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E:\Отдел реализации\Отдел реализации\ОТЧЕТЫ\Отчеты на Сайт\01. РРЭ\04. Цены\"/>
    </mc:Choice>
  </mc:AlternateContent>
  <xr:revisionPtr revIDLastSave="0" documentId="8_{FAD73107-EDD6-444F-A296-EFA7332EE4DC}" xr6:coauthVersionLast="47" xr6:coauthVersionMax="47" xr10:uidLastSave="{00000000-0000-0000-0000-000000000000}"/>
  <bookViews>
    <workbookView xWindow="14400" yWindow="0" windowWidth="14400" windowHeight="15600" activeTab="3" xr2:uid="{D03D3635-D2F7-4BD3-B263-3B704CF9C682}"/>
  </bookViews>
  <sheets>
    <sheet name="C1" sheetId="1" r:id="rId1"/>
    <sheet name="П" sheetId="2" r:id="rId2"/>
    <sheet name="1" sheetId="3" r:id="rId3"/>
    <sheet name="1 РРЭ" sheetId="20" r:id="rId4"/>
    <sheet name="2" sheetId="5" r:id="rId5"/>
    <sheet name="3.1." sheetId="6" r:id="rId6"/>
    <sheet name="3.2." sheetId="7" r:id="rId7"/>
    <sheet name="3.2. РРЭ" sheetId="19" r:id="rId8"/>
    <sheet name="3.3." sheetId="9" r:id="rId9"/>
    <sheet name="4.1." sheetId="10" r:id="rId10"/>
    <sheet name="4.2." sheetId="11" r:id="rId11"/>
    <sheet name="4.3." sheetId="12" r:id="rId12"/>
    <sheet name="5.1." sheetId="13" r:id="rId13"/>
    <sheet name="5.2." sheetId="14" r:id="rId14"/>
    <sheet name="5.3." sheetId="15" r:id="rId15"/>
    <sheet name="6.1." sheetId="16" r:id="rId16"/>
    <sheet name="6.2." sheetId="17" r:id="rId17"/>
    <sheet name="6.3." sheetId="18" r:id="rId18"/>
  </sheets>
  <definedNames>
    <definedName name="_xlnm._FilterDatabase" localSheetId="5" hidden="1">'3.1.'!$B$6:$C$566</definedName>
    <definedName name="_xlnm._FilterDatabase" localSheetId="6" hidden="1">'3.2.'!$B$6:$C$566</definedName>
    <definedName name="_xlnm._FilterDatabase" localSheetId="7" hidden="1">'3.2. РРЭ'!$B$6:$C$182</definedName>
    <definedName name="_xlnm._FilterDatabase" localSheetId="8" hidden="1">'3.3.'!$B$6:$C$566</definedName>
    <definedName name="_xlnm._FilterDatabase" localSheetId="9" hidden="1">'4.1.'!$B$6:$C$567</definedName>
    <definedName name="_xlnm._FilterDatabase" localSheetId="10" hidden="1">'4.2.'!$B$7:$C$560</definedName>
    <definedName name="_xlnm._FilterDatabase" localSheetId="11" hidden="1">'4.3.'!$B$6:$C$560</definedName>
    <definedName name="_xlnm._FilterDatabase" localSheetId="12" hidden="1">'5.1.'!$B$6:$C$682</definedName>
    <definedName name="_xlnm._FilterDatabase" localSheetId="13" hidden="1">'5.2.'!$B$6:$C$678</definedName>
    <definedName name="_xlnm._FilterDatabase" localSheetId="14" hidden="1">'5.3.'!$B$6:$C$678</definedName>
    <definedName name="_xlnm._FilterDatabase" localSheetId="15" hidden="1">'6.1.'!$B$6:$C$678</definedName>
    <definedName name="_xlnm._FilterDatabase" localSheetId="16" hidden="1">'6.2.'!$B$6:$C$678</definedName>
    <definedName name="_xlnm._FilterDatabase" localSheetId="17" hidden="1">'6.3.'!$B$6:$C$678</definedName>
    <definedName name="_xlnm.Print_Area" localSheetId="2">'1'!$A$1:$G$28</definedName>
    <definedName name="_xlnm.Print_Area" localSheetId="3">'1 РРЭ'!$A$1:$G$31</definedName>
    <definedName name="_xlnm.Print_Area" localSheetId="4">'2'!$A$1:$G$97</definedName>
    <definedName name="_xlnm.Print_Area" localSheetId="5">'3.1.'!$A$1:$AA$626</definedName>
    <definedName name="_xlnm.Print_Area" localSheetId="6">'3.2.'!$A$1:$AA$625</definedName>
    <definedName name="_xlnm.Print_Area" localSheetId="7">'3.2. РРЭ'!$A$1:$AA$198</definedName>
    <definedName name="_xlnm.Print_Area" localSheetId="8">'3.3.'!$A$1:$AA$625</definedName>
    <definedName name="_xlnm.Print_Area" localSheetId="9">'4.1.'!$A$1:$AA$626</definedName>
    <definedName name="_xlnm.Print_Area" localSheetId="10">'4.2.'!$A$1:$AA$626</definedName>
    <definedName name="_xlnm.Print_Area" localSheetId="11">'4.3.'!$A$1:$AA$626</definedName>
    <definedName name="_xlnm.Print_Area" localSheetId="12">'5.1.'!$A$1:$AA$762</definedName>
    <definedName name="_xlnm.Print_Area" localSheetId="13">'5.2.'!$A$1:$AA$762</definedName>
    <definedName name="_xlnm.Print_Area" localSheetId="14">'5.3.'!$A$1:$AA$762</definedName>
    <definedName name="_xlnm.Print_Area" localSheetId="15">'6.1.'!$A$1:$AA$764</definedName>
    <definedName name="_xlnm.Print_Area" localSheetId="16">'6.2.'!$A$1:$AA$763</definedName>
    <definedName name="_xlnm.Print_Area" localSheetId="17">'6.3.'!$A$1:$AA$764</definedName>
    <definedName name="_xlnm.Print_Area" localSheetId="0">'C1'!$A$1:$N$36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43" i="20" l="1"/>
  <c r="I42" i="20"/>
  <c r="I41" i="20"/>
  <c r="I40" i="20"/>
  <c r="F28" i="20"/>
  <c r="G27" i="20"/>
  <c r="F22" i="20"/>
  <c r="E22" i="20"/>
  <c r="G21" i="20"/>
  <c r="F16" i="20"/>
  <c r="E16" i="20"/>
  <c r="G15" i="20"/>
  <c r="F14" i="20"/>
  <c r="G14" i="20"/>
  <c r="G25" i="20"/>
  <c r="F25" i="20"/>
  <c r="E25" i="20"/>
  <c r="D25" i="20"/>
  <c r="D24" i="20"/>
  <c r="B182" i="19"/>
  <c r="D193" i="19"/>
  <c r="B176" i="19"/>
  <c r="B170" i="19"/>
  <c r="B164" i="19"/>
  <c r="B158" i="19"/>
  <c r="B152" i="19"/>
  <c r="B146" i="19"/>
  <c r="B140" i="19"/>
  <c r="B134" i="19"/>
  <c r="B128" i="19"/>
  <c r="B122" i="19"/>
  <c r="B116" i="19"/>
  <c r="B110" i="19"/>
  <c r="B104" i="19"/>
  <c r="B98" i="19"/>
  <c r="B92" i="19"/>
  <c r="B86" i="19"/>
  <c r="B80" i="19"/>
  <c r="B74" i="19"/>
  <c r="B68" i="19"/>
  <c r="B62" i="19"/>
  <c r="B56" i="19"/>
  <c r="B50" i="19"/>
  <c r="B44" i="19"/>
  <c r="B38" i="19"/>
  <c r="B32" i="19"/>
  <c r="B26" i="19"/>
  <c r="B20" i="19"/>
  <c r="B14" i="19"/>
  <c r="Q73" i="19"/>
  <c r="J66" i="19"/>
  <c r="P70" i="19"/>
  <c r="D8" i="19"/>
  <c r="B8" i="19"/>
  <c r="D757" i="18"/>
  <c r="G758" i="18"/>
  <c r="F758" i="18"/>
  <c r="E758" i="18"/>
  <c r="G757" i="18"/>
  <c r="F757" i="18"/>
  <c r="AA745" i="18"/>
  <c r="Z745" i="18"/>
  <c r="Y745" i="18"/>
  <c r="X745" i="18"/>
  <c r="W745" i="18"/>
  <c r="V745" i="18"/>
  <c r="U745" i="18"/>
  <c r="T745" i="18"/>
  <c r="S745" i="18"/>
  <c r="R745" i="18"/>
  <c r="Q745" i="18"/>
  <c r="P745" i="18"/>
  <c r="O745" i="18"/>
  <c r="N745" i="18"/>
  <c r="M745" i="18"/>
  <c r="L745" i="18"/>
  <c r="K745" i="18"/>
  <c r="J745" i="18"/>
  <c r="I745" i="18"/>
  <c r="H745" i="18"/>
  <c r="G745" i="18"/>
  <c r="F745" i="18"/>
  <c r="E745" i="18"/>
  <c r="D745" i="18"/>
  <c r="B745" i="18"/>
  <c r="AA743" i="18"/>
  <c r="Z743" i="18"/>
  <c r="Y743" i="18"/>
  <c r="X743" i="18"/>
  <c r="W743" i="18"/>
  <c r="V743" i="18"/>
  <c r="U743" i="18"/>
  <c r="T743" i="18"/>
  <c r="S743" i="18"/>
  <c r="R743" i="18"/>
  <c r="Q743" i="18"/>
  <c r="P743" i="18"/>
  <c r="O743" i="18"/>
  <c r="N743" i="18"/>
  <c r="M743" i="18"/>
  <c r="L743" i="18"/>
  <c r="K743" i="18"/>
  <c r="J743" i="18"/>
  <c r="I743" i="18"/>
  <c r="H743" i="18"/>
  <c r="G743" i="18"/>
  <c r="F743" i="18"/>
  <c r="E743" i="18"/>
  <c r="D743" i="18"/>
  <c r="B743" i="18"/>
  <c r="AA741" i="18"/>
  <c r="Z741" i="18"/>
  <c r="Y741" i="18"/>
  <c r="X741" i="18"/>
  <c r="W741" i="18"/>
  <c r="V741" i="18"/>
  <c r="U741" i="18"/>
  <c r="T741" i="18"/>
  <c r="S741" i="18"/>
  <c r="R741" i="18"/>
  <c r="Q741" i="18"/>
  <c r="P741" i="18"/>
  <c r="O741" i="18"/>
  <c r="N741" i="18"/>
  <c r="M741" i="18"/>
  <c r="L741" i="18"/>
  <c r="K741" i="18"/>
  <c r="J741" i="18"/>
  <c r="I741" i="18"/>
  <c r="H741" i="18"/>
  <c r="G741" i="18"/>
  <c r="F741" i="18"/>
  <c r="E741" i="18"/>
  <c r="D741" i="18"/>
  <c r="B741" i="18"/>
  <c r="AA739" i="18"/>
  <c r="Z739" i="18"/>
  <c r="Y739" i="18"/>
  <c r="X739" i="18"/>
  <c r="W739" i="18"/>
  <c r="V739" i="18"/>
  <c r="U739" i="18"/>
  <c r="T739" i="18"/>
  <c r="S739" i="18"/>
  <c r="R739" i="18"/>
  <c r="Q739" i="18"/>
  <c r="P739" i="18"/>
  <c r="O739" i="18"/>
  <c r="N739" i="18"/>
  <c r="M739" i="18"/>
  <c r="L739" i="18"/>
  <c r="K739" i="18"/>
  <c r="J739" i="18"/>
  <c r="I739" i="18"/>
  <c r="H739" i="18"/>
  <c r="G739" i="18"/>
  <c r="F739" i="18"/>
  <c r="E739" i="18"/>
  <c r="D739" i="18"/>
  <c r="B739" i="18"/>
  <c r="AA737" i="18"/>
  <c r="Z737" i="18"/>
  <c r="Y737" i="18"/>
  <c r="X737" i="18"/>
  <c r="W737" i="18"/>
  <c r="V737" i="18"/>
  <c r="U737" i="18"/>
  <c r="T737" i="18"/>
  <c r="S737" i="18"/>
  <c r="R737" i="18"/>
  <c r="Q737" i="18"/>
  <c r="P737" i="18"/>
  <c r="O737" i="18"/>
  <c r="N737" i="18"/>
  <c r="M737" i="18"/>
  <c r="L737" i="18"/>
  <c r="K737" i="18"/>
  <c r="J737" i="18"/>
  <c r="I737" i="18"/>
  <c r="H737" i="18"/>
  <c r="G737" i="18"/>
  <c r="F737" i="18"/>
  <c r="E737" i="18"/>
  <c r="D737" i="18"/>
  <c r="B737" i="18"/>
  <c r="AA735" i="18"/>
  <c r="Z735" i="18"/>
  <c r="Y735" i="18"/>
  <c r="X735" i="18"/>
  <c r="W735" i="18"/>
  <c r="V735" i="18"/>
  <c r="U735" i="18"/>
  <c r="T735" i="18"/>
  <c r="S735" i="18"/>
  <c r="R735" i="18"/>
  <c r="Q735" i="18"/>
  <c r="P735" i="18"/>
  <c r="O735" i="18"/>
  <c r="N735" i="18"/>
  <c r="M735" i="18"/>
  <c r="L735" i="18"/>
  <c r="K735" i="18"/>
  <c r="J735" i="18"/>
  <c r="I735" i="18"/>
  <c r="H735" i="18"/>
  <c r="G735" i="18"/>
  <c r="F735" i="18"/>
  <c r="E735" i="18"/>
  <c r="D735" i="18"/>
  <c r="B735" i="18"/>
  <c r="AA733" i="18"/>
  <c r="Z733" i="18"/>
  <c r="Y733" i="18"/>
  <c r="X733" i="18"/>
  <c r="W733" i="18"/>
  <c r="V733" i="18"/>
  <c r="U733" i="18"/>
  <c r="T733" i="18"/>
  <c r="S733" i="18"/>
  <c r="R733" i="18"/>
  <c r="Q733" i="18"/>
  <c r="P733" i="18"/>
  <c r="O733" i="18"/>
  <c r="N733" i="18"/>
  <c r="M733" i="18"/>
  <c r="L733" i="18"/>
  <c r="K733" i="18"/>
  <c r="J733" i="18"/>
  <c r="I733" i="18"/>
  <c r="H733" i="18"/>
  <c r="G733" i="18"/>
  <c r="F733" i="18"/>
  <c r="E733" i="18"/>
  <c r="D733" i="18"/>
  <c r="B733" i="18"/>
  <c r="AA731" i="18"/>
  <c r="Z731" i="18"/>
  <c r="Y731" i="18"/>
  <c r="X731" i="18"/>
  <c r="W731" i="18"/>
  <c r="V731" i="18"/>
  <c r="U731" i="18"/>
  <c r="T731" i="18"/>
  <c r="S731" i="18"/>
  <c r="R731" i="18"/>
  <c r="Q731" i="18"/>
  <c r="P731" i="18"/>
  <c r="O731" i="18"/>
  <c r="N731" i="18"/>
  <c r="M731" i="18"/>
  <c r="L731" i="18"/>
  <c r="K731" i="18"/>
  <c r="J731" i="18"/>
  <c r="I731" i="18"/>
  <c r="H731" i="18"/>
  <c r="G731" i="18"/>
  <c r="F731" i="18"/>
  <c r="E731" i="18"/>
  <c r="D731" i="18"/>
  <c r="B731" i="18"/>
  <c r="AA729" i="18"/>
  <c r="Z729" i="18"/>
  <c r="Y729" i="18"/>
  <c r="X729" i="18"/>
  <c r="W729" i="18"/>
  <c r="V729" i="18"/>
  <c r="U729" i="18"/>
  <c r="T729" i="18"/>
  <c r="S729" i="18"/>
  <c r="R729" i="18"/>
  <c r="Q729" i="18"/>
  <c r="P729" i="18"/>
  <c r="O729" i="18"/>
  <c r="N729" i="18"/>
  <c r="M729" i="18"/>
  <c r="L729" i="18"/>
  <c r="K729" i="18"/>
  <c r="J729" i="18"/>
  <c r="I729" i="18"/>
  <c r="H729" i="18"/>
  <c r="G729" i="18"/>
  <c r="F729" i="18"/>
  <c r="E729" i="18"/>
  <c r="D729" i="18"/>
  <c r="B729" i="18"/>
  <c r="AA727" i="18"/>
  <c r="Z727" i="18"/>
  <c r="Y727" i="18"/>
  <c r="X727" i="18"/>
  <c r="W727" i="18"/>
  <c r="V727" i="18"/>
  <c r="U727" i="18"/>
  <c r="T727" i="18"/>
  <c r="S727" i="18"/>
  <c r="R727" i="18"/>
  <c r="Q727" i="18"/>
  <c r="P727" i="18"/>
  <c r="O727" i="18"/>
  <c r="N727" i="18"/>
  <c r="M727" i="18"/>
  <c r="L727" i="18"/>
  <c r="K727" i="18"/>
  <c r="J727" i="18"/>
  <c r="I727" i="18"/>
  <c r="H727" i="18"/>
  <c r="G727" i="18"/>
  <c r="F727" i="18"/>
  <c r="E727" i="18"/>
  <c r="D727" i="18"/>
  <c r="B727" i="18"/>
  <c r="AA725" i="18"/>
  <c r="Z725" i="18"/>
  <c r="Y725" i="18"/>
  <c r="X725" i="18"/>
  <c r="W725" i="18"/>
  <c r="V725" i="18"/>
  <c r="U725" i="18"/>
  <c r="T725" i="18"/>
  <c r="S725" i="18"/>
  <c r="R725" i="18"/>
  <c r="Q725" i="18"/>
  <c r="P725" i="18"/>
  <c r="O725" i="18"/>
  <c r="N725" i="18"/>
  <c r="M725" i="18"/>
  <c r="L725" i="18"/>
  <c r="K725" i="18"/>
  <c r="J725" i="18"/>
  <c r="I725" i="18"/>
  <c r="H725" i="18"/>
  <c r="G725" i="18"/>
  <c r="F725" i="18"/>
  <c r="E725" i="18"/>
  <c r="D725" i="18"/>
  <c r="B725" i="18"/>
  <c r="AA723" i="18"/>
  <c r="Z723" i="18"/>
  <c r="Y723" i="18"/>
  <c r="X723" i="18"/>
  <c r="W723" i="18"/>
  <c r="V723" i="18"/>
  <c r="U723" i="18"/>
  <c r="T723" i="18"/>
  <c r="S723" i="18"/>
  <c r="R723" i="18"/>
  <c r="Q723" i="18"/>
  <c r="P723" i="18"/>
  <c r="O723" i="18"/>
  <c r="N723" i="18"/>
  <c r="M723" i="18"/>
  <c r="L723" i="18"/>
  <c r="K723" i="18"/>
  <c r="J723" i="18"/>
  <c r="I723" i="18"/>
  <c r="H723" i="18"/>
  <c r="G723" i="18"/>
  <c r="F723" i="18"/>
  <c r="E723" i="18"/>
  <c r="D723" i="18"/>
  <c r="B723" i="18"/>
  <c r="AA721" i="18"/>
  <c r="Z721" i="18"/>
  <c r="Y721" i="18"/>
  <c r="X721" i="18"/>
  <c r="W721" i="18"/>
  <c r="V721" i="18"/>
  <c r="U721" i="18"/>
  <c r="T721" i="18"/>
  <c r="S721" i="18"/>
  <c r="R721" i="18"/>
  <c r="Q721" i="18"/>
  <c r="P721" i="18"/>
  <c r="O721" i="18"/>
  <c r="N721" i="18"/>
  <c r="M721" i="18"/>
  <c r="L721" i="18"/>
  <c r="K721" i="18"/>
  <c r="J721" i="18"/>
  <c r="I721" i="18"/>
  <c r="H721" i="18"/>
  <c r="G721" i="18"/>
  <c r="F721" i="18"/>
  <c r="E721" i="18"/>
  <c r="D721" i="18"/>
  <c r="B721" i="18"/>
  <c r="AA719" i="18"/>
  <c r="Z719" i="18"/>
  <c r="Y719" i="18"/>
  <c r="X719" i="18"/>
  <c r="W719" i="18"/>
  <c r="V719" i="18"/>
  <c r="U719" i="18"/>
  <c r="T719" i="18"/>
  <c r="S719" i="18"/>
  <c r="R719" i="18"/>
  <c r="Q719" i="18"/>
  <c r="P719" i="18"/>
  <c r="O719" i="18"/>
  <c r="N719" i="18"/>
  <c r="M719" i="18"/>
  <c r="L719" i="18"/>
  <c r="K719" i="18"/>
  <c r="J719" i="18"/>
  <c r="I719" i="18"/>
  <c r="H719" i="18"/>
  <c r="G719" i="18"/>
  <c r="F719" i="18"/>
  <c r="E719" i="18"/>
  <c r="D719" i="18"/>
  <c r="B719" i="18"/>
  <c r="AA717" i="18"/>
  <c r="Z717" i="18"/>
  <c r="Y717" i="18"/>
  <c r="X717" i="18"/>
  <c r="W717" i="18"/>
  <c r="V717" i="18"/>
  <c r="U717" i="18"/>
  <c r="T717" i="18"/>
  <c r="S717" i="18"/>
  <c r="R717" i="18"/>
  <c r="Q717" i="18"/>
  <c r="P717" i="18"/>
  <c r="O717" i="18"/>
  <c r="N717" i="18"/>
  <c r="M717" i="18"/>
  <c r="L717" i="18"/>
  <c r="K717" i="18"/>
  <c r="J717" i="18"/>
  <c r="I717" i="18"/>
  <c r="H717" i="18"/>
  <c r="G717" i="18"/>
  <c r="F717" i="18"/>
  <c r="E717" i="18"/>
  <c r="D717" i="18"/>
  <c r="B717" i="18"/>
  <c r="AA715" i="18"/>
  <c r="Z715" i="18"/>
  <c r="Y715" i="18"/>
  <c r="X715" i="18"/>
  <c r="W715" i="18"/>
  <c r="V715" i="18"/>
  <c r="U715" i="18"/>
  <c r="T715" i="18"/>
  <c r="S715" i="18"/>
  <c r="R715" i="18"/>
  <c r="Q715" i="18"/>
  <c r="P715" i="18"/>
  <c r="O715" i="18"/>
  <c r="N715" i="18"/>
  <c r="M715" i="18"/>
  <c r="L715" i="18"/>
  <c r="K715" i="18"/>
  <c r="J715" i="18"/>
  <c r="I715" i="18"/>
  <c r="H715" i="18"/>
  <c r="G715" i="18"/>
  <c r="F715" i="18"/>
  <c r="E715" i="18"/>
  <c r="D715" i="18"/>
  <c r="B715" i="18"/>
  <c r="AA713" i="18"/>
  <c r="Z713" i="18"/>
  <c r="Y713" i="18"/>
  <c r="X713" i="18"/>
  <c r="W713" i="18"/>
  <c r="V713" i="18"/>
  <c r="U713" i="18"/>
  <c r="T713" i="18"/>
  <c r="S713" i="18"/>
  <c r="R713" i="18"/>
  <c r="Q713" i="18"/>
  <c r="P713" i="18"/>
  <c r="O713" i="18"/>
  <c r="N713" i="18"/>
  <c r="M713" i="18"/>
  <c r="L713" i="18"/>
  <c r="K713" i="18"/>
  <c r="J713" i="18"/>
  <c r="I713" i="18"/>
  <c r="H713" i="18"/>
  <c r="G713" i="18"/>
  <c r="F713" i="18"/>
  <c r="E713" i="18"/>
  <c r="D713" i="18"/>
  <c r="B713" i="18"/>
  <c r="AA711" i="18"/>
  <c r="Z711" i="18"/>
  <c r="Y711" i="18"/>
  <c r="X711" i="18"/>
  <c r="W711" i="18"/>
  <c r="V711" i="18"/>
  <c r="U711" i="18"/>
  <c r="T711" i="18"/>
  <c r="S711" i="18"/>
  <c r="R711" i="18"/>
  <c r="Q711" i="18"/>
  <c r="P711" i="18"/>
  <c r="O711" i="18"/>
  <c r="N711" i="18"/>
  <c r="M711" i="18"/>
  <c r="L711" i="18"/>
  <c r="K711" i="18"/>
  <c r="J711" i="18"/>
  <c r="I711" i="18"/>
  <c r="H711" i="18"/>
  <c r="G711" i="18"/>
  <c r="F711" i="18"/>
  <c r="E711" i="18"/>
  <c r="D711" i="18"/>
  <c r="B711" i="18"/>
  <c r="AA709" i="18"/>
  <c r="Z709" i="18"/>
  <c r="Y709" i="18"/>
  <c r="X709" i="18"/>
  <c r="W709" i="18"/>
  <c r="V709" i="18"/>
  <c r="U709" i="18"/>
  <c r="T709" i="18"/>
  <c r="S709" i="18"/>
  <c r="R709" i="18"/>
  <c r="Q709" i="18"/>
  <c r="P709" i="18"/>
  <c r="O709" i="18"/>
  <c r="N709" i="18"/>
  <c r="M709" i="18"/>
  <c r="L709" i="18"/>
  <c r="K709" i="18"/>
  <c r="J709" i="18"/>
  <c r="I709" i="18"/>
  <c r="H709" i="18"/>
  <c r="G709" i="18"/>
  <c r="F709" i="18"/>
  <c r="E709" i="18"/>
  <c r="D709" i="18"/>
  <c r="B709" i="18"/>
  <c r="AA707" i="18"/>
  <c r="Z707" i="18"/>
  <c r="Y707" i="18"/>
  <c r="X707" i="18"/>
  <c r="W707" i="18"/>
  <c r="V707" i="18"/>
  <c r="U707" i="18"/>
  <c r="T707" i="18"/>
  <c r="S707" i="18"/>
  <c r="R707" i="18"/>
  <c r="Q707" i="18"/>
  <c r="P707" i="18"/>
  <c r="O707" i="18"/>
  <c r="N707" i="18"/>
  <c r="M707" i="18"/>
  <c r="L707" i="18"/>
  <c r="K707" i="18"/>
  <c r="J707" i="18"/>
  <c r="I707" i="18"/>
  <c r="H707" i="18"/>
  <c r="G707" i="18"/>
  <c r="F707" i="18"/>
  <c r="E707" i="18"/>
  <c r="D707" i="18"/>
  <c r="B707" i="18"/>
  <c r="AA705" i="18"/>
  <c r="Z705" i="18"/>
  <c r="Y705" i="18"/>
  <c r="X705" i="18"/>
  <c r="W705" i="18"/>
  <c r="V705" i="18"/>
  <c r="U705" i="18"/>
  <c r="T705" i="18"/>
  <c r="S705" i="18"/>
  <c r="R705" i="18"/>
  <c r="Q705" i="18"/>
  <c r="P705" i="18"/>
  <c r="O705" i="18"/>
  <c r="N705" i="18"/>
  <c r="M705" i="18"/>
  <c r="L705" i="18"/>
  <c r="K705" i="18"/>
  <c r="J705" i="18"/>
  <c r="I705" i="18"/>
  <c r="H705" i="18"/>
  <c r="G705" i="18"/>
  <c r="F705" i="18"/>
  <c r="E705" i="18"/>
  <c r="D705" i="18"/>
  <c r="B705" i="18"/>
  <c r="AA703" i="18"/>
  <c r="Z703" i="18"/>
  <c r="Y703" i="18"/>
  <c r="X703" i="18"/>
  <c r="W703" i="18"/>
  <c r="V703" i="18"/>
  <c r="U703" i="18"/>
  <c r="T703" i="18"/>
  <c r="S703" i="18"/>
  <c r="R703" i="18"/>
  <c r="Q703" i="18"/>
  <c r="P703" i="18"/>
  <c r="O703" i="18"/>
  <c r="N703" i="18"/>
  <c r="M703" i="18"/>
  <c r="L703" i="18"/>
  <c r="K703" i="18"/>
  <c r="J703" i="18"/>
  <c r="I703" i="18"/>
  <c r="H703" i="18"/>
  <c r="G703" i="18"/>
  <c r="F703" i="18"/>
  <c r="E703" i="18"/>
  <c r="D703" i="18"/>
  <c r="B703" i="18"/>
  <c r="AA701" i="18"/>
  <c r="Z701" i="18"/>
  <c r="Y701" i="18"/>
  <c r="X701" i="18"/>
  <c r="W701" i="18"/>
  <c r="V701" i="18"/>
  <c r="U701" i="18"/>
  <c r="T701" i="18"/>
  <c r="S701" i="18"/>
  <c r="R701" i="18"/>
  <c r="Q701" i="18"/>
  <c r="P701" i="18"/>
  <c r="O701" i="18"/>
  <c r="N701" i="18"/>
  <c r="M701" i="18"/>
  <c r="L701" i="18"/>
  <c r="K701" i="18"/>
  <c r="J701" i="18"/>
  <c r="I701" i="18"/>
  <c r="H701" i="18"/>
  <c r="G701" i="18"/>
  <c r="F701" i="18"/>
  <c r="E701" i="18"/>
  <c r="D701" i="18"/>
  <c r="B701" i="18"/>
  <c r="AA699" i="18"/>
  <c r="Z699" i="18"/>
  <c r="Y699" i="18"/>
  <c r="X699" i="18"/>
  <c r="W699" i="18"/>
  <c r="V699" i="18"/>
  <c r="U699" i="18"/>
  <c r="T699" i="18"/>
  <c r="S699" i="18"/>
  <c r="R699" i="18"/>
  <c r="Q699" i="18"/>
  <c r="P699" i="18"/>
  <c r="O699" i="18"/>
  <c r="N699" i="18"/>
  <c r="M699" i="18"/>
  <c r="L699" i="18"/>
  <c r="K699" i="18"/>
  <c r="J699" i="18"/>
  <c r="I699" i="18"/>
  <c r="H699" i="18"/>
  <c r="G699" i="18"/>
  <c r="F699" i="18"/>
  <c r="E699" i="18"/>
  <c r="D699" i="18"/>
  <c r="B699" i="18"/>
  <c r="AA697" i="18"/>
  <c r="Z697" i="18"/>
  <c r="Y697" i="18"/>
  <c r="X697" i="18"/>
  <c r="W697" i="18"/>
  <c r="V697" i="18"/>
  <c r="U697" i="18"/>
  <c r="T697" i="18"/>
  <c r="S697" i="18"/>
  <c r="R697" i="18"/>
  <c r="Q697" i="18"/>
  <c r="P697" i="18"/>
  <c r="O697" i="18"/>
  <c r="N697" i="18"/>
  <c r="M697" i="18"/>
  <c r="L697" i="18"/>
  <c r="K697" i="18"/>
  <c r="J697" i="18"/>
  <c r="I697" i="18"/>
  <c r="H697" i="18"/>
  <c r="G697" i="18"/>
  <c r="F697" i="18"/>
  <c r="E697" i="18"/>
  <c r="D697" i="18"/>
  <c r="B697" i="18"/>
  <c r="AA695" i="18"/>
  <c r="Z695" i="18"/>
  <c r="Y695" i="18"/>
  <c r="X695" i="18"/>
  <c r="W695" i="18"/>
  <c r="V695" i="18"/>
  <c r="U695" i="18"/>
  <c r="T695" i="18"/>
  <c r="S695" i="18"/>
  <c r="R695" i="18"/>
  <c r="Q695" i="18"/>
  <c r="P695" i="18"/>
  <c r="O695" i="18"/>
  <c r="N695" i="18"/>
  <c r="M695" i="18"/>
  <c r="L695" i="18"/>
  <c r="K695" i="18"/>
  <c r="J695" i="18"/>
  <c r="I695" i="18"/>
  <c r="H695" i="18"/>
  <c r="G695" i="18"/>
  <c r="F695" i="18"/>
  <c r="E695" i="18"/>
  <c r="D695" i="18"/>
  <c r="B695" i="18"/>
  <c r="AA693" i="18"/>
  <c r="Z693" i="18"/>
  <c r="Y693" i="18"/>
  <c r="X693" i="18"/>
  <c r="W693" i="18"/>
  <c r="V693" i="18"/>
  <c r="U693" i="18"/>
  <c r="T693" i="18"/>
  <c r="S693" i="18"/>
  <c r="R693" i="18"/>
  <c r="Q693" i="18"/>
  <c r="P693" i="18"/>
  <c r="O693" i="18"/>
  <c r="N693" i="18"/>
  <c r="M693" i="18"/>
  <c r="L693" i="18"/>
  <c r="K693" i="18"/>
  <c r="J693" i="18"/>
  <c r="I693" i="18"/>
  <c r="H693" i="18"/>
  <c r="G693" i="18"/>
  <c r="F693" i="18"/>
  <c r="E693" i="18"/>
  <c r="D693" i="18"/>
  <c r="B693" i="18"/>
  <c r="AA691" i="18"/>
  <c r="Z691" i="18"/>
  <c r="Y691" i="18"/>
  <c r="X691" i="18"/>
  <c r="W691" i="18"/>
  <c r="V691" i="18"/>
  <c r="U691" i="18"/>
  <c r="T691" i="18"/>
  <c r="S691" i="18"/>
  <c r="R691" i="18"/>
  <c r="Q691" i="18"/>
  <c r="P691" i="18"/>
  <c r="O691" i="18"/>
  <c r="N691" i="18"/>
  <c r="M691" i="18"/>
  <c r="L691" i="18"/>
  <c r="K691" i="18"/>
  <c r="J691" i="18"/>
  <c r="I691" i="18"/>
  <c r="H691" i="18"/>
  <c r="G691" i="18"/>
  <c r="F691" i="18"/>
  <c r="E691" i="18"/>
  <c r="D691" i="18"/>
  <c r="B691" i="18"/>
  <c r="AA689" i="18"/>
  <c r="Z689" i="18"/>
  <c r="Y689" i="18"/>
  <c r="X689" i="18"/>
  <c r="W689" i="18"/>
  <c r="V689" i="18"/>
  <c r="U689" i="18"/>
  <c r="T689" i="18"/>
  <c r="S689" i="18"/>
  <c r="R689" i="18"/>
  <c r="Q689" i="18"/>
  <c r="P689" i="18"/>
  <c r="O689" i="18"/>
  <c r="N689" i="18"/>
  <c r="M689" i="18"/>
  <c r="L689" i="18"/>
  <c r="K689" i="18"/>
  <c r="J689" i="18"/>
  <c r="I689" i="18"/>
  <c r="H689" i="18"/>
  <c r="G689" i="18"/>
  <c r="F689" i="18"/>
  <c r="E689" i="18"/>
  <c r="D689" i="18"/>
  <c r="B689" i="18"/>
  <c r="AA687" i="18"/>
  <c r="Z687" i="18"/>
  <c r="Y687" i="18"/>
  <c r="X687" i="18"/>
  <c r="W687" i="18"/>
  <c r="V687" i="18"/>
  <c r="U687" i="18"/>
  <c r="T687" i="18"/>
  <c r="S687" i="18"/>
  <c r="R687" i="18"/>
  <c r="Q687" i="18"/>
  <c r="P687" i="18"/>
  <c r="O687" i="18"/>
  <c r="N687" i="18"/>
  <c r="M687" i="18"/>
  <c r="L687" i="18"/>
  <c r="K687" i="18"/>
  <c r="J687" i="18"/>
  <c r="I687" i="18"/>
  <c r="H687" i="18"/>
  <c r="G687" i="18"/>
  <c r="F687" i="18"/>
  <c r="E687" i="18"/>
  <c r="D687" i="18"/>
  <c r="B687" i="18"/>
  <c r="AA681" i="18"/>
  <c r="Z681" i="18"/>
  <c r="Y681" i="18"/>
  <c r="X681" i="18"/>
  <c r="W681" i="18"/>
  <c r="V681" i="18"/>
  <c r="U681" i="18"/>
  <c r="T681" i="18"/>
  <c r="S681" i="18"/>
  <c r="R681" i="18"/>
  <c r="Q681" i="18"/>
  <c r="P681" i="18"/>
  <c r="O681" i="18"/>
  <c r="N681" i="18"/>
  <c r="M681" i="18"/>
  <c r="L681" i="18"/>
  <c r="K681" i="18"/>
  <c r="J681" i="18"/>
  <c r="I681" i="18"/>
  <c r="H681" i="18"/>
  <c r="G681" i="18"/>
  <c r="F681" i="18"/>
  <c r="E681" i="18"/>
  <c r="D681" i="18"/>
  <c r="B681" i="18"/>
  <c r="AA679" i="18"/>
  <c r="Z679" i="18"/>
  <c r="Y679" i="18"/>
  <c r="X679" i="18"/>
  <c r="W679" i="18"/>
  <c r="V679" i="18"/>
  <c r="U679" i="18"/>
  <c r="T679" i="18"/>
  <c r="S679" i="18"/>
  <c r="R679" i="18"/>
  <c r="Q679" i="18"/>
  <c r="P679" i="18"/>
  <c r="O679" i="18"/>
  <c r="N679" i="18"/>
  <c r="M679" i="18"/>
  <c r="L679" i="18"/>
  <c r="K679" i="18"/>
  <c r="J679" i="18"/>
  <c r="I679" i="18"/>
  <c r="H679" i="18"/>
  <c r="G679" i="18"/>
  <c r="F679" i="18"/>
  <c r="E679" i="18"/>
  <c r="D679" i="18"/>
  <c r="B679" i="18"/>
  <c r="AA677" i="18"/>
  <c r="Z677" i="18"/>
  <c r="Y677" i="18"/>
  <c r="X677" i="18"/>
  <c r="W677" i="18"/>
  <c r="V677" i="18"/>
  <c r="U677" i="18"/>
  <c r="T677" i="18"/>
  <c r="S677" i="18"/>
  <c r="R677" i="18"/>
  <c r="Q677" i="18"/>
  <c r="P677" i="18"/>
  <c r="O677" i="18"/>
  <c r="N677" i="18"/>
  <c r="M677" i="18"/>
  <c r="L677" i="18"/>
  <c r="K677" i="18"/>
  <c r="J677" i="18"/>
  <c r="I677" i="18"/>
  <c r="H677" i="18"/>
  <c r="G677" i="18"/>
  <c r="F677" i="18"/>
  <c r="E677" i="18"/>
  <c r="D677" i="18"/>
  <c r="B677" i="18"/>
  <c r="AA675" i="18"/>
  <c r="Z675" i="18"/>
  <c r="Y675" i="18"/>
  <c r="X675" i="18"/>
  <c r="W675" i="18"/>
  <c r="V675" i="18"/>
  <c r="U675" i="18"/>
  <c r="T675" i="18"/>
  <c r="S675" i="18"/>
  <c r="R675" i="18"/>
  <c r="Q675" i="18"/>
  <c r="P675" i="18"/>
  <c r="O675" i="18"/>
  <c r="N675" i="18"/>
  <c r="M675" i="18"/>
  <c r="L675" i="18"/>
  <c r="K675" i="18"/>
  <c r="J675" i="18"/>
  <c r="I675" i="18"/>
  <c r="H675" i="18"/>
  <c r="G675" i="18"/>
  <c r="F675" i="18"/>
  <c r="E675" i="18"/>
  <c r="D675" i="18"/>
  <c r="B675" i="18"/>
  <c r="AA673" i="18"/>
  <c r="Z673" i="18"/>
  <c r="Y673" i="18"/>
  <c r="X673" i="18"/>
  <c r="W673" i="18"/>
  <c r="V673" i="18"/>
  <c r="U673" i="18"/>
  <c r="T673" i="18"/>
  <c r="S673" i="18"/>
  <c r="R673" i="18"/>
  <c r="Q673" i="18"/>
  <c r="P673" i="18"/>
  <c r="O673" i="18"/>
  <c r="N673" i="18"/>
  <c r="M673" i="18"/>
  <c r="L673" i="18"/>
  <c r="K673" i="18"/>
  <c r="J673" i="18"/>
  <c r="I673" i="18"/>
  <c r="H673" i="18"/>
  <c r="G673" i="18"/>
  <c r="F673" i="18"/>
  <c r="E673" i="18"/>
  <c r="D673" i="18"/>
  <c r="B673" i="18"/>
  <c r="AA671" i="18"/>
  <c r="Z671" i="18"/>
  <c r="Y671" i="18"/>
  <c r="X671" i="18"/>
  <c r="W671" i="18"/>
  <c r="V671" i="18"/>
  <c r="U671" i="18"/>
  <c r="T671" i="18"/>
  <c r="S671" i="18"/>
  <c r="R671" i="18"/>
  <c r="Q671" i="18"/>
  <c r="P671" i="18"/>
  <c r="O671" i="18"/>
  <c r="N671" i="18"/>
  <c r="M671" i="18"/>
  <c r="L671" i="18"/>
  <c r="K671" i="18"/>
  <c r="J671" i="18"/>
  <c r="I671" i="18"/>
  <c r="H671" i="18"/>
  <c r="G671" i="18"/>
  <c r="F671" i="18"/>
  <c r="E671" i="18"/>
  <c r="D671" i="18"/>
  <c r="B671" i="18"/>
  <c r="AA669" i="18"/>
  <c r="Z669" i="18"/>
  <c r="Y669" i="18"/>
  <c r="X669" i="18"/>
  <c r="W669" i="18"/>
  <c r="V669" i="18"/>
  <c r="U669" i="18"/>
  <c r="T669" i="18"/>
  <c r="S669" i="18"/>
  <c r="R669" i="18"/>
  <c r="Q669" i="18"/>
  <c r="P669" i="18"/>
  <c r="O669" i="18"/>
  <c r="N669" i="18"/>
  <c r="M669" i="18"/>
  <c r="L669" i="18"/>
  <c r="K669" i="18"/>
  <c r="J669" i="18"/>
  <c r="I669" i="18"/>
  <c r="H669" i="18"/>
  <c r="G669" i="18"/>
  <c r="F669" i="18"/>
  <c r="E669" i="18"/>
  <c r="D669" i="18"/>
  <c r="B669" i="18"/>
  <c r="AA667" i="18"/>
  <c r="Z667" i="18"/>
  <c r="Y667" i="18"/>
  <c r="X667" i="18"/>
  <c r="W667" i="18"/>
  <c r="V667" i="18"/>
  <c r="U667" i="18"/>
  <c r="T667" i="18"/>
  <c r="S667" i="18"/>
  <c r="R667" i="18"/>
  <c r="Q667" i="18"/>
  <c r="P667" i="18"/>
  <c r="O667" i="18"/>
  <c r="N667" i="18"/>
  <c r="M667" i="18"/>
  <c r="L667" i="18"/>
  <c r="K667" i="18"/>
  <c r="J667" i="18"/>
  <c r="I667" i="18"/>
  <c r="H667" i="18"/>
  <c r="G667" i="18"/>
  <c r="F667" i="18"/>
  <c r="E667" i="18"/>
  <c r="D667" i="18"/>
  <c r="B667" i="18"/>
  <c r="AA665" i="18"/>
  <c r="Z665" i="18"/>
  <c r="Y665" i="18"/>
  <c r="X665" i="18"/>
  <c r="W665" i="18"/>
  <c r="V665" i="18"/>
  <c r="U665" i="18"/>
  <c r="T665" i="18"/>
  <c r="S665" i="18"/>
  <c r="R665" i="18"/>
  <c r="Q665" i="18"/>
  <c r="P665" i="18"/>
  <c r="O665" i="18"/>
  <c r="N665" i="18"/>
  <c r="M665" i="18"/>
  <c r="L665" i="18"/>
  <c r="K665" i="18"/>
  <c r="J665" i="18"/>
  <c r="I665" i="18"/>
  <c r="H665" i="18"/>
  <c r="G665" i="18"/>
  <c r="F665" i="18"/>
  <c r="E665" i="18"/>
  <c r="D665" i="18"/>
  <c r="B665" i="18"/>
  <c r="AA663" i="18"/>
  <c r="Z663" i="18"/>
  <c r="Y663" i="18"/>
  <c r="X663" i="18"/>
  <c r="W663" i="18"/>
  <c r="V663" i="18"/>
  <c r="U663" i="18"/>
  <c r="T663" i="18"/>
  <c r="S663" i="18"/>
  <c r="R663" i="18"/>
  <c r="Q663" i="18"/>
  <c r="P663" i="18"/>
  <c r="O663" i="18"/>
  <c r="N663" i="18"/>
  <c r="M663" i="18"/>
  <c r="L663" i="18"/>
  <c r="K663" i="18"/>
  <c r="J663" i="18"/>
  <c r="I663" i="18"/>
  <c r="H663" i="18"/>
  <c r="G663" i="18"/>
  <c r="F663" i="18"/>
  <c r="E663" i="18"/>
  <c r="D663" i="18"/>
  <c r="B663" i="18"/>
  <c r="AA661" i="18"/>
  <c r="Z661" i="18"/>
  <c r="Y661" i="18"/>
  <c r="X661" i="18"/>
  <c r="W661" i="18"/>
  <c r="V661" i="18"/>
  <c r="U661" i="18"/>
  <c r="T661" i="18"/>
  <c r="S661" i="18"/>
  <c r="R661" i="18"/>
  <c r="Q661" i="18"/>
  <c r="P661" i="18"/>
  <c r="O661" i="18"/>
  <c r="N661" i="18"/>
  <c r="M661" i="18"/>
  <c r="L661" i="18"/>
  <c r="K661" i="18"/>
  <c r="J661" i="18"/>
  <c r="I661" i="18"/>
  <c r="H661" i="18"/>
  <c r="G661" i="18"/>
  <c r="F661" i="18"/>
  <c r="E661" i="18"/>
  <c r="D661" i="18"/>
  <c r="B661" i="18"/>
  <c r="AA659" i="18"/>
  <c r="Z659" i="18"/>
  <c r="Y659" i="18"/>
  <c r="X659" i="18"/>
  <c r="W659" i="18"/>
  <c r="V659" i="18"/>
  <c r="U659" i="18"/>
  <c r="T659" i="18"/>
  <c r="S659" i="18"/>
  <c r="R659" i="18"/>
  <c r="Q659" i="18"/>
  <c r="P659" i="18"/>
  <c r="O659" i="18"/>
  <c r="N659" i="18"/>
  <c r="M659" i="18"/>
  <c r="L659" i="18"/>
  <c r="K659" i="18"/>
  <c r="J659" i="18"/>
  <c r="I659" i="18"/>
  <c r="H659" i="18"/>
  <c r="G659" i="18"/>
  <c r="F659" i="18"/>
  <c r="E659" i="18"/>
  <c r="D659" i="18"/>
  <c r="B659" i="18"/>
  <c r="AA657" i="18"/>
  <c r="Z657" i="18"/>
  <c r="Y657" i="18"/>
  <c r="X657" i="18"/>
  <c r="W657" i="18"/>
  <c r="V657" i="18"/>
  <c r="U657" i="18"/>
  <c r="T657" i="18"/>
  <c r="S657" i="18"/>
  <c r="R657" i="18"/>
  <c r="Q657" i="18"/>
  <c r="P657" i="18"/>
  <c r="O657" i="18"/>
  <c r="N657" i="18"/>
  <c r="M657" i="18"/>
  <c r="L657" i="18"/>
  <c r="K657" i="18"/>
  <c r="J657" i="18"/>
  <c r="I657" i="18"/>
  <c r="H657" i="18"/>
  <c r="G657" i="18"/>
  <c r="F657" i="18"/>
  <c r="E657" i="18"/>
  <c r="D657" i="18"/>
  <c r="B657" i="18"/>
  <c r="AA655" i="18"/>
  <c r="Z655" i="18"/>
  <c r="Y655" i="18"/>
  <c r="X655" i="18"/>
  <c r="W655" i="18"/>
  <c r="V655" i="18"/>
  <c r="U655" i="18"/>
  <c r="T655" i="18"/>
  <c r="S655" i="18"/>
  <c r="R655" i="18"/>
  <c r="Q655" i="18"/>
  <c r="P655" i="18"/>
  <c r="O655" i="18"/>
  <c r="N655" i="18"/>
  <c r="M655" i="18"/>
  <c r="L655" i="18"/>
  <c r="K655" i="18"/>
  <c r="J655" i="18"/>
  <c r="I655" i="18"/>
  <c r="H655" i="18"/>
  <c r="G655" i="18"/>
  <c r="F655" i="18"/>
  <c r="E655" i="18"/>
  <c r="D655" i="18"/>
  <c r="B655" i="18"/>
  <c r="AA653" i="18"/>
  <c r="Z653" i="18"/>
  <c r="Y653" i="18"/>
  <c r="X653" i="18"/>
  <c r="W653" i="18"/>
  <c r="V653" i="18"/>
  <c r="U653" i="18"/>
  <c r="T653" i="18"/>
  <c r="S653" i="18"/>
  <c r="R653" i="18"/>
  <c r="Q653" i="18"/>
  <c r="P653" i="18"/>
  <c r="O653" i="18"/>
  <c r="N653" i="18"/>
  <c r="M653" i="18"/>
  <c r="L653" i="18"/>
  <c r="K653" i="18"/>
  <c r="J653" i="18"/>
  <c r="I653" i="18"/>
  <c r="H653" i="18"/>
  <c r="G653" i="18"/>
  <c r="F653" i="18"/>
  <c r="E653" i="18"/>
  <c r="D653" i="18"/>
  <c r="B653" i="18"/>
  <c r="AA651" i="18"/>
  <c r="Z651" i="18"/>
  <c r="Y651" i="18"/>
  <c r="X651" i="18"/>
  <c r="W651" i="18"/>
  <c r="V651" i="18"/>
  <c r="U651" i="18"/>
  <c r="T651" i="18"/>
  <c r="S651" i="18"/>
  <c r="R651" i="18"/>
  <c r="Q651" i="18"/>
  <c r="P651" i="18"/>
  <c r="O651" i="18"/>
  <c r="N651" i="18"/>
  <c r="M651" i="18"/>
  <c r="L651" i="18"/>
  <c r="K651" i="18"/>
  <c r="J651" i="18"/>
  <c r="I651" i="18"/>
  <c r="H651" i="18"/>
  <c r="G651" i="18"/>
  <c r="F651" i="18"/>
  <c r="E651" i="18"/>
  <c r="D651" i="18"/>
  <c r="B651" i="18"/>
  <c r="AA649" i="18"/>
  <c r="Z649" i="18"/>
  <c r="Y649" i="18"/>
  <c r="X649" i="18"/>
  <c r="W649" i="18"/>
  <c r="V649" i="18"/>
  <c r="U649" i="18"/>
  <c r="T649" i="18"/>
  <c r="S649" i="18"/>
  <c r="R649" i="18"/>
  <c r="Q649" i="18"/>
  <c r="P649" i="18"/>
  <c r="O649" i="18"/>
  <c r="N649" i="18"/>
  <c r="M649" i="18"/>
  <c r="L649" i="18"/>
  <c r="K649" i="18"/>
  <c r="J649" i="18"/>
  <c r="I649" i="18"/>
  <c r="H649" i="18"/>
  <c r="G649" i="18"/>
  <c r="F649" i="18"/>
  <c r="E649" i="18"/>
  <c r="D649" i="18"/>
  <c r="B649" i="18"/>
  <c r="AA647" i="18"/>
  <c r="Z647" i="18"/>
  <c r="Y647" i="18"/>
  <c r="X647" i="18"/>
  <c r="W647" i="18"/>
  <c r="V647" i="18"/>
  <c r="U647" i="18"/>
  <c r="T647" i="18"/>
  <c r="S647" i="18"/>
  <c r="R647" i="18"/>
  <c r="Q647" i="18"/>
  <c r="P647" i="18"/>
  <c r="O647" i="18"/>
  <c r="N647" i="18"/>
  <c r="M647" i="18"/>
  <c r="L647" i="18"/>
  <c r="K647" i="18"/>
  <c r="J647" i="18"/>
  <c r="I647" i="18"/>
  <c r="H647" i="18"/>
  <c r="G647" i="18"/>
  <c r="F647" i="18"/>
  <c r="E647" i="18"/>
  <c r="D647" i="18"/>
  <c r="B647" i="18"/>
  <c r="AA645" i="18"/>
  <c r="Z645" i="18"/>
  <c r="Y645" i="18"/>
  <c r="X645" i="18"/>
  <c r="W645" i="18"/>
  <c r="V645" i="18"/>
  <c r="U645" i="18"/>
  <c r="T645" i="18"/>
  <c r="S645" i="18"/>
  <c r="R645" i="18"/>
  <c r="Q645" i="18"/>
  <c r="P645" i="18"/>
  <c r="O645" i="18"/>
  <c r="N645" i="18"/>
  <c r="M645" i="18"/>
  <c r="L645" i="18"/>
  <c r="K645" i="18"/>
  <c r="J645" i="18"/>
  <c r="I645" i="18"/>
  <c r="H645" i="18"/>
  <c r="G645" i="18"/>
  <c r="F645" i="18"/>
  <c r="E645" i="18"/>
  <c r="D645" i="18"/>
  <c r="B645" i="18"/>
  <c r="AA643" i="18"/>
  <c r="Z643" i="18"/>
  <c r="Y643" i="18"/>
  <c r="X643" i="18"/>
  <c r="W643" i="18"/>
  <c r="V643" i="18"/>
  <c r="U643" i="18"/>
  <c r="T643" i="18"/>
  <c r="S643" i="18"/>
  <c r="R643" i="18"/>
  <c r="Q643" i="18"/>
  <c r="P643" i="18"/>
  <c r="O643" i="18"/>
  <c r="N643" i="18"/>
  <c r="M643" i="18"/>
  <c r="L643" i="18"/>
  <c r="K643" i="18"/>
  <c r="J643" i="18"/>
  <c r="I643" i="18"/>
  <c r="H643" i="18"/>
  <c r="G643" i="18"/>
  <c r="F643" i="18"/>
  <c r="E643" i="18"/>
  <c r="D643" i="18"/>
  <c r="B643" i="18"/>
  <c r="AA641" i="18"/>
  <c r="Z641" i="18"/>
  <c r="Y641" i="18"/>
  <c r="X641" i="18"/>
  <c r="W641" i="18"/>
  <c r="V641" i="18"/>
  <c r="U641" i="18"/>
  <c r="T641" i="18"/>
  <c r="S641" i="18"/>
  <c r="R641" i="18"/>
  <c r="Q641" i="18"/>
  <c r="P641" i="18"/>
  <c r="O641" i="18"/>
  <c r="N641" i="18"/>
  <c r="M641" i="18"/>
  <c r="L641" i="18"/>
  <c r="K641" i="18"/>
  <c r="J641" i="18"/>
  <c r="I641" i="18"/>
  <c r="H641" i="18"/>
  <c r="G641" i="18"/>
  <c r="F641" i="18"/>
  <c r="E641" i="18"/>
  <c r="D641" i="18"/>
  <c r="B641" i="18"/>
  <c r="AA639" i="18"/>
  <c r="Z639" i="18"/>
  <c r="Y639" i="18"/>
  <c r="X639" i="18"/>
  <c r="W639" i="18"/>
  <c r="V639" i="18"/>
  <c r="U639" i="18"/>
  <c r="T639" i="18"/>
  <c r="S639" i="18"/>
  <c r="R639" i="18"/>
  <c r="Q639" i="18"/>
  <c r="P639" i="18"/>
  <c r="O639" i="18"/>
  <c r="N639" i="18"/>
  <c r="M639" i="18"/>
  <c r="L639" i="18"/>
  <c r="K639" i="18"/>
  <c r="J639" i="18"/>
  <c r="I639" i="18"/>
  <c r="H639" i="18"/>
  <c r="G639" i="18"/>
  <c r="F639" i="18"/>
  <c r="E639" i="18"/>
  <c r="D639" i="18"/>
  <c r="B639" i="18"/>
  <c r="AA637" i="18"/>
  <c r="Z637" i="18"/>
  <c r="Y637" i="18"/>
  <c r="X637" i="18"/>
  <c r="W637" i="18"/>
  <c r="V637" i="18"/>
  <c r="U637" i="18"/>
  <c r="T637" i="18"/>
  <c r="S637" i="18"/>
  <c r="R637" i="18"/>
  <c r="Q637" i="18"/>
  <c r="P637" i="18"/>
  <c r="O637" i="18"/>
  <c r="N637" i="18"/>
  <c r="M637" i="18"/>
  <c r="L637" i="18"/>
  <c r="K637" i="18"/>
  <c r="J637" i="18"/>
  <c r="I637" i="18"/>
  <c r="H637" i="18"/>
  <c r="G637" i="18"/>
  <c r="F637" i="18"/>
  <c r="E637" i="18"/>
  <c r="D637" i="18"/>
  <c r="B637" i="18"/>
  <c r="AA635" i="18"/>
  <c r="Z635" i="18"/>
  <c r="Y635" i="18"/>
  <c r="X635" i="18"/>
  <c r="W635" i="18"/>
  <c r="V635" i="18"/>
  <c r="U635" i="18"/>
  <c r="T635" i="18"/>
  <c r="S635" i="18"/>
  <c r="R635" i="18"/>
  <c r="Q635" i="18"/>
  <c r="P635" i="18"/>
  <c r="O635" i="18"/>
  <c r="N635" i="18"/>
  <c r="M635" i="18"/>
  <c r="L635" i="18"/>
  <c r="K635" i="18"/>
  <c r="J635" i="18"/>
  <c r="I635" i="18"/>
  <c r="H635" i="18"/>
  <c r="G635" i="18"/>
  <c r="F635" i="18"/>
  <c r="E635" i="18"/>
  <c r="D635" i="18"/>
  <c r="B635" i="18"/>
  <c r="AA633" i="18"/>
  <c r="Z633" i="18"/>
  <c r="Y633" i="18"/>
  <c r="X633" i="18"/>
  <c r="W633" i="18"/>
  <c r="V633" i="18"/>
  <c r="U633" i="18"/>
  <c r="T633" i="18"/>
  <c r="S633" i="18"/>
  <c r="R633" i="18"/>
  <c r="Q633" i="18"/>
  <c r="P633" i="18"/>
  <c r="O633" i="18"/>
  <c r="N633" i="18"/>
  <c r="M633" i="18"/>
  <c r="L633" i="18"/>
  <c r="K633" i="18"/>
  <c r="J633" i="18"/>
  <c r="I633" i="18"/>
  <c r="H633" i="18"/>
  <c r="G633" i="18"/>
  <c r="F633" i="18"/>
  <c r="E633" i="18"/>
  <c r="D633" i="18"/>
  <c r="B633" i="18"/>
  <c r="AA631" i="18"/>
  <c r="Z631" i="18"/>
  <c r="Y631" i="18"/>
  <c r="X631" i="18"/>
  <c r="W631" i="18"/>
  <c r="V631" i="18"/>
  <c r="U631" i="18"/>
  <c r="T631" i="18"/>
  <c r="S631" i="18"/>
  <c r="R631" i="18"/>
  <c r="Q631" i="18"/>
  <c r="P631" i="18"/>
  <c r="O631" i="18"/>
  <c r="N631" i="18"/>
  <c r="M631" i="18"/>
  <c r="L631" i="18"/>
  <c r="K631" i="18"/>
  <c r="J631" i="18"/>
  <c r="I631" i="18"/>
  <c r="H631" i="18"/>
  <c r="G631" i="18"/>
  <c r="F631" i="18"/>
  <c r="E631" i="18"/>
  <c r="D631" i="18"/>
  <c r="B631" i="18"/>
  <c r="AA629" i="18"/>
  <c r="Z629" i="18"/>
  <c r="Y629" i="18"/>
  <c r="X629" i="18"/>
  <c r="W629" i="18"/>
  <c r="V629" i="18"/>
  <c r="U629" i="18"/>
  <c r="T629" i="18"/>
  <c r="S629" i="18"/>
  <c r="R629" i="18"/>
  <c r="Q629" i="18"/>
  <c r="P629" i="18"/>
  <c r="O629" i="18"/>
  <c r="N629" i="18"/>
  <c r="M629" i="18"/>
  <c r="L629" i="18"/>
  <c r="K629" i="18"/>
  <c r="J629" i="18"/>
  <c r="I629" i="18"/>
  <c r="H629" i="18"/>
  <c r="G629" i="18"/>
  <c r="F629" i="18"/>
  <c r="E629" i="18"/>
  <c r="D629" i="18"/>
  <c r="B629" i="18"/>
  <c r="AA627" i="18"/>
  <c r="Z627" i="18"/>
  <c r="Y627" i="18"/>
  <c r="X627" i="18"/>
  <c r="W627" i="18"/>
  <c r="V627" i="18"/>
  <c r="U627" i="18"/>
  <c r="T627" i="18"/>
  <c r="S627" i="18"/>
  <c r="R627" i="18"/>
  <c r="Q627" i="18"/>
  <c r="P627" i="18"/>
  <c r="O627" i="18"/>
  <c r="N627" i="18"/>
  <c r="M627" i="18"/>
  <c r="L627" i="18"/>
  <c r="K627" i="18"/>
  <c r="J627" i="18"/>
  <c r="I627" i="18"/>
  <c r="H627" i="18"/>
  <c r="G627" i="18"/>
  <c r="F627" i="18"/>
  <c r="E627" i="18"/>
  <c r="D627" i="18"/>
  <c r="B627" i="18"/>
  <c r="AA625" i="18"/>
  <c r="Z625" i="18"/>
  <c r="Y625" i="18"/>
  <c r="X625" i="18"/>
  <c r="W625" i="18"/>
  <c r="V625" i="18"/>
  <c r="U625" i="18"/>
  <c r="T625" i="18"/>
  <c r="S625" i="18"/>
  <c r="R625" i="18"/>
  <c r="Q625" i="18"/>
  <c r="P625" i="18"/>
  <c r="O625" i="18"/>
  <c r="N625" i="18"/>
  <c r="M625" i="18"/>
  <c r="L625" i="18"/>
  <c r="K625" i="18"/>
  <c r="J625" i="18"/>
  <c r="I625" i="18"/>
  <c r="H625" i="18"/>
  <c r="G625" i="18"/>
  <c r="F625" i="18"/>
  <c r="E625" i="18"/>
  <c r="D625" i="18"/>
  <c r="B625" i="18"/>
  <c r="AA623" i="18"/>
  <c r="Z623" i="18"/>
  <c r="Y623" i="18"/>
  <c r="X623" i="18"/>
  <c r="W623" i="18"/>
  <c r="V623" i="18"/>
  <c r="U623" i="18"/>
  <c r="T623" i="18"/>
  <c r="S623" i="18"/>
  <c r="R623" i="18"/>
  <c r="Q623" i="18"/>
  <c r="P623" i="18"/>
  <c r="O623" i="18"/>
  <c r="N623" i="18"/>
  <c r="M623" i="18"/>
  <c r="L623" i="18"/>
  <c r="K623" i="18"/>
  <c r="J623" i="18"/>
  <c r="I623" i="18"/>
  <c r="H623" i="18"/>
  <c r="G623" i="18"/>
  <c r="F623" i="18"/>
  <c r="E623" i="18"/>
  <c r="D623" i="18"/>
  <c r="B623" i="18"/>
  <c r="B614" i="18"/>
  <c r="F611" i="18"/>
  <c r="B609" i="18"/>
  <c r="B604" i="18"/>
  <c r="B599" i="18"/>
  <c r="O596" i="18"/>
  <c r="B594" i="18"/>
  <c r="B589" i="18"/>
  <c r="B584" i="18"/>
  <c r="R581" i="18"/>
  <c r="B579" i="18"/>
  <c r="B574" i="18"/>
  <c r="B569" i="18"/>
  <c r="B564" i="18"/>
  <c r="B559" i="18"/>
  <c r="B554" i="18"/>
  <c r="B549" i="18"/>
  <c r="B544" i="18"/>
  <c r="B539" i="18"/>
  <c r="V536" i="18"/>
  <c r="B534" i="18"/>
  <c r="R531" i="18"/>
  <c r="F531" i="18"/>
  <c r="B529" i="18"/>
  <c r="Y526" i="18"/>
  <c r="O526" i="18"/>
  <c r="B524" i="18"/>
  <c r="X521" i="18"/>
  <c r="L521" i="18"/>
  <c r="D521" i="18"/>
  <c r="B519" i="18"/>
  <c r="AA516" i="18"/>
  <c r="S516" i="18"/>
  <c r="L516" i="18"/>
  <c r="E516" i="18"/>
  <c r="B514" i="18"/>
  <c r="T511" i="18"/>
  <c r="M511" i="18"/>
  <c r="F511" i="18"/>
  <c r="B509" i="18"/>
  <c r="W506" i="18"/>
  <c r="O506" i="18"/>
  <c r="H506" i="18"/>
  <c r="B504" i="18"/>
  <c r="X501" i="18"/>
  <c r="P501" i="18"/>
  <c r="I501" i="18"/>
  <c r="B499" i="18"/>
  <c r="Y496" i="18"/>
  <c r="Q496" i="18"/>
  <c r="J496" i="18"/>
  <c r="B494" i="18"/>
  <c r="Z491" i="18"/>
  <c r="U491" i="18"/>
  <c r="R491" i="18"/>
  <c r="N491" i="18"/>
  <c r="K491" i="18"/>
  <c r="G491" i="18"/>
  <c r="E491" i="18"/>
  <c r="B489" i="18"/>
  <c r="Z486" i="18"/>
  <c r="X486" i="18"/>
  <c r="T486" i="18"/>
  <c r="R486" i="18"/>
  <c r="N486" i="18"/>
  <c r="L486" i="18"/>
  <c r="H486" i="18"/>
  <c r="F486" i="18"/>
  <c r="B484" i="18"/>
  <c r="AA481" i="18"/>
  <c r="Y481" i="18"/>
  <c r="W481" i="18"/>
  <c r="U481" i="18"/>
  <c r="S481" i="18"/>
  <c r="Q481" i="18"/>
  <c r="O481" i="18"/>
  <c r="M481" i="18"/>
  <c r="K481" i="18"/>
  <c r="I481" i="18"/>
  <c r="G481" i="18"/>
  <c r="E481" i="18"/>
  <c r="B479" i="18"/>
  <c r="Z476" i="18"/>
  <c r="X476" i="18"/>
  <c r="V476" i="18"/>
  <c r="T476" i="18"/>
  <c r="R476" i="18"/>
  <c r="P476" i="18"/>
  <c r="N476" i="18"/>
  <c r="L476" i="18"/>
  <c r="J476" i="18"/>
  <c r="H476" i="18"/>
  <c r="F476" i="18"/>
  <c r="D476" i="18"/>
  <c r="B474" i="18"/>
  <c r="AA471" i="18"/>
  <c r="Y471" i="18"/>
  <c r="X471" i="18"/>
  <c r="W471" i="18"/>
  <c r="U471" i="18"/>
  <c r="S471" i="18"/>
  <c r="R471" i="18"/>
  <c r="Q471" i="18"/>
  <c r="O471" i="18"/>
  <c r="M471" i="18"/>
  <c r="L471" i="18"/>
  <c r="K471" i="18"/>
  <c r="I471" i="18"/>
  <c r="G471" i="18"/>
  <c r="F471" i="18"/>
  <c r="E471" i="18"/>
  <c r="B469" i="18"/>
  <c r="B460" i="18"/>
  <c r="B455" i="18"/>
  <c r="B450" i="18"/>
  <c r="B445" i="18"/>
  <c r="B440" i="18"/>
  <c r="B435" i="18"/>
  <c r="B430" i="18"/>
  <c r="B425" i="18"/>
  <c r="B420" i="18"/>
  <c r="B415" i="18"/>
  <c r="B410" i="18"/>
  <c r="B405" i="18"/>
  <c r="B400" i="18"/>
  <c r="B395" i="18"/>
  <c r="B390" i="18"/>
  <c r="B385" i="18"/>
  <c r="B380" i="18"/>
  <c r="B375" i="18"/>
  <c r="B370" i="18"/>
  <c r="B365" i="18"/>
  <c r="B360" i="18"/>
  <c r="B355" i="18"/>
  <c r="B350" i="18"/>
  <c r="B345" i="18"/>
  <c r="B340" i="18"/>
  <c r="B335" i="18"/>
  <c r="B330" i="18"/>
  <c r="B325" i="18"/>
  <c r="B320" i="18"/>
  <c r="D397" i="18"/>
  <c r="B315" i="18"/>
  <c r="B306" i="18"/>
  <c r="B301" i="18"/>
  <c r="B296" i="18"/>
  <c r="B291" i="18"/>
  <c r="B286" i="18"/>
  <c r="B281" i="18"/>
  <c r="B276" i="18"/>
  <c r="B271" i="18"/>
  <c r="B266" i="18"/>
  <c r="B261" i="18"/>
  <c r="B256" i="18"/>
  <c r="B251" i="18"/>
  <c r="B246" i="18"/>
  <c r="B241" i="18"/>
  <c r="B236" i="18"/>
  <c r="B231" i="18"/>
  <c r="B226" i="18"/>
  <c r="B221" i="18"/>
  <c r="B216" i="18"/>
  <c r="B211" i="18"/>
  <c r="B206" i="18"/>
  <c r="B201" i="18"/>
  <c r="B196" i="18"/>
  <c r="B191" i="18"/>
  <c r="B186" i="18"/>
  <c r="B181" i="18"/>
  <c r="B176" i="18"/>
  <c r="B171" i="18"/>
  <c r="B166" i="18"/>
  <c r="W228" i="18"/>
  <c r="B161" i="18"/>
  <c r="B152" i="18"/>
  <c r="B147" i="18"/>
  <c r="B142" i="18"/>
  <c r="B137" i="18"/>
  <c r="B132" i="18"/>
  <c r="B127" i="18"/>
  <c r="B122" i="18"/>
  <c r="B117" i="18"/>
  <c r="B112" i="18"/>
  <c r="B107" i="18"/>
  <c r="B102" i="18"/>
  <c r="B97" i="18"/>
  <c r="B92" i="18"/>
  <c r="B87" i="18"/>
  <c r="B82" i="18"/>
  <c r="B77" i="18"/>
  <c r="B72" i="18"/>
  <c r="B67" i="18"/>
  <c r="B62" i="18"/>
  <c r="B57" i="18"/>
  <c r="B52" i="18"/>
  <c r="B47" i="18"/>
  <c r="B42" i="18"/>
  <c r="B37" i="18"/>
  <c r="B32" i="18"/>
  <c r="B27" i="18"/>
  <c r="B22" i="18"/>
  <c r="B17" i="18"/>
  <c r="B12" i="18"/>
  <c r="D121" i="18"/>
  <c r="S114" i="18"/>
  <c r="D7" i="18"/>
  <c r="B7" i="18"/>
  <c r="B739" i="17"/>
  <c r="G758" i="17"/>
  <c r="G757" i="17" s="1"/>
  <c r="AA745" i="17"/>
  <c r="Z745" i="17"/>
  <c r="Y745" i="17"/>
  <c r="X745" i="17"/>
  <c r="W745" i="17"/>
  <c r="V745" i="17"/>
  <c r="U745" i="17"/>
  <c r="T745" i="17"/>
  <c r="S745" i="17"/>
  <c r="R745" i="17"/>
  <c r="Q745" i="17"/>
  <c r="P745" i="17"/>
  <c r="O745" i="17"/>
  <c r="N745" i="17"/>
  <c r="M745" i="17"/>
  <c r="L745" i="17"/>
  <c r="K745" i="17"/>
  <c r="J745" i="17"/>
  <c r="I745" i="17"/>
  <c r="H745" i="17"/>
  <c r="G745" i="17"/>
  <c r="F745" i="17"/>
  <c r="E745" i="17"/>
  <c r="D745" i="17"/>
  <c r="AA743" i="17"/>
  <c r="Z743" i="17"/>
  <c r="Y743" i="17"/>
  <c r="X743" i="17"/>
  <c r="W743" i="17"/>
  <c r="V743" i="17"/>
  <c r="U743" i="17"/>
  <c r="T743" i="17"/>
  <c r="S743" i="17"/>
  <c r="R743" i="17"/>
  <c r="Q743" i="17"/>
  <c r="P743" i="17"/>
  <c r="O743" i="17"/>
  <c r="N743" i="17"/>
  <c r="M743" i="17"/>
  <c r="L743" i="17"/>
  <c r="K743" i="17"/>
  <c r="J743" i="17"/>
  <c r="I743" i="17"/>
  <c r="H743" i="17"/>
  <c r="G743" i="17"/>
  <c r="F743" i="17"/>
  <c r="E743" i="17"/>
  <c r="D743" i="17"/>
  <c r="B743" i="17"/>
  <c r="AA741" i="17"/>
  <c r="Z741" i="17"/>
  <c r="Y741" i="17"/>
  <c r="X741" i="17"/>
  <c r="W741" i="17"/>
  <c r="V741" i="17"/>
  <c r="U741" i="17"/>
  <c r="T741" i="17"/>
  <c r="S741" i="17"/>
  <c r="R741" i="17"/>
  <c r="Q741" i="17"/>
  <c r="P741" i="17"/>
  <c r="O741" i="17"/>
  <c r="N741" i="17"/>
  <c r="M741" i="17"/>
  <c r="L741" i="17"/>
  <c r="K741" i="17"/>
  <c r="J741" i="17"/>
  <c r="I741" i="17"/>
  <c r="H741" i="17"/>
  <c r="G741" i="17"/>
  <c r="F741" i="17"/>
  <c r="E741" i="17"/>
  <c r="D741" i="17"/>
  <c r="B741" i="17"/>
  <c r="AA739" i="17"/>
  <c r="Z739" i="17"/>
  <c r="Y739" i="17"/>
  <c r="X739" i="17"/>
  <c r="W739" i="17"/>
  <c r="V739" i="17"/>
  <c r="U739" i="17"/>
  <c r="T739" i="17"/>
  <c r="S739" i="17"/>
  <c r="R739" i="17"/>
  <c r="Q739" i="17"/>
  <c r="P739" i="17"/>
  <c r="O739" i="17"/>
  <c r="N739" i="17"/>
  <c r="M739" i="17"/>
  <c r="L739" i="17"/>
  <c r="K739" i="17"/>
  <c r="J739" i="17"/>
  <c r="I739" i="17"/>
  <c r="H739" i="17"/>
  <c r="G739" i="17"/>
  <c r="F739" i="17"/>
  <c r="E739" i="17"/>
  <c r="D739" i="17"/>
  <c r="AA737" i="17"/>
  <c r="Z737" i="17"/>
  <c r="Y737" i="17"/>
  <c r="X737" i="17"/>
  <c r="W737" i="17"/>
  <c r="V737" i="17"/>
  <c r="U737" i="17"/>
  <c r="T737" i="17"/>
  <c r="S737" i="17"/>
  <c r="R737" i="17"/>
  <c r="Q737" i="17"/>
  <c r="P737" i="17"/>
  <c r="O737" i="17"/>
  <c r="N737" i="17"/>
  <c r="M737" i="17"/>
  <c r="L737" i="17"/>
  <c r="K737" i="17"/>
  <c r="J737" i="17"/>
  <c r="I737" i="17"/>
  <c r="H737" i="17"/>
  <c r="G737" i="17"/>
  <c r="F737" i="17"/>
  <c r="E737" i="17"/>
  <c r="D737" i="17"/>
  <c r="B737" i="17"/>
  <c r="AA735" i="17"/>
  <c r="Z735" i="17"/>
  <c r="Y735" i="17"/>
  <c r="X735" i="17"/>
  <c r="W735" i="17"/>
  <c r="V735" i="17"/>
  <c r="U735" i="17"/>
  <c r="T735" i="17"/>
  <c r="S735" i="17"/>
  <c r="R735" i="17"/>
  <c r="Q735" i="17"/>
  <c r="P735" i="17"/>
  <c r="O735" i="17"/>
  <c r="N735" i="17"/>
  <c r="M735" i="17"/>
  <c r="L735" i="17"/>
  <c r="K735" i="17"/>
  <c r="J735" i="17"/>
  <c r="I735" i="17"/>
  <c r="H735" i="17"/>
  <c r="G735" i="17"/>
  <c r="F735" i="17"/>
  <c r="E735" i="17"/>
  <c r="D735" i="17"/>
  <c r="B735" i="17"/>
  <c r="AA733" i="17"/>
  <c r="Z733" i="17"/>
  <c r="Y733" i="17"/>
  <c r="X733" i="17"/>
  <c r="W733" i="17"/>
  <c r="V733" i="17"/>
  <c r="U733" i="17"/>
  <c r="T733" i="17"/>
  <c r="S733" i="17"/>
  <c r="R733" i="17"/>
  <c r="Q733" i="17"/>
  <c r="P733" i="17"/>
  <c r="O733" i="17"/>
  <c r="N733" i="17"/>
  <c r="M733" i="17"/>
  <c r="L733" i="17"/>
  <c r="K733" i="17"/>
  <c r="J733" i="17"/>
  <c r="I733" i="17"/>
  <c r="H733" i="17"/>
  <c r="G733" i="17"/>
  <c r="F733" i="17"/>
  <c r="E733" i="17"/>
  <c r="D733" i="17"/>
  <c r="AA731" i="17"/>
  <c r="Z731" i="17"/>
  <c r="Y731" i="17"/>
  <c r="X731" i="17"/>
  <c r="W731" i="17"/>
  <c r="V731" i="17"/>
  <c r="U731" i="17"/>
  <c r="T731" i="17"/>
  <c r="S731" i="17"/>
  <c r="R731" i="17"/>
  <c r="Q731" i="17"/>
  <c r="P731" i="17"/>
  <c r="O731" i="17"/>
  <c r="N731" i="17"/>
  <c r="M731" i="17"/>
  <c r="L731" i="17"/>
  <c r="K731" i="17"/>
  <c r="J731" i="17"/>
  <c r="I731" i="17"/>
  <c r="H731" i="17"/>
  <c r="G731" i="17"/>
  <c r="F731" i="17"/>
  <c r="E731" i="17"/>
  <c r="D731" i="17"/>
  <c r="B731" i="17"/>
  <c r="AA729" i="17"/>
  <c r="Z729" i="17"/>
  <c r="Y729" i="17"/>
  <c r="X729" i="17"/>
  <c r="W729" i="17"/>
  <c r="V729" i="17"/>
  <c r="U729" i="17"/>
  <c r="T729" i="17"/>
  <c r="S729" i="17"/>
  <c r="R729" i="17"/>
  <c r="Q729" i="17"/>
  <c r="P729" i="17"/>
  <c r="O729" i="17"/>
  <c r="N729" i="17"/>
  <c r="M729" i="17"/>
  <c r="L729" i="17"/>
  <c r="K729" i="17"/>
  <c r="J729" i="17"/>
  <c r="I729" i="17"/>
  <c r="H729" i="17"/>
  <c r="G729" i="17"/>
  <c r="F729" i="17"/>
  <c r="E729" i="17"/>
  <c r="D729" i="17"/>
  <c r="B729" i="17"/>
  <c r="AA727" i="17"/>
  <c r="Z727" i="17"/>
  <c r="Y727" i="17"/>
  <c r="X727" i="17"/>
  <c r="W727" i="17"/>
  <c r="V727" i="17"/>
  <c r="U727" i="17"/>
  <c r="T727" i="17"/>
  <c r="S727" i="17"/>
  <c r="R727" i="17"/>
  <c r="Q727" i="17"/>
  <c r="P727" i="17"/>
  <c r="O727" i="17"/>
  <c r="N727" i="17"/>
  <c r="M727" i="17"/>
  <c r="L727" i="17"/>
  <c r="K727" i="17"/>
  <c r="J727" i="17"/>
  <c r="I727" i="17"/>
  <c r="H727" i="17"/>
  <c r="G727" i="17"/>
  <c r="F727" i="17"/>
  <c r="E727" i="17"/>
  <c r="D727" i="17"/>
  <c r="AA725" i="17"/>
  <c r="Z725" i="17"/>
  <c r="Y725" i="17"/>
  <c r="X725" i="17"/>
  <c r="W725" i="17"/>
  <c r="V725" i="17"/>
  <c r="U725" i="17"/>
  <c r="T725" i="17"/>
  <c r="S725" i="17"/>
  <c r="R725" i="17"/>
  <c r="Q725" i="17"/>
  <c r="P725" i="17"/>
  <c r="O725" i="17"/>
  <c r="N725" i="17"/>
  <c r="M725" i="17"/>
  <c r="L725" i="17"/>
  <c r="K725" i="17"/>
  <c r="J725" i="17"/>
  <c r="I725" i="17"/>
  <c r="H725" i="17"/>
  <c r="G725" i="17"/>
  <c r="F725" i="17"/>
  <c r="E725" i="17"/>
  <c r="D725" i="17"/>
  <c r="B725" i="17"/>
  <c r="AA723" i="17"/>
  <c r="Z723" i="17"/>
  <c r="Y723" i="17"/>
  <c r="X723" i="17"/>
  <c r="W723" i="17"/>
  <c r="V723" i="17"/>
  <c r="U723" i="17"/>
  <c r="T723" i="17"/>
  <c r="S723" i="17"/>
  <c r="R723" i="17"/>
  <c r="Q723" i="17"/>
  <c r="P723" i="17"/>
  <c r="O723" i="17"/>
  <c r="N723" i="17"/>
  <c r="M723" i="17"/>
  <c r="L723" i="17"/>
  <c r="K723" i="17"/>
  <c r="J723" i="17"/>
  <c r="I723" i="17"/>
  <c r="H723" i="17"/>
  <c r="G723" i="17"/>
  <c r="F723" i="17"/>
  <c r="E723" i="17"/>
  <c r="D723" i="17"/>
  <c r="B723" i="17"/>
  <c r="AA721" i="17"/>
  <c r="Z721" i="17"/>
  <c r="Y721" i="17"/>
  <c r="X721" i="17"/>
  <c r="W721" i="17"/>
  <c r="V721" i="17"/>
  <c r="U721" i="17"/>
  <c r="T721" i="17"/>
  <c r="S721" i="17"/>
  <c r="R721" i="17"/>
  <c r="Q721" i="17"/>
  <c r="P721" i="17"/>
  <c r="O721" i="17"/>
  <c r="N721" i="17"/>
  <c r="M721" i="17"/>
  <c r="L721" i="17"/>
  <c r="K721" i="17"/>
  <c r="J721" i="17"/>
  <c r="I721" i="17"/>
  <c r="H721" i="17"/>
  <c r="G721" i="17"/>
  <c r="F721" i="17"/>
  <c r="E721" i="17"/>
  <c r="D721" i="17"/>
  <c r="B721" i="17"/>
  <c r="AA719" i="17"/>
  <c r="Z719" i="17"/>
  <c r="Y719" i="17"/>
  <c r="X719" i="17"/>
  <c r="W719" i="17"/>
  <c r="V719" i="17"/>
  <c r="U719" i="17"/>
  <c r="T719" i="17"/>
  <c r="S719" i="17"/>
  <c r="R719" i="17"/>
  <c r="Q719" i="17"/>
  <c r="P719" i="17"/>
  <c r="O719" i="17"/>
  <c r="N719" i="17"/>
  <c r="M719" i="17"/>
  <c r="L719" i="17"/>
  <c r="K719" i="17"/>
  <c r="J719" i="17"/>
  <c r="I719" i="17"/>
  <c r="H719" i="17"/>
  <c r="G719" i="17"/>
  <c r="F719" i="17"/>
  <c r="E719" i="17"/>
  <c r="D719" i="17"/>
  <c r="B719" i="17"/>
  <c r="AA717" i="17"/>
  <c r="Z717" i="17"/>
  <c r="Y717" i="17"/>
  <c r="X717" i="17"/>
  <c r="W717" i="17"/>
  <c r="V717" i="17"/>
  <c r="U717" i="17"/>
  <c r="T717" i="17"/>
  <c r="S717" i="17"/>
  <c r="R717" i="17"/>
  <c r="Q717" i="17"/>
  <c r="P717" i="17"/>
  <c r="O717" i="17"/>
  <c r="N717" i="17"/>
  <c r="M717" i="17"/>
  <c r="L717" i="17"/>
  <c r="K717" i="17"/>
  <c r="J717" i="17"/>
  <c r="I717" i="17"/>
  <c r="H717" i="17"/>
  <c r="G717" i="17"/>
  <c r="F717" i="17"/>
  <c r="E717" i="17"/>
  <c r="D717" i="17"/>
  <c r="B717" i="17"/>
  <c r="AA715" i="17"/>
  <c r="Z715" i="17"/>
  <c r="Y715" i="17"/>
  <c r="X715" i="17"/>
  <c r="W715" i="17"/>
  <c r="V715" i="17"/>
  <c r="U715" i="17"/>
  <c r="T715" i="17"/>
  <c r="S715" i="17"/>
  <c r="R715" i="17"/>
  <c r="Q715" i="17"/>
  <c r="P715" i="17"/>
  <c r="O715" i="17"/>
  <c r="N715" i="17"/>
  <c r="M715" i="17"/>
  <c r="L715" i="17"/>
  <c r="K715" i="17"/>
  <c r="J715" i="17"/>
  <c r="I715" i="17"/>
  <c r="H715" i="17"/>
  <c r="G715" i="17"/>
  <c r="F715" i="17"/>
  <c r="E715" i="17"/>
  <c r="D715" i="17"/>
  <c r="B715" i="17"/>
  <c r="AA713" i="17"/>
  <c r="Z713" i="17"/>
  <c r="Y713" i="17"/>
  <c r="X713" i="17"/>
  <c r="W713" i="17"/>
  <c r="V713" i="17"/>
  <c r="U713" i="17"/>
  <c r="T713" i="17"/>
  <c r="S713" i="17"/>
  <c r="R713" i="17"/>
  <c r="Q713" i="17"/>
  <c r="P713" i="17"/>
  <c r="O713" i="17"/>
  <c r="N713" i="17"/>
  <c r="M713" i="17"/>
  <c r="L713" i="17"/>
  <c r="K713" i="17"/>
  <c r="J713" i="17"/>
  <c r="I713" i="17"/>
  <c r="H713" i="17"/>
  <c r="G713" i="17"/>
  <c r="F713" i="17"/>
  <c r="E713" i="17"/>
  <c r="D713" i="17"/>
  <c r="B713" i="17"/>
  <c r="AA711" i="17"/>
  <c r="Z711" i="17"/>
  <c r="Y711" i="17"/>
  <c r="X711" i="17"/>
  <c r="W711" i="17"/>
  <c r="V711" i="17"/>
  <c r="U711" i="17"/>
  <c r="T711" i="17"/>
  <c r="S711" i="17"/>
  <c r="R711" i="17"/>
  <c r="Q711" i="17"/>
  <c r="P711" i="17"/>
  <c r="O711" i="17"/>
  <c r="N711" i="17"/>
  <c r="M711" i="17"/>
  <c r="L711" i="17"/>
  <c r="K711" i="17"/>
  <c r="J711" i="17"/>
  <c r="I711" i="17"/>
  <c r="H711" i="17"/>
  <c r="G711" i="17"/>
  <c r="F711" i="17"/>
  <c r="E711" i="17"/>
  <c r="D711" i="17"/>
  <c r="B711" i="17"/>
  <c r="AA709" i="17"/>
  <c r="Z709" i="17"/>
  <c r="Y709" i="17"/>
  <c r="X709" i="17"/>
  <c r="W709" i="17"/>
  <c r="V709" i="17"/>
  <c r="U709" i="17"/>
  <c r="T709" i="17"/>
  <c r="S709" i="17"/>
  <c r="R709" i="17"/>
  <c r="Q709" i="17"/>
  <c r="P709" i="17"/>
  <c r="O709" i="17"/>
  <c r="N709" i="17"/>
  <c r="M709" i="17"/>
  <c r="L709" i="17"/>
  <c r="K709" i="17"/>
  <c r="J709" i="17"/>
  <c r="I709" i="17"/>
  <c r="H709" i="17"/>
  <c r="G709" i="17"/>
  <c r="F709" i="17"/>
  <c r="E709" i="17"/>
  <c r="D709" i="17"/>
  <c r="B709" i="17"/>
  <c r="AA707" i="17"/>
  <c r="Z707" i="17"/>
  <c r="Y707" i="17"/>
  <c r="X707" i="17"/>
  <c r="W707" i="17"/>
  <c r="V707" i="17"/>
  <c r="U707" i="17"/>
  <c r="T707" i="17"/>
  <c r="S707" i="17"/>
  <c r="R707" i="17"/>
  <c r="Q707" i="17"/>
  <c r="P707" i="17"/>
  <c r="O707" i="17"/>
  <c r="N707" i="17"/>
  <c r="M707" i="17"/>
  <c r="L707" i="17"/>
  <c r="K707" i="17"/>
  <c r="J707" i="17"/>
  <c r="I707" i="17"/>
  <c r="H707" i="17"/>
  <c r="G707" i="17"/>
  <c r="F707" i="17"/>
  <c r="E707" i="17"/>
  <c r="D707" i="17"/>
  <c r="B707" i="17"/>
  <c r="AA705" i="17"/>
  <c r="Z705" i="17"/>
  <c r="Y705" i="17"/>
  <c r="X705" i="17"/>
  <c r="W705" i="17"/>
  <c r="V705" i="17"/>
  <c r="U705" i="17"/>
  <c r="T705" i="17"/>
  <c r="S705" i="17"/>
  <c r="R705" i="17"/>
  <c r="Q705" i="17"/>
  <c r="P705" i="17"/>
  <c r="O705" i="17"/>
  <c r="N705" i="17"/>
  <c r="M705" i="17"/>
  <c r="L705" i="17"/>
  <c r="K705" i="17"/>
  <c r="J705" i="17"/>
  <c r="I705" i="17"/>
  <c r="H705" i="17"/>
  <c r="G705" i="17"/>
  <c r="F705" i="17"/>
  <c r="E705" i="17"/>
  <c r="D705" i="17"/>
  <c r="B705" i="17"/>
  <c r="AA703" i="17"/>
  <c r="Z703" i="17"/>
  <c r="Y703" i="17"/>
  <c r="X703" i="17"/>
  <c r="W703" i="17"/>
  <c r="V703" i="17"/>
  <c r="U703" i="17"/>
  <c r="T703" i="17"/>
  <c r="S703" i="17"/>
  <c r="R703" i="17"/>
  <c r="Q703" i="17"/>
  <c r="P703" i="17"/>
  <c r="O703" i="17"/>
  <c r="N703" i="17"/>
  <c r="M703" i="17"/>
  <c r="L703" i="17"/>
  <c r="K703" i="17"/>
  <c r="J703" i="17"/>
  <c r="I703" i="17"/>
  <c r="H703" i="17"/>
  <c r="G703" i="17"/>
  <c r="F703" i="17"/>
  <c r="E703" i="17"/>
  <c r="D703" i="17"/>
  <c r="B703" i="17"/>
  <c r="AA701" i="17"/>
  <c r="Z701" i="17"/>
  <c r="Y701" i="17"/>
  <c r="X701" i="17"/>
  <c r="W701" i="17"/>
  <c r="V701" i="17"/>
  <c r="U701" i="17"/>
  <c r="T701" i="17"/>
  <c r="S701" i="17"/>
  <c r="R701" i="17"/>
  <c r="Q701" i="17"/>
  <c r="P701" i="17"/>
  <c r="O701" i="17"/>
  <c r="N701" i="17"/>
  <c r="M701" i="17"/>
  <c r="L701" i="17"/>
  <c r="K701" i="17"/>
  <c r="J701" i="17"/>
  <c r="I701" i="17"/>
  <c r="H701" i="17"/>
  <c r="G701" i="17"/>
  <c r="F701" i="17"/>
  <c r="E701" i="17"/>
  <c r="D701" i="17"/>
  <c r="B701" i="17"/>
  <c r="AA699" i="17"/>
  <c r="Z699" i="17"/>
  <c r="Y699" i="17"/>
  <c r="X699" i="17"/>
  <c r="W699" i="17"/>
  <c r="V699" i="17"/>
  <c r="U699" i="17"/>
  <c r="T699" i="17"/>
  <c r="S699" i="17"/>
  <c r="R699" i="17"/>
  <c r="Q699" i="17"/>
  <c r="P699" i="17"/>
  <c r="O699" i="17"/>
  <c r="N699" i="17"/>
  <c r="M699" i="17"/>
  <c r="L699" i="17"/>
  <c r="K699" i="17"/>
  <c r="J699" i="17"/>
  <c r="I699" i="17"/>
  <c r="H699" i="17"/>
  <c r="G699" i="17"/>
  <c r="F699" i="17"/>
  <c r="E699" i="17"/>
  <c r="D699" i="17"/>
  <c r="B699" i="17"/>
  <c r="AA697" i="17"/>
  <c r="Z697" i="17"/>
  <c r="Y697" i="17"/>
  <c r="X697" i="17"/>
  <c r="W697" i="17"/>
  <c r="V697" i="17"/>
  <c r="U697" i="17"/>
  <c r="T697" i="17"/>
  <c r="S697" i="17"/>
  <c r="R697" i="17"/>
  <c r="Q697" i="17"/>
  <c r="P697" i="17"/>
  <c r="O697" i="17"/>
  <c r="N697" i="17"/>
  <c r="M697" i="17"/>
  <c r="L697" i="17"/>
  <c r="K697" i="17"/>
  <c r="J697" i="17"/>
  <c r="I697" i="17"/>
  <c r="H697" i="17"/>
  <c r="G697" i="17"/>
  <c r="F697" i="17"/>
  <c r="E697" i="17"/>
  <c r="D697" i="17"/>
  <c r="B697" i="17"/>
  <c r="AA695" i="17"/>
  <c r="Z695" i="17"/>
  <c r="Y695" i="17"/>
  <c r="X695" i="17"/>
  <c r="W695" i="17"/>
  <c r="V695" i="17"/>
  <c r="U695" i="17"/>
  <c r="T695" i="17"/>
  <c r="S695" i="17"/>
  <c r="R695" i="17"/>
  <c r="Q695" i="17"/>
  <c r="P695" i="17"/>
  <c r="O695" i="17"/>
  <c r="N695" i="17"/>
  <c r="M695" i="17"/>
  <c r="L695" i="17"/>
  <c r="K695" i="17"/>
  <c r="J695" i="17"/>
  <c r="I695" i="17"/>
  <c r="H695" i="17"/>
  <c r="G695" i="17"/>
  <c r="F695" i="17"/>
  <c r="E695" i="17"/>
  <c r="D695" i="17"/>
  <c r="B695" i="17"/>
  <c r="AA693" i="17"/>
  <c r="Z693" i="17"/>
  <c r="Y693" i="17"/>
  <c r="X693" i="17"/>
  <c r="W693" i="17"/>
  <c r="V693" i="17"/>
  <c r="U693" i="17"/>
  <c r="T693" i="17"/>
  <c r="S693" i="17"/>
  <c r="R693" i="17"/>
  <c r="Q693" i="17"/>
  <c r="P693" i="17"/>
  <c r="O693" i="17"/>
  <c r="N693" i="17"/>
  <c r="M693" i="17"/>
  <c r="L693" i="17"/>
  <c r="K693" i="17"/>
  <c r="J693" i="17"/>
  <c r="I693" i="17"/>
  <c r="H693" i="17"/>
  <c r="G693" i="17"/>
  <c r="F693" i="17"/>
  <c r="E693" i="17"/>
  <c r="D693" i="17"/>
  <c r="B693" i="17"/>
  <c r="AA691" i="17"/>
  <c r="Z691" i="17"/>
  <c r="Y691" i="17"/>
  <c r="X691" i="17"/>
  <c r="W691" i="17"/>
  <c r="V691" i="17"/>
  <c r="U691" i="17"/>
  <c r="T691" i="17"/>
  <c r="S691" i="17"/>
  <c r="R691" i="17"/>
  <c r="Q691" i="17"/>
  <c r="P691" i="17"/>
  <c r="O691" i="17"/>
  <c r="N691" i="17"/>
  <c r="M691" i="17"/>
  <c r="L691" i="17"/>
  <c r="K691" i="17"/>
  <c r="J691" i="17"/>
  <c r="I691" i="17"/>
  <c r="H691" i="17"/>
  <c r="G691" i="17"/>
  <c r="F691" i="17"/>
  <c r="E691" i="17"/>
  <c r="D691" i="17"/>
  <c r="B691" i="17"/>
  <c r="AA689" i="17"/>
  <c r="Z689" i="17"/>
  <c r="Y689" i="17"/>
  <c r="X689" i="17"/>
  <c r="W689" i="17"/>
  <c r="V689" i="17"/>
  <c r="U689" i="17"/>
  <c r="T689" i="17"/>
  <c r="S689" i="17"/>
  <c r="R689" i="17"/>
  <c r="Q689" i="17"/>
  <c r="P689" i="17"/>
  <c r="O689" i="17"/>
  <c r="N689" i="17"/>
  <c r="M689" i="17"/>
  <c r="L689" i="17"/>
  <c r="K689" i="17"/>
  <c r="J689" i="17"/>
  <c r="I689" i="17"/>
  <c r="H689" i="17"/>
  <c r="G689" i="17"/>
  <c r="F689" i="17"/>
  <c r="E689" i="17"/>
  <c r="D689" i="17"/>
  <c r="B689" i="17"/>
  <c r="AA687" i="17"/>
  <c r="Z687" i="17"/>
  <c r="Y687" i="17"/>
  <c r="X687" i="17"/>
  <c r="W687" i="17"/>
  <c r="V687" i="17"/>
  <c r="U687" i="17"/>
  <c r="T687" i="17"/>
  <c r="S687" i="17"/>
  <c r="R687" i="17"/>
  <c r="Q687" i="17"/>
  <c r="P687" i="17"/>
  <c r="O687" i="17"/>
  <c r="N687" i="17"/>
  <c r="M687" i="17"/>
  <c r="L687" i="17"/>
  <c r="K687" i="17"/>
  <c r="J687" i="17"/>
  <c r="I687" i="17"/>
  <c r="H687" i="17"/>
  <c r="G687" i="17"/>
  <c r="F687" i="17"/>
  <c r="E687" i="17"/>
  <c r="D687" i="17"/>
  <c r="B687" i="17"/>
  <c r="AA681" i="17"/>
  <c r="Z681" i="17"/>
  <c r="Y681" i="17"/>
  <c r="X681" i="17"/>
  <c r="W681" i="17"/>
  <c r="V681" i="17"/>
  <c r="U681" i="17"/>
  <c r="T681" i="17"/>
  <c r="S681" i="17"/>
  <c r="R681" i="17"/>
  <c r="Q681" i="17"/>
  <c r="P681" i="17"/>
  <c r="O681" i="17"/>
  <c r="N681" i="17"/>
  <c r="M681" i="17"/>
  <c r="L681" i="17"/>
  <c r="K681" i="17"/>
  <c r="J681" i="17"/>
  <c r="I681" i="17"/>
  <c r="H681" i="17"/>
  <c r="G681" i="17"/>
  <c r="F681" i="17"/>
  <c r="E681" i="17"/>
  <c r="D681" i="17"/>
  <c r="B681" i="17"/>
  <c r="AA679" i="17"/>
  <c r="Z679" i="17"/>
  <c r="Y679" i="17"/>
  <c r="X679" i="17"/>
  <c r="W679" i="17"/>
  <c r="V679" i="17"/>
  <c r="U679" i="17"/>
  <c r="T679" i="17"/>
  <c r="S679" i="17"/>
  <c r="R679" i="17"/>
  <c r="Q679" i="17"/>
  <c r="P679" i="17"/>
  <c r="O679" i="17"/>
  <c r="N679" i="17"/>
  <c r="M679" i="17"/>
  <c r="L679" i="17"/>
  <c r="K679" i="17"/>
  <c r="J679" i="17"/>
  <c r="I679" i="17"/>
  <c r="H679" i="17"/>
  <c r="G679" i="17"/>
  <c r="F679" i="17"/>
  <c r="E679" i="17"/>
  <c r="D679" i="17"/>
  <c r="B679" i="17"/>
  <c r="AA677" i="17"/>
  <c r="Z677" i="17"/>
  <c r="Y677" i="17"/>
  <c r="X677" i="17"/>
  <c r="W677" i="17"/>
  <c r="V677" i="17"/>
  <c r="U677" i="17"/>
  <c r="T677" i="17"/>
  <c r="S677" i="17"/>
  <c r="R677" i="17"/>
  <c r="Q677" i="17"/>
  <c r="P677" i="17"/>
  <c r="O677" i="17"/>
  <c r="N677" i="17"/>
  <c r="M677" i="17"/>
  <c r="L677" i="17"/>
  <c r="K677" i="17"/>
  <c r="J677" i="17"/>
  <c r="I677" i="17"/>
  <c r="H677" i="17"/>
  <c r="G677" i="17"/>
  <c r="F677" i="17"/>
  <c r="E677" i="17"/>
  <c r="D677" i="17"/>
  <c r="B677" i="17"/>
  <c r="AA675" i="17"/>
  <c r="Z675" i="17"/>
  <c r="Y675" i="17"/>
  <c r="X675" i="17"/>
  <c r="W675" i="17"/>
  <c r="V675" i="17"/>
  <c r="U675" i="17"/>
  <c r="T675" i="17"/>
  <c r="S675" i="17"/>
  <c r="R675" i="17"/>
  <c r="Q675" i="17"/>
  <c r="P675" i="17"/>
  <c r="O675" i="17"/>
  <c r="N675" i="17"/>
  <c r="M675" i="17"/>
  <c r="L675" i="17"/>
  <c r="K675" i="17"/>
  <c r="J675" i="17"/>
  <c r="I675" i="17"/>
  <c r="H675" i="17"/>
  <c r="G675" i="17"/>
  <c r="F675" i="17"/>
  <c r="E675" i="17"/>
  <c r="D675" i="17"/>
  <c r="B675" i="17"/>
  <c r="AA673" i="17"/>
  <c r="Z673" i="17"/>
  <c r="Y673" i="17"/>
  <c r="X673" i="17"/>
  <c r="W673" i="17"/>
  <c r="V673" i="17"/>
  <c r="U673" i="17"/>
  <c r="T673" i="17"/>
  <c r="S673" i="17"/>
  <c r="R673" i="17"/>
  <c r="Q673" i="17"/>
  <c r="P673" i="17"/>
  <c r="O673" i="17"/>
  <c r="N673" i="17"/>
  <c r="M673" i="17"/>
  <c r="L673" i="17"/>
  <c r="K673" i="17"/>
  <c r="J673" i="17"/>
  <c r="I673" i="17"/>
  <c r="H673" i="17"/>
  <c r="G673" i="17"/>
  <c r="F673" i="17"/>
  <c r="E673" i="17"/>
  <c r="D673" i="17"/>
  <c r="B673" i="17"/>
  <c r="AA671" i="17"/>
  <c r="Z671" i="17"/>
  <c r="Y671" i="17"/>
  <c r="X671" i="17"/>
  <c r="W671" i="17"/>
  <c r="V671" i="17"/>
  <c r="U671" i="17"/>
  <c r="T671" i="17"/>
  <c r="S671" i="17"/>
  <c r="R671" i="17"/>
  <c r="Q671" i="17"/>
  <c r="P671" i="17"/>
  <c r="O671" i="17"/>
  <c r="N671" i="17"/>
  <c r="M671" i="17"/>
  <c r="L671" i="17"/>
  <c r="K671" i="17"/>
  <c r="J671" i="17"/>
  <c r="I671" i="17"/>
  <c r="H671" i="17"/>
  <c r="G671" i="17"/>
  <c r="F671" i="17"/>
  <c r="E671" i="17"/>
  <c r="D671" i="17"/>
  <c r="B671" i="17"/>
  <c r="AA669" i="17"/>
  <c r="Z669" i="17"/>
  <c r="Y669" i="17"/>
  <c r="X669" i="17"/>
  <c r="W669" i="17"/>
  <c r="V669" i="17"/>
  <c r="U669" i="17"/>
  <c r="T669" i="17"/>
  <c r="S669" i="17"/>
  <c r="R669" i="17"/>
  <c r="Q669" i="17"/>
  <c r="P669" i="17"/>
  <c r="O669" i="17"/>
  <c r="N669" i="17"/>
  <c r="M669" i="17"/>
  <c r="L669" i="17"/>
  <c r="K669" i="17"/>
  <c r="J669" i="17"/>
  <c r="I669" i="17"/>
  <c r="H669" i="17"/>
  <c r="G669" i="17"/>
  <c r="F669" i="17"/>
  <c r="E669" i="17"/>
  <c r="D669" i="17"/>
  <c r="B669" i="17"/>
  <c r="AA667" i="17"/>
  <c r="Z667" i="17"/>
  <c r="Y667" i="17"/>
  <c r="X667" i="17"/>
  <c r="W667" i="17"/>
  <c r="V667" i="17"/>
  <c r="U667" i="17"/>
  <c r="T667" i="17"/>
  <c r="S667" i="17"/>
  <c r="R667" i="17"/>
  <c r="Q667" i="17"/>
  <c r="P667" i="17"/>
  <c r="O667" i="17"/>
  <c r="N667" i="17"/>
  <c r="M667" i="17"/>
  <c r="L667" i="17"/>
  <c r="K667" i="17"/>
  <c r="J667" i="17"/>
  <c r="I667" i="17"/>
  <c r="H667" i="17"/>
  <c r="G667" i="17"/>
  <c r="F667" i="17"/>
  <c r="E667" i="17"/>
  <c r="D667" i="17"/>
  <c r="B667" i="17"/>
  <c r="AA665" i="17"/>
  <c r="Z665" i="17"/>
  <c r="Y665" i="17"/>
  <c r="X665" i="17"/>
  <c r="W665" i="17"/>
  <c r="V665" i="17"/>
  <c r="U665" i="17"/>
  <c r="T665" i="17"/>
  <c r="S665" i="17"/>
  <c r="R665" i="17"/>
  <c r="Q665" i="17"/>
  <c r="P665" i="17"/>
  <c r="O665" i="17"/>
  <c r="N665" i="17"/>
  <c r="M665" i="17"/>
  <c r="L665" i="17"/>
  <c r="K665" i="17"/>
  <c r="J665" i="17"/>
  <c r="I665" i="17"/>
  <c r="H665" i="17"/>
  <c r="G665" i="17"/>
  <c r="F665" i="17"/>
  <c r="E665" i="17"/>
  <c r="D665" i="17"/>
  <c r="B665" i="17"/>
  <c r="AA663" i="17"/>
  <c r="Z663" i="17"/>
  <c r="Y663" i="17"/>
  <c r="X663" i="17"/>
  <c r="W663" i="17"/>
  <c r="V663" i="17"/>
  <c r="U663" i="17"/>
  <c r="T663" i="17"/>
  <c r="S663" i="17"/>
  <c r="R663" i="17"/>
  <c r="Q663" i="17"/>
  <c r="P663" i="17"/>
  <c r="O663" i="17"/>
  <c r="N663" i="17"/>
  <c r="M663" i="17"/>
  <c r="L663" i="17"/>
  <c r="K663" i="17"/>
  <c r="J663" i="17"/>
  <c r="I663" i="17"/>
  <c r="H663" i="17"/>
  <c r="G663" i="17"/>
  <c r="F663" i="17"/>
  <c r="E663" i="17"/>
  <c r="D663" i="17"/>
  <c r="B663" i="17"/>
  <c r="AA661" i="17"/>
  <c r="Z661" i="17"/>
  <c r="Y661" i="17"/>
  <c r="X661" i="17"/>
  <c r="W661" i="17"/>
  <c r="V661" i="17"/>
  <c r="U661" i="17"/>
  <c r="T661" i="17"/>
  <c r="S661" i="17"/>
  <c r="R661" i="17"/>
  <c r="Q661" i="17"/>
  <c r="P661" i="17"/>
  <c r="O661" i="17"/>
  <c r="N661" i="17"/>
  <c r="M661" i="17"/>
  <c r="L661" i="17"/>
  <c r="K661" i="17"/>
  <c r="J661" i="17"/>
  <c r="I661" i="17"/>
  <c r="H661" i="17"/>
  <c r="G661" i="17"/>
  <c r="F661" i="17"/>
  <c r="E661" i="17"/>
  <c r="D661" i="17"/>
  <c r="B661" i="17"/>
  <c r="AA659" i="17"/>
  <c r="Z659" i="17"/>
  <c r="Y659" i="17"/>
  <c r="X659" i="17"/>
  <c r="W659" i="17"/>
  <c r="V659" i="17"/>
  <c r="U659" i="17"/>
  <c r="T659" i="17"/>
  <c r="S659" i="17"/>
  <c r="R659" i="17"/>
  <c r="Q659" i="17"/>
  <c r="P659" i="17"/>
  <c r="O659" i="17"/>
  <c r="N659" i="17"/>
  <c r="M659" i="17"/>
  <c r="L659" i="17"/>
  <c r="K659" i="17"/>
  <c r="J659" i="17"/>
  <c r="I659" i="17"/>
  <c r="H659" i="17"/>
  <c r="G659" i="17"/>
  <c r="F659" i="17"/>
  <c r="E659" i="17"/>
  <c r="D659" i="17"/>
  <c r="B659" i="17"/>
  <c r="AA657" i="17"/>
  <c r="Z657" i="17"/>
  <c r="Y657" i="17"/>
  <c r="X657" i="17"/>
  <c r="W657" i="17"/>
  <c r="V657" i="17"/>
  <c r="U657" i="17"/>
  <c r="T657" i="17"/>
  <c r="S657" i="17"/>
  <c r="R657" i="17"/>
  <c r="Q657" i="17"/>
  <c r="P657" i="17"/>
  <c r="O657" i="17"/>
  <c r="N657" i="17"/>
  <c r="M657" i="17"/>
  <c r="L657" i="17"/>
  <c r="K657" i="17"/>
  <c r="J657" i="17"/>
  <c r="I657" i="17"/>
  <c r="H657" i="17"/>
  <c r="G657" i="17"/>
  <c r="F657" i="17"/>
  <c r="E657" i="17"/>
  <c r="D657" i="17"/>
  <c r="B657" i="17"/>
  <c r="AA655" i="17"/>
  <c r="Z655" i="17"/>
  <c r="Y655" i="17"/>
  <c r="X655" i="17"/>
  <c r="W655" i="17"/>
  <c r="V655" i="17"/>
  <c r="U655" i="17"/>
  <c r="T655" i="17"/>
  <c r="S655" i="17"/>
  <c r="R655" i="17"/>
  <c r="Q655" i="17"/>
  <c r="P655" i="17"/>
  <c r="O655" i="17"/>
  <c r="N655" i="17"/>
  <c r="M655" i="17"/>
  <c r="L655" i="17"/>
  <c r="K655" i="17"/>
  <c r="J655" i="17"/>
  <c r="I655" i="17"/>
  <c r="H655" i="17"/>
  <c r="G655" i="17"/>
  <c r="F655" i="17"/>
  <c r="E655" i="17"/>
  <c r="D655" i="17"/>
  <c r="B655" i="17"/>
  <c r="AA653" i="17"/>
  <c r="Z653" i="17"/>
  <c r="Y653" i="17"/>
  <c r="X653" i="17"/>
  <c r="W653" i="17"/>
  <c r="V653" i="17"/>
  <c r="U653" i="17"/>
  <c r="T653" i="17"/>
  <c r="S653" i="17"/>
  <c r="R653" i="17"/>
  <c r="Q653" i="17"/>
  <c r="P653" i="17"/>
  <c r="O653" i="17"/>
  <c r="N653" i="17"/>
  <c r="M653" i="17"/>
  <c r="L653" i="17"/>
  <c r="K653" i="17"/>
  <c r="J653" i="17"/>
  <c r="I653" i="17"/>
  <c r="H653" i="17"/>
  <c r="G653" i="17"/>
  <c r="F653" i="17"/>
  <c r="E653" i="17"/>
  <c r="D653" i="17"/>
  <c r="B653" i="17"/>
  <c r="AA651" i="17"/>
  <c r="Z651" i="17"/>
  <c r="Y651" i="17"/>
  <c r="X651" i="17"/>
  <c r="W651" i="17"/>
  <c r="V651" i="17"/>
  <c r="U651" i="17"/>
  <c r="T651" i="17"/>
  <c r="S651" i="17"/>
  <c r="R651" i="17"/>
  <c r="Q651" i="17"/>
  <c r="P651" i="17"/>
  <c r="O651" i="17"/>
  <c r="N651" i="17"/>
  <c r="M651" i="17"/>
  <c r="L651" i="17"/>
  <c r="K651" i="17"/>
  <c r="J651" i="17"/>
  <c r="I651" i="17"/>
  <c r="H651" i="17"/>
  <c r="G651" i="17"/>
  <c r="F651" i="17"/>
  <c r="E651" i="17"/>
  <c r="D651" i="17"/>
  <c r="B651" i="17"/>
  <c r="AA649" i="17"/>
  <c r="Z649" i="17"/>
  <c r="Y649" i="17"/>
  <c r="X649" i="17"/>
  <c r="W649" i="17"/>
  <c r="V649" i="17"/>
  <c r="U649" i="17"/>
  <c r="T649" i="17"/>
  <c r="S649" i="17"/>
  <c r="R649" i="17"/>
  <c r="Q649" i="17"/>
  <c r="P649" i="17"/>
  <c r="O649" i="17"/>
  <c r="N649" i="17"/>
  <c r="M649" i="17"/>
  <c r="L649" i="17"/>
  <c r="K649" i="17"/>
  <c r="J649" i="17"/>
  <c r="I649" i="17"/>
  <c r="H649" i="17"/>
  <c r="G649" i="17"/>
  <c r="F649" i="17"/>
  <c r="E649" i="17"/>
  <c r="D649" i="17"/>
  <c r="B649" i="17"/>
  <c r="AA647" i="17"/>
  <c r="Z647" i="17"/>
  <c r="Y647" i="17"/>
  <c r="X647" i="17"/>
  <c r="W647" i="17"/>
  <c r="V647" i="17"/>
  <c r="U647" i="17"/>
  <c r="T647" i="17"/>
  <c r="S647" i="17"/>
  <c r="R647" i="17"/>
  <c r="Q647" i="17"/>
  <c r="P647" i="17"/>
  <c r="O647" i="17"/>
  <c r="N647" i="17"/>
  <c r="M647" i="17"/>
  <c r="L647" i="17"/>
  <c r="K647" i="17"/>
  <c r="J647" i="17"/>
  <c r="I647" i="17"/>
  <c r="H647" i="17"/>
  <c r="G647" i="17"/>
  <c r="F647" i="17"/>
  <c r="E647" i="17"/>
  <c r="D647" i="17"/>
  <c r="B647" i="17"/>
  <c r="AA645" i="17"/>
  <c r="Z645" i="17"/>
  <c r="Y645" i="17"/>
  <c r="X645" i="17"/>
  <c r="W645" i="17"/>
  <c r="V645" i="17"/>
  <c r="U645" i="17"/>
  <c r="T645" i="17"/>
  <c r="S645" i="17"/>
  <c r="R645" i="17"/>
  <c r="Q645" i="17"/>
  <c r="P645" i="17"/>
  <c r="O645" i="17"/>
  <c r="N645" i="17"/>
  <c r="M645" i="17"/>
  <c r="L645" i="17"/>
  <c r="K645" i="17"/>
  <c r="J645" i="17"/>
  <c r="I645" i="17"/>
  <c r="H645" i="17"/>
  <c r="G645" i="17"/>
  <c r="F645" i="17"/>
  <c r="E645" i="17"/>
  <c r="D645" i="17"/>
  <c r="B645" i="17"/>
  <c r="AA643" i="17"/>
  <c r="Z643" i="17"/>
  <c r="Y643" i="17"/>
  <c r="X643" i="17"/>
  <c r="W643" i="17"/>
  <c r="V643" i="17"/>
  <c r="U643" i="17"/>
  <c r="T643" i="17"/>
  <c r="S643" i="17"/>
  <c r="R643" i="17"/>
  <c r="Q643" i="17"/>
  <c r="P643" i="17"/>
  <c r="O643" i="17"/>
  <c r="N643" i="17"/>
  <c r="M643" i="17"/>
  <c r="L643" i="17"/>
  <c r="K643" i="17"/>
  <c r="J643" i="17"/>
  <c r="I643" i="17"/>
  <c r="H643" i="17"/>
  <c r="G643" i="17"/>
  <c r="F643" i="17"/>
  <c r="E643" i="17"/>
  <c r="D643" i="17"/>
  <c r="B643" i="17"/>
  <c r="AA641" i="17"/>
  <c r="Z641" i="17"/>
  <c r="Y641" i="17"/>
  <c r="X641" i="17"/>
  <c r="W641" i="17"/>
  <c r="V641" i="17"/>
  <c r="U641" i="17"/>
  <c r="T641" i="17"/>
  <c r="S641" i="17"/>
  <c r="R641" i="17"/>
  <c r="Q641" i="17"/>
  <c r="P641" i="17"/>
  <c r="O641" i="17"/>
  <c r="N641" i="17"/>
  <c r="M641" i="17"/>
  <c r="L641" i="17"/>
  <c r="K641" i="17"/>
  <c r="J641" i="17"/>
  <c r="I641" i="17"/>
  <c r="H641" i="17"/>
  <c r="G641" i="17"/>
  <c r="F641" i="17"/>
  <c r="E641" i="17"/>
  <c r="D641" i="17"/>
  <c r="B641" i="17"/>
  <c r="AA639" i="17"/>
  <c r="Z639" i="17"/>
  <c r="Y639" i="17"/>
  <c r="X639" i="17"/>
  <c r="W639" i="17"/>
  <c r="V639" i="17"/>
  <c r="U639" i="17"/>
  <c r="T639" i="17"/>
  <c r="S639" i="17"/>
  <c r="R639" i="17"/>
  <c r="Q639" i="17"/>
  <c r="P639" i="17"/>
  <c r="O639" i="17"/>
  <c r="N639" i="17"/>
  <c r="M639" i="17"/>
  <c r="L639" i="17"/>
  <c r="K639" i="17"/>
  <c r="J639" i="17"/>
  <c r="I639" i="17"/>
  <c r="H639" i="17"/>
  <c r="G639" i="17"/>
  <c r="F639" i="17"/>
  <c r="E639" i="17"/>
  <c r="D639" i="17"/>
  <c r="B639" i="17"/>
  <c r="AA637" i="17"/>
  <c r="Z637" i="17"/>
  <c r="Y637" i="17"/>
  <c r="X637" i="17"/>
  <c r="W637" i="17"/>
  <c r="V637" i="17"/>
  <c r="U637" i="17"/>
  <c r="T637" i="17"/>
  <c r="S637" i="17"/>
  <c r="R637" i="17"/>
  <c r="Q637" i="17"/>
  <c r="P637" i="17"/>
  <c r="O637" i="17"/>
  <c r="N637" i="17"/>
  <c r="M637" i="17"/>
  <c r="L637" i="17"/>
  <c r="K637" i="17"/>
  <c r="J637" i="17"/>
  <c r="I637" i="17"/>
  <c r="H637" i="17"/>
  <c r="G637" i="17"/>
  <c r="F637" i="17"/>
  <c r="E637" i="17"/>
  <c r="D637" i="17"/>
  <c r="B637" i="17"/>
  <c r="AA635" i="17"/>
  <c r="Z635" i="17"/>
  <c r="Y635" i="17"/>
  <c r="X635" i="17"/>
  <c r="W635" i="17"/>
  <c r="V635" i="17"/>
  <c r="U635" i="17"/>
  <c r="T635" i="17"/>
  <c r="S635" i="17"/>
  <c r="R635" i="17"/>
  <c r="Q635" i="17"/>
  <c r="P635" i="17"/>
  <c r="O635" i="17"/>
  <c r="N635" i="17"/>
  <c r="M635" i="17"/>
  <c r="L635" i="17"/>
  <c r="K635" i="17"/>
  <c r="J635" i="17"/>
  <c r="I635" i="17"/>
  <c r="H635" i="17"/>
  <c r="G635" i="17"/>
  <c r="F635" i="17"/>
  <c r="E635" i="17"/>
  <c r="D635" i="17"/>
  <c r="B635" i="17"/>
  <c r="AA633" i="17"/>
  <c r="Z633" i="17"/>
  <c r="Y633" i="17"/>
  <c r="X633" i="17"/>
  <c r="W633" i="17"/>
  <c r="V633" i="17"/>
  <c r="U633" i="17"/>
  <c r="T633" i="17"/>
  <c r="S633" i="17"/>
  <c r="R633" i="17"/>
  <c r="Q633" i="17"/>
  <c r="P633" i="17"/>
  <c r="O633" i="17"/>
  <c r="N633" i="17"/>
  <c r="M633" i="17"/>
  <c r="L633" i="17"/>
  <c r="K633" i="17"/>
  <c r="J633" i="17"/>
  <c r="I633" i="17"/>
  <c r="H633" i="17"/>
  <c r="G633" i="17"/>
  <c r="F633" i="17"/>
  <c r="E633" i="17"/>
  <c r="D633" i="17"/>
  <c r="B633" i="17"/>
  <c r="AA631" i="17"/>
  <c r="Z631" i="17"/>
  <c r="Y631" i="17"/>
  <c r="X631" i="17"/>
  <c r="W631" i="17"/>
  <c r="V631" i="17"/>
  <c r="U631" i="17"/>
  <c r="T631" i="17"/>
  <c r="S631" i="17"/>
  <c r="R631" i="17"/>
  <c r="Q631" i="17"/>
  <c r="P631" i="17"/>
  <c r="O631" i="17"/>
  <c r="N631" i="17"/>
  <c r="M631" i="17"/>
  <c r="L631" i="17"/>
  <c r="K631" i="17"/>
  <c r="J631" i="17"/>
  <c r="I631" i="17"/>
  <c r="H631" i="17"/>
  <c r="G631" i="17"/>
  <c r="F631" i="17"/>
  <c r="E631" i="17"/>
  <c r="D631" i="17"/>
  <c r="B631" i="17"/>
  <c r="AA629" i="17"/>
  <c r="Z629" i="17"/>
  <c r="Y629" i="17"/>
  <c r="X629" i="17"/>
  <c r="W629" i="17"/>
  <c r="V629" i="17"/>
  <c r="U629" i="17"/>
  <c r="T629" i="17"/>
  <c r="S629" i="17"/>
  <c r="R629" i="17"/>
  <c r="Q629" i="17"/>
  <c r="P629" i="17"/>
  <c r="O629" i="17"/>
  <c r="N629" i="17"/>
  <c r="M629" i="17"/>
  <c r="L629" i="17"/>
  <c r="K629" i="17"/>
  <c r="J629" i="17"/>
  <c r="I629" i="17"/>
  <c r="H629" i="17"/>
  <c r="G629" i="17"/>
  <c r="F629" i="17"/>
  <c r="E629" i="17"/>
  <c r="D629" i="17"/>
  <c r="B629" i="17"/>
  <c r="AA627" i="17"/>
  <c r="Z627" i="17"/>
  <c r="Y627" i="17"/>
  <c r="X627" i="17"/>
  <c r="W627" i="17"/>
  <c r="V627" i="17"/>
  <c r="U627" i="17"/>
  <c r="T627" i="17"/>
  <c r="S627" i="17"/>
  <c r="R627" i="17"/>
  <c r="Q627" i="17"/>
  <c r="P627" i="17"/>
  <c r="O627" i="17"/>
  <c r="N627" i="17"/>
  <c r="M627" i="17"/>
  <c r="L627" i="17"/>
  <c r="K627" i="17"/>
  <c r="J627" i="17"/>
  <c r="I627" i="17"/>
  <c r="H627" i="17"/>
  <c r="G627" i="17"/>
  <c r="F627" i="17"/>
  <c r="E627" i="17"/>
  <c r="D627" i="17"/>
  <c r="B627" i="17"/>
  <c r="AA625" i="17"/>
  <c r="Z625" i="17"/>
  <c r="Y625" i="17"/>
  <c r="X625" i="17"/>
  <c r="W625" i="17"/>
  <c r="V625" i="17"/>
  <c r="U625" i="17"/>
  <c r="T625" i="17"/>
  <c r="S625" i="17"/>
  <c r="R625" i="17"/>
  <c r="Q625" i="17"/>
  <c r="P625" i="17"/>
  <c r="O625" i="17"/>
  <c r="N625" i="17"/>
  <c r="M625" i="17"/>
  <c r="L625" i="17"/>
  <c r="K625" i="17"/>
  <c r="J625" i="17"/>
  <c r="I625" i="17"/>
  <c r="H625" i="17"/>
  <c r="G625" i="17"/>
  <c r="F625" i="17"/>
  <c r="E625" i="17"/>
  <c r="D625" i="17"/>
  <c r="B625" i="17"/>
  <c r="AA623" i="17"/>
  <c r="Z623" i="17"/>
  <c r="Y623" i="17"/>
  <c r="X623" i="17"/>
  <c r="W623" i="17"/>
  <c r="V623" i="17"/>
  <c r="U623" i="17"/>
  <c r="T623" i="17"/>
  <c r="S623" i="17"/>
  <c r="R623" i="17"/>
  <c r="Q623" i="17"/>
  <c r="P623" i="17"/>
  <c r="O623" i="17"/>
  <c r="N623" i="17"/>
  <c r="M623" i="17"/>
  <c r="L623" i="17"/>
  <c r="K623" i="17"/>
  <c r="J623" i="17"/>
  <c r="I623" i="17"/>
  <c r="H623" i="17"/>
  <c r="G623" i="17"/>
  <c r="F623" i="17"/>
  <c r="E623" i="17"/>
  <c r="D623" i="17"/>
  <c r="B623" i="17"/>
  <c r="B614" i="17"/>
  <c r="B609" i="17"/>
  <c r="B604" i="17"/>
  <c r="B599" i="17"/>
  <c r="B594" i="17"/>
  <c r="B589" i="17"/>
  <c r="B584" i="17"/>
  <c r="B579" i="17"/>
  <c r="B574" i="17"/>
  <c r="B569" i="17"/>
  <c r="B564" i="17"/>
  <c r="B559" i="17"/>
  <c r="B554" i="17"/>
  <c r="B549" i="17"/>
  <c r="B544" i="17"/>
  <c r="B539" i="17"/>
  <c r="B534" i="17"/>
  <c r="B529" i="17"/>
  <c r="B524" i="17"/>
  <c r="B519" i="17"/>
  <c r="B514" i="17"/>
  <c r="B509" i="17"/>
  <c r="B504" i="17"/>
  <c r="AA501" i="17"/>
  <c r="Z501" i="17"/>
  <c r="U501" i="17"/>
  <c r="T501" i="17"/>
  <c r="O501" i="17"/>
  <c r="N501" i="17"/>
  <c r="I501" i="17"/>
  <c r="H501" i="17"/>
  <c r="B499" i="17"/>
  <c r="AA496" i="17"/>
  <c r="V496" i="17"/>
  <c r="U496" i="17"/>
  <c r="R496" i="17"/>
  <c r="P496" i="17"/>
  <c r="O496" i="17"/>
  <c r="L496" i="17"/>
  <c r="J496" i="17"/>
  <c r="I496" i="17"/>
  <c r="F496" i="17"/>
  <c r="D496" i="17"/>
  <c r="B494" i="17"/>
  <c r="Y491" i="17"/>
  <c r="W491" i="17"/>
  <c r="V491" i="17"/>
  <c r="S491" i="17"/>
  <c r="Q491" i="17"/>
  <c r="P491" i="17"/>
  <c r="M491" i="17"/>
  <c r="K491" i="17"/>
  <c r="J491" i="17"/>
  <c r="G491" i="17"/>
  <c r="E491" i="17"/>
  <c r="D491" i="17"/>
  <c r="B489" i="17"/>
  <c r="Z486" i="17"/>
  <c r="X486" i="17"/>
  <c r="W486" i="17"/>
  <c r="T486" i="17"/>
  <c r="R486" i="17"/>
  <c r="Q486" i="17"/>
  <c r="N486" i="17"/>
  <c r="L486" i="17"/>
  <c r="K486" i="17"/>
  <c r="H486" i="17"/>
  <c r="F486" i="17"/>
  <c r="E486" i="17"/>
  <c r="B484" i="17"/>
  <c r="AA481" i="17"/>
  <c r="Y481" i="17"/>
  <c r="X481" i="17"/>
  <c r="V481" i="17"/>
  <c r="U481" i="17"/>
  <c r="S481" i="17"/>
  <c r="R481" i="17"/>
  <c r="P481" i="17"/>
  <c r="O481" i="17"/>
  <c r="M481" i="17"/>
  <c r="L481" i="17"/>
  <c r="J481" i="17"/>
  <c r="I481" i="17"/>
  <c r="G481" i="17"/>
  <c r="F481" i="17"/>
  <c r="D481" i="17"/>
  <c r="B479" i="17"/>
  <c r="Z476" i="17"/>
  <c r="Y476" i="17"/>
  <c r="W476" i="17"/>
  <c r="V476" i="17"/>
  <c r="T476" i="17"/>
  <c r="S476" i="17"/>
  <c r="Q476" i="17"/>
  <c r="P476" i="17"/>
  <c r="N476" i="17"/>
  <c r="M476" i="17"/>
  <c r="K476" i="17"/>
  <c r="J476" i="17"/>
  <c r="H476" i="17"/>
  <c r="G476" i="17"/>
  <c r="E476" i="17"/>
  <c r="D476" i="17"/>
  <c r="B474" i="17"/>
  <c r="AA471" i="17"/>
  <c r="Z471" i="17"/>
  <c r="X471" i="17"/>
  <c r="W471" i="17"/>
  <c r="U471" i="17"/>
  <c r="T471" i="17"/>
  <c r="R471" i="17"/>
  <c r="Q471" i="17"/>
  <c r="O471" i="17"/>
  <c r="N471" i="17"/>
  <c r="L471" i="17"/>
  <c r="K471" i="17"/>
  <c r="I471" i="17"/>
  <c r="H471" i="17"/>
  <c r="F471" i="17"/>
  <c r="E471" i="17"/>
  <c r="F611" i="17"/>
  <c r="B469" i="17"/>
  <c r="B460" i="17"/>
  <c r="B455" i="17"/>
  <c r="B450" i="17"/>
  <c r="B445" i="17"/>
  <c r="B440" i="17"/>
  <c r="B435" i="17"/>
  <c r="B430" i="17"/>
  <c r="B425" i="17"/>
  <c r="B420" i="17"/>
  <c r="B415" i="17"/>
  <c r="B410" i="17"/>
  <c r="B405" i="17"/>
  <c r="B400" i="17"/>
  <c r="B395" i="17"/>
  <c r="B390" i="17"/>
  <c r="B385" i="17"/>
  <c r="B380" i="17"/>
  <c r="B375" i="17"/>
  <c r="B370" i="17"/>
  <c r="B365" i="17"/>
  <c r="B360" i="17"/>
  <c r="B355" i="17"/>
  <c r="B350" i="17"/>
  <c r="B345" i="17"/>
  <c r="B340" i="17"/>
  <c r="B335" i="17"/>
  <c r="B330" i="17"/>
  <c r="B325" i="17"/>
  <c r="B320" i="17"/>
  <c r="W317" i="17"/>
  <c r="Q317" i="17"/>
  <c r="K317" i="17"/>
  <c r="E317" i="17"/>
  <c r="D457" i="17"/>
  <c r="B315" i="17"/>
  <c r="B306" i="17"/>
  <c r="B301" i="17"/>
  <c r="B296" i="17"/>
  <c r="B291" i="17"/>
  <c r="B286" i="17"/>
  <c r="B281" i="17"/>
  <c r="B276" i="17"/>
  <c r="B271" i="17"/>
  <c r="B266" i="17"/>
  <c r="B261" i="17"/>
  <c r="B256" i="17"/>
  <c r="B251" i="17"/>
  <c r="B246" i="17"/>
  <c r="B241" i="17"/>
  <c r="B236" i="17"/>
  <c r="B231" i="17"/>
  <c r="B226" i="17"/>
  <c r="B221" i="17"/>
  <c r="B216" i="17"/>
  <c r="B211" i="17"/>
  <c r="B206" i="17"/>
  <c r="V203" i="17"/>
  <c r="P203" i="17"/>
  <c r="J203" i="17"/>
  <c r="D203" i="17"/>
  <c r="B201" i="17"/>
  <c r="W198" i="17"/>
  <c r="Q198" i="17"/>
  <c r="K198" i="17"/>
  <c r="E198" i="17"/>
  <c r="B196" i="17"/>
  <c r="X193" i="17"/>
  <c r="W193" i="17"/>
  <c r="R193" i="17"/>
  <c r="Q193" i="17"/>
  <c r="L193" i="17"/>
  <c r="K193" i="17"/>
  <c r="F193" i="17"/>
  <c r="E193" i="17"/>
  <c r="B191" i="17"/>
  <c r="AA188" i="17"/>
  <c r="Y188" i="17"/>
  <c r="X188" i="17"/>
  <c r="U188" i="17"/>
  <c r="S188" i="17"/>
  <c r="R188" i="17"/>
  <c r="O188" i="17"/>
  <c r="M188" i="17"/>
  <c r="L188" i="17"/>
  <c r="I188" i="17"/>
  <c r="G188" i="17"/>
  <c r="F188" i="17"/>
  <c r="B186" i="17"/>
  <c r="Z183" i="17"/>
  <c r="Y183" i="17"/>
  <c r="V183" i="17"/>
  <c r="T183" i="17"/>
  <c r="S183" i="17"/>
  <c r="P183" i="17"/>
  <c r="N183" i="17"/>
  <c r="M183" i="17"/>
  <c r="J183" i="17"/>
  <c r="H183" i="17"/>
  <c r="G183" i="17"/>
  <c r="D183" i="17"/>
  <c r="B181" i="17"/>
  <c r="AA178" i="17"/>
  <c r="Z178" i="17"/>
  <c r="W178" i="17"/>
  <c r="U178" i="17"/>
  <c r="T178" i="17"/>
  <c r="Q178" i="17"/>
  <c r="O178" i="17"/>
  <c r="N178" i="17"/>
  <c r="K178" i="17"/>
  <c r="I178" i="17"/>
  <c r="H178" i="17"/>
  <c r="E178" i="17"/>
  <c r="B176" i="17"/>
  <c r="AA173" i="17"/>
  <c r="Y173" i="17"/>
  <c r="X173" i="17"/>
  <c r="V173" i="17"/>
  <c r="U173" i="17"/>
  <c r="S173" i="17"/>
  <c r="R173" i="17"/>
  <c r="P173" i="17"/>
  <c r="O173" i="17"/>
  <c r="M173" i="17"/>
  <c r="L173" i="17"/>
  <c r="J173" i="17"/>
  <c r="I173" i="17"/>
  <c r="G173" i="17"/>
  <c r="F173" i="17"/>
  <c r="D173" i="17"/>
  <c r="B171" i="17"/>
  <c r="Z168" i="17"/>
  <c r="Y168" i="17"/>
  <c r="W168" i="17"/>
  <c r="V168" i="17"/>
  <c r="T168" i="17"/>
  <c r="S168" i="17"/>
  <c r="Q168" i="17"/>
  <c r="P168" i="17"/>
  <c r="N168" i="17"/>
  <c r="M168" i="17"/>
  <c r="K168" i="17"/>
  <c r="J168" i="17"/>
  <c r="H168" i="17"/>
  <c r="G168" i="17"/>
  <c r="E168" i="17"/>
  <c r="D168" i="17"/>
  <c r="B166" i="17"/>
  <c r="AA163" i="17"/>
  <c r="Z163" i="17"/>
  <c r="X163" i="17"/>
  <c r="W163" i="17"/>
  <c r="U163" i="17"/>
  <c r="T163" i="17"/>
  <c r="R163" i="17"/>
  <c r="Q163" i="17"/>
  <c r="O163" i="17"/>
  <c r="N163" i="17"/>
  <c r="L163" i="17"/>
  <c r="K163" i="17"/>
  <c r="I163" i="17"/>
  <c r="H163" i="17"/>
  <c r="F163" i="17"/>
  <c r="E163" i="17"/>
  <c r="B161" i="17"/>
  <c r="B152" i="17"/>
  <c r="B147" i="17"/>
  <c r="B142" i="17"/>
  <c r="B137" i="17"/>
  <c r="B132" i="17"/>
  <c r="B127" i="17"/>
  <c r="B122" i="17"/>
  <c r="B117" i="17"/>
  <c r="B112" i="17"/>
  <c r="B107" i="17"/>
  <c r="B102" i="17"/>
  <c r="B97" i="17"/>
  <c r="B92" i="17"/>
  <c r="B87" i="17"/>
  <c r="B82" i="17"/>
  <c r="B77" i="17"/>
  <c r="B72" i="17"/>
  <c r="B67" i="17"/>
  <c r="B62" i="17"/>
  <c r="B57" i="17"/>
  <c r="B52" i="17"/>
  <c r="B47" i="17"/>
  <c r="B42" i="17"/>
  <c r="Y41" i="17"/>
  <c r="S41" i="17"/>
  <c r="M41" i="17"/>
  <c r="G41" i="17"/>
  <c r="Y39" i="17"/>
  <c r="S39" i="17"/>
  <c r="M39" i="17"/>
  <c r="G39" i="17"/>
  <c r="Y37" i="17"/>
  <c r="S37" i="17"/>
  <c r="M37" i="17"/>
  <c r="G37" i="17"/>
  <c r="B37" i="17"/>
  <c r="Z36" i="17"/>
  <c r="T36" i="17"/>
  <c r="N36" i="17"/>
  <c r="H36" i="17"/>
  <c r="Z34" i="17"/>
  <c r="T34" i="17"/>
  <c r="N34" i="17"/>
  <c r="H34" i="17"/>
  <c r="Z32" i="17"/>
  <c r="T32" i="17"/>
  <c r="N32" i="17"/>
  <c r="H32" i="17"/>
  <c r="B32" i="17"/>
  <c r="AA31" i="17"/>
  <c r="U31" i="17"/>
  <c r="O31" i="17"/>
  <c r="I31" i="17"/>
  <c r="AA29" i="17"/>
  <c r="U29" i="17"/>
  <c r="O29" i="17"/>
  <c r="I29" i="17"/>
  <c r="AA27" i="17"/>
  <c r="U27" i="17"/>
  <c r="O27" i="17"/>
  <c r="I27" i="17"/>
  <c r="B27" i="17"/>
  <c r="V26" i="17"/>
  <c r="P26" i="17"/>
  <c r="J26" i="17"/>
  <c r="D26" i="17"/>
  <c r="V24" i="17"/>
  <c r="P24" i="17"/>
  <c r="J24" i="17"/>
  <c r="D24" i="17"/>
  <c r="V22" i="17"/>
  <c r="P22" i="17"/>
  <c r="J22" i="17"/>
  <c r="D22" i="17"/>
  <c r="B22" i="17"/>
  <c r="W21" i="17"/>
  <c r="V21" i="17"/>
  <c r="Q21" i="17"/>
  <c r="P21" i="17"/>
  <c r="K21" i="17"/>
  <c r="J21" i="17"/>
  <c r="E21" i="17"/>
  <c r="D21" i="17"/>
  <c r="W19" i="17"/>
  <c r="V19" i="17"/>
  <c r="Q19" i="17"/>
  <c r="P19" i="17"/>
  <c r="K19" i="17"/>
  <c r="J19" i="17"/>
  <c r="E19" i="17"/>
  <c r="D19" i="17"/>
  <c r="W17" i="17"/>
  <c r="V17" i="17"/>
  <c r="Q17" i="17"/>
  <c r="P17" i="17"/>
  <c r="K17" i="17"/>
  <c r="J17" i="17"/>
  <c r="E17" i="17"/>
  <c r="D17" i="17"/>
  <c r="B17" i="17"/>
  <c r="X16" i="17"/>
  <c r="W16" i="17"/>
  <c r="R16" i="17"/>
  <c r="Q16" i="17"/>
  <c r="L16" i="17"/>
  <c r="K16" i="17"/>
  <c r="F16" i="17"/>
  <c r="E16" i="17"/>
  <c r="X14" i="17"/>
  <c r="W14" i="17"/>
  <c r="R14" i="17"/>
  <c r="Q14" i="17"/>
  <c r="L14" i="17"/>
  <c r="K14" i="17"/>
  <c r="F14" i="17"/>
  <c r="E14" i="17"/>
  <c r="X12" i="17"/>
  <c r="W12" i="17"/>
  <c r="R12" i="17"/>
  <c r="Q12" i="17"/>
  <c r="L12" i="17"/>
  <c r="K12" i="17"/>
  <c r="F12" i="17"/>
  <c r="E12" i="17"/>
  <c r="B12" i="17"/>
  <c r="Y11" i="17"/>
  <c r="X11" i="17"/>
  <c r="S11" i="17"/>
  <c r="R11" i="17"/>
  <c r="M11" i="17"/>
  <c r="L11" i="17"/>
  <c r="G11" i="17"/>
  <c r="F11" i="17"/>
  <c r="AA146" i="17"/>
  <c r="Y9" i="17"/>
  <c r="X9" i="17"/>
  <c r="S9" i="17"/>
  <c r="R9" i="17"/>
  <c r="M9" i="17"/>
  <c r="L9" i="17"/>
  <c r="G9" i="17"/>
  <c r="F9" i="17"/>
  <c r="O144" i="17"/>
  <c r="Y7" i="17"/>
  <c r="X7" i="17"/>
  <c r="S7" i="17"/>
  <c r="R7" i="17"/>
  <c r="M7" i="17"/>
  <c r="L7" i="17"/>
  <c r="G7" i="17"/>
  <c r="F7" i="17"/>
  <c r="D7" i="17"/>
  <c r="B7" i="17"/>
  <c r="B735" i="16"/>
  <c r="G758" i="16"/>
  <c r="G757" i="16" s="1"/>
  <c r="F758" i="16"/>
  <c r="F757" i="16" s="1"/>
  <c r="E758" i="16"/>
  <c r="E757" i="16" s="1"/>
  <c r="D757" i="16"/>
  <c r="AA745" i="16"/>
  <c r="Z745" i="16"/>
  <c r="Y745" i="16"/>
  <c r="X745" i="16"/>
  <c r="W745" i="16"/>
  <c r="V745" i="16"/>
  <c r="U745" i="16"/>
  <c r="T745" i="16"/>
  <c r="S745" i="16"/>
  <c r="R745" i="16"/>
  <c r="Q745" i="16"/>
  <c r="P745" i="16"/>
  <c r="O745" i="16"/>
  <c r="N745" i="16"/>
  <c r="M745" i="16"/>
  <c r="L745" i="16"/>
  <c r="K745" i="16"/>
  <c r="J745" i="16"/>
  <c r="I745" i="16"/>
  <c r="H745" i="16"/>
  <c r="G745" i="16"/>
  <c r="F745" i="16"/>
  <c r="E745" i="16"/>
  <c r="D745" i="16"/>
  <c r="AA743" i="16"/>
  <c r="Z743" i="16"/>
  <c r="Y743" i="16"/>
  <c r="X743" i="16"/>
  <c r="W743" i="16"/>
  <c r="V743" i="16"/>
  <c r="U743" i="16"/>
  <c r="T743" i="16"/>
  <c r="S743" i="16"/>
  <c r="R743" i="16"/>
  <c r="Q743" i="16"/>
  <c r="P743" i="16"/>
  <c r="O743" i="16"/>
  <c r="N743" i="16"/>
  <c r="M743" i="16"/>
  <c r="L743" i="16"/>
  <c r="K743" i="16"/>
  <c r="J743" i="16"/>
  <c r="I743" i="16"/>
  <c r="H743" i="16"/>
  <c r="G743" i="16"/>
  <c r="F743" i="16"/>
  <c r="E743" i="16"/>
  <c r="D743" i="16"/>
  <c r="AA741" i="16"/>
  <c r="Z741" i="16"/>
  <c r="Y741" i="16"/>
  <c r="X741" i="16"/>
  <c r="W741" i="16"/>
  <c r="V741" i="16"/>
  <c r="U741" i="16"/>
  <c r="T741" i="16"/>
  <c r="S741" i="16"/>
  <c r="R741" i="16"/>
  <c r="Q741" i="16"/>
  <c r="P741" i="16"/>
  <c r="O741" i="16"/>
  <c r="N741" i="16"/>
  <c r="M741" i="16"/>
  <c r="L741" i="16"/>
  <c r="K741" i="16"/>
  <c r="J741" i="16"/>
  <c r="I741" i="16"/>
  <c r="H741" i="16"/>
  <c r="G741" i="16"/>
  <c r="F741" i="16"/>
  <c r="E741" i="16"/>
  <c r="D741" i="16"/>
  <c r="B741" i="16"/>
  <c r="AA739" i="16"/>
  <c r="Z739" i="16"/>
  <c r="Y739" i="16"/>
  <c r="X739" i="16"/>
  <c r="W739" i="16"/>
  <c r="V739" i="16"/>
  <c r="U739" i="16"/>
  <c r="T739" i="16"/>
  <c r="S739" i="16"/>
  <c r="R739" i="16"/>
  <c r="Q739" i="16"/>
  <c r="P739" i="16"/>
  <c r="O739" i="16"/>
  <c r="N739" i="16"/>
  <c r="M739" i="16"/>
  <c r="L739" i="16"/>
  <c r="K739" i="16"/>
  <c r="J739" i="16"/>
  <c r="I739" i="16"/>
  <c r="H739" i="16"/>
  <c r="G739" i="16"/>
  <c r="F739" i="16"/>
  <c r="E739" i="16"/>
  <c r="D739" i="16"/>
  <c r="AA737" i="16"/>
  <c r="Z737" i="16"/>
  <c r="Y737" i="16"/>
  <c r="X737" i="16"/>
  <c r="W737" i="16"/>
  <c r="V737" i="16"/>
  <c r="U737" i="16"/>
  <c r="T737" i="16"/>
  <c r="S737" i="16"/>
  <c r="R737" i="16"/>
  <c r="Q737" i="16"/>
  <c r="P737" i="16"/>
  <c r="O737" i="16"/>
  <c r="N737" i="16"/>
  <c r="M737" i="16"/>
  <c r="L737" i="16"/>
  <c r="K737" i="16"/>
  <c r="J737" i="16"/>
  <c r="I737" i="16"/>
  <c r="H737" i="16"/>
  <c r="G737" i="16"/>
  <c r="F737" i="16"/>
  <c r="E737" i="16"/>
  <c r="D737" i="16"/>
  <c r="AA735" i="16"/>
  <c r="Z735" i="16"/>
  <c r="Y735" i="16"/>
  <c r="X735" i="16"/>
  <c r="W735" i="16"/>
  <c r="V735" i="16"/>
  <c r="U735" i="16"/>
  <c r="T735" i="16"/>
  <c r="S735" i="16"/>
  <c r="R735" i="16"/>
  <c r="Q735" i="16"/>
  <c r="P735" i="16"/>
  <c r="O735" i="16"/>
  <c r="N735" i="16"/>
  <c r="M735" i="16"/>
  <c r="L735" i="16"/>
  <c r="K735" i="16"/>
  <c r="J735" i="16"/>
  <c r="I735" i="16"/>
  <c r="H735" i="16"/>
  <c r="G735" i="16"/>
  <c r="F735" i="16"/>
  <c r="E735" i="16"/>
  <c r="D735" i="16"/>
  <c r="AA733" i="16"/>
  <c r="Z733" i="16"/>
  <c r="Y733" i="16"/>
  <c r="X733" i="16"/>
  <c r="W733" i="16"/>
  <c r="V733" i="16"/>
  <c r="U733" i="16"/>
  <c r="T733" i="16"/>
  <c r="S733" i="16"/>
  <c r="R733" i="16"/>
  <c r="Q733" i="16"/>
  <c r="P733" i="16"/>
  <c r="O733" i="16"/>
  <c r="N733" i="16"/>
  <c r="M733" i="16"/>
  <c r="L733" i="16"/>
  <c r="K733" i="16"/>
  <c r="J733" i="16"/>
  <c r="I733" i="16"/>
  <c r="H733" i="16"/>
  <c r="G733" i="16"/>
  <c r="F733" i="16"/>
  <c r="E733" i="16"/>
  <c r="D733" i="16"/>
  <c r="AA731" i="16"/>
  <c r="Z731" i="16"/>
  <c r="Y731" i="16"/>
  <c r="X731" i="16"/>
  <c r="W731" i="16"/>
  <c r="V731" i="16"/>
  <c r="U731" i="16"/>
  <c r="T731" i="16"/>
  <c r="S731" i="16"/>
  <c r="R731" i="16"/>
  <c r="Q731" i="16"/>
  <c r="P731" i="16"/>
  <c r="O731" i="16"/>
  <c r="N731" i="16"/>
  <c r="M731" i="16"/>
  <c r="L731" i="16"/>
  <c r="K731" i="16"/>
  <c r="J731" i="16"/>
  <c r="I731" i="16"/>
  <c r="H731" i="16"/>
  <c r="G731" i="16"/>
  <c r="F731" i="16"/>
  <c r="E731" i="16"/>
  <c r="D731" i="16"/>
  <c r="AA729" i="16"/>
  <c r="Z729" i="16"/>
  <c r="Y729" i="16"/>
  <c r="X729" i="16"/>
  <c r="W729" i="16"/>
  <c r="V729" i="16"/>
  <c r="U729" i="16"/>
  <c r="T729" i="16"/>
  <c r="S729" i="16"/>
  <c r="R729" i="16"/>
  <c r="Q729" i="16"/>
  <c r="P729" i="16"/>
  <c r="O729" i="16"/>
  <c r="N729" i="16"/>
  <c r="M729" i="16"/>
  <c r="L729" i="16"/>
  <c r="K729" i="16"/>
  <c r="J729" i="16"/>
  <c r="I729" i="16"/>
  <c r="H729" i="16"/>
  <c r="G729" i="16"/>
  <c r="F729" i="16"/>
  <c r="E729" i="16"/>
  <c r="D729" i="16"/>
  <c r="B729" i="16"/>
  <c r="AA727" i="16"/>
  <c r="Z727" i="16"/>
  <c r="Y727" i="16"/>
  <c r="X727" i="16"/>
  <c r="W727" i="16"/>
  <c r="V727" i="16"/>
  <c r="U727" i="16"/>
  <c r="T727" i="16"/>
  <c r="S727" i="16"/>
  <c r="R727" i="16"/>
  <c r="Q727" i="16"/>
  <c r="P727" i="16"/>
  <c r="O727" i="16"/>
  <c r="N727" i="16"/>
  <c r="M727" i="16"/>
  <c r="L727" i="16"/>
  <c r="K727" i="16"/>
  <c r="J727" i="16"/>
  <c r="I727" i="16"/>
  <c r="H727" i="16"/>
  <c r="G727" i="16"/>
  <c r="F727" i="16"/>
  <c r="E727" i="16"/>
  <c r="D727" i="16"/>
  <c r="AA725" i="16"/>
  <c r="Z725" i="16"/>
  <c r="Y725" i="16"/>
  <c r="X725" i="16"/>
  <c r="W725" i="16"/>
  <c r="V725" i="16"/>
  <c r="U725" i="16"/>
  <c r="T725" i="16"/>
  <c r="S725" i="16"/>
  <c r="R725" i="16"/>
  <c r="Q725" i="16"/>
  <c r="P725" i="16"/>
  <c r="O725" i="16"/>
  <c r="N725" i="16"/>
  <c r="M725" i="16"/>
  <c r="L725" i="16"/>
  <c r="K725" i="16"/>
  <c r="J725" i="16"/>
  <c r="I725" i="16"/>
  <c r="H725" i="16"/>
  <c r="G725" i="16"/>
  <c r="F725" i="16"/>
  <c r="E725" i="16"/>
  <c r="D725" i="16"/>
  <c r="AA723" i="16"/>
  <c r="Z723" i="16"/>
  <c r="Y723" i="16"/>
  <c r="X723" i="16"/>
  <c r="W723" i="16"/>
  <c r="V723" i="16"/>
  <c r="U723" i="16"/>
  <c r="T723" i="16"/>
  <c r="S723" i="16"/>
  <c r="R723" i="16"/>
  <c r="Q723" i="16"/>
  <c r="P723" i="16"/>
  <c r="O723" i="16"/>
  <c r="N723" i="16"/>
  <c r="M723" i="16"/>
  <c r="L723" i="16"/>
  <c r="K723" i="16"/>
  <c r="J723" i="16"/>
  <c r="I723" i="16"/>
  <c r="H723" i="16"/>
  <c r="G723" i="16"/>
  <c r="F723" i="16"/>
  <c r="E723" i="16"/>
  <c r="D723" i="16"/>
  <c r="AA721" i="16"/>
  <c r="Z721" i="16"/>
  <c r="Y721" i="16"/>
  <c r="X721" i="16"/>
  <c r="W721" i="16"/>
  <c r="V721" i="16"/>
  <c r="U721" i="16"/>
  <c r="T721" i="16"/>
  <c r="S721" i="16"/>
  <c r="R721" i="16"/>
  <c r="Q721" i="16"/>
  <c r="P721" i="16"/>
  <c r="O721" i="16"/>
  <c r="N721" i="16"/>
  <c r="M721" i="16"/>
  <c r="L721" i="16"/>
  <c r="K721" i="16"/>
  <c r="J721" i="16"/>
  <c r="I721" i="16"/>
  <c r="H721" i="16"/>
  <c r="G721" i="16"/>
  <c r="F721" i="16"/>
  <c r="E721" i="16"/>
  <c r="D721" i="16"/>
  <c r="AA719" i="16"/>
  <c r="Z719" i="16"/>
  <c r="Y719" i="16"/>
  <c r="X719" i="16"/>
  <c r="W719" i="16"/>
  <c r="V719" i="16"/>
  <c r="U719" i="16"/>
  <c r="T719" i="16"/>
  <c r="S719" i="16"/>
  <c r="R719" i="16"/>
  <c r="Q719" i="16"/>
  <c r="P719" i="16"/>
  <c r="O719" i="16"/>
  <c r="N719" i="16"/>
  <c r="M719" i="16"/>
  <c r="L719" i="16"/>
  <c r="K719" i="16"/>
  <c r="J719" i="16"/>
  <c r="I719" i="16"/>
  <c r="H719" i="16"/>
  <c r="G719" i="16"/>
  <c r="F719" i="16"/>
  <c r="E719" i="16"/>
  <c r="D719" i="16"/>
  <c r="AA717" i="16"/>
  <c r="Z717" i="16"/>
  <c r="Y717" i="16"/>
  <c r="X717" i="16"/>
  <c r="W717" i="16"/>
  <c r="V717" i="16"/>
  <c r="U717" i="16"/>
  <c r="T717" i="16"/>
  <c r="S717" i="16"/>
  <c r="R717" i="16"/>
  <c r="Q717" i="16"/>
  <c r="P717" i="16"/>
  <c r="O717" i="16"/>
  <c r="N717" i="16"/>
  <c r="M717" i="16"/>
  <c r="L717" i="16"/>
  <c r="K717" i="16"/>
  <c r="J717" i="16"/>
  <c r="I717" i="16"/>
  <c r="H717" i="16"/>
  <c r="G717" i="16"/>
  <c r="F717" i="16"/>
  <c r="E717" i="16"/>
  <c r="D717" i="16"/>
  <c r="B717" i="16"/>
  <c r="AA715" i="16"/>
  <c r="Z715" i="16"/>
  <c r="Y715" i="16"/>
  <c r="X715" i="16"/>
  <c r="W715" i="16"/>
  <c r="V715" i="16"/>
  <c r="U715" i="16"/>
  <c r="T715" i="16"/>
  <c r="S715" i="16"/>
  <c r="R715" i="16"/>
  <c r="Q715" i="16"/>
  <c r="P715" i="16"/>
  <c r="O715" i="16"/>
  <c r="N715" i="16"/>
  <c r="M715" i="16"/>
  <c r="L715" i="16"/>
  <c r="K715" i="16"/>
  <c r="J715" i="16"/>
  <c r="I715" i="16"/>
  <c r="H715" i="16"/>
  <c r="G715" i="16"/>
  <c r="F715" i="16"/>
  <c r="E715" i="16"/>
  <c r="D715" i="16"/>
  <c r="AA713" i="16"/>
  <c r="Z713" i="16"/>
  <c r="Y713" i="16"/>
  <c r="X713" i="16"/>
  <c r="W713" i="16"/>
  <c r="V713" i="16"/>
  <c r="U713" i="16"/>
  <c r="T713" i="16"/>
  <c r="S713" i="16"/>
  <c r="R713" i="16"/>
  <c r="Q713" i="16"/>
  <c r="P713" i="16"/>
  <c r="O713" i="16"/>
  <c r="N713" i="16"/>
  <c r="M713" i="16"/>
  <c r="L713" i="16"/>
  <c r="K713" i="16"/>
  <c r="J713" i="16"/>
  <c r="I713" i="16"/>
  <c r="H713" i="16"/>
  <c r="G713" i="16"/>
  <c r="F713" i="16"/>
  <c r="E713" i="16"/>
  <c r="D713" i="16"/>
  <c r="AA711" i="16"/>
  <c r="Z711" i="16"/>
  <c r="Y711" i="16"/>
  <c r="X711" i="16"/>
  <c r="W711" i="16"/>
  <c r="V711" i="16"/>
  <c r="U711" i="16"/>
  <c r="T711" i="16"/>
  <c r="S711" i="16"/>
  <c r="R711" i="16"/>
  <c r="Q711" i="16"/>
  <c r="P711" i="16"/>
  <c r="O711" i="16"/>
  <c r="N711" i="16"/>
  <c r="M711" i="16"/>
  <c r="L711" i="16"/>
  <c r="K711" i="16"/>
  <c r="J711" i="16"/>
  <c r="I711" i="16"/>
  <c r="H711" i="16"/>
  <c r="G711" i="16"/>
  <c r="F711" i="16"/>
  <c r="E711" i="16"/>
  <c r="D711" i="16"/>
  <c r="AA709" i="16"/>
  <c r="Z709" i="16"/>
  <c r="Y709" i="16"/>
  <c r="X709" i="16"/>
  <c r="W709" i="16"/>
  <c r="V709" i="16"/>
  <c r="U709" i="16"/>
  <c r="T709" i="16"/>
  <c r="S709" i="16"/>
  <c r="R709" i="16"/>
  <c r="Q709" i="16"/>
  <c r="P709" i="16"/>
  <c r="O709" i="16"/>
  <c r="N709" i="16"/>
  <c r="M709" i="16"/>
  <c r="L709" i="16"/>
  <c r="K709" i="16"/>
  <c r="J709" i="16"/>
  <c r="I709" i="16"/>
  <c r="H709" i="16"/>
  <c r="G709" i="16"/>
  <c r="F709" i="16"/>
  <c r="E709" i="16"/>
  <c r="D709" i="16"/>
  <c r="AA707" i="16"/>
  <c r="Z707" i="16"/>
  <c r="Y707" i="16"/>
  <c r="X707" i="16"/>
  <c r="W707" i="16"/>
  <c r="V707" i="16"/>
  <c r="U707" i="16"/>
  <c r="T707" i="16"/>
  <c r="S707" i="16"/>
  <c r="R707" i="16"/>
  <c r="Q707" i="16"/>
  <c r="P707" i="16"/>
  <c r="O707" i="16"/>
  <c r="N707" i="16"/>
  <c r="M707" i="16"/>
  <c r="L707" i="16"/>
  <c r="K707" i="16"/>
  <c r="J707" i="16"/>
  <c r="I707" i="16"/>
  <c r="H707" i="16"/>
  <c r="G707" i="16"/>
  <c r="F707" i="16"/>
  <c r="E707" i="16"/>
  <c r="D707" i="16"/>
  <c r="AA705" i="16"/>
  <c r="Z705" i="16"/>
  <c r="Y705" i="16"/>
  <c r="X705" i="16"/>
  <c r="W705" i="16"/>
  <c r="V705" i="16"/>
  <c r="U705" i="16"/>
  <c r="T705" i="16"/>
  <c r="S705" i="16"/>
  <c r="R705" i="16"/>
  <c r="Q705" i="16"/>
  <c r="P705" i="16"/>
  <c r="O705" i="16"/>
  <c r="N705" i="16"/>
  <c r="M705" i="16"/>
  <c r="L705" i="16"/>
  <c r="K705" i="16"/>
  <c r="J705" i="16"/>
  <c r="I705" i="16"/>
  <c r="H705" i="16"/>
  <c r="G705" i="16"/>
  <c r="F705" i="16"/>
  <c r="E705" i="16"/>
  <c r="D705" i="16"/>
  <c r="B705" i="16"/>
  <c r="AA703" i="16"/>
  <c r="Z703" i="16"/>
  <c r="Y703" i="16"/>
  <c r="X703" i="16"/>
  <c r="W703" i="16"/>
  <c r="V703" i="16"/>
  <c r="U703" i="16"/>
  <c r="T703" i="16"/>
  <c r="S703" i="16"/>
  <c r="R703" i="16"/>
  <c r="Q703" i="16"/>
  <c r="P703" i="16"/>
  <c r="O703" i="16"/>
  <c r="N703" i="16"/>
  <c r="M703" i="16"/>
  <c r="L703" i="16"/>
  <c r="K703" i="16"/>
  <c r="J703" i="16"/>
  <c r="I703" i="16"/>
  <c r="H703" i="16"/>
  <c r="G703" i="16"/>
  <c r="F703" i="16"/>
  <c r="E703" i="16"/>
  <c r="D703" i="16"/>
  <c r="AA701" i="16"/>
  <c r="Z701" i="16"/>
  <c r="Y701" i="16"/>
  <c r="X701" i="16"/>
  <c r="W701" i="16"/>
  <c r="V701" i="16"/>
  <c r="U701" i="16"/>
  <c r="T701" i="16"/>
  <c r="S701" i="16"/>
  <c r="R701" i="16"/>
  <c r="Q701" i="16"/>
  <c r="P701" i="16"/>
  <c r="O701" i="16"/>
  <c r="N701" i="16"/>
  <c r="M701" i="16"/>
  <c r="L701" i="16"/>
  <c r="K701" i="16"/>
  <c r="J701" i="16"/>
  <c r="I701" i="16"/>
  <c r="H701" i="16"/>
  <c r="G701" i="16"/>
  <c r="F701" i="16"/>
  <c r="E701" i="16"/>
  <c r="D701" i="16"/>
  <c r="AA699" i="16"/>
  <c r="Z699" i="16"/>
  <c r="Y699" i="16"/>
  <c r="X699" i="16"/>
  <c r="W699" i="16"/>
  <c r="V699" i="16"/>
  <c r="U699" i="16"/>
  <c r="T699" i="16"/>
  <c r="S699" i="16"/>
  <c r="R699" i="16"/>
  <c r="Q699" i="16"/>
  <c r="P699" i="16"/>
  <c r="O699" i="16"/>
  <c r="N699" i="16"/>
  <c r="M699" i="16"/>
  <c r="L699" i="16"/>
  <c r="K699" i="16"/>
  <c r="J699" i="16"/>
  <c r="I699" i="16"/>
  <c r="H699" i="16"/>
  <c r="G699" i="16"/>
  <c r="F699" i="16"/>
  <c r="E699" i="16"/>
  <c r="D699" i="16"/>
  <c r="AA697" i="16"/>
  <c r="Z697" i="16"/>
  <c r="Y697" i="16"/>
  <c r="X697" i="16"/>
  <c r="W697" i="16"/>
  <c r="V697" i="16"/>
  <c r="U697" i="16"/>
  <c r="T697" i="16"/>
  <c r="S697" i="16"/>
  <c r="R697" i="16"/>
  <c r="Q697" i="16"/>
  <c r="P697" i="16"/>
  <c r="O697" i="16"/>
  <c r="N697" i="16"/>
  <c r="M697" i="16"/>
  <c r="L697" i="16"/>
  <c r="K697" i="16"/>
  <c r="J697" i="16"/>
  <c r="I697" i="16"/>
  <c r="H697" i="16"/>
  <c r="G697" i="16"/>
  <c r="F697" i="16"/>
  <c r="E697" i="16"/>
  <c r="D697" i="16"/>
  <c r="AA695" i="16"/>
  <c r="Z695" i="16"/>
  <c r="Y695" i="16"/>
  <c r="X695" i="16"/>
  <c r="W695" i="16"/>
  <c r="V695" i="16"/>
  <c r="U695" i="16"/>
  <c r="T695" i="16"/>
  <c r="S695" i="16"/>
  <c r="R695" i="16"/>
  <c r="Q695" i="16"/>
  <c r="P695" i="16"/>
  <c r="O695" i="16"/>
  <c r="N695" i="16"/>
  <c r="M695" i="16"/>
  <c r="L695" i="16"/>
  <c r="K695" i="16"/>
  <c r="J695" i="16"/>
  <c r="I695" i="16"/>
  <c r="H695" i="16"/>
  <c r="G695" i="16"/>
  <c r="F695" i="16"/>
  <c r="E695" i="16"/>
  <c r="D695" i="16"/>
  <c r="AA693" i="16"/>
  <c r="Z693" i="16"/>
  <c r="Y693" i="16"/>
  <c r="X693" i="16"/>
  <c r="W693" i="16"/>
  <c r="V693" i="16"/>
  <c r="U693" i="16"/>
  <c r="T693" i="16"/>
  <c r="S693" i="16"/>
  <c r="R693" i="16"/>
  <c r="Q693" i="16"/>
  <c r="P693" i="16"/>
  <c r="O693" i="16"/>
  <c r="N693" i="16"/>
  <c r="M693" i="16"/>
  <c r="L693" i="16"/>
  <c r="K693" i="16"/>
  <c r="J693" i="16"/>
  <c r="I693" i="16"/>
  <c r="H693" i="16"/>
  <c r="G693" i="16"/>
  <c r="F693" i="16"/>
  <c r="E693" i="16"/>
  <c r="D693" i="16"/>
  <c r="B693" i="16"/>
  <c r="AA691" i="16"/>
  <c r="Z691" i="16"/>
  <c r="Y691" i="16"/>
  <c r="X691" i="16"/>
  <c r="W691" i="16"/>
  <c r="V691" i="16"/>
  <c r="U691" i="16"/>
  <c r="T691" i="16"/>
  <c r="S691" i="16"/>
  <c r="R691" i="16"/>
  <c r="Q691" i="16"/>
  <c r="P691" i="16"/>
  <c r="O691" i="16"/>
  <c r="N691" i="16"/>
  <c r="M691" i="16"/>
  <c r="L691" i="16"/>
  <c r="K691" i="16"/>
  <c r="J691" i="16"/>
  <c r="I691" i="16"/>
  <c r="H691" i="16"/>
  <c r="G691" i="16"/>
  <c r="F691" i="16"/>
  <c r="E691" i="16"/>
  <c r="D691" i="16"/>
  <c r="AA689" i="16"/>
  <c r="Z689" i="16"/>
  <c r="Y689" i="16"/>
  <c r="X689" i="16"/>
  <c r="W689" i="16"/>
  <c r="V689" i="16"/>
  <c r="U689" i="16"/>
  <c r="T689" i="16"/>
  <c r="S689" i="16"/>
  <c r="R689" i="16"/>
  <c r="Q689" i="16"/>
  <c r="P689" i="16"/>
  <c r="O689" i="16"/>
  <c r="N689" i="16"/>
  <c r="M689" i="16"/>
  <c r="L689" i="16"/>
  <c r="K689" i="16"/>
  <c r="J689" i="16"/>
  <c r="I689" i="16"/>
  <c r="H689" i="16"/>
  <c r="G689" i="16"/>
  <c r="F689" i="16"/>
  <c r="E689" i="16"/>
  <c r="D689" i="16"/>
  <c r="AA687" i="16"/>
  <c r="Z687" i="16"/>
  <c r="Y687" i="16"/>
  <c r="X687" i="16"/>
  <c r="W687" i="16"/>
  <c r="V687" i="16"/>
  <c r="U687" i="16"/>
  <c r="T687" i="16"/>
  <c r="S687" i="16"/>
  <c r="R687" i="16"/>
  <c r="Q687" i="16"/>
  <c r="P687" i="16"/>
  <c r="O687" i="16"/>
  <c r="N687" i="16"/>
  <c r="M687" i="16"/>
  <c r="L687" i="16"/>
  <c r="K687" i="16"/>
  <c r="J687" i="16"/>
  <c r="I687" i="16"/>
  <c r="H687" i="16"/>
  <c r="G687" i="16"/>
  <c r="F687" i="16"/>
  <c r="E687" i="16"/>
  <c r="D687" i="16"/>
  <c r="AA681" i="16"/>
  <c r="Z681" i="16"/>
  <c r="Y681" i="16"/>
  <c r="X681" i="16"/>
  <c r="W681" i="16"/>
  <c r="V681" i="16"/>
  <c r="U681" i="16"/>
  <c r="T681" i="16"/>
  <c r="S681" i="16"/>
  <c r="R681" i="16"/>
  <c r="Q681" i="16"/>
  <c r="P681" i="16"/>
  <c r="O681" i="16"/>
  <c r="N681" i="16"/>
  <c r="M681" i="16"/>
  <c r="L681" i="16"/>
  <c r="K681" i="16"/>
  <c r="J681" i="16"/>
  <c r="I681" i="16"/>
  <c r="H681" i="16"/>
  <c r="G681" i="16"/>
  <c r="F681" i="16"/>
  <c r="E681" i="16"/>
  <c r="D681" i="16"/>
  <c r="AA679" i="16"/>
  <c r="Z679" i="16"/>
  <c r="Y679" i="16"/>
  <c r="X679" i="16"/>
  <c r="W679" i="16"/>
  <c r="V679" i="16"/>
  <c r="U679" i="16"/>
  <c r="T679" i="16"/>
  <c r="S679" i="16"/>
  <c r="R679" i="16"/>
  <c r="Q679" i="16"/>
  <c r="P679" i="16"/>
  <c r="O679" i="16"/>
  <c r="N679" i="16"/>
  <c r="M679" i="16"/>
  <c r="L679" i="16"/>
  <c r="K679" i="16"/>
  <c r="J679" i="16"/>
  <c r="I679" i="16"/>
  <c r="H679" i="16"/>
  <c r="G679" i="16"/>
  <c r="F679" i="16"/>
  <c r="E679" i="16"/>
  <c r="D679" i="16"/>
  <c r="AA677" i="16"/>
  <c r="Z677" i="16"/>
  <c r="Y677" i="16"/>
  <c r="X677" i="16"/>
  <c r="W677" i="16"/>
  <c r="V677" i="16"/>
  <c r="U677" i="16"/>
  <c r="T677" i="16"/>
  <c r="S677" i="16"/>
  <c r="R677" i="16"/>
  <c r="Q677" i="16"/>
  <c r="P677" i="16"/>
  <c r="O677" i="16"/>
  <c r="N677" i="16"/>
  <c r="M677" i="16"/>
  <c r="L677" i="16"/>
  <c r="K677" i="16"/>
  <c r="J677" i="16"/>
  <c r="I677" i="16"/>
  <c r="H677" i="16"/>
  <c r="G677" i="16"/>
  <c r="F677" i="16"/>
  <c r="E677" i="16"/>
  <c r="D677" i="16"/>
  <c r="B677" i="16"/>
  <c r="AA675" i="16"/>
  <c r="Z675" i="16"/>
  <c r="Y675" i="16"/>
  <c r="X675" i="16"/>
  <c r="W675" i="16"/>
  <c r="V675" i="16"/>
  <c r="U675" i="16"/>
  <c r="T675" i="16"/>
  <c r="S675" i="16"/>
  <c r="R675" i="16"/>
  <c r="Q675" i="16"/>
  <c r="P675" i="16"/>
  <c r="O675" i="16"/>
  <c r="N675" i="16"/>
  <c r="M675" i="16"/>
  <c r="L675" i="16"/>
  <c r="K675" i="16"/>
  <c r="J675" i="16"/>
  <c r="I675" i="16"/>
  <c r="H675" i="16"/>
  <c r="G675" i="16"/>
  <c r="F675" i="16"/>
  <c r="E675" i="16"/>
  <c r="D675" i="16"/>
  <c r="AA673" i="16"/>
  <c r="Z673" i="16"/>
  <c r="Y673" i="16"/>
  <c r="X673" i="16"/>
  <c r="W673" i="16"/>
  <c r="V673" i="16"/>
  <c r="U673" i="16"/>
  <c r="T673" i="16"/>
  <c r="S673" i="16"/>
  <c r="R673" i="16"/>
  <c r="Q673" i="16"/>
  <c r="P673" i="16"/>
  <c r="O673" i="16"/>
  <c r="N673" i="16"/>
  <c r="M673" i="16"/>
  <c r="L673" i="16"/>
  <c r="K673" i="16"/>
  <c r="J673" i="16"/>
  <c r="I673" i="16"/>
  <c r="H673" i="16"/>
  <c r="G673" i="16"/>
  <c r="F673" i="16"/>
  <c r="E673" i="16"/>
  <c r="D673" i="16"/>
  <c r="AA671" i="16"/>
  <c r="Z671" i="16"/>
  <c r="Y671" i="16"/>
  <c r="X671" i="16"/>
  <c r="W671" i="16"/>
  <c r="V671" i="16"/>
  <c r="U671" i="16"/>
  <c r="T671" i="16"/>
  <c r="S671" i="16"/>
  <c r="R671" i="16"/>
  <c r="Q671" i="16"/>
  <c r="P671" i="16"/>
  <c r="O671" i="16"/>
  <c r="N671" i="16"/>
  <c r="M671" i="16"/>
  <c r="L671" i="16"/>
  <c r="K671" i="16"/>
  <c r="J671" i="16"/>
  <c r="I671" i="16"/>
  <c r="H671" i="16"/>
  <c r="G671" i="16"/>
  <c r="F671" i="16"/>
  <c r="E671" i="16"/>
  <c r="D671" i="16"/>
  <c r="AA669" i="16"/>
  <c r="Z669" i="16"/>
  <c r="Y669" i="16"/>
  <c r="X669" i="16"/>
  <c r="W669" i="16"/>
  <c r="V669" i="16"/>
  <c r="U669" i="16"/>
  <c r="T669" i="16"/>
  <c r="S669" i="16"/>
  <c r="R669" i="16"/>
  <c r="Q669" i="16"/>
  <c r="P669" i="16"/>
  <c r="O669" i="16"/>
  <c r="N669" i="16"/>
  <c r="M669" i="16"/>
  <c r="L669" i="16"/>
  <c r="K669" i="16"/>
  <c r="J669" i="16"/>
  <c r="I669" i="16"/>
  <c r="H669" i="16"/>
  <c r="G669" i="16"/>
  <c r="F669" i="16"/>
  <c r="E669" i="16"/>
  <c r="D669" i="16"/>
  <c r="AA667" i="16"/>
  <c r="Z667" i="16"/>
  <c r="Y667" i="16"/>
  <c r="X667" i="16"/>
  <c r="W667" i="16"/>
  <c r="V667" i="16"/>
  <c r="U667" i="16"/>
  <c r="T667" i="16"/>
  <c r="S667" i="16"/>
  <c r="R667" i="16"/>
  <c r="Q667" i="16"/>
  <c r="P667" i="16"/>
  <c r="O667" i="16"/>
  <c r="N667" i="16"/>
  <c r="M667" i="16"/>
  <c r="L667" i="16"/>
  <c r="K667" i="16"/>
  <c r="J667" i="16"/>
  <c r="I667" i="16"/>
  <c r="H667" i="16"/>
  <c r="G667" i="16"/>
  <c r="F667" i="16"/>
  <c r="E667" i="16"/>
  <c r="D667" i="16"/>
  <c r="AA665" i="16"/>
  <c r="Z665" i="16"/>
  <c r="Y665" i="16"/>
  <c r="X665" i="16"/>
  <c r="W665" i="16"/>
  <c r="V665" i="16"/>
  <c r="U665" i="16"/>
  <c r="T665" i="16"/>
  <c r="S665" i="16"/>
  <c r="R665" i="16"/>
  <c r="Q665" i="16"/>
  <c r="P665" i="16"/>
  <c r="O665" i="16"/>
  <c r="N665" i="16"/>
  <c r="M665" i="16"/>
  <c r="L665" i="16"/>
  <c r="K665" i="16"/>
  <c r="J665" i="16"/>
  <c r="I665" i="16"/>
  <c r="H665" i="16"/>
  <c r="G665" i="16"/>
  <c r="F665" i="16"/>
  <c r="E665" i="16"/>
  <c r="D665" i="16"/>
  <c r="B665" i="16"/>
  <c r="AA663" i="16"/>
  <c r="Z663" i="16"/>
  <c r="Y663" i="16"/>
  <c r="X663" i="16"/>
  <c r="W663" i="16"/>
  <c r="V663" i="16"/>
  <c r="U663" i="16"/>
  <c r="T663" i="16"/>
  <c r="S663" i="16"/>
  <c r="R663" i="16"/>
  <c r="Q663" i="16"/>
  <c r="P663" i="16"/>
  <c r="O663" i="16"/>
  <c r="N663" i="16"/>
  <c r="M663" i="16"/>
  <c r="L663" i="16"/>
  <c r="K663" i="16"/>
  <c r="J663" i="16"/>
  <c r="I663" i="16"/>
  <c r="H663" i="16"/>
  <c r="G663" i="16"/>
  <c r="F663" i="16"/>
  <c r="E663" i="16"/>
  <c r="D663" i="16"/>
  <c r="AA661" i="16"/>
  <c r="Z661" i="16"/>
  <c r="Y661" i="16"/>
  <c r="X661" i="16"/>
  <c r="W661" i="16"/>
  <c r="V661" i="16"/>
  <c r="U661" i="16"/>
  <c r="T661" i="16"/>
  <c r="S661" i="16"/>
  <c r="R661" i="16"/>
  <c r="Q661" i="16"/>
  <c r="P661" i="16"/>
  <c r="O661" i="16"/>
  <c r="N661" i="16"/>
  <c r="M661" i="16"/>
  <c r="L661" i="16"/>
  <c r="K661" i="16"/>
  <c r="J661" i="16"/>
  <c r="I661" i="16"/>
  <c r="H661" i="16"/>
  <c r="G661" i="16"/>
  <c r="F661" i="16"/>
  <c r="E661" i="16"/>
  <c r="D661" i="16"/>
  <c r="AA659" i="16"/>
  <c r="Z659" i="16"/>
  <c r="Y659" i="16"/>
  <c r="X659" i="16"/>
  <c r="W659" i="16"/>
  <c r="V659" i="16"/>
  <c r="U659" i="16"/>
  <c r="T659" i="16"/>
  <c r="S659" i="16"/>
  <c r="R659" i="16"/>
  <c r="Q659" i="16"/>
  <c r="P659" i="16"/>
  <c r="O659" i="16"/>
  <c r="N659" i="16"/>
  <c r="M659" i="16"/>
  <c r="L659" i="16"/>
  <c r="K659" i="16"/>
  <c r="J659" i="16"/>
  <c r="I659" i="16"/>
  <c r="H659" i="16"/>
  <c r="G659" i="16"/>
  <c r="F659" i="16"/>
  <c r="E659" i="16"/>
  <c r="D659" i="16"/>
  <c r="AA657" i="16"/>
  <c r="Z657" i="16"/>
  <c r="Y657" i="16"/>
  <c r="X657" i="16"/>
  <c r="W657" i="16"/>
  <c r="V657" i="16"/>
  <c r="U657" i="16"/>
  <c r="T657" i="16"/>
  <c r="S657" i="16"/>
  <c r="R657" i="16"/>
  <c r="Q657" i="16"/>
  <c r="P657" i="16"/>
  <c r="O657" i="16"/>
  <c r="N657" i="16"/>
  <c r="M657" i="16"/>
  <c r="L657" i="16"/>
  <c r="K657" i="16"/>
  <c r="J657" i="16"/>
  <c r="I657" i="16"/>
  <c r="H657" i="16"/>
  <c r="G657" i="16"/>
  <c r="F657" i="16"/>
  <c r="E657" i="16"/>
  <c r="D657" i="16"/>
  <c r="AA655" i="16"/>
  <c r="Z655" i="16"/>
  <c r="Y655" i="16"/>
  <c r="X655" i="16"/>
  <c r="W655" i="16"/>
  <c r="V655" i="16"/>
  <c r="U655" i="16"/>
  <c r="T655" i="16"/>
  <c r="S655" i="16"/>
  <c r="R655" i="16"/>
  <c r="Q655" i="16"/>
  <c r="P655" i="16"/>
  <c r="O655" i="16"/>
  <c r="N655" i="16"/>
  <c r="M655" i="16"/>
  <c r="L655" i="16"/>
  <c r="K655" i="16"/>
  <c r="J655" i="16"/>
  <c r="I655" i="16"/>
  <c r="H655" i="16"/>
  <c r="G655" i="16"/>
  <c r="F655" i="16"/>
  <c r="E655" i="16"/>
  <c r="D655" i="16"/>
  <c r="AA653" i="16"/>
  <c r="Z653" i="16"/>
  <c r="Y653" i="16"/>
  <c r="X653" i="16"/>
  <c r="W653" i="16"/>
  <c r="V653" i="16"/>
  <c r="U653" i="16"/>
  <c r="T653" i="16"/>
  <c r="S653" i="16"/>
  <c r="R653" i="16"/>
  <c r="Q653" i="16"/>
  <c r="P653" i="16"/>
  <c r="O653" i="16"/>
  <c r="N653" i="16"/>
  <c r="M653" i="16"/>
  <c r="L653" i="16"/>
  <c r="K653" i="16"/>
  <c r="J653" i="16"/>
  <c r="I653" i="16"/>
  <c r="H653" i="16"/>
  <c r="G653" i="16"/>
  <c r="F653" i="16"/>
  <c r="E653" i="16"/>
  <c r="D653" i="16"/>
  <c r="B653" i="16"/>
  <c r="AA651" i="16"/>
  <c r="Z651" i="16"/>
  <c r="Y651" i="16"/>
  <c r="X651" i="16"/>
  <c r="W651" i="16"/>
  <c r="V651" i="16"/>
  <c r="U651" i="16"/>
  <c r="T651" i="16"/>
  <c r="S651" i="16"/>
  <c r="R651" i="16"/>
  <c r="Q651" i="16"/>
  <c r="P651" i="16"/>
  <c r="O651" i="16"/>
  <c r="N651" i="16"/>
  <c r="M651" i="16"/>
  <c r="L651" i="16"/>
  <c r="K651" i="16"/>
  <c r="J651" i="16"/>
  <c r="I651" i="16"/>
  <c r="H651" i="16"/>
  <c r="G651" i="16"/>
  <c r="F651" i="16"/>
  <c r="E651" i="16"/>
  <c r="D651" i="16"/>
  <c r="AA649" i="16"/>
  <c r="Z649" i="16"/>
  <c r="Y649" i="16"/>
  <c r="X649" i="16"/>
  <c r="W649" i="16"/>
  <c r="V649" i="16"/>
  <c r="U649" i="16"/>
  <c r="T649" i="16"/>
  <c r="S649" i="16"/>
  <c r="R649" i="16"/>
  <c r="Q649" i="16"/>
  <c r="P649" i="16"/>
  <c r="O649" i="16"/>
  <c r="N649" i="16"/>
  <c r="M649" i="16"/>
  <c r="L649" i="16"/>
  <c r="K649" i="16"/>
  <c r="J649" i="16"/>
  <c r="I649" i="16"/>
  <c r="H649" i="16"/>
  <c r="G649" i="16"/>
  <c r="F649" i="16"/>
  <c r="E649" i="16"/>
  <c r="D649" i="16"/>
  <c r="AA647" i="16"/>
  <c r="Z647" i="16"/>
  <c r="Y647" i="16"/>
  <c r="X647" i="16"/>
  <c r="W647" i="16"/>
  <c r="V647" i="16"/>
  <c r="U647" i="16"/>
  <c r="T647" i="16"/>
  <c r="S647" i="16"/>
  <c r="R647" i="16"/>
  <c r="Q647" i="16"/>
  <c r="P647" i="16"/>
  <c r="O647" i="16"/>
  <c r="N647" i="16"/>
  <c r="M647" i="16"/>
  <c r="L647" i="16"/>
  <c r="K647" i="16"/>
  <c r="J647" i="16"/>
  <c r="I647" i="16"/>
  <c r="H647" i="16"/>
  <c r="G647" i="16"/>
  <c r="F647" i="16"/>
  <c r="E647" i="16"/>
  <c r="D647" i="16"/>
  <c r="AA645" i="16"/>
  <c r="Z645" i="16"/>
  <c r="Y645" i="16"/>
  <c r="X645" i="16"/>
  <c r="W645" i="16"/>
  <c r="V645" i="16"/>
  <c r="U645" i="16"/>
  <c r="T645" i="16"/>
  <c r="S645" i="16"/>
  <c r="R645" i="16"/>
  <c r="Q645" i="16"/>
  <c r="P645" i="16"/>
  <c r="O645" i="16"/>
  <c r="N645" i="16"/>
  <c r="M645" i="16"/>
  <c r="L645" i="16"/>
  <c r="K645" i="16"/>
  <c r="J645" i="16"/>
  <c r="I645" i="16"/>
  <c r="H645" i="16"/>
  <c r="G645" i="16"/>
  <c r="F645" i="16"/>
  <c r="E645" i="16"/>
  <c r="D645" i="16"/>
  <c r="AA643" i="16"/>
  <c r="Z643" i="16"/>
  <c r="Y643" i="16"/>
  <c r="X643" i="16"/>
  <c r="W643" i="16"/>
  <c r="V643" i="16"/>
  <c r="U643" i="16"/>
  <c r="T643" i="16"/>
  <c r="S643" i="16"/>
  <c r="R643" i="16"/>
  <c r="Q643" i="16"/>
  <c r="P643" i="16"/>
  <c r="O643" i="16"/>
  <c r="N643" i="16"/>
  <c r="M643" i="16"/>
  <c r="L643" i="16"/>
  <c r="K643" i="16"/>
  <c r="J643" i="16"/>
  <c r="I643" i="16"/>
  <c r="H643" i="16"/>
  <c r="G643" i="16"/>
  <c r="F643" i="16"/>
  <c r="E643" i="16"/>
  <c r="D643" i="16"/>
  <c r="AA641" i="16"/>
  <c r="Z641" i="16"/>
  <c r="Y641" i="16"/>
  <c r="X641" i="16"/>
  <c r="W641" i="16"/>
  <c r="V641" i="16"/>
  <c r="U641" i="16"/>
  <c r="T641" i="16"/>
  <c r="S641" i="16"/>
  <c r="R641" i="16"/>
  <c r="Q641" i="16"/>
  <c r="P641" i="16"/>
  <c r="O641" i="16"/>
  <c r="N641" i="16"/>
  <c r="M641" i="16"/>
  <c r="L641" i="16"/>
  <c r="K641" i="16"/>
  <c r="J641" i="16"/>
  <c r="I641" i="16"/>
  <c r="H641" i="16"/>
  <c r="G641" i="16"/>
  <c r="F641" i="16"/>
  <c r="E641" i="16"/>
  <c r="D641" i="16"/>
  <c r="B641" i="16"/>
  <c r="AA639" i="16"/>
  <c r="Z639" i="16"/>
  <c r="Y639" i="16"/>
  <c r="X639" i="16"/>
  <c r="W639" i="16"/>
  <c r="V639" i="16"/>
  <c r="U639" i="16"/>
  <c r="T639" i="16"/>
  <c r="S639" i="16"/>
  <c r="R639" i="16"/>
  <c r="Q639" i="16"/>
  <c r="P639" i="16"/>
  <c r="O639" i="16"/>
  <c r="N639" i="16"/>
  <c r="M639" i="16"/>
  <c r="L639" i="16"/>
  <c r="K639" i="16"/>
  <c r="J639" i="16"/>
  <c r="I639" i="16"/>
  <c r="H639" i="16"/>
  <c r="G639" i="16"/>
  <c r="F639" i="16"/>
  <c r="E639" i="16"/>
  <c r="D639" i="16"/>
  <c r="AA637" i="16"/>
  <c r="Z637" i="16"/>
  <c r="Y637" i="16"/>
  <c r="X637" i="16"/>
  <c r="W637" i="16"/>
  <c r="V637" i="16"/>
  <c r="U637" i="16"/>
  <c r="T637" i="16"/>
  <c r="S637" i="16"/>
  <c r="R637" i="16"/>
  <c r="Q637" i="16"/>
  <c r="P637" i="16"/>
  <c r="O637" i="16"/>
  <c r="N637" i="16"/>
  <c r="M637" i="16"/>
  <c r="L637" i="16"/>
  <c r="K637" i="16"/>
  <c r="J637" i="16"/>
  <c r="I637" i="16"/>
  <c r="H637" i="16"/>
  <c r="G637" i="16"/>
  <c r="F637" i="16"/>
  <c r="E637" i="16"/>
  <c r="D637" i="16"/>
  <c r="AA635" i="16"/>
  <c r="Z635" i="16"/>
  <c r="Y635" i="16"/>
  <c r="X635" i="16"/>
  <c r="W635" i="16"/>
  <c r="V635" i="16"/>
  <c r="U635" i="16"/>
  <c r="T635" i="16"/>
  <c r="S635" i="16"/>
  <c r="R635" i="16"/>
  <c r="Q635" i="16"/>
  <c r="P635" i="16"/>
  <c r="O635" i="16"/>
  <c r="N635" i="16"/>
  <c r="M635" i="16"/>
  <c r="L635" i="16"/>
  <c r="K635" i="16"/>
  <c r="J635" i="16"/>
  <c r="I635" i="16"/>
  <c r="H635" i="16"/>
  <c r="G635" i="16"/>
  <c r="F635" i="16"/>
  <c r="E635" i="16"/>
  <c r="D635" i="16"/>
  <c r="AA633" i="16"/>
  <c r="Z633" i="16"/>
  <c r="Y633" i="16"/>
  <c r="X633" i="16"/>
  <c r="W633" i="16"/>
  <c r="V633" i="16"/>
  <c r="U633" i="16"/>
  <c r="T633" i="16"/>
  <c r="S633" i="16"/>
  <c r="R633" i="16"/>
  <c r="Q633" i="16"/>
  <c r="P633" i="16"/>
  <c r="O633" i="16"/>
  <c r="N633" i="16"/>
  <c r="M633" i="16"/>
  <c r="L633" i="16"/>
  <c r="K633" i="16"/>
  <c r="J633" i="16"/>
  <c r="I633" i="16"/>
  <c r="H633" i="16"/>
  <c r="G633" i="16"/>
  <c r="F633" i="16"/>
  <c r="E633" i="16"/>
  <c r="D633" i="16"/>
  <c r="AA631" i="16"/>
  <c r="Z631" i="16"/>
  <c r="Y631" i="16"/>
  <c r="X631" i="16"/>
  <c r="W631" i="16"/>
  <c r="V631" i="16"/>
  <c r="U631" i="16"/>
  <c r="T631" i="16"/>
  <c r="S631" i="16"/>
  <c r="R631" i="16"/>
  <c r="Q631" i="16"/>
  <c r="P631" i="16"/>
  <c r="O631" i="16"/>
  <c r="N631" i="16"/>
  <c r="M631" i="16"/>
  <c r="L631" i="16"/>
  <c r="K631" i="16"/>
  <c r="J631" i="16"/>
  <c r="I631" i="16"/>
  <c r="H631" i="16"/>
  <c r="G631" i="16"/>
  <c r="F631" i="16"/>
  <c r="E631" i="16"/>
  <c r="D631" i="16"/>
  <c r="AA629" i="16"/>
  <c r="Z629" i="16"/>
  <c r="Y629" i="16"/>
  <c r="X629" i="16"/>
  <c r="W629" i="16"/>
  <c r="V629" i="16"/>
  <c r="U629" i="16"/>
  <c r="T629" i="16"/>
  <c r="S629" i="16"/>
  <c r="R629" i="16"/>
  <c r="Q629" i="16"/>
  <c r="P629" i="16"/>
  <c r="O629" i="16"/>
  <c r="N629" i="16"/>
  <c r="M629" i="16"/>
  <c r="L629" i="16"/>
  <c r="K629" i="16"/>
  <c r="J629" i="16"/>
  <c r="I629" i="16"/>
  <c r="H629" i="16"/>
  <c r="G629" i="16"/>
  <c r="F629" i="16"/>
  <c r="E629" i="16"/>
  <c r="D629" i="16"/>
  <c r="B629" i="16"/>
  <c r="AA627" i="16"/>
  <c r="Z627" i="16"/>
  <c r="Y627" i="16"/>
  <c r="X627" i="16"/>
  <c r="W627" i="16"/>
  <c r="V627" i="16"/>
  <c r="U627" i="16"/>
  <c r="T627" i="16"/>
  <c r="S627" i="16"/>
  <c r="R627" i="16"/>
  <c r="Q627" i="16"/>
  <c r="P627" i="16"/>
  <c r="O627" i="16"/>
  <c r="N627" i="16"/>
  <c r="M627" i="16"/>
  <c r="L627" i="16"/>
  <c r="K627" i="16"/>
  <c r="J627" i="16"/>
  <c r="I627" i="16"/>
  <c r="H627" i="16"/>
  <c r="G627" i="16"/>
  <c r="F627" i="16"/>
  <c r="E627" i="16"/>
  <c r="D627" i="16"/>
  <c r="AA625" i="16"/>
  <c r="Z625" i="16"/>
  <c r="Y625" i="16"/>
  <c r="X625" i="16"/>
  <c r="W625" i="16"/>
  <c r="V625" i="16"/>
  <c r="U625" i="16"/>
  <c r="T625" i="16"/>
  <c r="S625" i="16"/>
  <c r="R625" i="16"/>
  <c r="Q625" i="16"/>
  <c r="P625" i="16"/>
  <c r="O625" i="16"/>
  <c r="N625" i="16"/>
  <c r="M625" i="16"/>
  <c r="L625" i="16"/>
  <c r="K625" i="16"/>
  <c r="J625" i="16"/>
  <c r="I625" i="16"/>
  <c r="H625" i="16"/>
  <c r="G625" i="16"/>
  <c r="F625" i="16"/>
  <c r="E625" i="16"/>
  <c r="D625" i="16"/>
  <c r="AA623" i="16"/>
  <c r="Z623" i="16"/>
  <c r="Y623" i="16"/>
  <c r="X623" i="16"/>
  <c r="W623" i="16"/>
  <c r="V623" i="16"/>
  <c r="U623" i="16"/>
  <c r="T623" i="16"/>
  <c r="S623" i="16"/>
  <c r="R623" i="16"/>
  <c r="Q623" i="16"/>
  <c r="P623" i="16"/>
  <c r="O623" i="16"/>
  <c r="N623" i="16"/>
  <c r="M623" i="16"/>
  <c r="L623" i="16"/>
  <c r="K623" i="16"/>
  <c r="J623" i="16"/>
  <c r="I623" i="16"/>
  <c r="H623" i="16"/>
  <c r="G623" i="16"/>
  <c r="F623" i="16"/>
  <c r="E623" i="16"/>
  <c r="D623" i="16"/>
  <c r="Y616" i="16"/>
  <c r="S616" i="16"/>
  <c r="M616" i="16"/>
  <c r="G616" i="16"/>
  <c r="Z611" i="16"/>
  <c r="T611" i="16"/>
  <c r="N611" i="16"/>
  <c r="H611" i="16"/>
  <c r="AA606" i="16"/>
  <c r="U606" i="16"/>
  <c r="O606" i="16"/>
  <c r="I606" i="16"/>
  <c r="B604" i="16"/>
  <c r="V601" i="16"/>
  <c r="P601" i="16"/>
  <c r="J601" i="16"/>
  <c r="D601" i="16"/>
  <c r="B599" i="16"/>
  <c r="W596" i="16"/>
  <c r="Q596" i="16"/>
  <c r="K596" i="16"/>
  <c r="E596" i="16"/>
  <c r="X591" i="16"/>
  <c r="R591" i="16"/>
  <c r="L591" i="16"/>
  <c r="F591" i="16"/>
  <c r="Y586" i="16"/>
  <c r="S586" i="16"/>
  <c r="M586" i="16"/>
  <c r="G586" i="16"/>
  <c r="Z581" i="16"/>
  <c r="T581" i="16"/>
  <c r="N581" i="16"/>
  <c r="H581" i="16"/>
  <c r="AA576" i="16"/>
  <c r="U576" i="16"/>
  <c r="O576" i="16"/>
  <c r="I576" i="16"/>
  <c r="B574" i="16"/>
  <c r="V571" i="16"/>
  <c r="P571" i="16"/>
  <c r="J571" i="16"/>
  <c r="D571" i="16"/>
  <c r="B569" i="16"/>
  <c r="W566" i="16"/>
  <c r="Q566" i="16"/>
  <c r="K566" i="16"/>
  <c r="E566" i="16"/>
  <c r="B564" i="16"/>
  <c r="X561" i="16"/>
  <c r="R561" i="16"/>
  <c r="L561" i="16"/>
  <c r="F561" i="16"/>
  <c r="B559" i="16"/>
  <c r="Y556" i="16"/>
  <c r="S556" i="16"/>
  <c r="M556" i="16"/>
  <c r="G556" i="16"/>
  <c r="B554" i="16"/>
  <c r="Z551" i="16"/>
  <c r="T551" i="16"/>
  <c r="N551" i="16"/>
  <c r="H551" i="16"/>
  <c r="B549" i="16"/>
  <c r="AA546" i="16"/>
  <c r="U546" i="16"/>
  <c r="O546" i="16"/>
  <c r="I546" i="16"/>
  <c r="B544" i="16"/>
  <c r="V541" i="16"/>
  <c r="P541" i="16"/>
  <c r="J541" i="16"/>
  <c r="D541" i="16"/>
  <c r="B539" i="16"/>
  <c r="W536" i="16"/>
  <c r="Q536" i="16"/>
  <c r="K536" i="16"/>
  <c r="E536" i="16"/>
  <c r="B534" i="16"/>
  <c r="X531" i="16"/>
  <c r="R531" i="16"/>
  <c r="L531" i="16"/>
  <c r="F531" i="16"/>
  <c r="B529" i="16"/>
  <c r="Y526" i="16"/>
  <c r="S526" i="16"/>
  <c r="M526" i="16"/>
  <c r="G526" i="16"/>
  <c r="B524" i="16"/>
  <c r="Z521" i="16"/>
  <c r="T521" i="16"/>
  <c r="N521" i="16"/>
  <c r="H521" i="16"/>
  <c r="B519" i="16"/>
  <c r="AA516" i="16"/>
  <c r="U516" i="16"/>
  <c r="O516" i="16"/>
  <c r="I516" i="16"/>
  <c r="B514" i="16"/>
  <c r="V511" i="16"/>
  <c r="P511" i="16"/>
  <c r="J511" i="16"/>
  <c r="D511" i="16"/>
  <c r="B509" i="16"/>
  <c r="W506" i="16"/>
  <c r="Q506" i="16"/>
  <c r="K506" i="16"/>
  <c r="E506" i="16"/>
  <c r="B504" i="16"/>
  <c r="X501" i="16"/>
  <c r="R501" i="16"/>
  <c r="L501" i="16"/>
  <c r="F501" i="16"/>
  <c r="B499" i="16"/>
  <c r="Y496" i="16"/>
  <c r="S496" i="16"/>
  <c r="M496" i="16"/>
  <c r="G496" i="16"/>
  <c r="B494" i="16"/>
  <c r="Z491" i="16"/>
  <c r="T491" i="16"/>
  <c r="N491" i="16"/>
  <c r="H491" i="16"/>
  <c r="B489" i="16"/>
  <c r="AA486" i="16"/>
  <c r="Z486" i="16"/>
  <c r="U486" i="16"/>
  <c r="T486" i="16"/>
  <c r="O486" i="16"/>
  <c r="N486" i="16"/>
  <c r="I486" i="16"/>
  <c r="H486" i="16"/>
  <c r="B484" i="16"/>
  <c r="AA481" i="16"/>
  <c r="V481" i="16"/>
  <c r="U481" i="16"/>
  <c r="P481" i="16"/>
  <c r="O481" i="16"/>
  <c r="J481" i="16"/>
  <c r="I481" i="16"/>
  <c r="D481" i="16"/>
  <c r="B479" i="16"/>
  <c r="W476" i="16"/>
  <c r="V476" i="16"/>
  <c r="Q476" i="16"/>
  <c r="P476" i="16"/>
  <c r="K476" i="16"/>
  <c r="J476" i="16"/>
  <c r="E476" i="16"/>
  <c r="D476" i="16"/>
  <c r="B474" i="16"/>
  <c r="X471" i="16"/>
  <c r="W471" i="16"/>
  <c r="R471" i="16"/>
  <c r="Q471" i="16"/>
  <c r="L471" i="16"/>
  <c r="K471" i="16"/>
  <c r="F471" i="16"/>
  <c r="E471" i="16"/>
  <c r="V616" i="16"/>
  <c r="B469" i="16"/>
  <c r="B460" i="16"/>
  <c r="B455" i="16"/>
  <c r="B450" i="16"/>
  <c r="B445" i="16"/>
  <c r="B440" i="16"/>
  <c r="B435" i="16"/>
  <c r="B430" i="16"/>
  <c r="B425" i="16"/>
  <c r="B420" i="16"/>
  <c r="B415" i="16"/>
  <c r="B410" i="16"/>
  <c r="B405" i="16"/>
  <c r="B400" i="16"/>
  <c r="B395" i="16"/>
  <c r="B390" i="16"/>
  <c r="B385" i="16"/>
  <c r="B380" i="16"/>
  <c r="B375" i="16"/>
  <c r="B370" i="16"/>
  <c r="B365" i="16"/>
  <c r="B360" i="16"/>
  <c r="B355" i="16"/>
  <c r="B350" i="16"/>
  <c r="B345" i="16"/>
  <c r="Z342" i="16"/>
  <c r="T342" i="16"/>
  <c r="N342" i="16"/>
  <c r="H342" i="16"/>
  <c r="B340" i="16"/>
  <c r="AA337" i="16"/>
  <c r="U337" i="16"/>
  <c r="O337" i="16"/>
  <c r="I337" i="16"/>
  <c r="B335" i="16"/>
  <c r="V332" i="16"/>
  <c r="P332" i="16"/>
  <c r="J332" i="16"/>
  <c r="D332" i="16"/>
  <c r="B330" i="16"/>
  <c r="W327" i="16"/>
  <c r="Q327" i="16"/>
  <c r="K327" i="16"/>
  <c r="E327" i="16"/>
  <c r="B325" i="16"/>
  <c r="Z322" i="16"/>
  <c r="X322" i="16"/>
  <c r="T322" i="16"/>
  <c r="R322" i="16"/>
  <c r="N322" i="16"/>
  <c r="L322" i="16"/>
  <c r="H322" i="16"/>
  <c r="F322" i="16"/>
  <c r="E322" i="16"/>
  <c r="B320" i="16"/>
  <c r="AA317" i="16"/>
  <c r="Y317" i="16"/>
  <c r="X317" i="16"/>
  <c r="U317" i="16"/>
  <c r="S317" i="16"/>
  <c r="R317" i="16"/>
  <c r="O317" i="16"/>
  <c r="M317" i="16"/>
  <c r="L317" i="16"/>
  <c r="I317" i="16"/>
  <c r="G317" i="16"/>
  <c r="F317" i="16"/>
  <c r="V462" i="16"/>
  <c r="B315" i="16"/>
  <c r="B306" i="16"/>
  <c r="B301" i="16"/>
  <c r="B296" i="16"/>
  <c r="B291" i="16"/>
  <c r="B286" i="16"/>
  <c r="B281" i="16"/>
  <c r="B276" i="16"/>
  <c r="B271" i="16"/>
  <c r="B266" i="16"/>
  <c r="B261" i="16"/>
  <c r="B256" i="16"/>
  <c r="B251" i="16"/>
  <c r="B246" i="16"/>
  <c r="B241" i="16"/>
  <c r="B236" i="16"/>
  <c r="B231" i="16"/>
  <c r="B226" i="16"/>
  <c r="B221" i="16"/>
  <c r="B216" i="16"/>
  <c r="B211" i="16"/>
  <c r="B206" i="16"/>
  <c r="B201" i="16"/>
  <c r="B196" i="16"/>
  <c r="B191" i="16"/>
  <c r="B186" i="16"/>
  <c r="B181" i="16"/>
  <c r="B176" i="16"/>
  <c r="B171" i="16"/>
  <c r="B166" i="16"/>
  <c r="T308" i="16"/>
  <c r="B161" i="16"/>
  <c r="B152" i="16"/>
  <c r="B147" i="16"/>
  <c r="B142" i="16"/>
  <c r="B137" i="16"/>
  <c r="B132" i="16"/>
  <c r="B127" i="16"/>
  <c r="B122" i="16"/>
  <c r="B117" i="16"/>
  <c r="B112" i="16"/>
  <c r="B107" i="16"/>
  <c r="B102" i="16"/>
  <c r="B97" i="16"/>
  <c r="B92" i="16"/>
  <c r="B87" i="16"/>
  <c r="B82" i="16"/>
  <c r="B77" i="16"/>
  <c r="B72" i="16"/>
  <c r="B67" i="16"/>
  <c r="B62" i="16"/>
  <c r="B57" i="16"/>
  <c r="B52" i="16"/>
  <c r="B47" i="16"/>
  <c r="B42" i="16"/>
  <c r="B37" i="16"/>
  <c r="B32" i="16"/>
  <c r="B27" i="16"/>
  <c r="B22" i="16"/>
  <c r="B17" i="16"/>
  <c r="B12" i="16"/>
  <c r="E66" i="16"/>
  <c r="V69" i="16"/>
  <c r="D7" i="16"/>
  <c r="B7" i="16"/>
  <c r="G758" i="15"/>
  <c r="F758" i="15"/>
  <c r="F757" i="15" s="1"/>
  <c r="E758" i="15"/>
  <c r="E757" i="15" s="1"/>
  <c r="G757" i="15"/>
  <c r="D757" i="15"/>
  <c r="AA745" i="15"/>
  <c r="Z745" i="15"/>
  <c r="Y745" i="15"/>
  <c r="X745" i="15"/>
  <c r="W745" i="15"/>
  <c r="V745" i="15"/>
  <c r="U745" i="15"/>
  <c r="T745" i="15"/>
  <c r="S745" i="15"/>
  <c r="R745" i="15"/>
  <c r="Q745" i="15"/>
  <c r="P745" i="15"/>
  <c r="O745" i="15"/>
  <c r="N745" i="15"/>
  <c r="M745" i="15"/>
  <c r="L745" i="15"/>
  <c r="K745" i="15"/>
  <c r="J745" i="15"/>
  <c r="I745" i="15"/>
  <c r="H745" i="15"/>
  <c r="G745" i="15"/>
  <c r="F745" i="15"/>
  <c r="E745" i="15"/>
  <c r="D745" i="15"/>
  <c r="B745" i="15"/>
  <c r="AA743" i="15"/>
  <c r="Z743" i="15"/>
  <c r="Y743" i="15"/>
  <c r="X743" i="15"/>
  <c r="W743" i="15"/>
  <c r="V743" i="15"/>
  <c r="U743" i="15"/>
  <c r="T743" i="15"/>
  <c r="S743" i="15"/>
  <c r="R743" i="15"/>
  <c r="Q743" i="15"/>
  <c r="P743" i="15"/>
  <c r="O743" i="15"/>
  <c r="N743" i="15"/>
  <c r="M743" i="15"/>
  <c r="L743" i="15"/>
  <c r="K743" i="15"/>
  <c r="J743" i="15"/>
  <c r="I743" i="15"/>
  <c r="H743" i="15"/>
  <c r="G743" i="15"/>
  <c r="F743" i="15"/>
  <c r="E743" i="15"/>
  <c r="D743" i="15"/>
  <c r="B743" i="15"/>
  <c r="AA741" i="15"/>
  <c r="Z741" i="15"/>
  <c r="Y741" i="15"/>
  <c r="X741" i="15"/>
  <c r="W741" i="15"/>
  <c r="V741" i="15"/>
  <c r="U741" i="15"/>
  <c r="T741" i="15"/>
  <c r="S741" i="15"/>
  <c r="R741" i="15"/>
  <c r="Q741" i="15"/>
  <c r="P741" i="15"/>
  <c r="O741" i="15"/>
  <c r="N741" i="15"/>
  <c r="M741" i="15"/>
  <c r="L741" i="15"/>
  <c r="K741" i="15"/>
  <c r="J741" i="15"/>
  <c r="I741" i="15"/>
  <c r="H741" i="15"/>
  <c r="G741" i="15"/>
  <c r="F741" i="15"/>
  <c r="E741" i="15"/>
  <c r="D741" i="15"/>
  <c r="B741" i="15"/>
  <c r="AA739" i="15"/>
  <c r="Z739" i="15"/>
  <c r="Y739" i="15"/>
  <c r="X739" i="15"/>
  <c r="W739" i="15"/>
  <c r="V739" i="15"/>
  <c r="U739" i="15"/>
  <c r="T739" i="15"/>
  <c r="S739" i="15"/>
  <c r="R739" i="15"/>
  <c r="Q739" i="15"/>
  <c r="P739" i="15"/>
  <c r="O739" i="15"/>
  <c r="N739" i="15"/>
  <c r="M739" i="15"/>
  <c r="L739" i="15"/>
  <c r="K739" i="15"/>
  <c r="J739" i="15"/>
  <c r="I739" i="15"/>
  <c r="H739" i="15"/>
  <c r="G739" i="15"/>
  <c r="F739" i="15"/>
  <c r="E739" i="15"/>
  <c r="D739" i="15"/>
  <c r="B739" i="15"/>
  <c r="AA737" i="15"/>
  <c r="Z737" i="15"/>
  <c r="Y737" i="15"/>
  <c r="X737" i="15"/>
  <c r="W737" i="15"/>
  <c r="V737" i="15"/>
  <c r="U737" i="15"/>
  <c r="T737" i="15"/>
  <c r="S737" i="15"/>
  <c r="R737" i="15"/>
  <c r="Q737" i="15"/>
  <c r="P737" i="15"/>
  <c r="O737" i="15"/>
  <c r="N737" i="15"/>
  <c r="M737" i="15"/>
  <c r="L737" i="15"/>
  <c r="K737" i="15"/>
  <c r="J737" i="15"/>
  <c r="I737" i="15"/>
  <c r="H737" i="15"/>
  <c r="G737" i="15"/>
  <c r="F737" i="15"/>
  <c r="E737" i="15"/>
  <c r="D737" i="15"/>
  <c r="B737" i="15"/>
  <c r="AA735" i="15"/>
  <c r="Z735" i="15"/>
  <c r="Y735" i="15"/>
  <c r="X735" i="15"/>
  <c r="W735" i="15"/>
  <c r="V735" i="15"/>
  <c r="U735" i="15"/>
  <c r="T735" i="15"/>
  <c r="S735" i="15"/>
  <c r="R735" i="15"/>
  <c r="Q735" i="15"/>
  <c r="P735" i="15"/>
  <c r="O735" i="15"/>
  <c r="N735" i="15"/>
  <c r="M735" i="15"/>
  <c r="L735" i="15"/>
  <c r="K735" i="15"/>
  <c r="J735" i="15"/>
  <c r="I735" i="15"/>
  <c r="H735" i="15"/>
  <c r="G735" i="15"/>
  <c r="F735" i="15"/>
  <c r="E735" i="15"/>
  <c r="D735" i="15"/>
  <c r="B735" i="15"/>
  <c r="AA733" i="15"/>
  <c r="Z733" i="15"/>
  <c r="Y733" i="15"/>
  <c r="X733" i="15"/>
  <c r="W733" i="15"/>
  <c r="V733" i="15"/>
  <c r="U733" i="15"/>
  <c r="T733" i="15"/>
  <c r="S733" i="15"/>
  <c r="R733" i="15"/>
  <c r="Q733" i="15"/>
  <c r="P733" i="15"/>
  <c r="O733" i="15"/>
  <c r="N733" i="15"/>
  <c r="M733" i="15"/>
  <c r="L733" i="15"/>
  <c r="K733" i="15"/>
  <c r="J733" i="15"/>
  <c r="I733" i="15"/>
  <c r="H733" i="15"/>
  <c r="G733" i="15"/>
  <c r="F733" i="15"/>
  <c r="E733" i="15"/>
  <c r="D733" i="15"/>
  <c r="B733" i="15"/>
  <c r="AA731" i="15"/>
  <c r="Z731" i="15"/>
  <c r="Y731" i="15"/>
  <c r="X731" i="15"/>
  <c r="W731" i="15"/>
  <c r="V731" i="15"/>
  <c r="U731" i="15"/>
  <c r="T731" i="15"/>
  <c r="S731" i="15"/>
  <c r="R731" i="15"/>
  <c r="Q731" i="15"/>
  <c r="P731" i="15"/>
  <c r="O731" i="15"/>
  <c r="N731" i="15"/>
  <c r="M731" i="15"/>
  <c r="L731" i="15"/>
  <c r="K731" i="15"/>
  <c r="J731" i="15"/>
  <c r="I731" i="15"/>
  <c r="H731" i="15"/>
  <c r="G731" i="15"/>
  <c r="F731" i="15"/>
  <c r="E731" i="15"/>
  <c r="D731" i="15"/>
  <c r="B731" i="15"/>
  <c r="AA729" i="15"/>
  <c r="Z729" i="15"/>
  <c r="Y729" i="15"/>
  <c r="X729" i="15"/>
  <c r="W729" i="15"/>
  <c r="V729" i="15"/>
  <c r="U729" i="15"/>
  <c r="T729" i="15"/>
  <c r="S729" i="15"/>
  <c r="R729" i="15"/>
  <c r="Q729" i="15"/>
  <c r="P729" i="15"/>
  <c r="O729" i="15"/>
  <c r="N729" i="15"/>
  <c r="M729" i="15"/>
  <c r="L729" i="15"/>
  <c r="K729" i="15"/>
  <c r="J729" i="15"/>
  <c r="I729" i="15"/>
  <c r="H729" i="15"/>
  <c r="G729" i="15"/>
  <c r="F729" i="15"/>
  <c r="E729" i="15"/>
  <c r="D729" i="15"/>
  <c r="B729" i="15"/>
  <c r="AA727" i="15"/>
  <c r="Z727" i="15"/>
  <c r="Y727" i="15"/>
  <c r="X727" i="15"/>
  <c r="W727" i="15"/>
  <c r="V727" i="15"/>
  <c r="U727" i="15"/>
  <c r="T727" i="15"/>
  <c r="S727" i="15"/>
  <c r="R727" i="15"/>
  <c r="Q727" i="15"/>
  <c r="P727" i="15"/>
  <c r="O727" i="15"/>
  <c r="N727" i="15"/>
  <c r="M727" i="15"/>
  <c r="L727" i="15"/>
  <c r="K727" i="15"/>
  <c r="J727" i="15"/>
  <c r="I727" i="15"/>
  <c r="H727" i="15"/>
  <c r="G727" i="15"/>
  <c r="F727" i="15"/>
  <c r="E727" i="15"/>
  <c r="D727" i="15"/>
  <c r="B727" i="15"/>
  <c r="AA725" i="15"/>
  <c r="Z725" i="15"/>
  <c r="Y725" i="15"/>
  <c r="X725" i="15"/>
  <c r="W725" i="15"/>
  <c r="V725" i="15"/>
  <c r="U725" i="15"/>
  <c r="T725" i="15"/>
  <c r="S725" i="15"/>
  <c r="R725" i="15"/>
  <c r="Q725" i="15"/>
  <c r="P725" i="15"/>
  <c r="O725" i="15"/>
  <c r="N725" i="15"/>
  <c r="M725" i="15"/>
  <c r="L725" i="15"/>
  <c r="K725" i="15"/>
  <c r="J725" i="15"/>
  <c r="I725" i="15"/>
  <c r="H725" i="15"/>
  <c r="G725" i="15"/>
  <c r="F725" i="15"/>
  <c r="E725" i="15"/>
  <c r="D725" i="15"/>
  <c r="B725" i="15"/>
  <c r="AA723" i="15"/>
  <c r="Z723" i="15"/>
  <c r="Y723" i="15"/>
  <c r="X723" i="15"/>
  <c r="W723" i="15"/>
  <c r="V723" i="15"/>
  <c r="U723" i="15"/>
  <c r="T723" i="15"/>
  <c r="S723" i="15"/>
  <c r="R723" i="15"/>
  <c r="Q723" i="15"/>
  <c r="P723" i="15"/>
  <c r="O723" i="15"/>
  <c r="N723" i="15"/>
  <c r="M723" i="15"/>
  <c r="L723" i="15"/>
  <c r="K723" i="15"/>
  <c r="J723" i="15"/>
  <c r="I723" i="15"/>
  <c r="H723" i="15"/>
  <c r="G723" i="15"/>
  <c r="F723" i="15"/>
  <c r="E723" i="15"/>
  <c r="D723" i="15"/>
  <c r="B723" i="15"/>
  <c r="AA721" i="15"/>
  <c r="Z721" i="15"/>
  <c r="Y721" i="15"/>
  <c r="X721" i="15"/>
  <c r="W721" i="15"/>
  <c r="V721" i="15"/>
  <c r="U721" i="15"/>
  <c r="T721" i="15"/>
  <c r="S721" i="15"/>
  <c r="R721" i="15"/>
  <c r="Q721" i="15"/>
  <c r="P721" i="15"/>
  <c r="O721" i="15"/>
  <c r="N721" i="15"/>
  <c r="M721" i="15"/>
  <c r="L721" i="15"/>
  <c r="K721" i="15"/>
  <c r="J721" i="15"/>
  <c r="I721" i="15"/>
  <c r="H721" i="15"/>
  <c r="G721" i="15"/>
  <c r="F721" i="15"/>
  <c r="E721" i="15"/>
  <c r="D721" i="15"/>
  <c r="B721" i="15"/>
  <c r="AA719" i="15"/>
  <c r="Z719" i="15"/>
  <c r="Y719" i="15"/>
  <c r="X719" i="15"/>
  <c r="W719" i="15"/>
  <c r="V719" i="15"/>
  <c r="U719" i="15"/>
  <c r="T719" i="15"/>
  <c r="S719" i="15"/>
  <c r="R719" i="15"/>
  <c r="Q719" i="15"/>
  <c r="P719" i="15"/>
  <c r="O719" i="15"/>
  <c r="N719" i="15"/>
  <c r="M719" i="15"/>
  <c r="L719" i="15"/>
  <c r="K719" i="15"/>
  <c r="J719" i="15"/>
  <c r="I719" i="15"/>
  <c r="H719" i="15"/>
  <c r="G719" i="15"/>
  <c r="F719" i="15"/>
  <c r="E719" i="15"/>
  <c r="D719" i="15"/>
  <c r="B719" i="15"/>
  <c r="AA717" i="15"/>
  <c r="Z717" i="15"/>
  <c r="Y717" i="15"/>
  <c r="X717" i="15"/>
  <c r="W717" i="15"/>
  <c r="V717" i="15"/>
  <c r="U717" i="15"/>
  <c r="T717" i="15"/>
  <c r="S717" i="15"/>
  <c r="R717" i="15"/>
  <c r="Q717" i="15"/>
  <c r="P717" i="15"/>
  <c r="O717" i="15"/>
  <c r="N717" i="15"/>
  <c r="M717" i="15"/>
  <c r="L717" i="15"/>
  <c r="K717" i="15"/>
  <c r="J717" i="15"/>
  <c r="I717" i="15"/>
  <c r="H717" i="15"/>
  <c r="G717" i="15"/>
  <c r="F717" i="15"/>
  <c r="E717" i="15"/>
  <c r="D717" i="15"/>
  <c r="B717" i="15"/>
  <c r="AA715" i="15"/>
  <c r="Z715" i="15"/>
  <c r="Y715" i="15"/>
  <c r="X715" i="15"/>
  <c r="W715" i="15"/>
  <c r="V715" i="15"/>
  <c r="U715" i="15"/>
  <c r="T715" i="15"/>
  <c r="S715" i="15"/>
  <c r="R715" i="15"/>
  <c r="Q715" i="15"/>
  <c r="P715" i="15"/>
  <c r="O715" i="15"/>
  <c r="N715" i="15"/>
  <c r="M715" i="15"/>
  <c r="L715" i="15"/>
  <c r="K715" i="15"/>
  <c r="J715" i="15"/>
  <c r="I715" i="15"/>
  <c r="H715" i="15"/>
  <c r="G715" i="15"/>
  <c r="F715" i="15"/>
  <c r="E715" i="15"/>
  <c r="D715" i="15"/>
  <c r="B715" i="15"/>
  <c r="AA713" i="15"/>
  <c r="Z713" i="15"/>
  <c r="Y713" i="15"/>
  <c r="X713" i="15"/>
  <c r="W713" i="15"/>
  <c r="V713" i="15"/>
  <c r="U713" i="15"/>
  <c r="T713" i="15"/>
  <c r="S713" i="15"/>
  <c r="R713" i="15"/>
  <c r="Q713" i="15"/>
  <c r="P713" i="15"/>
  <c r="O713" i="15"/>
  <c r="N713" i="15"/>
  <c r="M713" i="15"/>
  <c r="L713" i="15"/>
  <c r="K713" i="15"/>
  <c r="J713" i="15"/>
  <c r="I713" i="15"/>
  <c r="H713" i="15"/>
  <c r="G713" i="15"/>
  <c r="F713" i="15"/>
  <c r="E713" i="15"/>
  <c r="D713" i="15"/>
  <c r="B713" i="15"/>
  <c r="AA711" i="15"/>
  <c r="Z711" i="15"/>
  <c r="Y711" i="15"/>
  <c r="X711" i="15"/>
  <c r="W711" i="15"/>
  <c r="V711" i="15"/>
  <c r="U711" i="15"/>
  <c r="T711" i="15"/>
  <c r="S711" i="15"/>
  <c r="R711" i="15"/>
  <c r="Q711" i="15"/>
  <c r="P711" i="15"/>
  <c r="O711" i="15"/>
  <c r="N711" i="15"/>
  <c r="M711" i="15"/>
  <c r="L711" i="15"/>
  <c r="K711" i="15"/>
  <c r="J711" i="15"/>
  <c r="I711" i="15"/>
  <c r="H711" i="15"/>
  <c r="G711" i="15"/>
  <c r="F711" i="15"/>
  <c r="E711" i="15"/>
  <c r="D711" i="15"/>
  <c r="B711" i="15"/>
  <c r="AA709" i="15"/>
  <c r="Z709" i="15"/>
  <c r="Y709" i="15"/>
  <c r="X709" i="15"/>
  <c r="W709" i="15"/>
  <c r="V709" i="15"/>
  <c r="U709" i="15"/>
  <c r="T709" i="15"/>
  <c r="S709" i="15"/>
  <c r="R709" i="15"/>
  <c r="Q709" i="15"/>
  <c r="P709" i="15"/>
  <c r="O709" i="15"/>
  <c r="N709" i="15"/>
  <c r="M709" i="15"/>
  <c r="L709" i="15"/>
  <c r="K709" i="15"/>
  <c r="J709" i="15"/>
  <c r="I709" i="15"/>
  <c r="H709" i="15"/>
  <c r="G709" i="15"/>
  <c r="F709" i="15"/>
  <c r="E709" i="15"/>
  <c r="D709" i="15"/>
  <c r="B709" i="15"/>
  <c r="AA707" i="15"/>
  <c r="Z707" i="15"/>
  <c r="Y707" i="15"/>
  <c r="X707" i="15"/>
  <c r="W707" i="15"/>
  <c r="V707" i="15"/>
  <c r="U707" i="15"/>
  <c r="T707" i="15"/>
  <c r="S707" i="15"/>
  <c r="R707" i="15"/>
  <c r="Q707" i="15"/>
  <c r="P707" i="15"/>
  <c r="O707" i="15"/>
  <c r="N707" i="15"/>
  <c r="M707" i="15"/>
  <c r="L707" i="15"/>
  <c r="K707" i="15"/>
  <c r="J707" i="15"/>
  <c r="I707" i="15"/>
  <c r="H707" i="15"/>
  <c r="G707" i="15"/>
  <c r="F707" i="15"/>
  <c r="E707" i="15"/>
  <c r="D707" i="15"/>
  <c r="B707" i="15"/>
  <c r="AA705" i="15"/>
  <c r="Z705" i="15"/>
  <c r="Y705" i="15"/>
  <c r="X705" i="15"/>
  <c r="W705" i="15"/>
  <c r="V705" i="15"/>
  <c r="U705" i="15"/>
  <c r="T705" i="15"/>
  <c r="S705" i="15"/>
  <c r="R705" i="15"/>
  <c r="Q705" i="15"/>
  <c r="P705" i="15"/>
  <c r="O705" i="15"/>
  <c r="N705" i="15"/>
  <c r="M705" i="15"/>
  <c r="L705" i="15"/>
  <c r="K705" i="15"/>
  <c r="J705" i="15"/>
  <c r="I705" i="15"/>
  <c r="H705" i="15"/>
  <c r="G705" i="15"/>
  <c r="F705" i="15"/>
  <c r="E705" i="15"/>
  <c r="D705" i="15"/>
  <c r="B705" i="15"/>
  <c r="AA703" i="15"/>
  <c r="Z703" i="15"/>
  <c r="Y703" i="15"/>
  <c r="X703" i="15"/>
  <c r="W703" i="15"/>
  <c r="V703" i="15"/>
  <c r="U703" i="15"/>
  <c r="T703" i="15"/>
  <c r="S703" i="15"/>
  <c r="R703" i="15"/>
  <c r="Q703" i="15"/>
  <c r="P703" i="15"/>
  <c r="O703" i="15"/>
  <c r="N703" i="15"/>
  <c r="M703" i="15"/>
  <c r="L703" i="15"/>
  <c r="K703" i="15"/>
  <c r="J703" i="15"/>
  <c r="I703" i="15"/>
  <c r="H703" i="15"/>
  <c r="G703" i="15"/>
  <c r="F703" i="15"/>
  <c r="E703" i="15"/>
  <c r="D703" i="15"/>
  <c r="B703" i="15"/>
  <c r="AA701" i="15"/>
  <c r="Z701" i="15"/>
  <c r="Y701" i="15"/>
  <c r="X701" i="15"/>
  <c r="W701" i="15"/>
  <c r="V701" i="15"/>
  <c r="U701" i="15"/>
  <c r="T701" i="15"/>
  <c r="S701" i="15"/>
  <c r="R701" i="15"/>
  <c r="Q701" i="15"/>
  <c r="P701" i="15"/>
  <c r="O701" i="15"/>
  <c r="N701" i="15"/>
  <c r="M701" i="15"/>
  <c r="L701" i="15"/>
  <c r="K701" i="15"/>
  <c r="J701" i="15"/>
  <c r="I701" i="15"/>
  <c r="H701" i="15"/>
  <c r="G701" i="15"/>
  <c r="F701" i="15"/>
  <c r="E701" i="15"/>
  <c r="D701" i="15"/>
  <c r="B701" i="15"/>
  <c r="AA699" i="15"/>
  <c r="Z699" i="15"/>
  <c r="Y699" i="15"/>
  <c r="X699" i="15"/>
  <c r="W699" i="15"/>
  <c r="V699" i="15"/>
  <c r="U699" i="15"/>
  <c r="T699" i="15"/>
  <c r="S699" i="15"/>
  <c r="R699" i="15"/>
  <c r="Q699" i="15"/>
  <c r="P699" i="15"/>
  <c r="O699" i="15"/>
  <c r="N699" i="15"/>
  <c r="M699" i="15"/>
  <c r="L699" i="15"/>
  <c r="K699" i="15"/>
  <c r="J699" i="15"/>
  <c r="I699" i="15"/>
  <c r="H699" i="15"/>
  <c r="G699" i="15"/>
  <c r="F699" i="15"/>
  <c r="E699" i="15"/>
  <c r="D699" i="15"/>
  <c r="B699" i="15"/>
  <c r="AA697" i="15"/>
  <c r="Z697" i="15"/>
  <c r="Y697" i="15"/>
  <c r="X697" i="15"/>
  <c r="W697" i="15"/>
  <c r="V697" i="15"/>
  <c r="U697" i="15"/>
  <c r="T697" i="15"/>
  <c r="S697" i="15"/>
  <c r="R697" i="15"/>
  <c r="Q697" i="15"/>
  <c r="P697" i="15"/>
  <c r="O697" i="15"/>
  <c r="N697" i="15"/>
  <c r="M697" i="15"/>
  <c r="L697" i="15"/>
  <c r="K697" i="15"/>
  <c r="J697" i="15"/>
  <c r="I697" i="15"/>
  <c r="H697" i="15"/>
  <c r="G697" i="15"/>
  <c r="F697" i="15"/>
  <c r="E697" i="15"/>
  <c r="D697" i="15"/>
  <c r="B697" i="15"/>
  <c r="AA695" i="15"/>
  <c r="Z695" i="15"/>
  <c r="Y695" i="15"/>
  <c r="X695" i="15"/>
  <c r="W695" i="15"/>
  <c r="V695" i="15"/>
  <c r="U695" i="15"/>
  <c r="T695" i="15"/>
  <c r="S695" i="15"/>
  <c r="R695" i="15"/>
  <c r="Q695" i="15"/>
  <c r="P695" i="15"/>
  <c r="O695" i="15"/>
  <c r="N695" i="15"/>
  <c r="M695" i="15"/>
  <c r="L695" i="15"/>
  <c r="K695" i="15"/>
  <c r="J695" i="15"/>
  <c r="I695" i="15"/>
  <c r="H695" i="15"/>
  <c r="G695" i="15"/>
  <c r="F695" i="15"/>
  <c r="E695" i="15"/>
  <c r="D695" i="15"/>
  <c r="B695" i="15"/>
  <c r="AA693" i="15"/>
  <c r="Z693" i="15"/>
  <c r="Y693" i="15"/>
  <c r="X693" i="15"/>
  <c r="W693" i="15"/>
  <c r="V693" i="15"/>
  <c r="U693" i="15"/>
  <c r="T693" i="15"/>
  <c r="S693" i="15"/>
  <c r="R693" i="15"/>
  <c r="Q693" i="15"/>
  <c r="P693" i="15"/>
  <c r="O693" i="15"/>
  <c r="N693" i="15"/>
  <c r="M693" i="15"/>
  <c r="L693" i="15"/>
  <c r="K693" i="15"/>
  <c r="J693" i="15"/>
  <c r="I693" i="15"/>
  <c r="H693" i="15"/>
  <c r="G693" i="15"/>
  <c r="F693" i="15"/>
  <c r="E693" i="15"/>
  <c r="D693" i="15"/>
  <c r="B693" i="15"/>
  <c r="AA691" i="15"/>
  <c r="Z691" i="15"/>
  <c r="Y691" i="15"/>
  <c r="X691" i="15"/>
  <c r="W691" i="15"/>
  <c r="V691" i="15"/>
  <c r="U691" i="15"/>
  <c r="T691" i="15"/>
  <c r="S691" i="15"/>
  <c r="R691" i="15"/>
  <c r="Q691" i="15"/>
  <c r="P691" i="15"/>
  <c r="O691" i="15"/>
  <c r="N691" i="15"/>
  <c r="M691" i="15"/>
  <c r="L691" i="15"/>
  <c r="K691" i="15"/>
  <c r="J691" i="15"/>
  <c r="I691" i="15"/>
  <c r="H691" i="15"/>
  <c r="G691" i="15"/>
  <c r="F691" i="15"/>
  <c r="E691" i="15"/>
  <c r="D691" i="15"/>
  <c r="B691" i="15"/>
  <c r="AA689" i="15"/>
  <c r="Z689" i="15"/>
  <c r="Y689" i="15"/>
  <c r="X689" i="15"/>
  <c r="W689" i="15"/>
  <c r="V689" i="15"/>
  <c r="U689" i="15"/>
  <c r="T689" i="15"/>
  <c r="S689" i="15"/>
  <c r="R689" i="15"/>
  <c r="Q689" i="15"/>
  <c r="P689" i="15"/>
  <c r="O689" i="15"/>
  <c r="N689" i="15"/>
  <c r="M689" i="15"/>
  <c r="L689" i="15"/>
  <c r="K689" i="15"/>
  <c r="J689" i="15"/>
  <c r="I689" i="15"/>
  <c r="H689" i="15"/>
  <c r="G689" i="15"/>
  <c r="F689" i="15"/>
  <c r="E689" i="15"/>
  <c r="D689" i="15"/>
  <c r="B689" i="15"/>
  <c r="AA687" i="15"/>
  <c r="Z687" i="15"/>
  <c r="Y687" i="15"/>
  <c r="X687" i="15"/>
  <c r="W687" i="15"/>
  <c r="V687" i="15"/>
  <c r="U687" i="15"/>
  <c r="T687" i="15"/>
  <c r="S687" i="15"/>
  <c r="R687" i="15"/>
  <c r="Q687" i="15"/>
  <c r="P687" i="15"/>
  <c r="O687" i="15"/>
  <c r="N687" i="15"/>
  <c r="M687" i="15"/>
  <c r="L687" i="15"/>
  <c r="K687" i="15"/>
  <c r="J687" i="15"/>
  <c r="I687" i="15"/>
  <c r="H687" i="15"/>
  <c r="G687" i="15"/>
  <c r="F687" i="15"/>
  <c r="E687" i="15"/>
  <c r="D687" i="15"/>
  <c r="B687" i="15"/>
  <c r="AA681" i="15"/>
  <c r="Z681" i="15"/>
  <c r="Y681" i="15"/>
  <c r="X681" i="15"/>
  <c r="W681" i="15"/>
  <c r="V681" i="15"/>
  <c r="U681" i="15"/>
  <c r="T681" i="15"/>
  <c r="S681" i="15"/>
  <c r="R681" i="15"/>
  <c r="Q681" i="15"/>
  <c r="P681" i="15"/>
  <c r="O681" i="15"/>
  <c r="N681" i="15"/>
  <c r="M681" i="15"/>
  <c r="L681" i="15"/>
  <c r="K681" i="15"/>
  <c r="J681" i="15"/>
  <c r="I681" i="15"/>
  <c r="H681" i="15"/>
  <c r="G681" i="15"/>
  <c r="F681" i="15"/>
  <c r="E681" i="15"/>
  <c r="D681" i="15"/>
  <c r="B681" i="15"/>
  <c r="AA679" i="15"/>
  <c r="Z679" i="15"/>
  <c r="Y679" i="15"/>
  <c r="X679" i="15"/>
  <c r="W679" i="15"/>
  <c r="V679" i="15"/>
  <c r="U679" i="15"/>
  <c r="T679" i="15"/>
  <c r="S679" i="15"/>
  <c r="R679" i="15"/>
  <c r="Q679" i="15"/>
  <c r="P679" i="15"/>
  <c r="O679" i="15"/>
  <c r="N679" i="15"/>
  <c r="M679" i="15"/>
  <c r="L679" i="15"/>
  <c r="K679" i="15"/>
  <c r="J679" i="15"/>
  <c r="I679" i="15"/>
  <c r="H679" i="15"/>
  <c r="G679" i="15"/>
  <c r="F679" i="15"/>
  <c r="E679" i="15"/>
  <c r="D679" i="15"/>
  <c r="B679" i="15"/>
  <c r="AA677" i="15"/>
  <c r="Z677" i="15"/>
  <c r="Y677" i="15"/>
  <c r="X677" i="15"/>
  <c r="W677" i="15"/>
  <c r="V677" i="15"/>
  <c r="U677" i="15"/>
  <c r="T677" i="15"/>
  <c r="S677" i="15"/>
  <c r="R677" i="15"/>
  <c r="Q677" i="15"/>
  <c r="P677" i="15"/>
  <c r="O677" i="15"/>
  <c r="N677" i="15"/>
  <c r="M677" i="15"/>
  <c r="L677" i="15"/>
  <c r="K677" i="15"/>
  <c r="J677" i="15"/>
  <c r="I677" i="15"/>
  <c r="H677" i="15"/>
  <c r="G677" i="15"/>
  <c r="F677" i="15"/>
  <c r="E677" i="15"/>
  <c r="D677" i="15"/>
  <c r="B677" i="15"/>
  <c r="AA675" i="15"/>
  <c r="Z675" i="15"/>
  <c r="Y675" i="15"/>
  <c r="X675" i="15"/>
  <c r="W675" i="15"/>
  <c r="V675" i="15"/>
  <c r="U675" i="15"/>
  <c r="T675" i="15"/>
  <c r="S675" i="15"/>
  <c r="R675" i="15"/>
  <c r="Q675" i="15"/>
  <c r="P675" i="15"/>
  <c r="O675" i="15"/>
  <c r="N675" i="15"/>
  <c r="M675" i="15"/>
  <c r="L675" i="15"/>
  <c r="K675" i="15"/>
  <c r="J675" i="15"/>
  <c r="I675" i="15"/>
  <c r="H675" i="15"/>
  <c r="G675" i="15"/>
  <c r="F675" i="15"/>
  <c r="E675" i="15"/>
  <c r="D675" i="15"/>
  <c r="B675" i="15"/>
  <c r="AA673" i="15"/>
  <c r="Z673" i="15"/>
  <c r="Y673" i="15"/>
  <c r="X673" i="15"/>
  <c r="W673" i="15"/>
  <c r="V673" i="15"/>
  <c r="U673" i="15"/>
  <c r="T673" i="15"/>
  <c r="S673" i="15"/>
  <c r="R673" i="15"/>
  <c r="Q673" i="15"/>
  <c r="P673" i="15"/>
  <c r="O673" i="15"/>
  <c r="N673" i="15"/>
  <c r="M673" i="15"/>
  <c r="L673" i="15"/>
  <c r="K673" i="15"/>
  <c r="J673" i="15"/>
  <c r="I673" i="15"/>
  <c r="H673" i="15"/>
  <c r="G673" i="15"/>
  <c r="F673" i="15"/>
  <c r="E673" i="15"/>
  <c r="D673" i="15"/>
  <c r="B673" i="15"/>
  <c r="AA671" i="15"/>
  <c r="Z671" i="15"/>
  <c r="Y671" i="15"/>
  <c r="X671" i="15"/>
  <c r="W671" i="15"/>
  <c r="V671" i="15"/>
  <c r="U671" i="15"/>
  <c r="T671" i="15"/>
  <c r="S671" i="15"/>
  <c r="R671" i="15"/>
  <c r="Q671" i="15"/>
  <c r="P671" i="15"/>
  <c r="O671" i="15"/>
  <c r="N671" i="15"/>
  <c r="M671" i="15"/>
  <c r="L671" i="15"/>
  <c r="K671" i="15"/>
  <c r="J671" i="15"/>
  <c r="I671" i="15"/>
  <c r="H671" i="15"/>
  <c r="G671" i="15"/>
  <c r="F671" i="15"/>
  <c r="E671" i="15"/>
  <c r="D671" i="15"/>
  <c r="B671" i="15"/>
  <c r="AA669" i="15"/>
  <c r="Z669" i="15"/>
  <c r="Y669" i="15"/>
  <c r="X669" i="15"/>
  <c r="W669" i="15"/>
  <c r="V669" i="15"/>
  <c r="U669" i="15"/>
  <c r="T669" i="15"/>
  <c r="S669" i="15"/>
  <c r="R669" i="15"/>
  <c r="Q669" i="15"/>
  <c r="P669" i="15"/>
  <c r="O669" i="15"/>
  <c r="N669" i="15"/>
  <c r="M669" i="15"/>
  <c r="L669" i="15"/>
  <c r="K669" i="15"/>
  <c r="J669" i="15"/>
  <c r="I669" i="15"/>
  <c r="H669" i="15"/>
  <c r="G669" i="15"/>
  <c r="F669" i="15"/>
  <c r="E669" i="15"/>
  <c r="D669" i="15"/>
  <c r="B669" i="15"/>
  <c r="AA667" i="15"/>
  <c r="Z667" i="15"/>
  <c r="Y667" i="15"/>
  <c r="X667" i="15"/>
  <c r="W667" i="15"/>
  <c r="V667" i="15"/>
  <c r="U667" i="15"/>
  <c r="T667" i="15"/>
  <c r="S667" i="15"/>
  <c r="R667" i="15"/>
  <c r="Q667" i="15"/>
  <c r="P667" i="15"/>
  <c r="O667" i="15"/>
  <c r="N667" i="15"/>
  <c r="M667" i="15"/>
  <c r="L667" i="15"/>
  <c r="K667" i="15"/>
  <c r="J667" i="15"/>
  <c r="I667" i="15"/>
  <c r="H667" i="15"/>
  <c r="G667" i="15"/>
  <c r="F667" i="15"/>
  <c r="E667" i="15"/>
  <c r="D667" i="15"/>
  <c r="B667" i="15"/>
  <c r="AA665" i="15"/>
  <c r="Z665" i="15"/>
  <c r="Y665" i="15"/>
  <c r="X665" i="15"/>
  <c r="W665" i="15"/>
  <c r="V665" i="15"/>
  <c r="U665" i="15"/>
  <c r="T665" i="15"/>
  <c r="S665" i="15"/>
  <c r="R665" i="15"/>
  <c r="Q665" i="15"/>
  <c r="P665" i="15"/>
  <c r="O665" i="15"/>
  <c r="N665" i="15"/>
  <c r="M665" i="15"/>
  <c r="L665" i="15"/>
  <c r="K665" i="15"/>
  <c r="J665" i="15"/>
  <c r="I665" i="15"/>
  <c r="H665" i="15"/>
  <c r="G665" i="15"/>
  <c r="F665" i="15"/>
  <c r="E665" i="15"/>
  <c r="D665" i="15"/>
  <c r="B665" i="15"/>
  <c r="AA663" i="15"/>
  <c r="Z663" i="15"/>
  <c r="Y663" i="15"/>
  <c r="X663" i="15"/>
  <c r="W663" i="15"/>
  <c r="V663" i="15"/>
  <c r="U663" i="15"/>
  <c r="T663" i="15"/>
  <c r="S663" i="15"/>
  <c r="R663" i="15"/>
  <c r="Q663" i="15"/>
  <c r="P663" i="15"/>
  <c r="O663" i="15"/>
  <c r="N663" i="15"/>
  <c r="M663" i="15"/>
  <c r="L663" i="15"/>
  <c r="K663" i="15"/>
  <c r="J663" i="15"/>
  <c r="I663" i="15"/>
  <c r="H663" i="15"/>
  <c r="G663" i="15"/>
  <c r="F663" i="15"/>
  <c r="E663" i="15"/>
  <c r="D663" i="15"/>
  <c r="B663" i="15"/>
  <c r="AA661" i="15"/>
  <c r="Z661" i="15"/>
  <c r="Y661" i="15"/>
  <c r="X661" i="15"/>
  <c r="W661" i="15"/>
  <c r="V661" i="15"/>
  <c r="U661" i="15"/>
  <c r="T661" i="15"/>
  <c r="S661" i="15"/>
  <c r="R661" i="15"/>
  <c r="Q661" i="15"/>
  <c r="P661" i="15"/>
  <c r="O661" i="15"/>
  <c r="N661" i="15"/>
  <c r="M661" i="15"/>
  <c r="L661" i="15"/>
  <c r="K661" i="15"/>
  <c r="J661" i="15"/>
  <c r="I661" i="15"/>
  <c r="H661" i="15"/>
  <c r="G661" i="15"/>
  <c r="F661" i="15"/>
  <c r="E661" i="15"/>
  <c r="D661" i="15"/>
  <c r="B661" i="15"/>
  <c r="AA659" i="15"/>
  <c r="Z659" i="15"/>
  <c r="Y659" i="15"/>
  <c r="X659" i="15"/>
  <c r="W659" i="15"/>
  <c r="V659" i="15"/>
  <c r="U659" i="15"/>
  <c r="T659" i="15"/>
  <c r="S659" i="15"/>
  <c r="R659" i="15"/>
  <c r="Q659" i="15"/>
  <c r="P659" i="15"/>
  <c r="O659" i="15"/>
  <c r="N659" i="15"/>
  <c r="M659" i="15"/>
  <c r="L659" i="15"/>
  <c r="K659" i="15"/>
  <c r="J659" i="15"/>
  <c r="I659" i="15"/>
  <c r="H659" i="15"/>
  <c r="G659" i="15"/>
  <c r="F659" i="15"/>
  <c r="E659" i="15"/>
  <c r="D659" i="15"/>
  <c r="B659" i="15"/>
  <c r="AA657" i="15"/>
  <c r="Z657" i="15"/>
  <c r="Y657" i="15"/>
  <c r="X657" i="15"/>
  <c r="W657" i="15"/>
  <c r="V657" i="15"/>
  <c r="U657" i="15"/>
  <c r="T657" i="15"/>
  <c r="S657" i="15"/>
  <c r="R657" i="15"/>
  <c r="Q657" i="15"/>
  <c r="P657" i="15"/>
  <c r="O657" i="15"/>
  <c r="N657" i="15"/>
  <c r="M657" i="15"/>
  <c r="L657" i="15"/>
  <c r="K657" i="15"/>
  <c r="J657" i="15"/>
  <c r="I657" i="15"/>
  <c r="H657" i="15"/>
  <c r="G657" i="15"/>
  <c r="F657" i="15"/>
  <c r="E657" i="15"/>
  <c r="D657" i="15"/>
  <c r="B657" i="15"/>
  <c r="AA655" i="15"/>
  <c r="Z655" i="15"/>
  <c r="Y655" i="15"/>
  <c r="X655" i="15"/>
  <c r="W655" i="15"/>
  <c r="V655" i="15"/>
  <c r="U655" i="15"/>
  <c r="T655" i="15"/>
  <c r="S655" i="15"/>
  <c r="R655" i="15"/>
  <c r="Q655" i="15"/>
  <c r="P655" i="15"/>
  <c r="O655" i="15"/>
  <c r="N655" i="15"/>
  <c r="M655" i="15"/>
  <c r="L655" i="15"/>
  <c r="K655" i="15"/>
  <c r="J655" i="15"/>
  <c r="I655" i="15"/>
  <c r="H655" i="15"/>
  <c r="G655" i="15"/>
  <c r="F655" i="15"/>
  <c r="E655" i="15"/>
  <c r="D655" i="15"/>
  <c r="B655" i="15"/>
  <c r="AA653" i="15"/>
  <c r="Z653" i="15"/>
  <c r="Y653" i="15"/>
  <c r="X653" i="15"/>
  <c r="W653" i="15"/>
  <c r="V653" i="15"/>
  <c r="U653" i="15"/>
  <c r="T653" i="15"/>
  <c r="S653" i="15"/>
  <c r="R653" i="15"/>
  <c r="Q653" i="15"/>
  <c r="P653" i="15"/>
  <c r="O653" i="15"/>
  <c r="N653" i="15"/>
  <c r="M653" i="15"/>
  <c r="L653" i="15"/>
  <c r="K653" i="15"/>
  <c r="J653" i="15"/>
  <c r="I653" i="15"/>
  <c r="H653" i="15"/>
  <c r="G653" i="15"/>
  <c r="F653" i="15"/>
  <c r="E653" i="15"/>
  <c r="D653" i="15"/>
  <c r="B653" i="15"/>
  <c r="AA651" i="15"/>
  <c r="Z651" i="15"/>
  <c r="Y651" i="15"/>
  <c r="X651" i="15"/>
  <c r="W651" i="15"/>
  <c r="V651" i="15"/>
  <c r="U651" i="15"/>
  <c r="T651" i="15"/>
  <c r="S651" i="15"/>
  <c r="R651" i="15"/>
  <c r="Q651" i="15"/>
  <c r="P651" i="15"/>
  <c r="O651" i="15"/>
  <c r="N651" i="15"/>
  <c r="M651" i="15"/>
  <c r="L651" i="15"/>
  <c r="K651" i="15"/>
  <c r="J651" i="15"/>
  <c r="I651" i="15"/>
  <c r="H651" i="15"/>
  <c r="G651" i="15"/>
  <c r="F651" i="15"/>
  <c r="E651" i="15"/>
  <c r="D651" i="15"/>
  <c r="B651" i="15"/>
  <c r="AA649" i="15"/>
  <c r="Z649" i="15"/>
  <c r="Y649" i="15"/>
  <c r="X649" i="15"/>
  <c r="W649" i="15"/>
  <c r="V649" i="15"/>
  <c r="U649" i="15"/>
  <c r="T649" i="15"/>
  <c r="S649" i="15"/>
  <c r="R649" i="15"/>
  <c r="Q649" i="15"/>
  <c r="P649" i="15"/>
  <c r="O649" i="15"/>
  <c r="N649" i="15"/>
  <c r="M649" i="15"/>
  <c r="L649" i="15"/>
  <c r="K649" i="15"/>
  <c r="J649" i="15"/>
  <c r="I649" i="15"/>
  <c r="H649" i="15"/>
  <c r="G649" i="15"/>
  <c r="F649" i="15"/>
  <c r="E649" i="15"/>
  <c r="D649" i="15"/>
  <c r="B649" i="15"/>
  <c r="AA647" i="15"/>
  <c r="Z647" i="15"/>
  <c r="Y647" i="15"/>
  <c r="X647" i="15"/>
  <c r="W647" i="15"/>
  <c r="V647" i="15"/>
  <c r="U647" i="15"/>
  <c r="T647" i="15"/>
  <c r="S647" i="15"/>
  <c r="R647" i="15"/>
  <c r="Q647" i="15"/>
  <c r="P647" i="15"/>
  <c r="O647" i="15"/>
  <c r="N647" i="15"/>
  <c r="M647" i="15"/>
  <c r="L647" i="15"/>
  <c r="K647" i="15"/>
  <c r="J647" i="15"/>
  <c r="I647" i="15"/>
  <c r="H647" i="15"/>
  <c r="G647" i="15"/>
  <c r="F647" i="15"/>
  <c r="E647" i="15"/>
  <c r="D647" i="15"/>
  <c r="B647" i="15"/>
  <c r="AA645" i="15"/>
  <c r="Z645" i="15"/>
  <c r="Y645" i="15"/>
  <c r="X645" i="15"/>
  <c r="W645" i="15"/>
  <c r="V645" i="15"/>
  <c r="U645" i="15"/>
  <c r="T645" i="15"/>
  <c r="S645" i="15"/>
  <c r="R645" i="15"/>
  <c r="Q645" i="15"/>
  <c r="P645" i="15"/>
  <c r="O645" i="15"/>
  <c r="N645" i="15"/>
  <c r="M645" i="15"/>
  <c r="L645" i="15"/>
  <c r="K645" i="15"/>
  <c r="J645" i="15"/>
  <c r="I645" i="15"/>
  <c r="H645" i="15"/>
  <c r="G645" i="15"/>
  <c r="F645" i="15"/>
  <c r="E645" i="15"/>
  <c r="D645" i="15"/>
  <c r="B645" i="15"/>
  <c r="AA643" i="15"/>
  <c r="Z643" i="15"/>
  <c r="Y643" i="15"/>
  <c r="X643" i="15"/>
  <c r="W643" i="15"/>
  <c r="V643" i="15"/>
  <c r="U643" i="15"/>
  <c r="T643" i="15"/>
  <c r="S643" i="15"/>
  <c r="R643" i="15"/>
  <c r="Q643" i="15"/>
  <c r="P643" i="15"/>
  <c r="O643" i="15"/>
  <c r="N643" i="15"/>
  <c r="M643" i="15"/>
  <c r="L643" i="15"/>
  <c r="K643" i="15"/>
  <c r="J643" i="15"/>
  <c r="I643" i="15"/>
  <c r="H643" i="15"/>
  <c r="G643" i="15"/>
  <c r="F643" i="15"/>
  <c r="E643" i="15"/>
  <c r="D643" i="15"/>
  <c r="B643" i="15"/>
  <c r="AA641" i="15"/>
  <c r="Z641" i="15"/>
  <c r="Y641" i="15"/>
  <c r="X641" i="15"/>
  <c r="W641" i="15"/>
  <c r="V641" i="15"/>
  <c r="U641" i="15"/>
  <c r="T641" i="15"/>
  <c r="S641" i="15"/>
  <c r="R641" i="15"/>
  <c r="Q641" i="15"/>
  <c r="P641" i="15"/>
  <c r="O641" i="15"/>
  <c r="N641" i="15"/>
  <c r="M641" i="15"/>
  <c r="L641" i="15"/>
  <c r="K641" i="15"/>
  <c r="J641" i="15"/>
  <c r="I641" i="15"/>
  <c r="H641" i="15"/>
  <c r="G641" i="15"/>
  <c r="F641" i="15"/>
  <c r="E641" i="15"/>
  <c r="D641" i="15"/>
  <c r="B641" i="15"/>
  <c r="AA639" i="15"/>
  <c r="Z639" i="15"/>
  <c r="Y639" i="15"/>
  <c r="X639" i="15"/>
  <c r="W639" i="15"/>
  <c r="V639" i="15"/>
  <c r="U639" i="15"/>
  <c r="T639" i="15"/>
  <c r="S639" i="15"/>
  <c r="R639" i="15"/>
  <c r="Q639" i="15"/>
  <c r="P639" i="15"/>
  <c r="O639" i="15"/>
  <c r="N639" i="15"/>
  <c r="M639" i="15"/>
  <c r="L639" i="15"/>
  <c r="K639" i="15"/>
  <c r="J639" i="15"/>
  <c r="I639" i="15"/>
  <c r="H639" i="15"/>
  <c r="G639" i="15"/>
  <c r="F639" i="15"/>
  <c r="E639" i="15"/>
  <c r="D639" i="15"/>
  <c r="B639" i="15"/>
  <c r="AA637" i="15"/>
  <c r="Z637" i="15"/>
  <c r="Y637" i="15"/>
  <c r="X637" i="15"/>
  <c r="W637" i="15"/>
  <c r="V637" i="15"/>
  <c r="U637" i="15"/>
  <c r="T637" i="15"/>
  <c r="S637" i="15"/>
  <c r="R637" i="15"/>
  <c r="Q637" i="15"/>
  <c r="P637" i="15"/>
  <c r="O637" i="15"/>
  <c r="N637" i="15"/>
  <c r="M637" i="15"/>
  <c r="L637" i="15"/>
  <c r="K637" i="15"/>
  <c r="J637" i="15"/>
  <c r="I637" i="15"/>
  <c r="H637" i="15"/>
  <c r="G637" i="15"/>
  <c r="F637" i="15"/>
  <c r="E637" i="15"/>
  <c r="D637" i="15"/>
  <c r="B637" i="15"/>
  <c r="AA635" i="15"/>
  <c r="Z635" i="15"/>
  <c r="Y635" i="15"/>
  <c r="X635" i="15"/>
  <c r="W635" i="15"/>
  <c r="V635" i="15"/>
  <c r="U635" i="15"/>
  <c r="T635" i="15"/>
  <c r="S635" i="15"/>
  <c r="R635" i="15"/>
  <c r="Q635" i="15"/>
  <c r="P635" i="15"/>
  <c r="O635" i="15"/>
  <c r="N635" i="15"/>
  <c r="M635" i="15"/>
  <c r="L635" i="15"/>
  <c r="K635" i="15"/>
  <c r="J635" i="15"/>
  <c r="I635" i="15"/>
  <c r="H635" i="15"/>
  <c r="G635" i="15"/>
  <c r="F635" i="15"/>
  <c r="E635" i="15"/>
  <c r="D635" i="15"/>
  <c r="B635" i="15"/>
  <c r="AA633" i="15"/>
  <c r="Z633" i="15"/>
  <c r="Y633" i="15"/>
  <c r="X633" i="15"/>
  <c r="W633" i="15"/>
  <c r="V633" i="15"/>
  <c r="U633" i="15"/>
  <c r="T633" i="15"/>
  <c r="S633" i="15"/>
  <c r="R633" i="15"/>
  <c r="Q633" i="15"/>
  <c r="P633" i="15"/>
  <c r="O633" i="15"/>
  <c r="N633" i="15"/>
  <c r="M633" i="15"/>
  <c r="L633" i="15"/>
  <c r="K633" i="15"/>
  <c r="J633" i="15"/>
  <c r="I633" i="15"/>
  <c r="H633" i="15"/>
  <c r="G633" i="15"/>
  <c r="F633" i="15"/>
  <c r="E633" i="15"/>
  <c r="D633" i="15"/>
  <c r="B633" i="15"/>
  <c r="AA631" i="15"/>
  <c r="Z631" i="15"/>
  <c r="Y631" i="15"/>
  <c r="X631" i="15"/>
  <c r="W631" i="15"/>
  <c r="V631" i="15"/>
  <c r="U631" i="15"/>
  <c r="T631" i="15"/>
  <c r="S631" i="15"/>
  <c r="R631" i="15"/>
  <c r="Q631" i="15"/>
  <c r="P631" i="15"/>
  <c r="O631" i="15"/>
  <c r="N631" i="15"/>
  <c r="M631" i="15"/>
  <c r="L631" i="15"/>
  <c r="K631" i="15"/>
  <c r="J631" i="15"/>
  <c r="I631" i="15"/>
  <c r="H631" i="15"/>
  <c r="G631" i="15"/>
  <c r="F631" i="15"/>
  <c r="E631" i="15"/>
  <c r="D631" i="15"/>
  <c r="B631" i="15"/>
  <c r="AA629" i="15"/>
  <c r="Z629" i="15"/>
  <c r="Y629" i="15"/>
  <c r="X629" i="15"/>
  <c r="W629" i="15"/>
  <c r="V629" i="15"/>
  <c r="U629" i="15"/>
  <c r="T629" i="15"/>
  <c r="S629" i="15"/>
  <c r="R629" i="15"/>
  <c r="Q629" i="15"/>
  <c r="P629" i="15"/>
  <c r="O629" i="15"/>
  <c r="N629" i="15"/>
  <c r="M629" i="15"/>
  <c r="L629" i="15"/>
  <c r="K629" i="15"/>
  <c r="J629" i="15"/>
  <c r="I629" i="15"/>
  <c r="H629" i="15"/>
  <c r="G629" i="15"/>
  <c r="F629" i="15"/>
  <c r="E629" i="15"/>
  <c r="D629" i="15"/>
  <c r="B629" i="15"/>
  <c r="AA627" i="15"/>
  <c r="Z627" i="15"/>
  <c r="Y627" i="15"/>
  <c r="X627" i="15"/>
  <c r="W627" i="15"/>
  <c r="V627" i="15"/>
  <c r="U627" i="15"/>
  <c r="T627" i="15"/>
  <c r="S627" i="15"/>
  <c r="R627" i="15"/>
  <c r="Q627" i="15"/>
  <c r="P627" i="15"/>
  <c r="O627" i="15"/>
  <c r="N627" i="15"/>
  <c r="M627" i="15"/>
  <c r="L627" i="15"/>
  <c r="K627" i="15"/>
  <c r="J627" i="15"/>
  <c r="I627" i="15"/>
  <c r="H627" i="15"/>
  <c r="G627" i="15"/>
  <c r="F627" i="15"/>
  <c r="E627" i="15"/>
  <c r="D627" i="15"/>
  <c r="B627" i="15"/>
  <c r="AA625" i="15"/>
  <c r="Z625" i="15"/>
  <c r="Y625" i="15"/>
  <c r="X625" i="15"/>
  <c r="W625" i="15"/>
  <c r="V625" i="15"/>
  <c r="U625" i="15"/>
  <c r="T625" i="15"/>
  <c r="S625" i="15"/>
  <c r="R625" i="15"/>
  <c r="Q625" i="15"/>
  <c r="P625" i="15"/>
  <c r="O625" i="15"/>
  <c r="N625" i="15"/>
  <c r="M625" i="15"/>
  <c r="L625" i="15"/>
  <c r="K625" i="15"/>
  <c r="J625" i="15"/>
  <c r="I625" i="15"/>
  <c r="H625" i="15"/>
  <c r="G625" i="15"/>
  <c r="F625" i="15"/>
  <c r="E625" i="15"/>
  <c r="D625" i="15"/>
  <c r="B625" i="15"/>
  <c r="AA623" i="15"/>
  <c r="Z623" i="15"/>
  <c r="Y623" i="15"/>
  <c r="X623" i="15"/>
  <c r="W623" i="15"/>
  <c r="V623" i="15"/>
  <c r="U623" i="15"/>
  <c r="T623" i="15"/>
  <c r="S623" i="15"/>
  <c r="R623" i="15"/>
  <c r="Q623" i="15"/>
  <c r="P623" i="15"/>
  <c r="O623" i="15"/>
  <c r="N623" i="15"/>
  <c r="M623" i="15"/>
  <c r="L623" i="15"/>
  <c r="K623" i="15"/>
  <c r="J623" i="15"/>
  <c r="I623" i="15"/>
  <c r="H623" i="15"/>
  <c r="G623" i="15"/>
  <c r="F623" i="15"/>
  <c r="E623" i="15"/>
  <c r="D623" i="15"/>
  <c r="B623" i="15"/>
  <c r="B614" i="15"/>
  <c r="B609" i="15"/>
  <c r="B604" i="15"/>
  <c r="B599" i="15"/>
  <c r="B594" i="15"/>
  <c r="B589" i="15"/>
  <c r="B584" i="15"/>
  <c r="B579" i="15"/>
  <c r="B574" i="15"/>
  <c r="B569" i="15"/>
  <c r="B564" i="15"/>
  <c r="B559" i="15"/>
  <c r="B554" i="15"/>
  <c r="B549" i="15"/>
  <c r="B544" i="15"/>
  <c r="B539" i="15"/>
  <c r="B534" i="15"/>
  <c r="B529" i="15"/>
  <c r="B524" i="15"/>
  <c r="B519" i="15"/>
  <c r="B514" i="15"/>
  <c r="B509" i="15"/>
  <c r="B504" i="15"/>
  <c r="B499" i="15"/>
  <c r="B494" i="15"/>
  <c r="B489" i="15"/>
  <c r="B484" i="15"/>
  <c r="B479" i="15"/>
  <c r="B474" i="15"/>
  <c r="AA616" i="15"/>
  <c r="B469" i="15"/>
  <c r="B460" i="15"/>
  <c r="B455" i="15"/>
  <c r="B450" i="15"/>
  <c r="B445" i="15"/>
  <c r="B440" i="15"/>
  <c r="B435" i="15"/>
  <c r="B430" i="15"/>
  <c r="B425" i="15"/>
  <c r="B420" i="15"/>
  <c r="B415" i="15"/>
  <c r="B410" i="15"/>
  <c r="B405" i="15"/>
  <c r="B400" i="15"/>
  <c r="B395" i="15"/>
  <c r="B390" i="15"/>
  <c r="B385" i="15"/>
  <c r="B380" i="15"/>
  <c r="B375" i="15"/>
  <c r="B370" i="15"/>
  <c r="B365" i="15"/>
  <c r="B360" i="15"/>
  <c r="B355" i="15"/>
  <c r="B350" i="15"/>
  <c r="B345" i="15"/>
  <c r="B340" i="15"/>
  <c r="B335" i="15"/>
  <c r="B330" i="15"/>
  <c r="B325" i="15"/>
  <c r="B320" i="15"/>
  <c r="X372" i="15"/>
  <c r="B315" i="15"/>
  <c r="B306" i="15"/>
  <c r="B301" i="15"/>
  <c r="B296" i="15"/>
  <c r="B291" i="15"/>
  <c r="B286" i="15"/>
  <c r="B281" i="15"/>
  <c r="B276" i="15"/>
  <c r="B271" i="15"/>
  <c r="B266" i="15"/>
  <c r="B261" i="15"/>
  <c r="B256" i="15"/>
  <c r="B251" i="15"/>
  <c r="B246" i="15"/>
  <c r="B241" i="15"/>
  <c r="B236" i="15"/>
  <c r="B231" i="15"/>
  <c r="B226" i="15"/>
  <c r="B221" i="15"/>
  <c r="B216" i="15"/>
  <c r="B211" i="15"/>
  <c r="B206" i="15"/>
  <c r="B201" i="15"/>
  <c r="B196" i="15"/>
  <c r="B191" i="15"/>
  <c r="B186" i="15"/>
  <c r="B181" i="15"/>
  <c r="B176" i="15"/>
  <c r="B171" i="15"/>
  <c r="B166" i="15"/>
  <c r="Z308" i="15"/>
  <c r="B161" i="15"/>
  <c r="B152" i="15"/>
  <c r="B147" i="15"/>
  <c r="B142" i="15"/>
  <c r="B137" i="15"/>
  <c r="B132" i="15"/>
  <c r="B127" i="15"/>
  <c r="B122" i="15"/>
  <c r="B117" i="15"/>
  <c r="B112" i="15"/>
  <c r="B107" i="15"/>
  <c r="B102" i="15"/>
  <c r="B97" i="15"/>
  <c r="B92" i="15"/>
  <c r="B87" i="15"/>
  <c r="B82" i="15"/>
  <c r="B77" i="15"/>
  <c r="B72" i="15"/>
  <c r="B67" i="15"/>
  <c r="V66" i="15"/>
  <c r="O66" i="15"/>
  <c r="H66" i="15"/>
  <c r="B62" i="15"/>
  <c r="W61" i="15"/>
  <c r="P61" i="15"/>
  <c r="I61" i="15"/>
  <c r="Z59" i="15"/>
  <c r="R59" i="15"/>
  <c r="K59" i="15"/>
  <c r="D59" i="15"/>
  <c r="B57" i="15"/>
  <c r="X56" i="15"/>
  <c r="Q56" i="15"/>
  <c r="J56" i="15"/>
  <c r="AA54" i="15"/>
  <c r="S54" i="15"/>
  <c r="L54" i="15"/>
  <c r="E54" i="15"/>
  <c r="B52" i="15"/>
  <c r="Y51" i="15"/>
  <c r="R51" i="15"/>
  <c r="K51" i="15"/>
  <c r="D51" i="15"/>
  <c r="T49" i="15"/>
  <c r="M49" i="15"/>
  <c r="F49" i="15"/>
  <c r="B47" i="15"/>
  <c r="Y46" i="15"/>
  <c r="S46" i="15"/>
  <c r="M46" i="15"/>
  <c r="G46" i="15"/>
  <c r="Y44" i="15"/>
  <c r="S44" i="15"/>
  <c r="M44" i="15"/>
  <c r="G44" i="15"/>
  <c r="Y42" i="15"/>
  <c r="S42" i="15"/>
  <c r="M42" i="15"/>
  <c r="G42" i="15"/>
  <c r="B42" i="15"/>
  <c r="Z41" i="15"/>
  <c r="T41" i="15"/>
  <c r="N41" i="15"/>
  <c r="H41" i="15"/>
  <c r="Z39" i="15"/>
  <c r="T39" i="15"/>
  <c r="N39" i="15"/>
  <c r="H39" i="15"/>
  <c r="Z37" i="15"/>
  <c r="T37" i="15"/>
  <c r="N37" i="15"/>
  <c r="H37" i="15"/>
  <c r="B37" i="15"/>
  <c r="AA36" i="15"/>
  <c r="U36" i="15"/>
  <c r="O36" i="15"/>
  <c r="L36" i="15"/>
  <c r="I36" i="15"/>
  <c r="F36" i="15"/>
  <c r="AA34" i="15"/>
  <c r="U34" i="15"/>
  <c r="O34" i="15"/>
  <c r="I34" i="15"/>
  <c r="AA32" i="15"/>
  <c r="U32" i="15"/>
  <c r="O32" i="15"/>
  <c r="I32" i="15"/>
  <c r="B32" i="15"/>
  <c r="Y31" i="15"/>
  <c r="V31" i="15"/>
  <c r="S31" i="15"/>
  <c r="P31" i="15"/>
  <c r="M31" i="15"/>
  <c r="J31" i="15"/>
  <c r="G31" i="15"/>
  <c r="D31" i="15"/>
  <c r="Y29" i="15"/>
  <c r="V29" i="15"/>
  <c r="S29" i="15"/>
  <c r="P29" i="15"/>
  <c r="M29" i="15"/>
  <c r="J29" i="15"/>
  <c r="G29" i="15"/>
  <c r="D29" i="15"/>
  <c r="Y27" i="15"/>
  <c r="V27" i="15"/>
  <c r="S27" i="15"/>
  <c r="P27" i="15"/>
  <c r="M27" i="15"/>
  <c r="J27" i="15"/>
  <c r="G27" i="15"/>
  <c r="D27" i="15"/>
  <c r="B27" i="15"/>
  <c r="Z26" i="15"/>
  <c r="W26" i="15"/>
  <c r="T26" i="15"/>
  <c r="Q26" i="15"/>
  <c r="N26" i="15"/>
  <c r="K26" i="15"/>
  <c r="H26" i="15"/>
  <c r="E26" i="15"/>
  <c r="Z24" i="15"/>
  <c r="W24" i="15"/>
  <c r="T24" i="15"/>
  <c r="Q24" i="15"/>
  <c r="N24" i="15"/>
  <c r="K24" i="15"/>
  <c r="H24" i="15"/>
  <c r="E24" i="15"/>
  <c r="Z22" i="15"/>
  <c r="W22" i="15"/>
  <c r="T22" i="15"/>
  <c r="Q22" i="15"/>
  <c r="N22" i="15"/>
  <c r="K22" i="15"/>
  <c r="H22" i="15"/>
  <c r="E22" i="15"/>
  <c r="B22" i="15"/>
  <c r="AA21" i="15"/>
  <c r="X21" i="15"/>
  <c r="U21" i="15"/>
  <c r="R21" i="15"/>
  <c r="O21" i="15"/>
  <c r="L21" i="15"/>
  <c r="I21" i="15"/>
  <c r="F21" i="15"/>
  <c r="AA19" i="15"/>
  <c r="X19" i="15"/>
  <c r="U19" i="15"/>
  <c r="R19" i="15"/>
  <c r="O19" i="15"/>
  <c r="L19" i="15"/>
  <c r="I19" i="15"/>
  <c r="F19" i="15"/>
  <c r="AA17" i="15"/>
  <c r="X17" i="15"/>
  <c r="U17" i="15"/>
  <c r="R17" i="15"/>
  <c r="O17" i="15"/>
  <c r="L17" i="15"/>
  <c r="I17" i="15"/>
  <c r="F17" i="15"/>
  <c r="B17" i="15"/>
  <c r="Y16" i="15"/>
  <c r="V16" i="15"/>
  <c r="S16" i="15"/>
  <c r="P16" i="15"/>
  <c r="M16" i="15"/>
  <c r="J16" i="15"/>
  <c r="G16" i="15"/>
  <c r="D16" i="15"/>
  <c r="Y14" i="15"/>
  <c r="V14" i="15"/>
  <c r="S14" i="15"/>
  <c r="P14" i="15"/>
  <c r="M14" i="15"/>
  <c r="J14" i="15"/>
  <c r="G14" i="15"/>
  <c r="D14" i="15"/>
  <c r="Y12" i="15"/>
  <c r="V12" i="15"/>
  <c r="S12" i="15"/>
  <c r="P12" i="15"/>
  <c r="M12" i="15"/>
  <c r="J12" i="15"/>
  <c r="G12" i="15"/>
  <c r="D12" i="15"/>
  <c r="B12" i="15"/>
  <c r="Z11" i="15"/>
  <c r="W11" i="15"/>
  <c r="T11" i="15"/>
  <c r="Q11" i="15"/>
  <c r="N11" i="15"/>
  <c r="K11" i="15"/>
  <c r="H11" i="15"/>
  <c r="E11" i="15"/>
  <c r="E96" i="15"/>
  <c r="Z9" i="15"/>
  <c r="W9" i="15"/>
  <c r="T9" i="15"/>
  <c r="Q9" i="15"/>
  <c r="N9" i="15"/>
  <c r="K9" i="15"/>
  <c r="H9" i="15"/>
  <c r="E9" i="15"/>
  <c r="AA89" i="15"/>
  <c r="Z7" i="15"/>
  <c r="W7" i="15"/>
  <c r="T7" i="15"/>
  <c r="Q7" i="15"/>
  <c r="N7" i="15"/>
  <c r="K7" i="15"/>
  <c r="H7" i="15"/>
  <c r="E7" i="15"/>
  <c r="D7" i="15"/>
  <c r="B7" i="15"/>
  <c r="B741" i="14"/>
  <c r="G758" i="14"/>
  <c r="G757" i="14" s="1"/>
  <c r="AA745" i="14"/>
  <c r="Z745" i="14"/>
  <c r="Y745" i="14"/>
  <c r="X745" i="14"/>
  <c r="W745" i="14"/>
  <c r="V745" i="14"/>
  <c r="U745" i="14"/>
  <c r="T745" i="14"/>
  <c r="S745" i="14"/>
  <c r="R745" i="14"/>
  <c r="Q745" i="14"/>
  <c r="P745" i="14"/>
  <c r="O745" i="14"/>
  <c r="N745" i="14"/>
  <c r="M745" i="14"/>
  <c r="L745" i="14"/>
  <c r="K745" i="14"/>
  <c r="J745" i="14"/>
  <c r="I745" i="14"/>
  <c r="H745" i="14"/>
  <c r="G745" i="14"/>
  <c r="F745" i="14"/>
  <c r="E745" i="14"/>
  <c r="D745" i="14"/>
  <c r="AA743" i="14"/>
  <c r="Z743" i="14"/>
  <c r="Y743" i="14"/>
  <c r="X743" i="14"/>
  <c r="W743" i="14"/>
  <c r="V743" i="14"/>
  <c r="U743" i="14"/>
  <c r="T743" i="14"/>
  <c r="S743" i="14"/>
  <c r="R743" i="14"/>
  <c r="Q743" i="14"/>
  <c r="P743" i="14"/>
  <c r="O743" i="14"/>
  <c r="N743" i="14"/>
  <c r="M743" i="14"/>
  <c r="L743" i="14"/>
  <c r="K743" i="14"/>
  <c r="J743" i="14"/>
  <c r="I743" i="14"/>
  <c r="H743" i="14"/>
  <c r="G743" i="14"/>
  <c r="F743" i="14"/>
  <c r="E743" i="14"/>
  <c r="D743" i="14"/>
  <c r="AA741" i="14"/>
  <c r="Z741" i="14"/>
  <c r="Y741" i="14"/>
  <c r="X741" i="14"/>
  <c r="W741" i="14"/>
  <c r="V741" i="14"/>
  <c r="U741" i="14"/>
  <c r="T741" i="14"/>
  <c r="S741" i="14"/>
  <c r="R741" i="14"/>
  <c r="Q741" i="14"/>
  <c r="P741" i="14"/>
  <c r="O741" i="14"/>
  <c r="N741" i="14"/>
  <c r="M741" i="14"/>
  <c r="L741" i="14"/>
  <c r="K741" i="14"/>
  <c r="J741" i="14"/>
  <c r="I741" i="14"/>
  <c r="H741" i="14"/>
  <c r="G741" i="14"/>
  <c r="F741" i="14"/>
  <c r="E741" i="14"/>
  <c r="D741" i="14"/>
  <c r="AA739" i="14"/>
  <c r="Z739" i="14"/>
  <c r="Y739" i="14"/>
  <c r="X739" i="14"/>
  <c r="W739" i="14"/>
  <c r="V739" i="14"/>
  <c r="U739" i="14"/>
  <c r="T739" i="14"/>
  <c r="S739" i="14"/>
  <c r="R739" i="14"/>
  <c r="Q739" i="14"/>
  <c r="P739" i="14"/>
  <c r="O739" i="14"/>
  <c r="N739" i="14"/>
  <c r="M739" i="14"/>
  <c r="L739" i="14"/>
  <c r="K739" i="14"/>
  <c r="J739" i="14"/>
  <c r="I739" i="14"/>
  <c r="H739" i="14"/>
  <c r="G739" i="14"/>
  <c r="F739" i="14"/>
  <c r="E739" i="14"/>
  <c r="D739" i="14"/>
  <c r="AA737" i="14"/>
  <c r="Z737" i="14"/>
  <c r="Y737" i="14"/>
  <c r="X737" i="14"/>
  <c r="W737" i="14"/>
  <c r="V737" i="14"/>
  <c r="U737" i="14"/>
  <c r="T737" i="14"/>
  <c r="S737" i="14"/>
  <c r="R737" i="14"/>
  <c r="Q737" i="14"/>
  <c r="P737" i="14"/>
  <c r="O737" i="14"/>
  <c r="N737" i="14"/>
  <c r="M737" i="14"/>
  <c r="L737" i="14"/>
  <c r="K737" i="14"/>
  <c r="J737" i="14"/>
  <c r="I737" i="14"/>
  <c r="H737" i="14"/>
  <c r="G737" i="14"/>
  <c r="F737" i="14"/>
  <c r="E737" i="14"/>
  <c r="D737" i="14"/>
  <c r="AA735" i="14"/>
  <c r="Z735" i="14"/>
  <c r="Y735" i="14"/>
  <c r="X735" i="14"/>
  <c r="W735" i="14"/>
  <c r="V735" i="14"/>
  <c r="U735" i="14"/>
  <c r="T735" i="14"/>
  <c r="S735" i="14"/>
  <c r="R735" i="14"/>
  <c r="Q735" i="14"/>
  <c r="P735" i="14"/>
  <c r="O735" i="14"/>
  <c r="N735" i="14"/>
  <c r="M735" i="14"/>
  <c r="L735" i="14"/>
  <c r="K735" i="14"/>
  <c r="J735" i="14"/>
  <c r="I735" i="14"/>
  <c r="H735" i="14"/>
  <c r="G735" i="14"/>
  <c r="F735" i="14"/>
  <c r="E735" i="14"/>
  <c r="D735" i="14"/>
  <c r="B735" i="14"/>
  <c r="AA733" i="14"/>
  <c r="Z733" i="14"/>
  <c r="Y733" i="14"/>
  <c r="X733" i="14"/>
  <c r="W733" i="14"/>
  <c r="V733" i="14"/>
  <c r="U733" i="14"/>
  <c r="T733" i="14"/>
  <c r="S733" i="14"/>
  <c r="R733" i="14"/>
  <c r="Q733" i="14"/>
  <c r="P733" i="14"/>
  <c r="O733" i="14"/>
  <c r="N733" i="14"/>
  <c r="M733" i="14"/>
  <c r="L733" i="14"/>
  <c r="K733" i="14"/>
  <c r="J733" i="14"/>
  <c r="I733" i="14"/>
  <c r="H733" i="14"/>
  <c r="G733" i="14"/>
  <c r="F733" i="14"/>
  <c r="E733" i="14"/>
  <c r="D733" i="14"/>
  <c r="AA731" i="14"/>
  <c r="Z731" i="14"/>
  <c r="Y731" i="14"/>
  <c r="X731" i="14"/>
  <c r="W731" i="14"/>
  <c r="V731" i="14"/>
  <c r="U731" i="14"/>
  <c r="T731" i="14"/>
  <c r="S731" i="14"/>
  <c r="R731" i="14"/>
  <c r="Q731" i="14"/>
  <c r="P731" i="14"/>
  <c r="O731" i="14"/>
  <c r="N731" i="14"/>
  <c r="M731" i="14"/>
  <c r="L731" i="14"/>
  <c r="K731" i="14"/>
  <c r="J731" i="14"/>
  <c r="I731" i="14"/>
  <c r="H731" i="14"/>
  <c r="G731" i="14"/>
  <c r="F731" i="14"/>
  <c r="E731" i="14"/>
  <c r="D731" i="14"/>
  <c r="AA729" i="14"/>
  <c r="Z729" i="14"/>
  <c r="Y729" i="14"/>
  <c r="X729" i="14"/>
  <c r="W729" i="14"/>
  <c r="V729" i="14"/>
  <c r="U729" i="14"/>
  <c r="T729" i="14"/>
  <c r="S729" i="14"/>
  <c r="R729" i="14"/>
  <c r="Q729" i="14"/>
  <c r="P729" i="14"/>
  <c r="O729" i="14"/>
  <c r="N729" i="14"/>
  <c r="M729" i="14"/>
  <c r="L729" i="14"/>
  <c r="K729" i="14"/>
  <c r="J729" i="14"/>
  <c r="I729" i="14"/>
  <c r="H729" i="14"/>
  <c r="G729" i="14"/>
  <c r="F729" i="14"/>
  <c r="E729" i="14"/>
  <c r="D729" i="14"/>
  <c r="AA727" i="14"/>
  <c r="Z727" i="14"/>
  <c r="Y727" i="14"/>
  <c r="X727" i="14"/>
  <c r="W727" i="14"/>
  <c r="V727" i="14"/>
  <c r="U727" i="14"/>
  <c r="T727" i="14"/>
  <c r="S727" i="14"/>
  <c r="R727" i="14"/>
  <c r="Q727" i="14"/>
  <c r="P727" i="14"/>
  <c r="O727" i="14"/>
  <c r="N727" i="14"/>
  <c r="M727" i="14"/>
  <c r="L727" i="14"/>
  <c r="K727" i="14"/>
  <c r="J727" i="14"/>
  <c r="I727" i="14"/>
  <c r="H727" i="14"/>
  <c r="G727" i="14"/>
  <c r="F727" i="14"/>
  <c r="E727" i="14"/>
  <c r="D727" i="14"/>
  <c r="AA725" i="14"/>
  <c r="Z725" i="14"/>
  <c r="Y725" i="14"/>
  <c r="X725" i="14"/>
  <c r="W725" i="14"/>
  <c r="V725" i="14"/>
  <c r="U725" i="14"/>
  <c r="T725" i="14"/>
  <c r="S725" i="14"/>
  <c r="R725" i="14"/>
  <c r="Q725" i="14"/>
  <c r="P725" i="14"/>
  <c r="O725" i="14"/>
  <c r="N725" i="14"/>
  <c r="M725" i="14"/>
  <c r="L725" i="14"/>
  <c r="K725" i="14"/>
  <c r="J725" i="14"/>
  <c r="I725" i="14"/>
  <c r="H725" i="14"/>
  <c r="G725" i="14"/>
  <c r="F725" i="14"/>
  <c r="E725" i="14"/>
  <c r="D725" i="14"/>
  <c r="AA723" i="14"/>
  <c r="Z723" i="14"/>
  <c r="Y723" i="14"/>
  <c r="X723" i="14"/>
  <c r="W723" i="14"/>
  <c r="V723" i="14"/>
  <c r="U723" i="14"/>
  <c r="T723" i="14"/>
  <c r="S723" i="14"/>
  <c r="R723" i="14"/>
  <c r="Q723" i="14"/>
  <c r="P723" i="14"/>
  <c r="O723" i="14"/>
  <c r="N723" i="14"/>
  <c r="M723" i="14"/>
  <c r="L723" i="14"/>
  <c r="K723" i="14"/>
  <c r="J723" i="14"/>
  <c r="I723" i="14"/>
  <c r="H723" i="14"/>
  <c r="G723" i="14"/>
  <c r="F723" i="14"/>
  <c r="E723" i="14"/>
  <c r="D723" i="14"/>
  <c r="B723" i="14"/>
  <c r="AA721" i="14"/>
  <c r="Z721" i="14"/>
  <c r="Y721" i="14"/>
  <c r="X721" i="14"/>
  <c r="W721" i="14"/>
  <c r="V721" i="14"/>
  <c r="U721" i="14"/>
  <c r="T721" i="14"/>
  <c r="S721" i="14"/>
  <c r="R721" i="14"/>
  <c r="Q721" i="14"/>
  <c r="P721" i="14"/>
  <c r="O721" i="14"/>
  <c r="N721" i="14"/>
  <c r="M721" i="14"/>
  <c r="L721" i="14"/>
  <c r="K721" i="14"/>
  <c r="J721" i="14"/>
  <c r="I721" i="14"/>
  <c r="H721" i="14"/>
  <c r="G721" i="14"/>
  <c r="F721" i="14"/>
  <c r="E721" i="14"/>
  <c r="D721" i="14"/>
  <c r="AA719" i="14"/>
  <c r="Z719" i="14"/>
  <c r="Y719" i="14"/>
  <c r="X719" i="14"/>
  <c r="W719" i="14"/>
  <c r="V719" i="14"/>
  <c r="U719" i="14"/>
  <c r="T719" i="14"/>
  <c r="S719" i="14"/>
  <c r="R719" i="14"/>
  <c r="Q719" i="14"/>
  <c r="P719" i="14"/>
  <c r="O719" i="14"/>
  <c r="N719" i="14"/>
  <c r="M719" i="14"/>
  <c r="L719" i="14"/>
  <c r="K719" i="14"/>
  <c r="J719" i="14"/>
  <c r="I719" i="14"/>
  <c r="H719" i="14"/>
  <c r="G719" i="14"/>
  <c r="F719" i="14"/>
  <c r="E719" i="14"/>
  <c r="D719" i="14"/>
  <c r="AA717" i="14"/>
  <c r="Z717" i="14"/>
  <c r="Y717" i="14"/>
  <c r="X717" i="14"/>
  <c r="W717" i="14"/>
  <c r="V717" i="14"/>
  <c r="U717" i="14"/>
  <c r="T717" i="14"/>
  <c r="S717" i="14"/>
  <c r="R717" i="14"/>
  <c r="Q717" i="14"/>
  <c r="P717" i="14"/>
  <c r="O717" i="14"/>
  <c r="N717" i="14"/>
  <c r="M717" i="14"/>
  <c r="L717" i="14"/>
  <c r="K717" i="14"/>
  <c r="J717" i="14"/>
  <c r="I717" i="14"/>
  <c r="H717" i="14"/>
  <c r="G717" i="14"/>
  <c r="F717" i="14"/>
  <c r="E717" i="14"/>
  <c r="D717" i="14"/>
  <c r="AA715" i="14"/>
  <c r="Z715" i="14"/>
  <c r="Y715" i="14"/>
  <c r="X715" i="14"/>
  <c r="W715" i="14"/>
  <c r="V715" i="14"/>
  <c r="U715" i="14"/>
  <c r="T715" i="14"/>
  <c r="S715" i="14"/>
  <c r="R715" i="14"/>
  <c r="Q715" i="14"/>
  <c r="P715" i="14"/>
  <c r="O715" i="14"/>
  <c r="N715" i="14"/>
  <c r="M715" i="14"/>
  <c r="L715" i="14"/>
  <c r="K715" i="14"/>
  <c r="J715" i="14"/>
  <c r="I715" i="14"/>
  <c r="H715" i="14"/>
  <c r="G715" i="14"/>
  <c r="F715" i="14"/>
  <c r="E715" i="14"/>
  <c r="D715" i="14"/>
  <c r="AA713" i="14"/>
  <c r="Z713" i="14"/>
  <c r="Y713" i="14"/>
  <c r="X713" i="14"/>
  <c r="W713" i="14"/>
  <c r="V713" i="14"/>
  <c r="U713" i="14"/>
  <c r="T713" i="14"/>
  <c r="S713" i="14"/>
  <c r="R713" i="14"/>
  <c r="Q713" i="14"/>
  <c r="P713" i="14"/>
  <c r="O713" i="14"/>
  <c r="N713" i="14"/>
  <c r="M713" i="14"/>
  <c r="L713" i="14"/>
  <c r="K713" i="14"/>
  <c r="J713" i="14"/>
  <c r="I713" i="14"/>
  <c r="H713" i="14"/>
  <c r="G713" i="14"/>
  <c r="F713" i="14"/>
  <c r="E713" i="14"/>
  <c r="D713" i="14"/>
  <c r="AA711" i="14"/>
  <c r="Z711" i="14"/>
  <c r="Y711" i="14"/>
  <c r="X711" i="14"/>
  <c r="W711" i="14"/>
  <c r="V711" i="14"/>
  <c r="U711" i="14"/>
  <c r="T711" i="14"/>
  <c r="S711" i="14"/>
  <c r="R711" i="14"/>
  <c r="Q711" i="14"/>
  <c r="P711" i="14"/>
  <c r="O711" i="14"/>
  <c r="N711" i="14"/>
  <c r="M711" i="14"/>
  <c r="L711" i="14"/>
  <c r="K711" i="14"/>
  <c r="J711" i="14"/>
  <c r="I711" i="14"/>
  <c r="H711" i="14"/>
  <c r="G711" i="14"/>
  <c r="F711" i="14"/>
  <c r="E711" i="14"/>
  <c r="D711" i="14"/>
  <c r="B711" i="14"/>
  <c r="AA709" i="14"/>
  <c r="Z709" i="14"/>
  <c r="Y709" i="14"/>
  <c r="X709" i="14"/>
  <c r="W709" i="14"/>
  <c r="V709" i="14"/>
  <c r="U709" i="14"/>
  <c r="T709" i="14"/>
  <c r="S709" i="14"/>
  <c r="R709" i="14"/>
  <c r="Q709" i="14"/>
  <c r="P709" i="14"/>
  <c r="O709" i="14"/>
  <c r="N709" i="14"/>
  <c r="M709" i="14"/>
  <c r="L709" i="14"/>
  <c r="K709" i="14"/>
  <c r="J709" i="14"/>
  <c r="I709" i="14"/>
  <c r="H709" i="14"/>
  <c r="G709" i="14"/>
  <c r="F709" i="14"/>
  <c r="E709" i="14"/>
  <c r="D709" i="14"/>
  <c r="AA707" i="14"/>
  <c r="Z707" i="14"/>
  <c r="Y707" i="14"/>
  <c r="X707" i="14"/>
  <c r="W707" i="14"/>
  <c r="V707" i="14"/>
  <c r="U707" i="14"/>
  <c r="T707" i="14"/>
  <c r="S707" i="14"/>
  <c r="R707" i="14"/>
  <c r="Q707" i="14"/>
  <c r="P707" i="14"/>
  <c r="O707" i="14"/>
  <c r="N707" i="14"/>
  <c r="M707" i="14"/>
  <c r="L707" i="14"/>
  <c r="K707" i="14"/>
  <c r="J707" i="14"/>
  <c r="I707" i="14"/>
  <c r="H707" i="14"/>
  <c r="G707" i="14"/>
  <c r="F707" i="14"/>
  <c r="E707" i="14"/>
  <c r="D707" i="14"/>
  <c r="AA705" i="14"/>
  <c r="Z705" i="14"/>
  <c r="Y705" i="14"/>
  <c r="X705" i="14"/>
  <c r="W705" i="14"/>
  <c r="V705" i="14"/>
  <c r="U705" i="14"/>
  <c r="T705" i="14"/>
  <c r="S705" i="14"/>
  <c r="R705" i="14"/>
  <c r="Q705" i="14"/>
  <c r="P705" i="14"/>
  <c r="O705" i="14"/>
  <c r="N705" i="14"/>
  <c r="M705" i="14"/>
  <c r="L705" i="14"/>
  <c r="K705" i="14"/>
  <c r="J705" i="14"/>
  <c r="I705" i="14"/>
  <c r="H705" i="14"/>
  <c r="G705" i="14"/>
  <c r="F705" i="14"/>
  <c r="E705" i="14"/>
  <c r="D705" i="14"/>
  <c r="B705" i="14"/>
  <c r="AA703" i="14"/>
  <c r="Z703" i="14"/>
  <c r="Y703" i="14"/>
  <c r="X703" i="14"/>
  <c r="W703" i="14"/>
  <c r="V703" i="14"/>
  <c r="U703" i="14"/>
  <c r="T703" i="14"/>
  <c r="S703" i="14"/>
  <c r="R703" i="14"/>
  <c r="Q703" i="14"/>
  <c r="P703" i="14"/>
  <c r="O703" i="14"/>
  <c r="N703" i="14"/>
  <c r="M703" i="14"/>
  <c r="L703" i="14"/>
  <c r="K703" i="14"/>
  <c r="J703" i="14"/>
  <c r="I703" i="14"/>
  <c r="H703" i="14"/>
  <c r="G703" i="14"/>
  <c r="F703" i="14"/>
  <c r="E703" i="14"/>
  <c r="D703" i="14"/>
  <c r="AA701" i="14"/>
  <c r="Z701" i="14"/>
  <c r="Y701" i="14"/>
  <c r="X701" i="14"/>
  <c r="W701" i="14"/>
  <c r="V701" i="14"/>
  <c r="U701" i="14"/>
  <c r="T701" i="14"/>
  <c r="S701" i="14"/>
  <c r="R701" i="14"/>
  <c r="Q701" i="14"/>
  <c r="P701" i="14"/>
  <c r="O701" i="14"/>
  <c r="N701" i="14"/>
  <c r="M701" i="14"/>
  <c r="L701" i="14"/>
  <c r="K701" i="14"/>
  <c r="J701" i="14"/>
  <c r="I701" i="14"/>
  <c r="H701" i="14"/>
  <c r="G701" i="14"/>
  <c r="F701" i="14"/>
  <c r="E701" i="14"/>
  <c r="D701" i="14"/>
  <c r="AA699" i="14"/>
  <c r="Z699" i="14"/>
  <c r="Y699" i="14"/>
  <c r="X699" i="14"/>
  <c r="W699" i="14"/>
  <c r="V699" i="14"/>
  <c r="U699" i="14"/>
  <c r="T699" i="14"/>
  <c r="S699" i="14"/>
  <c r="R699" i="14"/>
  <c r="Q699" i="14"/>
  <c r="P699" i="14"/>
  <c r="O699" i="14"/>
  <c r="N699" i="14"/>
  <c r="M699" i="14"/>
  <c r="L699" i="14"/>
  <c r="K699" i="14"/>
  <c r="J699" i="14"/>
  <c r="I699" i="14"/>
  <c r="H699" i="14"/>
  <c r="G699" i="14"/>
  <c r="F699" i="14"/>
  <c r="E699" i="14"/>
  <c r="D699" i="14"/>
  <c r="B699" i="14"/>
  <c r="AA697" i="14"/>
  <c r="Z697" i="14"/>
  <c r="Y697" i="14"/>
  <c r="X697" i="14"/>
  <c r="W697" i="14"/>
  <c r="V697" i="14"/>
  <c r="U697" i="14"/>
  <c r="T697" i="14"/>
  <c r="S697" i="14"/>
  <c r="R697" i="14"/>
  <c r="Q697" i="14"/>
  <c r="P697" i="14"/>
  <c r="O697" i="14"/>
  <c r="N697" i="14"/>
  <c r="M697" i="14"/>
  <c r="L697" i="14"/>
  <c r="K697" i="14"/>
  <c r="J697" i="14"/>
  <c r="I697" i="14"/>
  <c r="H697" i="14"/>
  <c r="G697" i="14"/>
  <c r="F697" i="14"/>
  <c r="E697" i="14"/>
  <c r="D697" i="14"/>
  <c r="B697" i="14"/>
  <c r="AA695" i="14"/>
  <c r="Z695" i="14"/>
  <c r="Y695" i="14"/>
  <c r="X695" i="14"/>
  <c r="W695" i="14"/>
  <c r="V695" i="14"/>
  <c r="U695" i="14"/>
  <c r="T695" i="14"/>
  <c r="S695" i="14"/>
  <c r="R695" i="14"/>
  <c r="Q695" i="14"/>
  <c r="P695" i="14"/>
  <c r="O695" i="14"/>
  <c r="N695" i="14"/>
  <c r="M695" i="14"/>
  <c r="L695" i="14"/>
  <c r="K695" i="14"/>
  <c r="J695" i="14"/>
  <c r="I695" i="14"/>
  <c r="H695" i="14"/>
  <c r="G695" i="14"/>
  <c r="F695" i="14"/>
  <c r="E695" i="14"/>
  <c r="D695" i="14"/>
  <c r="B695" i="14"/>
  <c r="AA693" i="14"/>
  <c r="Z693" i="14"/>
  <c r="Y693" i="14"/>
  <c r="X693" i="14"/>
  <c r="W693" i="14"/>
  <c r="V693" i="14"/>
  <c r="U693" i="14"/>
  <c r="T693" i="14"/>
  <c r="S693" i="14"/>
  <c r="R693" i="14"/>
  <c r="Q693" i="14"/>
  <c r="P693" i="14"/>
  <c r="O693" i="14"/>
  <c r="N693" i="14"/>
  <c r="M693" i="14"/>
  <c r="L693" i="14"/>
  <c r="K693" i="14"/>
  <c r="J693" i="14"/>
  <c r="I693" i="14"/>
  <c r="H693" i="14"/>
  <c r="G693" i="14"/>
  <c r="F693" i="14"/>
  <c r="E693" i="14"/>
  <c r="D693" i="14"/>
  <c r="B693" i="14"/>
  <c r="AA691" i="14"/>
  <c r="Z691" i="14"/>
  <c r="Y691" i="14"/>
  <c r="X691" i="14"/>
  <c r="W691" i="14"/>
  <c r="V691" i="14"/>
  <c r="U691" i="14"/>
  <c r="T691" i="14"/>
  <c r="S691" i="14"/>
  <c r="R691" i="14"/>
  <c r="Q691" i="14"/>
  <c r="P691" i="14"/>
  <c r="O691" i="14"/>
  <c r="N691" i="14"/>
  <c r="M691" i="14"/>
  <c r="L691" i="14"/>
  <c r="K691" i="14"/>
  <c r="J691" i="14"/>
  <c r="I691" i="14"/>
  <c r="H691" i="14"/>
  <c r="G691" i="14"/>
  <c r="F691" i="14"/>
  <c r="E691" i="14"/>
  <c r="D691" i="14"/>
  <c r="B691" i="14"/>
  <c r="AA689" i="14"/>
  <c r="Z689" i="14"/>
  <c r="Y689" i="14"/>
  <c r="X689" i="14"/>
  <c r="W689" i="14"/>
  <c r="V689" i="14"/>
  <c r="U689" i="14"/>
  <c r="T689" i="14"/>
  <c r="S689" i="14"/>
  <c r="R689" i="14"/>
  <c r="Q689" i="14"/>
  <c r="P689" i="14"/>
  <c r="O689" i="14"/>
  <c r="N689" i="14"/>
  <c r="M689" i="14"/>
  <c r="L689" i="14"/>
  <c r="K689" i="14"/>
  <c r="J689" i="14"/>
  <c r="I689" i="14"/>
  <c r="H689" i="14"/>
  <c r="G689" i="14"/>
  <c r="F689" i="14"/>
  <c r="E689" i="14"/>
  <c r="D689" i="14"/>
  <c r="B689" i="14"/>
  <c r="AA687" i="14"/>
  <c r="Z687" i="14"/>
  <c r="Y687" i="14"/>
  <c r="X687" i="14"/>
  <c r="W687" i="14"/>
  <c r="V687" i="14"/>
  <c r="U687" i="14"/>
  <c r="T687" i="14"/>
  <c r="S687" i="14"/>
  <c r="R687" i="14"/>
  <c r="Q687" i="14"/>
  <c r="P687" i="14"/>
  <c r="O687" i="14"/>
  <c r="N687" i="14"/>
  <c r="M687" i="14"/>
  <c r="L687" i="14"/>
  <c r="K687" i="14"/>
  <c r="J687" i="14"/>
  <c r="I687" i="14"/>
  <c r="H687" i="14"/>
  <c r="G687" i="14"/>
  <c r="F687" i="14"/>
  <c r="E687" i="14"/>
  <c r="D687" i="14"/>
  <c r="B687" i="14"/>
  <c r="AA681" i="14"/>
  <c r="Z681" i="14"/>
  <c r="Y681" i="14"/>
  <c r="X681" i="14"/>
  <c r="W681" i="14"/>
  <c r="V681" i="14"/>
  <c r="U681" i="14"/>
  <c r="T681" i="14"/>
  <c r="S681" i="14"/>
  <c r="R681" i="14"/>
  <c r="Q681" i="14"/>
  <c r="P681" i="14"/>
  <c r="O681" i="14"/>
  <c r="N681" i="14"/>
  <c r="M681" i="14"/>
  <c r="L681" i="14"/>
  <c r="K681" i="14"/>
  <c r="J681" i="14"/>
  <c r="I681" i="14"/>
  <c r="H681" i="14"/>
  <c r="G681" i="14"/>
  <c r="F681" i="14"/>
  <c r="E681" i="14"/>
  <c r="D681" i="14"/>
  <c r="B681" i="14"/>
  <c r="AA679" i="14"/>
  <c r="Z679" i="14"/>
  <c r="Y679" i="14"/>
  <c r="X679" i="14"/>
  <c r="W679" i="14"/>
  <c r="V679" i="14"/>
  <c r="U679" i="14"/>
  <c r="T679" i="14"/>
  <c r="S679" i="14"/>
  <c r="R679" i="14"/>
  <c r="Q679" i="14"/>
  <c r="P679" i="14"/>
  <c r="O679" i="14"/>
  <c r="N679" i="14"/>
  <c r="M679" i="14"/>
  <c r="L679" i="14"/>
  <c r="K679" i="14"/>
  <c r="J679" i="14"/>
  <c r="I679" i="14"/>
  <c r="H679" i="14"/>
  <c r="G679" i="14"/>
  <c r="F679" i="14"/>
  <c r="E679" i="14"/>
  <c r="D679" i="14"/>
  <c r="B679" i="14"/>
  <c r="AA677" i="14"/>
  <c r="Z677" i="14"/>
  <c r="Y677" i="14"/>
  <c r="X677" i="14"/>
  <c r="W677" i="14"/>
  <c r="V677" i="14"/>
  <c r="U677" i="14"/>
  <c r="T677" i="14"/>
  <c r="S677" i="14"/>
  <c r="R677" i="14"/>
  <c r="Q677" i="14"/>
  <c r="P677" i="14"/>
  <c r="O677" i="14"/>
  <c r="N677" i="14"/>
  <c r="M677" i="14"/>
  <c r="L677" i="14"/>
  <c r="K677" i="14"/>
  <c r="J677" i="14"/>
  <c r="I677" i="14"/>
  <c r="H677" i="14"/>
  <c r="G677" i="14"/>
  <c r="F677" i="14"/>
  <c r="E677" i="14"/>
  <c r="D677" i="14"/>
  <c r="B677" i="14"/>
  <c r="AA675" i="14"/>
  <c r="Z675" i="14"/>
  <c r="Y675" i="14"/>
  <c r="X675" i="14"/>
  <c r="W675" i="14"/>
  <c r="V675" i="14"/>
  <c r="U675" i="14"/>
  <c r="T675" i="14"/>
  <c r="S675" i="14"/>
  <c r="R675" i="14"/>
  <c r="Q675" i="14"/>
  <c r="P675" i="14"/>
  <c r="O675" i="14"/>
  <c r="N675" i="14"/>
  <c r="M675" i="14"/>
  <c r="L675" i="14"/>
  <c r="K675" i="14"/>
  <c r="J675" i="14"/>
  <c r="I675" i="14"/>
  <c r="H675" i="14"/>
  <c r="G675" i="14"/>
  <c r="F675" i="14"/>
  <c r="E675" i="14"/>
  <c r="D675" i="14"/>
  <c r="B675" i="14"/>
  <c r="AA673" i="14"/>
  <c r="Z673" i="14"/>
  <c r="Y673" i="14"/>
  <c r="X673" i="14"/>
  <c r="W673" i="14"/>
  <c r="V673" i="14"/>
  <c r="U673" i="14"/>
  <c r="T673" i="14"/>
  <c r="S673" i="14"/>
  <c r="R673" i="14"/>
  <c r="Q673" i="14"/>
  <c r="P673" i="14"/>
  <c r="O673" i="14"/>
  <c r="N673" i="14"/>
  <c r="M673" i="14"/>
  <c r="L673" i="14"/>
  <c r="K673" i="14"/>
  <c r="J673" i="14"/>
  <c r="I673" i="14"/>
  <c r="H673" i="14"/>
  <c r="G673" i="14"/>
  <c r="F673" i="14"/>
  <c r="E673" i="14"/>
  <c r="D673" i="14"/>
  <c r="B673" i="14"/>
  <c r="AA671" i="14"/>
  <c r="Z671" i="14"/>
  <c r="Y671" i="14"/>
  <c r="X671" i="14"/>
  <c r="W671" i="14"/>
  <c r="V671" i="14"/>
  <c r="U671" i="14"/>
  <c r="T671" i="14"/>
  <c r="S671" i="14"/>
  <c r="R671" i="14"/>
  <c r="Q671" i="14"/>
  <c r="P671" i="14"/>
  <c r="O671" i="14"/>
  <c r="N671" i="14"/>
  <c r="M671" i="14"/>
  <c r="L671" i="14"/>
  <c r="K671" i="14"/>
  <c r="J671" i="14"/>
  <c r="I671" i="14"/>
  <c r="H671" i="14"/>
  <c r="G671" i="14"/>
  <c r="F671" i="14"/>
  <c r="E671" i="14"/>
  <c r="D671" i="14"/>
  <c r="B671" i="14"/>
  <c r="AA669" i="14"/>
  <c r="Z669" i="14"/>
  <c r="Y669" i="14"/>
  <c r="X669" i="14"/>
  <c r="W669" i="14"/>
  <c r="V669" i="14"/>
  <c r="U669" i="14"/>
  <c r="T669" i="14"/>
  <c r="S669" i="14"/>
  <c r="R669" i="14"/>
  <c r="Q669" i="14"/>
  <c r="P669" i="14"/>
  <c r="O669" i="14"/>
  <c r="N669" i="14"/>
  <c r="M669" i="14"/>
  <c r="L669" i="14"/>
  <c r="K669" i="14"/>
  <c r="J669" i="14"/>
  <c r="I669" i="14"/>
  <c r="H669" i="14"/>
  <c r="G669" i="14"/>
  <c r="F669" i="14"/>
  <c r="E669" i="14"/>
  <c r="D669" i="14"/>
  <c r="B669" i="14"/>
  <c r="AA667" i="14"/>
  <c r="Z667" i="14"/>
  <c r="Y667" i="14"/>
  <c r="X667" i="14"/>
  <c r="W667" i="14"/>
  <c r="V667" i="14"/>
  <c r="U667" i="14"/>
  <c r="T667" i="14"/>
  <c r="S667" i="14"/>
  <c r="R667" i="14"/>
  <c r="Q667" i="14"/>
  <c r="P667" i="14"/>
  <c r="O667" i="14"/>
  <c r="N667" i="14"/>
  <c r="M667" i="14"/>
  <c r="L667" i="14"/>
  <c r="K667" i="14"/>
  <c r="J667" i="14"/>
  <c r="I667" i="14"/>
  <c r="H667" i="14"/>
  <c r="G667" i="14"/>
  <c r="F667" i="14"/>
  <c r="E667" i="14"/>
  <c r="D667" i="14"/>
  <c r="B667" i="14"/>
  <c r="AA665" i="14"/>
  <c r="Z665" i="14"/>
  <c r="Y665" i="14"/>
  <c r="X665" i="14"/>
  <c r="W665" i="14"/>
  <c r="V665" i="14"/>
  <c r="U665" i="14"/>
  <c r="T665" i="14"/>
  <c r="S665" i="14"/>
  <c r="R665" i="14"/>
  <c r="Q665" i="14"/>
  <c r="P665" i="14"/>
  <c r="O665" i="14"/>
  <c r="N665" i="14"/>
  <c r="M665" i="14"/>
  <c r="L665" i="14"/>
  <c r="K665" i="14"/>
  <c r="J665" i="14"/>
  <c r="I665" i="14"/>
  <c r="H665" i="14"/>
  <c r="G665" i="14"/>
  <c r="F665" i="14"/>
  <c r="E665" i="14"/>
  <c r="D665" i="14"/>
  <c r="B665" i="14"/>
  <c r="AA663" i="14"/>
  <c r="Z663" i="14"/>
  <c r="Y663" i="14"/>
  <c r="X663" i="14"/>
  <c r="W663" i="14"/>
  <c r="V663" i="14"/>
  <c r="U663" i="14"/>
  <c r="T663" i="14"/>
  <c r="S663" i="14"/>
  <c r="R663" i="14"/>
  <c r="Q663" i="14"/>
  <c r="P663" i="14"/>
  <c r="O663" i="14"/>
  <c r="N663" i="14"/>
  <c r="M663" i="14"/>
  <c r="L663" i="14"/>
  <c r="K663" i="14"/>
  <c r="J663" i="14"/>
  <c r="I663" i="14"/>
  <c r="H663" i="14"/>
  <c r="G663" i="14"/>
  <c r="F663" i="14"/>
  <c r="E663" i="14"/>
  <c r="D663" i="14"/>
  <c r="B663" i="14"/>
  <c r="AA661" i="14"/>
  <c r="Z661" i="14"/>
  <c r="Y661" i="14"/>
  <c r="X661" i="14"/>
  <c r="W661" i="14"/>
  <c r="V661" i="14"/>
  <c r="U661" i="14"/>
  <c r="T661" i="14"/>
  <c r="S661" i="14"/>
  <c r="R661" i="14"/>
  <c r="Q661" i="14"/>
  <c r="P661" i="14"/>
  <c r="O661" i="14"/>
  <c r="N661" i="14"/>
  <c r="M661" i="14"/>
  <c r="L661" i="14"/>
  <c r="K661" i="14"/>
  <c r="J661" i="14"/>
  <c r="I661" i="14"/>
  <c r="H661" i="14"/>
  <c r="G661" i="14"/>
  <c r="F661" i="14"/>
  <c r="E661" i="14"/>
  <c r="D661" i="14"/>
  <c r="B661" i="14"/>
  <c r="AA659" i="14"/>
  <c r="Z659" i="14"/>
  <c r="Y659" i="14"/>
  <c r="X659" i="14"/>
  <c r="W659" i="14"/>
  <c r="V659" i="14"/>
  <c r="U659" i="14"/>
  <c r="T659" i="14"/>
  <c r="S659" i="14"/>
  <c r="R659" i="14"/>
  <c r="Q659" i="14"/>
  <c r="P659" i="14"/>
  <c r="O659" i="14"/>
  <c r="N659" i="14"/>
  <c r="M659" i="14"/>
  <c r="L659" i="14"/>
  <c r="K659" i="14"/>
  <c r="J659" i="14"/>
  <c r="I659" i="14"/>
  <c r="H659" i="14"/>
  <c r="G659" i="14"/>
  <c r="F659" i="14"/>
  <c r="E659" i="14"/>
  <c r="D659" i="14"/>
  <c r="B659" i="14"/>
  <c r="AA657" i="14"/>
  <c r="Z657" i="14"/>
  <c r="Y657" i="14"/>
  <c r="X657" i="14"/>
  <c r="W657" i="14"/>
  <c r="V657" i="14"/>
  <c r="U657" i="14"/>
  <c r="T657" i="14"/>
  <c r="S657" i="14"/>
  <c r="R657" i="14"/>
  <c r="Q657" i="14"/>
  <c r="P657" i="14"/>
  <c r="O657" i="14"/>
  <c r="N657" i="14"/>
  <c r="M657" i="14"/>
  <c r="L657" i="14"/>
  <c r="K657" i="14"/>
  <c r="J657" i="14"/>
  <c r="I657" i="14"/>
  <c r="H657" i="14"/>
  <c r="G657" i="14"/>
  <c r="F657" i="14"/>
  <c r="E657" i="14"/>
  <c r="D657" i="14"/>
  <c r="B657" i="14"/>
  <c r="AA655" i="14"/>
  <c r="Z655" i="14"/>
  <c r="Y655" i="14"/>
  <c r="X655" i="14"/>
  <c r="W655" i="14"/>
  <c r="V655" i="14"/>
  <c r="U655" i="14"/>
  <c r="T655" i="14"/>
  <c r="S655" i="14"/>
  <c r="R655" i="14"/>
  <c r="Q655" i="14"/>
  <c r="P655" i="14"/>
  <c r="O655" i="14"/>
  <c r="N655" i="14"/>
  <c r="M655" i="14"/>
  <c r="L655" i="14"/>
  <c r="K655" i="14"/>
  <c r="J655" i="14"/>
  <c r="I655" i="14"/>
  <c r="H655" i="14"/>
  <c r="G655" i="14"/>
  <c r="F655" i="14"/>
  <c r="E655" i="14"/>
  <c r="D655" i="14"/>
  <c r="B655" i="14"/>
  <c r="AA653" i="14"/>
  <c r="Z653" i="14"/>
  <c r="Y653" i="14"/>
  <c r="X653" i="14"/>
  <c r="W653" i="14"/>
  <c r="V653" i="14"/>
  <c r="U653" i="14"/>
  <c r="T653" i="14"/>
  <c r="S653" i="14"/>
  <c r="R653" i="14"/>
  <c r="Q653" i="14"/>
  <c r="P653" i="14"/>
  <c r="O653" i="14"/>
  <c r="N653" i="14"/>
  <c r="M653" i="14"/>
  <c r="L653" i="14"/>
  <c r="K653" i="14"/>
  <c r="J653" i="14"/>
  <c r="I653" i="14"/>
  <c r="H653" i="14"/>
  <c r="G653" i="14"/>
  <c r="F653" i="14"/>
  <c r="E653" i="14"/>
  <c r="D653" i="14"/>
  <c r="B653" i="14"/>
  <c r="AA651" i="14"/>
  <c r="Z651" i="14"/>
  <c r="Y651" i="14"/>
  <c r="X651" i="14"/>
  <c r="W651" i="14"/>
  <c r="V651" i="14"/>
  <c r="U651" i="14"/>
  <c r="T651" i="14"/>
  <c r="S651" i="14"/>
  <c r="R651" i="14"/>
  <c r="Q651" i="14"/>
  <c r="P651" i="14"/>
  <c r="O651" i="14"/>
  <c r="N651" i="14"/>
  <c r="M651" i="14"/>
  <c r="L651" i="14"/>
  <c r="K651" i="14"/>
  <c r="J651" i="14"/>
  <c r="I651" i="14"/>
  <c r="H651" i="14"/>
  <c r="G651" i="14"/>
  <c r="F651" i="14"/>
  <c r="E651" i="14"/>
  <c r="D651" i="14"/>
  <c r="B651" i="14"/>
  <c r="AA649" i="14"/>
  <c r="Z649" i="14"/>
  <c r="Y649" i="14"/>
  <c r="X649" i="14"/>
  <c r="W649" i="14"/>
  <c r="V649" i="14"/>
  <c r="U649" i="14"/>
  <c r="T649" i="14"/>
  <c r="S649" i="14"/>
  <c r="R649" i="14"/>
  <c r="Q649" i="14"/>
  <c r="P649" i="14"/>
  <c r="O649" i="14"/>
  <c r="N649" i="14"/>
  <c r="M649" i="14"/>
  <c r="L649" i="14"/>
  <c r="K649" i="14"/>
  <c r="J649" i="14"/>
  <c r="I649" i="14"/>
  <c r="H649" i="14"/>
  <c r="G649" i="14"/>
  <c r="F649" i="14"/>
  <c r="E649" i="14"/>
  <c r="D649" i="14"/>
  <c r="B649" i="14"/>
  <c r="AA647" i="14"/>
  <c r="Z647" i="14"/>
  <c r="Y647" i="14"/>
  <c r="X647" i="14"/>
  <c r="W647" i="14"/>
  <c r="V647" i="14"/>
  <c r="U647" i="14"/>
  <c r="T647" i="14"/>
  <c r="S647" i="14"/>
  <c r="R647" i="14"/>
  <c r="Q647" i="14"/>
  <c r="P647" i="14"/>
  <c r="O647" i="14"/>
  <c r="N647" i="14"/>
  <c r="M647" i="14"/>
  <c r="L647" i="14"/>
  <c r="K647" i="14"/>
  <c r="J647" i="14"/>
  <c r="I647" i="14"/>
  <c r="H647" i="14"/>
  <c r="G647" i="14"/>
  <c r="F647" i="14"/>
  <c r="E647" i="14"/>
  <c r="D647" i="14"/>
  <c r="B647" i="14"/>
  <c r="AA645" i="14"/>
  <c r="Z645" i="14"/>
  <c r="Y645" i="14"/>
  <c r="X645" i="14"/>
  <c r="W645" i="14"/>
  <c r="V645" i="14"/>
  <c r="U645" i="14"/>
  <c r="T645" i="14"/>
  <c r="S645" i="14"/>
  <c r="R645" i="14"/>
  <c r="Q645" i="14"/>
  <c r="P645" i="14"/>
  <c r="O645" i="14"/>
  <c r="N645" i="14"/>
  <c r="M645" i="14"/>
  <c r="L645" i="14"/>
  <c r="K645" i="14"/>
  <c r="J645" i="14"/>
  <c r="I645" i="14"/>
  <c r="H645" i="14"/>
  <c r="G645" i="14"/>
  <c r="F645" i="14"/>
  <c r="E645" i="14"/>
  <c r="D645" i="14"/>
  <c r="B645" i="14"/>
  <c r="AA643" i="14"/>
  <c r="Z643" i="14"/>
  <c r="Y643" i="14"/>
  <c r="X643" i="14"/>
  <c r="W643" i="14"/>
  <c r="V643" i="14"/>
  <c r="U643" i="14"/>
  <c r="T643" i="14"/>
  <c r="S643" i="14"/>
  <c r="R643" i="14"/>
  <c r="Q643" i="14"/>
  <c r="P643" i="14"/>
  <c r="O643" i="14"/>
  <c r="N643" i="14"/>
  <c r="M643" i="14"/>
  <c r="L643" i="14"/>
  <c r="K643" i="14"/>
  <c r="J643" i="14"/>
  <c r="I643" i="14"/>
  <c r="H643" i="14"/>
  <c r="G643" i="14"/>
  <c r="F643" i="14"/>
  <c r="E643" i="14"/>
  <c r="D643" i="14"/>
  <c r="B643" i="14"/>
  <c r="AA641" i="14"/>
  <c r="Z641" i="14"/>
  <c r="Y641" i="14"/>
  <c r="X641" i="14"/>
  <c r="W641" i="14"/>
  <c r="V641" i="14"/>
  <c r="U641" i="14"/>
  <c r="T641" i="14"/>
  <c r="S641" i="14"/>
  <c r="R641" i="14"/>
  <c r="Q641" i="14"/>
  <c r="P641" i="14"/>
  <c r="O641" i="14"/>
  <c r="N641" i="14"/>
  <c r="M641" i="14"/>
  <c r="L641" i="14"/>
  <c r="K641" i="14"/>
  <c r="J641" i="14"/>
  <c r="I641" i="14"/>
  <c r="H641" i="14"/>
  <c r="G641" i="14"/>
  <c r="F641" i="14"/>
  <c r="E641" i="14"/>
  <c r="D641" i="14"/>
  <c r="B641" i="14"/>
  <c r="AA639" i="14"/>
  <c r="Z639" i="14"/>
  <c r="Y639" i="14"/>
  <c r="X639" i="14"/>
  <c r="W639" i="14"/>
  <c r="V639" i="14"/>
  <c r="U639" i="14"/>
  <c r="T639" i="14"/>
  <c r="S639" i="14"/>
  <c r="R639" i="14"/>
  <c r="Q639" i="14"/>
  <c r="P639" i="14"/>
  <c r="O639" i="14"/>
  <c r="N639" i="14"/>
  <c r="M639" i="14"/>
  <c r="L639" i="14"/>
  <c r="K639" i="14"/>
  <c r="J639" i="14"/>
  <c r="I639" i="14"/>
  <c r="H639" i="14"/>
  <c r="G639" i="14"/>
  <c r="F639" i="14"/>
  <c r="E639" i="14"/>
  <c r="D639" i="14"/>
  <c r="B639" i="14"/>
  <c r="AA637" i="14"/>
  <c r="Z637" i="14"/>
  <c r="Y637" i="14"/>
  <c r="X637" i="14"/>
  <c r="W637" i="14"/>
  <c r="V637" i="14"/>
  <c r="U637" i="14"/>
  <c r="T637" i="14"/>
  <c r="S637" i="14"/>
  <c r="R637" i="14"/>
  <c r="Q637" i="14"/>
  <c r="P637" i="14"/>
  <c r="O637" i="14"/>
  <c r="N637" i="14"/>
  <c r="M637" i="14"/>
  <c r="L637" i="14"/>
  <c r="K637" i="14"/>
  <c r="J637" i="14"/>
  <c r="I637" i="14"/>
  <c r="H637" i="14"/>
  <c r="G637" i="14"/>
  <c r="F637" i="14"/>
  <c r="E637" i="14"/>
  <c r="D637" i="14"/>
  <c r="B637" i="14"/>
  <c r="AA635" i="14"/>
  <c r="Z635" i="14"/>
  <c r="Y635" i="14"/>
  <c r="X635" i="14"/>
  <c r="W635" i="14"/>
  <c r="V635" i="14"/>
  <c r="U635" i="14"/>
  <c r="T635" i="14"/>
  <c r="S635" i="14"/>
  <c r="R635" i="14"/>
  <c r="Q635" i="14"/>
  <c r="P635" i="14"/>
  <c r="O635" i="14"/>
  <c r="N635" i="14"/>
  <c r="M635" i="14"/>
  <c r="L635" i="14"/>
  <c r="K635" i="14"/>
  <c r="J635" i="14"/>
  <c r="I635" i="14"/>
  <c r="H635" i="14"/>
  <c r="G635" i="14"/>
  <c r="F635" i="14"/>
  <c r="E635" i="14"/>
  <c r="D635" i="14"/>
  <c r="B635" i="14"/>
  <c r="AA633" i="14"/>
  <c r="Z633" i="14"/>
  <c r="Y633" i="14"/>
  <c r="X633" i="14"/>
  <c r="W633" i="14"/>
  <c r="V633" i="14"/>
  <c r="U633" i="14"/>
  <c r="T633" i="14"/>
  <c r="S633" i="14"/>
  <c r="R633" i="14"/>
  <c r="Q633" i="14"/>
  <c r="P633" i="14"/>
  <c r="O633" i="14"/>
  <c r="N633" i="14"/>
  <c r="M633" i="14"/>
  <c r="L633" i="14"/>
  <c r="K633" i="14"/>
  <c r="J633" i="14"/>
  <c r="I633" i="14"/>
  <c r="H633" i="14"/>
  <c r="G633" i="14"/>
  <c r="F633" i="14"/>
  <c r="E633" i="14"/>
  <c r="D633" i="14"/>
  <c r="B633" i="14"/>
  <c r="AA631" i="14"/>
  <c r="Z631" i="14"/>
  <c r="Y631" i="14"/>
  <c r="X631" i="14"/>
  <c r="W631" i="14"/>
  <c r="V631" i="14"/>
  <c r="U631" i="14"/>
  <c r="T631" i="14"/>
  <c r="S631" i="14"/>
  <c r="R631" i="14"/>
  <c r="Q631" i="14"/>
  <c r="P631" i="14"/>
  <c r="O631" i="14"/>
  <c r="N631" i="14"/>
  <c r="M631" i="14"/>
  <c r="L631" i="14"/>
  <c r="K631" i="14"/>
  <c r="J631" i="14"/>
  <c r="I631" i="14"/>
  <c r="H631" i="14"/>
  <c r="G631" i="14"/>
  <c r="F631" i="14"/>
  <c r="E631" i="14"/>
  <c r="D631" i="14"/>
  <c r="B631" i="14"/>
  <c r="AA629" i="14"/>
  <c r="Z629" i="14"/>
  <c r="Y629" i="14"/>
  <c r="X629" i="14"/>
  <c r="W629" i="14"/>
  <c r="V629" i="14"/>
  <c r="U629" i="14"/>
  <c r="T629" i="14"/>
  <c r="S629" i="14"/>
  <c r="R629" i="14"/>
  <c r="Q629" i="14"/>
  <c r="P629" i="14"/>
  <c r="O629" i="14"/>
  <c r="N629" i="14"/>
  <c r="M629" i="14"/>
  <c r="L629" i="14"/>
  <c r="K629" i="14"/>
  <c r="J629" i="14"/>
  <c r="I629" i="14"/>
  <c r="H629" i="14"/>
  <c r="G629" i="14"/>
  <c r="F629" i="14"/>
  <c r="E629" i="14"/>
  <c r="D629" i="14"/>
  <c r="B629" i="14"/>
  <c r="AA627" i="14"/>
  <c r="Z627" i="14"/>
  <c r="Y627" i="14"/>
  <c r="X627" i="14"/>
  <c r="W627" i="14"/>
  <c r="V627" i="14"/>
  <c r="U627" i="14"/>
  <c r="T627" i="14"/>
  <c r="S627" i="14"/>
  <c r="R627" i="14"/>
  <c r="Q627" i="14"/>
  <c r="P627" i="14"/>
  <c r="O627" i="14"/>
  <c r="N627" i="14"/>
  <c r="M627" i="14"/>
  <c r="L627" i="14"/>
  <c r="K627" i="14"/>
  <c r="J627" i="14"/>
  <c r="I627" i="14"/>
  <c r="H627" i="14"/>
  <c r="G627" i="14"/>
  <c r="F627" i="14"/>
  <c r="E627" i="14"/>
  <c r="D627" i="14"/>
  <c r="B627" i="14"/>
  <c r="AA625" i="14"/>
  <c r="Z625" i="14"/>
  <c r="Y625" i="14"/>
  <c r="X625" i="14"/>
  <c r="W625" i="14"/>
  <c r="V625" i="14"/>
  <c r="U625" i="14"/>
  <c r="T625" i="14"/>
  <c r="S625" i="14"/>
  <c r="R625" i="14"/>
  <c r="Q625" i="14"/>
  <c r="P625" i="14"/>
  <c r="O625" i="14"/>
  <c r="N625" i="14"/>
  <c r="M625" i="14"/>
  <c r="L625" i="14"/>
  <c r="K625" i="14"/>
  <c r="J625" i="14"/>
  <c r="I625" i="14"/>
  <c r="H625" i="14"/>
  <c r="G625" i="14"/>
  <c r="F625" i="14"/>
  <c r="E625" i="14"/>
  <c r="D625" i="14"/>
  <c r="B625" i="14"/>
  <c r="AA623" i="14"/>
  <c r="Z623" i="14"/>
  <c r="Y623" i="14"/>
  <c r="X623" i="14"/>
  <c r="W623" i="14"/>
  <c r="V623" i="14"/>
  <c r="U623" i="14"/>
  <c r="T623" i="14"/>
  <c r="S623" i="14"/>
  <c r="R623" i="14"/>
  <c r="Q623" i="14"/>
  <c r="P623" i="14"/>
  <c r="O623" i="14"/>
  <c r="N623" i="14"/>
  <c r="M623" i="14"/>
  <c r="L623" i="14"/>
  <c r="K623" i="14"/>
  <c r="J623" i="14"/>
  <c r="I623" i="14"/>
  <c r="H623" i="14"/>
  <c r="G623" i="14"/>
  <c r="F623" i="14"/>
  <c r="E623" i="14"/>
  <c r="D623" i="14"/>
  <c r="B623" i="14"/>
  <c r="B614" i="14"/>
  <c r="B609" i="14"/>
  <c r="B604" i="14"/>
  <c r="B599" i="14"/>
  <c r="B594" i="14"/>
  <c r="B589" i="14"/>
  <c r="B584" i="14"/>
  <c r="B579" i="14"/>
  <c r="B574" i="14"/>
  <c r="B569" i="14"/>
  <c r="B564" i="14"/>
  <c r="B559" i="14"/>
  <c r="B554" i="14"/>
  <c r="B549" i="14"/>
  <c r="B544" i="14"/>
  <c r="B539" i="14"/>
  <c r="B534" i="14"/>
  <c r="B529" i="14"/>
  <c r="B524" i="14"/>
  <c r="B519" i="14"/>
  <c r="X516" i="14"/>
  <c r="R516" i="14"/>
  <c r="L516" i="14"/>
  <c r="F516" i="14"/>
  <c r="B514" i="14"/>
  <c r="Y511" i="14"/>
  <c r="S511" i="14"/>
  <c r="M511" i="14"/>
  <c r="G511" i="14"/>
  <c r="B509" i="14"/>
  <c r="Z506" i="14"/>
  <c r="T506" i="14"/>
  <c r="N506" i="14"/>
  <c r="H506" i="14"/>
  <c r="B504" i="14"/>
  <c r="AA501" i="14"/>
  <c r="U501" i="14"/>
  <c r="O501" i="14"/>
  <c r="I501" i="14"/>
  <c r="B499" i="14"/>
  <c r="V496" i="14"/>
  <c r="P496" i="14"/>
  <c r="J496" i="14"/>
  <c r="D496" i="14"/>
  <c r="B494" i="14"/>
  <c r="W491" i="14"/>
  <c r="Q491" i="14"/>
  <c r="K491" i="14"/>
  <c r="E491" i="14"/>
  <c r="B489" i="14"/>
  <c r="X486" i="14"/>
  <c r="R486" i="14"/>
  <c r="L486" i="14"/>
  <c r="F486" i="14"/>
  <c r="B484" i="14"/>
  <c r="Y481" i="14"/>
  <c r="X481" i="14"/>
  <c r="S481" i="14"/>
  <c r="R481" i="14"/>
  <c r="M481" i="14"/>
  <c r="L481" i="14"/>
  <c r="G481" i="14"/>
  <c r="F481" i="14"/>
  <c r="B479" i="14"/>
  <c r="Z476" i="14"/>
  <c r="Y476" i="14"/>
  <c r="T476" i="14"/>
  <c r="S476" i="14"/>
  <c r="N476" i="14"/>
  <c r="M476" i="14"/>
  <c r="H476" i="14"/>
  <c r="G476" i="14"/>
  <c r="B474" i="14"/>
  <c r="AA471" i="14"/>
  <c r="Z471" i="14"/>
  <c r="X471" i="14"/>
  <c r="U471" i="14"/>
  <c r="T471" i="14"/>
  <c r="R471" i="14"/>
  <c r="O471" i="14"/>
  <c r="N471" i="14"/>
  <c r="L471" i="14"/>
  <c r="I471" i="14"/>
  <c r="H471" i="14"/>
  <c r="F471" i="14"/>
  <c r="Y616" i="14"/>
  <c r="B469" i="14"/>
  <c r="B460" i="14"/>
  <c r="B455" i="14"/>
  <c r="B450" i="14"/>
  <c r="B445" i="14"/>
  <c r="B440" i="14"/>
  <c r="B435" i="14"/>
  <c r="B430" i="14"/>
  <c r="B425" i="14"/>
  <c r="B420" i="14"/>
  <c r="B415" i="14"/>
  <c r="B410" i="14"/>
  <c r="B405" i="14"/>
  <c r="B400" i="14"/>
  <c r="B395" i="14"/>
  <c r="B390" i="14"/>
  <c r="B385" i="14"/>
  <c r="B380" i="14"/>
  <c r="B375" i="14"/>
  <c r="B370" i="14"/>
  <c r="B365" i="14"/>
  <c r="B360" i="14"/>
  <c r="B355" i="14"/>
  <c r="B350" i="14"/>
  <c r="B345" i="14"/>
  <c r="B340" i="14"/>
  <c r="B335" i="14"/>
  <c r="B330" i="14"/>
  <c r="B325" i="14"/>
  <c r="B320" i="14"/>
  <c r="AA437" i="14"/>
  <c r="B315" i="14"/>
  <c r="B306" i="14"/>
  <c r="B301" i="14"/>
  <c r="B296" i="14"/>
  <c r="B291" i="14"/>
  <c r="B286" i="14"/>
  <c r="B281" i="14"/>
  <c r="B276" i="14"/>
  <c r="B271" i="14"/>
  <c r="B266" i="14"/>
  <c r="B261" i="14"/>
  <c r="B256" i="14"/>
  <c r="B251" i="14"/>
  <c r="B246" i="14"/>
  <c r="B241" i="14"/>
  <c r="B236" i="14"/>
  <c r="B231" i="14"/>
  <c r="B226" i="14"/>
  <c r="B221" i="14"/>
  <c r="B216" i="14"/>
  <c r="B211" i="14"/>
  <c r="B206" i="14"/>
  <c r="B201" i="14"/>
  <c r="B196" i="14"/>
  <c r="B191" i="14"/>
  <c r="B186" i="14"/>
  <c r="B181" i="14"/>
  <c r="B176" i="14"/>
  <c r="B171" i="14"/>
  <c r="B166" i="14"/>
  <c r="Z308" i="14"/>
  <c r="B161" i="14"/>
  <c r="B152" i="14"/>
  <c r="B147" i="14"/>
  <c r="B142" i="14"/>
  <c r="B137" i="14"/>
  <c r="B132" i="14"/>
  <c r="B127" i="14"/>
  <c r="B122" i="14"/>
  <c r="B117" i="14"/>
  <c r="B112" i="14"/>
  <c r="B107" i="14"/>
  <c r="B102" i="14"/>
  <c r="B97" i="14"/>
  <c r="B92" i="14"/>
  <c r="B87" i="14"/>
  <c r="B82" i="14"/>
  <c r="B77" i="14"/>
  <c r="B72" i="14"/>
  <c r="B67" i="14"/>
  <c r="B62" i="14"/>
  <c r="B57" i="14"/>
  <c r="B52" i="14"/>
  <c r="B47" i="14"/>
  <c r="B42" i="14"/>
  <c r="B37" i="14"/>
  <c r="B32" i="14"/>
  <c r="B27" i="14"/>
  <c r="B22" i="14"/>
  <c r="V21" i="14"/>
  <c r="P21" i="14"/>
  <c r="J21" i="14"/>
  <c r="D21" i="14"/>
  <c r="B17" i="14"/>
  <c r="W16" i="14"/>
  <c r="V16" i="14"/>
  <c r="Q16" i="14"/>
  <c r="P16" i="14"/>
  <c r="K16" i="14"/>
  <c r="J16" i="14"/>
  <c r="E16" i="14"/>
  <c r="D16" i="14"/>
  <c r="W14" i="14"/>
  <c r="V14" i="14"/>
  <c r="Q14" i="14"/>
  <c r="P14" i="14"/>
  <c r="K14" i="14"/>
  <c r="J14" i="14"/>
  <c r="E14" i="14"/>
  <c r="D14" i="14"/>
  <c r="W12" i="14"/>
  <c r="V12" i="14"/>
  <c r="Q12" i="14"/>
  <c r="P12" i="14"/>
  <c r="K12" i="14"/>
  <c r="J12" i="14"/>
  <c r="E12" i="14"/>
  <c r="D12" i="14"/>
  <c r="B12" i="14"/>
  <c r="X11" i="14"/>
  <c r="W11" i="14"/>
  <c r="R11" i="14"/>
  <c r="Q11" i="14"/>
  <c r="L11" i="14"/>
  <c r="K11" i="14"/>
  <c r="F11" i="14"/>
  <c r="E11" i="14"/>
  <c r="X9" i="14"/>
  <c r="W9" i="14"/>
  <c r="R9" i="14"/>
  <c r="Q9" i="14"/>
  <c r="L9" i="14"/>
  <c r="K9" i="14"/>
  <c r="F9" i="14"/>
  <c r="E9" i="14"/>
  <c r="X7" i="14"/>
  <c r="W7" i="14"/>
  <c r="R7" i="14"/>
  <c r="Q7" i="14"/>
  <c r="L7" i="14"/>
  <c r="K7" i="14"/>
  <c r="F7" i="14"/>
  <c r="E7" i="14"/>
  <c r="D7" i="14"/>
  <c r="B7" i="14"/>
  <c r="G758" i="13"/>
  <c r="G757" i="13" s="1"/>
  <c r="F758" i="13"/>
  <c r="E758" i="13"/>
  <c r="F757" i="13"/>
  <c r="E757" i="13"/>
  <c r="D757" i="13"/>
  <c r="AA745" i="13"/>
  <c r="Z745" i="13"/>
  <c r="Y745" i="13"/>
  <c r="X745" i="13"/>
  <c r="W745" i="13"/>
  <c r="V745" i="13"/>
  <c r="U745" i="13"/>
  <c r="T745" i="13"/>
  <c r="S745" i="13"/>
  <c r="R745" i="13"/>
  <c r="Q745" i="13"/>
  <c r="P745" i="13"/>
  <c r="O745" i="13"/>
  <c r="N745" i="13"/>
  <c r="M745" i="13"/>
  <c r="L745" i="13"/>
  <c r="K745" i="13"/>
  <c r="J745" i="13"/>
  <c r="I745" i="13"/>
  <c r="H745" i="13"/>
  <c r="G745" i="13"/>
  <c r="F745" i="13"/>
  <c r="E745" i="13"/>
  <c r="D745" i="13"/>
  <c r="B745" i="13"/>
  <c r="AA743" i="13"/>
  <c r="Z743" i="13"/>
  <c r="Y743" i="13"/>
  <c r="X743" i="13"/>
  <c r="W743" i="13"/>
  <c r="V743" i="13"/>
  <c r="U743" i="13"/>
  <c r="T743" i="13"/>
  <c r="S743" i="13"/>
  <c r="R743" i="13"/>
  <c r="Q743" i="13"/>
  <c r="P743" i="13"/>
  <c r="O743" i="13"/>
  <c r="N743" i="13"/>
  <c r="M743" i="13"/>
  <c r="L743" i="13"/>
  <c r="K743" i="13"/>
  <c r="J743" i="13"/>
  <c r="I743" i="13"/>
  <c r="H743" i="13"/>
  <c r="G743" i="13"/>
  <c r="F743" i="13"/>
  <c r="E743" i="13"/>
  <c r="D743" i="13"/>
  <c r="B743" i="13"/>
  <c r="AA741" i="13"/>
  <c r="Z741" i="13"/>
  <c r="Y741" i="13"/>
  <c r="X741" i="13"/>
  <c r="W741" i="13"/>
  <c r="V741" i="13"/>
  <c r="U741" i="13"/>
  <c r="T741" i="13"/>
  <c r="S741" i="13"/>
  <c r="R741" i="13"/>
  <c r="Q741" i="13"/>
  <c r="P741" i="13"/>
  <c r="O741" i="13"/>
  <c r="N741" i="13"/>
  <c r="M741" i="13"/>
  <c r="L741" i="13"/>
  <c r="K741" i="13"/>
  <c r="J741" i="13"/>
  <c r="I741" i="13"/>
  <c r="H741" i="13"/>
  <c r="G741" i="13"/>
  <c r="F741" i="13"/>
  <c r="E741" i="13"/>
  <c r="D741" i="13"/>
  <c r="B741" i="13"/>
  <c r="AA739" i="13"/>
  <c r="Z739" i="13"/>
  <c r="Y739" i="13"/>
  <c r="X739" i="13"/>
  <c r="W739" i="13"/>
  <c r="V739" i="13"/>
  <c r="U739" i="13"/>
  <c r="T739" i="13"/>
  <c r="S739" i="13"/>
  <c r="R739" i="13"/>
  <c r="Q739" i="13"/>
  <c r="P739" i="13"/>
  <c r="O739" i="13"/>
  <c r="N739" i="13"/>
  <c r="M739" i="13"/>
  <c r="L739" i="13"/>
  <c r="K739" i="13"/>
  <c r="J739" i="13"/>
  <c r="I739" i="13"/>
  <c r="H739" i="13"/>
  <c r="G739" i="13"/>
  <c r="F739" i="13"/>
  <c r="E739" i="13"/>
  <c r="D739" i="13"/>
  <c r="B739" i="13"/>
  <c r="AA737" i="13"/>
  <c r="Z737" i="13"/>
  <c r="Y737" i="13"/>
  <c r="X737" i="13"/>
  <c r="W737" i="13"/>
  <c r="V737" i="13"/>
  <c r="U737" i="13"/>
  <c r="T737" i="13"/>
  <c r="S737" i="13"/>
  <c r="R737" i="13"/>
  <c r="Q737" i="13"/>
  <c r="P737" i="13"/>
  <c r="O737" i="13"/>
  <c r="N737" i="13"/>
  <c r="M737" i="13"/>
  <c r="L737" i="13"/>
  <c r="K737" i="13"/>
  <c r="J737" i="13"/>
  <c r="I737" i="13"/>
  <c r="H737" i="13"/>
  <c r="G737" i="13"/>
  <c r="F737" i="13"/>
  <c r="E737" i="13"/>
  <c r="D737" i="13"/>
  <c r="B737" i="13"/>
  <c r="AA735" i="13"/>
  <c r="Z735" i="13"/>
  <c r="Y735" i="13"/>
  <c r="X735" i="13"/>
  <c r="W735" i="13"/>
  <c r="V735" i="13"/>
  <c r="U735" i="13"/>
  <c r="T735" i="13"/>
  <c r="S735" i="13"/>
  <c r="R735" i="13"/>
  <c r="Q735" i="13"/>
  <c r="P735" i="13"/>
  <c r="O735" i="13"/>
  <c r="N735" i="13"/>
  <c r="M735" i="13"/>
  <c r="L735" i="13"/>
  <c r="K735" i="13"/>
  <c r="J735" i="13"/>
  <c r="I735" i="13"/>
  <c r="H735" i="13"/>
  <c r="G735" i="13"/>
  <c r="F735" i="13"/>
  <c r="E735" i="13"/>
  <c r="D735" i="13"/>
  <c r="B735" i="13"/>
  <c r="AA733" i="13"/>
  <c r="Z733" i="13"/>
  <c r="Y733" i="13"/>
  <c r="X733" i="13"/>
  <c r="W733" i="13"/>
  <c r="V733" i="13"/>
  <c r="U733" i="13"/>
  <c r="T733" i="13"/>
  <c r="S733" i="13"/>
  <c r="R733" i="13"/>
  <c r="Q733" i="13"/>
  <c r="P733" i="13"/>
  <c r="O733" i="13"/>
  <c r="N733" i="13"/>
  <c r="M733" i="13"/>
  <c r="L733" i="13"/>
  <c r="K733" i="13"/>
  <c r="J733" i="13"/>
  <c r="I733" i="13"/>
  <c r="H733" i="13"/>
  <c r="G733" i="13"/>
  <c r="F733" i="13"/>
  <c r="E733" i="13"/>
  <c r="D733" i="13"/>
  <c r="B733" i="13"/>
  <c r="AA731" i="13"/>
  <c r="Z731" i="13"/>
  <c r="Y731" i="13"/>
  <c r="X731" i="13"/>
  <c r="W731" i="13"/>
  <c r="V731" i="13"/>
  <c r="U731" i="13"/>
  <c r="T731" i="13"/>
  <c r="S731" i="13"/>
  <c r="R731" i="13"/>
  <c r="Q731" i="13"/>
  <c r="P731" i="13"/>
  <c r="O731" i="13"/>
  <c r="N731" i="13"/>
  <c r="M731" i="13"/>
  <c r="L731" i="13"/>
  <c r="K731" i="13"/>
  <c r="J731" i="13"/>
  <c r="I731" i="13"/>
  <c r="H731" i="13"/>
  <c r="G731" i="13"/>
  <c r="F731" i="13"/>
  <c r="E731" i="13"/>
  <c r="D731" i="13"/>
  <c r="B731" i="13"/>
  <c r="AA729" i="13"/>
  <c r="Z729" i="13"/>
  <c r="Y729" i="13"/>
  <c r="X729" i="13"/>
  <c r="W729" i="13"/>
  <c r="V729" i="13"/>
  <c r="U729" i="13"/>
  <c r="T729" i="13"/>
  <c r="S729" i="13"/>
  <c r="R729" i="13"/>
  <c r="Q729" i="13"/>
  <c r="P729" i="13"/>
  <c r="O729" i="13"/>
  <c r="N729" i="13"/>
  <c r="M729" i="13"/>
  <c r="L729" i="13"/>
  <c r="K729" i="13"/>
  <c r="J729" i="13"/>
  <c r="I729" i="13"/>
  <c r="H729" i="13"/>
  <c r="G729" i="13"/>
  <c r="F729" i="13"/>
  <c r="E729" i="13"/>
  <c r="D729" i="13"/>
  <c r="B729" i="13"/>
  <c r="AA727" i="13"/>
  <c r="Z727" i="13"/>
  <c r="Y727" i="13"/>
  <c r="X727" i="13"/>
  <c r="W727" i="13"/>
  <c r="V727" i="13"/>
  <c r="U727" i="13"/>
  <c r="T727" i="13"/>
  <c r="S727" i="13"/>
  <c r="R727" i="13"/>
  <c r="Q727" i="13"/>
  <c r="P727" i="13"/>
  <c r="O727" i="13"/>
  <c r="N727" i="13"/>
  <c r="M727" i="13"/>
  <c r="L727" i="13"/>
  <c r="K727" i="13"/>
  <c r="J727" i="13"/>
  <c r="I727" i="13"/>
  <c r="H727" i="13"/>
  <c r="G727" i="13"/>
  <c r="F727" i="13"/>
  <c r="E727" i="13"/>
  <c r="D727" i="13"/>
  <c r="B727" i="13"/>
  <c r="AA725" i="13"/>
  <c r="Z725" i="13"/>
  <c r="Y725" i="13"/>
  <c r="X725" i="13"/>
  <c r="W725" i="13"/>
  <c r="V725" i="13"/>
  <c r="U725" i="13"/>
  <c r="T725" i="13"/>
  <c r="S725" i="13"/>
  <c r="R725" i="13"/>
  <c r="Q725" i="13"/>
  <c r="P725" i="13"/>
  <c r="O725" i="13"/>
  <c r="N725" i="13"/>
  <c r="M725" i="13"/>
  <c r="L725" i="13"/>
  <c r="K725" i="13"/>
  <c r="J725" i="13"/>
  <c r="I725" i="13"/>
  <c r="H725" i="13"/>
  <c r="G725" i="13"/>
  <c r="F725" i="13"/>
  <c r="E725" i="13"/>
  <c r="D725" i="13"/>
  <c r="B725" i="13"/>
  <c r="AA723" i="13"/>
  <c r="Z723" i="13"/>
  <c r="Y723" i="13"/>
  <c r="X723" i="13"/>
  <c r="W723" i="13"/>
  <c r="V723" i="13"/>
  <c r="U723" i="13"/>
  <c r="T723" i="13"/>
  <c r="S723" i="13"/>
  <c r="R723" i="13"/>
  <c r="Q723" i="13"/>
  <c r="P723" i="13"/>
  <c r="O723" i="13"/>
  <c r="N723" i="13"/>
  <c r="M723" i="13"/>
  <c r="L723" i="13"/>
  <c r="K723" i="13"/>
  <c r="J723" i="13"/>
  <c r="I723" i="13"/>
  <c r="H723" i="13"/>
  <c r="G723" i="13"/>
  <c r="F723" i="13"/>
  <c r="E723" i="13"/>
  <c r="D723" i="13"/>
  <c r="B723" i="13"/>
  <c r="AA721" i="13"/>
  <c r="Z721" i="13"/>
  <c r="Y721" i="13"/>
  <c r="X721" i="13"/>
  <c r="W721" i="13"/>
  <c r="V721" i="13"/>
  <c r="U721" i="13"/>
  <c r="T721" i="13"/>
  <c r="S721" i="13"/>
  <c r="R721" i="13"/>
  <c r="Q721" i="13"/>
  <c r="P721" i="13"/>
  <c r="O721" i="13"/>
  <c r="N721" i="13"/>
  <c r="M721" i="13"/>
  <c r="L721" i="13"/>
  <c r="K721" i="13"/>
  <c r="J721" i="13"/>
  <c r="I721" i="13"/>
  <c r="H721" i="13"/>
  <c r="G721" i="13"/>
  <c r="F721" i="13"/>
  <c r="E721" i="13"/>
  <c r="D721" i="13"/>
  <c r="B721" i="13"/>
  <c r="AA719" i="13"/>
  <c r="Z719" i="13"/>
  <c r="Y719" i="13"/>
  <c r="X719" i="13"/>
  <c r="W719" i="13"/>
  <c r="V719" i="13"/>
  <c r="U719" i="13"/>
  <c r="T719" i="13"/>
  <c r="S719" i="13"/>
  <c r="R719" i="13"/>
  <c r="Q719" i="13"/>
  <c r="P719" i="13"/>
  <c r="O719" i="13"/>
  <c r="N719" i="13"/>
  <c r="M719" i="13"/>
  <c r="L719" i="13"/>
  <c r="K719" i="13"/>
  <c r="J719" i="13"/>
  <c r="I719" i="13"/>
  <c r="H719" i="13"/>
  <c r="G719" i="13"/>
  <c r="F719" i="13"/>
  <c r="E719" i="13"/>
  <c r="D719" i="13"/>
  <c r="B719" i="13"/>
  <c r="AA717" i="13"/>
  <c r="Z717" i="13"/>
  <c r="Y717" i="13"/>
  <c r="X717" i="13"/>
  <c r="W717" i="13"/>
  <c r="V717" i="13"/>
  <c r="U717" i="13"/>
  <c r="T717" i="13"/>
  <c r="S717" i="13"/>
  <c r="R717" i="13"/>
  <c r="Q717" i="13"/>
  <c r="P717" i="13"/>
  <c r="O717" i="13"/>
  <c r="N717" i="13"/>
  <c r="M717" i="13"/>
  <c r="L717" i="13"/>
  <c r="K717" i="13"/>
  <c r="J717" i="13"/>
  <c r="I717" i="13"/>
  <c r="H717" i="13"/>
  <c r="G717" i="13"/>
  <c r="F717" i="13"/>
  <c r="E717" i="13"/>
  <c r="D717" i="13"/>
  <c r="B717" i="13"/>
  <c r="AA715" i="13"/>
  <c r="Z715" i="13"/>
  <c r="Y715" i="13"/>
  <c r="X715" i="13"/>
  <c r="W715" i="13"/>
  <c r="V715" i="13"/>
  <c r="U715" i="13"/>
  <c r="T715" i="13"/>
  <c r="S715" i="13"/>
  <c r="R715" i="13"/>
  <c r="Q715" i="13"/>
  <c r="P715" i="13"/>
  <c r="O715" i="13"/>
  <c r="N715" i="13"/>
  <c r="M715" i="13"/>
  <c r="L715" i="13"/>
  <c r="K715" i="13"/>
  <c r="J715" i="13"/>
  <c r="I715" i="13"/>
  <c r="H715" i="13"/>
  <c r="G715" i="13"/>
  <c r="F715" i="13"/>
  <c r="E715" i="13"/>
  <c r="D715" i="13"/>
  <c r="B715" i="13"/>
  <c r="AA713" i="13"/>
  <c r="Z713" i="13"/>
  <c r="Y713" i="13"/>
  <c r="X713" i="13"/>
  <c r="W713" i="13"/>
  <c r="V713" i="13"/>
  <c r="U713" i="13"/>
  <c r="T713" i="13"/>
  <c r="S713" i="13"/>
  <c r="R713" i="13"/>
  <c r="Q713" i="13"/>
  <c r="P713" i="13"/>
  <c r="O713" i="13"/>
  <c r="N713" i="13"/>
  <c r="M713" i="13"/>
  <c r="L713" i="13"/>
  <c r="K713" i="13"/>
  <c r="J713" i="13"/>
  <c r="I713" i="13"/>
  <c r="H713" i="13"/>
  <c r="G713" i="13"/>
  <c r="F713" i="13"/>
  <c r="E713" i="13"/>
  <c r="D713" i="13"/>
  <c r="B713" i="13"/>
  <c r="AA711" i="13"/>
  <c r="Z711" i="13"/>
  <c r="Y711" i="13"/>
  <c r="X711" i="13"/>
  <c r="W711" i="13"/>
  <c r="V711" i="13"/>
  <c r="U711" i="13"/>
  <c r="T711" i="13"/>
  <c r="S711" i="13"/>
  <c r="R711" i="13"/>
  <c r="Q711" i="13"/>
  <c r="P711" i="13"/>
  <c r="O711" i="13"/>
  <c r="N711" i="13"/>
  <c r="M711" i="13"/>
  <c r="L711" i="13"/>
  <c r="K711" i="13"/>
  <c r="J711" i="13"/>
  <c r="I711" i="13"/>
  <c r="H711" i="13"/>
  <c r="G711" i="13"/>
  <c r="F711" i="13"/>
  <c r="E711" i="13"/>
  <c r="D711" i="13"/>
  <c r="B711" i="13"/>
  <c r="AA709" i="13"/>
  <c r="Z709" i="13"/>
  <c r="Y709" i="13"/>
  <c r="X709" i="13"/>
  <c r="W709" i="13"/>
  <c r="V709" i="13"/>
  <c r="U709" i="13"/>
  <c r="T709" i="13"/>
  <c r="S709" i="13"/>
  <c r="R709" i="13"/>
  <c r="Q709" i="13"/>
  <c r="P709" i="13"/>
  <c r="O709" i="13"/>
  <c r="N709" i="13"/>
  <c r="M709" i="13"/>
  <c r="L709" i="13"/>
  <c r="K709" i="13"/>
  <c r="J709" i="13"/>
  <c r="I709" i="13"/>
  <c r="H709" i="13"/>
  <c r="G709" i="13"/>
  <c r="F709" i="13"/>
  <c r="E709" i="13"/>
  <c r="D709" i="13"/>
  <c r="B709" i="13"/>
  <c r="AA707" i="13"/>
  <c r="Z707" i="13"/>
  <c r="Y707" i="13"/>
  <c r="X707" i="13"/>
  <c r="W707" i="13"/>
  <c r="V707" i="13"/>
  <c r="U707" i="13"/>
  <c r="T707" i="13"/>
  <c r="S707" i="13"/>
  <c r="R707" i="13"/>
  <c r="Q707" i="13"/>
  <c r="P707" i="13"/>
  <c r="O707" i="13"/>
  <c r="N707" i="13"/>
  <c r="M707" i="13"/>
  <c r="L707" i="13"/>
  <c r="K707" i="13"/>
  <c r="J707" i="13"/>
  <c r="I707" i="13"/>
  <c r="H707" i="13"/>
  <c r="G707" i="13"/>
  <c r="F707" i="13"/>
  <c r="E707" i="13"/>
  <c r="D707" i="13"/>
  <c r="B707" i="13"/>
  <c r="AA705" i="13"/>
  <c r="Z705" i="13"/>
  <c r="Y705" i="13"/>
  <c r="X705" i="13"/>
  <c r="W705" i="13"/>
  <c r="V705" i="13"/>
  <c r="U705" i="13"/>
  <c r="T705" i="13"/>
  <c r="S705" i="13"/>
  <c r="R705" i="13"/>
  <c r="Q705" i="13"/>
  <c r="P705" i="13"/>
  <c r="O705" i="13"/>
  <c r="N705" i="13"/>
  <c r="M705" i="13"/>
  <c r="L705" i="13"/>
  <c r="K705" i="13"/>
  <c r="J705" i="13"/>
  <c r="I705" i="13"/>
  <c r="H705" i="13"/>
  <c r="G705" i="13"/>
  <c r="F705" i="13"/>
  <c r="E705" i="13"/>
  <c r="D705" i="13"/>
  <c r="B705" i="13"/>
  <c r="AA703" i="13"/>
  <c r="Z703" i="13"/>
  <c r="Y703" i="13"/>
  <c r="X703" i="13"/>
  <c r="W703" i="13"/>
  <c r="V703" i="13"/>
  <c r="U703" i="13"/>
  <c r="T703" i="13"/>
  <c r="S703" i="13"/>
  <c r="R703" i="13"/>
  <c r="Q703" i="13"/>
  <c r="P703" i="13"/>
  <c r="O703" i="13"/>
  <c r="N703" i="13"/>
  <c r="M703" i="13"/>
  <c r="L703" i="13"/>
  <c r="K703" i="13"/>
  <c r="J703" i="13"/>
  <c r="I703" i="13"/>
  <c r="H703" i="13"/>
  <c r="G703" i="13"/>
  <c r="F703" i="13"/>
  <c r="E703" i="13"/>
  <c r="D703" i="13"/>
  <c r="B703" i="13"/>
  <c r="AA701" i="13"/>
  <c r="Z701" i="13"/>
  <c r="Y701" i="13"/>
  <c r="X701" i="13"/>
  <c r="W701" i="13"/>
  <c r="V701" i="13"/>
  <c r="U701" i="13"/>
  <c r="T701" i="13"/>
  <c r="S701" i="13"/>
  <c r="R701" i="13"/>
  <c r="Q701" i="13"/>
  <c r="P701" i="13"/>
  <c r="O701" i="13"/>
  <c r="N701" i="13"/>
  <c r="M701" i="13"/>
  <c r="L701" i="13"/>
  <c r="K701" i="13"/>
  <c r="J701" i="13"/>
  <c r="I701" i="13"/>
  <c r="H701" i="13"/>
  <c r="G701" i="13"/>
  <c r="F701" i="13"/>
  <c r="E701" i="13"/>
  <c r="D701" i="13"/>
  <c r="B701" i="13"/>
  <c r="AA699" i="13"/>
  <c r="Z699" i="13"/>
  <c r="Y699" i="13"/>
  <c r="X699" i="13"/>
  <c r="W699" i="13"/>
  <c r="V699" i="13"/>
  <c r="U699" i="13"/>
  <c r="T699" i="13"/>
  <c r="S699" i="13"/>
  <c r="R699" i="13"/>
  <c r="Q699" i="13"/>
  <c r="P699" i="13"/>
  <c r="O699" i="13"/>
  <c r="N699" i="13"/>
  <c r="M699" i="13"/>
  <c r="L699" i="13"/>
  <c r="K699" i="13"/>
  <c r="J699" i="13"/>
  <c r="I699" i="13"/>
  <c r="H699" i="13"/>
  <c r="G699" i="13"/>
  <c r="F699" i="13"/>
  <c r="E699" i="13"/>
  <c r="D699" i="13"/>
  <c r="B699" i="13"/>
  <c r="AA697" i="13"/>
  <c r="Z697" i="13"/>
  <c r="Y697" i="13"/>
  <c r="X697" i="13"/>
  <c r="W697" i="13"/>
  <c r="V697" i="13"/>
  <c r="U697" i="13"/>
  <c r="T697" i="13"/>
  <c r="S697" i="13"/>
  <c r="R697" i="13"/>
  <c r="Q697" i="13"/>
  <c r="P697" i="13"/>
  <c r="O697" i="13"/>
  <c r="N697" i="13"/>
  <c r="M697" i="13"/>
  <c r="L697" i="13"/>
  <c r="K697" i="13"/>
  <c r="J697" i="13"/>
  <c r="I697" i="13"/>
  <c r="H697" i="13"/>
  <c r="G697" i="13"/>
  <c r="F697" i="13"/>
  <c r="E697" i="13"/>
  <c r="D697" i="13"/>
  <c r="B697" i="13"/>
  <c r="AA695" i="13"/>
  <c r="Z695" i="13"/>
  <c r="Y695" i="13"/>
  <c r="X695" i="13"/>
  <c r="W695" i="13"/>
  <c r="V695" i="13"/>
  <c r="U695" i="13"/>
  <c r="T695" i="13"/>
  <c r="S695" i="13"/>
  <c r="R695" i="13"/>
  <c r="Q695" i="13"/>
  <c r="P695" i="13"/>
  <c r="O695" i="13"/>
  <c r="N695" i="13"/>
  <c r="M695" i="13"/>
  <c r="L695" i="13"/>
  <c r="K695" i="13"/>
  <c r="J695" i="13"/>
  <c r="I695" i="13"/>
  <c r="H695" i="13"/>
  <c r="G695" i="13"/>
  <c r="F695" i="13"/>
  <c r="E695" i="13"/>
  <c r="D695" i="13"/>
  <c r="B695" i="13"/>
  <c r="AA693" i="13"/>
  <c r="Z693" i="13"/>
  <c r="Y693" i="13"/>
  <c r="X693" i="13"/>
  <c r="W693" i="13"/>
  <c r="V693" i="13"/>
  <c r="U693" i="13"/>
  <c r="T693" i="13"/>
  <c r="S693" i="13"/>
  <c r="R693" i="13"/>
  <c r="Q693" i="13"/>
  <c r="P693" i="13"/>
  <c r="O693" i="13"/>
  <c r="N693" i="13"/>
  <c r="M693" i="13"/>
  <c r="L693" i="13"/>
  <c r="K693" i="13"/>
  <c r="J693" i="13"/>
  <c r="I693" i="13"/>
  <c r="H693" i="13"/>
  <c r="G693" i="13"/>
  <c r="F693" i="13"/>
  <c r="E693" i="13"/>
  <c r="D693" i="13"/>
  <c r="B693" i="13"/>
  <c r="AA691" i="13"/>
  <c r="Z691" i="13"/>
  <c r="Y691" i="13"/>
  <c r="X691" i="13"/>
  <c r="W691" i="13"/>
  <c r="V691" i="13"/>
  <c r="U691" i="13"/>
  <c r="T691" i="13"/>
  <c r="S691" i="13"/>
  <c r="R691" i="13"/>
  <c r="Q691" i="13"/>
  <c r="P691" i="13"/>
  <c r="O691" i="13"/>
  <c r="N691" i="13"/>
  <c r="M691" i="13"/>
  <c r="L691" i="13"/>
  <c r="K691" i="13"/>
  <c r="J691" i="13"/>
  <c r="I691" i="13"/>
  <c r="H691" i="13"/>
  <c r="G691" i="13"/>
  <c r="F691" i="13"/>
  <c r="E691" i="13"/>
  <c r="D691" i="13"/>
  <c r="B691" i="13"/>
  <c r="AA689" i="13"/>
  <c r="Z689" i="13"/>
  <c r="Y689" i="13"/>
  <c r="X689" i="13"/>
  <c r="W689" i="13"/>
  <c r="V689" i="13"/>
  <c r="U689" i="13"/>
  <c r="T689" i="13"/>
  <c r="S689" i="13"/>
  <c r="R689" i="13"/>
  <c r="Q689" i="13"/>
  <c r="P689" i="13"/>
  <c r="O689" i="13"/>
  <c r="N689" i="13"/>
  <c r="M689" i="13"/>
  <c r="L689" i="13"/>
  <c r="K689" i="13"/>
  <c r="J689" i="13"/>
  <c r="I689" i="13"/>
  <c r="H689" i="13"/>
  <c r="G689" i="13"/>
  <c r="F689" i="13"/>
  <c r="E689" i="13"/>
  <c r="D689" i="13"/>
  <c r="B689" i="13"/>
  <c r="AA687" i="13"/>
  <c r="Z687" i="13"/>
  <c r="Y687" i="13"/>
  <c r="X687" i="13"/>
  <c r="W687" i="13"/>
  <c r="V687" i="13"/>
  <c r="U687" i="13"/>
  <c r="T687" i="13"/>
  <c r="S687" i="13"/>
  <c r="R687" i="13"/>
  <c r="Q687" i="13"/>
  <c r="P687" i="13"/>
  <c r="O687" i="13"/>
  <c r="N687" i="13"/>
  <c r="M687" i="13"/>
  <c r="L687" i="13"/>
  <c r="K687" i="13"/>
  <c r="J687" i="13"/>
  <c r="I687" i="13"/>
  <c r="H687" i="13"/>
  <c r="G687" i="13"/>
  <c r="F687" i="13"/>
  <c r="E687" i="13"/>
  <c r="D687" i="13"/>
  <c r="B687" i="13"/>
  <c r="AA681" i="13"/>
  <c r="Z681" i="13"/>
  <c r="Y681" i="13"/>
  <c r="X681" i="13"/>
  <c r="W681" i="13"/>
  <c r="V681" i="13"/>
  <c r="U681" i="13"/>
  <c r="T681" i="13"/>
  <c r="S681" i="13"/>
  <c r="R681" i="13"/>
  <c r="Q681" i="13"/>
  <c r="P681" i="13"/>
  <c r="O681" i="13"/>
  <c r="N681" i="13"/>
  <c r="M681" i="13"/>
  <c r="L681" i="13"/>
  <c r="K681" i="13"/>
  <c r="J681" i="13"/>
  <c r="I681" i="13"/>
  <c r="H681" i="13"/>
  <c r="G681" i="13"/>
  <c r="F681" i="13"/>
  <c r="E681" i="13"/>
  <c r="D681" i="13"/>
  <c r="B681" i="13"/>
  <c r="AA679" i="13"/>
  <c r="Z679" i="13"/>
  <c r="Y679" i="13"/>
  <c r="X679" i="13"/>
  <c r="W679" i="13"/>
  <c r="V679" i="13"/>
  <c r="U679" i="13"/>
  <c r="T679" i="13"/>
  <c r="S679" i="13"/>
  <c r="R679" i="13"/>
  <c r="Q679" i="13"/>
  <c r="P679" i="13"/>
  <c r="O679" i="13"/>
  <c r="N679" i="13"/>
  <c r="M679" i="13"/>
  <c r="L679" i="13"/>
  <c r="K679" i="13"/>
  <c r="J679" i="13"/>
  <c r="I679" i="13"/>
  <c r="H679" i="13"/>
  <c r="G679" i="13"/>
  <c r="F679" i="13"/>
  <c r="E679" i="13"/>
  <c r="D679" i="13"/>
  <c r="B679" i="13"/>
  <c r="AA677" i="13"/>
  <c r="Z677" i="13"/>
  <c r="Y677" i="13"/>
  <c r="X677" i="13"/>
  <c r="W677" i="13"/>
  <c r="V677" i="13"/>
  <c r="U677" i="13"/>
  <c r="T677" i="13"/>
  <c r="S677" i="13"/>
  <c r="R677" i="13"/>
  <c r="Q677" i="13"/>
  <c r="P677" i="13"/>
  <c r="O677" i="13"/>
  <c r="N677" i="13"/>
  <c r="M677" i="13"/>
  <c r="L677" i="13"/>
  <c r="K677" i="13"/>
  <c r="J677" i="13"/>
  <c r="I677" i="13"/>
  <c r="H677" i="13"/>
  <c r="G677" i="13"/>
  <c r="F677" i="13"/>
  <c r="E677" i="13"/>
  <c r="D677" i="13"/>
  <c r="B677" i="13"/>
  <c r="AA675" i="13"/>
  <c r="Z675" i="13"/>
  <c r="Y675" i="13"/>
  <c r="X675" i="13"/>
  <c r="W675" i="13"/>
  <c r="V675" i="13"/>
  <c r="U675" i="13"/>
  <c r="T675" i="13"/>
  <c r="S675" i="13"/>
  <c r="R675" i="13"/>
  <c r="Q675" i="13"/>
  <c r="P675" i="13"/>
  <c r="O675" i="13"/>
  <c r="N675" i="13"/>
  <c r="M675" i="13"/>
  <c r="L675" i="13"/>
  <c r="K675" i="13"/>
  <c r="J675" i="13"/>
  <c r="I675" i="13"/>
  <c r="H675" i="13"/>
  <c r="G675" i="13"/>
  <c r="F675" i="13"/>
  <c r="E675" i="13"/>
  <c r="D675" i="13"/>
  <c r="B675" i="13"/>
  <c r="AA673" i="13"/>
  <c r="Z673" i="13"/>
  <c r="Y673" i="13"/>
  <c r="X673" i="13"/>
  <c r="W673" i="13"/>
  <c r="V673" i="13"/>
  <c r="U673" i="13"/>
  <c r="T673" i="13"/>
  <c r="S673" i="13"/>
  <c r="R673" i="13"/>
  <c r="Q673" i="13"/>
  <c r="P673" i="13"/>
  <c r="O673" i="13"/>
  <c r="N673" i="13"/>
  <c r="M673" i="13"/>
  <c r="L673" i="13"/>
  <c r="K673" i="13"/>
  <c r="J673" i="13"/>
  <c r="I673" i="13"/>
  <c r="H673" i="13"/>
  <c r="G673" i="13"/>
  <c r="F673" i="13"/>
  <c r="E673" i="13"/>
  <c r="D673" i="13"/>
  <c r="B673" i="13"/>
  <c r="AA671" i="13"/>
  <c r="Z671" i="13"/>
  <c r="Y671" i="13"/>
  <c r="X671" i="13"/>
  <c r="W671" i="13"/>
  <c r="V671" i="13"/>
  <c r="U671" i="13"/>
  <c r="T671" i="13"/>
  <c r="S671" i="13"/>
  <c r="R671" i="13"/>
  <c r="Q671" i="13"/>
  <c r="P671" i="13"/>
  <c r="O671" i="13"/>
  <c r="N671" i="13"/>
  <c r="M671" i="13"/>
  <c r="L671" i="13"/>
  <c r="K671" i="13"/>
  <c r="J671" i="13"/>
  <c r="I671" i="13"/>
  <c r="H671" i="13"/>
  <c r="G671" i="13"/>
  <c r="F671" i="13"/>
  <c r="E671" i="13"/>
  <c r="D671" i="13"/>
  <c r="B671" i="13"/>
  <c r="AA669" i="13"/>
  <c r="Z669" i="13"/>
  <c r="Y669" i="13"/>
  <c r="X669" i="13"/>
  <c r="W669" i="13"/>
  <c r="V669" i="13"/>
  <c r="U669" i="13"/>
  <c r="T669" i="13"/>
  <c r="S669" i="13"/>
  <c r="R669" i="13"/>
  <c r="Q669" i="13"/>
  <c r="P669" i="13"/>
  <c r="O669" i="13"/>
  <c r="N669" i="13"/>
  <c r="M669" i="13"/>
  <c r="L669" i="13"/>
  <c r="K669" i="13"/>
  <c r="J669" i="13"/>
  <c r="I669" i="13"/>
  <c r="H669" i="13"/>
  <c r="G669" i="13"/>
  <c r="F669" i="13"/>
  <c r="E669" i="13"/>
  <c r="D669" i="13"/>
  <c r="B669" i="13"/>
  <c r="AA667" i="13"/>
  <c r="Z667" i="13"/>
  <c r="Y667" i="13"/>
  <c r="X667" i="13"/>
  <c r="W667" i="13"/>
  <c r="V667" i="13"/>
  <c r="U667" i="13"/>
  <c r="T667" i="13"/>
  <c r="S667" i="13"/>
  <c r="R667" i="13"/>
  <c r="Q667" i="13"/>
  <c r="P667" i="13"/>
  <c r="O667" i="13"/>
  <c r="N667" i="13"/>
  <c r="M667" i="13"/>
  <c r="L667" i="13"/>
  <c r="K667" i="13"/>
  <c r="J667" i="13"/>
  <c r="I667" i="13"/>
  <c r="H667" i="13"/>
  <c r="G667" i="13"/>
  <c r="F667" i="13"/>
  <c r="E667" i="13"/>
  <c r="D667" i="13"/>
  <c r="B667" i="13"/>
  <c r="AA665" i="13"/>
  <c r="Z665" i="13"/>
  <c r="Y665" i="13"/>
  <c r="X665" i="13"/>
  <c r="W665" i="13"/>
  <c r="V665" i="13"/>
  <c r="U665" i="13"/>
  <c r="T665" i="13"/>
  <c r="S665" i="13"/>
  <c r="R665" i="13"/>
  <c r="Q665" i="13"/>
  <c r="P665" i="13"/>
  <c r="O665" i="13"/>
  <c r="N665" i="13"/>
  <c r="M665" i="13"/>
  <c r="L665" i="13"/>
  <c r="K665" i="13"/>
  <c r="J665" i="13"/>
  <c r="I665" i="13"/>
  <c r="H665" i="13"/>
  <c r="G665" i="13"/>
  <c r="F665" i="13"/>
  <c r="E665" i="13"/>
  <c r="D665" i="13"/>
  <c r="B665" i="13"/>
  <c r="AA663" i="13"/>
  <c r="Z663" i="13"/>
  <c r="Y663" i="13"/>
  <c r="X663" i="13"/>
  <c r="W663" i="13"/>
  <c r="V663" i="13"/>
  <c r="U663" i="13"/>
  <c r="T663" i="13"/>
  <c r="S663" i="13"/>
  <c r="R663" i="13"/>
  <c r="Q663" i="13"/>
  <c r="P663" i="13"/>
  <c r="O663" i="13"/>
  <c r="N663" i="13"/>
  <c r="M663" i="13"/>
  <c r="L663" i="13"/>
  <c r="K663" i="13"/>
  <c r="J663" i="13"/>
  <c r="I663" i="13"/>
  <c r="H663" i="13"/>
  <c r="G663" i="13"/>
  <c r="F663" i="13"/>
  <c r="E663" i="13"/>
  <c r="D663" i="13"/>
  <c r="B663" i="13"/>
  <c r="AA661" i="13"/>
  <c r="Z661" i="13"/>
  <c r="Y661" i="13"/>
  <c r="X661" i="13"/>
  <c r="W661" i="13"/>
  <c r="V661" i="13"/>
  <c r="U661" i="13"/>
  <c r="T661" i="13"/>
  <c r="S661" i="13"/>
  <c r="R661" i="13"/>
  <c r="Q661" i="13"/>
  <c r="P661" i="13"/>
  <c r="O661" i="13"/>
  <c r="N661" i="13"/>
  <c r="M661" i="13"/>
  <c r="L661" i="13"/>
  <c r="K661" i="13"/>
  <c r="J661" i="13"/>
  <c r="I661" i="13"/>
  <c r="H661" i="13"/>
  <c r="G661" i="13"/>
  <c r="F661" i="13"/>
  <c r="E661" i="13"/>
  <c r="D661" i="13"/>
  <c r="B661" i="13"/>
  <c r="AA659" i="13"/>
  <c r="Z659" i="13"/>
  <c r="Y659" i="13"/>
  <c r="X659" i="13"/>
  <c r="W659" i="13"/>
  <c r="V659" i="13"/>
  <c r="U659" i="13"/>
  <c r="T659" i="13"/>
  <c r="S659" i="13"/>
  <c r="R659" i="13"/>
  <c r="Q659" i="13"/>
  <c r="P659" i="13"/>
  <c r="O659" i="13"/>
  <c r="N659" i="13"/>
  <c r="M659" i="13"/>
  <c r="L659" i="13"/>
  <c r="K659" i="13"/>
  <c r="J659" i="13"/>
  <c r="I659" i="13"/>
  <c r="H659" i="13"/>
  <c r="G659" i="13"/>
  <c r="F659" i="13"/>
  <c r="E659" i="13"/>
  <c r="D659" i="13"/>
  <c r="B659" i="13"/>
  <c r="AA657" i="13"/>
  <c r="Z657" i="13"/>
  <c r="Y657" i="13"/>
  <c r="X657" i="13"/>
  <c r="W657" i="13"/>
  <c r="V657" i="13"/>
  <c r="U657" i="13"/>
  <c r="T657" i="13"/>
  <c r="S657" i="13"/>
  <c r="R657" i="13"/>
  <c r="Q657" i="13"/>
  <c r="P657" i="13"/>
  <c r="O657" i="13"/>
  <c r="N657" i="13"/>
  <c r="M657" i="13"/>
  <c r="L657" i="13"/>
  <c r="K657" i="13"/>
  <c r="J657" i="13"/>
  <c r="I657" i="13"/>
  <c r="H657" i="13"/>
  <c r="G657" i="13"/>
  <c r="F657" i="13"/>
  <c r="E657" i="13"/>
  <c r="D657" i="13"/>
  <c r="B657" i="13"/>
  <c r="AA655" i="13"/>
  <c r="Z655" i="13"/>
  <c r="Y655" i="13"/>
  <c r="X655" i="13"/>
  <c r="W655" i="13"/>
  <c r="V655" i="13"/>
  <c r="U655" i="13"/>
  <c r="T655" i="13"/>
  <c r="S655" i="13"/>
  <c r="R655" i="13"/>
  <c r="Q655" i="13"/>
  <c r="P655" i="13"/>
  <c r="O655" i="13"/>
  <c r="N655" i="13"/>
  <c r="M655" i="13"/>
  <c r="L655" i="13"/>
  <c r="K655" i="13"/>
  <c r="J655" i="13"/>
  <c r="I655" i="13"/>
  <c r="H655" i="13"/>
  <c r="G655" i="13"/>
  <c r="F655" i="13"/>
  <c r="E655" i="13"/>
  <c r="D655" i="13"/>
  <c r="B655" i="13"/>
  <c r="AA653" i="13"/>
  <c r="Z653" i="13"/>
  <c r="Y653" i="13"/>
  <c r="X653" i="13"/>
  <c r="W653" i="13"/>
  <c r="V653" i="13"/>
  <c r="U653" i="13"/>
  <c r="T653" i="13"/>
  <c r="S653" i="13"/>
  <c r="R653" i="13"/>
  <c r="Q653" i="13"/>
  <c r="P653" i="13"/>
  <c r="O653" i="13"/>
  <c r="N653" i="13"/>
  <c r="M653" i="13"/>
  <c r="L653" i="13"/>
  <c r="K653" i="13"/>
  <c r="J653" i="13"/>
  <c r="I653" i="13"/>
  <c r="H653" i="13"/>
  <c r="G653" i="13"/>
  <c r="F653" i="13"/>
  <c r="E653" i="13"/>
  <c r="D653" i="13"/>
  <c r="B653" i="13"/>
  <c r="AA651" i="13"/>
  <c r="Z651" i="13"/>
  <c r="Y651" i="13"/>
  <c r="X651" i="13"/>
  <c r="W651" i="13"/>
  <c r="V651" i="13"/>
  <c r="U651" i="13"/>
  <c r="T651" i="13"/>
  <c r="S651" i="13"/>
  <c r="R651" i="13"/>
  <c r="Q651" i="13"/>
  <c r="P651" i="13"/>
  <c r="O651" i="13"/>
  <c r="N651" i="13"/>
  <c r="M651" i="13"/>
  <c r="L651" i="13"/>
  <c r="K651" i="13"/>
  <c r="J651" i="13"/>
  <c r="I651" i="13"/>
  <c r="H651" i="13"/>
  <c r="G651" i="13"/>
  <c r="F651" i="13"/>
  <c r="E651" i="13"/>
  <c r="D651" i="13"/>
  <c r="B651" i="13"/>
  <c r="AA649" i="13"/>
  <c r="Z649" i="13"/>
  <c r="Y649" i="13"/>
  <c r="X649" i="13"/>
  <c r="W649" i="13"/>
  <c r="V649" i="13"/>
  <c r="U649" i="13"/>
  <c r="T649" i="13"/>
  <c r="S649" i="13"/>
  <c r="R649" i="13"/>
  <c r="Q649" i="13"/>
  <c r="P649" i="13"/>
  <c r="O649" i="13"/>
  <c r="N649" i="13"/>
  <c r="M649" i="13"/>
  <c r="L649" i="13"/>
  <c r="K649" i="13"/>
  <c r="J649" i="13"/>
  <c r="I649" i="13"/>
  <c r="H649" i="13"/>
  <c r="G649" i="13"/>
  <c r="F649" i="13"/>
  <c r="E649" i="13"/>
  <c r="D649" i="13"/>
  <c r="B649" i="13"/>
  <c r="AA647" i="13"/>
  <c r="Z647" i="13"/>
  <c r="Y647" i="13"/>
  <c r="X647" i="13"/>
  <c r="W647" i="13"/>
  <c r="V647" i="13"/>
  <c r="U647" i="13"/>
  <c r="T647" i="13"/>
  <c r="S647" i="13"/>
  <c r="R647" i="13"/>
  <c r="Q647" i="13"/>
  <c r="P647" i="13"/>
  <c r="O647" i="13"/>
  <c r="N647" i="13"/>
  <c r="M647" i="13"/>
  <c r="L647" i="13"/>
  <c r="K647" i="13"/>
  <c r="J647" i="13"/>
  <c r="I647" i="13"/>
  <c r="H647" i="13"/>
  <c r="G647" i="13"/>
  <c r="F647" i="13"/>
  <c r="E647" i="13"/>
  <c r="D647" i="13"/>
  <c r="B647" i="13"/>
  <c r="AA645" i="13"/>
  <c r="Z645" i="13"/>
  <c r="Y645" i="13"/>
  <c r="X645" i="13"/>
  <c r="W645" i="13"/>
  <c r="V645" i="13"/>
  <c r="U645" i="13"/>
  <c r="T645" i="13"/>
  <c r="S645" i="13"/>
  <c r="R645" i="13"/>
  <c r="Q645" i="13"/>
  <c r="P645" i="13"/>
  <c r="O645" i="13"/>
  <c r="N645" i="13"/>
  <c r="M645" i="13"/>
  <c r="L645" i="13"/>
  <c r="K645" i="13"/>
  <c r="J645" i="13"/>
  <c r="I645" i="13"/>
  <c r="H645" i="13"/>
  <c r="G645" i="13"/>
  <c r="F645" i="13"/>
  <c r="E645" i="13"/>
  <c r="D645" i="13"/>
  <c r="B645" i="13"/>
  <c r="AA643" i="13"/>
  <c r="Z643" i="13"/>
  <c r="Y643" i="13"/>
  <c r="X643" i="13"/>
  <c r="W643" i="13"/>
  <c r="V643" i="13"/>
  <c r="U643" i="13"/>
  <c r="T643" i="13"/>
  <c r="S643" i="13"/>
  <c r="R643" i="13"/>
  <c r="Q643" i="13"/>
  <c r="P643" i="13"/>
  <c r="O643" i="13"/>
  <c r="N643" i="13"/>
  <c r="M643" i="13"/>
  <c r="L643" i="13"/>
  <c r="K643" i="13"/>
  <c r="J643" i="13"/>
  <c r="I643" i="13"/>
  <c r="H643" i="13"/>
  <c r="G643" i="13"/>
  <c r="F643" i="13"/>
  <c r="E643" i="13"/>
  <c r="D643" i="13"/>
  <c r="B643" i="13"/>
  <c r="AA641" i="13"/>
  <c r="Z641" i="13"/>
  <c r="Y641" i="13"/>
  <c r="X641" i="13"/>
  <c r="W641" i="13"/>
  <c r="V641" i="13"/>
  <c r="U641" i="13"/>
  <c r="T641" i="13"/>
  <c r="S641" i="13"/>
  <c r="R641" i="13"/>
  <c r="Q641" i="13"/>
  <c r="P641" i="13"/>
  <c r="O641" i="13"/>
  <c r="N641" i="13"/>
  <c r="M641" i="13"/>
  <c r="L641" i="13"/>
  <c r="K641" i="13"/>
  <c r="J641" i="13"/>
  <c r="I641" i="13"/>
  <c r="H641" i="13"/>
  <c r="G641" i="13"/>
  <c r="F641" i="13"/>
  <c r="E641" i="13"/>
  <c r="D641" i="13"/>
  <c r="B641" i="13"/>
  <c r="AA639" i="13"/>
  <c r="Z639" i="13"/>
  <c r="Y639" i="13"/>
  <c r="X639" i="13"/>
  <c r="W639" i="13"/>
  <c r="V639" i="13"/>
  <c r="U639" i="13"/>
  <c r="T639" i="13"/>
  <c r="S639" i="13"/>
  <c r="R639" i="13"/>
  <c r="Q639" i="13"/>
  <c r="P639" i="13"/>
  <c r="O639" i="13"/>
  <c r="N639" i="13"/>
  <c r="M639" i="13"/>
  <c r="L639" i="13"/>
  <c r="K639" i="13"/>
  <c r="J639" i="13"/>
  <c r="I639" i="13"/>
  <c r="H639" i="13"/>
  <c r="G639" i="13"/>
  <c r="F639" i="13"/>
  <c r="E639" i="13"/>
  <c r="D639" i="13"/>
  <c r="B639" i="13"/>
  <c r="AA637" i="13"/>
  <c r="Z637" i="13"/>
  <c r="Y637" i="13"/>
  <c r="X637" i="13"/>
  <c r="W637" i="13"/>
  <c r="V637" i="13"/>
  <c r="U637" i="13"/>
  <c r="T637" i="13"/>
  <c r="S637" i="13"/>
  <c r="R637" i="13"/>
  <c r="Q637" i="13"/>
  <c r="P637" i="13"/>
  <c r="O637" i="13"/>
  <c r="N637" i="13"/>
  <c r="M637" i="13"/>
  <c r="L637" i="13"/>
  <c r="K637" i="13"/>
  <c r="J637" i="13"/>
  <c r="I637" i="13"/>
  <c r="H637" i="13"/>
  <c r="G637" i="13"/>
  <c r="F637" i="13"/>
  <c r="E637" i="13"/>
  <c r="D637" i="13"/>
  <c r="B637" i="13"/>
  <c r="AA635" i="13"/>
  <c r="Z635" i="13"/>
  <c r="Y635" i="13"/>
  <c r="X635" i="13"/>
  <c r="W635" i="13"/>
  <c r="V635" i="13"/>
  <c r="U635" i="13"/>
  <c r="T635" i="13"/>
  <c r="S635" i="13"/>
  <c r="R635" i="13"/>
  <c r="Q635" i="13"/>
  <c r="P635" i="13"/>
  <c r="O635" i="13"/>
  <c r="N635" i="13"/>
  <c r="M635" i="13"/>
  <c r="L635" i="13"/>
  <c r="K635" i="13"/>
  <c r="J635" i="13"/>
  <c r="I635" i="13"/>
  <c r="H635" i="13"/>
  <c r="G635" i="13"/>
  <c r="F635" i="13"/>
  <c r="E635" i="13"/>
  <c r="D635" i="13"/>
  <c r="B635" i="13"/>
  <c r="AA633" i="13"/>
  <c r="Z633" i="13"/>
  <c r="Y633" i="13"/>
  <c r="X633" i="13"/>
  <c r="W633" i="13"/>
  <c r="V633" i="13"/>
  <c r="U633" i="13"/>
  <c r="T633" i="13"/>
  <c r="S633" i="13"/>
  <c r="R633" i="13"/>
  <c r="Q633" i="13"/>
  <c r="P633" i="13"/>
  <c r="O633" i="13"/>
  <c r="N633" i="13"/>
  <c r="M633" i="13"/>
  <c r="L633" i="13"/>
  <c r="K633" i="13"/>
  <c r="J633" i="13"/>
  <c r="I633" i="13"/>
  <c r="H633" i="13"/>
  <c r="G633" i="13"/>
  <c r="F633" i="13"/>
  <c r="E633" i="13"/>
  <c r="D633" i="13"/>
  <c r="B633" i="13"/>
  <c r="AA631" i="13"/>
  <c r="Z631" i="13"/>
  <c r="Y631" i="13"/>
  <c r="X631" i="13"/>
  <c r="W631" i="13"/>
  <c r="V631" i="13"/>
  <c r="U631" i="13"/>
  <c r="T631" i="13"/>
  <c r="S631" i="13"/>
  <c r="R631" i="13"/>
  <c r="Q631" i="13"/>
  <c r="P631" i="13"/>
  <c r="O631" i="13"/>
  <c r="N631" i="13"/>
  <c r="M631" i="13"/>
  <c r="L631" i="13"/>
  <c r="K631" i="13"/>
  <c r="J631" i="13"/>
  <c r="I631" i="13"/>
  <c r="H631" i="13"/>
  <c r="G631" i="13"/>
  <c r="F631" i="13"/>
  <c r="E631" i="13"/>
  <c r="D631" i="13"/>
  <c r="B631" i="13"/>
  <c r="AA629" i="13"/>
  <c r="Z629" i="13"/>
  <c r="Y629" i="13"/>
  <c r="X629" i="13"/>
  <c r="W629" i="13"/>
  <c r="V629" i="13"/>
  <c r="U629" i="13"/>
  <c r="T629" i="13"/>
  <c r="S629" i="13"/>
  <c r="R629" i="13"/>
  <c r="Q629" i="13"/>
  <c r="P629" i="13"/>
  <c r="O629" i="13"/>
  <c r="N629" i="13"/>
  <c r="M629" i="13"/>
  <c r="L629" i="13"/>
  <c r="K629" i="13"/>
  <c r="J629" i="13"/>
  <c r="I629" i="13"/>
  <c r="H629" i="13"/>
  <c r="G629" i="13"/>
  <c r="F629" i="13"/>
  <c r="E629" i="13"/>
  <c r="D629" i="13"/>
  <c r="B629" i="13"/>
  <c r="AA627" i="13"/>
  <c r="Z627" i="13"/>
  <c r="Y627" i="13"/>
  <c r="X627" i="13"/>
  <c r="W627" i="13"/>
  <c r="V627" i="13"/>
  <c r="U627" i="13"/>
  <c r="T627" i="13"/>
  <c r="S627" i="13"/>
  <c r="R627" i="13"/>
  <c r="Q627" i="13"/>
  <c r="P627" i="13"/>
  <c r="O627" i="13"/>
  <c r="N627" i="13"/>
  <c r="M627" i="13"/>
  <c r="L627" i="13"/>
  <c r="K627" i="13"/>
  <c r="J627" i="13"/>
  <c r="I627" i="13"/>
  <c r="H627" i="13"/>
  <c r="G627" i="13"/>
  <c r="F627" i="13"/>
  <c r="E627" i="13"/>
  <c r="D627" i="13"/>
  <c r="B627" i="13"/>
  <c r="AA625" i="13"/>
  <c r="Z625" i="13"/>
  <c r="Y625" i="13"/>
  <c r="X625" i="13"/>
  <c r="W625" i="13"/>
  <c r="V625" i="13"/>
  <c r="U625" i="13"/>
  <c r="T625" i="13"/>
  <c r="S625" i="13"/>
  <c r="R625" i="13"/>
  <c r="Q625" i="13"/>
  <c r="P625" i="13"/>
  <c r="O625" i="13"/>
  <c r="N625" i="13"/>
  <c r="M625" i="13"/>
  <c r="L625" i="13"/>
  <c r="K625" i="13"/>
  <c r="J625" i="13"/>
  <c r="I625" i="13"/>
  <c r="H625" i="13"/>
  <c r="G625" i="13"/>
  <c r="F625" i="13"/>
  <c r="E625" i="13"/>
  <c r="D625" i="13"/>
  <c r="B625" i="13"/>
  <c r="AA623" i="13"/>
  <c r="Z623" i="13"/>
  <c r="Y623" i="13"/>
  <c r="X623" i="13"/>
  <c r="W623" i="13"/>
  <c r="V623" i="13"/>
  <c r="U623" i="13"/>
  <c r="T623" i="13"/>
  <c r="S623" i="13"/>
  <c r="R623" i="13"/>
  <c r="Q623" i="13"/>
  <c r="P623" i="13"/>
  <c r="O623" i="13"/>
  <c r="N623" i="13"/>
  <c r="M623" i="13"/>
  <c r="L623" i="13"/>
  <c r="K623" i="13"/>
  <c r="J623" i="13"/>
  <c r="I623" i="13"/>
  <c r="H623" i="13"/>
  <c r="G623" i="13"/>
  <c r="F623" i="13"/>
  <c r="E623" i="13"/>
  <c r="D623" i="13"/>
  <c r="B623" i="13"/>
  <c r="B614" i="13"/>
  <c r="B609" i="13"/>
  <c r="B604" i="13"/>
  <c r="B599" i="13"/>
  <c r="B594" i="13"/>
  <c r="B589" i="13"/>
  <c r="B584" i="13"/>
  <c r="B579" i="13"/>
  <c r="B574" i="13"/>
  <c r="B569" i="13"/>
  <c r="B564" i="13"/>
  <c r="B559" i="13"/>
  <c r="B554" i="13"/>
  <c r="B549" i="13"/>
  <c r="B544" i="13"/>
  <c r="B539" i="13"/>
  <c r="B534" i="13"/>
  <c r="B529" i="13"/>
  <c r="B524" i="13"/>
  <c r="B519" i="13"/>
  <c r="B514" i="13"/>
  <c r="B509" i="13"/>
  <c r="B504" i="13"/>
  <c r="B499" i="13"/>
  <c r="B494" i="13"/>
  <c r="B489" i="13"/>
  <c r="V486" i="13"/>
  <c r="P486" i="13"/>
  <c r="J486" i="13"/>
  <c r="D486" i="13"/>
  <c r="B484" i="13"/>
  <c r="W481" i="13"/>
  <c r="V481" i="13"/>
  <c r="Q481" i="13"/>
  <c r="P481" i="13"/>
  <c r="K481" i="13"/>
  <c r="J481" i="13"/>
  <c r="E481" i="13"/>
  <c r="D481" i="13"/>
  <c r="B479" i="13"/>
  <c r="X476" i="13"/>
  <c r="W476" i="13"/>
  <c r="R476" i="13"/>
  <c r="Q476" i="13"/>
  <c r="L476" i="13"/>
  <c r="K476" i="13"/>
  <c r="F476" i="13"/>
  <c r="E476" i="13"/>
  <c r="B474" i="13"/>
  <c r="Y471" i="13"/>
  <c r="X471" i="13"/>
  <c r="S471" i="13"/>
  <c r="R471" i="13"/>
  <c r="M471" i="13"/>
  <c r="L471" i="13"/>
  <c r="G471" i="13"/>
  <c r="F471" i="13"/>
  <c r="W616" i="13"/>
  <c r="B469" i="13"/>
  <c r="B460" i="13"/>
  <c r="B455" i="13"/>
  <c r="B450" i="13"/>
  <c r="B445" i="13"/>
  <c r="B440" i="13"/>
  <c r="B435" i="13"/>
  <c r="B430" i="13"/>
  <c r="B425" i="13"/>
  <c r="B420" i="13"/>
  <c r="B415" i="13"/>
  <c r="B410" i="13"/>
  <c r="B405" i="13"/>
  <c r="B400" i="13"/>
  <c r="B395" i="13"/>
  <c r="B390" i="13"/>
  <c r="B385" i="13"/>
  <c r="B380" i="13"/>
  <c r="B375" i="13"/>
  <c r="B370" i="13"/>
  <c r="B365" i="13"/>
  <c r="B360" i="13"/>
  <c r="B355" i="13"/>
  <c r="F352" i="13"/>
  <c r="B350" i="13"/>
  <c r="Y347" i="13"/>
  <c r="S347" i="13"/>
  <c r="M347" i="13"/>
  <c r="G347" i="13"/>
  <c r="B345" i="13"/>
  <c r="Z342" i="13"/>
  <c r="T342" i="13"/>
  <c r="N342" i="13"/>
  <c r="H342" i="13"/>
  <c r="B340" i="13"/>
  <c r="AA337" i="13"/>
  <c r="U337" i="13"/>
  <c r="O337" i="13"/>
  <c r="I337" i="13"/>
  <c r="B335" i="13"/>
  <c r="AA332" i="13"/>
  <c r="V332" i="13"/>
  <c r="U332" i="13"/>
  <c r="P332" i="13"/>
  <c r="O332" i="13"/>
  <c r="J332" i="13"/>
  <c r="I332" i="13"/>
  <c r="D332" i="13"/>
  <c r="B330" i="13"/>
  <c r="W327" i="13"/>
  <c r="V327" i="13"/>
  <c r="Q327" i="13"/>
  <c r="P327" i="13"/>
  <c r="K327" i="13"/>
  <c r="J327" i="13"/>
  <c r="E327" i="13"/>
  <c r="D327" i="13"/>
  <c r="B325" i="13"/>
  <c r="X322" i="13"/>
  <c r="W322" i="13"/>
  <c r="R322" i="13"/>
  <c r="Q322" i="13"/>
  <c r="L322" i="13"/>
  <c r="K322" i="13"/>
  <c r="F322" i="13"/>
  <c r="E322" i="13"/>
  <c r="B320" i="13"/>
  <c r="Y317" i="13"/>
  <c r="X317" i="13"/>
  <c r="S317" i="13"/>
  <c r="R317" i="13"/>
  <c r="M317" i="13"/>
  <c r="L317" i="13"/>
  <c r="G317" i="13"/>
  <c r="F317" i="13"/>
  <c r="W462" i="13"/>
  <c r="B315" i="13"/>
  <c r="B306" i="13"/>
  <c r="B301" i="13"/>
  <c r="B296" i="13"/>
  <c r="B291" i="13"/>
  <c r="B286" i="13"/>
  <c r="B281" i="13"/>
  <c r="B276" i="13"/>
  <c r="B271" i="13"/>
  <c r="B266" i="13"/>
  <c r="B261" i="13"/>
  <c r="B256" i="13"/>
  <c r="B251" i="13"/>
  <c r="B246" i="13"/>
  <c r="B241" i="13"/>
  <c r="B236" i="13"/>
  <c r="B231" i="13"/>
  <c r="B226" i="13"/>
  <c r="B221" i="13"/>
  <c r="B216" i="13"/>
  <c r="B211" i="13"/>
  <c r="B206" i="13"/>
  <c r="B201" i="13"/>
  <c r="B196" i="13"/>
  <c r="B191" i="13"/>
  <c r="B186" i="13"/>
  <c r="B181" i="13"/>
  <c r="B176" i="13"/>
  <c r="B171" i="13"/>
  <c r="B166" i="13"/>
  <c r="H218" i="13"/>
  <c r="B161" i="13"/>
  <c r="B152" i="13"/>
  <c r="B147" i="13"/>
  <c r="B142" i="13"/>
  <c r="B137" i="13"/>
  <c r="B132" i="13"/>
  <c r="B127" i="13"/>
  <c r="B122" i="13"/>
  <c r="B117" i="13"/>
  <c r="B112" i="13"/>
  <c r="B107" i="13"/>
  <c r="B102" i="13"/>
  <c r="B97" i="13"/>
  <c r="B92" i="13"/>
  <c r="B87" i="13"/>
  <c r="B82" i="13"/>
  <c r="B77" i="13"/>
  <c r="B72" i="13"/>
  <c r="B67" i="13"/>
  <c r="B62" i="13"/>
  <c r="B57" i="13"/>
  <c r="B52" i="13"/>
  <c r="B47" i="13"/>
  <c r="B42" i="13"/>
  <c r="B37" i="13"/>
  <c r="X36" i="13"/>
  <c r="R36" i="13"/>
  <c r="L36" i="13"/>
  <c r="F36" i="13"/>
  <c r="L34" i="13"/>
  <c r="F34" i="13"/>
  <c r="L32" i="13"/>
  <c r="F32" i="13"/>
  <c r="B32" i="13"/>
  <c r="Y31" i="13"/>
  <c r="S31" i="13"/>
  <c r="M31" i="13"/>
  <c r="G31" i="13"/>
  <c r="Y29" i="13"/>
  <c r="S29" i="13"/>
  <c r="M29" i="13"/>
  <c r="G29" i="13"/>
  <c r="Y27" i="13"/>
  <c r="S27" i="13"/>
  <c r="M27" i="13"/>
  <c r="G27" i="13"/>
  <c r="B27" i="13"/>
  <c r="Z26" i="13"/>
  <c r="T26" i="13"/>
  <c r="N26" i="13"/>
  <c r="H26" i="13"/>
  <c r="Z24" i="13"/>
  <c r="T24" i="13"/>
  <c r="N24" i="13"/>
  <c r="H24" i="13"/>
  <c r="Z22" i="13"/>
  <c r="T22" i="13"/>
  <c r="N22" i="13"/>
  <c r="H22" i="13"/>
  <c r="B22" i="13"/>
  <c r="AA21" i="13"/>
  <c r="U21" i="13"/>
  <c r="O21" i="13"/>
  <c r="I21" i="13"/>
  <c r="AA19" i="13"/>
  <c r="U19" i="13"/>
  <c r="O19" i="13"/>
  <c r="I19" i="13"/>
  <c r="AA17" i="13"/>
  <c r="U17" i="13"/>
  <c r="O17" i="13"/>
  <c r="I17" i="13"/>
  <c r="B17" i="13"/>
  <c r="V16" i="13"/>
  <c r="P16" i="13"/>
  <c r="J16" i="13"/>
  <c r="D16" i="13"/>
  <c r="V14" i="13"/>
  <c r="P14" i="13"/>
  <c r="J14" i="13"/>
  <c r="D14" i="13"/>
  <c r="V12" i="13"/>
  <c r="P12" i="13"/>
  <c r="J12" i="13"/>
  <c r="D12" i="13"/>
  <c r="B12" i="13"/>
  <c r="Y11" i="13"/>
  <c r="W11" i="13"/>
  <c r="S11" i="13"/>
  <c r="Q11" i="13"/>
  <c r="M11" i="13"/>
  <c r="K11" i="13"/>
  <c r="G11" i="13"/>
  <c r="E11" i="13"/>
  <c r="M225" i="13"/>
  <c r="W9" i="13"/>
  <c r="Q9" i="13"/>
  <c r="K9" i="13"/>
  <c r="E9" i="13"/>
  <c r="Q154" i="13"/>
  <c r="W7" i="13"/>
  <c r="Q7" i="13"/>
  <c r="K7" i="13"/>
  <c r="E7" i="13"/>
  <c r="D7" i="13"/>
  <c r="B7" i="13"/>
  <c r="E621" i="12"/>
  <c r="E620" i="12" s="1"/>
  <c r="G621" i="12"/>
  <c r="G620" i="12" s="1"/>
  <c r="B611" i="12"/>
  <c r="B606" i="12"/>
  <c r="B601" i="12"/>
  <c r="B596" i="12"/>
  <c r="B591" i="12"/>
  <c r="B586" i="12"/>
  <c r="B581" i="12"/>
  <c r="B576" i="12"/>
  <c r="B571" i="12"/>
  <c r="B566" i="12"/>
  <c r="B561" i="12"/>
  <c r="B556" i="12"/>
  <c r="B551" i="12"/>
  <c r="B546" i="12"/>
  <c r="B541" i="12"/>
  <c r="B536" i="12"/>
  <c r="B531" i="12"/>
  <c r="B526" i="12"/>
  <c r="B521" i="12"/>
  <c r="B516" i="12"/>
  <c r="B511" i="12"/>
  <c r="B506" i="12"/>
  <c r="B501" i="12"/>
  <c r="B496" i="12"/>
  <c r="B491" i="12"/>
  <c r="V488" i="12"/>
  <c r="P488" i="12"/>
  <c r="J488" i="12"/>
  <c r="D488" i="12"/>
  <c r="B486" i="12"/>
  <c r="W483" i="12"/>
  <c r="Q483" i="12"/>
  <c r="K483" i="12"/>
  <c r="E483" i="12"/>
  <c r="B481" i="12"/>
  <c r="X478" i="12"/>
  <c r="R478" i="12"/>
  <c r="L478" i="12"/>
  <c r="F478" i="12"/>
  <c r="B476" i="12"/>
  <c r="Y473" i="12"/>
  <c r="V473" i="12"/>
  <c r="S473" i="12"/>
  <c r="P473" i="12"/>
  <c r="M473" i="12"/>
  <c r="J473" i="12"/>
  <c r="G473" i="12"/>
  <c r="D473" i="12"/>
  <c r="B471" i="12"/>
  <c r="Z468" i="12"/>
  <c r="W468" i="12"/>
  <c r="T468" i="12"/>
  <c r="Q468" i="12"/>
  <c r="N468" i="12"/>
  <c r="K468" i="12"/>
  <c r="H468" i="12"/>
  <c r="E468" i="12"/>
  <c r="AA613" i="12"/>
  <c r="B466" i="12"/>
  <c r="B458" i="12"/>
  <c r="B453" i="12"/>
  <c r="B448" i="12"/>
  <c r="B443" i="12"/>
  <c r="B438" i="12"/>
  <c r="B433" i="12"/>
  <c r="B428" i="12"/>
  <c r="B423" i="12"/>
  <c r="B418" i="12"/>
  <c r="B413" i="12"/>
  <c r="B408" i="12"/>
  <c r="B403" i="12"/>
  <c r="B398" i="12"/>
  <c r="B393" i="12"/>
  <c r="B388" i="12"/>
  <c r="B383" i="12"/>
  <c r="B378" i="12"/>
  <c r="B373" i="12"/>
  <c r="B368" i="12"/>
  <c r="B363" i="12"/>
  <c r="B358" i="12"/>
  <c r="B353" i="12"/>
  <c r="B348" i="12"/>
  <c r="B343" i="12"/>
  <c r="B338" i="12"/>
  <c r="M335" i="12"/>
  <c r="G335" i="12"/>
  <c r="B333" i="12"/>
  <c r="Z330" i="12"/>
  <c r="W330" i="12"/>
  <c r="T330" i="12"/>
  <c r="Q330" i="12"/>
  <c r="N330" i="12"/>
  <c r="K330" i="12"/>
  <c r="H330" i="12"/>
  <c r="E330" i="12"/>
  <c r="B328" i="12"/>
  <c r="AA325" i="12"/>
  <c r="X325" i="12"/>
  <c r="U325" i="12"/>
  <c r="R325" i="12"/>
  <c r="O325" i="12"/>
  <c r="L325" i="12"/>
  <c r="I325" i="12"/>
  <c r="F325" i="12"/>
  <c r="B323" i="12"/>
  <c r="Y320" i="12"/>
  <c r="V320" i="12"/>
  <c r="S320" i="12"/>
  <c r="P320" i="12"/>
  <c r="M320" i="12"/>
  <c r="J320" i="12"/>
  <c r="G320" i="12"/>
  <c r="D320" i="12"/>
  <c r="B318" i="12"/>
  <c r="Z315" i="12"/>
  <c r="W315" i="12"/>
  <c r="T315" i="12"/>
  <c r="Q315" i="12"/>
  <c r="N315" i="12"/>
  <c r="K315" i="12"/>
  <c r="H315" i="12"/>
  <c r="E315" i="12"/>
  <c r="AA460" i="12"/>
  <c r="B313" i="12"/>
  <c r="B305" i="12"/>
  <c r="B300" i="12"/>
  <c r="B295" i="12"/>
  <c r="B290" i="12"/>
  <c r="B285" i="12"/>
  <c r="B280" i="12"/>
  <c r="B275" i="12"/>
  <c r="B270" i="12"/>
  <c r="B265" i="12"/>
  <c r="B260" i="12"/>
  <c r="B255" i="12"/>
  <c r="B250" i="12"/>
  <c r="B245" i="12"/>
  <c r="B240" i="12"/>
  <c r="B235" i="12"/>
  <c r="B230" i="12"/>
  <c r="B225" i="12"/>
  <c r="B220" i="12"/>
  <c r="B215" i="12"/>
  <c r="B210" i="12"/>
  <c r="B205" i="12"/>
  <c r="B200" i="12"/>
  <c r="B195" i="12"/>
  <c r="B190" i="12"/>
  <c r="B185" i="12"/>
  <c r="B180" i="12"/>
  <c r="B175" i="12"/>
  <c r="B170" i="12"/>
  <c r="B165" i="12"/>
  <c r="Z267" i="12"/>
  <c r="B160" i="12"/>
  <c r="B152" i="12"/>
  <c r="B147" i="12"/>
  <c r="B142" i="12"/>
  <c r="B137" i="12"/>
  <c r="B132" i="12"/>
  <c r="B127" i="12"/>
  <c r="B122" i="12"/>
  <c r="B117" i="12"/>
  <c r="B112" i="12"/>
  <c r="B107" i="12"/>
  <c r="B102" i="12"/>
  <c r="B97" i="12"/>
  <c r="B92" i="12"/>
  <c r="B87" i="12"/>
  <c r="B82" i="12"/>
  <c r="B77" i="12"/>
  <c r="B72" i="12"/>
  <c r="B67" i="12"/>
  <c r="B62" i="12"/>
  <c r="B57" i="12"/>
  <c r="B52" i="12"/>
  <c r="B47" i="12"/>
  <c r="B42" i="12"/>
  <c r="B37" i="12"/>
  <c r="B32" i="12"/>
  <c r="B27" i="12"/>
  <c r="B22" i="12"/>
  <c r="B17" i="12"/>
  <c r="B12" i="12"/>
  <c r="Z11" i="12"/>
  <c r="T11" i="12"/>
  <c r="N11" i="12"/>
  <c r="M11" i="12"/>
  <c r="H11" i="12"/>
  <c r="G11" i="12"/>
  <c r="I264" i="12"/>
  <c r="X154" i="12"/>
  <c r="D7" i="12"/>
  <c r="B7" i="12"/>
  <c r="B601" i="11"/>
  <c r="E621" i="11"/>
  <c r="E620" i="11" s="1"/>
  <c r="G621" i="11"/>
  <c r="G620" i="11" s="1"/>
  <c r="B611" i="11"/>
  <c r="B606" i="11"/>
  <c r="B596" i="11"/>
  <c r="B591" i="11"/>
  <c r="B586" i="11"/>
  <c r="B581" i="11"/>
  <c r="B576" i="11"/>
  <c r="B571" i="11"/>
  <c r="B566" i="11"/>
  <c r="B561" i="11"/>
  <c r="B556" i="11"/>
  <c r="B551" i="11"/>
  <c r="B546" i="11"/>
  <c r="B541" i="11"/>
  <c r="B536" i="11"/>
  <c r="B531" i="11"/>
  <c r="B526" i="11"/>
  <c r="B521" i="11"/>
  <c r="B516" i="11"/>
  <c r="B511" i="11"/>
  <c r="B506" i="11"/>
  <c r="B501" i="11"/>
  <c r="B496" i="11"/>
  <c r="B491" i="11"/>
  <c r="B486" i="11"/>
  <c r="B481" i="11"/>
  <c r="B476" i="11"/>
  <c r="V473" i="11"/>
  <c r="P473" i="11"/>
  <c r="J473" i="11"/>
  <c r="D473" i="11"/>
  <c r="B471" i="11"/>
  <c r="W468" i="11"/>
  <c r="Q468" i="11"/>
  <c r="K468" i="11"/>
  <c r="E468" i="11"/>
  <c r="AA613" i="11"/>
  <c r="B466" i="11"/>
  <c r="B458" i="11"/>
  <c r="B453" i="11"/>
  <c r="B448" i="11"/>
  <c r="B443" i="11"/>
  <c r="B438" i="11"/>
  <c r="B433" i="11"/>
  <c r="B428" i="11"/>
  <c r="B423" i="11"/>
  <c r="B418" i="11"/>
  <c r="B413" i="11"/>
  <c r="B408" i="11"/>
  <c r="B403" i="11"/>
  <c r="B398" i="11"/>
  <c r="B393" i="11"/>
  <c r="B388" i="11"/>
  <c r="B383" i="11"/>
  <c r="B378" i="11"/>
  <c r="B373" i="11"/>
  <c r="B368" i="11"/>
  <c r="B363" i="11"/>
  <c r="B358" i="11"/>
  <c r="B353" i="11"/>
  <c r="B348" i="11"/>
  <c r="B343" i="11"/>
  <c r="B338" i="11"/>
  <c r="B333" i="11"/>
  <c r="Z330" i="11"/>
  <c r="T330" i="11"/>
  <c r="N330" i="11"/>
  <c r="H330" i="11"/>
  <c r="B328" i="11"/>
  <c r="AA325" i="11"/>
  <c r="U325" i="11"/>
  <c r="O325" i="11"/>
  <c r="I325" i="11"/>
  <c r="B323" i="11"/>
  <c r="V320" i="11"/>
  <c r="P320" i="11"/>
  <c r="J320" i="11"/>
  <c r="D320" i="11"/>
  <c r="B318" i="11"/>
  <c r="W315" i="11"/>
  <c r="Q315" i="11"/>
  <c r="K315" i="11"/>
  <c r="E315" i="11"/>
  <c r="AA460" i="11"/>
  <c r="B313" i="11"/>
  <c r="B305" i="11"/>
  <c r="B300" i="11"/>
  <c r="B295" i="11"/>
  <c r="B290" i="11"/>
  <c r="B285" i="11"/>
  <c r="B280" i="11"/>
  <c r="B275" i="11"/>
  <c r="B270" i="11"/>
  <c r="B265" i="11"/>
  <c r="B260" i="11"/>
  <c r="B255" i="11"/>
  <c r="B250" i="11"/>
  <c r="B245" i="11"/>
  <c r="B240" i="11"/>
  <c r="B235" i="11"/>
  <c r="B230" i="11"/>
  <c r="B225" i="11"/>
  <c r="B220" i="11"/>
  <c r="B215" i="11"/>
  <c r="B210" i="11"/>
  <c r="B205" i="11"/>
  <c r="B200" i="11"/>
  <c r="B195" i="11"/>
  <c r="B190" i="11"/>
  <c r="B185" i="11"/>
  <c r="B180" i="11"/>
  <c r="B175" i="11"/>
  <c r="B170" i="11"/>
  <c r="B165" i="11"/>
  <c r="F307" i="11"/>
  <c r="B160" i="11"/>
  <c r="B152" i="11"/>
  <c r="B147" i="11"/>
  <c r="B142" i="11"/>
  <c r="B137" i="11"/>
  <c r="B132" i="11"/>
  <c r="B127" i="11"/>
  <c r="B122" i="11"/>
  <c r="B117" i="11"/>
  <c r="B112" i="11"/>
  <c r="B107" i="11"/>
  <c r="B102" i="11"/>
  <c r="B97" i="11"/>
  <c r="B92" i="11"/>
  <c r="B87" i="11"/>
  <c r="B82" i="11"/>
  <c r="B77" i="11"/>
  <c r="B72" i="11"/>
  <c r="B67" i="11"/>
  <c r="B62" i="11"/>
  <c r="B57" i="11"/>
  <c r="B52" i="11"/>
  <c r="B47" i="11"/>
  <c r="B42" i="11"/>
  <c r="B37" i="11"/>
  <c r="B32" i="11"/>
  <c r="B27" i="11"/>
  <c r="B22" i="11"/>
  <c r="B17" i="11"/>
  <c r="B12" i="11"/>
  <c r="R309" i="11"/>
  <c r="AA154" i="11"/>
  <c r="D7" i="11"/>
  <c r="B7" i="11"/>
  <c r="B586" i="10"/>
  <c r="E621" i="10"/>
  <c r="G621" i="10"/>
  <c r="B611" i="10"/>
  <c r="B606" i="10"/>
  <c r="B601" i="10"/>
  <c r="B596" i="10"/>
  <c r="B591" i="10"/>
  <c r="B581" i="10"/>
  <c r="B576" i="10"/>
  <c r="B571" i="10"/>
  <c r="B566" i="10"/>
  <c r="B561" i="10"/>
  <c r="B556" i="10"/>
  <c r="B551" i="10"/>
  <c r="B546" i="10"/>
  <c r="B541" i="10"/>
  <c r="B536" i="10"/>
  <c r="B531" i="10"/>
  <c r="B526" i="10"/>
  <c r="AA523" i="10"/>
  <c r="U523" i="10"/>
  <c r="O523" i="10"/>
  <c r="I523" i="10"/>
  <c r="B521" i="10"/>
  <c r="V518" i="10"/>
  <c r="P518" i="10"/>
  <c r="J518" i="10"/>
  <c r="D518" i="10"/>
  <c r="B516" i="10"/>
  <c r="W513" i="10"/>
  <c r="V513" i="10"/>
  <c r="Q513" i="10"/>
  <c r="P513" i="10"/>
  <c r="K513" i="10"/>
  <c r="J513" i="10"/>
  <c r="H513" i="10"/>
  <c r="E513" i="10"/>
  <c r="D513" i="10"/>
  <c r="B511" i="10"/>
  <c r="AA508" i="10"/>
  <c r="X508" i="10"/>
  <c r="W508" i="10"/>
  <c r="U508" i="10"/>
  <c r="R508" i="10"/>
  <c r="Q508" i="10"/>
  <c r="O508" i="10"/>
  <c r="L508" i="10"/>
  <c r="K508" i="10"/>
  <c r="I508" i="10"/>
  <c r="F508" i="10"/>
  <c r="E508" i="10"/>
  <c r="B506" i="10"/>
  <c r="Y503" i="10"/>
  <c r="X503" i="10"/>
  <c r="V503" i="10"/>
  <c r="S503" i="10"/>
  <c r="R503" i="10"/>
  <c r="P503" i="10"/>
  <c r="M503" i="10"/>
  <c r="L503" i="10"/>
  <c r="J503" i="10"/>
  <c r="G503" i="10"/>
  <c r="F503" i="10"/>
  <c r="D503" i="10"/>
  <c r="B501" i="10"/>
  <c r="Z498" i="10"/>
  <c r="Y498" i="10"/>
  <c r="W498" i="10"/>
  <c r="T498" i="10"/>
  <c r="S498" i="10"/>
  <c r="Q498" i="10"/>
  <c r="N498" i="10"/>
  <c r="M498" i="10"/>
  <c r="K498" i="10"/>
  <c r="H498" i="10"/>
  <c r="G498" i="10"/>
  <c r="E498" i="10"/>
  <c r="B496" i="10"/>
  <c r="AA493" i="10"/>
  <c r="Z493" i="10"/>
  <c r="X493" i="10"/>
  <c r="U493" i="10"/>
  <c r="T493" i="10"/>
  <c r="R493" i="10"/>
  <c r="O493" i="10"/>
  <c r="N493" i="10"/>
  <c r="L493" i="10"/>
  <c r="I493" i="10"/>
  <c r="H493" i="10"/>
  <c r="F493" i="10"/>
  <c r="B491" i="10"/>
  <c r="AA488" i="10"/>
  <c r="Y488" i="10"/>
  <c r="V488" i="10"/>
  <c r="U488" i="10"/>
  <c r="S488" i="10"/>
  <c r="P488" i="10"/>
  <c r="O488" i="10"/>
  <c r="M488" i="10"/>
  <c r="J488" i="10"/>
  <c r="I488" i="10"/>
  <c r="G488" i="10"/>
  <c r="D488" i="10"/>
  <c r="B486" i="10"/>
  <c r="Z483" i="10"/>
  <c r="W483" i="10"/>
  <c r="V483" i="10"/>
  <c r="T483" i="10"/>
  <c r="Q483" i="10"/>
  <c r="P483" i="10"/>
  <c r="N483" i="10"/>
  <c r="K483" i="10"/>
  <c r="J483" i="10"/>
  <c r="H483" i="10"/>
  <c r="E483" i="10"/>
  <c r="D483" i="10"/>
  <c r="B481" i="10"/>
  <c r="AA478" i="10"/>
  <c r="X478" i="10"/>
  <c r="W478" i="10"/>
  <c r="U478" i="10"/>
  <c r="R478" i="10"/>
  <c r="Q478" i="10"/>
  <c r="O478" i="10"/>
  <c r="L478" i="10"/>
  <c r="K478" i="10"/>
  <c r="I478" i="10"/>
  <c r="F478" i="10"/>
  <c r="E478" i="10"/>
  <c r="B476" i="10"/>
  <c r="Y473" i="10"/>
  <c r="X473" i="10"/>
  <c r="V473" i="10"/>
  <c r="S473" i="10"/>
  <c r="R473" i="10"/>
  <c r="P473" i="10"/>
  <c r="M473" i="10"/>
  <c r="L473" i="10"/>
  <c r="J473" i="10"/>
  <c r="G473" i="10"/>
  <c r="F473" i="10"/>
  <c r="D473" i="10"/>
  <c r="B471" i="10"/>
  <c r="Z468" i="10"/>
  <c r="Y468" i="10"/>
  <c r="W468" i="10"/>
  <c r="T468" i="10"/>
  <c r="S468" i="10"/>
  <c r="Q468" i="10"/>
  <c r="N468" i="10"/>
  <c r="M468" i="10"/>
  <c r="K468" i="10"/>
  <c r="H468" i="10"/>
  <c r="G468" i="10"/>
  <c r="E468" i="10"/>
  <c r="X613" i="10"/>
  <c r="B466" i="10"/>
  <c r="AA460" i="10"/>
  <c r="U460" i="10"/>
  <c r="O460" i="10"/>
  <c r="I460" i="10"/>
  <c r="B458" i="10"/>
  <c r="V455" i="10"/>
  <c r="P455" i="10"/>
  <c r="J455" i="10"/>
  <c r="D455" i="10"/>
  <c r="B453" i="10"/>
  <c r="W450" i="10"/>
  <c r="Q450" i="10"/>
  <c r="K450" i="10"/>
  <c r="E450" i="10"/>
  <c r="B448" i="10"/>
  <c r="X445" i="10"/>
  <c r="R445" i="10"/>
  <c r="L445" i="10"/>
  <c r="F445" i="10"/>
  <c r="B443" i="10"/>
  <c r="Y440" i="10"/>
  <c r="S440" i="10"/>
  <c r="M440" i="10"/>
  <c r="G440" i="10"/>
  <c r="B438" i="10"/>
  <c r="Z435" i="10"/>
  <c r="T435" i="10"/>
  <c r="N435" i="10"/>
  <c r="H435" i="10"/>
  <c r="B433" i="10"/>
  <c r="AA430" i="10"/>
  <c r="U430" i="10"/>
  <c r="O430" i="10"/>
  <c r="I430" i="10"/>
  <c r="B428" i="10"/>
  <c r="V425" i="10"/>
  <c r="P425" i="10"/>
  <c r="J425" i="10"/>
  <c r="D425" i="10"/>
  <c r="B423" i="10"/>
  <c r="W420" i="10"/>
  <c r="Q420" i="10"/>
  <c r="K420" i="10"/>
  <c r="E420" i="10"/>
  <c r="B418" i="10"/>
  <c r="X415" i="10"/>
  <c r="R415" i="10"/>
  <c r="L415" i="10"/>
  <c r="F415" i="10"/>
  <c r="B413" i="10"/>
  <c r="Y410" i="10"/>
  <c r="S410" i="10"/>
  <c r="M410" i="10"/>
  <c r="G410" i="10"/>
  <c r="B408" i="10"/>
  <c r="Z405" i="10"/>
  <c r="T405" i="10"/>
  <c r="N405" i="10"/>
  <c r="H405" i="10"/>
  <c r="B403" i="10"/>
  <c r="AA400" i="10"/>
  <c r="U400" i="10"/>
  <c r="O400" i="10"/>
  <c r="I400" i="10"/>
  <c r="B398" i="10"/>
  <c r="Y395" i="10"/>
  <c r="V395" i="10"/>
  <c r="S395" i="10"/>
  <c r="P395" i="10"/>
  <c r="M395" i="10"/>
  <c r="J395" i="10"/>
  <c r="G395" i="10"/>
  <c r="D395" i="10"/>
  <c r="B393" i="10"/>
  <c r="Z390" i="10"/>
  <c r="W390" i="10"/>
  <c r="T390" i="10"/>
  <c r="Q390" i="10"/>
  <c r="N390" i="10"/>
  <c r="K390" i="10"/>
  <c r="H390" i="10"/>
  <c r="E390" i="10"/>
  <c r="B388" i="10"/>
  <c r="AA385" i="10"/>
  <c r="X385" i="10"/>
  <c r="U385" i="10"/>
  <c r="R385" i="10"/>
  <c r="O385" i="10"/>
  <c r="L385" i="10"/>
  <c r="I385" i="10"/>
  <c r="F385" i="10"/>
  <c r="B383" i="10"/>
  <c r="Y380" i="10"/>
  <c r="V380" i="10"/>
  <c r="S380" i="10"/>
  <c r="P380" i="10"/>
  <c r="M380" i="10"/>
  <c r="J380" i="10"/>
  <c r="G380" i="10"/>
  <c r="D380" i="10"/>
  <c r="B378" i="10"/>
  <c r="Z375" i="10"/>
  <c r="W375" i="10"/>
  <c r="T375" i="10"/>
  <c r="Q375" i="10"/>
  <c r="N375" i="10"/>
  <c r="K375" i="10"/>
  <c r="H375" i="10"/>
  <c r="E375" i="10"/>
  <c r="B373" i="10"/>
  <c r="AA370" i="10"/>
  <c r="X370" i="10"/>
  <c r="U370" i="10"/>
  <c r="R370" i="10"/>
  <c r="O370" i="10"/>
  <c r="L370" i="10"/>
  <c r="I370" i="10"/>
  <c r="F370" i="10"/>
  <c r="B368" i="10"/>
  <c r="Y365" i="10"/>
  <c r="V365" i="10"/>
  <c r="S365" i="10"/>
  <c r="P365" i="10"/>
  <c r="M365" i="10"/>
  <c r="J365" i="10"/>
  <c r="G365" i="10"/>
  <c r="D365" i="10"/>
  <c r="B363" i="10"/>
  <c r="Z360" i="10"/>
  <c r="W360" i="10"/>
  <c r="T360" i="10"/>
  <c r="Q360" i="10"/>
  <c r="N360" i="10"/>
  <c r="K360" i="10"/>
  <c r="H360" i="10"/>
  <c r="E360" i="10"/>
  <c r="B358" i="10"/>
  <c r="AA355" i="10"/>
  <c r="X355" i="10"/>
  <c r="W355" i="10"/>
  <c r="U355" i="10"/>
  <c r="R355" i="10"/>
  <c r="Q355" i="10"/>
  <c r="O355" i="10"/>
  <c r="L355" i="10"/>
  <c r="K355" i="10"/>
  <c r="I355" i="10"/>
  <c r="F355" i="10"/>
  <c r="E355" i="10"/>
  <c r="B353" i="10"/>
  <c r="Y350" i="10"/>
  <c r="X350" i="10"/>
  <c r="V350" i="10"/>
  <c r="S350" i="10"/>
  <c r="R350" i="10"/>
  <c r="P350" i="10"/>
  <c r="M350" i="10"/>
  <c r="L350" i="10"/>
  <c r="J350" i="10"/>
  <c r="G350" i="10"/>
  <c r="F350" i="10"/>
  <c r="D350" i="10"/>
  <c r="B348" i="10"/>
  <c r="Z345" i="10"/>
  <c r="Y345" i="10"/>
  <c r="W345" i="10"/>
  <c r="T345" i="10"/>
  <c r="S345" i="10"/>
  <c r="Q345" i="10"/>
  <c r="N345" i="10"/>
  <c r="M345" i="10"/>
  <c r="K345" i="10"/>
  <c r="H345" i="10"/>
  <c r="G345" i="10"/>
  <c r="E345" i="10"/>
  <c r="B343" i="10"/>
  <c r="AA340" i="10"/>
  <c r="Z340" i="10"/>
  <c r="X340" i="10"/>
  <c r="U340" i="10"/>
  <c r="T340" i="10"/>
  <c r="R340" i="10"/>
  <c r="O340" i="10"/>
  <c r="N340" i="10"/>
  <c r="L340" i="10"/>
  <c r="I340" i="10"/>
  <c r="H340" i="10"/>
  <c r="F340" i="10"/>
  <c r="B338" i="10"/>
  <c r="AA335" i="10"/>
  <c r="Y335" i="10"/>
  <c r="V335" i="10"/>
  <c r="U335" i="10"/>
  <c r="S335" i="10"/>
  <c r="P335" i="10"/>
  <c r="O335" i="10"/>
  <c r="M335" i="10"/>
  <c r="J335" i="10"/>
  <c r="I335" i="10"/>
  <c r="G335" i="10"/>
  <c r="D335" i="10"/>
  <c r="B333" i="10"/>
  <c r="Z330" i="10"/>
  <c r="W330" i="10"/>
  <c r="V330" i="10"/>
  <c r="T330" i="10"/>
  <c r="Q330" i="10"/>
  <c r="P330" i="10"/>
  <c r="N330" i="10"/>
  <c r="K330" i="10"/>
  <c r="J330" i="10"/>
  <c r="H330" i="10"/>
  <c r="E330" i="10"/>
  <c r="D330" i="10"/>
  <c r="B328" i="10"/>
  <c r="AA325" i="10"/>
  <c r="X325" i="10"/>
  <c r="W325" i="10"/>
  <c r="U325" i="10"/>
  <c r="R325" i="10"/>
  <c r="Q325" i="10"/>
  <c r="O325" i="10"/>
  <c r="L325" i="10"/>
  <c r="K325" i="10"/>
  <c r="I325" i="10"/>
  <c r="F325" i="10"/>
  <c r="E325" i="10"/>
  <c r="B323" i="10"/>
  <c r="Y320" i="10"/>
  <c r="X320" i="10"/>
  <c r="V320" i="10"/>
  <c r="S320" i="10"/>
  <c r="R320" i="10"/>
  <c r="P320" i="10"/>
  <c r="M320" i="10"/>
  <c r="L320" i="10"/>
  <c r="J320" i="10"/>
  <c r="G320" i="10"/>
  <c r="F320" i="10"/>
  <c r="D320" i="10"/>
  <c r="B318" i="10"/>
  <c r="Z315" i="10"/>
  <c r="Y315" i="10"/>
  <c r="W315" i="10"/>
  <c r="T315" i="10"/>
  <c r="S315" i="10"/>
  <c r="Q315" i="10"/>
  <c r="N315" i="10"/>
  <c r="M315" i="10"/>
  <c r="K315" i="10"/>
  <c r="H315" i="10"/>
  <c r="G315" i="10"/>
  <c r="E315" i="10"/>
  <c r="X460" i="10"/>
  <c r="B313" i="10"/>
  <c r="AA307" i="10"/>
  <c r="B305" i="10"/>
  <c r="B300" i="10"/>
  <c r="B295" i="10"/>
  <c r="F292" i="10"/>
  <c r="B290" i="10"/>
  <c r="X287" i="10"/>
  <c r="F287" i="10"/>
  <c r="B285" i="10"/>
  <c r="Z282" i="10"/>
  <c r="H282" i="10"/>
  <c r="B280" i="10"/>
  <c r="N277" i="10"/>
  <c r="B275" i="10"/>
  <c r="S272" i="10"/>
  <c r="G272" i="10"/>
  <c r="B270" i="10"/>
  <c r="T267" i="10"/>
  <c r="H267" i="10"/>
  <c r="B265" i="10"/>
  <c r="W262" i="10"/>
  <c r="K262" i="10"/>
  <c r="B260" i="10"/>
  <c r="X257" i="10"/>
  <c r="L257" i="10"/>
  <c r="B255" i="10"/>
  <c r="Z252" i="10"/>
  <c r="N252" i="10"/>
  <c r="B250" i="10"/>
  <c r="R247" i="10"/>
  <c r="F247" i="10"/>
  <c r="B245" i="10"/>
  <c r="S242" i="10"/>
  <c r="G242" i="10"/>
  <c r="B240" i="10"/>
  <c r="T237" i="10"/>
  <c r="H237" i="10"/>
  <c r="B235" i="10"/>
  <c r="W232" i="10"/>
  <c r="K232" i="10"/>
  <c r="B230" i="10"/>
  <c r="X227" i="10"/>
  <c r="L227" i="10"/>
  <c r="B225" i="10"/>
  <c r="Z222" i="10"/>
  <c r="N222" i="10"/>
  <c r="B220" i="10"/>
  <c r="R217" i="10"/>
  <c r="F217" i="10"/>
  <c r="B215" i="10"/>
  <c r="S212" i="10"/>
  <c r="G212" i="10"/>
  <c r="B210" i="10"/>
  <c r="T207" i="10"/>
  <c r="H207" i="10"/>
  <c r="B205" i="10"/>
  <c r="W202" i="10"/>
  <c r="K202" i="10"/>
  <c r="B200" i="10"/>
  <c r="X197" i="10"/>
  <c r="L197" i="10"/>
  <c r="B195" i="10"/>
  <c r="Z192" i="10"/>
  <c r="W192" i="10"/>
  <c r="N192" i="10"/>
  <c r="K192" i="10"/>
  <c r="B190" i="10"/>
  <c r="Z187" i="10"/>
  <c r="R187" i="10"/>
  <c r="N187" i="10"/>
  <c r="F187" i="10"/>
  <c r="B185" i="10"/>
  <c r="AA182" i="10"/>
  <c r="S182" i="10"/>
  <c r="P182" i="10"/>
  <c r="O182" i="10"/>
  <c r="I182" i="10"/>
  <c r="G182" i="10"/>
  <c r="D182" i="10"/>
  <c r="B180" i="10"/>
  <c r="AA177" i="10"/>
  <c r="Z177" i="10"/>
  <c r="W177" i="10"/>
  <c r="V177" i="10"/>
  <c r="Q177" i="10"/>
  <c r="P177" i="10"/>
  <c r="O177" i="10"/>
  <c r="N177" i="10"/>
  <c r="I177" i="10"/>
  <c r="H177" i="10"/>
  <c r="E177" i="10"/>
  <c r="D177" i="10"/>
  <c r="B175" i="10"/>
  <c r="AA172" i="10"/>
  <c r="X172" i="10"/>
  <c r="W172" i="10"/>
  <c r="R172" i="10"/>
  <c r="Q172" i="10"/>
  <c r="P172" i="10"/>
  <c r="O172" i="10"/>
  <c r="J172" i="10"/>
  <c r="I172" i="10"/>
  <c r="F172" i="10"/>
  <c r="E172" i="10"/>
  <c r="B170" i="10"/>
  <c r="AA167" i="10"/>
  <c r="Y167" i="10"/>
  <c r="V167" i="10"/>
  <c r="U167" i="10"/>
  <c r="S167" i="10"/>
  <c r="R167" i="10"/>
  <c r="O167" i="10"/>
  <c r="M167" i="10"/>
  <c r="L167" i="10"/>
  <c r="K167" i="10"/>
  <c r="G167" i="10"/>
  <c r="F167" i="10"/>
  <c r="E167" i="10"/>
  <c r="D167" i="10"/>
  <c r="B165" i="10"/>
  <c r="Z162" i="10"/>
  <c r="X162" i="10"/>
  <c r="W162" i="10"/>
  <c r="V162" i="10"/>
  <c r="T162" i="10"/>
  <c r="S162" i="10"/>
  <c r="Q162" i="10"/>
  <c r="P162" i="10"/>
  <c r="N162" i="10"/>
  <c r="M162" i="10"/>
  <c r="L162" i="10"/>
  <c r="J162" i="10"/>
  <c r="H162" i="10"/>
  <c r="G162" i="10"/>
  <c r="F162" i="10"/>
  <c r="E162" i="10"/>
  <c r="D302" i="10"/>
  <c r="B160" i="10"/>
  <c r="B152" i="10"/>
  <c r="B147" i="10"/>
  <c r="B142" i="10"/>
  <c r="B137" i="10"/>
  <c r="B132" i="10"/>
  <c r="B127" i="10"/>
  <c r="B122" i="10"/>
  <c r="AA121" i="10"/>
  <c r="U121" i="10"/>
  <c r="O121" i="10"/>
  <c r="I121" i="10"/>
  <c r="B117" i="10"/>
  <c r="V116" i="10"/>
  <c r="P116" i="10"/>
  <c r="J116" i="10"/>
  <c r="D116" i="10"/>
  <c r="V114" i="10"/>
  <c r="V112" i="10" s="1"/>
  <c r="P114" i="10"/>
  <c r="P112" i="10" s="1"/>
  <c r="J114" i="10"/>
  <c r="D114" i="10"/>
  <c r="J112" i="10"/>
  <c r="D112" i="10"/>
  <c r="B112" i="10"/>
  <c r="W111" i="10"/>
  <c r="Q111" i="10"/>
  <c r="K111" i="10"/>
  <c r="E111" i="10"/>
  <c r="W109" i="10"/>
  <c r="W107" i="10" s="1"/>
  <c r="Q109" i="10"/>
  <c r="K109" i="10"/>
  <c r="E109" i="10"/>
  <c r="E107" i="10" s="1"/>
  <c r="Q107" i="10"/>
  <c r="K107" i="10"/>
  <c r="B107" i="10"/>
  <c r="X106" i="10"/>
  <c r="R106" i="10"/>
  <c r="L106" i="10"/>
  <c r="L102" i="10" s="1"/>
  <c r="F106" i="10"/>
  <c r="X104" i="10"/>
  <c r="R104" i="10"/>
  <c r="L104" i="10"/>
  <c r="F104" i="10"/>
  <c r="F102" i="10" s="1"/>
  <c r="X102" i="10"/>
  <c r="R102" i="10"/>
  <c r="B102" i="10"/>
  <c r="Y101" i="10"/>
  <c r="S101" i="10"/>
  <c r="S97" i="10" s="1"/>
  <c r="M101" i="10"/>
  <c r="M97" i="10" s="1"/>
  <c r="G101" i="10"/>
  <c r="Y99" i="10"/>
  <c r="S99" i="10"/>
  <c r="M99" i="10"/>
  <c r="G99" i="10"/>
  <c r="G97" i="10" s="1"/>
  <c r="Y97" i="10"/>
  <c r="B97" i="10"/>
  <c r="Z96" i="10"/>
  <c r="Z92" i="10" s="1"/>
  <c r="T96" i="10"/>
  <c r="T92" i="10" s="1"/>
  <c r="N96" i="10"/>
  <c r="H96" i="10"/>
  <c r="Z94" i="10"/>
  <c r="T94" i="10"/>
  <c r="N94" i="10"/>
  <c r="N92" i="10" s="1"/>
  <c r="H94" i="10"/>
  <c r="H92" i="10" s="1"/>
  <c r="B92" i="10"/>
  <c r="AA91" i="10"/>
  <c r="AA87" i="10" s="1"/>
  <c r="U91" i="10"/>
  <c r="O91" i="10"/>
  <c r="I91" i="10"/>
  <c r="AA89" i="10"/>
  <c r="U89" i="10"/>
  <c r="U87" i="10" s="1"/>
  <c r="O89" i="10"/>
  <c r="O87" i="10" s="1"/>
  <c r="I89" i="10"/>
  <c r="I87" i="10"/>
  <c r="B87" i="10"/>
  <c r="V86" i="10"/>
  <c r="P86" i="10"/>
  <c r="J86" i="10"/>
  <c r="D86" i="10"/>
  <c r="V84" i="10"/>
  <c r="V82" i="10" s="1"/>
  <c r="P84" i="10"/>
  <c r="P82" i="10" s="1"/>
  <c r="J84" i="10"/>
  <c r="D84" i="10"/>
  <c r="J82" i="10"/>
  <c r="D82" i="10"/>
  <c r="B82" i="10"/>
  <c r="W81" i="10"/>
  <c r="Q81" i="10"/>
  <c r="K81" i="10"/>
  <c r="E81" i="10"/>
  <c r="E77" i="10" s="1"/>
  <c r="W79" i="10"/>
  <c r="W77" i="10" s="1"/>
  <c r="Q79" i="10"/>
  <c r="K79" i="10"/>
  <c r="E79" i="10"/>
  <c r="Q77" i="10"/>
  <c r="K77" i="10"/>
  <c r="B77" i="10"/>
  <c r="X76" i="10"/>
  <c r="R76" i="10"/>
  <c r="L76" i="10"/>
  <c r="L72" i="10" s="1"/>
  <c r="F76" i="10"/>
  <c r="F72" i="10" s="1"/>
  <c r="X74" i="10"/>
  <c r="R74" i="10"/>
  <c r="L74" i="10"/>
  <c r="F74" i="10"/>
  <c r="X72" i="10"/>
  <c r="R72" i="10"/>
  <c r="B72" i="10"/>
  <c r="Y71" i="10"/>
  <c r="S71" i="10"/>
  <c r="S67" i="10" s="1"/>
  <c r="M71" i="10"/>
  <c r="M67" i="10" s="1"/>
  <c r="G71" i="10"/>
  <c r="Y69" i="10"/>
  <c r="S69" i="10"/>
  <c r="M69" i="10"/>
  <c r="G69" i="10"/>
  <c r="G67" i="10" s="1"/>
  <c r="Y67" i="10"/>
  <c r="B67" i="10"/>
  <c r="Z66" i="10"/>
  <c r="Z62" i="10" s="1"/>
  <c r="T66" i="10"/>
  <c r="T62" i="10" s="1"/>
  <c r="N66" i="10"/>
  <c r="H66" i="10"/>
  <c r="Z64" i="10"/>
  <c r="T64" i="10"/>
  <c r="N64" i="10"/>
  <c r="N62" i="10" s="1"/>
  <c r="H64" i="10"/>
  <c r="H62" i="10" s="1"/>
  <c r="B62" i="10"/>
  <c r="AA61" i="10"/>
  <c r="AA57" i="10" s="1"/>
  <c r="U61" i="10"/>
  <c r="O61" i="10"/>
  <c r="I61" i="10"/>
  <c r="AA59" i="10"/>
  <c r="U59" i="10"/>
  <c r="U57" i="10" s="1"/>
  <c r="O59" i="10"/>
  <c r="O57" i="10" s="1"/>
  <c r="I59" i="10"/>
  <c r="I57" i="10"/>
  <c r="B57" i="10"/>
  <c r="V56" i="10"/>
  <c r="P56" i="10"/>
  <c r="J56" i="10"/>
  <c r="D56" i="10"/>
  <c r="V54" i="10"/>
  <c r="V52" i="10" s="1"/>
  <c r="P54" i="10"/>
  <c r="P52" i="10" s="1"/>
  <c r="J54" i="10"/>
  <c r="D54" i="10"/>
  <c r="J52" i="10"/>
  <c r="D52" i="10"/>
  <c r="B52" i="10"/>
  <c r="W51" i="10"/>
  <c r="R51" i="10"/>
  <c r="Q51" i="10"/>
  <c r="L51" i="10"/>
  <c r="K51" i="10"/>
  <c r="F51" i="10"/>
  <c r="E51" i="10"/>
  <c r="W49" i="10"/>
  <c r="Q49" i="10"/>
  <c r="K49" i="10"/>
  <c r="K47" i="10" s="1"/>
  <c r="E49" i="10"/>
  <c r="E47" i="10" s="1"/>
  <c r="W47" i="10"/>
  <c r="Q47" i="10"/>
  <c r="B47" i="10"/>
  <c r="Y46" i="10"/>
  <c r="X46" i="10"/>
  <c r="X42" i="10" s="1"/>
  <c r="S46" i="10"/>
  <c r="R46" i="10"/>
  <c r="M46" i="10"/>
  <c r="L46" i="10"/>
  <c r="G46" i="10"/>
  <c r="F46" i="10"/>
  <c r="Y44" i="10"/>
  <c r="Y42" i="10" s="1"/>
  <c r="X44" i="10"/>
  <c r="S44" i="10"/>
  <c r="R44" i="10"/>
  <c r="M44" i="10"/>
  <c r="M42" i="10" s="1"/>
  <c r="L44" i="10"/>
  <c r="L42" i="10" s="1"/>
  <c r="G44" i="10"/>
  <c r="G42" i="10" s="1"/>
  <c r="F44" i="10"/>
  <c r="S42" i="10"/>
  <c r="R42" i="10"/>
  <c r="F42" i="10"/>
  <c r="B42" i="10"/>
  <c r="Z41" i="10"/>
  <c r="Y41" i="10"/>
  <c r="T41" i="10"/>
  <c r="S41" i="10"/>
  <c r="N41" i="10"/>
  <c r="M41" i="10"/>
  <c r="H41" i="10"/>
  <c r="G41" i="10"/>
  <c r="Z39" i="10"/>
  <c r="Y39" i="10"/>
  <c r="T39" i="10"/>
  <c r="T37" i="10" s="1"/>
  <c r="S39" i="10"/>
  <c r="S37" i="10" s="1"/>
  <c r="N39" i="10"/>
  <c r="N37" i="10" s="1"/>
  <c r="M39" i="10"/>
  <c r="M37" i="10" s="1"/>
  <c r="H39" i="10"/>
  <c r="G39" i="10"/>
  <c r="Z37" i="10"/>
  <c r="Y37" i="10"/>
  <c r="H37" i="10"/>
  <c r="G37" i="10"/>
  <c r="B37" i="10"/>
  <c r="AA36" i="10"/>
  <c r="Z36" i="10"/>
  <c r="U36" i="10"/>
  <c r="T36" i="10"/>
  <c r="O36" i="10"/>
  <c r="N36" i="10"/>
  <c r="I36" i="10"/>
  <c r="H36" i="10"/>
  <c r="AA34" i="10"/>
  <c r="Z34" i="10"/>
  <c r="Z32" i="10" s="1"/>
  <c r="U34" i="10"/>
  <c r="U32" i="10" s="1"/>
  <c r="T34" i="10"/>
  <c r="T32" i="10" s="1"/>
  <c r="O34" i="10"/>
  <c r="O32" i="10" s="1"/>
  <c r="N34" i="10"/>
  <c r="I34" i="10"/>
  <c r="H34" i="10"/>
  <c r="AA32" i="10"/>
  <c r="N32" i="10"/>
  <c r="I32" i="10"/>
  <c r="H32" i="10"/>
  <c r="B32" i="10"/>
  <c r="AA31" i="10"/>
  <c r="V31" i="10"/>
  <c r="U31" i="10"/>
  <c r="P31" i="10"/>
  <c r="O31" i="10"/>
  <c r="J31" i="10"/>
  <c r="I31" i="10"/>
  <c r="D31" i="10"/>
  <c r="AA29" i="10"/>
  <c r="V29" i="10"/>
  <c r="V27" i="10" s="1"/>
  <c r="U29" i="10"/>
  <c r="U27" i="10" s="1"/>
  <c r="P29" i="10"/>
  <c r="P27" i="10" s="1"/>
  <c r="O29" i="10"/>
  <c r="J29" i="10"/>
  <c r="I29" i="10"/>
  <c r="D29" i="10"/>
  <c r="D27" i="10" s="1"/>
  <c r="AA27" i="10"/>
  <c r="O27" i="10"/>
  <c r="J27" i="10"/>
  <c r="I27" i="10"/>
  <c r="B27" i="10"/>
  <c r="Z26" i="10"/>
  <c r="W26" i="10"/>
  <c r="V26" i="10"/>
  <c r="T26" i="10"/>
  <c r="Q26" i="10"/>
  <c r="P26" i="10"/>
  <c r="N26" i="10"/>
  <c r="K26" i="10"/>
  <c r="J26" i="10"/>
  <c r="H26" i="10"/>
  <c r="E26" i="10"/>
  <c r="D26" i="10"/>
  <c r="Z24" i="10"/>
  <c r="W24" i="10"/>
  <c r="V24" i="10"/>
  <c r="T24" i="10"/>
  <c r="Q24" i="10"/>
  <c r="P24" i="10"/>
  <c r="N24" i="10"/>
  <c r="K24" i="10"/>
  <c r="J24" i="10"/>
  <c r="H24" i="10"/>
  <c r="E24" i="10"/>
  <c r="D24" i="10"/>
  <c r="Z22" i="10"/>
  <c r="W22" i="10"/>
  <c r="V22" i="10"/>
  <c r="T22" i="10"/>
  <c r="Q22" i="10"/>
  <c r="P22" i="10"/>
  <c r="N22" i="10"/>
  <c r="K22" i="10"/>
  <c r="J22" i="10"/>
  <c r="H22" i="10"/>
  <c r="E22" i="10"/>
  <c r="D22" i="10"/>
  <c r="B22" i="10"/>
  <c r="AA21" i="10"/>
  <c r="X21" i="10"/>
  <c r="W21" i="10"/>
  <c r="V21" i="10"/>
  <c r="U21" i="10"/>
  <c r="R21" i="10"/>
  <c r="Q21" i="10"/>
  <c r="P21" i="10"/>
  <c r="O21" i="10"/>
  <c r="L21" i="10"/>
  <c r="K21" i="10"/>
  <c r="K17" i="10" s="1"/>
  <c r="J21" i="10"/>
  <c r="I21" i="10"/>
  <c r="F21" i="10"/>
  <c r="E21" i="10"/>
  <c r="D21" i="10"/>
  <c r="AA19" i="10"/>
  <c r="AA17" i="10" s="1"/>
  <c r="X19" i="10"/>
  <c r="X17" i="10" s="1"/>
  <c r="W19" i="10"/>
  <c r="V19" i="10"/>
  <c r="V17" i="10" s="1"/>
  <c r="U19" i="10"/>
  <c r="U17" i="10" s="1"/>
  <c r="R19" i="10"/>
  <c r="Q19" i="10"/>
  <c r="Q17" i="10" s="1"/>
  <c r="P19" i="10"/>
  <c r="P17" i="10" s="1"/>
  <c r="O19" i="10"/>
  <c r="L19" i="10"/>
  <c r="L17" i="10" s="1"/>
  <c r="K19" i="10"/>
  <c r="J19" i="10"/>
  <c r="I19" i="10"/>
  <c r="I17" i="10" s="1"/>
  <c r="F19" i="10"/>
  <c r="F17" i="10" s="1"/>
  <c r="E19" i="10"/>
  <c r="D19" i="10"/>
  <c r="D17" i="10" s="1"/>
  <c r="W17" i="10"/>
  <c r="R17" i="10"/>
  <c r="O17" i="10"/>
  <c r="J17" i="10"/>
  <c r="E17" i="10"/>
  <c r="B17" i="10"/>
  <c r="Y16" i="10"/>
  <c r="X16" i="10"/>
  <c r="W16" i="10"/>
  <c r="V16" i="10"/>
  <c r="V12" i="10" s="1"/>
  <c r="S16" i="10"/>
  <c r="R16" i="10"/>
  <c r="Q16" i="10"/>
  <c r="P16" i="10"/>
  <c r="M16" i="10"/>
  <c r="L16" i="10"/>
  <c r="L12" i="10" s="1"/>
  <c r="K16" i="10"/>
  <c r="J16" i="10"/>
  <c r="G16" i="10"/>
  <c r="F16" i="10"/>
  <c r="E16" i="10"/>
  <c r="D16" i="10"/>
  <c r="D12" i="10" s="1"/>
  <c r="Y14" i="10"/>
  <c r="Y12" i="10" s="1"/>
  <c r="X14" i="10"/>
  <c r="W14" i="10"/>
  <c r="W12" i="10" s="1"/>
  <c r="V14" i="10"/>
  <c r="S14" i="10"/>
  <c r="R14" i="10"/>
  <c r="R12" i="10" s="1"/>
  <c r="Q14" i="10"/>
  <c r="Q12" i="10" s="1"/>
  <c r="P14" i="10"/>
  <c r="M14" i="10"/>
  <c r="M12" i="10" s="1"/>
  <c r="L14" i="10"/>
  <c r="K14" i="10"/>
  <c r="J14" i="10"/>
  <c r="J12" i="10" s="1"/>
  <c r="G14" i="10"/>
  <c r="G12" i="10" s="1"/>
  <c r="F14" i="10"/>
  <c r="E14" i="10"/>
  <c r="E12" i="10" s="1"/>
  <c r="D14" i="10"/>
  <c r="X12" i="10"/>
  <c r="S12" i="10"/>
  <c r="P12" i="10"/>
  <c r="K12" i="10"/>
  <c r="F12" i="10"/>
  <c r="B12" i="10"/>
  <c r="Z11" i="10"/>
  <c r="Y11" i="10"/>
  <c r="X11" i="10"/>
  <c r="X7" i="10" s="1"/>
  <c r="W11" i="10"/>
  <c r="T11" i="10"/>
  <c r="S11" i="10"/>
  <c r="R11" i="10"/>
  <c r="Q11" i="10"/>
  <c r="N11" i="10"/>
  <c r="N7" i="10" s="1"/>
  <c r="M11" i="10"/>
  <c r="L11" i="10"/>
  <c r="K11" i="10"/>
  <c r="H11" i="10"/>
  <c r="G11" i="10"/>
  <c r="F11" i="10"/>
  <c r="F7" i="10" s="1"/>
  <c r="E11" i="10"/>
  <c r="D490" i="10"/>
  <c r="D486" i="10" s="1"/>
  <c r="Z9" i="10"/>
  <c r="Z7" i="10" s="1"/>
  <c r="Y9" i="10"/>
  <c r="X9" i="10"/>
  <c r="W9" i="10"/>
  <c r="W7" i="10" s="1"/>
  <c r="T9" i="10"/>
  <c r="S9" i="10"/>
  <c r="S7" i="10" s="1"/>
  <c r="R9" i="10"/>
  <c r="R7" i="10" s="1"/>
  <c r="Q9" i="10"/>
  <c r="N9" i="10"/>
  <c r="M9" i="10"/>
  <c r="M7" i="10" s="1"/>
  <c r="L9" i="10"/>
  <c r="K9" i="10"/>
  <c r="K7" i="10" s="1"/>
  <c r="H9" i="10"/>
  <c r="H7" i="10" s="1"/>
  <c r="G9" i="10"/>
  <c r="F9" i="10"/>
  <c r="E9" i="10"/>
  <c r="E7" i="10" s="1"/>
  <c r="Z154" i="10"/>
  <c r="Y7" i="10"/>
  <c r="T7" i="10"/>
  <c r="Q7" i="10"/>
  <c r="L7" i="10"/>
  <c r="G7" i="10"/>
  <c r="D7" i="10"/>
  <c r="B7" i="10"/>
  <c r="B591" i="9"/>
  <c r="G621" i="9"/>
  <c r="G620" i="9" s="1"/>
  <c r="Y613" i="9"/>
  <c r="S613" i="9"/>
  <c r="M613" i="9"/>
  <c r="G613" i="9"/>
  <c r="Z608" i="9"/>
  <c r="T608" i="9"/>
  <c r="N608" i="9"/>
  <c r="H608" i="9"/>
  <c r="AA603" i="9"/>
  <c r="U603" i="9"/>
  <c r="O603" i="9"/>
  <c r="I603" i="9"/>
  <c r="B601" i="9"/>
  <c r="V598" i="9"/>
  <c r="P598" i="9"/>
  <c r="J598" i="9"/>
  <c r="D598" i="9"/>
  <c r="W593" i="9"/>
  <c r="Q593" i="9"/>
  <c r="K593" i="9"/>
  <c r="E593" i="9"/>
  <c r="X588" i="9"/>
  <c r="R588" i="9"/>
  <c r="L588" i="9"/>
  <c r="F588" i="9"/>
  <c r="Y583" i="9"/>
  <c r="S583" i="9"/>
  <c r="M583" i="9"/>
  <c r="G583" i="9"/>
  <c r="Z578" i="9"/>
  <c r="T578" i="9"/>
  <c r="N578" i="9"/>
  <c r="H578" i="9"/>
  <c r="AA573" i="9"/>
  <c r="U573" i="9"/>
  <c r="O573" i="9"/>
  <c r="I573" i="9"/>
  <c r="B571" i="9"/>
  <c r="V568" i="9"/>
  <c r="P568" i="9"/>
  <c r="J568" i="9"/>
  <c r="D568" i="9"/>
  <c r="W563" i="9"/>
  <c r="Q563" i="9"/>
  <c r="K563" i="9"/>
  <c r="E563" i="9"/>
  <c r="X558" i="9"/>
  <c r="R558" i="9"/>
  <c r="L558" i="9"/>
  <c r="F558" i="9"/>
  <c r="Y553" i="9"/>
  <c r="S553" i="9"/>
  <c r="M553" i="9"/>
  <c r="G553" i="9"/>
  <c r="Z548" i="9"/>
  <c r="T548" i="9"/>
  <c r="N548" i="9"/>
  <c r="H548" i="9"/>
  <c r="AA543" i="9"/>
  <c r="U543" i="9"/>
  <c r="O543" i="9"/>
  <c r="I543" i="9"/>
  <c r="B541" i="9"/>
  <c r="V538" i="9"/>
  <c r="P538" i="9"/>
  <c r="J538" i="9"/>
  <c r="D538" i="9"/>
  <c r="W533" i="9"/>
  <c r="Q533" i="9"/>
  <c r="K533" i="9"/>
  <c r="E533" i="9"/>
  <c r="X528" i="9"/>
  <c r="R528" i="9"/>
  <c r="L528" i="9"/>
  <c r="F528" i="9"/>
  <c r="Y523" i="9"/>
  <c r="S523" i="9"/>
  <c r="M523" i="9"/>
  <c r="G523" i="9"/>
  <c r="Z518" i="9"/>
  <c r="T518" i="9"/>
  <c r="N518" i="9"/>
  <c r="H518" i="9"/>
  <c r="AA513" i="9"/>
  <c r="U513" i="9"/>
  <c r="O513" i="9"/>
  <c r="I513" i="9"/>
  <c r="B511" i="9"/>
  <c r="V508" i="9"/>
  <c r="P508" i="9"/>
  <c r="J508" i="9"/>
  <c r="D508" i="9"/>
  <c r="W503" i="9"/>
  <c r="Q503" i="9"/>
  <c r="K503" i="9"/>
  <c r="E503" i="9"/>
  <c r="X498" i="9"/>
  <c r="R498" i="9"/>
  <c r="L498" i="9"/>
  <c r="F498" i="9"/>
  <c r="Y493" i="9"/>
  <c r="S493" i="9"/>
  <c r="M493" i="9"/>
  <c r="G493" i="9"/>
  <c r="Z488" i="9"/>
  <c r="T488" i="9"/>
  <c r="N488" i="9"/>
  <c r="H488" i="9"/>
  <c r="AA483" i="9"/>
  <c r="U483" i="9"/>
  <c r="O483" i="9"/>
  <c r="I483" i="9"/>
  <c r="B481" i="9"/>
  <c r="V478" i="9"/>
  <c r="P478" i="9"/>
  <c r="J478" i="9"/>
  <c r="D478" i="9"/>
  <c r="X473" i="9"/>
  <c r="W473" i="9"/>
  <c r="R473" i="9"/>
  <c r="Q473" i="9"/>
  <c r="L473" i="9"/>
  <c r="K473" i="9"/>
  <c r="F473" i="9"/>
  <c r="E473" i="9"/>
  <c r="Y468" i="9"/>
  <c r="X468" i="9"/>
  <c r="S468" i="9"/>
  <c r="R468" i="9"/>
  <c r="M468" i="9"/>
  <c r="L468" i="9"/>
  <c r="G468" i="9"/>
  <c r="F468" i="9"/>
  <c r="W613" i="9"/>
  <c r="Y460" i="9"/>
  <c r="S460" i="9"/>
  <c r="M460" i="9"/>
  <c r="G460" i="9"/>
  <c r="Z455" i="9"/>
  <c r="T455" i="9"/>
  <c r="N455" i="9"/>
  <c r="H455" i="9"/>
  <c r="AA450" i="9"/>
  <c r="U450" i="9"/>
  <c r="O450" i="9"/>
  <c r="I450" i="9"/>
  <c r="B448" i="9"/>
  <c r="V445" i="9"/>
  <c r="P445" i="9"/>
  <c r="J445" i="9"/>
  <c r="D445" i="9"/>
  <c r="W440" i="9"/>
  <c r="Q440" i="9"/>
  <c r="K440" i="9"/>
  <c r="E440" i="9"/>
  <c r="X435" i="9"/>
  <c r="R435" i="9"/>
  <c r="L435" i="9"/>
  <c r="F435" i="9"/>
  <c r="Y430" i="9"/>
  <c r="S430" i="9"/>
  <c r="M430" i="9"/>
  <c r="G430" i="9"/>
  <c r="Z425" i="9"/>
  <c r="T425" i="9"/>
  <c r="N425" i="9"/>
  <c r="H425" i="9"/>
  <c r="AA420" i="9"/>
  <c r="U420" i="9"/>
  <c r="O420" i="9"/>
  <c r="I420" i="9"/>
  <c r="B418" i="9"/>
  <c r="V415" i="9"/>
  <c r="P415" i="9"/>
  <c r="J415" i="9"/>
  <c r="D415" i="9"/>
  <c r="W410" i="9"/>
  <c r="Q410" i="9"/>
  <c r="K410" i="9"/>
  <c r="E410" i="9"/>
  <c r="X405" i="9"/>
  <c r="R405" i="9"/>
  <c r="L405" i="9"/>
  <c r="F405" i="9"/>
  <c r="Y400" i="9"/>
  <c r="S400" i="9"/>
  <c r="M400" i="9"/>
  <c r="G400" i="9"/>
  <c r="Z395" i="9"/>
  <c r="T395" i="9"/>
  <c r="N395" i="9"/>
  <c r="H395" i="9"/>
  <c r="B393" i="9"/>
  <c r="AA390" i="9"/>
  <c r="U390" i="9"/>
  <c r="O390" i="9"/>
  <c r="I390" i="9"/>
  <c r="B388" i="9"/>
  <c r="V385" i="9"/>
  <c r="P385" i="9"/>
  <c r="J385" i="9"/>
  <c r="D385" i="9"/>
  <c r="W380" i="9"/>
  <c r="Q380" i="9"/>
  <c r="K380" i="9"/>
  <c r="E380" i="9"/>
  <c r="X375" i="9"/>
  <c r="R375" i="9"/>
  <c r="L375" i="9"/>
  <c r="F375" i="9"/>
  <c r="Y370" i="9"/>
  <c r="S370" i="9"/>
  <c r="M370" i="9"/>
  <c r="G370" i="9"/>
  <c r="Z365" i="9"/>
  <c r="T365" i="9"/>
  <c r="N365" i="9"/>
  <c r="H365" i="9"/>
  <c r="B363" i="9"/>
  <c r="AA360" i="9"/>
  <c r="U360" i="9"/>
  <c r="O360" i="9"/>
  <c r="I360" i="9"/>
  <c r="D360" i="9"/>
  <c r="B358" i="9"/>
  <c r="W355" i="9"/>
  <c r="V355" i="9"/>
  <c r="Q355" i="9"/>
  <c r="P355" i="9"/>
  <c r="K355" i="9"/>
  <c r="J355" i="9"/>
  <c r="E355" i="9"/>
  <c r="D355" i="9"/>
  <c r="X350" i="9"/>
  <c r="W350" i="9"/>
  <c r="R350" i="9"/>
  <c r="Q350" i="9"/>
  <c r="L350" i="9"/>
  <c r="K350" i="9"/>
  <c r="F350" i="9"/>
  <c r="E350" i="9"/>
  <c r="B348" i="9"/>
  <c r="Y345" i="9"/>
  <c r="X345" i="9"/>
  <c r="S345" i="9"/>
  <c r="R345" i="9"/>
  <c r="M345" i="9"/>
  <c r="L345" i="9"/>
  <c r="G345" i="9"/>
  <c r="F345" i="9"/>
  <c r="Z340" i="9"/>
  <c r="Y340" i="9"/>
  <c r="T340" i="9"/>
  <c r="S340" i="9"/>
  <c r="N340" i="9"/>
  <c r="M340" i="9"/>
  <c r="H340" i="9"/>
  <c r="G340" i="9"/>
  <c r="AA335" i="9"/>
  <c r="Z335" i="9"/>
  <c r="U335" i="9"/>
  <c r="T335" i="9"/>
  <c r="O335" i="9"/>
  <c r="N335" i="9"/>
  <c r="I335" i="9"/>
  <c r="H335" i="9"/>
  <c r="B333" i="9"/>
  <c r="AA330" i="9"/>
  <c r="V330" i="9"/>
  <c r="U330" i="9"/>
  <c r="P330" i="9"/>
  <c r="O330" i="9"/>
  <c r="J330" i="9"/>
  <c r="I330" i="9"/>
  <c r="D330" i="9"/>
  <c r="B328" i="9"/>
  <c r="W325" i="9"/>
  <c r="V325" i="9"/>
  <c r="Q325" i="9"/>
  <c r="P325" i="9"/>
  <c r="K325" i="9"/>
  <c r="J325" i="9"/>
  <c r="E325" i="9"/>
  <c r="D325" i="9"/>
  <c r="X320" i="9"/>
  <c r="W320" i="9"/>
  <c r="R320" i="9"/>
  <c r="Q320" i="9"/>
  <c r="L320" i="9"/>
  <c r="K320" i="9"/>
  <c r="F320" i="9"/>
  <c r="E320" i="9"/>
  <c r="B318" i="9"/>
  <c r="Y315" i="9"/>
  <c r="X315" i="9"/>
  <c r="S315" i="9"/>
  <c r="R315" i="9"/>
  <c r="M315" i="9"/>
  <c r="L315" i="9"/>
  <c r="G315" i="9"/>
  <c r="F315" i="9"/>
  <c r="W460" i="9"/>
  <c r="B300" i="9"/>
  <c r="B295" i="9"/>
  <c r="B290" i="9"/>
  <c r="B285" i="9"/>
  <c r="B270" i="9"/>
  <c r="B265" i="9"/>
  <c r="B260" i="9"/>
  <c r="B255" i="9"/>
  <c r="B250" i="9"/>
  <c r="B245" i="9"/>
  <c r="B240" i="9"/>
  <c r="B235" i="9"/>
  <c r="B230" i="9"/>
  <c r="B225" i="9"/>
  <c r="B220" i="9"/>
  <c r="B215" i="9"/>
  <c r="B210" i="9"/>
  <c r="B205" i="9"/>
  <c r="B200" i="9"/>
  <c r="B195" i="9"/>
  <c r="B190" i="9"/>
  <c r="B185" i="9"/>
  <c r="B180" i="9"/>
  <c r="B175" i="9"/>
  <c r="B170" i="9"/>
  <c r="B165" i="9"/>
  <c r="W162" i="9"/>
  <c r="Q162" i="9"/>
  <c r="K162" i="9"/>
  <c r="E162" i="9"/>
  <c r="Z307" i="9"/>
  <c r="B160" i="9"/>
  <c r="B152" i="9"/>
  <c r="B147" i="9"/>
  <c r="B142" i="9"/>
  <c r="B137" i="9"/>
  <c r="B132" i="9"/>
  <c r="B127" i="9"/>
  <c r="B122" i="9"/>
  <c r="B117" i="9"/>
  <c r="B112" i="9"/>
  <c r="B107" i="9"/>
  <c r="B102" i="9"/>
  <c r="B97" i="9"/>
  <c r="B92" i="9"/>
  <c r="B87" i="9"/>
  <c r="B82" i="9"/>
  <c r="B77" i="9"/>
  <c r="B72" i="9"/>
  <c r="B67" i="9"/>
  <c r="B62" i="9"/>
  <c r="B57" i="9"/>
  <c r="B52" i="9"/>
  <c r="B47" i="9"/>
  <c r="B42" i="9"/>
  <c r="B37" i="9"/>
  <c r="B32" i="9"/>
  <c r="B27" i="9"/>
  <c r="B22" i="9"/>
  <c r="AA21" i="9"/>
  <c r="U21" i="9"/>
  <c r="O21" i="9"/>
  <c r="I21" i="9"/>
  <c r="B17" i="9"/>
  <c r="V16" i="9"/>
  <c r="P16" i="9"/>
  <c r="J16" i="9"/>
  <c r="D16" i="9"/>
  <c r="V14" i="9"/>
  <c r="P14" i="9"/>
  <c r="J14" i="9"/>
  <c r="D14" i="9"/>
  <c r="V12" i="9"/>
  <c r="P12" i="9"/>
  <c r="J12" i="9"/>
  <c r="D12" i="9"/>
  <c r="B12" i="9"/>
  <c r="W11" i="9"/>
  <c r="Q11" i="9"/>
  <c r="K11" i="9"/>
  <c r="E11" i="9"/>
  <c r="D480" i="9"/>
  <c r="W9" i="9"/>
  <c r="Q9" i="9"/>
  <c r="K9" i="9"/>
  <c r="E9" i="9"/>
  <c r="AA154" i="9"/>
  <c r="W7" i="9"/>
  <c r="Q7" i="9"/>
  <c r="K7" i="9"/>
  <c r="E7" i="9"/>
  <c r="D7" i="9"/>
  <c r="B7" i="9"/>
  <c r="B596" i="7"/>
  <c r="F621" i="7"/>
  <c r="F620" i="7" s="1"/>
  <c r="E621" i="7"/>
  <c r="E620" i="7" s="1"/>
  <c r="G621" i="7"/>
  <c r="G620" i="7" s="1"/>
  <c r="D620" i="7"/>
  <c r="AA613" i="7"/>
  <c r="V613" i="7"/>
  <c r="U613" i="7"/>
  <c r="P613" i="7"/>
  <c r="O613" i="7"/>
  <c r="J613" i="7"/>
  <c r="I613" i="7"/>
  <c r="D613" i="7"/>
  <c r="B611" i="7"/>
  <c r="W608" i="7"/>
  <c r="V608" i="7"/>
  <c r="Q608" i="7"/>
  <c r="P608" i="7"/>
  <c r="K608" i="7"/>
  <c r="J608" i="7"/>
  <c r="E608" i="7"/>
  <c r="D608" i="7"/>
  <c r="X603" i="7"/>
  <c r="W603" i="7"/>
  <c r="R603" i="7"/>
  <c r="Q603" i="7"/>
  <c r="L603" i="7"/>
  <c r="K603" i="7"/>
  <c r="F603" i="7"/>
  <c r="E603" i="7"/>
  <c r="B601" i="7"/>
  <c r="Y598" i="7"/>
  <c r="X598" i="7"/>
  <c r="S598" i="7"/>
  <c r="R598" i="7"/>
  <c r="M598" i="7"/>
  <c r="L598" i="7"/>
  <c r="G598" i="7"/>
  <c r="F598" i="7"/>
  <c r="Z593" i="7"/>
  <c r="Y593" i="7"/>
  <c r="T593" i="7"/>
  <c r="S593" i="7"/>
  <c r="N593" i="7"/>
  <c r="M593" i="7"/>
  <c r="H593" i="7"/>
  <c r="G593" i="7"/>
  <c r="AA588" i="7"/>
  <c r="Z588" i="7"/>
  <c r="U588" i="7"/>
  <c r="T588" i="7"/>
  <c r="O588" i="7"/>
  <c r="N588" i="7"/>
  <c r="I588" i="7"/>
  <c r="H588" i="7"/>
  <c r="B586" i="7"/>
  <c r="AA583" i="7"/>
  <c r="V583" i="7"/>
  <c r="U583" i="7"/>
  <c r="P583" i="7"/>
  <c r="O583" i="7"/>
  <c r="J583" i="7"/>
  <c r="I583" i="7"/>
  <c r="D583" i="7"/>
  <c r="B581" i="7"/>
  <c r="W578" i="7"/>
  <c r="V578" i="7"/>
  <c r="Q578" i="7"/>
  <c r="P578" i="7"/>
  <c r="K578" i="7"/>
  <c r="J578" i="7"/>
  <c r="E578" i="7"/>
  <c r="D578" i="7"/>
  <c r="X573" i="7"/>
  <c r="W573" i="7"/>
  <c r="R573" i="7"/>
  <c r="Q573" i="7"/>
  <c r="L573" i="7"/>
  <c r="K573" i="7"/>
  <c r="F573" i="7"/>
  <c r="E573" i="7"/>
  <c r="B571" i="7"/>
  <c r="Y568" i="7"/>
  <c r="X568" i="7"/>
  <c r="S568" i="7"/>
  <c r="R568" i="7"/>
  <c r="M568" i="7"/>
  <c r="L568" i="7"/>
  <c r="G568" i="7"/>
  <c r="F568" i="7"/>
  <c r="Z563" i="7"/>
  <c r="Y563" i="7"/>
  <c r="W563" i="7"/>
  <c r="T563" i="7"/>
  <c r="S563" i="7"/>
  <c r="Q563" i="7"/>
  <c r="N563" i="7"/>
  <c r="M563" i="7"/>
  <c r="K563" i="7"/>
  <c r="H563" i="7"/>
  <c r="G563" i="7"/>
  <c r="E563" i="7"/>
  <c r="AA558" i="7"/>
  <c r="Z558" i="7"/>
  <c r="X558" i="7"/>
  <c r="U558" i="7"/>
  <c r="T558" i="7"/>
  <c r="R558" i="7"/>
  <c r="O558" i="7"/>
  <c r="N558" i="7"/>
  <c r="L558" i="7"/>
  <c r="I558" i="7"/>
  <c r="H558" i="7"/>
  <c r="F558" i="7"/>
  <c r="B556" i="7"/>
  <c r="AA553" i="7"/>
  <c r="Y553" i="7"/>
  <c r="V553" i="7"/>
  <c r="U553" i="7"/>
  <c r="S553" i="7"/>
  <c r="P553" i="7"/>
  <c r="O553" i="7"/>
  <c r="M553" i="7"/>
  <c r="J553" i="7"/>
  <c r="I553" i="7"/>
  <c r="G553" i="7"/>
  <c r="D553" i="7"/>
  <c r="B551" i="7"/>
  <c r="Z548" i="7"/>
  <c r="W548" i="7"/>
  <c r="V548" i="7"/>
  <c r="T548" i="7"/>
  <c r="Q548" i="7"/>
  <c r="P548" i="7"/>
  <c r="N548" i="7"/>
  <c r="K548" i="7"/>
  <c r="J548" i="7"/>
  <c r="H548" i="7"/>
  <c r="E548" i="7"/>
  <c r="D548" i="7"/>
  <c r="AA543" i="7"/>
  <c r="X543" i="7"/>
  <c r="W543" i="7"/>
  <c r="U543" i="7"/>
  <c r="R543" i="7"/>
  <c r="Q543" i="7"/>
  <c r="O543" i="7"/>
  <c r="L543" i="7"/>
  <c r="K543" i="7"/>
  <c r="I543" i="7"/>
  <c r="F543" i="7"/>
  <c r="E543" i="7"/>
  <c r="B541" i="7"/>
  <c r="Y538" i="7"/>
  <c r="X538" i="7"/>
  <c r="V538" i="7"/>
  <c r="S538" i="7"/>
  <c r="R538" i="7"/>
  <c r="P538" i="7"/>
  <c r="M538" i="7"/>
  <c r="L538" i="7"/>
  <c r="J538" i="7"/>
  <c r="G538" i="7"/>
  <c r="F538" i="7"/>
  <c r="D538" i="7"/>
  <c r="Z533" i="7"/>
  <c r="Y533" i="7"/>
  <c r="W533" i="7"/>
  <c r="T533" i="7"/>
  <c r="S533" i="7"/>
  <c r="Q533" i="7"/>
  <c r="N533" i="7"/>
  <c r="M533" i="7"/>
  <c r="K533" i="7"/>
  <c r="H533" i="7"/>
  <c r="G533" i="7"/>
  <c r="E533" i="7"/>
  <c r="AA528" i="7"/>
  <c r="Z528" i="7"/>
  <c r="X528" i="7"/>
  <c r="U528" i="7"/>
  <c r="T528" i="7"/>
  <c r="R528" i="7"/>
  <c r="O528" i="7"/>
  <c r="N528" i="7"/>
  <c r="L528" i="7"/>
  <c r="I528" i="7"/>
  <c r="H528" i="7"/>
  <c r="F528" i="7"/>
  <c r="B526" i="7"/>
  <c r="AA523" i="7"/>
  <c r="Y523" i="7"/>
  <c r="V523" i="7"/>
  <c r="U523" i="7"/>
  <c r="S523" i="7"/>
  <c r="P523" i="7"/>
  <c r="O523" i="7"/>
  <c r="M523" i="7"/>
  <c r="J523" i="7"/>
  <c r="I523" i="7"/>
  <c r="G523" i="7"/>
  <c r="D523" i="7"/>
  <c r="B521" i="7"/>
  <c r="Z518" i="7"/>
  <c r="W518" i="7"/>
  <c r="V518" i="7"/>
  <c r="T518" i="7"/>
  <c r="Q518" i="7"/>
  <c r="P518" i="7"/>
  <c r="N518" i="7"/>
  <c r="K518" i="7"/>
  <c r="J518" i="7"/>
  <c r="H518" i="7"/>
  <c r="E518" i="7"/>
  <c r="D518" i="7"/>
  <c r="B516" i="7"/>
  <c r="AA513" i="7"/>
  <c r="X513" i="7"/>
  <c r="W513" i="7"/>
  <c r="U513" i="7"/>
  <c r="R513" i="7"/>
  <c r="Q513" i="7"/>
  <c r="O513" i="7"/>
  <c r="L513" i="7"/>
  <c r="K513" i="7"/>
  <c r="I513" i="7"/>
  <c r="F513" i="7"/>
  <c r="E513" i="7"/>
  <c r="B511" i="7"/>
  <c r="Y508" i="7"/>
  <c r="X508" i="7"/>
  <c r="V508" i="7"/>
  <c r="S508" i="7"/>
  <c r="R508" i="7"/>
  <c r="P508" i="7"/>
  <c r="M508" i="7"/>
  <c r="L508" i="7"/>
  <c r="J508" i="7"/>
  <c r="G508" i="7"/>
  <c r="F508" i="7"/>
  <c r="D508" i="7"/>
  <c r="B506" i="7"/>
  <c r="Z503" i="7"/>
  <c r="Y503" i="7"/>
  <c r="W503" i="7"/>
  <c r="T503" i="7"/>
  <c r="S503" i="7"/>
  <c r="Q503" i="7"/>
  <c r="N503" i="7"/>
  <c r="M503" i="7"/>
  <c r="K503" i="7"/>
  <c r="H503" i="7"/>
  <c r="G503" i="7"/>
  <c r="E503" i="7"/>
  <c r="B501" i="7"/>
  <c r="AA498" i="7"/>
  <c r="Z498" i="7"/>
  <c r="X498" i="7"/>
  <c r="U498" i="7"/>
  <c r="T498" i="7"/>
  <c r="R498" i="7"/>
  <c r="O498" i="7"/>
  <c r="N498" i="7"/>
  <c r="L498" i="7"/>
  <c r="I498" i="7"/>
  <c r="H498" i="7"/>
  <c r="F498" i="7"/>
  <c r="B496" i="7"/>
  <c r="AA493" i="7"/>
  <c r="Y493" i="7"/>
  <c r="V493" i="7"/>
  <c r="U493" i="7"/>
  <c r="S493" i="7"/>
  <c r="P493" i="7"/>
  <c r="O493" i="7"/>
  <c r="M493" i="7"/>
  <c r="J493" i="7"/>
  <c r="I493" i="7"/>
  <c r="G493" i="7"/>
  <c r="D493" i="7"/>
  <c r="B491" i="7"/>
  <c r="Z488" i="7"/>
  <c r="W488" i="7"/>
  <c r="V488" i="7"/>
  <c r="T488" i="7"/>
  <c r="Q488" i="7"/>
  <c r="P488" i="7"/>
  <c r="N488" i="7"/>
  <c r="K488" i="7"/>
  <c r="J488" i="7"/>
  <c r="H488" i="7"/>
  <c r="E488" i="7"/>
  <c r="D488" i="7"/>
  <c r="B486" i="7"/>
  <c r="AA483" i="7"/>
  <c r="X483" i="7"/>
  <c r="W483" i="7"/>
  <c r="U483" i="7"/>
  <c r="R483" i="7"/>
  <c r="Q483" i="7"/>
  <c r="O483" i="7"/>
  <c r="L483" i="7"/>
  <c r="K483" i="7"/>
  <c r="I483" i="7"/>
  <c r="F483" i="7"/>
  <c r="E483" i="7"/>
  <c r="B481" i="7"/>
  <c r="Y478" i="7"/>
  <c r="X478" i="7"/>
  <c r="W478" i="7"/>
  <c r="V478" i="7"/>
  <c r="S478" i="7"/>
  <c r="R478" i="7"/>
  <c r="Q478" i="7"/>
  <c r="P478" i="7"/>
  <c r="M478" i="7"/>
  <c r="L478" i="7"/>
  <c r="K478" i="7"/>
  <c r="J478" i="7"/>
  <c r="G478" i="7"/>
  <c r="F478" i="7"/>
  <c r="E478" i="7"/>
  <c r="D478" i="7"/>
  <c r="B476" i="7"/>
  <c r="Z473" i="7"/>
  <c r="Y473" i="7"/>
  <c r="X473" i="7"/>
  <c r="W473" i="7"/>
  <c r="T473" i="7"/>
  <c r="S473" i="7"/>
  <c r="R473" i="7"/>
  <c r="Q473" i="7"/>
  <c r="N473" i="7"/>
  <c r="M473" i="7"/>
  <c r="L473" i="7"/>
  <c r="K473" i="7"/>
  <c r="H473" i="7"/>
  <c r="G473" i="7"/>
  <c r="F473" i="7"/>
  <c r="E473" i="7"/>
  <c r="B471" i="7"/>
  <c r="AA468" i="7"/>
  <c r="Z468" i="7"/>
  <c r="Y468" i="7"/>
  <c r="X468" i="7"/>
  <c r="W468" i="7"/>
  <c r="U468" i="7"/>
  <c r="T468" i="7"/>
  <c r="S468" i="7"/>
  <c r="R468" i="7"/>
  <c r="Q468" i="7"/>
  <c r="O468" i="7"/>
  <c r="N468" i="7"/>
  <c r="M468" i="7"/>
  <c r="L468" i="7"/>
  <c r="K468" i="7"/>
  <c r="I468" i="7"/>
  <c r="H468" i="7"/>
  <c r="G468" i="7"/>
  <c r="F468" i="7"/>
  <c r="E468" i="7"/>
  <c r="Y613" i="7"/>
  <c r="B466" i="7"/>
  <c r="AA460" i="7"/>
  <c r="V460" i="7"/>
  <c r="U460" i="7"/>
  <c r="P460" i="7"/>
  <c r="O460" i="7"/>
  <c r="J460" i="7"/>
  <c r="I460" i="7"/>
  <c r="D460" i="7"/>
  <c r="B458" i="7"/>
  <c r="W455" i="7"/>
  <c r="V455" i="7"/>
  <c r="Q455" i="7"/>
  <c r="P455" i="7"/>
  <c r="K455" i="7"/>
  <c r="J455" i="7"/>
  <c r="E455" i="7"/>
  <c r="D455" i="7"/>
  <c r="B453" i="7"/>
  <c r="X450" i="7"/>
  <c r="W450" i="7"/>
  <c r="R450" i="7"/>
  <c r="Q450" i="7"/>
  <c r="L450" i="7"/>
  <c r="K450" i="7"/>
  <c r="F450" i="7"/>
  <c r="E450" i="7"/>
  <c r="B448" i="7"/>
  <c r="Y445" i="7"/>
  <c r="X445" i="7"/>
  <c r="S445" i="7"/>
  <c r="R445" i="7"/>
  <c r="M445" i="7"/>
  <c r="L445" i="7"/>
  <c r="G445" i="7"/>
  <c r="F445" i="7"/>
  <c r="B443" i="7"/>
  <c r="Z440" i="7"/>
  <c r="Y440" i="7"/>
  <c r="T440" i="7"/>
  <c r="S440" i="7"/>
  <c r="N440" i="7"/>
  <c r="M440" i="7"/>
  <c r="H440" i="7"/>
  <c r="G440" i="7"/>
  <c r="B438" i="7"/>
  <c r="AA435" i="7"/>
  <c r="Z435" i="7"/>
  <c r="U435" i="7"/>
  <c r="T435" i="7"/>
  <c r="O435" i="7"/>
  <c r="N435" i="7"/>
  <c r="I435" i="7"/>
  <c r="H435" i="7"/>
  <c r="B433" i="7"/>
  <c r="AA430" i="7"/>
  <c r="V430" i="7"/>
  <c r="U430" i="7"/>
  <c r="P430" i="7"/>
  <c r="O430" i="7"/>
  <c r="J430" i="7"/>
  <c r="I430" i="7"/>
  <c r="D430" i="7"/>
  <c r="B428" i="7"/>
  <c r="W425" i="7"/>
  <c r="V425" i="7"/>
  <c r="Q425" i="7"/>
  <c r="P425" i="7"/>
  <c r="K425" i="7"/>
  <c r="J425" i="7"/>
  <c r="E425" i="7"/>
  <c r="D425" i="7"/>
  <c r="B423" i="7"/>
  <c r="AA420" i="7"/>
  <c r="X420" i="7"/>
  <c r="W420" i="7"/>
  <c r="U420" i="7"/>
  <c r="R420" i="7"/>
  <c r="Q420" i="7"/>
  <c r="O420" i="7"/>
  <c r="L420" i="7"/>
  <c r="K420" i="7"/>
  <c r="I420" i="7"/>
  <c r="F420" i="7"/>
  <c r="E420" i="7"/>
  <c r="B418" i="7"/>
  <c r="Y415" i="7"/>
  <c r="X415" i="7"/>
  <c r="V415" i="7"/>
  <c r="S415" i="7"/>
  <c r="R415" i="7"/>
  <c r="P415" i="7"/>
  <c r="M415" i="7"/>
  <c r="L415" i="7"/>
  <c r="J415" i="7"/>
  <c r="G415" i="7"/>
  <c r="F415" i="7"/>
  <c r="D415" i="7"/>
  <c r="B413" i="7"/>
  <c r="Z410" i="7"/>
  <c r="Y410" i="7"/>
  <c r="W410" i="7"/>
  <c r="T410" i="7"/>
  <c r="S410" i="7"/>
  <c r="Q410" i="7"/>
  <c r="N410" i="7"/>
  <c r="M410" i="7"/>
  <c r="K410" i="7"/>
  <c r="H410" i="7"/>
  <c r="G410" i="7"/>
  <c r="E410" i="7"/>
  <c r="B408" i="7"/>
  <c r="AA405" i="7"/>
  <c r="Z405" i="7"/>
  <c r="X405" i="7"/>
  <c r="U405" i="7"/>
  <c r="T405" i="7"/>
  <c r="R405" i="7"/>
  <c r="O405" i="7"/>
  <c r="N405" i="7"/>
  <c r="L405" i="7"/>
  <c r="I405" i="7"/>
  <c r="H405" i="7"/>
  <c r="F405" i="7"/>
  <c r="B403" i="7"/>
  <c r="AA400" i="7"/>
  <c r="Y400" i="7"/>
  <c r="V400" i="7"/>
  <c r="U400" i="7"/>
  <c r="S400" i="7"/>
  <c r="P400" i="7"/>
  <c r="O400" i="7"/>
  <c r="M400" i="7"/>
  <c r="J400" i="7"/>
  <c r="I400" i="7"/>
  <c r="G400" i="7"/>
  <c r="D400" i="7"/>
  <c r="B398" i="7"/>
  <c r="Z395" i="7"/>
  <c r="W395" i="7"/>
  <c r="V395" i="7"/>
  <c r="T395" i="7"/>
  <c r="Q395" i="7"/>
  <c r="P395" i="7"/>
  <c r="N395" i="7"/>
  <c r="K395" i="7"/>
  <c r="J395" i="7"/>
  <c r="H395" i="7"/>
  <c r="E395" i="7"/>
  <c r="D395" i="7"/>
  <c r="B393" i="7"/>
  <c r="AA390" i="7"/>
  <c r="X390" i="7"/>
  <c r="W390" i="7"/>
  <c r="U390" i="7"/>
  <c r="R390" i="7"/>
  <c r="Q390" i="7"/>
  <c r="O390" i="7"/>
  <c r="L390" i="7"/>
  <c r="K390" i="7"/>
  <c r="I390" i="7"/>
  <c r="F390" i="7"/>
  <c r="E390" i="7"/>
  <c r="B388" i="7"/>
  <c r="Y385" i="7"/>
  <c r="X385" i="7"/>
  <c r="V385" i="7"/>
  <c r="S385" i="7"/>
  <c r="R385" i="7"/>
  <c r="P385" i="7"/>
  <c r="M385" i="7"/>
  <c r="L385" i="7"/>
  <c r="J385" i="7"/>
  <c r="G385" i="7"/>
  <c r="F385" i="7"/>
  <c r="D385" i="7"/>
  <c r="B383" i="7"/>
  <c r="Z380" i="7"/>
  <c r="Y380" i="7"/>
  <c r="W380" i="7"/>
  <c r="T380" i="7"/>
  <c r="S380" i="7"/>
  <c r="Q380" i="7"/>
  <c r="N380" i="7"/>
  <c r="M380" i="7"/>
  <c r="K380" i="7"/>
  <c r="H380" i="7"/>
  <c r="G380" i="7"/>
  <c r="E380" i="7"/>
  <c r="B378" i="7"/>
  <c r="AA375" i="7"/>
  <c r="Z375" i="7"/>
  <c r="X375" i="7"/>
  <c r="U375" i="7"/>
  <c r="T375" i="7"/>
  <c r="R375" i="7"/>
  <c r="O375" i="7"/>
  <c r="N375" i="7"/>
  <c r="L375" i="7"/>
  <c r="I375" i="7"/>
  <c r="H375" i="7"/>
  <c r="F375" i="7"/>
  <c r="B373" i="7"/>
  <c r="AA370" i="7"/>
  <c r="Y370" i="7"/>
  <c r="V370" i="7"/>
  <c r="U370" i="7"/>
  <c r="S370" i="7"/>
  <c r="P370" i="7"/>
  <c r="O370" i="7"/>
  <c r="M370" i="7"/>
  <c r="J370" i="7"/>
  <c r="I370" i="7"/>
  <c r="G370" i="7"/>
  <c r="D370" i="7"/>
  <c r="B368" i="7"/>
  <c r="Z365" i="7"/>
  <c r="W365" i="7"/>
  <c r="V365" i="7"/>
  <c r="T365" i="7"/>
  <c r="Q365" i="7"/>
  <c r="P365" i="7"/>
  <c r="N365" i="7"/>
  <c r="K365" i="7"/>
  <c r="J365" i="7"/>
  <c r="H365" i="7"/>
  <c r="E365" i="7"/>
  <c r="D365" i="7"/>
  <c r="B363" i="7"/>
  <c r="AA360" i="7"/>
  <c r="X360" i="7"/>
  <c r="W360" i="7"/>
  <c r="U360" i="7"/>
  <c r="R360" i="7"/>
  <c r="Q360" i="7"/>
  <c r="O360" i="7"/>
  <c r="L360" i="7"/>
  <c r="K360" i="7"/>
  <c r="I360" i="7"/>
  <c r="F360" i="7"/>
  <c r="E360" i="7"/>
  <c r="B358" i="7"/>
  <c r="Y355" i="7"/>
  <c r="X355" i="7"/>
  <c r="V355" i="7"/>
  <c r="S355" i="7"/>
  <c r="R355" i="7"/>
  <c r="P355" i="7"/>
  <c r="M355" i="7"/>
  <c r="L355" i="7"/>
  <c r="J355" i="7"/>
  <c r="G355" i="7"/>
  <c r="F355" i="7"/>
  <c r="D355" i="7"/>
  <c r="B353" i="7"/>
  <c r="Z350" i="7"/>
  <c r="Y350" i="7"/>
  <c r="W350" i="7"/>
  <c r="T350" i="7"/>
  <c r="S350" i="7"/>
  <c r="Q350" i="7"/>
  <c r="N350" i="7"/>
  <c r="M350" i="7"/>
  <c r="K350" i="7"/>
  <c r="H350" i="7"/>
  <c r="G350" i="7"/>
  <c r="E350" i="7"/>
  <c r="B348" i="7"/>
  <c r="AA345" i="7"/>
  <c r="Z345" i="7"/>
  <c r="X345" i="7"/>
  <c r="U345" i="7"/>
  <c r="T345" i="7"/>
  <c r="R345" i="7"/>
  <c r="O345" i="7"/>
  <c r="N345" i="7"/>
  <c r="L345" i="7"/>
  <c r="I345" i="7"/>
  <c r="H345" i="7"/>
  <c r="F345" i="7"/>
  <c r="B343" i="7"/>
  <c r="AA340" i="7"/>
  <c r="Y340" i="7"/>
  <c r="V340" i="7"/>
  <c r="U340" i="7"/>
  <c r="S340" i="7"/>
  <c r="P340" i="7"/>
  <c r="O340" i="7"/>
  <c r="M340" i="7"/>
  <c r="J340" i="7"/>
  <c r="I340" i="7"/>
  <c r="G340" i="7"/>
  <c r="D340" i="7"/>
  <c r="B338" i="7"/>
  <c r="Z335" i="7"/>
  <c r="W335" i="7"/>
  <c r="V335" i="7"/>
  <c r="T335" i="7"/>
  <c r="Q335" i="7"/>
  <c r="P335" i="7"/>
  <c r="N335" i="7"/>
  <c r="K335" i="7"/>
  <c r="J335" i="7"/>
  <c r="H335" i="7"/>
  <c r="E335" i="7"/>
  <c r="D335" i="7"/>
  <c r="B333" i="7"/>
  <c r="AA330" i="7"/>
  <c r="X330" i="7"/>
  <c r="W330" i="7"/>
  <c r="V330" i="7"/>
  <c r="U330" i="7"/>
  <c r="R330" i="7"/>
  <c r="Q330" i="7"/>
  <c r="P330" i="7"/>
  <c r="O330" i="7"/>
  <c r="L330" i="7"/>
  <c r="K330" i="7"/>
  <c r="J330" i="7"/>
  <c r="I330" i="7"/>
  <c r="F330" i="7"/>
  <c r="E330" i="7"/>
  <c r="D330" i="7"/>
  <c r="B328" i="7"/>
  <c r="Y325" i="7"/>
  <c r="X325" i="7"/>
  <c r="W325" i="7"/>
  <c r="V325" i="7"/>
  <c r="S325" i="7"/>
  <c r="R325" i="7"/>
  <c r="Q325" i="7"/>
  <c r="P325" i="7"/>
  <c r="M325" i="7"/>
  <c r="L325" i="7"/>
  <c r="K325" i="7"/>
  <c r="J325" i="7"/>
  <c r="G325" i="7"/>
  <c r="F325" i="7"/>
  <c r="E325" i="7"/>
  <c r="D325" i="7"/>
  <c r="B323" i="7"/>
  <c r="Z320" i="7"/>
  <c r="Y320" i="7"/>
  <c r="X320" i="7"/>
  <c r="W320" i="7"/>
  <c r="V320" i="7"/>
  <c r="T320" i="7"/>
  <c r="S320" i="7"/>
  <c r="R320" i="7"/>
  <c r="Q320" i="7"/>
  <c r="P320" i="7"/>
  <c r="N320" i="7"/>
  <c r="M320" i="7"/>
  <c r="L320" i="7"/>
  <c r="K320" i="7"/>
  <c r="J320" i="7"/>
  <c r="H320" i="7"/>
  <c r="G320" i="7"/>
  <c r="F320" i="7"/>
  <c r="E320" i="7"/>
  <c r="D320" i="7"/>
  <c r="B318" i="7"/>
  <c r="AA315" i="7"/>
  <c r="Z315" i="7"/>
  <c r="Y315" i="7"/>
  <c r="X315" i="7"/>
  <c r="W315" i="7"/>
  <c r="U315" i="7"/>
  <c r="T315" i="7"/>
  <c r="S315" i="7"/>
  <c r="R315" i="7"/>
  <c r="Q315" i="7"/>
  <c r="O315" i="7"/>
  <c r="N315" i="7"/>
  <c r="M315" i="7"/>
  <c r="L315" i="7"/>
  <c r="K315" i="7"/>
  <c r="I315" i="7"/>
  <c r="H315" i="7"/>
  <c r="G315" i="7"/>
  <c r="F315" i="7"/>
  <c r="E315" i="7"/>
  <c r="Y460" i="7"/>
  <c r="B313" i="7"/>
  <c r="P307" i="7"/>
  <c r="D307" i="7"/>
  <c r="B305" i="7"/>
  <c r="Q302" i="7"/>
  <c r="E302" i="7"/>
  <c r="B300" i="7"/>
  <c r="U297" i="7"/>
  <c r="I297" i="7"/>
  <c r="B295" i="7"/>
  <c r="V292" i="7"/>
  <c r="J292" i="7"/>
  <c r="B290" i="7"/>
  <c r="Y287" i="7"/>
  <c r="M287" i="7"/>
  <c r="B285" i="7"/>
  <c r="AA282" i="7"/>
  <c r="O282" i="7"/>
  <c r="B280" i="7"/>
  <c r="P277" i="7"/>
  <c r="D277" i="7"/>
  <c r="B275" i="7"/>
  <c r="Q272" i="7"/>
  <c r="E272" i="7"/>
  <c r="B270" i="7"/>
  <c r="U267" i="7"/>
  <c r="I267" i="7"/>
  <c r="B265" i="7"/>
  <c r="V262" i="7"/>
  <c r="J262" i="7"/>
  <c r="B260" i="7"/>
  <c r="Y257" i="7"/>
  <c r="M257" i="7"/>
  <c r="B255" i="7"/>
  <c r="AA252" i="7"/>
  <c r="O252" i="7"/>
  <c r="B250" i="7"/>
  <c r="P247" i="7"/>
  <c r="D247" i="7"/>
  <c r="B245" i="7"/>
  <c r="Q242" i="7"/>
  <c r="E242" i="7"/>
  <c r="B240" i="7"/>
  <c r="U237" i="7"/>
  <c r="I237" i="7"/>
  <c r="B235" i="7"/>
  <c r="V232" i="7"/>
  <c r="P232" i="7"/>
  <c r="J232" i="7"/>
  <c r="D232" i="7"/>
  <c r="B230" i="7"/>
  <c r="Y227" i="7"/>
  <c r="S227" i="7"/>
  <c r="M227" i="7"/>
  <c r="G227" i="7"/>
  <c r="B225" i="7"/>
  <c r="AA222" i="7"/>
  <c r="U222" i="7"/>
  <c r="O222" i="7"/>
  <c r="I222" i="7"/>
  <c r="B220" i="7"/>
  <c r="V217" i="7"/>
  <c r="P217" i="7"/>
  <c r="O217" i="7"/>
  <c r="J217" i="7"/>
  <c r="D217" i="7"/>
  <c r="B215" i="7"/>
  <c r="W212" i="7"/>
  <c r="Q212" i="7"/>
  <c r="P212" i="7"/>
  <c r="K212" i="7"/>
  <c r="E212" i="7"/>
  <c r="D212" i="7"/>
  <c r="B210" i="7"/>
  <c r="AA207" i="7"/>
  <c r="U207" i="7"/>
  <c r="R207" i="7"/>
  <c r="O207" i="7"/>
  <c r="I207" i="7"/>
  <c r="F207" i="7"/>
  <c r="B205" i="7"/>
  <c r="V202" i="7"/>
  <c r="S202" i="7"/>
  <c r="P202" i="7"/>
  <c r="J202" i="7"/>
  <c r="G202" i="7"/>
  <c r="D202" i="7"/>
  <c r="B200" i="7"/>
  <c r="Y197" i="7"/>
  <c r="W197" i="7"/>
  <c r="S197" i="7"/>
  <c r="M197" i="7"/>
  <c r="K197" i="7"/>
  <c r="G197" i="7"/>
  <c r="B195" i="7"/>
  <c r="AA194" i="7"/>
  <c r="AA190" i="7" s="1"/>
  <c r="R194" i="7"/>
  <c r="H194" i="7"/>
  <c r="AA192" i="7"/>
  <c r="X192" i="7"/>
  <c r="U192" i="7"/>
  <c r="S192" i="7"/>
  <c r="N192" i="7"/>
  <c r="M192" i="7"/>
  <c r="I192" i="7"/>
  <c r="F192" i="7"/>
  <c r="B190" i="7"/>
  <c r="Y189" i="7"/>
  <c r="R189" i="7"/>
  <c r="J189" i="7"/>
  <c r="AA187" i="7"/>
  <c r="Z187" i="7"/>
  <c r="X187" i="7"/>
  <c r="T187" i="7"/>
  <c r="S187" i="7"/>
  <c r="P187" i="7"/>
  <c r="M187" i="7"/>
  <c r="L187" i="7"/>
  <c r="I187" i="7"/>
  <c r="F187" i="7"/>
  <c r="D187" i="7"/>
  <c r="B185" i="7"/>
  <c r="Z184" i="7"/>
  <c r="S184" i="7"/>
  <c r="K184" i="7"/>
  <c r="D184" i="7"/>
  <c r="AA182" i="7"/>
  <c r="Y182" i="7"/>
  <c r="U182" i="7"/>
  <c r="T182" i="7"/>
  <c r="Q182" i="7"/>
  <c r="N182" i="7"/>
  <c r="M182" i="7"/>
  <c r="J182" i="7"/>
  <c r="G182" i="7"/>
  <c r="E182" i="7"/>
  <c r="B180" i="7"/>
  <c r="AA179" i="7"/>
  <c r="T179" i="7"/>
  <c r="L179" i="7"/>
  <c r="E179" i="7"/>
  <c r="Z177" i="7"/>
  <c r="V177" i="7"/>
  <c r="U177" i="7"/>
  <c r="R177" i="7"/>
  <c r="O177" i="7"/>
  <c r="N177" i="7"/>
  <c r="K177" i="7"/>
  <c r="H177" i="7"/>
  <c r="F177" i="7"/>
  <c r="D177" i="7"/>
  <c r="B175" i="7"/>
  <c r="U174" i="7"/>
  <c r="M174" i="7"/>
  <c r="F174" i="7"/>
  <c r="AA172" i="7"/>
  <c r="X172" i="7"/>
  <c r="W172" i="7"/>
  <c r="U172" i="7"/>
  <c r="R172" i="7"/>
  <c r="Q172" i="7"/>
  <c r="O172" i="7"/>
  <c r="L172" i="7"/>
  <c r="K172" i="7"/>
  <c r="I172" i="7"/>
  <c r="F172" i="7"/>
  <c r="E172" i="7"/>
  <c r="F170" i="7"/>
  <c r="B170" i="7"/>
  <c r="Y169" i="7"/>
  <c r="S169" i="7"/>
  <c r="M169" i="7"/>
  <c r="G169" i="7"/>
  <c r="Y167" i="7"/>
  <c r="X167" i="7"/>
  <c r="V167" i="7"/>
  <c r="S167" i="7"/>
  <c r="S165" i="7" s="1"/>
  <c r="R167" i="7"/>
  <c r="P167" i="7"/>
  <c r="M167" i="7"/>
  <c r="M165" i="7" s="1"/>
  <c r="L167" i="7"/>
  <c r="J167" i="7"/>
  <c r="G167" i="7"/>
  <c r="F167" i="7"/>
  <c r="D167" i="7"/>
  <c r="Y165" i="7"/>
  <c r="G165" i="7"/>
  <c r="B165" i="7"/>
  <c r="Z164" i="7"/>
  <c r="T164" i="7"/>
  <c r="N164" i="7"/>
  <c r="H164" i="7"/>
  <c r="Z162" i="7"/>
  <c r="Z160" i="7" s="1"/>
  <c r="Y162" i="7"/>
  <c r="W162" i="7"/>
  <c r="T162" i="7"/>
  <c r="T160" i="7" s="1"/>
  <c r="S162" i="7"/>
  <c r="Q162" i="7"/>
  <c r="N162" i="7"/>
  <c r="M162" i="7"/>
  <c r="K162" i="7"/>
  <c r="H162" i="7"/>
  <c r="H160" i="7" s="1"/>
  <c r="G162" i="7"/>
  <c r="E162" i="7"/>
  <c r="S307" i="7"/>
  <c r="N160" i="7"/>
  <c r="B160" i="7"/>
  <c r="AA156" i="7"/>
  <c r="AA152" i="7" s="1"/>
  <c r="U156" i="7"/>
  <c r="O156" i="7"/>
  <c r="I156" i="7"/>
  <c r="I152" i="7" s="1"/>
  <c r="AA154" i="7"/>
  <c r="U154" i="7"/>
  <c r="O154" i="7"/>
  <c r="O152" i="7" s="1"/>
  <c r="I154" i="7"/>
  <c r="U152" i="7"/>
  <c r="B152" i="7"/>
  <c r="V151" i="7"/>
  <c r="P151" i="7"/>
  <c r="J151" i="7"/>
  <c r="J147" i="7" s="1"/>
  <c r="D151" i="7"/>
  <c r="V149" i="7"/>
  <c r="P149" i="7"/>
  <c r="P147" i="7" s="1"/>
  <c r="J149" i="7"/>
  <c r="D149" i="7"/>
  <c r="V147" i="7"/>
  <c r="D147" i="7"/>
  <c r="B147" i="7"/>
  <c r="W146" i="7"/>
  <c r="Q146" i="7"/>
  <c r="K146" i="7"/>
  <c r="E146" i="7"/>
  <c r="W144" i="7"/>
  <c r="W142" i="7" s="1"/>
  <c r="Q144" i="7"/>
  <c r="Q142" i="7" s="1"/>
  <c r="K144" i="7"/>
  <c r="E144" i="7"/>
  <c r="E142" i="7" s="1"/>
  <c r="K142" i="7"/>
  <c r="B142" i="7"/>
  <c r="X141" i="7"/>
  <c r="R141" i="7"/>
  <c r="L141" i="7"/>
  <c r="F141" i="7"/>
  <c r="F137" i="7" s="1"/>
  <c r="X139" i="7"/>
  <c r="X137" i="7" s="1"/>
  <c r="R139" i="7"/>
  <c r="L139" i="7"/>
  <c r="L137" i="7" s="1"/>
  <c r="F139" i="7"/>
  <c r="R137" i="7"/>
  <c r="B137" i="7"/>
  <c r="Y136" i="7"/>
  <c r="S136" i="7"/>
  <c r="M136" i="7"/>
  <c r="M132" i="7" s="1"/>
  <c r="G136" i="7"/>
  <c r="Y134" i="7"/>
  <c r="S134" i="7"/>
  <c r="S132" i="7" s="1"/>
  <c r="M134" i="7"/>
  <c r="G134" i="7"/>
  <c r="Y132" i="7"/>
  <c r="G132" i="7"/>
  <c r="B132" i="7"/>
  <c r="Z131" i="7"/>
  <c r="T131" i="7"/>
  <c r="T127" i="7" s="1"/>
  <c r="N131" i="7"/>
  <c r="H131" i="7"/>
  <c r="Z129" i="7"/>
  <c r="Z127" i="7" s="1"/>
  <c r="T129" i="7"/>
  <c r="N129" i="7"/>
  <c r="H129" i="7"/>
  <c r="H127" i="7" s="1"/>
  <c r="N127" i="7"/>
  <c r="B127" i="7"/>
  <c r="AA126" i="7"/>
  <c r="AA122" i="7" s="1"/>
  <c r="U126" i="7"/>
  <c r="O126" i="7"/>
  <c r="I126" i="7"/>
  <c r="I122" i="7" s="1"/>
  <c r="AA124" i="7"/>
  <c r="U124" i="7"/>
  <c r="O124" i="7"/>
  <c r="O122" i="7" s="1"/>
  <c r="I124" i="7"/>
  <c r="U122" i="7"/>
  <c r="B122" i="7"/>
  <c r="V121" i="7"/>
  <c r="P121" i="7"/>
  <c r="J121" i="7"/>
  <c r="J117" i="7" s="1"/>
  <c r="D121" i="7"/>
  <c r="V119" i="7"/>
  <c r="P119" i="7"/>
  <c r="P117" i="7" s="1"/>
  <c r="J119" i="7"/>
  <c r="D119" i="7"/>
  <c r="V117" i="7"/>
  <c r="D117" i="7"/>
  <c r="B117" i="7"/>
  <c r="W116" i="7"/>
  <c r="Q116" i="7"/>
  <c r="K116" i="7"/>
  <c r="E116" i="7"/>
  <c r="W114" i="7"/>
  <c r="W112" i="7" s="1"/>
  <c r="Q114" i="7"/>
  <c r="Q112" i="7" s="1"/>
  <c r="K114" i="7"/>
  <c r="E114" i="7"/>
  <c r="E112" i="7" s="1"/>
  <c r="K112" i="7"/>
  <c r="B112" i="7"/>
  <c r="X111" i="7"/>
  <c r="R111" i="7"/>
  <c r="L111" i="7"/>
  <c r="F111" i="7"/>
  <c r="F107" i="7" s="1"/>
  <c r="X109" i="7"/>
  <c r="R109" i="7"/>
  <c r="L109" i="7"/>
  <c r="F109" i="7"/>
  <c r="X107" i="7"/>
  <c r="R107" i="7"/>
  <c r="L107" i="7"/>
  <c r="B107" i="7"/>
  <c r="Y106" i="7"/>
  <c r="S106" i="7"/>
  <c r="M106" i="7"/>
  <c r="M102" i="7" s="1"/>
  <c r="G106" i="7"/>
  <c r="Y104" i="7"/>
  <c r="S104" i="7"/>
  <c r="M104" i="7"/>
  <c r="G104" i="7"/>
  <c r="G102" i="7" s="1"/>
  <c r="Y102" i="7"/>
  <c r="S102" i="7"/>
  <c r="B102" i="7"/>
  <c r="Z101" i="7"/>
  <c r="T101" i="7"/>
  <c r="T97" i="7" s="1"/>
  <c r="N101" i="7"/>
  <c r="H101" i="7"/>
  <c r="Z99" i="7"/>
  <c r="T99" i="7"/>
  <c r="N99" i="7"/>
  <c r="N97" i="7" s="1"/>
  <c r="H99" i="7"/>
  <c r="H97" i="7" s="1"/>
  <c r="Z97" i="7"/>
  <c r="B97" i="7"/>
  <c r="AA96" i="7"/>
  <c r="AA92" i="7" s="1"/>
  <c r="U96" i="7"/>
  <c r="O96" i="7"/>
  <c r="I96" i="7"/>
  <c r="AA94" i="7"/>
  <c r="U94" i="7"/>
  <c r="U92" i="7" s="1"/>
  <c r="O94" i="7"/>
  <c r="O92" i="7" s="1"/>
  <c r="I94" i="7"/>
  <c r="I92" i="7" s="1"/>
  <c r="B92" i="7"/>
  <c r="V91" i="7"/>
  <c r="P91" i="7"/>
  <c r="J91" i="7"/>
  <c r="D91" i="7"/>
  <c r="V89" i="7"/>
  <c r="V87" i="7" s="1"/>
  <c r="P89" i="7"/>
  <c r="P87" i="7" s="1"/>
  <c r="J89" i="7"/>
  <c r="J87" i="7" s="1"/>
  <c r="D89" i="7"/>
  <c r="D87" i="7"/>
  <c r="B87" i="7"/>
  <c r="W86" i="7"/>
  <c r="V86" i="7"/>
  <c r="Q86" i="7"/>
  <c r="P86" i="7"/>
  <c r="K86" i="7"/>
  <c r="K82" i="7" s="1"/>
  <c r="J86" i="7"/>
  <c r="J82" i="7" s="1"/>
  <c r="E86" i="7"/>
  <c r="D86" i="7"/>
  <c r="W84" i="7"/>
  <c r="V84" i="7"/>
  <c r="Q84" i="7"/>
  <c r="Q82" i="7" s="1"/>
  <c r="P84" i="7"/>
  <c r="P82" i="7" s="1"/>
  <c r="K84" i="7"/>
  <c r="J84" i="7"/>
  <c r="E84" i="7"/>
  <c r="D84" i="7"/>
  <c r="W82" i="7"/>
  <c r="V82" i="7"/>
  <c r="E82" i="7"/>
  <c r="D82" i="7"/>
  <c r="B82" i="7"/>
  <c r="X81" i="7"/>
  <c r="W81" i="7"/>
  <c r="R81" i="7"/>
  <c r="Q81" i="7"/>
  <c r="Q77" i="7" s="1"/>
  <c r="L81" i="7"/>
  <c r="L77" i="7" s="1"/>
  <c r="K81" i="7"/>
  <c r="F81" i="7"/>
  <c r="E81" i="7"/>
  <c r="X79" i="7"/>
  <c r="W79" i="7"/>
  <c r="W77" i="7" s="1"/>
  <c r="R79" i="7"/>
  <c r="R77" i="7" s="1"/>
  <c r="Q79" i="7"/>
  <c r="L79" i="7"/>
  <c r="K79" i="7"/>
  <c r="F79" i="7"/>
  <c r="E79" i="7"/>
  <c r="E77" i="7" s="1"/>
  <c r="X77" i="7"/>
  <c r="K77" i="7"/>
  <c r="F77" i="7"/>
  <c r="B77" i="7"/>
  <c r="Y76" i="7"/>
  <c r="X76" i="7"/>
  <c r="V76" i="7"/>
  <c r="S76" i="7"/>
  <c r="R76" i="7"/>
  <c r="P76" i="7"/>
  <c r="M76" i="7"/>
  <c r="L76" i="7"/>
  <c r="J76" i="7"/>
  <c r="G76" i="7"/>
  <c r="F76" i="7"/>
  <c r="D76" i="7"/>
  <c r="Y74" i="7"/>
  <c r="X74" i="7"/>
  <c r="V74" i="7"/>
  <c r="S74" i="7"/>
  <c r="R74" i="7"/>
  <c r="P74" i="7"/>
  <c r="M74" i="7"/>
  <c r="L74" i="7"/>
  <c r="J74" i="7"/>
  <c r="G74" i="7"/>
  <c r="F74" i="7"/>
  <c r="D74" i="7"/>
  <c r="Y72" i="7"/>
  <c r="X72" i="7"/>
  <c r="V72" i="7"/>
  <c r="S72" i="7"/>
  <c r="R72" i="7"/>
  <c r="P72" i="7"/>
  <c r="M72" i="7"/>
  <c r="L72" i="7"/>
  <c r="J72" i="7"/>
  <c r="G72" i="7"/>
  <c r="F72" i="7"/>
  <c r="D72" i="7"/>
  <c r="B72" i="7"/>
  <c r="Z71" i="7"/>
  <c r="Y71" i="7"/>
  <c r="W71" i="7"/>
  <c r="T71" i="7"/>
  <c r="S71" i="7"/>
  <c r="Q71" i="7"/>
  <c r="N71" i="7"/>
  <c r="M71" i="7"/>
  <c r="K71" i="7"/>
  <c r="H71" i="7"/>
  <c r="G71" i="7"/>
  <c r="E71" i="7"/>
  <c r="Z69" i="7"/>
  <c r="Y69" i="7"/>
  <c r="W69" i="7"/>
  <c r="T69" i="7"/>
  <c r="S69" i="7"/>
  <c r="Q69" i="7"/>
  <c r="N69" i="7"/>
  <c r="M69" i="7"/>
  <c r="K69" i="7"/>
  <c r="H69" i="7"/>
  <c r="G69" i="7"/>
  <c r="E69" i="7"/>
  <c r="Z67" i="7"/>
  <c r="Y67" i="7"/>
  <c r="W67" i="7"/>
  <c r="T67" i="7"/>
  <c r="S67" i="7"/>
  <c r="Q67" i="7"/>
  <c r="N67" i="7"/>
  <c r="M67" i="7"/>
  <c r="K67" i="7"/>
  <c r="H67" i="7"/>
  <c r="G67" i="7"/>
  <c r="E67" i="7"/>
  <c r="B67" i="7"/>
  <c r="AA66" i="7"/>
  <c r="Z66" i="7"/>
  <c r="X66" i="7"/>
  <c r="U66" i="7"/>
  <c r="T66" i="7"/>
  <c r="R66" i="7"/>
  <c r="O66" i="7"/>
  <c r="N66" i="7"/>
  <c r="L66" i="7"/>
  <c r="I66" i="7"/>
  <c r="H66" i="7"/>
  <c r="F66" i="7"/>
  <c r="AA64" i="7"/>
  <c r="Z64" i="7"/>
  <c r="X64" i="7"/>
  <c r="U64" i="7"/>
  <c r="T64" i="7"/>
  <c r="R64" i="7"/>
  <c r="O64" i="7"/>
  <c r="N64" i="7"/>
  <c r="L64" i="7"/>
  <c r="I64" i="7"/>
  <c r="H64" i="7"/>
  <c r="F64" i="7"/>
  <c r="AA62" i="7"/>
  <c r="Z62" i="7"/>
  <c r="X62" i="7"/>
  <c r="U62" i="7"/>
  <c r="T62" i="7"/>
  <c r="R62" i="7"/>
  <c r="O62" i="7"/>
  <c r="N62" i="7"/>
  <c r="L62" i="7"/>
  <c r="I62" i="7"/>
  <c r="H62" i="7"/>
  <c r="F62" i="7"/>
  <c r="B62" i="7"/>
  <c r="AA61" i="7"/>
  <c r="Y61" i="7"/>
  <c r="V61" i="7"/>
  <c r="U61" i="7"/>
  <c r="S61" i="7"/>
  <c r="P61" i="7"/>
  <c r="O61" i="7"/>
  <c r="M61" i="7"/>
  <c r="J61" i="7"/>
  <c r="I61" i="7"/>
  <c r="G61" i="7"/>
  <c r="D61" i="7"/>
  <c r="AA59" i="7"/>
  <c r="Y59" i="7"/>
  <c r="V59" i="7"/>
  <c r="U59" i="7"/>
  <c r="S59" i="7"/>
  <c r="P59" i="7"/>
  <c r="O59" i="7"/>
  <c r="M59" i="7"/>
  <c r="J59" i="7"/>
  <c r="I59" i="7"/>
  <c r="G59" i="7"/>
  <c r="D59" i="7"/>
  <c r="AA57" i="7"/>
  <c r="Y57" i="7"/>
  <c r="V57" i="7"/>
  <c r="U57" i="7"/>
  <c r="S57" i="7"/>
  <c r="P57" i="7"/>
  <c r="O57" i="7"/>
  <c r="M57" i="7"/>
  <c r="J57" i="7"/>
  <c r="I57" i="7"/>
  <c r="G57" i="7"/>
  <c r="D57" i="7"/>
  <c r="B57" i="7"/>
  <c r="Z56" i="7"/>
  <c r="W56" i="7"/>
  <c r="V56" i="7"/>
  <c r="T56" i="7"/>
  <c r="Q56" i="7"/>
  <c r="P56" i="7"/>
  <c r="N56" i="7"/>
  <c r="K56" i="7"/>
  <c r="J56" i="7"/>
  <c r="H56" i="7"/>
  <c r="E56" i="7"/>
  <c r="D56" i="7"/>
  <c r="Z54" i="7"/>
  <c r="W54" i="7"/>
  <c r="V54" i="7"/>
  <c r="T54" i="7"/>
  <c r="Q54" i="7"/>
  <c r="P54" i="7"/>
  <c r="N54" i="7"/>
  <c r="K54" i="7"/>
  <c r="J54" i="7"/>
  <c r="H54" i="7"/>
  <c r="E54" i="7"/>
  <c r="D54" i="7"/>
  <c r="Z52" i="7"/>
  <c r="W52" i="7"/>
  <c r="V52" i="7"/>
  <c r="T52" i="7"/>
  <c r="Q52" i="7"/>
  <c r="P52" i="7"/>
  <c r="N52" i="7"/>
  <c r="K52" i="7"/>
  <c r="J52" i="7"/>
  <c r="H52" i="7"/>
  <c r="E52" i="7"/>
  <c r="D52" i="7"/>
  <c r="B52" i="7"/>
  <c r="AA51" i="7"/>
  <c r="X51" i="7"/>
  <c r="W51" i="7"/>
  <c r="U51" i="7"/>
  <c r="R51" i="7"/>
  <c r="Q51" i="7"/>
  <c r="O51" i="7"/>
  <c r="L51" i="7"/>
  <c r="K51" i="7"/>
  <c r="I51" i="7"/>
  <c r="F51" i="7"/>
  <c r="E51" i="7"/>
  <c r="AA49" i="7"/>
  <c r="X49" i="7"/>
  <c r="W49" i="7"/>
  <c r="U49" i="7"/>
  <c r="R49" i="7"/>
  <c r="Q49" i="7"/>
  <c r="O49" i="7"/>
  <c r="L49" i="7"/>
  <c r="K49" i="7"/>
  <c r="I49" i="7"/>
  <c r="F49" i="7"/>
  <c r="E49" i="7"/>
  <c r="AA47" i="7"/>
  <c r="X47" i="7"/>
  <c r="W47" i="7"/>
  <c r="U47" i="7"/>
  <c r="R47" i="7"/>
  <c r="Q47" i="7"/>
  <c r="O47" i="7"/>
  <c r="L47" i="7"/>
  <c r="K47" i="7"/>
  <c r="I47" i="7"/>
  <c r="F47" i="7"/>
  <c r="E47" i="7"/>
  <c r="B47" i="7"/>
  <c r="Y46" i="7"/>
  <c r="X46" i="7"/>
  <c r="V46" i="7"/>
  <c r="S46" i="7"/>
  <c r="R46" i="7"/>
  <c r="P46" i="7"/>
  <c r="M46" i="7"/>
  <c r="L46" i="7"/>
  <c r="J46" i="7"/>
  <c r="G46" i="7"/>
  <c r="F46" i="7"/>
  <c r="D46" i="7"/>
  <c r="Y44" i="7"/>
  <c r="X44" i="7"/>
  <c r="V44" i="7"/>
  <c r="S44" i="7"/>
  <c r="R44" i="7"/>
  <c r="P44" i="7"/>
  <c r="M44" i="7"/>
  <c r="L44" i="7"/>
  <c r="J44" i="7"/>
  <c r="G44" i="7"/>
  <c r="F44" i="7"/>
  <c r="D44" i="7"/>
  <c r="Y42" i="7"/>
  <c r="X42" i="7"/>
  <c r="V42" i="7"/>
  <c r="S42" i="7"/>
  <c r="R42" i="7"/>
  <c r="P42" i="7"/>
  <c r="M42" i="7"/>
  <c r="L42" i="7"/>
  <c r="J42" i="7"/>
  <c r="G42" i="7"/>
  <c r="F42" i="7"/>
  <c r="D42" i="7"/>
  <c r="B42" i="7"/>
  <c r="Z41" i="7"/>
  <c r="Y41" i="7"/>
  <c r="W41" i="7"/>
  <c r="T41" i="7"/>
  <c r="S41" i="7"/>
  <c r="Q41" i="7"/>
  <c r="N41" i="7"/>
  <c r="M41" i="7"/>
  <c r="K41" i="7"/>
  <c r="H41" i="7"/>
  <c r="G41" i="7"/>
  <c r="E41" i="7"/>
  <c r="Z39" i="7"/>
  <c r="Y39" i="7"/>
  <c r="W39" i="7"/>
  <c r="T39" i="7"/>
  <c r="S39" i="7"/>
  <c r="Q39" i="7"/>
  <c r="N39" i="7"/>
  <c r="M39" i="7"/>
  <c r="K39" i="7"/>
  <c r="H39" i="7"/>
  <c r="G39" i="7"/>
  <c r="E39" i="7"/>
  <c r="Z37" i="7"/>
  <c r="Y37" i="7"/>
  <c r="W37" i="7"/>
  <c r="T37" i="7"/>
  <c r="S37" i="7"/>
  <c r="Q37" i="7"/>
  <c r="N37" i="7"/>
  <c r="M37" i="7"/>
  <c r="K37" i="7"/>
  <c r="H37" i="7"/>
  <c r="G37" i="7"/>
  <c r="E37" i="7"/>
  <c r="B37" i="7"/>
  <c r="AA36" i="7"/>
  <c r="Z36" i="7"/>
  <c r="X36" i="7"/>
  <c r="U36" i="7"/>
  <c r="T36" i="7"/>
  <c r="R36" i="7"/>
  <c r="O36" i="7"/>
  <c r="N36" i="7"/>
  <c r="L36" i="7"/>
  <c r="I36" i="7"/>
  <c r="H36" i="7"/>
  <c r="F36" i="7"/>
  <c r="AA34" i="7"/>
  <c r="Z34" i="7"/>
  <c r="X34" i="7"/>
  <c r="U34" i="7"/>
  <c r="T34" i="7"/>
  <c r="R34" i="7"/>
  <c r="O34" i="7"/>
  <c r="N34" i="7"/>
  <c r="L34" i="7"/>
  <c r="I34" i="7"/>
  <c r="H34" i="7"/>
  <c r="F34" i="7"/>
  <c r="AA32" i="7"/>
  <c r="Z32" i="7"/>
  <c r="X32" i="7"/>
  <c r="U32" i="7"/>
  <c r="T32" i="7"/>
  <c r="R32" i="7"/>
  <c r="O32" i="7"/>
  <c r="N32" i="7"/>
  <c r="L32" i="7"/>
  <c r="I32" i="7"/>
  <c r="H32" i="7"/>
  <c r="F32" i="7"/>
  <c r="B32" i="7"/>
  <c r="AA31" i="7"/>
  <c r="Y31" i="7"/>
  <c r="V31" i="7"/>
  <c r="U31" i="7"/>
  <c r="S31" i="7"/>
  <c r="P31" i="7"/>
  <c r="O31" i="7"/>
  <c r="M31" i="7"/>
  <c r="J31" i="7"/>
  <c r="I31" i="7"/>
  <c r="G31" i="7"/>
  <c r="D31" i="7"/>
  <c r="AA29" i="7"/>
  <c r="Y29" i="7"/>
  <c r="V29" i="7"/>
  <c r="U29" i="7"/>
  <c r="S29" i="7"/>
  <c r="P29" i="7"/>
  <c r="O29" i="7"/>
  <c r="M29" i="7"/>
  <c r="J29" i="7"/>
  <c r="I29" i="7"/>
  <c r="G29" i="7"/>
  <c r="D29" i="7"/>
  <c r="AA27" i="7"/>
  <c r="Y27" i="7"/>
  <c r="V27" i="7"/>
  <c r="U27" i="7"/>
  <c r="S27" i="7"/>
  <c r="P27" i="7"/>
  <c r="O27" i="7"/>
  <c r="M27" i="7"/>
  <c r="J27" i="7"/>
  <c r="I27" i="7"/>
  <c r="G27" i="7"/>
  <c r="D27" i="7"/>
  <c r="B27" i="7"/>
  <c r="Z26" i="7"/>
  <c r="W26" i="7"/>
  <c r="V26" i="7"/>
  <c r="T26" i="7"/>
  <c r="Q26" i="7"/>
  <c r="P26" i="7"/>
  <c r="N26" i="7"/>
  <c r="K26" i="7"/>
  <c r="J26" i="7"/>
  <c r="H26" i="7"/>
  <c r="E26" i="7"/>
  <c r="D26" i="7"/>
  <c r="Z24" i="7"/>
  <c r="W24" i="7"/>
  <c r="V24" i="7"/>
  <c r="T24" i="7"/>
  <c r="Q24" i="7"/>
  <c r="P24" i="7"/>
  <c r="N24" i="7"/>
  <c r="K24" i="7"/>
  <c r="J24" i="7"/>
  <c r="H24" i="7"/>
  <c r="E24" i="7"/>
  <c r="D24" i="7"/>
  <c r="Z22" i="7"/>
  <c r="W22" i="7"/>
  <c r="V22" i="7"/>
  <c r="T22" i="7"/>
  <c r="Q22" i="7"/>
  <c r="P22" i="7"/>
  <c r="N22" i="7"/>
  <c r="K22" i="7"/>
  <c r="J22" i="7"/>
  <c r="H22" i="7"/>
  <c r="E22" i="7"/>
  <c r="D22" i="7"/>
  <c r="B22" i="7"/>
  <c r="AA21" i="7"/>
  <c r="X21" i="7"/>
  <c r="W21" i="7"/>
  <c r="U21" i="7"/>
  <c r="R21" i="7"/>
  <c r="Q21" i="7"/>
  <c r="O21" i="7"/>
  <c r="L21" i="7"/>
  <c r="K21" i="7"/>
  <c r="I21" i="7"/>
  <c r="F21" i="7"/>
  <c r="E21" i="7"/>
  <c r="AA19" i="7"/>
  <c r="X19" i="7"/>
  <c r="W19" i="7"/>
  <c r="U19" i="7"/>
  <c r="R19" i="7"/>
  <c r="Q19" i="7"/>
  <c r="O19" i="7"/>
  <c r="L19" i="7"/>
  <c r="K19" i="7"/>
  <c r="I19" i="7"/>
  <c r="F19" i="7"/>
  <c r="E19" i="7"/>
  <c r="AA17" i="7"/>
  <c r="X17" i="7"/>
  <c r="W17" i="7"/>
  <c r="U17" i="7"/>
  <c r="R17" i="7"/>
  <c r="Q17" i="7"/>
  <c r="O17" i="7"/>
  <c r="L17" i="7"/>
  <c r="K17" i="7"/>
  <c r="I17" i="7"/>
  <c r="F17" i="7"/>
  <c r="E17" i="7"/>
  <c r="B17" i="7"/>
  <c r="Y16" i="7"/>
  <c r="X16" i="7"/>
  <c r="V16" i="7"/>
  <c r="S16" i="7"/>
  <c r="R16" i="7"/>
  <c r="P16" i="7"/>
  <c r="M16" i="7"/>
  <c r="L16" i="7"/>
  <c r="J16" i="7"/>
  <c r="G16" i="7"/>
  <c r="F16" i="7"/>
  <c r="D16" i="7"/>
  <c r="Y14" i="7"/>
  <c r="X14" i="7"/>
  <c r="V14" i="7"/>
  <c r="S14" i="7"/>
  <c r="R14" i="7"/>
  <c r="P14" i="7"/>
  <c r="M14" i="7"/>
  <c r="L14" i="7"/>
  <c r="J14" i="7"/>
  <c r="G14" i="7"/>
  <c r="F14" i="7"/>
  <c r="D14" i="7"/>
  <c r="Y12" i="7"/>
  <c r="X12" i="7"/>
  <c r="V12" i="7"/>
  <c r="S12" i="7"/>
  <c r="R12" i="7"/>
  <c r="P12" i="7"/>
  <c r="M12" i="7"/>
  <c r="L12" i="7"/>
  <c r="J12" i="7"/>
  <c r="G12" i="7"/>
  <c r="F12" i="7"/>
  <c r="D12" i="7"/>
  <c r="B12" i="7"/>
  <c r="Z11" i="7"/>
  <c r="Y11" i="7"/>
  <c r="W11" i="7"/>
  <c r="W7" i="7" s="1"/>
  <c r="T11" i="7"/>
  <c r="S11" i="7"/>
  <c r="S7" i="7" s="1"/>
  <c r="Q11" i="7"/>
  <c r="N11" i="7"/>
  <c r="M11" i="7"/>
  <c r="K11" i="7"/>
  <c r="K7" i="7" s="1"/>
  <c r="H11" i="7"/>
  <c r="G11" i="7"/>
  <c r="G7" i="7" s="1"/>
  <c r="E11" i="7"/>
  <c r="O495" i="7"/>
  <c r="Z9" i="7"/>
  <c r="Y9" i="7"/>
  <c r="Y7" i="7" s="1"/>
  <c r="W9" i="7"/>
  <c r="T9" i="7"/>
  <c r="T7" i="7" s="1"/>
  <c r="S9" i="7"/>
  <c r="Q9" i="7"/>
  <c r="N9" i="7"/>
  <c r="M9" i="7"/>
  <c r="M7" i="7" s="1"/>
  <c r="K9" i="7"/>
  <c r="H9" i="7"/>
  <c r="H7" i="7" s="1"/>
  <c r="G9" i="7"/>
  <c r="E9" i="7"/>
  <c r="X154" i="7"/>
  <c r="Z7" i="7"/>
  <c r="Q7" i="7"/>
  <c r="N7" i="7"/>
  <c r="E7" i="7"/>
  <c r="D7" i="7"/>
  <c r="B7" i="7"/>
  <c r="B591" i="6"/>
  <c r="B586" i="6"/>
  <c r="G621" i="6"/>
  <c r="G620" i="6" s="1"/>
  <c r="Z613" i="6"/>
  <c r="T613" i="6"/>
  <c r="N613" i="6"/>
  <c r="H613" i="6"/>
  <c r="AA608" i="6"/>
  <c r="U608" i="6"/>
  <c r="O608" i="6"/>
  <c r="I608" i="6"/>
  <c r="B606" i="6"/>
  <c r="V603" i="6"/>
  <c r="P603" i="6"/>
  <c r="J603" i="6"/>
  <c r="D603" i="6"/>
  <c r="W598" i="6"/>
  <c r="Q598" i="6"/>
  <c r="K598" i="6"/>
  <c r="E598" i="6"/>
  <c r="X593" i="6"/>
  <c r="R593" i="6"/>
  <c r="L593" i="6"/>
  <c r="F593" i="6"/>
  <c r="Y588" i="6"/>
  <c r="S588" i="6"/>
  <c r="M588" i="6"/>
  <c r="G588" i="6"/>
  <c r="Z583" i="6"/>
  <c r="T583" i="6"/>
  <c r="N583" i="6"/>
  <c r="H583" i="6"/>
  <c r="AA578" i="6"/>
  <c r="U578" i="6"/>
  <c r="O578" i="6"/>
  <c r="I578" i="6"/>
  <c r="B576" i="6"/>
  <c r="V573" i="6"/>
  <c r="P573" i="6"/>
  <c r="J573" i="6"/>
  <c r="D573" i="6"/>
  <c r="W568" i="6"/>
  <c r="Q568" i="6"/>
  <c r="K568" i="6"/>
  <c r="E568" i="6"/>
  <c r="X563" i="6"/>
  <c r="W563" i="6"/>
  <c r="R563" i="6"/>
  <c r="Q563" i="6"/>
  <c r="L563" i="6"/>
  <c r="K563" i="6"/>
  <c r="F563" i="6"/>
  <c r="E563" i="6"/>
  <c r="Y558" i="6"/>
  <c r="X558" i="6"/>
  <c r="S558" i="6"/>
  <c r="R558" i="6"/>
  <c r="M558" i="6"/>
  <c r="L558" i="6"/>
  <c r="G558" i="6"/>
  <c r="F558" i="6"/>
  <c r="Z553" i="6"/>
  <c r="Y553" i="6"/>
  <c r="T553" i="6"/>
  <c r="S553" i="6"/>
  <c r="N553" i="6"/>
  <c r="M553" i="6"/>
  <c r="H553" i="6"/>
  <c r="G553" i="6"/>
  <c r="AA548" i="6"/>
  <c r="Z548" i="6"/>
  <c r="U548" i="6"/>
  <c r="T548" i="6"/>
  <c r="O548" i="6"/>
  <c r="N548" i="6"/>
  <c r="I548" i="6"/>
  <c r="H548" i="6"/>
  <c r="B546" i="6"/>
  <c r="AA543" i="6"/>
  <c r="V543" i="6"/>
  <c r="U543" i="6"/>
  <c r="P543" i="6"/>
  <c r="O543" i="6"/>
  <c r="J543" i="6"/>
  <c r="I543" i="6"/>
  <c r="D543" i="6"/>
  <c r="B541" i="6"/>
  <c r="W538" i="6"/>
  <c r="V538" i="6"/>
  <c r="Q538" i="6"/>
  <c r="P538" i="6"/>
  <c r="K538" i="6"/>
  <c r="J538" i="6"/>
  <c r="E538" i="6"/>
  <c r="D538" i="6"/>
  <c r="X533" i="6"/>
  <c r="W533" i="6"/>
  <c r="R533" i="6"/>
  <c r="Q533" i="6"/>
  <c r="L533" i="6"/>
  <c r="K533" i="6"/>
  <c r="F533" i="6"/>
  <c r="E533" i="6"/>
  <c r="Y528" i="6"/>
  <c r="X528" i="6"/>
  <c r="S528" i="6"/>
  <c r="R528" i="6"/>
  <c r="M528" i="6"/>
  <c r="L528" i="6"/>
  <c r="G528" i="6"/>
  <c r="F528" i="6"/>
  <c r="Z523" i="6"/>
  <c r="Y523" i="6"/>
  <c r="T523" i="6"/>
  <c r="S523" i="6"/>
  <c r="N523" i="6"/>
  <c r="M523" i="6"/>
  <c r="H523" i="6"/>
  <c r="G523" i="6"/>
  <c r="AA518" i="6"/>
  <c r="Z518" i="6"/>
  <c r="U518" i="6"/>
  <c r="T518" i="6"/>
  <c r="O518" i="6"/>
  <c r="N518" i="6"/>
  <c r="I518" i="6"/>
  <c r="H518" i="6"/>
  <c r="B516" i="6"/>
  <c r="AA513" i="6"/>
  <c r="V513" i="6"/>
  <c r="U513" i="6"/>
  <c r="P513" i="6"/>
  <c r="O513" i="6"/>
  <c r="J513" i="6"/>
  <c r="I513" i="6"/>
  <c r="D513" i="6"/>
  <c r="B511" i="6"/>
  <c r="W508" i="6"/>
  <c r="V508" i="6"/>
  <c r="Q508" i="6"/>
  <c r="P508" i="6"/>
  <c r="K508" i="6"/>
  <c r="J508" i="6"/>
  <c r="E508" i="6"/>
  <c r="D508" i="6"/>
  <c r="X503" i="6"/>
  <c r="W503" i="6"/>
  <c r="R503" i="6"/>
  <c r="Q503" i="6"/>
  <c r="L503" i="6"/>
  <c r="K503" i="6"/>
  <c r="F503" i="6"/>
  <c r="E503" i="6"/>
  <c r="Y498" i="6"/>
  <c r="X498" i="6"/>
  <c r="S498" i="6"/>
  <c r="R498" i="6"/>
  <c r="M498" i="6"/>
  <c r="L498" i="6"/>
  <c r="G498" i="6"/>
  <c r="F498" i="6"/>
  <c r="Z493" i="6"/>
  <c r="Y493" i="6"/>
  <c r="T493" i="6"/>
  <c r="S493" i="6"/>
  <c r="N493" i="6"/>
  <c r="M493" i="6"/>
  <c r="H493" i="6"/>
  <c r="G493" i="6"/>
  <c r="AA488" i="6"/>
  <c r="Z488" i="6"/>
  <c r="U488" i="6"/>
  <c r="T488" i="6"/>
  <c r="O488" i="6"/>
  <c r="N488" i="6"/>
  <c r="I488" i="6"/>
  <c r="H488" i="6"/>
  <c r="B486" i="6"/>
  <c r="AA483" i="6"/>
  <c r="V483" i="6"/>
  <c r="U483" i="6"/>
  <c r="P483" i="6"/>
  <c r="O483" i="6"/>
  <c r="J483" i="6"/>
  <c r="I483" i="6"/>
  <c r="D483" i="6"/>
  <c r="B481" i="6"/>
  <c r="W478" i="6"/>
  <c r="V478" i="6"/>
  <c r="Q478" i="6"/>
  <c r="P478" i="6"/>
  <c r="K478" i="6"/>
  <c r="J478" i="6"/>
  <c r="E478" i="6"/>
  <c r="D478" i="6"/>
  <c r="X473" i="6"/>
  <c r="W473" i="6"/>
  <c r="R473" i="6"/>
  <c r="Q473" i="6"/>
  <c r="L473" i="6"/>
  <c r="K473" i="6"/>
  <c r="F473" i="6"/>
  <c r="E473" i="6"/>
  <c r="Y468" i="6"/>
  <c r="X468" i="6"/>
  <c r="S468" i="6"/>
  <c r="R468" i="6"/>
  <c r="M468" i="6"/>
  <c r="L468" i="6"/>
  <c r="G468" i="6"/>
  <c r="F468" i="6"/>
  <c r="W613" i="6"/>
  <c r="Z460" i="6"/>
  <c r="T460" i="6"/>
  <c r="N460" i="6"/>
  <c r="H460" i="6"/>
  <c r="AA455" i="6"/>
  <c r="U455" i="6"/>
  <c r="O455" i="6"/>
  <c r="I455" i="6"/>
  <c r="B453" i="6"/>
  <c r="V450" i="6"/>
  <c r="P450" i="6"/>
  <c r="J450" i="6"/>
  <c r="D450" i="6"/>
  <c r="B448" i="6"/>
  <c r="W445" i="6"/>
  <c r="Q445" i="6"/>
  <c r="K445" i="6"/>
  <c r="E445" i="6"/>
  <c r="X440" i="6"/>
  <c r="R440" i="6"/>
  <c r="L440" i="6"/>
  <c r="F440" i="6"/>
  <c r="B438" i="6"/>
  <c r="Y435" i="6"/>
  <c r="S435" i="6"/>
  <c r="M435" i="6"/>
  <c r="G435" i="6"/>
  <c r="Z430" i="6"/>
  <c r="T430" i="6"/>
  <c r="N430" i="6"/>
  <c r="H430" i="6"/>
  <c r="AA425" i="6"/>
  <c r="U425" i="6"/>
  <c r="O425" i="6"/>
  <c r="I425" i="6"/>
  <c r="B423" i="6"/>
  <c r="AA420" i="6"/>
  <c r="V420" i="6"/>
  <c r="U420" i="6"/>
  <c r="P420" i="6"/>
  <c r="O420" i="6"/>
  <c r="J420" i="6"/>
  <c r="I420" i="6"/>
  <c r="D420" i="6"/>
  <c r="B418" i="6"/>
  <c r="W415" i="6"/>
  <c r="V415" i="6"/>
  <c r="Q415" i="6"/>
  <c r="P415" i="6"/>
  <c r="K415" i="6"/>
  <c r="J415" i="6"/>
  <c r="E415" i="6"/>
  <c r="D415" i="6"/>
  <c r="X410" i="6"/>
  <c r="W410" i="6"/>
  <c r="R410" i="6"/>
  <c r="Q410" i="6"/>
  <c r="L410" i="6"/>
  <c r="K410" i="6"/>
  <c r="F410" i="6"/>
  <c r="E410" i="6"/>
  <c r="B408" i="6"/>
  <c r="Y405" i="6"/>
  <c r="X405" i="6"/>
  <c r="S405" i="6"/>
  <c r="R405" i="6"/>
  <c r="M405" i="6"/>
  <c r="L405" i="6"/>
  <c r="G405" i="6"/>
  <c r="F405" i="6"/>
  <c r="Z400" i="6"/>
  <c r="Y400" i="6"/>
  <c r="T400" i="6"/>
  <c r="S400" i="6"/>
  <c r="N400" i="6"/>
  <c r="M400" i="6"/>
  <c r="H400" i="6"/>
  <c r="G400" i="6"/>
  <c r="AA395" i="6"/>
  <c r="Z395" i="6"/>
  <c r="U395" i="6"/>
  <c r="T395" i="6"/>
  <c r="O395" i="6"/>
  <c r="N395" i="6"/>
  <c r="I395" i="6"/>
  <c r="H395" i="6"/>
  <c r="B393" i="6"/>
  <c r="AA390" i="6"/>
  <c r="V390" i="6"/>
  <c r="U390" i="6"/>
  <c r="P390" i="6"/>
  <c r="O390" i="6"/>
  <c r="J390" i="6"/>
  <c r="I390" i="6"/>
  <c r="D390" i="6"/>
  <c r="B388" i="6"/>
  <c r="W385" i="6"/>
  <c r="V385" i="6"/>
  <c r="Q385" i="6"/>
  <c r="P385" i="6"/>
  <c r="K385" i="6"/>
  <c r="J385" i="6"/>
  <c r="E385" i="6"/>
  <c r="D385" i="6"/>
  <c r="X380" i="6"/>
  <c r="W380" i="6"/>
  <c r="R380" i="6"/>
  <c r="Q380" i="6"/>
  <c r="L380" i="6"/>
  <c r="K380" i="6"/>
  <c r="F380" i="6"/>
  <c r="E380" i="6"/>
  <c r="B378" i="6"/>
  <c r="Y375" i="6"/>
  <c r="X375" i="6"/>
  <c r="S375" i="6"/>
  <c r="R375" i="6"/>
  <c r="M375" i="6"/>
  <c r="L375" i="6"/>
  <c r="G375" i="6"/>
  <c r="F375" i="6"/>
  <c r="Z370" i="6"/>
  <c r="Y370" i="6"/>
  <c r="T370" i="6"/>
  <c r="S370" i="6"/>
  <c r="N370" i="6"/>
  <c r="M370" i="6"/>
  <c r="H370" i="6"/>
  <c r="G370" i="6"/>
  <c r="AA365" i="6"/>
  <c r="Z365" i="6"/>
  <c r="U365" i="6"/>
  <c r="T365" i="6"/>
  <c r="O365" i="6"/>
  <c r="N365" i="6"/>
  <c r="I365" i="6"/>
  <c r="H365" i="6"/>
  <c r="B363" i="6"/>
  <c r="AA360" i="6"/>
  <c r="V360" i="6"/>
  <c r="U360" i="6"/>
  <c r="P360" i="6"/>
  <c r="O360" i="6"/>
  <c r="J360" i="6"/>
  <c r="I360" i="6"/>
  <c r="D360" i="6"/>
  <c r="B358" i="6"/>
  <c r="W355" i="6"/>
  <c r="V355" i="6"/>
  <c r="Q355" i="6"/>
  <c r="P355" i="6"/>
  <c r="K355" i="6"/>
  <c r="J355" i="6"/>
  <c r="E355" i="6"/>
  <c r="D355" i="6"/>
  <c r="X350" i="6"/>
  <c r="W350" i="6"/>
  <c r="R350" i="6"/>
  <c r="Q350" i="6"/>
  <c r="L350" i="6"/>
  <c r="K350" i="6"/>
  <c r="F350" i="6"/>
  <c r="E350" i="6"/>
  <c r="B348" i="6"/>
  <c r="Y345" i="6"/>
  <c r="X345" i="6"/>
  <c r="S345" i="6"/>
  <c r="R345" i="6"/>
  <c r="M345" i="6"/>
  <c r="L345" i="6"/>
  <c r="G345" i="6"/>
  <c r="F345" i="6"/>
  <c r="Z340" i="6"/>
  <c r="Y340" i="6"/>
  <c r="T340" i="6"/>
  <c r="S340" i="6"/>
  <c r="N340" i="6"/>
  <c r="M340" i="6"/>
  <c r="H340" i="6"/>
  <c r="G340" i="6"/>
  <c r="AA335" i="6"/>
  <c r="Z335" i="6"/>
  <c r="U335" i="6"/>
  <c r="T335" i="6"/>
  <c r="O335" i="6"/>
  <c r="N335" i="6"/>
  <c r="I335" i="6"/>
  <c r="H335" i="6"/>
  <c r="B333" i="6"/>
  <c r="AA330" i="6"/>
  <c r="V330" i="6"/>
  <c r="U330" i="6"/>
  <c r="P330" i="6"/>
  <c r="O330" i="6"/>
  <c r="J330" i="6"/>
  <c r="I330" i="6"/>
  <c r="D330" i="6"/>
  <c r="B328" i="6"/>
  <c r="W325" i="6"/>
  <c r="V325" i="6"/>
  <c r="Q325" i="6"/>
  <c r="P325" i="6"/>
  <c r="K325" i="6"/>
  <c r="J325" i="6"/>
  <c r="E325" i="6"/>
  <c r="D325" i="6"/>
  <c r="X320" i="6"/>
  <c r="W320" i="6"/>
  <c r="R320" i="6"/>
  <c r="Q320" i="6"/>
  <c r="L320" i="6"/>
  <c r="K320" i="6"/>
  <c r="F320" i="6"/>
  <c r="E320" i="6"/>
  <c r="B318" i="6"/>
  <c r="Y315" i="6"/>
  <c r="X315" i="6"/>
  <c r="S315" i="6"/>
  <c r="R315" i="6"/>
  <c r="M315" i="6"/>
  <c r="L315" i="6"/>
  <c r="G315" i="6"/>
  <c r="F315" i="6"/>
  <c r="W460" i="6"/>
  <c r="Z307" i="6"/>
  <c r="T307" i="6"/>
  <c r="N307" i="6"/>
  <c r="H307" i="6"/>
  <c r="AA302" i="6"/>
  <c r="U302" i="6"/>
  <c r="O302" i="6"/>
  <c r="I302" i="6"/>
  <c r="B300" i="6"/>
  <c r="V297" i="6"/>
  <c r="P297" i="6"/>
  <c r="J297" i="6"/>
  <c r="D297" i="6"/>
  <c r="B295" i="6"/>
  <c r="W292" i="6"/>
  <c r="Q292" i="6"/>
  <c r="K292" i="6"/>
  <c r="E292" i="6"/>
  <c r="B290" i="6"/>
  <c r="X287" i="6"/>
  <c r="R287" i="6"/>
  <c r="L287" i="6"/>
  <c r="F287" i="6"/>
  <c r="B285" i="6"/>
  <c r="Y282" i="6"/>
  <c r="S282" i="6"/>
  <c r="M282" i="6"/>
  <c r="G282" i="6"/>
  <c r="B280" i="6"/>
  <c r="Z277" i="6"/>
  <c r="T277" i="6"/>
  <c r="N277" i="6"/>
  <c r="H277" i="6"/>
  <c r="B275" i="6"/>
  <c r="AA272" i="6"/>
  <c r="Z272" i="6"/>
  <c r="U272" i="6"/>
  <c r="T272" i="6"/>
  <c r="O272" i="6"/>
  <c r="N272" i="6"/>
  <c r="I272" i="6"/>
  <c r="H272" i="6"/>
  <c r="B270" i="6"/>
  <c r="AA267" i="6"/>
  <c r="V267" i="6"/>
  <c r="U267" i="6"/>
  <c r="P267" i="6"/>
  <c r="O267" i="6"/>
  <c r="J267" i="6"/>
  <c r="I267" i="6"/>
  <c r="D267" i="6"/>
  <c r="B265" i="6"/>
  <c r="W262" i="6"/>
  <c r="V262" i="6"/>
  <c r="Q262" i="6"/>
  <c r="P262" i="6"/>
  <c r="K262" i="6"/>
  <c r="J262" i="6"/>
  <c r="E262" i="6"/>
  <c r="D262" i="6"/>
  <c r="B260" i="6"/>
  <c r="X257" i="6"/>
  <c r="W257" i="6"/>
  <c r="R257" i="6"/>
  <c r="Q257" i="6"/>
  <c r="L257" i="6"/>
  <c r="K257" i="6"/>
  <c r="F257" i="6"/>
  <c r="E257" i="6"/>
  <c r="B255" i="6"/>
  <c r="Y252" i="6"/>
  <c r="X252" i="6"/>
  <c r="S252" i="6"/>
  <c r="R252" i="6"/>
  <c r="M252" i="6"/>
  <c r="L252" i="6"/>
  <c r="G252" i="6"/>
  <c r="F252" i="6"/>
  <c r="B250" i="6"/>
  <c r="Z247" i="6"/>
  <c r="Y247" i="6"/>
  <c r="T247" i="6"/>
  <c r="S247" i="6"/>
  <c r="N247" i="6"/>
  <c r="M247" i="6"/>
  <c r="H247" i="6"/>
  <c r="G247" i="6"/>
  <c r="B245" i="6"/>
  <c r="AA242" i="6"/>
  <c r="Z242" i="6"/>
  <c r="U242" i="6"/>
  <c r="T242" i="6"/>
  <c r="O242" i="6"/>
  <c r="N242" i="6"/>
  <c r="I242" i="6"/>
  <c r="H242" i="6"/>
  <c r="B240" i="6"/>
  <c r="AA237" i="6"/>
  <c r="V237" i="6"/>
  <c r="U237" i="6"/>
  <c r="P237" i="6"/>
  <c r="O237" i="6"/>
  <c r="J237" i="6"/>
  <c r="I237" i="6"/>
  <c r="D237" i="6"/>
  <c r="B235" i="6"/>
  <c r="W232" i="6"/>
  <c r="V232" i="6"/>
  <c r="Q232" i="6"/>
  <c r="P232" i="6"/>
  <c r="K232" i="6"/>
  <c r="J232" i="6"/>
  <c r="E232" i="6"/>
  <c r="D232" i="6"/>
  <c r="B230" i="6"/>
  <c r="X229" i="6"/>
  <c r="X225" i="6" s="1"/>
  <c r="L229" i="6"/>
  <c r="X227" i="6"/>
  <c r="W227" i="6"/>
  <c r="R227" i="6"/>
  <c r="Q227" i="6"/>
  <c r="L227" i="6"/>
  <c r="K227" i="6"/>
  <c r="F227" i="6"/>
  <c r="E227" i="6"/>
  <c r="B225" i="6"/>
  <c r="Y222" i="6"/>
  <c r="X222" i="6"/>
  <c r="S222" i="6"/>
  <c r="R222" i="6"/>
  <c r="M222" i="6"/>
  <c r="L222" i="6"/>
  <c r="G222" i="6"/>
  <c r="F222" i="6"/>
  <c r="B220" i="6"/>
  <c r="Z219" i="6"/>
  <c r="T219" i="6"/>
  <c r="N219" i="6"/>
  <c r="H219" i="6"/>
  <c r="Z217" i="6"/>
  <c r="Z215" i="6" s="1"/>
  <c r="Y217" i="6"/>
  <c r="T217" i="6"/>
  <c r="S217" i="6"/>
  <c r="N217" i="6"/>
  <c r="M217" i="6"/>
  <c r="H217" i="6"/>
  <c r="H215" i="6" s="1"/>
  <c r="G217" i="6"/>
  <c r="T215" i="6"/>
  <c r="N215" i="6"/>
  <c r="B215" i="6"/>
  <c r="AA214" i="6"/>
  <c r="U214" i="6"/>
  <c r="O214" i="6"/>
  <c r="I214" i="6"/>
  <c r="AA212" i="6"/>
  <c r="Z212" i="6"/>
  <c r="U212" i="6"/>
  <c r="T212" i="6"/>
  <c r="O212" i="6"/>
  <c r="N212" i="6"/>
  <c r="I212" i="6"/>
  <c r="H212" i="6"/>
  <c r="AA210" i="6"/>
  <c r="U210" i="6"/>
  <c r="O210" i="6"/>
  <c r="I210" i="6"/>
  <c r="B210" i="6"/>
  <c r="V209" i="6"/>
  <c r="P209" i="6"/>
  <c r="J209" i="6"/>
  <c r="D209" i="6"/>
  <c r="AA207" i="6"/>
  <c r="V207" i="6"/>
  <c r="U207" i="6"/>
  <c r="P207" i="6"/>
  <c r="O207" i="6"/>
  <c r="J207" i="6"/>
  <c r="I207" i="6"/>
  <c r="D207" i="6"/>
  <c r="V205" i="6"/>
  <c r="P205" i="6"/>
  <c r="J205" i="6"/>
  <c r="D205" i="6"/>
  <c r="B205" i="6"/>
  <c r="W204" i="6"/>
  <c r="Q204" i="6"/>
  <c r="K204" i="6"/>
  <c r="E204" i="6"/>
  <c r="W202" i="6"/>
  <c r="W200" i="6" s="1"/>
  <c r="V202" i="6"/>
  <c r="Q202" i="6"/>
  <c r="P202" i="6"/>
  <c r="K202" i="6"/>
  <c r="J202" i="6"/>
  <c r="E202" i="6"/>
  <c r="E200" i="6" s="1"/>
  <c r="D202" i="6"/>
  <c r="Q200" i="6"/>
  <c r="K200" i="6"/>
  <c r="B200" i="6"/>
  <c r="X199" i="6"/>
  <c r="R199" i="6"/>
  <c r="L199" i="6"/>
  <c r="F199" i="6"/>
  <c r="X197" i="6"/>
  <c r="W197" i="6"/>
  <c r="R197" i="6"/>
  <c r="Q197" i="6"/>
  <c r="L197" i="6"/>
  <c r="K197" i="6"/>
  <c r="F197" i="6"/>
  <c r="E197" i="6"/>
  <c r="X195" i="6"/>
  <c r="R195" i="6"/>
  <c r="L195" i="6"/>
  <c r="F195" i="6"/>
  <c r="B195" i="6"/>
  <c r="Y194" i="6"/>
  <c r="Y190" i="6" s="1"/>
  <c r="S194" i="6"/>
  <c r="M194" i="6"/>
  <c r="G194" i="6"/>
  <c r="Y192" i="6"/>
  <c r="X192" i="6"/>
  <c r="S192" i="6"/>
  <c r="R192" i="6"/>
  <c r="M192" i="6"/>
  <c r="L192" i="6"/>
  <c r="G192" i="6"/>
  <c r="G190" i="6" s="1"/>
  <c r="F192" i="6"/>
  <c r="S190" i="6"/>
  <c r="M190" i="6"/>
  <c r="B190" i="6"/>
  <c r="Z189" i="6"/>
  <c r="T189" i="6"/>
  <c r="N189" i="6"/>
  <c r="H189" i="6"/>
  <c r="Z187" i="6"/>
  <c r="Z185" i="6" s="1"/>
  <c r="Y187" i="6"/>
  <c r="T187" i="6"/>
  <c r="S187" i="6"/>
  <c r="N187" i="6"/>
  <c r="M187" i="6"/>
  <c r="H187" i="6"/>
  <c r="H185" i="6" s="1"/>
  <c r="G187" i="6"/>
  <c r="T185" i="6"/>
  <c r="N185" i="6"/>
  <c r="B185" i="6"/>
  <c r="AA184" i="6"/>
  <c r="U184" i="6"/>
  <c r="O184" i="6"/>
  <c r="I184" i="6"/>
  <c r="AA182" i="6"/>
  <c r="Z182" i="6"/>
  <c r="U182" i="6"/>
  <c r="T182" i="6"/>
  <c r="O182" i="6"/>
  <c r="N182" i="6"/>
  <c r="I182" i="6"/>
  <c r="H182" i="6"/>
  <c r="AA180" i="6"/>
  <c r="U180" i="6"/>
  <c r="O180" i="6"/>
  <c r="I180" i="6"/>
  <c r="B180" i="6"/>
  <c r="V179" i="6"/>
  <c r="P179" i="6"/>
  <c r="J179" i="6"/>
  <c r="D179" i="6"/>
  <c r="AA177" i="6"/>
  <c r="V177" i="6"/>
  <c r="U177" i="6"/>
  <c r="P177" i="6"/>
  <c r="O177" i="6"/>
  <c r="J177" i="6"/>
  <c r="I177" i="6"/>
  <c r="D177" i="6"/>
  <c r="V175" i="6"/>
  <c r="P175" i="6"/>
  <c r="J175" i="6"/>
  <c r="D175" i="6"/>
  <c r="B175" i="6"/>
  <c r="W174" i="6"/>
  <c r="Q174" i="6"/>
  <c r="K174" i="6"/>
  <c r="E174" i="6"/>
  <c r="Q170" i="6"/>
  <c r="W172" i="6"/>
  <c r="V172" i="6"/>
  <c r="Q172" i="6"/>
  <c r="P172" i="6"/>
  <c r="K172" i="6"/>
  <c r="K170" i="6" s="1"/>
  <c r="J172" i="6"/>
  <c r="E172" i="6"/>
  <c r="D172" i="6"/>
  <c r="W170" i="6"/>
  <c r="E170" i="6"/>
  <c r="B170" i="6"/>
  <c r="X169" i="6"/>
  <c r="R169" i="6"/>
  <c r="L169" i="6"/>
  <c r="F169" i="6"/>
  <c r="X167" i="6"/>
  <c r="W167" i="6"/>
  <c r="R167" i="6"/>
  <c r="R165" i="6" s="1"/>
  <c r="Q167" i="6"/>
  <c r="L167" i="6"/>
  <c r="K167" i="6"/>
  <c r="F167" i="6"/>
  <c r="E167" i="6"/>
  <c r="X165" i="6"/>
  <c r="L165" i="6"/>
  <c r="F165" i="6"/>
  <c r="B165" i="6"/>
  <c r="Y164" i="6"/>
  <c r="Y160" i="6" s="1"/>
  <c r="S164" i="6"/>
  <c r="M164" i="6"/>
  <c r="G164" i="6"/>
  <c r="Y162" i="6"/>
  <c r="X162" i="6"/>
  <c r="S162" i="6"/>
  <c r="S160" i="6" s="1"/>
  <c r="R162" i="6"/>
  <c r="M162" i="6"/>
  <c r="L162" i="6"/>
  <c r="G162" i="6"/>
  <c r="F162" i="6"/>
  <c r="W307" i="6"/>
  <c r="M160" i="6"/>
  <c r="G160" i="6"/>
  <c r="B160" i="6"/>
  <c r="Z156" i="6"/>
  <c r="Z152" i="6" s="1"/>
  <c r="T156" i="6"/>
  <c r="T152" i="6" s="1"/>
  <c r="N156" i="6"/>
  <c r="H156" i="6"/>
  <c r="Z154" i="6"/>
  <c r="T154" i="6"/>
  <c r="N154" i="6"/>
  <c r="N152" i="6" s="1"/>
  <c r="H154" i="6"/>
  <c r="H152" i="6" s="1"/>
  <c r="B152" i="6"/>
  <c r="AA151" i="6"/>
  <c r="AA147" i="6" s="1"/>
  <c r="U151" i="6"/>
  <c r="O151" i="6"/>
  <c r="I151" i="6"/>
  <c r="AA149" i="6"/>
  <c r="U149" i="6"/>
  <c r="U147" i="6" s="1"/>
  <c r="O149" i="6"/>
  <c r="O147" i="6" s="1"/>
  <c r="I149" i="6"/>
  <c r="I147" i="6"/>
  <c r="B147" i="6"/>
  <c r="V146" i="6"/>
  <c r="P146" i="6"/>
  <c r="J146" i="6"/>
  <c r="D146" i="6"/>
  <c r="D142" i="6"/>
  <c r="V144" i="6"/>
  <c r="P144" i="6"/>
  <c r="J144" i="6"/>
  <c r="J142" i="6" s="1"/>
  <c r="D144" i="6"/>
  <c r="P142" i="6"/>
  <c r="V142" i="6"/>
  <c r="B142" i="6"/>
  <c r="W141" i="6"/>
  <c r="Q141" i="6"/>
  <c r="K141" i="6"/>
  <c r="E141" i="6"/>
  <c r="W139" i="6"/>
  <c r="W137" i="6" s="1"/>
  <c r="Q139" i="6"/>
  <c r="Q137" i="6" s="1"/>
  <c r="K139" i="6"/>
  <c r="E139" i="6"/>
  <c r="K137" i="6"/>
  <c r="E137" i="6"/>
  <c r="B137" i="6"/>
  <c r="X136" i="6"/>
  <c r="R136" i="6"/>
  <c r="L136" i="6"/>
  <c r="F136" i="6"/>
  <c r="R132" i="6"/>
  <c r="X134" i="6"/>
  <c r="R134" i="6"/>
  <c r="L134" i="6"/>
  <c r="F134" i="6"/>
  <c r="F132" i="6" s="1"/>
  <c r="X132" i="6"/>
  <c r="L132" i="6"/>
  <c r="B132" i="6"/>
  <c r="Y131" i="6"/>
  <c r="S131" i="6"/>
  <c r="M131" i="6"/>
  <c r="M127" i="6" s="1"/>
  <c r="G131" i="6"/>
  <c r="Y129" i="6"/>
  <c r="S129" i="6"/>
  <c r="M129" i="6"/>
  <c r="G129" i="6"/>
  <c r="Y127" i="6"/>
  <c r="S127" i="6"/>
  <c r="G127" i="6"/>
  <c r="B127" i="6"/>
  <c r="Z126" i="6"/>
  <c r="T126" i="6"/>
  <c r="T122" i="6" s="1"/>
  <c r="N126" i="6"/>
  <c r="H126" i="6"/>
  <c r="Z124" i="6"/>
  <c r="T124" i="6"/>
  <c r="N124" i="6"/>
  <c r="H124" i="6"/>
  <c r="H122" i="6" s="1"/>
  <c r="N122" i="6"/>
  <c r="Z122" i="6"/>
  <c r="B122" i="6"/>
  <c r="AA121" i="6"/>
  <c r="AA117" i="6" s="1"/>
  <c r="Z121" i="6"/>
  <c r="U121" i="6"/>
  <c r="T121" i="6"/>
  <c r="O121" i="6"/>
  <c r="N121" i="6"/>
  <c r="I121" i="6"/>
  <c r="I117" i="6" s="1"/>
  <c r="H121" i="6"/>
  <c r="AA119" i="6"/>
  <c r="Z119" i="6"/>
  <c r="U119" i="6"/>
  <c r="T119" i="6"/>
  <c r="O119" i="6"/>
  <c r="O117" i="6" s="1"/>
  <c r="N119" i="6"/>
  <c r="I119" i="6"/>
  <c r="H119" i="6"/>
  <c r="Z117" i="6"/>
  <c r="U117" i="6"/>
  <c r="T117" i="6"/>
  <c r="N117" i="6"/>
  <c r="H117" i="6"/>
  <c r="B117" i="6"/>
  <c r="AA116" i="6"/>
  <c r="V116" i="6"/>
  <c r="U116" i="6"/>
  <c r="P116" i="6"/>
  <c r="O116" i="6"/>
  <c r="J116" i="6"/>
  <c r="J112" i="6" s="1"/>
  <c r="I116" i="6"/>
  <c r="D116" i="6"/>
  <c r="AA114" i="6"/>
  <c r="V114" i="6"/>
  <c r="U114" i="6"/>
  <c r="P114" i="6"/>
  <c r="P112" i="6" s="1"/>
  <c r="O114" i="6"/>
  <c r="J114" i="6"/>
  <c r="I114" i="6"/>
  <c r="D114" i="6"/>
  <c r="V112" i="6"/>
  <c r="AA112" i="6"/>
  <c r="U112" i="6"/>
  <c r="O112" i="6"/>
  <c r="I112" i="6"/>
  <c r="D112" i="6"/>
  <c r="B112" i="6"/>
  <c r="W111" i="6"/>
  <c r="V111" i="6"/>
  <c r="Q111" i="6"/>
  <c r="P111" i="6"/>
  <c r="K111" i="6"/>
  <c r="K107" i="6" s="1"/>
  <c r="J111" i="6"/>
  <c r="E111" i="6"/>
  <c r="D111" i="6"/>
  <c r="W109" i="6"/>
  <c r="V109" i="6"/>
  <c r="Q109" i="6"/>
  <c r="Q107" i="6" s="1"/>
  <c r="P109" i="6"/>
  <c r="K109" i="6"/>
  <c r="J109" i="6"/>
  <c r="E109" i="6"/>
  <c r="D109" i="6"/>
  <c r="W107" i="6"/>
  <c r="V107" i="6"/>
  <c r="P107" i="6"/>
  <c r="J107" i="6"/>
  <c r="E107" i="6"/>
  <c r="D107" i="6"/>
  <c r="B107" i="6"/>
  <c r="X106" i="6"/>
  <c r="W106" i="6"/>
  <c r="R106" i="6"/>
  <c r="Q106" i="6"/>
  <c r="Q102" i="6" s="1"/>
  <c r="L106" i="6"/>
  <c r="L102" i="6" s="1"/>
  <c r="K106" i="6"/>
  <c r="F106" i="6"/>
  <c r="E106" i="6"/>
  <c r="X104" i="6"/>
  <c r="W104" i="6"/>
  <c r="W102" i="6" s="1"/>
  <c r="R104" i="6"/>
  <c r="R102" i="6" s="1"/>
  <c r="Q104" i="6"/>
  <c r="L104" i="6"/>
  <c r="K104" i="6"/>
  <c r="F104" i="6"/>
  <c r="E104" i="6"/>
  <c r="E102" i="6" s="1"/>
  <c r="X102" i="6"/>
  <c r="K102" i="6"/>
  <c r="F102" i="6"/>
  <c r="B102" i="6"/>
  <c r="Y101" i="6"/>
  <c r="X101" i="6"/>
  <c r="S101" i="6"/>
  <c r="S97" i="6" s="1"/>
  <c r="R101" i="6"/>
  <c r="R97" i="6" s="1"/>
  <c r="M101" i="6"/>
  <c r="L101" i="6"/>
  <c r="G101" i="6"/>
  <c r="F101" i="6"/>
  <c r="Y99" i="6"/>
  <c r="Y97" i="6" s="1"/>
  <c r="X99" i="6"/>
  <c r="X97" i="6" s="1"/>
  <c r="S99" i="6"/>
  <c r="R99" i="6"/>
  <c r="M99" i="6"/>
  <c r="L99" i="6"/>
  <c r="G99" i="6"/>
  <c r="G97" i="6" s="1"/>
  <c r="F99" i="6"/>
  <c r="F97" i="6" s="1"/>
  <c r="M97" i="6"/>
  <c r="L97" i="6"/>
  <c r="B97" i="6"/>
  <c r="Z96" i="6"/>
  <c r="Y96" i="6"/>
  <c r="Y92" i="6" s="1"/>
  <c r="T96" i="6"/>
  <c r="T92" i="6" s="1"/>
  <c r="S96" i="6"/>
  <c r="N96" i="6"/>
  <c r="M96" i="6"/>
  <c r="H96" i="6"/>
  <c r="G96" i="6"/>
  <c r="G92" i="6" s="1"/>
  <c r="Z94" i="6"/>
  <c r="Z92" i="6" s="1"/>
  <c r="Y94" i="6"/>
  <c r="T94" i="6"/>
  <c r="S94" i="6"/>
  <c r="N94" i="6"/>
  <c r="M94" i="6"/>
  <c r="M92" i="6" s="1"/>
  <c r="H94" i="6"/>
  <c r="H92" i="6" s="1"/>
  <c r="G94" i="6"/>
  <c r="S92" i="6"/>
  <c r="N92" i="6"/>
  <c r="B92" i="6"/>
  <c r="AA91" i="6"/>
  <c r="AA87" i="6" s="1"/>
  <c r="Z91" i="6"/>
  <c r="U91" i="6"/>
  <c r="T91" i="6"/>
  <c r="O91" i="6"/>
  <c r="N91" i="6"/>
  <c r="I91" i="6"/>
  <c r="I87" i="6" s="1"/>
  <c r="H91" i="6"/>
  <c r="AA89" i="6"/>
  <c r="Z89" i="6"/>
  <c r="U89" i="6"/>
  <c r="T89" i="6"/>
  <c r="O89" i="6"/>
  <c r="O87" i="6" s="1"/>
  <c r="N89" i="6"/>
  <c r="N87" i="6" s="1"/>
  <c r="I89" i="6"/>
  <c r="H89" i="6"/>
  <c r="Z87" i="6"/>
  <c r="U87" i="6"/>
  <c r="T87" i="6"/>
  <c r="H87" i="6"/>
  <c r="B87" i="6"/>
  <c r="AA86" i="6"/>
  <c r="AA82" i="6" s="1"/>
  <c r="V86" i="6"/>
  <c r="U86" i="6"/>
  <c r="P86" i="6"/>
  <c r="O86" i="6"/>
  <c r="J86" i="6"/>
  <c r="I86" i="6"/>
  <c r="I82" i="6" s="1"/>
  <c r="D86" i="6"/>
  <c r="AA84" i="6"/>
  <c r="V84" i="6"/>
  <c r="U84" i="6"/>
  <c r="P84" i="6"/>
  <c r="O84" i="6"/>
  <c r="O82" i="6" s="1"/>
  <c r="J84" i="6"/>
  <c r="I84" i="6"/>
  <c r="D84" i="6"/>
  <c r="V82" i="6"/>
  <c r="U82" i="6"/>
  <c r="P82" i="6"/>
  <c r="J82" i="6"/>
  <c r="D82" i="6"/>
  <c r="B82" i="6"/>
  <c r="W81" i="6"/>
  <c r="V81" i="6"/>
  <c r="Q81" i="6"/>
  <c r="P81" i="6"/>
  <c r="K81" i="6"/>
  <c r="K77" i="6" s="1"/>
  <c r="J81" i="6"/>
  <c r="J77" i="6" s="1"/>
  <c r="E81" i="6"/>
  <c r="D81" i="6"/>
  <c r="W79" i="6"/>
  <c r="V79" i="6"/>
  <c r="Q79" i="6"/>
  <c r="Q77" i="6" s="1"/>
  <c r="P79" i="6"/>
  <c r="P77" i="6" s="1"/>
  <c r="K79" i="6"/>
  <c r="J79" i="6"/>
  <c r="E79" i="6"/>
  <c r="D79" i="6"/>
  <c r="W77" i="6"/>
  <c r="V77" i="6"/>
  <c r="E77" i="6"/>
  <c r="D77" i="6"/>
  <c r="B77" i="6"/>
  <c r="X76" i="6"/>
  <c r="W76" i="6"/>
  <c r="R76" i="6"/>
  <c r="Q76" i="6"/>
  <c r="Q72" i="6" s="1"/>
  <c r="L76" i="6"/>
  <c r="L72" i="6" s="1"/>
  <c r="K76" i="6"/>
  <c r="F76" i="6"/>
  <c r="E76" i="6"/>
  <c r="X74" i="6"/>
  <c r="W74" i="6"/>
  <c r="W72" i="6" s="1"/>
  <c r="R74" i="6"/>
  <c r="R72" i="6" s="1"/>
  <c r="Q74" i="6"/>
  <c r="L74" i="6"/>
  <c r="K74" i="6"/>
  <c r="F74" i="6"/>
  <c r="E74" i="6"/>
  <c r="E72" i="6" s="1"/>
  <c r="X72" i="6"/>
  <c r="K72" i="6"/>
  <c r="F72" i="6"/>
  <c r="B72" i="6"/>
  <c r="Y71" i="6"/>
  <c r="X71" i="6"/>
  <c r="S71" i="6"/>
  <c r="S67" i="6" s="1"/>
  <c r="R71" i="6"/>
  <c r="M71" i="6"/>
  <c r="L71" i="6"/>
  <c r="G71" i="6"/>
  <c r="F71" i="6"/>
  <c r="R67" i="6"/>
  <c r="Y69" i="6"/>
  <c r="Y67" i="6" s="1"/>
  <c r="X69" i="6"/>
  <c r="S69" i="6"/>
  <c r="R69" i="6"/>
  <c r="M69" i="6"/>
  <c r="L69" i="6"/>
  <c r="L67" i="6" s="1"/>
  <c r="G69" i="6"/>
  <c r="F69" i="6"/>
  <c r="M67" i="6"/>
  <c r="G67" i="6"/>
  <c r="F67" i="6"/>
  <c r="B67" i="6"/>
  <c r="Z66" i="6"/>
  <c r="Y66" i="6"/>
  <c r="T66" i="6"/>
  <c r="S66" i="6"/>
  <c r="S62" i="6" s="1"/>
  <c r="N66" i="6"/>
  <c r="N62" i="6" s="1"/>
  <c r="M66" i="6"/>
  <c r="H66" i="6"/>
  <c r="G66" i="6"/>
  <c r="Z64" i="6"/>
  <c r="Y64" i="6"/>
  <c r="Y62" i="6" s="1"/>
  <c r="T64" i="6"/>
  <c r="T62" i="6" s="1"/>
  <c r="S64" i="6"/>
  <c r="N64" i="6"/>
  <c r="M64" i="6"/>
  <c r="H64" i="6"/>
  <c r="G64" i="6"/>
  <c r="G62" i="6" s="1"/>
  <c r="Z62" i="6"/>
  <c r="M62" i="6"/>
  <c r="H62" i="6"/>
  <c r="B62" i="6"/>
  <c r="AA61" i="6"/>
  <c r="Z61" i="6"/>
  <c r="U61" i="6"/>
  <c r="U57" i="6" s="1"/>
  <c r="T61" i="6"/>
  <c r="T57" i="6" s="1"/>
  <c r="O61" i="6"/>
  <c r="N61" i="6"/>
  <c r="I61" i="6"/>
  <c r="H61" i="6"/>
  <c r="AA59" i="6"/>
  <c r="AA57" i="6" s="1"/>
  <c r="Z59" i="6"/>
  <c r="Z57" i="6" s="1"/>
  <c r="U59" i="6"/>
  <c r="T59" i="6"/>
  <c r="O59" i="6"/>
  <c r="N59" i="6"/>
  <c r="I59" i="6"/>
  <c r="I57" i="6" s="1"/>
  <c r="H59" i="6"/>
  <c r="H57" i="6" s="1"/>
  <c r="O57" i="6"/>
  <c r="N57" i="6"/>
  <c r="B57" i="6"/>
  <c r="AA56" i="6"/>
  <c r="V56" i="6"/>
  <c r="V52" i="6" s="1"/>
  <c r="U56" i="6"/>
  <c r="P56" i="6"/>
  <c r="O56" i="6"/>
  <c r="J56" i="6"/>
  <c r="I56" i="6"/>
  <c r="D56" i="6"/>
  <c r="D52" i="6" s="1"/>
  <c r="AA54" i="6"/>
  <c r="V54" i="6"/>
  <c r="U54" i="6"/>
  <c r="P54" i="6"/>
  <c r="O54" i="6"/>
  <c r="J54" i="6"/>
  <c r="J52" i="6" s="1"/>
  <c r="I54" i="6"/>
  <c r="D54" i="6"/>
  <c r="AA52" i="6"/>
  <c r="U52" i="6"/>
  <c r="P52" i="6"/>
  <c r="O52" i="6"/>
  <c r="I52" i="6"/>
  <c r="B52" i="6"/>
  <c r="W51" i="6"/>
  <c r="W47" i="6" s="1"/>
  <c r="V51" i="6"/>
  <c r="Q51" i="6"/>
  <c r="P51" i="6"/>
  <c r="K51" i="6"/>
  <c r="J51" i="6"/>
  <c r="E51" i="6"/>
  <c r="E47" i="6" s="1"/>
  <c r="D51" i="6"/>
  <c r="W49" i="6"/>
  <c r="V49" i="6"/>
  <c r="Q49" i="6"/>
  <c r="P49" i="6"/>
  <c r="K49" i="6"/>
  <c r="K47" i="6" s="1"/>
  <c r="J49" i="6"/>
  <c r="E49" i="6"/>
  <c r="D49" i="6"/>
  <c r="V47" i="6"/>
  <c r="Q47" i="6"/>
  <c r="P47" i="6"/>
  <c r="J47" i="6"/>
  <c r="D47" i="6"/>
  <c r="B47" i="6"/>
  <c r="X46" i="6"/>
  <c r="W46" i="6"/>
  <c r="R46" i="6"/>
  <c r="Q46" i="6"/>
  <c r="L46" i="6"/>
  <c r="L42" i="6" s="1"/>
  <c r="K46" i="6"/>
  <c r="K42" i="6" s="1"/>
  <c r="F46" i="6"/>
  <c r="E46" i="6"/>
  <c r="X44" i="6"/>
  <c r="W44" i="6"/>
  <c r="R44" i="6"/>
  <c r="R42" i="6" s="1"/>
  <c r="Q44" i="6"/>
  <c r="Q42" i="6" s="1"/>
  <c r="L44" i="6"/>
  <c r="K44" i="6"/>
  <c r="F44" i="6"/>
  <c r="E44" i="6"/>
  <c r="X42" i="6"/>
  <c r="W42" i="6"/>
  <c r="F42" i="6"/>
  <c r="E42" i="6"/>
  <c r="B42" i="6"/>
  <c r="Y41" i="6"/>
  <c r="X41" i="6"/>
  <c r="S41" i="6"/>
  <c r="R41" i="6"/>
  <c r="M41" i="6"/>
  <c r="L41" i="6"/>
  <c r="L37" i="6" s="1"/>
  <c r="G41" i="6"/>
  <c r="F41" i="6"/>
  <c r="Y39" i="6"/>
  <c r="X39" i="6"/>
  <c r="S39" i="6"/>
  <c r="S37" i="6" s="1"/>
  <c r="R39" i="6"/>
  <c r="R37" i="6" s="1"/>
  <c r="M39" i="6"/>
  <c r="L39" i="6"/>
  <c r="G39" i="6"/>
  <c r="F39" i="6"/>
  <c r="M37" i="6"/>
  <c r="Y37" i="6"/>
  <c r="X37" i="6"/>
  <c r="G37" i="6"/>
  <c r="F37" i="6"/>
  <c r="B37" i="6"/>
  <c r="Z36" i="6"/>
  <c r="Y36" i="6"/>
  <c r="T36" i="6"/>
  <c r="S36" i="6"/>
  <c r="S32" i="6" s="1"/>
  <c r="N36" i="6"/>
  <c r="N32" i="6" s="1"/>
  <c r="M36" i="6"/>
  <c r="H36" i="6"/>
  <c r="G36" i="6"/>
  <c r="Z34" i="6"/>
  <c r="Y34" i="6"/>
  <c r="Y32" i="6" s="1"/>
  <c r="T34" i="6"/>
  <c r="T32" i="6" s="1"/>
  <c r="S34" i="6"/>
  <c r="N34" i="6"/>
  <c r="M34" i="6"/>
  <c r="H34" i="6"/>
  <c r="G34" i="6"/>
  <c r="G32" i="6" s="1"/>
  <c r="Z32" i="6"/>
  <c r="M32" i="6"/>
  <c r="H32" i="6"/>
  <c r="B32" i="6"/>
  <c r="AA31" i="6"/>
  <c r="Z31" i="6"/>
  <c r="U31" i="6"/>
  <c r="U27" i="6" s="1"/>
  <c r="T31" i="6"/>
  <c r="O31" i="6"/>
  <c r="N31" i="6"/>
  <c r="I31" i="6"/>
  <c r="H31" i="6"/>
  <c r="AA29" i="6"/>
  <c r="AA27" i="6" s="1"/>
  <c r="Z29" i="6"/>
  <c r="Z27" i="6" s="1"/>
  <c r="U29" i="6"/>
  <c r="T29" i="6"/>
  <c r="O29" i="6"/>
  <c r="N29" i="6"/>
  <c r="I29" i="6"/>
  <c r="I27" i="6" s="1"/>
  <c r="H29" i="6"/>
  <c r="T27" i="6"/>
  <c r="O27" i="6"/>
  <c r="N27" i="6"/>
  <c r="H27" i="6"/>
  <c r="B27" i="6"/>
  <c r="AA26" i="6"/>
  <c r="V26" i="6"/>
  <c r="V22" i="6" s="1"/>
  <c r="U26" i="6"/>
  <c r="P26" i="6"/>
  <c r="O26" i="6"/>
  <c r="J26" i="6"/>
  <c r="I26" i="6"/>
  <c r="D26" i="6"/>
  <c r="D22" i="6" s="1"/>
  <c r="AA24" i="6"/>
  <c r="V24" i="6"/>
  <c r="U24" i="6"/>
  <c r="P24" i="6"/>
  <c r="O24" i="6"/>
  <c r="J24" i="6"/>
  <c r="J22" i="6" s="1"/>
  <c r="I24" i="6"/>
  <c r="D24" i="6"/>
  <c r="U22" i="6"/>
  <c r="AA22" i="6"/>
  <c r="P22" i="6"/>
  <c r="O22" i="6"/>
  <c r="I22" i="6"/>
  <c r="B22" i="6"/>
  <c r="W21" i="6"/>
  <c r="W17" i="6" s="1"/>
  <c r="V21" i="6"/>
  <c r="Q21" i="6"/>
  <c r="P21" i="6"/>
  <c r="K21" i="6"/>
  <c r="J21" i="6"/>
  <c r="E21" i="6"/>
  <c r="E17" i="6" s="1"/>
  <c r="D21" i="6"/>
  <c r="W19" i="6"/>
  <c r="V19" i="6"/>
  <c r="Q19" i="6"/>
  <c r="P19" i="6"/>
  <c r="K19" i="6"/>
  <c r="K17" i="6" s="1"/>
  <c r="J19" i="6"/>
  <c r="E19" i="6"/>
  <c r="D19" i="6"/>
  <c r="V17" i="6"/>
  <c r="Q17" i="6"/>
  <c r="P17" i="6"/>
  <c r="J17" i="6"/>
  <c r="D17" i="6"/>
  <c r="B17" i="6"/>
  <c r="X16" i="6"/>
  <c r="W16" i="6"/>
  <c r="R16" i="6"/>
  <c r="Q16" i="6"/>
  <c r="L16" i="6"/>
  <c r="L12" i="6" s="1"/>
  <c r="K16" i="6"/>
  <c r="K12" i="6" s="1"/>
  <c r="F16" i="6"/>
  <c r="E16" i="6"/>
  <c r="X14" i="6"/>
  <c r="W14" i="6"/>
  <c r="R14" i="6"/>
  <c r="R12" i="6" s="1"/>
  <c r="Q14" i="6"/>
  <c r="Q12" i="6" s="1"/>
  <c r="L14" i="6"/>
  <c r="K14" i="6"/>
  <c r="F14" i="6"/>
  <c r="E14" i="6"/>
  <c r="X12" i="6"/>
  <c r="W12" i="6"/>
  <c r="F12" i="6"/>
  <c r="E12" i="6"/>
  <c r="B12" i="6"/>
  <c r="Y11" i="6"/>
  <c r="X11" i="6"/>
  <c r="S11" i="6"/>
  <c r="R11" i="6"/>
  <c r="R7" i="6" s="1"/>
  <c r="M11" i="6"/>
  <c r="M7" i="6" s="1"/>
  <c r="L11" i="6"/>
  <c r="G11" i="6"/>
  <c r="F11" i="6"/>
  <c r="W615" i="6"/>
  <c r="Y9" i="6"/>
  <c r="Y7" i="6" s="1"/>
  <c r="X9" i="6"/>
  <c r="X7" i="6" s="1"/>
  <c r="S9" i="6"/>
  <c r="R9" i="6"/>
  <c r="M9" i="6"/>
  <c r="L9" i="6"/>
  <c r="G9" i="6"/>
  <c r="G7" i="6" s="1"/>
  <c r="F9" i="6"/>
  <c r="F7" i="6" s="1"/>
  <c r="W154" i="6"/>
  <c r="S7" i="6"/>
  <c r="L7" i="6"/>
  <c r="D7" i="6"/>
  <c r="B7" i="6"/>
  <c r="G94" i="5"/>
  <c r="F94" i="5"/>
  <c r="E94" i="5"/>
  <c r="D91" i="5"/>
  <c r="F89" i="5"/>
  <c r="E89" i="5"/>
  <c r="E87" i="5"/>
  <c r="D87" i="5"/>
  <c r="G83" i="5"/>
  <c r="D80" i="5"/>
  <c r="G78" i="5"/>
  <c r="F78" i="5"/>
  <c r="E78" i="5"/>
  <c r="D75" i="5"/>
  <c r="F73" i="5"/>
  <c r="E73" i="5"/>
  <c r="E71" i="5"/>
  <c r="D71" i="5"/>
  <c r="G66" i="5"/>
  <c r="D63" i="5"/>
  <c r="G61" i="5"/>
  <c r="F61" i="5"/>
  <c r="E61" i="5"/>
  <c r="F55" i="5"/>
  <c r="E55" i="5"/>
  <c r="E53" i="5"/>
  <c r="D53" i="5"/>
  <c r="G50" i="5"/>
  <c r="D47" i="5"/>
  <c r="G45" i="5"/>
  <c r="F45" i="5"/>
  <c r="E45" i="5"/>
  <c r="F38" i="5"/>
  <c r="E38" i="5"/>
  <c r="E36" i="5"/>
  <c r="D36" i="5"/>
  <c r="F35" i="5"/>
  <c r="F63" i="5" s="1"/>
  <c r="E35" i="5"/>
  <c r="G33" i="5"/>
  <c r="D58" i="5"/>
  <c r="G27" i="5"/>
  <c r="F27" i="5"/>
  <c r="E27" i="5"/>
  <c r="G24" i="5"/>
  <c r="G80" i="5" s="1"/>
  <c r="F24" i="5"/>
  <c r="F52" i="5" s="1"/>
  <c r="D52" i="5"/>
  <c r="F22" i="5"/>
  <c r="E22" i="5"/>
  <c r="E20" i="5"/>
  <c r="D20" i="5"/>
  <c r="F19" i="5"/>
  <c r="F47" i="5" s="1"/>
  <c r="E19" i="5"/>
  <c r="E17" i="5"/>
  <c r="G31" i="5"/>
  <c r="F92" i="5"/>
  <c r="E92" i="5"/>
  <c r="D81" i="5"/>
  <c r="G14" i="5"/>
  <c r="F25" i="3"/>
  <c r="E25" i="3"/>
  <c r="G20" i="3"/>
  <c r="G15" i="3"/>
  <c r="F15" i="3"/>
  <c r="E15" i="3"/>
  <c r="E14" i="3"/>
  <c r="G10" i="2"/>
  <c r="F9" i="2"/>
  <c r="E9" i="2"/>
  <c r="N27" i="1"/>
  <c r="N10" i="1"/>
  <c r="O1" i="1"/>
  <c r="D23" i="20" l="1"/>
  <c r="D39" i="20" s="1"/>
  <c r="I48" i="20" s="1"/>
  <c r="E12" i="20"/>
  <c r="E15" i="20"/>
  <c r="G16" i="20"/>
  <c r="E18" i="20"/>
  <c r="G19" i="20"/>
  <c r="E21" i="20"/>
  <c r="G22" i="20"/>
  <c r="E24" i="20"/>
  <c r="E27" i="20"/>
  <c r="G28" i="20"/>
  <c r="D11" i="20"/>
  <c r="D36" i="20" s="1"/>
  <c r="I36" i="20" s="1"/>
  <c r="F15" i="20"/>
  <c r="F18" i="20"/>
  <c r="D20" i="20"/>
  <c r="F21" i="20"/>
  <c r="F24" i="20"/>
  <c r="D26" i="20"/>
  <c r="F27" i="20"/>
  <c r="E14" i="20"/>
  <c r="G18" i="20"/>
  <c r="G24" i="20"/>
  <c r="D19" i="20"/>
  <c r="E19" i="20"/>
  <c r="E28" i="20"/>
  <c r="D18" i="20"/>
  <c r="F19" i="20"/>
  <c r="H10" i="19"/>
  <c r="H8" i="19" s="1"/>
  <c r="N10" i="19"/>
  <c r="T10" i="19"/>
  <c r="Z10" i="19"/>
  <c r="Z8" i="19" s="1"/>
  <c r="H12" i="19"/>
  <c r="N12" i="19"/>
  <c r="T12" i="19"/>
  <c r="Z12" i="19"/>
  <c r="H13" i="19"/>
  <c r="N13" i="19"/>
  <c r="T13" i="19"/>
  <c r="Z13" i="19"/>
  <c r="G16" i="19"/>
  <c r="G14" i="19" s="1"/>
  <c r="M16" i="19"/>
  <c r="S16" i="19"/>
  <c r="Y16" i="19"/>
  <c r="Y14" i="19" s="1"/>
  <c r="G18" i="19"/>
  <c r="M18" i="19"/>
  <c r="S18" i="19"/>
  <c r="Y18" i="19"/>
  <c r="G19" i="19"/>
  <c r="M19" i="19"/>
  <c r="S19" i="19"/>
  <c r="Y19" i="19"/>
  <c r="F22" i="19"/>
  <c r="F20" i="19" s="1"/>
  <c r="L22" i="19"/>
  <c r="R22" i="19"/>
  <c r="X22" i="19"/>
  <c r="X20" i="19" s="1"/>
  <c r="F24" i="19"/>
  <c r="L24" i="19"/>
  <c r="R24" i="19"/>
  <c r="X24" i="19"/>
  <c r="F25" i="19"/>
  <c r="L25" i="19"/>
  <c r="R25" i="19"/>
  <c r="X25" i="19"/>
  <c r="E28" i="19"/>
  <c r="E26" i="19" s="1"/>
  <c r="K28" i="19"/>
  <c r="Q28" i="19"/>
  <c r="W28" i="19"/>
  <c r="E30" i="19"/>
  <c r="K30" i="19"/>
  <c r="U30" i="19"/>
  <c r="E31" i="19"/>
  <c r="O31" i="19"/>
  <c r="W31" i="19"/>
  <c r="D34" i="19"/>
  <c r="P34" i="19"/>
  <c r="J36" i="19"/>
  <c r="D37" i="19"/>
  <c r="V37" i="19"/>
  <c r="M42" i="19"/>
  <c r="Y43" i="19"/>
  <c r="F46" i="19"/>
  <c r="R48" i="19"/>
  <c r="K52" i="19"/>
  <c r="W54" i="19"/>
  <c r="P58" i="19"/>
  <c r="P56" i="19" s="1"/>
  <c r="D61" i="19"/>
  <c r="AA64" i="19"/>
  <c r="V67" i="19"/>
  <c r="I70" i="19"/>
  <c r="H73" i="19"/>
  <c r="I10" i="19"/>
  <c r="I8" i="19" s="1"/>
  <c r="O10" i="19"/>
  <c r="U10" i="19"/>
  <c r="AA10" i="19"/>
  <c r="AA8" i="19" s="1"/>
  <c r="I12" i="19"/>
  <c r="O12" i="19"/>
  <c r="U12" i="19"/>
  <c r="AA12" i="19"/>
  <c r="I13" i="19"/>
  <c r="O13" i="19"/>
  <c r="U13" i="19"/>
  <c r="AA13" i="19"/>
  <c r="H16" i="19"/>
  <c r="H14" i="19" s="1"/>
  <c r="N16" i="19"/>
  <c r="T16" i="19"/>
  <c r="Z16" i="19"/>
  <c r="Z14" i="19" s="1"/>
  <c r="H18" i="19"/>
  <c r="N18" i="19"/>
  <c r="T18" i="19"/>
  <c r="Z18" i="19"/>
  <c r="H19" i="19"/>
  <c r="N19" i="19"/>
  <c r="T19" i="19"/>
  <c r="Z19" i="19"/>
  <c r="G22" i="19"/>
  <c r="G20" i="19" s="1"/>
  <c r="M22" i="19"/>
  <c r="S22" i="19"/>
  <c r="Y22" i="19"/>
  <c r="Y20" i="19" s="1"/>
  <c r="G24" i="19"/>
  <c r="M24" i="19"/>
  <c r="S24" i="19"/>
  <c r="Y24" i="19"/>
  <c r="G25" i="19"/>
  <c r="M25" i="19"/>
  <c r="S25" i="19"/>
  <c r="Y25" i="19"/>
  <c r="F28" i="19"/>
  <c r="L28" i="19"/>
  <c r="R28" i="19"/>
  <c r="X28" i="19"/>
  <c r="F30" i="19"/>
  <c r="N30" i="19"/>
  <c r="V30" i="19"/>
  <c r="H31" i="19"/>
  <c r="P31" i="19"/>
  <c r="Z31" i="19"/>
  <c r="G34" i="19"/>
  <c r="T34" i="19"/>
  <c r="N36" i="19"/>
  <c r="H37" i="19"/>
  <c r="Z37" i="19"/>
  <c r="G40" i="19"/>
  <c r="G38" i="19" s="1"/>
  <c r="S42" i="19"/>
  <c r="L46" i="19"/>
  <c r="X48" i="19"/>
  <c r="Q52" i="19"/>
  <c r="E55" i="19"/>
  <c r="V58" i="19"/>
  <c r="V56" i="19" s="1"/>
  <c r="J61" i="19"/>
  <c r="Z184" i="19"/>
  <c r="T184" i="19"/>
  <c r="N184" i="19"/>
  <c r="H184" i="19"/>
  <c r="AA184" i="19"/>
  <c r="U184" i="19"/>
  <c r="O184" i="19"/>
  <c r="I184" i="19"/>
  <c r="V178" i="19"/>
  <c r="P178" i="19"/>
  <c r="J178" i="19"/>
  <c r="D178" i="19"/>
  <c r="W172" i="19"/>
  <c r="Q172" i="19"/>
  <c r="K172" i="19"/>
  <c r="E172" i="19"/>
  <c r="X166" i="19"/>
  <c r="R166" i="19"/>
  <c r="L166" i="19"/>
  <c r="F166" i="19"/>
  <c r="Y160" i="19"/>
  <c r="S160" i="19"/>
  <c r="M160" i="19"/>
  <c r="G160" i="19"/>
  <c r="S184" i="19"/>
  <c r="K184" i="19"/>
  <c r="Z178" i="19"/>
  <c r="S178" i="19"/>
  <c r="L178" i="19"/>
  <c r="E178" i="19"/>
  <c r="V172" i="19"/>
  <c r="O172" i="19"/>
  <c r="R184" i="19"/>
  <c r="J184" i="19"/>
  <c r="Y178" i="19"/>
  <c r="R178" i="19"/>
  <c r="K178" i="19"/>
  <c r="U172" i="19"/>
  <c r="N172" i="19"/>
  <c r="G172" i="19"/>
  <c r="Y166" i="19"/>
  <c r="Q166" i="19"/>
  <c r="J166" i="19"/>
  <c r="U160" i="19"/>
  <c r="N160" i="19"/>
  <c r="F160" i="19"/>
  <c r="W154" i="19"/>
  <c r="Q154" i="19"/>
  <c r="K154" i="19"/>
  <c r="E154" i="19"/>
  <c r="Y184" i="19"/>
  <c r="M184" i="19"/>
  <c r="X178" i="19"/>
  <c r="N178" i="19"/>
  <c r="Y172" i="19"/>
  <c r="M172" i="19"/>
  <c r="D172" i="19"/>
  <c r="W166" i="19"/>
  <c r="O166" i="19"/>
  <c r="G166" i="19"/>
  <c r="Z160" i="19"/>
  <c r="Q160" i="19"/>
  <c r="I160" i="19"/>
  <c r="Y154" i="19"/>
  <c r="R154" i="19"/>
  <c r="J154" i="19"/>
  <c r="X148" i="19"/>
  <c r="R148" i="19"/>
  <c r="L148" i="19"/>
  <c r="F148" i="19"/>
  <c r="X184" i="19"/>
  <c r="L184" i="19"/>
  <c r="W178" i="19"/>
  <c r="W184" i="19"/>
  <c r="G184" i="19"/>
  <c r="U178" i="19"/>
  <c r="I178" i="19"/>
  <c r="T172" i="19"/>
  <c r="J172" i="19"/>
  <c r="U166" i="19"/>
  <c r="M166" i="19"/>
  <c r="D166" i="19"/>
  <c r="W160" i="19"/>
  <c r="O160" i="19"/>
  <c r="E160" i="19"/>
  <c r="V154" i="19"/>
  <c r="O154" i="19"/>
  <c r="H154" i="19"/>
  <c r="V148" i="19"/>
  <c r="P148" i="19"/>
  <c r="J148" i="19"/>
  <c r="D148" i="19"/>
  <c r="V184" i="19"/>
  <c r="F184" i="19"/>
  <c r="T178" i="19"/>
  <c r="H178" i="19"/>
  <c r="S172" i="19"/>
  <c r="I172" i="19"/>
  <c r="T166" i="19"/>
  <c r="K166" i="19"/>
  <c r="V160" i="19"/>
  <c r="L160" i="19"/>
  <c r="D160" i="19"/>
  <c r="U154" i="19"/>
  <c r="N154" i="19"/>
  <c r="G154" i="19"/>
  <c r="Q184" i="19"/>
  <c r="E184" i="19"/>
  <c r="Q178" i="19"/>
  <c r="G178" i="19"/>
  <c r="AA172" i="19"/>
  <c r="R172" i="19"/>
  <c r="H172" i="19"/>
  <c r="F178" i="19"/>
  <c r="F172" i="19"/>
  <c r="V166" i="19"/>
  <c r="E166" i="19"/>
  <c r="P160" i="19"/>
  <c r="P184" i="19"/>
  <c r="Z172" i="19"/>
  <c r="S166" i="19"/>
  <c r="K160" i="19"/>
  <c r="D184" i="19"/>
  <c r="AA178" i="19"/>
  <c r="X172" i="19"/>
  <c r="P166" i="19"/>
  <c r="O178" i="19"/>
  <c r="P172" i="19"/>
  <c r="N166" i="19"/>
  <c r="X160" i="19"/>
  <c r="H160" i="19"/>
  <c r="Z154" i="19"/>
  <c r="L154" i="19"/>
  <c r="T148" i="19"/>
  <c r="K148" i="19"/>
  <c r="X142" i="19"/>
  <c r="R142" i="19"/>
  <c r="L142" i="19"/>
  <c r="F142" i="19"/>
  <c r="Y136" i="19"/>
  <c r="S136" i="19"/>
  <c r="M136" i="19"/>
  <c r="G136" i="19"/>
  <c r="Z130" i="19"/>
  <c r="T130" i="19"/>
  <c r="N130" i="19"/>
  <c r="H130" i="19"/>
  <c r="M178" i="19"/>
  <c r="S154" i="19"/>
  <c r="U148" i="19"/>
  <c r="I148" i="19"/>
  <c r="Z142" i="19"/>
  <c r="S142" i="19"/>
  <c r="K142" i="19"/>
  <c r="D142" i="19"/>
  <c r="V136" i="19"/>
  <c r="O136" i="19"/>
  <c r="H136" i="19"/>
  <c r="Y130" i="19"/>
  <c r="R130" i="19"/>
  <c r="K130" i="19"/>
  <c r="D130" i="19"/>
  <c r="Y124" i="19"/>
  <c r="S124" i="19"/>
  <c r="M124" i="19"/>
  <c r="G124" i="19"/>
  <c r="AA160" i="19"/>
  <c r="P154" i="19"/>
  <c r="S148" i="19"/>
  <c r="H148" i="19"/>
  <c r="Y142" i="19"/>
  <c r="Q142" i="19"/>
  <c r="J142" i="19"/>
  <c r="U136" i="19"/>
  <c r="N136" i="19"/>
  <c r="F136" i="19"/>
  <c r="X130" i="19"/>
  <c r="Q130" i="19"/>
  <c r="J130" i="19"/>
  <c r="X124" i="19"/>
  <c r="R124" i="19"/>
  <c r="L124" i="19"/>
  <c r="F124" i="19"/>
  <c r="AA166" i="19"/>
  <c r="T160" i="19"/>
  <c r="M154" i="19"/>
  <c r="AA148" i="19"/>
  <c r="Q148" i="19"/>
  <c r="G148" i="19"/>
  <c r="W142" i="19"/>
  <c r="P142" i="19"/>
  <c r="I142" i="19"/>
  <c r="AA136" i="19"/>
  <c r="T136" i="19"/>
  <c r="L136" i="19"/>
  <c r="E136" i="19"/>
  <c r="W130" i="19"/>
  <c r="P130" i="19"/>
  <c r="I130" i="19"/>
  <c r="W124" i="19"/>
  <c r="Q124" i="19"/>
  <c r="K124" i="19"/>
  <c r="E124" i="19"/>
  <c r="X118" i="19"/>
  <c r="R118" i="19"/>
  <c r="L118" i="19"/>
  <c r="F118" i="19"/>
  <c r="Y112" i="19"/>
  <c r="S112" i="19"/>
  <c r="M112" i="19"/>
  <c r="G112" i="19"/>
  <c r="L172" i="19"/>
  <c r="Z166" i="19"/>
  <c r="R160" i="19"/>
  <c r="AA154" i="19"/>
  <c r="I154" i="19"/>
  <c r="Z148" i="19"/>
  <c r="O148" i="19"/>
  <c r="E148" i="19"/>
  <c r="V142" i="19"/>
  <c r="O142" i="19"/>
  <c r="H142" i="19"/>
  <c r="Z136" i="19"/>
  <c r="R136" i="19"/>
  <c r="K136" i="19"/>
  <c r="D136" i="19"/>
  <c r="I166" i="19"/>
  <c r="J160" i="19"/>
  <c r="X154" i="19"/>
  <c r="F154" i="19"/>
  <c r="Y148" i="19"/>
  <c r="N148" i="19"/>
  <c r="U142" i="19"/>
  <c r="N142" i="19"/>
  <c r="G142" i="19"/>
  <c r="X136" i="19"/>
  <c r="Q136" i="19"/>
  <c r="J136" i="19"/>
  <c r="U130" i="19"/>
  <c r="M130" i="19"/>
  <c r="F130" i="19"/>
  <c r="AA124" i="19"/>
  <c r="U124" i="19"/>
  <c r="O124" i="19"/>
  <c r="I124" i="19"/>
  <c r="V118" i="19"/>
  <c r="P118" i="19"/>
  <c r="J118" i="19"/>
  <c r="D118" i="19"/>
  <c r="W112" i="19"/>
  <c r="Q112" i="19"/>
  <c r="H166" i="19"/>
  <c r="T154" i="19"/>
  <c r="D154" i="19"/>
  <c r="W148" i="19"/>
  <c r="M148" i="19"/>
  <c r="AA142" i="19"/>
  <c r="T142" i="19"/>
  <c r="M142" i="19"/>
  <c r="E142" i="19"/>
  <c r="W136" i="19"/>
  <c r="P136" i="19"/>
  <c r="I136" i="19"/>
  <c r="O130" i="19"/>
  <c r="P124" i="19"/>
  <c r="U118" i="19"/>
  <c r="M118" i="19"/>
  <c r="T112" i="19"/>
  <c r="K112" i="19"/>
  <c r="D112" i="19"/>
  <c r="W106" i="19"/>
  <c r="Q106" i="19"/>
  <c r="K106" i="19"/>
  <c r="E106" i="19"/>
  <c r="X100" i="19"/>
  <c r="R100" i="19"/>
  <c r="L100" i="19"/>
  <c r="F100" i="19"/>
  <c r="Y94" i="19"/>
  <c r="S94" i="19"/>
  <c r="M94" i="19"/>
  <c r="G94" i="19"/>
  <c r="L130" i="19"/>
  <c r="N124" i="19"/>
  <c r="T118" i="19"/>
  <c r="K118" i="19"/>
  <c r="AA112" i="19"/>
  <c r="R112" i="19"/>
  <c r="J112" i="19"/>
  <c r="V106" i="19"/>
  <c r="P106" i="19"/>
  <c r="J106" i="19"/>
  <c r="D106" i="19"/>
  <c r="W100" i="19"/>
  <c r="Q100" i="19"/>
  <c r="K100" i="19"/>
  <c r="E100" i="19"/>
  <c r="X94" i="19"/>
  <c r="R94" i="19"/>
  <c r="L94" i="19"/>
  <c r="F94" i="19"/>
  <c r="Y88" i="19"/>
  <c r="S88" i="19"/>
  <c r="M88" i="19"/>
  <c r="G88" i="19"/>
  <c r="Z82" i="19"/>
  <c r="T82" i="19"/>
  <c r="N82" i="19"/>
  <c r="H82" i="19"/>
  <c r="AA76" i="19"/>
  <c r="U76" i="19"/>
  <c r="O76" i="19"/>
  <c r="I76" i="19"/>
  <c r="G130" i="19"/>
  <c r="J124" i="19"/>
  <c r="AA118" i="19"/>
  <c r="S118" i="19"/>
  <c r="I118" i="19"/>
  <c r="Z112" i="19"/>
  <c r="P112" i="19"/>
  <c r="I112" i="19"/>
  <c r="AA130" i="19"/>
  <c r="E130" i="19"/>
  <c r="Z124" i="19"/>
  <c r="H124" i="19"/>
  <c r="Z118" i="19"/>
  <c r="Q118" i="19"/>
  <c r="H118" i="19"/>
  <c r="X112" i="19"/>
  <c r="O112" i="19"/>
  <c r="H112" i="19"/>
  <c r="H110" i="19" s="1"/>
  <c r="Z106" i="19"/>
  <c r="T106" i="19"/>
  <c r="N106" i="19"/>
  <c r="H106" i="19"/>
  <c r="AA100" i="19"/>
  <c r="U100" i="19"/>
  <c r="O100" i="19"/>
  <c r="I100" i="19"/>
  <c r="V94" i="19"/>
  <c r="P94" i="19"/>
  <c r="J94" i="19"/>
  <c r="D94" i="19"/>
  <c r="V130" i="19"/>
  <c r="V124" i="19"/>
  <c r="D124" i="19"/>
  <c r="Y118" i="19"/>
  <c r="O118" i="19"/>
  <c r="G118" i="19"/>
  <c r="V112" i="19"/>
  <c r="N112" i="19"/>
  <c r="N110" i="19" s="1"/>
  <c r="F112" i="19"/>
  <c r="Y106" i="19"/>
  <c r="S106" i="19"/>
  <c r="M106" i="19"/>
  <c r="G106" i="19"/>
  <c r="Z100" i="19"/>
  <c r="T100" i="19"/>
  <c r="N100" i="19"/>
  <c r="H100" i="19"/>
  <c r="AA94" i="19"/>
  <c r="U94" i="19"/>
  <c r="O94" i="19"/>
  <c r="I94" i="19"/>
  <c r="V88" i="19"/>
  <c r="P88" i="19"/>
  <c r="J88" i="19"/>
  <c r="D88" i="19"/>
  <c r="W82" i="19"/>
  <c r="Q82" i="19"/>
  <c r="K82" i="19"/>
  <c r="E82" i="19"/>
  <c r="X76" i="19"/>
  <c r="R76" i="19"/>
  <c r="L76" i="19"/>
  <c r="F76" i="19"/>
  <c r="Y70" i="19"/>
  <c r="S70" i="19"/>
  <c r="M70" i="19"/>
  <c r="G70" i="19"/>
  <c r="S130" i="19"/>
  <c r="T124" i="19"/>
  <c r="X106" i="19"/>
  <c r="F106" i="19"/>
  <c r="M100" i="19"/>
  <c r="W94" i="19"/>
  <c r="W92" i="19" s="1"/>
  <c r="E94" i="19"/>
  <c r="W88" i="19"/>
  <c r="W86" i="19" s="1"/>
  <c r="N88" i="19"/>
  <c r="E88" i="19"/>
  <c r="E86" i="19" s="1"/>
  <c r="U82" i="19"/>
  <c r="L82" i="19"/>
  <c r="L80" i="19" s="1"/>
  <c r="S76" i="19"/>
  <c r="J76" i="19"/>
  <c r="V70" i="19"/>
  <c r="V68" i="19" s="1"/>
  <c r="O70" i="19"/>
  <c r="H70" i="19"/>
  <c r="Z64" i="19"/>
  <c r="T64" i="19"/>
  <c r="N64" i="19"/>
  <c r="H64" i="19"/>
  <c r="AA58" i="19"/>
  <c r="U58" i="19"/>
  <c r="O58" i="19"/>
  <c r="I58" i="19"/>
  <c r="V52" i="19"/>
  <c r="P52" i="19"/>
  <c r="J52" i="19"/>
  <c r="D52" i="19"/>
  <c r="W46" i="19"/>
  <c r="Q46" i="19"/>
  <c r="K46" i="19"/>
  <c r="E46" i="19"/>
  <c r="X40" i="19"/>
  <c r="R40" i="19"/>
  <c r="L40" i="19"/>
  <c r="F40" i="19"/>
  <c r="Y34" i="19"/>
  <c r="S34" i="19"/>
  <c r="S32" i="19" s="1"/>
  <c r="W118" i="19"/>
  <c r="U112" i="19"/>
  <c r="U106" i="19"/>
  <c r="J100" i="19"/>
  <c r="T94" i="19"/>
  <c r="U88" i="19"/>
  <c r="L88" i="19"/>
  <c r="S82" i="19"/>
  <c r="J82" i="19"/>
  <c r="Z76" i="19"/>
  <c r="Q76" i="19"/>
  <c r="H76" i="19"/>
  <c r="U70" i="19"/>
  <c r="N70" i="19"/>
  <c r="F70" i="19"/>
  <c r="Y64" i="19"/>
  <c r="S64" i="19"/>
  <c r="M64" i="19"/>
  <c r="G64" i="19"/>
  <c r="Z58" i="19"/>
  <c r="T58" i="19"/>
  <c r="N58" i="19"/>
  <c r="H58" i="19"/>
  <c r="AA52" i="19"/>
  <c r="U52" i="19"/>
  <c r="O52" i="19"/>
  <c r="I52" i="19"/>
  <c r="V46" i="19"/>
  <c r="P46" i="19"/>
  <c r="J46" i="19"/>
  <c r="D46" i="19"/>
  <c r="W40" i="19"/>
  <c r="Q40" i="19"/>
  <c r="K40" i="19"/>
  <c r="E40" i="19"/>
  <c r="X34" i="19"/>
  <c r="R34" i="19"/>
  <c r="L34" i="19"/>
  <c r="F34" i="19"/>
  <c r="N118" i="19"/>
  <c r="L112" i="19"/>
  <c r="R106" i="19"/>
  <c r="Y100" i="19"/>
  <c r="G100" i="19"/>
  <c r="Q94" i="19"/>
  <c r="T88" i="19"/>
  <c r="K88" i="19"/>
  <c r="K86" i="19" s="1"/>
  <c r="AA82" i="19"/>
  <c r="R82" i="19"/>
  <c r="R80" i="19" s="1"/>
  <c r="I82" i="19"/>
  <c r="Y76" i="19"/>
  <c r="P76" i="19"/>
  <c r="G76" i="19"/>
  <c r="AA70" i="19"/>
  <c r="T70" i="19"/>
  <c r="L70" i="19"/>
  <c r="E70" i="19"/>
  <c r="X64" i="19"/>
  <c r="R64" i="19"/>
  <c r="L64" i="19"/>
  <c r="F64" i="19"/>
  <c r="Y58" i="19"/>
  <c r="S58" i="19"/>
  <c r="M58" i="19"/>
  <c r="G58" i="19"/>
  <c r="Z52" i="19"/>
  <c r="T52" i="19"/>
  <c r="N52" i="19"/>
  <c r="H52" i="19"/>
  <c r="AA46" i="19"/>
  <c r="U46" i="19"/>
  <c r="O46" i="19"/>
  <c r="I46" i="19"/>
  <c r="V40" i="19"/>
  <c r="P40" i="19"/>
  <c r="J40" i="19"/>
  <c r="D40" i="19"/>
  <c r="W34" i="19"/>
  <c r="Q34" i="19"/>
  <c r="K34" i="19"/>
  <c r="E34" i="19"/>
  <c r="E118" i="19"/>
  <c r="E112" i="19"/>
  <c r="O106" i="19"/>
  <c r="V100" i="19"/>
  <c r="D100" i="19"/>
  <c r="N94" i="19"/>
  <c r="AA88" i="19"/>
  <c r="R88" i="19"/>
  <c r="R86" i="19" s="1"/>
  <c r="I88" i="19"/>
  <c r="Y82" i="19"/>
  <c r="P82" i="19"/>
  <c r="G82" i="19"/>
  <c r="W76" i="19"/>
  <c r="N76" i="19"/>
  <c r="N74" i="19" s="1"/>
  <c r="E76" i="19"/>
  <c r="Z70" i="19"/>
  <c r="R70" i="19"/>
  <c r="K70" i="19"/>
  <c r="D70" i="19"/>
  <c r="W64" i="19"/>
  <c r="Q64" i="19"/>
  <c r="K64" i="19"/>
  <c r="E64" i="19"/>
  <c r="E62" i="19" s="1"/>
  <c r="X58" i="19"/>
  <c r="R58" i="19"/>
  <c r="L58" i="19"/>
  <c r="F58" i="19"/>
  <c r="Y52" i="19"/>
  <c r="S52" i="19"/>
  <c r="M52" i="19"/>
  <c r="G52" i="19"/>
  <c r="Z46" i="19"/>
  <c r="T46" i="19"/>
  <c r="N46" i="19"/>
  <c r="H46" i="19"/>
  <c r="AA40" i="19"/>
  <c r="U40" i="19"/>
  <c r="O40" i="19"/>
  <c r="I40" i="19"/>
  <c r="L106" i="19"/>
  <c r="S100" i="19"/>
  <c r="K94" i="19"/>
  <c r="K92" i="19" s="1"/>
  <c r="Z88" i="19"/>
  <c r="Z86" i="19" s="1"/>
  <c r="Q88" i="19"/>
  <c r="Q86" i="19" s="1"/>
  <c r="H88" i="19"/>
  <c r="X82" i="19"/>
  <c r="X80" i="19" s="1"/>
  <c r="O82" i="19"/>
  <c r="F82" i="19"/>
  <c r="F80" i="19" s="1"/>
  <c r="V76" i="19"/>
  <c r="M76" i="19"/>
  <c r="M74" i="19" s="1"/>
  <c r="D76" i="19"/>
  <c r="X70" i="19"/>
  <c r="Q70" i="19"/>
  <c r="J70" i="19"/>
  <c r="J68" i="19" s="1"/>
  <c r="V64" i="19"/>
  <c r="P64" i="19"/>
  <c r="J64" i="19"/>
  <c r="D64" i="19"/>
  <c r="W58" i="19"/>
  <c r="Q58" i="19"/>
  <c r="K58" i="19"/>
  <c r="E58" i="19"/>
  <c r="X52" i="19"/>
  <c r="R52" i="19"/>
  <c r="L52" i="19"/>
  <c r="F52" i="19"/>
  <c r="Y46" i="19"/>
  <c r="S46" i="19"/>
  <c r="M46" i="19"/>
  <c r="G46" i="19"/>
  <c r="Z40" i="19"/>
  <c r="T40" i="19"/>
  <c r="N40" i="19"/>
  <c r="H40" i="19"/>
  <c r="AA34" i="19"/>
  <c r="U34" i="19"/>
  <c r="O34" i="19"/>
  <c r="I34" i="19"/>
  <c r="AA106" i="19"/>
  <c r="I106" i="19"/>
  <c r="P100" i="19"/>
  <c r="P98" i="19" s="1"/>
  <c r="Z94" i="19"/>
  <c r="H94" i="19"/>
  <c r="X88" i="19"/>
  <c r="O88" i="19"/>
  <c r="F88" i="19"/>
  <c r="V82" i="19"/>
  <c r="M82" i="19"/>
  <c r="D82" i="19"/>
  <c r="T76" i="19"/>
  <c r="K76" i="19"/>
  <c r="J10" i="19"/>
  <c r="P10" i="19"/>
  <c r="V10" i="19"/>
  <c r="Z186" i="19"/>
  <c r="T186" i="19"/>
  <c r="N186" i="19"/>
  <c r="H186" i="19"/>
  <c r="AA186" i="19"/>
  <c r="U186" i="19"/>
  <c r="O186" i="19"/>
  <c r="I186" i="19"/>
  <c r="V180" i="19"/>
  <c r="P180" i="19"/>
  <c r="J180" i="19"/>
  <c r="D180" i="19"/>
  <c r="W174" i="19"/>
  <c r="Q174" i="19"/>
  <c r="K174" i="19"/>
  <c r="E174" i="19"/>
  <c r="X168" i="19"/>
  <c r="R168" i="19"/>
  <c r="L168" i="19"/>
  <c r="F168" i="19"/>
  <c r="Y162" i="19"/>
  <c r="S162" i="19"/>
  <c r="M162" i="19"/>
  <c r="G162" i="19"/>
  <c r="W186" i="19"/>
  <c r="M186" i="19"/>
  <c r="E186" i="19"/>
  <c r="X180" i="19"/>
  <c r="Q180" i="19"/>
  <c r="I180" i="19"/>
  <c r="AA174" i="19"/>
  <c r="T174" i="19"/>
  <c r="M174" i="19"/>
  <c r="F174" i="19"/>
  <c r="V186" i="19"/>
  <c r="L186" i="19"/>
  <c r="D186" i="19"/>
  <c r="W180" i="19"/>
  <c r="O180" i="19"/>
  <c r="H180" i="19"/>
  <c r="Z174" i="19"/>
  <c r="S174" i="19"/>
  <c r="L174" i="19"/>
  <c r="D174" i="19"/>
  <c r="V168" i="19"/>
  <c r="O168" i="19"/>
  <c r="H168" i="19"/>
  <c r="Z162" i="19"/>
  <c r="R162" i="19"/>
  <c r="K162" i="19"/>
  <c r="D162" i="19"/>
  <c r="W156" i="19"/>
  <c r="Q156" i="19"/>
  <c r="K156" i="19"/>
  <c r="E156" i="19"/>
  <c r="X150" i="19"/>
  <c r="R150" i="19"/>
  <c r="Q186" i="19"/>
  <c r="U180" i="19"/>
  <c r="L180" i="19"/>
  <c r="V174" i="19"/>
  <c r="J174" i="19"/>
  <c r="Z168" i="19"/>
  <c r="Q168" i="19"/>
  <c r="I168" i="19"/>
  <c r="T162" i="19"/>
  <c r="J162" i="19"/>
  <c r="V156" i="19"/>
  <c r="O156" i="19"/>
  <c r="H156" i="19"/>
  <c r="Z150" i="19"/>
  <c r="S150" i="19"/>
  <c r="L150" i="19"/>
  <c r="F150" i="19"/>
  <c r="Y144" i="19"/>
  <c r="S144" i="19"/>
  <c r="M144" i="19"/>
  <c r="G144" i="19"/>
  <c r="P186" i="19"/>
  <c r="T180" i="19"/>
  <c r="K180" i="19"/>
  <c r="Y186" i="19"/>
  <c r="K186" i="19"/>
  <c r="S180" i="19"/>
  <c r="G180" i="19"/>
  <c r="R174" i="19"/>
  <c r="H174" i="19"/>
  <c r="W168" i="19"/>
  <c r="N168" i="19"/>
  <c r="E168" i="19"/>
  <c r="X162" i="19"/>
  <c r="P162" i="19"/>
  <c r="H162" i="19"/>
  <c r="H158" i="19" s="1"/>
  <c r="AA156" i="19"/>
  <c r="T156" i="19"/>
  <c r="M156" i="19"/>
  <c r="F156" i="19"/>
  <c r="W150" i="19"/>
  <c r="P150" i="19"/>
  <c r="J150" i="19"/>
  <c r="D150" i="19"/>
  <c r="W144" i="19"/>
  <c r="X186" i="19"/>
  <c r="J186" i="19"/>
  <c r="AA180" i="19"/>
  <c r="R180" i="19"/>
  <c r="F180" i="19"/>
  <c r="P174" i="19"/>
  <c r="G174" i="19"/>
  <c r="U168" i="19"/>
  <c r="M168" i="19"/>
  <c r="D168" i="19"/>
  <c r="W162" i="19"/>
  <c r="O162" i="19"/>
  <c r="F162" i="19"/>
  <c r="Z156" i="19"/>
  <c r="S156" i="19"/>
  <c r="L156" i="19"/>
  <c r="D156" i="19"/>
  <c r="S186" i="19"/>
  <c r="G186" i="19"/>
  <c r="Z180" i="19"/>
  <c r="N180" i="19"/>
  <c r="N176" i="19" s="1"/>
  <c r="E180" i="19"/>
  <c r="Y174" i="19"/>
  <c r="O174" i="19"/>
  <c r="R186" i="19"/>
  <c r="N174" i="19"/>
  <c r="S168" i="19"/>
  <c r="F186" i="19"/>
  <c r="Y180" i="19"/>
  <c r="I174" i="19"/>
  <c r="P168" i="19"/>
  <c r="AA162" i="19"/>
  <c r="I162" i="19"/>
  <c r="I158" i="19" s="1"/>
  <c r="X156" i="19"/>
  <c r="M180" i="19"/>
  <c r="K168" i="19"/>
  <c r="V162" i="19"/>
  <c r="E162" i="19"/>
  <c r="U156" i="19"/>
  <c r="G156" i="19"/>
  <c r="AA168" i="19"/>
  <c r="J168" i="19"/>
  <c r="X174" i="19"/>
  <c r="Y168" i="19"/>
  <c r="G168" i="19"/>
  <c r="Q162" i="19"/>
  <c r="P156" i="19"/>
  <c r="Y150" i="19"/>
  <c r="N150" i="19"/>
  <c r="E150" i="19"/>
  <c r="U144" i="19"/>
  <c r="N144" i="19"/>
  <c r="F144" i="19"/>
  <c r="Y138" i="19"/>
  <c r="S138" i="19"/>
  <c r="M138" i="19"/>
  <c r="G138" i="19"/>
  <c r="Z132" i="19"/>
  <c r="T132" i="19"/>
  <c r="N132" i="19"/>
  <c r="H132" i="19"/>
  <c r="L162" i="19"/>
  <c r="N156" i="19"/>
  <c r="N152" i="19" s="1"/>
  <c r="T150" i="19"/>
  <c r="H150" i="19"/>
  <c r="R144" i="19"/>
  <c r="J144" i="19"/>
  <c r="AA138" i="19"/>
  <c r="T138" i="19"/>
  <c r="L138" i="19"/>
  <c r="L134" i="19" s="1"/>
  <c r="E138" i="19"/>
  <c r="W132" i="19"/>
  <c r="P132" i="19"/>
  <c r="P128" i="19" s="1"/>
  <c r="I132" i="19"/>
  <c r="Y126" i="19"/>
  <c r="S126" i="19"/>
  <c r="M126" i="19"/>
  <c r="G126" i="19"/>
  <c r="Z120" i="19"/>
  <c r="T120" i="19"/>
  <c r="T168" i="19"/>
  <c r="J156" i="19"/>
  <c r="Q150" i="19"/>
  <c r="G150" i="19"/>
  <c r="AA144" i="19"/>
  <c r="Q144" i="19"/>
  <c r="I144" i="19"/>
  <c r="Z138" i="19"/>
  <c r="R138" i="19"/>
  <c r="K138" i="19"/>
  <c r="D138" i="19"/>
  <c r="V132" i="19"/>
  <c r="O132" i="19"/>
  <c r="G132" i="19"/>
  <c r="X126" i="19"/>
  <c r="R126" i="19"/>
  <c r="L126" i="19"/>
  <c r="F126" i="19"/>
  <c r="Y120" i="19"/>
  <c r="S120" i="19"/>
  <c r="M120" i="19"/>
  <c r="G120" i="19"/>
  <c r="U174" i="19"/>
  <c r="I156" i="19"/>
  <c r="O150" i="19"/>
  <c r="Z144" i="19"/>
  <c r="P144" i="19"/>
  <c r="H144" i="19"/>
  <c r="X138" i="19"/>
  <c r="Q138" i="19"/>
  <c r="J138" i="19"/>
  <c r="U132" i="19"/>
  <c r="M132" i="19"/>
  <c r="F132" i="19"/>
  <c r="W126" i="19"/>
  <c r="Q126" i="19"/>
  <c r="K126" i="19"/>
  <c r="E126" i="19"/>
  <c r="X120" i="19"/>
  <c r="R120" i="19"/>
  <c r="L120" i="19"/>
  <c r="F120" i="19"/>
  <c r="Y114" i="19"/>
  <c r="S114" i="19"/>
  <c r="M114" i="19"/>
  <c r="G114" i="19"/>
  <c r="AA150" i="19"/>
  <c r="M150" i="19"/>
  <c r="X144" i="19"/>
  <c r="O144" i="19"/>
  <c r="E144" i="19"/>
  <c r="W138" i="19"/>
  <c r="P138" i="19"/>
  <c r="I138" i="19"/>
  <c r="AA132" i="19"/>
  <c r="U162" i="19"/>
  <c r="Y156" i="19"/>
  <c r="V150" i="19"/>
  <c r="K150" i="19"/>
  <c r="V144" i="19"/>
  <c r="L144" i="19"/>
  <c r="D144" i="19"/>
  <c r="V138" i="19"/>
  <c r="O138" i="19"/>
  <c r="H138" i="19"/>
  <c r="Y132" i="19"/>
  <c r="R132" i="19"/>
  <c r="K132" i="19"/>
  <c r="D132" i="19"/>
  <c r="AA126" i="19"/>
  <c r="U126" i="19"/>
  <c r="O126" i="19"/>
  <c r="I126" i="19"/>
  <c r="V120" i="19"/>
  <c r="P120" i="19"/>
  <c r="J120" i="19"/>
  <c r="D120" i="19"/>
  <c r="W114" i="19"/>
  <c r="Q114" i="19"/>
  <c r="K114" i="19"/>
  <c r="E114" i="19"/>
  <c r="N162" i="19"/>
  <c r="R156" i="19"/>
  <c r="U150" i="19"/>
  <c r="I150" i="19"/>
  <c r="T144" i="19"/>
  <c r="K144" i="19"/>
  <c r="U138" i="19"/>
  <c r="N138" i="19"/>
  <c r="F138" i="19"/>
  <c r="X132" i="19"/>
  <c r="Q132" i="19"/>
  <c r="J132" i="19"/>
  <c r="S132" i="19"/>
  <c r="J126" i="19"/>
  <c r="U120" i="19"/>
  <c r="H120" i="19"/>
  <c r="V114" i="19"/>
  <c r="N114" i="19"/>
  <c r="D114" i="19"/>
  <c r="W108" i="19"/>
  <c r="Q108" i="19"/>
  <c r="K108" i="19"/>
  <c r="E108" i="19"/>
  <c r="X102" i="19"/>
  <c r="R102" i="19"/>
  <c r="L102" i="19"/>
  <c r="F102" i="19"/>
  <c r="Y96" i="19"/>
  <c r="S96" i="19"/>
  <c r="M96" i="19"/>
  <c r="G96" i="19"/>
  <c r="L132" i="19"/>
  <c r="Z126" i="19"/>
  <c r="H126" i="19"/>
  <c r="Q120" i="19"/>
  <c r="E120" i="19"/>
  <c r="U114" i="19"/>
  <c r="L114" i="19"/>
  <c r="V108" i="19"/>
  <c r="P108" i="19"/>
  <c r="J108" i="19"/>
  <c r="D108" i="19"/>
  <c r="W102" i="19"/>
  <c r="Q102" i="19"/>
  <c r="K102" i="19"/>
  <c r="E102" i="19"/>
  <c r="X96" i="19"/>
  <c r="R96" i="19"/>
  <c r="L96" i="19"/>
  <c r="F96" i="19"/>
  <c r="Y90" i="19"/>
  <c r="S90" i="19"/>
  <c r="M90" i="19"/>
  <c r="G90" i="19"/>
  <c r="Z84" i="19"/>
  <c r="T84" i="19"/>
  <c r="N84" i="19"/>
  <c r="H84" i="19"/>
  <c r="AA78" i="19"/>
  <c r="U78" i="19"/>
  <c r="O78" i="19"/>
  <c r="I78" i="19"/>
  <c r="V72" i="19"/>
  <c r="P72" i="19"/>
  <c r="P68" i="19" s="1"/>
  <c r="E132" i="19"/>
  <c r="V126" i="19"/>
  <c r="D126" i="19"/>
  <c r="O120" i="19"/>
  <c r="T114" i="19"/>
  <c r="J114" i="19"/>
  <c r="T126" i="19"/>
  <c r="T122" i="19" s="1"/>
  <c r="N120" i="19"/>
  <c r="AA114" i="19"/>
  <c r="R114" i="19"/>
  <c r="I114" i="19"/>
  <c r="Z108" i="19"/>
  <c r="T108" i="19"/>
  <c r="N108" i="19"/>
  <c r="H108" i="19"/>
  <c r="AA102" i="19"/>
  <c r="U102" i="19"/>
  <c r="O102" i="19"/>
  <c r="I102" i="19"/>
  <c r="V96" i="19"/>
  <c r="P96" i="19"/>
  <c r="J96" i="19"/>
  <c r="D96" i="19"/>
  <c r="P126" i="19"/>
  <c r="AA120" i="19"/>
  <c r="K120" i="19"/>
  <c r="Z114" i="19"/>
  <c r="P114" i="19"/>
  <c r="H114" i="19"/>
  <c r="Y108" i="19"/>
  <c r="S108" i="19"/>
  <c r="M108" i="19"/>
  <c r="G108" i="19"/>
  <c r="Z102" i="19"/>
  <c r="T102" i="19"/>
  <c r="N102" i="19"/>
  <c r="H102" i="19"/>
  <c r="AA96" i="19"/>
  <c r="U96" i="19"/>
  <c r="O96" i="19"/>
  <c r="I96" i="19"/>
  <c r="V90" i="19"/>
  <c r="P90" i="19"/>
  <c r="J90" i="19"/>
  <c r="D90" i="19"/>
  <c r="W84" i="19"/>
  <c r="Q84" i="19"/>
  <c r="K84" i="19"/>
  <c r="E84" i="19"/>
  <c r="X78" i="19"/>
  <c r="R78" i="19"/>
  <c r="L78" i="19"/>
  <c r="F78" i="19"/>
  <c r="Y72" i="19"/>
  <c r="S72" i="19"/>
  <c r="M72" i="19"/>
  <c r="G72" i="19"/>
  <c r="Z66" i="19"/>
  <c r="T66" i="19"/>
  <c r="N66" i="19"/>
  <c r="H66" i="19"/>
  <c r="I120" i="19"/>
  <c r="F114" i="19"/>
  <c r="R108" i="19"/>
  <c r="Y102" i="19"/>
  <c r="G102" i="19"/>
  <c r="Q96" i="19"/>
  <c r="Z90" i="19"/>
  <c r="Q90" i="19"/>
  <c r="H90" i="19"/>
  <c r="X84" i="19"/>
  <c r="O84" i="19"/>
  <c r="F84" i="19"/>
  <c r="V78" i="19"/>
  <c r="M78" i="19"/>
  <c r="D78" i="19"/>
  <c r="U72" i="19"/>
  <c r="L72" i="19"/>
  <c r="E72" i="19"/>
  <c r="W66" i="19"/>
  <c r="P66" i="19"/>
  <c r="I66" i="19"/>
  <c r="AA60" i="19"/>
  <c r="U60" i="19"/>
  <c r="O60" i="19"/>
  <c r="I60" i="19"/>
  <c r="V54" i="19"/>
  <c r="P54" i="19"/>
  <c r="J54" i="19"/>
  <c r="D54" i="19"/>
  <c r="W48" i="19"/>
  <c r="Q48" i="19"/>
  <c r="K48" i="19"/>
  <c r="E48" i="19"/>
  <c r="X42" i="19"/>
  <c r="R42" i="19"/>
  <c r="L42" i="19"/>
  <c r="F42" i="19"/>
  <c r="Y36" i="19"/>
  <c r="S36" i="19"/>
  <c r="M36" i="19"/>
  <c r="G36" i="19"/>
  <c r="O108" i="19"/>
  <c r="V102" i="19"/>
  <c r="D102" i="19"/>
  <c r="N96" i="19"/>
  <c r="X90" i="19"/>
  <c r="O90" i="19"/>
  <c r="F90" i="19"/>
  <c r="V84" i="19"/>
  <c r="M84" i="19"/>
  <c r="D84" i="19"/>
  <c r="T78" i="19"/>
  <c r="K78" i="19"/>
  <c r="T72" i="19"/>
  <c r="K72" i="19"/>
  <c r="D72" i="19"/>
  <c r="V66" i="19"/>
  <c r="O66" i="19"/>
  <c r="G66" i="19"/>
  <c r="Z60" i="19"/>
  <c r="T60" i="19"/>
  <c r="N60" i="19"/>
  <c r="H60" i="19"/>
  <c r="AA54" i="19"/>
  <c r="U54" i="19"/>
  <c r="O54" i="19"/>
  <c r="I54" i="19"/>
  <c r="V48" i="19"/>
  <c r="P48" i="19"/>
  <c r="J48" i="19"/>
  <c r="D48" i="19"/>
  <c r="W42" i="19"/>
  <c r="Q42" i="19"/>
  <c r="K42" i="19"/>
  <c r="E42" i="19"/>
  <c r="X36" i="19"/>
  <c r="R36" i="19"/>
  <c r="L36" i="19"/>
  <c r="F36" i="19"/>
  <c r="Y30" i="19"/>
  <c r="S30" i="19"/>
  <c r="M30" i="19"/>
  <c r="L108" i="19"/>
  <c r="S102" i="19"/>
  <c r="K96" i="19"/>
  <c r="W90" i="19"/>
  <c r="N90" i="19"/>
  <c r="E90" i="19"/>
  <c r="U84" i="19"/>
  <c r="L84" i="19"/>
  <c r="S78" i="19"/>
  <c r="J78" i="19"/>
  <c r="AA72" i="19"/>
  <c r="R72" i="19"/>
  <c r="J72" i="19"/>
  <c r="U66" i="19"/>
  <c r="M66" i="19"/>
  <c r="F66" i="19"/>
  <c r="Y60" i="19"/>
  <c r="S60" i="19"/>
  <c r="M60" i="19"/>
  <c r="G60" i="19"/>
  <c r="Z54" i="19"/>
  <c r="T54" i="19"/>
  <c r="N54" i="19"/>
  <c r="H54" i="19"/>
  <c r="AA48" i="19"/>
  <c r="U48" i="19"/>
  <c r="O48" i="19"/>
  <c r="I48" i="19"/>
  <c r="V42" i="19"/>
  <c r="P42" i="19"/>
  <c r="J42" i="19"/>
  <c r="D42" i="19"/>
  <c r="W36" i="19"/>
  <c r="Q36" i="19"/>
  <c r="K36" i="19"/>
  <c r="E36" i="19"/>
  <c r="X30" i="19"/>
  <c r="R30" i="19"/>
  <c r="L30" i="19"/>
  <c r="AA108" i="19"/>
  <c r="I108" i="19"/>
  <c r="P102" i="19"/>
  <c r="Z96" i="19"/>
  <c r="H96" i="19"/>
  <c r="U90" i="19"/>
  <c r="L90" i="19"/>
  <c r="S84" i="19"/>
  <c r="J84" i="19"/>
  <c r="Z78" i="19"/>
  <c r="Q78" i="19"/>
  <c r="H78" i="19"/>
  <c r="Z72" i="19"/>
  <c r="Q72" i="19"/>
  <c r="I72" i="19"/>
  <c r="AA66" i="19"/>
  <c r="S66" i="19"/>
  <c r="L66" i="19"/>
  <c r="E66" i="19"/>
  <c r="X60" i="19"/>
  <c r="R60" i="19"/>
  <c r="L60" i="19"/>
  <c r="F60" i="19"/>
  <c r="Y54" i="19"/>
  <c r="S54" i="19"/>
  <c r="M54" i="19"/>
  <c r="G54" i="19"/>
  <c r="Z48" i="19"/>
  <c r="T48" i="19"/>
  <c r="N48" i="19"/>
  <c r="H48" i="19"/>
  <c r="AA42" i="19"/>
  <c r="U42" i="19"/>
  <c r="O42" i="19"/>
  <c r="I42" i="19"/>
  <c r="X114" i="19"/>
  <c r="X108" i="19"/>
  <c r="F108" i="19"/>
  <c r="M102" i="19"/>
  <c r="W96" i="19"/>
  <c r="E96" i="19"/>
  <c r="T90" i="19"/>
  <c r="K90" i="19"/>
  <c r="AA84" i="19"/>
  <c r="R84" i="19"/>
  <c r="I84" i="19"/>
  <c r="Y78" i="19"/>
  <c r="P78" i="19"/>
  <c r="G78" i="19"/>
  <c r="X72" i="19"/>
  <c r="O72" i="19"/>
  <c r="H72" i="19"/>
  <c r="Y66" i="19"/>
  <c r="R66" i="19"/>
  <c r="K66" i="19"/>
  <c r="D66" i="19"/>
  <c r="W60" i="19"/>
  <c r="Q60" i="19"/>
  <c r="K60" i="19"/>
  <c r="E60" i="19"/>
  <c r="X54" i="19"/>
  <c r="R54" i="19"/>
  <c r="L54" i="19"/>
  <c r="F54" i="19"/>
  <c r="Y48" i="19"/>
  <c r="S48" i="19"/>
  <c r="M48" i="19"/>
  <c r="G48" i="19"/>
  <c r="Z42" i="19"/>
  <c r="T42" i="19"/>
  <c r="N42" i="19"/>
  <c r="H42" i="19"/>
  <c r="AA36" i="19"/>
  <c r="U36" i="19"/>
  <c r="O36" i="19"/>
  <c r="I36" i="19"/>
  <c r="N126" i="19"/>
  <c r="W120" i="19"/>
  <c r="O114" i="19"/>
  <c r="U108" i="19"/>
  <c r="J102" i="19"/>
  <c r="T96" i="19"/>
  <c r="AA90" i="19"/>
  <c r="R90" i="19"/>
  <c r="I90" i="19"/>
  <c r="Y84" i="19"/>
  <c r="P84" i="19"/>
  <c r="G84" i="19"/>
  <c r="W78" i="19"/>
  <c r="N78" i="19"/>
  <c r="E78" i="19"/>
  <c r="J12" i="19"/>
  <c r="P12" i="19"/>
  <c r="V12" i="19"/>
  <c r="Z187" i="19"/>
  <c r="T187" i="19"/>
  <c r="N187" i="19"/>
  <c r="H187" i="19"/>
  <c r="AA181" i="19"/>
  <c r="U181" i="19"/>
  <c r="O181" i="19"/>
  <c r="W187" i="19"/>
  <c r="V187" i="19"/>
  <c r="AA187" i="19"/>
  <c r="U187" i="19"/>
  <c r="O187" i="19"/>
  <c r="I187" i="19"/>
  <c r="V181" i="19"/>
  <c r="P181" i="19"/>
  <c r="J181" i="19"/>
  <c r="D181" i="19"/>
  <c r="W175" i="19"/>
  <c r="Q175" i="19"/>
  <c r="K175" i="19"/>
  <c r="E175" i="19"/>
  <c r="X169" i="19"/>
  <c r="R169" i="19"/>
  <c r="L169" i="19"/>
  <c r="F169" i="19"/>
  <c r="Y163" i="19"/>
  <c r="S163" i="19"/>
  <c r="M163" i="19"/>
  <c r="G163" i="19"/>
  <c r="Z157" i="19"/>
  <c r="T157" i="19"/>
  <c r="N157" i="19"/>
  <c r="H157" i="19"/>
  <c r="Q187" i="19"/>
  <c r="G187" i="19"/>
  <c r="X181" i="19"/>
  <c r="X176" i="19" s="1"/>
  <c r="N181" i="19"/>
  <c r="G181" i="19"/>
  <c r="Y175" i="19"/>
  <c r="R175" i="19"/>
  <c r="J175" i="19"/>
  <c r="P187" i="19"/>
  <c r="F187" i="19"/>
  <c r="W181" i="19"/>
  <c r="M181" i="19"/>
  <c r="F181" i="19"/>
  <c r="X175" i="19"/>
  <c r="P175" i="19"/>
  <c r="P170" i="19" s="1"/>
  <c r="I175" i="19"/>
  <c r="I170" i="19" s="1"/>
  <c r="AA169" i="19"/>
  <c r="T169" i="19"/>
  <c r="M169" i="19"/>
  <c r="E169" i="19"/>
  <c r="W163" i="19"/>
  <c r="P163" i="19"/>
  <c r="I163" i="19"/>
  <c r="AA157" i="19"/>
  <c r="S157" i="19"/>
  <c r="L157" i="19"/>
  <c r="E157" i="19"/>
  <c r="X151" i="19"/>
  <c r="R151" i="19"/>
  <c r="L151" i="19"/>
  <c r="F151" i="19"/>
  <c r="S187" i="19"/>
  <c r="E187" i="19"/>
  <c r="T181" i="19"/>
  <c r="I181" i="19"/>
  <c r="T175" i="19"/>
  <c r="H175" i="19"/>
  <c r="S169" i="19"/>
  <c r="J169" i="19"/>
  <c r="U163" i="19"/>
  <c r="L163" i="19"/>
  <c r="D163" i="19"/>
  <c r="W157" i="19"/>
  <c r="O157" i="19"/>
  <c r="F157" i="19"/>
  <c r="W151" i="19"/>
  <c r="P151" i="19"/>
  <c r="I151" i="19"/>
  <c r="Y145" i="19"/>
  <c r="S145" i="19"/>
  <c r="M145" i="19"/>
  <c r="G145" i="19"/>
  <c r="R187" i="19"/>
  <c r="D187" i="19"/>
  <c r="S181" i="19"/>
  <c r="H181" i="19"/>
  <c r="M187" i="19"/>
  <c r="R181" i="19"/>
  <c r="E181" i="19"/>
  <c r="AA175" i="19"/>
  <c r="O175" i="19"/>
  <c r="F175" i="19"/>
  <c r="Y169" i="19"/>
  <c r="P169" i="19"/>
  <c r="H169" i="19"/>
  <c r="AA163" i="19"/>
  <c r="R163" i="19"/>
  <c r="J163" i="19"/>
  <c r="U157" i="19"/>
  <c r="K157" i="19"/>
  <c r="U151" i="19"/>
  <c r="N151" i="19"/>
  <c r="G151" i="19"/>
  <c r="W145" i="19"/>
  <c r="Q145" i="19"/>
  <c r="K145" i="19"/>
  <c r="E145" i="19"/>
  <c r="L187" i="19"/>
  <c r="Q181" i="19"/>
  <c r="Z175" i="19"/>
  <c r="N175" i="19"/>
  <c r="D175" i="19"/>
  <c r="W169" i="19"/>
  <c r="O169" i="19"/>
  <c r="G169" i="19"/>
  <c r="Z163" i="19"/>
  <c r="Q163" i="19"/>
  <c r="H163" i="19"/>
  <c r="R157" i="19"/>
  <c r="J157" i="19"/>
  <c r="Y187" i="19"/>
  <c r="K187" i="19"/>
  <c r="Z181" i="19"/>
  <c r="L181" i="19"/>
  <c r="V175" i="19"/>
  <c r="M175" i="19"/>
  <c r="V169" i="19"/>
  <c r="K181" i="19"/>
  <c r="U175" i="19"/>
  <c r="K169" i="19"/>
  <c r="S175" i="19"/>
  <c r="I169" i="19"/>
  <c r="T163" i="19"/>
  <c r="P157" i="19"/>
  <c r="L175" i="19"/>
  <c r="Z169" i="19"/>
  <c r="D169" i="19"/>
  <c r="O163" i="19"/>
  <c r="M157" i="19"/>
  <c r="G175" i="19"/>
  <c r="U169" i="19"/>
  <c r="X187" i="19"/>
  <c r="X182" i="19" s="1"/>
  <c r="Q169" i="19"/>
  <c r="K163" i="19"/>
  <c r="X157" i="19"/>
  <c r="G157" i="19"/>
  <c r="V151" i="19"/>
  <c r="K151" i="19"/>
  <c r="X145" i="19"/>
  <c r="O145" i="19"/>
  <c r="F145" i="19"/>
  <c r="Y139" i="19"/>
  <c r="S139" i="19"/>
  <c r="M139" i="19"/>
  <c r="G139" i="19"/>
  <c r="Z133" i="19"/>
  <c r="T133" i="19"/>
  <c r="N133" i="19"/>
  <c r="H133" i="19"/>
  <c r="N169" i="19"/>
  <c r="V163" i="19"/>
  <c r="V157" i="19"/>
  <c r="T151" i="19"/>
  <c r="H151" i="19"/>
  <c r="AA145" i="19"/>
  <c r="P145" i="19"/>
  <c r="D145" i="19"/>
  <c r="X139" i="19"/>
  <c r="Q139" i="19"/>
  <c r="J139" i="19"/>
  <c r="U133" i="19"/>
  <c r="M133" i="19"/>
  <c r="F133" i="19"/>
  <c r="Y127" i="19"/>
  <c r="S127" i="19"/>
  <c r="M127" i="19"/>
  <c r="G127" i="19"/>
  <c r="Z121" i="19"/>
  <c r="T121" i="19"/>
  <c r="N121" i="19"/>
  <c r="H121" i="19"/>
  <c r="N163" i="19"/>
  <c r="Q157" i="19"/>
  <c r="S151" i="19"/>
  <c r="E151" i="19"/>
  <c r="Z145" i="19"/>
  <c r="N145" i="19"/>
  <c r="W139" i="19"/>
  <c r="P139" i="19"/>
  <c r="I139" i="19"/>
  <c r="AA133" i="19"/>
  <c r="S133" i="19"/>
  <c r="L133" i="19"/>
  <c r="E133" i="19"/>
  <c r="X127" i="19"/>
  <c r="R127" i="19"/>
  <c r="L127" i="19"/>
  <c r="F127" i="19"/>
  <c r="Y121" i="19"/>
  <c r="S121" i="19"/>
  <c r="M121" i="19"/>
  <c r="G121" i="19"/>
  <c r="F163" i="19"/>
  <c r="I157" i="19"/>
  <c r="Q151" i="19"/>
  <c r="Q146" i="19" s="1"/>
  <c r="D151" i="19"/>
  <c r="V145" i="19"/>
  <c r="L145" i="19"/>
  <c r="V139" i="19"/>
  <c r="O139" i="19"/>
  <c r="H139" i="19"/>
  <c r="Y133" i="19"/>
  <c r="R133" i="19"/>
  <c r="K133" i="19"/>
  <c r="D133" i="19"/>
  <c r="W127" i="19"/>
  <c r="Q127" i="19"/>
  <c r="K127" i="19"/>
  <c r="E127" i="19"/>
  <c r="X121" i="19"/>
  <c r="R121" i="19"/>
  <c r="L121" i="19"/>
  <c r="F121" i="19"/>
  <c r="Y115" i="19"/>
  <c r="S115" i="19"/>
  <c r="M115" i="19"/>
  <c r="G115" i="19"/>
  <c r="E163" i="19"/>
  <c r="D157" i="19"/>
  <c r="AA151" i="19"/>
  <c r="O151" i="19"/>
  <c r="U145" i="19"/>
  <c r="J145" i="19"/>
  <c r="U139" i="19"/>
  <c r="N139" i="19"/>
  <c r="F139" i="19"/>
  <c r="X133" i="19"/>
  <c r="Q133" i="19"/>
  <c r="J133" i="19"/>
  <c r="J187" i="19"/>
  <c r="Z151" i="19"/>
  <c r="M151" i="19"/>
  <c r="T145" i="19"/>
  <c r="I145" i="19"/>
  <c r="AA139" i="19"/>
  <c r="T139" i="19"/>
  <c r="L139" i="19"/>
  <c r="E139" i="19"/>
  <c r="W133" i="19"/>
  <c r="P133" i="19"/>
  <c r="I133" i="19"/>
  <c r="AA127" i="19"/>
  <c r="U127" i="19"/>
  <c r="O127" i="19"/>
  <c r="I127" i="19"/>
  <c r="V121" i="19"/>
  <c r="P121" i="19"/>
  <c r="J121" i="19"/>
  <c r="D121" i="19"/>
  <c r="W115" i="19"/>
  <c r="Q115" i="19"/>
  <c r="K115" i="19"/>
  <c r="E115" i="19"/>
  <c r="Y181" i="19"/>
  <c r="X163" i="19"/>
  <c r="Y157" i="19"/>
  <c r="Y151" i="19"/>
  <c r="J151" i="19"/>
  <c r="R145" i="19"/>
  <c r="H145" i="19"/>
  <c r="Z139" i="19"/>
  <c r="R139" i="19"/>
  <c r="K139" i="19"/>
  <c r="D139" i="19"/>
  <c r="V133" i="19"/>
  <c r="O133" i="19"/>
  <c r="G133" i="19"/>
  <c r="V127" i="19"/>
  <c r="D127" i="19"/>
  <c r="O121" i="19"/>
  <c r="Z115" i="19"/>
  <c r="P115" i="19"/>
  <c r="H115" i="19"/>
  <c r="W109" i="19"/>
  <c r="Q109" i="19"/>
  <c r="K109" i="19"/>
  <c r="E109" i="19"/>
  <c r="X103" i="19"/>
  <c r="R103" i="19"/>
  <c r="L103" i="19"/>
  <c r="F103" i="19"/>
  <c r="Y97" i="19"/>
  <c r="S97" i="19"/>
  <c r="M97" i="19"/>
  <c r="G97" i="19"/>
  <c r="Z91" i="19"/>
  <c r="T127" i="19"/>
  <c r="K121" i="19"/>
  <c r="X115" i="19"/>
  <c r="O115" i="19"/>
  <c r="F115" i="19"/>
  <c r="V109" i="19"/>
  <c r="P109" i="19"/>
  <c r="J109" i="19"/>
  <c r="D109" i="19"/>
  <c r="W103" i="19"/>
  <c r="Q103" i="19"/>
  <c r="K103" i="19"/>
  <c r="E103" i="19"/>
  <c r="X97" i="19"/>
  <c r="R97" i="19"/>
  <c r="L97" i="19"/>
  <c r="F97" i="19"/>
  <c r="Y91" i="19"/>
  <c r="S91" i="19"/>
  <c r="M91" i="19"/>
  <c r="G91" i="19"/>
  <c r="Z85" i="19"/>
  <c r="T85" i="19"/>
  <c r="N85" i="19"/>
  <c r="H85" i="19"/>
  <c r="AA79" i="19"/>
  <c r="U79" i="19"/>
  <c r="O79" i="19"/>
  <c r="I79" i="19"/>
  <c r="V73" i="19"/>
  <c r="P73" i="19"/>
  <c r="J73" i="19"/>
  <c r="D73" i="19"/>
  <c r="P127" i="19"/>
  <c r="AA121" i="19"/>
  <c r="I121" i="19"/>
  <c r="V115" i="19"/>
  <c r="N115" i="19"/>
  <c r="D115" i="19"/>
  <c r="N127" i="19"/>
  <c r="W121" i="19"/>
  <c r="E121" i="19"/>
  <c r="U115" i="19"/>
  <c r="L115" i="19"/>
  <c r="Z109" i="19"/>
  <c r="T109" i="19"/>
  <c r="N109" i="19"/>
  <c r="H109" i="19"/>
  <c r="AA103" i="19"/>
  <c r="U103" i="19"/>
  <c r="O103" i="19"/>
  <c r="I103" i="19"/>
  <c r="V97" i="19"/>
  <c r="P97" i="19"/>
  <c r="J97" i="19"/>
  <c r="D97" i="19"/>
  <c r="J127" i="19"/>
  <c r="U121" i="19"/>
  <c r="U116" i="19" s="1"/>
  <c r="T115" i="19"/>
  <c r="J115" i="19"/>
  <c r="Y109" i="19"/>
  <c r="S109" i="19"/>
  <c r="M109" i="19"/>
  <c r="G109" i="19"/>
  <c r="Z103" i="19"/>
  <c r="T103" i="19"/>
  <c r="N103" i="19"/>
  <c r="H103" i="19"/>
  <c r="AA97" i="19"/>
  <c r="U97" i="19"/>
  <c r="O97" i="19"/>
  <c r="I97" i="19"/>
  <c r="V91" i="19"/>
  <c r="P91" i="19"/>
  <c r="J91" i="19"/>
  <c r="D91" i="19"/>
  <c r="W85" i="19"/>
  <c r="Q85" i="19"/>
  <c r="K85" i="19"/>
  <c r="E85" i="19"/>
  <c r="X79" i="19"/>
  <c r="R79" i="19"/>
  <c r="L79" i="19"/>
  <c r="F79" i="19"/>
  <c r="Y73" i="19"/>
  <c r="S73" i="19"/>
  <c r="M73" i="19"/>
  <c r="G73" i="19"/>
  <c r="Z67" i="19"/>
  <c r="T67" i="19"/>
  <c r="N67" i="19"/>
  <c r="H67" i="19"/>
  <c r="L109" i="19"/>
  <c r="S103" i="19"/>
  <c r="K97" i="19"/>
  <c r="T91" i="19"/>
  <c r="K91" i="19"/>
  <c r="AA85" i="19"/>
  <c r="R85" i="19"/>
  <c r="I85" i="19"/>
  <c r="Y79" i="19"/>
  <c r="P79" i="19"/>
  <c r="G79" i="19"/>
  <c r="X73" i="19"/>
  <c r="O73" i="19"/>
  <c r="F73" i="19"/>
  <c r="U67" i="19"/>
  <c r="M67" i="19"/>
  <c r="F67" i="19"/>
  <c r="AA61" i="19"/>
  <c r="U61" i="19"/>
  <c r="O61" i="19"/>
  <c r="I61" i="19"/>
  <c r="V55" i="19"/>
  <c r="P55" i="19"/>
  <c r="J55" i="19"/>
  <c r="D55" i="19"/>
  <c r="W49" i="19"/>
  <c r="Q49" i="19"/>
  <c r="K49" i="19"/>
  <c r="E49" i="19"/>
  <c r="X43" i="19"/>
  <c r="R43" i="19"/>
  <c r="L43" i="19"/>
  <c r="F43" i="19"/>
  <c r="Y37" i="19"/>
  <c r="S37" i="19"/>
  <c r="M37" i="19"/>
  <c r="G37" i="19"/>
  <c r="AA115" i="19"/>
  <c r="AA109" i="19"/>
  <c r="I109" i="19"/>
  <c r="P103" i="19"/>
  <c r="Z97" i="19"/>
  <c r="H97" i="19"/>
  <c r="R91" i="19"/>
  <c r="I91" i="19"/>
  <c r="Y85" i="19"/>
  <c r="P85" i="19"/>
  <c r="P80" i="19" s="1"/>
  <c r="G85" i="19"/>
  <c r="W79" i="19"/>
  <c r="N79" i="19"/>
  <c r="E79" i="19"/>
  <c r="E74" i="19" s="1"/>
  <c r="W73" i="19"/>
  <c r="N73" i="19"/>
  <c r="E73" i="19"/>
  <c r="AA67" i="19"/>
  <c r="S67" i="19"/>
  <c r="L67" i="19"/>
  <c r="E67" i="19"/>
  <c r="Z61" i="19"/>
  <c r="T61" i="19"/>
  <c r="N61" i="19"/>
  <c r="H61" i="19"/>
  <c r="AA55" i="19"/>
  <c r="U55" i="19"/>
  <c r="O55" i="19"/>
  <c r="I55" i="19"/>
  <c r="V49" i="19"/>
  <c r="P49" i="19"/>
  <c r="J49" i="19"/>
  <c r="D49" i="19"/>
  <c r="W43" i="19"/>
  <c r="Q43" i="19"/>
  <c r="K43" i="19"/>
  <c r="E43" i="19"/>
  <c r="X37" i="19"/>
  <c r="R37" i="19"/>
  <c r="L37" i="19"/>
  <c r="F37" i="19"/>
  <c r="Y31" i="19"/>
  <c r="S31" i="19"/>
  <c r="M31" i="19"/>
  <c r="G31" i="19"/>
  <c r="R115" i="19"/>
  <c r="X109" i="19"/>
  <c r="F109" i="19"/>
  <c r="M103" i="19"/>
  <c r="M98" i="19" s="1"/>
  <c r="W97" i="19"/>
  <c r="E97" i="19"/>
  <c r="AA91" i="19"/>
  <c r="Q91" i="19"/>
  <c r="H91" i="19"/>
  <c r="X85" i="19"/>
  <c r="O85" i="19"/>
  <c r="F85" i="19"/>
  <c r="V79" i="19"/>
  <c r="M79" i="19"/>
  <c r="D79" i="19"/>
  <c r="U73" i="19"/>
  <c r="L73" i="19"/>
  <c r="Y67" i="19"/>
  <c r="R67" i="19"/>
  <c r="K67" i="19"/>
  <c r="D67" i="19"/>
  <c r="Y61" i="19"/>
  <c r="S61" i="19"/>
  <c r="M61" i="19"/>
  <c r="G61" i="19"/>
  <c r="Z55" i="19"/>
  <c r="T55" i="19"/>
  <c r="N55" i="19"/>
  <c r="H55" i="19"/>
  <c r="AA49" i="19"/>
  <c r="U49" i="19"/>
  <c r="O49" i="19"/>
  <c r="I49" i="19"/>
  <c r="V43" i="19"/>
  <c r="P43" i="19"/>
  <c r="J43" i="19"/>
  <c r="D43" i="19"/>
  <c r="W37" i="19"/>
  <c r="Q37" i="19"/>
  <c r="K37" i="19"/>
  <c r="E37" i="19"/>
  <c r="X31" i="19"/>
  <c r="R31" i="19"/>
  <c r="L31" i="19"/>
  <c r="F31" i="19"/>
  <c r="Z127" i="19"/>
  <c r="I115" i="19"/>
  <c r="U109" i="19"/>
  <c r="J103" i="19"/>
  <c r="T97" i="19"/>
  <c r="X91" i="19"/>
  <c r="O91" i="19"/>
  <c r="F91" i="19"/>
  <c r="V85" i="19"/>
  <c r="M85" i="19"/>
  <c r="D85" i="19"/>
  <c r="T79" i="19"/>
  <c r="K79" i="19"/>
  <c r="T73" i="19"/>
  <c r="K73" i="19"/>
  <c r="X67" i="19"/>
  <c r="Q67" i="19"/>
  <c r="J67" i="19"/>
  <c r="X61" i="19"/>
  <c r="R61" i="19"/>
  <c r="L61" i="19"/>
  <c r="F61" i="19"/>
  <c r="Y55" i="19"/>
  <c r="S55" i="19"/>
  <c r="M55" i="19"/>
  <c r="G55" i="19"/>
  <c r="Z49" i="19"/>
  <c r="T49" i="19"/>
  <c r="N49" i="19"/>
  <c r="H49" i="19"/>
  <c r="AA43" i="19"/>
  <c r="U43" i="19"/>
  <c r="O43" i="19"/>
  <c r="I43" i="19"/>
  <c r="H127" i="19"/>
  <c r="Q121" i="19"/>
  <c r="R109" i="19"/>
  <c r="Y103" i="19"/>
  <c r="G103" i="19"/>
  <c r="Q97" i="19"/>
  <c r="W91" i="19"/>
  <c r="N91" i="19"/>
  <c r="E91" i="19"/>
  <c r="U85" i="19"/>
  <c r="L85" i="19"/>
  <c r="S79" i="19"/>
  <c r="J79" i="19"/>
  <c r="AA73" i="19"/>
  <c r="R73" i="19"/>
  <c r="I73" i="19"/>
  <c r="I68" i="19" s="1"/>
  <c r="W67" i="19"/>
  <c r="P67" i="19"/>
  <c r="I67" i="19"/>
  <c r="W61" i="19"/>
  <c r="Q61" i="19"/>
  <c r="K61" i="19"/>
  <c r="E61" i="19"/>
  <c r="X55" i="19"/>
  <c r="R55" i="19"/>
  <c r="L55" i="19"/>
  <c r="F55" i="19"/>
  <c r="Y49" i="19"/>
  <c r="S49" i="19"/>
  <c r="M49" i="19"/>
  <c r="G49" i="19"/>
  <c r="Z43" i="19"/>
  <c r="T43" i="19"/>
  <c r="N43" i="19"/>
  <c r="H43" i="19"/>
  <c r="AA37" i="19"/>
  <c r="U37" i="19"/>
  <c r="O37" i="19"/>
  <c r="I37" i="19"/>
  <c r="O109" i="19"/>
  <c r="V103" i="19"/>
  <c r="D103" i="19"/>
  <c r="N97" i="19"/>
  <c r="U91" i="19"/>
  <c r="L91" i="19"/>
  <c r="S85" i="19"/>
  <c r="J85" i="19"/>
  <c r="Z79" i="19"/>
  <c r="Q79" i="19"/>
  <c r="H79" i="19"/>
  <c r="Z73" i="19"/>
  <c r="J13" i="19"/>
  <c r="P13" i="19"/>
  <c r="V13" i="19"/>
  <c r="I16" i="19"/>
  <c r="O16" i="19"/>
  <c r="U16" i="19"/>
  <c r="U14" i="19" s="1"/>
  <c r="AA16" i="19"/>
  <c r="I18" i="19"/>
  <c r="O18" i="19"/>
  <c r="U18" i="19"/>
  <c r="AA18" i="19"/>
  <c r="I19" i="19"/>
  <c r="O19" i="19"/>
  <c r="U19" i="19"/>
  <c r="AA19" i="19"/>
  <c r="H22" i="19"/>
  <c r="N22" i="19"/>
  <c r="T22" i="19"/>
  <c r="T20" i="19" s="1"/>
  <c r="Z22" i="19"/>
  <c r="H24" i="19"/>
  <c r="N24" i="19"/>
  <c r="T24" i="19"/>
  <c r="Z24" i="19"/>
  <c r="H25" i="19"/>
  <c r="N25" i="19"/>
  <c r="T25" i="19"/>
  <c r="Z25" i="19"/>
  <c r="G28" i="19"/>
  <c r="G26" i="19" s="1"/>
  <c r="M28" i="19"/>
  <c r="S28" i="19"/>
  <c r="S26" i="19" s="1"/>
  <c r="Y28" i="19"/>
  <c r="Y26" i="19" s="1"/>
  <c r="G30" i="19"/>
  <c r="O30" i="19"/>
  <c r="W30" i="19"/>
  <c r="I31" i="19"/>
  <c r="Q31" i="19"/>
  <c r="AA31" i="19"/>
  <c r="H34" i="19"/>
  <c r="H32" i="19" s="1"/>
  <c r="V34" i="19"/>
  <c r="P36" i="19"/>
  <c r="J37" i="19"/>
  <c r="M40" i="19"/>
  <c r="M38" i="19" s="1"/>
  <c r="Y42" i="19"/>
  <c r="R46" i="19"/>
  <c r="F49" i="19"/>
  <c r="W52" i="19"/>
  <c r="W50" i="19" s="1"/>
  <c r="K55" i="19"/>
  <c r="D60" i="19"/>
  <c r="P61" i="19"/>
  <c r="Q66" i="19"/>
  <c r="W70" i="19"/>
  <c r="E10" i="19"/>
  <c r="K10" i="19"/>
  <c r="Q10" i="19"/>
  <c r="Q8" i="19" s="1"/>
  <c r="W10" i="19"/>
  <c r="E12" i="19"/>
  <c r="K12" i="19"/>
  <c r="Q12" i="19"/>
  <c r="W12" i="19"/>
  <c r="E13" i="19"/>
  <c r="K13" i="19"/>
  <c r="Q13" i="19"/>
  <c r="W13" i="19"/>
  <c r="D16" i="19"/>
  <c r="J16" i="19"/>
  <c r="P16" i="19"/>
  <c r="P14" i="19" s="1"/>
  <c r="V16" i="19"/>
  <c r="D18" i="19"/>
  <c r="J18" i="19"/>
  <c r="P18" i="19"/>
  <c r="V18" i="19"/>
  <c r="D19" i="19"/>
  <c r="J19" i="19"/>
  <c r="P19" i="19"/>
  <c r="V19" i="19"/>
  <c r="I22" i="19"/>
  <c r="O22" i="19"/>
  <c r="U22" i="19"/>
  <c r="U20" i="19" s="1"/>
  <c r="AA22" i="19"/>
  <c r="I24" i="19"/>
  <c r="O24" i="19"/>
  <c r="U24" i="19"/>
  <c r="AA24" i="19"/>
  <c r="I25" i="19"/>
  <c r="O25" i="19"/>
  <c r="U25" i="19"/>
  <c r="AA25" i="19"/>
  <c r="H28" i="19"/>
  <c r="H26" i="19" s="1"/>
  <c r="N28" i="19"/>
  <c r="T28" i="19"/>
  <c r="Z28" i="19"/>
  <c r="Z26" i="19" s="1"/>
  <c r="H30" i="19"/>
  <c r="P30" i="19"/>
  <c r="Z30" i="19"/>
  <c r="J31" i="19"/>
  <c r="T31" i="19"/>
  <c r="J34" i="19"/>
  <c r="J32" i="19" s="1"/>
  <c r="Z34" i="19"/>
  <c r="Z32" i="19" s="1"/>
  <c r="T36" i="19"/>
  <c r="T32" i="19" s="1"/>
  <c r="N37" i="19"/>
  <c r="S40" i="19"/>
  <c r="S38" i="19" s="1"/>
  <c r="G43" i="19"/>
  <c r="X46" i="19"/>
  <c r="L49" i="19"/>
  <c r="E54" i="19"/>
  <c r="Q55" i="19"/>
  <c r="J60" i="19"/>
  <c r="V61" i="19"/>
  <c r="I64" i="19"/>
  <c r="I62" i="19" s="1"/>
  <c r="X66" i="19"/>
  <c r="F72" i="19"/>
  <c r="D74" i="19"/>
  <c r="P74" i="19"/>
  <c r="V74" i="19"/>
  <c r="O80" i="19"/>
  <c r="F10" i="19"/>
  <c r="L10" i="19"/>
  <c r="R10" i="19"/>
  <c r="X10" i="19"/>
  <c r="F12" i="19"/>
  <c r="L12" i="19"/>
  <c r="R12" i="19"/>
  <c r="X12" i="19"/>
  <c r="F13" i="19"/>
  <c r="L13" i="19"/>
  <c r="R13" i="19"/>
  <c r="X13" i="19"/>
  <c r="E16" i="19"/>
  <c r="K16" i="19"/>
  <c r="Q16" i="19"/>
  <c r="W16" i="19"/>
  <c r="E18" i="19"/>
  <c r="K18" i="19"/>
  <c r="Q18" i="19"/>
  <c r="W18" i="19"/>
  <c r="E19" i="19"/>
  <c r="K19" i="19"/>
  <c r="Q19" i="19"/>
  <c r="W19" i="19"/>
  <c r="D22" i="19"/>
  <c r="J22" i="19"/>
  <c r="P22" i="19"/>
  <c r="V22" i="19"/>
  <c r="D24" i="19"/>
  <c r="J24" i="19"/>
  <c r="P24" i="19"/>
  <c r="V24" i="19"/>
  <c r="D25" i="19"/>
  <c r="J25" i="19"/>
  <c r="P25" i="19"/>
  <c r="V25" i="19"/>
  <c r="I28" i="19"/>
  <c r="O28" i="19"/>
  <c r="O26" i="19" s="1"/>
  <c r="U28" i="19"/>
  <c r="AA28" i="19"/>
  <c r="I30" i="19"/>
  <c r="Q30" i="19"/>
  <c r="AA30" i="19"/>
  <c r="K31" i="19"/>
  <c r="U31" i="19"/>
  <c r="M34" i="19"/>
  <c r="D36" i="19"/>
  <c r="V36" i="19"/>
  <c r="P37" i="19"/>
  <c r="Y40" i="19"/>
  <c r="Y38" i="19" s="1"/>
  <c r="M43" i="19"/>
  <c r="F48" i="19"/>
  <c r="R49" i="19"/>
  <c r="K54" i="19"/>
  <c r="W55" i="19"/>
  <c r="D58" i="19"/>
  <c r="D56" i="19" s="1"/>
  <c r="P60" i="19"/>
  <c r="O64" i="19"/>
  <c r="O62" i="19" s="1"/>
  <c r="G67" i="19"/>
  <c r="H68" i="19"/>
  <c r="T68" i="19"/>
  <c r="N72" i="19"/>
  <c r="N68" i="19" s="1"/>
  <c r="W74" i="19"/>
  <c r="D80" i="19"/>
  <c r="V80" i="19"/>
  <c r="F104" i="19"/>
  <c r="L104" i="19"/>
  <c r="X104" i="19"/>
  <c r="G10" i="19"/>
  <c r="M10" i="19"/>
  <c r="S10" i="19"/>
  <c r="Y10" i="19"/>
  <c r="G12" i="19"/>
  <c r="M12" i="19"/>
  <c r="S12" i="19"/>
  <c r="Y12" i="19"/>
  <c r="G13" i="19"/>
  <c r="M13" i="19"/>
  <c r="S13" i="19"/>
  <c r="Y13" i="19"/>
  <c r="F16" i="19"/>
  <c r="L16" i="19"/>
  <c r="L14" i="19" s="1"/>
  <c r="R16" i="19"/>
  <c r="X16" i="19"/>
  <c r="F18" i="19"/>
  <c r="L18" i="19"/>
  <c r="R18" i="19"/>
  <c r="X18" i="19"/>
  <c r="F19" i="19"/>
  <c r="L19" i="19"/>
  <c r="R19" i="19"/>
  <c r="X19" i="19"/>
  <c r="E22" i="19"/>
  <c r="K22" i="19"/>
  <c r="K20" i="19" s="1"/>
  <c r="Q22" i="19"/>
  <c r="W22" i="19"/>
  <c r="E24" i="19"/>
  <c r="K24" i="19"/>
  <c r="Q24" i="19"/>
  <c r="W24" i="19"/>
  <c r="E25" i="19"/>
  <c r="K25" i="19"/>
  <c r="Q25" i="19"/>
  <c r="W25" i="19"/>
  <c r="D28" i="19"/>
  <c r="J28" i="19"/>
  <c r="J26" i="19" s="1"/>
  <c r="P28" i="19"/>
  <c r="V28" i="19"/>
  <c r="D30" i="19"/>
  <c r="J30" i="19"/>
  <c r="T30" i="19"/>
  <c r="D31" i="19"/>
  <c r="N31" i="19"/>
  <c r="V31" i="19"/>
  <c r="N34" i="19"/>
  <c r="N32" i="19" s="1"/>
  <c r="H36" i="19"/>
  <c r="Z36" i="19"/>
  <c r="T37" i="19"/>
  <c r="G42" i="19"/>
  <c r="S43" i="19"/>
  <c r="L48" i="19"/>
  <c r="L44" i="19" s="1"/>
  <c r="X49" i="19"/>
  <c r="E52" i="19"/>
  <c r="Q54" i="19"/>
  <c r="J58" i="19"/>
  <c r="J56" i="19" s="1"/>
  <c r="V60" i="19"/>
  <c r="U64" i="19"/>
  <c r="U62" i="19" s="1"/>
  <c r="O67" i="19"/>
  <c r="O68" i="19"/>
  <c r="W72" i="19"/>
  <c r="G146" i="19"/>
  <c r="S146" i="19"/>
  <c r="M116" i="19"/>
  <c r="I128" i="19"/>
  <c r="I140" i="19"/>
  <c r="U140" i="19"/>
  <c r="D128" i="19"/>
  <c r="E134" i="19"/>
  <c r="D140" i="19"/>
  <c r="J140" i="19"/>
  <c r="P140" i="19"/>
  <c r="H152" i="19"/>
  <c r="Z152" i="19"/>
  <c r="E128" i="19"/>
  <c r="K128" i="19"/>
  <c r="W128" i="19"/>
  <c r="F134" i="19"/>
  <c r="X134" i="19"/>
  <c r="E140" i="19"/>
  <c r="K140" i="19"/>
  <c r="Q140" i="19"/>
  <c r="W140" i="19"/>
  <c r="E146" i="19"/>
  <c r="D152" i="19"/>
  <c r="V152" i="19"/>
  <c r="M128" i="19"/>
  <c r="S128" i="19"/>
  <c r="Y128" i="19"/>
  <c r="H134" i="19"/>
  <c r="N134" i="19"/>
  <c r="T134" i="19"/>
  <c r="J152" i="19"/>
  <c r="P152" i="19"/>
  <c r="O158" i="19"/>
  <c r="U158" i="19"/>
  <c r="E176" i="19"/>
  <c r="K176" i="19"/>
  <c r="Q176" i="19"/>
  <c r="W176" i="19"/>
  <c r="E164" i="19"/>
  <c r="K164" i="19"/>
  <c r="Q164" i="19"/>
  <c r="F152" i="19"/>
  <c r="R152" i="19"/>
  <c r="H176" i="19"/>
  <c r="T152" i="19"/>
  <c r="H164" i="19"/>
  <c r="N164" i="19"/>
  <c r="T164" i="19"/>
  <c r="N158" i="19"/>
  <c r="T158" i="19"/>
  <c r="D158" i="19"/>
  <c r="M164" i="19"/>
  <c r="S164" i="19"/>
  <c r="L176" i="19"/>
  <c r="Z164" i="19"/>
  <c r="D182" i="19"/>
  <c r="J182" i="19"/>
  <c r="P182" i="19"/>
  <c r="V182" i="19"/>
  <c r="T176" i="19"/>
  <c r="Z176" i="19"/>
  <c r="E182" i="19"/>
  <c r="K182" i="19"/>
  <c r="W182" i="19"/>
  <c r="O170" i="19"/>
  <c r="Q182" i="19"/>
  <c r="P158" i="19"/>
  <c r="F176" i="19"/>
  <c r="F182" i="19"/>
  <c r="W158" i="19"/>
  <c r="G176" i="19"/>
  <c r="M176" i="19"/>
  <c r="G182" i="19"/>
  <c r="Y182" i="19"/>
  <c r="G620" i="10"/>
  <c r="E620" i="10"/>
  <c r="U170" i="7"/>
  <c r="L225" i="6"/>
  <c r="X67" i="6"/>
  <c r="F91" i="5"/>
  <c r="F75" i="5"/>
  <c r="W611" i="6"/>
  <c r="N7" i="1"/>
  <c r="D12" i="3" s="1"/>
  <c r="E47" i="5"/>
  <c r="E75" i="5"/>
  <c r="E63" i="5"/>
  <c r="E91" i="5"/>
  <c r="O491" i="7"/>
  <c r="G42" i="5"/>
  <c r="G70" i="5"/>
  <c r="F81" i="5"/>
  <c r="E10" i="2"/>
  <c r="E33" i="5"/>
  <c r="G48" i="5"/>
  <c r="D24" i="3"/>
  <c r="F25" i="5"/>
  <c r="D31" i="5"/>
  <c r="D42" i="5"/>
  <c r="F43" i="5"/>
  <c r="D48" i="5"/>
  <c r="D64" i="5"/>
  <c r="F76" i="5"/>
  <c r="J9" i="6"/>
  <c r="P9" i="6"/>
  <c r="V9" i="6"/>
  <c r="N19" i="6"/>
  <c r="A1" i="2"/>
  <c r="G9" i="2"/>
  <c r="A1" i="3"/>
  <c r="G25" i="3"/>
  <c r="G19" i="5"/>
  <c r="G22" i="5"/>
  <c r="E24" i="5"/>
  <c r="G25" i="5"/>
  <c r="E31" i="5"/>
  <c r="G35" i="5"/>
  <c r="G38" i="5"/>
  <c r="G43" i="5"/>
  <c r="E48" i="5"/>
  <c r="G52" i="5"/>
  <c r="G55" i="5"/>
  <c r="G59" i="5"/>
  <c r="E64" i="5"/>
  <c r="G73" i="5"/>
  <c r="G76" i="5"/>
  <c r="E81" i="5"/>
  <c r="G89" i="5"/>
  <c r="G92" i="5"/>
  <c r="E9" i="6"/>
  <c r="E7" i="6" s="1"/>
  <c r="K9" i="6"/>
  <c r="K7" i="6" s="1"/>
  <c r="Q9" i="6"/>
  <c r="W9" i="6"/>
  <c r="E11" i="6"/>
  <c r="K11" i="6"/>
  <c r="Q11" i="6"/>
  <c r="W11" i="6"/>
  <c r="D14" i="6"/>
  <c r="J14" i="6"/>
  <c r="P14" i="6"/>
  <c r="V14" i="6"/>
  <c r="D16" i="6"/>
  <c r="J16" i="6"/>
  <c r="P16" i="6"/>
  <c r="V16" i="6"/>
  <c r="I19" i="6"/>
  <c r="O19" i="6"/>
  <c r="U19" i="6"/>
  <c r="U17" i="6" s="1"/>
  <c r="AA19" i="6"/>
  <c r="AA17" i="6" s="1"/>
  <c r="I21" i="6"/>
  <c r="O21" i="6"/>
  <c r="U21" i="6"/>
  <c r="AA21" i="6"/>
  <c r="H24" i="6"/>
  <c r="H22" i="6" s="1"/>
  <c r="N24" i="6"/>
  <c r="N22" i="6" s="1"/>
  <c r="T24" i="6"/>
  <c r="Z24" i="6"/>
  <c r="H26" i="6"/>
  <c r="N26" i="6"/>
  <c r="T26" i="6"/>
  <c r="Z26" i="6"/>
  <c r="G29" i="6"/>
  <c r="M29" i="6"/>
  <c r="S29" i="6"/>
  <c r="Y29" i="6"/>
  <c r="G31" i="6"/>
  <c r="M31" i="6"/>
  <c r="S31" i="6"/>
  <c r="Y31" i="6"/>
  <c r="F34" i="6"/>
  <c r="L34" i="6"/>
  <c r="R34" i="6"/>
  <c r="R32" i="6" s="1"/>
  <c r="X34" i="6"/>
  <c r="X32" i="6" s="1"/>
  <c r="F36" i="6"/>
  <c r="L36" i="6"/>
  <c r="R36" i="6"/>
  <c r="X36" i="6"/>
  <c r="E39" i="6"/>
  <c r="E37" i="6" s="1"/>
  <c r="K39" i="6"/>
  <c r="K37" i="6" s="1"/>
  <c r="Q39" i="6"/>
  <c r="W39" i="6"/>
  <c r="E41" i="6"/>
  <c r="K41" i="6"/>
  <c r="Q41" i="6"/>
  <c r="W41" i="6"/>
  <c r="D44" i="6"/>
  <c r="J44" i="6"/>
  <c r="P44" i="6"/>
  <c r="V44" i="6"/>
  <c r="D46" i="6"/>
  <c r="J46" i="6"/>
  <c r="P46" i="6"/>
  <c r="V46" i="6"/>
  <c r="I49" i="6"/>
  <c r="O49" i="6"/>
  <c r="U49" i="6"/>
  <c r="U47" i="6" s="1"/>
  <c r="AA49" i="6"/>
  <c r="AA47" i="6" s="1"/>
  <c r="I51" i="6"/>
  <c r="O51" i="6"/>
  <c r="U51" i="6"/>
  <c r="AA51" i="6"/>
  <c r="H54" i="6"/>
  <c r="H52" i="6" s="1"/>
  <c r="N54" i="6"/>
  <c r="N52" i="6" s="1"/>
  <c r="T54" i="6"/>
  <c r="Z54" i="6"/>
  <c r="H56" i="6"/>
  <c r="N56" i="6"/>
  <c r="T56" i="6"/>
  <c r="Z56" i="6"/>
  <c r="G59" i="6"/>
  <c r="M59" i="6"/>
  <c r="S59" i="6"/>
  <c r="Y59" i="6"/>
  <c r="G61" i="6"/>
  <c r="M61" i="6"/>
  <c r="S61" i="6"/>
  <c r="Y61" i="6"/>
  <c r="F64" i="6"/>
  <c r="L64" i="6"/>
  <c r="R64" i="6"/>
  <c r="R62" i="6" s="1"/>
  <c r="X64" i="6"/>
  <c r="X62" i="6" s="1"/>
  <c r="F66" i="6"/>
  <c r="L66" i="6"/>
  <c r="R66" i="6"/>
  <c r="X66" i="6"/>
  <c r="E69" i="6"/>
  <c r="E67" i="6" s="1"/>
  <c r="K69" i="6"/>
  <c r="K67" i="6" s="1"/>
  <c r="Q69" i="6"/>
  <c r="W69" i="6"/>
  <c r="E71" i="6"/>
  <c r="K71" i="6"/>
  <c r="Q71" i="6"/>
  <c r="W71" i="6"/>
  <c r="D74" i="6"/>
  <c r="J74" i="6"/>
  <c r="P74" i="6"/>
  <c r="V74" i="6"/>
  <c r="D76" i="6"/>
  <c r="J76" i="6"/>
  <c r="P76" i="6"/>
  <c r="V76" i="6"/>
  <c r="I79" i="6"/>
  <c r="O79" i="6"/>
  <c r="U79" i="6"/>
  <c r="U77" i="6" s="1"/>
  <c r="AA79" i="6"/>
  <c r="AA77" i="6" s="1"/>
  <c r="I81" i="6"/>
  <c r="O81" i="6"/>
  <c r="U81" i="6"/>
  <c r="AA81" i="6"/>
  <c r="H84" i="6"/>
  <c r="H82" i="6" s="1"/>
  <c r="N84" i="6"/>
  <c r="N82" i="6" s="1"/>
  <c r="T84" i="6"/>
  <c r="Z84" i="6"/>
  <c r="H86" i="6"/>
  <c r="N86" i="6"/>
  <c r="T86" i="6"/>
  <c r="Z86" i="6"/>
  <c r="G89" i="6"/>
  <c r="M89" i="6"/>
  <c r="S89" i="6"/>
  <c r="Y89" i="6"/>
  <c r="G91" i="6"/>
  <c r="M91" i="6"/>
  <c r="S91" i="6"/>
  <c r="Y91" i="6"/>
  <c r="F94" i="6"/>
  <c r="L94" i="6"/>
  <c r="R94" i="6"/>
  <c r="R92" i="6" s="1"/>
  <c r="X94" i="6"/>
  <c r="X92" i="6" s="1"/>
  <c r="F96" i="6"/>
  <c r="L96" i="6"/>
  <c r="R96" i="6"/>
  <c r="X96" i="6"/>
  <c r="E99" i="6"/>
  <c r="E97" i="6" s="1"/>
  <c r="K99" i="6"/>
  <c r="K97" i="6" s="1"/>
  <c r="Q99" i="6"/>
  <c r="W99" i="6"/>
  <c r="E101" i="6"/>
  <c r="K101" i="6"/>
  <c r="Q101" i="6"/>
  <c r="W101" i="6"/>
  <c r="D104" i="6"/>
  <c r="J104" i="6"/>
  <c r="P104" i="6"/>
  <c r="V104" i="6"/>
  <c r="D106" i="6"/>
  <c r="J106" i="6"/>
  <c r="P106" i="6"/>
  <c r="V106" i="6"/>
  <c r="I109" i="6"/>
  <c r="O109" i="6"/>
  <c r="U109" i="6"/>
  <c r="U107" i="6" s="1"/>
  <c r="AA109" i="6"/>
  <c r="AA107" i="6" s="1"/>
  <c r="I111" i="6"/>
  <c r="O111" i="6"/>
  <c r="U111" i="6"/>
  <c r="AA111" i="6"/>
  <c r="H114" i="6"/>
  <c r="H112" i="6" s="1"/>
  <c r="N114" i="6"/>
  <c r="N112" i="6" s="1"/>
  <c r="T114" i="6"/>
  <c r="Z114" i="6"/>
  <c r="H116" i="6"/>
  <c r="N116" i="6"/>
  <c r="T116" i="6"/>
  <c r="Z116" i="6"/>
  <c r="G119" i="6"/>
  <c r="M119" i="6"/>
  <c r="S119" i="6"/>
  <c r="Y119" i="6"/>
  <c r="G121" i="6"/>
  <c r="M121" i="6"/>
  <c r="S121" i="6"/>
  <c r="Y121" i="6"/>
  <c r="F124" i="6"/>
  <c r="L124" i="6"/>
  <c r="R124" i="6"/>
  <c r="R122" i="6" s="1"/>
  <c r="X124" i="6"/>
  <c r="X122" i="6" s="1"/>
  <c r="F126" i="6"/>
  <c r="L126" i="6"/>
  <c r="R126" i="6"/>
  <c r="X126" i="6"/>
  <c r="E129" i="6"/>
  <c r="E127" i="6" s="1"/>
  <c r="K129" i="6"/>
  <c r="K127" i="6" s="1"/>
  <c r="Q129" i="6"/>
  <c r="W129" i="6"/>
  <c r="E131" i="6"/>
  <c r="K131" i="6"/>
  <c r="Q131" i="6"/>
  <c r="W131" i="6"/>
  <c r="D134" i="6"/>
  <c r="J134" i="6"/>
  <c r="P134" i="6"/>
  <c r="V134" i="6"/>
  <c r="D136" i="6"/>
  <c r="J136" i="6"/>
  <c r="P136" i="6"/>
  <c r="V136" i="6"/>
  <c r="I139" i="6"/>
  <c r="O139" i="6"/>
  <c r="U139" i="6"/>
  <c r="U137" i="6" s="1"/>
  <c r="AA139" i="6"/>
  <c r="AA137" i="6" s="1"/>
  <c r="I141" i="6"/>
  <c r="O141" i="6"/>
  <c r="U141" i="6"/>
  <c r="AA141" i="6"/>
  <c r="H144" i="6"/>
  <c r="H142" i="6" s="1"/>
  <c r="N144" i="6"/>
  <c r="N142" i="6" s="1"/>
  <c r="T144" i="6"/>
  <c r="Z144" i="6"/>
  <c r="H146" i="6"/>
  <c r="N146" i="6"/>
  <c r="T146" i="6"/>
  <c r="Z146" i="6"/>
  <c r="G149" i="6"/>
  <c r="M149" i="6"/>
  <c r="S149" i="6"/>
  <c r="Y149" i="6"/>
  <c r="G151" i="6"/>
  <c r="M151" i="6"/>
  <c r="S151" i="6"/>
  <c r="Y151" i="6"/>
  <c r="F154" i="6"/>
  <c r="L154" i="6"/>
  <c r="R154" i="6"/>
  <c r="R152" i="6" s="1"/>
  <c r="X154" i="6"/>
  <c r="X152" i="6" s="1"/>
  <c r="F156" i="6"/>
  <c r="L156" i="6"/>
  <c r="R156" i="6"/>
  <c r="X156" i="6"/>
  <c r="E162" i="6"/>
  <c r="E160" i="6" s="1"/>
  <c r="K162" i="6"/>
  <c r="K160" i="6" s="1"/>
  <c r="Q162" i="6"/>
  <c r="W162" i="6"/>
  <c r="E164" i="6"/>
  <c r="K164" i="6"/>
  <c r="Q164" i="6"/>
  <c r="W164" i="6"/>
  <c r="D167" i="6"/>
  <c r="J167" i="6"/>
  <c r="P167" i="6"/>
  <c r="V167" i="6"/>
  <c r="D169" i="6"/>
  <c r="J169" i="6"/>
  <c r="P169" i="6"/>
  <c r="V169" i="6"/>
  <c r="I172" i="6"/>
  <c r="O172" i="6"/>
  <c r="U172" i="6"/>
  <c r="U170" i="6" s="1"/>
  <c r="AA172" i="6"/>
  <c r="AA170" i="6" s="1"/>
  <c r="I174" i="6"/>
  <c r="O174" i="6"/>
  <c r="U174" i="6"/>
  <c r="AA174" i="6"/>
  <c r="H177" i="6"/>
  <c r="H175" i="6" s="1"/>
  <c r="N177" i="6"/>
  <c r="N175" i="6" s="1"/>
  <c r="T177" i="6"/>
  <c r="Z177" i="6"/>
  <c r="H179" i="6"/>
  <c r="N179" i="6"/>
  <c r="T179" i="6"/>
  <c r="Z179" i="6"/>
  <c r="G182" i="6"/>
  <c r="M182" i="6"/>
  <c r="S182" i="6"/>
  <c r="Y182" i="6"/>
  <c r="G184" i="6"/>
  <c r="M184" i="6"/>
  <c r="S184" i="6"/>
  <c r="Y184" i="6"/>
  <c r="F187" i="6"/>
  <c r="L187" i="6"/>
  <c r="R187" i="6"/>
  <c r="R185" i="6" s="1"/>
  <c r="X187" i="6"/>
  <c r="X185" i="6" s="1"/>
  <c r="F189" i="6"/>
  <c r="L189" i="6"/>
  <c r="R189" i="6"/>
  <c r="X189" i="6"/>
  <c r="E192" i="6"/>
  <c r="E190" i="6" s="1"/>
  <c r="K192" i="6"/>
  <c r="K190" i="6" s="1"/>
  <c r="Q192" i="6"/>
  <c r="W192" i="6"/>
  <c r="E194" i="6"/>
  <c r="K194" i="6"/>
  <c r="Q194" i="6"/>
  <c r="W194" i="6"/>
  <c r="D197" i="6"/>
  <c r="J197" i="6"/>
  <c r="P197" i="6"/>
  <c r="V197" i="6"/>
  <c r="D199" i="6"/>
  <c r="J199" i="6"/>
  <c r="P199" i="6"/>
  <c r="V199" i="6"/>
  <c r="I202" i="6"/>
  <c r="O202" i="6"/>
  <c r="U202" i="6"/>
  <c r="U200" i="6" s="1"/>
  <c r="AA202" i="6"/>
  <c r="AA200" i="6" s="1"/>
  <c r="I204" i="6"/>
  <c r="O204" i="6"/>
  <c r="U204" i="6"/>
  <c r="AA204" i="6"/>
  <c r="H207" i="6"/>
  <c r="H205" i="6" s="1"/>
  <c r="N207" i="6"/>
  <c r="N205" i="6" s="1"/>
  <c r="T207" i="6"/>
  <c r="Z207" i="6"/>
  <c r="H209" i="6"/>
  <c r="N209" i="6"/>
  <c r="T209" i="6"/>
  <c r="Z209" i="6"/>
  <c r="G212" i="6"/>
  <c r="M212" i="6"/>
  <c r="S212" i="6"/>
  <c r="Y212" i="6"/>
  <c r="G214" i="6"/>
  <c r="M214" i="6"/>
  <c r="S214" i="6"/>
  <c r="Y214" i="6"/>
  <c r="F217" i="6"/>
  <c r="L217" i="6"/>
  <c r="R217" i="6"/>
  <c r="R215" i="6" s="1"/>
  <c r="X217" i="6"/>
  <c r="X215" i="6" s="1"/>
  <c r="F219" i="6"/>
  <c r="L219" i="6"/>
  <c r="R219" i="6"/>
  <c r="X219" i="6"/>
  <c r="E222" i="6"/>
  <c r="E220" i="6" s="1"/>
  <c r="K222" i="6"/>
  <c r="K220" i="6" s="1"/>
  <c r="Q222" i="6"/>
  <c r="W222" i="6"/>
  <c r="E224" i="6"/>
  <c r="K224" i="6"/>
  <c r="Q224" i="6"/>
  <c r="W224" i="6"/>
  <c r="D227" i="6"/>
  <c r="J227" i="6"/>
  <c r="P227" i="6"/>
  <c r="V227" i="6"/>
  <c r="D229" i="6"/>
  <c r="J229" i="6"/>
  <c r="P229" i="6"/>
  <c r="V229" i="6"/>
  <c r="I232" i="6"/>
  <c r="O232" i="6"/>
  <c r="U232" i="6"/>
  <c r="U230" i="6" s="1"/>
  <c r="AA232" i="6"/>
  <c r="AA230" i="6" s="1"/>
  <c r="I234" i="6"/>
  <c r="O234" i="6"/>
  <c r="U234" i="6"/>
  <c r="AA234" i="6"/>
  <c r="H237" i="6"/>
  <c r="H235" i="6" s="1"/>
  <c r="N237" i="6"/>
  <c r="N235" i="6" s="1"/>
  <c r="T237" i="6"/>
  <c r="Z237" i="6"/>
  <c r="H239" i="6"/>
  <c r="N239" i="6"/>
  <c r="T239" i="6"/>
  <c r="Z239" i="6"/>
  <c r="G242" i="6"/>
  <c r="M242" i="6"/>
  <c r="S242" i="6"/>
  <c r="Y242" i="6"/>
  <c r="G244" i="6"/>
  <c r="M244" i="6"/>
  <c r="S244" i="6"/>
  <c r="Y244" i="6"/>
  <c r="F247" i="6"/>
  <c r="L247" i="6"/>
  <c r="R247" i="6"/>
  <c r="R245" i="6" s="1"/>
  <c r="X247" i="6"/>
  <c r="X245" i="6" s="1"/>
  <c r="F249" i="6"/>
  <c r="L249" i="6"/>
  <c r="R249" i="6"/>
  <c r="X249" i="6"/>
  <c r="E252" i="6"/>
  <c r="E250" i="6" s="1"/>
  <c r="K252" i="6"/>
  <c r="K250" i="6" s="1"/>
  <c r="Q252" i="6"/>
  <c r="W252" i="6"/>
  <c r="E254" i="6"/>
  <c r="K254" i="6"/>
  <c r="Q254" i="6"/>
  <c r="W254" i="6"/>
  <c r="D257" i="6"/>
  <c r="J257" i="6"/>
  <c r="P257" i="6"/>
  <c r="V257" i="6"/>
  <c r="D259" i="6"/>
  <c r="J259" i="6"/>
  <c r="P259" i="6"/>
  <c r="V259" i="6"/>
  <c r="I262" i="6"/>
  <c r="O262" i="6"/>
  <c r="U262" i="6"/>
  <c r="U260" i="6" s="1"/>
  <c r="AA262" i="6"/>
  <c r="AA260" i="6" s="1"/>
  <c r="I264" i="6"/>
  <c r="O264" i="6"/>
  <c r="U264" i="6"/>
  <c r="AA264" i="6"/>
  <c r="H267" i="6"/>
  <c r="H265" i="6" s="1"/>
  <c r="N267" i="6"/>
  <c r="N265" i="6" s="1"/>
  <c r="T267" i="6"/>
  <c r="Z267" i="6"/>
  <c r="H269" i="6"/>
  <c r="N269" i="6"/>
  <c r="T269" i="6"/>
  <c r="Z269" i="6"/>
  <c r="G272" i="6"/>
  <c r="M272" i="6"/>
  <c r="S272" i="6"/>
  <c r="Y272" i="6"/>
  <c r="G274" i="6"/>
  <c r="M274" i="6"/>
  <c r="S274" i="6"/>
  <c r="Y274" i="6"/>
  <c r="F277" i="6"/>
  <c r="L277" i="6"/>
  <c r="R277" i="6"/>
  <c r="R275" i="6" s="1"/>
  <c r="X277" i="6"/>
  <c r="X275" i="6" s="1"/>
  <c r="F279" i="6"/>
  <c r="L279" i="6"/>
  <c r="R279" i="6"/>
  <c r="X279" i="6"/>
  <c r="E282" i="6"/>
  <c r="E280" i="6" s="1"/>
  <c r="K282" i="6"/>
  <c r="K280" i="6" s="1"/>
  <c r="Q282" i="6"/>
  <c r="W282" i="6"/>
  <c r="E284" i="6"/>
  <c r="K284" i="6"/>
  <c r="Q284" i="6"/>
  <c r="W284" i="6"/>
  <c r="D287" i="6"/>
  <c r="J287" i="6"/>
  <c r="P287" i="6"/>
  <c r="V287" i="6"/>
  <c r="D289" i="6"/>
  <c r="J289" i="6"/>
  <c r="P289" i="6"/>
  <c r="V289" i="6"/>
  <c r="I292" i="6"/>
  <c r="O292" i="6"/>
  <c r="U292" i="6"/>
  <c r="U290" i="6" s="1"/>
  <c r="AA292" i="6"/>
  <c r="AA290" i="6" s="1"/>
  <c r="I294" i="6"/>
  <c r="O294" i="6"/>
  <c r="U294" i="6"/>
  <c r="AA294" i="6"/>
  <c r="H297" i="6"/>
  <c r="H295" i="6" s="1"/>
  <c r="N297" i="6"/>
  <c r="N295" i="6" s="1"/>
  <c r="T297" i="6"/>
  <c r="Z297" i="6"/>
  <c r="H299" i="6"/>
  <c r="N299" i="6"/>
  <c r="T299" i="6"/>
  <c r="Z299" i="6"/>
  <c r="G302" i="6"/>
  <c r="M302" i="6"/>
  <c r="S302" i="6"/>
  <c r="Y302" i="6"/>
  <c r="G304" i="6"/>
  <c r="M304" i="6"/>
  <c r="S304" i="6"/>
  <c r="Y304" i="6"/>
  <c r="F307" i="6"/>
  <c r="L307" i="6"/>
  <c r="R307" i="6"/>
  <c r="R305" i="6" s="1"/>
  <c r="X307" i="6"/>
  <c r="X305" i="6" s="1"/>
  <c r="F309" i="6"/>
  <c r="L309" i="6"/>
  <c r="R309" i="6"/>
  <c r="X309" i="6"/>
  <c r="E315" i="6"/>
  <c r="E313" i="6" s="1"/>
  <c r="K315" i="6"/>
  <c r="K313" i="6" s="1"/>
  <c r="Q315" i="6"/>
  <c r="W315" i="6"/>
  <c r="E317" i="6"/>
  <c r="K317" i="6"/>
  <c r="Q317" i="6"/>
  <c r="W317" i="6"/>
  <c r="D320" i="6"/>
  <c r="J320" i="6"/>
  <c r="P320" i="6"/>
  <c r="V320" i="6"/>
  <c r="D322" i="6"/>
  <c r="J322" i="6"/>
  <c r="P322" i="6"/>
  <c r="V322" i="6"/>
  <c r="B323" i="6"/>
  <c r="I325" i="6"/>
  <c r="O325" i="6"/>
  <c r="O323" i="6" s="1"/>
  <c r="U325" i="6"/>
  <c r="U323" i="6" s="1"/>
  <c r="AA325" i="6"/>
  <c r="I327" i="6"/>
  <c r="O327" i="6"/>
  <c r="U327" i="6"/>
  <c r="AA327" i="6"/>
  <c r="H330" i="6"/>
  <c r="H328" i="6" s="1"/>
  <c r="N330" i="6"/>
  <c r="T330" i="6"/>
  <c r="Z330" i="6"/>
  <c r="H332" i="6"/>
  <c r="N332" i="6"/>
  <c r="T332" i="6"/>
  <c r="Z332" i="6"/>
  <c r="G335" i="6"/>
  <c r="M335" i="6"/>
  <c r="S335" i="6"/>
  <c r="Y335" i="6"/>
  <c r="Y333" i="6" s="1"/>
  <c r="G337" i="6"/>
  <c r="M337" i="6"/>
  <c r="S337" i="6"/>
  <c r="Y337" i="6"/>
  <c r="F340" i="6"/>
  <c r="L340" i="6"/>
  <c r="L338" i="6" s="1"/>
  <c r="R340" i="6"/>
  <c r="R338" i="6" s="1"/>
  <c r="X340" i="6"/>
  <c r="F342" i="6"/>
  <c r="L342" i="6"/>
  <c r="R342" i="6"/>
  <c r="X342" i="6"/>
  <c r="E345" i="6"/>
  <c r="E343" i="6" s="1"/>
  <c r="K345" i="6"/>
  <c r="Q345" i="6"/>
  <c r="W345" i="6"/>
  <c r="E347" i="6"/>
  <c r="K347" i="6"/>
  <c r="Q347" i="6"/>
  <c r="W347" i="6"/>
  <c r="D350" i="6"/>
  <c r="J350" i="6"/>
  <c r="P350" i="6"/>
  <c r="V350" i="6"/>
  <c r="V348" i="6" s="1"/>
  <c r="D352" i="6"/>
  <c r="J352" i="6"/>
  <c r="P352" i="6"/>
  <c r="V352" i="6"/>
  <c r="B353" i="6"/>
  <c r="I355" i="6"/>
  <c r="I353" i="6" s="1"/>
  <c r="O355" i="6"/>
  <c r="O353" i="6" s="1"/>
  <c r="U355" i="6"/>
  <c r="AA355" i="6"/>
  <c r="I357" i="6"/>
  <c r="O357" i="6"/>
  <c r="U357" i="6"/>
  <c r="AA357" i="6"/>
  <c r="H360" i="6"/>
  <c r="N360" i="6"/>
  <c r="T360" i="6"/>
  <c r="Z360" i="6"/>
  <c r="H362" i="6"/>
  <c r="N362" i="6"/>
  <c r="T362" i="6"/>
  <c r="Z362" i="6"/>
  <c r="G365" i="6"/>
  <c r="M365" i="6"/>
  <c r="S365" i="6"/>
  <c r="S363" i="6" s="1"/>
  <c r="Y365" i="6"/>
  <c r="Y363" i="6" s="1"/>
  <c r="G367" i="6"/>
  <c r="M367" i="6"/>
  <c r="S367" i="6"/>
  <c r="Y367" i="6"/>
  <c r="F370" i="6"/>
  <c r="F368" i="6" s="1"/>
  <c r="L370" i="6"/>
  <c r="L368" i="6" s="1"/>
  <c r="R370" i="6"/>
  <c r="X370" i="6"/>
  <c r="F372" i="6"/>
  <c r="L372" i="6"/>
  <c r="R372" i="6"/>
  <c r="X372" i="6"/>
  <c r="E375" i="6"/>
  <c r="K375" i="6"/>
  <c r="Q375" i="6"/>
  <c r="W375" i="6"/>
  <c r="E377" i="6"/>
  <c r="K377" i="6"/>
  <c r="Q377" i="6"/>
  <c r="W377" i="6"/>
  <c r="D380" i="6"/>
  <c r="J380" i="6"/>
  <c r="P380" i="6"/>
  <c r="P378" i="6" s="1"/>
  <c r="V380" i="6"/>
  <c r="V378" i="6" s="1"/>
  <c r="D382" i="6"/>
  <c r="J382" i="6"/>
  <c r="P382" i="6"/>
  <c r="V382" i="6"/>
  <c r="B383" i="6"/>
  <c r="I385" i="6"/>
  <c r="I383" i="6" s="1"/>
  <c r="O385" i="6"/>
  <c r="U385" i="6"/>
  <c r="AA385" i="6"/>
  <c r="I387" i="6"/>
  <c r="O387" i="6"/>
  <c r="U387" i="6"/>
  <c r="AA387" i="6"/>
  <c r="H390" i="6"/>
  <c r="N390" i="6"/>
  <c r="T390" i="6"/>
  <c r="Z390" i="6"/>
  <c r="Z388" i="6" s="1"/>
  <c r="H392" i="6"/>
  <c r="N392" i="6"/>
  <c r="T392" i="6"/>
  <c r="Z392" i="6"/>
  <c r="G395" i="6"/>
  <c r="M395" i="6"/>
  <c r="M393" i="6" s="1"/>
  <c r="S395" i="6"/>
  <c r="S393" i="6" s="1"/>
  <c r="Y395" i="6"/>
  <c r="G397" i="6"/>
  <c r="M397" i="6"/>
  <c r="S397" i="6"/>
  <c r="Y397" i="6"/>
  <c r="F400" i="6"/>
  <c r="F398" i="6" s="1"/>
  <c r="L400" i="6"/>
  <c r="R400" i="6"/>
  <c r="X400" i="6"/>
  <c r="F402" i="6"/>
  <c r="L402" i="6"/>
  <c r="R402" i="6"/>
  <c r="X402" i="6"/>
  <c r="E405" i="6"/>
  <c r="K405" i="6"/>
  <c r="Q405" i="6"/>
  <c r="W405" i="6"/>
  <c r="W403" i="6" s="1"/>
  <c r="E407" i="6"/>
  <c r="K407" i="6"/>
  <c r="Q407" i="6"/>
  <c r="W407" i="6"/>
  <c r="D410" i="6"/>
  <c r="J410" i="6"/>
  <c r="J408" i="6" s="1"/>
  <c r="P410" i="6"/>
  <c r="P408" i="6" s="1"/>
  <c r="V410" i="6"/>
  <c r="D412" i="6"/>
  <c r="J412" i="6"/>
  <c r="P412" i="6"/>
  <c r="V412" i="6"/>
  <c r="B413" i="6"/>
  <c r="I415" i="6"/>
  <c r="O415" i="6"/>
  <c r="U415" i="6"/>
  <c r="AA415" i="6"/>
  <c r="I417" i="6"/>
  <c r="O417" i="6"/>
  <c r="U417" i="6"/>
  <c r="AA417" i="6"/>
  <c r="H420" i="6"/>
  <c r="N420" i="6"/>
  <c r="T420" i="6"/>
  <c r="T418" i="6" s="1"/>
  <c r="Z420" i="6"/>
  <c r="Z418" i="6" s="1"/>
  <c r="H422" i="6"/>
  <c r="N422" i="6"/>
  <c r="T422" i="6"/>
  <c r="Z422" i="6"/>
  <c r="G425" i="6"/>
  <c r="G423" i="6" s="1"/>
  <c r="M425" i="6"/>
  <c r="M423" i="6" s="1"/>
  <c r="S425" i="6"/>
  <c r="Y425" i="6"/>
  <c r="G427" i="6"/>
  <c r="M427" i="6"/>
  <c r="S427" i="6"/>
  <c r="Y427" i="6"/>
  <c r="F430" i="6"/>
  <c r="L430" i="6"/>
  <c r="R430" i="6"/>
  <c r="X430" i="6"/>
  <c r="F432" i="6"/>
  <c r="L432" i="6"/>
  <c r="R432" i="6"/>
  <c r="X432" i="6"/>
  <c r="E435" i="6"/>
  <c r="K435" i="6"/>
  <c r="Q435" i="6"/>
  <c r="Q433" i="6" s="1"/>
  <c r="W435" i="6"/>
  <c r="W433" i="6" s="1"/>
  <c r="E437" i="6"/>
  <c r="K437" i="6"/>
  <c r="Q437" i="6"/>
  <c r="W437" i="6"/>
  <c r="D440" i="6"/>
  <c r="D438" i="6" s="1"/>
  <c r="J440" i="6"/>
  <c r="J438" i="6" s="1"/>
  <c r="P440" i="6"/>
  <c r="V440" i="6"/>
  <c r="D442" i="6"/>
  <c r="J442" i="6"/>
  <c r="P442" i="6"/>
  <c r="V442" i="6"/>
  <c r="B443" i="6"/>
  <c r="I445" i="6"/>
  <c r="O445" i="6"/>
  <c r="U445" i="6"/>
  <c r="AA445" i="6"/>
  <c r="AA443" i="6" s="1"/>
  <c r="I447" i="6"/>
  <c r="O447" i="6"/>
  <c r="U447" i="6"/>
  <c r="AA447" i="6"/>
  <c r="H450" i="6"/>
  <c r="N450" i="6"/>
  <c r="N448" i="6" s="1"/>
  <c r="T450" i="6"/>
  <c r="T448" i="6" s="1"/>
  <c r="Z450" i="6"/>
  <c r="H452" i="6"/>
  <c r="N452" i="6"/>
  <c r="T452" i="6"/>
  <c r="Z452" i="6"/>
  <c r="G455" i="6"/>
  <c r="G453" i="6" s="1"/>
  <c r="M455" i="6"/>
  <c r="S455" i="6"/>
  <c r="Y455" i="6"/>
  <c r="G457" i="6"/>
  <c r="M457" i="6"/>
  <c r="S457" i="6"/>
  <c r="Y457" i="6"/>
  <c r="F460" i="6"/>
  <c r="L460" i="6"/>
  <c r="R460" i="6"/>
  <c r="X460" i="6"/>
  <c r="X458" i="6" s="1"/>
  <c r="F462" i="6"/>
  <c r="L462" i="6"/>
  <c r="R462" i="6"/>
  <c r="X462" i="6"/>
  <c r="E468" i="6"/>
  <c r="K468" i="6"/>
  <c r="K466" i="6" s="1"/>
  <c r="Q468" i="6"/>
  <c r="Q466" i="6" s="1"/>
  <c r="W468" i="6"/>
  <c r="E470" i="6"/>
  <c r="K470" i="6"/>
  <c r="Q470" i="6"/>
  <c r="W470" i="6"/>
  <c r="D473" i="6"/>
  <c r="D471" i="6" s="1"/>
  <c r="J473" i="6"/>
  <c r="P473" i="6"/>
  <c r="V473" i="6"/>
  <c r="D475" i="6"/>
  <c r="J475" i="6"/>
  <c r="P475" i="6"/>
  <c r="V475" i="6"/>
  <c r="B476" i="6"/>
  <c r="I478" i="6"/>
  <c r="O478" i="6"/>
  <c r="U478" i="6"/>
  <c r="U476" i="6" s="1"/>
  <c r="AA478" i="6"/>
  <c r="AA476" i="6" s="1"/>
  <c r="I480" i="6"/>
  <c r="O480" i="6"/>
  <c r="U480" i="6"/>
  <c r="AA480" i="6"/>
  <c r="H483" i="6"/>
  <c r="H481" i="6" s="1"/>
  <c r="N483" i="6"/>
  <c r="N481" i="6" s="1"/>
  <c r="T483" i="6"/>
  <c r="Z483" i="6"/>
  <c r="H485" i="6"/>
  <c r="N485" i="6"/>
  <c r="T485" i="6"/>
  <c r="Z485" i="6"/>
  <c r="G488" i="6"/>
  <c r="M488" i="6"/>
  <c r="S488" i="6"/>
  <c r="Y488" i="6"/>
  <c r="G490" i="6"/>
  <c r="M490" i="6"/>
  <c r="S490" i="6"/>
  <c r="Y490" i="6"/>
  <c r="F493" i="6"/>
  <c r="L493" i="6"/>
  <c r="R493" i="6"/>
  <c r="R491" i="6" s="1"/>
  <c r="X493" i="6"/>
  <c r="X491" i="6" s="1"/>
  <c r="F495" i="6"/>
  <c r="L495" i="6"/>
  <c r="R495" i="6"/>
  <c r="X495" i="6"/>
  <c r="E498" i="6"/>
  <c r="E496" i="6" s="1"/>
  <c r="K498" i="6"/>
  <c r="K496" i="6" s="1"/>
  <c r="Q498" i="6"/>
  <c r="W498" i="6"/>
  <c r="E500" i="6"/>
  <c r="K500" i="6"/>
  <c r="Q500" i="6"/>
  <c r="W500" i="6"/>
  <c r="D503" i="6"/>
  <c r="J503" i="6"/>
  <c r="P503" i="6"/>
  <c r="V503" i="6"/>
  <c r="D505" i="6"/>
  <c r="J505" i="6"/>
  <c r="P505" i="6"/>
  <c r="V505" i="6"/>
  <c r="B506" i="6"/>
  <c r="I508" i="6"/>
  <c r="O508" i="6"/>
  <c r="O506" i="6" s="1"/>
  <c r="U508" i="6"/>
  <c r="U506" i="6" s="1"/>
  <c r="AA508" i="6"/>
  <c r="I510" i="6"/>
  <c r="O510" i="6"/>
  <c r="U510" i="6"/>
  <c r="AA510" i="6"/>
  <c r="H513" i="6"/>
  <c r="H511" i="6" s="1"/>
  <c r="N513" i="6"/>
  <c r="T513" i="6"/>
  <c r="Z513" i="6"/>
  <c r="H515" i="6"/>
  <c r="N515" i="6"/>
  <c r="T515" i="6"/>
  <c r="Z515" i="6"/>
  <c r="G518" i="6"/>
  <c r="M518" i="6"/>
  <c r="S518" i="6"/>
  <c r="Y518" i="6"/>
  <c r="Y516" i="6" s="1"/>
  <c r="G520" i="6"/>
  <c r="M520" i="6"/>
  <c r="S520" i="6"/>
  <c r="Y520" i="6"/>
  <c r="F523" i="6"/>
  <c r="L523" i="6"/>
  <c r="L521" i="6" s="1"/>
  <c r="R523" i="6"/>
  <c r="R521" i="6" s="1"/>
  <c r="X523" i="6"/>
  <c r="F525" i="6"/>
  <c r="L525" i="6"/>
  <c r="R525" i="6"/>
  <c r="X525" i="6"/>
  <c r="E528" i="6"/>
  <c r="E526" i="6" s="1"/>
  <c r="K528" i="6"/>
  <c r="Q528" i="6"/>
  <c r="W528" i="6"/>
  <c r="E530" i="6"/>
  <c r="K530" i="6"/>
  <c r="Q530" i="6"/>
  <c r="W530" i="6"/>
  <c r="D533" i="6"/>
  <c r="J533" i="6"/>
  <c r="P533" i="6"/>
  <c r="V533" i="6"/>
  <c r="V531" i="6" s="1"/>
  <c r="D535" i="6"/>
  <c r="J535" i="6"/>
  <c r="P535" i="6"/>
  <c r="V535" i="6"/>
  <c r="B536" i="6"/>
  <c r="I538" i="6"/>
  <c r="I536" i="6" s="1"/>
  <c r="O538" i="6"/>
  <c r="O536" i="6" s="1"/>
  <c r="U538" i="6"/>
  <c r="AA538" i="6"/>
  <c r="I540" i="6"/>
  <c r="O540" i="6"/>
  <c r="U540" i="6"/>
  <c r="AA540" i="6"/>
  <c r="H543" i="6"/>
  <c r="N543" i="6"/>
  <c r="T543" i="6"/>
  <c r="Z543" i="6"/>
  <c r="H545" i="6"/>
  <c r="N545" i="6"/>
  <c r="T545" i="6"/>
  <c r="Z545" i="6"/>
  <c r="G548" i="6"/>
  <c r="M548" i="6"/>
  <c r="S548" i="6"/>
  <c r="S546" i="6" s="1"/>
  <c r="Y548" i="6"/>
  <c r="Y546" i="6" s="1"/>
  <c r="G550" i="6"/>
  <c r="M550" i="6"/>
  <c r="S550" i="6"/>
  <c r="Y550" i="6"/>
  <c r="F553" i="6"/>
  <c r="F551" i="6" s="1"/>
  <c r="L553" i="6"/>
  <c r="L551" i="6" s="1"/>
  <c r="R553" i="6"/>
  <c r="X553" i="6"/>
  <c r="F555" i="6"/>
  <c r="L555" i="6"/>
  <c r="R555" i="6"/>
  <c r="X555" i="6"/>
  <c r="E558" i="6"/>
  <c r="K558" i="6"/>
  <c r="Q558" i="6"/>
  <c r="W558" i="6"/>
  <c r="E560" i="6"/>
  <c r="K560" i="6"/>
  <c r="Q560" i="6"/>
  <c r="W560" i="6"/>
  <c r="D563" i="6"/>
  <c r="J563" i="6"/>
  <c r="P563" i="6"/>
  <c r="P561" i="6" s="1"/>
  <c r="V563" i="6"/>
  <c r="V561" i="6" s="1"/>
  <c r="D565" i="6"/>
  <c r="J565" i="6"/>
  <c r="P565" i="6"/>
  <c r="V565" i="6"/>
  <c r="B566" i="6"/>
  <c r="I568" i="6"/>
  <c r="I566" i="6" s="1"/>
  <c r="O568" i="6"/>
  <c r="U568" i="6"/>
  <c r="AA568" i="6"/>
  <c r="I570" i="6"/>
  <c r="O570" i="6"/>
  <c r="U570" i="6"/>
  <c r="AA570" i="6"/>
  <c r="H573" i="6"/>
  <c r="N573" i="6"/>
  <c r="T573" i="6"/>
  <c r="Z573" i="6"/>
  <c r="Z571" i="6" s="1"/>
  <c r="H575" i="6"/>
  <c r="N575" i="6"/>
  <c r="T575" i="6"/>
  <c r="Z575" i="6"/>
  <c r="G578" i="6"/>
  <c r="M578" i="6"/>
  <c r="M576" i="6" s="1"/>
  <c r="S578" i="6"/>
  <c r="S576" i="6" s="1"/>
  <c r="Y578" i="6"/>
  <c r="G580" i="6"/>
  <c r="M580" i="6"/>
  <c r="S580" i="6"/>
  <c r="Y580" i="6"/>
  <c r="F583" i="6"/>
  <c r="F581" i="6" s="1"/>
  <c r="L583" i="6"/>
  <c r="R583" i="6"/>
  <c r="X583" i="6"/>
  <c r="F585" i="6"/>
  <c r="L585" i="6"/>
  <c r="R585" i="6"/>
  <c r="X585" i="6"/>
  <c r="E588" i="6"/>
  <c r="K588" i="6"/>
  <c r="Q588" i="6"/>
  <c r="W588" i="6"/>
  <c r="W586" i="6" s="1"/>
  <c r="E590" i="6"/>
  <c r="K590" i="6"/>
  <c r="Q590" i="6"/>
  <c r="W590" i="6"/>
  <c r="D593" i="6"/>
  <c r="J593" i="6"/>
  <c r="J591" i="6" s="1"/>
  <c r="P593" i="6"/>
  <c r="P591" i="6" s="1"/>
  <c r="V593" i="6"/>
  <c r="D595" i="6"/>
  <c r="J595" i="6"/>
  <c r="P595" i="6"/>
  <c r="V595" i="6"/>
  <c r="B596" i="6"/>
  <c r="I598" i="6"/>
  <c r="O598" i="6"/>
  <c r="U598" i="6"/>
  <c r="AA598" i="6"/>
  <c r="I600" i="6"/>
  <c r="O600" i="6"/>
  <c r="U600" i="6"/>
  <c r="AA600" i="6"/>
  <c r="H603" i="6"/>
  <c r="N603" i="6"/>
  <c r="T603" i="6"/>
  <c r="T601" i="6" s="1"/>
  <c r="Z603" i="6"/>
  <c r="Z601" i="6" s="1"/>
  <c r="H605" i="6"/>
  <c r="N605" i="6"/>
  <c r="T605" i="6"/>
  <c r="Z605" i="6"/>
  <c r="G608" i="6"/>
  <c r="G606" i="6" s="1"/>
  <c r="M608" i="6"/>
  <c r="M606" i="6" s="1"/>
  <c r="S608" i="6"/>
  <c r="Y608" i="6"/>
  <c r="G610" i="6"/>
  <c r="M610" i="6"/>
  <c r="S610" i="6"/>
  <c r="Y610" i="6"/>
  <c r="F613" i="6"/>
  <c r="L613" i="6"/>
  <c r="R613" i="6"/>
  <c r="X613" i="6"/>
  <c r="F615" i="6"/>
  <c r="L615" i="6"/>
  <c r="R615" i="6"/>
  <c r="X615" i="6"/>
  <c r="F9" i="7"/>
  <c r="L9" i="7"/>
  <c r="R9" i="7"/>
  <c r="R7" i="7" s="1"/>
  <c r="X9" i="7"/>
  <c r="F11" i="7"/>
  <c r="L11" i="7"/>
  <c r="R11" i="7"/>
  <c r="X11" i="7"/>
  <c r="E14" i="7"/>
  <c r="E12" i="7" s="1"/>
  <c r="K14" i="7"/>
  <c r="K12" i="7" s="1"/>
  <c r="Q14" i="7"/>
  <c r="W14" i="7"/>
  <c r="E16" i="7"/>
  <c r="K16" i="7"/>
  <c r="Q16" i="7"/>
  <c r="W16" i="7"/>
  <c r="D19" i="7"/>
  <c r="J19" i="7"/>
  <c r="P19" i="7"/>
  <c r="V19" i="7"/>
  <c r="D21" i="7"/>
  <c r="J21" i="7"/>
  <c r="P21" i="7"/>
  <c r="V21" i="7"/>
  <c r="I24" i="7"/>
  <c r="O24" i="7"/>
  <c r="U24" i="7"/>
  <c r="U22" i="7" s="1"/>
  <c r="AA24" i="7"/>
  <c r="AA22" i="7" s="1"/>
  <c r="I26" i="7"/>
  <c r="O26" i="7"/>
  <c r="U26" i="7"/>
  <c r="AA26" i="7"/>
  <c r="H29" i="7"/>
  <c r="H27" i="7" s="1"/>
  <c r="N29" i="7"/>
  <c r="N27" i="7" s="1"/>
  <c r="T29" i="7"/>
  <c r="Z29" i="7"/>
  <c r="H31" i="7"/>
  <c r="N31" i="7"/>
  <c r="T31" i="7"/>
  <c r="Z31" i="7"/>
  <c r="G34" i="7"/>
  <c r="M34" i="7"/>
  <c r="S34" i="7"/>
  <c r="Y34" i="7"/>
  <c r="G36" i="7"/>
  <c r="M36" i="7"/>
  <c r="S36" i="7"/>
  <c r="Y36" i="7"/>
  <c r="F39" i="7"/>
  <c r="L39" i="7"/>
  <c r="R39" i="7"/>
  <c r="R37" i="7" s="1"/>
  <c r="X39" i="7"/>
  <c r="X37" i="7" s="1"/>
  <c r="F41" i="7"/>
  <c r="L41" i="7"/>
  <c r="R41" i="7"/>
  <c r="X41" i="7"/>
  <c r="E44" i="7"/>
  <c r="E42" i="7" s="1"/>
  <c r="K44" i="7"/>
  <c r="K42" i="7" s="1"/>
  <c r="Q44" i="7"/>
  <c r="W44" i="7"/>
  <c r="E46" i="7"/>
  <c r="K46" i="7"/>
  <c r="Q46" i="7"/>
  <c r="W46" i="7"/>
  <c r="D49" i="7"/>
  <c r="J49" i="7"/>
  <c r="P49" i="7"/>
  <c r="V49" i="7"/>
  <c r="D51" i="7"/>
  <c r="J51" i="7"/>
  <c r="P51" i="7"/>
  <c r="V51" i="7"/>
  <c r="I54" i="7"/>
  <c r="O54" i="7"/>
  <c r="U54" i="7"/>
  <c r="U52" i="7" s="1"/>
  <c r="AA54" i="7"/>
  <c r="AA52" i="7" s="1"/>
  <c r="I56" i="7"/>
  <c r="O56" i="7"/>
  <c r="U56" i="7"/>
  <c r="AA56" i="7"/>
  <c r="H59" i="7"/>
  <c r="H57" i="7" s="1"/>
  <c r="N59" i="7"/>
  <c r="N57" i="7" s="1"/>
  <c r="T59" i="7"/>
  <c r="Z59" i="7"/>
  <c r="H61" i="7"/>
  <c r="N61" i="7"/>
  <c r="T61" i="7"/>
  <c r="Z61" i="7"/>
  <c r="G64" i="7"/>
  <c r="M64" i="7"/>
  <c r="S64" i="7"/>
  <c r="Y64" i="7"/>
  <c r="G66" i="7"/>
  <c r="M66" i="7"/>
  <c r="S66" i="7"/>
  <c r="Y66" i="7"/>
  <c r="F69" i="7"/>
  <c r="L69" i="7"/>
  <c r="R69" i="7"/>
  <c r="R67" i="7" s="1"/>
  <c r="X69" i="7"/>
  <c r="X67" i="7" s="1"/>
  <c r="F71" i="7"/>
  <c r="L71" i="7"/>
  <c r="R71" i="7"/>
  <c r="X71" i="7"/>
  <c r="E74" i="7"/>
  <c r="E72" i="7" s="1"/>
  <c r="K74" i="7"/>
  <c r="K72" i="7" s="1"/>
  <c r="Q74" i="7"/>
  <c r="W74" i="7"/>
  <c r="E76" i="7"/>
  <c r="K76" i="7"/>
  <c r="Q76" i="7"/>
  <c r="W76" i="7"/>
  <c r="D79" i="7"/>
  <c r="J79" i="7"/>
  <c r="P79" i="7"/>
  <c r="V79" i="7"/>
  <c r="D81" i="7"/>
  <c r="J81" i="7"/>
  <c r="P81" i="7"/>
  <c r="V81" i="7"/>
  <c r="I84" i="7"/>
  <c r="O84" i="7"/>
  <c r="U84" i="7"/>
  <c r="U82" i="7" s="1"/>
  <c r="AA84" i="7"/>
  <c r="AA82" i="7" s="1"/>
  <c r="I86" i="7"/>
  <c r="O86" i="7"/>
  <c r="U86" i="7"/>
  <c r="AA86" i="7"/>
  <c r="H89" i="7"/>
  <c r="H87" i="7" s="1"/>
  <c r="N89" i="7"/>
  <c r="N87" i="7" s="1"/>
  <c r="T89" i="7"/>
  <c r="Z89" i="7"/>
  <c r="H91" i="7"/>
  <c r="N91" i="7"/>
  <c r="T91" i="7"/>
  <c r="Z91" i="7"/>
  <c r="G94" i="7"/>
  <c r="M94" i="7"/>
  <c r="S94" i="7"/>
  <c r="Y94" i="7"/>
  <c r="G96" i="7"/>
  <c r="M96" i="7"/>
  <c r="S96" i="7"/>
  <c r="Y96" i="7"/>
  <c r="F99" i="7"/>
  <c r="L99" i="7"/>
  <c r="R99" i="7"/>
  <c r="R97" i="7" s="1"/>
  <c r="X99" i="7"/>
  <c r="X97" i="7" s="1"/>
  <c r="F101" i="7"/>
  <c r="L101" i="7"/>
  <c r="R101" i="7"/>
  <c r="X101" i="7"/>
  <c r="E104" i="7"/>
  <c r="E102" i="7" s="1"/>
  <c r="K104" i="7"/>
  <c r="K102" i="7" s="1"/>
  <c r="Q104" i="7"/>
  <c r="W104" i="7"/>
  <c r="E106" i="7"/>
  <c r="K106" i="7"/>
  <c r="Q106" i="7"/>
  <c r="W106" i="7"/>
  <c r="D109" i="7"/>
  <c r="J109" i="7"/>
  <c r="P109" i="7"/>
  <c r="V109" i="7"/>
  <c r="D111" i="7"/>
  <c r="J111" i="7"/>
  <c r="P111" i="7"/>
  <c r="V111" i="7"/>
  <c r="I114" i="7"/>
  <c r="O114" i="7"/>
  <c r="U114" i="7"/>
  <c r="U112" i="7" s="1"/>
  <c r="AA114" i="7"/>
  <c r="AA112" i="7" s="1"/>
  <c r="I116" i="7"/>
  <c r="O116" i="7"/>
  <c r="U116" i="7"/>
  <c r="AA116" i="7"/>
  <c r="H119" i="7"/>
  <c r="H117" i="7" s="1"/>
  <c r="N119" i="7"/>
  <c r="N117" i="7" s="1"/>
  <c r="T119" i="7"/>
  <c r="Z119" i="7"/>
  <c r="H121" i="7"/>
  <c r="N121" i="7"/>
  <c r="T121" i="7"/>
  <c r="Z121" i="7"/>
  <c r="G124" i="7"/>
  <c r="M124" i="7"/>
  <c r="S124" i="7"/>
  <c r="Y124" i="7"/>
  <c r="G126" i="7"/>
  <c r="M126" i="7"/>
  <c r="S126" i="7"/>
  <c r="Y126" i="7"/>
  <c r="F129" i="7"/>
  <c r="L129" i="7"/>
  <c r="R129" i="7"/>
  <c r="R127" i="7" s="1"/>
  <c r="X129" i="7"/>
  <c r="X127" i="7" s="1"/>
  <c r="F131" i="7"/>
  <c r="L131" i="7"/>
  <c r="R131" i="7"/>
  <c r="X131" i="7"/>
  <c r="E134" i="7"/>
  <c r="E132" i="7" s="1"/>
  <c r="K134" i="7"/>
  <c r="K132" i="7" s="1"/>
  <c r="Q134" i="7"/>
  <c r="W134" i="7"/>
  <c r="E136" i="7"/>
  <c r="K136" i="7"/>
  <c r="Q136" i="7"/>
  <c r="W136" i="7"/>
  <c r="D139" i="7"/>
  <c r="J139" i="7"/>
  <c r="P139" i="7"/>
  <c r="V139" i="7"/>
  <c r="D141" i="7"/>
  <c r="J141" i="7"/>
  <c r="P141" i="7"/>
  <c r="V141" i="7"/>
  <c r="I144" i="7"/>
  <c r="O144" i="7"/>
  <c r="U144" i="7"/>
  <c r="U142" i="7" s="1"/>
  <c r="AA144" i="7"/>
  <c r="AA142" i="7" s="1"/>
  <c r="I146" i="7"/>
  <c r="O146" i="7"/>
  <c r="U146" i="7"/>
  <c r="AA146" i="7"/>
  <c r="H149" i="7"/>
  <c r="H147" i="7" s="1"/>
  <c r="N149" i="7"/>
  <c r="N147" i="7" s="1"/>
  <c r="T149" i="7"/>
  <c r="Z149" i="7"/>
  <c r="H151" i="7"/>
  <c r="N151" i="7"/>
  <c r="T151" i="7"/>
  <c r="Z151" i="7"/>
  <c r="G154" i="7"/>
  <c r="M154" i="7"/>
  <c r="S154" i="7"/>
  <c r="Y154" i="7"/>
  <c r="G156" i="7"/>
  <c r="M156" i="7"/>
  <c r="S156" i="7"/>
  <c r="Y156" i="7"/>
  <c r="F162" i="7"/>
  <c r="L162" i="7"/>
  <c r="R162" i="7"/>
  <c r="R160" i="7" s="1"/>
  <c r="X162" i="7"/>
  <c r="X160" i="7" s="1"/>
  <c r="F164" i="7"/>
  <c r="L164" i="7"/>
  <c r="R164" i="7"/>
  <c r="X164" i="7"/>
  <c r="E167" i="7"/>
  <c r="E165" i="7" s="1"/>
  <c r="K167" i="7"/>
  <c r="K165" i="7" s="1"/>
  <c r="Q167" i="7"/>
  <c r="W167" i="7"/>
  <c r="E169" i="7"/>
  <c r="K169" i="7"/>
  <c r="Q169" i="7"/>
  <c r="W169" i="7"/>
  <c r="D172" i="7"/>
  <c r="J172" i="7"/>
  <c r="P172" i="7"/>
  <c r="V172" i="7"/>
  <c r="D174" i="7"/>
  <c r="K174" i="7"/>
  <c r="K170" i="7" s="1"/>
  <c r="R174" i="7"/>
  <c r="R170" i="7" s="1"/>
  <c r="Y174" i="7"/>
  <c r="E177" i="7"/>
  <c r="E175" i="7" s="1"/>
  <c r="L177" i="7"/>
  <c r="L175" i="7" s="1"/>
  <c r="T177" i="7"/>
  <c r="T175" i="7" s="1"/>
  <c r="AA177" i="7"/>
  <c r="AA175" i="7" s="1"/>
  <c r="J179" i="7"/>
  <c r="Q179" i="7"/>
  <c r="X179" i="7"/>
  <c r="D182" i="7"/>
  <c r="D180" i="7" s="1"/>
  <c r="K182" i="7"/>
  <c r="K180" i="7" s="1"/>
  <c r="S182" i="7"/>
  <c r="S180" i="7" s="1"/>
  <c r="Z182" i="7"/>
  <c r="Z180" i="7" s="1"/>
  <c r="I184" i="7"/>
  <c r="P184" i="7"/>
  <c r="W184" i="7"/>
  <c r="J187" i="7"/>
  <c r="J185" i="7" s="1"/>
  <c r="R187" i="7"/>
  <c r="R185" i="7" s="1"/>
  <c r="Y187" i="7"/>
  <c r="Y185" i="7" s="1"/>
  <c r="H189" i="7"/>
  <c r="O189" i="7"/>
  <c r="V189" i="7"/>
  <c r="L192" i="7"/>
  <c r="T192" i="7"/>
  <c r="F194" i="7"/>
  <c r="F190" i="7" s="1"/>
  <c r="N194" i="7"/>
  <c r="N190" i="7" s="1"/>
  <c r="X194" i="7"/>
  <c r="X190" i="7" s="1"/>
  <c r="H197" i="7"/>
  <c r="T197" i="7"/>
  <c r="T195" i="7" s="1"/>
  <c r="H199" i="7"/>
  <c r="T199" i="7"/>
  <c r="F202" i="7"/>
  <c r="R202" i="7"/>
  <c r="F204" i="7"/>
  <c r="R204" i="7"/>
  <c r="E207" i="7"/>
  <c r="E205" i="7" s="1"/>
  <c r="Q207" i="7"/>
  <c r="Q205" i="7" s="1"/>
  <c r="E209" i="7"/>
  <c r="Q209" i="7"/>
  <c r="N212" i="7"/>
  <c r="Z212" i="7"/>
  <c r="Z210" i="7" s="1"/>
  <c r="N214" i="7"/>
  <c r="Z214" i="7"/>
  <c r="M217" i="7"/>
  <c r="Y217" i="7"/>
  <c r="M219" i="7"/>
  <c r="Y219" i="7"/>
  <c r="L222" i="7"/>
  <c r="L220" i="7" s="1"/>
  <c r="X222" i="7"/>
  <c r="X220" i="7" s="1"/>
  <c r="L224" i="7"/>
  <c r="X224" i="7"/>
  <c r="H227" i="7"/>
  <c r="T227" i="7"/>
  <c r="T225" i="7" s="1"/>
  <c r="H229" i="7"/>
  <c r="T229" i="7"/>
  <c r="F232" i="7"/>
  <c r="R232" i="7"/>
  <c r="F234" i="7"/>
  <c r="R234" i="7"/>
  <c r="E237" i="7"/>
  <c r="E235" i="7" s="1"/>
  <c r="Q237" i="7"/>
  <c r="Q235" i="7" s="1"/>
  <c r="E239" i="7"/>
  <c r="Q239" i="7"/>
  <c r="N242" i="7"/>
  <c r="Z242" i="7"/>
  <c r="Z240" i="7" s="1"/>
  <c r="N244" i="7"/>
  <c r="Z244" i="7"/>
  <c r="M247" i="7"/>
  <c r="Y247" i="7"/>
  <c r="M249" i="7"/>
  <c r="Y249" i="7"/>
  <c r="L252" i="7"/>
  <c r="L250" i="7" s="1"/>
  <c r="X252" i="7"/>
  <c r="X250" i="7" s="1"/>
  <c r="L254" i="7"/>
  <c r="X254" i="7"/>
  <c r="H257" i="7"/>
  <c r="T257" i="7"/>
  <c r="T255" i="7" s="1"/>
  <c r="H259" i="7"/>
  <c r="T259" i="7"/>
  <c r="F262" i="7"/>
  <c r="R262" i="7"/>
  <c r="F264" i="7"/>
  <c r="R264" i="7"/>
  <c r="E267" i="7"/>
  <c r="E265" i="7" s="1"/>
  <c r="Q267" i="7"/>
  <c r="Q265" i="7" s="1"/>
  <c r="E269" i="7"/>
  <c r="Q269" i="7"/>
  <c r="N272" i="7"/>
  <c r="Z272" i="7"/>
  <c r="Z270" i="7" s="1"/>
  <c r="N274" i="7"/>
  <c r="Z274" i="7"/>
  <c r="M277" i="7"/>
  <c r="Y277" i="7"/>
  <c r="M279" i="7"/>
  <c r="Y279" i="7"/>
  <c r="L282" i="7"/>
  <c r="L280" i="7" s="1"/>
  <c r="X282" i="7"/>
  <c r="X280" i="7" s="1"/>
  <c r="L284" i="7"/>
  <c r="X284" i="7"/>
  <c r="H287" i="7"/>
  <c r="T287" i="7"/>
  <c r="T285" i="7" s="1"/>
  <c r="H289" i="7"/>
  <c r="T289" i="7"/>
  <c r="F292" i="7"/>
  <c r="R292" i="7"/>
  <c r="F294" i="7"/>
  <c r="R294" i="7"/>
  <c r="E297" i="7"/>
  <c r="E295" i="7" s="1"/>
  <c r="Q297" i="7"/>
  <c r="Q295" i="7" s="1"/>
  <c r="E299" i="7"/>
  <c r="Q299" i="7"/>
  <c r="N302" i="7"/>
  <c r="Z302" i="7"/>
  <c r="Z300" i="7" s="1"/>
  <c r="N304" i="7"/>
  <c r="Z304" i="7"/>
  <c r="M307" i="7"/>
  <c r="Y307" i="7"/>
  <c r="M309" i="7"/>
  <c r="Y309" i="7"/>
  <c r="H317" i="7"/>
  <c r="H313" i="7" s="1"/>
  <c r="Z317" i="7"/>
  <c r="Z313" i="7" s="1"/>
  <c r="T322" i="7"/>
  <c r="T318" i="7" s="1"/>
  <c r="L327" i="7"/>
  <c r="L323" i="7" s="1"/>
  <c r="R332" i="7"/>
  <c r="R328" i="7" s="1"/>
  <c r="D337" i="7"/>
  <c r="D333" i="7" s="1"/>
  <c r="V337" i="7"/>
  <c r="V333" i="7" s="1"/>
  <c r="I342" i="7"/>
  <c r="I338" i="7" s="1"/>
  <c r="AA342" i="7"/>
  <c r="AA338" i="7" s="1"/>
  <c r="N347" i="7"/>
  <c r="N343" i="7" s="1"/>
  <c r="N352" i="7"/>
  <c r="N348" i="7" s="1"/>
  <c r="R357" i="7"/>
  <c r="R353" i="7" s="1"/>
  <c r="R362" i="7"/>
  <c r="R358" i="7" s="1"/>
  <c r="D367" i="7"/>
  <c r="D363" i="7" s="1"/>
  <c r="V367" i="7"/>
  <c r="V363" i="7" s="1"/>
  <c r="I372" i="7"/>
  <c r="I368" i="7" s="1"/>
  <c r="AA372" i="7"/>
  <c r="AA368" i="7" s="1"/>
  <c r="N377" i="7"/>
  <c r="N373" i="7" s="1"/>
  <c r="N382" i="7"/>
  <c r="N378" i="7" s="1"/>
  <c r="R387" i="7"/>
  <c r="R383" i="7" s="1"/>
  <c r="R392" i="7"/>
  <c r="R388" i="7" s="1"/>
  <c r="D397" i="7"/>
  <c r="D393" i="7" s="1"/>
  <c r="V397" i="7"/>
  <c r="V393" i="7" s="1"/>
  <c r="I402" i="7"/>
  <c r="I398" i="7" s="1"/>
  <c r="AA402" i="7"/>
  <c r="AA398" i="7" s="1"/>
  <c r="N407" i="7"/>
  <c r="N403" i="7" s="1"/>
  <c r="N412" i="7"/>
  <c r="N408" i="7" s="1"/>
  <c r="R417" i="7"/>
  <c r="R413" i="7" s="1"/>
  <c r="R422" i="7"/>
  <c r="R418" i="7" s="1"/>
  <c r="P427" i="7"/>
  <c r="P423" i="7" s="1"/>
  <c r="O432" i="7"/>
  <c r="O428" i="7" s="1"/>
  <c r="N437" i="7"/>
  <c r="N433" i="7" s="1"/>
  <c r="H442" i="7"/>
  <c r="H438" i="7" s="1"/>
  <c r="Z442" i="7"/>
  <c r="Z438" i="7" s="1"/>
  <c r="F447" i="7"/>
  <c r="F443" i="7" s="1"/>
  <c r="K452" i="7"/>
  <c r="K448" i="7" s="1"/>
  <c r="P457" i="7"/>
  <c r="P453" i="7" s="1"/>
  <c r="AA462" i="7"/>
  <c r="AA458" i="7" s="1"/>
  <c r="Z470" i="7"/>
  <c r="Z466" i="7" s="1"/>
  <c r="S475" i="7"/>
  <c r="S471" i="7" s="1"/>
  <c r="L480" i="7"/>
  <c r="L476" i="7" s="1"/>
  <c r="J490" i="7"/>
  <c r="J486" i="7" s="1"/>
  <c r="N500" i="7"/>
  <c r="N496" i="7" s="1"/>
  <c r="F64" i="5"/>
  <c r="G124" i="6"/>
  <c r="M124" i="6"/>
  <c r="S124" i="6"/>
  <c r="Y124" i="6"/>
  <c r="G126" i="6"/>
  <c r="M126" i="6"/>
  <c r="S126" i="6"/>
  <c r="Y126" i="6"/>
  <c r="F129" i="6"/>
  <c r="L129" i="6"/>
  <c r="R129" i="6"/>
  <c r="R127" i="6" s="1"/>
  <c r="X129" i="6"/>
  <c r="F131" i="6"/>
  <c r="L131" i="6"/>
  <c r="R131" i="6"/>
  <c r="X131" i="6"/>
  <c r="E134" i="6"/>
  <c r="E132" i="6" s="1"/>
  <c r="K134" i="6"/>
  <c r="Q134" i="6"/>
  <c r="W134" i="6"/>
  <c r="E136" i="6"/>
  <c r="K136" i="6"/>
  <c r="Q136" i="6"/>
  <c r="W136" i="6"/>
  <c r="D139" i="6"/>
  <c r="J139" i="6"/>
  <c r="P139" i="6"/>
  <c r="V139" i="6"/>
  <c r="D141" i="6"/>
  <c r="J141" i="6"/>
  <c r="P141" i="6"/>
  <c r="V141" i="6"/>
  <c r="I144" i="6"/>
  <c r="O144" i="6"/>
  <c r="U144" i="6"/>
  <c r="U142" i="6" s="1"/>
  <c r="AA144" i="6"/>
  <c r="I146" i="6"/>
  <c r="O146" i="6"/>
  <c r="U146" i="6"/>
  <c r="AA146" i="6"/>
  <c r="H149" i="6"/>
  <c r="H147" i="6" s="1"/>
  <c r="N149" i="6"/>
  <c r="T149" i="6"/>
  <c r="Z149" i="6"/>
  <c r="H151" i="6"/>
  <c r="N151" i="6"/>
  <c r="T151" i="6"/>
  <c r="Z151" i="6"/>
  <c r="G154" i="6"/>
  <c r="M154" i="6"/>
  <c r="S154" i="6"/>
  <c r="Y154" i="6"/>
  <c r="G156" i="6"/>
  <c r="M156" i="6"/>
  <c r="S156" i="6"/>
  <c r="Y156" i="6"/>
  <c r="F164" i="6"/>
  <c r="F160" i="6" s="1"/>
  <c r="L164" i="6"/>
  <c r="L160" i="6" s="1"/>
  <c r="R164" i="6"/>
  <c r="R160" i="6" s="1"/>
  <c r="X164" i="6"/>
  <c r="X160" i="6" s="1"/>
  <c r="E169" i="6"/>
  <c r="E165" i="6" s="1"/>
  <c r="K169" i="6"/>
  <c r="K165" i="6" s="1"/>
  <c r="Q169" i="6"/>
  <c r="Q165" i="6" s="1"/>
  <c r="W169" i="6"/>
  <c r="W165" i="6" s="1"/>
  <c r="D174" i="6"/>
  <c r="D170" i="6" s="1"/>
  <c r="J174" i="6"/>
  <c r="J170" i="6" s="1"/>
  <c r="P174" i="6"/>
  <c r="P170" i="6" s="1"/>
  <c r="V174" i="6"/>
  <c r="V170" i="6" s="1"/>
  <c r="I179" i="6"/>
  <c r="I175" i="6" s="1"/>
  <c r="O179" i="6"/>
  <c r="O175" i="6" s="1"/>
  <c r="U179" i="6"/>
  <c r="U175" i="6" s="1"/>
  <c r="AA179" i="6"/>
  <c r="AA175" i="6" s="1"/>
  <c r="H184" i="6"/>
  <c r="H180" i="6" s="1"/>
  <c r="N184" i="6"/>
  <c r="N180" i="6" s="1"/>
  <c r="T184" i="6"/>
  <c r="T180" i="6" s="1"/>
  <c r="Z184" i="6"/>
  <c r="Z180" i="6" s="1"/>
  <c r="G189" i="6"/>
  <c r="G185" i="6" s="1"/>
  <c r="M189" i="6"/>
  <c r="M185" i="6" s="1"/>
  <c r="S189" i="6"/>
  <c r="S185" i="6" s="1"/>
  <c r="Y189" i="6"/>
  <c r="Y185" i="6" s="1"/>
  <c r="F194" i="6"/>
  <c r="F190" i="6" s="1"/>
  <c r="L194" i="6"/>
  <c r="L190" i="6" s="1"/>
  <c r="R194" i="6"/>
  <c r="R190" i="6" s="1"/>
  <c r="X194" i="6"/>
  <c r="X190" i="6" s="1"/>
  <c r="E199" i="6"/>
  <c r="E195" i="6" s="1"/>
  <c r="K199" i="6"/>
  <c r="K195" i="6" s="1"/>
  <c r="Q199" i="6"/>
  <c r="Q195" i="6" s="1"/>
  <c r="W199" i="6"/>
  <c r="W195" i="6" s="1"/>
  <c r="D204" i="6"/>
  <c r="D200" i="6" s="1"/>
  <c r="J204" i="6"/>
  <c r="J200" i="6" s="1"/>
  <c r="P204" i="6"/>
  <c r="P200" i="6" s="1"/>
  <c r="V204" i="6"/>
  <c r="V200" i="6" s="1"/>
  <c r="I209" i="6"/>
  <c r="I205" i="6" s="1"/>
  <c r="O209" i="6"/>
  <c r="O205" i="6" s="1"/>
  <c r="U209" i="6"/>
  <c r="U205" i="6" s="1"/>
  <c r="AA209" i="6"/>
  <c r="AA205" i="6" s="1"/>
  <c r="H214" i="6"/>
  <c r="H210" i="6" s="1"/>
  <c r="N214" i="6"/>
  <c r="N210" i="6" s="1"/>
  <c r="T214" i="6"/>
  <c r="T210" i="6" s="1"/>
  <c r="Z214" i="6"/>
  <c r="Z210" i="6" s="1"/>
  <c r="G219" i="6"/>
  <c r="G215" i="6" s="1"/>
  <c r="M219" i="6"/>
  <c r="M215" i="6" s="1"/>
  <c r="S219" i="6"/>
  <c r="S215" i="6" s="1"/>
  <c r="Y219" i="6"/>
  <c r="Y215" i="6" s="1"/>
  <c r="F224" i="6"/>
  <c r="F220" i="6" s="1"/>
  <c r="L224" i="6"/>
  <c r="L220" i="6" s="1"/>
  <c r="R224" i="6"/>
  <c r="R220" i="6" s="1"/>
  <c r="X224" i="6"/>
  <c r="X220" i="6" s="1"/>
  <c r="E229" i="6"/>
  <c r="E225" i="6" s="1"/>
  <c r="K229" i="6"/>
  <c r="K225" i="6" s="1"/>
  <c r="Q229" i="6"/>
  <c r="Q225" i="6" s="1"/>
  <c r="W229" i="6"/>
  <c r="W225" i="6" s="1"/>
  <c r="D234" i="6"/>
  <c r="D230" i="6" s="1"/>
  <c r="J234" i="6"/>
  <c r="J230" i="6" s="1"/>
  <c r="P234" i="6"/>
  <c r="P230" i="6" s="1"/>
  <c r="V234" i="6"/>
  <c r="V230" i="6" s="1"/>
  <c r="I239" i="6"/>
  <c r="I235" i="6" s="1"/>
  <c r="O239" i="6"/>
  <c r="O235" i="6" s="1"/>
  <c r="U239" i="6"/>
  <c r="U235" i="6" s="1"/>
  <c r="AA239" i="6"/>
  <c r="AA235" i="6" s="1"/>
  <c r="H244" i="6"/>
  <c r="H240" i="6" s="1"/>
  <c r="N244" i="6"/>
  <c r="N240" i="6" s="1"/>
  <c r="T244" i="6"/>
  <c r="T240" i="6" s="1"/>
  <c r="Z244" i="6"/>
  <c r="Z240" i="6" s="1"/>
  <c r="G249" i="6"/>
  <c r="G245" i="6" s="1"/>
  <c r="M249" i="6"/>
  <c r="M245" i="6" s="1"/>
  <c r="S249" i="6"/>
  <c r="S245" i="6" s="1"/>
  <c r="Y249" i="6"/>
  <c r="Y245" i="6" s="1"/>
  <c r="F254" i="6"/>
  <c r="F250" i="6" s="1"/>
  <c r="L254" i="6"/>
  <c r="L250" i="6" s="1"/>
  <c r="R254" i="6"/>
  <c r="R250" i="6" s="1"/>
  <c r="X254" i="6"/>
  <c r="X250" i="6" s="1"/>
  <c r="E259" i="6"/>
  <c r="E255" i="6" s="1"/>
  <c r="K259" i="6"/>
  <c r="K255" i="6" s="1"/>
  <c r="Q259" i="6"/>
  <c r="Q255" i="6" s="1"/>
  <c r="W259" i="6"/>
  <c r="W255" i="6" s="1"/>
  <c r="D264" i="6"/>
  <c r="D260" i="6" s="1"/>
  <c r="J264" i="6"/>
  <c r="J260" i="6" s="1"/>
  <c r="P264" i="6"/>
  <c r="P260" i="6" s="1"/>
  <c r="V264" i="6"/>
  <c r="V260" i="6" s="1"/>
  <c r="I269" i="6"/>
  <c r="I265" i="6" s="1"/>
  <c r="O269" i="6"/>
  <c r="O265" i="6" s="1"/>
  <c r="U269" i="6"/>
  <c r="U265" i="6" s="1"/>
  <c r="AA269" i="6"/>
  <c r="AA265" i="6" s="1"/>
  <c r="H274" i="6"/>
  <c r="H270" i="6" s="1"/>
  <c r="N274" i="6"/>
  <c r="N270" i="6" s="1"/>
  <c r="T274" i="6"/>
  <c r="T270" i="6" s="1"/>
  <c r="Z274" i="6"/>
  <c r="Z270" i="6" s="1"/>
  <c r="G277" i="6"/>
  <c r="G275" i="6" s="1"/>
  <c r="M277" i="6"/>
  <c r="S277" i="6"/>
  <c r="Y277" i="6"/>
  <c r="G279" i="6"/>
  <c r="M279" i="6"/>
  <c r="S279" i="6"/>
  <c r="Y279" i="6"/>
  <c r="F282" i="6"/>
  <c r="L282" i="6"/>
  <c r="R282" i="6"/>
  <c r="X282" i="6"/>
  <c r="F284" i="6"/>
  <c r="L284" i="6"/>
  <c r="R284" i="6"/>
  <c r="X284" i="6"/>
  <c r="E287" i="6"/>
  <c r="K287" i="6"/>
  <c r="Q287" i="6"/>
  <c r="Q285" i="6" s="1"/>
  <c r="W287" i="6"/>
  <c r="E289" i="6"/>
  <c r="K289" i="6"/>
  <c r="Q289" i="6"/>
  <c r="W289" i="6"/>
  <c r="D292" i="6"/>
  <c r="D290" i="6" s="1"/>
  <c r="J292" i="6"/>
  <c r="P292" i="6"/>
  <c r="V292" i="6"/>
  <c r="D294" i="6"/>
  <c r="J294" i="6"/>
  <c r="P294" i="6"/>
  <c r="V294" i="6"/>
  <c r="I297" i="6"/>
  <c r="O297" i="6"/>
  <c r="U297" i="6"/>
  <c r="AA297" i="6"/>
  <c r="I299" i="6"/>
  <c r="O299" i="6"/>
  <c r="U299" i="6"/>
  <c r="AA299" i="6"/>
  <c r="H302" i="6"/>
  <c r="N302" i="6"/>
  <c r="T302" i="6"/>
  <c r="T300" i="6" s="1"/>
  <c r="Z302" i="6"/>
  <c r="H304" i="6"/>
  <c r="N304" i="6"/>
  <c r="T304" i="6"/>
  <c r="Z304" i="6"/>
  <c r="G307" i="6"/>
  <c r="G305" i="6" s="1"/>
  <c r="M307" i="6"/>
  <c r="S307" i="6"/>
  <c r="Y307" i="6"/>
  <c r="G309" i="6"/>
  <c r="M309" i="6"/>
  <c r="S309" i="6"/>
  <c r="Y309" i="6"/>
  <c r="F317" i="6"/>
  <c r="F313" i="6" s="1"/>
  <c r="L317" i="6"/>
  <c r="L313" i="6" s="1"/>
  <c r="R317" i="6"/>
  <c r="R313" i="6" s="1"/>
  <c r="X317" i="6"/>
  <c r="X313" i="6" s="1"/>
  <c r="E322" i="6"/>
  <c r="E318" i="6" s="1"/>
  <c r="K322" i="6"/>
  <c r="K318" i="6" s="1"/>
  <c r="Q322" i="6"/>
  <c r="Q318" i="6" s="1"/>
  <c r="W322" i="6"/>
  <c r="W318" i="6" s="1"/>
  <c r="D327" i="6"/>
  <c r="D323" i="6" s="1"/>
  <c r="J327" i="6"/>
  <c r="J323" i="6" s="1"/>
  <c r="P327" i="6"/>
  <c r="P323" i="6" s="1"/>
  <c r="V327" i="6"/>
  <c r="V323" i="6" s="1"/>
  <c r="I332" i="6"/>
  <c r="I328" i="6" s="1"/>
  <c r="O332" i="6"/>
  <c r="O328" i="6" s="1"/>
  <c r="U332" i="6"/>
  <c r="U328" i="6" s="1"/>
  <c r="AA332" i="6"/>
  <c r="AA328" i="6" s="1"/>
  <c r="H337" i="6"/>
  <c r="H333" i="6" s="1"/>
  <c r="N337" i="6"/>
  <c r="N333" i="6" s="1"/>
  <c r="T337" i="6"/>
  <c r="T333" i="6" s="1"/>
  <c r="Z337" i="6"/>
  <c r="Z333" i="6" s="1"/>
  <c r="G342" i="6"/>
  <c r="G338" i="6" s="1"/>
  <c r="M342" i="6"/>
  <c r="M338" i="6" s="1"/>
  <c r="S342" i="6"/>
  <c r="S338" i="6" s="1"/>
  <c r="Y342" i="6"/>
  <c r="Y338" i="6" s="1"/>
  <c r="F347" i="6"/>
  <c r="F343" i="6" s="1"/>
  <c r="L347" i="6"/>
  <c r="L343" i="6" s="1"/>
  <c r="R347" i="6"/>
  <c r="R343" i="6" s="1"/>
  <c r="X347" i="6"/>
  <c r="X343" i="6" s="1"/>
  <c r="E352" i="6"/>
  <c r="E348" i="6" s="1"/>
  <c r="K352" i="6"/>
  <c r="K348" i="6" s="1"/>
  <c r="Q352" i="6"/>
  <c r="Q348" i="6" s="1"/>
  <c r="W352" i="6"/>
  <c r="W348" i="6" s="1"/>
  <c r="D357" i="6"/>
  <c r="D353" i="6" s="1"/>
  <c r="J357" i="6"/>
  <c r="J353" i="6" s="1"/>
  <c r="P357" i="6"/>
  <c r="P353" i="6" s="1"/>
  <c r="V357" i="6"/>
  <c r="V353" i="6" s="1"/>
  <c r="I362" i="6"/>
  <c r="I358" i="6" s="1"/>
  <c r="O362" i="6"/>
  <c r="O358" i="6" s="1"/>
  <c r="U362" i="6"/>
  <c r="U358" i="6" s="1"/>
  <c r="AA362" i="6"/>
  <c r="AA358" i="6" s="1"/>
  <c r="H367" i="6"/>
  <c r="H363" i="6" s="1"/>
  <c r="N367" i="6"/>
  <c r="N363" i="6" s="1"/>
  <c r="T367" i="6"/>
  <c r="T363" i="6" s="1"/>
  <c r="Z367" i="6"/>
  <c r="Z363" i="6" s="1"/>
  <c r="G372" i="6"/>
  <c r="G368" i="6" s="1"/>
  <c r="M372" i="6"/>
  <c r="M368" i="6" s="1"/>
  <c r="S372" i="6"/>
  <c r="S368" i="6" s="1"/>
  <c r="Y372" i="6"/>
  <c r="Y368" i="6" s="1"/>
  <c r="F377" i="6"/>
  <c r="F373" i="6" s="1"/>
  <c r="L377" i="6"/>
  <c r="L373" i="6" s="1"/>
  <c r="R377" i="6"/>
  <c r="R373" i="6" s="1"/>
  <c r="X377" i="6"/>
  <c r="X373" i="6" s="1"/>
  <c r="E382" i="6"/>
  <c r="E378" i="6" s="1"/>
  <c r="K382" i="6"/>
  <c r="K378" i="6" s="1"/>
  <c r="Q382" i="6"/>
  <c r="Q378" i="6" s="1"/>
  <c r="W382" i="6"/>
  <c r="W378" i="6" s="1"/>
  <c r="D387" i="6"/>
  <c r="D383" i="6" s="1"/>
  <c r="J387" i="6"/>
  <c r="J383" i="6" s="1"/>
  <c r="P387" i="6"/>
  <c r="P383" i="6" s="1"/>
  <c r="V387" i="6"/>
  <c r="V383" i="6" s="1"/>
  <c r="I392" i="6"/>
  <c r="I388" i="6" s="1"/>
  <c r="O392" i="6"/>
  <c r="O388" i="6" s="1"/>
  <c r="U392" i="6"/>
  <c r="U388" i="6" s="1"/>
  <c r="AA392" i="6"/>
  <c r="AA388" i="6" s="1"/>
  <c r="H397" i="6"/>
  <c r="H393" i="6" s="1"/>
  <c r="N397" i="6"/>
  <c r="N393" i="6" s="1"/>
  <c r="T397" i="6"/>
  <c r="T393" i="6" s="1"/>
  <c r="Z397" i="6"/>
  <c r="Z393" i="6" s="1"/>
  <c r="G402" i="6"/>
  <c r="G398" i="6" s="1"/>
  <c r="M402" i="6"/>
  <c r="M398" i="6" s="1"/>
  <c r="S402" i="6"/>
  <c r="S398" i="6" s="1"/>
  <c r="Y402" i="6"/>
  <c r="Y398" i="6" s="1"/>
  <c r="F407" i="6"/>
  <c r="F403" i="6" s="1"/>
  <c r="L407" i="6"/>
  <c r="L403" i="6" s="1"/>
  <c r="R407" i="6"/>
  <c r="R403" i="6" s="1"/>
  <c r="X407" i="6"/>
  <c r="X403" i="6" s="1"/>
  <c r="E412" i="6"/>
  <c r="E408" i="6" s="1"/>
  <c r="K412" i="6"/>
  <c r="K408" i="6" s="1"/>
  <c r="Q412" i="6"/>
  <c r="Q408" i="6" s="1"/>
  <c r="W412" i="6"/>
  <c r="W408" i="6" s="1"/>
  <c r="D417" i="6"/>
  <c r="D413" i="6" s="1"/>
  <c r="J417" i="6"/>
  <c r="J413" i="6" s="1"/>
  <c r="P417" i="6"/>
  <c r="P413" i="6" s="1"/>
  <c r="V417" i="6"/>
  <c r="V413" i="6" s="1"/>
  <c r="I422" i="6"/>
  <c r="I418" i="6" s="1"/>
  <c r="O422" i="6"/>
  <c r="O418" i="6" s="1"/>
  <c r="U422" i="6"/>
  <c r="U418" i="6" s="1"/>
  <c r="AA422" i="6"/>
  <c r="AA418" i="6" s="1"/>
  <c r="H425" i="6"/>
  <c r="H423" i="6" s="1"/>
  <c r="N425" i="6"/>
  <c r="T425" i="6"/>
  <c r="Z425" i="6"/>
  <c r="H427" i="6"/>
  <c r="N427" i="6"/>
  <c r="T427" i="6"/>
  <c r="Z427" i="6"/>
  <c r="G430" i="6"/>
  <c r="M430" i="6"/>
  <c r="S430" i="6"/>
  <c r="Y430" i="6"/>
  <c r="G432" i="6"/>
  <c r="M432" i="6"/>
  <c r="S432" i="6"/>
  <c r="Y432" i="6"/>
  <c r="F435" i="6"/>
  <c r="L435" i="6"/>
  <c r="R435" i="6"/>
  <c r="R433" i="6" s="1"/>
  <c r="X435" i="6"/>
  <c r="F437" i="6"/>
  <c r="L437" i="6"/>
  <c r="R437" i="6"/>
  <c r="X437" i="6"/>
  <c r="E440" i="6"/>
  <c r="E438" i="6" s="1"/>
  <c r="K440" i="6"/>
  <c r="Q440" i="6"/>
  <c r="W440" i="6"/>
  <c r="E442" i="6"/>
  <c r="K442" i="6"/>
  <c r="Q442" i="6"/>
  <c r="W442" i="6"/>
  <c r="D445" i="6"/>
  <c r="J445" i="6"/>
  <c r="P445" i="6"/>
  <c r="V445" i="6"/>
  <c r="D447" i="6"/>
  <c r="J447" i="6"/>
  <c r="P447" i="6"/>
  <c r="V447" i="6"/>
  <c r="I450" i="6"/>
  <c r="O450" i="6"/>
  <c r="U450" i="6"/>
  <c r="U448" i="6" s="1"/>
  <c r="AA450" i="6"/>
  <c r="I452" i="6"/>
  <c r="O452" i="6"/>
  <c r="U452" i="6"/>
  <c r="AA452" i="6"/>
  <c r="H455" i="6"/>
  <c r="H453" i="6" s="1"/>
  <c r="N455" i="6"/>
  <c r="T455" i="6"/>
  <c r="Z455" i="6"/>
  <c r="H457" i="6"/>
  <c r="N457" i="6"/>
  <c r="T457" i="6"/>
  <c r="Z457" i="6"/>
  <c r="G460" i="6"/>
  <c r="M460" i="6"/>
  <c r="S460" i="6"/>
  <c r="Y460" i="6"/>
  <c r="G462" i="6"/>
  <c r="M462" i="6"/>
  <c r="S462" i="6"/>
  <c r="Y462" i="6"/>
  <c r="F470" i="6"/>
  <c r="F466" i="6" s="1"/>
  <c r="L470" i="6"/>
  <c r="L466" i="6" s="1"/>
  <c r="R470" i="6"/>
  <c r="R466" i="6" s="1"/>
  <c r="X470" i="6"/>
  <c r="X466" i="6" s="1"/>
  <c r="E475" i="6"/>
  <c r="E471" i="6" s="1"/>
  <c r="K475" i="6"/>
  <c r="K471" i="6" s="1"/>
  <c r="Q475" i="6"/>
  <c r="Q471" i="6" s="1"/>
  <c r="W475" i="6"/>
  <c r="W471" i="6" s="1"/>
  <c r="D480" i="6"/>
  <c r="D476" i="6" s="1"/>
  <c r="J480" i="6"/>
  <c r="J476" i="6" s="1"/>
  <c r="P480" i="6"/>
  <c r="P476" i="6" s="1"/>
  <c r="V480" i="6"/>
  <c r="V476" i="6" s="1"/>
  <c r="I485" i="6"/>
  <c r="I481" i="6" s="1"/>
  <c r="O485" i="6"/>
  <c r="O481" i="6" s="1"/>
  <c r="U485" i="6"/>
  <c r="U481" i="6" s="1"/>
  <c r="AA485" i="6"/>
  <c r="AA481" i="6" s="1"/>
  <c r="H490" i="6"/>
  <c r="H486" i="6" s="1"/>
  <c r="N490" i="6"/>
  <c r="N486" i="6" s="1"/>
  <c r="T490" i="6"/>
  <c r="T486" i="6" s="1"/>
  <c r="Z490" i="6"/>
  <c r="Z486" i="6" s="1"/>
  <c r="G495" i="6"/>
  <c r="G491" i="6" s="1"/>
  <c r="M495" i="6"/>
  <c r="M491" i="6" s="1"/>
  <c r="S495" i="6"/>
  <c r="S491" i="6" s="1"/>
  <c r="Y495" i="6"/>
  <c r="Y491" i="6" s="1"/>
  <c r="F500" i="6"/>
  <c r="F496" i="6" s="1"/>
  <c r="L500" i="6"/>
  <c r="L496" i="6" s="1"/>
  <c r="R500" i="6"/>
  <c r="R496" i="6" s="1"/>
  <c r="X500" i="6"/>
  <c r="X496" i="6" s="1"/>
  <c r="E505" i="6"/>
  <c r="E501" i="6" s="1"/>
  <c r="K505" i="6"/>
  <c r="K501" i="6" s="1"/>
  <c r="Q505" i="6"/>
  <c r="Q501" i="6" s="1"/>
  <c r="W505" i="6"/>
  <c r="W501" i="6" s="1"/>
  <c r="D510" i="6"/>
  <c r="D506" i="6" s="1"/>
  <c r="J510" i="6"/>
  <c r="J506" i="6" s="1"/>
  <c r="P510" i="6"/>
  <c r="P506" i="6" s="1"/>
  <c r="V510" i="6"/>
  <c r="V506" i="6" s="1"/>
  <c r="I515" i="6"/>
  <c r="I511" i="6" s="1"/>
  <c r="O515" i="6"/>
  <c r="O511" i="6" s="1"/>
  <c r="U515" i="6"/>
  <c r="U511" i="6" s="1"/>
  <c r="AA515" i="6"/>
  <c r="AA511" i="6" s="1"/>
  <c r="H520" i="6"/>
  <c r="H516" i="6" s="1"/>
  <c r="N520" i="6"/>
  <c r="N516" i="6" s="1"/>
  <c r="T520" i="6"/>
  <c r="T516" i="6" s="1"/>
  <c r="Z520" i="6"/>
  <c r="Z516" i="6" s="1"/>
  <c r="G525" i="6"/>
  <c r="G521" i="6" s="1"/>
  <c r="M525" i="6"/>
  <c r="M521" i="6" s="1"/>
  <c r="S525" i="6"/>
  <c r="S521" i="6" s="1"/>
  <c r="Y525" i="6"/>
  <c r="Y521" i="6" s="1"/>
  <c r="F530" i="6"/>
  <c r="F526" i="6" s="1"/>
  <c r="L530" i="6"/>
  <c r="L526" i="6" s="1"/>
  <c r="R530" i="6"/>
  <c r="R526" i="6" s="1"/>
  <c r="X530" i="6"/>
  <c r="X526" i="6" s="1"/>
  <c r="E535" i="6"/>
  <c r="E531" i="6" s="1"/>
  <c r="K535" i="6"/>
  <c r="K531" i="6" s="1"/>
  <c r="Q535" i="6"/>
  <c r="Q531" i="6" s="1"/>
  <c r="W535" i="6"/>
  <c r="W531" i="6" s="1"/>
  <c r="D540" i="6"/>
  <c r="D536" i="6" s="1"/>
  <c r="J540" i="6"/>
  <c r="J536" i="6" s="1"/>
  <c r="P540" i="6"/>
  <c r="P536" i="6" s="1"/>
  <c r="V540" i="6"/>
  <c r="V536" i="6" s="1"/>
  <c r="I545" i="6"/>
  <c r="I541" i="6" s="1"/>
  <c r="O545" i="6"/>
  <c r="O541" i="6" s="1"/>
  <c r="U545" i="6"/>
  <c r="U541" i="6" s="1"/>
  <c r="AA545" i="6"/>
  <c r="AA541" i="6" s="1"/>
  <c r="H550" i="6"/>
  <c r="H546" i="6" s="1"/>
  <c r="N550" i="6"/>
  <c r="N546" i="6" s="1"/>
  <c r="T550" i="6"/>
  <c r="T546" i="6" s="1"/>
  <c r="Z550" i="6"/>
  <c r="Z546" i="6" s="1"/>
  <c r="G555" i="6"/>
  <c r="G551" i="6" s="1"/>
  <c r="M555" i="6"/>
  <c r="M551" i="6" s="1"/>
  <c r="S555" i="6"/>
  <c r="S551" i="6" s="1"/>
  <c r="Y555" i="6"/>
  <c r="Y551" i="6" s="1"/>
  <c r="F560" i="6"/>
  <c r="F556" i="6" s="1"/>
  <c r="L560" i="6"/>
  <c r="L556" i="6" s="1"/>
  <c r="R560" i="6"/>
  <c r="R556" i="6" s="1"/>
  <c r="X560" i="6"/>
  <c r="X556" i="6" s="1"/>
  <c r="E565" i="6"/>
  <c r="E561" i="6" s="1"/>
  <c r="K565" i="6"/>
  <c r="K561" i="6" s="1"/>
  <c r="Q565" i="6"/>
  <c r="Q561" i="6" s="1"/>
  <c r="W565" i="6"/>
  <c r="W561" i="6" s="1"/>
  <c r="D568" i="6"/>
  <c r="D566" i="6" s="1"/>
  <c r="J568" i="6"/>
  <c r="P568" i="6"/>
  <c r="V568" i="6"/>
  <c r="D570" i="6"/>
  <c r="J570" i="6"/>
  <c r="P570" i="6"/>
  <c r="V570" i="6"/>
  <c r="B571" i="6"/>
  <c r="I573" i="6"/>
  <c r="O573" i="6"/>
  <c r="U573" i="6"/>
  <c r="AA573" i="6"/>
  <c r="AA571" i="6" s="1"/>
  <c r="I575" i="6"/>
  <c r="O575" i="6"/>
  <c r="U575" i="6"/>
  <c r="AA575" i="6"/>
  <c r="H578" i="6"/>
  <c r="N578" i="6"/>
  <c r="N576" i="6" s="1"/>
  <c r="T578" i="6"/>
  <c r="Z578" i="6"/>
  <c r="H580" i="6"/>
  <c r="N580" i="6"/>
  <c r="T580" i="6"/>
  <c r="Z580" i="6"/>
  <c r="G583" i="6"/>
  <c r="M583" i="6"/>
  <c r="S583" i="6"/>
  <c r="Y583" i="6"/>
  <c r="G585" i="6"/>
  <c r="M585" i="6"/>
  <c r="S585" i="6"/>
  <c r="Y585" i="6"/>
  <c r="F588" i="6"/>
  <c r="L588" i="6"/>
  <c r="R588" i="6"/>
  <c r="X588" i="6"/>
  <c r="X586" i="6" s="1"/>
  <c r="F590" i="6"/>
  <c r="L590" i="6"/>
  <c r="R590" i="6"/>
  <c r="X590" i="6"/>
  <c r="E593" i="6"/>
  <c r="K593" i="6"/>
  <c r="K591" i="6" s="1"/>
  <c r="Q593" i="6"/>
  <c r="W593" i="6"/>
  <c r="E595" i="6"/>
  <c r="K595" i="6"/>
  <c r="Q595" i="6"/>
  <c r="W595" i="6"/>
  <c r="D598" i="6"/>
  <c r="J598" i="6"/>
  <c r="P598" i="6"/>
  <c r="V598" i="6"/>
  <c r="D600" i="6"/>
  <c r="J600" i="6"/>
  <c r="P600" i="6"/>
  <c r="V600" i="6"/>
  <c r="B601" i="6"/>
  <c r="I603" i="6"/>
  <c r="O603" i="6"/>
  <c r="U603" i="6"/>
  <c r="U601" i="6" s="1"/>
  <c r="AA603" i="6"/>
  <c r="I605" i="6"/>
  <c r="O605" i="6"/>
  <c r="U605" i="6"/>
  <c r="AA605" i="6"/>
  <c r="H608" i="6"/>
  <c r="H606" i="6" s="1"/>
  <c r="N608" i="6"/>
  <c r="T608" i="6"/>
  <c r="Z608" i="6"/>
  <c r="H610" i="6"/>
  <c r="N610" i="6"/>
  <c r="T610" i="6"/>
  <c r="Z610" i="6"/>
  <c r="G613" i="6"/>
  <c r="M613" i="6"/>
  <c r="S613" i="6"/>
  <c r="Y613" i="6"/>
  <c r="G615" i="6"/>
  <c r="M615" i="6"/>
  <c r="S615" i="6"/>
  <c r="Y615" i="6"/>
  <c r="I89" i="7"/>
  <c r="O89" i="7"/>
  <c r="U89" i="7"/>
  <c r="U87" i="7" s="1"/>
  <c r="AA89" i="7"/>
  <c r="I91" i="7"/>
  <c r="O91" i="7"/>
  <c r="U91" i="7"/>
  <c r="AA91" i="7"/>
  <c r="H94" i="7"/>
  <c r="H92" i="7" s="1"/>
  <c r="N94" i="7"/>
  <c r="T94" i="7"/>
  <c r="Z94" i="7"/>
  <c r="H96" i="7"/>
  <c r="N96" i="7"/>
  <c r="T96" i="7"/>
  <c r="Z96" i="7"/>
  <c r="G99" i="7"/>
  <c r="M99" i="7"/>
  <c r="S99" i="7"/>
  <c r="Y99" i="7"/>
  <c r="G101" i="7"/>
  <c r="M101" i="7"/>
  <c r="S101" i="7"/>
  <c r="Y101" i="7"/>
  <c r="F104" i="7"/>
  <c r="L104" i="7"/>
  <c r="R104" i="7"/>
  <c r="R102" i="7" s="1"/>
  <c r="X104" i="7"/>
  <c r="F106" i="7"/>
  <c r="L106" i="7"/>
  <c r="R106" i="7"/>
  <c r="X106" i="7"/>
  <c r="E109" i="7"/>
  <c r="E107" i="7" s="1"/>
  <c r="K109" i="7"/>
  <c r="Q109" i="7"/>
  <c r="W109" i="7"/>
  <c r="E111" i="7"/>
  <c r="K111" i="7"/>
  <c r="Q111" i="7"/>
  <c r="W111" i="7"/>
  <c r="D114" i="7"/>
  <c r="J114" i="7"/>
  <c r="P114" i="7"/>
  <c r="V114" i="7"/>
  <c r="D116" i="7"/>
  <c r="J116" i="7"/>
  <c r="P116" i="7"/>
  <c r="V116" i="7"/>
  <c r="I119" i="7"/>
  <c r="O119" i="7"/>
  <c r="U119" i="7"/>
  <c r="U117" i="7" s="1"/>
  <c r="AA119" i="7"/>
  <c r="I121" i="7"/>
  <c r="O121" i="7"/>
  <c r="U121" i="7"/>
  <c r="AA121" i="7"/>
  <c r="H124" i="7"/>
  <c r="H122" i="7" s="1"/>
  <c r="N124" i="7"/>
  <c r="T124" i="7"/>
  <c r="Z124" i="7"/>
  <c r="H126" i="7"/>
  <c r="N126" i="7"/>
  <c r="T126" i="7"/>
  <c r="Z126" i="7"/>
  <c r="G129" i="7"/>
  <c r="M129" i="7"/>
  <c r="S129" i="7"/>
  <c r="Y129" i="7"/>
  <c r="G131" i="7"/>
  <c r="M131" i="7"/>
  <c r="S131" i="7"/>
  <c r="Y131" i="7"/>
  <c r="F134" i="7"/>
  <c r="L134" i="7"/>
  <c r="R134" i="7"/>
  <c r="R132" i="7" s="1"/>
  <c r="X134" i="7"/>
  <c r="F136" i="7"/>
  <c r="L136" i="7"/>
  <c r="R136" i="7"/>
  <c r="X136" i="7"/>
  <c r="E139" i="7"/>
  <c r="E137" i="7" s="1"/>
  <c r="K139" i="7"/>
  <c r="Q139" i="7"/>
  <c r="W139" i="7"/>
  <c r="E141" i="7"/>
  <c r="K141" i="7"/>
  <c r="Q141" i="7"/>
  <c r="W141" i="7"/>
  <c r="D144" i="7"/>
  <c r="J144" i="7"/>
  <c r="P144" i="7"/>
  <c r="V144" i="7"/>
  <c r="D146" i="7"/>
  <c r="J146" i="7"/>
  <c r="P146" i="7"/>
  <c r="V146" i="7"/>
  <c r="I149" i="7"/>
  <c r="O149" i="7"/>
  <c r="U149" i="7"/>
  <c r="U147" i="7" s="1"/>
  <c r="AA149" i="7"/>
  <c r="I151" i="7"/>
  <c r="O151" i="7"/>
  <c r="U151" i="7"/>
  <c r="AA151" i="7"/>
  <c r="H154" i="7"/>
  <c r="H152" i="7" s="1"/>
  <c r="N154" i="7"/>
  <c r="T154" i="7"/>
  <c r="Z154" i="7"/>
  <c r="H156" i="7"/>
  <c r="N156" i="7"/>
  <c r="T156" i="7"/>
  <c r="Z156" i="7"/>
  <c r="G164" i="7"/>
  <c r="G160" i="7" s="1"/>
  <c r="M164" i="7"/>
  <c r="M160" i="7" s="1"/>
  <c r="S164" i="7"/>
  <c r="S160" i="7" s="1"/>
  <c r="Y164" i="7"/>
  <c r="Y160" i="7" s="1"/>
  <c r="F169" i="7"/>
  <c r="F165" i="7" s="1"/>
  <c r="L169" i="7"/>
  <c r="L165" i="7" s="1"/>
  <c r="R169" i="7"/>
  <c r="R165" i="7" s="1"/>
  <c r="X169" i="7"/>
  <c r="X165" i="7" s="1"/>
  <c r="E174" i="7"/>
  <c r="E170" i="7" s="1"/>
  <c r="L174" i="7"/>
  <c r="L170" i="7" s="1"/>
  <c r="S174" i="7"/>
  <c r="AA174" i="7"/>
  <c r="AA170" i="7" s="1"/>
  <c r="D179" i="7"/>
  <c r="D175" i="7" s="1"/>
  <c r="K179" i="7"/>
  <c r="K175" i="7" s="1"/>
  <c r="R179" i="7"/>
  <c r="R175" i="7" s="1"/>
  <c r="Z179" i="7"/>
  <c r="Z175" i="7" s="1"/>
  <c r="J184" i="7"/>
  <c r="J180" i="7" s="1"/>
  <c r="Q184" i="7"/>
  <c r="Q180" i="7" s="1"/>
  <c r="Y184" i="7"/>
  <c r="Y180" i="7" s="1"/>
  <c r="I189" i="7"/>
  <c r="I185" i="7" s="1"/>
  <c r="P189" i="7"/>
  <c r="P185" i="7" s="1"/>
  <c r="X189" i="7"/>
  <c r="X185" i="7" s="1"/>
  <c r="G194" i="7"/>
  <c r="O194" i="7"/>
  <c r="Z194" i="7"/>
  <c r="K199" i="7"/>
  <c r="K195" i="7" s="1"/>
  <c r="W199" i="7"/>
  <c r="W195" i="7" s="1"/>
  <c r="G204" i="7"/>
  <c r="G200" i="7" s="1"/>
  <c r="S204" i="7"/>
  <c r="S200" i="7" s="1"/>
  <c r="F209" i="7"/>
  <c r="F205" i="7" s="1"/>
  <c r="R209" i="7"/>
  <c r="R205" i="7" s="1"/>
  <c r="D214" i="7"/>
  <c r="D210" i="7" s="1"/>
  <c r="P214" i="7"/>
  <c r="P210" i="7" s="1"/>
  <c r="AA217" i="7"/>
  <c r="O219" i="7"/>
  <c r="O215" i="7" s="1"/>
  <c r="AA219" i="7"/>
  <c r="N222" i="7"/>
  <c r="N220" i="7" s="1"/>
  <c r="Z222" i="7"/>
  <c r="N224" i="7"/>
  <c r="Z224" i="7"/>
  <c r="K227" i="7"/>
  <c r="K225" i="7" s="1"/>
  <c r="W227" i="7"/>
  <c r="W225" i="7" s="1"/>
  <c r="K229" i="7"/>
  <c r="W229" i="7"/>
  <c r="G232" i="7"/>
  <c r="S232" i="7"/>
  <c r="S230" i="7" s="1"/>
  <c r="G234" i="7"/>
  <c r="S234" i="7"/>
  <c r="F237" i="7"/>
  <c r="F235" i="7" s="1"/>
  <c r="R237" i="7"/>
  <c r="F239" i="7"/>
  <c r="R239" i="7"/>
  <c r="D242" i="7"/>
  <c r="P242" i="7"/>
  <c r="D244" i="7"/>
  <c r="P244" i="7"/>
  <c r="O247" i="7"/>
  <c r="AA247" i="7"/>
  <c r="O249" i="7"/>
  <c r="AA249" i="7"/>
  <c r="N252" i="7"/>
  <c r="N250" i="7" s="1"/>
  <c r="Z252" i="7"/>
  <c r="N254" i="7"/>
  <c r="Z254" i="7"/>
  <c r="K257" i="7"/>
  <c r="K255" i="7" s="1"/>
  <c r="W257" i="7"/>
  <c r="W255" i="7" s="1"/>
  <c r="K259" i="7"/>
  <c r="W259" i="7"/>
  <c r="G262" i="7"/>
  <c r="S262" i="7"/>
  <c r="S260" i="7" s="1"/>
  <c r="G264" i="7"/>
  <c r="S264" i="7"/>
  <c r="F267" i="7"/>
  <c r="F265" i="7" s="1"/>
  <c r="R267" i="7"/>
  <c r="F269" i="7"/>
  <c r="R269" i="7"/>
  <c r="D272" i="7"/>
  <c r="P272" i="7"/>
  <c r="D274" i="7"/>
  <c r="P274" i="7"/>
  <c r="O277" i="7"/>
  <c r="AA277" i="7"/>
  <c r="O279" i="7"/>
  <c r="AA279" i="7"/>
  <c r="N282" i="7"/>
  <c r="N280" i="7" s="1"/>
  <c r="Z282" i="7"/>
  <c r="N284" i="7"/>
  <c r="Z284" i="7"/>
  <c r="K287" i="7"/>
  <c r="K285" i="7" s="1"/>
  <c r="W287" i="7"/>
  <c r="W285" i="7" s="1"/>
  <c r="K289" i="7"/>
  <c r="W289" i="7"/>
  <c r="G292" i="7"/>
  <c r="S292" i="7"/>
  <c r="S290" i="7" s="1"/>
  <c r="G294" i="7"/>
  <c r="S294" i="7"/>
  <c r="F297" i="7"/>
  <c r="F295" i="7" s="1"/>
  <c r="R297" i="7"/>
  <c r="F299" i="7"/>
  <c r="R299" i="7"/>
  <c r="D302" i="7"/>
  <c r="P302" i="7"/>
  <c r="D304" i="7"/>
  <c r="P304" i="7"/>
  <c r="O307" i="7"/>
  <c r="AA307" i="7"/>
  <c r="O309" i="7"/>
  <c r="AA309" i="7"/>
  <c r="I317" i="7"/>
  <c r="I313" i="7" s="1"/>
  <c r="AA317" i="7"/>
  <c r="AA313" i="7" s="1"/>
  <c r="G322" i="7"/>
  <c r="G318" i="7" s="1"/>
  <c r="Y322" i="7"/>
  <c r="Y318" i="7" s="1"/>
  <c r="M327" i="7"/>
  <c r="M323" i="7" s="1"/>
  <c r="E332" i="7"/>
  <c r="E328" i="7" s="1"/>
  <c r="W332" i="7"/>
  <c r="W328" i="7" s="1"/>
  <c r="E337" i="7"/>
  <c r="E333" i="7" s="1"/>
  <c r="W337" i="7"/>
  <c r="W333" i="7" s="1"/>
  <c r="J342" i="7"/>
  <c r="J338" i="7" s="1"/>
  <c r="O347" i="7"/>
  <c r="O343" i="7" s="1"/>
  <c r="S352" i="7"/>
  <c r="S348" i="7" s="1"/>
  <c r="S357" i="7"/>
  <c r="S353" i="7" s="1"/>
  <c r="E362" i="7"/>
  <c r="E358" i="7" s="1"/>
  <c r="W362" i="7"/>
  <c r="W358" i="7" s="1"/>
  <c r="E367" i="7"/>
  <c r="E363" i="7" s="1"/>
  <c r="W367" i="7"/>
  <c r="W363" i="7" s="1"/>
  <c r="J372" i="7"/>
  <c r="J368" i="7" s="1"/>
  <c r="O377" i="7"/>
  <c r="O373" i="7" s="1"/>
  <c r="S382" i="7"/>
  <c r="S378" i="7" s="1"/>
  <c r="S387" i="7"/>
  <c r="S383" i="7" s="1"/>
  <c r="E392" i="7"/>
  <c r="E388" i="7" s="1"/>
  <c r="W392" i="7"/>
  <c r="W388" i="7" s="1"/>
  <c r="E397" i="7"/>
  <c r="E393" i="7" s="1"/>
  <c r="W397" i="7"/>
  <c r="W393" i="7" s="1"/>
  <c r="J402" i="7"/>
  <c r="J398" i="7" s="1"/>
  <c r="O407" i="7"/>
  <c r="O403" i="7" s="1"/>
  <c r="S412" i="7"/>
  <c r="S408" i="7" s="1"/>
  <c r="S417" i="7"/>
  <c r="S413" i="7" s="1"/>
  <c r="E422" i="7"/>
  <c r="E418" i="7" s="1"/>
  <c r="W422" i="7"/>
  <c r="W418" i="7" s="1"/>
  <c r="Q427" i="7"/>
  <c r="Q423" i="7" s="1"/>
  <c r="P432" i="7"/>
  <c r="P428" i="7" s="1"/>
  <c r="O437" i="7"/>
  <c r="O433" i="7" s="1"/>
  <c r="M442" i="7"/>
  <c r="M438" i="7" s="1"/>
  <c r="L447" i="7"/>
  <c r="L443" i="7" s="1"/>
  <c r="Q452" i="7"/>
  <c r="Q448" i="7" s="1"/>
  <c r="V457" i="7"/>
  <c r="V453" i="7" s="1"/>
  <c r="Y475" i="7"/>
  <c r="Y471" i="7" s="1"/>
  <c r="R480" i="7"/>
  <c r="R476" i="7" s="1"/>
  <c r="P490" i="7"/>
  <c r="P486" i="7" s="1"/>
  <c r="T500" i="7"/>
  <c r="T496" i="7" s="1"/>
  <c r="F48" i="5"/>
  <c r="E66" i="5"/>
  <c r="G224" i="6"/>
  <c r="G220" i="6" s="1"/>
  <c r="M224" i="6"/>
  <c r="M220" i="6" s="1"/>
  <c r="S224" i="6"/>
  <c r="S220" i="6" s="1"/>
  <c r="Y224" i="6"/>
  <c r="Y220" i="6" s="1"/>
  <c r="F229" i="6"/>
  <c r="F225" i="6" s="1"/>
  <c r="R229" i="6"/>
  <c r="R225" i="6" s="1"/>
  <c r="E234" i="6"/>
  <c r="E230" i="6" s="1"/>
  <c r="K234" i="6"/>
  <c r="K230" i="6" s="1"/>
  <c r="Q234" i="6"/>
  <c r="Q230" i="6" s="1"/>
  <c r="W234" i="6"/>
  <c r="W230" i="6" s="1"/>
  <c r="D239" i="6"/>
  <c r="D235" i="6" s="1"/>
  <c r="J239" i="6"/>
  <c r="J235" i="6" s="1"/>
  <c r="P239" i="6"/>
  <c r="P235" i="6" s="1"/>
  <c r="V239" i="6"/>
  <c r="V235" i="6" s="1"/>
  <c r="I244" i="6"/>
  <c r="I240" i="6" s="1"/>
  <c r="O244" i="6"/>
  <c r="O240" i="6" s="1"/>
  <c r="U244" i="6"/>
  <c r="U240" i="6" s="1"/>
  <c r="AA244" i="6"/>
  <c r="AA240" i="6" s="1"/>
  <c r="H249" i="6"/>
  <c r="H245" i="6" s="1"/>
  <c r="N249" i="6"/>
  <c r="N245" i="6" s="1"/>
  <c r="T249" i="6"/>
  <c r="T245" i="6" s="1"/>
  <c r="Z249" i="6"/>
  <c r="Z245" i="6" s="1"/>
  <c r="G254" i="6"/>
  <c r="G250" i="6" s="1"/>
  <c r="M254" i="6"/>
  <c r="M250" i="6" s="1"/>
  <c r="S254" i="6"/>
  <c r="S250" i="6" s="1"/>
  <c r="Y254" i="6"/>
  <c r="Y250" i="6" s="1"/>
  <c r="F259" i="6"/>
  <c r="F255" i="6" s="1"/>
  <c r="L259" i="6"/>
  <c r="L255" i="6" s="1"/>
  <c r="R259" i="6"/>
  <c r="R255" i="6" s="1"/>
  <c r="X259" i="6"/>
  <c r="X255" i="6" s="1"/>
  <c r="E264" i="6"/>
  <c r="E260" i="6" s="1"/>
  <c r="K264" i="6"/>
  <c r="K260" i="6" s="1"/>
  <c r="Q264" i="6"/>
  <c r="Q260" i="6" s="1"/>
  <c r="W264" i="6"/>
  <c r="W260" i="6" s="1"/>
  <c r="D269" i="6"/>
  <c r="D265" i="6" s="1"/>
  <c r="J269" i="6"/>
  <c r="J265" i="6" s="1"/>
  <c r="P269" i="6"/>
  <c r="P265" i="6" s="1"/>
  <c r="V269" i="6"/>
  <c r="V265" i="6" s="1"/>
  <c r="I274" i="6"/>
  <c r="I270" i="6" s="1"/>
  <c r="O274" i="6"/>
  <c r="O270" i="6" s="1"/>
  <c r="U274" i="6"/>
  <c r="U270" i="6" s="1"/>
  <c r="AA274" i="6"/>
  <c r="AA270" i="6" s="1"/>
  <c r="H279" i="6"/>
  <c r="H275" i="6" s="1"/>
  <c r="N279" i="6"/>
  <c r="N275" i="6" s="1"/>
  <c r="T279" i="6"/>
  <c r="T275" i="6" s="1"/>
  <c r="Z279" i="6"/>
  <c r="Z275" i="6" s="1"/>
  <c r="G284" i="6"/>
  <c r="G280" i="6" s="1"/>
  <c r="M284" i="6"/>
  <c r="M280" i="6" s="1"/>
  <c r="S284" i="6"/>
  <c r="S280" i="6" s="1"/>
  <c r="Y284" i="6"/>
  <c r="Y280" i="6" s="1"/>
  <c r="F289" i="6"/>
  <c r="F285" i="6" s="1"/>
  <c r="L289" i="6"/>
  <c r="L285" i="6" s="1"/>
  <c r="R289" i="6"/>
  <c r="R285" i="6" s="1"/>
  <c r="X289" i="6"/>
  <c r="X285" i="6" s="1"/>
  <c r="E294" i="6"/>
  <c r="E290" i="6" s="1"/>
  <c r="K294" i="6"/>
  <c r="K290" i="6" s="1"/>
  <c r="Q294" i="6"/>
  <c r="Q290" i="6" s="1"/>
  <c r="W294" i="6"/>
  <c r="W290" i="6" s="1"/>
  <c r="D299" i="6"/>
  <c r="D295" i="6" s="1"/>
  <c r="J299" i="6"/>
  <c r="J295" i="6" s="1"/>
  <c r="P299" i="6"/>
  <c r="P295" i="6" s="1"/>
  <c r="V299" i="6"/>
  <c r="V295" i="6" s="1"/>
  <c r="I304" i="6"/>
  <c r="I300" i="6" s="1"/>
  <c r="O304" i="6"/>
  <c r="O300" i="6" s="1"/>
  <c r="U304" i="6"/>
  <c r="U300" i="6" s="1"/>
  <c r="AA304" i="6"/>
  <c r="AA300" i="6" s="1"/>
  <c r="H309" i="6"/>
  <c r="H305" i="6" s="1"/>
  <c r="N309" i="6"/>
  <c r="N305" i="6" s="1"/>
  <c r="T309" i="6"/>
  <c r="T305" i="6" s="1"/>
  <c r="Z309" i="6"/>
  <c r="Z305" i="6" s="1"/>
  <c r="G317" i="6"/>
  <c r="G313" i="6" s="1"/>
  <c r="M317" i="6"/>
  <c r="M313" i="6" s="1"/>
  <c r="S317" i="6"/>
  <c r="S313" i="6" s="1"/>
  <c r="Y317" i="6"/>
  <c r="Y313" i="6" s="1"/>
  <c r="F322" i="6"/>
  <c r="F318" i="6" s="1"/>
  <c r="L322" i="6"/>
  <c r="L318" i="6" s="1"/>
  <c r="R322" i="6"/>
  <c r="R318" i="6" s="1"/>
  <c r="X322" i="6"/>
  <c r="X318" i="6" s="1"/>
  <c r="E327" i="6"/>
  <c r="E323" i="6" s="1"/>
  <c r="K327" i="6"/>
  <c r="K323" i="6" s="1"/>
  <c r="Q327" i="6"/>
  <c r="Q323" i="6" s="1"/>
  <c r="W327" i="6"/>
  <c r="W323" i="6" s="1"/>
  <c r="D332" i="6"/>
  <c r="D328" i="6" s="1"/>
  <c r="J332" i="6"/>
  <c r="J328" i="6" s="1"/>
  <c r="P332" i="6"/>
  <c r="P328" i="6" s="1"/>
  <c r="V332" i="6"/>
  <c r="V328" i="6" s="1"/>
  <c r="I337" i="6"/>
  <c r="I333" i="6" s="1"/>
  <c r="O337" i="6"/>
  <c r="O333" i="6" s="1"/>
  <c r="U337" i="6"/>
  <c r="U333" i="6" s="1"/>
  <c r="AA337" i="6"/>
  <c r="AA333" i="6" s="1"/>
  <c r="H342" i="6"/>
  <c r="H338" i="6" s="1"/>
  <c r="N342" i="6"/>
  <c r="N338" i="6" s="1"/>
  <c r="T342" i="6"/>
  <c r="T338" i="6" s="1"/>
  <c r="Z342" i="6"/>
  <c r="Z338" i="6" s="1"/>
  <c r="G347" i="6"/>
  <c r="G343" i="6" s="1"/>
  <c r="M347" i="6"/>
  <c r="M343" i="6" s="1"/>
  <c r="S347" i="6"/>
  <c r="S343" i="6" s="1"/>
  <c r="Y347" i="6"/>
  <c r="Y343" i="6" s="1"/>
  <c r="F352" i="6"/>
  <c r="F348" i="6" s="1"/>
  <c r="L352" i="6"/>
  <c r="L348" i="6" s="1"/>
  <c r="R352" i="6"/>
  <c r="R348" i="6" s="1"/>
  <c r="X352" i="6"/>
  <c r="X348" i="6" s="1"/>
  <c r="E357" i="6"/>
  <c r="E353" i="6" s="1"/>
  <c r="K357" i="6"/>
  <c r="K353" i="6" s="1"/>
  <c r="Q357" i="6"/>
  <c r="Q353" i="6" s="1"/>
  <c r="W357" i="6"/>
  <c r="W353" i="6" s="1"/>
  <c r="D362" i="6"/>
  <c r="D358" i="6" s="1"/>
  <c r="J362" i="6"/>
  <c r="J358" i="6" s="1"/>
  <c r="P362" i="6"/>
  <c r="P358" i="6" s="1"/>
  <c r="V362" i="6"/>
  <c r="V358" i="6" s="1"/>
  <c r="I367" i="6"/>
  <c r="I363" i="6" s="1"/>
  <c r="O367" i="6"/>
  <c r="O363" i="6" s="1"/>
  <c r="U367" i="6"/>
  <c r="U363" i="6" s="1"/>
  <c r="AA367" i="6"/>
  <c r="AA363" i="6" s="1"/>
  <c r="H372" i="6"/>
  <c r="H368" i="6" s="1"/>
  <c r="N372" i="6"/>
  <c r="N368" i="6" s="1"/>
  <c r="T372" i="6"/>
  <c r="T368" i="6" s="1"/>
  <c r="Z372" i="6"/>
  <c r="Z368" i="6" s="1"/>
  <c r="G377" i="6"/>
  <c r="G373" i="6" s="1"/>
  <c r="M377" i="6"/>
  <c r="M373" i="6" s="1"/>
  <c r="S377" i="6"/>
  <c r="S373" i="6" s="1"/>
  <c r="Y377" i="6"/>
  <c r="Y373" i="6" s="1"/>
  <c r="F382" i="6"/>
  <c r="F378" i="6" s="1"/>
  <c r="L382" i="6"/>
  <c r="L378" i="6" s="1"/>
  <c r="R382" i="6"/>
  <c r="R378" i="6" s="1"/>
  <c r="X382" i="6"/>
  <c r="X378" i="6" s="1"/>
  <c r="E387" i="6"/>
  <c r="E383" i="6" s="1"/>
  <c r="K387" i="6"/>
  <c r="K383" i="6" s="1"/>
  <c r="Q387" i="6"/>
  <c r="Q383" i="6" s="1"/>
  <c r="W387" i="6"/>
  <c r="W383" i="6" s="1"/>
  <c r="D392" i="6"/>
  <c r="D388" i="6" s="1"/>
  <c r="J392" i="6"/>
  <c r="J388" i="6" s="1"/>
  <c r="P392" i="6"/>
  <c r="P388" i="6" s="1"/>
  <c r="V392" i="6"/>
  <c r="V388" i="6" s="1"/>
  <c r="I397" i="6"/>
  <c r="I393" i="6" s="1"/>
  <c r="O397" i="6"/>
  <c r="O393" i="6" s="1"/>
  <c r="U397" i="6"/>
  <c r="U393" i="6" s="1"/>
  <c r="AA397" i="6"/>
  <c r="AA393" i="6" s="1"/>
  <c r="H402" i="6"/>
  <c r="H398" i="6" s="1"/>
  <c r="N402" i="6"/>
  <c r="N398" i="6" s="1"/>
  <c r="T402" i="6"/>
  <c r="T398" i="6" s="1"/>
  <c r="Z402" i="6"/>
  <c r="Z398" i="6" s="1"/>
  <c r="G407" i="6"/>
  <c r="G403" i="6" s="1"/>
  <c r="M407" i="6"/>
  <c r="M403" i="6" s="1"/>
  <c r="S407" i="6"/>
  <c r="S403" i="6" s="1"/>
  <c r="Y407" i="6"/>
  <c r="Y403" i="6" s="1"/>
  <c r="F412" i="6"/>
  <c r="F408" i="6" s="1"/>
  <c r="L412" i="6"/>
  <c r="L408" i="6" s="1"/>
  <c r="R412" i="6"/>
  <c r="R408" i="6" s="1"/>
  <c r="X412" i="6"/>
  <c r="X408" i="6" s="1"/>
  <c r="E417" i="6"/>
  <c r="E413" i="6" s="1"/>
  <c r="K417" i="6"/>
  <c r="K413" i="6" s="1"/>
  <c r="Q417" i="6"/>
  <c r="Q413" i="6" s="1"/>
  <c r="W417" i="6"/>
  <c r="W413" i="6" s="1"/>
  <c r="D422" i="6"/>
  <c r="D418" i="6" s="1"/>
  <c r="J422" i="6"/>
  <c r="J418" i="6" s="1"/>
  <c r="P422" i="6"/>
  <c r="P418" i="6" s="1"/>
  <c r="V422" i="6"/>
  <c r="V418" i="6" s="1"/>
  <c r="I427" i="6"/>
  <c r="I423" i="6" s="1"/>
  <c r="O427" i="6"/>
  <c r="O423" i="6" s="1"/>
  <c r="U427" i="6"/>
  <c r="U423" i="6" s="1"/>
  <c r="AA427" i="6"/>
  <c r="AA423" i="6" s="1"/>
  <c r="H432" i="6"/>
  <c r="H428" i="6" s="1"/>
  <c r="N432" i="6"/>
  <c r="N428" i="6" s="1"/>
  <c r="T432" i="6"/>
  <c r="T428" i="6" s="1"/>
  <c r="Z432" i="6"/>
  <c r="Z428" i="6" s="1"/>
  <c r="G437" i="6"/>
  <c r="G433" i="6" s="1"/>
  <c r="M437" i="6"/>
  <c r="M433" i="6" s="1"/>
  <c r="S437" i="6"/>
  <c r="S433" i="6" s="1"/>
  <c r="Y437" i="6"/>
  <c r="Y433" i="6" s="1"/>
  <c r="F442" i="6"/>
  <c r="F438" i="6" s="1"/>
  <c r="L442" i="6"/>
  <c r="L438" i="6" s="1"/>
  <c r="R442" i="6"/>
  <c r="R438" i="6" s="1"/>
  <c r="X442" i="6"/>
  <c r="X438" i="6" s="1"/>
  <c r="E447" i="6"/>
  <c r="E443" i="6" s="1"/>
  <c r="K447" i="6"/>
  <c r="K443" i="6" s="1"/>
  <c r="Q447" i="6"/>
  <c r="Q443" i="6" s="1"/>
  <c r="W447" i="6"/>
  <c r="W443" i="6" s="1"/>
  <c r="D452" i="6"/>
  <c r="D448" i="6" s="1"/>
  <c r="J452" i="6"/>
  <c r="J448" i="6" s="1"/>
  <c r="P452" i="6"/>
  <c r="P448" i="6" s="1"/>
  <c r="V452" i="6"/>
  <c r="V448" i="6" s="1"/>
  <c r="I457" i="6"/>
  <c r="I453" i="6" s="1"/>
  <c r="O457" i="6"/>
  <c r="O453" i="6" s="1"/>
  <c r="U457" i="6"/>
  <c r="U453" i="6" s="1"/>
  <c r="AA457" i="6"/>
  <c r="AA453" i="6" s="1"/>
  <c r="H462" i="6"/>
  <c r="H458" i="6" s="1"/>
  <c r="N462" i="6"/>
  <c r="N458" i="6" s="1"/>
  <c r="T462" i="6"/>
  <c r="T458" i="6" s="1"/>
  <c r="Z462" i="6"/>
  <c r="Z458" i="6" s="1"/>
  <c r="G470" i="6"/>
  <c r="G466" i="6" s="1"/>
  <c r="M470" i="6"/>
  <c r="M466" i="6" s="1"/>
  <c r="S470" i="6"/>
  <c r="S466" i="6" s="1"/>
  <c r="Y470" i="6"/>
  <c r="Y466" i="6" s="1"/>
  <c r="F475" i="6"/>
  <c r="F471" i="6" s="1"/>
  <c r="L475" i="6"/>
  <c r="L471" i="6" s="1"/>
  <c r="R475" i="6"/>
  <c r="R471" i="6" s="1"/>
  <c r="X475" i="6"/>
  <c r="X471" i="6" s="1"/>
  <c r="E480" i="6"/>
  <c r="E476" i="6" s="1"/>
  <c r="K480" i="6"/>
  <c r="K476" i="6" s="1"/>
  <c r="Q480" i="6"/>
  <c r="Q476" i="6" s="1"/>
  <c r="W480" i="6"/>
  <c r="W476" i="6" s="1"/>
  <c r="D485" i="6"/>
  <c r="D481" i="6" s="1"/>
  <c r="J485" i="6"/>
  <c r="J481" i="6" s="1"/>
  <c r="P485" i="6"/>
  <c r="P481" i="6" s="1"/>
  <c r="V485" i="6"/>
  <c r="V481" i="6" s="1"/>
  <c r="I490" i="6"/>
  <c r="I486" i="6" s="1"/>
  <c r="O490" i="6"/>
  <c r="O486" i="6" s="1"/>
  <c r="U490" i="6"/>
  <c r="U486" i="6" s="1"/>
  <c r="AA490" i="6"/>
  <c r="AA486" i="6" s="1"/>
  <c r="H495" i="6"/>
  <c r="H491" i="6" s="1"/>
  <c r="N495" i="6"/>
  <c r="N491" i="6" s="1"/>
  <c r="T495" i="6"/>
  <c r="T491" i="6" s="1"/>
  <c r="Z495" i="6"/>
  <c r="Z491" i="6" s="1"/>
  <c r="G500" i="6"/>
  <c r="G496" i="6" s="1"/>
  <c r="M500" i="6"/>
  <c r="M496" i="6" s="1"/>
  <c r="S500" i="6"/>
  <c r="S496" i="6" s="1"/>
  <c r="Y500" i="6"/>
  <c r="Y496" i="6" s="1"/>
  <c r="F505" i="6"/>
  <c r="F501" i="6" s="1"/>
  <c r="L505" i="6"/>
  <c r="L501" i="6" s="1"/>
  <c r="R505" i="6"/>
  <c r="R501" i="6" s="1"/>
  <c r="X505" i="6"/>
  <c r="X501" i="6" s="1"/>
  <c r="E510" i="6"/>
  <c r="E506" i="6" s="1"/>
  <c r="K510" i="6"/>
  <c r="K506" i="6" s="1"/>
  <c r="Q510" i="6"/>
  <c r="Q506" i="6" s="1"/>
  <c r="W510" i="6"/>
  <c r="W506" i="6" s="1"/>
  <c r="D515" i="6"/>
  <c r="D511" i="6" s="1"/>
  <c r="J515" i="6"/>
  <c r="J511" i="6" s="1"/>
  <c r="P515" i="6"/>
  <c r="P511" i="6" s="1"/>
  <c r="V515" i="6"/>
  <c r="V511" i="6" s="1"/>
  <c r="I520" i="6"/>
  <c r="I516" i="6" s="1"/>
  <c r="O520" i="6"/>
  <c r="O516" i="6" s="1"/>
  <c r="U520" i="6"/>
  <c r="U516" i="6" s="1"/>
  <c r="AA520" i="6"/>
  <c r="AA516" i="6" s="1"/>
  <c r="H525" i="6"/>
  <c r="H521" i="6" s="1"/>
  <c r="N525" i="6"/>
  <c r="N521" i="6" s="1"/>
  <c r="T525" i="6"/>
  <c r="T521" i="6" s="1"/>
  <c r="Z525" i="6"/>
  <c r="Z521" i="6" s="1"/>
  <c r="G530" i="6"/>
  <c r="G526" i="6" s="1"/>
  <c r="M530" i="6"/>
  <c r="M526" i="6" s="1"/>
  <c r="S530" i="6"/>
  <c r="S526" i="6" s="1"/>
  <c r="Y530" i="6"/>
  <c r="Y526" i="6" s="1"/>
  <c r="F535" i="6"/>
  <c r="F531" i="6" s="1"/>
  <c r="L535" i="6"/>
  <c r="L531" i="6" s="1"/>
  <c r="R535" i="6"/>
  <c r="R531" i="6" s="1"/>
  <c r="X535" i="6"/>
  <c r="X531" i="6" s="1"/>
  <c r="E540" i="6"/>
  <c r="E536" i="6" s="1"/>
  <c r="K540" i="6"/>
  <c r="K536" i="6" s="1"/>
  <c r="Q540" i="6"/>
  <c r="Q536" i="6" s="1"/>
  <c r="W540" i="6"/>
  <c r="W536" i="6" s="1"/>
  <c r="D545" i="6"/>
  <c r="D541" i="6" s="1"/>
  <c r="J545" i="6"/>
  <c r="J541" i="6" s="1"/>
  <c r="P545" i="6"/>
  <c r="P541" i="6" s="1"/>
  <c r="V545" i="6"/>
  <c r="V541" i="6" s="1"/>
  <c r="I550" i="6"/>
  <c r="I546" i="6" s="1"/>
  <c r="O550" i="6"/>
  <c r="O546" i="6" s="1"/>
  <c r="U550" i="6"/>
  <c r="U546" i="6" s="1"/>
  <c r="AA550" i="6"/>
  <c r="AA546" i="6" s="1"/>
  <c r="H555" i="6"/>
  <c r="H551" i="6" s="1"/>
  <c r="N555" i="6"/>
  <c r="N551" i="6" s="1"/>
  <c r="T555" i="6"/>
  <c r="T551" i="6" s="1"/>
  <c r="Z555" i="6"/>
  <c r="Z551" i="6" s="1"/>
  <c r="G560" i="6"/>
  <c r="G556" i="6" s="1"/>
  <c r="M560" i="6"/>
  <c r="M556" i="6" s="1"/>
  <c r="S560" i="6"/>
  <c r="S556" i="6" s="1"/>
  <c r="Y560" i="6"/>
  <c r="Y556" i="6" s="1"/>
  <c r="F565" i="6"/>
  <c r="F561" i="6" s="1"/>
  <c r="L565" i="6"/>
  <c r="L561" i="6" s="1"/>
  <c r="R565" i="6"/>
  <c r="R561" i="6" s="1"/>
  <c r="X565" i="6"/>
  <c r="X561" i="6" s="1"/>
  <c r="E570" i="6"/>
  <c r="E566" i="6" s="1"/>
  <c r="K570" i="6"/>
  <c r="K566" i="6" s="1"/>
  <c r="Q570" i="6"/>
  <c r="Q566" i="6" s="1"/>
  <c r="W570" i="6"/>
  <c r="W566" i="6" s="1"/>
  <c r="D575" i="6"/>
  <c r="D571" i="6" s="1"/>
  <c r="J575" i="6"/>
  <c r="J571" i="6" s="1"/>
  <c r="P575" i="6"/>
  <c r="P571" i="6" s="1"/>
  <c r="V575" i="6"/>
  <c r="V571" i="6" s="1"/>
  <c r="I580" i="6"/>
  <c r="I576" i="6" s="1"/>
  <c r="O580" i="6"/>
  <c r="O576" i="6" s="1"/>
  <c r="U580" i="6"/>
  <c r="U576" i="6" s="1"/>
  <c r="AA580" i="6"/>
  <c r="AA576" i="6" s="1"/>
  <c r="H585" i="6"/>
  <c r="H581" i="6" s="1"/>
  <c r="N585" i="6"/>
  <c r="N581" i="6" s="1"/>
  <c r="T585" i="6"/>
  <c r="T581" i="6" s="1"/>
  <c r="Z585" i="6"/>
  <c r="Z581" i="6" s="1"/>
  <c r="G590" i="6"/>
  <c r="G586" i="6" s="1"/>
  <c r="M590" i="6"/>
  <c r="M586" i="6" s="1"/>
  <c r="S590" i="6"/>
  <c r="S586" i="6" s="1"/>
  <c r="Y590" i="6"/>
  <c r="Y586" i="6" s="1"/>
  <c r="F595" i="6"/>
  <c r="F591" i="6" s="1"/>
  <c r="L595" i="6"/>
  <c r="L591" i="6" s="1"/>
  <c r="R595" i="6"/>
  <c r="R591" i="6" s="1"/>
  <c r="X595" i="6"/>
  <c r="X591" i="6" s="1"/>
  <c r="E600" i="6"/>
  <c r="E596" i="6" s="1"/>
  <c r="K600" i="6"/>
  <c r="K596" i="6" s="1"/>
  <c r="Q600" i="6"/>
  <c r="Q596" i="6" s="1"/>
  <c r="W600" i="6"/>
  <c r="W596" i="6" s="1"/>
  <c r="D605" i="6"/>
  <c r="D601" i="6" s="1"/>
  <c r="J605" i="6"/>
  <c r="J601" i="6" s="1"/>
  <c r="P605" i="6"/>
  <c r="P601" i="6" s="1"/>
  <c r="V605" i="6"/>
  <c r="V601" i="6" s="1"/>
  <c r="I610" i="6"/>
  <c r="I606" i="6" s="1"/>
  <c r="O610" i="6"/>
  <c r="O606" i="6" s="1"/>
  <c r="U610" i="6"/>
  <c r="U606" i="6" s="1"/>
  <c r="AA610" i="6"/>
  <c r="AA606" i="6" s="1"/>
  <c r="H615" i="6"/>
  <c r="H611" i="6" s="1"/>
  <c r="N615" i="6"/>
  <c r="N611" i="6" s="1"/>
  <c r="T615" i="6"/>
  <c r="T611" i="6" s="1"/>
  <c r="Z615" i="6"/>
  <c r="Z611" i="6" s="1"/>
  <c r="M199" i="7"/>
  <c r="M195" i="7" s="1"/>
  <c r="Y199" i="7"/>
  <c r="Y195" i="7" s="1"/>
  <c r="J204" i="7"/>
  <c r="J200" i="7" s="1"/>
  <c r="V204" i="7"/>
  <c r="V200" i="7" s="1"/>
  <c r="I209" i="7"/>
  <c r="I205" i="7" s="1"/>
  <c r="U209" i="7"/>
  <c r="U205" i="7" s="1"/>
  <c r="E214" i="7"/>
  <c r="E210" i="7" s="1"/>
  <c r="Q214" i="7"/>
  <c r="Q210" i="7" s="1"/>
  <c r="D219" i="7"/>
  <c r="D215" i="7" s="1"/>
  <c r="P219" i="7"/>
  <c r="P215" i="7" s="1"/>
  <c r="O224" i="7"/>
  <c r="O220" i="7" s="1"/>
  <c r="AA224" i="7"/>
  <c r="AA220" i="7" s="1"/>
  <c r="M229" i="7"/>
  <c r="M225" i="7" s="1"/>
  <c r="Y229" i="7"/>
  <c r="Y225" i="7" s="1"/>
  <c r="J234" i="7"/>
  <c r="J230" i="7" s="1"/>
  <c r="V234" i="7"/>
  <c r="V230" i="7" s="1"/>
  <c r="I239" i="7"/>
  <c r="I235" i="7" s="1"/>
  <c r="U239" i="7"/>
  <c r="U235" i="7" s="1"/>
  <c r="E244" i="7"/>
  <c r="E240" i="7" s="1"/>
  <c r="Q244" i="7"/>
  <c r="Q240" i="7" s="1"/>
  <c r="D249" i="7"/>
  <c r="D245" i="7" s="1"/>
  <c r="P249" i="7"/>
  <c r="P245" i="7" s="1"/>
  <c r="O254" i="7"/>
  <c r="O250" i="7" s="1"/>
  <c r="AA254" i="7"/>
  <c r="AA250" i="7" s="1"/>
  <c r="M259" i="7"/>
  <c r="M255" i="7" s="1"/>
  <c r="Y259" i="7"/>
  <c r="Y255" i="7" s="1"/>
  <c r="J264" i="7"/>
  <c r="J260" i="7" s="1"/>
  <c r="V264" i="7"/>
  <c r="V260" i="7" s="1"/>
  <c r="I269" i="7"/>
  <c r="I265" i="7" s="1"/>
  <c r="U269" i="7"/>
  <c r="U265" i="7" s="1"/>
  <c r="E274" i="7"/>
  <c r="E270" i="7" s="1"/>
  <c r="Q274" i="7"/>
  <c r="Q270" i="7" s="1"/>
  <c r="D279" i="7"/>
  <c r="D275" i="7" s="1"/>
  <c r="P279" i="7"/>
  <c r="P275" i="7" s="1"/>
  <c r="O284" i="7"/>
  <c r="O280" i="7" s="1"/>
  <c r="AA284" i="7"/>
  <c r="AA280" i="7" s="1"/>
  <c r="M289" i="7"/>
  <c r="M285" i="7" s="1"/>
  <c r="Y289" i="7"/>
  <c r="Y285" i="7" s="1"/>
  <c r="J294" i="7"/>
  <c r="J290" i="7" s="1"/>
  <c r="V294" i="7"/>
  <c r="V290" i="7" s="1"/>
  <c r="I299" i="7"/>
  <c r="I295" i="7" s="1"/>
  <c r="U299" i="7"/>
  <c r="U295" i="7" s="1"/>
  <c r="E304" i="7"/>
  <c r="E300" i="7" s="1"/>
  <c r="Q304" i="7"/>
  <c r="Q300" i="7" s="1"/>
  <c r="D309" i="7"/>
  <c r="D305" i="7" s="1"/>
  <c r="P309" i="7"/>
  <c r="P305" i="7" s="1"/>
  <c r="N317" i="7"/>
  <c r="N313" i="7" s="1"/>
  <c r="H322" i="7"/>
  <c r="H318" i="7" s="1"/>
  <c r="Z322" i="7"/>
  <c r="Z318" i="7" s="1"/>
  <c r="R327" i="7"/>
  <c r="R323" i="7" s="1"/>
  <c r="F332" i="7"/>
  <c r="F328" i="7" s="1"/>
  <c r="X332" i="7"/>
  <c r="X328" i="7" s="1"/>
  <c r="J337" i="7"/>
  <c r="J333" i="7" s="1"/>
  <c r="O342" i="7"/>
  <c r="O338" i="7" s="1"/>
  <c r="T347" i="7"/>
  <c r="T343" i="7" s="1"/>
  <c r="T352" i="7"/>
  <c r="T348" i="7" s="1"/>
  <c r="F357" i="7"/>
  <c r="F353" i="7" s="1"/>
  <c r="X357" i="7"/>
  <c r="X353" i="7" s="1"/>
  <c r="F362" i="7"/>
  <c r="F358" i="7" s="1"/>
  <c r="X362" i="7"/>
  <c r="X358" i="7" s="1"/>
  <c r="J367" i="7"/>
  <c r="J363" i="7" s="1"/>
  <c r="O372" i="7"/>
  <c r="O368" i="7" s="1"/>
  <c r="T377" i="7"/>
  <c r="T373" i="7" s="1"/>
  <c r="T382" i="7"/>
  <c r="T378" i="7" s="1"/>
  <c r="F387" i="7"/>
  <c r="F383" i="7" s="1"/>
  <c r="X387" i="7"/>
  <c r="X383" i="7" s="1"/>
  <c r="F392" i="7"/>
  <c r="F388" i="7" s="1"/>
  <c r="X392" i="7"/>
  <c r="X388" i="7" s="1"/>
  <c r="J397" i="7"/>
  <c r="J393" i="7" s="1"/>
  <c r="O402" i="7"/>
  <c r="O398" i="7" s="1"/>
  <c r="T407" i="7"/>
  <c r="T403" i="7" s="1"/>
  <c r="T412" i="7"/>
  <c r="T408" i="7" s="1"/>
  <c r="F417" i="7"/>
  <c r="F413" i="7" s="1"/>
  <c r="X417" i="7"/>
  <c r="X413" i="7" s="1"/>
  <c r="F422" i="7"/>
  <c r="F418" i="7" s="1"/>
  <c r="X422" i="7"/>
  <c r="X418" i="7" s="1"/>
  <c r="D427" i="7"/>
  <c r="D423" i="7" s="1"/>
  <c r="V427" i="7"/>
  <c r="V423" i="7" s="1"/>
  <c r="U432" i="7"/>
  <c r="U428" i="7" s="1"/>
  <c r="T437" i="7"/>
  <c r="T433" i="7" s="1"/>
  <c r="N442" i="7"/>
  <c r="N438" i="7" s="1"/>
  <c r="R447" i="7"/>
  <c r="R443" i="7" s="1"/>
  <c r="W452" i="7"/>
  <c r="W448" i="7" s="1"/>
  <c r="X480" i="7"/>
  <c r="X476" i="7" s="1"/>
  <c r="E485" i="7"/>
  <c r="E481" i="7" s="1"/>
  <c r="V490" i="7"/>
  <c r="V486" i="7" s="1"/>
  <c r="I495" i="7"/>
  <c r="I491" i="7" s="1"/>
  <c r="Z500" i="7"/>
  <c r="Z496" i="7" s="1"/>
  <c r="E14" i="5"/>
  <c r="E83" i="5"/>
  <c r="F10" i="2"/>
  <c r="F14" i="3"/>
  <c r="D19" i="3"/>
  <c r="F20" i="3"/>
  <c r="D13" i="5"/>
  <c r="F14" i="5"/>
  <c r="D16" i="5"/>
  <c r="F17" i="5"/>
  <c r="F20" i="5"/>
  <c r="D25" i="5"/>
  <c r="F30" i="5"/>
  <c r="F33" i="5"/>
  <c r="F36" i="5"/>
  <c r="D43" i="5"/>
  <c r="F50" i="5"/>
  <c r="F53" i="5"/>
  <c r="D59" i="5"/>
  <c r="F66" i="5"/>
  <c r="D70" i="5"/>
  <c r="F71" i="5"/>
  <c r="D76" i="5"/>
  <c r="F80" i="5"/>
  <c r="F83" i="5"/>
  <c r="D86" i="5"/>
  <c r="F87" i="5"/>
  <c r="D92" i="5"/>
  <c r="H9" i="6"/>
  <c r="H7" i="6" s="1"/>
  <c r="N9" i="6"/>
  <c r="T9" i="6"/>
  <c r="Z9" i="6"/>
  <c r="H11" i="6"/>
  <c r="N11" i="6"/>
  <c r="T11" i="6"/>
  <c r="Z11" i="6"/>
  <c r="G14" i="6"/>
  <c r="M14" i="6"/>
  <c r="S14" i="6"/>
  <c r="Y14" i="6"/>
  <c r="G16" i="6"/>
  <c r="M16" i="6"/>
  <c r="S16" i="6"/>
  <c r="Y16" i="6"/>
  <c r="F19" i="6"/>
  <c r="L19" i="6"/>
  <c r="R19" i="6"/>
  <c r="R17" i="6" s="1"/>
  <c r="X19" i="6"/>
  <c r="F21" i="6"/>
  <c r="L21" i="6"/>
  <c r="R21" i="6"/>
  <c r="X21" i="6"/>
  <c r="E24" i="6"/>
  <c r="E22" i="6" s="1"/>
  <c r="K24" i="6"/>
  <c r="Q24" i="6"/>
  <c r="W24" i="6"/>
  <c r="E26" i="6"/>
  <c r="K26" i="6"/>
  <c r="Q26" i="6"/>
  <c r="W26" i="6"/>
  <c r="D29" i="6"/>
  <c r="J29" i="6"/>
  <c r="P29" i="6"/>
  <c r="V29" i="6"/>
  <c r="D31" i="6"/>
  <c r="J31" i="6"/>
  <c r="P31" i="6"/>
  <c r="V31" i="6"/>
  <c r="I34" i="6"/>
  <c r="O34" i="6"/>
  <c r="U34" i="6"/>
  <c r="U32" i="6" s="1"/>
  <c r="AA34" i="6"/>
  <c r="I36" i="6"/>
  <c r="O36" i="6"/>
  <c r="U36" i="6"/>
  <c r="AA36" i="6"/>
  <c r="H39" i="6"/>
  <c r="H37" i="6" s="1"/>
  <c r="N39" i="6"/>
  <c r="T39" i="6"/>
  <c r="Z39" i="6"/>
  <c r="H41" i="6"/>
  <c r="N41" i="6"/>
  <c r="T41" i="6"/>
  <c r="Z41" i="6"/>
  <c r="G44" i="6"/>
  <c r="M44" i="6"/>
  <c r="S44" i="6"/>
  <c r="Y44" i="6"/>
  <c r="G46" i="6"/>
  <c r="M46" i="6"/>
  <c r="S46" i="6"/>
  <c r="Y46" i="6"/>
  <c r="F49" i="6"/>
  <c r="L49" i="6"/>
  <c r="R49" i="6"/>
  <c r="R47" i="6" s="1"/>
  <c r="X49" i="6"/>
  <c r="F51" i="6"/>
  <c r="L51" i="6"/>
  <c r="R51" i="6"/>
  <c r="X51" i="6"/>
  <c r="E54" i="6"/>
  <c r="E52" i="6" s="1"/>
  <c r="K54" i="6"/>
  <c r="Q54" i="6"/>
  <c r="W54" i="6"/>
  <c r="E56" i="6"/>
  <c r="K56" i="6"/>
  <c r="Q56" i="6"/>
  <c r="W56" i="6"/>
  <c r="D59" i="6"/>
  <c r="J59" i="6"/>
  <c r="P59" i="6"/>
  <c r="V59" i="6"/>
  <c r="D61" i="6"/>
  <c r="J61" i="6"/>
  <c r="P61" i="6"/>
  <c r="V61" i="6"/>
  <c r="I64" i="6"/>
  <c r="I62" i="6" s="1"/>
  <c r="O64" i="6"/>
  <c r="U64" i="6"/>
  <c r="U62" i="6" s="1"/>
  <c r="AA64" i="6"/>
  <c r="I66" i="6"/>
  <c r="O66" i="6"/>
  <c r="U66" i="6"/>
  <c r="AA66" i="6"/>
  <c r="H69" i="6"/>
  <c r="H67" i="6" s="1"/>
  <c r="N69" i="6"/>
  <c r="T69" i="6"/>
  <c r="Z69" i="6"/>
  <c r="H71" i="6"/>
  <c r="N71" i="6"/>
  <c r="T71" i="6"/>
  <c r="Z71" i="6"/>
  <c r="G74" i="6"/>
  <c r="M74" i="6"/>
  <c r="S74" i="6"/>
  <c r="S72" i="6" s="1"/>
  <c r="Y74" i="6"/>
  <c r="G76" i="6"/>
  <c r="M76" i="6"/>
  <c r="S76" i="6"/>
  <c r="Y76" i="6"/>
  <c r="F79" i="6"/>
  <c r="F77" i="6" s="1"/>
  <c r="L79" i="6"/>
  <c r="R79" i="6"/>
  <c r="R77" i="6" s="1"/>
  <c r="X79" i="6"/>
  <c r="F81" i="6"/>
  <c r="L81" i="6"/>
  <c r="R81" i="6"/>
  <c r="X81" i="6"/>
  <c r="E84" i="6"/>
  <c r="E82" i="6" s="1"/>
  <c r="K84" i="6"/>
  <c r="Q84" i="6"/>
  <c r="W84" i="6"/>
  <c r="E86" i="6"/>
  <c r="K86" i="6"/>
  <c r="Q86" i="6"/>
  <c r="W86" i="6"/>
  <c r="D89" i="6"/>
  <c r="J89" i="6"/>
  <c r="P89" i="6"/>
  <c r="P87" i="6" s="1"/>
  <c r="V89" i="6"/>
  <c r="D91" i="6"/>
  <c r="J91" i="6"/>
  <c r="P91" i="6"/>
  <c r="V91" i="6"/>
  <c r="I94" i="6"/>
  <c r="I92" i="6" s="1"/>
  <c r="O94" i="6"/>
  <c r="U94" i="6"/>
  <c r="U92" i="6" s="1"/>
  <c r="AA94" i="6"/>
  <c r="I96" i="6"/>
  <c r="O96" i="6"/>
  <c r="U96" i="6"/>
  <c r="AA96" i="6"/>
  <c r="H99" i="6"/>
  <c r="H97" i="6" s="1"/>
  <c r="N99" i="6"/>
  <c r="T99" i="6"/>
  <c r="Z99" i="6"/>
  <c r="H101" i="6"/>
  <c r="N101" i="6"/>
  <c r="T101" i="6"/>
  <c r="Z101" i="6"/>
  <c r="G104" i="6"/>
  <c r="M104" i="6"/>
  <c r="S104" i="6"/>
  <c r="S102" i="6" s="1"/>
  <c r="Y104" i="6"/>
  <c r="G106" i="6"/>
  <c r="M106" i="6"/>
  <c r="S106" i="6"/>
  <c r="Y106" i="6"/>
  <c r="F109" i="6"/>
  <c r="F107" i="6" s="1"/>
  <c r="L109" i="6"/>
  <c r="R109" i="6"/>
  <c r="R107" i="6" s="1"/>
  <c r="X109" i="6"/>
  <c r="F111" i="6"/>
  <c r="L111" i="6"/>
  <c r="R111" i="6"/>
  <c r="X111" i="6"/>
  <c r="E114" i="6"/>
  <c r="E112" i="6" s="1"/>
  <c r="K114" i="6"/>
  <c r="Q114" i="6"/>
  <c r="W114" i="6"/>
  <c r="E116" i="6"/>
  <c r="K116" i="6"/>
  <c r="Q116" i="6"/>
  <c r="W116" i="6"/>
  <c r="D119" i="6"/>
  <c r="J119" i="6"/>
  <c r="P119" i="6"/>
  <c r="P117" i="6" s="1"/>
  <c r="V119" i="6"/>
  <c r="D121" i="6"/>
  <c r="J121" i="6"/>
  <c r="P121" i="6"/>
  <c r="V121" i="6"/>
  <c r="I124" i="6"/>
  <c r="I122" i="6" s="1"/>
  <c r="O124" i="6"/>
  <c r="U124" i="6"/>
  <c r="U122" i="6" s="1"/>
  <c r="AA124" i="6"/>
  <c r="I126" i="6"/>
  <c r="O126" i="6"/>
  <c r="U126" i="6"/>
  <c r="AA126" i="6"/>
  <c r="H129" i="6"/>
  <c r="H127" i="6" s="1"/>
  <c r="N129" i="6"/>
  <c r="T129" i="6"/>
  <c r="Z129" i="6"/>
  <c r="H131" i="6"/>
  <c r="N131" i="6"/>
  <c r="T131" i="6"/>
  <c r="Z131" i="6"/>
  <c r="G134" i="6"/>
  <c r="M134" i="6"/>
  <c r="S134" i="6"/>
  <c r="S132" i="6" s="1"/>
  <c r="Y134" i="6"/>
  <c r="G136" i="6"/>
  <c r="M136" i="6"/>
  <c r="S136" i="6"/>
  <c r="Y136" i="6"/>
  <c r="F139" i="6"/>
  <c r="F137" i="6" s="1"/>
  <c r="L139" i="6"/>
  <c r="R139" i="6"/>
  <c r="R137" i="6" s="1"/>
  <c r="X139" i="6"/>
  <c r="F141" i="6"/>
  <c r="L141" i="6"/>
  <c r="R141" i="6"/>
  <c r="X141" i="6"/>
  <c r="E144" i="6"/>
  <c r="E142" i="6" s="1"/>
  <c r="K144" i="6"/>
  <c r="Q144" i="6"/>
  <c r="W144" i="6"/>
  <c r="E146" i="6"/>
  <c r="K146" i="6"/>
  <c r="Q146" i="6"/>
  <c r="W146" i="6"/>
  <c r="D149" i="6"/>
  <c r="J149" i="6"/>
  <c r="P149" i="6"/>
  <c r="P147" i="6" s="1"/>
  <c r="V149" i="6"/>
  <c r="D151" i="6"/>
  <c r="J151" i="6"/>
  <c r="P151" i="6"/>
  <c r="V151" i="6"/>
  <c r="I154" i="6"/>
  <c r="I152" i="6" s="1"/>
  <c r="O154" i="6"/>
  <c r="U154" i="6"/>
  <c r="U152" i="6" s="1"/>
  <c r="AA154" i="6"/>
  <c r="I156" i="6"/>
  <c r="O156" i="6"/>
  <c r="U156" i="6"/>
  <c r="AA156" i="6"/>
  <c r="H162" i="6"/>
  <c r="H160" i="6" s="1"/>
  <c r="N162" i="6"/>
  <c r="T162" i="6"/>
  <c r="Z162" i="6"/>
  <c r="H164" i="6"/>
  <c r="N164" i="6"/>
  <c r="T164" i="6"/>
  <c r="Z164" i="6"/>
  <c r="G167" i="6"/>
  <c r="M167" i="6"/>
  <c r="S167" i="6"/>
  <c r="S165" i="6" s="1"/>
  <c r="Y167" i="6"/>
  <c r="G169" i="6"/>
  <c r="M169" i="6"/>
  <c r="S169" i="6"/>
  <c r="Y169" i="6"/>
  <c r="F172" i="6"/>
  <c r="F170" i="6" s="1"/>
  <c r="L172" i="6"/>
  <c r="L170" i="6" s="1"/>
  <c r="R172" i="6"/>
  <c r="R170" i="6" s="1"/>
  <c r="X172" i="6"/>
  <c r="F174" i="6"/>
  <c r="L174" i="6"/>
  <c r="R174" i="6"/>
  <c r="X174" i="6"/>
  <c r="E177" i="6"/>
  <c r="E175" i="6" s="1"/>
  <c r="K177" i="6"/>
  <c r="Q177" i="6"/>
  <c r="W177" i="6"/>
  <c r="E179" i="6"/>
  <c r="K179" i="6"/>
  <c r="Q179" i="6"/>
  <c r="W179" i="6"/>
  <c r="D182" i="6"/>
  <c r="J182" i="6"/>
  <c r="P182" i="6"/>
  <c r="P180" i="6" s="1"/>
  <c r="V182" i="6"/>
  <c r="V180" i="6" s="1"/>
  <c r="D184" i="6"/>
  <c r="J184" i="6"/>
  <c r="P184" i="6"/>
  <c r="V184" i="6"/>
  <c r="I187" i="6"/>
  <c r="I185" i="6" s="1"/>
  <c r="O187" i="6"/>
  <c r="O185" i="6" s="1"/>
  <c r="U187" i="6"/>
  <c r="U185" i="6" s="1"/>
  <c r="AA187" i="6"/>
  <c r="I189" i="6"/>
  <c r="O189" i="6"/>
  <c r="U189" i="6"/>
  <c r="AA189" i="6"/>
  <c r="H192" i="6"/>
  <c r="H190" i="6" s="1"/>
  <c r="N192" i="6"/>
  <c r="T192" i="6"/>
  <c r="Z192" i="6"/>
  <c r="H194" i="6"/>
  <c r="N194" i="6"/>
  <c r="T194" i="6"/>
  <c r="Z194" i="6"/>
  <c r="G197" i="6"/>
  <c r="M197" i="6"/>
  <c r="S197" i="6"/>
  <c r="S195" i="6" s="1"/>
  <c r="Y197" i="6"/>
  <c r="Y195" i="6" s="1"/>
  <c r="G199" i="6"/>
  <c r="M199" i="6"/>
  <c r="S199" i="6"/>
  <c r="Y199" i="6"/>
  <c r="F202" i="6"/>
  <c r="F200" i="6" s="1"/>
  <c r="L202" i="6"/>
  <c r="L200" i="6" s="1"/>
  <c r="R202" i="6"/>
  <c r="R200" i="6" s="1"/>
  <c r="X202" i="6"/>
  <c r="F204" i="6"/>
  <c r="L204" i="6"/>
  <c r="R204" i="6"/>
  <c r="X204" i="6"/>
  <c r="E207" i="6"/>
  <c r="E205" i="6" s="1"/>
  <c r="K207" i="6"/>
  <c r="Q207" i="6"/>
  <c r="W207" i="6"/>
  <c r="E209" i="6"/>
  <c r="K209" i="6"/>
  <c r="Q209" i="6"/>
  <c r="W209" i="6"/>
  <c r="D212" i="6"/>
  <c r="J212" i="6"/>
  <c r="P212" i="6"/>
  <c r="P210" i="6" s="1"/>
  <c r="V212" i="6"/>
  <c r="V210" i="6" s="1"/>
  <c r="D214" i="6"/>
  <c r="J214" i="6"/>
  <c r="P214" i="6"/>
  <c r="V214" i="6"/>
  <c r="I217" i="6"/>
  <c r="I215" i="6" s="1"/>
  <c r="O217" i="6"/>
  <c r="O215" i="6" s="1"/>
  <c r="U217" i="6"/>
  <c r="U215" i="6" s="1"/>
  <c r="AA217" i="6"/>
  <c r="I219" i="6"/>
  <c r="O219" i="6"/>
  <c r="U219" i="6"/>
  <c r="AA219" i="6"/>
  <c r="H222" i="6"/>
  <c r="H220" i="6" s="1"/>
  <c r="N222" i="6"/>
  <c r="T222" i="6"/>
  <c r="Z222" i="6"/>
  <c r="H224" i="6"/>
  <c r="N224" i="6"/>
  <c r="T224" i="6"/>
  <c r="Z224" i="6"/>
  <c r="G227" i="6"/>
  <c r="M227" i="6"/>
  <c r="S227" i="6"/>
  <c r="S225" i="6" s="1"/>
  <c r="Y227" i="6"/>
  <c r="Y225" i="6" s="1"/>
  <c r="G229" i="6"/>
  <c r="M229" i="6"/>
  <c r="S229" i="6"/>
  <c r="Y229" i="6"/>
  <c r="F232" i="6"/>
  <c r="F230" i="6" s="1"/>
  <c r="L232" i="6"/>
  <c r="L230" i="6" s="1"/>
  <c r="R232" i="6"/>
  <c r="R230" i="6" s="1"/>
  <c r="X232" i="6"/>
  <c r="F234" i="6"/>
  <c r="L234" i="6"/>
  <c r="R234" i="6"/>
  <c r="X234" i="6"/>
  <c r="E237" i="6"/>
  <c r="E235" i="6" s="1"/>
  <c r="K237" i="6"/>
  <c r="Q237" i="6"/>
  <c r="W237" i="6"/>
  <c r="E239" i="6"/>
  <c r="K239" i="6"/>
  <c r="Q239" i="6"/>
  <c r="W239" i="6"/>
  <c r="D242" i="6"/>
  <c r="J242" i="6"/>
  <c r="P242" i="6"/>
  <c r="P240" i="6" s="1"/>
  <c r="V242" i="6"/>
  <c r="V240" i="6" s="1"/>
  <c r="D244" i="6"/>
  <c r="J244" i="6"/>
  <c r="P244" i="6"/>
  <c r="V244" i="6"/>
  <c r="I247" i="6"/>
  <c r="I245" i="6" s="1"/>
  <c r="O247" i="6"/>
  <c r="O245" i="6" s="1"/>
  <c r="U247" i="6"/>
  <c r="U245" i="6" s="1"/>
  <c r="AA247" i="6"/>
  <c r="I249" i="6"/>
  <c r="O249" i="6"/>
  <c r="U249" i="6"/>
  <c r="AA249" i="6"/>
  <c r="H252" i="6"/>
  <c r="H250" i="6" s="1"/>
  <c r="N252" i="6"/>
  <c r="T252" i="6"/>
  <c r="Z252" i="6"/>
  <c r="H254" i="6"/>
  <c r="N254" i="6"/>
  <c r="T254" i="6"/>
  <c r="Z254" i="6"/>
  <c r="G257" i="6"/>
  <c r="M257" i="6"/>
  <c r="S257" i="6"/>
  <c r="S255" i="6" s="1"/>
  <c r="Y257" i="6"/>
  <c r="Y255" i="6" s="1"/>
  <c r="G259" i="6"/>
  <c r="M259" i="6"/>
  <c r="S259" i="6"/>
  <c r="Y259" i="6"/>
  <c r="F262" i="6"/>
  <c r="F260" i="6" s="1"/>
  <c r="L262" i="6"/>
  <c r="L260" i="6" s="1"/>
  <c r="R262" i="6"/>
  <c r="R260" i="6" s="1"/>
  <c r="X262" i="6"/>
  <c r="F264" i="6"/>
  <c r="L264" i="6"/>
  <c r="R264" i="6"/>
  <c r="X264" i="6"/>
  <c r="E267" i="6"/>
  <c r="E265" i="6" s="1"/>
  <c r="K267" i="6"/>
  <c r="Q267" i="6"/>
  <c r="W267" i="6"/>
  <c r="E269" i="6"/>
  <c r="K269" i="6"/>
  <c r="Q269" i="6"/>
  <c r="W269" i="6"/>
  <c r="D272" i="6"/>
  <c r="J272" i="6"/>
  <c r="P272" i="6"/>
  <c r="P270" i="6" s="1"/>
  <c r="V272" i="6"/>
  <c r="V270" i="6" s="1"/>
  <c r="D274" i="6"/>
  <c r="J274" i="6"/>
  <c r="P274" i="6"/>
  <c r="V274" i="6"/>
  <c r="I277" i="6"/>
  <c r="I275" i="6" s="1"/>
  <c r="O277" i="6"/>
  <c r="O275" i="6" s="1"/>
  <c r="U277" i="6"/>
  <c r="U275" i="6" s="1"/>
  <c r="AA277" i="6"/>
  <c r="I279" i="6"/>
  <c r="O279" i="6"/>
  <c r="U279" i="6"/>
  <c r="AA279" i="6"/>
  <c r="H282" i="6"/>
  <c r="H280" i="6" s="1"/>
  <c r="N282" i="6"/>
  <c r="T282" i="6"/>
  <c r="Z282" i="6"/>
  <c r="H284" i="6"/>
  <c r="N284" i="6"/>
  <c r="T284" i="6"/>
  <c r="Z284" i="6"/>
  <c r="G287" i="6"/>
  <c r="M287" i="6"/>
  <c r="S287" i="6"/>
  <c r="S285" i="6" s="1"/>
  <c r="Y287" i="6"/>
  <c r="Y285" i="6" s="1"/>
  <c r="G289" i="6"/>
  <c r="M289" i="6"/>
  <c r="S289" i="6"/>
  <c r="Y289" i="6"/>
  <c r="F292" i="6"/>
  <c r="F290" i="6" s="1"/>
  <c r="L292" i="6"/>
  <c r="L290" i="6" s="1"/>
  <c r="R292" i="6"/>
  <c r="R290" i="6" s="1"/>
  <c r="X292" i="6"/>
  <c r="F294" i="6"/>
  <c r="L294" i="6"/>
  <c r="R294" i="6"/>
  <c r="X294" i="6"/>
  <c r="E297" i="6"/>
  <c r="E295" i="6" s="1"/>
  <c r="K297" i="6"/>
  <c r="Q297" i="6"/>
  <c r="W297" i="6"/>
  <c r="E299" i="6"/>
  <c r="K299" i="6"/>
  <c r="Q299" i="6"/>
  <c r="W299" i="6"/>
  <c r="D302" i="6"/>
  <c r="J302" i="6"/>
  <c r="P302" i="6"/>
  <c r="P300" i="6" s="1"/>
  <c r="V302" i="6"/>
  <c r="V300" i="6" s="1"/>
  <c r="D304" i="6"/>
  <c r="J304" i="6"/>
  <c r="P304" i="6"/>
  <c r="V304" i="6"/>
  <c r="B305" i="6"/>
  <c r="I307" i="6"/>
  <c r="I305" i="6" s="1"/>
  <c r="O307" i="6"/>
  <c r="O305" i="6" s="1"/>
  <c r="U307" i="6"/>
  <c r="AA307" i="6"/>
  <c r="I309" i="6"/>
  <c r="O309" i="6"/>
  <c r="U309" i="6"/>
  <c r="AA309" i="6"/>
  <c r="H315" i="6"/>
  <c r="N315" i="6"/>
  <c r="T315" i="6"/>
  <c r="Z315" i="6"/>
  <c r="Z313" i="6" s="1"/>
  <c r="H317" i="6"/>
  <c r="N317" i="6"/>
  <c r="T317" i="6"/>
  <c r="Z317" i="6"/>
  <c r="G320" i="6"/>
  <c r="M320" i="6"/>
  <c r="M318" i="6" s="1"/>
  <c r="S320" i="6"/>
  <c r="S318" i="6" s="1"/>
  <c r="Y320" i="6"/>
  <c r="Y318" i="6" s="1"/>
  <c r="G322" i="6"/>
  <c r="M322" i="6"/>
  <c r="S322" i="6"/>
  <c r="Y322" i="6"/>
  <c r="F325" i="6"/>
  <c r="F323" i="6" s="1"/>
  <c r="L325" i="6"/>
  <c r="L323" i="6" s="1"/>
  <c r="R325" i="6"/>
  <c r="X325" i="6"/>
  <c r="F327" i="6"/>
  <c r="L327" i="6"/>
  <c r="R327" i="6"/>
  <c r="X327" i="6"/>
  <c r="E330" i="6"/>
  <c r="K330" i="6"/>
  <c r="Q330" i="6"/>
  <c r="W330" i="6"/>
  <c r="W328" i="6" s="1"/>
  <c r="E332" i="6"/>
  <c r="K332" i="6"/>
  <c r="Q332" i="6"/>
  <c r="W332" i="6"/>
  <c r="D335" i="6"/>
  <c r="J335" i="6"/>
  <c r="J333" i="6" s="1"/>
  <c r="P335" i="6"/>
  <c r="P333" i="6" s="1"/>
  <c r="V335" i="6"/>
  <c r="V333" i="6" s="1"/>
  <c r="D337" i="6"/>
  <c r="J337" i="6"/>
  <c r="P337" i="6"/>
  <c r="V337" i="6"/>
  <c r="B338" i="6"/>
  <c r="I340" i="6"/>
  <c r="I338" i="6" s="1"/>
  <c r="O340" i="6"/>
  <c r="U340" i="6"/>
  <c r="AA340" i="6"/>
  <c r="I342" i="6"/>
  <c r="O342" i="6"/>
  <c r="U342" i="6"/>
  <c r="AA342" i="6"/>
  <c r="H345" i="6"/>
  <c r="N345" i="6"/>
  <c r="T345" i="6"/>
  <c r="T343" i="6" s="1"/>
  <c r="Z345" i="6"/>
  <c r="Z343" i="6" s="1"/>
  <c r="H347" i="6"/>
  <c r="N347" i="6"/>
  <c r="T347" i="6"/>
  <c r="Z347" i="6"/>
  <c r="G350" i="6"/>
  <c r="G348" i="6" s="1"/>
  <c r="M350" i="6"/>
  <c r="M348" i="6" s="1"/>
  <c r="S350" i="6"/>
  <c r="S348" i="6" s="1"/>
  <c r="Y350" i="6"/>
  <c r="G352" i="6"/>
  <c r="M352" i="6"/>
  <c r="S352" i="6"/>
  <c r="Y352" i="6"/>
  <c r="F355" i="6"/>
  <c r="F353" i="6" s="1"/>
  <c r="L355" i="6"/>
  <c r="R355" i="6"/>
  <c r="X355" i="6"/>
  <c r="F357" i="6"/>
  <c r="L357" i="6"/>
  <c r="R357" i="6"/>
  <c r="X357" i="6"/>
  <c r="E360" i="6"/>
  <c r="K360" i="6"/>
  <c r="Q360" i="6"/>
  <c r="Q358" i="6" s="1"/>
  <c r="W360" i="6"/>
  <c r="W358" i="6" s="1"/>
  <c r="E362" i="6"/>
  <c r="K362" i="6"/>
  <c r="Q362" i="6"/>
  <c r="W362" i="6"/>
  <c r="D365" i="6"/>
  <c r="D363" i="6" s="1"/>
  <c r="J365" i="6"/>
  <c r="J363" i="6" s="1"/>
  <c r="P365" i="6"/>
  <c r="P363" i="6" s="1"/>
  <c r="V365" i="6"/>
  <c r="D367" i="6"/>
  <c r="J367" i="6"/>
  <c r="P367" i="6"/>
  <c r="V367" i="6"/>
  <c r="B368" i="6"/>
  <c r="I370" i="6"/>
  <c r="O370" i="6"/>
  <c r="U370" i="6"/>
  <c r="AA370" i="6"/>
  <c r="AA368" i="6" s="1"/>
  <c r="I372" i="6"/>
  <c r="O372" i="6"/>
  <c r="U372" i="6"/>
  <c r="AA372" i="6"/>
  <c r="H375" i="6"/>
  <c r="N375" i="6"/>
  <c r="N373" i="6" s="1"/>
  <c r="T375" i="6"/>
  <c r="T373" i="6" s="1"/>
  <c r="Z375" i="6"/>
  <c r="Z373" i="6" s="1"/>
  <c r="H377" i="6"/>
  <c r="N377" i="6"/>
  <c r="T377" i="6"/>
  <c r="Z377" i="6"/>
  <c r="G380" i="6"/>
  <c r="G378" i="6" s="1"/>
  <c r="M380" i="6"/>
  <c r="M378" i="6" s="1"/>
  <c r="S380" i="6"/>
  <c r="Y380" i="6"/>
  <c r="G382" i="6"/>
  <c r="M382" i="6"/>
  <c r="S382" i="6"/>
  <c r="Y382" i="6"/>
  <c r="F385" i="6"/>
  <c r="L385" i="6"/>
  <c r="R385" i="6"/>
  <c r="X385" i="6"/>
  <c r="X383" i="6" s="1"/>
  <c r="F387" i="6"/>
  <c r="L387" i="6"/>
  <c r="R387" i="6"/>
  <c r="X387" i="6"/>
  <c r="E390" i="6"/>
  <c r="K390" i="6"/>
  <c r="K388" i="6" s="1"/>
  <c r="Q390" i="6"/>
  <c r="Q388" i="6" s="1"/>
  <c r="W390" i="6"/>
  <c r="W388" i="6" s="1"/>
  <c r="E392" i="6"/>
  <c r="K392" i="6"/>
  <c r="Q392" i="6"/>
  <c r="W392" i="6"/>
  <c r="D395" i="6"/>
  <c r="D393" i="6" s="1"/>
  <c r="J395" i="6"/>
  <c r="J393" i="6" s="1"/>
  <c r="P395" i="6"/>
  <c r="V395" i="6"/>
  <c r="D397" i="6"/>
  <c r="J397" i="6"/>
  <c r="P397" i="6"/>
  <c r="V397" i="6"/>
  <c r="B398" i="6"/>
  <c r="I400" i="6"/>
  <c r="O400" i="6"/>
  <c r="U400" i="6"/>
  <c r="U398" i="6" s="1"/>
  <c r="AA400" i="6"/>
  <c r="AA398" i="6" s="1"/>
  <c r="I402" i="6"/>
  <c r="O402" i="6"/>
  <c r="U402" i="6"/>
  <c r="AA402" i="6"/>
  <c r="H405" i="6"/>
  <c r="H403" i="6" s="1"/>
  <c r="N405" i="6"/>
  <c r="N403" i="6" s="1"/>
  <c r="T405" i="6"/>
  <c r="T403" i="6" s="1"/>
  <c r="Z405" i="6"/>
  <c r="H407" i="6"/>
  <c r="N407" i="6"/>
  <c r="T407" i="6"/>
  <c r="Z407" i="6"/>
  <c r="G410" i="6"/>
  <c r="G408" i="6" s="1"/>
  <c r="M410" i="6"/>
  <c r="S410" i="6"/>
  <c r="Y410" i="6"/>
  <c r="G412" i="6"/>
  <c r="M412" i="6"/>
  <c r="S412" i="6"/>
  <c r="Y412" i="6"/>
  <c r="F415" i="6"/>
  <c r="L415" i="6"/>
  <c r="R415" i="6"/>
  <c r="R413" i="6" s="1"/>
  <c r="X415" i="6"/>
  <c r="X413" i="6" s="1"/>
  <c r="F417" i="6"/>
  <c r="L417" i="6"/>
  <c r="R417" i="6"/>
  <c r="X417" i="6"/>
  <c r="E420" i="6"/>
  <c r="E418" i="6" s="1"/>
  <c r="K420" i="6"/>
  <c r="K418" i="6" s="1"/>
  <c r="Q420" i="6"/>
  <c r="Q418" i="6" s="1"/>
  <c r="W420" i="6"/>
  <c r="E422" i="6"/>
  <c r="K422" i="6"/>
  <c r="Q422" i="6"/>
  <c r="W422" i="6"/>
  <c r="D425" i="6"/>
  <c r="D423" i="6" s="1"/>
  <c r="J425" i="6"/>
  <c r="P425" i="6"/>
  <c r="V425" i="6"/>
  <c r="D427" i="6"/>
  <c r="J427" i="6"/>
  <c r="P427" i="6"/>
  <c r="V427" i="6"/>
  <c r="B428" i="6"/>
  <c r="I430" i="6"/>
  <c r="O430" i="6"/>
  <c r="O428" i="6" s="1"/>
  <c r="U430" i="6"/>
  <c r="U428" i="6" s="1"/>
  <c r="AA430" i="6"/>
  <c r="AA428" i="6" s="1"/>
  <c r="I432" i="6"/>
  <c r="O432" i="6"/>
  <c r="U432" i="6"/>
  <c r="AA432" i="6"/>
  <c r="H435" i="6"/>
  <c r="H433" i="6" s="1"/>
  <c r="N435" i="6"/>
  <c r="N433" i="6" s="1"/>
  <c r="T435" i="6"/>
  <c r="Z435" i="6"/>
  <c r="H437" i="6"/>
  <c r="N437" i="6"/>
  <c r="T437" i="6"/>
  <c r="Z437" i="6"/>
  <c r="G440" i="6"/>
  <c r="M440" i="6"/>
  <c r="S440" i="6"/>
  <c r="Y440" i="6"/>
  <c r="Y438" i="6" s="1"/>
  <c r="G442" i="6"/>
  <c r="M442" i="6"/>
  <c r="S442" i="6"/>
  <c r="Y442" i="6"/>
  <c r="F445" i="6"/>
  <c r="L445" i="6"/>
  <c r="L443" i="6" s="1"/>
  <c r="R445" i="6"/>
  <c r="R443" i="6" s="1"/>
  <c r="X445" i="6"/>
  <c r="X443" i="6" s="1"/>
  <c r="F447" i="6"/>
  <c r="L447" i="6"/>
  <c r="R447" i="6"/>
  <c r="X447" i="6"/>
  <c r="E450" i="6"/>
  <c r="E448" i="6" s="1"/>
  <c r="K450" i="6"/>
  <c r="K448" i="6" s="1"/>
  <c r="Q450" i="6"/>
  <c r="W450" i="6"/>
  <c r="E452" i="6"/>
  <c r="K452" i="6"/>
  <c r="Q452" i="6"/>
  <c r="W452" i="6"/>
  <c r="D455" i="6"/>
  <c r="J455" i="6"/>
  <c r="P455" i="6"/>
  <c r="V455" i="6"/>
  <c r="V453" i="6" s="1"/>
  <c r="D457" i="6"/>
  <c r="J457" i="6"/>
  <c r="P457" i="6"/>
  <c r="V457" i="6"/>
  <c r="B458" i="6"/>
  <c r="I460" i="6"/>
  <c r="I458" i="6" s="1"/>
  <c r="O460" i="6"/>
  <c r="O458" i="6" s="1"/>
  <c r="U460" i="6"/>
  <c r="U458" i="6" s="1"/>
  <c r="AA460" i="6"/>
  <c r="I462" i="6"/>
  <c r="O462" i="6"/>
  <c r="U462" i="6"/>
  <c r="AA462" i="6"/>
  <c r="H468" i="6"/>
  <c r="H466" i="6" s="1"/>
  <c r="N468" i="6"/>
  <c r="T468" i="6"/>
  <c r="Z468" i="6"/>
  <c r="H470" i="6"/>
  <c r="N470" i="6"/>
  <c r="T470" i="6"/>
  <c r="Z470" i="6"/>
  <c r="G473" i="6"/>
  <c r="M473" i="6"/>
  <c r="S473" i="6"/>
  <c r="S471" i="6" s="1"/>
  <c r="Y473" i="6"/>
  <c r="Y471" i="6" s="1"/>
  <c r="G475" i="6"/>
  <c r="M475" i="6"/>
  <c r="S475" i="6"/>
  <c r="Y475" i="6"/>
  <c r="F478" i="6"/>
  <c r="F476" i="6" s="1"/>
  <c r="L478" i="6"/>
  <c r="L476" i="6" s="1"/>
  <c r="R478" i="6"/>
  <c r="R476" i="6" s="1"/>
  <c r="X478" i="6"/>
  <c r="F480" i="6"/>
  <c r="L480" i="6"/>
  <c r="R480" i="6"/>
  <c r="X480" i="6"/>
  <c r="E483" i="6"/>
  <c r="E481" i="6" s="1"/>
  <c r="K483" i="6"/>
  <c r="Q483" i="6"/>
  <c r="W483" i="6"/>
  <c r="E485" i="6"/>
  <c r="K485" i="6"/>
  <c r="Q485" i="6"/>
  <c r="W485" i="6"/>
  <c r="D488" i="6"/>
  <c r="J488" i="6"/>
  <c r="P488" i="6"/>
  <c r="P486" i="6" s="1"/>
  <c r="V488" i="6"/>
  <c r="V486" i="6" s="1"/>
  <c r="D490" i="6"/>
  <c r="J490" i="6"/>
  <c r="P490" i="6"/>
  <c r="V490" i="6"/>
  <c r="B491" i="6"/>
  <c r="I493" i="6"/>
  <c r="I491" i="6" s="1"/>
  <c r="O493" i="6"/>
  <c r="O491" i="6" s="1"/>
  <c r="U493" i="6"/>
  <c r="AA493" i="6"/>
  <c r="I495" i="6"/>
  <c r="O495" i="6"/>
  <c r="U495" i="6"/>
  <c r="AA495" i="6"/>
  <c r="H498" i="6"/>
  <c r="N498" i="6"/>
  <c r="T498" i="6"/>
  <c r="Z498" i="6"/>
  <c r="Z496" i="6" s="1"/>
  <c r="H500" i="6"/>
  <c r="N500" i="6"/>
  <c r="T500" i="6"/>
  <c r="Z500" i="6"/>
  <c r="G503" i="6"/>
  <c r="M503" i="6"/>
  <c r="M501" i="6" s="1"/>
  <c r="S503" i="6"/>
  <c r="S501" i="6" s="1"/>
  <c r="Y503" i="6"/>
  <c r="Y501" i="6" s="1"/>
  <c r="G505" i="6"/>
  <c r="M505" i="6"/>
  <c r="S505" i="6"/>
  <c r="Y505" i="6"/>
  <c r="F508" i="6"/>
  <c r="F506" i="6" s="1"/>
  <c r="L508" i="6"/>
  <c r="L506" i="6" s="1"/>
  <c r="R508" i="6"/>
  <c r="X508" i="6"/>
  <c r="F510" i="6"/>
  <c r="L510" i="6"/>
  <c r="R510" i="6"/>
  <c r="X510" i="6"/>
  <c r="E513" i="6"/>
  <c r="K513" i="6"/>
  <c r="Q513" i="6"/>
  <c r="W513" i="6"/>
  <c r="W511" i="6" s="1"/>
  <c r="E515" i="6"/>
  <c r="K515" i="6"/>
  <c r="Q515" i="6"/>
  <c r="W515" i="6"/>
  <c r="D518" i="6"/>
  <c r="J518" i="6"/>
  <c r="J516" i="6" s="1"/>
  <c r="P518" i="6"/>
  <c r="P516" i="6" s="1"/>
  <c r="V518" i="6"/>
  <c r="V516" i="6" s="1"/>
  <c r="D520" i="6"/>
  <c r="J520" i="6"/>
  <c r="P520" i="6"/>
  <c r="V520" i="6"/>
  <c r="B521" i="6"/>
  <c r="I523" i="6"/>
  <c r="I521" i="6" s="1"/>
  <c r="O523" i="6"/>
  <c r="U523" i="6"/>
  <c r="AA523" i="6"/>
  <c r="I525" i="6"/>
  <c r="O525" i="6"/>
  <c r="U525" i="6"/>
  <c r="AA525" i="6"/>
  <c r="H528" i="6"/>
  <c r="N528" i="6"/>
  <c r="T528" i="6"/>
  <c r="T526" i="6" s="1"/>
  <c r="Z528" i="6"/>
  <c r="Z526" i="6" s="1"/>
  <c r="H530" i="6"/>
  <c r="N530" i="6"/>
  <c r="T530" i="6"/>
  <c r="Z530" i="6"/>
  <c r="G533" i="6"/>
  <c r="G531" i="6" s="1"/>
  <c r="M533" i="6"/>
  <c r="M531" i="6" s="1"/>
  <c r="S533" i="6"/>
  <c r="S531" i="6" s="1"/>
  <c r="Y533" i="6"/>
  <c r="G535" i="6"/>
  <c r="M535" i="6"/>
  <c r="S535" i="6"/>
  <c r="Y535" i="6"/>
  <c r="F538" i="6"/>
  <c r="F536" i="6" s="1"/>
  <c r="L538" i="6"/>
  <c r="R538" i="6"/>
  <c r="X538" i="6"/>
  <c r="F540" i="6"/>
  <c r="L540" i="6"/>
  <c r="R540" i="6"/>
  <c r="X540" i="6"/>
  <c r="E543" i="6"/>
  <c r="K543" i="6"/>
  <c r="Q543" i="6"/>
  <c r="Q541" i="6" s="1"/>
  <c r="W543" i="6"/>
  <c r="W541" i="6" s="1"/>
  <c r="E545" i="6"/>
  <c r="K545" i="6"/>
  <c r="Q545" i="6"/>
  <c r="W545" i="6"/>
  <c r="D548" i="6"/>
  <c r="D546" i="6" s="1"/>
  <c r="J548" i="6"/>
  <c r="J546" i="6" s="1"/>
  <c r="P548" i="6"/>
  <c r="P546" i="6" s="1"/>
  <c r="V548" i="6"/>
  <c r="D550" i="6"/>
  <c r="J550" i="6"/>
  <c r="P550" i="6"/>
  <c r="V550" i="6"/>
  <c r="B551" i="6"/>
  <c r="I553" i="6"/>
  <c r="O553" i="6"/>
  <c r="U553" i="6"/>
  <c r="AA553" i="6"/>
  <c r="AA551" i="6" s="1"/>
  <c r="I555" i="6"/>
  <c r="O555" i="6"/>
  <c r="U555" i="6"/>
  <c r="AA555" i="6"/>
  <c r="H558" i="6"/>
  <c r="N558" i="6"/>
  <c r="N556" i="6" s="1"/>
  <c r="T558" i="6"/>
  <c r="T556" i="6" s="1"/>
  <c r="Z558" i="6"/>
  <c r="Z556" i="6" s="1"/>
  <c r="H560" i="6"/>
  <c r="N560" i="6"/>
  <c r="T560" i="6"/>
  <c r="Z560" i="6"/>
  <c r="G563" i="6"/>
  <c r="G561" i="6" s="1"/>
  <c r="M563" i="6"/>
  <c r="M561" i="6" s="1"/>
  <c r="S563" i="6"/>
  <c r="Y563" i="6"/>
  <c r="G565" i="6"/>
  <c r="M565" i="6"/>
  <c r="S565" i="6"/>
  <c r="Y565" i="6"/>
  <c r="F568" i="6"/>
  <c r="L568" i="6"/>
  <c r="R568" i="6"/>
  <c r="X568" i="6"/>
  <c r="X566" i="6" s="1"/>
  <c r="F570" i="6"/>
  <c r="L570" i="6"/>
  <c r="R570" i="6"/>
  <c r="X570" i="6"/>
  <c r="E573" i="6"/>
  <c r="K573" i="6"/>
  <c r="K571" i="6" s="1"/>
  <c r="Q573" i="6"/>
  <c r="Q571" i="6" s="1"/>
  <c r="W573" i="6"/>
  <c r="W571" i="6" s="1"/>
  <c r="E575" i="6"/>
  <c r="K575" i="6"/>
  <c r="Q575" i="6"/>
  <c r="W575" i="6"/>
  <c r="D578" i="6"/>
  <c r="D576" i="6" s="1"/>
  <c r="J578" i="6"/>
  <c r="J576" i="6" s="1"/>
  <c r="P578" i="6"/>
  <c r="V578" i="6"/>
  <c r="D580" i="6"/>
  <c r="J580" i="6"/>
  <c r="P580" i="6"/>
  <c r="V580" i="6"/>
  <c r="B581" i="6"/>
  <c r="I583" i="6"/>
  <c r="O583" i="6"/>
  <c r="U583" i="6"/>
  <c r="U581" i="6" s="1"/>
  <c r="AA583" i="6"/>
  <c r="AA581" i="6" s="1"/>
  <c r="I585" i="6"/>
  <c r="O585" i="6"/>
  <c r="U585" i="6"/>
  <c r="AA585" i="6"/>
  <c r="H588" i="6"/>
  <c r="H586" i="6" s="1"/>
  <c r="N588" i="6"/>
  <c r="N586" i="6" s="1"/>
  <c r="T588" i="6"/>
  <c r="T586" i="6" s="1"/>
  <c r="Z588" i="6"/>
  <c r="H590" i="6"/>
  <c r="N590" i="6"/>
  <c r="T590" i="6"/>
  <c r="Z590" i="6"/>
  <c r="G593" i="6"/>
  <c r="G591" i="6" s="1"/>
  <c r="M593" i="6"/>
  <c r="S593" i="6"/>
  <c r="Y593" i="6"/>
  <c r="G595" i="6"/>
  <c r="M595" i="6"/>
  <c r="S595" i="6"/>
  <c r="Y595" i="6"/>
  <c r="F598" i="6"/>
  <c r="L598" i="6"/>
  <c r="R598" i="6"/>
  <c r="R596" i="6" s="1"/>
  <c r="X598" i="6"/>
  <c r="X596" i="6" s="1"/>
  <c r="F600" i="6"/>
  <c r="L600" i="6"/>
  <c r="R600" i="6"/>
  <c r="X600" i="6"/>
  <c r="E603" i="6"/>
  <c r="E601" i="6" s="1"/>
  <c r="K603" i="6"/>
  <c r="K601" i="6" s="1"/>
  <c r="Q603" i="6"/>
  <c r="Q601" i="6" s="1"/>
  <c r="W603" i="6"/>
  <c r="E605" i="6"/>
  <c r="K605" i="6"/>
  <c r="Q605" i="6"/>
  <c r="W605" i="6"/>
  <c r="D608" i="6"/>
  <c r="D606" i="6" s="1"/>
  <c r="J608" i="6"/>
  <c r="P608" i="6"/>
  <c r="V608" i="6"/>
  <c r="D610" i="6"/>
  <c r="J610" i="6"/>
  <c r="P610" i="6"/>
  <c r="V610" i="6"/>
  <c r="B611" i="6"/>
  <c r="I613" i="6"/>
  <c r="O613" i="6"/>
  <c r="O611" i="6" s="1"/>
  <c r="U613" i="6"/>
  <c r="U611" i="6" s="1"/>
  <c r="AA613" i="6"/>
  <c r="AA611" i="6" s="1"/>
  <c r="I615" i="6"/>
  <c r="O615" i="6"/>
  <c r="U615" i="6"/>
  <c r="AA615" i="6"/>
  <c r="E621" i="6"/>
  <c r="E620" i="6" s="1"/>
  <c r="I9" i="7"/>
  <c r="I7" i="7" s="1"/>
  <c r="O9" i="7"/>
  <c r="U9" i="7"/>
  <c r="AA9" i="7"/>
  <c r="I11" i="7"/>
  <c r="O11" i="7"/>
  <c r="U11" i="7"/>
  <c r="AA11" i="7"/>
  <c r="H14" i="7"/>
  <c r="N14" i="7"/>
  <c r="T14" i="7"/>
  <c r="T12" i="7" s="1"/>
  <c r="Z14" i="7"/>
  <c r="Z12" i="7" s="1"/>
  <c r="H16" i="7"/>
  <c r="N16" i="7"/>
  <c r="T16" i="7"/>
  <c r="Z16" i="7"/>
  <c r="G19" i="7"/>
  <c r="G17" i="7" s="1"/>
  <c r="M19" i="7"/>
  <c r="M17" i="7" s="1"/>
  <c r="S19" i="7"/>
  <c r="S17" i="7" s="1"/>
  <c r="Y19" i="7"/>
  <c r="G21" i="7"/>
  <c r="M21" i="7"/>
  <c r="S21" i="7"/>
  <c r="Y21" i="7"/>
  <c r="F24" i="7"/>
  <c r="F22" i="7" s="1"/>
  <c r="L24" i="7"/>
  <c r="R24" i="7"/>
  <c r="X24" i="7"/>
  <c r="F26" i="7"/>
  <c r="L26" i="7"/>
  <c r="R26" i="7"/>
  <c r="X26" i="7"/>
  <c r="E29" i="7"/>
  <c r="K29" i="7"/>
  <c r="Q29" i="7"/>
  <c r="Q27" i="7" s="1"/>
  <c r="W29" i="7"/>
  <c r="W27" i="7" s="1"/>
  <c r="E31" i="7"/>
  <c r="K31" i="7"/>
  <c r="Q31" i="7"/>
  <c r="W31" i="7"/>
  <c r="D34" i="7"/>
  <c r="D32" i="7" s="1"/>
  <c r="J34" i="7"/>
  <c r="J32" i="7" s="1"/>
  <c r="P34" i="7"/>
  <c r="V34" i="7"/>
  <c r="D36" i="7"/>
  <c r="J36" i="7"/>
  <c r="P36" i="7"/>
  <c r="V36" i="7"/>
  <c r="I39" i="7"/>
  <c r="O39" i="7"/>
  <c r="U39" i="7"/>
  <c r="AA39" i="7"/>
  <c r="I41" i="7"/>
  <c r="O41" i="7"/>
  <c r="U41" i="7"/>
  <c r="AA41" i="7"/>
  <c r="H44" i="7"/>
  <c r="N44" i="7"/>
  <c r="T44" i="7"/>
  <c r="T42" i="7" s="1"/>
  <c r="Z44" i="7"/>
  <c r="Z42" i="7" s="1"/>
  <c r="H46" i="7"/>
  <c r="N46" i="7"/>
  <c r="T46" i="7"/>
  <c r="Z46" i="7"/>
  <c r="G49" i="7"/>
  <c r="G47" i="7" s="1"/>
  <c r="M49" i="7"/>
  <c r="M47" i="7" s="1"/>
  <c r="S49" i="7"/>
  <c r="Y49" i="7"/>
  <c r="G51" i="7"/>
  <c r="M51" i="7"/>
  <c r="S51" i="7"/>
  <c r="Y51" i="7"/>
  <c r="F54" i="7"/>
  <c r="L54" i="7"/>
  <c r="R54" i="7"/>
  <c r="X54" i="7"/>
  <c r="F56" i="7"/>
  <c r="L56" i="7"/>
  <c r="R56" i="7"/>
  <c r="X56" i="7"/>
  <c r="E59" i="7"/>
  <c r="K59" i="7"/>
  <c r="Q59" i="7"/>
  <c r="Q57" i="7" s="1"/>
  <c r="W59" i="7"/>
  <c r="W57" i="7" s="1"/>
  <c r="E61" i="7"/>
  <c r="K61" i="7"/>
  <c r="Q61" i="7"/>
  <c r="W61" i="7"/>
  <c r="D64" i="7"/>
  <c r="D62" i="7" s="1"/>
  <c r="J64" i="7"/>
  <c r="J62" i="7" s="1"/>
  <c r="P64" i="7"/>
  <c r="V64" i="7"/>
  <c r="D66" i="7"/>
  <c r="J66" i="7"/>
  <c r="P66" i="7"/>
  <c r="V66" i="7"/>
  <c r="I69" i="7"/>
  <c r="O69" i="7"/>
  <c r="U69" i="7"/>
  <c r="AA69" i="7"/>
  <c r="I71" i="7"/>
  <c r="O71" i="7"/>
  <c r="U71" i="7"/>
  <c r="AA71" i="7"/>
  <c r="H74" i="7"/>
  <c r="N74" i="7"/>
  <c r="T74" i="7"/>
  <c r="T72" i="7" s="1"/>
  <c r="Z74" i="7"/>
  <c r="Z72" i="7" s="1"/>
  <c r="H76" i="7"/>
  <c r="N76" i="7"/>
  <c r="T76" i="7"/>
  <c r="Z76" i="7"/>
  <c r="G79" i="7"/>
  <c r="G77" i="7" s="1"/>
  <c r="M79" i="7"/>
  <c r="M77" i="7" s="1"/>
  <c r="S79" i="7"/>
  <c r="Y79" i="7"/>
  <c r="G81" i="7"/>
  <c r="M81" i="7"/>
  <c r="S81" i="7"/>
  <c r="Y81" i="7"/>
  <c r="F84" i="7"/>
  <c r="L84" i="7"/>
  <c r="R84" i="7"/>
  <c r="X84" i="7"/>
  <c r="F86" i="7"/>
  <c r="L86" i="7"/>
  <c r="R86" i="7"/>
  <c r="X86" i="7"/>
  <c r="E89" i="7"/>
  <c r="K89" i="7"/>
  <c r="Q89" i="7"/>
  <c r="Q87" i="7" s="1"/>
  <c r="W89" i="7"/>
  <c r="W87" i="7" s="1"/>
  <c r="E91" i="7"/>
  <c r="K91" i="7"/>
  <c r="Q91" i="7"/>
  <c r="W91" i="7"/>
  <c r="D94" i="7"/>
  <c r="D92" i="7" s="1"/>
  <c r="J94" i="7"/>
  <c r="J92" i="7" s="1"/>
  <c r="P94" i="7"/>
  <c r="V94" i="7"/>
  <c r="D96" i="7"/>
  <c r="J96" i="7"/>
  <c r="P96" i="7"/>
  <c r="V96" i="7"/>
  <c r="I99" i="7"/>
  <c r="O99" i="7"/>
  <c r="U99" i="7"/>
  <c r="AA99" i="7"/>
  <c r="I101" i="7"/>
  <c r="O101" i="7"/>
  <c r="U101" i="7"/>
  <c r="AA101" i="7"/>
  <c r="H104" i="7"/>
  <c r="N104" i="7"/>
  <c r="T104" i="7"/>
  <c r="T102" i="7" s="1"/>
  <c r="Z104" i="7"/>
  <c r="Z102" i="7" s="1"/>
  <c r="H106" i="7"/>
  <c r="N106" i="7"/>
  <c r="T106" i="7"/>
  <c r="Z106" i="7"/>
  <c r="G109" i="7"/>
  <c r="G107" i="7" s="1"/>
  <c r="M109" i="7"/>
  <c r="M107" i="7" s="1"/>
  <c r="S109" i="7"/>
  <c r="Y109" i="7"/>
  <c r="G111" i="7"/>
  <c r="M111" i="7"/>
  <c r="S111" i="7"/>
  <c r="Y111" i="7"/>
  <c r="F114" i="7"/>
  <c r="L114" i="7"/>
  <c r="R114" i="7"/>
  <c r="X114" i="7"/>
  <c r="F116" i="7"/>
  <c r="L116" i="7"/>
  <c r="R116" i="7"/>
  <c r="X116" i="7"/>
  <c r="E119" i="7"/>
  <c r="K119" i="7"/>
  <c r="Q119" i="7"/>
  <c r="Q117" i="7" s="1"/>
  <c r="W119" i="7"/>
  <c r="W117" i="7" s="1"/>
  <c r="E121" i="7"/>
  <c r="K121" i="7"/>
  <c r="Q121" i="7"/>
  <c r="W121" i="7"/>
  <c r="D124" i="7"/>
  <c r="D122" i="7" s="1"/>
  <c r="J124" i="7"/>
  <c r="J122" i="7" s="1"/>
  <c r="P124" i="7"/>
  <c r="V124" i="7"/>
  <c r="D126" i="7"/>
  <c r="J126" i="7"/>
  <c r="P126" i="7"/>
  <c r="V126" i="7"/>
  <c r="I129" i="7"/>
  <c r="O129" i="7"/>
  <c r="U129" i="7"/>
  <c r="AA129" i="7"/>
  <c r="I131" i="7"/>
  <c r="O131" i="7"/>
  <c r="U131" i="7"/>
  <c r="AA131" i="7"/>
  <c r="H134" i="7"/>
  <c r="N134" i="7"/>
  <c r="T134" i="7"/>
  <c r="T132" i="7" s="1"/>
  <c r="Z134" i="7"/>
  <c r="Z132" i="7" s="1"/>
  <c r="H136" i="7"/>
  <c r="N136" i="7"/>
  <c r="T136" i="7"/>
  <c r="Z136" i="7"/>
  <c r="G139" i="7"/>
  <c r="G137" i="7" s="1"/>
  <c r="M139" i="7"/>
  <c r="M137" i="7" s="1"/>
  <c r="S139" i="7"/>
  <c r="Y139" i="7"/>
  <c r="G141" i="7"/>
  <c r="M141" i="7"/>
  <c r="S141" i="7"/>
  <c r="Y141" i="7"/>
  <c r="F144" i="7"/>
  <c r="L144" i="7"/>
  <c r="R144" i="7"/>
  <c r="X144" i="7"/>
  <c r="F146" i="7"/>
  <c r="L146" i="7"/>
  <c r="R146" i="7"/>
  <c r="X146" i="7"/>
  <c r="E149" i="7"/>
  <c r="K149" i="7"/>
  <c r="Q149" i="7"/>
  <c r="Q147" i="7" s="1"/>
  <c r="W149" i="7"/>
  <c r="W147" i="7" s="1"/>
  <c r="E151" i="7"/>
  <c r="K151" i="7"/>
  <c r="Q151" i="7"/>
  <c r="W151" i="7"/>
  <c r="D154" i="7"/>
  <c r="D152" i="7" s="1"/>
  <c r="J154" i="7"/>
  <c r="J152" i="7" s="1"/>
  <c r="P154" i="7"/>
  <c r="V154" i="7"/>
  <c r="D156" i="7"/>
  <c r="J156" i="7"/>
  <c r="P156" i="7"/>
  <c r="V156" i="7"/>
  <c r="I162" i="7"/>
  <c r="O162" i="7"/>
  <c r="U162" i="7"/>
  <c r="AA162" i="7"/>
  <c r="I164" i="7"/>
  <c r="O164" i="7"/>
  <c r="U164" i="7"/>
  <c r="AA164" i="7"/>
  <c r="H167" i="7"/>
  <c r="N167" i="7"/>
  <c r="T167" i="7"/>
  <c r="T165" i="7" s="1"/>
  <c r="Z167" i="7"/>
  <c r="Z165" i="7" s="1"/>
  <c r="H169" i="7"/>
  <c r="N169" i="7"/>
  <c r="T169" i="7"/>
  <c r="Z169" i="7"/>
  <c r="G172" i="7"/>
  <c r="G170" i="7" s="1"/>
  <c r="M172" i="7"/>
  <c r="M170" i="7" s="1"/>
  <c r="S172" i="7"/>
  <c r="S170" i="7" s="1"/>
  <c r="Y172" i="7"/>
  <c r="Y170" i="7" s="1"/>
  <c r="G174" i="7"/>
  <c r="O174" i="7"/>
  <c r="O170" i="7" s="1"/>
  <c r="V174" i="7"/>
  <c r="I177" i="7"/>
  <c r="P177" i="7"/>
  <c r="W177" i="7"/>
  <c r="F179" i="7"/>
  <c r="F175" i="7" s="1"/>
  <c r="N179" i="7"/>
  <c r="N175" i="7" s="1"/>
  <c r="U179" i="7"/>
  <c r="U175" i="7" s="1"/>
  <c r="H182" i="7"/>
  <c r="O182" i="7"/>
  <c r="V182" i="7"/>
  <c r="E184" i="7"/>
  <c r="E180" i="7" s="1"/>
  <c r="M184" i="7"/>
  <c r="M180" i="7" s="1"/>
  <c r="T184" i="7"/>
  <c r="T180" i="7" s="1"/>
  <c r="AA184" i="7"/>
  <c r="AA180" i="7" s="1"/>
  <c r="G187" i="7"/>
  <c r="N187" i="7"/>
  <c r="U187" i="7"/>
  <c r="D189" i="7"/>
  <c r="D185" i="7" s="1"/>
  <c r="L189" i="7"/>
  <c r="L185" i="7" s="1"/>
  <c r="S189" i="7"/>
  <c r="S185" i="7" s="1"/>
  <c r="Z189" i="7"/>
  <c r="Z185" i="7" s="1"/>
  <c r="G192" i="7"/>
  <c r="G190" i="7" s="1"/>
  <c r="O192" i="7"/>
  <c r="O190" i="7" s="1"/>
  <c r="Y192" i="7"/>
  <c r="I194" i="7"/>
  <c r="I190" i="7" s="1"/>
  <c r="S194" i="7"/>
  <c r="S190" i="7" s="1"/>
  <c r="N197" i="7"/>
  <c r="N195" i="7" s="1"/>
  <c r="Z197" i="7"/>
  <c r="N199" i="7"/>
  <c r="Z199" i="7"/>
  <c r="L202" i="7"/>
  <c r="L200" i="7" s="1"/>
  <c r="X202" i="7"/>
  <c r="X200" i="7" s="1"/>
  <c r="L204" i="7"/>
  <c r="X204" i="7"/>
  <c r="K207" i="7"/>
  <c r="W207" i="7"/>
  <c r="K209" i="7"/>
  <c r="W209" i="7"/>
  <c r="H212" i="7"/>
  <c r="H210" i="7" s="1"/>
  <c r="T212" i="7"/>
  <c r="H214" i="7"/>
  <c r="T214" i="7"/>
  <c r="G217" i="7"/>
  <c r="G215" i="7" s="1"/>
  <c r="S217" i="7"/>
  <c r="S215" i="7" s="1"/>
  <c r="G219" i="7"/>
  <c r="S219" i="7"/>
  <c r="F222" i="7"/>
  <c r="R222" i="7"/>
  <c r="F224" i="7"/>
  <c r="R224" i="7"/>
  <c r="N227" i="7"/>
  <c r="N225" i="7" s="1"/>
  <c r="Z227" i="7"/>
  <c r="N229" i="7"/>
  <c r="Z229" i="7"/>
  <c r="L232" i="7"/>
  <c r="L230" i="7" s="1"/>
  <c r="X232" i="7"/>
  <c r="X230" i="7" s="1"/>
  <c r="L234" i="7"/>
  <c r="X234" i="7"/>
  <c r="K237" i="7"/>
  <c r="W237" i="7"/>
  <c r="K239" i="7"/>
  <c r="W239" i="7"/>
  <c r="H242" i="7"/>
  <c r="H240" i="7" s="1"/>
  <c r="T242" i="7"/>
  <c r="H244" i="7"/>
  <c r="T244" i="7"/>
  <c r="G247" i="7"/>
  <c r="G245" i="7" s="1"/>
  <c r="S247" i="7"/>
  <c r="S245" i="7" s="1"/>
  <c r="G249" i="7"/>
  <c r="S249" i="7"/>
  <c r="F252" i="7"/>
  <c r="R252" i="7"/>
  <c r="F254" i="7"/>
  <c r="R254" i="7"/>
  <c r="N257" i="7"/>
  <c r="N255" i="7" s="1"/>
  <c r="Z257" i="7"/>
  <c r="N259" i="7"/>
  <c r="Z259" i="7"/>
  <c r="L262" i="7"/>
  <c r="L260" i="7" s="1"/>
  <c r="X262" i="7"/>
  <c r="X260" i="7" s="1"/>
  <c r="L264" i="7"/>
  <c r="X264" i="7"/>
  <c r="K267" i="7"/>
  <c r="W267" i="7"/>
  <c r="K269" i="7"/>
  <c r="W269" i="7"/>
  <c r="H272" i="7"/>
  <c r="H270" i="7" s="1"/>
  <c r="T272" i="7"/>
  <c r="H274" i="7"/>
  <c r="T274" i="7"/>
  <c r="G277" i="7"/>
  <c r="G275" i="7" s="1"/>
  <c r="S277" i="7"/>
  <c r="S275" i="7" s="1"/>
  <c r="G279" i="7"/>
  <c r="S279" i="7"/>
  <c r="F282" i="7"/>
  <c r="R282" i="7"/>
  <c r="F284" i="7"/>
  <c r="R284" i="7"/>
  <c r="N287" i="7"/>
  <c r="N285" i="7" s="1"/>
  <c r="Z287" i="7"/>
  <c r="N289" i="7"/>
  <c r="Z289" i="7"/>
  <c r="L292" i="7"/>
  <c r="L290" i="7" s="1"/>
  <c r="X292" i="7"/>
  <c r="X290" i="7" s="1"/>
  <c r="L294" i="7"/>
  <c r="X294" i="7"/>
  <c r="K297" i="7"/>
  <c r="W297" i="7"/>
  <c r="K299" i="7"/>
  <c r="W299" i="7"/>
  <c r="H302" i="7"/>
  <c r="H300" i="7" s="1"/>
  <c r="T302" i="7"/>
  <c r="H304" i="7"/>
  <c r="T304" i="7"/>
  <c r="G307" i="7"/>
  <c r="G305" i="7" s="1"/>
  <c r="G309" i="7"/>
  <c r="S309" i="7"/>
  <c r="S305" i="7" s="1"/>
  <c r="O317" i="7"/>
  <c r="O313" i="7" s="1"/>
  <c r="M322" i="7"/>
  <c r="M318" i="7" s="1"/>
  <c r="S327" i="7"/>
  <c r="S323" i="7" s="1"/>
  <c r="K332" i="7"/>
  <c r="K328" i="7" s="1"/>
  <c r="K337" i="7"/>
  <c r="K333" i="7" s="1"/>
  <c r="P342" i="7"/>
  <c r="P338" i="7" s="1"/>
  <c r="U347" i="7"/>
  <c r="U343" i="7" s="1"/>
  <c r="G352" i="7"/>
  <c r="G348" i="7" s="1"/>
  <c r="Y352" i="7"/>
  <c r="Y348" i="7" s="1"/>
  <c r="G357" i="7"/>
  <c r="G353" i="7" s="1"/>
  <c r="Y357" i="7"/>
  <c r="Y353" i="7" s="1"/>
  <c r="K362" i="7"/>
  <c r="K358" i="7" s="1"/>
  <c r="K367" i="7"/>
  <c r="K363" i="7" s="1"/>
  <c r="P372" i="7"/>
  <c r="P368" i="7" s="1"/>
  <c r="U377" i="7"/>
  <c r="U373" i="7" s="1"/>
  <c r="G382" i="7"/>
  <c r="G378" i="7" s="1"/>
  <c r="Y382" i="7"/>
  <c r="Y378" i="7" s="1"/>
  <c r="G387" i="7"/>
  <c r="G383" i="7" s="1"/>
  <c r="Y387" i="7"/>
  <c r="Y383" i="7" s="1"/>
  <c r="K392" i="7"/>
  <c r="K388" i="7" s="1"/>
  <c r="K397" i="7"/>
  <c r="K393" i="7" s="1"/>
  <c r="P402" i="7"/>
  <c r="P398" i="7" s="1"/>
  <c r="U407" i="7"/>
  <c r="U403" i="7" s="1"/>
  <c r="G412" i="7"/>
  <c r="G408" i="7" s="1"/>
  <c r="Y412" i="7"/>
  <c r="Y408" i="7" s="1"/>
  <c r="G417" i="7"/>
  <c r="G413" i="7" s="1"/>
  <c r="Y417" i="7"/>
  <c r="Y413" i="7" s="1"/>
  <c r="K422" i="7"/>
  <c r="K418" i="7" s="1"/>
  <c r="E427" i="7"/>
  <c r="E423" i="7" s="1"/>
  <c r="W427" i="7"/>
  <c r="W423" i="7" s="1"/>
  <c r="D432" i="7"/>
  <c r="D428" i="7" s="1"/>
  <c r="V432" i="7"/>
  <c r="V428" i="7" s="1"/>
  <c r="U437" i="7"/>
  <c r="U433" i="7" s="1"/>
  <c r="S442" i="7"/>
  <c r="S438" i="7" s="1"/>
  <c r="X447" i="7"/>
  <c r="X443" i="7" s="1"/>
  <c r="I462" i="7"/>
  <c r="I458" i="7" s="1"/>
  <c r="H470" i="7"/>
  <c r="H466" i="7" s="1"/>
  <c r="K485" i="7"/>
  <c r="K481" i="7" s="1"/>
  <c r="E20" i="3"/>
  <c r="E30" i="5"/>
  <c r="E50" i="5"/>
  <c r="G64" i="5"/>
  <c r="G81" i="5"/>
  <c r="G14" i="3"/>
  <c r="G17" i="5"/>
  <c r="G20" i="5"/>
  <c r="E25" i="5"/>
  <c r="G30" i="5"/>
  <c r="G36" i="5"/>
  <c r="E43" i="5"/>
  <c r="G53" i="5"/>
  <c r="E59" i="5"/>
  <c r="G71" i="5"/>
  <c r="E76" i="5"/>
  <c r="G87" i="5"/>
  <c r="I9" i="6"/>
  <c r="I7" i="6" s="1"/>
  <c r="O9" i="6"/>
  <c r="O7" i="6" s="1"/>
  <c r="U9" i="6"/>
  <c r="AA9" i="6"/>
  <c r="I11" i="6"/>
  <c r="O11" i="6"/>
  <c r="U11" i="6"/>
  <c r="AA11" i="6"/>
  <c r="H14" i="6"/>
  <c r="N14" i="6"/>
  <c r="T14" i="6"/>
  <c r="Z14" i="6"/>
  <c r="H16" i="6"/>
  <c r="N16" i="6"/>
  <c r="T16" i="6"/>
  <c r="Z16" i="6"/>
  <c r="G19" i="6"/>
  <c r="M19" i="6"/>
  <c r="S19" i="6"/>
  <c r="S17" i="6" s="1"/>
  <c r="Y19" i="6"/>
  <c r="Y17" i="6" s="1"/>
  <c r="G21" i="6"/>
  <c r="M21" i="6"/>
  <c r="S21" i="6"/>
  <c r="Y21" i="6"/>
  <c r="F24" i="6"/>
  <c r="F22" i="6" s="1"/>
  <c r="L24" i="6"/>
  <c r="L22" i="6" s="1"/>
  <c r="R24" i="6"/>
  <c r="X24" i="6"/>
  <c r="F26" i="6"/>
  <c r="L26" i="6"/>
  <c r="R26" i="6"/>
  <c r="X26" i="6"/>
  <c r="E29" i="6"/>
  <c r="K29" i="6"/>
  <c r="Q29" i="6"/>
  <c r="W29" i="6"/>
  <c r="E31" i="6"/>
  <c r="K31" i="6"/>
  <c r="Q31" i="6"/>
  <c r="W31" i="6"/>
  <c r="D34" i="6"/>
  <c r="J34" i="6"/>
  <c r="P34" i="6"/>
  <c r="P32" i="6" s="1"/>
  <c r="V34" i="6"/>
  <c r="V32" i="6" s="1"/>
  <c r="D36" i="6"/>
  <c r="J36" i="6"/>
  <c r="P36" i="6"/>
  <c r="V36" i="6"/>
  <c r="I39" i="6"/>
  <c r="I37" i="6" s="1"/>
  <c r="O39" i="6"/>
  <c r="O37" i="6" s="1"/>
  <c r="U39" i="6"/>
  <c r="AA39" i="6"/>
  <c r="I41" i="6"/>
  <c r="O41" i="6"/>
  <c r="U41" i="6"/>
  <c r="AA41" i="6"/>
  <c r="H44" i="6"/>
  <c r="N44" i="6"/>
  <c r="T44" i="6"/>
  <c r="Z44" i="6"/>
  <c r="H46" i="6"/>
  <c r="N46" i="6"/>
  <c r="T46" i="6"/>
  <c r="Z46" i="6"/>
  <c r="G49" i="6"/>
  <c r="M49" i="6"/>
  <c r="S49" i="6"/>
  <c r="S47" i="6" s="1"/>
  <c r="Y49" i="6"/>
  <c r="Y47" i="6" s="1"/>
  <c r="G51" i="6"/>
  <c r="M51" i="6"/>
  <c r="S51" i="6"/>
  <c r="Y51" i="6"/>
  <c r="F54" i="6"/>
  <c r="F52" i="6" s="1"/>
  <c r="L54" i="6"/>
  <c r="L52" i="6" s="1"/>
  <c r="R54" i="6"/>
  <c r="X54" i="6"/>
  <c r="F56" i="6"/>
  <c r="L56" i="6"/>
  <c r="R56" i="6"/>
  <c r="X56" i="6"/>
  <c r="E59" i="6"/>
  <c r="K59" i="6"/>
  <c r="Q59" i="6"/>
  <c r="W59" i="6"/>
  <c r="E61" i="6"/>
  <c r="K61" i="6"/>
  <c r="Q61" i="6"/>
  <c r="W61" i="6"/>
  <c r="D64" i="6"/>
  <c r="J64" i="6"/>
  <c r="P64" i="6"/>
  <c r="P62" i="6" s="1"/>
  <c r="V64" i="6"/>
  <c r="V62" i="6" s="1"/>
  <c r="D66" i="6"/>
  <c r="J66" i="6"/>
  <c r="P66" i="6"/>
  <c r="V66" i="6"/>
  <c r="I69" i="6"/>
  <c r="I67" i="6" s="1"/>
  <c r="O69" i="6"/>
  <c r="O67" i="6" s="1"/>
  <c r="U69" i="6"/>
  <c r="AA69" i="6"/>
  <c r="I71" i="6"/>
  <c r="O71" i="6"/>
  <c r="U71" i="6"/>
  <c r="AA71" i="6"/>
  <c r="H74" i="6"/>
  <c r="N74" i="6"/>
  <c r="T74" i="6"/>
  <c r="Z74" i="6"/>
  <c r="H76" i="6"/>
  <c r="N76" i="6"/>
  <c r="T76" i="6"/>
  <c r="Z76" i="6"/>
  <c r="G79" i="6"/>
  <c r="M79" i="6"/>
  <c r="S79" i="6"/>
  <c r="S77" i="6" s="1"/>
  <c r="Y79" i="6"/>
  <c r="Y77" i="6" s="1"/>
  <c r="G81" i="6"/>
  <c r="M81" i="6"/>
  <c r="S81" i="6"/>
  <c r="Y81" i="6"/>
  <c r="F84" i="6"/>
  <c r="F82" i="6" s="1"/>
  <c r="L84" i="6"/>
  <c r="L82" i="6" s="1"/>
  <c r="R84" i="6"/>
  <c r="X84" i="6"/>
  <c r="F86" i="6"/>
  <c r="L86" i="6"/>
  <c r="R86" i="6"/>
  <c r="X86" i="6"/>
  <c r="E89" i="6"/>
  <c r="K89" i="6"/>
  <c r="Q89" i="6"/>
  <c r="W89" i="6"/>
  <c r="E91" i="6"/>
  <c r="K91" i="6"/>
  <c r="Q91" i="6"/>
  <c r="W91" i="6"/>
  <c r="D94" i="6"/>
  <c r="J94" i="6"/>
  <c r="P94" i="6"/>
  <c r="P92" i="6" s="1"/>
  <c r="V94" i="6"/>
  <c r="V92" i="6" s="1"/>
  <c r="D96" i="6"/>
  <c r="J96" i="6"/>
  <c r="P96" i="6"/>
  <c r="V96" i="6"/>
  <c r="I99" i="6"/>
  <c r="I97" i="6" s="1"/>
  <c r="O99" i="6"/>
  <c r="O97" i="6" s="1"/>
  <c r="U99" i="6"/>
  <c r="AA99" i="6"/>
  <c r="I101" i="6"/>
  <c r="O101" i="6"/>
  <c r="U101" i="6"/>
  <c r="AA101" i="6"/>
  <c r="H104" i="6"/>
  <c r="N104" i="6"/>
  <c r="T104" i="6"/>
  <c r="Z104" i="6"/>
  <c r="H106" i="6"/>
  <c r="N106" i="6"/>
  <c r="T106" i="6"/>
  <c r="Z106" i="6"/>
  <c r="G109" i="6"/>
  <c r="M109" i="6"/>
  <c r="S109" i="6"/>
  <c r="S107" i="6" s="1"/>
  <c r="Y109" i="6"/>
  <c r="Y107" i="6" s="1"/>
  <c r="G111" i="6"/>
  <c r="M111" i="6"/>
  <c r="S111" i="6"/>
  <c r="Y111" i="6"/>
  <c r="F114" i="6"/>
  <c r="F112" i="6" s="1"/>
  <c r="L114" i="6"/>
  <c r="L112" i="6" s="1"/>
  <c r="R114" i="6"/>
  <c r="X114" i="6"/>
  <c r="F116" i="6"/>
  <c r="L116" i="6"/>
  <c r="R116" i="6"/>
  <c r="X116" i="6"/>
  <c r="E119" i="6"/>
  <c r="K119" i="6"/>
  <c r="Q119" i="6"/>
  <c r="W119" i="6"/>
  <c r="E121" i="6"/>
  <c r="K121" i="6"/>
  <c r="Q121" i="6"/>
  <c r="W121" i="6"/>
  <c r="D124" i="6"/>
  <c r="J124" i="6"/>
  <c r="P124" i="6"/>
  <c r="P122" i="6" s="1"/>
  <c r="V124" i="6"/>
  <c r="V122" i="6" s="1"/>
  <c r="D126" i="6"/>
  <c r="J126" i="6"/>
  <c r="P126" i="6"/>
  <c r="V126" i="6"/>
  <c r="I129" i="6"/>
  <c r="I127" i="6" s="1"/>
  <c r="O129" i="6"/>
  <c r="O127" i="6" s="1"/>
  <c r="U129" i="6"/>
  <c r="AA129" i="6"/>
  <c r="I131" i="6"/>
  <c r="O131" i="6"/>
  <c r="U131" i="6"/>
  <c r="AA131" i="6"/>
  <c r="H134" i="6"/>
  <c r="N134" i="6"/>
  <c r="T134" i="6"/>
  <c r="Z134" i="6"/>
  <c r="H136" i="6"/>
  <c r="N136" i="6"/>
  <c r="T136" i="6"/>
  <c r="Z136" i="6"/>
  <c r="G139" i="6"/>
  <c r="M139" i="6"/>
  <c r="S139" i="6"/>
  <c r="S137" i="6" s="1"/>
  <c r="Y139" i="6"/>
  <c r="Y137" i="6" s="1"/>
  <c r="G141" i="6"/>
  <c r="M141" i="6"/>
  <c r="S141" i="6"/>
  <c r="Y141" i="6"/>
  <c r="F144" i="6"/>
  <c r="F142" i="6" s="1"/>
  <c r="L144" i="6"/>
  <c r="L142" i="6" s="1"/>
  <c r="R144" i="6"/>
  <c r="X144" i="6"/>
  <c r="F146" i="6"/>
  <c r="L146" i="6"/>
  <c r="R146" i="6"/>
  <c r="X146" i="6"/>
  <c r="E149" i="6"/>
  <c r="K149" i="6"/>
  <c r="Q149" i="6"/>
  <c r="W149" i="6"/>
  <c r="E151" i="6"/>
  <c r="K151" i="6"/>
  <c r="Q151" i="6"/>
  <c r="W151" i="6"/>
  <c r="D154" i="6"/>
  <c r="J154" i="6"/>
  <c r="P154" i="6"/>
  <c r="P152" i="6" s="1"/>
  <c r="V154" i="6"/>
  <c r="V152" i="6" s="1"/>
  <c r="D156" i="6"/>
  <c r="J156" i="6"/>
  <c r="P156" i="6"/>
  <c r="V156" i="6"/>
  <c r="I162" i="6"/>
  <c r="I160" i="6" s="1"/>
  <c r="O162" i="6"/>
  <c r="O160" i="6" s="1"/>
  <c r="U162" i="6"/>
  <c r="AA162" i="6"/>
  <c r="I164" i="6"/>
  <c r="O164" i="6"/>
  <c r="U164" i="6"/>
  <c r="AA164" i="6"/>
  <c r="H167" i="6"/>
  <c r="N167" i="6"/>
  <c r="T167" i="6"/>
  <c r="Z167" i="6"/>
  <c r="H169" i="6"/>
  <c r="N169" i="6"/>
  <c r="T169" i="6"/>
  <c r="Z169" i="6"/>
  <c r="G172" i="6"/>
  <c r="M172" i="6"/>
  <c r="S172" i="6"/>
  <c r="S170" i="6" s="1"/>
  <c r="Y172" i="6"/>
  <c r="Y170" i="6" s="1"/>
  <c r="G174" i="6"/>
  <c r="M174" i="6"/>
  <c r="S174" i="6"/>
  <c r="Y174" i="6"/>
  <c r="F177" i="6"/>
  <c r="F175" i="6" s="1"/>
  <c r="L177" i="6"/>
  <c r="L175" i="6" s="1"/>
  <c r="R177" i="6"/>
  <c r="X177" i="6"/>
  <c r="F179" i="6"/>
  <c r="L179" i="6"/>
  <c r="R179" i="6"/>
  <c r="X179" i="6"/>
  <c r="E182" i="6"/>
  <c r="K182" i="6"/>
  <c r="Q182" i="6"/>
  <c r="W182" i="6"/>
  <c r="E184" i="6"/>
  <c r="K184" i="6"/>
  <c r="Q184" i="6"/>
  <c r="W184" i="6"/>
  <c r="D187" i="6"/>
  <c r="J187" i="6"/>
  <c r="P187" i="6"/>
  <c r="P185" i="6" s="1"/>
  <c r="V187" i="6"/>
  <c r="V185" i="6" s="1"/>
  <c r="D189" i="6"/>
  <c r="J189" i="6"/>
  <c r="P189" i="6"/>
  <c r="V189" i="6"/>
  <c r="I192" i="6"/>
  <c r="I190" i="6" s="1"/>
  <c r="O192" i="6"/>
  <c r="O190" i="6" s="1"/>
  <c r="U192" i="6"/>
  <c r="AA192" i="6"/>
  <c r="I194" i="6"/>
  <c r="O194" i="6"/>
  <c r="U194" i="6"/>
  <c r="AA194" i="6"/>
  <c r="H197" i="6"/>
  <c r="N197" i="6"/>
  <c r="T197" i="6"/>
  <c r="Z197" i="6"/>
  <c r="H199" i="6"/>
  <c r="N199" i="6"/>
  <c r="T199" i="6"/>
  <c r="Z199" i="6"/>
  <c r="G202" i="6"/>
  <c r="M202" i="6"/>
  <c r="S202" i="6"/>
  <c r="S200" i="6" s="1"/>
  <c r="Y202" i="6"/>
  <c r="Y200" i="6" s="1"/>
  <c r="G204" i="6"/>
  <c r="M204" i="6"/>
  <c r="S204" i="6"/>
  <c r="Y204" i="6"/>
  <c r="F207" i="6"/>
  <c r="F205" i="6" s="1"/>
  <c r="L207" i="6"/>
  <c r="L205" i="6" s="1"/>
  <c r="R207" i="6"/>
  <c r="X207" i="6"/>
  <c r="F209" i="6"/>
  <c r="L209" i="6"/>
  <c r="R209" i="6"/>
  <c r="X209" i="6"/>
  <c r="E212" i="6"/>
  <c r="K212" i="6"/>
  <c r="Q212" i="6"/>
  <c r="W212" i="6"/>
  <c r="E214" i="6"/>
  <c r="K214" i="6"/>
  <c r="Q214" i="6"/>
  <c r="W214" i="6"/>
  <c r="D217" i="6"/>
  <c r="J217" i="6"/>
  <c r="P217" i="6"/>
  <c r="P215" i="6" s="1"/>
  <c r="V217" i="6"/>
  <c r="V215" i="6" s="1"/>
  <c r="D219" i="6"/>
  <c r="J219" i="6"/>
  <c r="P219" i="6"/>
  <c r="V219" i="6"/>
  <c r="I222" i="6"/>
  <c r="I220" i="6" s="1"/>
  <c r="O222" i="6"/>
  <c r="O220" i="6" s="1"/>
  <c r="U222" i="6"/>
  <c r="AA222" i="6"/>
  <c r="I224" i="6"/>
  <c r="O224" i="6"/>
  <c r="U224" i="6"/>
  <c r="AA224" i="6"/>
  <c r="H227" i="6"/>
  <c r="N227" i="6"/>
  <c r="T227" i="6"/>
  <c r="Z227" i="6"/>
  <c r="H229" i="6"/>
  <c r="N229" i="6"/>
  <c r="T229" i="6"/>
  <c r="Z229" i="6"/>
  <c r="G232" i="6"/>
  <c r="M232" i="6"/>
  <c r="S232" i="6"/>
  <c r="S230" i="6" s="1"/>
  <c r="Y232" i="6"/>
  <c r="Y230" i="6" s="1"/>
  <c r="G234" i="6"/>
  <c r="M234" i="6"/>
  <c r="S234" i="6"/>
  <c r="Y234" i="6"/>
  <c r="F237" i="6"/>
  <c r="F235" i="6" s="1"/>
  <c r="L237" i="6"/>
  <c r="L235" i="6" s="1"/>
  <c r="R237" i="6"/>
  <c r="X237" i="6"/>
  <c r="F239" i="6"/>
  <c r="L239" i="6"/>
  <c r="R239" i="6"/>
  <c r="X239" i="6"/>
  <c r="E242" i="6"/>
  <c r="K242" i="6"/>
  <c r="Q242" i="6"/>
  <c r="W242" i="6"/>
  <c r="E244" i="6"/>
  <c r="K244" i="6"/>
  <c r="Q244" i="6"/>
  <c r="W244" i="6"/>
  <c r="D247" i="6"/>
  <c r="J247" i="6"/>
  <c r="P247" i="6"/>
  <c r="P245" i="6" s="1"/>
  <c r="V247" i="6"/>
  <c r="V245" i="6" s="1"/>
  <c r="D249" i="6"/>
  <c r="J249" i="6"/>
  <c r="P249" i="6"/>
  <c r="V249" i="6"/>
  <c r="I252" i="6"/>
  <c r="I250" i="6" s="1"/>
  <c r="O252" i="6"/>
  <c r="O250" i="6" s="1"/>
  <c r="U252" i="6"/>
  <c r="AA252" i="6"/>
  <c r="I254" i="6"/>
  <c r="O254" i="6"/>
  <c r="U254" i="6"/>
  <c r="AA254" i="6"/>
  <c r="H257" i="6"/>
  <c r="N257" i="6"/>
  <c r="T257" i="6"/>
  <c r="Z257" i="6"/>
  <c r="H259" i="6"/>
  <c r="N259" i="6"/>
  <c r="T259" i="6"/>
  <c r="Z259" i="6"/>
  <c r="G262" i="6"/>
  <c r="M262" i="6"/>
  <c r="S262" i="6"/>
  <c r="S260" i="6" s="1"/>
  <c r="Y262" i="6"/>
  <c r="Y260" i="6" s="1"/>
  <c r="G264" i="6"/>
  <c r="M264" i="6"/>
  <c r="S264" i="6"/>
  <c r="Y264" i="6"/>
  <c r="F267" i="6"/>
  <c r="F265" i="6" s="1"/>
  <c r="L267" i="6"/>
  <c r="L265" i="6" s="1"/>
  <c r="R267" i="6"/>
  <c r="X267" i="6"/>
  <c r="F269" i="6"/>
  <c r="L269" i="6"/>
  <c r="R269" i="6"/>
  <c r="X269" i="6"/>
  <c r="E272" i="6"/>
  <c r="K272" i="6"/>
  <c r="Q272" i="6"/>
  <c r="W272" i="6"/>
  <c r="E274" i="6"/>
  <c r="K274" i="6"/>
  <c r="Q274" i="6"/>
  <c r="W274" i="6"/>
  <c r="D277" i="6"/>
  <c r="J277" i="6"/>
  <c r="P277" i="6"/>
  <c r="P275" i="6" s="1"/>
  <c r="V277" i="6"/>
  <c r="V275" i="6" s="1"/>
  <c r="D279" i="6"/>
  <c r="J279" i="6"/>
  <c r="P279" i="6"/>
  <c r="V279" i="6"/>
  <c r="I282" i="6"/>
  <c r="I280" i="6" s="1"/>
  <c r="O282" i="6"/>
  <c r="O280" i="6" s="1"/>
  <c r="U282" i="6"/>
  <c r="AA282" i="6"/>
  <c r="I284" i="6"/>
  <c r="O284" i="6"/>
  <c r="U284" i="6"/>
  <c r="AA284" i="6"/>
  <c r="H287" i="6"/>
  <c r="N287" i="6"/>
  <c r="T287" i="6"/>
  <c r="Z287" i="6"/>
  <c r="H289" i="6"/>
  <c r="N289" i="6"/>
  <c r="T289" i="6"/>
  <c r="Z289" i="6"/>
  <c r="G292" i="6"/>
  <c r="M292" i="6"/>
  <c r="S292" i="6"/>
  <c r="S290" i="6" s="1"/>
  <c r="Y292" i="6"/>
  <c r="Y290" i="6" s="1"/>
  <c r="G294" i="6"/>
  <c r="M294" i="6"/>
  <c r="S294" i="6"/>
  <c r="Y294" i="6"/>
  <c r="F297" i="6"/>
  <c r="F295" i="6" s="1"/>
  <c r="L297" i="6"/>
  <c r="L295" i="6" s="1"/>
  <c r="R297" i="6"/>
  <c r="X297" i="6"/>
  <c r="F299" i="6"/>
  <c r="L299" i="6"/>
  <c r="R299" i="6"/>
  <c r="X299" i="6"/>
  <c r="E302" i="6"/>
  <c r="K302" i="6"/>
  <c r="Q302" i="6"/>
  <c r="W302" i="6"/>
  <c r="E304" i="6"/>
  <c r="K304" i="6"/>
  <c r="Q304" i="6"/>
  <c r="W304" i="6"/>
  <c r="D307" i="6"/>
  <c r="J307" i="6"/>
  <c r="P307" i="6"/>
  <c r="P305" i="6" s="1"/>
  <c r="V307" i="6"/>
  <c r="V305" i="6" s="1"/>
  <c r="D309" i="6"/>
  <c r="J309" i="6"/>
  <c r="P309" i="6"/>
  <c r="V309" i="6"/>
  <c r="B313" i="6"/>
  <c r="I315" i="6"/>
  <c r="I313" i="6" s="1"/>
  <c r="O315" i="6"/>
  <c r="U315" i="6"/>
  <c r="AA315" i="6"/>
  <c r="I317" i="6"/>
  <c r="O317" i="6"/>
  <c r="U317" i="6"/>
  <c r="AA317" i="6"/>
  <c r="H320" i="6"/>
  <c r="N320" i="6"/>
  <c r="T320" i="6"/>
  <c r="Z320" i="6"/>
  <c r="Z318" i="6" s="1"/>
  <c r="H322" i="6"/>
  <c r="N322" i="6"/>
  <c r="T322" i="6"/>
  <c r="Z322" i="6"/>
  <c r="G325" i="6"/>
  <c r="M325" i="6"/>
  <c r="M323" i="6" s="1"/>
  <c r="S325" i="6"/>
  <c r="S323" i="6" s="1"/>
  <c r="Y325" i="6"/>
  <c r="G327" i="6"/>
  <c r="M327" i="6"/>
  <c r="S327" i="6"/>
  <c r="Y327" i="6"/>
  <c r="F330" i="6"/>
  <c r="F328" i="6" s="1"/>
  <c r="L330" i="6"/>
  <c r="R330" i="6"/>
  <c r="X330" i="6"/>
  <c r="F332" i="6"/>
  <c r="L332" i="6"/>
  <c r="R332" i="6"/>
  <c r="X332" i="6"/>
  <c r="E335" i="6"/>
  <c r="K335" i="6"/>
  <c r="Q335" i="6"/>
  <c r="W335" i="6"/>
  <c r="W333" i="6" s="1"/>
  <c r="E337" i="6"/>
  <c r="K337" i="6"/>
  <c r="Q337" i="6"/>
  <c r="W337" i="6"/>
  <c r="D340" i="6"/>
  <c r="J340" i="6"/>
  <c r="J338" i="6" s="1"/>
  <c r="P340" i="6"/>
  <c r="P338" i="6" s="1"/>
  <c r="V340" i="6"/>
  <c r="D342" i="6"/>
  <c r="J342" i="6"/>
  <c r="P342" i="6"/>
  <c r="V342" i="6"/>
  <c r="B343" i="6"/>
  <c r="I345" i="6"/>
  <c r="O345" i="6"/>
  <c r="U345" i="6"/>
  <c r="AA345" i="6"/>
  <c r="I347" i="6"/>
  <c r="O347" i="6"/>
  <c r="U347" i="6"/>
  <c r="AA347" i="6"/>
  <c r="H350" i="6"/>
  <c r="N350" i="6"/>
  <c r="T350" i="6"/>
  <c r="T348" i="6" s="1"/>
  <c r="Z350" i="6"/>
  <c r="Z348" i="6" s="1"/>
  <c r="H352" i="6"/>
  <c r="N352" i="6"/>
  <c r="T352" i="6"/>
  <c r="Z352" i="6"/>
  <c r="G355" i="6"/>
  <c r="G353" i="6" s="1"/>
  <c r="M355" i="6"/>
  <c r="M353" i="6" s="1"/>
  <c r="S355" i="6"/>
  <c r="Y355" i="6"/>
  <c r="G357" i="6"/>
  <c r="M357" i="6"/>
  <c r="S357" i="6"/>
  <c r="Y357" i="6"/>
  <c r="F360" i="6"/>
  <c r="L360" i="6"/>
  <c r="R360" i="6"/>
  <c r="X360" i="6"/>
  <c r="F362" i="6"/>
  <c r="L362" i="6"/>
  <c r="R362" i="6"/>
  <c r="X362" i="6"/>
  <c r="E365" i="6"/>
  <c r="K365" i="6"/>
  <c r="Q365" i="6"/>
  <c r="Q363" i="6" s="1"/>
  <c r="W365" i="6"/>
  <c r="W363" i="6" s="1"/>
  <c r="E367" i="6"/>
  <c r="K367" i="6"/>
  <c r="Q367" i="6"/>
  <c r="W367" i="6"/>
  <c r="D370" i="6"/>
  <c r="D368" i="6" s="1"/>
  <c r="J370" i="6"/>
  <c r="J368" i="6" s="1"/>
  <c r="P370" i="6"/>
  <c r="V370" i="6"/>
  <c r="D372" i="6"/>
  <c r="J372" i="6"/>
  <c r="P372" i="6"/>
  <c r="V372" i="6"/>
  <c r="B373" i="6"/>
  <c r="I375" i="6"/>
  <c r="O375" i="6"/>
  <c r="U375" i="6"/>
  <c r="AA375" i="6"/>
  <c r="AA373" i="6" s="1"/>
  <c r="I377" i="6"/>
  <c r="O377" i="6"/>
  <c r="U377" i="6"/>
  <c r="AA377" i="6"/>
  <c r="H380" i="6"/>
  <c r="N380" i="6"/>
  <c r="N378" i="6" s="1"/>
  <c r="T380" i="6"/>
  <c r="T378" i="6" s="1"/>
  <c r="Z380" i="6"/>
  <c r="H382" i="6"/>
  <c r="N382" i="6"/>
  <c r="T382" i="6"/>
  <c r="Z382" i="6"/>
  <c r="G385" i="6"/>
  <c r="G383" i="6" s="1"/>
  <c r="M385" i="6"/>
  <c r="S385" i="6"/>
  <c r="Y385" i="6"/>
  <c r="G387" i="6"/>
  <c r="M387" i="6"/>
  <c r="S387" i="6"/>
  <c r="Y387" i="6"/>
  <c r="F390" i="6"/>
  <c r="L390" i="6"/>
  <c r="R390" i="6"/>
  <c r="X390" i="6"/>
  <c r="X388" i="6" s="1"/>
  <c r="F392" i="6"/>
  <c r="L392" i="6"/>
  <c r="R392" i="6"/>
  <c r="X392" i="6"/>
  <c r="E395" i="6"/>
  <c r="K395" i="6"/>
  <c r="K393" i="6" s="1"/>
  <c r="Q395" i="6"/>
  <c r="Q393" i="6" s="1"/>
  <c r="W395" i="6"/>
  <c r="E397" i="6"/>
  <c r="K397" i="6"/>
  <c r="Q397" i="6"/>
  <c r="W397" i="6"/>
  <c r="D400" i="6"/>
  <c r="D398" i="6" s="1"/>
  <c r="J400" i="6"/>
  <c r="P400" i="6"/>
  <c r="V400" i="6"/>
  <c r="D402" i="6"/>
  <c r="J402" i="6"/>
  <c r="P402" i="6"/>
  <c r="V402" i="6"/>
  <c r="B403" i="6"/>
  <c r="I405" i="6"/>
  <c r="O405" i="6"/>
  <c r="U405" i="6"/>
  <c r="U403" i="6" s="1"/>
  <c r="AA405" i="6"/>
  <c r="AA403" i="6" s="1"/>
  <c r="I407" i="6"/>
  <c r="O407" i="6"/>
  <c r="U407" i="6"/>
  <c r="AA407" i="6"/>
  <c r="H410" i="6"/>
  <c r="H408" i="6" s="1"/>
  <c r="N410" i="6"/>
  <c r="N408" i="6" s="1"/>
  <c r="T410" i="6"/>
  <c r="Z410" i="6"/>
  <c r="H412" i="6"/>
  <c r="N412" i="6"/>
  <c r="T412" i="6"/>
  <c r="Z412" i="6"/>
  <c r="G415" i="6"/>
  <c r="M415" i="6"/>
  <c r="S415" i="6"/>
  <c r="Y415" i="6"/>
  <c r="G417" i="6"/>
  <c r="M417" i="6"/>
  <c r="S417" i="6"/>
  <c r="Y417" i="6"/>
  <c r="F420" i="6"/>
  <c r="L420" i="6"/>
  <c r="R420" i="6"/>
  <c r="R418" i="6" s="1"/>
  <c r="X420" i="6"/>
  <c r="X418" i="6" s="1"/>
  <c r="F422" i="6"/>
  <c r="L422" i="6"/>
  <c r="R422" i="6"/>
  <c r="X422" i="6"/>
  <c r="E425" i="6"/>
  <c r="E423" i="6" s="1"/>
  <c r="K425" i="6"/>
  <c r="K423" i="6" s="1"/>
  <c r="Q425" i="6"/>
  <c r="W425" i="6"/>
  <c r="E427" i="6"/>
  <c r="K427" i="6"/>
  <c r="Q427" i="6"/>
  <c r="W427" i="6"/>
  <c r="D430" i="6"/>
  <c r="J430" i="6"/>
  <c r="P430" i="6"/>
  <c r="V430" i="6"/>
  <c r="D432" i="6"/>
  <c r="J432" i="6"/>
  <c r="P432" i="6"/>
  <c r="V432" i="6"/>
  <c r="B433" i="6"/>
  <c r="I435" i="6"/>
  <c r="O435" i="6"/>
  <c r="O433" i="6" s="1"/>
  <c r="U435" i="6"/>
  <c r="U433" i="6" s="1"/>
  <c r="AA435" i="6"/>
  <c r="I437" i="6"/>
  <c r="O437" i="6"/>
  <c r="U437" i="6"/>
  <c r="AA437" i="6"/>
  <c r="H440" i="6"/>
  <c r="H438" i="6" s="1"/>
  <c r="N440" i="6"/>
  <c r="T440" i="6"/>
  <c r="Z440" i="6"/>
  <c r="H442" i="6"/>
  <c r="N442" i="6"/>
  <c r="T442" i="6"/>
  <c r="Z442" i="6"/>
  <c r="G445" i="6"/>
  <c r="M445" i="6"/>
  <c r="S445" i="6"/>
  <c r="Y445" i="6"/>
  <c r="Y443" i="6" s="1"/>
  <c r="G447" i="6"/>
  <c r="M447" i="6"/>
  <c r="S447" i="6"/>
  <c r="Y447" i="6"/>
  <c r="F450" i="6"/>
  <c r="L450" i="6"/>
  <c r="L448" i="6" s="1"/>
  <c r="R450" i="6"/>
  <c r="R448" i="6" s="1"/>
  <c r="X450" i="6"/>
  <c r="F452" i="6"/>
  <c r="L452" i="6"/>
  <c r="R452" i="6"/>
  <c r="X452" i="6"/>
  <c r="E455" i="6"/>
  <c r="E453" i="6" s="1"/>
  <c r="K455" i="6"/>
  <c r="Q455" i="6"/>
  <c r="W455" i="6"/>
  <c r="E457" i="6"/>
  <c r="K457" i="6"/>
  <c r="Q457" i="6"/>
  <c r="W457" i="6"/>
  <c r="D460" i="6"/>
  <c r="J460" i="6"/>
  <c r="P460" i="6"/>
  <c r="V460" i="6"/>
  <c r="V458" i="6" s="1"/>
  <c r="D462" i="6"/>
  <c r="J462" i="6"/>
  <c r="P462" i="6"/>
  <c r="V462" i="6"/>
  <c r="B466" i="6"/>
  <c r="I468" i="6"/>
  <c r="I466" i="6" s="1"/>
  <c r="O468" i="6"/>
  <c r="O466" i="6" s="1"/>
  <c r="U468" i="6"/>
  <c r="AA468" i="6"/>
  <c r="I470" i="6"/>
  <c r="O470" i="6"/>
  <c r="U470" i="6"/>
  <c r="AA470" i="6"/>
  <c r="H473" i="6"/>
  <c r="N473" i="6"/>
  <c r="T473" i="6"/>
  <c r="Z473" i="6"/>
  <c r="H475" i="6"/>
  <c r="N475" i="6"/>
  <c r="T475" i="6"/>
  <c r="Z475" i="6"/>
  <c r="G478" i="6"/>
  <c r="M478" i="6"/>
  <c r="S478" i="6"/>
  <c r="S476" i="6" s="1"/>
  <c r="Y478" i="6"/>
  <c r="Y476" i="6" s="1"/>
  <c r="G480" i="6"/>
  <c r="M480" i="6"/>
  <c r="S480" i="6"/>
  <c r="Y480" i="6"/>
  <c r="F483" i="6"/>
  <c r="F481" i="6" s="1"/>
  <c r="L483" i="6"/>
  <c r="L481" i="6" s="1"/>
  <c r="R483" i="6"/>
  <c r="X483" i="6"/>
  <c r="F485" i="6"/>
  <c r="L485" i="6"/>
  <c r="R485" i="6"/>
  <c r="X485" i="6"/>
  <c r="E488" i="6"/>
  <c r="K488" i="6"/>
  <c r="Q488" i="6"/>
  <c r="W488" i="6"/>
  <c r="E490" i="6"/>
  <c r="K490" i="6"/>
  <c r="Q490" i="6"/>
  <c r="W490" i="6"/>
  <c r="D493" i="6"/>
  <c r="J493" i="6"/>
  <c r="P493" i="6"/>
  <c r="P491" i="6" s="1"/>
  <c r="V493" i="6"/>
  <c r="V491" i="6" s="1"/>
  <c r="D495" i="6"/>
  <c r="J495" i="6"/>
  <c r="P495" i="6"/>
  <c r="V495" i="6"/>
  <c r="B496" i="6"/>
  <c r="I498" i="6"/>
  <c r="I496" i="6" s="1"/>
  <c r="O498" i="6"/>
  <c r="U498" i="6"/>
  <c r="AA498" i="6"/>
  <c r="I500" i="6"/>
  <c r="O500" i="6"/>
  <c r="U500" i="6"/>
  <c r="AA500" i="6"/>
  <c r="H503" i="6"/>
  <c r="N503" i="6"/>
  <c r="T503" i="6"/>
  <c r="Z503" i="6"/>
  <c r="Z501" i="6" s="1"/>
  <c r="H505" i="6"/>
  <c r="N505" i="6"/>
  <c r="T505" i="6"/>
  <c r="Z505" i="6"/>
  <c r="G508" i="6"/>
  <c r="M508" i="6"/>
  <c r="M506" i="6" s="1"/>
  <c r="S508" i="6"/>
  <c r="S506" i="6" s="1"/>
  <c r="Y508" i="6"/>
  <c r="G510" i="6"/>
  <c r="M510" i="6"/>
  <c r="S510" i="6"/>
  <c r="Y510" i="6"/>
  <c r="F513" i="6"/>
  <c r="F511" i="6" s="1"/>
  <c r="L513" i="6"/>
  <c r="R513" i="6"/>
  <c r="X513" i="6"/>
  <c r="F515" i="6"/>
  <c r="L515" i="6"/>
  <c r="R515" i="6"/>
  <c r="X515" i="6"/>
  <c r="E518" i="6"/>
  <c r="K518" i="6"/>
  <c r="Q518" i="6"/>
  <c r="W518" i="6"/>
  <c r="W516" i="6" s="1"/>
  <c r="E520" i="6"/>
  <c r="K520" i="6"/>
  <c r="Q520" i="6"/>
  <c r="W520" i="6"/>
  <c r="D523" i="6"/>
  <c r="J523" i="6"/>
  <c r="J521" i="6" s="1"/>
  <c r="P523" i="6"/>
  <c r="P521" i="6" s="1"/>
  <c r="V523" i="6"/>
  <c r="D525" i="6"/>
  <c r="J525" i="6"/>
  <c r="P525" i="6"/>
  <c r="V525" i="6"/>
  <c r="B526" i="6"/>
  <c r="I528" i="6"/>
  <c r="O528" i="6"/>
  <c r="U528" i="6"/>
  <c r="AA528" i="6"/>
  <c r="I530" i="6"/>
  <c r="O530" i="6"/>
  <c r="U530" i="6"/>
  <c r="AA530" i="6"/>
  <c r="H533" i="6"/>
  <c r="N533" i="6"/>
  <c r="T533" i="6"/>
  <c r="T531" i="6" s="1"/>
  <c r="Z533" i="6"/>
  <c r="Z531" i="6" s="1"/>
  <c r="H535" i="6"/>
  <c r="N535" i="6"/>
  <c r="T535" i="6"/>
  <c r="Z535" i="6"/>
  <c r="G538" i="6"/>
  <c r="G536" i="6" s="1"/>
  <c r="M538" i="6"/>
  <c r="M536" i="6" s="1"/>
  <c r="S538" i="6"/>
  <c r="Y538" i="6"/>
  <c r="G540" i="6"/>
  <c r="M540" i="6"/>
  <c r="S540" i="6"/>
  <c r="Y540" i="6"/>
  <c r="F543" i="6"/>
  <c r="L543" i="6"/>
  <c r="R543" i="6"/>
  <c r="X543" i="6"/>
  <c r="F545" i="6"/>
  <c r="L545" i="6"/>
  <c r="R545" i="6"/>
  <c r="X545" i="6"/>
  <c r="E548" i="6"/>
  <c r="K548" i="6"/>
  <c r="Q548" i="6"/>
  <c r="Q546" i="6" s="1"/>
  <c r="W548" i="6"/>
  <c r="W546" i="6" s="1"/>
  <c r="E550" i="6"/>
  <c r="K550" i="6"/>
  <c r="Q550" i="6"/>
  <c r="W550" i="6"/>
  <c r="D553" i="6"/>
  <c r="D551" i="6" s="1"/>
  <c r="J553" i="6"/>
  <c r="J551" i="6" s="1"/>
  <c r="P553" i="6"/>
  <c r="V553" i="6"/>
  <c r="D555" i="6"/>
  <c r="J555" i="6"/>
  <c r="P555" i="6"/>
  <c r="V555" i="6"/>
  <c r="B556" i="6"/>
  <c r="I558" i="6"/>
  <c r="O558" i="6"/>
  <c r="U558" i="6"/>
  <c r="AA558" i="6"/>
  <c r="AA556" i="6" s="1"/>
  <c r="I560" i="6"/>
  <c r="O560" i="6"/>
  <c r="U560" i="6"/>
  <c r="AA560" i="6"/>
  <c r="H563" i="6"/>
  <c r="N563" i="6"/>
  <c r="N561" i="6" s="1"/>
  <c r="T563" i="6"/>
  <c r="T561" i="6" s="1"/>
  <c r="Z563" i="6"/>
  <c r="H565" i="6"/>
  <c r="N565" i="6"/>
  <c r="T565" i="6"/>
  <c r="Z565" i="6"/>
  <c r="G568" i="6"/>
  <c r="G566" i="6" s="1"/>
  <c r="M568" i="6"/>
  <c r="S568" i="6"/>
  <c r="Y568" i="6"/>
  <c r="G570" i="6"/>
  <c r="M570" i="6"/>
  <c r="S570" i="6"/>
  <c r="Y570" i="6"/>
  <c r="F573" i="6"/>
  <c r="L573" i="6"/>
  <c r="R573" i="6"/>
  <c r="X573" i="6"/>
  <c r="X571" i="6" s="1"/>
  <c r="F575" i="6"/>
  <c r="L575" i="6"/>
  <c r="R575" i="6"/>
  <c r="X575" i="6"/>
  <c r="E578" i="6"/>
  <c r="K578" i="6"/>
  <c r="K576" i="6" s="1"/>
  <c r="Q578" i="6"/>
  <c r="Q576" i="6" s="1"/>
  <c r="W578" i="6"/>
  <c r="E580" i="6"/>
  <c r="K580" i="6"/>
  <c r="Q580" i="6"/>
  <c r="W580" i="6"/>
  <c r="D583" i="6"/>
  <c r="D581" i="6" s="1"/>
  <c r="J583" i="6"/>
  <c r="P583" i="6"/>
  <c r="V583" i="6"/>
  <c r="D585" i="6"/>
  <c r="J585" i="6"/>
  <c r="P585" i="6"/>
  <c r="V585" i="6"/>
  <c r="I588" i="6"/>
  <c r="O588" i="6"/>
  <c r="U588" i="6"/>
  <c r="AA588" i="6"/>
  <c r="AA586" i="6" s="1"/>
  <c r="I590" i="6"/>
  <c r="O590" i="6"/>
  <c r="U590" i="6"/>
  <c r="AA590" i="6"/>
  <c r="H593" i="6"/>
  <c r="N593" i="6"/>
  <c r="N591" i="6" s="1"/>
  <c r="T593" i="6"/>
  <c r="T591" i="6" s="1"/>
  <c r="Z593" i="6"/>
  <c r="H595" i="6"/>
  <c r="N595" i="6"/>
  <c r="T595" i="6"/>
  <c r="Z595" i="6"/>
  <c r="G598" i="6"/>
  <c r="G596" i="6" s="1"/>
  <c r="M598" i="6"/>
  <c r="S598" i="6"/>
  <c r="Y598" i="6"/>
  <c r="G600" i="6"/>
  <c r="M600" i="6"/>
  <c r="S600" i="6"/>
  <c r="Y600" i="6"/>
  <c r="F603" i="6"/>
  <c r="L603" i="6"/>
  <c r="R603" i="6"/>
  <c r="X603" i="6"/>
  <c r="X601" i="6" s="1"/>
  <c r="F605" i="6"/>
  <c r="L605" i="6"/>
  <c r="R605" i="6"/>
  <c r="X605" i="6"/>
  <c r="E608" i="6"/>
  <c r="K608" i="6"/>
  <c r="K606" i="6" s="1"/>
  <c r="Q608" i="6"/>
  <c r="Q606" i="6" s="1"/>
  <c r="W608" i="6"/>
  <c r="E610" i="6"/>
  <c r="K610" i="6"/>
  <c r="Q610" i="6"/>
  <c r="W610" i="6"/>
  <c r="D613" i="6"/>
  <c r="D611" i="6" s="1"/>
  <c r="J613" i="6"/>
  <c r="P613" i="6"/>
  <c r="V613" i="6"/>
  <c r="D615" i="6"/>
  <c r="J615" i="6"/>
  <c r="P615" i="6"/>
  <c r="V615" i="6"/>
  <c r="D620" i="6"/>
  <c r="F621" i="6"/>
  <c r="F620" i="6" s="1"/>
  <c r="J9" i="7"/>
  <c r="P9" i="7"/>
  <c r="V9" i="7"/>
  <c r="Y615" i="7"/>
  <c r="Y611" i="7" s="1"/>
  <c r="S615" i="7"/>
  <c r="M615" i="7"/>
  <c r="G615" i="7"/>
  <c r="Z610" i="7"/>
  <c r="T610" i="7"/>
  <c r="N610" i="7"/>
  <c r="H610" i="7"/>
  <c r="AA605" i="7"/>
  <c r="U605" i="7"/>
  <c r="O605" i="7"/>
  <c r="I605" i="7"/>
  <c r="V600" i="7"/>
  <c r="P600" i="7"/>
  <c r="J600" i="7"/>
  <c r="D600" i="7"/>
  <c r="W595" i="7"/>
  <c r="Q595" i="7"/>
  <c r="K595" i="7"/>
  <c r="E595" i="7"/>
  <c r="X590" i="7"/>
  <c r="R590" i="7"/>
  <c r="L590" i="7"/>
  <c r="F590" i="7"/>
  <c r="Y585" i="7"/>
  <c r="S585" i="7"/>
  <c r="M585" i="7"/>
  <c r="G585" i="7"/>
  <c r="Z580" i="7"/>
  <c r="T580" i="7"/>
  <c r="N580" i="7"/>
  <c r="H580" i="7"/>
  <c r="AA575" i="7"/>
  <c r="U575" i="7"/>
  <c r="O575" i="7"/>
  <c r="I575" i="7"/>
  <c r="V570" i="7"/>
  <c r="P570" i="7"/>
  <c r="J570" i="7"/>
  <c r="D570" i="7"/>
  <c r="W565" i="7"/>
  <c r="W561" i="7" s="1"/>
  <c r="Q565" i="7"/>
  <c r="Q561" i="7" s="1"/>
  <c r="K565" i="7"/>
  <c r="K561" i="7" s="1"/>
  <c r="E565" i="7"/>
  <c r="E561" i="7" s="1"/>
  <c r="X560" i="7"/>
  <c r="X556" i="7" s="1"/>
  <c r="R560" i="7"/>
  <c r="R556" i="7" s="1"/>
  <c r="L560" i="7"/>
  <c r="L556" i="7" s="1"/>
  <c r="F560" i="7"/>
  <c r="F556" i="7" s="1"/>
  <c r="Y555" i="7"/>
  <c r="Y551" i="7" s="1"/>
  <c r="S555" i="7"/>
  <c r="S551" i="7" s="1"/>
  <c r="M555" i="7"/>
  <c r="M551" i="7" s="1"/>
  <c r="G555" i="7"/>
  <c r="G551" i="7" s="1"/>
  <c r="Z550" i="7"/>
  <c r="Z546" i="7" s="1"/>
  <c r="T550" i="7"/>
  <c r="T546" i="7" s="1"/>
  <c r="N550" i="7"/>
  <c r="N546" i="7" s="1"/>
  <c r="H550" i="7"/>
  <c r="H546" i="7" s="1"/>
  <c r="AA545" i="7"/>
  <c r="AA541" i="7" s="1"/>
  <c r="U545" i="7"/>
  <c r="U541" i="7" s="1"/>
  <c r="O545" i="7"/>
  <c r="O541" i="7" s="1"/>
  <c r="I545" i="7"/>
  <c r="I541" i="7" s="1"/>
  <c r="V540" i="7"/>
  <c r="V536" i="7" s="1"/>
  <c r="P540" i="7"/>
  <c r="P536" i="7" s="1"/>
  <c r="J540" i="7"/>
  <c r="J536" i="7" s="1"/>
  <c r="D540" i="7"/>
  <c r="D536" i="7" s="1"/>
  <c r="W535" i="7"/>
  <c r="W531" i="7" s="1"/>
  <c r="Q535" i="7"/>
  <c r="Q531" i="7" s="1"/>
  <c r="K535" i="7"/>
  <c r="K531" i="7" s="1"/>
  <c r="E535" i="7"/>
  <c r="E531" i="7" s="1"/>
  <c r="X530" i="7"/>
  <c r="X526" i="7" s="1"/>
  <c r="R530" i="7"/>
  <c r="R526" i="7" s="1"/>
  <c r="L530" i="7"/>
  <c r="L526" i="7" s="1"/>
  <c r="F530" i="7"/>
  <c r="F526" i="7" s="1"/>
  <c r="Y525" i="7"/>
  <c r="Y521" i="7" s="1"/>
  <c r="S525" i="7"/>
  <c r="S521" i="7" s="1"/>
  <c r="M525" i="7"/>
  <c r="M521" i="7" s="1"/>
  <c r="G525" i="7"/>
  <c r="G521" i="7" s="1"/>
  <c r="Z520" i="7"/>
  <c r="Z516" i="7" s="1"/>
  <c r="T520" i="7"/>
  <c r="T516" i="7" s="1"/>
  <c r="N520" i="7"/>
  <c r="N516" i="7" s="1"/>
  <c r="H520" i="7"/>
  <c r="H516" i="7" s="1"/>
  <c r="AA515" i="7"/>
  <c r="AA511" i="7" s="1"/>
  <c r="U515" i="7"/>
  <c r="U511" i="7" s="1"/>
  <c r="O515" i="7"/>
  <c r="O511" i="7" s="1"/>
  <c r="I515" i="7"/>
  <c r="I511" i="7" s="1"/>
  <c r="V510" i="7"/>
  <c r="V506" i="7" s="1"/>
  <c r="P510" i="7"/>
  <c r="P506" i="7" s="1"/>
  <c r="J510" i="7"/>
  <c r="J506" i="7" s="1"/>
  <c r="D510" i="7"/>
  <c r="D506" i="7" s="1"/>
  <c r="W505" i="7"/>
  <c r="W501" i="7" s="1"/>
  <c r="Q505" i="7"/>
  <c r="Q501" i="7" s="1"/>
  <c r="K505" i="7"/>
  <c r="K501" i="7" s="1"/>
  <c r="E505" i="7"/>
  <c r="E501" i="7" s="1"/>
  <c r="X500" i="7"/>
  <c r="X496" i="7" s="1"/>
  <c r="R500" i="7"/>
  <c r="R496" i="7" s="1"/>
  <c r="L500" i="7"/>
  <c r="L496" i="7" s="1"/>
  <c r="F500" i="7"/>
  <c r="F496" i="7" s="1"/>
  <c r="Y495" i="7"/>
  <c r="Y491" i="7" s="1"/>
  <c r="S495" i="7"/>
  <c r="S491" i="7" s="1"/>
  <c r="M495" i="7"/>
  <c r="M491" i="7" s="1"/>
  <c r="G495" i="7"/>
  <c r="G491" i="7" s="1"/>
  <c r="Z490" i="7"/>
  <c r="Z486" i="7" s="1"/>
  <c r="T490" i="7"/>
  <c r="T486" i="7" s="1"/>
  <c r="N490" i="7"/>
  <c r="N486" i="7" s="1"/>
  <c r="H490" i="7"/>
  <c r="H486" i="7" s="1"/>
  <c r="AA485" i="7"/>
  <c r="AA481" i="7" s="1"/>
  <c r="U485" i="7"/>
  <c r="U481" i="7" s="1"/>
  <c r="O485" i="7"/>
  <c r="O481" i="7" s="1"/>
  <c r="I485" i="7"/>
  <c r="I481" i="7" s="1"/>
  <c r="V480" i="7"/>
  <c r="V476" i="7" s="1"/>
  <c r="P480" i="7"/>
  <c r="P476" i="7" s="1"/>
  <c r="J480" i="7"/>
  <c r="J476" i="7" s="1"/>
  <c r="D480" i="7"/>
  <c r="D476" i="7" s="1"/>
  <c r="W475" i="7"/>
  <c r="W471" i="7" s="1"/>
  <c r="Q475" i="7"/>
  <c r="Q471" i="7" s="1"/>
  <c r="K475" i="7"/>
  <c r="K471" i="7" s="1"/>
  <c r="E475" i="7"/>
  <c r="E471" i="7" s="1"/>
  <c r="X470" i="7"/>
  <c r="X466" i="7" s="1"/>
  <c r="R470" i="7"/>
  <c r="R466" i="7" s="1"/>
  <c r="L470" i="7"/>
  <c r="L466" i="7" s="1"/>
  <c r="F470" i="7"/>
  <c r="F466" i="7" s="1"/>
  <c r="Y462" i="7"/>
  <c r="Y458" i="7" s="1"/>
  <c r="S462" i="7"/>
  <c r="M462" i="7"/>
  <c r="G462" i="7"/>
  <c r="Z457" i="7"/>
  <c r="T457" i="7"/>
  <c r="N457" i="7"/>
  <c r="H457" i="7"/>
  <c r="AA452" i="7"/>
  <c r="U452" i="7"/>
  <c r="O452" i="7"/>
  <c r="I452" i="7"/>
  <c r="V447" i="7"/>
  <c r="P447" i="7"/>
  <c r="J447" i="7"/>
  <c r="D447" i="7"/>
  <c r="W442" i="7"/>
  <c r="Q442" i="7"/>
  <c r="K442" i="7"/>
  <c r="E442" i="7"/>
  <c r="X437" i="7"/>
  <c r="R437" i="7"/>
  <c r="L437" i="7"/>
  <c r="F437" i="7"/>
  <c r="Y432" i="7"/>
  <c r="S432" i="7"/>
  <c r="M432" i="7"/>
  <c r="G432" i="7"/>
  <c r="Z427" i="7"/>
  <c r="T427" i="7"/>
  <c r="N427" i="7"/>
  <c r="H427" i="7"/>
  <c r="AA422" i="7"/>
  <c r="AA418" i="7" s="1"/>
  <c r="U422" i="7"/>
  <c r="U418" i="7" s="1"/>
  <c r="O422" i="7"/>
  <c r="O418" i="7" s="1"/>
  <c r="I422" i="7"/>
  <c r="I418" i="7" s="1"/>
  <c r="V417" i="7"/>
  <c r="V413" i="7" s="1"/>
  <c r="P417" i="7"/>
  <c r="P413" i="7" s="1"/>
  <c r="J417" i="7"/>
  <c r="J413" i="7" s="1"/>
  <c r="D417" i="7"/>
  <c r="D413" i="7" s="1"/>
  <c r="W412" i="7"/>
  <c r="W408" i="7" s="1"/>
  <c r="Q412" i="7"/>
  <c r="Q408" i="7" s="1"/>
  <c r="K412" i="7"/>
  <c r="K408" i="7" s="1"/>
  <c r="E412" i="7"/>
  <c r="E408" i="7" s="1"/>
  <c r="X407" i="7"/>
  <c r="X403" i="7" s="1"/>
  <c r="R407" i="7"/>
  <c r="R403" i="7" s="1"/>
  <c r="L407" i="7"/>
  <c r="L403" i="7" s="1"/>
  <c r="F407" i="7"/>
  <c r="F403" i="7" s="1"/>
  <c r="Y402" i="7"/>
  <c r="Y398" i="7" s="1"/>
  <c r="S402" i="7"/>
  <c r="S398" i="7" s="1"/>
  <c r="M402" i="7"/>
  <c r="M398" i="7" s="1"/>
  <c r="G402" i="7"/>
  <c r="G398" i="7" s="1"/>
  <c r="Z397" i="7"/>
  <c r="Z393" i="7" s="1"/>
  <c r="T397" i="7"/>
  <c r="T393" i="7" s="1"/>
  <c r="N397" i="7"/>
  <c r="N393" i="7" s="1"/>
  <c r="H397" i="7"/>
  <c r="H393" i="7" s="1"/>
  <c r="AA392" i="7"/>
  <c r="AA388" i="7" s="1"/>
  <c r="U392" i="7"/>
  <c r="U388" i="7" s="1"/>
  <c r="O392" i="7"/>
  <c r="O388" i="7" s="1"/>
  <c r="I392" i="7"/>
  <c r="I388" i="7" s="1"/>
  <c r="V387" i="7"/>
  <c r="V383" i="7" s="1"/>
  <c r="P387" i="7"/>
  <c r="P383" i="7" s="1"/>
  <c r="J387" i="7"/>
  <c r="J383" i="7" s="1"/>
  <c r="D387" i="7"/>
  <c r="D383" i="7" s="1"/>
  <c r="W382" i="7"/>
  <c r="W378" i="7" s="1"/>
  <c r="Q382" i="7"/>
  <c r="Q378" i="7" s="1"/>
  <c r="K382" i="7"/>
  <c r="K378" i="7" s="1"/>
  <c r="E382" i="7"/>
  <c r="E378" i="7" s="1"/>
  <c r="X377" i="7"/>
  <c r="X373" i="7" s="1"/>
  <c r="R377" i="7"/>
  <c r="R373" i="7" s="1"/>
  <c r="L377" i="7"/>
  <c r="L373" i="7" s="1"/>
  <c r="F377" i="7"/>
  <c r="F373" i="7" s="1"/>
  <c r="Y372" i="7"/>
  <c r="Y368" i="7" s="1"/>
  <c r="S372" i="7"/>
  <c r="S368" i="7" s="1"/>
  <c r="M372" i="7"/>
  <c r="M368" i="7" s="1"/>
  <c r="G372" i="7"/>
  <c r="G368" i="7" s="1"/>
  <c r="Z367" i="7"/>
  <c r="Z363" i="7" s="1"/>
  <c r="T367" i="7"/>
  <c r="T363" i="7" s="1"/>
  <c r="N367" i="7"/>
  <c r="N363" i="7" s="1"/>
  <c r="H367" i="7"/>
  <c r="H363" i="7" s="1"/>
  <c r="AA362" i="7"/>
  <c r="AA358" i="7" s="1"/>
  <c r="U362" i="7"/>
  <c r="U358" i="7" s="1"/>
  <c r="O362" i="7"/>
  <c r="O358" i="7" s="1"/>
  <c r="I362" i="7"/>
  <c r="I358" i="7" s="1"/>
  <c r="V357" i="7"/>
  <c r="V353" i="7" s="1"/>
  <c r="P357" i="7"/>
  <c r="P353" i="7" s="1"/>
  <c r="J357" i="7"/>
  <c r="J353" i="7" s="1"/>
  <c r="D357" i="7"/>
  <c r="D353" i="7" s="1"/>
  <c r="W352" i="7"/>
  <c r="W348" i="7" s="1"/>
  <c r="Q352" i="7"/>
  <c r="Q348" i="7" s="1"/>
  <c r="K352" i="7"/>
  <c r="K348" i="7" s="1"/>
  <c r="E352" i="7"/>
  <c r="E348" i="7" s="1"/>
  <c r="X347" i="7"/>
  <c r="X343" i="7" s="1"/>
  <c r="R347" i="7"/>
  <c r="R343" i="7" s="1"/>
  <c r="L347" i="7"/>
  <c r="L343" i="7" s="1"/>
  <c r="F347" i="7"/>
  <c r="F343" i="7" s="1"/>
  <c r="Y342" i="7"/>
  <c r="Y338" i="7" s="1"/>
  <c r="S342" i="7"/>
  <c r="S338" i="7" s="1"/>
  <c r="M342" i="7"/>
  <c r="M338" i="7" s="1"/>
  <c r="G342" i="7"/>
  <c r="G338" i="7" s="1"/>
  <c r="Z337" i="7"/>
  <c r="Z333" i="7" s="1"/>
  <c r="T337" i="7"/>
  <c r="T333" i="7" s="1"/>
  <c r="N337" i="7"/>
  <c r="N333" i="7" s="1"/>
  <c r="H337" i="7"/>
  <c r="H333" i="7" s="1"/>
  <c r="AA332" i="7"/>
  <c r="AA328" i="7" s="1"/>
  <c r="U332" i="7"/>
  <c r="U328" i="7" s="1"/>
  <c r="O332" i="7"/>
  <c r="O328" i="7" s="1"/>
  <c r="I332" i="7"/>
  <c r="I328" i="7" s="1"/>
  <c r="V327" i="7"/>
  <c r="V323" i="7" s="1"/>
  <c r="P327" i="7"/>
  <c r="P323" i="7" s="1"/>
  <c r="J327" i="7"/>
  <c r="J323" i="7" s="1"/>
  <c r="D327" i="7"/>
  <c r="D323" i="7" s="1"/>
  <c r="W322" i="7"/>
  <c r="W318" i="7" s="1"/>
  <c r="Q322" i="7"/>
  <c r="Q318" i="7" s="1"/>
  <c r="K322" i="7"/>
  <c r="K318" i="7" s="1"/>
  <c r="E322" i="7"/>
  <c r="E318" i="7" s="1"/>
  <c r="X317" i="7"/>
  <c r="X313" i="7" s="1"/>
  <c r="R317" i="7"/>
  <c r="R313" i="7" s="1"/>
  <c r="L317" i="7"/>
  <c r="L313" i="7" s="1"/>
  <c r="F317" i="7"/>
  <c r="F313" i="7" s="1"/>
  <c r="X615" i="7"/>
  <c r="R615" i="7"/>
  <c r="L615" i="7"/>
  <c r="F615" i="7"/>
  <c r="Y610" i="7"/>
  <c r="S610" i="7"/>
  <c r="M610" i="7"/>
  <c r="G610" i="7"/>
  <c r="Z605" i="7"/>
  <c r="T605" i="7"/>
  <c r="N605" i="7"/>
  <c r="H605" i="7"/>
  <c r="AA600" i="7"/>
  <c r="U600" i="7"/>
  <c r="O600" i="7"/>
  <c r="I600" i="7"/>
  <c r="V595" i="7"/>
  <c r="P595" i="7"/>
  <c r="J595" i="7"/>
  <c r="D595" i="7"/>
  <c r="W590" i="7"/>
  <c r="Q590" i="7"/>
  <c r="K590" i="7"/>
  <c r="E590" i="7"/>
  <c r="X585" i="7"/>
  <c r="R585" i="7"/>
  <c r="L585" i="7"/>
  <c r="F585" i="7"/>
  <c r="Y580" i="7"/>
  <c r="S580" i="7"/>
  <c r="M580" i="7"/>
  <c r="G580" i="7"/>
  <c r="Z575" i="7"/>
  <c r="T575" i="7"/>
  <c r="N575" i="7"/>
  <c r="H575" i="7"/>
  <c r="AA570" i="7"/>
  <c r="U570" i="7"/>
  <c r="O570" i="7"/>
  <c r="I570" i="7"/>
  <c r="V565" i="7"/>
  <c r="P565" i="7"/>
  <c r="J565" i="7"/>
  <c r="D565" i="7"/>
  <c r="W560" i="7"/>
  <c r="Q560" i="7"/>
  <c r="K560" i="7"/>
  <c r="E560" i="7"/>
  <c r="X555" i="7"/>
  <c r="R555" i="7"/>
  <c r="L555" i="7"/>
  <c r="F555" i="7"/>
  <c r="Y550" i="7"/>
  <c r="S550" i="7"/>
  <c r="M550" i="7"/>
  <c r="G550" i="7"/>
  <c r="Z545" i="7"/>
  <c r="T545" i="7"/>
  <c r="N545" i="7"/>
  <c r="H545" i="7"/>
  <c r="AA540" i="7"/>
  <c r="U540" i="7"/>
  <c r="O540" i="7"/>
  <c r="I540" i="7"/>
  <c r="V535" i="7"/>
  <c r="P535" i="7"/>
  <c r="J535" i="7"/>
  <c r="D535" i="7"/>
  <c r="W530" i="7"/>
  <c r="Q530" i="7"/>
  <c r="K530" i="7"/>
  <c r="E530" i="7"/>
  <c r="X525" i="7"/>
  <c r="R525" i="7"/>
  <c r="L525" i="7"/>
  <c r="F525" i="7"/>
  <c r="Y520" i="7"/>
  <c r="S520" i="7"/>
  <c r="M520" i="7"/>
  <c r="G520" i="7"/>
  <c r="Z515" i="7"/>
  <c r="T515" i="7"/>
  <c r="N515" i="7"/>
  <c r="H515" i="7"/>
  <c r="AA510" i="7"/>
  <c r="U510" i="7"/>
  <c r="O510" i="7"/>
  <c r="I510" i="7"/>
  <c r="V505" i="7"/>
  <c r="P505" i="7"/>
  <c r="J505" i="7"/>
  <c r="D505" i="7"/>
  <c r="W500" i="7"/>
  <c r="Q500" i="7"/>
  <c r="K500" i="7"/>
  <c r="E500" i="7"/>
  <c r="X495" i="7"/>
  <c r="R495" i="7"/>
  <c r="L495" i="7"/>
  <c r="F495" i="7"/>
  <c r="Y490" i="7"/>
  <c r="S490" i="7"/>
  <c r="M490" i="7"/>
  <c r="G490" i="7"/>
  <c r="Z485" i="7"/>
  <c r="T485" i="7"/>
  <c r="N485" i="7"/>
  <c r="H485" i="7"/>
  <c r="AA480" i="7"/>
  <c r="U480" i="7"/>
  <c r="O480" i="7"/>
  <c r="I480" i="7"/>
  <c r="V475" i="7"/>
  <c r="P475" i="7"/>
  <c r="J475" i="7"/>
  <c r="D475" i="7"/>
  <c r="W470" i="7"/>
  <c r="W466" i="7" s="1"/>
  <c r="Q470" i="7"/>
  <c r="Q466" i="7" s="1"/>
  <c r="K470" i="7"/>
  <c r="K466" i="7" s="1"/>
  <c r="E470" i="7"/>
  <c r="E466" i="7" s="1"/>
  <c r="X462" i="7"/>
  <c r="R462" i="7"/>
  <c r="L462" i="7"/>
  <c r="F462" i="7"/>
  <c r="Y457" i="7"/>
  <c r="S457" i="7"/>
  <c r="M457" i="7"/>
  <c r="G457" i="7"/>
  <c r="Z452" i="7"/>
  <c r="T452" i="7"/>
  <c r="N452" i="7"/>
  <c r="H452" i="7"/>
  <c r="AA447" i="7"/>
  <c r="U447" i="7"/>
  <c r="O447" i="7"/>
  <c r="I447" i="7"/>
  <c r="V442" i="7"/>
  <c r="P442" i="7"/>
  <c r="J442" i="7"/>
  <c r="D442" i="7"/>
  <c r="W437" i="7"/>
  <c r="Q437" i="7"/>
  <c r="K437" i="7"/>
  <c r="E437" i="7"/>
  <c r="X432" i="7"/>
  <c r="R432" i="7"/>
  <c r="L432" i="7"/>
  <c r="F432" i="7"/>
  <c r="Y427" i="7"/>
  <c r="S427" i="7"/>
  <c r="M427" i="7"/>
  <c r="G427" i="7"/>
  <c r="Z422" i="7"/>
  <c r="T422" i="7"/>
  <c r="N422" i="7"/>
  <c r="H422" i="7"/>
  <c r="AA417" i="7"/>
  <c r="U417" i="7"/>
  <c r="O417" i="7"/>
  <c r="I417" i="7"/>
  <c r="V412" i="7"/>
  <c r="P412" i="7"/>
  <c r="J412" i="7"/>
  <c r="D412" i="7"/>
  <c r="W407" i="7"/>
  <c r="Q407" i="7"/>
  <c r="K407" i="7"/>
  <c r="E407" i="7"/>
  <c r="X402" i="7"/>
  <c r="R402" i="7"/>
  <c r="L402" i="7"/>
  <c r="F402" i="7"/>
  <c r="Y397" i="7"/>
  <c r="S397" i="7"/>
  <c r="M397" i="7"/>
  <c r="G397" i="7"/>
  <c r="Z392" i="7"/>
  <c r="T392" i="7"/>
  <c r="N392" i="7"/>
  <c r="H392" i="7"/>
  <c r="AA387" i="7"/>
  <c r="U387" i="7"/>
  <c r="O387" i="7"/>
  <c r="I387" i="7"/>
  <c r="V382" i="7"/>
  <c r="P382" i="7"/>
  <c r="J382" i="7"/>
  <c r="D382" i="7"/>
  <c r="W377" i="7"/>
  <c r="Q377" i="7"/>
  <c r="K377" i="7"/>
  <c r="E377" i="7"/>
  <c r="X372" i="7"/>
  <c r="R372" i="7"/>
  <c r="L372" i="7"/>
  <c r="F372" i="7"/>
  <c r="Y367" i="7"/>
  <c r="S367" i="7"/>
  <c r="M367" i="7"/>
  <c r="G367" i="7"/>
  <c r="Z362" i="7"/>
  <c r="T362" i="7"/>
  <c r="N362" i="7"/>
  <c r="H362" i="7"/>
  <c r="AA357" i="7"/>
  <c r="U357" i="7"/>
  <c r="O357" i="7"/>
  <c r="I357" i="7"/>
  <c r="V352" i="7"/>
  <c r="P352" i="7"/>
  <c r="J352" i="7"/>
  <c r="D352" i="7"/>
  <c r="W347" i="7"/>
  <c r="Q347" i="7"/>
  <c r="K347" i="7"/>
  <c r="E347" i="7"/>
  <c r="X342" i="7"/>
  <c r="R342" i="7"/>
  <c r="L342" i="7"/>
  <c r="F342" i="7"/>
  <c r="Y337" i="7"/>
  <c r="S337" i="7"/>
  <c r="M337" i="7"/>
  <c r="G337" i="7"/>
  <c r="Z332" i="7"/>
  <c r="T332" i="7"/>
  <c r="N332" i="7"/>
  <c r="H332" i="7"/>
  <c r="AA327" i="7"/>
  <c r="U327" i="7"/>
  <c r="O327" i="7"/>
  <c r="I327" i="7"/>
  <c r="V322" i="7"/>
  <c r="V318" i="7" s="1"/>
  <c r="P322" i="7"/>
  <c r="P318" i="7" s="1"/>
  <c r="J322" i="7"/>
  <c r="J318" i="7" s="1"/>
  <c r="D322" i="7"/>
  <c r="D318" i="7" s="1"/>
  <c r="W317" i="7"/>
  <c r="W313" i="7" s="1"/>
  <c r="Q317" i="7"/>
  <c r="Q313" i="7" s="1"/>
  <c r="K317" i="7"/>
  <c r="K313" i="7" s="1"/>
  <c r="E317" i="7"/>
  <c r="E313" i="7" s="1"/>
  <c r="X309" i="7"/>
  <c r="R309" i="7"/>
  <c r="L309" i="7"/>
  <c r="F309" i="7"/>
  <c r="Y304" i="7"/>
  <c r="S304" i="7"/>
  <c r="M304" i="7"/>
  <c r="G304" i="7"/>
  <c r="Z299" i="7"/>
  <c r="T299" i="7"/>
  <c r="N299" i="7"/>
  <c r="H299" i="7"/>
  <c r="AA294" i="7"/>
  <c r="U294" i="7"/>
  <c r="O294" i="7"/>
  <c r="I294" i="7"/>
  <c r="V289" i="7"/>
  <c r="P289" i="7"/>
  <c r="J289" i="7"/>
  <c r="D289" i="7"/>
  <c r="W284" i="7"/>
  <c r="Q284" i="7"/>
  <c r="K284" i="7"/>
  <c r="E284" i="7"/>
  <c r="X279" i="7"/>
  <c r="R279" i="7"/>
  <c r="L279" i="7"/>
  <c r="F279" i="7"/>
  <c r="Y274" i="7"/>
  <c r="S274" i="7"/>
  <c r="M274" i="7"/>
  <c r="G274" i="7"/>
  <c r="Z269" i="7"/>
  <c r="T269" i="7"/>
  <c r="N269" i="7"/>
  <c r="H269" i="7"/>
  <c r="AA264" i="7"/>
  <c r="U264" i="7"/>
  <c r="O264" i="7"/>
  <c r="I264" i="7"/>
  <c r="V259" i="7"/>
  <c r="P259" i="7"/>
  <c r="J259" i="7"/>
  <c r="D259" i="7"/>
  <c r="W254" i="7"/>
  <c r="Q254" i="7"/>
  <c r="K254" i="7"/>
  <c r="E254" i="7"/>
  <c r="X249" i="7"/>
  <c r="R249" i="7"/>
  <c r="L249" i="7"/>
  <c r="F249" i="7"/>
  <c r="Y244" i="7"/>
  <c r="S244" i="7"/>
  <c r="M244" i="7"/>
  <c r="G244" i="7"/>
  <c r="Z239" i="7"/>
  <c r="T239" i="7"/>
  <c r="N239" i="7"/>
  <c r="H239" i="7"/>
  <c r="AA234" i="7"/>
  <c r="U234" i="7"/>
  <c r="O234" i="7"/>
  <c r="I234" i="7"/>
  <c r="V229" i="7"/>
  <c r="P229" i="7"/>
  <c r="J229" i="7"/>
  <c r="D229" i="7"/>
  <c r="W224" i="7"/>
  <c r="Q224" i="7"/>
  <c r="K224" i="7"/>
  <c r="E224" i="7"/>
  <c r="X219" i="7"/>
  <c r="R219" i="7"/>
  <c r="L219" i="7"/>
  <c r="F219" i="7"/>
  <c r="Y214" i="7"/>
  <c r="S214" i="7"/>
  <c r="M214" i="7"/>
  <c r="G214" i="7"/>
  <c r="Z209" i="7"/>
  <c r="T209" i="7"/>
  <c r="N209" i="7"/>
  <c r="H209" i="7"/>
  <c r="AA204" i="7"/>
  <c r="U204" i="7"/>
  <c r="O204" i="7"/>
  <c r="I204" i="7"/>
  <c r="V199" i="7"/>
  <c r="P199" i="7"/>
  <c r="J199" i="7"/>
  <c r="D199" i="7"/>
  <c r="W194" i="7"/>
  <c r="Q194" i="7"/>
  <c r="K194" i="7"/>
  <c r="E194" i="7"/>
  <c r="W615" i="7"/>
  <c r="Q615" i="7"/>
  <c r="K615" i="7"/>
  <c r="E615" i="7"/>
  <c r="X610" i="7"/>
  <c r="R610" i="7"/>
  <c r="L610" i="7"/>
  <c r="F610" i="7"/>
  <c r="Y605" i="7"/>
  <c r="S605" i="7"/>
  <c r="M605" i="7"/>
  <c r="G605" i="7"/>
  <c r="Z600" i="7"/>
  <c r="T600" i="7"/>
  <c r="N600" i="7"/>
  <c r="H600" i="7"/>
  <c r="AA595" i="7"/>
  <c r="U595" i="7"/>
  <c r="O595" i="7"/>
  <c r="I595" i="7"/>
  <c r="V590" i="7"/>
  <c r="P590" i="7"/>
  <c r="J590" i="7"/>
  <c r="D590" i="7"/>
  <c r="W585" i="7"/>
  <c r="Q585" i="7"/>
  <c r="K585" i="7"/>
  <c r="E585" i="7"/>
  <c r="X580" i="7"/>
  <c r="R580" i="7"/>
  <c r="L580" i="7"/>
  <c r="F580" i="7"/>
  <c r="Y575" i="7"/>
  <c r="S575" i="7"/>
  <c r="M575" i="7"/>
  <c r="G575" i="7"/>
  <c r="Z570" i="7"/>
  <c r="T570" i="7"/>
  <c r="N570" i="7"/>
  <c r="H570" i="7"/>
  <c r="AA565" i="7"/>
  <c r="U565" i="7"/>
  <c r="O565" i="7"/>
  <c r="I565" i="7"/>
  <c r="V560" i="7"/>
  <c r="P560" i="7"/>
  <c r="J560" i="7"/>
  <c r="D560" i="7"/>
  <c r="W555" i="7"/>
  <c r="Q555" i="7"/>
  <c r="K555" i="7"/>
  <c r="E555" i="7"/>
  <c r="X550" i="7"/>
  <c r="R550" i="7"/>
  <c r="L550" i="7"/>
  <c r="F550" i="7"/>
  <c r="Y545" i="7"/>
  <c r="S545" i="7"/>
  <c r="M545" i="7"/>
  <c r="G545" i="7"/>
  <c r="Z540" i="7"/>
  <c r="T540" i="7"/>
  <c r="N540" i="7"/>
  <c r="H540" i="7"/>
  <c r="AA535" i="7"/>
  <c r="U535" i="7"/>
  <c r="O535" i="7"/>
  <c r="I535" i="7"/>
  <c r="V530" i="7"/>
  <c r="P530" i="7"/>
  <c r="J530" i="7"/>
  <c r="D530" i="7"/>
  <c r="W525" i="7"/>
  <c r="Q525" i="7"/>
  <c r="K525" i="7"/>
  <c r="E525" i="7"/>
  <c r="X520" i="7"/>
  <c r="R520" i="7"/>
  <c r="L520" i="7"/>
  <c r="F520" i="7"/>
  <c r="Y515" i="7"/>
  <c r="S515" i="7"/>
  <c r="M515" i="7"/>
  <c r="G515" i="7"/>
  <c r="Z510" i="7"/>
  <c r="T510" i="7"/>
  <c r="N510" i="7"/>
  <c r="H510" i="7"/>
  <c r="AA505" i="7"/>
  <c r="U505" i="7"/>
  <c r="O505" i="7"/>
  <c r="I505" i="7"/>
  <c r="V500" i="7"/>
  <c r="P500" i="7"/>
  <c r="J500" i="7"/>
  <c r="D500" i="7"/>
  <c r="W495" i="7"/>
  <c r="Q495" i="7"/>
  <c r="K495" i="7"/>
  <c r="E495" i="7"/>
  <c r="X490" i="7"/>
  <c r="R490" i="7"/>
  <c r="L490" i="7"/>
  <c r="F490" i="7"/>
  <c r="Y485" i="7"/>
  <c r="S485" i="7"/>
  <c r="M485" i="7"/>
  <c r="G485" i="7"/>
  <c r="Z480" i="7"/>
  <c r="T480" i="7"/>
  <c r="N480" i="7"/>
  <c r="H480" i="7"/>
  <c r="AA475" i="7"/>
  <c r="U475" i="7"/>
  <c r="O475" i="7"/>
  <c r="I475" i="7"/>
  <c r="V470" i="7"/>
  <c r="P470" i="7"/>
  <c r="J470" i="7"/>
  <c r="D470" i="7"/>
  <c r="D466" i="7" s="1"/>
  <c r="W462" i="7"/>
  <c r="Q462" i="7"/>
  <c r="K462" i="7"/>
  <c r="E462" i="7"/>
  <c r="X457" i="7"/>
  <c r="R457" i="7"/>
  <c r="L457" i="7"/>
  <c r="F457" i="7"/>
  <c r="Y452" i="7"/>
  <c r="S452" i="7"/>
  <c r="M452" i="7"/>
  <c r="G452" i="7"/>
  <c r="Z447" i="7"/>
  <c r="T447" i="7"/>
  <c r="N447" i="7"/>
  <c r="H447" i="7"/>
  <c r="AA442" i="7"/>
  <c r="U442" i="7"/>
  <c r="O442" i="7"/>
  <c r="I442" i="7"/>
  <c r="V437" i="7"/>
  <c r="P437" i="7"/>
  <c r="J437" i="7"/>
  <c r="D437" i="7"/>
  <c r="W432" i="7"/>
  <c r="Q432" i="7"/>
  <c r="K432" i="7"/>
  <c r="E432" i="7"/>
  <c r="X427" i="7"/>
  <c r="R427" i="7"/>
  <c r="L427" i="7"/>
  <c r="F427" i="7"/>
  <c r="Y422" i="7"/>
  <c r="S422" i="7"/>
  <c r="M422" i="7"/>
  <c r="G422" i="7"/>
  <c r="Z417" i="7"/>
  <c r="T417" i="7"/>
  <c r="N417" i="7"/>
  <c r="H417" i="7"/>
  <c r="AA412" i="7"/>
  <c r="U412" i="7"/>
  <c r="O412" i="7"/>
  <c r="I412" i="7"/>
  <c r="V407" i="7"/>
  <c r="P407" i="7"/>
  <c r="J407" i="7"/>
  <c r="D407" i="7"/>
  <c r="W402" i="7"/>
  <c r="Q402" i="7"/>
  <c r="K402" i="7"/>
  <c r="E402" i="7"/>
  <c r="X397" i="7"/>
  <c r="R397" i="7"/>
  <c r="L397" i="7"/>
  <c r="F397" i="7"/>
  <c r="Y392" i="7"/>
  <c r="S392" i="7"/>
  <c r="M392" i="7"/>
  <c r="G392" i="7"/>
  <c r="Z387" i="7"/>
  <c r="T387" i="7"/>
  <c r="N387" i="7"/>
  <c r="H387" i="7"/>
  <c r="AA382" i="7"/>
  <c r="U382" i="7"/>
  <c r="O382" i="7"/>
  <c r="I382" i="7"/>
  <c r="V377" i="7"/>
  <c r="P377" i="7"/>
  <c r="J377" i="7"/>
  <c r="D377" i="7"/>
  <c r="W372" i="7"/>
  <c r="Q372" i="7"/>
  <c r="K372" i="7"/>
  <c r="E372" i="7"/>
  <c r="X367" i="7"/>
  <c r="R367" i="7"/>
  <c r="L367" i="7"/>
  <c r="F367" i="7"/>
  <c r="Y362" i="7"/>
  <c r="S362" i="7"/>
  <c r="M362" i="7"/>
  <c r="G362" i="7"/>
  <c r="Z357" i="7"/>
  <c r="T357" i="7"/>
  <c r="N357" i="7"/>
  <c r="H357" i="7"/>
  <c r="AA352" i="7"/>
  <c r="U352" i="7"/>
  <c r="O352" i="7"/>
  <c r="I352" i="7"/>
  <c r="V347" i="7"/>
  <c r="P347" i="7"/>
  <c r="J347" i="7"/>
  <c r="D347" i="7"/>
  <c r="W342" i="7"/>
  <c r="Q342" i="7"/>
  <c r="K342" i="7"/>
  <c r="E342" i="7"/>
  <c r="X337" i="7"/>
  <c r="R337" i="7"/>
  <c r="L337" i="7"/>
  <c r="F337" i="7"/>
  <c r="Y332" i="7"/>
  <c r="S332" i="7"/>
  <c r="M332" i="7"/>
  <c r="G332" i="7"/>
  <c r="Z327" i="7"/>
  <c r="T327" i="7"/>
  <c r="N327" i="7"/>
  <c r="H327" i="7"/>
  <c r="AA322" i="7"/>
  <c r="U322" i="7"/>
  <c r="O322" i="7"/>
  <c r="I322" i="7"/>
  <c r="V317" i="7"/>
  <c r="P317" i="7"/>
  <c r="J317" i="7"/>
  <c r="D317" i="7"/>
  <c r="D313" i="7" s="1"/>
  <c r="W309" i="7"/>
  <c r="Q309" i="7"/>
  <c r="K309" i="7"/>
  <c r="E309" i="7"/>
  <c r="X304" i="7"/>
  <c r="R304" i="7"/>
  <c r="L304" i="7"/>
  <c r="F304" i="7"/>
  <c r="Y299" i="7"/>
  <c r="S299" i="7"/>
  <c r="M299" i="7"/>
  <c r="G299" i="7"/>
  <c r="Z294" i="7"/>
  <c r="T294" i="7"/>
  <c r="N294" i="7"/>
  <c r="H294" i="7"/>
  <c r="AA289" i="7"/>
  <c r="U289" i="7"/>
  <c r="O289" i="7"/>
  <c r="I289" i="7"/>
  <c r="V284" i="7"/>
  <c r="P284" i="7"/>
  <c r="J284" i="7"/>
  <c r="D284" i="7"/>
  <c r="W279" i="7"/>
  <c r="Q279" i="7"/>
  <c r="K279" i="7"/>
  <c r="E279" i="7"/>
  <c r="X274" i="7"/>
  <c r="R274" i="7"/>
  <c r="L274" i="7"/>
  <c r="F274" i="7"/>
  <c r="Y269" i="7"/>
  <c r="S269" i="7"/>
  <c r="M269" i="7"/>
  <c r="G269" i="7"/>
  <c r="Z264" i="7"/>
  <c r="T264" i="7"/>
  <c r="N264" i="7"/>
  <c r="H264" i="7"/>
  <c r="AA259" i="7"/>
  <c r="U259" i="7"/>
  <c r="O259" i="7"/>
  <c r="I259" i="7"/>
  <c r="V254" i="7"/>
  <c r="P254" i="7"/>
  <c r="J254" i="7"/>
  <c r="D254" i="7"/>
  <c r="W249" i="7"/>
  <c r="Q249" i="7"/>
  <c r="K249" i="7"/>
  <c r="E249" i="7"/>
  <c r="X244" i="7"/>
  <c r="R244" i="7"/>
  <c r="L244" i="7"/>
  <c r="F244" i="7"/>
  <c r="Y239" i="7"/>
  <c r="S239" i="7"/>
  <c r="M239" i="7"/>
  <c r="G239" i="7"/>
  <c r="Z234" i="7"/>
  <c r="T234" i="7"/>
  <c r="N234" i="7"/>
  <c r="H234" i="7"/>
  <c r="AA229" i="7"/>
  <c r="U229" i="7"/>
  <c r="O229" i="7"/>
  <c r="I229" i="7"/>
  <c r="V224" i="7"/>
  <c r="P224" i="7"/>
  <c r="J224" i="7"/>
  <c r="D224" i="7"/>
  <c r="W219" i="7"/>
  <c r="Q219" i="7"/>
  <c r="K219" i="7"/>
  <c r="E219" i="7"/>
  <c r="X214" i="7"/>
  <c r="R214" i="7"/>
  <c r="L214" i="7"/>
  <c r="F214" i="7"/>
  <c r="Y209" i="7"/>
  <c r="S209" i="7"/>
  <c r="M209" i="7"/>
  <c r="G209" i="7"/>
  <c r="Z204" i="7"/>
  <c r="T204" i="7"/>
  <c r="N204" i="7"/>
  <c r="H204" i="7"/>
  <c r="AA199" i="7"/>
  <c r="U199" i="7"/>
  <c r="O199" i="7"/>
  <c r="I199" i="7"/>
  <c r="V194" i="7"/>
  <c r="P194" i="7"/>
  <c r="J194" i="7"/>
  <c r="D194" i="7"/>
  <c r="W189" i="7"/>
  <c r="Q189" i="7"/>
  <c r="K189" i="7"/>
  <c r="E189" i="7"/>
  <c r="X184" i="7"/>
  <c r="R184" i="7"/>
  <c r="L184" i="7"/>
  <c r="F184" i="7"/>
  <c r="Y179" i="7"/>
  <c r="S179" i="7"/>
  <c r="M179" i="7"/>
  <c r="G179" i="7"/>
  <c r="Z174" i="7"/>
  <c r="T174" i="7"/>
  <c r="N174" i="7"/>
  <c r="H174" i="7"/>
  <c r="V615" i="7"/>
  <c r="V611" i="7" s="1"/>
  <c r="P615" i="7"/>
  <c r="P611" i="7" s="1"/>
  <c r="J615" i="7"/>
  <c r="J611" i="7" s="1"/>
  <c r="D615" i="7"/>
  <c r="D611" i="7" s="1"/>
  <c r="W610" i="7"/>
  <c r="W606" i="7" s="1"/>
  <c r="Q610" i="7"/>
  <c r="Q606" i="7" s="1"/>
  <c r="K610" i="7"/>
  <c r="K606" i="7" s="1"/>
  <c r="E610" i="7"/>
  <c r="E606" i="7" s="1"/>
  <c r="X605" i="7"/>
  <c r="X601" i="7" s="1"/>
  <c r="R605" i="7"/>
  <c r="R601" i="7" s="1"/>
  <c r="L605" i="7"/>
  <c r="L601" i="7" s="1"/>
  <c r="F605" i="7"/>
  <c r="F601" i="7" s="1"/>
  <c r="Y600" i="7"/>
  <c r="Y596" i="7" s="1"/>
  <c r="S600" i="7"/>
  <c r="S596" i="7" s="1"/>
  <c r="M600" i="7"/>
  <c r="M596" i="7" s="1"/>
  <c r="G600" i="7"/>
  <c r="G596" i="7" s="1"/>
  <c r="Z595" i="7"/>
  <c r="Z591" i="7" s="1"/>
  <c r="T595" i="7"/>
  <c r="T591" i="7" s="1"/>
  <c r="N595" i="7"/>
  <c r="N591" i="7" s="1"/>
  <c r="H595" i="7"/>
  <c r="H591" i="7" s="1"/>
  <c r="AA590" i="7"/>
  <c r="AA586" i="7" s="1"/>
  <c r="U590" i="7"/>
  <c r="U586" i="7" s="1"/>
  <c r="O590" i="7"/>
  <c r="O586" i="7" s="1"/>
  <c r="I590" i="7"/>
  <c r="I586" i="7" s="1"/>
  <c r="V585" i="7"/>
  <c r="V581" i="7" s="1"/>
  <c r="P585" i="7"/>
  <c r="P581" i="7" s="1"/>
  <c r="J585" i="7"/>
  <c r="J581" i="7" s="1"/>
  <c r="D585" i="7"/>
  <c r="D581" i="7" s="1"/>
  <c r="W580" i="7"/>
  <c r="W576" i="7" s="1"/>
  <c r="Q580" i="7"/>
  <c r="Q576" i="7" s="1"/>
  <c r="K580" i="7"/>
  <c r="K576" i="7" s="1"/>
  <c r="E580" i="7"/>
  <c r="E576" i="7" s="1"/>
  <c r="X575" i="7"/>
  <c r="X571" i="7" s="1"/>
  <c r="R575" i="7"/>
  <c r="R571" i="7" s="1"/>
  <c r="L575" i="7"/>
  <c r="L571" i="7" s="1"/>
  <c r="F575" i="7"/>
  <c r="F571" i="7" s="1"/>
  <c r="Y570" i="7"/>
  <c r="Y566" i="7" s="1"/>
  <c r="S570" i="7"/>
  <c r="S566" i="7" s="1"/>
  <c r="M570" i="7"/>
  <c r="M566" i="7" s="1"/>
  <c r="G570" i="7"/>
  <c r="G566" i="7" s="1"/>
  <c r="Z565" i="7"/>
  <c r="Z561" i="7" s="1"/>
  <c r="T565" i="7"/>
  <c r="T561" i="7" s="1"/>
  <c r="N565" i="7"/>
  <c r="N561" i="7" s="1"/>
  <c r="H565" i="7"/>
  <c r="H561" i="7" s="1"/>
  <c r="AA560" i="7"/>
  <c r="AA556" i="7" s="1"/>
  <c r="U560" i="7"/>
  <c r="U556" i="7" s="1"/>
  <c r="O560" i="7"/>
  <c r="O556" i="7" s="1"/>
  <c r="I560" i="7"/>
  <c r="I556" i="7" s="1"/>
  <c r="V555" i="7"/>
  <c r="V551" i="7" s="1"/>
  <c r="P555" i="7"/>
  <c r="P551" i="7" s="1"/>
  <c r="J555" i="7"/>
  <c r="J551" i="7" s="1"/>
  <c r="D555" i="7"/>
  <c r="D551" i="7" s="1"/>
  <c r="W550" i="7"/>
  <c r="W546" i="7" s="1"/>
  <c r="Q550" i="7"/>
  <c r="Q546" i="7" s="1"/>
  <c r="K550" i="7"/>
  <c r="K546" i="7" s="1"/>
  <c r="E550" i="7"/>
  <c r="E546" i="7" s="1"/>
  <c r="X545" i="7"/>
  <c r="X541" i="7" s="1"/>
  <c r="R545" i="7"/>
  <c r="R541" i="7" s="1"/>
  <c r="L545" i="7"/>
  <c r="L541" i="7" s="1"/>
  <c r="F545" i="7"/>
  <c r="F541" i="7" s="1"/>
  <c r="Y540" i="7"/>
  <c r="Y536" i="7" s="1"/>
  <c r="S540" i="7"/>
  <c r="S536" i="7" s="1"/>
  <c r="M540" i="7"/>
  <c r="M536" i="7" s="1"/>
  <c r="G540" i="7"/>
  <c r="G536" i="7" s="1"/>
  <c r="Z535" i="7"/>
  <c r="Z531" i="7" s="1"/>
  <c r="T535" i="7"/>
  <c r="T531" i="7" s="1"/>
  <c r="N535" i="7"/>
  <c r="N531" i="7" s="1"/>
  <c r="H535" i="7"/>
  <c r="H531" i="7" s="1"/>
  <c r="AA530" i="7"/>
  <c r="AA526" i="7" s="1"/>
  <c r="U530" i="7"/>
  <c r="U526" i="7" s="1"/>
  <c r="O530" i="7"/>
  <c r="O526" i="7" s="1"/>
  <c r="I530" i="7"/>
  <c r="I526" i="7" s="1"/>
  <c r="V525" i="7"/>
  <c r="V521" i="7" s="1"/>
  <c r="P525" i="7"/>
  <c r="P521" i="7" s="1"/>
  <c r="J525" i="7"/>
  <c r="J521" i="7" s="1"/>
  <c r="D525" i="7"/>
  <c r="D521" i="7" s="1"/>
  <c r="W520" i="7"/>
  <c r="W516" i="7" s="1"/>
  <c r="Q520" i="7"/>
  <c r="Q516" i="7" s="1"/>
  <c r="K520" i="7"/>
  <c r="K516" i="7" s="1"/>
  <c r="E520" i="7"/>
  <c r="E516" i="7" s="1"/>
  <c r="X515" i="7"/>
  <c r="X511" i="7" s="1"/>
  <c r="R515" i="7"/>
  <c r="R511" i="7" s="1"/>
  <c r="L515" i="7"/>
  <c r="L511" i="7" s="1"/>
  <c r="F515" i="7"/>
  <c r="F511" i="7" s="1"/>
  <c r="Y510" i="7"/>
  <c r="Y506" i="7" s="1"/>
  <c r="S510" i="7"/>
  <c r="S506" i="7" s="1"/>
  <c r="M510" i="7"/>
  <c r="M506" i="7" s="1"/>
  <c r="G510" i="7"/>
  <c r="G506" i="7" s="1"/>
  <c r="Z505" i="7"/>
  <c r="Z501" i="7" s="1"/>
  <c r="T505" i="7"/>
  <c r="T501" i="7" s="1"/>
  <c r="N505" i="7"/>
  <c r="N501" i="7" s="1"/>
  <c r="H505" i="7"/>
  <c r="H501" i="7" s="1"/>
  <c r="AA500" i="7"/>
  <c r="AA496" i="7" s="1"/>
  <c r="U500" i="7"/>
  <c r="U496" i="7" s="1"/>
  <c r="O500" i="7"/>
  <c r="O496" i="7" s="1"/>
  <c r="I500" i="7"/>
  <c r="I496" i="7" s="1"/>
  <c r="V495" i="7"/>
  <c r="V491" i="7" s="1"/>
  <c r="P495" i="7"/>
  <c r="P491" i="7" s="1"/>
  <c r="J495" i="7"/>
  <c r="J491" i="7" s="1"/>
  <c r="D495" i="7"/>
  <c r="D491" i="7" s="1"/>
  <c r="W490" i="7"/>
  <c r="W486" i="7" s="1"/>
  <c r="Q490" i="7"/>
  <c r="Q486" i="7" s="1"/>
  <c r="K490" i="7"/>
  <c r="K486" i="7" s="1"/>
  <c r="E490" i="7"/>
  <c r="E486" i="7" s="1"/>
  <c r="X485" i="7"/>
  <c r="X481" i="7" s="1"/>
  <c r="R485" i="7"/>
  <c r="R481" i="7" s="1"/>
  <c r="L485" i="7"/>
  <c r="L481" i="7" s="1"/>
  <c r="F485" i="7"/>
  <c r="F481" i="7" s="1"/>
  <c r="Y480" i="7"/>
  <c r="Y476" i="7" s="1"/>
  <c r="S480" i="7"/>
  <c r="S476" i="7" s="1"/>
  <c r="M480" i="7"/>
  <c r="M476" i="7" s="1"/>
  <c r="G480" i="7"/>
  <c r="G476" i="7" s="1"/>
  <c r="Z475" i="7"/>
  <c r="Z471" i="7" s="1"/>
  <c r="T475" i="7"/>
  <c r="T471" i="7" s="1"/>
  <c r="N475" i="7"/>
  <c r="N471" i="7" s="1"/>
  <c r="H475" i="7"/>
  <c r="H471" i="7" s="1"/>
  <c r="AA470" i="7"/>
  <c r="AA466" i="7" s="1"/>
  <c r="U470" i="7"/>
  <c r="U466" i="7" s="1"/>
  <c r="O470" i="7"/>
  <c r="O466" i="7" s="1"/>
  <c r="I470" i="7"/>
  <c r="I466" i="7" s="1"/>
  <c r="V462" i="7"/>
  <c r="V458" i="7" s="1"/>
  <c r="P462" i="7"/>
  <c r="P458" i="7" s="1"/>
  <c r="J462" i="7"/>
  <c r="J458" i="7" s="1"/>
  <c r="D462" i="7"/>
  <c r="D458" i="7" s="1"/>
  <c r="W457" i="7"/>
  <c r="W453" i="7" s="1"/>
  <c r="Q457" i="7"/>
  <c r="Q453" i="7" s="1"/>
  <c r="K457" i="7"/>
  <c r="K453" i="7" s="1"/>
  <c r="E457" i="7"/>
  <c r="E453" i="7" s="1"/>
  <c r="X452" i="7"/>
  <c r="X448" i="7" s="1"/>
  <c r="R452" i="7"/>
  <c r="R448" i="7" s="1"/>
  <c r="L452" i="7"/>
  <c r="L448" i="7" s="1"/>
  <c r="F452" i="7"/>
  <c r="F448" i="7" s="1"/>
  <c r="Y447" i="7"/>
  <c r="Y443" i="7" s="1"/>
  <c r="S447" i="7"/>
  <c r="S443" i="7" s="1"/>
  <c r="M447" i="7"/>
  <c r="M443" i="7" s="1"/>
  <c r="G447" i="7"/>
  <c r="G443" i="7" s="1"/>
  <c r="AA615" i="7"/>
  <c r="AA611" i="7" s="1"/>
  <c r="U615" i="7"/>
  <c r="U611" i="7" s="1"/>
  <c r="O615" i="7"/>
  <c r="O611" i="7" s="1"/>
  <c r="I615" i="7"/>
  <c r="I611" i="7" s="1"/>
  <c r="V610" i="7"/>
  <c r="V606" i="7" s="1"/>
  <c r="P610" i="7"/>
  <c r="P606" i="7" s="1"/>
  <c r="J610" i="7"/>
  <c r="J606" i="7" s="1"/>
  <c r="D610" i="7"/>
  <c r="D606" i="7" s="1"/>
  <c r="W605" i="7"/>
  <c r="W601" i="7" s="1"/>
  <c r="Q605" i="7"/>
  <c r="Q601" i="7" s="1"/>
  <c r="K605" i="7"/>
  <c r="K601" i="7" s="1"/>
  <c r="E605" i="7"/>
  <c r="E601" i="7" s="1"/>
  <c r="X600" i="7"/>
  <c r="X596" i="7" s="1"/>
  <c r="R600" i="7"/>
  <c r="R596" i="7" s="1"/>
  <c r="L600" i="7"/>
  <c r="L596" i="7" s="1"/>
  <c r="F600" i="7"/>
  <c r="F596" i="7" s="1"/>
  <c r="Y595" i="7"/>
  <c r="Y591" i="7" s="1"/>
  <c r="S595" i="7"/>
  <c r="S591" i="7" s="1"/>
  <c r="M595" i="7"/>
  <c r="M591" i="7" s="1"/>
  <c r="G595" i="7"/>
  <c r="G591" i="7" s="1"/>
  <c r="Z590" i="7"/>
  <c r="Z586" i="7" s="1"/>
  <c r="T590" i="7"/>
  <c r="T586" i="7" s="1"/>
  <c r="N590" i="7"/>
  <c r="N586" i="7" s="1"/>
  <c r="H590" i="7"/>
  <c r="H586" i="7" s="1"/>
  <c r="AA585" i="7"/>
  <c r="AA581" i="7" s="1"/>
  <c r="U585" i="7"/>
  <c r="U581" i="7" s="1"/>
  <c r="O585" i="7"/>
  <c r="O581" i="7" s="1"/>
  <c r="I585" i="7"/>
  <c r="I581" i="7" s="1"/>
  <c r="V580" i="7"/>
  <c r="V576" i="7" s="1"/>
  <c r="P580" i="7"/>
  <c r="P576" i="7" s="1"/>
  <c r="J580" i="7"/>
  <c r="J576" i="7" s="1"/>
  <c r="D580" i="7"/>
  <c r="D576" i="7" s="1"/>
  <c r="W575" i="7"/>
  <c r="W571" i="7" s="1"/>
  <c r="Q575" i="7"/>
  <c r="Q571" i="7" s="1"/>
  <c r="K575" i="7"/>
  <c r="K571" i="7" s="1"/>
  <c r="E575" i="7"/>
  <c r="E571" i="7" s="1"/>
  <c r="X570" i="7"/>
  <c r="X566" i="7" s="1"/>
  <c r="R570" i="7"/>
  <c r="R566" i="7" s="1"/>
  <c r="L570" i="7"/>
  <c r="L566" i="7" s="1"/>
  <c r="F570" i="7"/>
  <c r="F566" i="7" s="1"/>
  <c r="Y565" i="7"/>
  <c r="Y561" i="7" s="1"/>
  <c r="S565" i="7"/>
  <c r="S561" i="7" s="1"/>
  <c r="M565" i="7"/>
  <c r="M561" i="7" s="1"/>
  <c r="G565" i="7"/>
  <c r="G561" i="7" s="1"/>
  <c r="Z560" i="7"/>
  <c r="Z556" i="7" s="1"/>
  <c r="T560" i="7"/>
  <c r="T556" i="7" s="1"/>
  <c r="N560" i="7"/>
  <c r="N556" i="7" s="1"/>
  <c r="H560" i="7"/>
  <c r="H556" i="7" s="1"/>
  <c r="AA555" i="7"/>
  <c r="AA551" i="7" s="1"/>
  <c r="U555" i="7"/>
  <c r="U551" i="7" s="1"/>
  <c r="O555" i="7"/>
  <c r="O551" i="7" s="1"/>
  <c r="I555" i="7"/>
  <c r="I551" i="7" s="1"/>
  <c r="V550" i="7"/>
  <c r="V546" i="7" s="1"/>
  <c r="P550" i="7"/>
  <c r="P546" i="7" s="1"/>
  <c r="J550" i="7"/>
  <c r="J546" i="7" s="1"/>
  <c r="D550" i="7"/>
  <c r="D546" i="7" s="1"/>
  <c r="W545" i="7"/>
  <c r="W541" i="7" s="1"/>
  <c r="Q545" i="7"/>
  <c r="Q541" i="7" s="1"/>
  <c r="K545" i="7"/>
  <c r="K541" i="7" s="1"/>
  <c r="E545" i="7"/>
  <c r="E541" i="7" s="1"/>
  <c r="X540" i="7"/>
  <c r="X536" i="7" s="1"/>
  <c r="R540" i="7"/>
  <c r="R536" i="7" s="1"/>
  <c r="L540" i="7"/>
  <c r="L536" i="7" s="1"/>
  <c r="F540" i="7"/>
  <c r="F536" i="7" s="1"/>
  <c r="Y535" i="7"/>
  <c r="Y531" i="7" s="1"/>
  <c r="S535" i="7"/>
  <c r="S531" i="7" s="1"/>
  <c r="M535" i="7"/>
  <c r="M531" i="7" s="1"/>
  <c r="G535" i="7"/>
  <c r="G531" i="7" s="1"/>
  <c r="Z530" i="7"/>
  <c r="Z526" i="7" s="1"/>
  <c r="T530" i="7"/>
  <c r="T526" i="7" s="1"/>
  <c r="N530" i="7"/>
  <c r="N526" i="7" s="1"/>
  <c r="H530" i="7"/>
  <c r="H526" i="7" s="1"/>
  <c r="AA525" i="7"/>
  <c r="AA521" i="7" s="1"/>
  <c r="U525" i="7"/>
  <c r="U521" i="7" s="1"/>
  <c r="O525" i="7"/>
  <c r="O521" i="7" s="1"/>
  <c r="I525" i="7"/>
  <c r="I521" i="7" s="1"/>
  <c r="V520" i="7"/>
  <c r="V516" i="7" s="1"/>
  <c r="P520" i="7"/>
  <c r="P516" i="7" s="1"/>
  <c r="J520" i="7"/>
  <c r="J516" i="7" s="1"/>
  <c r="D520" i="7"/>
  <c r="D516" i="7" s="1"/>
  <c r="W515" i="7"/>
  <c r="W511" i="7" s="1"/>
  <c r="Q515" i="7"/>
  <c r="Q511" i="7" s="1"/>
  <c r="K515" i="7"/>
  <c r="K511" i="7" s="1"/>
  <c r="E515" i="7"/>
  <c r="E511" i="7" s="1"/>
  <c r="X510" i="7"/>
  <c r="X506" i="7" s="1"/>
  <c r="R510" i="7"/>
  <c r="R506" i="7" s="1"/>
  <c r="L510" i="7"/>
  <c r="L506" i="7" s="1"/>
  <c r="F510" i="7"/>
  <c r="F506" i="7" s="1"/>
  <c r="Y505" i="7"/>
  <c r="Y501" i="7" s="1"/>
  <c r="S505" i="7"/>
  <c r="S501" i="7" s="1"/>
  <c r="M505" i="7"/>
  <c r="M501" i="7" s="1"/>
  <c r="G505" i="7"/>
  <c r="G501" i="7" s="1"/>
  <c r="Z615" i="7"/>
  <c r="T615" i="7"/>
  <c r="N615" i="7"/>
  <c r="H615" i="7"/>
  <c r="AA610" i="7"/>
  <c r="U610" i="7"/>
  <c r="O610" i="7"/>
  <c r="I610" i="7"/>
  <c r="V605" i="7"/>
  <c r="P605" i="7"/>
  <c r="J605" i="7"/>
  <c r="D605" i="7"/>
  <c r="W600" i="7"/>
  <c r="Q600" i="7"/>
  <c r="K600" i="7"/>
  <c r="E600" i="7"/>
  <c r="X595" i="7"/>
  <c r="R595" i="7"/>
  <c r="L595" i="7"/>
  <c r="F595" i="7"/>
  <c r="Y590" i="7"/>
  <c r="S590" i="7"/>
  <c r="M590" i="7"/>
  <c r="G590" i="7"/>
  <c r="Z585" i="7"/>
  <c r="T585" i="7"/>
  <c r="N585" i="7"/>
  <c r="H585" i="7"/>
  <c r="AA580" i="7"/>
  <c r="U580" i="7"/>
  <c r="O580" i="7"/>
  <c r="I580" i="7"/>
  <c r="V575" i="7"/>
  <c r="P575" i="7"/>
  <c r="J575" i="7"/>
  <c r="D575" i="7"/>
  <c r="W570" i="7"/>
  <c r="Q570" i="7"/>
  <c r="K570" i="7"/>
  <c r="E570" i="7"/>
  <c r="X565" i="7"/>
  <c r="R565" i="7"/>
  <c r="L565" i="7"/>
  <c r="F565" i="7"/>
  <c r="Y560" i="7"/>
  <c r="S560" i="7"/>
  <c r="M560" i="7"/>
  <c r="G560" i="7"/>
  <c r="Z555" i="7"/>
  <c r="T555" i="7"/>
  <c r="N555" i="7"/>
  <c r="H555" i="7"/>
  <c r="AA550" i="7"/>
  <c r="U550" i="7"/>
  <c r="O550" i="7"/>
  <c r="I550" i="7"/>
  <c r="V545" i="7"/>
  <c r="P545" i="7"/>
  <c r="J545" i="7"/>
  <c r="D545" i="7"/>
  <c r="W540" i="7"/>
  <c r="Q540" i="7"/>
  <c r="K540" i="7"/>
  <c r="E540" i="7"/>
  <c r="X535" i="7"/>
  <c r="R535" i="7"/>
  <c r="L535" i="7"/>
  <c r="F535" i="7"/>
  <c r="Y530" i="7"/>
  <c r="S530" i="7"/>
  <c r="M530" i="7"/>
  <c r="G530" i="7"/>
  <c r="Z525" i="7"/>
  <c r="T525" i="7"/>
  <c r="N525" i="7"/>
  <c r="H525" i="7"/>
  <c r="AA520" i="7"/>
  <c r="U520" i="7"/>
  <c r="O520" i="7"/>
  <c r="I520" i="7"/>
  <c r="V515" i="7"/>
  <c r="P515" i="7"/>
  <c r="J515" i="7"/>
  <c r="D515" i="7"/>
  <c r="W510" i="7"/>
  <c r="Q510" i="7"/>
  <c r="K510" i="7"/>
  <c r="E510" i="7"/>
  <c r="X505" i="7"/>
  <c r="R505" i="7"/>
  <c r="L505" i="7"/>
  <c r="F505" i="7"/>
  <c r="Y500" i="7"/>
  <c r="S500" i="7"/>
  <c r="M500" i="7"/>
  <c r="G500" i="7"/>
  <c r="Z495" i="7"/>
  <c r="T495" i="7"/>
  <c r="N495" i="7"/>
  <c r="H495" i="7"/>
  <c r="AA490" i="7"/>
  <c r="U490" i="7"/>
  <c r="O490" i="7"/>
  <c r="I490" i="7"/>
  <c r="V485" i="7"/>
  <c r="P485" i="7"/>
  <c r="J485" i="7"/>
  <c r="D485" i="7"/>
  <c r="W480" i="7"/>
  <c r="W476" i="7" s="1"/>
  <c r="Q480" i="7"/>
  <c r="Q476" i="7" s="1"/>
  <c r="K480" i="7"/>
  <c r="K476" i="7" s="1"/>
  <c r="E480" i="7"/>
  <c r="E476" i="7" s="1"/>
  <c r="X475" i="7"/>
  <c r="X471" i="7" s="1"/>
  <c r="R475" i="7"/>
  <c r="R471" i="7" s="1"/>
  <c r="L475" i="7"/>
  <c r="L471" i="7" s="1"/>
  <c r="F475" i="7"/>
  <c r="F471" i="7" s="1"/>
  <c r="Y470" i="7"/>
  <c r="Y466" i="7" s="1"/>
  <c r="S470" i="7"/>
  <c r="S466" i="7" s="1"/>
  <c r="M470" i="7"/>
  <c r="M466" i="7" s="1"/>
  <c r="G470" i="7"/>
  <c r="G466" i="7" s="1"/>
  <c r="Z462" i="7"/>
  <c r="T462" i="7"/>
  <c r="N462" i="7"/>
  <c r="H462" i="7"/>
  <c r="AA457" i="7"/>
  <c r="U457" i="7"/>
  <c r="O457" i="7"/>
  <c r="I457" i="7"/>
  <c r="V452" i="7"/>
  <c r="P452" i="7"/>
  <c r="J452" i="7"/>
  <c r="D452" i="7"/>
  <c r="W447" i="7"/>
  <c r="Q447" i="7"/>
  <c r="K447" i="7"/>
  <c r="E447" i="7"/>
  <c r="X442" i="7"/>
  <c r="R442" i="7"/>
  <c r="L442" i="7"/>
  <c r="F442" i="7"/>
  <c r="Y437" i="7"/>
  <c r="S437" i="7"/>
  <c r="M437" i="7"/>
  <c r="G437" i="7"/>
  <c r="Z432" i="7"/>
  <c r="T432" i="7"/>
  <c r="N432" i="7"/>
  <c r="H432" i="7"/>
  <c r="AA427" i="7"/>
  <c r="U427" i="7"/>
  <c r="O427" i="7"/>
  <c r="I427" i="7"/>
  <c r="V422" i="7"/>
  <c r="P422" i="7"/>
  <c r="J422" i="7"/>
  <c r="D422" i="7"/>
  <c r="W417" i="7"/>
  <c r="Q417" i="7"/>
  <c r="K417" i="7"/>
  <c r="E417" i="7"/>
  <c r="X412" i="7"/>
  <c r="R412" i="7"/>
  <c r="L412" i="7"/>
  <c r="F412" i="7"/>
  <c r="Y407" i="7"/>
  <c r="S407" i="7"/>
  <c r="M407" i="7"/>
  <c r="G407" i="7"/>
  <c r="Z402" i="7"/>
  <c r="T402" i="7"/>
  <c r="N402" i="7"/>
  <c r="H402" i="7"/>
  <c r="AA397" i="7"/>
  <c r="U397" i="7"/>
  <c r="O397" i="7"/>
  <c r="I397" i="7"/>
  <c r="V392" i="7"/>
  <c r="P392" i="7"/>
  <c r="J392" i="7"/>
  <c r="D392" i="7"/>
  <c r="W387" i="7"/>
  <c r="Q387" i="7"/>
  <c r="K387" i="7"/>
  <c r="E387" i="7"/>
  <c r="X382" i="7"/>
  <c r="R382" i="7"/>
  <c r="L382" i="7"/>
  <c r="F382" i="7"/>
  <c r="Y377" i="7"/>
  <c r="S377" i="7"/>
  <c r="M377" i="7"/>
  <c r="G377" i="7"/>
  <c r="Z372" i="7"/>
  <c r="T372" i="7"/>
  <c r="N372" i="7"/>
  <c r="H372" i="7"/>
  <c r="AA367" i="7"/>
  <c r="U367" i="7"/>
  <c r="O367" i="7"/>
  <c r="I367" i="7"/>
  <c r="V362" i="7"/>
  <c r="P362" i="7"/>
  <c r="J362" i="7"/>
  <c r="D362" i="7"/>
  <c r="W357" i="7"/>
  <c r="Q357" i="7"/>
  <c r="K357" i="7"/>
  <c r="E357" i="7"/>
  <c r="X352" i="7"/>
  <c r="R352" i="7"/>
  <c r="L352" i="7"/>
  <c r="F352" i="7"/>
  <c r="Y347" i="7"/>
  <c r="S347" i="7"/>
  <c r="M347" i="7"/>
  <c r="G347" i="7"/>
  <c r="Z342" i="7"/>
  <c r="T342" i="7"/>
  <c r="N342" i="7"/>
  <c r="H342" i="7"/>
  <c r="AA337" i="7"/>
  <c r="U337" i="7"/>
  <c r="O337" i="7"/>
  <c r="I337" i="7"/>
  <c r="V332" i="7"/>
  <c r="V328" i="7" s="1"/>
  <c r="P332" i="7"/>
  <c r="P328" i="7" s="1"/>
  <c r="J332" i="7"/>
  <c r="J328" i="7" s="1"/>
  <c r="D332" i="7"/>
  <c r="D328" i="7" s="1"/>
  <c r="W327" i="7"/>
  <c r="W323" i="7" s="1"/>
  <c r="Q327" i="7"/>
  <c r="Q323" i="7" s="1"/>
  <c r="K327" i="7"/>
  <c r="K323" i="7" s="1"/>
  <c r="E327" i="7"/>
  <c r="E323" i="7" s="1"/>
  <c r="X322" i="7"/>
  <c r="X318" i="7" s="1"/>
  <c r="R322" i="7"/>
  <c r="R318" i="7" s="1"/>
  <c r="L322" i="7"/>
  <c r="L318" i="7" s="1"/>
  <c r="F322" i="7"/>
  <c r="F318" i="7" s="1"/>
  <c r="Y317" i="7"/>
  <c r="Y313" i="7" s="1"/>
  <c r="S317" i="7"/>
  <c r="S313" i="7" s="1"/>
  <c r="M317" i="7"/>
  <c r="M313" i="7" s="1"/>
  <c r="G317" i="7"/>
  <c r="G313" i="7" s="1"/>
  <c r="Z309" i="7"/>
  <c r="T309" i="7"/>
  <c r="N309" i="7"/>
  <c r="H309" i="7"/>
  <c r="AA304" i="7"/>
  <c r="U304" i="7"/>
  <c r="O304" i="7"/>
  <c r="I304" i="7"/>
  <c r="V299" i="7"/>
  <c r="P299" i="7"/>
  <c r="J299" i="7"/>
  <c r="D299" i="7"/>
  <c r="W294" i="7"/>
  <c r="Q294" i="7"/>
  <c r="K294" i="7"/>
  <c r="E294" i="7"/>
  <c r="X289" i="7"/>
  <c r="R289" i="7"/>
  <c r="L289" i="7"/>
  <c r="F289" i="7"/>
  <c r="Y284" i="7"/>
  <c r="S284" i="7"/>
  <c r="M284" i="7"/>
  <c r="G284" i="7"/>
  <c r="Z279" i="7"/>
  <c r="T279" i="7"/>
  <c r="N279" i="7"/>
  <c r="H279" i="7"/>
  <c r="AA274" i="7"/>
  <c r="U274" i="7"/>
  <c r="O274" i="7"/>
  <c r="I274" i="7"/>
  <c r="V269" i="7"/>
  <c r="P269" i="7"/>
  <c r="J269" i="7"/>
  <c r="D269" i="7"/>
  <c r="W264" i="7"/>
  <c r="Q264" i="7"/>
  <c r="K264" i="7"/>
  <c r="E264" i="7"/>
  <c r="X259" i="7"/>
  <c r="R259" i="7"/>
  <c r="L259" i="7"/>
  <c r="F259" i="7"/>
  <c r="Y254" i="7"/>
  <c r="S254" i="7"/>
  <c r="M254" i="7"/>
  <c r="G254" i="7"/>
  <c r="Z249" i="7"/>
  <c r="T249" i="7"/>
  <c r="N249" i="7"/>
  <c r="H249" i="7"/>
  <c r="AA244" i="7"/>
  <c r="U244" i="7"/>
  <c r="O244" i="7"/>
  <c r="I244" i="7"/>
  <c r="V239" i="7"/>
  <c r="P239" i="7"/>
  <c r="J239" i="7"/>
  <c r="D239" i="7"/>
  <c r="W234" i="7"/>
  <c r="Q234" i="7"/>
  <c r="K234" i="7"/>
  <c r="E234" i="7"/>
  <c r="X229" i="7"/>
  <c r="R229" i="7"/>
  <c r="L229" i="7"/>
  <c r="F229" i="7"/>
  <c r="Y224" i="7"/>
  <c r="S224" i="7"/>
  <c r="M224" i="7"/>
  <c r="G224" i="7"/>
  <c r="Z219" i="7"/>
  <c r="T219" i="7"/>
  <c r="N219" i="7"/>
  <c r="H219" i="7"/>
  <c r="AA214" i="7"/>
  <c r="U214" i="7"/>
  <c r="O214" i="7"/>
  <c r="I214" i="7"/>
  <c r="V209" i="7"/>
  <c r="P209" i="7"/>
  <c r="J209" i="7"/>
  <c r="D209" i="7"/>
  <c r="W204" i="7"/>
  <c r="Q204" i="7"/>
  <c r="K204" i="7"/>
  <c r="E204" i="7"/>
  <c r="X199" i="7"/>
  <c r="R199" i="7"/>
  <c r="L199" i="7"/>
  <c r="F199" i="7"/>
  <c r="Y194" i="7"/>
  <c r="J11" i="7"/>
  <c r="P11" i="7"/>
  <c r="V11" i="7"/>
  <c r="I14" i="7"/>
  <c r="O14" i="7"/>
  <c r="O12" i="7" s="1"/>
  <c r="U14" i="7"/>
  <c r="U12" i="7" s="1"/>
  <c r="AA14" i="7"/>
  <c r="I16" i="7"/>
  <c r="O16" i="7"/>
  <c r="U16" i="7"/>
  <c r="AA16" i="7"/>
  <c r="H19" i="7"/>
  <c r="H17" i="7" s="1"/>
  <c r="N19" i="7"/>
  <c r="T19" i="7"/>
  <c r="Z19" i="7"/>
  <c r="Z17" i="7" s="1"/>
  <c r="H21" i="7"/>
  <c r="N21" i="7"/>
  <c r="T21" i="7"/>
  <c r="Z21" i="7"/>
  <c r="G24" i="7"/>
  <c r="M24" i="7"/>
  <c r="M22" i="7" s="1"/>
  <c r="S24" i="7"/>
  <c r="S22" i="7" s="1"/>
  <c r="Y24" i="7"/>
  <c r="Y22" i="7" s="1"/>
  <c r="G26" i="7"/>
  <c r="M26" i="7"/>
  <c r="S26" i="7"/>
  <c r="Y26" i="7"/>
  <c r="F29" i="7"/>
  <c r="F27" i="7" s="1"/>
  <c r="L29" i="7"/>
  <c r="L27" i="7" s="1"/>
  <c r="R29" i="7"/>
  <c r="R27" i="7" s="1"/>
  <c r="X29" i="7"/>
  <c r="F31" i="7"/>
  <c r="L31" i="7"/>
  <c r="R31" i="7"/>
  <c r="X31" i="7"/>
  <c r="E34" i="7"/>
  <c r="E32" i="7" s="1"/>
  <c r="K34" i="7"/>
  <c r="Q34" i="7"/>
  <c r="W34" i="7"/>
  <c r="W32" i="7" s="1"/>
  <c r="E36" i="7"/>
  <c r="K36" i="7"/>
  <c r="Q36" i="7"/>
  <c r="W36" i="7"/>
  <c r="D39" i="7"/>
  <c r="J39" i="7"/>
  <c r="J37" i="7" s="1"/>
  <c r="P39" i="7"/>
  <c r="P37" i="7" s="1"/>
  <c r="V39" i="7"/>
  <c r="V37" i="7" s="1"/>
  <c r="D41" i="7"/>
  <c r="J41" i="7"/>
  <c r="P41" i="7"/>
  <c r="V41" i="7"/>
  <c r="I44" i="7"/>
  <c r="I42" i="7" s="1"/>
  <c r="O44" i="7"/>
  <c r="O42" i="7" s="1"/>
  <c r="U44" i="7"/>
  <c r="U42" i="7" s="1"/>
  <c r="AA44" i="7"/>
  <c r="I46" i="7"/>
  <c r="O46" i="7"/>
  <c r="U46" i="7"/>
  <c r="AA46" i="7"/>
  <c r="H49" i="7"/>
  <c r="H47" i="7" s="1"/>
  <c r="N49" i="7"/>
  <c r="T49" i="7"/>
  <c r="Z49" i="7"/>
  <c r="Z47" i="7" s="1"/>
  <c r="H51" i="7"/>
  <c r="N51" i="7"/>
  <c r="T51" i="7"/>
  <c r="Z51" i="7"/>
  <c r="G54" i="7"/>
  <c r="M54" i="7"/>
  <c r="M52" i="7" s="1"/>
  <c r="S54" i="7"/>
  <c r="S52" i="7" s="1"/>
  <c r="Y54" i="7"/>
  <c r="Y52" i="7" s="1"/>
  <c r="G56" i="7"/>
  <c r="M56" i="7"/>
  <c r="S56" i="7"/>
  <c r="Y56" i="7"/>
  <c r="F59" i="7"/>
  <c r="F57" i="7" s="1"/>
  <c r="L59" i="7"/>
  <c r="L57" i="7" s="1"/>
  <c r="R59" i="7"/>
  <c r="R57" i="7" s="1"/>
  <c r="X59" i="7"/>
  <c r="F61" i="7"/>
  <c r="L61" i="7"/>
  <c r="R61" i="7"/>
  <c r="X61" i="7"/>
  <c r="E64" i="7"/>
  <c r="E62" i="7" s="1"/>
  <c r="K64" i="7"/>
  <c r="Q64" i="7"/>
  <c r="W64" i="7"/>
  <c r="W62" i="7" s="1"/>
  <c r="E66" i="7"/>
  <c r="K66" i="7"/>
  <c r="Q66" i="7"/>
  <c r="W66" i="7"/>
  <c r="D69" i="7"/>
  <c r="J69" i="7"/>
  <c r="J67" i="7" s="1"/>
  <c r="P69" i="7"/>
  <c r="P67" i="7" s="1"/>
  <c r="V69" i="7"/>
  <c r="V67" i="7" s="1"/>
  <c r="D71" i="7"/>
  <c r="J71" i="7"/>
  <c r="P71" i="7"/>
  <c r="V71" i="7"/>
  <c r="I74" i="7"/>
  <c r="I72" i="7" s="1"/>
  <c r="O74" i="7"/>
  <c r="O72" i="7" s="1"/>
  <c r="U74" i="7"/>
  <c r="U72" i="7" s="1"/>
  <c r="AA74" i="7"/>
  <c r="I76" i="7"/>
  <c r="O76" i="7"/>
  <c r="U76" i="7"/>
  <c r="AA76" i="7"/>
  <c r="H79" i="7"/>
  <c r="H77" i="7" s="1"/>
  <c r="N79" i="7"/>
  <c r="T79" i="7"/>
  <c r="Z79" i="7"/>
  <c r="Z77" i="7" s="1"/>
  <c r="H81" i="7"/>
  <c r="N81" i="7"/>
  <c r="T81" i="7"/>
  <c r="Z81" i="7"/>
  <c r="G84" i="7"/>
  <c r="M84" i="7"/>
  <c r="M82" i="7" s="1"/>
  <c r="S84" i="7"/>
  <c r="S82" i="7" s="1"/>
  <c r="Y84" i="7"/>
  <c r="Y82" i="7" s="1"/>
  <c r="G86" i="7"/>
  <c r="M86" i="7"/>
  <c r="S86" i="7"/>
  <c r="Y86" i="7"/>
  <c r="F89" i="7"/>
  <c r="F87" i="7" s="1"/>
  <c r="L89" i="7"/>
  <c r="L87" i="7" s="1"/>
  <c r="R89" i="7"/>
  <c r="R87" i="7" s="1"/>
  <c r="X89" i="7"/>
  <c r="F91" i="7"/>
  <c r="L91" i="7"/>
  <c r="R91" i="7"/>
  <c r="X91" i="7"/>
  <c r="E94" i="7"/>
  <c r="E92" i="7" s="1"/>
  <c r="K94" i="7"/>
  <c r="Q94" i="7"/>
  <c r="W94" i="7"/>
  <c r="W92" i="7" s="1"/>
  <c r="E96" i="7"/>
  <c r="K96" i="7"/>
  <c r="Q96" i="7"/>
  <c r="W96" i="7"/>
  <c r="D99" i="7"/>
  <c r="J99" i="7"/>
  <c r="J97" i="7" s="1"/>
  <c r="P99" i="7"/>
  <c r="P97" i="7" s="1"/>
  <c r="V99" i="7"/>
  <c r="V97" i="7" s="1"/>
  <c r="D101" i="7"/>
  <c r="J101" i="7"/>
  <c r="P101" i="7"/>
  <c r="V101" i="7"/>
  <c r="I104" i="7"/>
  <c r="I102" i="7" s="1"/>
  <c r="O104" i="7"/>
  <c r="O102" i="7" s="1"/>
  <c r="U104" i="7"/>
  <c r="U102" i="7" s="1"/>
  <c r="AA104" i="7"/>
  <c r="I106" i="7"/>
  <c r="O106" i="7"/>
  <c r="U106" i="7"/>
  <c r="AA106" i="7"/>
  <c r="H109" i="7"/>
  <c r="H107" i="7" s="1"/>
  <c r="N109" i="7"/>
  <c r="T109" i="7"/>
  <c r="Z109" i="7"/>
  <c r="Z107" i="7" s="1"/>
  <c r="H111" i="7"/>
  <c r="N111" i="7"/>
  <c r="T111" i="7"/>
  <c r="Z111" i="7"/>
  <c r="G114" i="7"/>
  <c r="M114" i="7"/>
  <c r="M112" i="7" s="1"/>
  <c r="S114" i="7"/>
  <c r="S112" i="7" s="1"/>
  <c r="Y114" i="7"/>
  <c r="Y112" i="7" s="1"/>
  <c r="G116" i="7"/>
  <c r="M116" i="7"/>
  <c r="S116" i="7"/>
  <c r="Y116" i="7"/>
  <c r="F119" i="7"/>
  <c r="F117" i="7" s="1"/>
  <c r="L119" i="7"/>
  <c r="L117" i="7" s="1"/>
  <c r="R119" i="7"/>
  <c r="R117" i="7" s="1"/>
  <c r="X119" i="7"/>
  <c r="F121" i="7"/>
  <c r="L121" i="7"/>
  <c r="R121" i="7"/>
  <c r="X121" i="7"/>
  <c r="E124" i="7"/>
  <c r="E122" i="7" s="1"/>
  <c r="K124" i="7"/>
  <c r="Q124" i="7"/>
  <c r="W124" i="7"/>
  <c r="W122" i="7" s="1"/>
  <c r="E126" i="7"/>
  <c r="K126" i="7"/>
  <c r="Q126" i="7"/>
  <c r="W126" i="7"/>
  <c r="D129" i="7"/>
  <c r="J129" i="7"/>
  <c r="J127" i="7" s="1"/>
  <c r="P129" i="7"/>
  <c r="P127" i="7" s="1"/>
  <c r="V129" i="7"/>
  <c r="V127" i="7" s="1"/>
  <c r="D131" i="7"/>
  <c r="J131" i="7"/>
  <c r="P131" i="7"/>
  <c r="V131" i="7"/>
  <c r="I134" i="7"/>
  <c r="I132" i="7" s="1"/>
  <c r="O134" i="7"/>
  <c r="O132" i="7" s="1"/>
  <c r="U134" i="7"/>
  <c r="U132" i="7" s="1"/>
  <c r="AA134" i="7"/>
  <c r="I136" i="7"/>
  <c r="O136" i="7"/>
  <c r="U136" i="7"/>
  <c r="AA136" i="7"/>
  <c r="H139" i="7"/>
  <c r="H137" i="7" s="1"/>
  <c r="N139" i="7"/>
  <c r="T139" i="7"/>
  <c r="Z139" i="7"/>
  <c r="Z137" i="7" s="1"/>
  <c r="H141" i="7"/>
  <c r="N141" i="7"/>
  <c r="T141" i="7"/>
  <c r="Z141" i="7"/>
  <c r="G144" i="7"/>
  <c r="M144" i="7"/>
  <c r="M142" i="7" s="1"/>
  <c r="S144" i="7"/>
  <c r="S142" i="7" s="1"/>
  <c r="Y144" i="7"/>
  <c r="Y142" i="7" s="1"/>
  <c r="G146" i="7"/>
  <c r="M146" i="7"/>
  <c r="S146" i="7"/>
  <c r="Y146" i="7"/>
  <c r="F149" i="7"/>
  <c r="F147" i="7" s="1"/>
  <c r="L149" i="7"/>
  <c r="L147" i="7" s="1"/>
  <c r="R149" i="7"/>
  <c r="R147" i="7" s="1"/>
  <c r="X149" i="7"/>
  <c r="F151" i="7"/>
  <c r="L151" i="7"/>
  <c r="R151" i="7"/>
  <c r="X151" i="7"/>
  <c r="E154" i="7"/>
  <c r="E152" i="7" s="1"/>
  <c r="K154" i="7"/>
  <c r="Q154" i="7"/>
  <c r="W154" i="7"/>
  <c r="W152" i="7" s="1"/>
  <c r="E156" i="7"/>
  <c r="K156" i="7"/>
  <c r="Q156" i="7"/>
  <c r="W156" i="7"/>
  <c r="X307" i="7"/>
  <c r="R307" i="7"/>
  <c r="R305" i="7" s="1"/>
  <c r="L307" i="7"/>
  <c r="L305" i="7" s="1"/>
  <c r="F307" i="7"/>
  <c r="F305" i="7" s="1"/>
  <c r="Y302" i="7"/>
  <c r="Y300" i="7" s="1"/>
  <c r="S302" i="7"/>
  <c r="M302" i="7"/>
  <c r="G302" i="7"/>
  <c r="G300" i="7" s="1"/>
  <c r="Z297" i="7"/>
  <c r="Z295" i="7" s="1"/>
  <c r="T297" i="7"/>
  <c r="T295" i="7" s="1"/>
  <c r="N297" i="7"/>
  <c r="N295" i="7" s="1"/>
  <c r="H297" i="7"/>
  <c r="AA292" i="7"/>
  <c r="U292" i="7"/>
  <c r="U290" i="7" s="1"/>
  <c r="O292" i="7"/>
  <c r="O290" i="7" s="1"/>
  <c r="I292" i="7"/>
  <c r="I290" i="7" s="1"/>
  <c r="V287" i="7"/>
  <c r="V285" i="7" s="1"/>
  <c r="P287" i="7"/>
  <c r="J287" i="7"/>
  <c r="D287" i="7"/>
  <c r="D285" i="7" s="1"/>
  <c r="W282" i="7"/>
  <c r="W280" i="7" s="1"/>
  <c r="Q282" i="7"/>
  <c r="Q280" i="7" s="1"/>
  <c r="K282" i="7"/>
  <c r="K280" i="7" s="1"/>
  <c r="E282" i="7"/>
  <c r="X277" i="7"/>
  <c r="R277" i="7"/>
  <c r="R275" i="7" s="1"/>
  <c r="L277" i="7"/>
  <c r="L275" i="7" s="1"/>
  <c r="F277" i="7"/>
  <c r="F275" i="7" s="1"/>
  <c r="Y272" i="7"/>
  <c r="Y270" i="7" s="1"/>
  <c r="S272" i="7"/>
  <c r="M272" i="7"/>
  <c r="G272" i="7"/>
  <c r="G270" i="7" s="1"/>
  <c r="Z267" i="7"/>
  <c r="Z265" i="7" s="1"/>
  <c r="T267" i="7"/>
  <c r="T265" i="7" s="1"/>
  <c r="N267" i="7"/>
  <c r="N265" i="7" s="1"/>
  <c r="H267" i="7"/>
  <c r="AA262" i="7"/>
  <c r="U262" i="7"/>
  <c r="U260" i="7" s="1"/>
  <c r="O262" i="7"/>
  <c r="O260" i="7" s="1"/>
  <c r="I262" i="7"/>
  <c r="I260" i="7" s="1"/>
  <c r="V257" i="7"/>
  <c r="V255" i="7" s="1"/>
  <c r="P257" i="7"/>
  <c r="J257" i="7"/>
  <c r="D257" i="7"/>
  <c r="D255" i="7" s="1"/>
  <c r="W252" i="7"/>
  <c r="W250" i="7" s="1"/>
  <c r="Q252" i="7"/>
  <c r="Q250" i="7" s="1"/>
  <c r="K252" i="7"/>
  <c r="K250" i="7" s="1"/>
  <c r="E252" i="7"/>
  <c r="X247" i="7"/>
  <c r="R247" i="7"/>
  <c r="R245" i="7" s="1"/>
  <c r="L247" i="7"/>
  <c r="L245" i="7" s="1"/>
  <c r="F247" i="7"/>
  <c r="F245" i="7" s="1"/>
  <c r="Y242" i="7"/>
  <c r="Y240" i="7" s="1"/>
  <c r="S242" i="7"/>
  <c r="M242" i="7"/>
  <c r="G242" i="7"/>
  <c r="G240" i="7" s="1"/>
  <c r="Z237" i="7"/>
  <c r="Z235" i="7" s="1"/>
  <c r="T237" i="7"/>
  <c r="T235" i="7" s="1"/>
  <c r="N237" i="7"/>
  <c r="N235" i="7" s="1"/>
  <c r="H237" i="7"/>
  <c r="AA232" i="7"/>
  <c r="U232" i="7"/>
  <c r="U230" i="7" s="1"/>
  <c r="O232" i="7"/>
  <c r="O230" i="7" s="1"/>
  <c r="I232" i="7"/>
  <c r="I230" i="7" s="1"/>
  <c r="V227" i="7"/>
  <c r="V225" i="7" s="1"/>
  <c r="P227" i="7"/>
  <c r="J227" i="7"/>
  <c r="D227" i="7"/>
  <c r="D225" i="7" s="1"/>
  <c r="W222" i="7"/>
  <c r="W220" i="7" s="1"/>
  <c r="Q222" i="7"/>
  <c r="Q220" i="7" s="1"/>
  <c r="K222" i="7"/>
  <c r="K220" i="7" s="1"/>
  <c r="E222" i="7"/>
  <c r="X217" i="7"/>
  <c r="R217" i="7"/>
  <c r="R215" i="7" s="1"/>
  <c r="L217" i="7"/>
  <c r="L215" i="7" s="1"/>
  <c r="F217" i="7"/>
  <c r="F215" i="7" s="1"/>
  <c r="Y212" i="7"/>
  <c r="Y210" i="7" s="1"/>
  <c r="S212" i="7"/>
  <c r="M212" i="7"/>
  <c r="G212" i="7"/>
  <c r="G210" i="7" s="1"/>
  <c r="Z207" i="7"/>
  <c r="Z205" i="7" s="1"/>
  <c r="T207" i="7"/>
  <c r="T205" i="7" s="1"/>
  <c r="N207" i="7"/>
  <c r="N205" i="7" s="1"/>
  <c r="H207" i="7"/>
  <c r="AA202" i="7"/>
  <c r="U202" i="7"/>
  <c r="U200" i="7" s="1"/>
  <c r="O202" i="7"/>
  <c r="O200" i="7" s="1"/>
  <c r="I202" i="7"/>
  <c r="I200" i="7" s="1"/>
  <c r="V197" i="7"/>
  <c r="V195" i="7" s="1"/>
  <c r="P197" i="7"/>
  <c r="J197" i="7"/>
  <c r="D197" i="7"/>
  <c r="D195" i="7" s="1"/>
  <c r="W192" i="7"/>
  <c r="W190" i="7" s="1"/>
  <c r="Q192" i="7"/>
  <c r="Q190" i="7" s="1"/>
  <c r="K192" i="7"/>
  <c r="K190" i="7" s="1"/>
  <c r="E192" i="7"/>
  <c r="E190" i="7" s="1"/>
  <c r="W307" i="7"/>
  <c r="Q307" i="7"/>
  <c r="Q305" i="7" s="1"/>
  <c r="K307" i="7"/>
  <c r="K305" i="7" s="1"/>
  <c r="E307" i="7"/>
  <c r="E305" i="7" s="1"/>
  <c r="X302" i="7"/>
  <c r="X300" i="7" s="1"/>
  <c r="R302" i="7"/>
  <c r="L302" i="7"/>
  <c r="F302" i="7"/>
  <c r="F300" i="7" s="1"/>
  <c r="Y297" i="7"/>
  <c r="Y295" i="7" s="1"/>
  <c r="S297" i="7"/>
  <c r="S295" i="7" s="1"/>
  <c r="M297" i="7"/>
  <c r="M295" i="7" s="1"/>
  <c r="G297" i="7"/>
  <c r="Z292" i="7"/>
  <c r="T292" i="7"/>
  <c r="T290" i="7" s="1"/>
  <c r="N292" i="7"/>
  <c r="N290" i="7" s="1"/>
  <c r="H292" i="7"/>
  <c r="H290" i="7" s="1"/>
  <c r="AA287" i="7"/>
  <c r="AA285" i="7" s="1"/>
  <c r="U287" i="7"/>
  <c r="O287" i="7"/>
  <c r="I287" i="7"/>
  <c r="I285" i="7" s="1"/>
  <c r="V282" i="7"/>
  <c r="V280" i="7" s="1"/>
  <c r="P282" i="7"/>
  <c r="P280" i="7" s="1"/>
  <c r="J282" i="7"/>
  <c r="J280" i="7" s="1"/>
  <c r="D282" i="7"/>
  <c r="W277" i="7"/>
  <c r="Q277" i="7"/>
  <c r="Q275" i="7" s="1"/>
  <c r="K277" i="7"/>
  <c r="K275" i="7" s="1"/>
  <c r="E277" i="7"/>
  <c r="E275" i="7" s="1"/>
  <c r="X272" i="7"/>
  <c r="X270" i="7" s="1"/>
  <c r="R272" i="7"/>
  <c r="L272" i="7"/>
  <c r="F272" i="7"/>
  <c r="F270" i="7" s="1"/>
  <c r="Y267" i="7"/>
  <c r="Y265" i="7" s="1"/>
  <c r="S267" i="7"/>
  <c r="S265" i="7" s="1"/>
  <c r="M267" i="7"/>
  <c r="M265" i="7" s="1"/>
  <c r="G267" i="7"/>
  <c r="Z262" i="7"/>
  <c r="T262" i="7"/>
  <c r="T260" i="7" s="1"/>
  <c r="N262" i="7"/>
  <c r="N260" i="7" s="1"/>
  <c r="H262" i="7"/>
  <c r="H260" i="7" s="1"/>
  <c r="AA257" i="7"/>
  <c r="AA255" i="7" s="1"/>
  <c r="U257" i="7"/>
  <c r="O257" i="7"/>
  <c r="I257" i="7"/>
  <c r="I255" i="7" s="1"/>
  <c r="V252" i="7"/>
  <c r="V250" i="7" s="1"/>
  <c r="P252" i="7"/>
  <c r="P250" i="7" s="1"/>
  <c r="J252" i="7"/>
  <c r="J250" i="7" s="1"/>
  <c r="D252" i="7"/>
  <c r="W247" i="7"/>
  <c r="Q247" i="7"/>
  <c r="Q245" i="7" s="1"/>
  <c r="K247" i="7"/>
  <c r="K245" i="7" s="1"/>
  <c r="E247" i="7"/>
  <c r="E245" i="7" s="1"/>
  <c r="X242" i="7"/>
  <c r="X240" i="7" s="1"/>
  <c r="R242" i="7"/>
  <c r="L242" i="7"/>
  <c r="F242" i="7"/>
  <c r="F240" i="7" s="1"/>
  <c r="Y237" i="7"/>
  <c r="Y235" i="7" s="1"/>
  <c r="S237" i="7"/>
  <c r="S235" i="7" s="1"/>
  <c r="M237" i="7"/>
  <c r="M235" i="7" s="1"/>
  <c r="G237" i="7"/>
  <c r="Z232" i="7"/>
  <c r="T232" i="7"/>
  <c r="T230" i="7" s="1"/>
  <c r="N232" i="7"/>
  <c r="N230" i="7" s="1"/>
  <c r="H232" i="7"/>
  <c r="H230" i="7" s="1"/>
  <c r="AA227" i="7"/>
  <c r="AA225" i="7" s="1"/>
  <c r="U227" i="7"/>
  <c r="O227" i="7"/>
  <c r="I227" i="7"/>
  <c r="I225" i="7" s="1"/>
  <c r="V222" i="7"/>
  <c r="V220" i="7" s="1"/>
  <c r="P222" i="7"/>
  <c r="P220" i="7" s="1"/>
  <c r="J222" i="7"/>
  <c r="J220" i="7" s="1"/>
  <c r="D222" i="7"/>
  <c r="W217" i="7"/>
  <c r="Q217" i="7"/>
  <c r="Q215" i="7" s="1"/>
  <c r="K217" i="7"/>
  <c r="K215" i="7" s="1"/>
  <c r="E217" i="7"/>
  <c r="E215" i="7" s="1"/>
  <c r="X212" i="7"/>
  <c r="X210" i="7" s="1"/>
  <c r="R212" i="7"/>
  <c r="L212" i="7"/>
  <c r="F212" i="7"/>
  <c r="F210" i="7" s="1"/>
  <c r="Y207" i="7"/>
  <c r="Y205" i="7" s="1"/>
  <c r="S207" i="7"/>
  <c r="S205" i="7" s="1"/>
  <c r="M207" i="7"/>
  <c r="M205" i="7" s="1"/>
  <c r="G207" i="7"/>
  <c r="Z202" i="7"/>
  <c r="T202" i="7"/>
  <c r="T200" i="7" s="1"/>
  <c r="N202" i="7"/>
  <c r="N200" i="7" s="1"/>
  <c r="H202" i="7"/>
  <c r="H200" i="7" s="1"/>
  <c r="AA197" i="7"/>
  <c r="AA195" i="7" s="1"/>
  <c r="U197" i="7"/>
  <c r="O197" i="7"/>
  <c r="I197" i="7"/>
  <c r="I195" i="7" s="1"/>
  <c r="V192" i="7"/>
  <c r="V190" i="7" s="1"/>
  <c r="P192" i="7"/>
  <c r="P190" i="7" s="1"/>
  <c r="J192" i="7"/>
  <c r="J190" i="7" s="1"/>
  <c r="D192" i="7"/>
  <c r="W187" i="7"/>
  <c r="Q187" i="7"/>
  <c r="Q185" i="7" s="1"/>
  <c r="K187" i="7"/>
  <c r="K185" i="7" s="1"/>
  <c r="E187" i="7"/>
  <c r="E185" i="7" s="1"/>
  <c r="X182" i="7"/>
  <c r="X180" i="7" s="1"/>
  <c r="R182" i="7"/>
  <c r="L182" i="7"/>
  <c r="F182" i="7"/>
  <c r="F180" i="7" s="1"/>
  <c r="Y177" i="7"/>
  <c r="Y175" i="7" s="1"/>
  <c r="S177" i="7"/>
  <c r="S175" i="7" s="1"/>
  <c r="M177" i="7"/>
  <c r="M175" i="7" s="1"/>
  <c r="G177" i="7"/>
  <c r="Z307" i="7"/>
  <c r="Z305" i="7" s="1"/>
  <c r="T307" i="7"/>
  <c r="N307" i="7"/>
  <c r="H307" i="7"/>
  <c r="H305" i="7" s="1"/>
  <c r="AA302" i="7"/>
  <c r="AA300" i="7" s="1"/>
  <c r="U302" i="7"/>
  <c r="O302" i="7"/>
  <c r="O300" i="7" s="1"/>
  <c r="I302" i="7"/>
  <c r="V297" i="7"/>
  <c r="P297" i="7"/>
  <c r="P295" i="7" s="1"/>
  <c r="J297" i="7"/>
  <c r="J295" i="7" s="1"/>
  <c r="D297" i="7"/>
  <c r="W292" i="7"/>
  <c r="W290" i="7" s="1"/>
  <c r="Q292" i="7"/>
  <c r="K292" i="7"/>
  <c r="E292" i="7"/>
  <c r="E290" i="7" s="1"/>
  <c r="X287" i="7"/>
  <c r="X285" i="7" s="1"/>
  <c r="R287" i="7"/>
  <c r="L287" i="7"/>
  <c r="L285" i="7" s="1"/>
  <c r="F287" i="7"/>
  <c r="Y282" i="7"/>
  <c r="S282" i="7"/>
  <c r="S280" i="7" s="1"/>
  <c r="M282" i="7"/>
  <c r="M280" i="7" s="1"/>
  <c r="G282" i="7"/>
  <c r="Z277" i="7"/>
  <c r="Z275" i="7" s="1"/>
  <c r="T277" i="7"/>
  <c r="N277" i="7"/>
  <c r="H277" i="7"/>
  <c r="H275" i="7" s="1"/>
  <c r="AA272" i="7"/>
  <c r="AA270" i="7" s="1"/>
  <c r="U272" i="7"/>
  <c r="O272" i="7"/>
  <c r="O270" i="7" s="1"/>
  <c r="I272" i="7"/>
  <c r="V267" i="7"/>
  <c r="P267" i="7"/>
  <c r="P265" i="7" s="1"/>
  <c r="J267" i="7"/>
  <c r="J265" i="7" s="1"/>
  <c r="D267" i="7"/>
  <c r="W262" i="7"/>
  <c r="W260" i="7" s="1"/>
  <c r="Q262" i="7"/>
  <c r="K262" i="7"/>
  <c r="E262" i="7"/>
  <c r="E260" i="7" s="1"/>
  <c r="X257" i="7"/>
  <c r="X255" i="7" s="1"/>
  <c r="R257" i="7"/>
  <c r="L257" i="7"/>
  <c r="L255" i="7" s="1"/>
  <c r="F257" i="7"/>
  <c r="Y252" i="7"/>
  <c r="S252" i="7"/>
  <c r="S250" i="7" s="1"/>
  <c r="M252" i="7"/>
  <c r="M250" i="7" s="1"/>
  <c r="G252" i="7"/>
  <c r="Z247" i="7"/>
  <c r="Z245" i="7" s="1"/>
  <c r="T247" i="7"/>
  <c r="N247" i="7"/>
  <c r="H247" i="7"/>
  <c r="H245" i="7" s="1"/>
  <c r="AA242" i="7"/>
  <c r="AA240" i="7" s="1"/>
  <c r="U242" i="7"/>
  <c r="O242" i="7"/>
  <c r="O240" i="7" s="1"/>
  <c r="I242" i="7"/>
  <c r="V237" i="7"/>
  <c r="P237" i="7"/>
  <c r="P235" i="7" s="1"/>
  <c r="J237" i="7"/>
  <c r="J235" i="7" s="1"/>
  <c r="D237" i="7"/>
  <c r="W232" i="7"/>
  <c r="W230" i="7" s="1"/>
  <c r="Q232" i="7"/>
  <c r="K232" i="7"/>
  <c r="E232" i="7"/>
  <c r="E230" i="7" s="1"/>
  <c r="X227" i="7"/>
  <c r="X225" i="7" s="1"/>
  <c r="R227" i="7"/>
  <c r="L227" i="7"/>
  <c r="L225" i="7" s="1"/>
  <c r="F227" i="7"/>
  <c r="Y222" i="7"/>
  <c r="S222" i="7"/>
  <c r="S220" i="7" s="1"/>
  <c r="M222" i="7"/>
  <c r="M220" i="7" s="1"/>
  <c r="G222" i="7"/>
  <c r="Z217" i="7"/>
  <c r="Z215" i="7" s="1"/>
  <c r="T217" i="7"/>
  <c r="N217" i="7"/>
  <c r="H217" i="7"/>
  <c r="H215" i="7" s="1"/>
  <c r="AA212" i="7"/>
  <c r="AA210" i="7" s="1"/>
  <c r="U212" i="7"/>
  <c r="O212" i="7"/>
  <c r="O210" i="7" s="1"/>
  <c r="I212" i="7"/>
  <c r="V207" i="7"/>
  <c r="P207" i="7"/>
  <c r="P205" i="7" s="1"/>
  <c r="J207" i="7"/>
  <c r="J205" i="7" s="1"/>
  <c r="D207" i="7"/>
  <c r="W202" i="7"/>
  <c r="W200" i="7" s="1"/>
  <c r="Q202" i="7"/>
  <c r="K202" i="7"/>
  <c r="E202" i="7"/>
  <c r="E200" i="7" s="1"/>
  <c r="X197" i="7"/>
  <c r="X195" i="7" s="1"/>
  <c r="R197" i="7"/>
  <c r="L197" i="7"/>
  <c r="L195" i="7" s="1"/>
  <c r="F197" i="7"/>
  <c r="J162" i="7"/>
  <c r="J160" i="7" s="1"/>
  <c r="P162" i="7"/>
  <c r="P160" i="7" s="1"/>
  <c r="V162" i="7"/>
  <c r="V160" i="7" s="1"/>
  <c r="D164" i="7"/>
  <c r="D160" i="7" s="1"/>
  <c r="J164" i="7"/>
  <c r="P164" i="7"/>
  <c r="V164" i="7"/>
  <c r="I167" i="7"/>
  <c r="I165" i="7" s="1"/>
  <c r="O167" i="7"/>
  <c r="O165" i="7" s="1"/>
  <c r="U167" i="7"/>
  <c r="AA167" i="7"/>
  <c r="I169" i="7"/>
  <c r="O169" i="7"/>
  <c r="U169" i="7"/>
  <c r="AA169" i="7"/>
  <c r="H172" i="7"/>
  <c r="N172" i="7"/>
  <c r="N170" i="7" s="1"/>
  <c r="T172" i="7"/>
  <c r="T170" i="7" s="1"/>
  <c r="Z172" i="7"/>
  <c r="Z170" i="7" s="1"/>
  <c r="I174" i="7"/>
  <c r="I170" i="7" s="1"/>
  <c r="P174" i="7"/>
  <c r="W174" i="7"/>
  <c r="W170" i="7" s="1"/>
  <c r="J177" i="7"/>
  <c r="J175" i="7" s="1"/>
  <c r="Q177" i="7"/>
  <c r="Q175" i="7" s="1"/>
  <c r="X177" i="7"/>
  <c r="X175" i="7" s="1"/>
  <c r="H179" i="7"/>
  <c r="H175" i="7" s="1"/>
  <c r="O179" i="7"/>
  <c r="O175" i="7" s="1"/>
  <c r="V179" i="7"/>
  <c r="V175" i="7" s="1"/>
  <c r="I182" i="7"/>
  <c r="I180" i="7" s="1"/>
  <c r="P182" i="7"/>
  <c r="P180" i="7" s="1"/>
  <c r="W182" i="7"/>
  <c r="W180" i="7" s="1"/>
  <c r="G184" i="7"/>
  <c r="G180" i="7" s="1"/>
  <c r="N184" i="7"/>
  <c r="N180" i="7" s="1"/>
  <c r="U184" i="7"/>
  <c r="U180" i="7" s="1"/>
  <c r="H187" i="7"/>
  <c r="H185" i="7" s="1"/>
  <c r="O187" i="7"/>
  <c r="O185" i="7" s="1"/>
  <c r="V187" i="7"/>
  <c r="V185" i="7" s="1"/>
  <c r="F189" i="7"/>
  <c r="F185" i="7" s="1"/>
  <c r="M189" i="7"/>
  <c r="M185" i="7" s="1"/>
  <c r="T189" i="7"/>
  <c r="T185" i="7" s="1"/>
  <c r="AA189" i="7"/>
  <c r="AA185" i="7" s="1"/>
  <c r="H192" i="7"/>
  <c r="H190" i="7" s="1"/>
  <c r="R192" i="7"/>
  <c r="R190" i="7" s="1"/>
  <c r="Z192" i="7"/>
  <c r="Z190" i="7" s="1"/>
  <c r="L194" i="7"/>
  <c r="T194" i="7"/>
  <c r="E197" i="7"/>
  <c r="Q197" i="7"/>
  <c r="E199" i="7"/>
  <c r="Q199" i="7"/>
  <c r="M202" i="7"/>
  <c r="M200" i="7" s="1"/>
  <c r="Y202" i="7"/>
  <c r="M204" i="7"/>
  <c r="Y204" i="7"/>
  <c r="L207" i="7"/>
  <c r="X207" i="7"/>
  <c r="X205" i="7" s="1"/>
  <c r="L209" i="7"/>
  <c r="X209" i="7"/>
  <c r="J212" i="7"/>
  <c r="V212" i="7"/>
  <c r="J214" i="7"/>
  <c r="V214" i="7"/>
  <c r="I217" i="7"/>
  <c r="I215" i="7" s="1"/>
  <c r="U217" i="7"/>
  <c r="I219" i="7"/>
  <c r="U219" i="7"/>
  <c r="H222" i="7"/>
  <c r="T222" i="7"/>
  <c r="T220" i="7" s="1"/>
  <c r="H224" i="7"/>
  <c r="T224" i="7"/>
  <c r="E227" i="7"/>
  <c r="Q227" i="7"/>
  <c r="E229" i="7"/>
  <c r="Q229" i="7"/>
  <c r="M232" i="7"/>
  <c r="M230" i="7" s="1"/>
  <c r="Y232" i="7"/>
  <c r="M234" i="7"/>
  <c r="Y234" i="7"/>
  <c r="L237" i="7"/>
  <c r="X237" i="7"/>
  <c r="X235" i="7" s="1"/>
  <c r="L239" i="7"/>
  <c r="X239" i="7"/>
  <c r="J242" i="7"/>
  <c r="V242" i="7"/>
  <c r="J244" i="7"/>
  <c r="V244" i="7"/>
  <c r="I247" i="7"/>
  <c r="I245" i="7" s="1"/>
  <c r="U247" i="7"/>
  <c r="I249" i="7"/>
  <c r="U249" i="7"/>
  <c r="H252" i="7"/>
  <c r="T252" i="7"/>
  <c r="T250" i="7" s="1"/>
  <c r="H254" i="7"/>
  <c r="T254" i="7"/>
  <c r="E257" i="7"/>
  <c r="Q257" i="7"/>
  <c r="E259" i="7"/>
  <c r="Q259" i="7"/>
  <c r="M262" i="7"/>
  <c r="M260" i="7" s="1"/>
  <c r="Y262" i="7"/>
  <c r="M264" i="7"/>
  <c r="Y264" i="7"/>
  <c r="L267" i="7"/>
  <c r="X267" i="7"/>
  <c r="X265" i="7" s="1"/>
  <c r="L269" i="7"/>
  <c r="X269" i="7"/>
  <c r="J272" i="7"/>
  <c r="V272" i="7"/>
  <c r="J274" i="7"/>
  <c r="V274" i="7"/>
  <c r="I277" i="7"/>
  <c r="I275" i="7" s="1"/>
  <c r="U277" i="7"/>
  <c r="I279" i="7"/>
  <c r="U279" i="7"/>
  <c r="H282" i="7"/>
  <c r="T282" i="7"/>
  <c r="T280" i="7" s="1"/>
  <c r="H284" i="7"/>
  <c r="T284" i="7"/>
  <c r="E287" i="7"/>
  <c r="Q287" i="7"/>
  <c r="E289" i="7"/>
  <c r="Q289" i="7"/>
  <c r="M292" i="7"/>
  <c r="M290" i="7" s="1"/>
  <c r="Y292" i="7"/>
  <c r="M294" i="7"/>
  <c r="Y294" i="7"/>
  <c r="L297" i="7"/>
  <c r="X297" i="7"/>
  <c r="X295" i="7" s="1"/>
  <c r="L299" i="7"/>
  <c r="X299" i="7"/>
  <c r="J302" i="7"/>
  <c r="V302" i="7"/>
  <c r="J304" i="7"/>
  <c r="V304" i="7"/>
  <c r="I307" i="7"/>
  <c r="I305" i="7" s="1"/>
  <c r="U307" i="7"/>
  <c r="I309" i="7"/>
  <c r="U309" i="7"/>
  <c r="T317" i="7"/>
  <c r="T313" i="7" s="1"/>
  <c r="N322" i="7"/>
  <c r="N318" i="7" s="1"/>
  <c r="F327" i="7"/>
  <c r="F323" i="7" s="1"/>
  <c r="X327" i="7"/>
  <c r="X323" i="7" s="1"/>
  <c r="L332" i="7"/>
  <c r="L328" i="7" s="1"/>
  <c r="P337" i="7"/>
  <c r="P333" i="7" s="1"/>
  <c r="U342" i="7"/>
  <c r="U338" i="7" s="1"/>
  <c r="H347" i="7"/>
  <c r="H343" i="7" s="1"/>
  <c r="Z347" i="7"/>
  <c r="Z343" i="7" s="1"/>
  <c r="H352" i="7"/>
  <c r="H348" i="7" s="1"/>
  <c r="Z352" i="7"/>
  <c r="Z348" i="7" s="1"/>
  <c r="L357" i="7"/>
  <c r="L353" i="7" s="1"/>
  <c r="L362" i="7"/>
  <c r="L358" i="7" s="1"/>
  <c r="P367" i="7"/>
  <c r="P363" i="7" s="1"/>
  <c r="U372" i="7"/>
  <c r="U368" i="7" s="1"/>
  <c r="H377" i="7"/>
  <c r="H373" i="7" s="1"/>
  <c r="Z377" i="7"/>
  <c r="Z373" i="7" s="1"/>
  <c r="H382" i="7"/>
  <c r="H378" i="7" s="1"/>
  <c r="Z382" i="7"/>
  <c r="Z378" i="7" s="1"/>
  <c r="L387" i="7"/>
  <c r="L383" i="7" s="1"/>
  <c r="L392" i="7"/>
  <c r="L388" i="7" s="1"/>
  <c r="P397" i="7"/>
  <c r="P393" i="7" s="1"/>
  <c r="U402" i="7"/>
  <c r="U398" i="7" s="1"/>
  <c r="H407" i="7"/>
  <c r="H403" i="7" s="1"/>
  <c r="Z407" i="7"/>
  <c r="Z403" i="7" s="1"/>
  <c r="H412" i="7"/>
  <c r="H408" i="7" s="1"/>
  <c r="Z412" i="7"/>
  <c r="Z408" i="7" s="1"/>
  <c r="L417" i="7"/>
  <c r="L413" i="7" s="1"/>
  <c r="L422" i="7"/>
  <c r="L418" i="7" s="1"/>
  <c r="J427" i="7"/>
  <c r="J423" i="7" s="1"/>
  <c r="I432" i="7"/>
  <c r="I428" i="7" s="1"/>
  <c r="AA432" i="7"/>
  <c r="AA428" i="7" s="1"/>
  <c r="H437" i="7"/>
  <c r="H433" i="7" s="1"/>
  <c r="Z437" i="7"/>
  <c r="Z433" i="7" s="1"/>
  <c r="T442" i="7"/>
  <c r="T438" i="7" s="1"/>
  <c r="D457" i="7"/>
  <c r="D453" i="7" s="1"/>
  <c r="O462" i="7"/>
  <c r="O458" i="7" s="1"/>
  <c r="N470" i="7"/>
  <c r="N466" i="7" s="1"/>
  <c r="G475" i="7"/>
  <c r="G471" i="7" s="1"/>
  <c r="Q485" i="7"/>
  <c r="Q481" i="7" s="1"/>
  <c r="U495" i="7"/>
  <c r="U491" i="7" s="1"/>
  <c r="D476" i="9"/>
  <c r="F31" i="5"/>
  <c r="F59" i="5"/>
  <c r="J11" i="6"/>
  <c r="P11" i="6"/>
  <c r="V11" i="6"/>
  <c r="I14" i="6"/>
  <c r="O14" i="6"/>
  <c r="O12" i="6" s="1"/>
  <c r="U14" i="6"/>
  <c r="U12" i="6" s="1"/>
  <c r="AA14" i="6"/>
  <c r="I16" i="6"/>
  <c r="O16" i="6"/>
  <c r="U16" i="6"/>
  <c r="AA16" i="6"/>
  <c r="H19" i="6"/>
  <c r="H17" i="6" s="1"/>
  <c r="T19" i="6"/>
  <c r="Z19" i="6"/>
  <c r="H21" i="6"/>
  <c r="N21" i="6"/>
  <c r="T21" i="6"/>
  <c r="Z21" i="6"/>
  <c r="G24" i="6"/>
  <c r="M24" i="6"/>
  <c r="S24" i="6"/>
  <c r="Y24" i="6"/>
  <c r="G26" i="6"/>
  <c r="M26" i="6"/>
  <c r="S26" i="6"/>
  <c r="Y26" i="6"/>
  <c r="F29" i="6"/>
  <c r="L29" i="6"/>
  <c r="R29" i="6"/>
  <c r="R27" i="6" s="1"/>
  <c r="X29" i="6"/>
  <c r="X27" i="6" s="1"/>
  <c r="F31" i="6"/>
  <c r="L31" i="6"/>
  <c r="R31" i="6"/>
  <c r="X31" i="6"/>
  <c r="E34" i="6"/>
  <c r="E32" i="6" s="1"/>
  <c r="K34" i="6"/>
  <c r="K32" i="6" s="1"/>
  <c r="Q34" i="6"/>
  <c r="W34" i="6"/>
  <c r="E36" i="6"/>
  <c r="K36" i="6"/>
  <c r="Q36" i="6"/>
  <c r="W36" i="6"/>
  <c r="D39" i="6"/>
  <c r="J39" i="6"/>
  <c r="P39" i="6"/>
  <c r="V39" i="6"/>
  <c r="D41" i="6"/>
  <c r="J41" i="6"/>
  <c r="P41" i="6"/>
  <c r="V41" i="6"/>
  <c r="I44" i="6"/>
  <c r="O44" i="6"/>
  <c r="U44" i="6"/>
  <c r="U42" i="6" s="1"/>
  <c r="AA44" i="6"/>
  <c r="AA42" i="6" s="1"/>
  <c r="I46" i="6"/>
  <c r="O46" i="6"/>
  <c r="U46" i="6"/>
  <c r="AA46" i="6"/>
  <c r="H49" i="6"/>
  <c r="H47" i="6" s="1"/>
  <c r="N49" i="6"/>
  <c r="N47" i="6" s="1"/>
  <c r="T49" i="6"/>
  <c r="Z49" i="6"/>
  <c r="H51" i="6"/>
  <c r="N51" i="6"/>
  <c r="T51" i="6"/>
  <c r="Z51" i="6"/>
  <c r="G54" i="6"/>
  <c r="M54" i="6"/>
  <c r="S54" i="6"/>
  <c r="Y54" i="6"/>
  <c r="G56" i="6"/>
  <c r="M56" i="6"/>
  <c r="S56" i="6"/>
  <c r="Y56" i="6"/>
  <c r="F59" i="6"/>
  <c r="L59" i="6"/>
  <c r="R59" i="6"/>
  <c r="R57" i="6" s="1"/>
  <c r="X59" i="6"/>
  <c r="X57" i="6" s="1"/>
  <c r="F61" i="6"/>
  <c r="L61" i="6"/>
  <c r="R61" i="6"/>
  <c r="X61" i="6"/>
  <c r="E64" i="6"/>
  <c r="E62" i="6" s="1"/>
  <c r="K64" i="6"/>
  <c r="K62" i="6" s="1"/>
  <c r="Q64" i="6"/>
  <c r="W64" i="6"/>
  <c r="E66" i="6"/>
  <c r="K66" i="6"/>
  <c r="Q66" i="6"/>
  <c r="W66" i="6"/>
  <c r="D69" i="6"/>
  <c r="J69" i="6"/>
  <c r="P69" i="6"/>
  <c r="V69" i="6"/>
  <c r="D71" i="6"/>
  <c r="J71" i="6"/>
  <c r="P71" i="6"/>
  <c r="V71" i="6"/>
  <c r="I74" i="6"/>
  <c r="O74" i="6"/>
  <c r="U74" i="6"/>
  <c r="U72" i="6" s="1"/>
  <c r="AA74" i="6"/>
  <c r="AA72" i="6" s="1"/>
  <c r="I76" i="6"/>
  <c r="O76" i="6"/>
  <c r="U76" i="6"/>
  <c r="AA76" i="6"/>
  <c r="H79" i="6"/>
  <c r="H77" i="6" s="1"/>
  <c r="N79" i="6"/>
  <c r="N77" i="6" s="1"/>
  <c r="T79" i="6"/>
  <c r="Z79" i="6"/>
  <c r="H81" i="6"/>
  <c r="N81" i="6"/>
  <c r="T81" i="6"/>
  <c r="Z81" i="6"/>
  <c r="G84" i="6"/>
  <c r="M84" i="6"/>
  <c r="S84" i="6"/>
  <c r="Y84" i="6"/>
  <c r="G86" i="6"/>
  <c r="M86" i="6"/>
  <c r="S86" i="6"/>
  <c r="Y86" i="6"/>
  <c r="F89" i="6"/>
  <c r="L89" i="6"/>
  <c r="R89" i="6"/>
  <c r="R87" i="6" s="1"/>
  <c r="X89" i="6"/>
  <c r="X87" i="6" s="1"/>
  <c r="F91" i="6"/>
  <c r="L91" i="6"/>
  <c r="R91" i="6"/>
  <c r="X91" i="6"/>
  <c r="E94" i="6"/>
  <c r="E92" i="6" s="1"/>
  <c r="K94" i="6"/>
  <c r="K92" i="6" s="1"/>
  <c r="Q94" i="6"/>
  <c r="Q92" i="6" s="1"/>
  <c r="W94" i="6"/>
  <c r="E96" i="6"/>
  <c r="K96" i="6"/>
  <c r="Q96" i="6"/>
  <c r="W96" i="6"/>
  <c r="D99" i="6"/>
  <c r="D97" i="6" s="1"/>
  <c r="J99" i="6"/>
  <c r="P99" i="6"/>
  <c r="V99" i="6"/>
  <c r="D101" i="6"/>
  <c r="J101" i="6"/>
  <c r="P101" i="6"/>
  <c r="V101" i="6"/>
  <c r="I104" i="6"/>
  <c r="O104" i="6"/>
  <c r="U104" i="6"/>
  <c r="U102" i="6" s="1"/>
  <c r="AA104" i="6"/>
  <c r="AA102" i="6" s="1"/>
  <c r="I106" i="6"/>
  <c r="O106" i="6"/>
  <c r="U106" i="6"/>
  <c r="AA106" i="6"/>
  <c r="H109" i="6"/>
  <c r="H107" i="6" s="1"/>
  <c r="N109" i="6"/>
  <c r="N107" i="6" s="1"/>
  <c r="T109" i="6"/>
  <c r="T107" i="6" s="1"/>
  <c r="Z109" i="6"/>
  <c r="H111" i="6"/>
  <c r="N111" i="6"/>
  <c r="T111" i="6"/>
  <c r="Z111" i="6"/>
  <c r="G114" i="6"/>
  <c r="G112" i="6" s="1"/>
  <c r="M114" i="6"/>
  <c r="S114" i="6"/>
  <c r="Y114" i="6"/>
  <c r="G116" i="6"/>
  <c r="M116" i="6"/>
  <c r="S116" i="6"/>
  <c r="Y116" i="6"/>
  <c r="F119" i="6"/>
  <c r="L119" i="6"/>
  <c r="R119" i="6"/>
  <c r="R117" i="6" s="1"/>
  <c r="X119" i="6"/>
  <c r="X117" i="6" s="1"/>
  <c r="F121" i="6"/>
  <c r="L121" i="6"/>
  <c r="R121" i="6"/>
  <c r="X121" i="6"/>
  <c r="E124" i="6"/>
  <c r="E122" i="6" s="1"/>
  <c r="K124" i="6"/>
  <c r="K122" i="6" s="1"/>
  <c r="Q124" i="6"/>
  <c r="Q122" i="6" s="1"/>
  <c r="W124" i="6"/>
  <c r="E126" i="6"/>
  <c r="K126" i="6"/>
  <c r="Q126" i="6"/>
  <c r="W126" i="6"/>
  <c r="D129" i="6"/>
  <c r="D127" i="6" s="1"/>
  <c r="J129" i="6"/>
  <c r="P129" i="6"/>
  <c r="V129" i="6"/>
  <c r="D131" i="6"/>
  <c r="J131" i="6"/>
  <c r="P131" i="6"/>
  <c r="V131" i="6"/>
  <c r="I134" i="6"/>
  <c r="O134" i="6"/>
  <c r="U134" i="6"/>
  <c r="U132" i="6" s="1"/>
  <c r="AA134" i="6"/>
  <c r="AA132" i="6" s="1"/>
  <c r="I136" i="6"/>
  <c r="O136" i="6"/>
  <c r="U136" i="6"/>
  <c r="AA136" i="6"/>
  <c r="H139" i="6"/>
  <c r="H137" i="6" s="1"/>
  <c r="N139" i="6"/>
  <c r="N137" i="6" s="1"/>
  <c r="T139" i="6"/>
  <c r="T137" i="6" s="1"/>
  <c r="Z139" i="6"/>
  <c r="H141" i="6"/>
  <c r="N141" i="6"/>
  <c r="T141" i="6"/>
  <c r="Z141" i="6"/>
  <c r="G144" i="6"/>
  <c r="G142" i="6" s="1"/>
  <c r="M144" i="6"/>
  <c r="S144" i="6"/>
  <c r="Y144" i="6"/>
  <c r="G146" i="6"/>
  <c r="M146" i="6"/>
  <c r="S146" i="6"/>
  <c r="Y146" i="6"/>
  <c r="F149" i="6"/>
  <c r="L149" i="6"/>
  <c r="R149" i="6"/>
  <c r="R147" i="6" s="1"/>
  <c r="X149" i="6"/>
  <c r="X147" i="6" s="1"/>
  <c r="F151" i="6"/>
  <c r="L151" i="6"/>
  <c r="R151" i="6"/>
  <c r="X151" i="6"/>
  <c r="E154" i="6"/>
  <c r="K154" i="6"/>
  <c r="K152" i="6" s="1"/>
  <c r="Q154" i="6"/>
  <c r="Q152" i="6" s="1"/>
  <c r="E156" i="6"/>
  <c r="K156" i="6"/>
  <c r="Q156" i="6"/>
  <c r="W156" i="6"/>
  <c r="W152" i="6" s="1"/>
  <c r="J162" i="6"/>
  <c r="J160" i="6" s="1"/>
  <c r="P162" i="6"/>
  <c r="P160" i="6" s="1"/>
  <c r="V162" i="6"/>
  <c r="D164" i="6"/>
  <c r="D160" i="6" s="1"/>
  <c r="J164" i="6"/>
  <c r="P164" i="6"/>
  <c r="V164" i="6"/>
  <c r="I167" i="6"/>
  <c r="I165" i="6" s="1"/>
  <c r="O167" i="6"/>
  <c r="U167" i="6"/>
  <c r="AA167" i="6"/>
  <c r="I169" i="6"/>
  <c r="O169" i="6"/>
  <c r="U169" i="6"/>
  <c r="AA169" i="6"/>
  <c r="H172" i="6"/>
  <c r="N172" i="6"/>
  <c r="T172" i="6"/>
  <c r="T170" i="6" s="1"/>
  <c r="Z172" i="6"/>
  <c r="Z170" i="6" s="1"/>
  <c r="H174" i="6"/>
  <c r="N174" i="6"/>
  <c r="T174" i="6"/>
  <c r="Z174" i="6"/>
  <c r="G177" i="6"/>
  <c r="G175" i="6" s="1"/>
  <c r="M177" i="6"/>
  <c r="M175" i="6" s="1"/>
  <c r="S177" i="6"/>
  <c r="S175" i="6" s="1"/>
  <c r="Y177" i="6"/>
  <c r="G179" i="6"/>
  <c r="M179" i="6"/>
  <c r="S179" i="6"/>
  <c r="Y179" i="6"/>
  <c r="F182" i="6"/>
  <c r="F180" i="6" s="1"/>
  <c r="L182" i="6"/>
  <c r="R182" i="6"/>
  <c r="X182" i="6"/>
  <c r="F184" i="6"/>
  <c r="L184" i="6"/>
  <c r="R184" i="6"/>
  <c r="X184" i="6"/>
  <c r="E187" i="6"/>
  <c r="K187" i="6"/>
  <c r="Q187" i="6"/>
  <c r="Q185" i="6" s="1"/>
  <c r="W187" i="6"/>
  <c r="W185" i="6" s="1"/>
  <c r="E189" i="6"/>
  <c r="K189" i="6"/>
  <c r="Q189" i="6"/>
  <c r="W189" i="6"/>
  <c r="D192" i="6"/>
  <c r="D190" i="6" s="1"/>
  <c r="J192" i="6"/>
  <c r="J190" i="6" s="1"/>
  <c r="P192" i="6"/>
  <c r="P190" i="6" s="1"/>
  <c r="V192" i="6"/>
  <c r="D194" i="6"/>
  <c r="J194" i="6"/>
  <c r="P194" i="6"/>
  <c r="V194" i="6"/>
  <c r="I197" i="6"/>
  <c r="I195" i="6" s="1"/>
  <c r="O197" i="6"/>
  <c r="U197" i="6"/>
  <c r="AA197" i="6"/>
  <c r="I199" i="6"/>
  <c r="O199" i="6"/>
  <c r="U199" i="6"/>
  <c r="AA199" i="6"/>
  <c r="H202" i="6"/>
  <c r="N202" i="6"/>
  <c r="T202" i="6"/>
  <c r="T200" i="6" s="1"/>
  <c r="Z202" i="6"/>
  <c r="Z200" i="6" s="1"/>
  <c r="H204" i="6"/>
  <c r="N204" i="6"/>
  <c r="T204" i="6"/>
  <c r="Z204" i="6"/>
  <c r="G207" i="6"/>
  <c r="G205" i="6" s="1"/>
  <c r="M207" i="6"/>
  <c r="M205" i="6" s="1"/>
  <c r="S207" i="6"/>
  <c r="S205" i="6" s="1"/>
  <c r="Y207" i="6"/>
  <c r="G209" i="6"/>
  <c r="M209" i="6"/>
  <c r="S209" i="6"/>
  <c r="Y209" i="6"/>
  <c r="F212" i="6"/>
  <c r="F210" i="6" s="1"/>
  <c r="L212" i="6"/>
  <c r="R212" i="6"/>
  <c r="X212" i="6"/>
  <c r="F214" i="6"/>
  <c r="L214" i="6"/>
  <c r="R214" i="6"/>
  <c r="X214" i="6"/>
  <c r="E217" i="6"/>
  <c r="K217" i="6"/>
  <c r="Q217" i="6"/>
  <c r="Q215" i="6" s="1"/>
  <c r="W217" i="6"/>
  <c r="W215" i="6" s="1"/>
  <c r="E219" i="6"/>
  <c r="K219" i="6"/>
  <c r="Q219" i="6"/>
  <c r="W219" i="6"/>
  <c r="D222" i="6"/>
  <c r="D220" i="6" s="1"/>
  <c r="J222" i="6"/>
  <c r="J220" i="6" s="1"/>
  <c r="P222" i="6"/>
  <c r="P220" i="6" s="1"/>
  <c r="V222" i="6"/>
  <c r="D224" i="6"/>
  <c r="J224" i="6"/>
  <c r="P224" i="6"/>
  <c r="V224" i="6"/>
  <c r="I227" i="6"/>
  <c r="I225" i="6" s="1"/>
  <c r="O227" i="6"/>
  <c r="U227" i="6"/>
  <c r="AA227" i="6"/>
  <c r="I229" i="6"/>
  <c r="O229" i="6"/>
  <c r="U229" i="6"/>
  <c r="AA229" i="6"/>
  <c r="H232" i="6"/>
  <c r="N232" i="6"/>
  <c r="T232" i="6"/>
  <c r="T230" i="6" s="1"/>
  <c r="Z232" i="6"/>
  <c r="Z230" i="6" s="1"/>
  <c r="H234" i="6"/>
  <c r="N234" i="6"/>
  <c r="T234" i="6"/>
  <c r="Z234" i="6"/>
  <c r="G237" i="6"/>
  <c r="G235" i="6" s="1"/>
  <c r="M237" i="6"/>
  <c r="M235" i="6" s="1"/>
  <c r="S237" i="6"/>
  <c r="S235" i="6" s="1"/>
  <c r="Y237" i="6"/>
  <c r="G239" i="6"/>
  <c r="M239" i="6"/>
  <c r="S239" i="6"/>
  <c r="Y239" i="6"/>
  <c r="F242" i="6"/>
  <c r="F240" i="6" s="1"/>
  <c r="L242" i="6"/>
  <c r="R242" i="6"/>
  <c r="X242" i="6"/>
  <c r="F244" i="6"/>
  <c r="L244" i="6"/>
  <c r="R244" i="6"/>
  <c r="X244" i="6"/>
  <c r="E247" i="6"/>
  <c r="K247" i="6"/>
  <c r="Q247" i="6"/>
  <c r="Q245" i="6" s="1"/>
  <c r="W247" i="6"/>
  <c r="W245" i="6" s="1"/>
  <c r="E249" i="6"/>
  <c r="K249" i="6"/>
  <c r="Q249" i="6"/>
  <c r="W249" i="6"/>
  <c r="D252" i="6"/>
  <c r="D250" i="6" s="1"/>
  <c r="J252" i="6"/>
  <c r="J250" i="6" s="1"/>
  <c r="P252" i="6"/>
  <c r="P250" i="6" s="1"/>
  <c r="V252" i="6"/>
  <c r="D254" i="6"/>
  <c r="J254" i="6"/>
  <c r="P254" i="6"/>
  <c r="V254" i="6"/>
  <c r="I257" i="6"/>
  <c r="I255" i="6" s="1"/>
  <c r="O257" i="6"/>
  <c r="U257" i="6"/>
  <c r="AA257" i="6"/>
  <c r="I259" i="6"/>
  <c r="O259" i="6"/>
  <c r="U259" i="6"/>
  <c r="AA259" i="6"/>
  <c r="H262" i="6"/>
  <c r="N262" i="6"/>
  <c r="T262" i="6"/>
  <c r="T260" i="6" s="1"/>
  <c r="Z262" i="6"/>
  <c r="Z260" i="6" s="1"/>
  <c r="H264" i="6"/>
  <c r="N264" i="6"/>
  <c r="T264" i="6"/>
  <c r="Z264" i="6"/>
  <c r="G267" i="6"/>
  <c r="G265" i="6" s="1"/>
  <c r="M267" i="6"/>
  <c r="M265" i="6" s="1"/>
  <c r="S267" i="6"/>
  <c r="S265" i="6" s="1"/>
  <c r="Y267" i="6"/>
  <c r="G269" i="6"/>
  <c r="M269" i="6"/>
  <c r="S269" i="6"/>
  <c r="Y269" i="6"/>
  <c r="F272" i="6"/>
  <c r="F270" i="6" s="1"/>
  <c r="L272" i="6"/>
  <c r="R272" i="6"/>
  <c r="X272" i="6"/>
  <c r="F274" i="6"/>
  <c r="L274" i="6"/>
  <c r="R274" i="6"/>
  <c r="X274" i="6"/>
  <c r="E277" i="6"/>
  <c r="K277" i="6"/>
  <c r="Q277" i="6"/>
  <c r="Q275" i="6" s="1"/>
  <c r="W277" i="6"/>
  <c r="W275" i="6" s="1"/>
  <c r="E279" i="6"/>
  <c r="K279" i="6"/>
  <c r="Q279" i="6"/>
  <c r="W279" i="6"/>
  <c r="D282" i="6"/>
  <c r="D280" i="6" s="1"/>
  <c r="J282" i="6"/>
  <c r="J280" i="6" s="1"/>
  <c r="P282" i="6"/>
  <c r="P280" i="6" s="1"/>
  <c r="V282" i="6"/>
  <c r="D284" i="6"/>
  <c r="J284" i="6"/>
  <c r="P284" i="6"/>
  <c r="V284" i="6"/>
  <c r="I287" i="6"/>
  <c r="I285" i="6" s="1"/>
  <c r="O287" i="6"/>
  <c r="U287" i="6"/>
  <c r="AA287" i="6"/>
  <c r="I289" i="6"/>
  <c r="O289" i="6"/>
  <c r="U289" i="6"/>
  <c r="AA289" i="6"/>
  <c r="H292" i="6"/>
  <c r="N292" i="6"/>
  <c r="T292" i="6"/>
  <c r="T290" i="6" s="1"/>
  <c r="Z292" i="6"/>
  <c r="Z290" i="6" s="1"/>
  <c r="H294" i="6"/>
  <c r="N294" i="6"/>
  <c r="T294" i="6"/>
  <c r="Z294" i="6"/>
  <c r="G297" i="6"/>
  <c r="G295" i="6" s="1"/>
  <c r="M297" i="6"/>
  <c r="M295" i="6" s="1"/>
  <c r="S297" i="6"/>
  <c r="S295" i="6" s="1"/>
  <c r="Y297" i="6"/>
  <c r="G299" i="6"/>
  <c r="M299" i="6"/>
  <c r="S299" i="6"/>
  <c r="Y299" i="6"/>
  <c r="F302" i="6"/>
  <c r="F300" i="6" s="1"/>
  <c r="L302" i="6"/>
  <c r="R302" i="6"/>
  <c r="X302" i="6"/>
  <c r="F304" i="6"/>
  <c r="L304" i="6"/>
  <c r="R304" i="6"/>
  <c r="X304" i="6"/>
  <c r="E307" i="6"/>
  <c r="K307" i="6"/>
  <c r="Q307" i="6"/>
  <c r="E309" i="6"/>
  <c r="K309" i="6"/>
  <c r="Q309" i="6"/>
  <c r="W309" i="6"/>
  <c r="W305" i="6" s="1"/>
  <c r="J315" i="6"/>
  <c r="P315" i="6"/>
  <c r="P313" i="6" s="1"/>
  <c r="V315" i="6"/>
  <c r="V313" i="6" s="1"/>
  <c r="D317" i="6"/>
  <c r="D313" i="6" s="1"/>
  <c r="J317" i="6"/>
  <c r="P317" i="6"/>
  <c r="V317" i="6"/>
  <c r="I320" i="6"/>
  <c r="I318" i="6" s="1"/>
  <c r="O320" i="6"/>
  <c r="O318" i="6" s="1"/>
  <c r="U320" i="6"/>
  <c r="U318" i="6" s="1"/>
  <c r="AA320" i="6"/>
  <c r="I322" i="6"/>
  <c r="O322" i="6"/>
  <c r="U322" i="6"/>
  <c r="AA322" i="6"/>
  <c r="H325" i="6"/>
  <c r="H323" i="6" s="1"/>
  <c r="N325" i="6"/>
  <c r="T325" i="6"/>
  <c r="Z325" i="6"/>
  <c r="H327" i="6"/>
  <c r="N327" i="6"/>
  <c r="T327" i="6"/>
  <c r="Z327" i="6"/>
  <c r="G330" i="6"/>
  <c r="M330" i="6"/>
  <c r="S330" i="6"/>
  <c r="S328" i="6" s="1"/>
  <c r="Y330" i="6"/>
  <c r="Y328" i="6" s="1"/>
  <c r="G332" i="6"/>
  <c r="M332" i="6"/>
  <c r="S332" i="6"/>
  <c r="Y332" i="6"/>
  <c r="F335" i="6"/>
  <c r="F333" i="6" s="1"/>
  <c r="L335" i="6"/>
  <c r="L333" i="6" s="1"/>
  <c r="R335" i="6"/>
  <c r="R333" i="6" s="1"/>
  <c r="X335" i="6"/>
  <c r="F337" i="6"/>
  <c r="L337" i="6"/>
  <c r="R337" i="6"/>
  <c r="X337" i="6"/>
  <c r="E340" i="6"/>
  <c r="E338" i="6" s="1"/>
  <c r="K340" i="6"/>
  <c r="Q340" i="6"/>
  <c r="W340" i="6"/>
  <c r="E342" i="6"/>
  <c r="K342" i="6"/>
  <c r="Q342" i="6"/>
  <c r="W342" i="6"/>
  <c r="D345" i="6"/>
  <c r="J345" i="6"/>
  <c r="P345" i="6"/>
  <c r="P343" i="6" s="1"/>
  <c r="V345" i="6"/>
  <c r="V343" i="6" s="1"/>
  <c r="D347" i="6"/>
  <c r="J347" i="6"/>
  <c r="P347" i="6"/>
  <c r="V347" i="6"/>
  <c r="I350" i="6"/>
  <c r="I348" i="6" s="1"/>
  <c r="O350" i="6"/>
  <c r="O348" i="6" s="1"/>
  <c r="U350" i="6"/>
  <c r="U348" i="6" s="1"/>
  <c r="AA350" i="6"/>
  <c r="I352" i="6"/>
  <c r="O352" i="6"/>
  <c r="U352" i="6"/>
  <c r="AA352" i="6"/>
  <c r="H355" i="6"/>
  <c r="H353" i="6" s="1"/>
  <c r="N355" i="6"/>
  <c r="T355" i="6"/>
  <c r="Z355" i="6"/>
  <c r="H357" i="6"/>
  <c r="N357" i="6"/>
  <c r="T357" i="6"/>
  <c r="Z357" i="6"/>
  <c r="G360" i="6"/>
  <c r="M360" i="6"/>
  <c r="S360" i="6"/>
  <c r="S358" i="6" s="1"/>
  <c r="Y360" i="6"/>
  <c r="Y358" i="6" s="1"/>
  <c r="G362" i="6"/>
  <c r="M362" i="6"/>
  <c r="S362" i="6"/>
  <c r="Y362" i="6"/>
  <c r="F365" i="6"/>
  <c r="F363" i="6" s="1"/>
  <c r="L365" i="6"/>
  <c r="L363" i="6" s="1"/>
  <c r="R365" i="6"/>
  <c r="R363" i="6" s="1"/>
  <c r="X365" i="6"/>
  <c r="F367" i="6"/>
  <c r="L367" i="6"/>
  <c r="R367" i="6"/>
  <c r="X367" i="6"/>
  <c r="E370" i="6"/>
  <c r="E368" i="6" s="1"/>
  <c r="K370" i="6"/>
  <c r="Q370" i="6"/>
  <c r="W370" i="6"/>
  <c r="E372" i="6"/>
  <c r="K372" i="6"/>
  <c r="Q372" i="6"/>
  <c r="W372" i="6"/>
  <c r="D375" i="6"/>
  <c r="J375" i="6"/>
  <c r="P375" i="6"/>
  <c r="P373" i="6" s="1"/>
  <c r="V375" i="6"/>
  <c r="V373" i="6" s="1"/>
  <c r="D377" i="6"/>
  <c r="J377" i="6"/>
  <c r="P377" i="6"/>
  <c r="V377" i="6"/>
  <c r="I380" i="6"/>
  <c r="I378" i="6" s="1"/>
  <c r="O380" i="6"/>
  <c r="O378" i="6" s="1"/>
  <c r="U380" i="6"/>
  <c r="U378" i="6" s="1"/>
  <c r="AA380" i="6"/>
  <c r="I382" i="6"/>
  <c r="O382" i="6"/>
  <c r="U382" i="6"/>
  <c r="AA382" i="6"/>
  <c r="H385" i="6"/>
  <c r="H383" i="6" s="1"/>
  <c r="N385" i="6"/>
  <c r="T385" i="6"/>
  <c r="Z385" i="6"/>
  <c r="H387" i="6"/>
  <c r="N387" i="6"/>
  <c r="T387" i="6"/>
  <c r="Z387" i="6"/>
  <c r="G390" i="6"/>
  <c r="M390" i="6"/>
  <c r="S390" i="6"/>
  <c r="S388" i="6" s="1"/>
  <c r="Y390" i="6"/>
  <c r="Y388" i="6" s="1"/>
  <c r="G392" i="6"/>
  <c r="M392" i="6"/>
  <c r="S392" i="6"/>
  <c r="Y392" i="6"/>
  <c r="F395" i="6"/>
  <c r="F393" i="6" s="1"/>
  <c r="L395" i="6"/>
  <c r="L393" i="6" s="1"/>
  <c r="R395" i="6"/>
  <c r="R393" i="6" s="1"/>
  <c r="X395" i="6"/>
  <c r="F397" i="6"/>
  <c r="L397" i="6"/>
  <c r="R397" i="6"/>
  <c r="X397" i="6"/>
  <c r="E400" i="6"/>
  <c r="E398" i="6" s="1"/>
  <c r="K400" i="6"/>
  <c r="Q400" i="6"/>
  <c r="W400" i="6"/>
  <c r="E402" i="6"/>
  <c r="K402" i="6"/>
  <c r="Q402" i="6"/>
  <c r="W402" i="6"/>
  <c r="D405" i="6"/>
  <c r="J405" i="6"/>
  <c r="P405" i="6"/>
  <c r="P403" i="6" s="1"/>
  <c r="V405" i="6"/>
  <c r="V403" i="6" s="1"/>
  <c r="D407" i="6"/>
  <c r="J407" i="6"/>
  <c r="P407" i="6"/>
  <c r="V407" i="6"/>
  <c r="I410" i="6"/>
  <c r="I408" i="6" s="1"/>
  <c r="O410" i="6"/>
  <c r="O408" i="6" s="1"/>
  <c r="U410" i="6"/>
  <c r="U408" i="6" s="1"/>
  <c r="AA410" i="6"/>
  <c r="I412" i="6"/>
  <c r="O412" i="6"/>
  <c r="U412" i="6"/>
  <c r="AA412" i="6"/>
  <c r="H415" i="6"/>
  <c r="H413" i="6" s="1"/>
  <c r="N415" i="6"/>
  <c r="T415" i="6"/>
  <c r="Z415" i="6"/>
  <c r="H417" i="6"/>
  <c r="N417" i="6"/>
  <c r="T417" i="6"/>
  <c r="Z417" i="6"/>
  <c r="G420" i="6"/>
  <c r="M420" i="6"/>
  <c r="S420" i="6"/>
  <c r="S418" i="6" s="1"/>
  <c r="Y420" i="6"/>
  <c r="Y418" i="6" s="1"/>
  <c r="G422" i="6"/>
  <c r="M422" i="6"/>
  <c r="S422" i="6"/>
  <c r="Y422" i="6"/>
  <c r="F425" i="6"/>
  <c r="F423" i="6" s="1"/>
  <c r="L425" i="6"/>
  <c r="L423" i="6" s="1"/>
  <c r="R425" i="6"/>
  <c r="R423" i="6" s="1"/>
  <c r="X425" i="6"/>
  <c r="F427" i="6"/>
  <c r="L427" i="6"/>
  <c r="R427" i="6"/>
  <c r="X427" i="6"/>
  <c r="E430" i="6"/>
  <c r="E428" i="6" s="1"/>
  <c r="K430" i="6"/>
  <c r="Q430" i="6"/>
  <c r="W430" i="6"/>
  <c r="E432" i="6"/>
  <c r="K432" i="6"/>
  <c r="Q432" i="6"/>
  <c r="W432" i="6"/>
  <c r="D435" i="6"/>
  <c r="J435" i="6"/>
  <c r="P435" i="6"/>
  <c r="P433" i="6" s="1"/>
  <c r="V435" i="6"/>
  <c r="V433" i="6" s="1"/>
  <c r="D437" i="6"/>
  <c r="J437" i="6"/>
  <c r="P437" i="6"/>
  <c r="V437" i="6"/>
  <c r="I440" i="6"/>
  <c r="I438" i="6" s="1"/>
  <c r="O440" i="6"/>
  <c r="O438" i="6" s="1"/>
  <c r="U440" i="6"/>
  <c r="U438" i="6" s="1"/>
  <c r="AA440" i="6"/>
  <c r="I442" i="6"/>
  <c r="O442" i="6"/>
  <c r="U442" i="6"/>
  <c r="AA442" i="6"/>
  <c r="H445" i="6"/>
  <c r="H443" i="6" s="1"/>
  <c r="N445" i="6"/>
  <c r="T445" i="6"/>
  <c r="Z445" i="6"/>
  <c r="H447" i="6"/>
  <c r="N447" i="6"/>
  <c r="T447" i="6"/>
  <c r="Z447" i="6"/>
  <c r="G450" i="6"/>
  <c r="M450" i="6"/>
  <c r="S450" i="6"/>
  <c r="S448" i="6" s="1"/>
  <c r="Y450" i="6"/>
  <c r="Y448" i="6" s="1"/>
  <c r="G452" i="6"/>
  <c r="M452" i="6"/>
  <c r="S452" i="6"/>
  <c r="Y452" i="6"/>
  <c r="F455" i="6"/>
  <c r="F453" i="6" s="1"/>
  <c r="L455" i="6"/>
  <c r="L453" i="6" s="1"/>
  <c r="R455" i="6"/>
  <c r="R453" i="6" s="1"/>
  <c r="X455" i="6"/>
  <c r="F457" i="6"/>
  <c r="L457" i="6"/>
  <c r="R457" i="6"/>
  <c r="X457" i="6"/>
  <c r="E460" i="6"/>
  <c r="E458" i="6" s="1"/>
  <c r="K460" i="6"/>
  <c r="Q460" i="6"/>
  <c r="E462" i="6"/>
  <c r="K462" i="6"/>
  <c r="Q462" i="6"/>
  <c r="W462" i="6"/>
  <c r="W458" i="6" s="1"/>
  <c r="J468" i="6"/>
  <c r="P468" i="6"/>
  <c r="V468" i="6"/>
  <c r="D470" i="6"/>
  <c r="D466" i="6" s="1"/>
  <c r="J470" i="6"/>
  <c r="P470" i="6"/>
  <c r="V470" i="6"/>
  <c r="B471" i="6"/>
  <c r="I473" i="6"/>
  <c r="O473" i="6"/>
  <c r="O471" i="6" s="1"/>
  <c r="U473" i="6"/>
  <c r="U471" i="6" s="1"/>
  <c r="AA473" i="6"/>
  <c r="AA471" i="6" s="1"/>
  <c r="I475" i="6"/>
  <c r="O475" i="6"/>
  <c r="U475" i="6"/>
  <c r="AA475" i="6"/>
  <c r="H478" i="6"/>
  <c r="H476" i="6" s="1"/>
  <c r="N478" i="6"/>
  <c r="N476" i="6" s="1"/>
  <c r="T478" i="6"/>
  <c r="Z478" i="6"/>
  <c r="H480" i="6"/>
  <c r="N480" i="6"/>
  <c r="T480" i="6"/>
  <c r="Z480" i="6"/>
  <c r="G483" i="6"/>
  <c r="M483" i="6"/>
  <c r="S483" i="6"/>
  <c r="Y483" i="6"/>
  <c r="Y481" i="6" s="1"/>
  <c r="G485" i="6"/>
  <c r="M485" i="6"/>
  <c r="S485" i="6"/>
  <c r="Y485" i="6"/>
  <c r="F488" i="6"/>
  <c r="L488" i="6"/>
  <c r="L486" i="6" s="1"/>
  <c r="R488" i="6"/>
  <c r="R486" i="6" s="1"/>
  <c r="X488" i="6"/>
  <c r="X486" i="6" s="1"/>
  <c r="F490" i="6"/>
  <c r="L490" i="6"/>
  <c r="R490" i="6"/>
  <c r="X490" i="6"/>
  <c r="E493" i="6"/>
  <c r="E491" i="6" s="1"/>
  <c r="K493" i="6"/>
  <c r="K491" i="6" s="1"/>
  <c r="Q493" i="6"/>
  <c r="W493" i="6"/>
  <c r="E495" i="6"/>
  <c r="K495" i="6"/>
  <c r="Q495" i="6"/>
  <c r="W495" i="6"/>
  <c r="D498" i="6"/>
  <c r="J498" i="6"/>
  <c r="P498" i="6"/>
  <c r="V498" i="6"/>
  <c r="V496" i="6" s="1"/>
  <c r="D500" i="6"/>
  <c r="J500" i="6"/>
  <c r="P500" i="6"/>
  <c r="V500" i="6"/>
  <c r="B501" i="6"/>
  <c r="I503" i="6"/>
  <c r="I501" i="6" s="1"/>
  <c r="O503" i="6"/>
  <c r="O501" i="6" s="1"/>
  <c r="U503" i="6"/>
  <c r="U501" i="6" s="1"/>
  <c r="AA503" i="6"/>
  <c r="I505" i="6"/>
  <c r="O505" i="6"/>
  <c r="U505" i="6"/>
  <c r="AA505" i="6"/>
  <c r="H508" i="6"/>
  <c r="H506" i="6" s="1"/>
  <c r="N508" i="6"/>
  <c r="T508" i="6"/>
  <c r="Z508" i="6"/>
  <c r="H510" i="6"/>
  <c r="N510" i="6"/>
  <c r="T510" i="6"/>
  <c r="Z510" i="6"/>
  <c r="G513" i="6"/>
  <c r="M513" i="6"/>
  <c r="S513" i="6"/>
  <c r="S511" i="6" s="1"/>
  <c r="Y513" i="6"/>
  <c r="Y511" i="6" s="1"/>
  <c r="G515" i="6"/>
  <c r="M515" i="6"/>
  <c r="S515" i="6"/>
  <c r="Y515" i="6"/>
  <c r="F518" i="6"/>
  <c r="F516" i="6" s="1"/>
  <c r="L518" i="6"/>
  <c r="L516" i="6" s="1"/>
  <c r="R518" i="6"/>
  <c r="R516" i="6" s="1"/>
  <c r="X518" i="6"/>
  <c r="F520" i="6"/>
  <c r="L520" i="6"/>
  <c r="R520" i="6"/>
  <c r="X520" i="6"/>
  <c r="E523" i="6"/>
  <c r="E521" i="6" s="1"/>
  <c r="K523" i="6"/>
  <c r="Q523" i="6"/>
  <c r="W523" i="6"/>
  <c r="E525" i="6"/>
  <c r="K525" i="6"/>
  <c r="Q525" i="6"/>
  <c r="W525" i="6"/>
  <c r="D528" i="6"/>
  <c r="J528" i="6"/>
  <c r="P528" i="6"/>
  <c r="P526" i="6" s="1"/>
  <c r="V528" i="6"/>
  <c r="V526" i="6" s="1"/>
  <c r="D530" i="6"/>
  <c r="J530" i="6"/>
  <c r="P530" i="6"/>
  <c r="V530" i="6"/>
  <c r="B531" i="6"/>
  <c r="I533" i="6"/>
  <c r="I531" i="6" s="1"/>
  <c r="O533" i="6"/>
  <c r="O531" i="6" s="1"/>
  <c r="U533" i="6"/>
  <c r="AA533" i="6"/>
  <c r="I535" i="6"/>
  <c r="O535" i="6"/>
  <c r="U535" i="6"/>
  <c r="AA535" i="6"/>
  <c r="H538" i="6"/>
  <c r="N538" i="6"/>
  <c r="T538" i="6"/>
  <c r="Z538" i="6"/>
  <c r="Z536" i="6" s="1"/>
  <c r="H540" i="6"/>
  <c r="N540" i="6"/>
  <c r="T540" i="6"/>
  <c r="Z540" i="6"/>
  <c r="G543" i="6"/>
  <c r="M543" i="6"/>
  <c r="M541" i="6" s="1"/>
  <c r="S543" i="6"/>
  <c r="S541" i="6" s="1"/>
  <c r="Y543" i="6"/>
  <c r="Y541" i="6" s="1"/>
  <c r="G545" i="6"/>
  <c r="M545" i="6"/>
  <c r="S545" i="6"/>
  <c r="Y545" i="6"/>
  <c r="F548" i="6"/>
  <c r="F546" i="6" s="1"/>
  <c r="L548" i="6"/>
  <c r="L546" i="6" s="1"/>
  <c r="R548" i="6"/>
  <c r="X548" i="6"/>
  <c r="F550" i="6"/>
  <c r="L550" i="6"/>
  <c r="R550" i="6"/>
  <c r="X550" i="6"/>
  <c r="E553" i="6"/>
  <c r="K553" i="6"/>
  <c r="Q553" i="6"/>
  <c r="W553" i="6"/>
  <c r="W551" i="6" s="1"/>
  <c r="E555" i="6"/>
  <c r="K555" i="6"/>
  <c r="Q555" i="6"/>
  <c r="W555" i="6"/>
  <c r="D558" i="6"/>
  <c r="J558" i="6"/>
  <c r="J556" i="6" s="1"/>
  <c r="P558" i="6"/>
  <c r="P556" i="6" s="1"/>
  <c r="V558" i="6"/>
  <c r="V556" i="6" s="1"/>
  <c r="D560" i="6"/>
  <c r="J560" i="6"/>
  <c r="P560" i="6"/>
  <c r="V560" i="6"/>
  <c r="B561" i="6"/>
  <c r="I563" i="6"/>
  <c r="I561" i="6" s="1"/>
  <c r="O563" i="6"/>
  <c r="U563" i="6"/>
  <c r="AA563" i="6"/>
  <c r="I565" i="6"/>
  <c r="O565" i="6"/>
  <c r="U565" i="6"/>
  <c r="AA565" i="6"/>
  <c r="H568" i="6"/>
  <c r="N568" i="6"/>
  <c r="T568" i="6"/>
  <c r="T566" i="6" s="1"/>
  <c r="Z568" i="6"/>
  <c r="Z566" i="6" s="1"/>
  <c r="H570" i="6"/>
  <c r="N570" i="6"/>
  <c r="T570" i="6"/>
  <c r="Z570" i="6"/>
  <c r="G573" i="6"/>
  <c r="G571" i="6" s="1"/>
  <c r="M573" i="6"/>
  <c r="M571" i="6" s="1"/>
  <c r="S573" i="6"/>
  <c r="S571" i="6" s="1"/>
  <c r="Y573" i="6"/>
  <c r="G575" i="6"/>
  <c r="M575" i="6"/>
  <c r="S575" i="6"/>
  <c r="Y575" i="6"/>
  <c r="F578" i="6"/>
  <c r="F576" i="6" s="1"/>
  <c r="L578" i="6"/>
  <c r="R578" i="6"/>
  <c r="X578" i="6"/>
  <c r="F580" i="6"/>
  <c r="L580" i="6"/>
  <c r="R580" i="6"/>
  <c r="X580" i="6"/>
  <c r="E583" i="6"/>
  <c r="K583" i="6"/>
  <c r="Q583" i="6"/>
  <c r="Q581" i="6" s="1"/>
  <c r="W583" i="6"/>
  <c r="W581" i="6" s="1"/>
  <c r="E585" i="6"/>
  <c r="K585" i="6"/>
  <c r="Q585" i="6"/>
  <c r="W585" i="6"/>
  <c r="D588" i="6"/>
  <c r="D586" i="6" s="1"/>
  <c r="J588" i="6"/>
  <c r="J586" i="6" s="1"/>
  <c r="P588" i="6"/>
  <c r="P586" i="6" s="1"/>
  <c r="V588" i="6"/>
  <c r="D590" i="6"/>
  <c r="J590" i="6"/>
  <c r="P590" i="6"/>
  <c r="V590" i="6"/>
  <c r="I593" i="6"/>
  <c r="I591" i="6" s="1"/>
  <c r="O593" i="6"/>
  <c r="U593" i="6"/>
  <c r="AA593" i="6"/>
  <c r="I595" i="6"/>
  <c r="O595" i="6"/>
  <c r="U595" i="6"/>
  <c r="AA595" i="6"/>
  <c r="H598" i="6"/>
  <c r="N598" i="6"/>
  <c r="T598" i="6"/>
  <c r="T596" i="6" s="1"/>
  <c r="Z598" i="6"/>
  <c r="Z596" i="6" s="1"/>
  <c r="H600" i="6"/>
  <c r="N600" i="6"/>
  <c r="T600" i="6"/>
  <c r="Z600" i="6"/>
  <c r="G603" i="6"/>
  <c r="G601" i="6" s="1"/>
  <c r="M603" i="6"/>
  <c r="M601" i="6" s="1"/>
  <c r="S603" i="6"/>
  <c r="S601" i="6" s="1"/>
  <c r="Y603" i="6"/>
  <c r="G605" i="6"/>
  <c r="M605" i="6"/>
  <c r="S605" i="6"/>
  <c r="Y605" i="6"/>
  <c r="F608" i="6"/>
  <c r="F606" i="6" s="1"/>
  <c r="L608" i="6"/>
  <c r="R608" i="6"/>
  <c r="X608" i="6"/>
  <c r="F610" i="6"/>
  <c r="L610" i="6"/>
  <c r="R610" i="6"/>
  <c r="X610" i="6"/>
  <c r="E613" i="6"/>
  <c r="K613" i="6"/>
  <c r="Q613" i="6"/>
  <c r="Q611" i="6" s="1"/>
  <c r="E615" i="6"/>
  <c r="K615" i="6"/>
  <c r="Q615" i="6"/>
  <c r="I79" i="7"/>
  <c r="O79" i="7"/>
  <c r="O77" i="7" s="1"/>
  <c r="U79" i="7"/>
  <c r="U77" i="7" s="1"/>
  <c r="AA79" i="7"/>
  <c r="AA77" i="7" s="1"/>
  <c r="I81" i="7"/>
  <c r="O81" i="7"/>
  <c r="U81" i="7"/>
  <c r="AA81" i="7"/>
  <c r="H84" i="7"/>
  <c r="H82" i="7" s="1"/>
  <c r="N84" i="7"/>
  <c r="N82" i="7" s="1"/>
  <c r="T84" i="7"/>
  <c r="T82" i="7" s="1"/>
  <c r="Z84" i="7"/>
  <c r="H86" i="7"/>
  <c r="N86" i="7"/>
  <c r="T86" i="7"/>
  <c r="Z86" i="7"/>
  <c r="G89" i="7"/>
  <c r="G87" i="7" s="1"/>
  <c r="M89" i="7"/>
  <c r="S89" i="7"/>
  <c r="Y89" i="7"/>
  <c r="Y87" i="7" s="1"/>
  <c r="G91" i="7"/>
  <c r="M91" i="7"/>
  <c r="S91" i="7"/>
  <c r="Y91" i="7"/>
  <c r="F94" i="7"/>
  <c r="L94" i="7"/>
  <c r="L92" i="7" s="1"/>
  <c r="R94" i="7"/>
  <c r="R92" i="7" s="1"/>
  <c r="X94" i="7"/>
  <c r="X92" i="7" s="1"/>
  <c r="F96" i="7"/>
  <c r="L96" i="7"/>
  <c r="R96" i="7"/>
  <c r="X96" i="7"/>
  <c r="E99" i="7"/>
  <c r="E97" i="7" s="1"/>
  <c r="K99" i="7"/>
  <c r="K97" i="7" s="1"/>
  <c r="Q99" i="7"/>
  <c r="Q97" i="7" s="1"/>
  <c r="W99" i="7"/>
  <c r="E101" i="7"/>
  <c r="K101" i="7"/>
  <c r="Q101" i="7"/>
  <c r="W101" i="7"/>
  <c r="D104" i="7"/>
  <c r="D102" i="7" s="1"/>
  <c r="J104" i="7"/>
  <c r="P104" i="7"/>
  <c r="V104" i="7"/>
  <c r="V102" i="7" s="1"/>
  <c r="D106" i="7"/>
  <c r="J106" i="7"/>
  <c r="P106" i="7"/>
  <c r="V106" i="7"/>
  <c r="I109" i="7"/>
  <c r="O109" i="7"/>
  <c r="O107" i="7" s="1"/>
  <c r="U109" i="7"/>
  <c r="U107" i="7" s="1"/>
  <c r="AA109" i="7"/>
  <c r="AA107" i="7" s="1"/>
  <c r="I111" i="7"/>
  <c r="O111" i="7"/>
  <c r="U111" i="7"/>
  <c r="AA111" i="7"/>
  <c r="H114" i="7"/>
  <c r="H112" i="7" s="1"/>
  <c r="N114" i="7"/>
  <c r="N112" i="7" s="1"/>
  <c r="T114" i="7"/>
  <c r="T112" i="7" s="1"/>
  <c r="Z114" i="7"/>
  <c r="H116" i="7"/>
  <c r="N116" i="7"/>
  <c r="T116" i="7"/>
  <c r="Z116" i="7"/>
  <c r="G119" i="7"/>
  <c r="G117" i="7" s="1"/>
  <c r="M119" i="7"/>
  <c r="S119" i="7"/>
  <c r="Y119" i="7"/>
  <c r="Y117" i="7" s="1"/>
  <c r="G121" i="7"/>
  <c r="M121" i="7"/>
  <c r="S121" i="7"/>
  <c r="Y121" i="7"/>
  <c r="F124" i="7"/>
  <c r="L124" i="7"/>
  <c r="L122" i="7" s="1"/>
  <c r="R124" i="7"/>
  <c r="R122" i="7" s="1"/>
  <c r="X124" i="7"/>
  <c r="X122" i="7" s="1"/>
  <c r="F126" i="7"/>
  <c r="L126" i="7"/>
  <c r="R126" i="7"/>
  <c r="X126" i="7"/>
  <c r="E129" i="7"/>
  <c r="E127" i="7" s="1"/>
  <c r="K129" i="7"/>
  <c r="K127" i="7" s="1"/>
  <c r="Q129" i="7"/>
  <c r="Q127" i="7" s="1"/>
  <c r="W129" i="7"/>
  <c r="E131" i="7"/>
  <c r="K131" i="7"/>
  <c r="Q131" i="7"/>
  <c r="W131" i="7"/>
  <c r="D134" i="7"/>
  <c r="D132" i="7" s="1"/>
  <c r="J134" i="7"/>
  <c r="P134" i="7"/>
  <c r="V134" i="7"/>
  <c r="V132" i="7" s="1"/>
  <c r="D136" i="7"/>
  <c r="J136" i="7"/>
  <c r="P136" i="7"/>
  <c r="V136" i="7"/>
  <c r="I139" i="7"/>
  <c r="O139" i="7"/>
  <c r="O137" i="7" s="1"/>
  <c r="U139" i="7"/>
  <c r="U137" i="7" s="1"/>
  <c r="AA139" i="7"/>
  <c r="AA137" i="7" s="1"/>
  <c r="I141" i="7"/>
  <c r="O141" i="7"/>
  <c r="U141" i="7"/>
  <c r="AA141" i="7"/>
  <c r="H144" i="7"/>
  <c r="H142" i="7" s="1"/>
  <c r="N144" i="7"/>
  <c r="N142" i="7" s="1"/>
  <c r="T144" i="7"/>
  <c r="T142" i="7" s="1"/>
  <c r="Z144" i="7"/>
  <c r="H146" i="7"/>
  <c r="N146" i="7"/>
  <c r="T146" i="7"/>
  <c r="Z146" i="7"/>
  <c r="G149" i="7"/>
  <c r="G147" i="7" s="1"/>
  <c r="M149" i="7"/>
  <c r="S149" i="7"/>
  <c r="Y149" i="7"/>
  <c r="Y147" i="7" s="1"/>
  <c r="G151" i="7"/>
  <c r="M151" i="7"/>
  <c r="S151" i="7"/>
  <c r="Y151" i="7"/>
  <c r="F154" i="7"/>
  <c r="L154" i="7"/>
  <c r="R154" i="7"/>
  <c r="R152" i="7" s="1"/>
  <c r="F156" i="7"/>
  <c r="L156" i="7"/>
  <c r="R156" i="7"/>
  <c r="X156" i="7"/>
  <c r="X152" i="7" s="1"/>
  <c r="E164" i="7"/>
  <c r="E160" i="7" s="1"/>
  <c r="K164" i="7"/>
  <c r="K160" i="7" s="1"/>
  <c r="Q164" i="7"/>
  <c r="Q160" i="7" s="1"/>
  <c r="W164" i="7"/>
  <c r="W160" i="7" s="1"/>
  <c r="D169" i="7"/>
  <c r="D165" i="7" s="1"/>
  <c r="J169" i="7"/>
  <c r="J165" i="7" s="1"/>
  <c r="P169" i="7"/>
  <c r="P165" i="7" s="1"/>
  <c r="V169" i="7"/>
  <c r="V165" i="7" s="1"/>
  <c r="J174" i="7"/>
  <c r="Q174" i="7"/>
  <c r="Q170" i="7" s="1"/>
  <c r="X174" i="7"/>
  <c r="X170" i="7" s="1"/>
  <c r="I179" i="7"/>
  <c r="P179" i="7"/>
  <c r="W179" i="7"/>
  <c r="H184" i="7"/>
  <c r="O184" i="7"/>
  <c r="V184" i="7"/>
  <c r="G189" i="7"/>
  <c r="N189" i="7"/>
  <c r="U189" i="7"/>
  <c r="M194" i="7"/>
  <c r="M190" i="7" s="1"/>
  <c r="U194" i="7"/>
  <c r="U190" i="7" s="1"/>
  <c r="G199" i="7"/>
  <c r="G195" i="7" s="1"/>
  <c r="S199" i="7"/>
  <c r="S195" i="7" s="1"/>
  <c r="D204" i="7"/>
  <c r="D200" i="7" s="1"/>
  <c r="P204" i="7"/>
  <c r="P200" i="7" s="1"/>
  <c r="O209" i="7"/>
  <c r="O205" i="7" s="1"/>
  <c r="AA209" i="7"/>
  <c r="AA205" i="7" s="1"/>
  <c r="K214" i="7"/>
  <c r="K210" i="7" s="1"/>
  <c r="W214" i="7"/>
  <c r="W210" i="7" s="1"/>
  <c r="J219" i="7"/>
  <c r="J215" i="7" s="1"/>
  <c r="V219" i="7"/>
  <c r="V215" i="7" s="1"/>
  <c r="I224" i="7"/>
  <c r="I220" i="7" s="1"/>
  <c r="U224" i="7"/>
  <c r="U220" i="7" s="1"/>
  <c r="G229" i="7"/>
  <c r="G225" i="7" s="1"/>
  <c r="S229" i="7"/>
  <c r="S225" i="7" s="1"/>
  <c r="D234" i="7"/>
  <c r="D230" i="7" s="1"/>
  <c r="P234" i="7"/>
  <c r="P230" i="7" s="1"/>
  <c r="O237" i="7"/>
  <c r="O235" i="7" s="1"/>
  <c r="AA237" i="7"/>
  <c r="AA235" i="7" s="1"/>
  <c r="O239" i="7"/>
  <c r="AA239" i="7"/>
  <c r="K242" i="7"/>
  <c r="W242" i="7"/>
  <c r="K244" i="7"/>
  <c r="W244" i="7"/>
  <c r="J247" i="7"/>
  <c r="V247" i="7"/>
  <c r="J249" i="7"/>
  <c r="V249" i="7"/>
  <c r="I252" i="7"/>
  <c r="I250" i="7" s="1"/>
  <c r="U252" i="7"/>
  <c r="U250" i="7" s="1"/>
  <c r="I254" i="7"/>
  <c r="U254" i="7"/>
  <c r="G257" i="7"/>
  <c r="S257" i="7"/>
  <c r="G259" i="7"/>
  <c r="S259" i="7"/>
  <c r="D262" i="7"/>
  <c r="P262" i="7"/>
  <c r="D264" i="7"/>
  <c r="P264" i="7"/>
  <c r="O267" i="7"/>
  <c r="O265" i="7" s="1"/>
  <c r="AA267" i="7"/>
  <c r="AA265" i="7" s="1"/>
  <c r="O269" i="7"/>
  <c r="AA269" i="7"/>
  <c r="K272" i="7"/>
  <c r="W272" i="7"/>
  <c r="K274" i="7"/>
  <c r="W274" i="7"/>
  <c r="J277" i="7"/>
  <c r="V277" i="7"/>
  <c r="J279" i="7"/>
  <c r="V279" i="7"/>
  <c r="I282" i="7"/>
  <c r="I280" i="7" s="1"/>
  <c r="U282" i="7"/>
  <c r="U280" i="7" s="1"/>
  <c r="I284" i="7"/>
  <c r="U284" i="7"/>
  <c r="G287" i="7"/>
  <c r="S287" i="7"/>
  <c r="G289" i="7"/>
  <c r="S289" i="7"/>
  <c r="D292" i="7"/>
  <c r="P292" i="7"/>
  <c r="D294" i="7"/>
  <c r="P294" i="7"/>
  <c r="O297" i="7"/>
  <c r="O295" i="7" s="1"/>
  <c r="AA297" i="7"/>
  <c r="AA295" i="7" s="1"/>
  <c r="O299" i="7"/>
  <c r="AA299" i="7"/>
  <c r="K302" i="7"/>
  <c r="W302" i="7"/>
  <c r="K304" i="7"/>
  <c r="W304" i="7"/>
  <c r="J307" i="7"/>
  <c r="V307" i="7"/>
  <c r="J309" i="7"/>
  <c r="V309" i="7"/>
  <c r="U317" i="7"/>
  <c r="U313" i="7" s="1"/>
  <c r="S322" i="7"/>
  <c r="S318" i="7" s="1"/>
  <c r="G327" i="7"/>
  <c r="G323" i="7" s="1"/>
  <c r="Y327" i="7"/>
  <c r="Y323" i="7" s="1"/>
  <c r="Q332" i="7"/>
  <c r="Q328" i="7" s="1"/>
  <c r="Q337" i="7"/>
  <c r="Q333" i="7" s="1"/>
  <c r="D342" i="7"/>
  <c r="D338" i="7" s="1"/>
  <c r="V342" i="7"/>
  <c r="V338" i="7" s="1"/>
  <c r="I347" i="7"/>
  <c r="I343" i="7" s="1"/>
  <c r="AA347" i="7"/>
  <c r="AA343" i="7" s="1"/>
  <c r="M352" i="7"/>
  <c r="M348" i="7" s="1"/>
  <c r="M357" i="7"/>
  <c r="M353" i="7" s="1"/>
  <c r="Q362" i="7"/>
  <c r="Q358" i="7" s="1"/>
  <c r="Q367" i="7"/>
  <c r="Q363" i="7" s="1"/>
  <c r="D372" i="7"/>
  <c r="D368" i="7" s="1"/>
  <c r="V372" i="7"/>
  <c r="V368" i="7" s="1"/>
  <c r="I377" i="7"/>
  <c r="I373" i="7" s="1"/>
  <c r="AA377" i="7"/>
  <c r="AA373" i="7" s="1"/>
  <c r="M382" i="7"/>
  <c r="M378" i="7" s="1"/>
  <c r="M387" i="7"/>
  <c r="M383" i="7" s="1"/>
  <c r="Q392" i="7"/>
  <c r="Q388" i="7" s="1"/>
  <c r="Q397" i="7"/>
  <c r="Q393" i="7" s="1"/>
  <c r="D402" i="7"/>
  <c r="D398" i="7" s="1"/>
  <c r="V402" i="7"/>
  <c r="V398" i="7" s="1"/>
  <c r="I407" i="7"/>
  <c r="I403" i="7" s="1"/>
  <c r="AA407" i="7"/>
  <c r="AA403" i="7" s="1"/>
  <c r="M412" i="7"/>
  <c r="M408" i="7" s="1"/>
  <c r="M417" i="7"/>
  <c r="M413" i="7" s="1"/>
  <c r="Q422" i="7"/>
  <c r="Q418" i="7" s="1"/>
  <c r="K427" i="7"/>
  <c r="K423" i="7" s="1"/>
  <c r="J432" i="7"/>
  <c r="J428" i="7" s="1"/>
  <c r="I437" i="7"/>
  <c r="I433" i="7" s="1"/>
  <c r="AA437" i="7"/>
  <c r="AA433" i="7" s="1"/>
  <c r="G442" i="7"/>
  <c r="G438" i="7" s="1"/>
  <c r="Y442" i="7"/>
  <c r="Y438" i="7" s="1"/>
  <c r="E452" i="7"/>
  <c r="E448" i="7" s="1"/>
  <c r="J457" i="7"/>
  <c r="J453" i="7" s="1"/>
  <c r="U462" i="7"/>
  <c r="U458" i="7" s="1"/>
  <c r="T470" i="7"/>
  <c r="T466" i="7" s="1"/>
  <c r="M475" i="7"/>
  <c r="M471" i="7" s="1"/>
  <c r="F480" i="7"/>
  <c r="F476" i="7" s="1"/>
  <c r="W485" i="7"/>
  <c r="W481" i="7" s="1"/>
  <c r="D490" i="7"/>
  <c r="D486" i="7" s="1"/>
  <c r="AA495" i="7"/>
  <c r="AA491" i="7" s="1"/>
  <c r="H500" i="7"/>
  <c r="H496" i="7" s="1"/>
  <c r="W165" i="9"/>
  <c r="D200" i="9"/>
  <c r="I335" i="7"/>
  <c r="O335" i="7"/>
  <c r="O333" i="7" s="1"/>
  <c r="U335" i="7"/>
  <c r="U333" i="7" s="1"/>
  <c r="AA335" i="7"/>
  <c r="AA333" i="7" s="1"/>
  <c r="H340" i="7"/>
  <c r="H338" i="7" s="1"/>
  <c r="N340" i="7"/>
  <c r="T340" i="7"/>
  <c r="Z340" i="7"/>
  <c r="Z338" i="7" s="1"/>
  <c r="G345" i="7"/>
  <c r="G343" i="7" s="1"/>
  <c r="M345" i="7"/>
  <c r="M343" i="7" s="1"/>
  <c r="S345" i="7"/>
  <c r="S343" i="7" s="1"/>
  <c r="Y345" i="7"/>
  <c r="F350" i="7"/>
  <c r="L350" i="7"/>
  <c r="L348" i="7" s="1"/>
  <c r="R350" i="7"/>
  <c r="R348" i="7" s="1"/>
  <c r="X350" i="7"/>
  <c r="X348" i="7" s="1"/>
  <c r="E355" i="7"/>
  <c r="E353" i="7" s="1"/>
  <c r="K355" i="7"/>
  <c r="Q355" i="7"/>
  <c r="W355" i="7"/>
  <c r="W353" i="7" s="1"/>
  <c r="D360" i="7"/>
  <c r="D358" i="7" s="1"/>
  <c r="J360" i="7"/>
  <c r="J358" i="7" s="1"/>
  <c r="P360" i="7"/>
  <c r="P358" i="7" s="1"/>
  <c r="V360" i="7"/>
  <c r="I365" i="7"/>
  <c r="O365" i="7"/>
  <c r="O363" i="7" s="1"/>
  <c r="U365" i="7"/>
  <c r="U363" i="7" s="1"/>
  <c r="AA365" i="7"/>
  <c r="AA363" i="7" s="1"/>
  <c r="H370" i="7"/>
  <c r="H368" i="7" s="1"/>
  <c r="N370" i="7"/>
  <c r="T370" i="7"/>
  <c r="Z370" i="7"/>
  <c r="Z368" i="7" s="1"/>
  <c r="G375" i="7"/>
  <c r="G373" i="7" s="1"/>
  <c r="M375" i="7"/>
  <c r="M373" i="7" s="1"/>
  <c r="S375" i="7"/>
  <c r="S373" i="7" s="1"/>
  <c r="Y375" i="7"/>
  <c r="F380" i="7"/>
  <c r="L380" i="7"/>
  <c r="L378" i="7" s="1"/>
  <c r="R380" i="7"/>
  <c r="R378" i="7" s="1"/>
  <c r="X380" i="7"/>
  <c r="X378" i="7" s="1"/>
  <c r="E385" i="7"/>
  <c r="E383" i="7" s="1"/>
  <c r="K385" i="7"/>
  <c r="Q385" i="7"/>
  <c r="W385" i="7"/>
  <c r="W383" i="7" s="1"/>
  <c r="D390" i="7"/>
  <c r="D388" i="7" s="1"/>
  <c r="J390" i="7"/>
  <c r="J388" i="7" s="1"/>
  <c r="P390" i="7"/>
  <c r="P388" i="7" s="1"/>
  <c r="V390" i="7"/>
  <c r="I395" i="7"/>
  <c r="O395" i="7"/>
  <c r="O393" i="7" s="1"/>
  <c r="U395" i="7"/>
  <c r="U393" i="7" s="1"/>
  <c r="AA395" i="7"/>
  <c r="AA393" i="7" s="1"/>
  <c r="H400" i="7"/>
  <c r="H398" i="7" s="1"/>
  <c r="N400" i="7"/>
  <c r="T400" i="7"/>
  <c r="Z400" i="7"/>
  <c r="Z398" i="7" s="1"/>
  <c r="G405" i="7"/>
  <c r="G403" i="7" s="1"/>
  <c r="M405" i="7"/>
  <c r="M403" i="7" s="1"/>
  <c r="S405" i="7"/>
  <c r="S403" i="7" s="1"/>
  <c r="Y405" i="7"/>
  <c r="F410" i="7"/>
  <c r="L410" i="7"/>
  <c r="L408" i="7" s="1"/>
  <c r="R410" i="7"/>
  <c r="R408" i="7" s="1"/>
  <c r="X410" i="7"/>
  <c r="X408" i="7" s="1"/>
  <c r="E415" i="7"/>
  <c r="E413" i="7" s="1"/>
  <c r="K415" i="7"/>
  <c r="Q415" i="7"/>
  <c r="W415" i="7"/>
  <c r="W413" i="7" s="1"/>
  <c r="D420" i="7"/>
  <c r="D418" i="7" s="1"/>
  <c r="J420" i="7"/>
  <c r="J418" i="7" s="1"/>
  <c r="P420" i="7"/>
  <c r="P418" i="7" s="1"/>
  <c r="V420" i="7"/>
  <c r="I425" i="7"/>
  <c r="O425" i="7"/>
  <c r="O423" i="7" s="1"/>
  <c r="U425" i="7"/>
  <c r="U423" i="7" s="1"/>
  <c r="AA425" i="7"/>
  <c r="AA423" i="7" s="1"/>
  <c r="H430" i="7"/>
  <c r="H428" i="7" s="1"/>
  <c r="N430" i="7"/>
  <c r="T430" i="7"/>
  <c r="Z430" i="7"/>
  <c r="Z428" i="7" s="1"/>
  <c r="G435" i="7"/>
  <c r="G433" i="7" s="1"/>
  <c r="M435" i="7"/>
  <c r="M433" i="7" s="1"/>
  <c r="S435" i="7"/>
  <c r="S433" i="7" s="1"/>
  <c r="Y435" i="7"/>
  <c r="F440" i="7"/>
  <c r="L440" i="7"/>
  <c r="L438" i="7" s="1"/>
  <c r="R440" i="7"/>
  <c r="R438" i="7" s="1"/>
  <c r="X440" i="7"/>
  <c r="X438" i="7" s="1"/>
  <c r="E445" i="7"/>
  <c r="E443" i="7" s="1"/>
  <c r="K445" i="7"/>
  <c r="Q445" i="7"/>
  <c r="W445" i="7"/>
  <c r="W443" i="7" s="1"/>
  <c r="D450" i="7"/>
  <c r="D448" i="7" s="1"/>
  <c r="J450" i="7"/>
  <c r="J448" i="7" s="1"/>
  <c r="P450" i="7"/>
  <c r="P448" i="7" s="1"/>
  <c r="V450" i="7"/>
  <c r="I455" i="7"/>
  <c r="O455" i="7"/>
  <c r="O453" i="7" s="1"/>
  <c r="U455" i="7"/>
  <c r="U453" i="7" s="1"/>
  <c r="AA455" i="7"/>
  <c r="AA453" i="7" s="1"/>
  <c r="H460" i="7"/>
  <c r="H458" i="7" s="1"/>
  <c r="N460" i="7"/>
  <c r="T460" i="7"/>
  <c r="Z460" i="7"/>
  <c r="Z458" i="7" s="1"/>
  <c r="D483" i="7"/>
  <c r="D481" i="7" s="1"/>
  <c r="J483" i="7"/>
  <c r="J481" i="7" s="1"/>
  <c r="P483" i="7"/>
  <c r="P481" i="7" s="1"/>
  <c r="V483" i="7"/>
  <c r="I488" i="7"/>
  <c r="O488" i="7"/>
  <c r="O486" i="7" s="1"/>
  <c r="U488" i="7"/>
  <c r="U486" i="7" s="1"/>
  <c r="AA488" i="7"/>
  <c r="AA486" i="7" s="1"/>
  <c r="H493" i="7"/>
  <c r="H491" i="7" s="1"/>
  <c r="N493" i="7"/>
  <c r="T493" i="7"/>
  <c r="Z493" i="7"/>
  <c r="Z491" i="7" s="1"/>
  <c r="G498" i="7"/>
  <c r="G496" i="7" s="1"/>
  <c r="M498" i="7"/>
  <c r="M496" i="7" s="1"/>
  <c r="S498" i="7"/>
  <c r="S496" i="7" s="1"/>
  <c r="Y498" i="7"/>
  <c r="F503" i="7"/>
  <c r="L503" i="7"/>
  <c r="L501" i="7" s="1"/>
  <c r="R503" i="7"/>
  <c r="R501" i="7" s="1"/>
  <c r="X503" i="7"/>
  <c r="X501" i="7" s="1"/>
  <c r="E508" i="7"/>
  <c r="E506" i="7" s="1"/>
  <c r="K508" i="7"/>
  <c r="Q508" i="7"/>
  <c r="W508" i="7"/>
  <c r="W506" i="7" s="1"/>
  <c r="D513" i="7"/>
  <c r="D511" i="7" s="1"/>
  <c r="J513" i="7"/>
  <c r="J511" i="7" s="1"/>
  <c r="P513" i="7"/>
  <c r="P511" i="7" s="1"/>
  <c r="V513" i="7"/>
  <c r="I518" i="7"/>
  <c r="O518" i="7"/>
  <c r="O516" i="7" s="1"/>
  <c r="U518" i="7"/>
  <c r="U516" i="7" s="1"/>
  <c r="AA518" i="7"/>
  <c r="AA516" i="7" s="1"/>
  <c r="H523" i="7"/>
  <c r="H521" i="7" s="1"/>
  <c r="N523" i="7"/>
  <c r="T523" i="7"/>
  <c r="Z523" i="7"/>
  <c r="Z521" i="7" s="1"/>
  <c r="G528" i="7"/>
  <c r="G526" i="7" s="1"/>
  <c r="M528" i="7"/>
  <c r="M526" i="7" s="1"/>
  <c r="S528" i="7"/>
  <c r="S526" i="7" s="1"/>
  <c r="Y528" i="7"/>
  <c r="F533" i="7"/>
  <c r="L533" i="7"/>
  <c r="L531" i="7" s="1"/>
  <c r="R533" i="7"/>
  <c r="R531" i="7" s="1"/>
  <c r="X533" i="7"/>
  <c r="X531" i="7" s="1"/>
  <c r="E538" i="7"/>
  <c r="E536" i="7" s="1"/>
  <c r="K538" i="7"/>
  <c r="Q538" i="7"/>
  <c r="W538" i="7"/>
  <c r="W536" i="7" s="1"/>
  <c r="D543" i="7"/>
  <c r="D541" i="7" s="1"/>
  <c r="J543" i="7"/>
  <c r="J541" i="7" s="1"/>
  <c r="P543" i="7"/>
  <c r="P541" i="7" s="1"/>
  <c r="V543" i="7"/>
  <c r="B546" i="7"/>
  <c r="I548" i="7"/>
  <c r="I546" i="7" s="1"/>
  <c r="O548" i="7"/>
  <c r="O546" i="7" s="1"/>
  <c r="U548" i="7"/>
  <c r="U546" i="7" s="1"/>
  <c r="AA548" i="7"/>
  <c r="AA546" i="7" s="1"/>
  <c r="H553" i="7"/>
  <c r="H551" i="7" s="1"/>
  <c r="N553" i="7"/>
  <c r="N551" i="7" s="1"/>
  <c r="T553" i="7"/>
  <c r="T551" i="7" s="1"/>
  <c r="Z553" i="7"/>
  <c r="Z551" i="7" s="1"/>
  <c r="G558" i="7"/>
  <c r="G556" i="7" s="1"/>
  <c r="M558" i="7"/>
  <c r="M556" i="7" s="1"/>
  <c r="S558" i="7"/>
  <c r="S556" i="7" s="1"/>
  <c r="Y558" i="7"/>
  <c r="Y556" i="7" s="1"/>
  <c r="F563" i="7"/>
  <c r="F561" i="7" s="1"/>
  <c r="L563" i="7"/>
  <c r="L561" i="7" s="1"/>
  <c r="R563" i="7"/>
  <c r="R561" i="7" s="1"/>
  <c r="X563" i="7"/>
  <c r="X561" i="7" s="1"/>
  <c r="E568" i="7"/>
  <c r="E566" i="7" s="1"/>
  <c r="K568" i="7"/>
  <c r="K566" i="7" s="1"/>
  <c r="Q568" i="7"/>
  <c r="Q566" i="7" s="1"/>
  <c r="W568" i="7"/>
  <c r="W566" i="7" s="1"/>
  <c r="D573" i="7"/>
  <c r="D571" i="7" s="1"/>
  <c r="J573" i="7"/>
  <c r="J571" i="7" s="1"/>
  <c r="P573" i="7"/>
  <c r="P571" i="7" s="1"/>
  <c r="V573" i="7"/>
  <c r="V571" i="7" s="1"/>
  <c r="B576" i="7"/>
  <c r="I578" i="7"/>
  <c r="I576" i="7" s="1"/>
  <c r="O578" i="7"/>
  <c r="O576" i="7" s="1"/>
  <c r="U578" i="7"/>
  <c r="U576" i="7" s="1"/>
  <c r="AA578" i="7"/>
  <c r="AA576" i="7" s="1"/>
  <c r="H583" i="7"/>
  <c r="H581" i="7" s="1"/>
  <c r="N583" i="7"/>
  <c r="N581" i="7" s="1"/>
  <c r="T583" i="7"/>
  <c r="T581" i="7" s="1"/>
  <c r="Z583" i="7"/>
  <c r="Z581" i="7" s="1"/>
  <c r="G588" i="7"/>
  <c r="G586" i="7" s="1"/>
  <c r="M588" i="7"/>
  <c r="M586" i="7" s="1"/>
  <c r="S588" i="7"/>
  <c r="S586" i="7" s="1"/>
  <c r="Y588" i="7"/>
  <c r="Y586" i="7" s="1"/>
  <c r="F593" i="7"/>
  <c r="F591" i="7" s="1"/>
  <c r="L593" i="7"/>
  <c r="L591" i="7" s="1"/>
  <c r="R593" i="7"/>
  <c r="R591" i="7" s="1"/>
  <c r="X593" i="7"/>
  <c r="X591" i="7" s="1"/>
  <c r="E598" i="7"/>
  <c r="E596" i="7" s="1"/>
  <c r="K598" i="7"/>
  <c r="K596" i="7" s="1"/>
  <c r="Q598" i="7"/>
  <c r="Q596" i="7" s="1"/>
  <c r="W598" i="7"/>
  <c r="W596" i="7" s="1"/>
  <c r="D603" i="7"/>
  <c r="D601" i="7" s="1"/>
  <c r="J603" i="7"/>
  <c r="J601" i="7" s="1"/>
  <c r="P603" i="7"/>
  <c r="P601" i="7" s="1"/>
  <c r="V603" i="7"/>
  <c r="V601" i="7" s="1"/>
  <c r="B606" i="7"/>
  <c r="I608" i="7"/>
  <c r="I606" i="7" s="1"/>
  <c r="O608" i="7"/>
  <c r="O606" i="7" s="1"/>
  <c r="U608" i="7"/>
  <c r="U606" i="7" s="1"/>
  <c r="AA608" i="7"/>
  <c r="AA606" i="7" s="1"/>
  <c r="H613" i="7"/>
  <c r="H611" i="7" s="1"/>
  <c r="N613" i="7"/>
  <c r="N611" i="7" s="1"/>
  <c r="T613" i="7"/>
  <c r="T611" i="7" s="1"/>
  <c r="Z613" i="7"/>
  <c r="Z611" i="7" s="1"/>
  <c r="I9" i="9"/>
  <c r="I7" i="9" s="1"/>
  <c r="O9" i="9"/>
  <c r="O7" i="9" s="1"/>
  <c r="U9" i="9"/>
  <c r="U7" i="9" s="1"/>
  <c r="AA9" i="9"/>
  <c r="AA7" i="9" s="1"/>
  <c r="I11" i="9"/>
  <c r="O11" i="9"/>
  <c r="U11" i="9"/>
  <c r="AA11" i="9"/>
  <c r="H14" i="9"/>
  <c r="H12" i="9" s="1"/>
  <c r="N14" i="9"/>
  <c r="N12" i="9" s="1"/>
  <c r="T14" i="9"/>
  <c r="Z14" i="9"/>
  <c r="H16" i="9"/>
  <c r="N16" i="9"/>
  <c r="T16" i="9"/>
  <c r="Z16" i="9"/>
  <c r="G19" i="9"/>
  <c r="M19" i="9"/>
  <c r="S19" i="9"/>
  <c r="S17" i="9" s="1"/>
  <c r="Y19" i="9"/>
  <c r="Y17" i="9" s="1"/>
  <c r="G21" i="9"/>
  <c r="M21" i="9"/>
  <c r="S21" i="9"/>
  <c r="Y21" i="9"/>
  <c r="F24" i="9"/>
  <c r="F22" i="9" s="1"/>
  <c r="L24" i="9"/>
  <c r="L22" i="9" s="1"/>
  <c r="R24" i="9"/>
  <c r="R22" i="9" s="1"/>
  <c r="X24" i="9"/>
  <c r="X22" i="9" s="1"/>
  <c r="F26" i="9"/>
  <c r="L26" i="9"/>
  <c r="R26" i="9"/>
  <c r="X26" i="9"/>
  <c r="E29" i="9"/>
  <c r="E27" i="9" s="1"/>
  <c r="K29" i="9"/>
  <c r="K27" i="9" s="1"/>
  <c r="Q29" i="9"/>
  <c r="W29" i="9"/>
  <c r="E31" i="9"/>
  <c r="K31" i="9"/>
  <c r="Q31" i="9"/>
  <c r="W31" i="9"/>
  <c r="D34" i="9"/>
  <c r="J34" i="9"/>
  <c r="P34" i="9"/>
  <c r="P32" i="9" s="1"/>
  <c r="V34" i="9"/>
  <c r="V32" i="9" s="1"/>
  <c r="D36" i="9"/>
  <c r="J36" i="9"/>
  <c r="P36" i="9"/>
  <c r="V36" i="9"/>
  <c r="I39" i="9"/>
  <c r="I37" i="9" s="1"/>
  <c r="O39" i="9"/>
  <c r="O37" i="9" s="1"/>
  <c r="U39" i="9"/>
  <c r="U37" i="9" s="1"/>
  <c r="AA39" i="9"/>
  <c r="AA37" i="9" s="1"/>
  <c r="I41" i="9"/>
  <c r="O41" i="9"/>
  <c r="U41" i="9"/>
  <c r="AA41" i="9"/>
  <c r="H44" i="9"/>
  <c r="H42" i="9" s="1"/>
  <c r="N44" i="9"/>
  <c r="N42" i="9" s="1"/>
  <c r="T44" i="9"/>
  <c r="Z44" i="9"/>
  <c r="H46" i="9"/>
  <c r="N46" i="9"/>
  <c r="T46" i="9"/>
  <c r="Z46" i="9"/>
  <c r="G49" i="9"/>
  <c r="M49" i="9"/>
  <c r="S49" i="9"/>
  <c r="S47" i="9" s="1"/>
  <c r="Y49" i="9"/>
  <c r="Y47" i="9" s="1"/>
  <c r="G51" i="9"/>
  <c r="M51" i="9"/>
  <c r="S51" i="9"/>
  <c r="Y51" i="9"/>
  <c r="F54" i="9"/>
  <c r="F52" i="9" s="1"/>
  <c r="L54" i="9"/>
  <c r="L52" i="9" s="1"/>
  <c r="R54" i="9"/>
  <c r="R52" i="9" s="1"/>
  <c r="X54" i="9"/>
  <c r="X52" i="9" s="1"/>
  <c r="F56" i="9"/>
  <c r="L56" i="9"/>
  <c r="R56" i="9"/>
  <c r="X56" i="9"/>
  <c r="E59" i="9"/>
  <c r="E57" i="9" s="1"/>
  <c r="K59" i="9"/>
  <c r="K57" i="9" s="1"/>
  <c r="Q59" i="9"/>
  <c r="W59" i="9"/>
  <c r="E61" i="9"/>
  <c r="K61" i="9"/>
  <c r="Q61" i="9"/>
  <c r="W61" i="9"/>
  <c r="D64" i="9"/>
  <c r="J64" i="9"/>
  <c r="P64" i="9"/>
  <c r="P62" i="9" s="1"/>
  <c r="V64" i="9"/>
  <c r="V62" i="9" s="1"/>
  <c r="D66" i="9"/>
  <c r="J66" i="9"/>
  <c r="P66" i="9"/>
  <c r="V66" i="9"/>
  <c r="I69" i="9"/>
  <c r="I67" i="9" s="1"/>
  <c r="O69" i="9"/>
  <c r="O67" i="9" s="1"/>
  <c r="U69" i="9"/>
  <c r="U67" i="9" s="1"/>
  <c r="AA69" i="9"/>
  <c r="AA67" i="9" s="1"/>
  <c r="I71" i="9"/>
  <c r="O71" i="9"/>
  <c r="U71" i="9"/>
  <c r="AA71" i="9"/>
  <c r="H74" i="9"/>
  <c r="H72" i="9" s="1"/>
  <c r="N74" i="9"/>
  <c r="N72" i="9" s="1"/>
  <c r="T74" i="9"/>
  <c r="Z74" i="9"/>
  <c r="H76" i="9"/>
  <c r="N76" i="9"/>
  <c r="T76" i="9"/>
  <c r="Z76" i="9"/>
  <c r="G79" i="9"/>
  <c r="M79" i="9"/>
  <c r="S79" i="9"/>
  <c r="S77" i="9" s="1"/>
  <c r="Y79" i="9"/>
  <c r="Y77" i="9" s="1"/>
  <c r="G81" i="9"/>
  <c r="M81" i="9"/>
  <c r="S81" i="9"/>
  <c r="Y81" i="9"/>
  <c r="F84" i="9"/>
  <c r="F82" i="9" s="1"/>
  <c r="L84" i="9"/>
  <c r="L82" i="9" s="1"/>
  <c r="R84" i="9"/>
  <c r="R82" i="9" s="1"/>
  <c r="X84" i="9"/>
  <c r="X82" i="9" s="1"/>
  <c r="F86" i="9"/>
  <c r="L86" i="9"/>
  <c r="R86" i="9"/>
  <c r="X86" i="9"/>
  <c r="E89" i="9"/>
  <c r="E87" i="9" s="1"/>
  <c r="K89" i="9"/>
  <c r="K87" i="9" s="1"/>
  <c r="Q89" i="9"/>
  <c r="W89" i="9"/>
  <c r="E91" i="9"/>
  <c r="K91" i="9"/>
  <c r="Q91" i="9"/>
  <c r="W91" i="9"/>
  <c r="D94" i="9"/>
  <c r="J94" i="9"/>
  <c r="P94" i="9"/>
  <c r="P92" i="9" s="1"/>
  <c r="V94" i="9"/>
  <c r="V92" i="9" s="1"/>
  <c r="D96" i="9"/>
  <c r="J96" i="9"/>
  <c r="P96" i="9"/>
  <c r="V96" i="9"/>
  <c r="I99" i="9"/>
  <c r="I97" i="9" s="1"/>
  <c r="O99" i="9"/>
  <c r="O97" i="9" s="1"/>
  <c r="U99" i="9"/>
  <c r="U97" i="9" s="1"/>
  <c r="AA99" i="9"/>
  <c r="AA97" i="9" s="1"/>
  <c r="I101" i="9"/>
  <c r="O101" i="9"/>
  <c r="U101" i="9"/>
  <c r="AA101" i="9"/>
  <c r="H104" i="9"/>
  <c r="H102" i="9" s="1"/>
  <c r="N104" i="9"/>
  <c r="N102" i="9" s="1"/>
  <c r="T104" i="9"/>
  <c r="Z104" i="9"/>
  <c r="H106" i="9"/>
  <c r="N106" i="9"/>
  <c r="T106" i="9"/>
  <c r="Z106" i="9"/>
  <c r="G109" i="9"/>
  <c r="M109" i="9"/>
  <c r="S109" i="9"/>
  <c r="S107" i="9" s="1"/>
  <c r="Y109" i="9"/>
  <c r="Y107" i="9" s="1"/>
  <c r="G111" i="9"/>
  <c r="M111" i="9"/>
  <c r="S111" i="9"/>
  <c r="Y111" i="9"/>
  <c r="F114" i="9"/>
  <c r="F112" i="9" s="1"/>
  <c r="L114" i="9"/>
  <c r="L112" i="9" s="1"/>
  <c r="R114" i="9"/>
  <c r="R112" i="9" s="1"/>
  <c r="X114" i="9"/>
  <c r="X112" i="9" s="1"/>
  <c r="F116" i="9"/>
  <c r="L116" i="9"/>
  <c r="R116" i="9"/>
  <c r="X116" i="9"/>
  <c r="E119" i="9"/>
  <c r="E117" i="9" s="1"/>
  <c r="K119" i="9"/>
  <c r="K117" i="9" s="1"/>
  <c r="Q119" i="9"/>
  <c r="W119" i="9"/>
  <c r="E121" i="9"/>
  <c r="K121" i="9"/>
  <c r="Q121" i="9"/>
  <c r="W121" i="9"/>
  <c r="D124" i="9"/>
  <c r="J124" i="9"/>
  <c r="P124" i="9"/>
  <c r="P122" i="9" s="1"/>
  <c r="V124" i="9"/>
  <c r="V122" i="9" s="1"/>
  <c r="D126" i="9"/>
  <c r="J126" i="9"/>
  <c r="P126" i="9"/>
  <c r="V126" i="9"/>
  <c r="I129" i="9"/>
  <c r="I127" i="9" s="1"/>
  <c r="O129" i="9"/>
  <c r="O127" i="9" s="1"/>
  <c r="U129" i="9"/>
  <c r="U127" i="9" s="1"/>
  <c r="AA129" i="9"/>
  <c r="AA127" i="9" s="1"/>
  <c r="I131" i="9"/>
  <c r="O131" i="9"/>
  <c r="U131" i="9"/>
  <c r="AA131" i="9"/>
  <c r="H134" i="9"/>
  <c r="H132" i="9" s="1"/>
  <c r="N134" i="9"/>
  <c r="N132" i="9" s="1"/>
  <c r="T134" i="9"/>
  <c r="Z134" i="9"/>
  <c r="H136" i="9"/>
  <c r="N136" i="9"/>
  <c r="T136" i="9"/>
  <c r="Z136" i="9"/>
  <c r="G139" i="9"/>
  <c r="M139" i="9"/>
  <c r="S139" i="9"/>
  <c r="S137" i="9" s="1"/>
  <c r="Y139" i="9"/>
  <c r="Y137" i="9" s="1"/>
  <c r="G141" i="9"/>
  <c r="M141" i="9"/>
  <c r="S141" i="9"/>
  <c r="Y141" i="9"/>
  <c r="F144" i="9"/>
  <c r="F142" i="9" s="1"/>
  <c r="L144" i="9"/>
  <c r="L142" i="9" s="1"/>
  <c r="R144" i="9"/>
  <c r="R142" i="9" s="1"/>
  <c r="X144" i="9"/>
  <c r="X142" i="9" s="1"/>
  <c r="F146" i="9"/>
  <c r="L146" i="9"/>
  <c r="R146" i="9"/>
  <c r="X146" i="9"/>
  <c r="E149" i="9"/>
  <c r="E147" i="9" s="1"/>
  <c r="K149" i="9"/>
  <c r="K147" i="9" s="1"/>
  <c r="Q149" i="9"/>
  <c r="W149" i="9"/>
  <c r="E151" i="9"/>
  <c r="K151" i="9"/>
  <c r="Q151" i="9"/>
  <c r="W151" i="9"/>
  <c r="D154" i="9"/>
  <c r="J154" i="9"/>
  <c r="P154" i="9"/>
  <c r="P152" i="9" s="1"/>
  <c r="V154" i="9"/>
  <c r="V152" i="9" s="1"/>
  <c r="D156" i="9"/>
  <c r="J156" i="9"/>
  <c r="P156" i="9"/>
  <c r="V156" i="9"/>
  <c r="I162" i="9"/>
  <c r="O162" i="9"/>
  <c r="U162" i="9"/>
  <c r="AA162" i="9"/>
  <c r="J164" i="9"/>
  <c r="Q164" i="9"/>
  <c r="Q160" i="9" s="1"/>
  <c r="X164" i="9"/>
  <c r="D167" i="9"/>
  <c r="K167" i="9"/>
  <c r="K165" i="9" s="1"/>
  <c r="R167" i="9"/>
  <c r="R165" i="9" s="1"/>
  <c r="Z167" i="9"/>
  <c r="I169" i="9"/>
  <c r="P169" i="9"/>
  <c r="W169" i="9"/>
  <c r="J172" i="9"/>
  <c r="J170" i="9" s="1"/>
  <c r="Q172" i="9"/>
  <c r="Q170" i="9" s="1"/>
  <c r="Y172" i="9"/>
  <c r="H174" i="9"/>
  <c r="O174" i="9"/>
  <c r="V174" i="9"/>
  <c r="G177" i="9"/>
  <c r="O177" i="9"/>
  <c r="Y177" i="9"/>
  <c r="I179" i="9"/>
  <c r="S179" i="9"/>
  <c r="AA179" i="9"/>
  <c r="F182" i="9"/>
  <c r="F180" i="9" s="1"/>
  <c r="N182" i="9"/>
  <c r="X182" i="9"/>
  <c r="H184" i="9"/>
  <c r="R184" i="9"/>
  <c r="Z184" i="9"/>
  <c r="L187" i="9"/>
  <c r="L185" i="9" s="1"/>
  <c r="T187" i="9"/>
  <c r="F189" i="9"/>
  <c r="N189" i="9"/>
  <c r="X189" i="9"/>
  <c r="J192" i="9"/>
  <c r="R192" i="9"/>
  <c r="R190" i="9" s="1"/>
  <c r="D194" i="9"/>
  <c r="L194" i="9"/>
  <c r="V194" i="9"/>
  <c r="I197" i="9"/>
  <c r="Q197" i="9"/>
  <c r="AA197" i="9"/>
  <c r="AA195" i="9" s="1"/>
  <c r="K199" i="9"/>
  <c r="U199" i="9"/>
  <c r="N202" i="9"/>
  <c r="N200" i="9" s="1"/>
  <c r="Z202" i="9"/>
  <c r="Z200" i="9" s="1"/>
  <c r="N204" i="9"/>
  <c r="Z204" i="9"/>
  <c r="M207" i="9"/>
  <c r="M205" i="9" s="1"/>
  <c r="Y207" i="9"/>
  <c r="Y205" i="9" s="1"/>
  <c r="M209" i="9"/>
  <c r="Y209" i="9"/>
  <c r="L212" i="9"/>
  <c r="L210" i="9" s="1"/>
  <c r="X212" i="9"/>
  <c r="X210" i="9" s="1"/>
  <c r="L214" i="9"/>
  <c r="X214" i="9"/>
  <c r="H217" i="9"/>
  <c r="H215" i="9" s="1"/>
  <c r="T217" i="9"/>
  <c r="T215" i="9" s="1"/>
  <c r="H219" i="9"/>
  <c r="T219" i="9"/>
  <c r="F222" i="9"/>
  <c r="F220" i="9" s="1"/>
  <c r="R222" i="9"/>
  <c r="F224" i="9"/>
  <c r="R224" i="9"/>
  <c r="R220" i="9" s="1"/>
  <c r="E227" i="9"/>
  <c r="E225" i="9" s="1"/>
  <c r="Q227" i="9"/>
  <c r="Q225" i="9" s="1"/>
  <c r="E229" i="9"/>
  <c r="Q229" i="9"/>
  <c r="N232" i="9"/>
  <c r="N230" i="9" s="1"/>
  <c r="Z232" i="9"/>
  <c r="Z230" i="9" s="1"/>
  <c r="N234" i="9"/>
  <c r="Z234" i="9"/>
  <c r="M237" i="9"/>
  <c r="M235" i="9" s="1"/>
  <c r="Y237" i="9"/>
  <c r="Y235" i="9" s="1"/>
  <c r="M239" i="9"/>
  <c r="Y239" i="9"/>
  <c r="L242" i="9"/>
  <c r="L240" i="9" s="1"/>
  <c r="X242" i="9"/>
  <c r="X240" i="9" s="1"/>
  <c r="L244" i="9"/>
  <c r="X244" i="9"/>
  <c r="H247" i="9"/>
  <c r="H245" i="9" s="1"/>
  <c r="T247" i="9"/>
  <c r="T245" i="9" s="1"/>
  <c r="H249" i="9"/>
  <c r="T249" i="9"/>
  <c r="F252" i="9"/>
  <c r="F250" i="9" s="1"/>
  <c r="R252" i="9"/>
  <c r="F254" i="9"/>
  <c r="R254" i="9"/>
  <c r="R250" i="9" s="1"/>
  <c r="E257" i="9"/>
  <c r="E255" i="9" s="1"/>
  <c r="Q257" i="9"/>
  <c r="Q255" i="9" s="1"/>
  <c r="E259" i="9"/>
  <c r="W259" i="9"/>
  <c r="E262" i="9"/>
  <c r="W262" i="9"/>
  <c r="Q264" i="9"/>
  <c r="D267" i="9"/>
  <c r="V267" i="9"/>
  <c r="P269" i="9"/>
  <c r="U272" i="9"/>
  <c r="O274" i="9"/>
  <c r="T277" i="9"/>
  <c r="N279" i="9"/>
  <c r="S282" i="9"/>
  <c r="M284" i="9"/>
  <c r="Q287" i="9"/>
  <c r="K289" i="9"/>
  <c r="K292" i="9"/>
  <c r="E294" i="9"/>
  <c r="W294" i="9"/>
  <c r="J297" i="9"/>
  <c r="D299" i="9"/>
  <c r="V299" i="9"/>
  <c r="I302" i="9"/>
  <c r="AA302" i="9"/>
  <c r="AA300" i="9" s="1"/>
  <c r="U304" i="9"/>
  <c r="H307" i="9"/>
  <c r="T309" i="9"/>
  <c r="J327" i="9"/>
  <c r="J323" i="9" s="1"/>
  <c r="U332" i="9"/>
  <c r="U328" i="9" s="1"/>
  <c r="Z337" i="9"/>
  <c r="Z333" i="9" s="1"/>
  <c r="L347" i="9"/>
  <c r="L343" i="9" s="1"/>
  <c r="Q352" i="9"/>
  <c r="Q348" i="9" s="1"/>
  <c r="U362" i="9"/>
  <c r="U358" i="9" s="1"/>
  <c r="N367" i="9"/>
  <c r="N363" i="9" s="1"/>
  <c r="M372" i="9"/>
  <c r="M368" i="9" s="1"/>
  <c r="L377" i="9"/>
  <c r="L373" i="9" s="1"/>
  <c r="K382" i="9"/>
  <c r="K378" i="9" s="1"/>
  <c r="J387" i="9"/>
  <c r="J383" i="9" s="1"/>
  <c r="I392" i="9"/>
  <c r="I388" i="9" s="1"/>
  <c r="AA452" i="9"/>
  <c r="AA448" i="9" s="1"/>
  <c r="Z457" i="9"/>
  <c r="Z453" i="9" s="1"/>
  <c r="Y462" i="9"/>
  <c r="Y458" i="9" s="1"/>
  <c r="E475" i="9"/>
  <c r="E471" i="9" s="1"/>
  <c r="J9" i="9"/>
  <c r="P9" i="9"/>
  <c r="V9" i="9"/>
  <c r="W615" i="9"/>
  <c r="Q615" i="9"/>
  <c r="K615" i="9"/>
  <c r="E615" i="9"/>
  <c r="X610" i="9"/>
  <c r="R610" i="9"/>
  <c r="L610" i="9"/>
  <c r="F610" i="9"/>
  <c r="Y605" i="9"/>
  <c r="S605" i="9"/>
  <c r="M605" i="9"/>
  <c r="G605" i="9"/>
  <c r="Z600" i="9"/>
  <c r="T600" i="9"/>
  <c r="N600" i="9"/>
  <c r="H600" i="9"/>
  <c r="AA595" i="9"/>
  <c r="U595" i="9"/>
  <c r="O595" i="9"/>
  <c r="I595" i="9"/>
  <c r="V590" i="9"/>
  <c r="P590" i="9"/>
  <c r="J590" i="9"/>
  <c r="D590" i="9"/>
  <c r="W585" i="9"/>
  <c r="Q585" i="9"/>
  <c r="K585" i="9"/>
  <c r="E585" i="9"/>
  <c r="X580" i="9"/>
  <c r="R580" i="9"/>
  <c r="L580" i="9"/>
  <c r="F580" i="9"/>
  <c r="Y575" i="9"/>
  <c r="S575" i="9"/>
  <c r="M575" i="9"/>
  <c r="G575" i="9"/>
  <c r="Z570" i="9"/>
  <c r="T570" i="9"/>
  <c r="N570" i="9"/>
  <c r="H570" i="9"/>
  <c r="AA565" i="9"/>
  <c r="U565" i="9"/>
  <c r="O565" i="9"/>
  <c r="I565" i="9"/>
  <c r="V560" i="9"/>
  <c r="P560" i="9"/>
  <c r="J560" i="9"/>
  <c r="D560" i="9"/>
  <c r="W555" i="9"/>
  <c r="Q555" i="9"/>
  <c r="K555" i="9"/>
  <c r="E555" i="9"/>
  <c r="X550" i="9"/>
  <c r="R550" i="9"/>
  <c r="L550" i="9"/>
  <c r="F550" i="9"/>
  <c r="Y545" i="9"/>
  <c r="S545" i="9"/>
  <c r="M545" i="9"/>
  <c r="G545" i="9"/>
  <c r="Z540" i="9"/>
  <c r="T540" i="9"/>
  <c r="N540" i="9"/>
  <c r="H540" i="9"/>
  <c r="AA535" i="9"/>
  <c r="U535" i="9"/>
  <c r="O535" i="9"/>
  <c r="I535" i="9"/>
  <c r="V530" i="9"/>
  <c r="P530" i="9"/>
  <c r="J530" i="9"/>
  <c r="D530" i="9"/>
  <c r="W525" i="9"/>
  <c r="Q525" i="9"/>
  <c r="K525" i="9"/>
  <c r="E525" i="9"/>
  <c r="X520" i="9"/>
  <c r="R520" i="9"/>
  <c r="L520" i="9"/>
  <c r="F520" i="9"/>
  <c r="Y515" i="9"/>
  <c r="S515" i="9"/>
  <c r="M515" i="9"/>
  <c r="G515" i="9"/>
  <c r="Z510" i="9"/>
  <c r="T510" i="9"/>
  <c r="N510" i="9"/>
  <c r="H510" i="9"/>
  <c r="AA505" i="9"/>
  <c r="U505" i="9"/>
  <c r="O505" i="9"/>
  <c r="I505" i="9"/>
  <c r="V500" i="9"/>
  <c r="P500" i="9"/>
  <c r="J500" i="9"/>
  <c r="D500" i="9"/>
  <c r="W495" i="9"/>
  <c r="Q495" i="9"/>
  <c r="K495" i="9"/>
  <c r="E495" i="9"/>
  <c r="X490" i="9"/>
  <c r="R490" i="9"/>
  <c r="L490" i="9"/>
  <c r="F490" i="9"/>
  <c r="Y485" i="9"/>
  <c r="S485" i="9"/>
  <c r="M485" i="9"/>
  <c r="G485" i="9"/>
  <c r="Z480" i="9"/>
  <c r="T480" i="9"/>
  <c r="N480" i="9"/>
  <c r="H480" i="9"/>
  <c r="AA475" i="9"/>
  <c r="U475" i="9"/>
  <c r="O475" i="9"/>
  <c r="I475" i="9"/>
  <c r="V470" i="9"/>
  <c r="P470" i="9"/>
  <c r="J470" i="9"/>
  <c r="D470" i="9"/>
  <c r="D466" i="9" s="1"/>
  <c r="W462" i="9"/>
  <c r="W458" i="9" s="1"/>
  <c r="Q462" i="9"/>
  <c r="K462" i="9"/>
  <c r="E462" i="9"/>
  <c r="X457" i="9"/>
  <c r="R457" i="9"/>
  <c r="L457" i="9"/>
  <c r="F457" i="9"/>
  <c r="Y452" i="9"/>
  <c r="S452" i="9"/>
  <c r="M452" i="9"/>
  <c r="G452" i="9"/>
  <c r="Z447" i="9"/>
  <c r="T447" i="9"/>
  <c r="N447" i="9"/>
  <c r="H447" i="9"/>
  <c r="AA442" i="9"/>
  <c r="U442" i="9"/>
  <c r="O442" i="9"/>
  <c r="I442" i="9"/>
  <c r="V437" i="9"/>
  <c r="P437" i="9"/>
  <c r="J437" i="9"/>
  <c r="D437" i="9"/>
  <c r="W432" i="9"/>
  <c r="Q432" i="9"/>
  <c r="K432" i="9"/>
  <c r="E432" i="9"/>
  <c r="X427" i="9"/>
  <c r="R427" i="9"/>
  <c r="L427" i="9"/>
  <c r="F427" i="9"/>
  <c r="Y422" i="9"/>
  <c r="S422" i="9"/>
  <c r="M422" i="9"/>
  <c r="G422" i="9"/>
  <c r="Z417" i="9"/>
  <c r="T417" i="9"/>
  <c r="N417" i="9"/>
  <c r="H417" i="9"/>
  <c r="AA412" i="9"/>
  <c r="U412" i="9"/>
  <c r="O412" i="9"/>
  <c r="I412" i="9"/>
  <c r="V407" i="9"/>
  <c r="P407" i="9"/>
  <c r="J407" i="9"/>
  <c r="D407" i="9"/>
  <c r="W402" i="9"/>
  <c r="Q402" i="9"/>
  <c r="K402" i="9"/>
  <c r="E402" i="9"/>
  <c r="X397" i="9"/>
  <c r="R397" i="9"/>
  <c r="L397" i="9"/>
  <c r="F397" i="9"/>
  <c r="Y392" i="9"/>
  <c r="S392" i="9"/>
  <c r="M392" i="9"/>
  <c r="G392" i="9"/>
  <c r="Z387" i="9"/>
  <c r="T387" i="9"/>
  <c r="N387" i="9"/>
  <c r="H387" i="9"/>
  <c r="AA382" i="9"/>
  <c r="U382" i="9"/>
  <c r="O382" i="9"/>
  <c r="I382" i="9"/>
  <c r="V377" i="9"/>
  <c r="P377" i="9"/>
  <c r="J377" i="9"/>
  <c r="D377" i="9"/>
  <c r="W372" i="9"/>
  <c r="Q372" i="9"/>
  <c r="K372" i="9"/>
  <c r="E372" i="9"/>
  <c r="X367" i="9"/>
  <c r="R367" i="9"/>
  <c r="L367" i="9"/>
  <c r="F367" i="9"/>
  <c r="Y362" i="9"/>
  <c r="S362" i="9"/>
  <c r="M362" i="9"/>
  <c r="G362" i="9"/>
  <c r="Z357" i="9"/>
  <c r="T357" i="9"/>
  <c r="N357" i="9"/>
  <c r="H357" i="9"/>
  <c r="AA352" i="9"/>
  <c r="U352" i="9"/>
  <c r="O352" i="9"/>
  <c r="I352" i="9"/>
  <c r="V347" i="9"/>
  <c r="P347" i="9"/>
  <c r="J347" i="9"/>
  <c r="D347" i="9"/>
  <c r="W342" i="9"/>
  <c r="Q342" i="9"/>
  <c r="K342" i="9"/>
  <c r="E342" i="9"/>
  <c r="X337" i="9"/>
  <c r="R337" i="9"/>
  <c r="L337" i="9"/>
  <c r="F337" i="9"/>
  <c r="Y332" i="9"/>
  <c r="S332" i="9"/>
  <c r="M332" i="9"/>
  <c r="G332" i="9"/>
  <c r="Z327" i="9"/>
  <c r="T327" i="9"/>
  <c r="N327" i="9"/>
  <c r="H327" i="9"/>
  <c r="AA322" i="9"/>
  <c r="U322" i="9"/>
  <c r="O322" i="9"/>
  <c r="I322" i="9"/>
  <c r="V317" i="9"/>
  <c r="P317" i="9"/>
  <c r="J317" i="9"/>
  <c r="D317" i="9"/>
  <c r="D313" i="9" s="1"/>
  <c r="W309" i="9"/>
  <c r="Q309" i="9"/>
  <c r="K309" i="9"/>
  <c r="E309" i="9"/>
  <c r="X304" i="9"/>
  <c r="R304" i="9"/>
  <c r="L304" i="9"/>
  <c r="F304" i="9"/>
  <c r="Y299" i="9"/>
  <c r="S299" i="9"/>
  <c r="M299" i="9"/>
  <c r="G299" i="9"/>
  <c r="Z294" i="9"/>
  <c r="T294" i="9"/>
  <c r="N294" i="9"/>
  <c r="H294" i="9"/>
  <c r="AA289" i="9"/>
  <c r="U289" i="9"/>
  <c r="O289" i="9"/>
  <c r="I289" i="9"/>
  <c r="V284" i="9"/>
  <c r="P284" i="9"/>
  <c r="J284" i="9"/>
  <c r="D284" i="9"/>
  <c r="W279" i="9"/>
  <c r="Q279" i="9"/>
  <c r="K279" i="9"/>
  <c r="E279" i="9"/>
  <c r="X274" i="9"/>
  <c r="R274" i="9"/>
  <c r="L274" i="9"/>
  <c r="F274" i="9"/>
  <c r="Y269" i="9"/>
  <c r="S269" i="9"/>
  <c r="M269" i="9"/>
  <c r="G269" i="9"/>
  <c r="Z264" i="9"/>
  <c r="T264" i="9"/>
  <c r="N264" i="9"/>
  <c r="H264" i="9"/>
  <c r="AA259" i="9"/>
  <c r="U259" i="9"/>
  <c r="O259" i="9"/>
  <c r="I259" i="9"/>
  <c r="V615" i="9"/>
  <c r="P615" i="9"/>
  <c r="J615" i="9"/>
  <c r="D615" i="9"/>
  <c r="W610" i="9"/>
  <c r="Q610" i="9"/>
  <c r="K610" i="9"/>
  <c r="E610" i="9"/>
  <c r="X605" i="9"/>
  <c r="R605" i="9"/>
  <c r="L605" i="9"/>
  <c r="F605" i="9"/>
  <c r="Y600" i="9"/>
  <c r="S600" i="9"/>
  <c r="M600" i="9"/>
  <c r="G600" i="9"/>
  <c r="Z595" i="9"/>
  <c r="T595" i="9"/>
  <c r="N595" i="9"/>
  <c r="H595" i="9"/>
  <c r="AA590" i="9"/>
  <c r="U590" i="9"/>
  <c r="O590" i="9"/>
  <c r="I590" i="9"/>
  <c r="V585" i="9"/>
  <c r="P585" i="9"/>
  <c r="J585" i="9"/>
  <c r="D585" i="9"/>
  <c r="W580" i="9"/>
  <c r="Q580" i="9"/>
  <c r="K580" i="9"/>
  <c r="E580" i="9"/>
  <c r="X575" i="9"/>
  <c r="R575" i="9"/>
  <c r="L575" i="9"/>
  <c r="F575" i="9"/>
  <c r="Y570" i="9"/>
  <c r="S570" i="9"/>
  <c r="M570" i="9"/>
  <c r="G570" i="9"/>
  <c r="Z565" i="9"/>
  <c r="T565" i="9"/>
  <c r="N565" i="9"/>
  <c r="H565" i="9"/>
  <c r="AA560" i="9"/>
  <c r="U560" i="9"/>
  <c r="O560" i="9"/>
  <c r="I560" i="9"/>
  <c r="V555" i="9"/>
  <c r="P555" i="9"/>
  <c r="J555" i="9"/>
  <c r="D555" i="9"/>
  <c r="W550" i="9"/>
  <c r="Q550" i="9"/>
  <c r="K550" i="9"/>
  <c r="E550" i="9"/>
  <c r="X545" i="9"/>
  <c r="R545" i="9"/>
  <c r="L545" i="9"/>
  <c r="F545" i="9"/>
  <c r="Y540" i="9"/>
  <c r="S540" i="9"/>
  <c r="M540" i="9"/>
  <c r="G540" i="9"/>
  <c r="Z535" i="9"/>
  <c r="T535" i="9"/>
  <c r="N535" i="9"/>
  <c r="H535" i="9"/>
  <c r="AA530" i="9"/>
  <c r="U530" i="9"/>
  <c r="O530" i="9"/>
  <c r="I530" i="9"/>
  <c r="V525" i="9"/>
  <c r="P525" i="9"/>
  <c r="J525" i="9"/>
  <c r="D525" i="9"/>
  <c r="W520" i="9"/>
  <c r="Q520" i="9"/>
  <c r="K520" i="9"/>
  <c r="E520" i="9"/>
  <c r="X515" i="9"/>
  <c r="R515" i="9"/>
  <c r="L515" i="9"/>
  <c r="F515" i="9"/>
  <c r="Y510" i="9"/>
  <c r="S510" i="9"/>
  <c r="M510" i="9"/>
  <c r="G510" i="9"/>
  <c r="Z505" i="9"/>
  <c r="T505" i="9"/>
  <c r="N505" i="9"/>
  <c r="H505" i="9"/>
  <c r="AA500" i="9"/>
  <c r="U500" i="9"/>
  <c r="O500" i="9"/>
  <c r="I500" i="9"/>
  <c r="V495" i="9"/>
  <c r="P495" i="9"/>
  <c r="J495" i="9"/>
  <c r="D495" i="9"/>
  <c r="W490" i="9"/>
  <c r="Q490" i="9"/>
  <c r="K490" i="9"/>
  <c r="E490" i="9"/>
  <c r="X485" i="9"/>
  <c r="R485" i="9"/>
  <c r="L485" i="9"/>
  <c r="F485" i="9"/>
  <c r="Y480" i="9"/>
  <c r="S480" i="9"/>
  <c r="M480" i="9"/>
  <c r="G480" i="9"/>
  <c r="Z475" i="9"/>
  <c r="T475" i="9"/>
  <c r="N475" i="9"/>
  <c r="H475" i="9"/>
  <c r="AA470" i="9"/>
  <c r="U470" i="9"/>
  <c r="O470" i="9"/>
  <c r="I470" i="9"/>
  <c r="V462" i="9"/>
  <c r="P462" i="9"/>
  <c r="J462" i="9"/>
  <c r="D462" i="9"/>
  <c r="W457" i="9"/>
  <c r="Q457" i="9"/>
  <c r="K457" i="9"/>
  <c r="E457" i="9"/>
  <c r="X452" i="9"/>
  <c r="R452" i="9"/>
  <c r="L452" i="9"/>
  <c r="F452" i="9"/>
  <c r="Y447" i="9"/>
  <c r="S447" i="9"/>
  <c r="M447" i="9"/>
  <c r="G447" i="9"/>
  <c r="Z442" i="9"/>
  <c r="T442" i="9"/>
  <c r="N442" i="9"/>
  <c r="H442" i="9"/>
  <c r="AA437" i="9"/>
  <c r="U437" i="9"/>
  <c r="O437" i="9"/>
  <c r="I437" i="9"/>
  <c r="V432" i="9"/>
  <c r="P432" i="9"/>
  <c r="J432" i="9"/>
  <c r="D432" i="9"/>
  <c r="W427" i="9"/>
  <c r="Q427" i="9"/>
  <c r="K427" i="9"/>
  <c r="E427" i="9"/>
  <c r="X422" i="9"/>
  <c r="R422" i="9"/>
  <c r="L422" i="9"/>
  <c r="F422" i="9"/>
  <c r="Y417" i="9"/>
  <c r="S417" i="9"/>
  <c r="M417" i="9"/>
  <c r="G417" i="9"/>
  <c r="Z412" i="9"/>
  <c r="T412" i="9"/>
  <c r="N412" i="9"/>
  <c r="H412" i="9"/>
  <c r="AA407" i="9"/>
  <c r="U407" i="9"/>
  <c r="O407" i="9"/>
  <c r="I407" i="9"/>
  <c r="V402" i="9"/>
  <c r="P402" i="9"/>
  <c r="J402" i="9"/>
  <c r="D402" i="9"/>
  <c r="W397" i="9"/>
  <c r="Q397" i="9"/>
  <c r="K397" i="9"/>
  <c r="E397" i="9"/>
  <c r="X392" i="9"/>
  <c r="R392" i="9"/>
  <c r="L392" i="9"/>
  <c r="F392" i="9"/>
  <c r="Y387" i="9"/>
  <c r="S387" i="9"/>
  <c r="M387" i="9"/>
  <c r="G387" i="9"/>
  <c r="Z382" i="9"/>
  <c r="T382" i="9"/>
  <c r="N382" i="9"/>
  <c r="H382" i="9"/>
  <c r="AA377" i="9"/>
  <c r="U377" i="9"/>
  <c r="O377" i="9"/>
  <c r="I377" i="9"/>
  <c r="V372" i="9"/>
  <c r="P372" i="9"/>
  <c r="J372" i="9"/>
  <c r="D372" i="9"/>
  <c r="W367" i="9"/>
  <c r="Q367" i="9"/>
  <c r="K367" i="9"/>
  <c r="E367" i="9"/>
  <c r="X362" i="9"/>
  <c r="R362" i="9"/>
  <c r="L362" i="9"/>
  <c r="F362" i="9"/>
  <c r="Y357" i="9"/>
  <c r="S357" i="9"/>
  <c r="M357" i="9"/>
  <c r="G357" i="9"/>
  <c r="Z352" i="9"/>
  <c r="T352" i="9"/>
  <c r="N352" i="9"/>
  <c r="H352" i="9"/>
  <c r="AA347" i="9"/>
  <c r="U347" i="9"/>
  <c r="O347" i="9"/>
  <c r="I347" i="9"/>
  <c r="V342" i="9"/>
  <c r="P342" i="9"/>
  <c r="J342" i="9"/>
  <c r="D342" i="9"/>
  <c r="W337" i="9"/>
  <c r="Q337" i="9"/>
  <c r="K337" i="9"/>
  <c r="E337" i="9"/>
  <c r="X332" i="9"/>
  <c r="R332" i="9"/>
  <c r="L332" i="9"/>
  <c r="F332" i="9"/>
  <c r="Y327" i="9"/>
  <c r="S327" i="9"/>
  <c r="M327" i="9"/>
  <c r="G327" i="9"/>
  <c r="Z322" i="9"/>
  <c r="T322" i="9"/>
  <c r="N322" i="9"/>
  <c r="H322" i="9"/>
  <c r="AA317" i="9"/>
  <c r="U317" i="9"/>
  <c r="O317" i="9"/>
  <c r="I317" i="9"/>
  <c r="V309" i="9"/>
  <c r="P309" i="9"/>
  <c r="J309" i="9"/>
  <c r="D309" i="9"/>
  <c r="W304" i="9"/>
  <c r="Q304" i="9"/>
  <c r="K304" i="9"/>
  <c r="E304" i="9"/>
  <c r="X299" i="9"/>
  <c r="R299" i="9"/>
  <c r="L299" i="9"/>
  <c r="F299" i="9"/>
  <c r="Y294" i="9"/>
  <c r="S294" i="9"/>
  <c r="M294" i="9"/>
  <c r="G294" i="9"/>
  <c r="Z289" i="9"/>
  <c r="T289" i="9"/>
  <c r="N289" i="9"/>
  <c r="H289" i="9"/>
  <c r="AA284" i="9"/>
  <c r="U284" i="9"/>
  <c r="O284" i="9"/>
  <c r="I284" i="9"/>
  <c r="V279" i="9"/>
  <c r="P279" i="9"/>
  <c r="J279" i="9"/>
  <c r="D279" i="9"/>
  <c r="W274" i="9"/>
  <c r="Q274" i="9"/>
  <c r="K274" i="9"/>
  <c r="E274" i="9"/>
  <c r="X269" i="9"/>
  <c r="R269" i="9"/>
  <c r="L269" i="9"/>
  <c r="F269" i="9"/>
  <c r="Y264" i="9"/>
  <c r="S264" i="9"/>
  <c r="M264" i="9"/>
  <c r="G264" i="9"/>
  <c r="Z259" i="9"/>
  <c r="T259" i="9"/>
  <c r="N259" i="9"/>
  <c r="H259" i="9"/>
  <c r="AA254" i="9"/>
  <c r="U254" i="9"/>
  <c r="O254" i="9"/>
  <c r="I254" i="9"/>
  <c r="V249" i="9"/>
  <c r="P249" i="9"/>
  <c r="J249" i="9"/>
  <c r="D249" i="9"/>
  <c r="W244" i="9"/>
  <c r="Q244" i="9"/>
  <c r="K244" i="9"/>
  <c r="E244" i="9"/>
  <c r="X239" i="9"/>
  <c r="R239" i="9"/>
  <c r="L239" i="9"/>
  <c r="F239" i="9"/>
  <c r="Y234" i="9"/>
  <c r="S234" i="9"/>
  <c r="M234" i="9"/>
  <c r="G234" i="9"/>
  <c r="Z229" i="9"/>
  <c r="T229" i="9"/>
  <c r="N229" i="9"/>
  <c r="H229" i="9"/>
  <c r="AA224" i="9"/>
  <c r="U224" i="9"/>
  <c r="O224" i="9"/>
  <c r="I224" i="9"/>
  <c r="V219" i="9"/>
  <c r="P219" i="9"/>
  <c r="J219" i="9"/>
  <c r="D219" i="9"/>
  <c r="W214" i="9"/>
  <c r="Q214" i="9"/>
  <c r="K214" i="9"/>
  <c r="E214" i="9"/>
  <c r="X209" i="9"/>
  <c r="R209" i="9"/>
  <c r="L209" i="9"/>
  <c r="F209" i="9"/>
  <c r="Y204" i="9"/>
  <c r="S204" i="9"/>
  <c r="M204" i="9"/>
  <c r="G204" i="9"/>
  <c r="Z199" i="9"/>
  <c r="T199" i="9"/>
  <c r="N199" i="9"/>
  <c r="H199" i="9"/>
  <c r="AA194" i="9"/>
  <c r="U194" i="9"/>
  <c r="O194" i="9"/>
  <c r="I194" i="9"/>
  <c r="V189" i="9"/>
  <c r="P189" i="9"/>
  <c r="J189" i="9"/>
  <c r="D189" i="9"/>
  <c r="W184" i="9"/>
  <c r="Q184" i="9"/>
  <c r="K184" i="9"/>
  <c r="E184" i="9"/>
  <c r="X179" i="9"/>
  <c r="R179" i="9"/>
  <c r="L179" i="9"/>
  <c r="F179" i="9"/>
  <c r="AA615" i="9"/>
  <c r="U615" i="9"/>
  <c r="O615" i="9"/>
  <c r="I615" i="9"/>
  <c r="V610" i="9"/>
  <c r="P610" i="9"/>
  <c r="J610" i="9"/>
  <c r="D610" i="9"/>
  <c r="W605" i="9"/>
  <c r="Q605" i="9"/>
  <c r="K605" i="9"/>
  <c r="E605" i="9"/>
  <c r="X600" i="9"/>
  <c r="R600" i="9"/>
  <c r="L600" i="9"/>
  <c r="F600" i="9"/>
  <c r="Y595" i="9"/>
  <c r="S595" i="9"/>
  <c r="M595" i="9"/>
  <c r="G595" i="9"/>
  <c r="Z590" i="9"/>
  <c r="T590" i="9"/>
  <c r="N590" i="9"/>
  <c r="H590" i="9"/>
  <c r="AA585" i="9"/>
  <c r="U585" i="9"/>
  <c r="O585" i="9"/>
  <c r="I585" i="9"/>
  <c r="V580" i="9"/>
  <c r="P580" i="9"/>
  <c r="J580" i="9"/>
  <c r="D580" i="9"/>
  <c r="W575" i="9"/>
  <c r="Q575" i="9"/>
  <c r="K575" i="9"/>
  <c r="E575" i="9"/>
  <c r="X570" i="9"/>
  <c r="R570" i="9"/>
  <c r="L570" i="9"/>
  <c r="F570" i="9"/>
  <c r="Y565" i="9"/>
  <c r="S565" i="9"/>
  <c r="M565" i="9"/>
  <c r="G565" i="9"/>
  <c r="Z560" i="9"/>
  <c r="T560" i="9"/>
  <c r="N560" i="9"/>
  <c r="H560" i="9"/>
  <c r="AA555" i="9"/>
  <c r="U555" i="9"/>
  <c r="O555" i="9"/>
  <c r="I555" i="9"/>
  <c r="V550" i="9"/>
  <c r="P550" i="9"/>
  <c r="J550" i="9"/>
  <c r="D550" i="9"/>
  <c r="W545" i="9"/>
  <c r="Q545" i="9"/>
  <c r="K545" i="9"/>
  <c r="E545" i="9"/>
  <c r="X540" i="9"/>
  <c r="R540" i="9"/>
  <c r="L540" i="9"/>
  <c r="F540" i="9"/>
  <c r="Y535" i="9"/>
  <c r="S535" i="9"/>
  <c r="M535" i="9"/>
  <c r="G535" i="9"/>
  <c r="Z530" i="9"/>
  <c r="T530" i="9"/>
  <c r="N530" i="9"/>
  <c r="H530" i="9"/>
  <c r="AA525" i="9"/>
  <c r="U525" i="9"/>
  <c r="O525" i="9"/>
  <c r="I525" i="9"/>
  <c r="V520" i="9"/>
  <c r="P520" i="9"/>
  <c r="J520" i="9"/>
  <c r="D520" i="9"/>
  <c r="W515" i="9"/>
  <c r="Q515" i="9"/>
  <c r="K515" i="9"/>
  <c r="E515" i="9"/>
  <c r="X510" i="9"/>
  <c r="R510" i="9"/>
  <c r="L510" i="9"/>
  <c r="F510" i="9"/>
  <c r="Y505" i="9"/>
  <c r="S505" i="9"/>
  <c r="M505" i="9"/>
  <c r="G505" i="9"/>
  <c r="Z500" i="9"/>
  <c r="T500" i="9"/>
  <c r="N500" i="9"/>
  <c r="H500" i="9"/>
  <c r="AA495" i="9"/>
  <c r="U495" i="9"/>
  <c r="O495" i="9"/>
  <c r="I495" i="9"/>
  <c r="V490" i="9"/>
  <c r="P490" i="9"/>
  <c r="J490" i="9"/>
  <c r="D490" i="9"/>
  <c r="W485" i="9"/>
  <c r="Q485" i="9"/>
  <c r="K485" i="9"/>
  <c r="E485" i="9"/>
  <c r="X480" i="9"/>
  <c r="R480" i="9"/>
  <c r="L480" i="9"/>
  <c r="F480" i="9"/>
  <c r="Y475" i="9"/>
  <c r="S475" i="9"/>
  <c r="M475" i="9"/>
  <c r="G475" i="9"/>
  <c r="Z470" i="9"/>
  <c r="T470" i="9"/>
  <c r="N470" i="9"/>
  <c r="H470" i="9"/>
  <c r="AA462" i="9"/>
  <c r="U462" i="9"/>
  <c r="O462" i="9"/>
  <c r="I462" i="9"/>
  <c r="V457" i="9"/>
  <c r="P457" i="9"/>
  <c r="J457" i="9"/>
  <c r="D457" i="9"/>
  <c r="W452" i="9"/>
  <c r="Q452" i="9"/>
  <c r="K452" i="9"/>
  <c r="E452" i="9"/>
  <c r="X447" i="9"/>
  <c r="R447" i="9"/>
  <c r="L447" i="9"/>
  <c r="F447" i="9"/>
  <c r="Y442" i="9"/>
  <c r="S442" i="9"/>
  <c r="M442" i="9"/>
  <c r="G442" i="9"/>
  <c r="Z437" i="9"/>
  <c r="T437" i="9"/>
  <c r="N437" i="9"/>
  <c r="H437" i="9"/>
  <c r="AA432" i="9"/>
  <c r="U432" i="9"/>
  <c r="O432" i="9"/>
  <c r="I432" i="9"/>
  <c r="V427" i="9"/>
  <c r="P427" i="9"/>
  <c r="J427" i="9"/>
  <c r="D427" i="9"/>
  <c r="W422" i="9"/>
  <c r="Q422" i="9"/>
  <c r="K422" i="9"/>
  <c r="E422" i="9"/>
  <c r="X417" i="9"/>
  <c r="R417" i="9"/>
  <c r="L417" i="9"/>
  <c r="F417" i="9"/>
  <c r="Y412" i="9"/>
  <c r="S412" i="9"/>
  <c r="M412" i="9"/>
  <c r="G412" i="9"/>
  <c r="Z407" i="9"/>
  <c r="T407" i="9"/>
  <c r="N407" i="9"/>
  <c r="H407" i="9"/>
  <c r="AA402" i="9"/>
  <c r="U402" i="9"/>
  <c r="O402" i="9"/>
  <c r="I402" i="9"/>
  <c r="V397" i="9"/>
  <c r="P397" i="9"/>
  <c r="J397" i="9"/>
  <c r="D397" i="9"/>
  <c r="W392" i="9"/>
  <c r="Q392" i="9"/>
  <c r="K392" i="9"/>
  <c r="E392" i="9"/>
  <c r="X387" i="9"/>
  <c r="R387" i="9"/>
  <c r="L387" i="9"/>
  <c r="F387" i="9"/>
  <c r="Y382" i="9"/>
  <c r="S382" i="9"/>
  <c r="M382" i="9"/>
  <c r="G382" i="9"/>
  <c r="Z377" i="9"/>
  <c r="T377" i="9"/>
  <c r="N377" i="9"/>
  <c r="H377" i="9"/>
  <c r="AA372" i="9"/>
  <c r="U372" i="9"/>
  <c r="O372" i="9"/>
  <c r="I372" i="9"/>
  <c r="V367" i="9"/>
  <c r="P367" i="9"/>
  <c r="J367" i="9"/>
  <c r="D367" i="9"/>
  <c r="W362" i="9"/>
  <c r="Q362" i="9"/>
  <c r="K362" i="9"/>
  <c r="E362" i="9"/>
  <c r="X357" i="9"/>
  <c r="R357" i="9"/>
  <c r="L357" i="9"/>
  <c r="F357" i="9"/>
  <c r="Y352" i="9"/>
  <c r="S352" i="9"/>
  <c r="M352" i="9"/>
  <c r="G352" i="9"/>
  <c r="Z347" i="9"/>
  <c r="T347" i="9"/>
  <c r="N347" i="9"/>
  <c r="H347" i="9"/>
  <c r="AA342" i="9"/>
  <c r="U342" i="9"/>
  <c r="O342" i="9"/>
  <c r="I342" i="9"/>
  <c r="V337" i="9"/>
  <c r="P337" i="9"/>
  <c r="J337" i="9"/>
  <c r="D337" i="9"/>
  <c r="W332" i="9"/>
  <c r="Q332" i="9"/>
  <c r="K332" i="9"/>
  <c r="E332" i="9"/>
  <c r="X327" i="9"/>
  <c r="R327" i="9"/>
  <c r="L327" i="9"/>
  <c r="F327" i="9"/>
  <c r="Y322" i="9"/>
  <c r="S322" i="9"/>
  <c r="M322" i="9"/>
  <c r="G322" i="9"/>
  <c r="Z317" i="9"/>
  <c r="T317" i="9"/>
  <c r="N317" i="9"/>
  <c r="H317" i="9"/>
  <c r="AA309" i="9"/>
  <c r="U309" i="9"/>
  <c r="O309" i="9"/>
  <c r="I309" i="9"/>
  <c r="V304" i="9"/>
  <c r="P304" i="9"/>
  <c r="J304" i="9"/>
  <c r="D304" i="9"/>
  <c r="W299" i="9"/>
  <c r="Q299" i="9"/>
  <c r="K299" i="9"/>
  <c r="E299" i="9"/>
  <c r="X294" i="9"/>
  <c r="R294" i="9"/>
  <c r="L294" i="9"/>
  <c r="F294" i="9"/>
  <c r="Y289" i="9"/>
  <c r="S289" i="9"/>
  <c r="M289" i="9"/>
  <c r="G289" i="9"/>
  <c r="Z284" i="9"/>
  <c r="T284" i="9"/>
  <c r="N284" i="9"/>
  <c r="H284" i="9"/>
  <c r="AA279" i="9"/>
  <c r="U279" i="9"/>
  <c r="O279" i="9"/>
  <c r="I279" i="9"/>
  <c r="V274" i="9"/>
  <c r="P274" i="9"/>
  <c r="J274" i="9"/>
  <c r="D274" i="9"/>
  <c r="W269" i="9"/>
  <c r="Q269" i="9"/>
  <c r="K269" i="9"/>
  <c r="E269" i="9"/>
  <c r="X264" i="9"/>
  <c r="R264" i="9"/>
  <c r="L264" i="9"/>
  <c r="F264" i="9"/>
  <c r="Y259" i="9"/>
  <c r="S259" i="9"/>
  <c r="M259" i="9"/>
  <c r="G259" i="9"/>
  <c r="Z254" i="9"/>
  <c r="T254" i="9"/>
  <c r="N254" i="9"/>
  <c r="H254" i="9"/>
  <c r="AA249" i="9"/>
  <c r="U249" i="9"/>
  <c r="O249" i="9"/>
  <c r="I249" i="9"/>
  <c r="V244" i="9"/>
  <c r="P244" i="9"/>
  <c r="J244" i="9"/>
  <c r="D244" i="9"/>
  <c r="W239" i="9"/>
  <c r="Q239" i="9"/>
  <c r="K239" i="9"/>
  <c r="E239" i="9"/>
  <c r="X234" i="9"/>
  <c r="R234" i="9"/>
  <c r="L234" i="9"/>
  <c r="F234" i="9"/>
  <c r="Y229" i="9"/>
  <c r="S229" i="9"/>
  <c r="M229" i="9"/>
  <c r="G229" i="9"/>
  <c r="Z224" i="9"/>
  <c r="T224" i="9"/>
  <c r="N224" i="9"/>
  <c r="H224" i="9"/>
  <c r="AA219" i="9"/>
  <c r="U219" i="9"/>
  <c r="O219" i="9"/>
  <c r="I219" i="9"/>
  <c r="V214" i="9"/>
  <c r="P214" i="9"/>
  <c r="J214" i="9"/>
  <c r="D214" i="9"/>
  <c r="W209" i="9"/>
  <c r="Q209" i="9"/>
  <c r="K209" i="9"/>
  <c r="E209" i="9"/>
  <c r="X204" i="9"/>
  <c r="R204" i="9"/>
  <c r="L204" i="9"/>
  <c r="F204" i="9"/>
  <c r="Y199" i="9"/>
  <c r="S199" i="9"/>
  <c r="M199" i="9"/>
  <c r="G199" i="9"/>
  <c r="Z194" i="9"/>
  <c r="T194" i="9"/>
  <c r="N194" i="9"/>
  <c r="H194" i="9"/>
  <c r="AA189" i="9"/>
  <c r="U189" i="9"/>
  <c r="O189" i="9"/>
  <c r="I189" i="9"/>
  <c r="V184" i="9"/>
  <c r="P184" i="9"/>
  <c r="J184" i="9"/>
  <c r="D184" i="9"/>
  <c r="W179" i="9"/>
  <c r="Q179" i="9"/>
  <c r="K179" i="9"/>
  <c r="E179" i="9"/>
  <c r="X174" i="9"/>
  <c r="R174" i="9"/>
  <c r="L174" i="9"/>
  <c r="F174" i="9"/>
  <c r="Y169" i="9"/>
  <c r="S169" i="9"/>
  <c r="M169" i="9"/>
  <c r="G169" i="9"/>
  <c r="Z164" i="9"/>
  <c r="T164" i="9"/>
  <c r="N164" i="9"/>
  <c r="H164" i="9"/>
  <c r="Z615" i="9"/>
  <c r="T615" i="9"/>
  <c r="N615" i="9"/>
  <c r="H615" i="9"/>
  <c r="AA610" i="9"/>
  <c r="U610" i="9"/>
  <c r="O610" i="9"/>
  <c r="I610" i="9"/>
  <c r="V605" i="9"/>
  <c r="P605" i="9"/>
  <c r="J605" i="9"/>
  <c r="D605" i="9"/>
  <c r="W600" i="9"/>
  <c r="Q600" i="9"/>
  <c r="K600" i="9"/>
  <c r="E600" i="9"/>
  <c r="X595" i="9"/>
  <c r="R595" i="9"/>
  <c r="L595" i="9"/>
  <c r="F595" i="9"/>
  <c r="Y590" i="9"/>
  <c r="S590" i="9"/>
  <c r="M590" i="9"/>
  <c r="G590" i="9"/>
  <c r="Z585" i="9"/>
  <c r="T585" i="9"/>
  <c r="N585" i="9"/>
  <c r="H585" i="9"/>
  <c r="AA580" i="9"/>
  <c r="U580" i="9"/>
  <c r="O580" i="9"/>
  <c r="I580" i="9"/>
  <c r="V575" i="9"/>
  <c r="P575" i="9"/>
  <c r="J575" i="9"/>
  <c r="D575" i="9"/>
  <c r="W570" i="9"/>
  <c r="Q570" i="9"/>
  <c r="K570" i="9"/>
  <c r="E570" i="9"/>
  <c r="X565" i="9"/>
  <c r="R565" i="9"/>
  <c r="L565" i="9"/>
  <c r="F565" i="9"/>
  <c r="Y560" i="9"/>
  <c r="S560" i="9"/>
  <c r="M560" i="9"/>
  <c r="G560" i="9"/>
  <c r="Z555" i="9"/>
  <c r="T555" i="9"/>
  <c r="N555" i="9"/>
  <c r="H555" i="9"/>
  <c r="AA550" i="9"/>
  <c r="U550" i="9"/>
  <c r="O550" i="9"/>
  <c r="I550" i="9"/>
  <c r="V545" i="9"/>
  <c r="P545" i="9"/>
  <c r="J545" i="9"/>
  <c r="D545" i="9"/>
  <c r="W540" i="9"/>
  <c r="Q540" i="9"/>
  <c r="K540" i="9"/>
  <c r="E540" i="9"/>
  <c r="X535" i="9"/>
  <c r="R535" i="9"/>
  <c r="L535" i="9"/>
  <c r="F535" i="9"/>
  <c r="Y530" i="9"/>
  <c r="S530" i="9"/>
  <c r="M530" i="9"/>
  <c r="G530" i="9"/>
  <c r="Z525" i="9"/>
  <c r="T525" i="9"/>
  <c r="N525" i="9"/>
  <c r="H525" i="9"/>
  <c r="AA520" i="9"/>
  <c r="U520" i="9"/>
  <c r="O520" i="9"/>
  <c r="I520" i="9"/>
  <c r="V515" i="9"/>
  <c r="P515" i="9"/>
  <c r="J515" i="9"/>
  <c r="D515" i="9"/>
  <c r="W510" i="9"/>
  <c r="Q510" i="9"/>
  <c r="K510" i="9"/>
  <c r="E510" i="9"/>
  <c r="X505" i="9"/>
  <c r="R505" i="9"/>
  <c r="L505" i="9"/>
  <c r="F505" i="9"/>
  <c r="Y500" i="9"/>
  <c r="S500" i="9"/>
  <c r="M500" i="9"/>
  <c r="G500" i="9"/>
  <c r="Z495" i="9"/>
  <c r="T495" i="9"/>
  <c r="N495" i="9"/>
  <c r="H495" i="9"/>
  <c r="AA490" i="9"/>
  <c r="U490" i="9"/>
  <c r="O490" i="9"/>
  <c r="I490" i="9"/>
  <c r="V485" i="9"/>
  <c r="P485" i="9"/>
  <c r="J485" i="9"/>
  <c r="D485" i="9"/>
  <c r="W480" i="9"/>
  <c r="Q480" i="9"/>
  <c r="K480" i="9"/>
  <c r="E480" i="9"/>
  <c r="X475" i="9"/>
  <c r="X471" i="9" s="1"/>
  <c r="R475" i="9"/>
  <c r="R471" i="9" s="1"/>
  <c r="L475" i="9"/>
  <c r="L471" i="9" s="1"/>
  <c r="F475" i="9"/>
  <c r="F471" i="9" s="1"/>
  <c r="Y470" i="9"/>
  <c r="Y466" i="9" s="1"/>
  <c r="S470" i="9"/>
  <c r="S466" i="9" s="1"/>
  <c r="M470" i="9"/>
  <c r="M466" i="9" s="1"/>
  <c r="G470" i="9"/>
  <c r="G466" i="9" s="1"/>
  <c r="Z462" i="9"/>
  <c r="T462" i="9"/>
  <c r="N462" i="9"/>
  <c r="H462" i="9"/>
  <c r="AA457" i="9"/>
  <c r="U457" i="9"/>
  <c r="O457" i="9"/>
  <c r="I457" i="9"/>
  <c r="V452" i="9"/>
  <c r="P452" i="9"/>
  <c r="J452" i="9"/>
  <c r="D452" i="9"/>
  <c r="W447" i="9"/>
  <c r="Q447" i="9"/>
  <c r="K447" i="9"/>
  <c r="E447" i="9"/>
  <c r="X442" i="9"/>
  <c r="R442" i="9"/>
  <c r="L442" i="9"/>
  <c r="F442" i="9"/>
  <c r="Y437" i="9"/>
  <c r="S437" i="9"/>
  <c r="M437" i="9"/>
  <c r="G437" i="9"/>
  <c r="Z432" i="9"/>
  <c r="T432" i="9"/>
  <c r="N432" i="9"/>
  <c r="H432" i="9"/>
  <c r="AA427" i="9"/>
  <c r="U427" i="9"/>
  <c r="O427" i="9"/>
  <c r="I427" i="9"/>
  <c r="V422" i="9"/>
  <c r="P422" i="9"/>
  <c r="J422" i="9"/>
  <c r="D422" i="9"/>
  <c r="W417" i="9"/>
  <c r="Q417" i="9"/>
  <c r="K417" i="9"/>
  <c r="E417" i="9"/>
  <c r="X412" i="9"/>
  <c r="R412" i="9"/>
  <c r="L412" i="9"/>
  <c r="F412" i="9"/>
  <c r="Y407" i="9"/>
  <c r="S407" i="9"/>
  <c r="M407" i="9"/>
  <c r="G407" i="9"/>
  <c r="Z402" i="9"/>
  <c r="T402" i="9"/>
  <c r="N402" i="9"/>
  <c r="H402" i="9"/>
  <c r="AA397" i="9"/>
  <c r="U397" i="9"/>
  <c r="O397" i="9"/>
  <c r="I397" i="9"/>
  <c r="V392" i="9"/>
  <c r="P392" i="9"/>
  <c r="J392" i="9"/>
  <c r="D392" i="9"/>
  <c r="W387" i="9"/>
  <c r="Q387" i="9"/>
  <c r="K387" i="9"/>
  <c r="E387" i="9"/>
  <c r="X382" i="9"/>
  <c r="R382" i="9"/>
  <c r="L382" i="9"/>
  <c r="F382" i="9"/>
  <c r="Y377" i="9"/>
  <c r="S377" i="9"/>
  <c r="M377" i="9"/>
  <c r="G377" i="9"/>
  <c r="Z372" i="9"/>
  <c r="T372" i="9"/>
  <c r="N372" i="9"/>
  <c r="H372" i="9"/>
  <c r="AA367" i="9"/>
  <c r="U367" i="9"/>
  <c r="O367" i="9"/>
  <c r="I367" i="9"/>
  <c r="V362" i="9"/>
  <c r="P362" i="9"/>
  <c r="J362" i="9"/>
  <c r="D362" i="9"/>
  <c r="D358" i="9" s="1"/>
  <c r="W357" i="9"/>
  <c r="W353" i="9" s="1"/>
  <c r="Q357" i="9"/>
  <c r="Q353" i="9" s="1"/>
  <c r="K357" i="9"/>
  <c r="K353" i="9" s="1"/>
  <c r="E357" i="9"/>
  <c r="E353" i="9" s="1"/>
  <c r="X352" i="9"/>
  <c r="X348" i="9" s="1"/>
  <c r="R352" i="9"/>
  <c r="R348" i="9" s="1"/>
  <c r="L352" i="9"/>
  <c r="L348" i="9" s="1"/>
  <c r="F352" i="9"/>
  <c r="F348" i="9" s="1"/>
  <c r="Y347" i="9"/>
  <c r="Y343" i="9" s="1"/>
  <c r="S347" i="9"/>
  <c r="S343" i="9" s="1"/>
  <c r="M347" i="9"/>
  <c r="M343" i="9" s="1"/>
  <c r="G347" i="9"/>
  <c r="G343" i="9" s="1"/>
  <c r="Z342" i="9"/>
  <c r="Z338" i="9" s="1"/>
  <c r="T342" i="9"/>
  <c r="T338" i="9" s="1"/>
  <c r="N342" i="9"/>
  <c r="N338" i="9" s="1"/>
  <c r="H342" i="9"/>
  <c r="H338" i="9" s="1"/>
  <c r="AA337" i="9"/>
  <c r="AA333" i="9" s="1"/>
  <c r="U337" i="9"/>
  <c r="U333" i="9" s="1"/>
  <c r="O337" i="9"/>
  <c r="O333" i="9" s="1"/>
  <c r="I337" i="9"/>
  <c r="I333" i="9" s="1"/>
  <c r="V332" i="9"/>
  <c r="V328" i="9" s="1"/>
  <c r="P332" i="9"/>
  <c r="P328" i="9" s="1"/>
  <c r="J332" i="9"/>
  <c r="J328" i="9" s="1"/>
  <c r="D332" i="9"/>
  <c r="D328" i="9" s="1"/>
  <c r="W327" i="9"/>
  <c r="W323" i="9" s="1"/>
  <c r="Q327" i="9"/>
  <c r="Q323" i="9" s="1"/>
  <c r="K327" i="9"/>
  <c r="K323" i="9" s="1"/>
  <c r="E327" i="9"/>
  <c r="E323" i="9" s="1"/>
  <c r="X322" i="9"/>
  <c r="X318" i="9" s="1"/>
  <c r="R322" i="9"/>
  <c r="R318" i="9" s="1"/>
  <c r="L322" i="9"/>
  <c r="L318" i="9" s="1"/>
  <c r="F322" i="9"/>
  <c r="F318" i="9" s="1"/>
  <c r="Y317" i="9"/>
  <c r="Y313" i="9" s="1"/>
  <c r="S317" i="9"/>
  <c r="S313" i="9" s="1"/>
  <c r="M317" i="9"/>
  <c r="M313" i="9" s="1"/>
  <c r="G317" i="9"/>
  <c r="G313" i="9" s="1"/>
  <c r="Y615" i="9"/>
  <c r="Y611" i="9" s="1"/>
  <c r="S615" i="9"/>
  <c r="S611" i="9" s="1"/>
  <c r="M615" i="9"/>
  <c r="M611" i="9" s="1"/>
  <c r="G615" i="9"/>
  <c r="G611" i="9" s="1"/>
  <c r="Z610" i="9"/>
  <c r="Z606" i="9" s="1"/>
  <c r="T610" i="9"/>
  <c r="T606" i="9" s="1"/>
  <c r="N610" i="9"/>
  <c r="N606" i="9" s="1"/>
  <c r="H610" i="9"/>
  <c r="H606" i="9" s="1"/>
  <c r="AA605" i="9"/>
  <c r="AA601" i="9" s="1"/>
  <c r="U605" i="9"/>
  <c r="U601" i="9" s="1"/>
  <c r="O605" i="9"/>
  <c r="O601" i="9" s="1"/>
  <c r="I605" i="9"/>
  <c r="I601" i="9" s="1"/>
  <c r="V600" i="9"/>
  <c r="V596" i="9" s="1"/>
  <c r="P600" i="9"/>
  <c r="P596" i="9" s="1"/>
  <c r="J600" i="9"/>
  <c r="J596" i="9" s="1"/>
  <c r="D600" i="9"/>
  <c r="D596" i="9" s="1"/>
  <c r="W595" i="9"/>
  <c r="W591" i="9" s="1"/>
  <c r="Q595" i="9"/>
  <c r="Q591" i="9" s="1"/>
  <c r="K595" i="9"/>
  <c r="K591" i="9" s="1"/>
  <c r="E595" i="9"/>
  <c r="E591" i="9" s="1"/>
  <c r="X590" i="9"/>
  <c r="X586" i="9" s="1"/>
  <c r="R590" i="9"/>
  <c r="R586" i="9" s="1"/>
  <c r="L590" i="9"/>
  <c r="L586" i="9" s="1"/>
  <c r="F590" i="9"/>
  <c r="F586" i="9" s="1"/>
  <c r="Y585" i="9"/>
  <c r="Y581" i="9" s="1"/>
  <c r="S585" i="9"/>
  <c r="S581" i="9" s="1"/>
  <c r="M585" i="9"/>
  <c r="M581" i="9" s="1"/>
  <c r="G585" i="9"/>
  <c r="G581" i="9" s="1"/>
  <c r="Z580" i="9"/>
  <c r="Z576" i="9" s="1"/>
  <c r="T580" i="9"/>
  <c r="T576" i="9" s="1"/>
  <c r="N580" i="9"/>
  <c r="N576" i="9" s="1"/>
  <c r="H580" i="9"/>
  <c r="H576" i="9" s="1"/>
  <c r="AA575" i="9"/>
  <c r="AA571" i="9" s="1"/>
  <c r="U575" i="9"/>
  <c r="U571" i="9" s="1"/>
  <c r="O575" i="9"/>
  <c r="O571" i="9" s="1"/>
  <c r="I575" i="9"/>
  <c r="I571" i="9" s="1"/>
  <c r="V570" i="9"/>
  <c r="V566" i="9" s="1"/>
  <c r="P570" i="9"/>
  <c r="P566" i="9" s="1"/>
  <c r="J570" i="9"/>
  <c r="J566" i="9" s="1"/>
  <c r="D570" i="9"/>
  <c r="D566" i="9" s="1"/>
  <c r="W565" i="9"/>
  <c r="W561" i="9" s="1"/>
  <c r="Q565" i="9"/>
  <c r="Q561" i="9" s="1"/>
  <c r="K565" i="9"/>
  <c r="K561" i="9" s="1"/>
  <c r="E565" i="9"/>
  <c r="E561" i="9" s="1"/>
  <c r="X560" i="9"/>
  <c r="X556" i="9" s="1"/>
  <c r="R560" i="9"/>
  <c r="R556" i="9" s="1"/>
  <c r="L560" i="9"/>
  <c r="L556" i="9" s="1"/>
  <c r="F560" i="9"/>
  <c r="F556" i="9" s="1"/>
  <c r="Y555" i="9"/>
  <c r="Y551" i="9" s="1"/>
  <c r="S555" i="9"/>
  <c r="S551" i="9" s="1"/>
  <c r="M555" i="9"/>
  <c r="M551" i="9" s="1"/>
  <c r="G555" i="9"/>
  <c r="G551" i="9" s="1"/>
  <c r="Z550" i="9"/>
  <c r="Z546" i="9" s="1"/>
  <c r="T550" i="9"/>
  <c r="T546" i="9" s="1"/>
  <c r="N550" i="9"/>
  <c r="N546" i="9" s="1"/>
  <c r="H550" i="9"/>
  <c r="H546" i="9" s="1"/>
  <c r="AA545" i="9"/>
  <c r="AA541" i="9" s="1"/>
  <c r="U545" i="9"/>
  <c r="U541" i="9" s="1"/>
  <c r="O545" i="9"/>
  <c r="O541" i="9" s="1"/>
  <c r="I545" i="9"/>
  <c r="I541" i="9" s="1"/>
  <c r="V540" i="9"/>
  <c r="V536" i="9" s="1"/>
  <c r="P540" i="9"/>
  <c r="P536" i="9" s="1"/>
  <c r="J540" i="9"/>
  <c r="J536" i="9" s="1"/>
  <c r="D540" i="9"/>
  <c r="D536" i="9" s="1"/>
  <c r="W535" i="9"/>
  <c r="W531" i="9" s="1"/>
  <c r="Q535" i="9"/>
  <c r="Q531" i="9" s="1"/>
  <c r="K535" i="9"/>
  <c r="K531" i="9" s="1"/>
  <c r="E535" i="9"/>
  <c r="E531" i="9" s="1"/>
  <c r="X530" i="9"/>
  <c r="X526" i="9" s="1"/>
  <c r="R530" i="9"/>
  <c r="R526" i="9" s="1"/>
  <c r="L530" i="9"/>
  <c r="L526" i="9" s="1"/>
  <c r="F530" i="9"/>
  <c r="F526" i="9" s="1"/>
  <c r="Y525" i="9"/>
  <c r="Y521" i="9" s="1"/>
  <c r="S525" i="9"/>
  <c r="S521" i="9" s="1"/>
  <c r="M525" i="9"/>
  <c r="M521" i="9" s="1"/>
  <c r="G525" i="9"/>
  <c r="G521" i="9" s="1"/>
  <c r="X615" i="9"/>
  <c r="R615" i="9"/>
  <c r="L615" i="9"/>
  <c r="F615" i="9"/>
  <c r="Y610" i="9"/>
  <c r="S610" i="9"/>
  <c r="M610" i="9"/>
  <c r="G610" i="9"/>
  <c r="Z605" i="9"/>
  <c r="T605" i="9"/>
  <c r="N605" i="9"/>
  <c r="H605" i="9"/>
  <c r="AA600" i="9"/>
  <c r="U600" i="9"/>
  <c r="O600" i="9"/>
  <c r="I600" i="9"/>
  <c r="V595" i="9"/>
  <c r="P595" i="9"/>
  <c r="J595" i="9"/>
  <c r="D595" i="9"/>
  <c r="W590" i="9"/>
  <c r="Q590" i="9"/>
  <c r="K590" i="9"/>
  <c r="E590" i="9"/>
  <c r="X585" i="9"/>
  <c r="R585" i="9"/>
  <c r="L585" i="9"/>
  <c r="F585" i="9"/>
  <c r="Y580" i="9"/>
  <c r="S580" i="9"/>
  <c r="M580" i="9"/>
  <c r="G580" i="9"/>
  <c r="Z575" i="9"/>
  <c r="T575" i="9"/>
  <c r="N575" i="9"/>
  <c r="H575" i="9"/>
  <c r="AA570" i="9"/>
  <c r="U570" i="9"/>
  <c r="O570" i="9"/>
  <c r="I570" i="9"/>
  <c r="V565" i="9"/>
  <c r="P565" i="9"/>
  <c r="J565" i="9"/>
  <c r="D565" i="9"/>
  <c r="W560" i="9"/>
  <c r="Q560" i="9"/>
  <c r="K560" i="9"/>
  <c r="E560" i="9"/>
  <c r="X555" i="9"/>
  <c r="R555" i="9"/>
  <c r="L555" i="9"/>
  <c r="F555" i="9"/>
  <c r="Y550" i="9"/>
  <c r="S550" i="9"/>
  <c r="M550" i="9"/>
  <c r="G550" i="9"/>
  <c r="Z545" i="9"/>
  <c r="T545" i="9"/>
  <c r="N545" i="9"/>
  <c r="H545" i="9"/>
  <c r="AA540" i="9"/>
  <c r="U540" i="9"/>
  <c r="O540" i="9"/>
  <c r="I540" i="9"/>
  <c r="V535" i="9"/>
  <c r="P535" i="9"/>
  <c r="J535" i="9"/>
  <c r="D535" i="9"/>
  <c r="W530" i="9"/>
  <c r="Q530" i="9"/>
  <c r="K530" i="9"/>
  <c r="E530" i="9"/>
  <c r="X525" i="9"/>
  <c r="R525" i="9"/>
  <c r="L525" i="9"/>
  <c r="F525" i="9"/>
  <c r="Y520" i="9"/>
  <c r="S520" i="9"/>
  <c r="M520" i="9"/>
  <c r="G520" i="9"/>
  <c r="Z515" i="9"/>
  <c r="T515" i="9"/>
  <c r="N515" i="9"/>
  <c r="H515" i="9"/>
  <c r="AA510" i="9"/>
  <c r="U510" i="9"/>
  <c r="O510" i="9"/>
  <c r="I510" i="9"/>
  <c r="V505" i="9"/>
  <c r="P505" i="9"/>
  <c r="J505" i="9"/>
  <c r="D505" i="9"/>
  <c r="W500" i="9"/>
  <c r="Q500" i="9"/>
  <c r="K500" i="9"/>
  <c r="E500" i="9"/>
  <c r="X495" i="9"/>
  <c r="R495" i="9"/>
  <c r="L495" i="9"/>
  <c r="F495" i="9"/>
  <c r="Y490" i="9"/>
  <c r="S490" i="9"/>
  <c r="M490" i="9"/>
  <c r="G490" i="9"/>
  <c r="Z485" i="9"/>
  <c r="T485" i="9"/>
  <c r="N485" i="9"/>
  <c r="H485" i="9"/>
  <c r="AA480" i="9"/>
  <c r="U480" i="9"/>
  <c r="O480" i="9"/>
  <c r="I480" i="9"/>
  <c r="V475" i="9"/>
  <c r="P475" i="9"/>
  <c r="J475" i="9"/>
  <c r="D475" i="9"/>
  <c r="W470" i="9"/>
  <c r="Q470" i="9"/>
  <c r="K470" i="9"/>
  <c r="E470" i="9"/>
  <c r="X462" i="9"/>
  <c r="R462" i="9"/>
  <c r="L462" i="9"/>
  <c r="F462" i="9"/>
  <c r="Y457" i="9"/>
  <c r="S457" i="9"/>
  <c r="M457" i="9"/>
  <c r="G457" i="9"/>
  <c r="Z452" i="9"/>
  <c r="T452" i="9"/>
  <c r="N452" i="9"/>
  <c r="H452" i="9"/>
  <c r="AA447" i="9"/>
  <c r="U447" i="9"/>
  <c r="O447" i="9"/>
  <c r="I447" i="9"/>
  <c r="V442" i="9"/>
  <c r="P442" i="9"/>
  <c r="J442" i="9"/>
  <c r="D442" i="9"/>
  <c r="W437" i="9"/>
  <c r="Q437" i="9"/>
  <c r="K437" i="9"/>
  <c r="E437" i="9"/>
  <c r="X432" i="9"/>
  <c r="R432" i="9"/>
  <c r="L432" i="9"/>
  <c r="F432" i="9"/>
  <c r="Y427" i="9"/>
  <c r="S427" i="9"/>
  <c r="M427" i="9"/>
  <c r="G427" i="9"/>
  <c r="Z422" i="9"/>
  <c r="T422" i="9"/>
  <c r="N422" i="9"/>
  <c r="H422" i="9"/>
  <c r="AA417" i="9"/>
  <c r="U417" i="9"/>
  <c r="O417" i="9"/>
  <c r="I417" i="9"/>
  <c r="V412" i="9"/>
  <c r="P412" i="9"/>
  <c r="J412" i="9"/>
  <c r="D412" i="9"/>
  <c r="W407" i="9"/>
  <c r="Q407" i="9"/>
  <c r="K407" i="9"/>
  <c r="E407" i="9"/>
  <c r="X402" i="9"/>
  <c r="R402" i="9"/>
  <c r="L402" i="9"/>
  <c r="F402" i="9"/>
  <c r="Y397" i="9"/>
  <c r="S397" i="9"/>
  <c r="M397" i="9"/>
  <c r="G397" i="9"/>
  <c r="Z392" i="9"/>
  <c r="T392" i="9"/>
  <c r="N392" i="9"/>
  <c r="H392" i="9"/>
  <c r="AA387" i="9"/>
  <c r="U387" i="9"/>
  <c r="O387" i="9"/>
  <c r="I387" i="9"/>
  <c r="V382" i="9"/>
  <c r="P382" i="9"/>
  <c r="J382" i="9"/>
  <c r="D382" i="9"/>
  <c r="W377" i="9"/>
  <c r="Q377" i="9"/>
  <c r="K377" i="9"/>
  <c r="E377" i="9"/>
  <c r="X372" i="9"/>
  <c r="R372" i="9"/>
  <c r="L372" i="9"/>
  <c r="F372" i="9"/>
  <c r="Y367" i="9"/>
  <c r="S367" i="9"/>
  <c r="M367" i="9"/>
  <c r="G367" i="9"/>
  <c r="Z362" i="9"/>
  <c r="T362" i="9"/>
  <c r="N362" i="9"/>
  <c r="H362" i="9"/>
  <c r="AA357" i="9"/>
  <c r="U357" i="9"/>
  <c r="O357" i="9"/>
  <c r="I357" i="9"/>
  <c r="V352" i="9"/>
  <c r="P352" i="9"/>
  <c r="J352" i="9"/>
  <c r="D352" i="9"/>
  <c r="W347" i="9"/>
  <c r="Q347" i="9"/>
  <c r="K347" i="9"/>
  <c r="E347" i="9"/>
  <c r="X342" i="9"/>
  <c r="R342" i="9"/>
  <c r="L342" i="9"/>
  <c r="F342" i="9"/>
  <c r="Y337" i="9"/>
  <c r="S337" i="9"/>
  <c r="M337" i="9"/>
  <c r="G337" i="9"/>
  <c r="Z332" i="9"/>
  <c r="T332" i="9"/>
  <c r="N332" i="9"/>
  <c r="H332" i="9"/>
  <c r="AA327" i="9"/>
  <c r="U327" i="9"/>
  <c r="O327" i="9"/>
  <c r="I327" i="9"/>
  <c r="V322" i="9"/>
  <c r="P322" i="9"/>
  <c r="J322" i="9"/>
  <c r="D322" i="9"/>
  <c r="W317" i="9"/>
  <c r="Q317" i="9"/>
  <c r="K317" i="9"/>
  <c r="E317" i="9"/>
  <c r="X309" i="9"/>
  <c r="R309" i="9"/>
  <c r="L309" i="9"/>
  <c r="F309" i="9"/>
  <c r="Y304" i="9"/>
  <c r="S304" i="9"/>
  <c r="M304" i="9"/>
  <c r="G304" i="9"/>
  <c r="Z299" i="9"/>
  <c r="T299" i="9"/>
  <c r="N299" i="9"/>
  <c r="H299" i="9"/>
  <c r="AA294" i="9"/>
  <c r="U294" i="9"/>
  <c r="O294" i="9"/>
  <c r="I294" i="9"/>
  <c r="V289" i="9"/>
  <c r="P289" i="9"/>
  <c r="J289" i="9"/>
  <c r="D289" i="9"/>
  <c r="W284" i="9"/>
  <c r="Q284" i="9"/>
  <c r="K284" i="9"/>
  <c r="E284" i="9"/>
  <c r="X279" i="9"/>
  <c r="R279" i="9"/>
  <c r="L279" i="9"/>
  <c r="F279" i="9"/>
  <c r="Y274" i="9"/>
  <c r="S274" i="9"/>
  <c r="M274" i="9"/>
  <c r="G274" i="9"/>
  <c r="Z269" i="9"/>
  <c r="T269" i="9"/>
  <c r="N269" i="9"/>
  <c r="H269" i="9"/>
  <c r="AA264" i="9"/>
  <c r="U264" i="9"/>
  <c r="O264" i="9"/>
  <c r="I264" i="9"/>
  <c r="V259" i="9"/>
  <c r="P259" i="9"/>
  <c r="J259" i="9"/>
  <c r="D259" i="9"/>
  <c r="W254" i="9"/>
  <c r="Q254" i="9"/>
  <c r="K254" i="9"/>
  <c r="E254" i="9"/>
  <c r="X249" i="9"/>
  <c r="R249" i="9"/>
  <c r="L249" i="9"/>
  <c r="F249" i="9"/>
  <c r="Y244" i="9"/>
  <c r="S244" i="9"/>
  <c r="M244" i="9"/>
  <c r="G244" i="9"/>
  <c r="Z239" i="9"/>
  <c r="T239" i="9"/>
  <c r="N239" i="9"/>
  <c r="H239" i="9"/>
  <c r="AA234" i="9"/>
  <c r="U234" i="9"/>
  <c r="O234" i="9"/>
  <c r="I234" i="9"/>
  <c r="V229" i="9"/>
  <c r="P229" i="9"/>
  <c r="J229" i="9"/>
  <c r="D229" i="9"/>
  <c r="W224" i="9"/>
  <c r="Q224" i="9"/>
  <c r="K224" i="9"/>
  <c r="E224" i="9"/>
  <c r="X219" i="9"/>
  <c r="R219" i="9"/>
  <c r="L219" i="9"/>
  <c r="F219" i="9"/>
  <c r="Y214" i="9"/>
  <c r="S214" i="9"/>
  <c r="M214" i="9"/>
  <c r="G214" i="9"/>
  <c r="Z209" i="9"/>
  <c r="T209" i="9"/>
  <c r="N209" i="9"/>
  <c r="H209" i="9"/>
  <c r="AA204" i="9"/>
  <c r="U204" i="9"/>
  <c r="O204" i="9"/>
  <c r="I204" i="9"/>
  <c r="J11" i="9"/>
  <c r="P11" i="9"/>
  <c r="V11" i="9"/>
  <c r="I14" i="9"/>
  <c r="I12" i="9" s="1"/>
  <c r="O14" i="9"/>
  <c r="U14" i="9"/>
  <c r="AA14" i="9"/>
  <c r="AA12" i="9" s="1"/>
  <c r="I16" i="9"/>
  <c r="O16" i="9"/>
  <c r="U16" i="9"/>
  <c r="AA16" i="9"/>
  <c r="H19" i="9"/>
  <c r="N19" i="9"/>
  <c r="N17" i="9" s="1"/>
  <c r="T19" i="9"/>
  <c r="T17" i="9" s="1"/>
  <c r="Z19" i="9"/>
  <c r="Z17" i="9" s="1"/>
  <c r="H21" i="9"/>
  <c r="N21" i="9"/>
  <c r="T21" i="9"/>
  <c r="Z21" i="9"/>
  <c r="G24" i="9"/>
  <c r="G22" i="9" s="1"/>
  <c r="M24" i="9"/>
  <c r="M22" i="9" s="1"/>
  <c r="S24" i="9"/>
  <c r="S22" i="9" s="1"/>
  <c r="Y24" i="9"/>
  <c r="G26" i="9"/>
  <c r="M26" i="9"/>
  <c r="S26" i="9"/>
  <c r="Y26" i="9"/>
  <c r="F29" i="9"/>
  <c r="F27" i="9" s="1"/>
  <c r="L29" i="9"/>
  <c r="R29" i="9"/>
  <c r="X29" i="9"/>
  <c r="X27" i="9" s="1"/>
  <c r="F31" i="9"/>
  <c r="L31" i="9"/>
  <c r="R31" i="9"/>
  <c r="X31" i="9"/>
  <c r="E34" i="9"/>
  <c r="K34" i="9"/>
  <c r="K32" i="9" s="1"/>
  <c r="Q34" i="9"/>
  <c r="Q32" i="9" s="1"/>
  <c r="W34" i="9"/>
  <c r="W32" i="9" s="1"/>
  <c r="E36" i="9"/>
  <c r="K36" i="9"/>
  <c r="Q36" i="9"/>
  <c r="W36" i="9"/>
  <c r="D39" i="9"/>
  <c r="D37" i="9" s="1"/>
  <c r="J39" i="9"/>
  <c r="J37" i="9" s="1"/>
  <c r="P39" i="9"/>
  <c r="P37" i="9" s="1"/>
  <c r="V39" i="9"/>
  <c r="D41" i="9"/>
  <c r="J41" i="9"/>
  <c r="P41" i="9"/>
  <c r="V41" i="9"/>
  <c r="I44" i="9"/>
  <c r="I42" i="9" s="1"/>
  <c r="O44" i="9"/>
  <c r="U44" i="9"/>
  <c r="AA44" i="9"/>
  <c r="AA42" i="9" s="1"/>
  <c r="I46" i="9"/>
  <c r="O46" i="9"/>
  <c r="U46" i="9"/>
  <c r="AA46" i="9"/>
  <c r="H49" i="9"/>
  <c r="N49" i="9"/>
  <c r="N47" i="9" s="1"/>
  <c r="T49" i="9"/>
  <c r="T47" i="9" s="1"/>
  <c r="Z49" i="9"/>
  <c r="Z47" i="9" s="1"/>
  <c r="H51" i="9"/>
  <c r="N51" i="9"/>
  <c r="T51" i="9"/>
  <c r="Z51" i="9"/>
  <c r="G54" i="9"/>
  <c r="G52" i="9" s="1"/>
  <c r="M54" i="9"/>
  <c r="M52" i="9" s="1"/>
  <c r="S54" i="9"/>
  <c r="S52" i="9" s="1"/>
  <c r="Y54" i="9"/>
  <c r="G56" i="9"/>
  <c r="M56" i="9"/>
  <c r="S56" i="9"/>
  <c r="Y56" i="9"/>
  <c r="F59" i="9"/>
  <c r="F57" i="9" s="1"/>
  <c r="L59" i="9"/>
  <c r="R59" i="9"/>
  <c r="X59" i="9"/>
  <c r="X57" i="9" s="1"/>
  <c r="F61" i="9"/>
  <c r="L61" i="9"/>
  <c r="R61" i="9"/>
  <c r="X61" i="9"/>
  <c r="E64" i="9"/>
  <c r="K64" i="9"/>
  <c r="K62" i="9" s="1"/>
  <c r="Q64" i="9"/>
  <c r="Q62" i="9" s="1"/>
  <c r="W64" i="9"/>
  <c r="W62" i="9" s="1"/>
  <c r="E66" i="9"/>
  <c r="K66" i="9"/>
  <c r="Q66" i="9"/>
  <c r="W66" i="9"/>
  <c r="D69" i="9"/>
  <c r="D67" i="9" s="1"/>
  <c r="J69" i="9"/>
  <c r="J67" i="9" s="1"/>
  <c r="P69" i="9"/>
  <c r="P67" i="9" s="1"/>
  <c r="V69" i="9"/>
  <c r="D71" i="9"/>
  <c r="J71" i="9"/>
  <c r="P71" i="9"/>
  <c r="V71" i="9"/>
  <c r="I74" i="9"/>
  <c r="I72" i="9" s="1"/>
  <c r="O74" i="9"/>
  <c r="U74" i="9"/>
  <c r="AA74" i="9"/>
  <c r="AA72" i="9" s="1"/>
  <c r="I76" i="9"/>
  <c r="O76" i="9"/>
  <c r="U76" i="9"/>
  <c r="AA76" i="9"/>
  <c r="H79" i="9"/>
  <c r="N79" i="9"/>
  <c r="N77" i="9" s="1"/>
  <c r="T79" i="9"/>
  <c r="T77" i="9" s="1"/>
  <c r="Z79" i="9"/>
  <c r="Z77" i="9" s="1"/>
  <c r="H81" i="9"/>
  <c r="N81" i="9"/>
  <c r="T81" i="9"/>
  <c r="Z81" i="9"/>
  <c r="G84" i="9"/>
  <c r="G82" i="9" s="1"/>
  <c r="M84" i="9"/>
  <c r="M82" i="9" s="1"/>
  <c r="S84" i="9"/>
  <c r="S82" i="9" s="1"/>
  <c r="Y84" i="9"/>
  <c r="G86" i="9"/>
  <c r="M86" i="9"/>
  <c r="S86" i="9"/>
  <c r="Y86" i="9"/>
  <c r="F89" i="9"/>
  <c r="F87" i="9" s="1"/>
  <c r="L89" i="9"/>
  <c r="R89" i="9"/>
  <c r="X89" i="9"/>
  <c r="X87" i="9" s="1"/>
  <c r="F91" i="9"/>
  <c r="L91" i="9"/>
  <c r="R91" i="9"/>
  <c r="X91" i="9"/>
  <c r="E94" i="9"/>
  <c r="K94" i="9"/>
  <c r="K92" i="9" s="1"/>
  <c r="Q94" i="9"/>
  <c r="Q92" i="9" s="1"/>
  <c r="W94" i="9"/>
  <c r="W92" i="9" s="1"/>
  <c r="E96" i="9"/>
  <c r="K96" i="9"/>
  <c r="Q96" i="9"/>
  <c r="W96" i="9"/>
  <c r="D99" i="9"/>
  <c r="D97" i="9" s="1"/>
  <c r="J99" i="9"/>
  <c r="J97" i="9" s="1"/>
  <c r="P99" i="9"/>
  <c r="P97" i="9" s="1"/>
  <c r="V99" i="9"/>
  <c r="D101" i="9"/>
  <c r="J101" i="9"/>
  <c r="P101" i="9"/>
  <c r="V101" i="9"/>
  <c r="I104" i="9"/>
  <c r="I102" i="9" s="1"/>
  <c r="O104" i="9"/>
  <c r="U104" i="9"/>
  <c r="AA104" i="9"/>
  <c r="AA102" i="9" s="1"/>
  <c r="I106" i="9"/>
  <c r="O106" i="9"/>
  <c r="U106" i="9"/>
  <c r="AA106" i="9"/>
  <c r="H109" i="9"/>
  <c r="N109" i="9"/>
  <c r="N107" i="9" s="1"/>
  <c r="T109" i="9"/>
  <c r="T107" i="9" s="1"/>
  <c r="Z109" i="9"/>
  <c r="Z107" i="9" s="1"/>
  <c r="H111" i="9"/>
  <c r="N111" i="9"/>
  <c r="T111" i="9"/>
  <c r="Z111" i="9"/>
  <c r="G114" i="9"/>
  <c r="G112" i="9" s="1"/>
  <c r="M114" i="9"/>
  <c r="M112" i="9" s="1"/>
  <c r="S114" i="9"/>
  <c r="S112" i="9" s="1"/>
  <c r="Y114" i="9"/>
  <c r="G116" i="9"/>
  <c r="M116" i="9"/>
  <c r="S116" i="9"/>
  <c r="Y116" i="9"/>
  <c r="F119" i="9"/>
  <c r="F117" i="9" s="1"/>
  <c r="L119" i="9"/>
  <c r="R119" i="9"/>
  <c r="X119" i="9"/>
  <c r="X117" i="9" s="1"/>
  <c r="F121" i="9"/>
  <c r="L121" i="9"/>
  <c r="R121" i="9"/>
  <c r="X121" i="9"/>
  <c r="E124" i="9"/>
  <c r="K124" i="9"/>
  <c r="K122" i="9" s="1"/>
  <c r="Q124" i="9"/>
  <c r="Q122" i="9" s="1"/>
  <c r="W124" i="9"/>
  <c r="W122" i="9" s="1"/>
  <c r="E126" i="9"/>
  <c r="K126" i="9"/>
  <c r="Q126" i="9"/>
  <c r="W126" i="9"/>
  <c r="D129" i="9"/>
  <c r="D127" i="9" s="1"/>
  <c r="J129" i="9"/>
  <c r="J127" i="9" s="1"/>
  <c r="P129" i="9"/>
  <c r="P127" i="9" s="1"/>
  <c r="V129" i="9"/>
  <c r="D131" i="9"/>
  <c r="J131" i="9"/>
  <c r="P131" i="9"/>
  <c r="V131" i="9"/>
  <c r="I134" i="9"/>
  <c r="I132" i="9" s="1"/>
  <c r="O134" i="9"/>
  <c r="U134" i="9"/>
  <c r="AA134" i="9"/>
  <c r="AA132" i="9" s="1"/>
  <c r="I136" i="9"/>
  <c r="O136" i="9"/>
  <c r="U136" i="9"/>
  <c r="AA136" i="9"/>
  <c r="H139" i="9"/>
  <c r="N139" i="9"/>
  <c r="N137" i="9" s="1"/>
  <c r="T139" i="9"/>
  <c r="T137" i="9" s="1"/>
  <c r="Z139" i="9"/>
  <c r="Z137" i="9" s="1"/>
  <c r="H141" i="9"/>
  <c r="N141" i="9"/>
  <c r="T141" i="9"/>
  <c r="Z141" i="9"/>
  <c r="G144" i="9"/>
  <c r="G142" i="9" s="1"/>
  <c r="M144" i="9"/>
  <c r="M142" i="9" s="1"/>
  <c r="S144" i="9"/>
  <c r="S142" i="9" s="1"/>
  <c r="Y144" i="9"/>
  <c r="G146" i="9"/>
  <c r="M146" i="9"/>
  <c r="S146" i="9"/>
  <c r="Y146" i="9"/>
  <c r="F149" i="9"/>
  <c r="F147" i="9" s="1"/>
  <c r="L149" i="9"/>
  <c r="R149" i="9"/>
  <c r="X149" i="9"/>
  <c r="X147" i="9" s="1"/>
  <c r="F151" i="9"/>
  <c r="L151" i="9"/>
  <c r="R151" i="9"/>
  <c r="X151" i="9"/>
  <c r="E154" i="9"/>
  <c r="K154" i="9"/>
  <c r="K152" i="9" s="1"/>
  <c r="Q154" i="9"/>
  <c r="Q152" i="9" s="1"/>
  <c r="W154" i="9"/>
  <c r="W152" i="9" s="1"/>
  <c r="E156" i="9"/>
  <c r="K156" i="9"/>
  <c r="Q156" i="9"/>
  <c r="W156" i="9"/>
  <c r="W307" i="9"/>
  <c r="Q307" i="9"/>
  <c r="Q305" i="9" s="1"/>
  <c r="K307" i="9"/>
  <c r="K305" i="9" s="1"/>
  <c r="E307" i="9"/>
  <c r="X302" i="9"/>
  <c r="X300" i="9" s="1"/>
  <c r="R302" i="9"/>
  <c r="R300" i="9" s="1"/>
  <c r="L302" i="9"/>
  <c r="F302" i="9"/>
  <c r="F300" i="9" s="1"/>
  <c r="Y297" i="9"/>
  <c r="Y295" i="9" s="1"/>
  <c r="S297" i="9"/>
  <c r="M297" i="9"/>
  <c r="M295" i="9" s="1"/>
  <c r="G297" i="9"/>
  <c r="G295" i="9" s="1"/>
  <c r="Z292" i="9"/>
  <c r="T292" i="9"/>
  <c r="T290" i="9" s="1"/>
  <c r="N292" i="9"/>
  <c r="N290" i="9" s="1"/>
  <c r="H292" i="9"/>
  <c r="AA287" i="9"/>
  <c r="AA285" i="9" s="1"/>
  <c r="U287" i="9"/>
  <c r="U285" i="9" s="1"/>
  <c r="O287" i="9"/>
  <c r="I287" i="9"/>
  <c r="I285" i="9" s="1"/>
  <c r="V282" i="9"/>
  <c r="V280" i="9" s="1"/>
  <c r="P282" i="9"/>
  <c r="J282" i="9"/>
  <c r="J280" i="9" s="1"/>
  <c r="D282" i="9"/>
  <c r="D280" i="9" s="1"/>
  <c r="W277" i="9"/>
  <c r="Q277" i="9"/>
  <c r="Q275" i="9" s="1"/>
  <c r="K277" i="9"/>
  <c r="K275" i="9" s="1"/>
  <c r="E277" i="9"/>
  <c r="X272" i="9"/>
  <c r="X270" i="9" s="1"/>
  <c r="R272" i="9"/>
  <c r="R270" i="9" s="1"/>
  <c r="L272" i="9"/>
  <c r="F272" i="9"/>
  <c r="F270" i="9" s="1"/>
  <c r="Y267" i="9"/>
  <c r="Y265" i="9" s="1"/>
  <c r="S267" i="9"/>
  <c r="M267" i="9"/>
  <c r="M265" i="9" s="1"/>
  <c r="G267" i="9"/>
  <c r="G265" i="9" s="1"/>
  <c r="Z262" i="9"/>
  <c r="T262" i="9"/>
  <c r="T260" i="9" s="1"/>
  <c r="N262" i="9"/>
  <c r="N260" i="9" s="1"/>
  <c r="H262" i="9"/>
  <c r="V307" i="9"/>
  <c r="V305" i="9" s="1"/>
  <c r="P307" i="9"/>
  <c r="P305" i="9" s="1"/>
  <c r="J307" i="9"/>
  <c r="J305" i="9" s="1"/>
  <c r="D307" i="9"/>
  <c r="D305" i="9" s="1"/>
  <c r="W302" i="9"/>
  <c r="Q302" i="9"/>
  <c r="K302" i="9"/>
  <c r="K300" i="9" s="1"/>
  <c r="E302" i="9"/>
  <c r="E300" i="9" s="1"/>
  <c r="X297" i="9"/>
  <c r="X295" i="9" s="1"/>
  <c r="R297" i="9"/>
  <c r="R295" i="9" s="1"/>
  <c r="L297" i="9"/>
  <c r="F297" i="9"/>
  <c r="Y292" i="9"/>
  <c r="Y290" i="9" s="1"/>
  <c r="S292" i="9"/>
  <c r="S290" i="9" s="1"/>
  <c r="M292" i="9"/>
  <c r="M290" i="9" s="1"/>
  <c r="G292" i="9"/>
  <c r="G290" i="9" s="1"/>
  <c r="Z287" i="9"/>
  <c r="T287" i="9"/>
  <c r="N287" i="9"/>
  <c r="N285" i="9" s="1"/>
  <c r="H287" i="9"/>
  <c r="H285" i="9" s="1"/>
  <c r="AA282" i="9"/>
  <c r="AA280" i="9" s="1"/>
  <c r="U282" i="9"/>
  <c r="U280" i="9" s="1"/>
  <c r="O282" i="9"/>
  <c r="I282" i="9"/>
  <c r="V277" i="9"/>
  <c r="V275" i="9" s="1"/>
  <c r="P277" i="9"/>
  <c r="P275" i="9" s="1"/>
  <c r="J277" i="9"/>
  <c r="J275" i="9" s="1"/>
  <c r="D277" i="9"/>
  <c r="D275" i="9" s="1"/>
  <c r="W272" i="9"/>
  <c r="Q272" i="9"/>
  <c r="K272" i="9"/>
  <c r="K270" i="9" s="1"/>
  <c r="E272" i="9"/>
  <c r="E270" i="9" s="1"/>
  <c r="X267" i="9"/>
  <c r="X265" i="9" s="1"/>
  <c r="R267" i="9"/>
  <c r="R265" i="9" s="1"/>
  <c r="L267" i="9"/>
  <c r="F267" i="9"/>
  <c r="Y262" i="9"/>
  <c r="Y260" i="9" s="1"/>
  <c r="S262" i="9"/>
  <c r="S260" i="9" s="1"/>
  <c r="M262" i="9"/>
  <c r="M260" i="9" s="1"/>
  <c r="G262" i="9"/>
  <c r="G260" i="9" s="1"/>
  <c r="Z257" i="9"/>
  <c r="T257" i="9"/>
  <c r="N257" i="9"/>
  <c r="N255" i="9" s="1"/>
  <c r="H257" i="9"/>
  <c r="H255" i="9" s="1"/>
  <c r="AA252" i="9"/>
  <c r="AA250" i="9" s="1"/>
  <c r="U252" i="9"/>
  <c r="U250" i="9" s="1"/>
  <c r="O252" i="9"/>
  <c r="I252" i="9"/>
  <c r="V247" i="9"/>
  <c r="V245" i="9" s="1"/>
  <c r="P247" i="9"/>
  <c r="P245" i="9" s="1"/>
  <c r="J247" i="9"/>
  <c r="J245" i="9" s="1"/>
  <c r="D247" i="9"/>
  <c r="D245" i="9" s="1"/>
  <c r="W242" i="9"/>
  <c r="Q242" i="9"/>
  <c r="K242" i="9"/>
  <c r="K240" i="9" s="1"/>
  <c r="E242" i="9"/>
  <c r="E240" i="9" s="1"/>
  <c r="X237" i="9"/>
  <c r="X235" i="9" s="1"/>
  <c r="R237" i="9"/>
  <c r="R235" i="9" s="1"/>
  <c r="L237" i="9"/>
  <c r="F237" i="9"/>
  <c r="Y232" i="9"/>
  <c r="Y230" i="9" s="1"/>
  <c r="S232" i="9"/>
  <c r="S230" i="9" s="1"/>
  <c r="M232" i="9"/>
  <c r="M230" i="9" s="1"/>
  <c r="G232" i="9"/>
  <c r="G230" i="9" s="1"/>
  <c r="Z227" i="9"/>
  <c r="T227" i="9"/>
  <c r="N227" i="9"/>
  <c r="N225" i="9" s="1"/>
  <c r="H227" i="9"/>
  <c r="H225" i="9" s="1"/>
  <c r="AA222" i="9"/>
  <c r="AA220" i="9" s="1"/>
  <c r="U222" i="9"/>
  <c r="U220" i="9" s="1"/>
  <c r="O222" i="9"/>
  <c r="I222" i="9"/>
  <c r="V217" i="9"/>
  <c r="V215" i="9" s="1"/>
  <c r="P217" i="9"/>
  <c r="P215" i="9" s="1"/>
  <c r="J217" i="9"/>
  <c r="J215" i="9" s="1"/>
  <c r="D217" i="9"/>
  <c r="D215" i="9" s="1"/>
  <c r="W212" i="9"/>
  <c r="Q212" i="9"/>
  <c r="K212" i="9"/>
  <c r="K210" i="9" s="1"/>
  <c r="E212" i="9"/>
  <c r="E210" i="9" s="1"/>
  <c r="X207" i="9"/>
  <c r="X205" i="9" s="1"/>
  <c r="R207" i="9"/>
  <c r="R205" i="9" s="1"/>
  <c r="L207" i="9"/>
  <c r="F207" i="9"/>
  <c r="Y202" i="9"/>
  <c r="Y200" i="9" s="1"/>
  <c r="S202" i="9"/>
  <c r="S200" i="9" s="1"/>
  <c r="M202" i="9"/>
  <c r="M200" i="9" s="1"/>
  <c r="G202" i="9"/>
  <c r="G200" i="9" s="1"/>
  <c r="Z197" i="9"/>
  <c r="T197" i="9"/>
  <c r="N197" i="9"/>
  <c r="N195" i="9" s="1"/>
  <c r="H197" i="9"/>
  <c r="H195" i="9" s="1"/>
  <c r="AA192" i="9"/>
  <c r="AA190" i="9" s="1"/>
  <c r="U192" i="9"/>
  <c r="U190" i="9" s="1"/>
  <c r="O192" i="9"/>
  <c r="I192" i="9"/>
  <c r="V187" i="9"/>
  <c r="V185" i="9" s="1"/>
  <c r="P187" i="9"/>
  <c r="P185" i="9" s="1"/>
  <c r="J187" i="9"/>
  <c r="J185" i="9" s="1"/>
  <c r="D187" i="9"/>
  <c r="D185" i="9" s="1"/>
  <c r="W182" i="9"/>
  <c r="Q182" i="9"/>
  <c r="K182" i="9"/>
  <c r="K180" i="9" s="1"/>
  <c r="E182" i="9"/>
  <c r="E180" i="9" s="1"/>
  <c r="X177" i="9"/>
  <c r="X175" i="9" s="1"/>
  <c r="R177" i="9"/>
  <c r="R175" i="9" s="1"/>
  <c r="L177" i="9"/>
  <c r="F177" i="9"/>
  <c r="AA307" i="9"/>
  <c r="AA305" i="9" s="1"/>
  <c r="U307" i="9"/>
  <c r="U305" i="9" s="1"/>
  <c r="O307" i="9"/>
  <c r="O305" i="9" s="1"/>
  <c r="I307" i="9"/>
  <c r="I305" i="9" s="1"/>
  <c r="V302" i="9"/>
  <c r="P302" i="9"/>
  <c r="J302" i="9"/>
  <c r="J300" i="9" s="1"/>
  <c r="D302" i="9"/>
  <c r="D300" i="9" s="1"/>
  <c r="W297" i="9"/>
  <c r="W295" i="9" s="1"/>
  <c r="Q297" i="9"/>
  <c r="Q295" i="9" s="1"/>
  <c r="K297" i="9"/>
  <c r="E297" i="9"/>
  <c r="X292" i="9"/>
  <c r="X290" i="9" s="1"/>
  <c r="R292" i="9"/>
  <c r="R290" i="9" s="1"/>
  <c r="L292" i="9"/>
  <c r="L290" i="9" s="1"/>
  <c r="F292" i="9"/>
  <c r="F290" i="9" s="1"/>
  <c r="Y287" i="9"/>
  <c r="S287" i="9"/>
  <c r="M287" i="9"/>
  <c r="M285" i="9" s="1"/>
  <c r="G287" i="9"/>
  <c r="G285" i="9" s="1"/>
  <c r="Z282" i="9"/>
  <c r="Z280" i="9" s="1"/>
  <c r="T282" i="9"/>
  <c r="T280" i="9" s="1"/>
  <c r="N282" i="9"/>
  <c r="H282" i="9"/>
  <c r="AA277" i="9"/>
  <c r="AA275" i="9" s="1"/>
  <c r="U277" i="9"/>
  <c r="U275" i="9" s="1"/>
  <c r="O277" i="9"/>
  <c r="O275" i="9" s="1"/>
  <c r="I277" i="9"/>
  <c r="I275" i="9" s="1"/>
  <c r="V272" i="9"/>
  <c r="P272" i="9"/>
  <c r="J272" i="9"/>
  <c r="J270" i="9" s="1"/>
  <c r="D272" i="9"/>
  <c r="D270" i="9" s="1"/>
  <c r="W267" i="9"/>
  <c r="W265" i="9" s="1"/>
  <c r="Q267" i="9"/>
  <c r="Q265" i="9" s="1"/>
  <c r="K267" i="9"/>
  <c r="E267" i="9"/>
  <c r="X262" i="9"/>
  <c r="X260" i="9" s="1"/>
  <c r="R262" i="9"/>
  <c r="R260" i="9" s="1"/>
  <c r="L262" i="9"/>
  <c r="L260" i="9" s="1"/>
  <c r="F262" i="9"/>
  <c r="F260" i="9" s="1"/>
  <c r="Y257" i="9"/>
  <c r="S257" i="9"/>
  <c r="M257" i="9"/>
  <c r="M255" i="9" s="1"/>
  <c r="G257" i="9"/>
  <c r="G255" i="9" s="1"/>
  <c r="Z252" i="9"/>
  <c r="Z250" i="9" s="1"/>
  <c r="T252" i="9"/>
  <c r="T250" i="9" s="1"/>
  <c r="N252" i="9"/>
  <c r="H252" i="9"/>
  <c r="AA247" i="9"/>
  <c r="AA245" i="9" s="1"/>
  <c r="U247" i="9"/>
  <c r="U245" i="9" s="1"/>
  <c r="O247" i="9"/>
  <c r="O245" i="9" s="1"/>
  <c r="I247" i="9"/>
  <c r="I245" i="9" s="1"/>
  <c r="V242" i="9"/>
  <c r="P242" i="9"/>
  <c r="J242" i="9"/>
  <c r="J240" i="9" s="1"/>
  <c r="D242" i="9"/>
  <c r="D240" i="9" s="1"/>
  <c r="W237" i="9"/>
  <c r="W235" i="9" s="1"/>
  <c r="Q237" i="9"/>
  <c r="Q235" i="9" s="1"/>
  <c r="K237" i="9"/>
  <c r="E237" i="9"/>
  <c r="X232" i="9"/>
  <c r="X230" i="9" s="1"/>
  <c r="R232" i="9"/>
  <c r="R230" i="9" s="1"/>
  <c r="L232" i="9"/>
  <c r="L230" i="9" s="1"/>
  <c r="F232" i="9"/>
  <c r="F230" i="9" s="1"/>
  <c r="Y227" i="9"/>
  <c r="S227" i="9"/>
  <c r="M227" i="9"/>
  <c r="M225" i="9" s="1"/>
  <c r="G227" i="9"/>
  <c r="G225" i="9" s="1"/>
  <c r="Z222" i="9"/>
  <c r="Z220" i="9" s="1"/>
  <c r="T222" i="9"/>
  <c r="T220" i="9" s="1"/>
  <c r="N222" i="9"/>
  <c r="H222" i="9"/>
  <c r="AA217" i="9"/>
  <c r="AA215" i="9" s="1"/>
  <c r="U217" i="9"/>
  <c r="U215" i="9" s="1"/>
  <c r="O217" i="9"/>
  <c r="O215" i="9" s="1"/>
  <c r="I217" i="9"/>
  <c r="I215" i="9" s="1"/>
  <c r="V212" i="9"/>
  <c r="P212" i="9"/>
  <c r="J212" i="9"/>
  <c r="J210" i="9" s="1"/>
  <c r="D212" i="9"/>
  <c r="D210" i="9" s="1"/>
  <c r="W207" i="9"/>
  <c r="W205" i="9" s="1"/>
  <c r="Q207" i="9"/>
  <c r="Q205" i="9" s="1"/>
  <c r="K207" i="9"/>
  <c r="E207" i="9"/>
  <c r="X202" i="9"/>
  <c r="X200" i="9" s="1"/>
  <c r="R202" i="9"/>
  <c r="R200" i="9" s="1"/>
  <c r="L202" i="9"/>
  <c r="L200" i="9" s="1"/>
  <c r="F202" i="9"/>
  <c r="F200" i="9" s="1"/>
  <c r="Y197" i="9"/>
  <c r="S197" i="9"/>
  <c r="M197" i="9"/>
  <c r="M195" i="9" s="1"/>
  <c r="G197" i="9"/>
  <c r="G195" i="9" s="1"/>
  <c r="Z192" i="9"/>
  <c r="Z190" i="9" s="1"/>
  <c r="T192" i="9"/>
  <c r="T190" i="9" s="1"/>
  <c r="N192" i="9"/>
  <c r="H192" i="9"/>
  <c r="AA187" i="9"/>
  <c r="AA185" i="9" s="1"/>
  <c r="U187" i="9"/>
  <c r="U185" i="9" s="1"/>
  <c r="O187" i="9"/>
  <c r="O185" i="9" s="1"/>
  <c r="I187" i="9"/>
  <c r="I185" i="9" s="1"/>
  <c r="V182" i="9"/>
  <c r="P182" i="9"/>
  <c r="J182" i="9"/>
  <c r="J180" i="9" s="1"/>
  <c r="D182" i="9"/>
  <c r="D180" i="9" s="1"/>
  <c r="W177" i="9"/>
  <c r="W175" i="9" s="1"/>
  <c r="Q177" i="9"/>
  <c r="Q175" i="9" s="1"/>
  <c r="K177" i="9"/>
  <c r="E177" i="9"/>
  <c r="X172" i="9"/>
  <c r="X170" i="9" s="1"/>
  <c r="R172" i="9"/>
  <c r="R170" i="9" s="1"/>
  <c r="L172" i="9"/>
  <c r="L170" i="9" s="1"/>
  <c r="F172" i="9"/>
  <c r="F170" i="9" s="1"/>
  <c r="Y167" i="9"/>
  <c r="S167" i="9"/>
  <c r="M167" i="9"/>
  <c r="M165" i="9" s="1"/>
  <c r="G167" i="9"/>
  <c r="G165" i="9" s="1"/>
  <c r="X307" i="9"/>
  <c r="R307" i="9"/>
  <c r="R305" i="9" s="1"/>
  <c r="L307" i="9"/>
  <c r="L305" i="9" s="1"/>
  <c r="F307" i="9"/>
  <c r="Y302" i="9"/>
  <c r="S302" i="9"/>
  <c r="S300" i="9" s="1"/>
  <c r="M302" i="9"/>
  <c r="G302" i="9"/>
  <c r="G300" i="9" s="1"/>
  <c r="Z297" i="9"/>
  <c r="Z295" i="9" s="1"/>
  <c r="T297" i="9"/>
  <c r="N297" i="9"/>
  <c r="H297" i="9"/>
  <c r="H295" i="9" s="1"/>
  <c r="AA292" i="9"/>
  <c r="U292" i="9"/>
  <c r="U290" i="9" s="1"/>
  <c r="O292" i="9"/>
  <c r="O290" i="9" s="1"/>
  <c r="I292" i="9"/>
  <c r="V287" i="9"/>
  <c r="P287" i="9"/>
  <c r="P285" i="9" s="1"/>
  <c r="J287" i="9"/>
  <c r="D287" i="9"/>
  <c r="D285" i="9" s="1"/>
  <c r="W282" i="9"/>
  <c r="W280" i="9" s="1"/>
  <c r="Q282" i="9"/>
  <c r="K282" i="9"/>
  <c r="E282" i="9"/>
  <c r="E280" i="9" s="1"/>
  <c r="X277" i="9"/>
  <c r="R277" i="9"/>
  <c r="R275" i="9" s="1"/>
  <c r="L277" i="9"/>
  <c r="L275" i="9" s="1"/>
  <c r="F277" i="9"/>
  <c r="Y272" i="9"/>
  <c r="S272" i="9"/>
  <c r="S270" i="9" s="1"/>
  <c r="M272" i="9"/>
  <c r="G272" i="9"/>
  <c r="G270" i="9" s="1"/>
  <c r="Z267" i="9"/>
  <c r="Z265" i="9" s="1"/>
  <c r="T267" i="9"/>
  <c r="N267" i="9"/>
  <c r="H267" i="9"/>
  <c r="H265" i="9" s="1"/>
  <c r="AA262" i="9"/>
  <c r="U262" i="9"/>
  <c r="U260" i="9" s="1"/>
  <c r="O262" i="9"/>
  <c r="O260" i="9" s="1"/>
  <c r="I262" i="9"/>
  <c r="V257" i="9"/>
  <c r="P257" i="9"/>
  <c r="P255" i="9" s="1"/>
  <c r="J257" i="9"/>
  <c r="D257" i="9"/>
  <c r="D255" i="9" s="1"/>
  <c r="W252" i="9"/>
  <c r="W250" i="9" s="1"/>
  <c r="Q252" i="9"/>
  <c r="K252" i="9"/>
  <c r="E252" i="9"/>
  <c r="E250" i="9" s="1"/>
  <c r="X247" i="9"/>
  <c r="R247" i="9"/>
  <c r="R245" i="9" s="1"/>
  <c r="L247" i="9"/>
  <c r="L245" i="9" s="1"/>
  <c r="F247" i="9"/>
  <c r="Y242" i="9"/>
  <c r="S242" i="9"/>
  <c r="S240" i="9" s="1"/>
  <c r="M242" i="9"/>
  <c r="G242" i="9"/>
  <c r="G240" i="9" s="1"/>
  <c r="Z237" i="9"/>
  <c r="Z235" i="9" s="1"/>
  <c r="T237" i="9"/>
  <c r="N237" i="9"/>
  <c r="H237" i="9"/>
  <c r="H235" i="9" s="1"/>
  <c r="AA232" i="9"/>
  <c r="U232" i="9"/>
  <c r="U230" i="9" s="1"/>
  <c r="O232" i="9"/>
  <c r="O230" i="9" s="1"/>
  <c r="I232" i="9"/>
  <c r="V227" i="9"/>
  <c r="P227" i="9"/>
  <c r="P225" i="9" s="1"/>
  <c r="J227" i="9"/>
  <c r="D227" i="9"/>
  <c r="D225" i="9" s="1"/>
  <c r="W222" i="9"/>
  <c r="W220" i="9" s="1"/>
  <c r="Q222" i="9"/>
  <c r="K222" i="9"/>
  <c r="E222" i="9"/>
  <c r="E220" i="9" s="1"/>
  <c r="X217" i="9"/>
  <c r="R217" i="9"/>
  <c r="R215" i="9" s="1"/>
  <c r="L217" i="9"/>
  <c r="L215" i="9" s="1"/>
  <c r="F217" i="9"/>
  <c r="Y212" i="9"/>
  <c r="S212" i="9"/>
  <c r="S210" i="9" s="1"/>
  <c r="M212" i="9"/>
  <c r="G212" i="9"/>
  <c r="G210" i="9" s="1"/>
  <c r="Z207" i="9"/>
  <c r="Z205" i="9" s="1"/>
  <c r="T207" i="9"/>
  <c r="N207" i="9"/>
  <c r="H207" i="9"/>
  <c r="H205" i="9" s="1"/>
  <c r="AA202" i="9"/>
  <c r="U202" i="9"/>
  <c r="U200" i="9" s="1"/>
  <c r="O202" i="9"/>
  <c r="O200" i="9" s="1"/>
  <c r="I202" i="9"/>
  <c r="J162" i="9"/>
  <c r="J160" i="9" s="1"/>
  <c r="P162" i="9"/>
  <c r="V162" i="9"/>
  <c r="D164" i="9"/>
  <c r="D160" i="9" s="1"/>
  <c r="K164" i="9"/>
  <c r="K160" i="9" s="1"/>
  <c r="R164" i="9"/>
  <c r="Y164" i="9"/>
  <c r="E167" i="9"/>
  <c r="E165" i="9" s="1"/>
  <c r="L167" i="9"/>
  <c r="L165" i="9" s="1"/>
  <c r="T167" i="9"/>
  <c r="T165" i="9" s="1"/>
  <c r="AA167" i="9"/>
  <c r="J169" i="9"/>
  <c r="Q169" i="9"/>
  <c r="X169" i="9"/>
  <c r="D172" i="9"/>
  <c r="D170" i="9" s="1"/>
  <c r="K172" i="9"/>
  <c r="K170" i="9" s="1"/>
  <c r="S172" i="9"/>
  <c r="Z172" i="9"/>
  <c r="I174" i="9"/>
  <c r="P174" i="9"/>
  <c r="W174" i="9"/>
  <c r="H177" i="9"/>
  <c r="H175" i="9" s="1"/>
  <c r="P177" i="9"/>
  <c r="P175" i="9" s="1"/>
  <c r="Z177" i="9"/>
  <c r="J179" i="9"/>
  <c r="T179" i="9"/>
  <c r="G182" i="9"/>
  <c r="O182" i="9"/>
  <c r="O180" i="9" s="1"/>
  <c r="Y182" i="9"/>
  <c r="I184" i="9"/>
  <c r="S184" i="9"/>
  <c r="AA184" i="9"/>
  <c r="E187" i="9"/>
  <c r="E185" i="9" s="1"/>
  <c r="M187" i="9"/>
  <c r="M185" i="9" s="1"/>
  <c r="W187" i="9"/>
  <c r="W185" i="9" s="1"/>
  <c r="G189" i="9"/>
  <c r="Q189" i="9"/>
  <c r="Y189" i="9"/>
  <c r="K192" i="9"/>
  <c r="S192" i="9"/>
  <c r="S190" i="9" s="1"/>
  <c r="E194" i="9"/>
  <c r="M194" i="9"/>
  <c r="W194" i="9"/>
  <c r="J197" i="9"/>
  <c r="R197" i="9"/>
  <c r="R195" i="9" s="1"/>
  <c r="D199" i="9"/>
  <c r="L199" i="9"/>
  <c r="V199" i="9"/>
  <c r="D202" i="9"/>
  <c r="P202" i="9"/>
  <c r="D204" i="9"/>
  <c r="P204" i="9"/>
  <c r="O207" i="9"/>
  <c r="O205" i="9" s="1"/>
  <c r="AA207" i="9"/>
  <c r="O209" i="9"/>
  <c r="AA209" i="9"/>
  <c r="N212" i="9"/>
  <c r="Z212" i="9"/>
  <c r="Z210" i="9" s="1"/>
  <c r="N214" i="9"/>
  <c r="Z214" i="9"/>
  <c r="K217" i="9"/>
  <c r="W217" i="9"/>
  <c r="K219" i="9"/>
  <c r="W219" i="9"/>
  <c r="G222" i="9"/>
  <c r="G220" i="9" s="1"/>
  <c r="S222" i="9"/>
  <c r="G224" i="9"/>
  <c r="S224" i="9"/>
  <c r="F227" i="9"/>
  <c r="R227" i="9"/>
  <c r="R225" i="9" s="1"/>
  <c r="F229" i="9"/>
  <c r="R229" i="9"/>
  <c r="D232" i="9"/>
  <c r="P232" i="9"/>
  <c r="D234" i="9"/>
  <c r="P234" i="9"/>
  <c r="O237" i="9"/>
  <c r="O235" i="9" s="1"/>
  <c r="AA237" i="9"/>
  <c r="O239" i="9"/>
  <c r="AA239" i="9"/>
  <c r="N242" i="9"/>
  <c r="Z242" i="9"/>
  <c r="Z240" i="9" s="1"/>
  <c r="N244" i="9"/>
  <c r="Z244" i="9"/>
  <c r="K247" i="9"/>
  <c r="W247" i="9"/>
  <c r="K249" i="9"/>
  <c r="W249" i="9"/>
  <c r="G252" i="9"/>
  <c r="G250" i="9" s="1"/>
  <c r="S252" i="9"/>
  <c r="G254" i="9"/>
  <c r="S254" i="9"/>
  <c r="F257" i="9"/>
  <c r="R257" i="9"/>
  <c r="R255" i="9" s="1"/>
  <c r="F259" i="9"/>
  <c r="X259" i="9"/>
  <c r="J262" i="9"/>
  <c r="D264" i="9"/>
  <c r="V264" i="9"/>
  <c r="I267" i="9"/>
  <c r="AA267" i="9"/>
  <c r="U269" i="9"/>
  <c r="H272" i="9"/>
  <c r="Z272" i="9"/>
  <c r="T274" i="9"/>
  <c r="G277" i="9"/>
  <c r="Y277" i="9"/>
  <c r="S279" i="9"/>
  <c r="F282" i="9"/>
  <c r="X282" i="9"/>
  <c r="R284" i="9"/>
  <c r="R287" i="9"/>
  <c r="R285" i="9" s="1"/>
  <c r="L289" i="9"/>
  <c r="P292" i="9"/>
  <c r="J294" i="9"/>
  <c r="O297" i="9"/>
  <c r="I299" i="9"/>
  <c r="AA299" i="9"/>
  <c r="N302" i="9"/>
  <c r="N300" i="9" s="1"/>
  <c r="H304" i="9"/>
  <c r="Z304" i="9"/>
  <c r="M307" i="9"/>
  <c r="M305" i="9" s="1"/>
  <c r="G309" i="9"/>
  <c r="Y309" i="9"/>
  <c r="E322" i="9"/>
  <c r="E318" i="9" s="1"/>
  <c r="P327" i="9"/>
  <c r="P323" i="9" s="1"/>
  <c r="AA332" i="9"/>
  <c r="AA328" i="9" s="1"/>
  <c r="G342" i="9"/>
  <c r="G338" i="9" s="1"/>
  <c r="R347" i="9"/>
  <c r="R343" i="9" s="1"/>
  <c r="W352" i="9"/>
  <c r="W348" i="9" s="1"/>
  <c r="AA362" i="9"/>
  <c r="AA358" i="9" s="1"/>
  <c r="T367" i="9"/>
  <c r="T363" i="9" s="1"/>
  <c r="S372" i="9"/>
  <c r="S368" i="9" s="1"/>
  <c r="R377" i="9"/>
  <c r="R373" i="9" s="1"/>
  <c r="Q382" i="9"/>
  <c r="Q378" i="9" s="1"/>
  <c r="P387" i="9"/>
  <c r="P383" i="9" s="1"/>
  <c r="O392" i="9"/>
  <c r="O388" i="9" s="1"/>
  <c r="H397" i="9"/>
  <c r="H393" i="9" s="1"/>
  <c r="G402" i="9"/>
  <c r="G398" i="9" s="1"/>
  <c r="F407" i="9"/>
  <c r="F403" i="9" s="1"/>
  <c r="E412" i="9"/>
  <c r="E408" i="9" s="1"/>
  <c r="D417" i="9"/>
  <c r="D413" i="9" s="1"/>
  <c r="K475" i="9"/>
  <c r="K471" i="9" s="1"/>
  <c r="J480" i="9"/>
  <c r="J476" i="9" s="1"/>
  <c r="I485" i="9"/>
  <c r="I481" i="9" s="1"/>
  <c r="H490" i="9"/>
  <c r="H486" i="9" s="1"/>
  <c r="G495" i="9"/>
  <c r="G491" i="9" s="1"/>
  <c r="F500" i="9"/>
  <c r="F496" i="9" s="1"/>
  <c r="E505" i="9"/>
  <c r="E501" i="9" s="1"/>
  <c r="D510" i="9"/>
  <c r="D506" i="9" s="1"/>
  <c r="I19" i="9"/>
  <c r="I17" i="9" s="1"/>
  <c r="O19" i="9"/>
  <c r="O17" i="9" s="1"/>
  <c r="U19" i="9"/>
  <c r="U17" i="9" s="1"/>
  <c r="AA19" i="9"/>
  <c r="AA17" i="9" s="1"/>
  <c r="H24" i="9"/>
  <c r="H22" i="9" s="1"/>
  <c r="N24" i="9"/>
  <c r="N22" i="9" s="1"/>
  <c r="T24" i="9"/>
  <c r="Z24" i="9"/>
  <c r="H26" i="9"/>
  <c r="N26" i="9"/>
  <c r="T26" i="9"/>
  <c r="Z26" i="9"/>
  <c r="G29" i="9"/>
  <c r="M29" i="9"/>
  <c r="S29" i="9"/>
  <c r="S27" i="9" s="1"/>
  <c r="Y29" i="9"/>
  <c r="Y27" i="9" s="1"/>
  <c r="G31" i="9"/>
  <c r="M31" i="9"/>
  <c r="S31" i="9"/>
  <c r="Y31" i="9"/>
  <c r="F34" i="9"/>
  <c r="F32" i="9" s="1"/>
  <c r="L34" i="9"/>
  <c r="L32" i="9" s="1"/>
  <c r="R34" i="9"/>
  <c r="R32" i="9" s="1"/>
  <c r="X34" i="9"/>
  <c r="X32" i="9" s="1"/>
  <c r="F36" i="9"/>
  <c r="L36" i="9"/>
  <c r="R36" i="9"/>
  <c r="X36" i="9"/>
  <c r="E39" i="9"/>
  <c r="E37" i="9" s="1"/>
  <c r="K39" i="9"/>
  <c r="K37" i="9" s="1"/>
  <c r="Q39" i="9"/>
  <c r="W39" i="9"/>
  <c r="E41" i="9"/>
  <c r="K41" i="9"/>
  <c r="Q41" i="9"/>
  <c r="W41" i="9"/>
  <c r="D44" i="9"/>
  <c r="J44" i="9"/>
  <c r="P44" i="9"/>
  <c r="P42" i="9" s="1"/>
  <c r="V44" i="9"/>
  <c r="V42" i="9" s="1"/>
  <c r="D46" i="9"/>
  <c r="J46" i="9"/>
  <c r="P46" i="9"/>
  <c r="V46" i="9"/>
  <c r="I49" i="9"/>
  <c r="I47" i="9" s="1"/>
  <c r="O49" i="9"/>
  <c r="O47" i="9" s="1"/>
  <c r="U49" i="9"/>
  <c r="U47" i="9" s="1"/>
  <c r="AA49" i="9"/>
  <c r="AA47" i="9" s="1"/>
  <c r="I51" i="9"/>
  <c r="O51" i="9"/>
  <c r="U51" i="9"/>
  <c r="AA51" i="9"/>
  <c r="H54" i="9"/>
  <c r="H52" i="9" s="1"/>
  <c r="N54" i="9"/>
  <c r="N52" i="9" s="1"/>
  <c r="T54" i="9"/>
  <c r="Z54" i="9"/>
  <c r="H56" i="9"/>
  <c r="N56" i="9"/>
  <c r="T56" i="9"/>
  <c r="Z56" i="9"/>
  <c r="G59" i="9"/>
  <c r="M59" i="9"/>
  <c r="S59" i="9"/>
  <c r="S57" i="9" s="1"/>
  <c r="Y59" i="9"/>
  <c r="Y57" i="9" s="1"/>
  <c r="G61" i="9"/>
  <c r="M61" i="9"/>
  <c r="S61" i="9"/>
  <c r="Y61" i="9"/>
  <c r="F64" i="9"/>
  <c r="F62" i="9" s="1"/>
  <c r="L64" i="9"/>
  <c r="L62" i="9" s="1"/>
  <c r="R64" i="9"/>
  <c r="R62" i="9" s="1"/>
  <c r="X64" i="9"/>
  <c r="X62" i="9" s="1"/>
  <c r="F66" i="9"/>
  <c r="L66" i="9"/>
  <c r="R66" i="9"/>
  <c r="X66" i="9"/>
  <c r="E69" i="9"/>
  <c r="E67" i="9" s="1"/>
  <c r="K69" i="9"/>
  <c r="K67" i="9" s="1"/>
  <c r="Q69" i="9"/>
  <c r="W69" i="9"/>
  <c r="E71" i="9"/>
  <c r="K71" i="9"/>
  <c r="Q71" i="9"/>
  <c r="W71" i="9"/>
  <c r="D74" i="9"/>
  <c r="J74" i="9"/>
  <c r="P74" i="9"/>
  <c r="P72" i="9" s="1"/>
  <c r="V74" i="9"/>
  <c r="V72" i="9" s="1"/>
  <c r="D76" i="9"/>
  <c r="J76" i="9"/>
  <c r="P76" i="9"/>
  <c r="V76" i="9"/>
  <c r="I79" i="9"/>
  <c r="I77" i="9" s="1"/>
  <c r="O79" i="9"/>
  <c r="O77" i="9" s="1"/>
  <c r="U79" i="9"/>
  <c r="U77" i="9" s="1"/>
  <c r="AA79" i="9"/>
  <c r="AA77" i="9" s="1"/>
  <c r="I81" i="9"/>
  <c r="O81" i="9"/>
  <c r="U81" i="9"/>
  <c r="AA81" i="9"/>
  <c r="H84" i="9"/>
  <c r="H82" i="9" s="1"/>
  <c r="N84" i="9"/>
  <c r="N82" i="9" s="1"/>
  <c r="T84" i="9"/>
  <c r="Z84" i="9"/>
  <c r="H86" i="9"/>
  <c r="N86" i="9"/>
  <c r="T86" i="9"/>
  <c r="Z86" i="9"/>
  <c r="G89" i="9"/>
  <c r="M89" i="9"/>
  <c r="S89" i="9"/>
  <c r="S87" i="9" s="1"/>
  <c r="Y89" i="9"/>
  <c r="Y87" i="9" s="1"/>
  <c r="G91" i="9"/>
  <c r="M91" i="9"/>
  <c r="S91" i="9"/>
  <c r="Y91" i="9"/>
  <c r="F94" i="9"/>
  <c r="F92" i="9" s="1"/>
  <c r="L94" i="9"/>
  <c r="L92" i="9" s="1"/>
  <c r="R94" i="9"/>
  <c r="R92" i="9" s="1"/>
  <c r="X94" i="9"/>
  <c r="X92" i="9" s="1"/>
  <c r="F96" i="9"/>
  <c r="L96" i="9"/>
  <c r="R96" i="9"/>
  <c r="X96" i="9"/>
  <c r="E99" i="9"/>
  <c r="E97" i="9" s="1"/>
  <c r="K99" i="9"/>
  <c r="K97" i="9" s="1"/>
  <c r="Q99" i="9"/>
  <c r="W99" i="9"/>
  <c r="E101" i="9"/>
  <c r="K101" i="9"/>
  <c r="Q101" i="9"/>
  <c r="W101" i="9"/>
  <c r="D104" i="9"/>
  <c r="J104" i="9"/>
  <c r="P104" i="9"/>
  <c r="P102" i="9" s="1"/>
  <c r="V104" i="9"/>
  <c r="V102" i="9" s="1"/>
  <c r="D106" i="9"/>
  <c r="J106" i="9"/>
  <c r="P106" i="9"/>
  <c r="V106" i="9"/>
  <c r="I109" i="9"/>
  <c r="I107" i="9" s="1"/>
  <c r="O109" i="9"/>
  <c r="O107" i="9" s="1"/>
  <c r="U109" i="9"/>
  <c r="U107" i="9" s="1"/>
  <c r="AA109" i="9"/>
  <c r="AA107" i="9" s="1"/>
  <c r="I111" i="9"/>
  <c r="O111" i="9"/>
  <c r="U111" i="9"/>
  <c r="AA111" i="9"/>
  <c r="H114" i="9"/>
  <c r="H112" i="9" s="1"/>
  <c r="N114" i="9"/>
  <c r="N112" i="9" s="1"/>
  <c r="T114" i="9"/>
  <c r="Z114" i="9"/>
  <c r="H116" i="9"/>
  <c r="N116" i="9"/>
  <c r="T116" i="9"/>
  <c r="Z116" i="9"/>
  <c r="G119" i="9"/>
  <c r="M119" i="9"/>
  <c r="S119" i="9"/>
  <c r="S117" i="9" s="1"/>
  <c r="Y119" i="9"/>
  <c r="Y117" i="9" s="1"/>
  <c r="G121" i="9"/>
  <c r="M121" i="9"/>
  <c r="S121" i="9"/>
  <c r="Y121" i="9"/>
  <c r="F124" i="9"/>
  <c r="F122" i="9" s="1"/>
  <c r="L124" i="9"/>
  <c r="L122" i="9" s="1"/>
  <c r="R124" i="9"/>
  <c r="R122" i="9" s="1"/>
  <c r="X124" i="9"/>
  <c r="X122" i="9" s="1"/>
  <c r="F126" i="9"/>
  <c r="L126" i="9"/>
  <c r="R126" i="9"/>
  <c r="X126" i="9"/>
  <c r="E129" i="9"/>
  <c r="E127" i="9" s="1"/>
  <c r="K129" i="9"/>
  <c r="K127" i="9" s="1"/>
  <c r="Q129" i="9"/>
  <c r="W129" i="9"/>
  <c r="E131" i="9"/>
  <c r="K131" i="9"/>
  <c r="Q131" i="9"/>
  <c r="W131" i="9"/>
  <c r="D134" i="9"/>
  <c r="J134" i="9"/>
  <c r="P134" i="9"/>
  <c r="P132" i="9" s="1"/>
  <c r="V134" i="9"/>
  <c r="V132" i="9" s="1"/>
  <c r="D136" i="9"/>
  <c r="J136" i="9"/>
  <c r="P136" i="9"/>
  <c r="V136" i="9"/>
  <c r="I139" i="9"/>
  <c r="I137" i="9" s="1"/>
  <c r="O139" i="9"/>
  <c r="O137" i="9" s="1"/>
  <c r="U139" i="9"/>
  <c r="U137" i="9" s="1"/>
  <c r="AA139" i="9"/>
  <c r="AA137" i="9" s="1"/>
  <c r="I141" i="9"/>
  <c r="O141" i="9"/>
  <c r="U141" i="9"/>
  <c r="AA141" i="9"/>
  <c r="H144" i="9"/>
  <c r="H142" i="9" s="1"/>
  <c r="N144" i="9"/>
  <c r="N142" i="9" s="1"/>
  <c r="T144" i="9"/>
  <c r="Z144" i="9"/>
  <c r="H146" i="9"/>
  <c r="N146" i="9"/>
  <c r="T146" i="9"/>
  <c r="Z146" i="9"/>
  <c r="G149" i="9"/>
  <c r="M149" i="9"/>
  <c r="S149" i="9"/>
  <c r="S147" i="9" s="1"/>
  <c r="Y149" i="9"/>
  <c r="Y147" i="9" s="1"/>
  <c r="G151" i="9"/>
  <c r="M151" i="9"/>
  <c r="S151" i="9"/>
  <c r="Y151" i="9"/>
  <c r="F154" i="9"/>
  <c r="F152" i="9" s="1"/>
  <c r="L154" i="9"/>
  <c r="L152" i="9" s="1"/>
  <c r="R154" i="9"/>
  <c r="R152" i="9" s="1"/>
  <c r="X154" i="9"/>
  <c r="X152" i="9" s="1"/>
  <c r="F156" i="9"/>
  <c r="L156" i="9"/>
  <c r="R156" i="9"/>
  <c r="X156" i="9"/>
  <c r="E164" i="9"/>
  <c r="E160" i="9" s="1"/>
  <c r="L164" i="9"/>
  <c r="S164" i="9"/>
  <c r="AA164" i="9"/>
  <c r="F167" i="9"/>
  <c r="F165" i="9" s="1"/>
  <c r="N167" i="9"/>
  <c r="N165" i="9" s="1"/>
  <c r="U167" i="9"/>
  <c r="U165" i="9" s="1"/>
  <c r="D169" i="9"/>
  <c r="K169" i="9"/>
  <c r="R169" i="9"/>
  <c r="Z169" i="9"/>
  <c r="E172" i="9"/>
  <c r="E170" i="9" s="1"/>
  <c r="M172" i="9"/>
  <c r="M170" i="9" s="1"/>
  <c r="T172" i="9"/>
  <c r="T170" i="9" s="1"/>
  <c r="AA172" i="9"/>
  <c r="J174" i="9"/>
  <c r="Q174" i="9"/>
  <c r="Y174" i="9"/>
  <c r="I177" i="9"/>
  <c r="I175" i="9" s="1"/>
  <c r="S177" i="9"/>
  <c r="S175" i="9" s="1"/>
  <c r="AA177" i="9"/>
  <c r="AA175" i="9" s="1"/>
  <c r="M179" i="9"/>
  <c r="U179" i="9"/>
  <c r="H182" i="9"/>
  <c r="H180" i="9" s="1"/>
  <c r="R182" i="9"/>
  <c r="R180" i="9" s="1"/>
  <c r="Z182" i="9"/>
  <c r="Z180" i="9" s="1"/>
  <c r="L184" i="9"/>
  <c r="T184" i="9"/>
  <c r="F187" i="9"/>
  <c r="F185" i="9" s="1"/>
  <c r="N187" i="9"/>
  <c r="N185" i="9" s="1"/>
  <c r="X187" i="9"/>
  <c r="X185" i="9" s="1"/>
  <c r="H189" i="9"/>
  <c r="R189" i="9"/>
  <c r="Z189" i="9"/>
  <c r="D192" i="9"/>
  <c r="D190" i="9" s="1"/>
  <c r="L192" i="9"/>
  <c r="L190" i="9" s="1"/>
  <c r="V192" i="9"/>
  <c r="V190" i="9" s="1"/>
  <c r="F194" i="9"/>
  <c r="P194" i="9"/>
  <c r="X194" i="9"/>
  <c r="K197" i="9"/>
  <c r="K195" i="9" s="1"/>
  <c r="U197" i="9"/>
  <c r="U195" i="9" s="1"/>
  <c r="E199" i="9"/>
  <c r="O199" i="9"/>
  <c r="W199" i="9"/>
  <c r="E202" i="9"/>
  <c r="Q202" i="9"/>
  <c r="E204" i="9"/>
  <c r="Q204" i="9"/>
  <c r="D207" i="9"/>
  <c r="D205" i="9" s="1"/>
  <c r="P207" i="9"/>
  <c r="D209" i="9"/>
  <c r="P209" i="9"/>
  <c r="O212" i="9"/>
  <c r="AA212" i="9"/>
  <c r="AA210" i="9" s="1"/>
  <c r="O214" i="9"/>
  <c r="AA214" i="9"/>
  <c r="M217" i="9"/>
  <c r="M215" i="9" s="1"/>
  <c r="Y217" i="9"/>
  <c r="Y215" i="9" s="1"/>
  <c r="M219" i="9"/>
  <c r="Y219" i="9"/>
  <c r="J222" i="9"/>
  <c r="J220" i="9" s="1"/>
  <c r="V222" i="9"/>
  <c r="J224" i="9"/>
  <c r="V224" i="9"/>
  <c r="I227" i="9"/>
  <c r="U227" i="9"/>
  <c r="U225" i="9" s="1"/>
  <c r="I229" i="9"/>
  <c r="U229" i="9"/>
  <c r="E232" i="9"/>
  <c r="Q232" i="9"/>
  <c r="E234" i="9"/>
  <c r="Q234" i="9"/>
  <c r="D237" i="9"/>
  <c r="D235" i="9" s="1"/>
  <c r="P237" i="9"/>
  <c r="D239" i="9"/>
  <c r="P239" i="9"/>
  <c r="O242" i="9"/>
  <c r="AA242" i="9"/>
  <c r="AA240" i="9" s="1"/>
  <c r="O244" i="9"/>
  <c r="AA244" i="9"/>
  <c r="M247" i="9"/>
  <c r="M245" i="9" s="1"/>
  <c r="Y247" i="9"/>
  <c r="Y245" i="9" s="1"/>
  <c r="M249" i="9"/>
  <c r="Y249" i="9"/>
  <c r="J252" i="9"/>
  <c r="J250" i="9" s="1"/>
  <c r="V252" i="9"/>
  <c r="J254" i="9"/>
  <c r="V254" i="9"/>
  <c r="I257" i="9"/>
  <c r="I255" i="9" s="1"/>
  <c r="U257" i="9"/>
  <c r="U255" i="9" s="1"/>
  <c r="K259" i="9"/>
  <c r="K262" i="9"/>
  <c r="E264" i="9"/>
  <c r="W264" i="9"/>
  <c r="J267" i="9"/>
  <c r="D269" i="9"/>
  <c r="V269" i="9"/>
  <c r="I272" i="9"/>
  <c r="AA272" i="9"/>
  <c r="U274" i="9"/>
  <c r="H277" i="9"/>
  <c r="H275" i="9" s="1"/>
  <c r="Z277" i="9"/>
  <c r="Z275" i="9" s="1"/>
  <c r="T279" i="9"/>
  <c r="T275" i="9" s="1"/>
  <c r="G282" i="9"/>
  <c r="G280" i="9" s="1"/>
  <c r="Y282" i="9"/>
  <c r="Y280" i="9" s="1"/>
  <c r="S284" i="9"/>
  <c r="E287" i="9"/>
  <c r="E285" i="9" s="1"/>
  <c r="W287" i="9"/>
  <c r="W285" i="9" s="1"/>
  <c r="Q289" i="9"/>
  <c r="Q292" i="9"/>
  <c r="Q290" i="9" s="1"/>
  <c r="K294" i="9"/>
  <c r="P297" i="9"/>
  <c r="P295" i="9" s="1"/>
  <c r="J299" i="9"/>
  <c r="O302" i="9"/>
  <c r="O300" i="9" s="1"/>
  <c r="I304" i="9"/>
  <c r="AA304" i="9"/>
  <c r="N307" i="9"/>
  <c r="N305" i="9" s="1"/>
  <c r="H309" i="9"/>
  <c r="Z309" i="9"/>
  <c r="Z305" i="9" s="1"/>
  <c r="F317" i="9"/>
  <c r="F313" i="9" s="1"/>
  <c r="K322" i="9"/>
  <c r="K318" i="9" s="1"/>
  <c r="V327" i="9"/>
  <c r="V323" i="9" s="1"/>
  <c r="M342" i="9"/>
  <c r="M338" i="9" s="1"/>
  <c r="X347" i="9"/>
  <c r="X343" i="9" s="1"/>
  <c r="D357" i="9"/>
  <c r="D353" i="9" s="1"/>
  <c r="Z367" i="9"/>
  <c r="Z363" i="9" s="1"/>
  <c r="Y372" i="9"/>
  <c r="Y368" i="9" s="1"/>
  <c r="X377" i="9"/>
  <c r="X373" i="9" s="1"/>
  <c r="W382" i="9"/>
  <c r="W378" i="9" s="1"/>
  <c r="V387" i="9"/>
  <c r="V383" i="9" s="1"/>
  <c r="U392" i="9"/>
  <c r="U388" i="9" s="1"/>
  <c r="N397" i="9"/>
  <c r="N393" i="9" s="1"/>
  <c r="M402" i="9"/>
  <c r="M398" i="9" s="1"/>
  <c r="L407" i="9"/>
  <c r="L403" i="9" s="1"/>
  <c r="K412" i="9"/>
  <c r="K408" i="9" s="1"/>
  <c r="J417" i="9"/>
  <c r="J413" i="9" s="1"/>
  <c r="I422" i="9"/>
  <c r="I418" i="9" s="1"/>
  <c r="H427" i="9"/>
  <c r="H423" i="9" s="1"/>
  <c r="G432" i="9"/>
  <c r="G428" i="9" s="1"/>
  <c r="F437" i="9"/>
  <c r="F433" i="9" s="1"/>
  <c r="E442" i="9"/>
  <c r="E438" i="9" s="1"/>
  <c r="D447" i="9"/>
  <c r="D443" i="9" s="1"/>
  <c r="F470" i="9"/>
  <c r="F466" i="9" s="1"/>
  <c r="Q475" i="9"/>
  <c r="Q471" i="9" s="1"/>
  <c r="P480" i="9"/>
  <c r="P476" i="9" s="1"/>
  <c r="O485" i="9"/>
  <c r="O481" i="9" s="1"/>
  <c r="N490" i="9"/>
  <c r="N486" i="9" s="1"/>
  <c r="M495" i="9"/>
  <c r="M491" i="9" s="1"/>
  <c r="L500" i="9"/>
  <c r="L496" i="9" s="1"/>
  <c r="K505" i="9"/>
  <c r="K501" i="9" s="1"/>
  <c r="J510" i="9"/>
  <c r="J506" i="9" s="1"/>
  <c r="I515" i="9"/>
  <c r="I511" i="9" s="1"/>
  <c r="H520" i="9"/>
  <c r="H516" i="9" s="1"/>
  <c r="J315" i="7"/>
  <c r="J313" i="7" s="1"/>
  <c r="P315" i="7"/>
  <c r="P313" i="7" s="1"/>
  <c r="V315" i="7"/>
  <c r="V313" i="7" s="1"/>
  <c r="I320" i="7"/>
  <c r="I318" i="7" s="1"/>
  <c r="O320" i="7"/>
  <c r="O318" i="7" s="1"/>
  <c r="U320" i="7"/>
  <c r="U318" i="7" s="1"/>
  <c r="AA320" i="7"/>
  <c r="AA318" i="7" s="1"/>
  <c r="H325" i="7"/>
  <c r="H323" i="7" s="1"/>
  <c r="N325" i="7"/>
  <c r="N323" i="7" s="1"/>
  <c r="T325" i="7"/>
  <c r="T323" i="7" s="1"/>
  <c r="Z325" i="7"/>
  <c r="Z323" i="7" s="1"/>
  <c r="G330" i="7"/>
  <c r="G328" i="7" s="1"/>
  <c r="M330" i="7"/>
  <c r="M328" i="7" s="1"/>
  <c r="S330" i="7"/>
  <c r="S328" i="7" s="1"/>
  <c r="Y330" i="7"/>
  <c r="Y328" i="7" s="1"/>
  <c r="F335" i="7"/>
  <c r="F333" i="7" s="1"/>
  <c r="L335" i="7"/>
  <c r="L333" i="7" s="1"/>
  <c r="R335" i="7"/>
  <c r="R333" i="7" s="1"/>
  <c r="X335" i="7"/>
  <c r="X333" i="7" s="1"/>
  <c r="E340" i="7"/>
  <c r="E338" i="7" s="1"/>
  <c r="K340" i="7"/>
  <c r="K338" i="7" s="1"/>
  <c r="Q340" i="7"/>
  <c r="Q338" i="7" s="1"/>
  <c r="W340" i="7"/>
  <c r="W338" i="7" s="1"/>
  <c r="D345" i="7"/>
  <c r="D343" i="7" s="1"/>
  <c r="J345" i="7"/>
  <c r="J343" i="7" s="1"/>
  <c r="P345" i="7"/>
  <c r="P343" i="7" s="1"/>
  <c r="V345" i="7"/>
  <c r="V343" i="7" s="1"/>
  <c r="I350" i="7"/>
  <c r="I348" i="7" s="1"/>
  <c r="O350" i="7"/>
  <c r="O348" i="7" s="1"/>
  <c r="U350" i="7"/>
  <c r="U348" i="7" s="1"/>
  <c r="AA350" i="7"/>
  <c r="AA348" i="7" s="1"/>
  <c r="H355" i="7"/>
  <c r="H353" i="7" s="1"/>
  <c r="N355" i="7"/>
  <c r="N353" i="7" s="1"/>
  <c r="T355" i="7"/>
  <c r="T353" i="7" s="1"/>
  <c r="Z355" i="7"/>
  <c r="Z353" i="7" s="1"/>
  <c r="G360" i="7"/>
  <c r="G358" i="7" s="1"/>
  <c r="M360" i="7"/>
  <c r="M358" i="7" s="1"/>
  <c r="S360" i="7"/>
  <c r="S358" i="7" s="1"/>
  <c r="Y360" i="7"/>
  <c r="Y358" i="7" s="1"/>
  <c r="F365" i="7"/>
  <c r="F363" i="7" s="1"/>
  <c r="L365" i="7"/>
  <c r="L363" i="7" s="1"/>
  <c r="R365" i="7"/>
  <c r="R363" i="7" s="1"/>
  <c r="X365" i="7"/>
  <c r="X363" i="7" s="1"/>
  <c r="E370" i="7"/>
  <c r="E368" i="7" s="1"/>
  <c r="K370" i="7"/>
  <c r="K368" i="7" s="1"/>
  <c r="Q370" i="7"/>
  <c r="Q368" i="7" s="1"/>
  <c r="W370" i="7"/>
  <c r="W368" i="7" s="1"/>
  <c r="D375" i="7"/>
  <c r="D373" i="7" s="1"/>
  <c r="J375" i="7"/>
  <c r="J373" i="7" s="1"/>
  <c r="P375" i="7"/>
  <c r="P373" i="7" s="1"/>
  <c r="V375" i="7"/>
  <c r="V373" i="7" s="1"/>
  <c r="I380" i="7"/>
  <c r="I378" i="7" s="1"/>
  <c r="O380" i="7"/>
  <c r="O378" i="7" s="1"/>
  <c r="U380" i="7"/>
  <c r="U378" i="7" s="1"/>
  <c r="AA380" i="7"/>
  <c r="AA378" i="7" s="1"/>
  <c r="H385" i="7"/>
  <c r="H383" i="7" s="1"/>
  <c r="N385" i="7"/>
  <c r="N383" i="7" s="1"/>
  <c r="T385" i="7"/>
  <c r="T383" i="7" s="1"/>
  <c r="Z385" i="7"/>
  <c r="Z383" i="7" s="1"/>
  <c r="G390" i="7"/>
  <c r="G388" i="7" s="1"/>
  <c r="M390" i="7"/>
  <c r="M388" i="7" s="1"/>
  <c r="S390" i="7"/>
  <c r="S388" i="7" s="1"/>
  <c r="Y390" i="7"/>
  <c r="Y388" i="7" s="1"/>
  <c r="F395" i="7"/>
  <c r="F393" i="7" s="1"/>
  <c r="L395" i="7"/>
  <c r="L393" i="7" s="1"/>
  <c r="R395" i="7"/>
  <c r="R393" i="7" s="1"/>
  <c r="X395" i="7"/>
  <c r="X393" i="7" s="1"/>
  <c r="E400" i="7"/>
  <c r="E398" i="7" s="1"/>
  <c r="K400" i="7"/>
  <c r="K398" i="7" s="1"/>
  <c r="Q400" i="7"/>
  <c r="Q398" i="7" s="1"/>
  <c r="W400" i="7"/>
  <c r="W398" i="7" s="1"/>
  <c r="D405" i="7"/>
  <c r="D403" i="7" s="1"/>
  <c r="J405" i="7"/>
  <c r="J403" i="7" s="1"/>
  <c r="P405" i="7"/>
  <c r="P403" i="7" s="1"/>
  <c r="V405" i="7"/>
  <c r="V403" i="7" s="1"/>
  <c r="I410" i="7"/>
  <c r="I408" i="7" s="1"/>
  <c r="O410" i="7"/>
  <c r="O408" i="7" s="1"/>
  <c r="U410" i="7"/>
  <c r="U408" i="7" s="1"/>
  <c r="AA410" i="7"/>
  <c r="AA408" i="7" s="1"/>
  <c r="H415" i="7"/>
  <c r="H413" i="7" s="1"/>
  <c r="N415" i="7"/>
  <c r="N413" i="7" s="1"/>
  <c r="T415" i="7"/>
  <c r="T413" i="7" s="1"/>
  <c r="Z415" i="7"/>
  <c r="Z413" i="7" s="1"/>
  <c r="G420" i="7"/>
  <c r="G418" i="7" s="1"/>
  <c r="M420" i="7"/>
  <c r="M418" i="7" s="1"/>
  <c r="S420" i="7"/>
  <c r="S418" i="7" s="1"/>
  <c r="Y420" i="7"/>
  <c r="Y418" i="7" s="1"/>
  <c r="F425" i="7"/>
  <c r="F423" i="7" s="1"/>
  <c r="L425" i="7"/>
  <c r="L423" i="7" s="1"/>
  <c r="R425" i="7"/>
  <c r="R423" i="7" s="1"/>
  <c r="X425" i="7"/>
  <c r="X423" i="7" s="1"/>
  <c r="E430" i="7"/>
  <c r="E428" i="7" s="1"/>
  <c r="K430" i="7"/>
  <c r="K428" i="7" s="1"/>
  <c r="Q430" i="7"/>
  <c r="Q428" i="7" s="1"/>
  <c r="W430" i="7"/>
  <c r="W428" i="7" s="1"/>
  <c r="D435" i="7"/>
  <c r="D433" i="7" s="1"/>
  <c r="J435" i="7"/>
  <c r="J433" i="7" s="1"/>
  <c r="P435" i="7"/>
  <c r="P433" i="7" s="1"/>
  <c r="V435" i="7"/>
  <c r="V433" i="7" s="1"/>
  <c r="I440" i="7"/>
  <c r="I438" i="7" s="1"/>
  <c r="O440" i="7"/>
  <c r="O438" i="7" s="1"/>
  <c r="U440" i="7"/>
  <c r="U438" i="7" s="1"/>
  <c r="AA440" i="7"/>
  <c r="AA438" i="7" s="1"/>
  <c r="H445" i="7"/>
  <c r="H443" i="7" s="1"/>
  <c r="N445" i="7"/>
  <c r="N443" i="7" s="1"/>
  <c r="T445" i="7"/>
  <c r="T443" i="7" s="1"/>
  <c r="Z445" i="7"/>
  <c r="Z443" i="7" s="1"/>
  <c r="G450" i="7"/>
  <c r="G448" i="7" s="1"/>
  <c r="M450" i="7"/>
  <c r="M448" i="7" s="1"/>
  <c r="S450" i="7"/>
  <c r="S448" i="7" s="1"/>
  <c r="Y450" i="7"/>
  <c r="Y448" i="7" s="1"/>
  <c r="F455" i="7"/>
  <c r="F453" i="7" s="1"/>
  <c r="L455" i="7"/>
  <c r="L453" i="7" s="1"/>
  <c r="R455" i="7"/>
  <c r="R453" i="7" s="1"/>
  <c r="X455" i="7"/>
  <c r="X453" i="7" s="1"/>
  <c r="E460" i="7"/>
  <c r="E458" i="7" s="1"/>
  <c r="K460" i="7"/>
  <c r="K458" i="7" s="1"/>
  <c r="Q460" i="7"/>
  <c r="Q458" i="7" s="1"/>
  <c r="W460" i="7"/>
  <c r="W458" i="7" s="1"/>
  <c r="J468" i="7"/>
  <c r="J466" i="7" s="1"/>
  <c r="P468" i="7"/>
  <c r="P466" i="7" s="1"/>
  <c r="V468" i="7"/>
  <c r="V466" i="7" s="1"/>
  <c r="I473" i="7"/>
  <c r="I471" i="7" s="1"/>
  <c r="O473" i="7"/>
  <c r="O471" i="7" s="1"/>
  <c r="U473" i="7"/>
  <c r="U471" i="7" s="1"/>
  <c r="AA473" i="7"/>
  <c r="AA471" i="7" s="1"/>
  <c r="H478" i="7"/>
  <c r="H476" i="7" s="1"/>
  <c r="N478" i="7"/>
  <c r="N476" i="7" s="1"/>
  <c r="T478" i="7"/>
  <c r="T476" i="7" s="1"/>
  <c r="Z478" i="7"/>
  <c r="Z476" i="7" s="1"/>
  <c r="G483" i="7"/>
  <c r="G481" i="7" s="1"/>
  <c r="M483" i="7"/>
  <c r="M481" i="7" s="1"/>
  <c r="S483" i="7"/>
  <c r="S481" i="7" s="1"/>
  <c r="Y483" i="7"/>
  <c r="Y481" i="7" s="1"/>
  <c r="F488" i="7"/>
  <c r="F486" i="7" s="1"/>
  <c r="L488" i="7"/>
  <c r="L486" i="7" s="1"/>
  <c r="R488" i="7"/>
  <c r="R486" i="7" s="1"/>
  <c r="X488" i="7"/>
  <c r="X486" i="7" s="1"/>
  <c r="E493" i="7"/>
  <c r="E491" i="7" s="1"/>
  <c r="K493" i="7"/>
  <c r="K491" i="7" s="1"/>
  <c r="Q493" i="7"/>
  <c r="Q491" i="7" s="1"/>
  <c r="W493" i="7"/>
  <c r="W491" i="7" s="1"/>
  <c r="D498" i="7"/>
  <c r="D496" i="7" s="1"/>
  <c r="J498" i="7"/>
  <c r="J496" i="7" s="1"/>
  <c r="P498" i="7"/>
  <c r="P496" i="7" s="1"/>
  <c r="V498" i="7"/>
  <c r="V496" i="7" s="1"/>
  <c r="I503" i="7"/>
  <c r="I501" i="7" s="1"/>
  <c r="O503" i="7"/>
  <c r="O501" i="7" s="1"/>
  <c r="U503" i="7"/>
  <c r="U501" i="7" s="1"/>
  <c r="AA503" i="7"/>
  <c r="AA501" i="7" s="1"/>
  <c r="H508" i="7"/>
  <c r="H506" i="7" s="1"/>
  <c r="N508" i="7"/>
  <c r="N506" i="7" s="1"/>
  <c r="T508" i="7"/>
  <c r="T506" i="7" s="1"/>
  <c r="Z508" i="7"/>
  <c r="Z506" i="7" s="1"/>
  <c r="G513" i="7"/>
  <c r="G511" i="7" s="1"/>
  <c r="M513" i="7"/>
  <c r="M511" i="7" s="1"/>
  <c r="S513" i="7"/>
  <c r="S511" i="7" s="1"/>
  <c r="Y513" i="7"/>
  <c r="Y511" i="7" s="1"/>
  <c r="F518" i="7"/>
  <c r="F516" i="7" s="1"/>
  <c r="L518" i="7"/>
  <c r="L516" i="7" s="1"/>
  <c r="R518" i="7"/>
  <c r="R516" i="7" s="1"/>
  <c r="X518" i="7"/>
  <c r="X516" i="7" s="1"/>
  <c r="E523" i="7"/>
  <c r="E521" i="7" s="1"/>
  <c r="K523" i="7"/>
  <c r="K521" i="7" s="1"/>
  <c r="Q523" i="7"/>
  <c r="Q521" i="7" s="1"/>
  <c r="W523" i="7"/>
  <c r="W521" i="7" s="1"/>
  <c r="D528" i="7"/>
  <c r="D526" i="7" s="1"/>
  <c r="J528" i="7"/>
  <c r="J526" i="7" s="1"/>
  <c r="P528" i="7"/>
  <c r="P526" i="7" s="1"/>
  <c r="V528" i="7"/>
  <c r="V526" i="7" s="1"/>
  <c r="B531" i="7"/>
  <c r="I533" i="7"/>
  <c r="I531" i="7" s="1"/>
  <c r="O533" i="7"/>
  <c r="O531" i="7" s="1"/>
  <c r="U533" i="7"/>
  <c r="U531" i="7" s="1"/>
  <c r="AA533" i="7"/>
  <c r="AA531" i="7" s="1"/>
  <c r="H538" i="7"/>
  <c r="H536" i="7" s="1"/>
  <c r="N538" i="7"/>
  <c r="N536" i="7" s="1"/>
  <c r="T538" i="7"/>
  <c r="T536" i="7" s="1"/>
  <c r="Z538" i="7"/>
  <c r="Z536" i="7" s="1"/>
  <c r="G543" i="7"/>
  <c r="G541" i="7" s="1"/>
  <c r="M543" i="7"/>
  <c r="M541" i="7" s="1"/>
  <c r="S543" i="7"/>
  <c r="S541" i="7" s="1"/>
  <c r="Y543" i="7"/>
  <c r="Y541" i="7" s="1"/>
  <c r="F548" i="7"/>
  <c r="F546" i="7" s="1"/>
  <c r="L548" i="7"/>
  <c r="L546" i="7" s="1"/>
  <c r="R548" i="7"/>
  <c r="R546" i="7" s="1"/>
  <c r="X548" i="7"/>
  <c r="X546" i="7" s="1"/>
  <c r="E553" i="7"/>
  <c r="E551" i="7" s="1"/>
  <c r="K553" i="7"/>
  <c r="K551" i="7" s="1"/>
  <c r="Q553" i="7"/>
  <c r="Q551" i="7" s="1"/>
  <c r="W553" i="7"/>
  <c r="W551" i="7" s="1"/>
  <c r="D558" i="7"/>
  <c r="D556" i="7" s="1"/>
  <c r="J558" i="7"/>
  <c r="J556" i="7" s="1"/>
  <c r="P558" i="7"/>
  <c r="P556" i="7" s="1"/>
  <c r="V558" i="7"/>
  <c r="V556" i="7" s="1"/>
  <c r="B561" i="7"/>
  <c r="I563" i="7"/>
  <c r="I561" i="7" s="1"/>
  <c r="O563" i="7"/>
  <c r="O561" i="7" s="1"/>
  <c r="U563" i="7"/>
  <c r="U561" i="7" s="1"/>
  <c r="AA563" i="7"/>
  <c r="AA561" i="7" s="1"/>
  <c r="H568" i="7"/>
  <c r="H566" i="7" s="1"/>
  <c r="N568" i="7"/>
  <c r="N566" i="7" s="1"/>
  <c r="T568" i="7"/>
  <c r="T566" i="7" s="1"/>
  <c r="Z568" i="7"/>
  <c r="Z566" i="7" s="1"/>
  <c r="G573" i="7"/>
  <c r="G571" i="7" s="1"/>
  <c r="M573" i="7"/>
  <c r="M571" i="7" s="1"/>
  <c r="S573" i="7"/>
  <c r="S571" i="7" s="1"/>
  <c r="Y573" i="7"/>
  <c r="Y571" i="7" s="1"/>
  <c r="F578" i="7"/>
  <c r="F576" i="7" s="1"/>
  <c r="L578" i="7"/>
  <c r="L576" i="7" s="1"/>
  <c r="R578" i="7"/>
  <c r="R576" i="7" s="1"/>
  <c r="X578" i="7"/>
  <c r="X576" i="7" s="1"/>
  <c r="E583" i="7"/>
  <c r="E581" i="7" s="1"/>
  <c r="K583" i="7"/>
  <c r="K581" i="7" s="1"/>
  <c r="Q583" i="7"/>
  <c r="Q581" i="7" s="1"/>
  <c r="W583" i="7"/>
  <c r="W581" i="7" s="1"/>
  <c r="D588" i="7"/>
  <c r="D586" i="7" s="1"/>
  <c r="J588" i="7"/>
  <c r="J586" i="7" s="1"/>
  <c r="P588" i="7"/>
  <c r="P586" i="7" s="1"/>
  <c r="V588" i="7"/>
  <c r="V586" i="7" s="1"/>
  <c r="B591" i="7"/>
  <c r="I593" i="7"/>
  <c r="I591" i="7" s="1"/>
  <c r="O593" i="7"/>
  <c r="O591" i="7" s="1"/>
  <c r="U593" i="7"/>
  <c r="U591" i="7" s="1"/>
  <c r="AA593" i="7"/>
  <c r="AA591" i="7" s="1"/>
  <c r="H598" i="7"/>
  <c r="H596" i="7" s="1"/>
  <c r="N598" i="7"/>
  <c r="N596" i="7" s="1"/>
  <c r="T598" i="7"/>
  <c r="T596" i="7" s="1"/>
  <c r="Z598" i="7"/>
  <c r="Z596" i="7" s="1"/>
  <c r="G603" i="7"/>
  <c r="G601" i="7" s="1"/>
  <c r="M603" i="7"/>
  <c r="M601" i="7" s="1"/>
  <c r="S603" i="7"/>
  <c r="S601" i="7" s="1"/>
  <c r="Y603" i="7"/>
  <c r="Y601" i="7" s="1"/>
  <c r="F608" i="7"/>
  <c r="F606" i="7" s="1"/>
  <c r="L608" i="7"/>
  <c r="L606" i="7" s="1"/>
  <c r="R608" i="7"/>
  <c r="R606" i="7" s="1"/>
  <c r="X608" i="7"/>
  <c r="X606" i="7" s="1"/>
  <c r="E613" i="7"/>
  <c r="E611" i="7" s="1"/>
  <c r="K613" i="7"/>
  <c r="K611" i="7" s="1"/>
  <c r="Q613" i="7"/>
  <c r="Q611" i="7" s="1"/>
  <c r="W613" i="7"/>
  <c r="W611" i="7" s="1"/>
  <c r="F9" i="9"/>
  <c r="F7" i="9" s="1"/>
  <c r="L9" i="9"/>
  <c r="L7" i="9" s="1"/>
  <c r="R9" i="9"/>
  <c r="R7" i="9" s="1"/>
  <c r="X9" i="9"/>
  <c r="X7" i="9" s="1"/>
  <c r="F11" i="9"/>
  <c r="L11" i="9"/>
  <c r="R11" i="9"/>
  <c r="X11" i="9"/>
  <c r="E14" i="9"/>
  <c r="E12" i="9" s="1"/>
  <c r="K14" i="9"/>
  <c r="K12" i="9" s="1"/>
  <c r="Q14" i="9"/>
  <c r="W14" i="9"/>
  <c r="E16" i="9"/>
  <c r="K16" i="9"/>
  <c r="Q16" i="9"/>
  <c r="W16" i="9"/>
  <c r="D19" i="9"/>
  <c r="J19" i="9"/>
  <c r="P19" i="9"/>
  <c r="P17" i="9" s="1"/>
  <c r="V19" i="9"/>
  <c r="V17" i="9" s="1"/>
  <c r="D21" i="9"/>
  <c r="J21" i="9"/>
  <c r="P21" i="9"/>
  <c r="V21" i="9"/>
  <c r="I24" i="9"/>
  <c r="I22" i="9" s="1"/>
  <c r="O24" i="9"/>
  <c r="O22" i="9" s="1"/>
  <c r="U24" i="9"/>
  <c r="U22" i="9" s="1"/>
  <c r="AA24" i="9"/>
  <c r="AA22" i="9" s="1"/>
  <c r="I26" i="9"/>
  <c r="O26" i="9"/>
  <c r="U26" i="9"/>
  <c r="AA26" i="9"/>
  <c r="H29" i="9"/>
  <c r="H27" i="9" s="1"/>
  <c r="N29" i="9"/>
  <c r="N27" i="9" s="1"/>
  <c r="T29" i="9"/>
  <c r="Z29" i="9"/>
  <c r="H31" i="9"/>
  <c r="N31" i="9"/>
  <c r="T31" i="9"/>
  <c r="Z31" i="9"/>
  <c r="G34" i="9"/>
  <c r="M34" i="9"/>
  <c r="S34" i="9"/>
  <c r="S32" i="9" s="1"/>
  <c r="Y34" i="9"/>
  <c r="Y32" i="9" s="1"/>
  <c r="G36" i="9"/>
  <c r="M36" i="9"/>
  <c r="S36" i="9"/>
  <c r="Y36" i="9"/>
  <c r="F39" i="9"/>
  <c r="F37" i="9" s="1"/>
  <c r="L39" i="9"/>
  <c r="L37" i="9" s="1"/>
  <c r="R39" i="9"/>
  <c r="R37" i="9" s="1"/>
  <c r="X39" i="9"/>
  <c r="X37" i="9" s="1"/>
  <c r="F41" i="9"/>
  <c r="L41" i="9"/>
  <c r="R41" i="9"/>
  <c r="X41" i="9"/>
  <c r="E44" i="9"/>
  <c r="E42" i="9" s="1"/>
  <c r="K44" i="9"/>
  <c r="K42" i="9" s="1"/>
  <c r="Q44" i="9"/>
  <c r="W44" i="9"/>
  <c r="E46" i="9"/>
  <c r="K46" i="9"/>
  <c r="Q46" i="9"/>
  <c r="W46" i="9"/>
  <c r="D49" i="9"/>
  <c r="J49" i="9"/>
  <c r="P49" i="9"/>
  <c r="P47" i="9" s="1"/>
  <c r="V49" i="9"/>
  <c r="V47" i="9" s="1"/>
  <c r="D51" i="9"/>
  <c r="J51" i="9"/>
  <c r="P51" i="9"/>
  <c r="V51" i="9"/>
  <c r="I54" i="9"/>
  <c r="I52" i="9" s="1"/>
  <c r="O54" i="9"/>
  <c r="O52" i="9" s="1"/>
  <c r="U54" i="9"/>
  <c r="U52" i="9" s="1"/>
  <c r="AA54" i="9"/>
  <c r="AA52" i="9" s="1"/>
  <c r="I56" i="9"/>
  <c r="O56" i="9"/>
  <c r="U56" i="9"/>
  <c r="AA56" i="9"/>
  <c r="H59" i="9"/>
  <c r="H57" i="9" s="1"/>
  <c r="N59" i="9"/>
  <c r="N57" i="9" s="1"/>
  <c r="T59" i="9"/>
  <c r="Z59" i="9"/>
  <c r="H61" i="9"/>
  <c r="N61" i="9"/>
  <c r="T61" i="9"/>
  <c r="Z61" i="9"/>
  <c r="G64" i="9"/>
  <c r="M64" i="9"/>
  <c r="S64" i="9"/>
  <c r="S62" i="9" s="1"/>
  <c r="Y64" i="9"/>
  <c r="Y62" i="9" s="1"/>
  <c r="G66" i="9"/>
  <c r="M66" i="9"/>
  <c r="S66" i="9"/>
  <c r="Y66" i="9"/>
  <c r="F69" i="9"/>
  <c r="F67" i="9" s="1"/>
  <c r="L69" i="9"/>
  <c r="L67" i="9" s="1"/>
  <c r="R69" i="9"/>
  <c r="R67" i="9" s="1"/>
  <c r="X69" i="9"/>
  <c r="X67" i="9" s="1"/>
  <c r="F71" i="9"/>
  <c r="L71" i="9"/>
  <c r="R71" i="9"/>
  <c r="X71" i="9"/>
  <c r="E74" i="9"/>
  <c r="E72" i="9" s="1"/>
  <c r="K74" i="9"/>
  <c r="K72" i="9" s="1"/>
  <c r="Q74" i="9"/>
  <c r="W74" i="9"/>
  <c r="E76" i="9"/>
  <c r="K76" i="9"/>
  <c r="Q76" i="9"/>
  <c r="W76" i="9"/>
  <c r="D79" i="9"/>
  <c r="J79" i="9"/>
  <c r="P79" i="9"/>
  <c r="P77" i="9" s="1"/>
  <c r="V79" i="9"/>
  <c r="V77" i="9" s="1"/>
  <c r="D81" i="9"/>
  <c r="J81" i="9"/>
  <c r="P81" i="9"/>
  <c r="V81" i="9"/>
  <c r="I84" i="9"/>
  <c r="I82" i="9" s="1"/>
  <c r="O84" i="9"/>
  <c r="O82" i="9" s="1"/>
  <c r="U84" i="9"/>
  <c r="U82" i="9" s="1"/>
  <c r="AA84" i="9"/>
  <c r="AA82" i="9" s="1"/>
  <c r="I86" i="9"/>
  <c r="O86" i="9"/>
  <c r="U86" i="9"/>
  <c r="AA86" i="9"/>
  <c r="H89" i="9"/>
  <c r="H87" i="9" s="1"/>
  <c r="N89" i="9"/>
  <c r="N87" i="9" s="1"/>
  <c r="T89" i="9"/>
  <c r="Z89" i="9"/>
  <c r="H91" i="9"/>
  <c r="N91" i="9"/>
  <c r="T91" i="9"/>
  <c r="Z91" i="9"/>
  <c r="G94" i="9"/>
  <c r="M94" i="9"/>
  <c r="S94" i="9"/>
  <c r="S92" i="9" s="1"/>
  <c r="Y94" i="9"/>
  <c r="Y92" i="9" s="1"/>
  <c r="G96" i="9"/>
  <c r="M96" i="9"/>
  <c r="S96" i="9"/>
  <c r="Y96" i="9"/>
  <c r="F99" i="9"/>
  <c r="F97" i="9" s="1"/>
  <c r="L99" i="9"/>
  <c r="L97" i="9" s="1"/>
  <c r="R99" i="9"/>
  <c r="R97" i="9" s="1"/>
  <c r="X99" i="9"/>
  <c r="X97" i="9" s="1"/>
  <c r="F101" i="9"/>
  <c r="L101" i="9"/>
  <c r="R101" i="9"/>
  <c r="X101" i="9"/>
  <c r="E104" i="9"/>
  <c r="E102" i="9" s="1"/>
  <c r="K104" i="9"/>
  <c r="K102" i="9" s="1"/>
  <c r="Q104" i="9"/>
  <c r="W104" i="9"/>
  <c r="E106" i="9"/>
  <c r="K106" i="9"/>
  <c r="Q106" i="9"/>
  <c r="W106" i="9"/>
  <c r="D109" i="9"/>
  <c r="J109" i="9"/>
  <c r="P109" i="9"/>
  <c r="P107" i="9" s="1"/>
  <c r="V109" i="9"/>
  <c r="V107" i="9" s="1"/>
  <c r="D111" i="9"/>
  <c r="J111" i="9"/>
  <c r="P111" i="9"/>
  <c r="V111" i="9"/>
  <c r="I114" i="9"/>
  <c r="I112" i="9" s="1"/>
  <c r="O114" i="9"/>
  <c r="O112" i="9" s="1"/>
  <c r="U114" i="9"/>
  <c r="U112" i="9" s="1"/>
  <c r="AA114" i="9"/>
  <c r="AA112" i="9" s="1"/>
  <c r="I116" i="9"/>
  <c r="O116" i="9"/>
  <c r="U116" i="9"/>
  <c r="AA116" i="9"/>
  <c r="H119" i="9"/>
  <c r="H117" i="9" s="1"/>
  <c r="N119" i="9"/>
  <c r="N117" i="9" s="1"/>
  <c r="T119" i="9"/>
  <c r="Z119" i="9"/>
  <c r="H121" i="9"/>
  <c r="N121" i="9"/>
  <c r="T121" i="9"/>
  <c r="Z121" i="9"/>
  <c r="G124" i="9"/>
  <c r="M124" i="9"/>
  <c r="S124" i="9"/>
  <c r="S122" i="9" s="1"/>
  <c r="Y124" i="9"/>
  <c r="Y122" i="9" s="1"/>
  <c r="G126" i="9"/>
  <c r="M126" i="9"/>
  <c r="S126" i="9"/>
  <c r="Y126" i="9"/>
  <c r="F129" i="9"/>
  <c r="F127" i="9" s="1"/>
  <c r="L129" i="9"/>
  <c r="L127" i="9" s="1"/>
  <c r="R129" i="9"/>
  <c r="R127" i="9" s="1"/>
  <c r="X129" i="9"/>
  <c r="X127" i="9" s="1"/>
  <c r="F131" i="9"/>
  <c r="L131" i="9"/>
  <c r="R131" i="9"/>
  <c r="X131" i="9"/>
  <c r="E134" i="9"/>
  <c r="E132" i="9" s="1"/>
  <c r="K134" i="9"/>
  <c r="K132" i="9" s="1"/>
  <c r="Q134" i="9"/>
  <c r="W134" i="9"/>
  <c r="E136" i="9"/>
  <c r="K136" i="9"/>
  <c r="Q136" i="9"/>
  <c r="W136" i="9"/>
  <c r="D139" i="9"/>
  <c r="J139" i="9"/>
  <c r="P139" i="9"/>
  <c r="P137" i="9" s="1"/>
  <c r="V139" i="9"/>
  <c r="V137" i="9" s="1"/>
  <c r="D141" i="9"/>
  <c r="J141" i="9"/>
  <c r="P141" i="9"/>
  <c r="V141" i="9"/>
  <c r="I144" i="9"/>
  <c r="I142" i="9" s="1"/>
  <c r="O144" i="9"/>
  <c r="O142" i="9" s="1"/>
  <c r="U144" i="9"/>
  <c r="U142" i="9" s="1"/>
  <c r="AA144" i="9"/>
  <c r="AA142" i="9" s="1"/>
  <c r="I146" i="9"/>
  <c r="O146" i="9"/>
  <c r="U146" i="9"/>
  <c r="AA146" i="9"/>
  <c r="H149" i="9"/>
  <c r="H147" i="9" s="1"/>
  <c r="N149" i="9"/>
  <c r="N147" i="9" s="1"/>
  <c r="T149" i="9"/>
  <c r="Z149" i="9"/>
  <c r="H151" i="9"/>
  <c r="N151" i="9"/>
  <c r="T151" i="9"/>
  <c r="Z151" i="9"/>
  <c r="G154" i="9"/>
  <c r="M154" i="9"/>
  <c r="S154" i="9"/>
  <c r="S152" i="9" s="1"/>
  <c r="Y154" i="9"/>
  <c r="Y152" i="9" s="1"/>
  <c r="G156" i="9"/>
  <c r="M156" i="9"/>
  <c r="S156" i="9"/>
  <c r="Y156" i="9"/>
  <c r="F162" i="9"/>
  <c r="F160" i="9" s="1"/>
  <c r="L162" i="9"/>
  <c r="R162" i="9"/>
  <c r="R160" i="9" s="1"/>
  <c r="X162" i="9"/>
  <c r="X160" i="9" s="1"/>
  <c r="F164" i="9"/>
  <c r="M164" i="9"/>
  <c r="U164" i="9"/>
  <c r="H167" i="9"/>
  <c r="H165" i="9" s="1"/>
  <c r="O167" i="9"/>
  <c r="O165" i="9" s="1"/>
  <c r="V167" i="9"/>
  <c r="E169" i="9"/>
  <c r="L169" i="9"/>
  <c r="T169" i="9"/>
  <c r="AA169" i="9"/>
  <c r="G172" i="9"/>
  <c r="G170" i="9" s="1"/>
  <c r="N172" i="9"/>
  <c r="N170" i="9" s="1"/>
  <c r="U172" i="9"/>
  <c r="D174" i="9"/>
  <c r="K174" i="9"/>
  <c r="S174" i="9"/>
  <c r="Z174" i="9"/>
  <c r="J177" i="9"/>
  <c r="J175" i="9" s="1"/>
  <c r="T177" i="9"/>
  <c r="D179" i="9"/>
  <c r="N179" i="9"/>
  <c r="V179" i="9"/>
  <c r="I182" i="9"/>
  <c r="I180" i="9" s="1"/>
  <c r="S182" i="9"/>
  <c r="S180" i="9" s="1"/>
  <c r="AA182" i="9"/>
  <c r="M184" i="9"/>
  <c r="U184" i="9"/>
  <c r="G187" i="9"/>
  <c r="G185" i="9" s="1"/>
  <c r="Q187" i="9"/>
  <c r="Q185" i="9" s="1"/>
  <c r="Y187" i="9"/>
  <c r="Y185" i="9" s="1"/>
  <c r="K189" i="9"/>
  <c r="S189" i="9"/>
  <c r="E192" i="9"/>
  <c r="E190" i="9" s="1"/>
  <c r="M192" i="9"/>
  <c r="M190" i="9" s="1"/>
  <c r="W192" i="9"/>
  <c r="W190" i="9" s="1"/>
  <c r="G194" i="9"/>
  <c r="Q194" i="9"/>
  <c r="Y194" i="9"/>
  <c r="D197" i="9"/>
  <c r="L197" i="9"/>
  <c r="L195" i="9" s="1"/>
  <c r="V197" i="9"/>
  <c r="V195" i="9" s="1"/>
  <c r="F199" i="9"/>
  <c r="P199" i="9"/>
  <c r="X199" i="9"/>
  <c r="H202" i="9"/>
  <c r="T202" i="9"/>
  <c r="T200" i="9" s="1"/>
  <c r="H204" i="9"/>
  <c r="T204" i="9"/>
  <c r="G207" i="9"/>
  <c r="G205" i="9" s="1"/>
  <c r="S207" i="9"/>
  <c r="S205" i="9" s="1"/>
  <c r="G209" i="9"/>
  <c r="S209" i="9"/>
  <c r="F212" i="9"/>
  <c r="F210" i="9" s="1"/>
  <c r="R212" i="9"/>
  <c r="R210" i="9" s="1"/>
  <c r="F214" i="9"/>
  <c r="R214" i="9"/>
  <c r="N217" i="9"/>
  <c r="N215" i="9" s="1"/>
  <c r="Z217" i="9"/>
  <c r="Z215" i="9" s="1"/>
  <c r="N219" i="9"/>
  <c r="Z219" i="9"/>
  <c r="L222" i="9"/>
  <c r="X222" i="9"/>
  <c r="X220" i="9" s="1"/>
  <c r="L224" i="9"/>
  <c r="L220" i="9" s="1"/>
  <c r="X224" i="9"/>
  <c r="K227" i="9"/>
  <c r="K225" i="9" s="1"/>
  <c r="W227" i="9"/>
  <c r="W225" i="9" s="1"/>
  <c r="K229" i="9"/>
  <c r="W229" i="9"/>
  <c r="H232" i="9"/>
  <c r="H230" i="9" s="1"/>
  <c r="T232" i="9"/>
  <c r="T230" i="9" s="1"/>
  <c r="H234" i="9"/>
  <c r="T234" i="9"/>
  <c r="G237" i="9"/>
  <c r="G235" i="9" s="1"/>
  <c r="S237" i="9"/>
  <c r="S235" i="9" s="1"/>
  <c r="G239" i="9"/>
  <c r="S239" i="9"/>
  <c r="F242" i="9"/>
  <c r="F240" i="9" s="1"/>
  <c r="R242" i="9"/>
  <c r="R240" i="9" s="1"/>
  <c r="F244" i="9"/>
  <c r="R244" i="9"/>
  <c r="N247" i="9"/>
  <c r="N245" i="9" s="1"/>
  <c r="Z247" i="9"/>
  <c r="Z245" i="9" s="1"/>
  <c r="N249" i="9"/>
  <c r="Z249" i="9"/>
  <c r="L252" i="9"/>
  <c r="X252" i="9"/>
  <c r="X250" i="9" s="1"/>
  <c r="L254" i="9"/>
  <c r="L250" i="9" s="1"/>
  <c r="X254" i="9"/>
  <c r="K257" i="9"/>
  <c r="K255" i="9" s="1"/>
  <c r="W257" i="9"/>
  <c r="W255" i="9" s="1"/>
  <c r="L259" i="9"/>
  <c r="P262" i="9"/>
  <c r="J264" i="9"/>
  <c r="O267" i="9"/>
  <c r="I269" i="9"/>
  <c r="AA269" i="9"/>
  <c r="N272" i="9"/>
  <c r="H274" i="9"/>
  <c r="Z274" i="9"/>
  <c r="M277" i="9"/>
  <c r="M275" i="9" s="1"/>
  <c r="G279" i="9"/>
  <c r="Y279" i="9"/>
  <c r="L282" i="9"/>
  <c r="F284" i="9"/>
  <c r="X284" i="9"/>
  <c r="F287" i="9"/>
  <c r="X287" i="9"/>
  <c r="X285" i="9" s="1"/>
  <c r="R289" i="9"/>
  <c r="D292" i="9"/>
  <c r="V292" i="9"/>
  <c r="P294" i="9"/>
  <c r="U297" i="9"/>
  <c r="O299" i="9"/>
  <c r="T302" i="9"/>
  <c r="N304" i="9"/>
  <c r="S307" i="9"/>
  <c r="M309" i="9"/>
  <c r="L317" i="9"/>
  <c r="L313" i="9" s="1"/>
  <c r="Q322" i="9"/>
  <c r="Q318" i="9" s="1"/>
  <c r="H337" i="9"/>
  <c r="H333" i="9" s="1"/>
  <c r="S342" i="9"/>
  <c r="S338" i="9" s="1"/>
  <c r="J357" i="9"/>
  <c r="J353" i="9" s="1"/>
  <c r="AA392" i="9"/>
  <c r="AA388" i="9" s="1"/>
  <c r="T397" i="9"/>
  <c r="T393" i="9" s="1"/>
  <c r="S402" i="9"/>
  <c r="S398" i="9" s="1"/>
  <c r="R407" i="9"/>
  <c r="R403" i="9" s="1"/>
  <c r="Q412" i="9"/>
  <c r="Q408" i="9" s="1"/>
  <c r="P417" i="9"/>
  <c r="P413" i="9" s="1"/>
  <c r="O422" i="9"/>
  <c r="O418" i="9" s="1"/>
  <c r="N427" i="9"/>
  <c r="N423" i="9" s="1"/>
  <c r="M432" i="9"/>
  <c r="M428" i="9" s="1"/>
  <c r="L437" i="9"/>
  <c r="L433" i="9" s="1"/>
  <c r="K442" i="9"/>
  <c r="K438" i="9" s="1"/>
  <c r="J447" i="9"/>
  <c r="J443" i="9" s="1"/>
  <c r="I452" i="9"/>
  <c r="I448" i="9" s="1"/>
  <c r="H457" i="9"/>
  <c r="H453" i="9" s="1"/>
  <c r="G462" i="9"/>
  <c r="G458" i="9" s="1"/>
  <c r="L470" i="9"/>
  <c r="L466" i="9" s="1"/>
  <c r="W475" i="9"/>
  <c r="W471" i="9" s="1"/>
  <c r="V480" i="9"/>
  <c r="V476" i="9" s="1"/>
  <c r="U485" i="9"/>
  <c r="U481" i="9" s="1"/>
  <c r="T490" i="9"/>
  <c r="T486" i="9" s="1"/>
  <c r="S495" i="9"/>
  <c r="S491" i="9" s="1"/>
  <c r="R500" i="9"/>
  <c r="R496" i="9" s="1"/>
  <c r="Q505" i="9"/>
  <c r="Q501" i="9" s="1"/>
  <c r="P510" i="9"/>
  <c r="P506" i="9" s="1"/>
  <c r="O515" i="9"/>
  <c r="O511" i="9" s="1"/>
  <c r="N520" i="9"/>
  <c r="N516" i="9" s="1"/>
  <c r="I325" i="7"/>
  <c r="I323" i="7" s="1"/>
  <c r="O325" i="7"/>
  <c r="O323" i="7" s="1"/>
  <c r="U325" i="7"/>
  <c r="U323" i="7" s="1"/>
  <c r="AA325" i="7"/>
  <c r="AA323" i="7" s="1"/>
  <c r="H330" i="7"/>
  <c r="H328" i="7" s="1"/>
  <c r="N330" i="7"/>
  <c r="N328" i="7" s="1"/>
  <c r="T330" i="7"/>
  <c r="T328" i="7" s="1"/>
  <c r="Z330" i="7"/>
  <c r="Z328" i="7" s="1"/>
  <c r="G335" i="7"/>
  <c r="G333" i="7" s="1"/>
  <c r="M335" i="7"/>
  <c r="M333" i="7" s="1"/>
  <c r="S335" i="7"/>
  <c r="S333" i="7" s="1"/>
  <c r="Y335" i="7"/>
  <c r="Y333" i="7" s="1"/>
  <c r="F340" i="7"/>
  <c r="F338" i="7" s="1"/>
  <c r="L340" i="7"/>
  <c r="L338" i="7" s="1"/>
  <c r="R340" i="7"/>
  <c r="R338" i="7" s="1"/>
  <c r="X340" i="7"/>
  <c r="X338" i="7" s="1"/>
  <c r="E345" i="7"/>
  <c r="E343" i="7" s="1"/>
  <c r="K345" i="7"/>
  <c r="K343" i="7" s="1"/>
  <c r="Q345" i="7"/>
  <c r="Q343" i="7" s="1"/>
  <c r="W345" i="7"/>
  <c r="W343" i="7" s="1"/>
  <c r="D350" i="7"/>
  <c r="D348" i="7" s="1"/>
  <c r="J350" i="7"/>
  <c r="J348" i="7" s="1"/>
  <c r="P350" i="7"/>
  <c r="P348" i="7" s="1"/>
  <c r="V350" i="7"/>
  <c r="V348" i="7" s="1"/>
  <c r="I355" i="7"/>
  <c r="I353" i="7" s="1"/>
  <c r="O355" i="7"/>
  <c r="O353" i="7" s="1"/>
  <c r="U355" i="7"/>
  <c r="U353" i="7" s="1"/>
  <c r="AA355" i="7"/>
  <c r="AA353" i="7" s="1"/>
  <c r="H360" i="7"/>
  <c r="H358" i="7" s="1"/>
  <c r="N360" i="7"/>
  <c r="N358" i="7" s="1"/>
  <c r="T360" i="7"/>
  <c r="T358" i="7" s="1"/>
  <c r="Z360" i="7"/>
  <c r="Z358" i="7" s="1"/>
  <c r="G365" i="7"/>
  <c r="G363" i="7" s="1"/>
  <c r="M365" i="7"/>
  <c r="M363" i="7" s="1"/>
  <c r="S365" i="7"/>
  <c r="S363" i="7" s="1"/>
  <c r="Y365" i="7"/>
  <c r="Y363" i="7" s="1"/>
  <c r="F370" i="7"/>
  <c r="F368" i="7" s="1"/>
  <c r="L370" i="7"/>
  <c r="L368" i="7" s="1"/>
  <c r="R370" i="7"/>
  <c r="R368" i="7" s="1"/>
  <c r="X370" i="7"/>
  <c r="X368" i="7" s="1"/>
  <c r="E375" i="7"/>
  <c r="E373" i="7" s="1"/>
  <c r="K375" i="7"/>
  <c r="K373" i="7" s="1"/>
  <c r="Q375" i="7"/>
  <c r="Q373" i="7" s="1"/>
  <c r="W375" i="7"/>
  <c r="W373" i="7" s="1"/>
  <c r="D380" i="7"/>
  <c r="D378" i="7" s="1"/>
  <c r="J380" i="7"/>
  <c r="J378" i="7" s="1"/>
  <c r="P380" i="7"/>
  <c r="P378" i="7" s="1"/>
  <c r="V380" i="7"/>
  <c r="V378" i="7" s="1"/>
  <c r="I385" i="7"/>
  <c r="I383" i="7" s="1"/>
  <c r="O385" i="7"/>
  <c r="O383" i="7" s="1"/>
  <c r="U385" i="7"/>
  <c r="U383" i="7" s="1"/>
  <c r="AA385" i="7"/>
  <c r="AA383" i="7" s="1"/>
  <c r="H390" i="7"/>
  <c r="H388" i="7" s="1"/>
  <c r="N390" i="7"/>
  <c r="N388" i="7" s="1"/>
  <c r="T390" i="7"/>
  <c r="T388" i="7" s="1"/>
  <c r="Z390" i="7"/>
  <c r="Z388" i="7" s="1"/>
  <c r="G395" i="7"/>
  <c r="G393" i="7" s="1"/>
  <c r="M395" i="7"/>
  <c r="M393" i="7" s="1"/>
  <c r="S395" i="7"/>
  <c r="S393" i="7" s="1"/>
  <c r="Y395" i="7"/>
  <c r="Y393" i="7" s="1"/>
  <c r="F400" i="7"/>
  <c r="F398" i="7" s="1"/>
  <c r="L400" i="7"/>
  <c r="L398" i="7" s="1"/>
  <c r="R400" i="7"/>
  <c r="R398" i="7" s="1"/>
  <c r="X400" i="7"/>
  <c r="X398" i="7" s="1"/>
  <c r="E405" i="7"/>
  <c r="E403" i="7" s="1"/>
  <c r="K405" i="7"/>
  <c r="K403" i="7" s="1"/>
  <c r="Q405" i="7"/>
  <c r="Q403" i="7" s="1"/>
  <c r="W405" i="7"/>
  <c r="W403" i="7" s="1"/>
  <c r="D410" i="7"/>
  <c r="D408" i="7" s="1"/>
  <c r="J410" i="7"/>
  <c r="J408" i="7" s="1"/>
  <c r="P410" i="7"/>
  <c r="P408" i="7" s="1"/>
  <c r="V410" i="7"/>
  <c r="V408" i="7" s="1"/>
  <c r="I415" i="7"/>
  <c r="I413" i="7" s="1"/>
  <c r="O415" i="7"/>
  <c r="O413" i="7" s="1"/>
  <c r="U415" i="7"/>
  <c r="U413" i="7" s="1"/>
  <c r="AA415" i="7"/>
  <c r="AA413" i="7" s="1"/>
  <c r="H420" i="7"/>
  <c r="H418" i="7" s="1"/>
  <c r="N420" i="7"/>
  <c r="N418" i="7" s="1"/>
  <c r="T420" i="7"/>
  <c r="T418" i="7" s="1"/>
  <c r="Z420" i="7"/>
  <c r="Z418" i="7" s="1"/>
  <c r="G425" i="7"/>
  <c r="G423" i="7" s="1"/>
  <c r="M425" i="7"/>
  <c r="M423" i="7" s="1"/>
  <c r="S425" i="7"/>
  <c r="S423" i="7" s="1"/>
  <c r="Y425" i="7"/>
  <c r="Y423" i="7" s="1"/>
  <c r="F430" i="7"/>
  <c r="F428" i="7" s="1"/>
  <c r="L430" i="7"/>
  <c r="L428" i="7" s="1"/>
  <c r="R430" i="7"/>
  <c r="R428" i="7" s="1"/>
  <c r="X430" i="7"/>
  <c r="X428" i="7" s="1"/>
  <c r="E435" i="7"/>
  <c r="E433" i="7" s="1"/>
  <c r="K435" i="7"/>
  <c r="K433" i="7" s="1"/>
  <c r="Q435" i="7"/>
  <c r="Q433" i="7" s="1"/>
  <c r="W435" i="7"/>
  <c r="W433" i="7" s="1"/>
  <c r="D440" i="7"/>
  <c r="D438" i="7" s="1"/>
  <c r="J440" i="7"/>
  <c r="J438" i="7" s="1"/>
  <c r="P440" i="7"/>
  <c r="P438" i="7" s="1"/>
  <c r="V440" i="7"/>
  <c r="V438" i="7" s="1"/>
  <c r="I445" i="7"/>
  <c r="I443" i="7" s="1"/>
  <c r="O445" i="7"/>
  <c r="O443" i="7" s="1"/>
  <c r="U445" i="7"/>
  <c r="U443" i="7" s="1"/>
  <c r="AA445" i="7"/>
  <c r="AA443" i="7" s="1"/>
  <c r="H450" i="7"/>
  <c r="H448" i="7" s="1"/>
  <c r="N450" i="7"/>
  <c r="N448" i="7" s="1"/>
  <c r="T450" i="7"/>
  <c r="T448" i="7" s="1"/>
  <c r="Z450" i="7"/>
  <c r="Z448" i="7" s="1"/>
  <c r="G455" i="7"/>
  <c r="G453" i="7" s="1"/>
  <c r="M455" i="7"/>
  <c r="M453" i="7" s="1"/>
  <c r="S455" i="7"/>
  <c r="S453" i="7" s="1"/>
  <c r="Y455" i="7"/>
  <c r="Y453" i="7" s="1"/>
  <c r="F460" i="7"/>
  <c r="F458" i="7" s="1"/>
  <c r="L460" i="7"/>
  <c r="L458" i="7" s="1"/>
  <c r="R460" i="7"/>
  <c r="R458" i="7" s="1"/>
  <c r="X460" i="7"/>
  <c r="X458" i="7" s="1"/>
  <c r="D473" i="7"/>
  <c r="D471" i="7" s="1"/>
  <c r="J473" i="7"/>
  <c r="J471" i="7" s="1"/>
  <c r="P473" i="7"/>
  <c r="P471" i="7" s="1"/>
  <c r="V473" i="7"/>
  <c r="V471" i="7" s="1"/>
  <c r="I478" i="7"/>
  <c r="I476" i="7" s="1"/>
  <c r="O478" i="7"/>
  <c r="O476" i="7" s="1"/>
  <c r="U478" i="7"/>
  <c r="U476" i="7" s="1"/>
  <c r="AA478" i="7"/>
  <c r="AA476" i="7" s="1"/>
  <c r="H483" i="7"/>
  <c r="H481" i="7" s="1"/>
  <c r="N483" i="7"/>
  <c r="N481" i="7" s="1"/>
  <c r="T483" i="7"/>
  <c r="T481" i="7" s="1"/>
  <c r="Z483" i="7"/>
  <c r="Z481" i="7" s="1"/>
  <c r="G488" i="7"/>
  <c r="G486" i="7" s="1"/>
  <c r="M488" i="7"/>
  <c r="M486" i="7" s="1"/>
  <c r="S488" i="7"/>
  <c r="S486" i="7" s="1"/>
  <c r="Y488" i="7"/>
  <c r="Y486" i="7" s="1"/>
  <c r="F493" i="7"/>
  <c r="F491" i="7" s="1"/>
  <c r="L493" i="7"/>
  <c r="L491" i="7" s="1"/>
  <c r="R493" i="7"/>
  <c r="R491" i="7" s="1"/>
  <c r="X493" i="7"/>
  <c r="X491" i="7" s="1"/>
  <c r="E498" i="7"/>
  <c r="E496" i="7" s="1"/>
  <c r="K498" i="7"/>
  <c r="K496" i="7" s="1"/>
  <c r="Q498" i="7"/>
  <c r="Q496" i="7" s="1"/>
  <c r="W498" i="7"/>
  <c r="W496" i="7" s="1"/>
  <c r="D503" i="7"/>
  <c r="D501" i="7" s="1"/>
  <c r="J503" i="7"/>
  <c r="J501" i="7" s="1"/>
  <c r="P503" i="7"/>
  <c r="P501" i="7" s="1"/>
  <c r="V503" i="7"/>
  <c r="V501" i="7" s="1"/>
  <c r="I508" i="7"/>
  <c r="I506" i="7" s="1"/>
  <c r="O508" i="7"/>
  <c r="O506" i="7" s="1"/>
  <c r="U508" i="7"/>
  <c r="U506" i="7" s="1"/>
  <c r="AA508" i="7"/>
  <c r="AA506" i="7" s="1"/>
  <c r="H513" i="7"/>
  <c r="H511" i="7" s="1"/>
  <c r="N513" i="7"/>
  <c r="N511" i="7" s="1"/>
  <c r="T513" i="7"/>
  <c r="T511" i="7" s="1"/>
  <c r="Z513" i="7"/>
  <c r="Z511" i="7" s="1"/>
  <c r="G518" i="7"/>
  <c r="G516" i="7" s="1"/>
  <c r="M518" i="7"/>
  <c r="M516" i="7" s="1"/>
  <c r="S518" i="7"/>
  <c r="S516" i="7" s="1"/>
  <c r="Y518" i="7"/>
  <c r="Y516" i="7" s="1"/>
  <c r="F523" i="7"/>
  <c r="F521" i="7" s="1"/>
  <c r="L523" i="7"/>
  <c r="L521" i="7" s="1"/>
  <c r="R523" i="7"/>
  <c r="R521" i="7" s="1"/>
  <c r="X523" i="7"/>
  <c r="X521" i="7" s="1"/>
  <c r="E528" i="7"/>
  <c r="E526" i="7" s="1"/>
  <c r="K528" i="7"/>
  <c r="K526" i="7" s="1"/>
  <c r="Q528" i="7"/>
  <c r="Q526" i="7" s="1"/>
  <c r="W528" i="7"/>
  <c r="W526" i="7" s="1"/>
  <c r="D533" i="7"/>
  <c r="D531" i="7" s="1"/>
  <c r="J533" i="7"/>
  <c r="J531" i="7" s="1"/>
  <c r="P533" i="7"/>
  <c r="P531" i="7" s="1"/>
  <c r="V533" i="7"/>
  <c r="V531" i="7" s="1"/>
  <c r="B536" i="7"/>
  <c r="I538" i="7"/>
  <c r="I536" i="7" s="1"/>
  <c r="O538" i="7"/>
  <c r="O536" i="7" s="1"/>
  <c r="U538" i="7"/>
  <c r="U536" i="7" s="1"/>
  <c r="AA538" i="7"/>
  <c r="AA536" i="7" s="1"/>
  <c r="H543" i="7"/>
  <c r="H541" i="7" s="1"/>
  <c r="N543" i="7"/>
  <c r="N541" i="7" s="1"/>
  <c r="T543" i="7"/>
  <c r="T541" i="7" s="1"/>
  <c r="Z543" i="7"/>
  <c r="Z541" i="7" s="1"/>
  <c r="G548" i="7"/>
  <c r="G546" i="7" s="1"/>
  <c r="M548" i="7"/>
  <c r="M546" i="7" s="1"/>
  <c r="S548" i="7"/>
  <c r="S546" i="7" s="1"/>
  <c r="Y548" i="7"/>
  <c r="Y546" i="7" s="1"/>
  <c r="F553" i="7"/>
  <c r="F551" i="7" s="1"/>
  <c r="L553" i="7"/>
  <c r="L551" i="7" s="1"/>
  <c r="R553" i="7"/>
  <c r="R551" i="7" s="1"/>
  <c r="X553" i="7"/>
  <c r="X551" i="7" s="1"/>
  <c r="E558" i="7"/>
  <c r="E556" i="7" s="1"/>
  <c r="K558" i="7"/>
  <c r="K556" i="7" s="1"/>
  <c r="Q558" i="7"/>
  <c r="Q556" i="7" s="1"/>
  <c r="W558" i="7"/>
  <c r="W556" i="7" s="1"/>
  <c r="D563" i="7"/>
  <c r="D561" i="7" s="1"/>
  <c r="J563" i="7"/>
  <c r="J561" i="7" s="1"/>
  <c r="P563" i="7"/>
  <c r="P561" i="7" s="1"/>
  <c r="V563" i="7"/>
  <c r="V561" i="7" s="1"/>
  <c r="B566" i="7"/>
  <c r="I568" i="7"/>
  <c r="I566" i="7" s="1"/>
  <c r="O568" i="7"/>
  <c r="O566" i="7" s="1"/>
  <c r="U568" i="7"/>
  <c r="U566" i="7" s="1"/>
  <c r="AA568" i="7"/>
  <c r="AA566" i="7" s="1"/>
  <c r="H573" i="7"/>
  <c r="H571" i="7" s="1"/>
  <c r="N573" i="7"/>
  <c r="N571" i="7" s="1"/>
  <c r="T573" i="7"/>
  <c r="T571" i="7" s="1"/>
  <c r="Z573" i="7"/>
  <c r="Z571" i="7" s="1"/>
  <c r="G578" i="7"/>
  <c r="G576" i="7" s="1"/>
  <c r="M578" i="7"/>
  <c r="M576" i="7" s="1"/>
  <c r="S578" i="7"/>
  <c r="S576" i="7" s="1"/>
  <c r="Y578" i="7"/>
  <c r="Y576" i="7" s="1"/>
  <c r="F583" i="7"/>
  <c r="F581" i="7" s="1"/>
  <c r="L583" i="7"/>
  <c r="L581" i="7" s="1"/>
  <c r="R583" i="7"/>
  <c r="R581" i="7" s="1"/>
  <c r="X583" i="7"/>
  <c r="X581" i="7" s="1"/>
  <c r="E588" i="7"/>
  <c r="E586" i="7" s="1"/>
  <c r="K588" i="7"/>
  <c r="K586" i="7" s="1"/>
  <c r="Q588" i="7"/>
  <c r="Q586" i="7" s="1"/>
  <c r="W588" i="7"/>
  <c r="W586" i="7" s="1"/>
  <c r="D593" i="7"/>
  <c r="D591" i="7" s="1"/>
  <c r="J593" i="7"/>
  <c r="J591" i="7" s="1"/>
  <c r="P593" i="7"/>
  <c r="P591" i="7" s="1"/>
  <c r="V593" i="7"/>
  <c r="V591" i="7" s="1"/>
  <c r="I598" i="7"/>
  <c r="I596" i="7" s="1"/>
  <c r="O598" i="7"/>
  <c r="O596" i="7" s="1"/>
  <c r="U598" i="7"/>
  <c r="U596" i="7" s="1"/>
  <c r="AA598" i="7"/>
  <c r="AA596" i="7" s="1"/>
  <c r="H603" i="7"/>
  <c r="H601" i="7" s="1"/>
  <c r="N603" i="7"/>
  <c r="N601" i="7" s="1"/>
  <c r="T603" i="7"/>
  <c r="T601" i="7" s="1"/>
  <c r="Z603" i="7"/>
  <c r="Z601" i="7" s="1"/>
  <c r="G608" i="7"/>
  <c r="G606" i="7" s="1"/>
  <c r="M608" i="7"/>
  <c r="M606" i="7" s="1"/>
  <c r="S608" i="7"/>
  <c r="S606" i="7" s="1"/>
  <c r="Y608" i="7"/>
  <c r="Y606" i="7" s="1"/>
  <c r="F613" i="7"/>
  <c r="F611" i="7" s="1"/>
  <c r="L613" i="7"/>
  <c r="L611" i="7" s="1"/>
  <c r="R613" i="7"/>
  <c r="R611" i="7" s="1"/>
  <c r="X613" i="7"/>
  <c r="X611" i="7" s="1"/>
  <c r="G9" i="9"/>
  <c r="G7" i="9" s="1"/>
  <c r="M9" i="9"/>
  <c r="M7" i="9" s="1"/>
  <c r="S9" i="9"/>
  <c r="S7" i="9" s="1"/>
  <c r="Y9" i="9"/>
  <c r="G11" i="9"/>
  <c r="M11" i="9"/>
  <c r="S11" i="9"/>
  <c r="Y11" i="9"/>
  <c r="F14" i="9"/>
  <c r="F12" i="9" s="1"/>
  <c r="L14" i="9"/>
  <c r="R14" i="9"/>
  <c r="X14" i="9"/>
  <c r="X12" i="9" s="1"/>
  <c r="F16" i="9"/>
  <c r="L16" i="9"/>
  <c r="R16" i="9"/>
  <c r="X16" i="9"/>
  <c r="E19" i="9"/>
  <c r="K19" i="9"/>
  <c r="K17" i="9" s="1"/>
  <c r="Q19" i="9"/>
  <c r="Q17" i="9" s="1"/>
  <c r="W19" i="9"/>
  <c r="W17" i="9" s="1"/>
  <c r="E21" i="9"/>
  <c r="K21" i="9"/>
  <c r="Q21" i="9"/>
  <c r="W21" i="9"/>
  <c r="D24" i="9"/>
  <c r="D22" i="9" s="1"/>
  <c r="J24" i="9"/>
  <c r="J22" i="9" s="1"/>
  <c r="P24" i="9"/>
  <c r="P22" i="9" s="1"/>
  <c r="V24" i="9"/>
  <c r="D26" i="9"/>
  <c r="J26" i="9"/>
  <c r="P26" i="9"/>
  <c r="V26" i="9"/>
  <c r="I29" i="9"/>
  <c r="I27" i="9" s="1"/>
  <c r="O29" i="9"/>
  <c r="U29" i="9"/>
  <c r="AA29" i="9"/>
  <c r="AA27" i="9" s="1"/>
  <c r="I31" i="9"/>
  <c r="O31" i="9"/>
  <c r="U31" i="9"/>
  <c r="AA31" i="9"/>
  <c r="H34" i="9"/>
  <c r="N34" i="9"/>
  <c r="N32" i="9" s="1"/>
  <c r="T34" i="9"/>
  <c r="T32" i="9" s="1"/>
  <c r="Z34" i="9"/>
  <c r="Z32" i="9" s="1"/>
  <c r="H36" i="9"/>
  <c r="N36" i="9"/>
  <c r="T36" i="9"/>
  <c r="Z36" i="9"/>
  <c r="G39" i="9"/>
  <c r="G37" i="9" s="1"/>
  <c r="M39" i="9"/>
  <c r="M37" i="9" s="1"/>
  <c r="S39" i="9"/>
  <c r="S37" i="9" s="1"/>
  <c r="Y39" i="9"/>
  <c r="G41" i="9"/>
  <c r="M41" i="9"/>
  <c r="S41" i="9"/>
  <c r="Y41" i="9"/>
  <c r="F44" i="9"/>
  <c r="F42" i="9" s="1"/>
  <c r="L44" i="9"/>
  <c r="R44" i="9"/>
  <c r="X44" i="9"/>
  <c r="X42" i="9" s="1"/>
  <c r="F46" i="9"/>
  <c r="L46" i="9"/>
  <c r="R46" i="9"/>
  <c r="X46" i="9"/>
  <c r="E49" i="9"/>
  <c r="K49" i="9"/>
  <c r="K47" i="9" s="1"/>
  <c r="Q49" i="9"/>
  <c r="Q47" i="9" s="1"/>
  <c r="W49" i="9"/>
  <c r="W47" i="9" s="1"/>
  <c r="E51" i="9"/>
  <c r="K51" i="9"/>
  <c r="Q51" i="9"/>
  <c r="W51" i="9"/>
  <c r="D54" i="9"/>
  <c r="D52" i="9" s="1"/>
  <c r="J54" i="9"/>
  <c r="J52" i="9" s="1"/>
  <c r="P54" i="9"/>
  <c r="P52" i="9" s="1"/>
  <c r="V54" i="9"/>
  <c r="D56" i="9"/>
  <c r="J56" i="9"/>
  <c r="P56" i="9"/>
  <c r="V56" i="9"/>
  <c r="I59" i="9"/>
  <c r="I57" i="9" s="1"/>
  <c r="O59" i="9"/>
  <c r="U59" i="9"/>
  <c r="AA59" i="9"/>
  <c r="AA57" i="9" s="1"/>
  <c r="I61" i="9"/>
  <c r="O61" i="9"/>
  <c r="U61" i="9"/>
  <c r="AA61" i="9"/>
  <c r="H64" i="9"/>
  <c r="N64" i="9"/>
  <c r="N62" i="9" s="1"/>
  <c r="T64" i="9"/>
  <c r="T62" i="9" s="1"/>
  <c r="Z64" i="9"/>
  <c r="Z62" i="9" s="1"/>
  <c r="H66" i="9"/>
  <c r="N66" i="9"/>
  <c r="T66" i="9"/>
  <c r="Z66" i="9"/>
  <c r="G69" i="9"/>
  <c r="G67" i="9" s="1"/>
  <c r="M69" i="9"/>
  <c r="M67" i="9" s="1"/>
  <c r="S69" i="9"/>
  <c r="S67" i="9" s="1"/>
  <c r="Y69" i="9"/>
  <c r="G71" i="9"/>
  <c r="M71" i="9"/>
  <c r="S71" i="9"/>
  <c r="Y71" i="9"/>
  <c r="F74" i="9"/>
  <c r="F72" i="9" s="1"/>
  <c r="L74" i="9"/>
  <c r="R74" i="9"/>
  <c r="X74" i="9"/>
  <c r="X72" i="9" s="1"/>
  <c r="F76" i="9"/>
  <c r="L76" i="9"/>
  <c r="R76" i="9"/>
  <c r="X76" i="9"/>
  <c r="E79" i="9"/>
  <c r="K79" i="9"/>
  <c r="K77" i="9" s="1"/>
  <c r="Q79" i="9"/>
  <c r="Q77" i="9" s="1"/>
  <c r="W79" i="9"/>
  <c r="W77" i="9" s="1"/>
  <c r="E81" i="9"/>
  <c r="K81" i="9"/>
  <c r="Q81" i="9"/>
  <c r="W81" i="9"/>
  <c r="D84" i="9"/>
  <c r="D82" i="9" s="1"/>
  <c r="J84" i="9"/>
  <c r="J82" i="9" s="1"/>
  <c r="P84" i="9"/>
  <c r="P82" i="9" s="1"/>
  <c r="V84" i="9"/>
  <c r="D86" i="9"/>
  <c r="J86" i="9"/>
  <c r="P86" i="9"/>
  <c r="V86" i="9"/>
  <c r="I89" i="9"/>
  <c r="I87" i="9" s="1"/>
  <c r="O89" i="9"/>
  <c r="U89" i="9"/>
  <c r="AA89" i="9"/>
  <c r="AA87" i="9" s="1"/>
  <c r="I91" i="9"/>
  <c r="O91" i="9"/>
  <c r="U91" i="9"/>
  <c r="AA91" i="9"/>
  <c r="H94" i="9"/>
  <c r="N94" i="9"/>
  <c r="N92" i="9" s="1"/>
  <c r="T94" i="9"/>
  <c r="T92" i="9" s="1"/>
  <c r="Z94" i="9"/>
  <c r="Z92" i="9" s="1"/>
  <c r="H96" i="9"/>
  <c r="N96" i="9"/>
  <c r="T96" i="9"/>
  <c r="Z96" i="9"/>
  <c r="G99" i="9"/>
  <c r="G97" i="9" s="1"/>
  <c r="M99" i="9"/>
  <c r="M97" i="9" s="1"/>
  <c r="S99" i="9"/>
  <c r="S97" i="9" s="1"/>
  <c r="Y99" i="9"/>
  <c r="G101" i="9"/>
  <c r="M101" i="9"/>
  <c r="S101" i="9"/>
  <c r="Y101" i="9"/>
  <c r="F104" i="9"/>
  <c r="F102" i="9" s="1"/>
  <c r="L104" i="9"/>
  <c r="R104" i="9"/>
  <c r="X104" i="9"/>
  <c r="X102" i="9" s="1"/>
  <c r="F106" i="9"/>
  <c r="L106" i="9"/>
  <c r="R106" i="9"/>
  <c r="X106" i="9"/>
  <c r="E109" i="9"/>
  <c r="K109" i="9"/>
  <c r="K107" i="9" s="1"/>
  <c r="Q109" i="9"/>
  <c r="Q107" i="9" s="1"/>
  <c r="W109" i="9"/>
  <c r="W107" i="9" s="1"/>
  <c r="E111" i="9"/>
  <c r="K111" i="9"/>
  <c r="Q111" i="9"/>
  <c r="W111" i="9"/>
  <c r="D114" i="9"/>
  <c r="D112" i="9" s="1"/>
  <c r="J114" i="9"/>
  <c r="J112" i="9" s="1"/>
  <c r="P114" i="9"/>
  <c r="P112" i="9" s="1"/>
  <c r="V114" i="9"/>
  <c r="D116" i="9"/>
  <c r="J116" i="9"/>
  <c r="P116" i="9"/>
  <c r="V116" i="9"/>
  <c r="I119" i="9"/>
  <c r="I117" i="9" s="1"/>
  <c r="O119" i="9"/>
  <c r="U119" i="9"/>
  <c r="AA119" i="9"/>
  <c r="AA117" i="9" s="1"/>
  <c r="I121" i="9"/>
  <c r="O121" i="9"/>
  <c r="U121" i="9"/>
  <c r="AA121" i="9"/>
  <c r="H124" i="9"/>
  <c r="N124" i="9"/>
  <c r="N122" i="9" s="1"/>
  <c r="T124" i="9"/>
  <c r="T122" i="9" s="1"/>
  <c r="Z124" i="9"/>
  <c r="Z122" i="9" s="1"/>
  <c r="H126" i="9"/>
  <c r="N126" i="9"/>
  <c r="T126" i="9"/>
  <c r="Z126" i="9"/>
  <c r="G129" i="9"/>
  <c r="G127" i="9" s="1"/>
  <c r="M129" i="9"/>
  <c r="M127" i="9" s="1"/>
  <c r="S129" i="9"/>
  <c r="S127" i="9" s="1"/>
  <c r="Y129" i="9"/>
  <c r="G131" i="9"/>
  <c r="M131" i="9"/>
  <c r="S131" i="9"/>
  <c r="Y131" i="9"/>
  <c r="F134" i="9"/>
  <c r="F132" i="9" s="1"/>
  <c r="L134" i="9"/>
  <c r="R134" i="9"/>
  <c r="X134" i="9"/>
  <c r="X132" i="9" s="1"/>
  <c r="F136" i="9"/>
  <c r="L136" i="9"/>
  <c r="R136" i="9"/>
  <c r="X136" i="9"/>
  <c r="E139" i="9"/>
  <c r="K139" i="9"/>
  <c r="K137" i="9" s="1"/>
  <c r="Q139" i="9"/>
  <c r="Q137" i="9" s="1"/>
  <c r="W139" i="9"/>
  <c r="W137" i="9" s="1"/>
  <c r="E141" i="9"/>
  <c r="K141" i="9"/>
  <c r="Q141" i="9"/>
  <c r="W141" i="9"/>
  <c r="D144" i="9"/>
  <c r="D142" i="9" s="1"/>
  <c r="J144" i="9"/>
  <c r="J142" i="9" s="1"/>
  <c r="P144" i="9"/>
  <c r="P142" i="9" s="1"/>
  <c r="V144" i="9"/>
  <c r="D146" i="9"/>
  <c r="J146" i="9"/>
  <c r="P146" i="9"/>
  <c r="V146" i="9"/>
  <c r="I149" i="9"/>
  <c r="I147" i="9" s="1"/>
  <c r="O149" i="9"/>
  <c r="U149" i="9"/>
  <c r="AA149" i="9"/>
  <c r="AA147" i="9" s="1"/>
  <c r="I151" i="9"/>
  <c r="O151" i="9"/>
  <c r="U151" i="9"/>
  <c r="AA151" i="9"/>
  <c r="H154" i="9"/>
  <c r="N154" i="9"/>
  <c r="N152" i="9" s="1"/>
  <c r="T154" i="9"/>
  <c r="T152" i="9" s="1"/>
  <c r="Z154" i="9"/>
  <c r="Z152" i="9" s="1"/>
  <c r="H156" i="9"/>
  <c r="N156" i="9"/>
  <c r="T156" i="9"/>
  <c r="Z156" i="9"/>
  <c r="G162" i="9"/>
  <c r="G160" i="9" s="1"/>
  <c r="M162" i="9"/>
  <c r="M160" i="9" s="1"/>
  <c r="S162" i="9"/>
  <c r="S160" i="9" s="1"/>
  <c r="Y162" i="9"/>
  <c r="Y160" i="9" s="1"/>
  <c r="G164" i="9"/>
  <c r="O164" i="9"/>
  <c r="V164" i="9"/>
  <c r="I167" i="9"/>
  <c r="I165" i="9" s="1"/>
  <c r="P167" i="9"/>
  <c r="P165" i="9" s="1"/>
  <c r="W167" i="9"/>
  <c r="F169" i="9"/>
  <c r="N169" i="9"/>
  <c r="U169" i="9"/>
  <c r="H172" i="9"/>
  <c r="H170" i="9" s="1"/>
  <c r="O172" i="9"/>
  <c r="O170" i="9" s="1"/>
  <c r="V172" i="9"/>
  <c r="V170" i="9" s="1"/>
  <c r="E174" i="9"/>
  <c r="M174" i="9"/>
  <c r="T174" i="9"/>
  <c r="AA174" i="9"/>
  <c r="M177" i="9"/>
  <c r="M175" i="9" s="1"/>
  <c r="U177" i="9"/>
  <c r="U175" i="9" s="1"/>
  <c r="G179" i="9"/>
  <c r="O179" i="9"/>
  <c r="Y179" i="9"/>
  <c r="L182" i="9"/>
  <c r="L180" i="9" s="1"/>
  <c r="T182" i="9"/>
  <c r="T180" i="9" s="1"/>
  <c r="F184" i="9"/>
  <c r="N184" i="9"/>
  <c r="X184" i="9"/>
  <c r="H187" i="9"/>
  <c r="H185" i="9" s="1"/>
  <c r="R187" i="9"/>
  <c r="R185" i="9" s="1"/>
  <c r="Z187" i="9"/>
  <c r="Z185" i="9" s="1"/>
  <c r="L189" i="9"/>
  <c r="T189" i="9"/>
  <c r="F192" i="9"/>
  <c r="F190" i="9" s="1"/>
  <c r="P192" i="9"/>
  <c r="P190" i="9" s="1"/>
  <c r="X192" i="9"/>
  <c r="X190" i="9" s="1"/>
  <c r="J194" i="9"/>
  <c r="R194" i="9"/>
  <c r="E197" i="9"/>
  <c r="E195" i="9" s="1"/>
  <c r="O197" i="9"/>
  <c r="O195" i="9" s="1"/>
  <c r="W197" i="9"/>
  <c r="W195" i="9" s="1"/>
  <c r="I199" i="9"/>
  <c r="Q199" i="9"/>
  <c r="AA199" i="9"/>
  <c r="J202" i="9"/>
  <c r="J200" i="9" s="1"/>
  <c r="V202" i="9"/>
  <c r="V200" i="9" s="1"/>
  <c r="J204" i="9"/>
  <c r="V204" i="9"/>
  <c r="I207" i="9"/>
  <c r="I205" i="9" s="1"/>
  <c r="U207" i="9"/>
  <c r="U205" i="9" s="1"/>
  <c r="I209" i="9"/>
  <c r="U209" i="9"/>
  <c r="H212" i="9"/>
  <c r="H210" i="9" s="1"/>
  <c r="T212" i="9"/>
  <c r="T210" i="9" s="1"/>
  <c r="H214" i="9"/>
  <c r="T214" i="9"/>
  <c r="E217" i="9"/>
  <c r="E215" i="9" s="1"/>
  <c r="Q217" i="9"/>
  <c r="Q215" i="9" s="1"/>
  <c r="E219" i="9"/>
  <c r="Q219" i="9"/>
  <c r="M222" i="9"/>
  <c r="M220" i="9" s="1"/>
  <c r="Y222" i="9"/>
  <c r="Y220" i="9" s="1"/>
  <c r="M224" i="9"/>
  <c r="Y224" i="9"/>
  <c r="L227" i="9"/>
  <c r="L225" i="9" s="1"/>
  <c r="X227" i="9"/>
  <c r="X225" i="9" s="1"/>
  <c r="L229" i="9"/>
  <c r="X229" i="9"/>
  <c r="J232" i="9"/>
  <c r="J230" i="9" s="1"/>
  <c r="V232" i="9"/>
  <c r="V230" i="9" s="1"/>
  <c r="J234" i="9"/>
  <c r="V234" i="9"/>
  <c r="I237" i="9"/>
  <c r="I235" i="9" s="1"/>
  <c r="U237" i="9"/>
  <c r="U235" i="9" s="1"/>
  <c r="I239" i="9"/>
  <c r="U239" i="9"/>
  <c r="H242" i="9"/>
  <c r="H240" i="9" s="1"/>
  <c r="T242" i="9"/>
  <c r="T240" i="9" s="1"/>
  <c r="H244" i="9"/>
  <c r="T244" i="9"/>
  <c r="E247" i="9"/>
  <c r="E245" i="9" s="1"/>
  <c r="Q247" i="9"/>
  <c r="Q245" i="9" s="1"/>
  <c r="E249" i="9"/>
  <c r="Q249" i="9"/>
  <c r="M252" i="9"/>
  <c r="M250" i="9" s="1"/>
  <c r="Y252" i="9"/>
  <c r="Y250" i="9" s="1"/>
  <c r="M254" i="9"/>
  <c r="Y254" i="9"/>
  <c r="L257" i="9"/>
  <c r="L255" i="9" s="1"/>
  <c r="X257" i="9"/>
  <c r="X255" i="9" s="1"/>
  <c r="Q259" i="9"/>
  <c r="Q262" i="9"/>
  <c r="Q260" i="9" s="1"/>
  <c r="K264" i="9"/>
  <c r="P267" i="9"/>
  <c r="P265" i="9" s="1"/>
  <c r="J269" i="9"/>
  <c r="O272" i="9"/>
  <c r="O270" i="9" s="1"/>
  <c r="I274" i="9"/>
  <c r="AA274" i="9"/>
  <c r="N277" i="9"/>
  <c r="N275" i="9" s="1"/>
  <c r="H279" i="9"/>
  <c r="Z279" i="9"/>
  <c r="M282" i="9"/>
  <c r="M280" i="9" s="1"/>
  <c r="G284" i="9"/>
  <c r="Y284" i="9"/>
  <c r="K287" i="9"/>
  <c r="K285" i="9" s="1"/>
  <c r="E289" i="9"/>
  <c r="W289" i="9"/>
  <c r="E292" i="9"/>
  <c r="E290" i="9" s="1"/>
  <c r="W292" i="9"/>
  <c r="W290" i="9" s="1"/>
  <c r="Q294" i="9"/>
  <c r="D297" i="9"/>
  <c r="D295" i="9" s="1"/>
  <c r="V297" i="9"/>
  <c r="V295" i="9" s="1"/>
  <c r="P299" i="9"/>
  <c r="U302" i="9"/>
  <c r="U300" i="9" s="1"/>
  <c r="O304" i="9"/>
  <c r="T307" i="9"/>
  <c r="T305" i="9" s="1"/>
  <c r="N309" i="9"/>
  <c r="R317" i="9"/>
  <c r="R313" i="9" s="1"/>
  <c r="W322" i="9"/>
  <c r="W318" i="9" s="1"/>
  <c r="I332" i="9"/>
  <c r="I328" i="9" s="1"/>
  <c r="N337" i="9"/>
  <c r="N333" i="9" s="1"/>
  <c r="Y342" i="9"/>
  <c r="Y338" i="9" s="1"/>
  <c r="E352" i="9"/>
  <c r="E348" i="9" s="1"/>
  <c r="P357" i="9"/>
  <c r="P353" i="9" s="1"/>
  <c r="I362" i="9"/>
  <c r="I358" i="9" s="1"/>
  <c r="Z397" i="9"/>
  <c r="Z393" i="9" s="1"/>
  <c r="Y402" i="9"/>
  <c r="Y398" i="9" s="1"/>
  <c r="X407" i="9"/>
  <c r="X403" i="9" s="1"/>
  <c r="W412" i="9"/>
  <c r="W408" i="9" s="1"/>
  <c r="V417" i="9"/>
  <c r="V413" i="9" s="1"/>
  <c r="U422" i="9"/>
  <c r="U418" i="9" s="1"/>
  <c r="T427" i="9"/>
  <c r="T423" i="9" s="1"/>
  <c r="S432" i="9"/>
  <c r="S428" i="9" s="1"/>
  <c r="R437" i="9"/>
  <c r="R433" i="9" s="1"/>
  <c r="Q442" i="9"/>
  <c r="Q438" i="9" s="1"/>
  <c r="P447" i="9"/>
  <c r="P443" i="9" s="1"/>
  <c r="O452" i="9"/>
  <c r="O448" i="9" s="1"/>
  <c r="N457" i="9"/>
  <c r="N453" i="9" s="1"/>
  <c r="M462" i="9"/>
  <c r="M458" i="9" s="1"/>
  <c r="R470" i="9"/>
  <c r="R466" i="9" s="1"/>
  <c r="AA485" i="9"/>
  <c r="AA481" i="9" s="1"/>
  <c r="Z490" i="9"/>
  <c r="Z486" i="9" s="1"/>
  <c r="Y495" i="9"/>
  <c r="Y491" i="9" s="1"/>
  <c r="X500" i="9"/>
  <c r="X496" i="9" s="1"/>
  <c r="W505" i="9"/>
  <c r="W501" i="9" s="1"/>
  <c r="V510" i="9"/>
  <c r="V506" i="9" s="1"/>
  <c r="U515" i="9"/>
  <c r="U511" i="9" s="1"/>
  <c r="T520" i="9"/>
  <c r="T516" i="9" s="1"/>
  <c r="H425" i="7"/>
  <c r="H423" i="7" s="1"/>
  <c r="N425" i="7"/>
  <c r="N423" i="7" s="1"/>
  <c r="T425" i="7"/>
  <c r="T423" i="7" s="1"/>
  <c r="Z425" i="7"/>
  <c r="Z423" i="7" s="1"/>
  <c r="G430" i="7"/>
  <c r="G428" i="7" s="1"/>
  <c r="M430" i="7"/>
  <c r="M428" i="7" s="1"/>
  <c r="S430" i="7"/>
  <c r="S428" i="7" s="1"/>
  <c r="Y430" i="7"/>
  <c r="Y428" i="7" s="1"/>
  <c r="F435" i="7"/>
  <c r="F433" i="7" s="1"/>
  <c r="L435" i="7"/>
  <c r="L433" i="7" s="1"/>
  <c r="R435" i="7"/>
  <c r="R433" i="7" s="1"/>
  <c r="X435" i="7"/>
  <c r="X433" i="7" s="1"/>
  <c r="E440" i="7"/>
  <c r="E438" i="7" s="1"/>
  <c r="K440" i="7"/>
  <c r="K438" i="7" s="1"/>
  <c r="Q440" i="7"/>
  <c r="Q438" i="7" s="1"/>
  <c r="W440" i="7"/>
  <c r="W438" i="7" s="1"/>
  <c r="D445" i="7"/>
  <c r="D443" i="7" s="1"/>
  <c r="J445" i="7"/>
  <c r="J443" i="7" s="1"/>
  <c r="P445" i="7"/>
  <c r="P443" i="7" s="1"/>
  <c r="V445" i="7"/>
  <c r="V443" i="7" s="1"/>
  <c r="I450" i="7"/>
  <c r="I448" i="7" s="1"/>
  <c r="O450" i="7"/>
  <c r="O448" i="7" s="1"/>
  <c r="U450" i="7"/>
  <c r="U448" i="7" s="1"/>
  <c r="AA450" i="7"/>
  <c r="AA448" i="7" s="1"/>
  <c r="H455" i="7"/>
  <c r="H453" i="7" s="1"/>
  <c r="N455" i="7"/>
  <c r="N453" i="7" s="1"/>
  <c r="T455" i="7"/>
  <c r="T453" i="7" s="1"/>
  <c r="Z455" i="7"/>
  <c r="Z453" i="7" s="1"/>
  <c r="G460" i="7"/>
  <c r="G458" i="7" s="1"/>
  <c r="M460" i="7"/>
  <c r="M458" i="7" s="1"/>
  <c r="S460" i="7"/>
  <c r="S458" i="7" s="1"/>
  <c r="D568" i="7"/>
  <c r="D566" i="7" s="1"/>
  <c r="J568" i="7"/>
  <c r="J566" i="7" s="1"/>
  <c r="P568" i="7"/>
  <c r="P566" i="7" s="1"/>
  <c r="V568" i="7"/>
  <c r="V566" i="7" s="1"/>
  <c r="I573" i="7"/>
  <c r="I571" i="7" s="1"/>
  <c r="O573" i="7"/>
  <c r="O571" i="7" s="1"/>
  <c r="U573" i="7"/>
  <c r="U571" i="7" s="1"/>
  <c r="AA573" i="7"/>
  <c r="AA571" i="7" s="1"/>
  <c r="H578" i="7"/>
  <c r="H576" i="7" s="1"/>
  <c r="N578" i="7"/>
  <c r="N576" i="7" s="1"/>
  <c r="T578" i="7"/>
  <c r="T576" i="7" s="1"/>
  <c r="Z578" i="7"/>
  <c r="Z576" i="7" s="1"/>
  <c r="G583" i="7"/>
  <c r="G581" i="7" s="1"/>
  <c r="M583" i="7"/>
  <c r="M581" i="7" s="1"/>
  <c r="S583" i="7"/>
  <c r="S581" i="7" s="1"/>
  <c r="Y583" i="7"/>
  <c r="Y581" i="7" s="1"/>
  <c r="F588" i="7"/>
  <c r="F586" i="7" s="1"/>
  <c r="L588" i="7"/>
  <c r="L586" i="7" s="1"/>
  <c r="R588" i="7"/>
  <c r="R586" i="7" s="1"/>
  <c r="X588" i="7"/>
  <c r="X586" i="7" s="1"/>
  <c r="E593" i="7"/>
  <c r="E591" i="7" s="1"/>
  <c r="K593" i="7"/>
  <c r="K591" i="7" s="1"/>
  <c r="Q593" i="7"/>
  <c r="Q591" i="7" s="1"/>
  <c r="W593" i="7"/>
  <c r="W591" i="7" s="1"/>
  <c r="D598" i="7"/>
  <c r="D596" i="7" s="1"/>
  <c r="J598" i="7"/>
  <c r="J596" i="7" s="1"/>
  <c r="P598" i="7"/>
  <c r="P596" i="7" s="1"/>
  <c r="V598" i="7"/>
  <c r="V596" i="7" s="1"/>
  <c r="I603" i="7"/>
  <c r="I601" i="7" s="1"/>
  <c r="O603" i="7"/>
  <c r="O601" i="7" s="1"/>
  <c r="U603" i="7"/>
  <c r="U601" i="7" s="1"/>
  <c r="AA603" i="7"/>
  <c r="AA601" i="7" s="1"/>
  <c r="H608" i="7"/>
  <c r="H606" i="7" s="1"/>
  <c r="N608" i="7"/>
  <c r="N606" i="7" s="1"/>
  <c r="T608" i="7"/>
  <c r="T606" i="7" s="1"/>
  <c r="Z608" i="7"/>
  <c r="Z606" i="7" s="1"/>
  <c r="G613" i="7"/>
  <c r="G611" i="7" s="1"/>
  <c r="M613" i="7"/>
  <c r="M611" i="7" s="1"/>
  <c r="S613" i="7"/>
  <c r="S611" i="7" s="1"/>
  <c r="H9" i="9"/>
  <c r="H7" i="9" s="1"/>
  <c r="N9" i="9"/>
  <c r="N7" i="9" s="1"/>
  <c r="T9" i="9"/>
  <c r="T7" i="9" s="1"/>
  <c r="Z9" i="9"/>
  <c r="H11" i="9"/>
  <c r="N11" i="9"/>
  <c r="T11" i="9"/>
  <c r="Z11" i="9"/>
  <c r="G14" i="9"/>
  <c r="G12" i="9" s="1"/>
  <c r="M14" i="9"/>
  <c r="S14" i="9"/>
  <c r="Y14" i="9"/>
  <c r="Y12" i="9" s="1"/>
  <c r="G16" i="9"/>
  <c r="M16" i="9"/>
  <c r="S16" i="9"/>
  <c r="Y16" i="9"/>
  <c r="F19" i="9"/>
  <c r="L19" i="9"/>
  <c r="L17" i="9" s="1"/>
  <c r="R19" i="9"/>
  <c r="R17" i="9" s="1"/>
  <c r="X19" i="9"/>
  <c r="X17" i="9" s="1"/>
  <c r="F21" i="9"/>
  <c r="L21" i="9"/>
  <c r="R21" i="9"/>
  <c r="X21" i="9"/>
  <c r="E24" i="9"/>
  <c r="E22" i="9" s="1"/>
  <c r="K24" i="9"/>
  <c r="K22" i="9" s="1"/>
  <c r="Q24" i="9"/>
  <c r="Q22" i="9" s="1"/>
  <c r="W24" i="9"/>
  <c r="E26" i="9"/>
  <c r="K26" i="9"/>
  <c r="Q26" i="9"/>
  <c r="W26" i="9"/>
  <c r="D29" i="9"/>
  <c r="D27" i="9" s="1"/>
  <c r="J29" i="9"/>
  <c r="P29" i="9"/>
  <c r="V29" i="9"/>
  <c r="V27" i="9" s="1"/>
  <c r="D31" i="9"/>
  <c r="J31" i="9"/>
  <c r="P31" i="9"/>
  <c r="V31" i="9"/>
  <c r="I34" i="9"/>
  <c r="O34" i="9"/>
  <c r="O32" i="9" s="1"/>
  <c r="U34" i="9"/>
  <c r="U32" i="9" s="1"/>
  <c r="AA34" i="9"/>
  <c r="AA32" i="9" s="1"/>
  <c r="I36" i="9"/>
  <c r="O36" i="9"/>
  <c r="U36" i="9"/>
  <c r="AA36" i="9"/>
  <c r="H39" i="9"/>
  <c r="H37" i="9" s="1"/>
  <c r="N39" i="9"/>
  <c r="N37" i="9" s="1"/>
  <c r="T39" i="9"/>
  <c r="T37" i="9" s="1"/>
  <c r="Z39" i="9"/>
  <c r="H41" i="9"/>
  <c r="N41" i="9"/>
  <c r="T41" i="9"/>
  <c r="Z41" i="9"/>
  <c r="G44" i="9"/>
  <c r="G42" i="9" s="1"/>
  <c r="M44" i="9"/>
  <c r="S44" i="9"/>
  <c r="Y44" i="9"/>
  <c r="Y42" i="9" s="1"/>
  <c r="G46" i="9"/>
  <c r="M46" i="9"/>
  <c r="S46" i="9"/>
  <c r="Y46" i="9"/>
  <c r="F49" i="9"/>
  <c r="L49" i="9"/>
  <c r="L47" i="9" s="1"/>
  <c r="R49" i="9"/>
  <c r="R47" i="9" s="1"/>
  <c r="X49" i="9"/>
  <c r="X47" i="9" s="1"/>
  <c r="F51" i="9"/>
  <c r="L51" i="9"/>
  <c r="R51" i="9"/>
  <c r="X51" i="9"/>
  <c r="E54" i="9"/>
  <c r="E52" i="9" s="1"/>
  <c r="K54" i="9"/>
  <c r="K52" i="9" s="1"/>
  <c r="Q54" i="9"/>
  <c r="Q52" i="9" s="1"/>
  <c r="W54" i="9"/>
  <c r="E56" i="9"/>
  <c r="K56" i="9"/>
  <c r="Q56" i="9"/>
  <c r="W56" i="9"/>
  <c r="D59" i="9"/>
  <c r="D57" i="9" s="1"/>
  <c r="J59" i="9"/>
  <c r="P59" i="9"/>
  <c r="V59" i="9"/>
  <c r="V57" i="9" s="1"/>
  <c r="D61" i="9"/>
  <c r="J61" i="9"/>
  <c r="P61" i="9"/>
  <c r="V61" i="9"/>
  <c r="I64" i="9"/>
  <c r="O64" i="9"/>
  <c r="O62" i="9" s="1"/>
  <c r="U64" i="9"/>
  <c r="U62" i="9" s="1"/>
  <c r="AA64" i="9"/>
  <c r="AA62" i="9" s="1"/>
  <c r="I66" i="9"/>
  <c r="O66" i="9"/>
  <c r="U66" i="9"/>
  <c r="AA66" i="9"/>
  <c r="H69" i="9"/>
  <c r="H67" i="9" s="1"/>
  <c r="N69" i="9"/>
  <c r="N67" i="9" s="1"/>
  <c r="T69" i="9"/>
  <c r="T67" i="9" s="1"/>
  <c r="Z69" i="9"/>
  <c r="H71" i="9"/>
  <c r="N71" i="9"/>
  <c r="T71" i="9"/>
  <c r="Z71" i="9"/>
  <c r="G74" i="9"/>
  <c r="G72" i="9" s="1"/>
  <c r="M74" i="9"/>
  <c r="S74" i="9"/>
  <c r="Y74" i="9"/>
  <c r="Y72" i="9" s="1"/>
  <c r="G76" i="9"/>
  <c r="M76" i="9"/>
  <c r="S76" i="9"/>
  <c r="Y76" i="9"/>
  <c r="F79" i="9"/>
  <c r="L79" i="9"/>
  <c r="L77" i="9" s="1"/>
  <c r="R79" i="9"/>
  <c r="R77" i="9" s="1"/>
  <c r="X79" i="9"/>
  <c r="X77" i="9" s="1"/>
  <c r="F81" i="9"/>
  <c r="L81" i="9"/>
  <c r="R81" i="9"/>
  <c r="X81" i="9"/>
  <c r="E84" i="9"/>
  <c r="E82" i="9" s="1"/>
  <c r="K84" i="9"/>
  <c r="K82" i="9" s="1"/>
  <c r="Q84" i="9"/>
  <c r="Q82" i="9" s="1"/>
  <c r="W84" i="9"/>
  <c r="E86" i="9"/>
  <c r="K86" i="9"/>
  <c r="Q86" i="9"/>
  <c r="W86" i="9"/>
  <c r="D89" i="9"/>
  <c r="D87" i="9" s="1"/>
  <c r="J89" i="9"/>
  <c r="P89" i="9"/>
  <c r="V89" i="9"/>
  <c r="V87" i="9" s="1"/>
  <c r="D91" i="9"/>
  <c r="J91" i="9"/>
  <c r="P91" i="9"/>
  <c r="V91" i="9"/>
  <c r="I94" i="9"/>
  <c r="O94" i="9"/>
  <c r="O92" i="9" s="1"/>
  <c r="U94" i="9"/>
  <c r="U92" i="9" s="1"/>
  <c r="AA94" i="9"/>
  <c r="AA92" i="9" s="1"/>
  <c r="I96" i="9"/>
  <c r="O96" i="9"/>
  <c r="U96" i="9"/>
  <c r="AA96" i="9"/>
  <c r="H99" i="9"/>
  <c r="H97" i="9" s="1"/>
  <c r="N99" i="9"/>
  <c r="N97" i="9" s="1"/>
  <c r="T99" i="9"/>
  <c r="T97" i="9" s="1"/>
  <c r="Z99" i="9"/>
  <c r="H101" i="9"/>
  <c r="N101" i="9"/>
  <c r="T101" i="9"/>
  <c r="Z101" i="9"/>
  <c r="G104" i="9"/>
  <c r="G102" i="9" s="1"/>
  <c r="M104" i="9"/>
  <c r="S104" i="9"/>
  <c r="Y104" i="9"/>
  <c r="Y102" i="9" s="1"/>
  <c r="G106" i="9"/>
  <c r="M106" i="9"/>
  <c r="S106" i="9"/>
  <c r="Y106" i="9"/>
  <c r="F109" i="9"/>
  <c r="L109" i="9"/>
  <c r="L107" i="9" s="1"/>
  <c r="R109" i="9"/>
  <c r="R107" i="9" s="1"/>
  <c r="X109" i="9"/>
  <c r="X107" i="9" s="1"/>
  <c r="F111" i="9"/>
  <c r="L111" i="9"/>
  <c r="R111" i="9"/>
  <c r="X111" i="9"/>
  <c r="E114" i="9"/>
  <c r="E112" i="9" s="1"/>
  <c r="K114" i="9"/>
  <c r="K112" i="9" s="1"/>
  <c r="Q114" i="9"/>
  <c r="Q112" i="9" s="1"/>
  <c r="W114" i="9"/>
  <c r="E116" i="9"/>
  <c r="K116" i="9"/>
  <c r="Q116" i="9"/>
  <c r="W116" i="9"/>
  <c r="D119" i="9"/>
  <c r="D117" i="9" s="1"/>
  <c r="J119" i="9"/>
  <c r="P119" i="9"/>
  <c r="V119" i="9"/>
  <c r="V117" i="9" s="1"/>
  <c r="D121" i="9"/>
  <c r="J121" i="9"/>
  <c r="P121" i="9"/>
  <c r="V121" i="9"/>
  <c r="I124" i="9"/>
  <c r="O124" i="9"/>
  <c r="O122" i="9" s="1"/>
  <c r="U124" i="9"/>
  <c r="U122" i="9" s="1"/>
  <c r="AA124" i="9"/>
  <c r="AA122" i="9" s="1"/>
  <c r="I126" i="9"/>
  <c r="O126" i="9"/>
  <c r="U126" i="9"/>
  <c r="AA126" i="9"/>
  <c r="H129" i="9"/>
  <c r="H127" i="9" s="1"/>
  <c r="N129" i="9"/>
  <c r="N127" i="9" s="1"/>
  <c r="T129" i="9"/>
  <c r="T127" i="9" s="1"/>
  <c r="Z129" i="9"/>
  <c r="H131" i="9"/>
  <c r="N131" i="9"/>
  <c r="T131" i="9"/>
  <c r="Z131" i="9"/>
  <c r="G134" i="9"/>
  <c r="G132" i="9" s="1"/>
  <c r="M134" i="9"/>
  <c r="S134" i="9"/>
  <c r="Y134" i="9"/>
  <c r="Y132" i="9" s="1"/>
  <c r="G136" i="9"/>
  <c r="M136" i="9"/>
  <c r="S136" i="9"/>
  <c r="Y136" i="9"/>
  <c r="F139" i="9"/>
  <c r="L139" i="9"/>
  <c r="L137" i="9" s="1"/>
  <c r="R139" i="9"/>
  <c r="R137" i="9" s="1"/>
  <c r="X139" i="9"/>
  <c r="X137" i="9" s="1"/>
  <c r="F141" i="9"/>
  <c r="L141" i="9"/>
  <c r="R141" i="9"/>
  <c r="X141" i="9"/>
  <c r="E144" i="9"/>
  <c r="E142" i="9" s="1"/>
  <c r="K144" i="9"/>
  <c r="K142" i="9" s="1"/>
  <c r="Q144" i="9"/>
  <c r="Q142" i="9" s="1"/>
  <c r="W144" i="9"/>
  <c r="E146" i="9"/>
  <c r="K146" i="9"/>
  <c r="Q146" i="9"/>
  <c r="W146" i="9"/>
  <c r="D149" i="9"/>
  <c r="D147" i="9" s="1"/>
  <c r="J149" i="9"/>
  <c r="P149" i="9"/>
  <c r="V149" i="9"/>
  <c r="V147" i="9" s="1"/>
  <c r="D151" i="9"/>
  <c r="J151" i="9"/>
  <c r="P151" i="9"/>
  <c r="V151" i="9"/>
  <c r="I154" i="9"/>
  <c r="O154" i="9"/>
  <c r="U154" i="9"/>
  <c r="U152" i="9" s="1"/>
  <c r="I156" i="9"/>
  <c r="O156" i="9"/>
  <c r="U156" i="9"/>
  <c r="AA156" i="9"/>
  <c r="AA152" i="9" s="1"/>
  <c r="H162" i="9"/>
  <c r="H160" i="9" s="1"/>
  <c r="N162" i="9"/>
  <c r="N160" i="9" s="1"/>
  <c r="T162" i="9"/>
  <c r="T160" i="9" s="1"/>
  <c r="Z162" i="9"/>
  <c r="Z160" i="9" s="1"/>
  <c r="I164" i="9"/>
  <c r="P164" i="9"/>
  <c r="W164" i="9"/>
  <c r="W160" i="9" s="1"/>
  <c r="J167" i="9"/>
  <c r="J165" i="9" s="1"/>
  <c r="Q167" i="9"/>
  <c r="Q165" i="9" s="1"/>
  <c r="X167" i="9"/>
  <c r="X165" i="9" s="1"/>
  <c r="H169" i="9"/>
  <c r="O169" i="9"/>
  <c r="V169" i="9"/>
  <c r="I172" i="9"/>
  <c r="I170" i="9" s="1"/>
  <c r="P172" i="9"/>
  <c r="P170" i="9" s="1"/>
  <c r="W172" i="9"/>
  <c r="W170" i="9" s="1"/>
  <c r="G174" i="9"/>
  <c r="N174" i="9"/>
  <c r="U174" i="9"/>
  <c r="D177" i="9"/>
  <c r="D175" i="9" s="1"/>
  <c r="N177" i="9"/>
  <c r="N175" i="9" s="1"/>
  <c r="V177" i="9"/>
  <c r="V175" i="9" s="1"/>
  <c r="H179" i="9"/>
  <c r="P179" i="9"/>
  <c r="Z179" i="9"/>
  <c r="M182" i="9"/>
  <c r="M180" i="9" s="1"/>
  <c r="U182" i="9"/>
  <c r="U180" i="9" s="1"/>
  <c r="G184" i="9"/>
  <c r="O184" i="9"/>
  <c r="Y184" i="9"/>
  <c r="K187" i="9"/>
  <c r="K185" i="9" s="1"/>
  <c r="S187" i="9"/>
  <c r="S185" i="9" s="1"/>
  <c r="E189" i="9"/>
  <c r="M189" i="9"/>
  <c r="W189" i="9"/>
  <c r="G192" i="9"/>
  <c r="Q192" i="9"/>
  <c r="Q190" i="9" s="1"/>
  <c r="Y192" i="9"/>
  <c r="Y190" i="9" s="1"/>
  <c r="K194" i="9"/>
  <c r="S194" i="9"/>
  <c r="F197" i="9"/>
  <c r="P197" i="9"/>
  <c r="P195" i="9" s="1"/>
  <c r="X197" i="9"/>
  <c r="X195" i="9" s="1"/>
  <c r="J199" i="9"/>
  <c r="R199" i="9"/>
  <c r="K202" i="9"/>
  <c r="K200" i="9" s="1"/>
  <c r="W202" i="9"/>
  <c r="W200" i="9" s="1"/>
  <c r="K204" i="9"/>
  <c r="W204" i="9"/>
  <c r="J207" i="9"/>
  <c r="J205" i="9" s="1"/>
  <c r="V207" i="9"/>
  <c r="V205" i="9" s="1"/>
  <c r="J209" i="9"/>
  <c r="V209" i="9"/>
  <c r="I212" i="9"/>
  <c r="I210" i="9" s="1"/>
  <c r="U212" i="9"/>
  <c r="U210" i="9" s="1"/>
  <c r="I214" i="9"/>
  <c r="U214" i="9"/>
  <c r="G217" i="9"/>
  <c r="G215" i="9" s="1"/>
  <c r="S217" i="9"/>
  <c r="S215" i="9" s="1"/>
  <c r="G219" i="9"/>
  <c r="S219" i="9"/>
  <c r="D222" i="9"/>
  <c r="P222" i="9"/>
  <c r="P220" i="9" s="1"/>
  <c r="D224" i="9"/>
  <c r="P224" i="9"/>
  <c r="O227" i="9"/>
  <c r="AA227" i="9"/>
  <c r="O229" i="9"/>
  <c r="AA229" i="9"/>
  <c r="K232" i="9"/>
  <c r="K230" i="9" s="1"/>
  <c r="W232" i="9"/>
  <c r="W230" i="9" s="1"/>
  <c r="K234" i="9"/>
  <c r="W234" i="9"/>
  <c r="J237" i="9"/>
  <c r="J235" i="9" s="1"/>
  <c r="V237" i="9"/>
  <c r="V235" i="9" s="1"/>
  <c r="J239" i="9"/>
  <c r="V239" i="9"/>
  <c r="I242" i="9"/>
  <c r="I240" i="9" s="1"/>
  <c r="U242" i="9"/>
  <c r="U240" i="9" s="1"/>
  <c r="I244" i="9"/>
  <c r="U244" i="9"/>
  <c r="G247" i="9"/>
  <c r="G245" i="9" s="1"/>
  <c r="S247" i="9"/>
  <c r="S245" i="9" s="1"/>
  <c r="G249" i="9"/>
  <c r="S249" i="9"/>
  <c r="D252" i="9"/>
  <c r="P252" i="9"/>
  <c r="P250" i="9" s="1"/>
  <c r="D254" i="9"/>
  <c r="P254" i="9"/>
  <c r="O257" i="9"/>
  <c r="O255" i="9" s="1"/>
  <c r="AA257" i="9"/>
  <c r="AA255" i="9" s="1"/>
  <c r="R259" i="9"/>
  <c r="D262" i="9"/>
  <c r="D260" i="9" s="1"/>
  <c r="V262" i="9"/>
  <c r="V260" i="9" s="1"/>
  <c r="P264" i="9"/>
  <c r="U267" i="9"/>
  <c r="U265" i="9" s="1"/>
  <c r="O269" i="9"/>
  <c r="T272" i="9"/>
  <c r="T270" i="9" s="1"/>
  <c r="N274" i="9"/>
  <c r="S277" i="9"/>
  <c r="S275" i="9" s="1"/>
  <c r="M279" i="9"/>
  <c r="R282" i="9"/>
  <c r="R280" i="9" s="1"/>
  <c r="L284" i="9"/>
  <c r="L287" i="9"/>
  <c r="L285" i="9" s="1"/>
  <c r="F289" i="9"/>
  <c r="X289" i="9"/>
  <c r="J292" i="9"/>
  <c r="J290" i="9" s="1"/>
  <c r="D294" i="9"/>
  <c r="V294" i="9"/>
  <c r="I297" i="9"/>
  <c r="I295" i="9" s="1"/>
  <c r="AA297" i="9"/>
  <c r="AA295" i="9" s="1"/>
  <c r="U299" i="9"/>
  <c r="H302" i="9"/>
  <c r="H300" i="9" s="1"/>
  <c r="Z302" i="9"/>
  <c r="Z300" i="9" s="1"/>
  <c r="T304" i="9"/>
  <c r="G307" i="9"/>
  <c r="G305" i="9" s="1"/>
  <c r="Y307" i="9"/>
  <c r="Y305" i="9" s="1"/>
  <c r="S309" i="9"/>
  <c r="X317" i="9"/>
  <c r="X313" i="9" s="1"/>
  <c r="D327" i="9"/>
  <c r="D323" i="9" s="1"/>
  <c r="O332" i="9"/>
  <c r="O328" i="9" s="1"/>
  <c r="T337" i="9"/>
  <c r="T333" i="9" s="1"/>
  <c r="F347" i="9"/>
  <c r="F343" i="9" s="1"/>
  <c r="K352" i="9"/>
  <c r="K348" i="9" s="1"/>
  <c r="V357" i="9"/>
  <c r="V353" i="9" s="1"/>
  <c r="O362" i="9"/>
  <c r="O358" i="9" s="1"/>
  <c r="H367" i="9"/>
  <c r="H363" i="9" s="1"/>
  <c r="G372" i="9"/>
  <c r="G368" i="9" s="1"/>
  <c r="F377" i="9"/>
  <c r="F373" i="9" s="1"/>
  <c r="E382" i="9"/>
  <c r="E378" i="9" s="1"/>
  <c r="D387" i="9"/>
  <c r="D383" i="9" s="1"/>
  <c r="AA422" i="9"/>
  <c r="AA418" i="9" s="1"/>
  <c r="Z427" i="9"/>
  <c r="Z423" i="9" s="1"/>
  <c r="Y432" i="9"/>
  <c r="Y428" i="9" s="1"/>
  <c r="X437" i="9"/>
  <c r="X433" i="9" s="1"/>
  <c r="W442" i="9"/>
  <c r="W438" i="9" s="1"/>
  <c r="V447" i="9"/>
  <c r="V443" i="9" s="1"/>
  <c r="U452" i="9"/>
  <c r="U448" i="9" s="1"/>
  <c r="T457" i="9"/>
  <c r="T453" i="9" s="1"/>
  <c r="S462" i="9"/>
  <c r="S458" i="9" s="1"/>
  <c r="W611" i="9"/>
  <c r="X470" i="9"/>
  <c r="X466" i="9" s="1"/>
  <c r="AA515" i="9"/>
  <c r="AA511" i="9" s="1"/>
  <c r="Z520" i="9"/>
  <c r="Z516" i="9" s="1"/>
  <c r="E315" i="9"/>
  <c r="E313" i="9" s="1"/>
  <c r="K315" i="9"/>
  <c r="K313" i="9" s="1"/>
  <c r="Q315" i="9"/>
  <c r="Q313" i="9" s="1"/>
  <c r="W315" i="9"/>
  <c r="W313" i="9" s="1"/>
  <c r="D320" i="9"/>
  <c r="D318" i="9" s="1"/>
  <c r="J320" i="9"/>
  <c r="J318" i="9" s="1"/>
  <c r="P320" i="9"/>
  <c r="P318" i="9" s="1"/>
  <c r="V320" i="9"/>
  <c r="V318" i="9" s="1"/>
  <c r="B323" i="9"/>
  <c r="I325" i="9"/>
  <c r="I323" i="9" s="1"/>
  <c r="O325" i="9"/>
  <c r="O323" i="9" s="1"/>
  <c r="U325" i="9"/>
  <c r="U323" i="9" s="1"/>
  <c r="AA325" i="9"/>
  <c r="AA323" i="9" s="1"/>
  <c r="H330" i="9"/>
  <c r="H328" i="9" s="1"/>
  <c r="N330" i="9"/>
  <c r="N328" i="9" s="1"/>
  <c r="T330" i="9"/>
  <c r="T328" i="9" s="1"/>
  <c r="Z330" i="9"/>
  <c r="Z328" i="9" s="1"/>
  <c r="G335" i="9"/>
  <c r="G333" i="9" s="1"/>
  <c r="M335" i="9"/>
  <c r="M333" i="9" s="1"/>
  <c r="S335" i="9"/>
  <c r="S333" i="9" s="1"/>
  <c r="Y335" i="9"/>
  <c r="Y333" i="9" s="1"/>
  <c r="F340" i="9"/>
  <c r="F338" i="9" s="1"/>
  <c r="L340" i="9"/>
  <c r="L338" i="9" s="1"/>
  <c r="R340" i="9"/>
  <c r="R338" i="9" s="1"/>
  <c r="X340" i="9"/>
  <c r="X338" i="9" s="1"/>
  <c r="E345" i="9"/>
  <c r="E343" i="9" s="1"/>
  <c r="K345" i="9"/>
  <c r="K343" i="9" s="1"/>
  <c r="Q345" i="9"/>
  <c r="Q343" i="9" s="1"/>
  <c r="W345" i="9"/>
  <c r="W343" i="9" s="1"/>
  <c r="D350" i="9"/>
  <c r="D348" i="9" s="1"/>
  <c r="J350" i="9"/>
  <c r="J348" i="9" s="1"/>
  <c r="P350" i="9"/>
  <c r="P348" i="9" s="1"/>
  <c r="V350" i="9"/>
  <c r="V348" i="9" s="1"/>
  <c r="B353" i="9"/>
  <c r="I355" i="9"/>
  <c r="I353" i="9" s="1"/>
  <c r="O355" i="9"/>
  <c r="O353" i="9" s="1"/>
  <c r="U355" i="9"/>
  <c r="U353" i="9" s="1"/>
  <c r="AA355" i="9"/>
  <c r="AA353" i="9" s="1"/>
  <c r="H360" i="9"/>
  <c r="H358" i="9" s="1"/>
  <c r="N360" i="9"/>
  <c r="N358" i="9" s="1"/>
  <c r="T360" i="9"/>
  <c r="T358" i="9" s="1"/>
  <c r="Z360" i="9"/>
  <c r="Z358" i="9" s="1"/>
  <c r="G365" i="9"/>
  <c r="G363" i="9" s="1"/>
  <c r="M365" i="9"/>
  <c r="M363" i="9" s="1"/>
  <c r="S365" i="9"/>
  <c r="S363" i="9" s="1"/>
  <c r="Y365" i="9"/>
  <c r="Y363" i="9" s="1"/>
  <c r="F370" i="9"/>
  <c r="F368" i="9" s="1"/>
  <c r="L370" i="9"/>
  <c r="L368" i="9" s="1"/>
  <c r="R370" i="9"/>
  <c r="R368" i="9" s="1"/>
  <c r="X370" i="9"/>
  <c r="X368" i="9" s="1"/>
  <c r="E375" i="9"/>
  <c r="E373" i="9" s="1"/>
  <c r="K375" i="9"/>
  <c r="K373" i="9" s="1"/>
  <c r="Q375" i="9"/>
  <c r="Q373" i="9" s="1"/>
  <c r="W375" i="9"/>
  <c r="W373" i="9" s="1"/>
  <c r="D380" i="9"/>
  <c r="D378" i="9" s="1"/>
  <c r="J380" i="9"/>
  <c r="J378" i="9" s="1"/>
  <c r="P380" i="9"/>
  <c r="P378" i="9" s="1"/>
  <c r="V380" i="9"/>
  <c r="V378" i="9" s="1"/>
  <c r="B383" i="9"/>
  <c r="I385" i="9"/>
  <c r="I383" i="9" s="1"/>
  <c r="O385" i="9"/>
  <c r="O383" i="9" s="1"/>
  <c r="U385" i="9"/>
  <c r="U383" i="9" s="1"/>
  <c r="AA385" i="9"/>
  <c r="AA383" i="9" s="1"/>
  <c r="H390" i="9"/>
  <c r="H388" i="9" s="1"/>
  <c r="N390" i="9"/>
  <c r="N388" i="9" s="1"/>
  <c r="T390" i="9"/>
  <c r="T388" i="9" s="1"/>
  <c r="Z390" i="9"/>
  <c r="Z388" i="9" s="1"/>
  <c r="G395" i="9"/>
  <c r="G393" i="9" s="1"/>
  <c r="M395" i="9"/>
  <c r="M393" i="9" s="1"/>
  <c r="S395" i="9"/>
  <c r="S393" i="9" s="1"/>
  <c r="Y395" i="9"/>
  <c r="Y393" i="9" s="1"/>
  <c r="F400" i="9"/>
  <c r="F398" i="9" s="1"/>
  <c r="L400" i="9"/>
  <c r="L398" i="9" s="1"/>
  <c r="R400" i="9"/>
  <c r="R398" i="9" s="1"/>
  <c r="X400" i="9"/>
  <c r="X398" i="9" s="1"/>
  <c r="E405" i="9"/>
  <c r="E403" i="9" s="1"/>
  <c r="K405" i="9"/>
  <c r="K403" i="9" s="1"/>
  <c r="Q405" i="9"/>
  <c r="Q403" i="9" s="1"/>
  <c r="W405" i="9"/>
  <c r="W403" i="9" s="1"/>
  <c r="D410" i="9"/>
  <c r="D408" i="9" s="1"/>
  <c r="J410" i="9"/>
  <c r="J408" i="9" s="1"/>
  <c r="P410" i="9"/>
  <c r="P408" i="9" s="1"/>
  <c r="V410" i="9"/>
  <c r="V408" i="9" s="1"/>
  <c r="B413" i="9"/>
  <c r="I415" i="9"/>
  <c r="I413" i="9" s="1"/>
  <c r="O415" i="9"/>
  <c r="O413" i="9" s="1"/>
  <c r="U415" i="9"/>
  <c r="U413" i="9" s="1"/>
  <c r="AA415" i="9"/>
  <c r="H420" i="9"/>
  <c r="H418" i="9" s="1"/>
  <c r="N420" i="9"/>
  <c r="N418" i="9" s="1"/>
  <c r="T420" i="9"/>
  <c r="T418" i="9" s="1"/>
  <c r="Z420" i="9"/>
  <c r="Z418" i="9" s="1"/>
  <c r="G425" i="9"/>
  <c r="G423" i="9" s="1"/>
  <c r="M425" i="9"/>
  <c r="S425" i="9"/>
  <c r="S423" i="9" s="1"/>
  <c r="Y425" i="9"/>
  <c r="Y423" i="9" s="1"/>
  <c r="F430" i="9"/>
  <c r="F428" i="9" s="1"/>
  <c r="L430" i="9"/>
  <c r="L428" i="9" s="1"/>
  <c r="R430" i="9"/>
  <c r="R428" i="9" s="1"/>
  <c r="X430" i="9"/>
  <c r="E435" i="9"/>
  <c r="E433" i="9" s="1"/>
  <c r="K435" i="9"/>
  <c r="K433" i="9" s="1"/>
  <c r="Q435" i="9"/>
  <c r="Q433" i="9" s="1"/>
  <c r="W435" i="9"/>
  <c r="W433" i="9" s="1"/>
  <c r="D440" i="9"/>
  <c r="D438" i="9" s="1"/>
  <c r="J440" i="9"/>
  <c r="P440" i="9"/>
  <c r="P438" i="9" s="1"/>
  <c r="V440" i="9"/>
  <c r="V438" i="9" s="1"/>
  <c r="B443" i="9"/>
  <c r="I445" i="9"/>
  <c r="I443" i="9" s="1"/>
  <c r="O445" i="9"/>
  <c r="O443" i="9" s="1"/>
  <c r="U445" i="9"/>
  <c r="U443" i="9" s="1"/>
  <c r="AA445" i="9"/>
  <c r="H450" i="9"/>
  <c r="H448" i="9" s="1"/>
  <c r="N450" i="9"/>
  <c r="N448" i="9" s="1"/>
  <c r="T450" i="9"/>
  <c r="T448" i="9" s="1"/>
  <c r="Z450" i="9"/>
  <c r="Z448" i="9" s="1"/>
  <c r="G455" i="9"/>
  <c r="G453" i="9" s="1"/>
  <c r="M455" i="9"/>
  <c r="S455" i="9"/>
  <c r="S453" i="9" s="1"/>
  <c r="Y455" i="9"/>
  <c r="Y453" i="9" s="1"/>
  <c r="F460" i="9"/>
  <c r="F458" i="9" s="1"/>
  <c r="L460" i="9"/>
  <c r="L458" i="9" s="1"/>
  <c r="R460" i="9"/>
  <c r="R458" i="9" s="1"/>
  <c r="X460" i="9"/>
  <c r="E468" i="9"/>
  <c r="E466" i="9" s="1"/>
  <c r="K468" i="9"/>
  <c r="K466" i="9" s="1"/>
  <c r="Q468" i="9"/>
  <c r="Q466" i="9" s="1"/>
  <c r="W468" i="9"/>
  <c r="W466" i="9" s="1"/>
  <c r="D473" i="9"/>
  <c r="D471" i="9" s="1"/>
  <c r="J473" i="9"/>
  <c r="P473" i="9"/>
  <c r="P471" i="9" s="1"/>
  <c r="V473" i="9"/>
  <c r="V471" i="9" s="1"/>
  <c r="B476" i="9"/>
  <c r="I478" i="9"/>
  <c r="I476" i="9" s="1"/>
  <c r="O478" i="9"/>
  <c r="O476" i="9" s="1"/>
  <c r="U478" i="9"/>
  <c r="U476" i="9" s="1"/>
  <c r="AA478" i="9"/>
  <c r="AA476" i="9" s="1"/>
  <c r="H483" i="9"/>
  <c r="H481" i="9" s="1"/>
  <c r="N483" i="9"/>
  <c r="N481" i="9" s="1"/>
  <c r="T483" i="9"/>
  <c r="T481" i="9" s="1"/>
  <c r="Z483" i="9"/>
  <c r="Z481" i="9" s="1"/>
  <c r="G488" i="9"/>
  <c r="G486" i="9" s="1"/>
  <c r="M488" i="9"/>
  <c r="M486" i="9" s="1"/>
  <c r="S488" i="9"/>
  <c r="S486" i="9" s="1"/>
  <c r="Y488" i="9"/>
  <c r="Y486" i="9" s="1"/>
  <c r="F493" i="9"/>
  <c r="F491" i="9" s="1"/>
  <c r="L493" i="9"/>
  <c r="L491" i="9" s="1"/>
  <c r="R493" i="9"/>
  <c r="R491" i="9" s="1"/>
  <c r="X493" i="9"/>
  <c r="X491" i="9" s="1"/>
  <c r="E498" i="9"/>
  <c r="E496" i="9" s="1"/>
  <c r="K498" i="9"/>
  <c r="K496" i="9" s="1"/>
  <c r="Q498" i="9"/>
  <c r="Q496" i="9" s="1"/>
  <c r="W498" i="9"/>
  <c r="W496" i="9" s="1"/>
  <c r="D503" i="9"/>
  <c r="D501" i="9" s="1"/>
  <c r="J503" i="9"/>
  <c r="J501" i="9" s="1"/>
  <c r="P503" i="9"/>
  <c r="P501" i="9" s="1"/>
  <c r="V503" i="9"/>
  <c r="V501" i="9" s="1"/>
  <c r="B506" i="9"/>
  <c r="I508" i="9"/>
  <c r="I506" i="9" s="1"/>
  <c r="O508" i="9"/>
  <c r="O506" i="9" s="1"/>
  <c r="U508" i="9"/>
  <c r="U506" i="9" s="1"/>
  <c r="AA508" i="9"/>
  <c r="AA506" i="9" s="1"/>
  <c r="H513" i="9"/>
  <c r="H511" i="9" s="1"/>
  <c r="N513" i="9"/>
  <c r="N511" i="9" s="1"/>
  <c r="T513" i="9"/>
  <c r="T511" i="9" s="1"/>
  <c r="Z513" i="9"/>
  <c r="Z511" i="9" s="1"/>
  <c r="G518" i="9"/>
  <c r="G516" i="9" s="1"/>
  <c r="M518" i="9"/>
  <c r="M516" i="9" s="1"/>
  <c r="S518" i="9"/>
  <c r="S516" i="9" s="1"/>
  <c r="Y518" i="9"/>
  <c r="Y516" i="9" s="1"/>
  <c r="F523" i="9"/>
  <c r="F521" i="9" s="1"/>
  <c r="L523" i="9"/>
  <c r="L521" i="9" s="1"/>
  <c r="R523" i="9"/>
  <c r="R521" i="9" s="1"/>
  <c r="X523" i="9"/>
  <c r="X521" i="9" s="1"/>
  <c r="E528" i="9"/>
  <c r="E526" i="9" s="1"/>
  <c r="K528" i="9"/>
  <c r="K526" i="9" s="1"/>
  <c r="Q528" i="9"/>
  <c r="Q526" i="9" s="1"/>
  <c r="W528" i="9"/>
  <c r="W526" i="9" s="1"/>
  <c r="D533" i="9"/>
  <c r="D531" i="9" s="1"/>
  <c r="J533" i="9"/>
  <c r="J531" i="9" s="1"/>
  <c r="P533" i="9"/>
  <c r="P531" i="9" s="1"/>
  <c r="V533" i="9"/>
  <c r="V531" i="9" s="1"/>
  <c r="B536" i="9"/>
  <c r="I538" i="9"/>
  <c r="I536" i="9" s="1"/>
  <c r="O538" i="9"/>
  <c r="O536" i="9" s="1"/>
  <c r="U538" i="9"/>
  <c r="U536" i="9" s="1"/>
  <c r="AA538" i="9"/>
  <c r="AA536" i="9" s="1"/>
  <c r="H543" i="9"/>
  <c r="H541" i="9" s="1"/>
  <c r="N543" i="9"/>
  <c r="N541" i="9" s="1"/>
  <c r="T543" i="9"/>
  <c r="T541" i="9" s="1"/>
  <c r="Z543" i="9"/>
  <c r="Z541" i="9" s="1"/>
  <c r="G548" i="9"/>
  <c r="G546" i="9" s="1"/>
  <c r="M548" i="9"/>
  <c r="M546" i="9" s="1"/>
  <c r="S548" i="9"/>
  <c r="S546" i="9" s="1"/>
  <c r="Y548" i="9"/>
  <c r="Y546" i="9" s="1"/>
  <c r="F553" i="9"/>
  <c r="F551" i="9" s="1"/>
  <c r="L553" i="9"/>
  <c r="L551" i="9" s="1"/>
  <c r="R553" i="9"/>
  <c r="R551" i="9" s="1"/>
  <c r="X553" i="9"/>
  <c r="X551" i="9" s="1"/>
  <c r="E558" i="9"/>
  <c r="E556" i="9" s="1"/>
  <c r="K558" i="9"/>
  <c r="K556" i="9" s="1"/>
  <c r="Q558" i="9"/>
  <c r="Q556" i="9" s="1"/>
  <c r="W558" i="9"/>
  <c r="W556" i="9" s="1"/>
  <c r="D563" i="9"/>
  <c r="D561" i="9" s="1"/>
  <c r="J563" i="9"/>
  <c r="J561" i="9" s="1"/>
  <c r="P563" i="9"/>
  <c r="P561" i="9" s="1"/>
  <c r="V563" i="9"/>
  <c r="V561" i="9" s="1"/>
  <c r="B566" i="9"/>
  <c r="I568" i="9"/>
  <c r="I566" i="9" s="1"/>
  <c r="O568" i="9"/>
  <c r="O566" i="9" s="1"/>
  <c r="U568" i="9"/>
  <c r="U566" i="9" s="1"/>
  <c r="AA568" i="9"/>
  <c r="AA566" i="9" s="1"/>
  <c r="H573" i="9"/>
  <c r="H571" i="9" s="1"/>
  <c r="N573" i="9"/>
  <c r="N571" i="9" s="1"/>
  <c r="T573" i="9"/>
  <c r="T571" i="9" s="1"/>
  <c r="Z573" i="9"/>
  <c r="Z571" i="9" s="1"/>
  <c r="G578" i="9"/>
  <c r="G576" i="9" s="1"/>
  <c r="M578" i="9"/>
  <c r="M576" i="9" s="1"/>
  <c r="S578" i="9"/>
  <c r="S576" i="9" s="1"/>
  <c r="Y578" i="9"/>
  <c r="Y576" i="9" s="1"/>
  <c r="F583" i="9"/>
  <c r="F581" i="9" s="1"/>
  <c r="L583" i="9"/>
  <c r="L581" i="9" s="1"/>
  <c r="R583" i="9"/>
  <c r="R581" i="9" s="1"/>
  <c r="X583" i="9"/>
  <c r="X581" i="9" s="1"/>
  <c r="E588" i="9"/>
  <c r="E586" i="9" s="1"/>
  <c r="K588" i="9"/>
  <c r="K586" i="9" s="1"/>
  <c r="Q588" i="9"/>
  <c r="Q586" i="9" s="1"/>
  <c r="W588" i="9"/>
  <c r="W586" i="9" s="1"/>
  <c r="D593" i="9"/>
  <c r="D591" i="9" s="1"/>
  <c r="J593" i="9"/>
  <c r="J591" i="9" s="1"/>
  <c r="P593" i="9"/>
  <c r="P591" i="9" s="1"/>
  <c r="V593" i="9"/>
  <c r="V591" i="9" s="1"/>
  <c r="B596" i="9"/>
  <c r="I598" i="9"/>
  <c r="I596" i="9" s="1"/>
  <c r="O598" i="9"/>
  <c r="O596" i="9" s="1"/>
  <c r="U598" i="9"/>
  <c r="U596" i="9" s="1"/>
  <c r="AA598" i="9"/>
  <c r="H603" i="9"/>
  <c r="H601" i="9" s="1"/>
  <c r="N603" i="9"/>
  <c r="N601" i="9" s="1"/>
  <c r="T603" i="9"/>
  <c r="T601" i="9" s="1"/>
  <c r="Z603" i="9"/>
  <c r="Z601" i="9" s="1"/>
  <c r="G608" i="9"/>
  <c r="G606" i="9" s="1"/>
  <c r="M608" i="9"/>
  <c r="S608" i="9"/>
  <c r="S606" i="9" s="1"/>
  <c r="Y608" i="9"/>
  <c r="Y606" i="9" s="1"/>
  <c r="F613" i="9"/>
  <c r="F611" i="9" s="1"/>
  <c r="L613" i="9"/>
  <c r="L611" i="9" s="1"/>
  <c r="R613" i="9"/>
  <c r="R611" i="9" s="1"/>
  <c r="X613" i="9"/>
  <c r="I24" i="10"/>
  <c r="O24" i="10"/>
  <c r="U24" i="10"/>
  <c r="U22" i="10" s="1"/>
  <c r="AA24" i="10"/>
  <c r="I26" i="10"/>
  <c r="O26" i="10"/>
  <c r="U26" i="10"/>
  <c r="AA26" i="10"/>
  <c r="H29" i="10"/>
  <c r="H27" i="10" s="1"/>
  <c r="N29" i="10"/>
  <c r="T29" i="10"/>
  <c r="Z29" i="10"/>
  <c r="H31" i="10"/>
  <c r="N31" i="10"/>
  <c r="T31" i="10"/>
  <c r="Z31" i="10"/>
  <c r="G34" i="10"/>
  <c r="M34" i="10"/>
  <c r="S34" i="10"/>
  <c r="Y34" i="10"/>
  <c r="Y32" i="10" s="1"/>
  <c r="G36" i="10"/>
  <c r="M36" i="10"/>
  <c r="S36" i="10"/>
  <c r="Y36" i="10"/>
  <c r="F39" i="10"/>
  <c r="L39" i="10"/>
  <c r="L37" i="10" s="1"/>
  <c r="R39" i="10"/>
  <c r="R37" i="10" s="1"/>
  <c r="X39" i="10"/>
  <c r="F41" i="10"/>
  <c r="L41" i="10"/>
  <c r="R41" i="10"/>
  <c r="X41" i="10"/>
  <c r="E44" i="10"/>
  <c r="E42" i="10" s="1"/>
  <c r="K44" i="10"/>
  <c r="Q44" i="10"/>
  <c r="W44" i="10"/>
  <c r="E46" i="10"/>
  <c r="K46" i="10"/>
  <c r="Q46" i="10"/>
  <c r="W46" i="10"/>
  <c r="D49" i="10"/>
  <c r="J49" i="10"/>
  <c r="P49" i="10"/>
  <c r="V49" i="10"/>
  <c r="V47" i="10" s="1"/>
  <c r="D51" i="10"/>
  <c r="J51" i="10"/>
  <c r="P51" i="10"/>
  <c r="V51" i="10"/>
  <c r="I54" i="10"/>
  <c r="O54" i="10"/>
  <c r="O52" i="10" s="1"/>
  <c r="U54" i="10"/>
  <c r="U52" i="10" s="1"/>
  <c r="AA54" i="10"/>
  <c r="I56" i="10"/>
  <c r="O56" i="10"/>
  <c r="U56" i="10"/>
  <c r="AA56" i="10"/>
  <c r="H59" i="10"/>
  <c r="H57" i="10" s="1"/>
  <c r="N59" i="10"/>
  <c r="T59" i="10"/>
  <c r="Z59" i="10"/>
  <c r="H61" i="10"/>
  <c r="N61" i="10"/>
  <c r="T61" i="10"/>
  <c r="Z61" i="10"/>
  <c r="G64" i="10"/>
  <c r="M64" i="10"/>
  <c r="S64" i="10"/>
  <c r="Y64" i="10"/>
  <c r="Y62" i="10" s="1"/>
  <c r="G66" i="10"/>
  <c r="M66" i="10"/>
  <c r="S66" i="10"/>
  <c r="Y66" i="10"/>
  <c r="F69" i="10"/>
  <c r="L69" i="10"/>
  <c r="L67" i="10" s="1"/>
  <c r="R69" i="10"/>
  <c r="R67" i="10" s="1"/>
  <c r="X69" i="10"/>
  <c r="F71" i="10"/>
  <c r="L71" i="10"/>
  <c r="R71" i="10"/>
  <c r="X71" i="10"/>
  <c r="E74" i="10"/>
  <c r="E72" i="10" s="1"/>
  <c r="K74" i="10"/>
  <c r="Q74" i="10"/>
  <c r="W74" i="10"/>
  <c r="E76" i="10"/>
  <c r="K76" i="10"/>
  <c r="Q76" i="10"/>
  <c r="W76" i="10"/>
  <c r="D79" i="10"/>
  <c r="J79" i="10"/>
  <c r="P79" i="10"/>
  <c r="V79" i="10"/>
  <c r="V77" i="10" s="1"/>
  <c r="D81" i="10"/>
  <c r="J81" i="10"/>
  <c r="P81" i="10"/>
  <c r="V81" i="10"/>
  <c r="I84" i="10"/>
  <c r="O84" i="10"/>
  <c r="O82" i="10" s="1"/>
  <c r="U84" i="10"/>
  <c r="U82" i="10" s="1"/>
  <c r="AA84" i="10"/>
  <c r="I86" i="10"/>
  <c r="O86" i="10"/>
  <c r="U86" i="10"/>
  <c r="AA86" i="10"/>
  <c r="H89" i="10"/>
  <c r="H87" i="10" s="1"/>
  <c r="N89" i="10"/>
  <c r="T89" i="10"/>
  <c r="Z89" i="10"/>
  <c r="H91" i="10"/>
  <c r="N91" i="10"/>
  <c r="T91" i="10"/>
  <c r="Z91" i="10"/>
  <c r="G94" i="10"/>
  <c r="M94" i="10"/>
  <c r="S94" i="10"/>
  <c r="Y94" i="10"/>
  <c r="Y92" i="10" s="1"/>
  <c r="G96" i="10"/>
  <c r="M96" i="10"/>
  <c r="S96" i="10"/>
  <c r="Y96" i="10"/>
  <c r="F99" i="10"/>
  <c r="L99" i="10"/>
  <c r="L97" i="10" s="1"/>
  <c r="R99" i="10"/>
  <c r="R97" i="10" s="1"/>
  <c r="X99" i="10"/>
  <c r="F101" i="10"/>
  <c r="L101" i="10"/>
  <c r="R101" i="10"/>
  <c r="X101" i="10"/>
  <c r="E104" i="10"/>
  <c r="E102" i="10" s="1"/>
  <c r="K104" i="10"/>
  <c r="Q104" i="10"/>
  <c r="W104" i="10"/>
  <c r="E106" i="10"/>
  <c r="K106" i="10"/>
  <c r="Q106" i="10"/>
  <c r="W106" i="10"/>
  <c r="D109" i="10"/>
  <c r="J109" i="10"/>
  <c r="P109" i="10"/>
  <c r="V109" i="10"/>
  <c r="V107" i="10" s="1"/>
  <c r="D111" i="10"/>
  <c r="J111" i="10"/>
  <c r="P111" i="10"/>
  <c r="V111" i="10"/>
  <c r="I114" i="10"/>
  <c r="O114" i="10"/>
  <c r="O112" i="10" s="1"/>
  <c r="U114" i="10"/>
  <c r="U112" i="10" s="1"/>
  <c r="AA114" i="10"/>
  <c r="I116" i="10"/>
  <c r="O116" i="10"/>
  <c r="U116" i="10"/>
  <c r="AA116" i="10"/>
  <c r="H119" i="10"/>
  <c r="H117" i="10" s="1"/>
  <c r="N119" i="10"/>
  <c r="T119" i="10"/>
  <c r="Z119" i="10"/>
  <c r="H121" i="10"/>
  <c r="N121" i="10"/>
  <c r="T121" i="10"/>
  <c r="Z121" i="10"/>
  <c r="G124" i="10"/>
  <c r="M124" i="10"/>
  <c r="S124" i="10"/>
  <c r="Y124" i="10"/>
  <c r="Y122" i="10" s="1"/>
  <c r="G126" i="10"/>
  <c r="M126" i="10"/>
  <c r="S126" i="10"/>
  <c r="Y126" i="10"/>
  <c r="F129" i="10"/>
  <c r="L129" i="10"/>
  <c r="L127" i="10" s="1"/>
  <c r="R129" i="10"/>
  <c r="R127" i="10" s="1"/>
  <c r="X129" i="10"/>
  <c r="F131" i="10"/>
  <c r="L131" i="10"/>
  <c r="R131" i="10"/>
  <c r="X131" i="10"/>
  <c r="E134" i="10"/>
  <c r="E132" i="10" s="1"/>
  <c r="K134" i="10"/>
  <c r="Q134" i="10"/>
  <c r="W134" i="10"/>
  <c r="E136" i="10"/>
  <c r="K136" i="10"/>
  <c r="Q136" i="10"/>
  <c r="W136" i="10"/>
  <c r="D139" i="10"/>
  <c r="J139" i="10"/>
  <c r="P139" i="10"/>
  <c r="V139" i="10"/>
  <c r="V137" i="10" s="1"/>
  <c r="D141" i="10"/>
  <c r="J141" i="10"/>
  <c r="P141" i="10"/>
  <c r="V141" i="10"/>
  <c r="J144" i="10"/>
  <c r="Q144" i="10"/>
  <c r="Y144" i="10"/>
  <c r="H146" i="10"/>
  <c r="O146" i="10"/>
  <c r="V146" i="10"/>
  <c r="I149" i="10"/>
  <c r="P149" i="10"/>
  <c r="X149" i="10"/>
  <c r="G151" i="10"/>
  <c r="N151" i="10"/>
  <c r="U151" i="10"/>
  <c r="H154" i="10"/>
  <c r="O154" i="10"/>
  <c r="W154" i="10"/>
  <c r="F156" i="10"/>
  <c r="M156" i="10"/>
  <c r="T156" i="10"/>
  <c r="AA156" i="10"/>
  <c r="D164" i="10"/>
  <c r="D160" i="10" s="1"/>
  <c r="K164" i="10"/>
  <c r="R164" i="10"/>
  <c r="Y164" i="10"/>
  <c r="K169" i="10"/>
  <c r="K165" i="10" s="1"/>
  <c r="S169" i="10"/>
  <c r="S165" i="10" s="1"/>
  <c r="J174" i="10"/>
  <c r="J170" i="10" s="1"/>
  <c r="R174" i="10"/>
  <c r="R170" i="10" s="1"/>
  <c r="I179" i="10"/>
  <c r="I175" i="10" s="1"/>
  <c r="Q179" i="10"/>
  <c r="Q175" i="10" s="1"/>
  <c r="AA179" i="10"/>
  <c r="AA175" i="10" s="1"/>
  <c r="D184" i="10"/>
  <c r="D180" i="10" s="1"/>
  <c r="P184" i="10"/>
  <c r="P180" i="10" s="1"/>
  <c r="O187" i="10"/>
  <c r="AA187" i="10"/>
  <c r="AA185" i="10" s="1"/>
  <c r="O189" i="10"/>
  <c r="AA189" i="10"/>
  <c r="M192" i="10"/>
  <c r="Y192" i="10"/>
  <c r="Y190" i="10" s="1"/>
  <c r="M194" i="10"/>
  <c r="Y194" i="10"/>
  <c r="J197" i="10"/>
  <c r="V197" i="10"/>
  <c r="J199" i="10"/>
  <c r="V199" i="10"/>
  <c r="I202" i="10"/>
  <c r="U202" i="10"/>
  <c r="U200" i="10" s="1"/>
  <c r="I204" i="10"/>
  <c r="U204" i="10"/>
  <c r="E207" i="10"/>
  <c r="Q207" i="10"/>
  <c r="E209" i="10"/>
  <c r="Q209" i="10"/>
  <c r="D212" i="10"/>
  <c r="D210" i="10" s="1"/>
  <c r="P212" i="10"/>
  <c r="D214" i="10"/>
  <c r="P214" i="10"/>
  <c r="O217" i="10"/>
  <c r="AA217" i="10"/>
  <c r="AA215" i="10" s="1"/>
  <c r="O219" i="10"/>
  <c r="AA219" i="10"/>
  <c r="M222" i="10"/>
  <c r="Y222" i="10"/>
  <c r="Y220" i="10" s="1"/>
  <c r="M224" i="10"/>
  <c r="Y224" i="10"/>
  <c r="J227" i="10"/>
  <c r="J225" i="10" s="1"/>
  <c r="V227" i="10"/>
  <c r="J229" i="10"/>
  <c r="V229" i="10"/>
  <c r="I232" i="10"/>
  <c r="U232" i="10"/>
  <c r="U230" i="10" s="1"/>
  <c r="I234" i="10"/>
  <c r="U234" i="10"/>
  <c r="E237" i="10"/>
  <c r="Q237" i="10"/>
  <c r="E239" i="10"/>
  <c r="Q239" i="10"/>
  <c r="D242" i="10"/>
  <c r="D240" i="10" s="1"/>
  <c r="P242" i="10"/>
  <c r="D244" i="10"/>
  <c r="P244" i="10"/>
  <c r="O247" i="10"/>
  <c r="AA247" i="10"/>
  <c r="AA245" i="10" s="1"/>
  <c r="O249" i="10"/>
  <c r="AA249" i="10"/>
  <c r="M252" i="10"/>
  <c r="Y252" i="10"/>
  <c r="M254" i="10"/>
  <c r="Y254" i="10"/>
  <c r="J257" i="10"/>
  <c r="J255" i="10" s="1"/>
  <c r="V257" i="10"/>
  <c r="J259" i="10"/>
  <c r="V259" i="10"/>
  <c r="I262" i="10"/>
  <c r="U262" i="10"/>
  <c r="U260" i="10" s="1"/>
  <c r="I264" i="10"/>
  <c r="U264" i="10"/>
  <c r="E267" i="10"/>
  <c r="Q267" i="10"/>
  <c r="E269" i="10"/>
  <c r="Q269" i="10"/>
  <c r="D272" i="10"/>
  <c r="D270" i="10" s="1"/>
  <c r="P272" i="10"/>
  <c r="D274" i="10"/>
  <c r="V274" i="10"/>
  <c r="I277" i="10"/>
  <c r="AA277" i="10"/>
  <c r="U279" i="10"/>
  <c r="G282" i="10"/>
  <c r="Y282" i="10"/>
  <c r="S284" i="10"/>
  <c r="S287" i="10"/>
  <c r="S289" i="10"/>
  <c r="L294" i="10"/>
  <c r="E299" i="10"/>
  <c r="V302" i="10"/>
  <c r="U307" i="10"/>
  <c r="H317" i="10"/>
  <c r="H313" i="10" s="1"/>
  <c r="Y322" i="10"/>
  <c r="Y318" i="10" s="1"/>
  <c r="F327" i="10"/>
  <c r="F323" i="10" s="1"/>
  <c r="W332" i="10"/>
  <c r="W328" i="10" s="1"/>
  <c r="D337" i="10"/>
  <c r="D333" i="10" s="1"/>
  <c r="AA342" i="10"/>
  <c r="AA338" i="10" s="1"/>
  <c r="H347" i="10"/>
  <c r="H343" i="10" s="1"/>
  <c r="Y352" i="10"/>
  <c r="Y348" i="10" s="1"/>
  <c r="F357" i="10"/>
  <c r="F353" i="10" s="1"/>
  <c r="K362" i="10"/>
  <c r="K358" i="10" s="1"/>
  <c r="P367" i="10"/>
  <c r="P363" i="10" s="1"/>
  <c r="AA372" i="10"/>
  <c r="AA368" i="10" s="1"/>
  <c r="F387" i="10"/>
  <c r="F383" i="10" s="1"/>
  <c r="K392" i="10"/>
  <c r="K388" i="10" s="1"/>
  <c r="P397" i="10"/>
  <c r="P393" i="10" s="1"/>
  <c r="O402" i="10"/>
  <c r="O398" i="10" s="1"/>
  <c r="H407" i="10"/>
  <c r="H403" i="10" s="1"/>
  <c r="W422" i="10"/>
  <c r="W418" i="10" s="1"/>
  <c r="P427" i="10"/>
  <c r="P423" i="10" s="1"/>
  <c r="O432" i="10"/>
  <c r="O428" i="10" s="1"/>
  <c r="H437" i="10"/>
  <c r="H433" i="10" s="1"/>
  <c r="W452" i="10"/>
  <c r="W448" i="10" s="1"/>
  <c r="P457" i="10"/>
  <c r="P453" i="10" s="1"/>
  <c r="O462" i="10"/>
  <c r="O458" i="10" s="1"/>
  <c r="Z470" i="10"/>
  <c r="Z466" i="10" s="1"/>
  <c r="G475" i="10"/>
  <c r="G471" i="10" s="1"/>
  <c r="X480" i="10"/>
  <c r="X476" i="10" s="1"/>
  <c r="E485" i="10"/>
  <c r="E481" i="10" s="1"/>
  <c r="I119" i="10"/>
  <c r="I117" i="10" s="1"/>
  <c r="O119" i="10"/>
  <c r="O117" i="10" s="1"/>
  <c r="U119" i="10"/>
  <c r="U117" i="10" s="1"/>
  <c r="AA119" i="10"/>
  <c r="AA117" i="10" s="1"/>
  <c r="H124" i="10"/>
  <c r="N124" i="10"/>
  <c r="T124" i="10"/>
  <c r="Z124" i="10"/>
  <c r="Z122" i="10" s="1"/>
  <c r="H126" i="10"/>
  <c r="N126" i="10"/>
  <c r="T126" i="10"/>
  <c r="Z126" i="10"/>
  <c r="G129" i="10"/>
  <c r="M129" i="10"/>
  <c r="M127" i="10" s="1"/>
  <c r="S129" i="10"/>
  <c r="Y129" i="10"/>
  <c r="G131" i="10"/>
  <c r="M131" i="10"/>
  <c r="S131" i="10"/>
  <c r="Y131" i="10"/>
  <c r="F134" i="10"/>
  <c r="L134" i="10"/>
  <c r="R134" i="10"/>
  <c r="X134" i="10"/>
  <c r="F136" i="10"/>
  <c r="L136" i="10"/>
  <c r="R136" i="10"/>
  <c r="X136" i="10"/>
  <c r="E139" i="10"/>
  <c r="K139" i="10"/>
  <c r="Q139" i="10"/>
  <c r="W139" i="10"/>
  <c r="W137" i="10" s="1"/>
  <c r="E141" i="10"/>
  <c r="K141" i="10"/>
  <c r="Q141" i="10"/>
  <c r="W141" i="10"/>
  <c r="D144" i="10"/>
  <c r="K144" i="10"/>
  <c r="S144" i="10"/>
  <c r="Z144" i="10"/>
  <c r="I146" i="10"/>
  <c r="P146" i="10"/>
  <c r="W146" i="10"/>
  <c r="J149" i="10"/>
  <c r="R149" i="10"/>
  <c r="Y149" i="10"/>
  <c r="H151" i="10"/>
  <c r="O151" i="10"/>
  <c r="V151" i="10"/>
  <c r="I154" i="10"/>
  <c r="Q154" i="10"/>
  <c r="X154" i="10"/>
  <c r="G156" i="10"/>
  <c r="N156" i="10"/>
  <c r="U156" i="10"/>
  <c r="E164" i="10"/>
  <c r="E160" i="10" s="1"/>
  <c r="L164" i="10"/>
  <c r="L160" i="10" s="1"/>
  <c r="S164" i="10"/>
  <c r="S160" i="10" s="1"/>
  <c r="Z164" i="10"/>
  <c r="Z160" i="10" s="1"/>
  <c r="D169" i="10"/>
  <c r="D165" i="10" s="1"/>
  <c r="L169" i="10"/>
  <c r="L165" i="10" s="1"/>
  <c r="V169" i="10"/>
  <c r="V165" i="10" s="1"/>
  <c r="K174" i="10"/>
  <c r="U174" i="10"/>
  <c r="J179" i="10"/>
  <c r="T179" i="10"/>
  <c r="G184" i="10"/>
  <c r="G180" i="10" s="1"/>
  <c r="S184" i="10"/>
  <c r="S180" i="10" s="1"/>
  <c r="F189" i="10"/>
  <c r="F185" i="10" s="1"/>
  <c r="R189" i="10"/>
  <c r="R185" i="10" s="1"/>
  <c r="N194" i="10"/>
  <c r="N190" i="10" s="1"/>
  <c r="Z194" i="10"/>
  <c r="Z190" i="10" s="1"/>
  <c r="L199" i="10"/>
  <c r="L195" i="10" s="1"/>
  <c r="X199" i="10"/>
  <c r="X195" i="10" s="1"/>
  <c r="K204" i="10"/>
  <c r="K200" i="10" s="1"/>
  <c r="W204" i="10"/>
  <c r="W200" i="10" s="1"/>
  <c r="H209" i="10"/>
  <c r="H205" i="10" s="1"/>
  <c r="T209" i="10"/>
  <c r="T205" i="10" s="1"/>
  <c r="G214" i="10"/>
  <c r="G210" i="10" s="1"/>
  <c r="S214" i="10"/>
  <c r="S210" i="10" s="1"/>
  <c r="F219" i="10"/>
  <c r="F215" i="10" s="1"/>
  <c r="R219" i="10"/>
  <c r="R215" i="10" s="1"/>
  <c r="N224" i="10"/>
  <c r="N220" i="10" s="1"/>
  <c r="Z224" i="10"/>
  <c r="Z220" i="10" s="1"/>
  <c r="L229" i="10"/>
  <c r="L225" i="10" s="1"/>
  <c r="X229" i="10"/>
  <c r="X225" i="10" s="1"/>
  <c r="K234" i="10"/>
  <c r="K230" i="10" s="1"/>
  <c r="W234" i="10"/>
  <c r="W230" i="10" s="1"/>
  <c r="H239" i="10"/>
  <c r="H235" i="10" s="1"/>
  <c r="T239" i="10"/>
  <c r="T235" i="10" s="1"/>
  <c r="G244" i="10"/>
  <c r="G240" i="10" s="1"/>
  <c r="S244" i="10"/>
  <c r="S240" i="10" s="1"/>
  <c r="F249" i="10"/>
  <c r="F245" i="10" s="1"/>
  <c r="R249" i="10"/>
  <c r="R245" i="10" s="1"/>
  <c r="N254" i="10"/>
  <c r="N250" i="10" s="1"/>
  <c r="Z254" i="10"/>
  <c r="Z250" i="10" s="1"/>
  <c r="L259" i="10"/>
  <c r="L255" i="10" s="1"/>
  <c r="X259" i="10"/>
  <c r="X255" i="10" s="1"/>
  <c r="K264" i="10"/>
  <c r="K260" i="10" s="1"/>
  <c r="W264" i="10"/>
  <c r="W260" i="10" s="1"/>
  <c r="H269" i="10"/>
  <c r="H265" i="10" s="1"/>
  <c r="T269" i="10"/>
  <c r="T265" i="10" s="1"/>
  <c r="I274" i="10"/>
  <c r="AA274" i="10"/>
  <c r="H279" i="10"/>
  <c r="Z279" i="10"/>
  <c r="T284" i="10"/>
  <c r="Y289" i="10"/>
  <c r="R294" i="10"/>
  <c r="K299" i="10"/>
  <c r="D304" i="10"/>
  <c r="D300" i="10" s="1"/>
  <c r="N317" i="10"/>
  <c r="N313" i="10" s="1"/>
  <c r="L327" i="10"/>
  <c r="L323" i="10" s="1"/>
  <c r="J337" i="10"/>
  <c r="J333" i="10" s="1"/>
  <c r="N347" i="10"/>
  <c r="N343" i="10" s="1"/>
  <c r="L357" i="10"/>
  <c r="L353" i="10" s="1"/>
  <c r="Q362" i="10"/>
  <c r="Q358" i="10" s="1"/>
  <c r="V367" i="10"/>
  <c r="V363" i="10" s="1"/>
  <c r="G382" i="10"/>
  <c r="G378" i="10" s="1"/>
  <c r="L387" i="10"/>
  <c r="L383" i="10" s="1"/>
  <c r="Q392" i="10"/>
  <c r="Q388" i="10" s="1"/>
  <c r="V397" i="10"/>
  <c r="V393" i="10" s="1"/>
  <c r="U402" i="10"/>
  <c r="U398" i="10" s="1"/>
  <c r="N407" i="10"/>
  <c r="N403" i="10" s="1"/>
  <c r="G412" i="10"/>
  <c r="G408" i="10" s="1"/>
  <c r="V427" i="10"/>
  <c r="V423" i="10" s="1"/>
  <c r="U432" i="10"/>
  <c r="U428" i="10" s="1"/>
  <c r="N437" i="10"/>
  <c r="N433" i="10" s="1"/>
  <c r="G442" i="10"/>
  <c r="G438" i="10" s="1"/>
  <c r="V457" i="10"/>
  <c r="V453" i="10" s="1"/>
  <c r="U462" i="10"/>
  <c r="U458" i="10" s="1"/>
  <c r="M475" i="10"/>
  <c r="M471" i="10" s="1"/>
  <c r="K485" i="10"/>
  <c r="K481" i="10" s="1"/>
  <c r="J360" i="9"/>
  <c r="J358" i="9" s="1"/>
  <c r="P360" i="9"/>
  <c r="P358" i="9" s="1"/>
  <c r="V360" i="9"/>
  <c r="V358" i="9" s="1"/>
  <c r="I365" i="9"/>
  <c r="I363" i="9" s="1"/>
  <c r="O365" i="9"/>
  <c r="O363" i="9" s="1"/>
  <c r="U365" i="9"/>
  <c r="U363" i="9" s="1"/>
  <c r="AA365" i="9"/>
  <c r="AA363" i="9" s="1"/>
  <c r="H370" i="9"/>
  <c r="H368" i="9" s="1"/>
  <c r="N370" i="9"/>
  <c r="N368" i="9" s="1"/>
  <c r="T370" i="9"/>
  <c r="T368" i="9" s="1"/>
  <c r="Z370" i="9"/>
  <c r="Z368" i="9" s="1"/>
  <c r="G375" i="9"/>
  <c r="G373" i="9" s="1"/>
  <c r="M375" i="9"/>
  <c r="M373" i="9" s="1"/>
  <c r="S375" i="9"/>
  <c r="S373" i="9" s="1"/>
  <c r="Y375" i="9"/>
  <c r="Y373" i="9" s="1"/>
  <c r="F380" i="9"/>
  <c r="F378" i="9" s="1"/>
  <c r="L380" i="9"/>
  <c r="L378" i="9" s="1"/>
  <c r="R380" i="9"/>
  <c r="R378" i="9" s="1"/>
  <c r="X380" i="9"/>
  <c r="X378" i="9" s="1"/>
  <c r="E385" i="9"/>
  <c r="E383" i="9" s="1"/>
  <c r="K385" i="9"/>
  <c r="K383" i="9" s="1"/>
  <c r="Q385" i="9"/>
  <c r="Q383" i="9" s="1"/>
  <c r="W385" i="9"/>
  <c r="W383" i="9" s="1"/>
  <c r="D390" i="9"/>
  <c r="D388" i="9" s="1"/>
  <c r="J390" i="9"/>
  <c r="J388" i="9" s="1"/>
  <c r="P390" i="9"/>
  <c r="P388" i="9" s="1"/>
  <c r="V390" i="9"/>
  <c r="V388" i="9" s="1"/>
  <c r="I395" i="9"/>
  <c r="I393" i="9" s="1"/>
  <c r="O395" i="9"/>
  <c r="O393" i="9" s="1"/>
  <c r="U395" i="9"/>
  <c r="U393" i="9" s="1"/>
  <c r="AA395" i="9"/>
  <c r="AA393" i="9" s="1"/>
  <c r="H400" i="9"/>
  <c r="H398" i="9" s="1"/>
  <c r="N400" i="9"/>
  <c r="N398" i="9" s="1"/>
  <c r="T400" i="9"/>
  <c r="T398" i="9" s="1"/>
  <c r="Z400" i="9"/>
  <c r="Z398" i="9" s="1"/>
  <c r="G405" i="9"/>
  <c r="G403" i="9" s="1"/>
  <c r="M405" i="9"/>
  <c r="M403" i="9" s="1"/>
  <c r="S405" i="9"/>
  <c r="S403" i="9" s="1"/>
  <c r="Y405" i="9"/>
  <c r="Y403" i="9" s="1"/>
  <c r="F410" i="9"/>
  <c r="F408" i="9" s="1"/>
  <c r="L410" i="9"/>
  <c r="L408" i="9" s="1"/>
  <c r="R410" i="9"/>
  <c r="R408" i="9" s="1"/>
  <c r="X410" i="9"/>
  <c r="X408" i="9" s="1"/>
  <c r="E415" i="9"/>
  <c r="E413" i="9" s="1"/>
  <c r="K415" i="9"/>
  <c r="K413" i="9" s="1"/>
  <c r="Q415" i="9"/>
  <c r="Q413" i="9" s="1"/>
  <c r="W415" i="9"/>
  <c r="W413" i="9" s="1"/>
  <c r="D420" i="9"/>
  <c r="D418" i="9" s="1"/>
  <c r="J420" i="9"/>
  <c r="J418" i="9" s="1"/>
  <c r="P420" i="9"/>
  <c r="P418" i="9" s="1"/>
  <c r="V420" i="9"/>
  <c r="V418" i="9" s="1"/>
  <c r="B423" i="9"/>
  <c r="I425" i="9"/>
  <c r="I423" i="9" s="1"/>
  <c r="O425" i="9"/>
  <c r="O423" i="9" s="1"/>
  <c r="U425" i="9"/>
  <c r="U423" i="9" s="1"/>
  <c r="AA425" i="9"/>
  <c r="AA423" i="9" s="1"/>
  <c r="H430" i="9"/>
  <c r="H428" i="9" s="1"/>
  <c r="N430" i="9"/>
  <c r="N428" i="9" s="1"/>
  <c r="T430" i="9"/>
  <c r="T428" i="9" s="1"/>
  <c r="Z430" i="9"/>
  <c r="Z428" i="9" s="1"/>
  <c r="G435" i="9"/>
  <c r="G433" i="9" s="1"/>
  <c r="M435" i="9"/>
  <c r="M433" i="9" s="1"/>
  <c r="S435" i="9"/>
  <c r="S433" i="9" s="1"/>
  <c r="Y435" i="9"/>
  <c r="Y433" i="9" s="1"/>
  <c r="F440" i="9"/>
  <c r="F438" i="9" s="1"/>
  <c r="L440" i="9"/>
  <c r="L438" i="9" s="1"/>
  <c r="R440" i="9"/>
  <c r="R438" i="9" s="1"/>
  <c r="X440" i="9"/>
  <c r="X438" i="9" s="1"/>
  <c r="E445" i="9"/>
  <c r="E443" i="9" s="1"/>
  <c r="K445" i="9"/>
  <c r="K443" i="9" s="1"/>
  <c r="Q445" i="9"/>
  <c r="Q443" i="9" s="1"/>
  <c r="W445" i="9"/>
  <c r="W443" i="9" s="1"/>
  <c r="D450" i="9"/>
  <c r="D448" i="9" s="1"/>
  <c r="J450" i="9"/>
  <c r="J448" i="9" s="1"/>
  <c r="P450" i="9"/>
  <c r="P448" i="9" s="1"/>
  <c r="V450" i="9"/>
  <c r="V448" i="9" s="1"/>
  <c r="B453" i="9"/>
  <c r="I455" i="9"/>
  <c r="I453" i="9" s="1"/>
  <c r="O455" i="9"/>
  <c r="O453" i="9" s="1"/>
  <c r="U455" i="9"/>
  <c r="U453" i="9" s="1"/>
  <c r="AA455" i="9"/>
  <c r="AA453" i="9" s="1"/>
  <c r="H460" i="9"/>
  <c r="H458" i="9" s="1"/>
  <c r="N460" i="9"/>
  <c r="N458" i="9" s="1"/>
  <c r="T460" i="9"/>
  <c r="T458" i="9" s="1"/>
  <c r="Z460" i="9"/>
  <c r="Z458" i="9" s="1"/>
  <c r="E478" i="9"/>
  <c r="E476" i="9" s="1"/>
  <c r="K478" i="9"/>
  <c r="K476" i="9" s="1"/>
  <c r="Q478" i="9"/>
  <c r="Q476" i="9" s="1"/>
  <c r="W478" i="9"/>
  <c r="W476" i="9" s="1"/>
  <c r="D483" i="9"/>
  <c r="D481" i="9" s="1"/>
  <c r="J483" i="9"/>
  <c r="J481" i="9" s="1"/>
  <c r="P483" i="9"/>
  <c r="P481" i="9" s="1"/>
  <c r="V483" i="9"/>
  <c r="V481" i="9" s="1"/>
  <c r="B486" i="9"/>
  <c r="I488" i="9"/>
  <c r="I486" i="9" s="1"/>
  <c r="O488" i="9"/>
  <c r="O486" i="9" s="1"/>
  <c r="U488" i="9"/>
  <c r="U486" i="9" s="1"/>
  <c r="AA488" i="9"/>
  <c r="AA486" i="9" s="1"/>
  <c r="H493" i="9"/>
  <c r="H491" i="9" s="1"/>
  <c r="N493" i="9"/>
  <c r="N491" i="9" s="1"/>
  <c r="T493" i="9"/>
  <c r="T491" i="9" s="1"/>
  <c r="Z493" i="9"/>
  <c r="Z491" i="9" s="1"/>
  <c r="G498" i="9"/>
  <c r="G496" i="9" s="1"/>
  <c r="M498" i="9"/>
  <c r="M496" i="9" s="1"/>
  <c r="S498" i="9"/>
  <c r="S496" i="9" s="1"/>
  <c r="Y498" i="9"/>
  <c r="Y496" i="9" s="1"/>
  <c r="F503" i="9"/>
  <c r="F501" i="9" s="1"/>
  <c r="L503" i="9"/>
  <c r="L501" i="9" s="1"/>
  <c r="R503" i="9"/>
  <c r="R501" i="9" s="1"/>
  <c r="X503" i="9"/>
  <c r="X501" i="9" s="1"/>
  <c r="E508" i="9"/>
  <c r="E506" i="9" s="1"/>
  <c r="K508" i="9"/>
  <c r="K506" i="9" s="1"/>
  <c r="Q508" i="9"/>
  <c r="Q506" i="9" s="1"/>
  <c r="W508" i="9"/>
  <c r="W506" i="9" s="1"/>
  <c r="D513" i="9"/>
  <c r="D511" i="9" s="1"/>
  <c r="J513" i="9"/>
  <c r="J511" i="9" s="1"/>
  <c r="P513" i="9"/>
  <c r="P511" i="9" s="1"/>
  <c r="V513" i="9"/>
  <c r="V511" i="9" s="1"/>
  <c r="B516" i="9"/>
  <c r="I518" i="9"/>
  <c r="I516" i="9" s="1"/>
  <c r="O518" i="9"/>
  <c r="O516" i="9" s="1"/>
  <c r="U518" i="9"/>
  <c r="U516" i="9" s="1"/>
  <c r="AA518" i="9"/>
  <c r="AA516" i="9" s="1"/>
  <c r="H523" i="9"/>
  <c r="H521" i="9" s="1"/>
  <c r="N523" i="9"/>
  <c r="N521" i="9" s="1"/>
  <c r="T523" i="9"/>
  <c r="T521" i="9" s="1"/>
  <c r="Z523" i="9"/>
  <c r="Z521" i="9" s="1"/>
  <c r="G528" i="9"/>
  <c r="G526" i="9" s="1"/>
  <c r="M528" i="9"/>
  <c r="M526" i="9" s="1"/>
  <c r="S528" i="9"/>
  <c r="S526" i="9" s="1"/>
  <c r="Y528" i="9"/>
  <c r="Y526" i="9" s="1"/>
  <c r="F533" i="9"/>
  <c r="F531" i="9" s="1"/>
  <c r="L533" i="9"/>
  <c r="L531" i="9" s="1"/>
  <c r="R533" i="9"/>
  <c r="R531" i="9" s="1"/>
  <c r="X533" i="9"/>
  <c r="X531" i="9" s="1"/>
  <c r="E538" i="9"/>
  <c r="E536" i="9" s="1"/>
  <c r="K538" i="9"/>
  <c r="K536" i="9" s="1"/>
  <c r="Q538" i="9"/>
  <c r="Q536" i="9" s="1"/>
  <c r="W538" i="9"/>
  <c r="W536" i="9" s="1"/>
  <c r="D543" i="9"/>
  <c r="D541" i="9" s="1"/>
  <c r="J543" i="9"/>
  <c r="J541" i="9" s="1"/>
  <c r="P543" i="9"/>
  <c r="P541" i="9" s="1"/>
  <c r="V543" i="9"/>
  <c r="V541" i="9" s="1"/>
  <c r="B546" i="9"/>
  <c r="I548" i="9"/>
  <c r="I546" i="9" s="1"/>
  <c r="O548" i="9"/>
  <c r="O546" i="9" s="1"/>
  <c r="U548" i="9"/>
  <c r="U546" i="9" s="1"/>
  <c r="AA548" i="9"/>
  <c r="AA546" i="9" s="1"/>
  <c r="H553" i="9"/>
  <c r="H551" i="9" s="1"/>
  <c r="N553" i="9"/>
  <c r="N551" i="9" s="1"/>
  <c r="T553" i="9"/>
  <c r="T551" i="9" s="1"/>
  <c r="Z553" i="9"/>
  <c r="Z551" i="9" s="1"/>
  <c r="G558" i="9"/>
  <c r="G556" i="9" s="1"/>
  <c r="M558" i="9"/>
  <c r="M556" i="9" s="1"/>
  <c r="S558" i="9"/>
  <c r="S556" i="9" s="1"/>
  <c r="Y558" i="9"/>
  <c r="Y556" i="9" s="1"/>
  <c r="F563" i="9"/>
  <c r="F561" i="9" s="1"/>
  <c r="L563" i="9"/>
  <c r="L561" i="9" s="1"/>
  <c r="R563" i="9"/>
  <c r="R561" i="9" s="1"/>
  <c r="X563" i="9"/>
  <c r="X561" i="9" s="1"/>
  <c r="E568" i="9"/>
  <c r="E566" i="9" s="1"/>
  <c r="K568" i="9"/>
  <c r="K566" i="9" s="1"/>
  <c r="Q568" i="9"/>
  <c r="Q566" i="9" s="1"/>
  <c r="W568" i="9"/>
  <c r="W566" i="9" s="1"/>
  <c r="D573" i="9"/>
  <c r="D571" i="9" s="1"/>
  <c r="J573" i="9"/>
  <c r="J571" i="9" s="1"/>
  <c r="P573" i="9"/>
  <c r="P571" i="9" s="1"/>
  <c r="V573" i="9"/>
  <c r="V571" i="9" s="1"/>
  <c r="B576" i="9"/>
  <c r="I578" i="9"/>
  <c r="I576" i="9" s="1"/>
  <c r="O578" i="9"/>
  <c r="O576" i="9" s="1"/>
  <c r="U578" i="9"/>
  <c r="U576" i="9" s="1"/>
  <c r="AA578" i="9"/>
  <c r="H583" i="9"/>
  <c r="H581" i="9" s="1"/>
  <c r="N583" i="9"/>
  <c r="N581" i="9" s="1"/>
  <c r="T583" i="9"/>
  <c r="T581" i="9" s="1"/>
  <c r="Z583" i="9"/>
  <c r="Z581" i="9" s="1"/>
  <c r="G588" i="9"/>
  <c r="G586" i="9" s="1"/>
  <c r="M588" i="9"/>
  <c r="S588" i="9"/>
  <c r="S586" i="9" s="1"/>
  <c r="Y588" i="9"/>
  <c r="Y586" i="9" s="1"/>
  <c r="F593" i="9"/>
  <c r="F591" i="9" s="1"/>
  <c r="L593" i="9"/>
  <c r="L591" i="9" s="1"/>
  <c r="R593" i="9"/>
  <c r="R591" i="9" s="1"/>
  <c r="X593" i="9"/>
  <c r="E598" i="9"/>
  <c r="E596" i="9" s="1"/>
  <c r="K598" i="9"/>
  <c r="K596" i="9" s="1"/>
  <c r="Q598" i="9"/>
  <c r="Q596" i="9" s="1"/>
  <c r="W598" i="9"/>
  <c r="W596" i="9" s="1"/>
  <c r="D603" i="9"/>
  <c r="D601" i="9" s="1"/>
  <c r="J603" i="9"/>
  <c r="P603" i="9"/>
  <c r="P601" i="9" s="1"/>
  <c r="V603" i="9"/>
  <c r="V601" i="9" s="1"/>
  <c r="B606" i="9"/>
  <c r="I608" i="9"/>
  <c r="I606" i="9" s="1"/>
  <c r="O608" i="9"/>
  <c r="O606" i="9" s="1"/>
  <c r="U608" i="9"/>
  <c r="U606" i="9" s="1"/>
  <c r="AA608" i="9"/>
  <c r="AA606" i="9" s="1"/>
  <c r="H613" i="9"/>
  <c r="H611" i="9" s="1"/>
  <c r="N613" i="9"/>
  <c r="N611" i="9" s="1"/>
  <c r="T613" i="9"/>
  <c r="T611" i="9" s="1"/>
  <c r="Z613" i="9"/>
  <c r="Z611" i="9" s="1"/>
  <c r="F49" i="10"/>
  <c r="F47" i="10" s="1"/>
  <c r="L49" i="10"/>
  <c r="L47" i="10" s="1"/>
  <c r="R49" i="10"/>
  <c r="R47" i="10" s="1"/>
  <c r="X49" i="10"/>
  <c r="X51" i="10"/>
  <c r="E54" i="10"/>
  <c r="E52" i="10" s="1"/>
  <c r="K54" i="10"/>
  <c r="Q54" i="10"/>
  <c r="W54" i="10"/>
  <c r="W52" i="10" s="1"/>
  <c r="E56" i="10"/>
  <c r="K56" i="10"/>
  <c r="Q56" i="10"/>
  <c r="W56" i="10"/>
  <c r="D59" i="10"/>
  <c r="J59" i="10"/>
  <c r="J57" i="10" s="1"/>
  <c r="P59" i="10"/>
  <c r="P57" i="10" s="1"/>
  <c r="V59" i="10"/>
  <c r="D61" i="10"/>
  <c r="J61" i="10"/>
  <c r="P61" i="10"/>
  <c r="V61" i="10"/>
  <c r="I64" i="10"/>
  <c r="I62" i="10" s="1"/>
  <c r="O64" i="10"/>
  <c r="U64" i="10"/>
  <c r="U62" i="10" s="1"/>
  <c r="AA64" i="10"/>
  <c r="I66" i="10"/>
  <c r="O66" i="10"/>
  <c r="U66" i="10"/>
  <c r="AA66" i="10"/>
  <c r="H69" i="10"/>
  <c r="H67" i="10" s="1"/>
  <c r="N69" i="10"/>
  <c r="T69" i="10"/>
  <c r="Z69" i="10"/>
  <c r="Z67" i="10" s="1"/>
  <c r="H71" i="10"/>
  <c r="N71" i="10"/>
  <c r="T71" i="10"/>
  <c r="Z71" i="10"/>
  <c r="G74" i="10"/>
  <c r="M74" i="10"/>
  <c r="M72" i="10" s="1"/>
  <c r="S74" i="10"/>
  <c r="S72" i="10" s="1"/>
  <c r="Y74" i="10"/>
  <c r="G76" i="10"/>
  <c r="M76" i="10"/>
  <c r="S76" i="10"/>
  <c r="Y76" i="10"/>
  <c r="F79" i="10"/>
  <c r="F77" i="10" s="1"/>
  <c r="L79" i="10"/>
  <c r="R79" i="10"/>
  <c r="R77" i="10" s="1"/>
  <c r="X79" i="10"/>
  <c r="F81" i="10"/>
  <c r="L81" i="10"/>
  <c r="R81" i="10"/>
  <c r="X81" i="10"/>
  <c r="E84" i="10"/>
  <c r="E82" i="10" s="1"/>
  <c r="K84" i="10"/>
  <c r="Q84" i="10"/>
  <c r="W84" i="10"/>
  <c r="W82" i="10" s="1"/>
  <c r="E86" i="10"/>
  <c r="K86" i="10"/>
  <c r="Q86" i="10"/>
  <c r="W86" i="10"/>
  <c r="D89" i="10"/>
  <c r="J89" i="10"/>
  <c r="J87" i="10" s="1"/>
  <c r="P89" i="10"/>
  <c r="P87" i="10" s="1"/>
  <c r="V89" i="10"/>
  <c r="D91" i="10"/>
  <c r="J91" i="10"/>
  <c r="P91" i="10"/>
  <c r="V91" i="10"/>
  <c r="I94" i="10"/>
  <c r="I92" i="10" s="1"/>
  <c r="O94" i="10"/>
  <c r="U94" i="10"/>
  <c r="U92" i="10" s="1"/>
  <c r="AA94" i="10"/>
  <c r="I96" i="10"/>
  <c r="O96" i="10"/>
  <c r="U96" i="10"/>
  <c r="AA96" i="10"/>
  <c r="H99" i="10"/>
  <c r="H97" i="10" s="1"/>
  <c r="N99" i="10"/>
  <c r="T99" i="10"/>
  <c r="Z99" i="10"/>
  <c r="Z97" i="10" s="1"/>
  <c r="H101" i="10"/>
  <c r="N101" i="10"/>
  <c r="T101" i="10"/>
  <c r="Z101" i="10"/>
  <c r="G104" i="10"/>
  <c r="M104" i="10"/>
  <c r="M102" i="10" s="1"/>
  <c r="S104" i="10"/>
  <c r="S102" i="10" s="1"/>
  <c r="Y104" i="10"/>
  <c r="G106" i="10"/>
  <c r="M106" i="10"/>
  <c r="S106" i="10"/>
  <c r="Y106" i="10"/>
  <c r="F109" i="10"/>
  <c r="F107" i="10" s="1"/>
  <c r="L109" i="10"/>
  <c r="R109" i="10"/>
  <c r="R107" i="10" s="1"/>
  <c r="X109" i="10"/>
  <c r="F111" i="10"/>
  <c r="L111" i="10"/>
  <c r="R111" i="10"/>
  <c r="X111" i="10"/>
  <c r="E114" i="10"/>
  <c r="E112" i="10" s="1"/>
  <c r="K114" i="10"/>
  <c r="Q114" i="10"/>
  <c r="W114" i="10"/>
  <c r="W112" i="10" s="1"/>
  <c r="E116" i="10"/>
  <c r="K116" i="10"/>
  <c r="Q116" i="10"/>
  <c r="W116" i="10"/>
  <c r="D119" i="10"/>
  <c r="J119" i="10"/>
  <c r="J117" i="10" s="1"/>
  <c r="P119" i="10"/>
  <c r="P117" i="10" s="1"/>
  <c r="V119" i="10"/>
  <c r="D121" i="10"/>
  <c r="J121" i="10"/>
  <c r="P121" i="10"/>
  <c r="V121" i="10"/>
  <c r="I124" i="10"/>
  <c r="I122" i="10" s="1"/>
  <c r="O124" i="10"/>
  <c r="U124" i="10"/>
  <c r="U122" i="10" s="1"/>
  <c r="AA124" i="10"/>
  <c r="I126" i="10"/>
  <c r="O126" i="10"/>
  <c r="U126" i="10"/>
  <c r="AA126" i="10"/>
  <c r="H129" i="10"/>
  <c r="H127" i="10" s="1"/>
  <c r="N129" i="10"/>
  <c r="T129" i="10"/>
  <c r="Z129" i="10"/>
  <c r="Z127" i="10" s="1"/>
  <c r="H131" i="10"/>
  <c r="N131" i="10"/>
  <c r="T131" i="10"/>
  <c r="Z131" i="10"/>
  <c r="G134" i="10"/>
  <c r="M134" i="10"/>
  <c r="M132" i="10" s="1"/>
  <c r="S134" i="10"/>
  <c r="S132" i="10" s="1"/>
  <c r="Y134" i="10"/>
  <c r="G136" i="10"/>
  <c r="M136" i="10"/>
  <c r="S136" i="10"/>
  <c r="Y136" i="10"/>
  <c r="F139" i="10"/>
  <c r="F137" i="10" s="1"/>
  <c r="L139" i="10"/>
  <c r="R139" i="10"/>
  <c r="R137" i="10" s="1"/>
  <c r="X139" i="10"/>
  <c r="F141" i="10"/>
  <c r="L141" i="10"/>
  <c r="R141" i="10"/>
  <c r="X141" i="10"/>
  <c r="E144" i="10"/>
  <c r="M144" i="10"/>
  <c r="T144" i="10"/>
  <c r="AA144" i="10"/>
  <c r="J146" i="10"/>
  <c r="Q146" i="10"/>
  <c r="Y146" i="10"/>
  <c r="D149" i="10"/>
  <c r="L149" i="10"/>
  <c r="S149" i="10"/>
  <c r="S147" i="10" s="1"/>
  <c r="Z149" i="10"/>
  <c r="I151" i="10"/>
  <c r="P151" i="10"/>
  <c r="P147" i="10" s="1"/>
  <c r="X151" i="10"/>
  <c r="K154" i="10"/>
  <c r="R154" i="10"/>
  <c r="Y154" i="10"/>
  <c r="H156" i="10"/>
  <c r="H152" i="10" s="1"/>
  <c r="O156" i="10"/>
  <c r="W156" i="10"/>
  <c r="F164" i="10"/>
  <c r="F160" i="10" s="1"/>
  <c r="M164" i="10"/>
  <c r="M160" i="10" s="1"/>
  <c r="T164" i="10"/>
  <c r="T160" i="10" s="1"/>
  <c r="E169" i="10"/>
  <c r="E165" i="10" s="1"/>
  <c r="M169" i="10"/>
  <c r="M165" i="10" s="1"/>
  <c r="W169" i="10"/>
  <c r="D174" i="10"/>
  <c r="L174" i="10"/>
  <c r="V174" i="10"/>
  <c r="K179" i="10"/>
  <c r="U179" i="10"/>
  <c r="U182" i="10"/>
  <c r="I184" i="10"/>
  <c r="I180" i="10" s="1"/>
  <c r="U184" i="10"/>
  <c r="H187" i="10"/>
  <c r="T187" i="10"/>
  <c r="T185" i="10" s="1"/>
  <c r="H189" i="10"/>
  <c r="T189" i="10"/>
  <c r="E192" i="10"/>
  <c r="Q192" i="10"/>
  <c r="Q190" i="10" s="1"/>
  <c r="E194" i="10"/>
  <c r="Q194" i="10"/>
  <c r="M197" i="10"/>
  <c r="M195" i="10" s="1"/>
  <c r="Y197" i="10"/>
  <c r="Y195" i="10" s="1"/>
  <c r="M199" i="10"/>
  <c r="Y199" i="10"/>
  <c r="L202" i="10"/>
  <c r="X202" i="10"/>
  <c r="X200" i="10" s="1"/>
  <c r="L204" i="10"/>
  <c r="X204" i="10"/>
  <c r="J207" i="10"/>
  <c r="V207" i="10"/>
  <c r="V205" i="10" s="1"/>
  <c r="J209" i="10"/>
  <c r="V209" i="10"/>
  <c r="I212" i="10"/>
  <c r="I210" i="10" s="1"/>
  <c r="U212" i="10"/>
  <c r="I214" i="10"/>
  <c r="U214" i="10"/>
  <c r="H217" i="10"/>
  <c r="T217" i="10"/>
  <c r="T215" i="10" s="1"/>
  <c r="H219" i="10"/>
  <c r="T219" i="10"/>
  <c r="E222" i="10"/>
  <c r="Q222" i="10"/>
  <c r="Q220" i="10" s="1"/>
  <c r="E224" i="10"/>
  <c r="Q224" i="10"/>
  <c r="M227" i="10"/>
  <c r="M225" i="10" s="1"/>
  <c r="Y227" i="10"/>
  <c r="M229" i="10"/>
  <c r="Y229" i="10"/>
  <c r="Y225" i="10" s="1"/>
  <c r="L232" i="10"/>
  <c r="X232" i="10"/>
  <c r="X230" i="10" s="1"/>
  <c r="L234" i="10"/>
  <c r="X234" i="10"/>
  <c r="J237" i="10"/>
  <c r="V237" i="10"/>
  <c r="J239" i="10"/>
  <c r="V239" i="10"/>
  <c r="I242" i="10"/>
  <c r="I240" i="10" s="1"/>
  <c r="U242" i="10"/>
  <c r="I244" i="10"/>
  <c r="U244" i="10"/>
  <c r="H247" i="10"/>
  <c r="T247" i="10"/>
  <c r="T245" i="10" s="1"/>
  <c r="H249" i="10"/>
  <c r="T249" i="10"/>
  <c r="E252" i="10"/>
  <c r="Q252" i="10"/>
  <c r="E254" i="10"/>
  <c r="Q254" i="10"/>
  <c r="M257" i="10"/>
  <c r="M255" i="10" s="1"/>
  <c r="Y257" i="10"/>
  <c r="M259" i="10"/>
  <c r="Y259" i="10"/>
  <c r="L262" i="10"/>
  <c r="X262" i="10"/>
  <c r="X260" i="10" s="1"/>
  <c r="L264" i="10"/>
  <c r="X264" i="10"/>
  <c r="J267" i="10"/>
  <c r="V267" i="10"/>
  <c r="V265" i="10" s="1"/>
  <c r="J269" i="10"/>
  <c r="V269" i="10"/>
  <c r="I272" i="10"/>
  <c r="I270" i="10" s="1"/>
  <c r="U272" i="10"/>
  <c r="J274" i="10"/>
  <c r="O277" i="10"/>
  <c r="I279" i="10"/>
  <c r="AA279" i="10"/>
  <c r="M282" i="10"/>
  <c r="G284" i="10"/>
  <c r="Y284" i="10"/>
  <c r="G287" i="10"/>
  <c r="Y287" i="10"/>
  <c r="Y285" i="10" s="1"/>
  <c r="L292" i="10"/>
  <c r="L290" i="10" s="1"/>
  <c r="X294" i="10"/>
  <c r="E297" i="10"/>
  <c r="E295" i="10" s="1"/>
  <c r="Q299" i="10"/>
  <c r="J304" i="10"/>
  <c r="I309" i="10"/>
  <c r="T317" i="10"/>
  <c r="T313" i="10" s="1"/>
  <c r="R327" i="10"/>
  <c r="R323" i="10" s="1"/>
  <c r="P337" i="10"/>
  <c r="P333" i="10" s="1"/>
  <c r="T347" i="10"/>
  <c r="T343" i="10" s="1"/>
  <c r="R357" i="10"/>
  <c r="R353" i="10" s="1"/>
  <c r="W362" i="10"/>
  <c r="W358" i="10" s="1"/>
  <c r="H377" i="10"/>
  <c r="H373" i="10" s="1"/>
  <c r="M382" i="10"/>
  <c r="M378" i="10" s="1"/>
  <c r="R387" i="10"/>
  <c r="R383" i="10" s="1"/>
  <c r="W392" i="10"/>
  <c r="W388" i="10" s="1"/>
  <c r="AA402" i="10"/>
  <c r="AA398" i="10" s="1"/>
  <c r="T407" i="10"/>
  <c r="T403" i="10" s="1"/>
  <c r="M412" i="10"/>
  <c r="M408" i="10" s="1"/>
  <c r="F417" i="10"/>
  <c r="F413" i="10" s="1"/>
  <c r="AA432" i="10"/>
  <c r="AA428" i="10" s="1"/>
  <c r="T437" i="10"/>
  <c r="T433" i="10" s="1"/>
  <c r="M442" i="10"/>
  <c r="M438" i="10" s="1"/>
  <c r="F447" i="10"/>
  <c r="F443" i="10" s="1"/>
  <c r="AA462" i="10"/>
  <c r="AA458" i="10" s="1"/>
  <c r="S475" i="10"/>
  <c r="S471" i="10" s="1"/>
  <c r="Q485" i="10"/>
  <c r="Q481" i="10" s="1"/>
  <c r="B275" i="9"/>
  <c r="B305" i="9"/>
  <c r="H315" i="9"/>
  <c r="H313" i="9" s="1"/>
  <c r="N315" i="9"/>
  <c r="N313" i="9" s="1"/>
  <c r="T315" i="9"/>
  <c r="T313" i="9" s="1"/>
  <c r="Z315" i="9"/>
  <c r="Z313" i="9" s="1"/>
  <c r="G320" i="9"/>
  <c r="G318" i="9" s="1"/>
  <c r="M320" i="9"/>
  <c r="M318" i="9" s="1"/>
  <c r="S320" i="9"/>
  <c r="S318" i="9" s="1"/>
  <c r="Y320" i="9"/>
  <c r="Y318" i="9" s="1"/>
  <c r="F325" i="9"/>
  <c r="F323" i="9" s="1"/>
  <c r="L325" i="9"/>
  <c r="L323" i="9" s="1"/>
  <c r="R325" i="9"/>
  <c r="R323" i="9" s="1"/>
  <c r="X325" i="9"/>
  <c r="X323" i="9" s="1"/>
  <c r="E330" i="9"/>
  <c r="E328" i="9" s="1"/>
  <c r="K330" i="9"/>
  <c r="K328" i="9" s="1"/>
  <c r="Q330" i="9"/>
  <c r="Q328" i="9" s="1"/>
  <c r="W330" i="9"/>
  <c r="W328" i="9" s="1"/>
  <c r="D335" i="9"/>
  <c r="D333" i="9" s="1"/>
  <c r="J335" i="9"/>
  <c r="J333" i="9" s="1"/>
  <c r="P335" i="9"/>
  <c r="P333" i="9" s="1"/>
  <c r="V335" i="9"/>
  <c r="V333" i="9" s="1"/>
  <c r="B338" i="9"/>
  <c r="I340" i="9"/>
  <c r="I338" i="9" s="1"/>
  <c r="O340" i="9"/>
  <c r="O338" i="9" s="1"/>
  <c r="U340" i="9"/>
  <c r="U338" i="9" s="1"/>
  <c r="AA340" i="9"/>
  <c r="AA338" i="9" s="1"/>
  <c r="H345" i="9"/>
  <c r="H343" i="9" s="1"/>
  <c r="N345" i="9"/>
  <c r="N343" i="9" s="1"/>
  <c r="T345" i="9"/>
  <c r="T343" i="9" s="1"/>
  <c r="Z345" i="9"/>
  <c r="Z343" i="9" s="1"/>
  <c r="G350" i="9"/>
  <c r="G348" i="9" s="1"/>
  <c r="M350" i="9"/>
  <c r="M348" i="9" s="1"/>
  <c r="S350" i="9"/>
  <c r="S348" i="9" s="1"/>
  <c r="Y350" i="9"/>
  <c r="Y348" i="9" s="1"/>
  <c r="F355" i="9"/>
  <c r="F353" i="9" s="1"/>
  <c r="L355" i="9"/>
  <c r="L353" i="9" s="1"/>
  <c r="R355" i="9"/>
  <c r="R353" i="9" s="1"/>
  <c r="X355" i="9"/>
  <c r="X353" i="9" s="1"/>
  <c r="E360" i="9"/>
  <c r="E358" i="9" s="1"/>
  <c r="K360" i="9"/>
  <c r="K358" i="9" s="1"/>
  <c r="Q360" i="9"/>
  <c r="Q358" i="9" s="1"/>
  <c r="W360" i="9"/>
  <c r="W358" i="9" s="1"/>
  <c r="D365" i="9"/>
  <c r="D363" i="9" s="1"/>
  <c r="J365" i="9"/>
  <c r="J363" i="9" s="1"/>
  <c r="P365" i="9"/>
  <c r="P363" i="9" s="1"/>
  <c r="V365" i="9"/>
  <c r="V363" i="9" s="1"/>
  <c r="B368" i="9"/>
  <c r="I370" i="9"/>
  <c r="I368" i="9" s="1"/>
  <c r="O370" i="9"/>
  <c r="O368" i="9" s="1"/>
  <c r="U370" i="9"/>
  <c r="U368" i="9" s="1"/>
  <c r="AA370" i="9"/>
  <c r="AA368" i="9" s="1"/>
  <c r="H375" i="9"/>
  <c r="H373" i="9" s="1"/>
  <c r="N375" i="9"/>
  <c r="N373" i="9" s="1"/>
  <c r="T375" i="9"/>
  <c r="T373" i="9" s="1"/>
  <c r="Z375" i="9"/>
  <c r="Z373" i="9" s="1"/>
  <c r="G380" i="9"/>
  <c r="G378" i="9" s="1"/>
  <c r="M380" i="9"/>
  <c r="M378" i="9" s="1"/>
  <c r="S380" i="9"/>
  <c r="S378" i="9" s="1"/>
  <c r="Y380" i="9"/>
  <c r="Y378" i="9" s="1"/>
  <c r="F385" i="9"/>
  <c r="F383" i="9" s="1"/>
  <c r="L385" i="9"/>
  <c r="L383" i="9" s="1"/>
  <c r="R385" i="9"/>
  <c r="R383" i="9" s="1"/>
  <c r="X385" i="9"/>
  <c r="X383" i="9" s="1"/>
  <c r="E390" i="9"/>
  <c r="E388" i="9" s="1"/>
  <c r="K390" i="9"/>
  <c r="K388" i="9" s="1"/>
  <c r="Q390" i="9"/>
  <c r="Q388" i="9" s="1"/>
  <c r="W390" i="9"/>
  <c r="W388" i="9" s="1"/>
  <c r="D395" i="9"/>
  <c r="D393" i="9" s="1"/>
  <c r="J395" i="9"/>
  <c r="J393" i="9" s="1"/>
  <c r="P395" i="9"/>
  <c r="P393" i="9" s="1"/>
  <c r="V395" i="9"/>
  <c r="V393" i="9" s="1"/>
  <c r="B398" i="9"/>
  <c r="I400" i="9"/>
  <c r="I398" i="9" s="1"/>
  <c r="O400" i="9"/>
  <c r="O398" i="9" s="1"/>
  <c r="U400" i="9"/>
  <c r="U398" i="9" s="1"/>
  <c r="AA400" i="9"/>
  <c r="AA398" i="9" s="1"/>
  <c r="H405" i="9"/>
  <c r="H403" i="9" s="1"/>
  <c r="N405" i="9"/>
  <c r="N403" i="9" s="1"/>
  <c r="T405" i="9"/>
  <c r="T403" i="9" s="1"/>
  <c r="Z405" i="9"/>
  <c r="Z403" i="9" s="1"/>
  <c r="G410" i="9"/>
  <c r="G408" i="9" s="1"/>
  <c r="M410" i="9"/>
  <c r="M408" i="9" s="1"/>
  <c r="S410" i="9"/>
  <c r="S408" i="9" s="1"/>
  <c r="Y410" i="9"/>
  <c r="Y408" i="9" s="1"/>
  <c r="F415" i="9"/>
  <c r="F413" i="9" s="1"/>
  <c r="L415" i="9"/>
  <c r="L413" i="9" s="1"/>
  <c r="R415" i="9"/>
  <c r="R413" i="9" s="1"/>
  <c r="X415" i="9"/>
  <c r="X413" i="9" s="1"/>
  <c r="E420" i="9"/>
  <c r="E418" i="9" s="1"/>
  <c r="K420" i="9"/>
  <c r="K418" i="9" s="1"/>
  <c r="Q420" i="9"/>
  <c r="Q418" i="9" s="1"/>
  <c r="W420" i="9"/>
  <c r="W418" i="9" s="1"/>
  <c r="D425" i="9"/>
  <c r="D423" i="9" s="1"/>
  <c r="J425" i="9"/>
  <c r="J423" i="9" s="1"/>
  <c r="P425" i="9"/>
  <c r="P423" i="9" s="1"/>
  <c r="V425" i="9"/>
  <c r="V423" i="9" s="1"/>
  <c r="B428" i="9"/>
  <c r="I430" i="9"/>
  <c r="I428" i="9" s="1"/>
  <c r="O430" i="9"/>
  <c r="O428" i="9" s="1"/>
  <c r="U430" i="9"/>
  <c r="U428" i="9" s="1"/>
  <c r="AA430" i="9"/>
  <c r="AA428" i="9" s="1"/>
  <c r="H435" i="9"/>
  <c r="H433" i="9" s="1"/>
  <c r="N435" i="9"/>
  <c r="N433" i="9" s="1"/>
  <c r="T435" i="9"/>
  <c r="T433" i="9" s="1"/>
  <c r="Z435" i="9"/>
  <c r="Z433" i="9" s="1"/>
  <c r="G440" i="9"/>
  <c r="G438" i="9" s="1"/>
  <c r="M440" i="9"/>
  <c r="M438" i="9" s="1"/>
  <c r="S440" i="9"/>
  <c r="S438" i="9" s="1"/>
  <c r="Y440" i="9"/>
  <c r="Y438" i="9" s="1"/>
  <c r="F445" i="9"/>
  <c r="F443" i="9" s="1"/>
  <c r="L445" i="9"/>
  <c r="L443" i="9" s="1"/>
  <c r="R445" i="9"/>
  <c r="R443" i="9" s="1"/>
  <c r="X445" i="9"/>
  <c r="X443" i="9" s="1"/>
  <c r="E450" i="9"/>
  <c r="E448" i="9" s="1"/>
  <c r="K450" i="9"/>
  <c r="K448" i="9" s="1"/>
  <c r="Q450" i="9"/>
  <c r="Q448" i="9" s="1"/>
  <c r="W450" i="9"/>
  <c r="W448" i="9" s="1"/>
  <c r="D455" i="9"/>
  <c r="D453" i="9" s="1"/>
  <c r="J455" i="9"/>
  <c r="J453" i="9" s="1"/>
  <c r="P455" i="9"/>
  <c r="P453" i="9" s="1"/>
  <c r="V455" i="9"/>
  <c r="V453" i="9" s="1"/>
  <c r="B458" i="9"/>
  <c r="I460" i="9"/>
  <c r="I458" i="9" s="1"/>
  <c r="O460" i="9"/>
  <c r="O458" i="9" s="1"/>
  <c r="U460" i="9"/>
  <c r="U458" i="9" s="1"/>
  <c r="AA460" i="9"/>
  <c r="AA458" i="9" s="1"/>
  <c r="H468" i="9"/>
  <c r="H466" i="9" s="1"/>
  <c r="N468" i="9"/>
  <c r="N466" i="9" s="1"/>
  <c r="T468" i="9"/>
  <c r="T466" i="9" s="1"/>
  <c r="Z468" i="9"/>
  <c r="Z466" i="9" s="1"/>
  <c r="G473" i="9"/>
  <c r="G471" i="9" s="1"/>
  <c r="M473" i="9"/>
  <c r="M471" i="9" s="1"/>
  <c r="S473" i="9"/>
  <c r="S471" i="9" s="1"/>
  <c r="Y473" i="9"/>
  <c r="Y471" i="9" s="1"/>
  <c r="F478" i="9"/>
  <c r="F476" i="9" s="1"/>
  <c r="L478" i="9"/>
  <c r="L476" i="9" s="1"/>
  <c r="R478" i="9"/>
  <c r="R476" i="9" s="1"/>
  <c r="X478" i="9"/>
  <c r="X476" i="9" s="1"/>
  <c r="E483" i="9"/>
  <c r="E481" i="9" s="1"/>
  <c r="K483" i="9"/>
  <c r="K481" i="9" s="1"/>
  <c r="Q483" i="9"/>
  <c r="Q481" i="9" s="1"/>
  <c r="W483" i="9"/>
  <c r="W481" i="9" s="1"/>
  <c r="D488" i="9"/>
  <c r="D486" i="9" s="1"/>
  <c r="J488" i="9"/>
  <c r="J486" i="9" s="1"/>
  <c r="P488" i="9"/>
  <c r="P486" i="9" s="1"/>
  <c r="V488" i="9"/>
  <c r="V486" i="9" s="1"/>
  <c r="B491" i="9"/>
  <c r="I493" i="9"/>
  <c r="I491" i="9" s="1"/>
  <c r="O493" i="9"/>
  <c r="O491" i="9" s="1"/>
  <c r="U493" i="9"/>
  <c r="U491" i="9" s="1"/>
  <c r="AA493" i="9"/>
  <c r="AA491" i="9" s="1"/>
  <c r="H498" i="9"/>
  <c r="H496" i="9" s="1"/>
  <c r="N498" i="9"/>
  <c r="N496" i="9" s="1"/>
  <c r="T498" i="9"/>
  <c r="T496" i="9" s="1"/>
  <c r="Z498" i="9"/>
  <c r="Z496" i="9" s="1"/>
  <c r="G503" i="9"/>
  <c r="G501" i="9" s="1"/>
  <c r="M503" i="9"/>
  <c r="M501" i="9" s="1"/>
  <c r="S503" i="9"/>
  <c r="S501" i="9" s="1"/>
  <c r="Y503" i="9"/>
  <c r="Y501" i="9" s="1"/>
  <c r="F508" i="9"/>
  <c r="F506" i="9" s="1"/>
  <c r="L508" i="9"/>
  <c r="L506" i="9" s="1"/>
  <c r="R508" i="9"/>
  <c r="R506" i="9" s="1"/>
  <c r="X508" i="9"/>
  <c r="X506" i="9" s="1"/>
  <c r="E513" i="9"/>
  <c r="E511" i="9" s="1"/>
  <c r="K513" i="9"/>
  <c r="K511" i="9" s="1"/>
  <c r="Q513" i="9"/>
  <c r="Q511" i="9" s="1"/>
  <c r="W513" i="9"/>
  <c r="W511" i="9" s="1"/>
  <c r="D518" i="9"/>
  <c r="D516" i="9" s="1"/>
  <c r="J518" i="9"/>
  <c r="J516" i="9" s="1"/>
  <c r="P518" i="9"/>
  <c r="P516" i="9" s="1"/>
  <c r="V518" i="9"/>
  <c r="V516" i="9" s="1"/>
  <c r="B521" i="9"/>
  <c r="I523" i="9"/>
  <c r="I521" i="9" s="1"/>
  <c r="O523" i="9"/>
  <c r="O521" i="9" s="1"/>
  <c r="U523" i="9"/>
  <c r="U521" i="9" s="1"/>
  <c r="AA523" i="9"/>
  <c r="AA521" i="9" s="1"/>
  <c r="H528" i="9"/>
  <c r="H526" i="9" s="1"/>
  <c r="N528" i="9"/>
  <c r="N526" i="9" s="1"/>
  <c r="T528" i="9"/>
  <c r="T526" i="9" s="1"/>
  <c r="Z528" i="9"/>
  <c r="Z526" i="9" s="1"/>
  <c r="G533" i="9"/>
  <c r="G531" i="9" s="1"/>
  <c r="M533" i="9"/>
  <c r="M531" i="9" s="1"/>
  <c r="S533" i="9"/>
  <c r="S531" i="9" s="1"/>
  <c r="Y533" i="9"/>
  <c r="Y531" i="9" s="1"/>
  <c r="F538" i="9"/>
  <c r="F536" i="9" s="1"/>
  <c r="L538" i="9"/>
  <c r="L536" i="9" s="1"/>
  <c r="R538" i="9"/>
  <c r="R536" i="9" s="1"/>
  <c r="X538" i="9"/>
  <c r="X536" i="9" s="1"/>
  <c r="E543" i="9"/>
  <c r="E541" i="9" s="1"/>
  <c r="K543" i="9"/>
  <c r="K541" i="9" s="1"/>
  <c r="Q543" i="9"/>
  <c r="Q541" i="9" s="1"/>
  <c r="W543" i="9"/>
  <c r="W541" i="9" s="1"/>
  <c r="D548" i="9"/>
  <c r="D546" i="9" s="1"/>
  <c r="J548" i="9"/>
  <c r="J546" i="9" s="1"/>
  <c r="P548" i="9"/>
  <c r="P546" i="9" s="1"/>
  <c r="V548" i="9"/>
  <c r="V546" i="9" s="1"/>
  <c r="B551" i="9"/>
  <c r="I553" i="9"/>
  <c r="I551" i="9" s="1"/>
  <c r="O553" i="9"/>
  <c r="O551" i="9" s="1"/>
  <c r="U553" i="9"/>
  <c r="U551" i="9" s="1"/>
  <c r="AA553" i="9"/>
  <c r="AA551" i="9" s="1"/>
  <c r="H558" i="9"/>
  <c r="H556" i="9" s="1"/>
  <c r="N558" i="9"/>
  <c r="N556" i="9" s="1"/>
  <c r="T558" i="9"/>
  <c r="T556" i="9" s="1"/>
  <c r="Z558" i="9"/>
  <c r="Z556" i="9" s="1"/>
  <c r="G563" i="9"/>
  <c r="G561" i="9" s="1"/>
  <c r="M563" i="9"/>
  <c r="M561" i="9" s="1"/>
  <c r="S563" i="9"/>
  <c r="S561" i="9" s="1"/>
  <c r="Y563" i="9"/>
  <c r="Y561" i="9" s="1"/>
  <c r="F568" i="9"/>
  <c r="F566" i="9" s="1"/>
  <c r="L568" i="9"/>
  <c r="L566" i="9" s="1"/>
  <c r="R568" i="9"/>
  <c r="R566" i="9" s="1"/>
  <c r="X568" i="9"/>
  <c r="X566" i="9" s="1"/>
  <c r="E573" i="9"/>
  <c r="E571" i="9" s="1"/>
  <c r="K573" i="9"/>
  <c r="K571" i="9" s="1"/>
  <c r="Q573" i="9"/>
  <c r="Q571" i="9" s="1"/>
  <c r="W573" i="9"/>
  <c r="W571" i="9" s="1"/>
  <c r="D578" i="9"/>
  <c r="D576" i="9" s="1"/>
  <c r="J578" i="9"/>
  <c r="J576" i="9" s="1"/>
  <c r="P578" i="9"/>
  <c r="P576" i="9" s="1"/>
  <c r="V578" i="9"/>
  <c r="V576" i="9" s="1"/>
  <c r="B581" i="9"/>
  <c r="I583" i="9"/>
  <c r="I581" i="9" s="1"/>
  <c r="O583" i="9"/>
  <c r="O581" i="9" s="1"/>
  <c r="U583" i="9"/>
  <c r="U581" i="9" s="1"/>
  <c r="AA583" i="9"/>
  <c r="AA581" i="9" s="1"/>
  <c r="H588" i="9"/>
  <c r="H586" i="9" s="1"/>
  <c r="N588" i="9"/>
  <c r="N586" i="9" s="1"/>
  <c r="T588" i="9"/>
  <c r="T586" i="9" s="1"/>
  <c r="Z588" i="9"/>
  <c r="Z586" i="9" s="1"/>
  <c r="G593" i="9"/>
  <c r="G591" i="9" s="1"/>
  <c r="M593" i="9"/>
  <c r="M591" i="9" s="1"/>
  <c r="S593" i="9"/>
  <c r="S591" i="9" s="1"/>
  <c r="Y593" i="9"/>
  <c r="Y591" i="9" s="1"/>
  <c r="F598" i="9"/>
  <c r="F596" i="9" s="1"/>
  <c r="L598" i="9"/>
  <c r="L596" i="9" s="1"/>
  <c r="R598" i="9"/>
  <c r="R596" i="9" s="1"/>
  <c r="X598" i="9"/>
  <c r="X596" i="9" s="1"/>
  <c r="E603" i="9"/>
  <c r="E601" i="9" s="1"/>
  <c r="K603" i="9"/>
  <c r="K601" i="9" s="1"/>
  <c r="Q603" i="9"/>
  <c r="Q601" i="9" s="1"/>
  <c r="W603" i="9"/>
  <c r="W601" i="9" s="1"/>
  <c r="D608" i="9"/>
  <c r="D606" i="9" s="1"/>
  <c r="J608" i="9"/>
  <c r="J606" i="9" s="1"/>
  <c r="P608" i="9"/>
  <c r="P606" i="9" s="1"/>
  <c r="V608" i="9"/>
  <c r="V606" i="9" s="1"/>
  <c r="B611" i="9"/>
  <c r="I613" i="9"/>
  <c r="I611" i="9" s="1"/>
  <c r="O613" i="9"/>
  <c r="O611" i="9" s="1"/>
  <c r="U613" i="9"/>
  <c r="U611" i="9" s="1"/>
  <c r="AA613" i="9"/>
  <c r="AA611" i="9" s="1"/>
  <c r="E621" i="9"/>
  <c r="E620" i="9" s="1"/>
  <c r="I9" i="10"/>
  <c r="I7" i="10" s="1"/>
  <c r="O9" i="10"/>
  <c r="U9" i="10"/>
  <c r="U7" i="10" s="1"/>
  <c r="AA9" i="10"/>
  <c r="I11" i="10"/>
  <c r="O11" i="10"/>
  <c r="U11" i="10"/>
  <c r="AA11" i="10"/>
  <c r="H14" i="10"/>
  <c r="H12" i="10" s="1"/>
  <c r="N14" i="10"/>
  <c r="T14" i="10"/>
  <c r="Z14" i="10"/>
  <c r="H16" i="10"/>
  <c r="N16" i="10"/>
  <c r="T16" i="10"/>
  <c r="Z16" i="10"/>
  <c r="G19" i="10"/>
  <c r="M19" i="10"/>
  <c r="S19" i="10"/>
  <c r="S17" i="10" s="1"/>
  <c r="Y19" i="10"/>
  <c r="G21" i="10"/>
  <c r="M21" i="10"/>
  <c r="S21" i="10"/>
  <c r="Y21" i="10"/>
  <c r="F24" i="10"/>
  <c r="F22" i="10" s="1"/>
  <c r="L24" i="10"/>
  <c r="R24" i="10"/>
  <c r="R22" i="10" s="1"/>
  <c r="X24" i="10"/>
  <c r="F26" i="10"/>
  <c r="L26" i="10"/>
  <c r="R26" i="10"/>
  <c r="X26" i="10"/>
  <c r="E29" i="10"/>
  <c r="E27" i="10" s="1"/>
  <c r="K29" i="10"/>
  <c r="Q29" i="10"/>
  <c r="W29" i="10"/>
  <c r="E31" i="10"/>
  <c r="K31" i="10"/>
  <c r="Q31" i="10"/>
  <c r="W31" i="10"/>
  <c r="D34" i="10"/>
  <c r="J34" i="10"/>
  <c r="P34" i="10"/>
  <c r="P32" i="10" s="1"/>
  <c r="V34" i="10"/>
  <c r="D36" i="10"/>
  <c r="J36" i="10"/>
  <c r="P36" i="10"/>
  <c r="V36" i="10"/>
  <c r="I39" i="10"/>
  <c r="I37" i="10" s="1"/>
  <c r="O39" i="10"/>
  <c r="U39" i="10"/>
  <c r="U37" i="10" s="1"/>
  <c r="AA39" i="10"/>
  <c r="I41" i="10"/>
  <c r="O41" i="10"/>
  <c r="U41" i="10"/>
  <c r="AA41" i="10"/>
  <c r="H44" i="10"/>
  <c r="H42" i="10" s="1"/>
  <c r="N44" i="10"/>
  <c r="T44" i="10"/>
  <c r="Z44" i="10"/>
  <c r="H46" i="10"/>
  <c r="N46" i="10"/>
  <c r="T46" i="10"/>
  <c r="Z46" i="10"/>
  <c r="G49" i="10"/>
  <c r="M49" i="10"/>
  <c r="S49" i="10"/>
  <c r="S47" i="10" s="1"/>
  <c r="Y49" i="10"/>
  <c r="G51" i="10"/>
  <c r="M51" i="10"/>
  <c r="S51" i="10"/>
  <c r="Y51" i="10"/>
  <c r="F54" i="10"/>
  <c r="F52" i="10" s="1"/>
  <c r="L54" i="10"/>
  <c r="R54" i="10"/>
  <c r="R52" i="10" s="1"/>
  <c r="X54" i="10"/>
  <c r="F56" i="10"/>
  <c r="L56" i="10"/>
  <c r="R56" i="10"/>
  <c r="X56" i="10"/>
  <c r="E59" i="10"/>
  <c r="E57" i="10" s="1"/>
  <c r="K59" i="10"/>
  <c r="Q59" i="10"/>
  <c r="W59" i="10"/>
  <c r="E61" i="10"/>
  <c r="K61" i="10"/>
  <c r="Q61" i="10"/>
  <c r="W61" i="10"/>
  <c r="D64" i="10"/>
  <c r="J64" i="10"/>
  <c r="P64" i="10"/>
  <c r="P62" i="10" s="1"/>
  <c r="V64" i="10"/>
  <c r="V62" i="10" s="1"/>
  <c r="D66" i="10"/>
  <c r="J66" i="10"/>
  <c r="P66" i="10"/>
  <c r="V66" i="10"/>
  <c r="I69" i="10"/>
  <c r="I67" i="10" s="1"/>
  <c r="O69" i="10"/>
  <c r="O67" i="10" s="1"/>
  <c r="U69" i="10"/>
  <c r="U67" i="10" s="1"/>
  <c r="AA69" i="10"/>
  <c r="I71" i="10"/>
  <c r="O71" i="10"/>
  <c r="U71" i="10"/>
  <c r="AA71" i="10"/>
  <c r="H74" i="10"/>
  <c r="H72" i="10" s="1"/>
  <c r="N74" i="10"/>
  <c r="T74" i="10"/>
  <c r="Z74" i="10"/>
  <c r="H76" i="10"/>
  <c r="N76" i="10"/>
  <c r="T76" i="10"/>
  <c r="Z76" i="10"/>
  <c r="G79" i="10"/>
  <c r="M79" i="10"/>
  <c r="S79" i="10"/>
  <c r="S77" i="10" s="1"/>
  <c r="Y79" i="10"/>
  <c r="Y77" i="10" s="1"/>
  <c r="G81" i="10"/>
  <c r="M81" i="10"/>
  <c r="S81" i="10"/>
  <c r="Y81" i="10"/>
  <c r="F84" i="10"/>
  <c r="F82" i="10" s="1"/>
  <c r="L84" i="10"/>
  <c r="L82" i="10" s="1"/>
  <c r="R84" i="10"/>
  <c r="R82" i="10" s="1"/>
  <c r="X84" i="10"/>
  <c r="F86" i="10"/>
  <c r="L86" i="10"/>
  <c r="R86" i="10"/>
  <c r="X86" i="10"/>
  <c r="E89" i="10"/>
  <c r="E87" i="10" s="1"/>
  <c r="K89" i="10"/>
  <c r="Q89" i="10"/>
  <c r="W89" i="10"/>
  <c r="E91" i="10"/>
  <c r="K91" i="10"/>
  <c r="Q91" i="10"/>
  <c r="W91" i="10"/>
  <c r="D94" i="10"/>
  <c r="J94" i="10"/>
  <c r="P94" i="10"/>
  <c r="P92" i="10" s="1"/>
  <c r="V94" i="10"/>
  <c r="V92" i="10" s="1"/>
  <c r="D96" i="10"/>
  <c r="J96" i="10"/>
  <c r="P96" i="10"/>
  <c r="V96" i="10"/>
  <c r="I99" i="10"/>
  <c r="I97" i="10" s="1"/>
  <c r="O99" i="10"/>
  <c r="O97" i="10" s="1"/>
  <c r="U99" i="10"/>
  <c r="U97" i="10" s="1"/>
  <c r="AA99" i="10"/>
  <c r="I101" i="10"/>
  <c r="O101" i="10"/>
  <c r="U101" i="10"/>
  <c r="AA101" i="10"/>
  <c r="H104" i="10"/>
  <c r="H102" i="10" s="1"/>
  <c r="N104" i="10"/>
  <c r="T104" i="10"/>
  <c r="Z104" i="10"/>
  <c r="H106" i="10"/>
  <c r="N106" i="10"/>
  <c r="T106" i="10"/>
  <c r="Z106" i="10"/>
  <c r="G109" i="10"/>
  <c r="M109" i="10"/>
  <c r="S109" i="10"/>
  <c r="S107" i="10" s="1"/>
  <c r="Y109" i="10"/>
  <c r="Y107" i="10" s="1"/>
  <c r="G111" i="10"/>
  <c r="M111" i="10"/>
  <c r="S111" i="10"/>
  <c r="Y111" i="10"/>
  <c r="F114" i="10"/>
  <c r="F112" i="10" s="1"/>
  <c r="L114" i="10"/>
  <c r="L112" i="10" s="1"/>
  <c r="R114" i="10"/>
  <c r="R112" i="10" s="1"/>
  <c r="X114" i="10"/>
  <c r="F116" i="10"/>
  <c r="L116" i="10"/>
  <c r="R116" i="10"/>
  <c r="X116" i="10"/>
  <c r="E119" i="10"/>
  <c r="E117" i="10" s="1"/>
  <c r="K119" i="10"/>
  <c r="Q119" i="10"/>
  <c r="W119" i="10"/>
  <c r="E121" i="10"/>
  <c r="K121" i="10"/>
  <c r="Q121" i="10"/>
  <c r="W121" i="10"/>
  <c r="D124" i="10"/>
  <c r="J124" i="10"/>
  <c r="P124" i="10"/>
  <c r="P122" i="10" s="1"/>
  <c r="V124" i="10"/>
  <c r="V122" i="10" s="1"/>
  <c r="D126" i="10"/>
  <c r="J126" i="10"/>
  <c r="P126" i="10"/>
  <c r="V126" i="10"/>
  <c r="I129" i="10"/>
  <c r="I127" i="10" s="1"/>
  <c r="O129" i="10"/>
  <c r="O127" i="10" s="1"/>
  <c r="U129" i="10"/>
  <c r="U127" i="10" s="1"/>
  <c r="AA129" i="10"/>
  <c r="I131" i="10"/>
  <c r="O131" i="10"/>
  <c r="U131" i="10"/>
  <c r="AA131" i="10"/>
  <c r="H134" i="10"/>
  <c r="H132" i="10" s="1"/>
  <c r="N134" i="10"/>
  <c r="T134" i="10"/>
  <c r="Z134" i="10"/>
  <c r="H136" i="10"/>
  <c r="N136" i="10"/>
  <c r="T136" i="10"/>
  <c r="Z136" i="10"/>
  <c r="G139" i="10"/>
  <c r="M139" i="10"/>
  <c r="S139" i="10"/>
  <c r="S137" i="10" s="1"/>
  <c r="Y139" i="10"/>
  <c r="Y137" i="10" s="1"/>
  <c r="G141" i="10"/>
  <c r="M141" i="10"/>
  <c r="S141" i="10"/>
  <c r="Y141" i="10"/>
  <c r="G144" i="10"/>
  <c r="N144" i="10"/>
  <c r="U144" i="10"/>
  <c r="D146" i="10"/>
  <c r="K146" i="10"/>
  <c r="S146" i="10"/>
  <c r="Z146" i="10"/>
  <c r="F149" i="10"/>
  <c r="M149" i="10"/>
  <c r="T149" i="10"/>
  <c r="AA149" i="10"/>
  <c r="J151" i="10"/>
  <c r="R151" i="10"/>
  <c r="Y151" i="10"/>
  <c r="E154" i="10"/>
  <c r="L154" i="10"/>
  <c r="S154" i="10"/>
  <c r="I156" i="10"/>
  <c r="Q156" i="10"/>
  <c r="X156" i="10"/>
  <c r="G164" i="10"/>
  <c r="G160" i="10" s="1"/>
  <c r="N164" i="10"/>
  <c r="N160" i="10" s="1"/>
  <c r="V164" i="10"/>
  <c r="V160" i="10" s="1"/>
  <c r="I167" i="10"/>
  <c r="P167" i="10"/>
  <c r="W167" i="10"/>
  <c r="W165" i="10" s="1"/>
  <c r="F169" i="10"/>
  <c r="F165" i="10" s="1"/>
  <c r="P169" i="10"/>
  <c r="X169" i="10"/>
  <c r="K172" i="10"/>
  <c r="U172" i="10"/>
  <c r="E174" i="10"/>
  <c r="E170" i="10" s="1"/>
  <c r="O174" i="10"/>
  <c r="O170" i="10" s="1"/>
  <c r="W174" i="10"/>
  <c r="W170" i="10" s="1"/>
  <c r="J177" i="10"/>
  <c r="J175" i="10" s="1"/>
  <c r="T177" i="10"/>
  <c r="T175" i="10" s="1"/>
  <c r="D179" i="10"/>
  <c r="D175" i="10" s="1"/>
  <c r="N179" i="10"/>
  <c r="N175" i="10" s="1"/>
  <c r="V179" i="10"/>
  <c r="V175" i="10" s="1"/>
  <c r="J182" i="10"/>
  <c r="V182" i="10"/>
  <c r="J184" i="10"/>
  <c r="V184" i="10"/>
  <c r="I187" i="10"/>
  <c r="I185" i="10" s="1"/>
  <c r="U187" i="10"/>
  <c r="U185" i="10" s="1"/>
  <c r="I189" i="10"/>
  <c r="U189" i="10"/>
  <c r="G192" i="10"/>
  <c r="S192" i="10"/>
  <c r="G194" i="10"/>
  <c r="S194" i="10"/>
  <c r="D197" i="10"/>
  <c r="P197" i="10"/>
  <c r="D199" i="10"/>
  <c r="P199" i="10"/>
  <c r="O202" i="10"/>
  <c r="AA202" i="10"/>
  <c r="AA200" i="10" s="1"/>
  <c r="O204" i="10"/>
  <c r="AA204" i="10"/>
  <c r="K207" i="10"/>
  <c r="K205" i="10" s="1"/>
  <c r="W207" i="10"/>
  <c r="K209" i="10"/>
  <c r="W209" i="10"/>
  <c r="J212" i="10"/>
  <c r="V212" i="10"/>
  <c r="J214" i="10"/>
  <c r="V214" i="10"/>
  <c r="I217" i="10"/>
  <c r="I215" i="10" s="1"/>
  <c r="U217" i="10"/>
  <c r="U215" i="10" s="1"/>
  <c r="I219" i="10"/>
  <c r="U219" i="10"/>
  <c r="G222" i="10"/>
  <c r="S222" i="10"/>
  <c r="G224" i="10"/>
  <c r="S224" i="10"/>
  <c r="D227" i="10"/>
  <c r="P227" i="10"/>
  <c r="D229" i="10"/>
  <c r="P229" i="10"/>
  <c r="O232" i="10"/>
  <c r="AA232" i="10"/>
  <c r="AA230" i="10" s="1"/>
  <c r="O234" i="10"/>
  <c r="AA234" i="10"/>
  <c r="K237" i="10"/>
  <c r="W237" i="10"/>
  <c r="K239" i="10"/>
  <c r="W239" i="10"/>
  <c r="J242" i="10"/>
  <c r="V242" i="10"/>
  <c r="V240" i="10" s="1"/>
  <c r="J244" i="10"/>
  <c r="V244" i="10"/>
  <c r="I247" i="10"/>
  <c r="I245" i="10" s="1"/>
  <c r="U247" i="10"/>
  <c r="U245" i="10" s="1"/>
  <c r="I249" i="10"/>
  <c r="U249" i="10"/>
  <c r="G252" i="10"/>
  <c r="S252" i="10"/>
  <c r="G254" i="10"/>
  <c r="S254" i="10"/>
  <c r="D257" i="10"/>
  <c r="P257" i="10"/>
  <c r="D259" i="10"/>
  <c r="P259" i="10"/>
  <c r="O262" i="10"/>
  <c r="AA262" i="10"/>
  <c r="AA260" i="10" s="1"/>
  <c r="O264" i="10"/>
  <c r="AA264" i="10"/>
  <c r="K267" i="10"/>
  <c r="W267" i="10"/>
  <c r="K269" i="10"/>
  <c r="W269" i="10"/>
  <c r="J272" i="10"/>
  <c r="J270" i="10" s="1"/>
  <c r="V272" i="10"/>
  <c r="O274" i="10"/>
  <c r="T277" i="10"/>
  <c r="N279" i="10"/>
  <c r="N275" i="10" s="1"/>
  <c r="N282" i="10"/>
  <c r="H284" i="10"/>
  <c r="H280" i="10" s="1"/>
  <c r="Z284" i="10"/>
  <c r="Z280" i="10" s="1"/>
  <c r="L287" i="10"/>
  <c r="F289" i="10"/>
  <c r="F285" i="10" s="1"/>
  <c r="R292" i="10"/>
  <c r="R290" i="10" s="1"/>
  <c r="K297" i="10"/>
  <c r="K295" i="10" s="1"/>
  <c r="W299" i="10"/>
  <c r="P304" i="10"/>
  <c r="O309" i="10"/>
  <c r="Z317" i="10"/>
  <c r="Z313" i="10" s="1"/>
  <c r="G322" i="10"/>
  <c r="G318" i="10" s="1"/>
  <c r="X327" i="10"/>
  <c r="X323" i="10" s="1"/>
  <c r="E332" i="10"/>
  <c r="E328" i="10" s="1"/>
  <c r="V337" i="10"/>
  <c r="V333" i="10" s="1"/>
  <c r="I342" i="10"/>
  <c r="I338" i="10" s="1"/>
  <c r="Z347" i="10"/>
  <c r="Z343" i="10" s="1"/>
  <c r="G352" i="10"/>
  <c r="G348" i="10" s="1"/>
  <c r="X357" i="10"/>
  <c r="X353" i="10" s="1"/>
  <c r="I372" i="10"/>
  <c r="I368" i="10" s="1"/>
  <c r="N377" i="10"/>
  <c r="N373" i="10" s="1"/>
  <c r="S382" i="10"/>
  <c r="S378" i="10" s="1"/>
  <c r="X387" i="10"/>
  <c r="X383" i="10" s="1"/>
  <c r="Z407" i="10"/>
  <c r="Z403" i="10" s="1"/>
  <c r="S412" i="10"/>
  <c r="S408" i="10" s="1"/>
  <c r="L417" i="10"/>
  <c r="L413" i="10" s="1"/>
  <c r="E422" i="10"/>
  <c r="E418" i="10" s="1"/>
  <c r="Z437" i="10"/>
  <c r="Z433" i="10" s="1"/>
  <c r="S442" i="10"/>
  <c r="S438" i="10" s="1"/>
  <c r="L447" i="10"/>
  <c r="L443" i="10" s="1"/>
  <c r="E452" i="10"/>
  <c r="E448" i="10" s="1"/>
  <c r="H470" i="10"/>
  <c r="H466" i="10" s="1"/>
  <c r="Y475" i="10"/>
  <c r="Y471" i="10" s="1"/>
  <c r="F480" i="10"/>
  <c r="F476" i="10" s="1"/>
  <c r="W485" i="10"/>
  <c r="W481" i="10" s="1"/>
  <c r="B280" i="9"/>
  <c r="B313" i="9"/>
  <c r="I315" i="9"/>
  <c r="I313" i="9" s="1"/>
  <c r="O315" i="9"/>
  <c r="O313" i="9" s="1"/>
  <c r="U315" i="9"/>
  <c r="U313" i="9" s="1"/>
  <c r="AA315" i="9"/>
  <c r="AA313" i="9" s="1"/>
  <c r="H320" i="9"/>
  <c r="H318" i="9" s="1"/>
  <c r="N320" i="9"/>
  <c r="N318" i="9" s="1"/>
  <c r="T320" i="9"/>
  <c r="T318" i="9" s="1"/>
  <c r="Z320" i="9"/>
  <c r="Z318" i="9" s="1"/>
  <c r="G325" i="9"/>
  <c r="G323" i="9" s="1"/>
  <c r="M325" i="9"/>
  <c r="M323" i="9" s="1"/>
  <c r="S325" i="9"/>
  <c r="S323" i="9" s="1"/>
  <c r="Y325" i="9"/>
  <c r="Y323" i="9" s="1"/>
  <c r="F330" i="9"/>
  <c r="F328" i="9" s="1"/>
  <c r="L330" i="9"/>
  <c r="L328" i="9" s="1"/>
  <c r="R330" i="9"/>
  <c r="R328" i="9" s="1"/>
  <c r="X330" i="9"/>
  <c r="X328" i="9" s="1"/>
  <c r="E335" i="9"/>
  <c r="E333" i="9" s="1"/>
  <c r="K335" i="9"/>
  <c r="K333" i="9" s="1"/>
  <c r="Q335" i="9"/>
  <c r="Q333" i="9" s="1"/>
  <c r="W335" i="9"/>
  <c r="W333" i="9" s="1"/>
  <c r="D340" i="9"/>
  <c r="D338" i="9" s="1"/>
  <c r="J340" i="9"/>
  <c r="J338" i="9" s="1"/>
  <c r="P340" i="9"/>
  <c r="P338" i="9" s="1"/>
  <c r="V340" i="9"/>
  <c r="V338" i="9" s="1"/>
  <c r="B343" i="9"/>
  <c r="I345" i="9"/>
  <c r="I343" i="9" s="1"/>
  <c r="O345" i="9"/>
  <c r="O343" i="9" s="1"/>
  <c r="U345" i="9"/>
  <c r="U343" i="9" s="1"/>
  <c r="AA345" i="9"/>
  <c r="AA343" i="9" s="1"/>
  <c r="H350" i="9"/>
  <c r="H348" i="9" s="1"/>
  <c r="N350" i="9"/>
  <c r="N348" i="9" s="1"/>
  <c r="T350" i="9"/>
  <c r="T348" i="9" s="1"/>
  <c r="Z350" i="9"/>
  <c r="Z348" i="9" s="1"/>
  <c r="G355" i="9"/>
  <c r="G353" i="9" s="1"/>
  <c r="M355" i="9"/>
  <c r="M353" i="9" s="1"/>
  <c r="S355" i="9"/>
  <c r="S353" i="9" s="1"/>
  <c r="Y355" i="9"/>
  <c r="Y353" i="9" s="1"/>
  <c r="F360" i="9"/>
  <c r="F358" i="9" s="1"/>
  <c r="L360" i="9"/>
  <c r="L358" i="9" s="1"/>
  <c r="R360" i="9"/>
  <c r="R358" i="9" s="1"/>
  <c r="X360" i="9"/>
  <c r="X358" i="9" s="1"/>
  <c r="E365" i="9"/>
  <c r="E363" i="9" s="1"/>
  <c r="K365" i="9"/>
  <c r="K363" i="9" s="1"/>
  <c r="Q365" i="9"/>
  <c r="Q363" i="9" s="1"/>
  <c r="W365" i="9"/>
  <c r="W363" i="9" s="1"/>
  <c r="D370" i="9"/>
  <c r="D368" i="9" s="1"/>
  <c r="J370" i="9"/>
  <c r="J368" i="9" s="1"/>
  <c r="P370" i="9"/>
  <c r="P368" i="9" s="1"/>
  <c r="V370" i="9"/>
  <c r="V368" i="9" s="1"/>
  <c r="B373" i="9"/>
  <c r="I375" i="9"/>
  <c r="I373" i="9" s="1"/>
  <c r="O375" i="9"/>
  <c r="O373" i="9" s="1"/>
  <c r="U375" i="9"/>
  <c r="U373" i="9" s="1"/>
  <c r="AA375" i="9"/>
  <c r="AA373" i="9" s="1"/>
  <c r="H380" i="9"/>
  <c r="H378" i="9" s="1"/>
  <c r="N380" i="9"/>
  <c r="N378" i="9" s="1"/>
  <c r="T380" i="9"/>
  <c r="T378" i="9" s="1"/>
  <c r="Z380" i="9"/>
  <c r="Z378" i="9" s="1"/>
  <c r="G385" i="9"/>
  <c r="G383" i="9" s="1"/>
  <c r="M385" i="9"/>
  <c r="M383" i="9" s="1"/>
  <c r="S385" i="9"/>
  <c r="S383" i="9" s="1"/>
  <c r="Y385" i="9"/>
  <c r="Y383" i="9" s="1"/>
  <c r="F390" i="9"/>
  <c r="F388" i="9" s="1"/>
  <c r="L390" i="9"/>
  <c r="L388" i="9" s="1"/>
  <c r="R390" i="9"/>
  <c r="R388" i="9" s="1"/>
  <c r="X390" i="9"/>
  <c r="X388" i="9" s="1"/>
  <c r="E395" i="9"/>
  <c r="E393" i="9" s="1"/>
  <c r="K395" i="9"/>
  <c r="K393" i="9" s="1"/>
  <c r="Q395" i="9"/>
  <c r="Q393" i="9" s="1"/>
  <c r="W395" i="9"/>
  <c r="W393" i="9" s="1"/>
  <c r="D400" i="9"/>
  <c r="D398" i="9" s="1"/>
  <c r="J400" i="9"/>
  <c r="J398" i="9" s="1"/>
  <c r="P400" i="9"/>
  <c r="P398" i="9" s="1"/>
  <c r="V400" i="9"/>
  <c r="V398" i="9" s="1"/>
  <c r="B403" i="9"/>
  <c r="I405" i="9"/>
  <c r="I403" i="9" s="1"/>
  <c r="O405" i="9"/>
  <c r="O403" i="9" s="1"/>
  <c r="U405" i="9"/>
  <c r="U403" i="9" s="1"/>
  <c r="AA405" i="9"/>
  <c r="AA403" i="9" s="1"/>
  <c r="H410" i="9"/>
  <c r="H408" i="9" s="1"/>
  <c r="N410" i="9"/>
  <c r="N408" i="9" s="1"/>
  <c r="T410" i="9"/>
  <c r="T408" i="9" s="1"/>
  <c r="Z410" i="9"/>
  <c r="Z408" i="9" s="1"/>
  <c r="G415" i="9"/>
  <c r="G413" i="9" s="1"/>
  <c r="M415" i="9"/>
  <c r="M413" i="9" s="1"/>
  <c r="S415" i="9"/>
  <c r="S413" i="9" s="1"/>
  <c r="Y415" i="9"/>
  <c r="Y413" i="9" s="1"/>
  <c r="F420" i="9"/>
  <c r="F418" i="9" s="1"/>
  <c r="L420" i="9"/>
  <c r="L418" i="9" s="1"/>
  <c r="R420" i="9"/>
  <c r="R418" i="9" s="1"/>
  <c r="X420" i="9"/>
  <c r="X418" i="9" s="1"/>
  <c r="E425" i="9"/>
  <c r="E423" i="9" s="1"/>
  <c r="K425" i="9"/>
  <c r="K423" i="9" s="1"/>
  <c r="Q425" i="9"/>
  <c r="Q423" i="9" s="1"/>
  <c r="W425" i="9"/>
  <c r="W423" i="9" s="1"/>
  <c r="D430" i="9"/>
  <c r="D428" i="9" s="1"/>
  <c r="J430" i="9"/>
  <c r="J428" i="9" s="1"/>
  <c r="P430" i="9"/>
  <c r="P428" i="9" s="1"/>
  <c r="V430" i="9"/>
  <c r="V428" i="9" s="1"/>
  <c r="B433" i="9"/>
  <c r="I435" i="9"/>
  <c r="I433" i="9" s="1"/>
  <c r="O435" i="9"/>
  <c r="O433" i="9" s="1"/>
  <c r="U435" i="9"/>
  <c r="U433" i="9" s="1"/>
  <c r="AA435" i="9"/>
  <c r="AA433" i="9" s="1"/>
  <c r="H440" i="9"/>
  <c r="H438" i="9" s="1"/>
  <c r="N440" i="9"/>
  <c r="N438" i="9" s="1"/>
  <c r="T440" i="9"/>
  <c r="T438" i="9" s="1"/>
  <c r="Z440" i="9"/>
  <c r="Z438" i="9" s="1"/>
  <c r="G445" i="9"/>
  <c r="G443" i="9" s="1"/>
  <c r="M445" i="9"/>
  <c r="M443" i="9" s="1"/>
  <c r="S445" i="9"/>
  <c r="S443" i="9" s="1"/>
  <c r="Y445" i="9"/>
  <c r="Y443" i="9" s="1"/>
  <c r="F450" i="9"/>
  <c r="F448" i="9" s="1"/>
  <c r="L450" i="9"/>
  <c r="L448" i="9" s="1"/>
  <c r="R450" i="9"/>
  <c r="R448" i="9" s="1"/>
  <c r="X450" i="9"/>
  <c r="X448" i="9" s="1"/>
  <c r="E455" i="9"/>
  <c r="E453" i="9" s="1"/>
  <c r="K455" i="9"/>
  <c r="K453" i="9" s="1"/>
  <c r="Q455" i="9"/>
  <c r="Q453" i="9" s="1"/>
  <c r="W455" i="9"/>
  <c r="W453" i="9" s="1"/>
  <c r="D460" i="9"/>
  <c r="D458" i="9" s="1"/>
  <c r="J460" i="9"/>
  <c r="J458" i="9" s="1"/>
  <c r="P460" i="9"/>
  <c r="P458" i="9" s="1"/>
  <c r="V460" i="9"/>
  <c r="V458" i="9" s="1"/>
  <c r="B466" i="9"/>
  <c r="I468" i="9"/>
  <c r="I466" i="9" s="1"/>
  <c r="O468" i="9"/>
  <c r="O466" i="9" s="1"/>
  <c r="U468" i="9"/>
  <c r="U466" i="9" s="1"/>
  <c r="AA468" i="9"/>
  <c r="AA466" i="9" s="1"/>
  <c r="H473" i="9"/>
  <c r="H471" i="9" s="1"/>
  <c r="N473" i="9"/>
  <c r="N471" i="9" s="1"/>
  <c r="T473" i="9"/>
  <c r="T471" i="9" s="1"/>
  <c r="Z473" i="9"/>
  <c r="Z471" i="9" s="1"/>
  <c r="G478" i="9"/>
  <c r="G476" i="9" s="1"/>
  <c r="M478" i="9"/>
  <c r="M476" i="9" s="1"/>
  <c r="S478" i="9"/>
  <c r="S476" i="9" s="1"/>
  <c r="Y478" i="9"/>
  <c r="Y476" i="9" s="1"/>
  <c r="F483" i="9"/>
  <c r="F481" i="9" s="1"/>
  <c r="L483" i="9"/>
  <c r="L481" i="9" s="1"/>
  <c r="R483" i="9"/>
  <c r="R481" i="9" s="1"/>
  <c r="X483" i="9"/>
  <c r="X481" i="9" s="1"/>
  <c r="E488" i="9"/>
  <c r="E486" i="9" s="1"/>
  <c r="K488" i="9"/>
  <c r="K486" i="9" s="1"/>
  <c r="Q488" i="9"/>
  <c r="Q486" i="9" s="1"/>
  <c r="W488" i="9"/>
  <c r="W486" i="9" s="1"/>
  <c r="D493" i="9"/>
  <c r="D491" i="9" s="1"/>
  <c r="J493" i="9"/>
  <c r="J491" i="9" s="1"/>
  <c r="P493" i="9"/>
  <c r="P491" i="9" s="1"/>
  <c r="V493" i="9"/>
  <c r="V491" i="9" s="1"/>
  <c r="B496" i="9"/>
  <c r="I498" i="9"/>
  <c r="I496" i="9" s="1"/>
  <c r="O498" i="9"/>
  <c r="O496" i="9" s="1"/>
  <c r="U498" i="9"/>
  <c r="U496" i="9" s="1"/>
  <c r="AA498" i="9"/>
  <c r="AA496" i="9" s="1"/>
  <c r="H503" i="9"/>
  <c r="H501" i="9" s="1"/>
  <c r="N503" i="9"/>
  <c r="N501" i="9" s="1"/>
  <c r="T503" i="9"/>
  <c r="T501" i="9" s="1"/>
  <c r="Z503" i="9"/>
  <c r="Z501" i="9" s="1"/>
  <c r="G508" i="9"/>
  <c r="G506" i="9" s="1"/>
  <c r="M508" i="9"/>
  <c r="M506" i="9" s="1"/>
  <c r="S508" i="9"/>
  <c r="S506" i="9" s="1"/>
  <c r="Y508" i="9"/>
  <c r="Y506" i="9" s="1"/>
  <c r="F513" i="9"/>
  <c r="F511" i="9" s="1"/>
  <c r="L513" i="9"/>
  <c r="L511" i="9" s="1"/>
  <c r="R513" i="9"/>
  <c r="R511" i="9" s="1"/>
  <c r="X513" i="9"/>
  <c r="X511" i="9" s="1"/>
  <c r="E518" i="9"/>
  <c r="E516" i="9" s="1"/>
  <c r="K518" i="9"/>
  <c r="K516" i="9" s="1"/>
  <c r="Q518" i="9"/>
  <c r="Q516" i="9" s="1"/>
  <c r="W518" i="9"/>
  <c r="W516" i="9" s="1"/>
  <c r="D523" i="9"/>
  <c r="D521" i="9" s="1"/>
  <c r="J523" i="9"/>
  <c r="J521" i="9" s="1"/>
  <c r="P523" i="9"/>
  <c r="P521" i="9" s="1"/>
  <c r="V523" i="9"/>
  <c r="V521" i="9" s="1"/>
  <c r="B526" i="9"/>
  <c r="I528" i="9"/>
  <c r="I526" i="9" s="1"/>
  <c r="O528" i="9"/>
  <c r="O526" i="9" s="1"/>
  <c r="U528" i="9"/>
  <c r="U526" i="9" s="1"/>
  <c r="AA528" i="9"/>
  <c r="AA526" i="9" s="1"/>
  <c r="H533" i="9"/>
  <c r="H531" i="9" s="1"/>
  <c r="N533" i="9"/>
  <c r="N531" i="9" s="1"/>
  <c r="T533" i="9"/>
  <c r="T531" i="9" s="1"/>
  <c r="Z533" i="9"/>
  <c r="Z531" i="9" s="1"/>
  <c r="G538" i="9"/>
  <c r="G536" i="9" s="1"/>
  <c r="M538" i="9"/>
  <c r="M536" i="9" s="1"/>
  <c r="S538" i="9"/>
  <c r="S536" i="9" s="1"/>
  <c r="Y538" i="9"/>
  <c r="Y536" i="9" s="1"/>
  <c r="F543" i="9"/>
  <c r="F541" i="9" s="1"/>
  <c r="L543" i="9"/>
  <c r="L541" i="9" s="1"/>
  <c r="R543" i="9"/>
  <c r="R541" i="9" s="1"/>
  <c r="X543" i="9"/>
  <c r="X541" i="9" s="1"/>
  <c r="E548" i="9"/>
  <c r="E546" i="9" s="1"/>
  <c r="K548" i="9"/>
  <c r="K546" i="9" s="1"/>
  <c r="Q548" i="9"/>
  <c r="Q546" i="9" s="1"/>
  <c r="W548" i="9"/>
  <c r="W546" i="9" s="1"/>
  <c r="D553" i="9"/>
  <c r="D551" i="9" s="1"/>
  <c r="J553" i="9"/>
  <c r="J551" i="9" s="1"/>
  <c r="P553" i="9"/>
  <c r="P551" i="9" s="1"/>
  <c r="V553" i="9"/>
  <c r="V551" i="9" s="1"/>
  <c r="B556" i="9"/>
  <c r="I558" i="9"/>
  <c r="I556" i="9" s="1"/>
  <c r="O558" i="9"/>
  <c r="O556" i="9" s="1"/>
  <c r="U558" i="9"/>
  <c r="U556" i="9" s="1"/>
  <c r="AA558" i="9"/>
  <c r="AA556" i="9" s="1"/>
  <c r="H563" i="9"/>
  <c r="H561" i="9" s="1"/>
  <c r="N563" i="9"/>
  <c r="N561" i="9" s="1"/>
  <c r="T563" i="9"/>
  <c r="T561" i="9" s="1"/>
  <c r="Z563" i="9"/>
  <c r="Z561" i="9" s="1"/>
  <c r="G568" i="9"/>
  <c r="G566" i="9" s="1"/>
  <c r="M568" i="9"/>
  <c r="M566" i="9" s="1"/>
  <c r="S568" i="9"/>
  <c r="S566" i="9" s="1"/>
  <c r="Y568" i="9"/>
  <c r="Y566" i="9" s="1"/>
  <c r="F573" i="9"/>
  <c r="F571" i="9" s="1"/>
  <c r="L573" i="9"/>
  <c r="L571" i="9" s="1"/>
  <c r="R573" i="9"/>
  <c r="R571" i="9" s="1"/>
  <c r="X573" i="9"/>
  <c r="X571" i="9" s="1"/>
  <c r="E578" i="9"/>
  <c r="E576" i="9" s="1"/>
  <c r="K578" i="9"/>
  <c r="K576" i="9" s="1"/>
  <c r="Q578" i="9"/>
  <c r="Q576" i="9" s="1"/>
  <c r="W578" i="9"/>
  <c r="W576" i="9" s="1"/>
  <c r="D583" i="9"/>
  <c r="D581" i="9" s="1"/>
  <c r="J583" i="9"/>
  <c r="J581" i="9" s="1"/>
  <c r="P583" i="9"/>
  <c r="P581" i="9" s="1"/>
  <c r="V583" i="9"/>
  <c r="V581" i="9" s="1"/>
  <c r="B586" i="9"/>
  <c r="I588" i="9"/>
  <c r="I586" i="9" s="1"/>
  <c r="O588" i="9"/>
  <c r="O586" i="9" s="1"/>
  <c r="U588" i="9"/>
  <c r="U586" i="9" s="1"/>
  <c r="AA588" i="9"/>
  <c r="AA586" i="9" s="1"/>
  <c r="H593" i="9"/>
  <c r="H591" i="9" s="1"/>
  <c r="N593" i="9"/>
  <c r="N591" i="9" s="1"/>
  <c r="T593" i="9"/>
  <c r="T591" i="9" s="1"/>
  <c r="Z593" i="9"/>
  <c r="Z591" i="9" s="1"/>
  <c r="G598" i="9"/>
  <c r="G596" i="9" s="1"/>
  <c r="M598" i="9"/>
  <c r="M596" i="9" s="1"/>
  <c r="S598" i="9"/>
  <c r="S596" i="9" s="1"/>
  <c r="Y598" i="9"/>
  <c r="Y596" i="9" s="1"/>
  <c r="F603" i="9"/>
  <c r="F601" i="9" s="1"/>
  <c r="L603" i="9"/>
  <c r="L601" i="9" s="1"/>
  <c r="R603" i="9"/>
  <c r="R601" i="9" s="1"/>
  <c r="X603" i="9"/>
  <c r="X601" i="9" s="1"/>
  <c r="E608" i="9"/>
  <c r="E606" i="9" s="1"/>
  <c r="K608" i="9"/>
  <c r="K606" i="9" s="1"/>
  <c r="Q608" i="9"/>
  <c r="Q606" i="9" s="1"/>
  <c r="W608" i="9"/>
  <c r="W606" i="9" s="1"/>
  <c r="D613" i="9"/>
  <c r="D611" i="9" s="1"/>
  <c r="J613" i="9"/>
  <c r="J611" i="9" s="1"/>
  <c r="P613" i="9"/>
  <c r="P611" i="9" s="1"/>
  <c r="V613" i="9"/>
  <c r="V611" i="9" s="1"/>
  <c r="D620" i="9"/>
  <c r="F621" i="9"/>
  <c r="F620" i="9" s="1"/>
  <c r="V154" i="10"/>
  <c r="P154" i="10"/>
  <c r="J154" i="10"/>
  <c r="D154" i="10"/>
  <c r="W149" i="10"/>
  <c r="Q149" i="10"/>
  <c r="K149" i="10"/>
  <c r="E149" i="10"/>
  <c r="X144" i="10"/>
  <c r="R144" i="10"/>
  <c r="L144" i="10"/>
  <c r="F144" i="10"/>
  <c r="J9" i="10"/>
  <c r="P9" i="10"/>
  <c r="V9" i="10"/>
  <c r="X615" i="10"/>
  <c r="X611" i="10" s="1"/>
  <c r="R615" i="10"/>
  <c r="L615" i="10"/>
  <c r="F615" i="10"/>
  <c r="Y610" i="10"/>
  <c r="S610" i="10"/>
  <c r="M610" i="10"/>
  <c r="G610" i="10"/>
  <c r="Z605" i="10"/>
  <c r="T605" i="10"/>
  <c r="N605" i="10"/>
  <c r="H605" i="10"/>
  <c r="AA600" i="10"/>
  <c r="U600" i="10"/>
  <c r="O600" i="10"/>
  <c r="I600" i="10"/>
  <c r="V595" i="10"/>
  <c r="P595" i="10"/>
  <c r="J595" i="10"/>
  <c r="D595" i="10"/>
  <c r="W590" i="10"/>
  <c r="Q590" i="10"/>
  <c r="K590" i="10"/>
  <c r="E590" i="10"/>
  <c r="X585" i="10"/>
  <c r="R585" i="10"/>
  <c r="L585" i="10"/>
  <c r="F585" i="10"/>
  <c r="Y580" i="10"/>
  <c r="S580" i="10"/>
  <c r="M580" i="10"/>
  <c r="G580" i="10"/>
  <c r="Z575" i="10"/>
  <c r="T575" i="10"/>
  <c r="N575" i="10"/>
  <c r="H575" i="10"/>
  <c r="AA570" i="10"/>
  <c r="U570" i="10"/>
  <c r="O570" i="10"/>
  <c r="I570" i="10"/>
  <c r="V565" i="10"/>
  <c r="P565" i="10"/>
  <c r="J565" i="10"/>
  <c r="D565" i="10"/>
  <c r="W560" i="10"/>
  <c r="Q560" i="10"/>
  <c r="K560" i="10"/>
  <c r="E560" i="10"/>
  <c r="X555" i="10"/>
  <c r="R555" i="10"/>
  <c r="L555" i="10"/>
  <c r="F555" i="10"/>
  <c r="Y550" i="10"/>
  <c r="S550" i="10"/>
  <c r="M550" i="10"/>
  <c r="G550" i="10"/>
  <c r="Z545" i="10"/>
  <c r="T545" i="10"/>
  <c r="N545" i="10"/>
  <c r="H545" i="10"/>
  <c r="AA540" i="10"/>
  <c r="U540" i="10"/>
  <c r="O540" i="10"/>
  <c r="I540" i="10"/>
  <c r="V535" i="10"/>
  <c r="P535" i="10"/>
  <c r="J535" i="10"/>
  <c r="D535" i="10"/>
  <c r="W530" i="10"/>
  <c r="Q530" i="10"/>
  <c r="K530" i="10"/>
  <c r="E530" i="10"/>
  <c r="X525" i="10"/>
  <c r="R525" i="10"/>
  <c r="L525" i="10"/>
  <c r="F525" i="10"/>
  <c r="Y520" i="10"/>
  <c r="S520" i="10"/>
  <c r="M520" i="10"/>
  <c r="G520" i="10"/>
  <c r="Z515" i="10"/>
  <c r="T515" i="10"/>
  <c r="N515" i="10"/>
  <c r="H515" i="10"/>
  <c r="H511" i="10" s="1"/>
  <c r="AA510" i="10"/>
  <c r="AA506" i="10" s="1"/>
  <c r="U510" i="10"/>
  <c r="U506" i="10" s="1"/>
  <c r="O510" i="10"/>
  <c r="O506" i="10" s="1"/>
  <c r="I510" i="10"/>
  <c r="I506" i="10" s="1"/>
  <c r="V505" i="10"/>
  <c r="V501" i="10" s="1"/>
  <c r="P505" i="10"/>
  <c r="P501" i="10" s="1"/>
  <c r="J505" i="10"/>
  <c r="J501" i="10" s="1"/>
  <c r="D505" i="10"/>
  <c r="D501" i="10" s="1"/>
  <c r="W500" i="10"/>
  <c r="W496" i="10" s="1"/>
  <c r="Q500" i="10"/>
  <c r="Q496" i="10" s="1"/>
  <c r="K500" i="10"/>
  <c r="K496" i="10" s="1"/>
  <c r="E500" i="10"/>
  <c r="E496" i="10" s="1"/>
  <c r="X495" i="10"/>
  <c r="X491" i="10" s="1"/>
  <c r="R495" i="10"/>
  <c r="R491" i="10" s="1"/>
  <c r="L495" i="10"/>
  <c r="L491" i="10" s="1"/>
  <c r="F495" i="10"/>
  <c r="F491" i="10" s="1"/>
  <c r="Y490" i="10"/>
  <c r="Y486" i="10" s="1"/>
  <c r="S490" i="10"/>
  <c r="S486" i="10" s="1"/>
  <c r="M490" i="10"/>
  <c r="M486" i="10" s="1"/>
  <c r="G490" i="10"/>
  <c r="G486" i="10" s="1"/>
  <c r="Z485" i="10"/>
  <c r="Z481" i="10" s="1"/>
  <c r="T485" i="10"/>
  <c r="T481" i="10" s="1"/>
  <c r="N485" i="10"/>
  <c r="N481" i="10" s="1"/>
  <c r="H485" i="10"/>
  <c r="H481" i="10" s="1"/>
  <c r="AA480" i="10"/>
  <c r="AA476" i="10" s="1"/>
  <c r="U480" i="10"/>
  <c r="U476" i="10" s="1"/>
  <c r="O480" i="10"/>
  <c r="O476" i="10" s="1"/>
  <c r="I480" i="10"/>
  <c r="I476" i="10" s="1"/>
  <c r="V475" i="10"/>
  <c r="V471" i="10" s="1"/>
  <c r="P475" i="10"/>
  <c r="P471" i="10" s="1"/>
  <c r="J475" i="10"/>
  <c r="J471" i="10" s="1"/>
  <c r="D475" i="10"/>
  <c r="D471" i="10" s="1"/>
  <c r="W470" i="10"/>
  <c r="W466" i="10" s="1"/>
  <c r="Q470" i="10"/>
  <c r="Q466" i="10" s="1"/>
  <c r="K470" i="10"/>
  <c r="K466" i="10" s="1"/>
  <c r="E470" i="10"/>
  <c r="E466" i="10" s="1"/>
  <c r="X462" i="10"/>
  <c r="R462" i="10"/>
  <c r="L462" i="10"/>
  <c r="F462" i="10"/>
  <c r="Y457" i="10"/>
  <c r="S457" i="10"/>
  <c r="M457" i="10"/>
  <c r="G457" i="10"/>
  <c r="Z452" i="10"/>
  <c r="T452" i="10"/>
  <c r="N452" i="10"/>
  <c r="H452" i="10"/>
  <c r="AA447" i="10"/>
  <c r="U447" i="10"/>
  <c r="O447" i="10"/>
  <c r="I447" i="10"/>
  <c r="V442" i="10"/>
  <c r="P442" i="10"/>
  <c r="J442" i="10"/>
  <c r="D442" i="10"/>
  <c r="W437" i="10"/>
  <c r="Q437" i="10"/>
  <c r="K437" i="10"/>
  <c r="E437" i="10"/>
  <c r="X432" i="10"/>
  <c r="R432" i="10"/>
  <c r="L432" i="10"/>
  <c r="F432" i="10"/>
  <c r="Y427" i="10"/>
  <c r="S427" i="10"/>
  <c r="M427" i="10"/>
  <c r="G427" i="10"/>
  <c r="Z422" i="10"/>
  <c r="T422" i="10"/>
  <c r="N422" i="10"/>
  <c r="H422" i="10"/>
  <c r="AA417" i="10"/>
  <c r="U417" i="10"/>
  <c r="O417" i="10"/>
  <c r="I417" i="10"/>
  <c r="V412" i="10"/>
  <c r="P412" i="10"/>
  <c r="J412" i="10"/>
  <c r="D412" i="10"/>
  <c r="W407" i="10"/>
  <c r="Q407" i="10"/>
  <c r="K407" i="10"/>
  <c r="E407" i="10"/>
  <c r="X402" i="10"/>
  <c r="R402" i="10"/>
  <c r="L402" i="10"/>
  <c r="F402" i="10"/>
  <c r="Y397" i="10"/>
  <c r="Y393" i="10" s="1"/>
  <c r="S397" i="10"/>
  <c r="S393" i="10" s="1"/>
  <c r="M397" i="10"/>
  <c r="M393" i="10" s="1"/>
  <c r="G397" i="10"/>
  <c r="G393" i="10" s="1"/>
  <c r="Z392" i="10"/>
  <c r="Z388" i="10" s="1"/>
  <c r="T392" i="10"/>
  <c r="T388" i="10" s="1"/>
  <c r="N392" i="10"/>
  <c r="N388" i="10" s="1"/>
  <c r="H392" i="10"/>
  <c r="H388" i="10" s="1"/>
  <c r="AA387" i="10"/>
  <c r="AA383" i="10" s="1"/>
  <c r="U387" i="10"/>
  <c r="U383" i="10" s="1"/>
  <c r="O387" i="10"/>
  <c r="O383" i="10" s="1"/>
  <c r="I387" i="10"/>
  <c r="I383" i="10" s="1"/>
  <c r="V382" i="10"/>
  <c r="V378" i="10" s="1"/>
  <c r="P382" i="10"/>
  <c r="P378" i="10" s="1"/>
  <c r="J382" i="10"/>
  <c r="J378" i="10" s="1"/>
  <c r="D382" i="10"/>
  <c r="D378" i="10" s="1"/>
  <c r="W377" i="10"/>
  <c r="W373" i="10" s="1"/>
  <c r="Q377" i="10"/>
  <c r="Q373" i="10" s="1"/>
  <c r="K377" i="10"/>
  <c r="K373" i="10" s="1"/>
  <c r="E377" i="10"/>
  <c r="E373" i="10" s="1"/>
  <c r="X372" i="10"/>
  <c r="X368" i="10" s="1"/>
  <c r="R372" i="10"/>
  <c r="R368" i="10" s="1"/>
  <c r="L372" i="10"/>
  <c r="L368" i="10" s="1"/>
  <c r="F372" i="10"/>
  <c r="F368" i="10" s="1"/>
  <c r="Y367" i="10"/>
  <c r="Y363" i="10" s="1"/>
  <c r="S367" i="10"/>
  <c r="S363" i="10" s="1"/>
  <c r="M367" i="10"/>
  <c r="M363" i="10" s="1"/>
  <c r="G367" i="10"/>
  <c r="G363" i="10" s="1"/>
  <c r="Z362" i="10"/>
  <c r="Z358" i="10" s="1"/>
  <c r="T362" i="10"/>
  <c r="T358" i="10" s="1"/>
  <c r="N362" i="10"/>
  <c r="N358" i="10" s="1"/>
  <c r="H362" i="10"/>
  <c r="H358" i="10" s="1"/>
  <c r="AA357" i="10"/>
  <c r="AA353" i="10" s="1"/>
  <c r="U357" i="10"/>
  <c r="U353" i="10" s="1"/>
  <c r="O357" i="10"/>
  <c r="O353" i="10" s="1"/>
  <c r="I357" i="10"/>
  <c r="I353" i="10" s="1"/>
  <c r="V352" i="10"/>
  <c r="V348" i="10" s="1"/>
  <c r="P352" i="10"/>
  <c r="P348" i="10" s="1"/>
  <c r="J352" i="10"/>
  <c r="J348" i="10" s="1"/>
  <c r="D352" i="10"/>
  <c r="D348" i="10" s="1"/>
  <c r="W347" i="10"/>
  <c r="W343" i="10" s="1"/>
  <c r="Q347" i="10"/>
  <c r="Q343" i="10" s="1"/>
  <c r="K347" i="10"/>
  <c r="K343" i="10" s="1"/>
  <c r="E347" i="10"/>
  <c r="E343" i="10" s="1"/>
  <c r="X342" i="10"/>
  <c r="X338" i="10" s="1"/>
  <c r="R342" i="10"/>
  <c r="R338" i="10" s="1"/>
  <c r="L342" i="10"/>
  <c r="L338" i="10" s="1"/>
  <c r="F342" i="10"/>
  <c r="F338" i="10" s="1"/>
  <c r="Y337" i="10"/>
  <c r="Y333" i="10" s="1"/>
  <c r="S337" i="10"/>
  <c r="S333" i="10" s="1"/>
  <c r="M337" i="10"/>
  <c r="M333" i="10" s="1"/>
  <c r="G337" i="10"/>
  <c r="G333" i="10" s="1"/>
  <c r="Z332" i="10"/>
  <c r="Z328" i="10" s="1"/>
  <c r="T332" i="10"/>
  <c r="T328" i="10" s="1"/>
  <c r="N332" i="10"/>
  <c r="N328" i="10" s="1"/>
  <c r="H332" i="10"/>
  <c r="H328" i="10" s="1"/>
  <c r="AA327" i="10"/>
  <c r="AA323" i="10" s="1"/>
  <c r="U327" i="10"/>
  <c r="U323" i="10" s="1"/>
  <c r="O327" i="10"/>
  <c r="O323" i="10" s="1"/>
  <c r="I327" i="10"/>
  <c r="I323" i="10" s="1"/>
  <c r="V322" i="10"/>
  <c r="V318" i="10" s="1"/>
  <c r="P322" i="10"/>
  <c r="P318" i="10" s="1"/>
  <c r="J322" i="10"/>
  <c r="J318" i="10" s="1"/>
  <c r="D322" i="10"/>
  <c r="D318" i="10" s="1"/>
  <c r="W317" i="10"/>
  <c r="W313" i="10" s="1"/>
  <c r="Q317" i="10"/>
  <c r="Q313" i="10" s="1"/>
  <c r="K317" i="10"/>
  <c r="K313" i="10" s="1"/>
  <c r="E317" i="10"/>
  <c r="E313" i="10" s="1"/>
  <c r="X309" i="10"/>
  <c r="R309" i="10"/>
  <c r="L309" i="10"/>
  <c r="F309" i="10"/>
  <c r="Y304" i="10"/>
  <c r="S304" i="10"/>
  <c r="M304" i="10"/>
  <c r="G304" i="10"/>
  <c r="Z299" i="10"/>
  <c r="T299" i="10"/>
  <c r="N299" i="10"/>
  <c r="H299" i="10"/>
  <c r="AA294" i="10"/>
  <c r="U294" i="10"/>
  <c r="O294" i="10"/>
  <c r="I294" i="10"/>
  <c r="V289" i="10"/>
  <c r="P289" i="10"/>
  <c r="J289" i="10"/>
  <c r="D289" i="10"/>
  <c r="W284" i="10"/>
  <c r="Q284" i="10"/>
  <c r="K284" i="10"/>
  <c r="E284" i="10"/>
  <c r="X279" i="10"/>
  <c r="R279" i="10"/>
  <c r="L279" i="10"/>
  <c r="F279" i="10"/>
  <c r="Y274" i="10"/>
  <c r="S274" i="10"/>
  <c r="S270" i="10" s="1"/>
  <c r="M274" i="10"/>
  <c r="G274" i="10"/>
  <c r="G270" i="10" s="1"/>
  <c r="W615" i="10"/>
  <c r="Q615" i="10"/>
  <c r="K615" i="10"/>
  <c r="E615" i="10"/>
  <c r="X610" i="10"/>
  <c r="R610" i="10"/>
  <c r="L610" i="10"/>
  <c r="F610" i="10"/>
  <c r="Y605" i="10"/>
  <c r="S605" i="10"/>
  <c r="M605" i="10"/>
  <c r="G605" i="10"/>
  <c r="Z600" i="10"/>
  <c r="T600" i="10"/>
  <c r="N600" i="10"/>
  <c r="H600" i="10"/>
  <c r="AA595" i="10"/>
  <c r="U595" i="10"/>
  <c r="O595" i="10"/>
  <c r="I595" i="10"/>
  <c r="V590" i="10"/>
  <c r="P590" i="10"/>
  <c r="J590" i="10"/>
  <c r="D590" i="10"/>
  <c r="W585" i="10"/>
  <c r="Q585" i="10"/>
  <c r="K585" i="10"/>
  <c r="E585" i="10"/>
  <c r="X580" i="10"/>
  <c r="R580" i="10"/>
  <c r="L580" i="10"/>
  <c r="F580" i="10"/>
  <c r="Y575" i="10"/>
  <c r="S575" i="10"/>
  <c r="M575" i="10"/>
  <c r="G575" i="10"/>
  <c r="Z570" i="10"/>
  <c r="T570" i="10"/>
  <c r="N570" i="10"/>
  <c r="H570" i="10"/>
  <c r="AA565" i="10"/>
  <c r="U565" i="10"/>
  <c r="O565" i="10"/>
  <c r="I565" i="10"/>
  <c r="V560" i="10"/>
  <c r="P560" i="10"/>
  <c r="J560" i="10"/>
  <c r="D560" i="10"/>
  <c r="W555" i="10"/>
  <c r="Q555" i="10"/>
  <c r="K555" i="10"/>
  <c r="E555" i="10"/>
  <c r="X550" i="10"/>
  <c r="R550" i="10"/>
  <c r="L550" i="10"/>
  <c r="F550" i="10"/>
  <c r="Y545" i="10"/>
  <c r="S545" i="10"/>
  <c r="M545" i="10"/>
  <c r="G545" i="10"/>
  <c r="Z540" i="10"/>
  <c r="T540" i="10"/>
  <c r="N540" i="10"/>
  <c r="H540" i="10"/>
  <c r="AA535" i="10"/>
  <c r="U535" i="10"/>
  <c r="O535" i="10"/>
  <c r="I535" i="10"/>
  <c r="V530" i="10"/>
  <c r="P530" i="10"/>
  <c r="J530" i="10"/>
  <c r="D530" i="10"/>
  <c r="W525" i="10"/>
  <c r="Q525" i="10"/>
  <c r="K525" i="10"/>
  <c r="E525" i="10"/>
  <c r="X520" i="10"/>
  <c r="R520" i="10"/>
  <c r="L520" i="10"/>
  <c r="F520" i="10"/>
  <c r="Y515" i="10"/>
  <c r="S515" i="10"/>
  <c r="M515" i="10"/>
  <c r="G515" i="10"/>
  <c r="Z510" i="10"/>
  <c r="T510" i="10"/>
  <c r="N510" i="10"/>
  <c r="H510" i="10"/>
  <c r="AA505" i="10"/>
  <c r="U505" i="10"/>
  <c r="O505" i="10"/>
  <c r="I505" i="10"/>
  <c r="V500" i="10"/>
  <c r="P500" i="10"/>
  <c r="J500" i="10"/>
  <c r="D500" i="10"/>
  <c r="W495" i="10"/>
  <c r="Q495" i="10"/>
  <c r="K495" i="10"/>
  <c r="E495" i="10"/>
  <c r="X490" i="10"/>
  <c r="R490" i="10"/>
  <c r="L490" i="10"/>
  <c r="F490" i="10"/>
  <c r="Y485" i="10"/>
  <c r="S485" i="10"/>
  <c r="M485" i="10"/>
  <c r="G485" i="10"/>
  <c r="Z480" i="10"/>
  <c r="T480" i="10"/>
  <c r="N480" i="10"/>
  <c r="H480" i="10"/>
  <c r="AA475" i="10"/>
  <c r="U475" i="10"/>
  <c r="O475" i="10"/>
  <c r="I475" i="10"/>
  <c r="V470" i="10"/>
  <c r="P470" i="10"/>
  <c r="J470" i="10"/>
  <c r="D470" i="10"/>
  <c r="D466" i="10" s="1"/>
  <c r="W462" i="10"/>
  <c r="Q462" i="10"/>
  <c r="K462" i="10"/>
  <c r="E462" i="10"/>
  <c r="X457" i="10"/>
  <c r="R457" i="10"/>
  <c r="L457" i="10"/>
  <c r="F457" i="10"/>
  <c r="Y452" i="10"/>
  <c r="S452" i="10"/>
  <c r="M452" i="10"/>
  <c r="G452" i="10"/>
  <c r="Z447" i="10"/>
  <c r="T447" i="10"/>
  <c r="N447" i="10"/>
  <c r="H447" i="10"/>
  <c r="AA442" i="10"/>
  <c r="U442" i="10"/>
  <c r="O442" i="10"/>
  <c r="I442" i="10"/>
  <c r="V437" i="10"/>
  <c r="P437" i="10"/>
  <c r="J437" i="10"/>
  <c r="D437" i="10"/>
  <c r="W432" i="10"/>
  <c r="Q432" i="10"/>
  <c r="K432" i="10"/>
  <c r="E432" i="10"/>
  <c r="X427" i="10"/>
  <c r="R427" i="10"/>
  <c r="L427" i="10"/>
  <c r="F427" i="10"/>
  <c r="Y422" i="10"/>
  <c r="S422" i="10"/>
  <c r="M422" i="10"/>
  <c r="G422" i="10"/>
  <c r="Z417" i="10"/>
  <c r="T417" i="10"/>
  <c r="N417" i="10"/>
  <c r="H417" i="10"/>
  <c r="AA412" i="10"/>
  <c r="U412" i="10"/>
  <c r="O412" i="10"/>
  <c r="I412" i="10"/>
  <c r="V407" i="10"/>
  <c r="P407" i="10"/>
  <c r="J407" i="10"/>
  <c r="D407" i="10"/>
  <c r="W402" i="10"/>
  <c r="Q402" i="10"/>
  <c r="K402" i="10"/>
  <c r="E402" i="10"/>
  <c r="X397" i="10"/>
  <c r="R397" i="10"/>
  <c r="L397" i="10"/>
  <c r="F397" i="10"/>
  <c r="Y392" i="10"/>
  <c r="S392" i="10"/>
  <c r="M392" i="10"/>
  <c r="G392" i="10"/>
  <c r="Z387" i="10"/>
  <c r="T387" i="10"/>
  <c r="N387" i="10"/>
  <c r="H387" i="10"/>
  <c r="AA382" i="10"/>
  <c r="U382" i="10"/>
  <c r="O382" i="10"/>
  <c r="I382" i="10"/>
  <c r="V377" i="10"/>
  <c r="P377" i="10"/>
  <c r="J377" i="10"/>
  <c r="D377" i="10"/>
  <c r="W372" i="10"/>
  <c r="Q372" i="10"/>
  <c r="K372" i="10"/>
  <c r="E372" i="10"/>
  <c r="X367" i="10"/>
  <c r="R367" i="10"/>
  <c r="L367" i="10"/>
  <c r="F367" i="10"/>
  <c r="Y362" i="10"/>
  <c r="S362" i="10"/>
  <c r="M362" i="10"/>
  <c r="G362" i="10"/>
  <c r="Z357" i="10"/>
  <c r="T357" i="10"/>
  <c r="N357" i="10"/>
  <c r="H357" i="10"/>
  <c r="AA352" i="10"/>
  <c r="U352" i="10"/>
  <c r="O352" i="10"/>
  <c r="I352" i="10"/>
  <c r="V347" i="10"/>
  <c r="P347" i="10"/>
  <c r="J347" i="10"/>
  <c r="D347" i="10"/>
  <c r="W342" i="10"/>
  <c r="Q342" i="10"/>
  <c r="K342" i="10"/>
  <c r="E342" i="10"/>
  <c r="X337" i="10"/>
  <c r="R337" i="10"/>
  <c r="L337" i="10"/>
  <c r="F337" i="10"/>
  <c r="Y332" i="10"/>
  <c r="S332" i="10"/>
  <c r="M332" i="10"/>
  <c r="G332" i="10"/>
  <c r="Z327" i="10"/>
  <c r="T327" i="10"/>
  <c r="N327" i="10"/>
  <c r="H327" i="10"/>
  <c r="AA322" i="10"/>
  <c r="U322" i="10"/>
  <c r="O322" i="10"/>
  <c r="I322" i="10"/>
  <c r="V317" i="10"/>
  <c r="P317" i="10"/>
  <c r="J317" i="10"/>
  <c r="D317" i="10"/>
  <c r="D313" i="10" s="1"/>
  <c r="W309" i="10"/>
  <c r="Q309" i="10"/>
  <c r="K309" i="10"/>
  <c r="E309" i="10"/>
  <c r="X304" i="10"/>
  <c r="R304" i="10"/>
  <c r="L304" i="10"/>
  <c r="F304" i="10"/>
  <c r="Y299" i="10"/>
  <c r="S299" i="10"/>
  <c r="M299" i="10"/>
  <c r="G299" i="10"/>
  <c r="Z294" i="10"/>
  <c r="T294" i="10"/>
  <c r="N294" i="10"/>
  <c r="H294" i="10"/>
  <c r="AA289" i="10"/>
  <c r="U289" i="10"/>
  <c r="O289" i="10"/>
  <c r="I289" i="10"/>
  <c r="V284" i="10"/>
  <c r="P284" i="10"/>
  <c r="J284" i="10"/>
  <c r="D284" i="10"/>
  <c r="W279" i="10"/>
  <c r="Q279" i="10"/>
  <c r="K279" i="10"/>
  <c r="E279" i="10"/>
  <c r="X274" i="10"/>
  <c r="R274" i="10"/>
  <c r="L274" i="10"/>
  <c r="F274" i="10"/>
  <c r="Y269" i="10"/>
  <c r="S269" i="10"/>
  <c r="M269" i="10"/>
  <c r="G269" i="10"/>
  <c r="Z264" i="10"/>
  <c r="T264" i="10"/>
  <c r="N264" i="10"/>
  <c r="H264" i="10"/>
  <c r="AA259" i="10"/>
  <c r="U259" i="10"/>
  <c r="O259" i="10"/>
  <c r="I259" i="10"/>
  <c r="V254" i="10"/>
  <c r="P254" i="10"/>
  <c r="J254" i="10"/>
  <c r="D254" i="10"/>
  <c r="W249" i="10"/>
  <c r="Q249" i="10"/>
  <c r="K249" i="10"/>
  <c r="E249" i="10"/>
  <c r="X244" i="10"/>
  <c r="R244" i="10"/>
  <c r="L244" i="10"/>
  <c r="F244" i="10"/>
  <c r="Y239" i="10"/>
  <c r="S239" i="10"/>
  <c r="M239" i="10"/>
  <c r="G239" i="10"/>
  <c r="Z234" i="10"/>
  <c r="T234" i="10"/>
  <c r="N234" i="10"/>
  <c r="H234" i="10"/>
  <c r="AA229" i="10"/>
  <c r="U229" i="10"/>
  <c r="O229" i="10"/>
  <c r="I229" i="10"/>
  <c r="V224" i="10"/>
  <c r="P224" i="10"/>
  <c r="J224" i="10"/>
  <c r="D224" i="10"/>
  <c r="W219" i="10"/>
  <c r="Q219" i="10"/>
  <c r="K219" i="10"/>
  <c r="E219" i="10"/>
  <c r="X214" i="10"/>
  <c r="R214" i="10"/>
  <c r="L214" i="10"/>
  <c r="F214" i="10"/>
  <c r="Y209" i="10"/>
  <c r="S209" i="10"/>
  <c r="M209" i="10"/>
  <c r="G209" i="10"/>
  <c r="Z204" i="10"/>
  <c r="T204" i="10"/>
  <c r="N204" i="10"/>
  <c r="H204" i="10"/>
  <c r="AA199" i="10"/>
  <c r="U199" i="10"/>
  <c r="O199" i="10"/>
  <c r="I199" i="10"/>
  <c r="V194" i="10"/>
  <c r="P194" i="10"/>
  <c r="J194" i="10"/>
  <c r="D194" i="10"/>
  <c r="W189" i="10"/>
  <c r="Q189" i="10"/>
  <c r="K189" i="10"/>
  <c r="E189" i="10"/>
  <c r="X184" i="10"/>
  <c r="R184" i="10"/>
  <c r="L184" i="10"/>
  <c r="F184" i="10"/>
  <c r="Y179" i="10"/>
  <c r="S179" i="10"/>
  <c r="M179" i="10"/>
  <c r="G179" i="10"/>
  <c r="Z174" i="10"/>
  <c r="T174" i="10"/>
  <c r="N174" i="10"/>
  <c r="H174" i="10"/>
  <c r="AA169" i="10"/>
  <c r="AA165" i="10" s="1"/>
  <c r="U169" i="10"/>
  <c r="U165" i="10" s="1"/>
  <c r="O169" i="10"/>
  <c r="O165" i="10" s="1"/>
  <c r="I169" i="10"/>
  <c r="V615" i="10"/>
  <c r="P615" i="10"/>
  <c r="J615" i="10"/>
  <c r="D615" i="10"/>
  <c r="W610" i="10"/>
  <c r="Q610" i="10"/>
  <c r="K610" i="10"/>
  <c r="E610" i="10"/>
  <c r="X605" i="10"/>
  <c r="R605" i="10"/>
  <c r="L605" i="10"/>
  <c r="F605" i="10"/>
  <c r="Y600" i="10"/>
  <c r="S600" i="10"/>
  <c r="M600" i="10"/>
  <c r="G600" i="10"/>
  <c r="Z595" i="10"/>
  <c r="T595" i="10"/>
  <c r="N595" i="10"/>
  <c r="H595" i="10"/>
  <c r="AA590" i="10"/>
  <c r="U590" i="10"/>
  <c r="O590" i="10"/>
  <c r="I590" i="10"/>
  <c r="V585" i="10"/>
  <c r="P585" i="10"/>
  <c r="J585" i="10"/>
  <c r="D585" i="10"/>
  <c r="W580" i="10"/>
  <c r="Q580" i="10"/>
  <c r="K580" i="10"/>
  <c r="E580" i="10"/>
  <c r="X575" i="10"/>
  <c r="R575" i="10"/>
  <c r="L575" i="10"/>
  <c r="F575" i="10"/>
  <c r="Y570" i="10"/>
  <c r="S570" i="10"/>
  <c r="M570" i="10"/>
  <c r="G570" i="10"/>
  <c r="Z565" i="10"/>
  <c r="T565" i="10"/>
  <c r="N565" i="10"/>
  <c r="H565" i="10"/>
  <c r="AA560" i="10"/>
  <c r="U560" i="10"/>
  <c r="O560" i="10"/>
  <c r="I560" i="10"/>
  <c r="V555" i="10"/>
  <c r="P555" i="10"/>
  <c r="J555" i="10"/>
  <c r="D555" i="10"/>
  <c r="W550" i="10"/>
  <c r="Q550" i="10"/>
  <c r="K550" i="10"/>
  <c r="E550" i="10"/>
  <c r="X545" i="10"/>
  <c r="R545" i="10"/>
  <c r="L545" i="10"/>
  <c r="F545" i="10"/>
  <c r="Y540" i="10"/>
  <c r="S540" i="10"/>
  <c r="M540" i="10"/>
  <c r="G540" i="10"/>
  <c r="Z535" i="10"/>
  <c r="T535" i="10"/>
  <c r="N535" i="10"/>
  <c r="H535" i="10"/>
  <c r="AA530" i="10"/>
  <c r="U530" i="10"/>
  <c r="O530" i="10"/>
  <c r="I530" i="10"/>
  <c r="V525" i="10"/>
  <c r="P525" i="10"/>
  <c r="J525" i="10"/>
  <c r="D525" i="10"/>
  <c r="W520" i="10"/>
  <c r="Q520" i="10"/>
  <c r="K520" i="10"/>
  <c r="E520" i="10"/>
  <c r="X515" i="10"/>
  <c r="R515" i="10"/>
  <c r="L515" i="10"/>
  <c r="F515" i="10"/>
  <c r="Y510" i="10"/>
  <c r="S510" i="10"/>
  <c r="M510" i="10"/>
  <c r="G510" i="10"/>
  <c r="Z505" i="10"/>
  <c r="T505" i="10"/>
  <c r="N505" i="10"/>
  <c r="H505" i="10"/>
  <c r="AA500" i="10"/>
  <c r="U500" i="10"/>
  <c r="O500" i="10"/>
  <c r="I500" i="10"/>
  <c r="V495" i="10"/>
  <c r="P495" i="10"/>
  <c r="J495" i="10"/>
  <c r="D495" i="10"/>
  <c r="W490" i="10"/>
  <c r="Q490" i="10"/>
  <c r="K490" i="10"/>
  <c r="E490" i="10"/>
  <c r="X485" i="10"/>
  <c r="R485" i="10"/>
  <c r="L485" i="10"/>
  <c r="F485" i="10"/>
  <c r="Y480" i="10"/>
  <c r="S480" i="10"/>
  <c r="M480" i="10"/>
  <c r="G480" i="10"/>
  <c r="Z475" i="10"/>
  <c r="T475" i="10"/>
  <c r="N475" i="10"/>
  <c r="H475" i="10"/>
  <c r="AA470" i="10"/>
  <c r="U470" i="10"/>
  <c r="O470" i="10"/>
  <c r="I470" i="10"/>
  <c r="V462" i="10"/>
  <c r="P462" i="10"/>
  <c r="J462" i="10"/>
  <c r="D462" i="10"/>
  <c r="W457" i="10"/>
  <c r="Q457" i="10"/>
  <c r="K457" i="10"/>
  <c r="E457" i="10"/>
  <c r="X452" i="10"/>
  <c r="R452" i="10"/>
  <c r="L452" i="10"/>
  <c r="F452" i="10"/>
  <c r="Y447" i="10"/>
  <c r="S447" i="10"/>
  <c r="M447" i="10"/>
  <c r="G447" i="10"/>
  <c r="Z442" i="10"/>
  <c r="T442" i="10"/>
  <c r="N442" i="10"/>
  <c r="H442" i="10"/>
  <c r="AA437" i="10"/>
  <c r="U437" i="10"/>
  <c r="O437" i="10"/>
  <c r="I437" i="10"/>
  <c r="V432" i="10"/>
  <c r="P432" i="10"/>
  <c r="J432" i="10"/>
  <c r="D432" i="10"/>
  <c r="W427" i="10"/>
  <c r="Q427" i="10"/>
  <c r="K427" i="10"/>
  <c r="E427" i="10"/>
  <c r="X422" i="10"/>
  <c r="R422" i="10"/>
  <c r="L422" i="10"/>
  <c r="F422" i="10"/>
  <c r="Y417" i="10"/>
  <c r="S417" i="10"/>
  <c r="M417" i="10"/>
  <c r="G417" i="10"/>
  <c r="Z412" i="10"/>
  <c r="T412" i="10"/>
  <c r="N412" i="10"/>
  <c r="H412" i="10"/>
  <c r="AA407" i="10"/>
  <c r="U407" i="10"/>
  <c r="O407" i="10"/>
  <c r="I407" i="10"/>
  <c r="V402" i="10"/>
  <c r="P402" i="10"/>
  <c r="J402" i="10"/>
  <c r="D402" i="10"/>
  <c r="W397" i="10"/>
  <c r="Q397" i="10"/>
  <c r="K397" i="10"/>
  <c r="E397" i="10"/>
  <c r="X392" i="10"/>
  <c r="R392" i="10"/>
  <c r="L392" i="10"/>
  <c r="F392" i="10"/>
  <c r="Y387" i="10"/>
  <c r="S387" i="10"/>
  <c r="M387" i="10"/>
  <c r="G387" i="10"/>
  <c r="Z382" i="10"/>
  <c r="T382" i="10"/>
  <c r="N382" i="10"/>
  <c r="H382" i="10"/>
  <c r="AA377" i="10"/>
  <c r="U377" i="10"/>
  <c r="O377" i="10"/>
  <c r="I377" i="10"/>
  <c r="V372" i="10"/>
  <c r="P372" i="10"/>
  <c r="J372" i="10"/>
  <c r="D372" i="10"/>
  <c r="W367" i="10"/>
  <c r="Q367" i="10"/>
  <c r="K367" i="10"/>
  <c r="E367" i="10"/>
  <c r="X362" i="10"/>
  <c r="R362" i="10"/>
  <c r="L362" i="10"/>
  <c r="F362" i="10"/>
  <c r="Y357" i="10"/>
  <c r="S357" i="10"/>
  <c r="M357" i="10"/>
  <c r="G357" i="10"/>
  <c r="Z352" i="10"/>
  <c r="T352" i="10"/>
  <c r="N352" i="10"/>
  <c r="H352" i="10"/>
  <c r="AA347" i="10"/>
  <c r="U347" i="10"/>
  <c r="O347" i="10"/>
  <c r="I347" i="10"/>
  <c r="V342" i="10"/>
  <c r="P342" i="10"/>
  <c r="J342" i="10"/>
  <c r="D342" i="10"/>
  <c r="W337" i="10"/>
  <c r="Q337" i="10"/>
  <c r="K337" i="10"/>
  <c r="E337" i="10"/>
  <c r="X332" i="10"/>
  <c r="R332" i="10"/>
  <c r="L332" i="10"/>
  <c r="F332" i="10"/>
  <c r="Y327" i="10"/>
  <c r="S327" i="10"/>
  <c r="M327" i="10"/>
  <c r="G327" i="10"/>
  <c r="Z322" i="10"/>
  <c r="T322" i="10"/>
  <c r="N322" i="10"/>
  <c r="H322" i="10"/>
  <c r="AA317" i="10"/>
  <c r="U317" i="10"/>
  <c r="O317" i="10"/>
  <c r="I317" i="10"/>
  <c r="V309" i="10"/>
  <c r="P309" i="10"/>
  <c r="J309" i="10"/>
  <c r="D309" i="10"/>
  <c r="W304" i="10"/>
  <c r="Q304" i="10"/>
  <c r="K304" i="10"/>
  <c r="E304" i="10"/>
  <c r="X299" i="10"/>
  <c r="R299" i="10"/>
  <c r="L299" i="10"/>
  <c r="F299" i="10"/>
  <c r="Y294" i="10"/>
  <c r="S294" i="10"/>
  <c r="M294" i="10"/>
  <c r="G294" i="10"/>
  <c r="Z289" i="10"/>
  <c r="T289" i="10"/>
  <c r="N289" i="10"/>
  <c r="H289" i="10"/>
  <c r="AA284" i="10"/>
  <c r="U284" i="10"/>
  <c r="O284" i="10"/>
  <c r="I284" i="10"/>
  <c r="V279" i="10"/>
  <c r="P279" i="10"/>
  <c r="J279" i="10"/>
  <c r="D279" i="10"/>
  <c r="W274" i="10"/>
  <c r="Q274" i="10"/>
  <c r="K274" i="10"/>
  <c r="E274" i="10"/>
  <c r="X269" i="10"/>
  <c r="R269" i="10"/>
  <c r="L269" i="10"/>
  <c r="F269" i="10"/>
  <c r="Y264" i="10"/>
  <c r="S264" i="10"/>
  <c r="M264" i="10"/>
  <c r="G264" i="10"/>
  <c r="Z259" i="10"/>
  <c r="T259" i="10"/>
  <c r="N259" i="10"/>
  <c r="H259" i="10"/>
  <c r="AA254" i="10"/>
  <c r="U254" i="10"/>
  <c r="O254" i="10"/>
  <c r="I254" i="10"/>
  <c r="V249" i="10"/>
  <c r="P249" i="10"/>
  <c r="J249" i="10"/>
  <c r="D249" i="10"/>
  <c r="W244" i="10"/>
  <c r="Q244" i="10"/>
  <c r="K244" i="10"/>
  <c r="E244" i="10"/>
  <c r="X239" i="10"/>
  <c r="R239" i="10"/>
  <c r="L239" i="10"/>
  <c r="F239" i="10"/>
  <c r="Y234" i="10"/>
  <c r="S234" i="10"/>
  <c r="M234" i="10"/>
  <c r="G234" i="10"/>
  <c r="Z229" i="10"/>
  <c r="T229" i="10"/>
  <c r="N229" i="10"/>
  <c r="H229" i="10"/>
  <c r="AA224" i="10"/>
  <c r="U224" i="10"/>
  <c r="O224" i="10"/>
  <c r="I224" i="10"/>
  <c r="V219" i="10"/>
  <c r="P219" i="10"/>
  <c r="J219" i="10"/>
  <c r="D219" i="10"/>
  <c r="W214" i="10"/>
  <c r="Q214" i="10"/>
  <c r="K214" i="10"/>
  <c r="E214" i="10"/>
  <c r="X209" i="10"/>
  <c r="R209" i="10"/>
  <c r="L209" i="10"/>
  <c r="F209" i="10"/>
  <c r="Y204" i="10"/>
  <c r="S204" i="10"/>
  <c r="M204" i="10"/>
  <c r="G204" i="10"/>
  <c r="Z199" i="10"/>
  <c r="T199" i="10"/>
  <c r="N199" i="10"/>
  <c r="H199" i="10"/>
  <c r="AA194" i="10"/>
  <c r="U194" i="10"/>
  <c r="O194" i="10"/>
  <c r="I194" i="10"/>
  <c r="V189" i="10"/>
  <c r="P189" i="10"/>
  <c r="J189" i="10"/>
  <c r="D189" i="10"/>
  <c r="W184" i="10"/>
  <c r="Q184" i="10"/>
  <c r="K184" i="10"/>
  <c r="E184" i="10"/>
  <c r="X179" i="10"/>
  <c r="R179" i="10"/>
  <c r="L179" i="10"/>
  <c r="F179" i="10"/>
  <c r="Y174" i="10"/>
  <c r="S174" i="10"/>
  <c r="M174" i="10"/>
  <c r="G174" i="10"/>
  <c r="Z169" i="10"/>
  <c r="T169" i="10"/>
  <c r="N169" i="10"/>
  <c r="H169" i="10"/>
  <c r="AA164" i="10"/>
  <c r="U164" i="10"/>
  <c r="O164" i="10"/>
  <c r="I164" i="10"/>
  <c r="V156" i="10"/>
  <c r="P156" i="10"/>
  <c r="J156" i="10"/>
  <c r="D156" i="10"/>
  <c r="W151" i="10"/>
  <c r="Q151" i="10"/>
  <c r="K151" i="10"/>
  <c r="E151" i="10"/>
  <c r="X146" i="10"/>
  <c r="R146" i="10"/>
  <c r="L146" i="10"/>
  <c r="F146" i="10"/>
  <c r="AA615" i="10"/>
  <c r="U615" i="10"/>
  <c r="O615" i="10"/>
  <c r="I615" i="10"/>
  <c r="V610" i="10"/>
  <c r="P610" i="10"/>
  <c r="J610" i="10"/>
  <c r="D610" i="10"/>
  <c r="W605" i="10"/>
  <c r="Q605" i="10"/>
  <c r="K605" i="10"/>
  <c r="E605" i="10"/>
  <c r="X600" i="10"/>
  <c r="R600" i="10"/>
  <c r="L600" i="10"/>
  <c r="F600" i="10"/>
  <c r="Y595" i="10"/>
  <c r="S595" i="10"/>
  <c r="M595" i="10"/>
  <c r="G595" i="10"/>
  <c r="Z590" i="10"/>
  <c r="T590" i="10"/>
  <c r="N590" i="10"/>
  <c r="H590" i="10"/>
  <c r="AA585" i="10"/>
  <c r="U585" i="10"/>
  <c r="O585" i="10"/>
  <c r="I585" i="10"/>
  <c r="V580" i="10"/>
  <c r="P580" i="10"/>
  <c r="J580" i="10"/>
  <c r="D580" i="10"/>
  <c r="W575" i="10"/>
  <c r="Q575" i="10"/>
  <c r="K575" i="10"/>
  <c r="E575" i="10"/>
  <c r="X570" i="10"/>
  <c r="R570" i="10"/>
  <c r="L570" i="10"/>
  <c r="F570" i="10"/>
  <c r="Y565" i="10"/>
  <c r="S565" i="10"/>
  <c r="M565" i="10"/>
  <c r="G565" i="10"/>
  <c r="Z560" i="10"/>
  <c r="T560" i="10"/>
  <c r="N560" i="10"/>
  <c r="H560" i="10"/>
  <c r="AA555" i="10"/>
  <c r="U555" i="10"/>
  <c r="O555" i="10"/>
  <c r="I555" i="10"/>
  <c r="V550" i="10"/>
  <c r="P550" i="10"/>
  <c r="J550" i="10"/>
  <c r="D550" i="10"/>
  <c r="W545" i="10"/>
  <c r="Q545" i="10"/>
  <c r="K545" i="10"/>
  <c r="E545" i="10"/>
  <c r="X540" i="10"/>
  <c r="R540" i="10"/>
  <c r="L540" i="10"/>
  <c r="F540" i="10"/>
  <c r="Y535" i="10"/>
  <c r="S535" i="10"/>
  <c r="M535" i="10"/>
  <c r="G535" i="10"/>
  <c r="Z530" i="10"/>
  <c r="T530" i="10"/>
  <c r="N530" i="10"/>
  <c r="H530" i="10"/>
  <c r="AA525" i="10"/>
  <c r="AA521" i="10" s="1"/>
  <c r="U525" i="10"/>
  <c r="U521" i="10" s="1"/>
  <c r="O525" i="10"/>
  <c r="O521" i="10" s="1"/>
  <c r="I525" i="10"/>
  <c r="I521" i="10" s="1"/>
  <c r="V520" i="10"/>
  <c r="V516" i="10" s="1"/>
  <c r="P520" i="10"/>
  <c r="P516" i="10" s="1"/>
  <c r="J520" i="10"/>
  <c r="J516" i="10" s="1"/>
  <c r="D520" i="10"/>
  <c r="D516" i="10" s="1"/>
  <c r="W515" i="10"/>
  <c r="W511" i="10" s="1"/>
  <c r="Q515" i="10"/>
  <c r="Q511" i="10" s="1"/>
  <c r="K515" i="10"/>
  <c r="K511" i="10" s="1"/>
  <c r="E515" i="10"/>
  <c r="E511" i="10" s="1"/>
  <c r="X510" i="10"/>
  <c r="X506" i="10" s="1"/>
  <c r="R510" i="10"/>
  <c r="R506" i="10" s="1"/>
  <c r="L510" i="10"/>
  <c r="L506" i="10" s="1"/>
  <c r="F510" i="10"/>
  <c r="F506" i="10" s="1"/>
  <c r="Y505" i="10"/>
  <c r="Y501" i="10" s="1"/>
  <c r="S505" i="10"/>
  <c r="S501" i="10" s="1"/>
  <c r="M505" i="10"/>
  <c r="M501" i="10" s="1"/>
  <c r="G505" i="10"/>
  <c r="G501" i="10" s="1"/>
  <c r="Z500" i="10"/>
  <c r="Z496" i="10" s="1"/>
  <c r="T500" i="10"/>
  <c r="T496" i="10" s="1"/>
  <c r="N500" i="10"/>
  <c r="N496" i="10" s="1"/>
  <c r="H500" i="10"/>
  <c r="H496" i="10" s="1"/>
  <c r="AA495" i="10"/>
  <c r="AA491" i="10" s="1"/>
  <c r="U495" i="10"/>
  <c r="U491" i="10" s="1"/>
  <c r="O495" i="10"/>
  <c r="O491" i="10" s="1"/>
  <c r="I495" i="10"/>
  <c r="I491" i="10" s="1"/>
  <c r="V490" i="10"/>
  <c r="V486" i="10" s="1"/>
  <c r="Z615" i="10"/>
  <c r="T615" i="10"/>
  <c r="N615" i="10"/>
  <c r="H615" i="10"/>
  <c r="AA610" i="10"/>
  <c r="U610" i="10"/>
  <c r="O610" i="10"/>
  <c r="I610" i="10"/>
  <c r="V605" i="10"/>
  <c r="P605" i="10"/>
  <c r="J605" i="10"/>
  <c r="D605" i="10"/>
  <c r="W600" i="10"/>
  <c r="Q600" i="10"/>
  <c r="K600" i="10"/>
  <c r="E600" i="10"/>
  <c r="X595" i="10"/>
  <c r="R595" i="10"/>
  <c r="L595" i="10"/>
  <c r="F595" i="10"/>
  <c r="Y590" i="10"/>
  <c r="S590" i="10"/>
  <c r="M590" i="10"/>
  <c r="G590" i="10"/>
  <c r="Z585" i="10"/>
  <c r="T585" i="10"/>
  <c r="N585" i="10"/>
  <c r="H585" i="10"/>
  <c r="AA580" i="10"/>
  <c r="U580" i="10"/>
  <c r="O580" i="10"/>
  <c r="I580" i="10"/>
  <c r="V575" i="10"/>
  <c r="P575" i="10"/>
  <c r="J575" i="10"/>
  <c r="D575" i="10"/>
  <c r="W570" i="10"/>
  <c r="Q570" i="10"/>
  <c r="K570" i="10"/>
  <c r="E570" i="10"/>
  <c r="X565" i="10"/>
  <c r="R565" i="10"/>
  <c r="L565" i="10"/>
  <c r="F565" i="10"/>
  <c r="Y560" i="10"/>
  <c r="S560" i="10"/>
  <c r="M560" i="10"/>
  <c r="G560" i="10"/>
  <c r="Z555" i="10"/>
  <c r="T555" i="10"/>
  <c r="N555" i="10"/>
  <c r="H555" i="10"/>
  <c r="AA550" i="10"/>
  <c r="U550" i="10"/>
  <c r="O550" i="10"/>
  <c r="I550" i="10"/>
  <c r="V545" i="10"/>
  <c r="P545" i="10"/>
  <c r="J545" i="10"/>
  <c r="D545" i="10"/>
  <c r="W540" i="10"/>
  <c r="Q540" i="10"/>
  <c r="K540" i="10"/>
  <c r="E540" i="10"/>
  <c r="X535" i="10"/>
  <c r="R535" i="10"/>
  <c r="L535" i="10"/>
  <c r="F535" i="10"/>
  <c r="Y530" i="10"/>
  <c r="S530" i="10"/>
  <c r="M530" i="10"/>
  <c r="G530" i="10"/>
  <c r="Z525" i="10"/>
  <c r="T525" i="10"/>
  <c r="N525" i="10"/>
  <c r="H525" i="10"/>
  <c r="AA520" i="10"/>
  <c r="U520" i="10"/>
  <c r="O520" i="10"/>
  <c r="I520" i="10"/>
  <c r="V515" i="10"/>
  <c r="V511" i="10" s="1"/>
  <c r="P515" i="10"/>
  <c r="P511" i="10" s="1"/>
  <c r="J515" i="10"/>
  <c r="J511" i="10" s="1"/>
  <c r="D515" i="10"/>
  <c r="D511" i="10" s="1"/>
  <c r="W510" i="10"/>
  <c r="W506" i="10" s="1"/>
  <c r="Q510" i="10"/>
  <c r="Q506" i="10" s="1"/>
  <c r="K510" i="10"/>
  <c r="K506" i="10" s="1"/>
  <c r="E510" i="10"/>
  <c r="E506" i="10" s="1"/>
  <c r="X505" i="10"/>
  <c r="X501" i="10" s="1"/>
  <c r="R505" i="10"/>
  <c r="R501" i="10" s="1"/>
  <c r="L505" i="10"/>
  <c r="L501" i="10" s="1"/>
  <c r="F505" i="10"/>
  <c r="F501" i="10" s="1"/>
  <c r="Y500" i="10"/>
  <c r="Y496" i="10" s="1"/>
  <c r="S500" i="10"/>
  <c r="S496" i="10" s="1"/>
  <c r="M500" i="10"/>
  <c r="M496" i="10" s="1"/>
  <c r="G500" i="10"/>
  <c r="G496" i="10" s="1"/>
  <c r="Z495" i="10"/>
  <c r="Z491" i="10" s="1"/>
  <c r="T495" i="10"/>
  <c r="T491" i="10" s="1"/>
  <c r="N495" i="10"/>
  <c r="N491" i="10" s="1"/>
  <c r="H495" i="10"/>
  <c r="H491" i="10" s="1"/>
  <c r="AA490" i="10"/>
  <c r="AA486" i="10" s="1"/>
  <c r="U490" i="10"/>
  <c r="U486" i="10" s="1"/>
  <c r="O490" i="10"/>
  <c r="O486" i="10" s="1"/>
  <c r="I490" i="10"/>
  <c r="I486" i="10" s="1"/>
  <c r="V485" i="10"/>
  <c r="V481" i="10" s="1"/>
  <c r="P485" i="10"/>
  <c r="P481" i="10" s="1"/>
  <c r="J485" i="10"/>
  <c r="J481" i="10" s="1"/>
  <c r="D485" i="10"/>
  <c r="D481" i="10" s="1"/>
  <c r="W480" i="10"/>
  <c r="W476" i="10" s="1"/>
  <c r="Q480" i="10"/>
  <c r="Q476" i="10" s="1"/>
  <c r="K480" i="10"/>
  <c r="K476" i="10" s="1"/>
  <c r="E480" i="10"/>
  <c r="E476" i="10" s="1"/>
  <c r="X475" i="10"/>
  <c r="X471" i="10" s="1"/>
  <c r="R475" i="10"/>
  <c r="R471" i="10" s="1"/>
  <c r="L475" i="10"/>
  <c r="L471" i="10" s="1"/>
  <c r="F475" i="10"/>
  <c r="F471" i="10" s="1"/>
  <c r="Y470" i="10"/>
  <c r="Y466" i="10" s="1"/>
  <c r="S470" i="10"/>
  <c r="S466" i="10" s="1"/>
  <c r="M470" i="10"/>
  <c r="M466" i="10" s="1"/>
  <c r="G470" i="10"/>
  <c r="G466" i="10" s="1"/>
  <c r="Z462" i="10"/>
  <c r="T462" i="10"/>
  <c r="N462" i="10"/>
  <c r="H462" i="10"/>
  <c r="AA457" i="10"/>
  <c r="U457" i="10"/>
  <c r="O457" i="10"/>
  <c r="I457" i="10"/>
  <c r="V452" i="10"/>
  <c r="P452" i="10"/>
  <c r="J452" i="10"/>
  <c r="D452" i="10"/>
  <c r="W447" i="10"/>
  <c r="Q447" i="10"/>
  <c r="K447" i="10"/>
  <c r="E447" i="10"/>
  <c r="X442" i="10"/>
  <c r="R442" i="10"/>
  <c r="L442" i="10"/>
  <c r="F442" i="10"/>
  <c r="Y437" i="10"/>
  <c r="S437" i="10"/>
  <c r="M437" i="10"/>
  <c r="G437" i="10"/>
  <c r="Z432" i="10"/>
  <c r="T432" i="10"/>
  <c r="N432" i="10"/>
  <c r="H432" i="10"/>
  <c r="AA427" i="10"/>
  <c r="U427" i="10"/>
  <c r="O427" i="10"/>
  <c r="I427" i="10"/>
  <c r="V422" i="10"/>
  <c r="P422" i="10"/>
  <c r="J422" i="10"/>
  <c r="D422" i="10"/>
  <c r="W417" i="10"/>
  <c r="Q417" i="10"/>
  <c r="K417" i="10"/>
  <c r="E417" i="10"/>
  <c r="X412" i="10"/>
  <c r="R412" i="10"/>
  <c r="L412" i="10"/>
  <c r="F412" i="10"/>
  <c r="Y407" i="10"/>
  <c r="S407" i="10"/>
  <c r="M407" i="10"/>
  <c r="G407" i="10"/>
  <c r="Z402" i="10"/>
  <c r="T402" i="10"/>
  <c r="N402" i="10"/>
  <c r="H402" i="10"/>
  <c r="AA397" i="10"/>
  <c r="U397" i="10"/>
  <c r="O397" i="10"/>
  <c r="I397" i="10"/>
  <c r="V392" i="10"/>
  <c r="P392" i="10"/>
  <c r="J392" i="10"/>
  <c r="D392" i="10"/>
  <c r="W387" i="10"/>
  <c r="Q387" i="10"/>
  <c r="K387" i="10"/>
  <c r="E387" i="10"/>
  <c r="X382" i="10"/>
  <c r="R382" i="10"/>
  <c r="L382" i="10"/>
  <c r="F382" i="10"/>
  <c r="Y377" i="10"/>
  <c r="S377" i="10"/>
  <c r="M377" i="10"/>
  <c r="G377" i="10"/>
  <c r="Z372" i="10"/>
  <c r="T372" i="10"/>
  <c r="N372" i="10"/>
  <c r="H372" i="10"/>
  <c r="AA367" i="10"/>
  <c r="U367" i="10"/>
  <c r="O367" i="10"/>
  <c r="I367" i="10"/>
  <c r="V362" i="10"/>
  <c r="P362" i="10"/>
  <c r="J362" i="10"/>
  <c r="D362" i="10"/>
  <c r="W357" i="10"/>
  <c r="W353" i="10" s="1"/>
  <c r="Q357" i="10"/>
  <c r="Q353" i="10" s="1"/>
  <c r="K357" i="10"/>
  <c r="K353" i="10" s="1"/>
  <c r="E357" i="10"/>
  <c r="E353" i="10" s="1"/>
  <c r="X352" i="10"/>
  <c r="X348" i="10" s="1"/>
  <c r="R352" i="10"/>
  <c r="R348" i="10" s="1"/>
  <c r="L352" i="10"/>
  <c r="L348" i="10" s="1"/>
  <c r="F352" i="10"/>
  <c r="F348" i="10" s="1"/>
  <c r="Y347" i="10"/>
  <c r="Y343" i="10" s="1"/>
  <c r="S347" i="10"/>
  <c r="S343" i="10" s="1"/>
  <c r="M347" i="10"/>
  <c r="M343" i="10" s="1"/>
  <c r="G347" i="10"/>
  <c r="G343" i="10" s="1"/>
  <c r="Z342" i="10"/>
  <c r="Z338" i="10" s="1"/>
  <c r="T342" i="10"/>
  <c r="T338" i="10" s="1"/>
  <c r="N342" i="10"/>
  <c r="N338" i="10" s="1"/>
  <c r="H342" i="10"/>
  <c r="H338" i="10" s="1"/>
  <c r="AA337" i="10"/>
  <c r="AA333" i="10" s="1"/>
  <c r="U337" i="10"/>
  <c r="U333" i="10" s="1"/>
  <c r="O337" i="10"/>
  <c r="O333" i="10" s="1"/>
  <c r="I337" i="10"/>
  <c r="I333" i="10" s="1"/>
  <c r="V332" i="10"/>
  <c r="V328" i="10" s="1"/>
  <c r="P332" i="10"/>
  <c r="P328" i="10" s="1"/>
  <c r="J332" i="10"/>
  <c r="J328" i="10" s="1"/>
  <c r="D332" i="10"/>
  <c r="D328" i="10" s="1"/>
  <c r="W327" i="10"/>
  <c r="W323" i="10" s="1"/>
  <c r="Q327" i="10"/>
  <c r="Q323" i="10" s="1"/>
  <c r="K327" i="10"/>
  <c r="K323" i="10" s="1"/>
  <c r="E327" i="10"/>
  <c r="E323" i="10" s="1"/>
  <c r="X322" i="10"/>
  <c r="X318" i="10" s="1"/>
  <c r="R322" i="10"/>
  <c r="R318" i="10" s="1"/>
  <c r="L322" i="10"/>
  <c r="L318" i="10" s="1"/>
  <c r="F322" i="10"/>
  <c r="F318" i="10" s="1"/>
  <c r="Y317" i="10"/>
  <c r="Y313" i="10" s="1"/>
  <c r="S317" i="10"/>
  <c r="S313" i="10" s="1"/>
  <c r="M317" i="10"/>
  <c r="M313" i="10" s="1"/>
  <c r="G317" i="10"/>
  <c r="G313" i="10" s="1"/>
  <c r="Z309" i="10"/>
  <c r="T309" i="10"/>
  <c r="N309" i="10"/>
  <c r="H309" i="10"/>
  <c r="AA304" i="10"/>
  <c r="U304" i="10"/>
  <c r="O304" i="10"/>
  <c r="I304" i="10"/>
  <c r="V299" i="10"/>
  <c r="P299" i="10"/>
  <c r="J299" i="10"/>
  <c r="D299" i="10"/>
  <c r="W294" i="10"/>
  <c r="Q294" i="10"/>
  <c r="K294" i="10"/>
  <c r="E294" i="10"/>
  <c r="X289" i="10"/>
  <c r="X285" i="10" s="1"/>
  <c r="R289" i="10"/>
  <c r="L289" i="10"/>
  <c r="Y615" i="10"/>
  <c r="S615" i="10"/>
  <c r="M615" i="10"/>
  <c r="G615" i="10"/>
  <c r="Z610" i="10"/>
  <c r="T610" i="10"/>
  <c r="N610" i="10"/>
  <c r="H610" i="10"/>
  <c r="AA605" i="10"/>
  <c r="U605" i="10"/>
  <c r="O605" i="10"/>
  <c r="I605" i="10"/>
  <c r="V600" i="10"/>
  <c r="P600" i="10"/>
  <c r="J600" i="10"/>
  <c r="D600" i="10"/>
  <c r="W595" i="10"/>
  <c r="Q595" i="10"/>
  <c r="K595" i="10"/>
  <c r="E595" i="10"/>
  <c r="X590" i="10"/>
  <c r="R590" i="10"/>
  <c r="L590" i="10"/>
  <c r="F590" i="10"/>
  <c r="Y585" i="10"/>
  <c r="S585" i="10"/>
  <c r="M585" i="10"/>
  <c r="G585" i="10"/>
  <c r="Z580" i="10"/>
  <c r="T580" i="10"/>
  <c r="N580" i="10"/>
  <c r="H580" i="10"/>
  <c r="AA575" i="10"/>
  <c r="U575" i="10"/>
  <c r="O575" i="10"/>
  <c r="I575" i="10"/>
  <c r="V570" i="10"/>
  <c r="P570" i="10"/>
  <c r="J570" i="10"/>
  <c r="D570" i="10"/>
  <c r="W565" i="10"/>
  <c r="Q565" i="10"/>
  <c r="K565" i="10"/>
  <c r="E565" i="10"/>
  <c r="X560" i="10"/>
  <c r="R560" i="10"/>
  <c r="L560" i="10"/>
  <c r="F560" i="10"/>
  <c r="Y555" i="10"/>
  <c r="S555" i="10"/>
  <c r="M555" i="10"/>
  <c r="G555" i="10"/>
  <c r="Z550" i="10"/>
  <c r="T550" i="10"/>
  <c r="N550" i="10"/>
  <c r="H550" i="10"/>
  <c r="AA545" i="10"/>
  <c r="U545" i="10"/>
  <c r="O545" i="10"/>
  <c r="I545" i="10"/>
  <c r="V540" i="10"/>
  <c r="P540" i="10"/>
  <c r="J540" i="10"/>
  <c r="D540" i="10"/>
  <c r="W535" i="10"/>
  <c r="Q535" i="10"/>
  <c r="K535" i="10"/>
  <c r="E535" i="10"/>
  <c r="X530" i="10"/>
  <c r="R530" i="10"/>
  <c r="L530" i="10"/>
  <c r="F530" i="10"/>
  <c r="Y525" i="10"/>
  <c r="S525" i="10"/>
  <c r="M525" i="10"/>
  <c r="G525" i="10"/>
  <c r="Z520" i="10"/>
  <c r="T520" i="10"/>
  <c r="N520" i="10"/>
  <c r="H520" i="10"/>
  <c r="AA515" i="10"/>
  <c r="U515" i="10"/>
  <c r="O515" i="10"/>
  <c r="I515" i="10"/>
  <c r="V510" i="10"/>
  <c r="P510" i="10"/>
  <c r="J510" i="10"/>
  <c r="D510" i="10"/>
  <c r="W505" i="10"/>
  <c r="Q505" i="10"/>
  <c r="K505" i="10"/>
  <c r="E505" i="10"/>
  <c r="X500" i="10"/>
  <c r="R500" i="10"/>
  <c r="L500" i="10"/>
  <c r="F500" i="10"/>
  <c r="Y495" i="10"/>
  <c r="S495" i="10"/>
  <c r="M495" i="10"/>
  <c r="G495" i="10"/>
  <c r="Z490" i="10"/>
  <c r="T490" i="10"/>
  <c r="N490" i="10"/>
  <c r="H490" i="10"/>
  <c r="AA485" i="10"/>
  <c r="U485" i="10"/>
  <c r="O485" i="10"/>
  <c r="I485" i="10"/>
  <c r="V480" i="10"/>
  <c r="P480" i="10"/>
  <c r="J480" i="10"/>
  <c r="D480" i="10"/>
  <c r="W475" i="10"/>
  <c r="Q475" i="10"/>
  <c r="K475" i="10"/>
  <c r="E475" i="10"/>
  <c r="X470" i="10"/>
  <c r="R470" i="10"/>
  <c r="L470" i="10"/>
  <c r="F470" i="10"/>
  <c r="Y462" i="10"/>
  <c r="S462" i="10"/>
  <c r="M462" i="10"/>
  <c r="G462" i="10"/>
  <c r="Z457" i="10"/>
  <c r="T457" i="10"/>
  <c r="N457" i="10"/>
  <c r="H457" i="10"/>
  <c r="AA452" i="10"/>
  <c r="U452" i="10"/>
  <c r="O452" i="10"/>
  <c r="I452" i="10"/>
  <c r="V447" i="10"/>
  <c r="P447" i="10"/>
  <c r="J447" i="10"/>
  <c r="D447" i="10"/>
  <c r="W442" i="10"/>
  <c r="Q442" i="10"/>
  <c r="K442" i="10"/>
  <c r="E442" i="10"/>
  <c r="X437" i="10"/>
  <c r="R437" i="10"/>
  <c r="L437" i="10"/>
  <c r="F437" i="10"/>
  <c r="Y432" i="10"/>
  <c r="S432" i="10"/>
  <c r="M432" i="10"/>
  <c r="G432" i="10"/>
  <c r="Z427" i="10"/>
  <c r="T427" i="10"/>
  <c r="N427" i="10"/>
  <c r="H427" i="10"/>
  <c r="AA422" i="10"/>
  <c r="U422" i="10"/>
  <c r="O422" i="10"/>
  <c r="I422" i="10"/>
  <c r="V417" i="10"/>
  <c r="P417" i="10"/>
  <c r="J417" i="10"/>
  <c r="D417" i="10"/>
  <c r="W412" i="10"/>
  <c r="Q412" i="10"/>
  <c r="K412" i="10"/>
  <c r="E412" i="10"/>
  <c r="X407" i="10"/>
  <c r="R407" i="10"/>
  <c r="L407" i="10"/>
  <c r="F407" i="10"/>
  <c r="Y402" i="10"/>
  <c r="S402" i="10"/>
  <c r="M402" i="10"/>
  <c r="G402" i="10"/>
  <c r="Z397" i="10"/>
  <c r="T397" i="10"/>
  <c r="N397" i="10"/>
  <c r="H397" i="10"/>
  <c r="AA392" i="10"/>
  <c r="U392" i="10"/>
  <c r="O392" i="10"/>
  <c r="I392" i="10"/>
  <c r="V387" i="10"/>
  <c r="P387" i="10"/>
  <c r="J387" i="10"/>
  <c r="D387" i="10"/>
  <c r="W382" i="10"/>
  <c r="Q382" i="10"/>
  <c r="K382" i="10"/>
  <c r="E382" i="10"/>
  <c r="X377" i="10"/>
  <c r="R377" i="10"/>
  <c r="L377" i="10"/>
  <c r="F377" i="10"/>
  <c r="Y372" i="10"/>
  <c r="S372" i="10"/>
  <c r="M372" i="10"/>
  <c r="G372" i="10"/>
  <c r="Z367" i="10"/>
  <c r="T367" i="10"/>
  <c r="N367" i="10"/>
  <c r="H367" i="10"/>
  <c r="AA362" i="10"/>
  <c r="U362" i="10"/>
  <c r="O362" i="10"/>
  <c r="I362" i="10"/>
  <c r="V357" i="10"/>
  <c r="P357" i="10"/>
  <c r="J357" i="10"/>
  <c r="D357" i="10"/>
  <c r="W352" i="10"/>
  <c r="Q352" i="10"/>
  <c r="K352" i="10"/>
  <c r="E352" i="10"/>
  <c r="X347" i="10"/>
  <c r="R347" i="10"/>
  <c r="L347" i="10"/>
  <c r="F347" i="10"/>
  <c r="Y342" i="10"/>
  <c r="S342" i="10"/>
  <c r="M342" i="10"/>
  <c r="G342" i="10"/>
  <c r="Z337" i="10"/>
  <c r="T337" i="10"/>
  <c r="N337" i="10"/>
  <c r="H337" i="10"/>
  <c r="AA332" i="10"/>
  <c r="U332" i="10"/>
  <c r="O332" i="10"/>
  <c r="I332" i="10"/>
  <c r="V327" i="10"/>
  <c r="P327" i="10"/>
  <c r="J327" i="10"/>
  <c r="D327" i="10"/>
  <c r="W322" i="10"/>
  <c r="Q322" i="10"/>
  <c r="K322" i="10"/>
  <c r="E322" i="10"/>
  <c r="X317" i="10"/>
  <c r="R317" i="10"/>
  <c r="L317" i="10"/>
  <c r="F317" i="10"/>
  <c r="Y309" i="10"/>
  <c r="S309" i="10"/>
  <c r="M309" i="10"/>
  <c r="G309" i="10"/>
  <c r="Z304" i="10"/>
  <c r="T304" i="10"/>
  <c r="N304" i="10"/>
  <c r="H304" i="10"/>
  <c r="AA299" i="10"/>
  <c r="U299" i="10"/>
  <c r="O299" i="10"/>
  <c r="I299" i="10"/>
  <c r="V294" i="10"/>
  <c r="P294" i="10"/>
  <c r="J294" i="10"/>
  <c r="D294" i="10"/>
  <c r="W289" i="10"/>
  <c r="Q289" i="10"/>
  <c r="K289" i="10"/>
  <c r="E289" i="10"/>
  <c r="X284" i="10"/>
  <c r="R284" i="10"/>
  <c r="L284" i="10"/>
  <c r="F284" i="10"/>
  <c r="Y279" i="10"/>
  <c r="S279" i="10"/>
  <c r="M279" i="10"/>
  <c r="G279" i="10"/>
  <c r="Z274" i="10"/>
  <c r="T274" i="10"/>
  <c r="N274" i="10"/>
  <c r="H274" i="10"/>
  <c r="AA269" i="10"/>
  <c r="U269" i="10"/>
  <c r="O269" i="10"/>
  <c r="I269" i="10"/>
  <c r="V264" i="10"/>
  <c r="P264" i="10"/>
  <c r="J264" i="10"/>
  <c r="D264" i="10"/>
  <c r="W259" i="10"/>
  <c r="Q259" i="10"/>
  <c r="K259" i="10"/>
  <c r="E259" i="10"/>
  <c r="X254" i="10"/>
  <c r="R254" i="10"/>
  <c r="L254" i="10"/>
  <c r="F254" i="10"/>
  <c r="Y249" i="10"/>
  <c r="S249" i="10"/>
  <c r="M249" i="10"/>
  <c r="G249" i="10"/>
  <c r="Z244" i="10"/>
  <c r="T244" i="10"/>
  <c r="N244" i="10"/>
  <c r="H244" i="10"/>
  <c r="AA239" i="10"/>
  <c r="U239" i="10"/>
  <c r="O239" i="10"/>
  <c r="I239" i="10"/>
  <c r="V234" i="10"/>
  <c r="P234" i="10"/>
  <c r="J234" i="10"/>
  <c r="D234" i="10"/>
  <c r="W229" i="10"/>
  <c r="Q229" i="10"/>
  <c r="K229" i="10"/>
  <c r="E229" i="10"/>
  <c r="X224" i="10"/>
  <c r="R224" i="10"/>
  <c r="L224" i="10"/>
  <c r="F224" i="10"/>
  <c r="Y219" i="10"/>
  <c r="S219" i="10"/>
  <c r="M219" i="10"/>
  <c r="G219" i="10"/>
  <c r="Z214" i="10"/>
  <c r="T214" i="10"/>
  <c r="N214" i="10"/>
  <c r="H214" i="10"/>
  <c r="AA209" i="10"/>
  <c r="U209" i="10"/>
  <c r="O209" i="10"/>
  <c r="I209" i="10"/>
  <c r="V204" i="10"/>
  <c r="P204" i="10"/>
  <c r="J204" i="10"/>
  <c r="D204" i="10"/>
  <c r="W199" i="10"/>
  <c r="Q199" i="10"/>
  <c r="K199" i="10"/>
  <c r="E199" i="10"/>
  <c r="X194" i="10"/>
  <c r="R194" i="10"/>
  <c r="L194" i="10"/>
  <c r="F194" i="10"/>
  <c r="Y189" i="10"/>
  <c r="S189" i="10"/>
  <c r="M189" i="10"/>
  <c r="G189" i="10"/>
  <c r="Z184" i="10"/>
  <c r="T184" i="10"/>
  <c r="N184" i="10"/>
  <c r="H184" i="10"/>
  <c r="J11" i="10"/>
  <c r="P11" i="10"/>
  <c r="V11" i="10"/>
  <c r="I14" i="10"/>
  <c r="I12" i="10" s="1"/>
  <c r="O14" i="10"/>
  <c r="O12" i="10" s="1"/>
  <c r="U14" i="10"/>
  <c r="AA14" i="10"/>
  <c r="I16" i="10"/>
  <c r="O16" i="10"/>
  <c r="U16" i="10"/>
  <c r="AA16" i="10"/>
  <c r="H19" i="10"/>
  <c r="N19" i="10"/>
  <c r="T19" i="10"/>
  <c r="T17" i="10" s="1"/>
  <c r="Z19" i="10"/>
  <c r="H21" i="10"/>
  <c r="N21" i="10"/>
  <c r="T21" i="10"/>
  <c r="Z21" i="10"/>
  <c r="G24" i="10"/>
  <c r="G22" i="10" s="1"/>
  <c r="M24" i="10"/>
  <c r="S24" i="10"/>
  <c r="S22" i="10" s="1"/>
  <c r="Y24" i="10"/>
  <c r="Y22" i="10" s="1"/>
  <c r="G26" i="10"/>
  <c r="M26" i="10"/>
  <c r="S26" i="10"/>
  <c r="Y26" i="10"/>
  <c r="F29" i="10"/>
  <c r="F27" i="10" s="1"/>
  <c r="L29" i="10"/>
  <c r="L27" i="10" s="1"/>
  <c r="R29" i="10"/>
  <c r="X29" i="10"/>
  <c r="F31" i="10"/>
  <c r="L31" i="10"/>
  <c r="R31" i="10"/>
  <c r="X31" i="10"/>
  <c r="E34" i="10"/>
  <c r="K34" i="10"/>
  <c r="Q34" i="10"/>
  <c r="Q32" i="10" s="1"/>
  <c r="W34" i="10"/>
  <c r="E36" i="10"/>
  <c r="K36" i="10"/>
  <c r="Q36" i="10"/>
  <c r="W36" i="10"/>
  <c r="D39" i="10"/>
  <c r="D37" i="10" s="1"/>
  <c r="J39" i="10"/>
  <c r="P39" i="10"/>
  <c r="P37" i="10" s="1"/>
  <c r="V39" i="10"/>
  <c r="V37" i="10" s="1"/>
  <c r="D41" i="10"/>
  <c r="J41" i="10"/>
  <c r="P41" i="10"/>
  <c r="V41" i="10"/>
  <c r="I44" i="10"/>
  <c r="I42" i="10" s="1"/>
  <c r="O44" i="10"/>
  <c r="O42" i="10" s="1"/>
  <c r="U44" i="10"/>
  <c r="AA44" i="10"/>
  <c r="I46" i="10"/>
  <c r="O46" i="10"/>
  <c r="U46" i="10"/>
  <c r="AA46" i="10"/>
  <c r="H49" i="10"/>
  <c r="N49" i="10"/>
  <c r="T49" i="10"/>
  <c r="T47" i="10" s="1"/>
  <c r="Z49" i="10"/>
  <c r="H51" i="10"/>
  <c r="N51" i="10"/>
  <c r="T51" i="10"/>
  <c r="Z51" i="10"/>
  <c r="G54" i="10"/>
  <c r="G52" i="10" s="1"/>
  <c r="M54" i="10"/>
  <c r="S54" i="10"/>
  <c r="S52" i="10" s="1"/>
  <c r="Y54" i="10"/>
  <c r="Y52" i="10" s="1"/>
  <c r="G56" i="10"/>
  <c r="M56" i="10"/>
  <c r="S56" i="10"/>
  <c r="Y56" i="10"/>
  <c r="F59" i="10"/>
  <c r="F57" i="10" s="1"/>
  <c r="L59" i="10"/>
  <c r="L57" i="10" s="1"/>
  <c r="R59" i="10"/>
  <c r="X59" i="10"/>
  <c r="F61" i="10"/>
  <c r="L61" i="10"/>
  <c r="R61" i="10"/>
  <c r="X61" i="10"/>
  <c r="E64" i="10"/>
  <c r="K64" i="10"/>
  <c r="Q64" i="10"/>
  <c r="Q62" i="10" s="1"/>
  <c r="W64" i="10"/>
  <c r="E66" i="10"/>
  <c r="K66" i="10"/>
  <c r="Q66" i="10"/>
  <c r="W66" i="10"/>
  <c r="D69" i="10"/>
  <c r="D67" i="10" s="1"/>
  <c r="J69" i="10"/>
  <c r="P69" i="10"/>
  <c r="P67" i="10" s="1"/>
  <c r="V69" i="10"/>
  <c r="V67" i="10" s="1"/>
  <c r="D71" i="10"/>
  <c r="J71" i="10"/>
  <c r="P71" i="10"/>
  <c r="V71" i="10"/>
  <c r="I74" i="10"/>
  <c r="I72" i="10" s="1"/>
  <c r="O74" i="10"/>
  <c r="O72" i="10" s="1"/>
  <c r="U74" i="10"/>
  <c r="AA74" i="10"/>
  <c r="I76" i="10"/>
  <c r="O76" i="10"/>
  <c r="U76" i="10"/>
  <c r="AA76" i="10"/>
  <c r="H79" i="10"/>
  <c r="N79" i="10"/>
  <c r="T79" i="10"/>
  <c r="T77" i="10" s="1"/>
  <c r="Z79" i="10"/>
  <c r="H81" i="10"/>
  <c r="N81" i="10"/>
  <c r="T81" i="10"/>
  <c r="Z81" i="10"/>
  <c r="G84" i="10"/>
  <c r="G82" i="10" s="1"/>
  <c r="M84" i="10"/>
  <c r="S84" i="10"/>
  <c r="S82" i="10" s="1"/>
  <c r="Y84" i="10"/>
  <c r="Y82" i="10" s="1"/>
  <c r="G86" i="10"/>
  <c r="M86" i="10"/>
  <c r="S86" i="10"/>
  <c r="Y86" i="10"/>
  <c r="F89" i="10"/>
  <c r="F87" i="10" s="1"/>
  <c r="L89" i="10"/>
  <c r="L87" i="10" s="1"/>
  <c r="R89" i="10"/>
  <c r="X89" i="10"/>
  <c r="F91" i="10"/>
  <c r="L91" i="10"/>
  <c r="R91" i="10"/>
  <c r="X91" i="10"/>
  <c r="E94" i="10"/>
  <c r="K94" i="10"/>
  <c r="Q94" i="10"/>
  <c r="Q92" i="10" s="1"/>
  <c r="W94" i="10"/>
  <c r="E96" i="10"/>
  <c r="K96" i="10"/>
  <c r="Q96" i="10"/>
  <c r="W96" i="10"/>
  <c r="D99" i="10"/>
  <c r="D97" i="10" s="1"/>
  <c r="J99" i="10"/>
  <c r="P99" i="10"/>
  <c r="P97" i="10" s="1"/>
  <c r="V99" i="10"/>
  <c r="V97" i="10" s="1"/>
  <c r="D101" i="10"/>
  <c r="J101" i="10"/>
  <c r="P101" i="10"/>
  <c r="V101" i="10"/>
  <c r="I104" i="10"/>
  <c r="I102" i="10" s="1"/>
  <c r="O104" i="10"/>
  <c r="O102" i="10" s="1"/>
  <c r="U104" i="10"/>
  <c r="AA104" i="10"/>
  <c r="I106" i="10"/>
  <c r="O106" i="10"/>
  <c r="U106" i="10"/>
  <c r="AA106" i="10"/>
  <c r="H109" i="10"/>
  <c r="N109" i="10"/>
  <c r="T109" i="10"/>
  <c r="T107" i="10" s="1"/>
  <c r="Z109" i="10"/>
  <c r="H111" i="10"/>
  <c r="N111" i="10"/>
  <c r="T111" i="10"/>
  <c r="Z111" i="10"/>
  <c r="G114" i="10"/>
  <c r="G112" i="10" s="1"/>
  <c r="M114" i="10"/>
  <c r="S114" i="10"/>
  <c r="S112" i="10" s="1"/>
  <c r="Y114" i="10"/>
  <c r="Y112" i="10" s="1"/>
  <c r="G116" i="10"/>
  <c r="M116" i="10"/>
  <c r="S116" i="10"/>
  <c r="Y116" i="10"/>
  <c r="F119" i="10"/>
  <c r="F117" i="10" s="1"/>
  <c r="L119" i="10"/>
  <c r="L117" i="10" s="1"/>
  <c r="R119" i="10"/>
  <c r="X119" i="10"/>
  <c r="F121" i="10"/>
  <c r="L121" i="10"/>
  <c r="R121" i="10"/>
  <c r="X121" i="10"/>
  <c r="E124" i="10"/>
  <c r="K124" i="10"/>
  <c r="Q124" i="10"/>
  <c r="Q122" i="10" s="1"/>
  <c r="W124" i="10"/>
  <c r="E126" i="10"/>
  <c r="K126" i="10"/>
  <c r="Q126" i="10"/>
  <c r="W126" i="10"/>
  <c r="D129" i="10"/>
  <c r="D127" i="10" s="1"/>
  <c r="J129" i="10"/>
  <c r="P129" i="10"/>
  <c r="P127" i="10" s="1"/>
  <c r="V129" i="10"/>
  <c r="V127" i="10" s="1"/>
  <c r="D131" i="10"/>
  <c r="J131" i="10"/>
  <c r="P131" i="10"/>
  <c r="V131" i="10"/>
  <c r="I134" i="10"/>
  <c r="I132" i="10" s="1"/>
  <c r="O134" i="10"/>
  <c r="O132" i="10" s="1"/>
  <c r="U134" i="10"/>
  <c r="AA134" i="10"/>
  <c r="I136" i="10"/>
  <c r="O136" i="10"/>
  <c r="U136" i="10"/>
  <c r="AA136" i="10"/>
  <c r="H139" i="10"/>
  <c r="N139" i="10"/>
  <c r="T139" i="10"/>
  <c r="T137" i="10" s="1"/>
  <c r="Z139" i="10"/>
  <c r="H141" i="10"/>
  <c r="N141" i="10"/>
  <c r="T141" i="10"/>
  <c r="Z141" i="10"/>
  <c r="H144" i="10"/>
  <c r="O144" i="10"/>
  <c r="O142" i="10" s="1"/>
  <c r="V144" i="10"/>
  <c r="V142" i="10" s="1"/>
  <c r="E146" i="10"/>
  <c r="M146" i="10"/>
  <c r="T146" i="10"/>
  <c r="AA146" i="10"/>
  <c r="G149" i="10"/>
  <c r="N149" i="10"/>
  <c r="N147" i="10" s="1"/>
  <c r="U149" i="10"/>
  <c r="U147" i="10" s="1"/>
  <c r="D151" i="10"/>
  <c r="L151" i="10"/>
  <c r="S151" i="10"/>
  <c r="Z151" i="10"/>
  <c r="F154" i="10"/>
  <c r="F152" i="10" s="1"/>
  <c r="M154" i="10"/>
  <c r="M152" i="10" s="1"/>
  <c r="T154" i="10"/>
  <c r="T152" i="10" s="1"/>
  <c r="AA154" i="10"/>
  <c r="AA152" i="10" s="1"/>
  <c r="K156" i="10"/>
  <c r="R156" i="10"/>
  <c r="R152" i="10" s="1"/>
  <c r="Y156" i="10"/>
  <c r="X307" i="10"/>
  <c r="X305" i="10" s="1"/>
  <c r="R307" i="10"/>
  <c r="L307" i="10"/>
  <c r="L305" i="10" s="1"/>
  <c r="F307" i="10"/>
  <c r="Y302" i="10"/>
  <c r="S302" i="10"/>
  <c r="S300" i="10" s="1"/>
  <c r="M302" i="10"/>
  <c r="M300" i="10" s="1"/>
  <c r="G302" i="10"/>
  <c r="Z297" i="10"/>
  <c r="Z295" i="10" s="1"/>
  <c r="T297" i="10"/>
  <c r="N297" i="10"/>
  <c r="H297" i="10"/>
  <c r="H295" i="10" s="1"/>
  <c r="AA292" i="10"/>
  <c r="AA290" i="10" s="1"/>
  <c r="U292" i="10"/>
  <c r="O292" i="10"/>
  <c r="O290" i="10" s="1"/>
  <c r="I292" i="10"/>
  <c r="V287" i="10"/>
  <c r="P287" i="10"/>
  <c r="P285" i="10" s="1"/>
  <c r="J287" i="10"/>
  <c r="J285" i="10" s="1"/>
  <c r="D287" i="10"/>
  <c r="W282" i="10"/>
  <c r="W280" i="10" s="1"/>
  <c r="Q282" i="10"/>
  <c r="K282" i="10"/>
  <c r="E282" i="10"/>
  <c r="E280" i="10" s="1"/>
  <c r="X277" i="10"/>
  <c r="X275" i="10" s="1"/>
  <c r="R277" i="10"/>
  <c r="L277" i="10"/>
  <c r="L275" i="10" s="1"/>
  <c r="F277" i="10"/>
  <c r="W307" i="10"/>
  <c r="W305" i="10" s="1"/>
  <c r="Q307" i="10"/>
  <c r="Q305" i="10" s="1"/>
  <c r="K307" i="10"/>
  <c r="K305" i="10" s="1"/>
  <c r="E307" i="10"/>
  <c r="E305" i="10" s="1"/>
  <c r="X302" i="10"/>
  <c r="X300" i="10" s="1"/>
  <c r="R302" i="10"/>
  <c r="R300" i="10" s="1"/>
  <c r="L302" i="10"/>
  <c r="L300" i="10" s="1"/>
  <c r="F302" i="10"/>
  <c r="F300" i="10" s="1"/>
  <c r="Y297" i="10"/>
  <c r="Y295" i="10" s="1"/>
  <c r="S297" i="10"/>
  <c r="S295" i="10" s="1"/>
  <c r="M297" i="10"/>
  <c r="M295" i="10" s="1"/>
  <c r="G297" i="10"/>
  <c r="G295" i="10" s="1"/>
  <c r="Z292" i="10"/>
  <c r="Z290" i="10" s="1"/>
  <c r="T292" i="10"/>
  <c r="T290" i="10" s="1"/>
  <c r="N292" i="10"/>
  <c r="N290" i="10" s="1"/>
  <c r="H292" i="10"/>
  <c r="H290" i="10" s="1"/>
  <c r="AA287" i="10"/>
  <c r="AA285" i="10" s="1"/>
  <c r="U287" i="10"/>
  <c r="U285" i="10" s="1"/>
  <c r="O287" i="10"/>
  <c r="O285" i="10" s="1"/>
  <c r="I287" i="10"/>
  <c r="I285" i="10" s="1"/>
  <c r="V282" i="10"/>
  <c r="V280" i="10" s="1"/>
  <c r="P282" i="10"/>
  <c r="P280" i="10" s="1"/>
  <c r="J282" i="10"/>
  <c r="J280" i="10" s="1"/>
  <c r="D282" i="10"/>
  <c r="D280" i="10" s="1"/>
  <c r="W277" i="10"/>
  <c r="W275" i="10" s="1"/>
  <c r="Q277" i="10"/>
  <c r="Q275" i="10" s="1"/>
  <c r="K277" i="10"/>
  <c r="K275" i="10" s="1"/>
  <c r="E277" i="10"/>
  <c r="E275" i="10" s="1"/>
  <c r="X272" i="10"/>
  <c r="X270" i="10" s="1"/>
  <c r="R272" i="10"/>
  <c r="R270" i="10" s="1"/>
  <c r="L272" i="10"/>
  <c r="L270" i="10" s="1"/>
  <c r="F272" i="10"/>
  <c r="F270" i="10" s="1"/>
  <c r="Y267" i="10"/>
  <c r="Y265" i="10" s="1"/>
  <c r="S267" i="10"/>
  <c r="S265" i="10" s="1"/>
  <c r="M267" i="10"/>
  <c r="M265" i="10" s="1"/>
  <c r="G267" i="10"/>
  <c r="G265" i="10" s="1"/>
  <c r="Z262" i="10"/>
  <c r="Z260" i="10" s="1"/>
  <c r="T262" i="10"/>
  <c r="T260" i="10" s="1"/>
  <c r="N262" i="10"/>
  <c r="N260" i="10" s="1"/>
  <c r="H262" i="10"/>
  <c r="H260" i="10" s="1"/>
  <c r="AA257" i="10"/>
  <c r="AA255" i="10" s="1"/>
  <c r="U257" i="10"/>
  <c r="U255" i="10" s="1"/>
  <c r="O257" i="10"/>
  <c r="O255" i="10" s="1"/>
  <c r="I257" i="10"/>
  <c r="I255" i="10" s="1"/>
  <c r="V252" i="10"/>
  <c r="V250" i="10" s="1"/>
  <c r="P252" i="10"/>
  <c r="P250" i="10" s="1"/>
  <c r="J252" i="10"/>
  <c r="J250" i="10" s="1"/>
  <c r="D252" i="10"/>
  <c r="D250" i="10" s="1"/>
  <c r="W247" i="10"/>
  <c r="W245" i="10" s="1"/>
  <c r="Q247" i="10"/>
  <c r="Q245" i="10" s="1"/>
  <c r="K247" i="10"/>
  <c r="K245" i="10" s="1"/>
  <c r="E247" i="10"/>
  <c r="E245" i="10" s="1"/>
  <c r="X242" i="10"/>
  <c r="X240" i="10" s="1"/>
  <c r="R242" i="10"/>
  <c r="R240" i="10" s="1"/>
  <c r="L242" i="10"/>
  <c r="L240" i="10" s="1"/>
  <c r="F242" i="10"/>
  <c r="F240" i="10" s="1"/>
  <c r="Y237" i="10"/>
  <c r="Y235" i="10" s="1"/>
  <c r="S237" i="10"/>
  <c r="S235" i="10" s="1"/>
  <c r="M237" i="10"/>
  <c r="M235" i="10" s="1"/>
  <c r="G237" i="10"/>
  <c r="G235" i="10" s="1"/>
  <c r="Z232" i="10"/>
  <c r="Z230" i="10" s="1"/>
  <c r="T232" i="10"/>
  <c r="T230" i="10" s="1"/>
  <c r="N232" i="10"/>
  <c r="N230" i="10" s="1"/>
  <c r="H232" i="10"/>
  <c r="H230" i="10" s="1"/>
  <c r="AA227" i="10"/>
  <c r="AA225" i="10" s="1"/>
  <c r="U227" i="10"/>
  <c r="U225" i="10" s="1"/>
  <c r="O227" i="10"/>
  <c r="O225" i="10" s="1"/>
  <c r="I227" i="10"/>
  <c r="I225" i="10" s="1"/>
  <c r="V222" i="10"/>
  <c r="V220" i="10" s="1"/>
  <c r="P222" i="10"/>
  <c r="P220" i="10" s="1"/>
  <c r="J222" i="10"/>
  <c r="J220" i="10" s="1"/>
  <c r="D222" i="10"/>
  <c r="D220" i="10" s="1"/>
  <c r="W217" i="10"/>
  <c r="W215" i="10" s="1"/>
  <c r="Q217" i="10"/>
  <c r="Q215" i="10" s="1"/>
  <c r="K217" i="10"/>
  <c r="K215" i="10" s="1"/>
  <c r="E217" i="10"/>
  <c r="E215" i="10" s="1"/>
  <c r="X212" i="10"/>
  <c r="X210" i="10" s="1"/>
  <c r="R212" i="10"/>
  <c r="R210" i="10" s="1"/>
  <c r="L212" i="10"/>
  <c r="L210" i="10" s="1"/>
  <c r="F212" i="10"/>
  <c r="F210" i="10" s="1"/>
  <c r="Y207" i="10"/>
  <c r="Y205" i="10" s="1"/>
  <c r="S207" i="10"/>
  <c r="S205" i="10" s="1"/>
  <c r="M207" i="10"/>
  <c r="M205" i="10" s="1"/>
  <c r="G207" i="10"/>
  <c r="G205" i="10" s="1"/>
  <c r="Z202" i="10"/>
  <c r="Z200" i="10" s="1"/>
  <c r="T202" i="10"/>
  <c r="T200" i="10" s="1"/>
  <c r="N202" i="10"/>
  <c r="N200" i="10" s="1"/>
  <c r="H202" i="10"/>
  <c r="H200" i="10" s="1"/>
  <c r="AA197" i="10"/>
  <c r="AA195" i="10" s="1"/>
  <c r="U197" i="10"/>
  <c r="U195" i="10" s="1"/>
  <c r="O197" i="10"/>
  <c r="O195" i="10" s="1"/>
  <c r="I197" i="10"/>
  <c r="I195" i="10" s="1"/>
  <c r="V192" i="10"/>
  <c r="V190" i="10" s="1"/>
  <c r="P192" i="10"/>
  <c r="P190" i="10" s="1"/>
  <c r="J192" i="10"/>
  <c r="J190" i="10" s="1"/>
  <c r="D192" i="10"/>
  <c r="D190" i="10" s="1"/>
  <c r="W187" i="10"/>
  <c r="W185" i="10" s="1"/>
  <c r="Q187" i="10"/>
  <c r="Q185" i="10" s="1"/>
  <c r="K187" i="10"/>
  <c r="K185" i="10" s="1"/>
  <c r="E187" i="10"/>
  <c r="E185" i="10" s="1"/>
  <c r="X182" i="10"/>
  <c r="X180" i="10" s="1"/>
  <c r="R182" i="10"/>
  <c r="R180" i="10" s="1"/>
  <c r="L182" i="10"/>
  <c r="L180" i="10" s="1"/>
  <c r="F182" i="10"/>
  <c r="F180" i="10" s="1"/>
  <c r="Y177" i="10"/>
  <c r="Y175" i="10" s="1"/>
  <c r="S177" i="10"/>
  <c r="S175" i="10" s="1"/>
  <c r="M177" i="10"/>
  <c r="M175" i="10" s="1"/>
  <c r="G177" i="10"/>
  <c r="G175" i="10" s="1"/>
  <c r="Z172" i="10"/>
  <c r="Z170" i="10" s="1"/>
  <c r="T172" i="10"/>
  <c r="T170" i="10" s="1"/>
  <c r="N172" i="10"/>
  <c r="N170" i="10" s="1"/>
  <c r="H172" i="10"/>
  <c r="H170" i="10" s="1"/>
  <c r="V307" i="10"/>
  <c r="P307" i="10"/>
  <c r="P305" i="10" s="1"/>
  <c r="J307" i="10"/>
  <c r="J305" i="10" s="1"/>
  <c r="D307" i="10"/>
  <c r="D305" i="10" s="1"/>
  <c r="W302" i="10"/>
  <c r="W300" i="10" s="1"/>
  <c r="Q302" i="10"/>
  <c r="K302" i="10"/>
  <c r="E302" i="10"/>
  <c r="E300" i="10" s="1"/>
  <c r="X297" i="10"/>
  <c r="X295" i="10" s="1"/>
  <c r="R297" i="10"/>
  <c r="R295" i="10" s="1"/>
  <c r="L297" i="10"/>
  <c r="L295" i="10" s="1"/>
  <c r="F297" i="10"/>
  <c r="Y292" i="10"/>
  <c r="S292" i="10"/>
  <c r="S290" i="10" s="1"/>
  <c r="M292" i="10"/>
  <c r="M290" i="10" s="1"/>
  <c r="G292" i="10"/>
  <c r="G290" i="10" s="1"/>
  <c r="Z287" i="10"/>
  <c r="Z285" i="10" s="1"/>
  <c r="T287" i="10"/>
  <c r="N287" i="10"/>
  <c r="H287" i="10"/>
  <c r="H285" i="10" s="1"/>
  <c r="AA282" i="10"/>
  <c r="AA280" i="10" s="1"/>
  <c r="U282" i="10"/>
  <c r="U280" i="10" s="1"/>
  <c r="O282" i="10"/>
  <c r="O280" i="10" s="1"/>
  <c r="I282" i="10"/>
  <c r="V277" i="10"/>
  <c r="P277" i="10"/>
  <c r="P275" i="10" s="1"/>
  <c r="J277" i="10"/>
  <c r="J275" i="10" s="1"/>
  <c r="D277" i="10"/>
  <c r="D275" i="10" s="1"/>
  <c r="W272" i="10"/>
  <c r="W270" i="10" s="1"/>
  <c r="Q272" i="10"/>
  <c r="K272" i="10"/>
  <c r="E272" i="10"/>
  <c r="E270" i="10" s="1"/>
  <c r="X267" i="10"/>
  <c r="X265" i="10" s="1"/>
  <c r="R267" i="10"/>
  <c r="R265" i="10" s="1"/>
  <c r="L267" i="10"/>
  <c r="L265" i="10" s="1"/>
  <c r="F267" i="10"/>
  <c r="Y262" i="10"/>
  <c r="S262" i="10"/>
  <c r="S260" i="10" s="1"/>
  <c r="M262" i="10"/>
  <c r="M260" i="10" s="1"/>
  <c r="G262" i="10"/>
  <c r="G260" i="10" s="1"/>
  <c r="Z257" i="10"/>
  <c r="Z255" i="10" s="1"/>
  <c r="T257" i="10"/>
  <c r="N257" i="10"/>
  <c r="H257" i="10"/>
  <c r="H255" i="10" s="1"/>
  <c r="AA252" i="10"/>
  <c r="AA250" i="10" s="1"/>
  <c r="U252" i="10"/>
  <c r="U250" i="10" s="1"/>
  <c r="O252" i="10"/>
  <c r="O250" i="10" s="1"/>
  <c r="I252" i="10"/>
  <c r="V247" i="10"/>
  <c r="P247" i="10"/>
  <c r="P245" i="10" s="1"/>
  <c r="J247" i="10"/>
  <c r="J245" i="10" s="1"/>
  <c r="D247" i="10"/>
  <c r="D245" i="10" s="1"/>
  <c r="W242" i="10"/>
  <c r="W240" i="10" s="1"/>
  <c r="Q242" i="10"/>
  <c r="K242" i="10"/>
  <c r="E242" i="10"/>
  <c r="E240" i="10" s="1"/>
  <c r="X237" i="10"/>
  <c r="X235" i="10" s="1"/>
  <c r="R237" i="10"/>
  <c r="R235" i="10" s="1"/>
  <c r="L237" i="10"/>
  <c r="L235" i="10" s="1"/>
  <c r="F237" i="10"/>
  <c r="Y232" i="10"/>
  <c r="S232" i="10"/>
  <c r="S230" i="10" s="1"/>
  <c r="M232" i="10"/>
  <c r="M230" i="10" s="1"/>
  <c r="G232" i="10"/>
  <c r="G230" i="10" s="1"/>
  <c r="Z227" i="10"/>
  <c r="Z225" i="10" s="1"/>
  <c r="T227" i="10"/>
  <c r="N227" i="10"/>
  <c r="H227" i="10"/>
  <c r="H225" i="10" s="1"/>
  <c r="AA222" i="10"/>
  <c r="AA220" i="10" s="1"/>
  <c r="U222" i="10"/>
  <c r="U220" i="10" s="1"/>
  <c r="O222" i="10"/>
  <c r="O220" i="10" s="1"/>
  <c r="I222" i="10"/>
  <c r="V217" i="10"/>
  <c r="P217" i="10"/>
  <c r="P215" i="10" s="1"/>
  <c r="J217" i="10"/>
  <c r="J215" i="10" s="1"/>
  <c r="D217" i="10"/>
  <c r="D215" i="10" s="1"/>
  <c r="W212" i="10"/>
  <c r="W210" i="10" s="1"/>
  <c r="Q212" i="10"/>
  <c r="K212" i="10"/>
  <c r="E212" i="10"/>
  <c r="E210" i="10" s="1"/>
  <c r="X207" i="10"/>
  <c r="X205" i="10" s="1"/>
  <c r="R207" i="10"/>
  <c r="R205" i="10" s="1"/>
  <c r="L207" i="10"/>
  <c r="L205" i="10" s="1"/>
  <c r="F207" i="10"/>
  <c r="Y202" i="10"/>
  <c r="S202" i="10"/>
  <c r="S200" i="10" s="1"/>
  <c r="M202" i="10"/>
  <c r="M200" i="10" s="1"/>
  <c r="G202" i="10"/>
  <c r="G200" i="10" s="1"/>
  <c r="Z197" i="10"/>
  <c r="Z195" i="10" s="1"/>
  <c r="T197" i="10"/>
  <c r="N197" i="10"/>
  <c r="H197" i="10"/>
  <c r="H195" i="10" s="1"/>
  <c r="AA192" i="10"/>
  <c r="AA190" i="10" s="1"/>
  <c r="U192" i="10"/>
  <c r="U190" i="10" s="1"/>
  <c r="O192" i="10"/>
  <c r="O190" i="10" s="1"/>
  <c r="I192" i="10"/>
  <c r="V187" i="10"/>
  <c r="P187" i="10"/>
  <c r="P185" i="10" s="1"/>
  <c r="J187" i="10"/>
  <c r="J185" i="10" s="1"/>
  <c r="D187" i="10"/>
  <c r="D185" i="10" s="1"/>
  <c r="W182" i="10"/>
  <c r="W180" i="10" s="1"/>
  <c r="Q182" i="10"/>
  <c r="K182" i="10"/>
  <c r="E182" i="10"/>
  <c r="E180" i="10" s="1"/>
  <c r="X177" i="10"/>
  <c r="X175" i="10" s="1"/>
  <c r="R177" i="10"/>
  <c r="R175" i="10" s="1"/>
  <c r="L177" i="10"/>
  <c r="L175" i="10" s="1"/>
  <c r="F177" i="10"/>
  <c r="Y172" i="10"/>
  <c r="S172" i="10"/>
  <c r="S170" i="10" s="1"/>
  <c r="M172" i="10"/>
  <c r="M170" i="10" s="1"/>
  <c r="G172" i="10"/>
  <c r="G170" i="10" s="1"/>
  <c r="Z167" i="10"/>
  <c r="Z165" i="10" s="1"/>
  <c r="T167" i="10"/>
  <c r="N167" i="10"/>
  <c r="H167" i="10"/>
  <c r="H165" i="10" s="1"/>
  <c r="AA162" i="10"/>
  <c r="AA160" i="10" s="1"/>
  <c r="U162" i="10"/>
  <c r="U160" i="10" s="1"/>
  <c r="O162" i="10"/>
  <c r="O160" i="10" s="1"/>
  <c r="I162" i="10"/>
  <c r="Z307" i="10"/>
  <c r="T307" i="10"/>
  <c r="N307" i="10"/>
  <c r="N305" i="10" s="1"/>
  <c r="H307" i="10"/>
  <c r="H305" i="10" s="1"/>
  <c r="AA302" i="10"/>
  <c r="AA300" i="10" s="1"/>
  <c r="U302" i="10"/>
  <c r="O302" i="10"/>
  <c r="I302" i="10"/>
  <c r="V297" i="10"/>
  <c r="V295" i="10" s="1"/>
  <c r="P297" i="10"/>
  <c r="P295" i="10" s="1"/>
  <c r="J297" i="10"/>
  <c r="J295" i="10" s="1"/>
  <c r="D297" i="10"/>
  <c r="W292" i="10"/>
  <c r="Q292" i="10"/>
  <c r="K292" i="10"/>
  <c r="K290" i="10" s="1"/>
  <c r="E292" i="10"/>
  <c r="E290" i="10" s="1"/>
  <c r="Y307" i="10"/>
  <c r="Y305" i="10" s="1"/>
  <c r="S307" i="10"/>
  <c r="S305" i="10" s="1"/>
  <c r="M307" i="10"/>
  <c r="M305" i="10" s="1"/>
  <c r="G307" i="10"/>
  <c r="G305" i="10" s="1"/>
  <c r="Z302" i="10"/>
  <c r="Z300" i="10" s="1"/>
  <c r="T302" i="10"/>
  <c r="T300" i="10" s="1"/>
  <c r="N302" i="10"/>
  <c r="N300" i="10" s="1"/>
  <c r="H302" i="10"/>
  <c r="H300" i="10" s="1"/>
  <c r="AA297" i="10"/>
  <c r="AA295" i="10" s="1"/>
  <c r="U297" i="10"/>
  <c r="U295" i="10" s="1"/>
  <c r="O297" i="10"/>
  <c r="O295" i="10" s="1"/>
  <c r="I297" i="10"/>
  <c r="I295" i="10" s="1"/>
  <c r="V292" i="10"/>
  <c r="V290" i="10" s="1"/>
  <c r="P292" i="10"/>
  <c r="P290" i="10" s="1"/>
  <c r="J292" i="10"/>
  <c r="J290" i="10" s="1"/>
  <c r="D292" i="10"/>
  <c r="D290" i="10" s="1"/>
  <c r="W287" i="10"/>
  <c r="W285" i="10" s="1"/>
  <c r="Q287" i="10"/>
  <c r="Q285" i="10" s="1"/>
  <c r="K287" i="10"/>
  <c r="K285" i="10" s="1"/>
  <c r="E287" i="10"/>
  <c r="E285" i="10" s="1"/>
  <c r="X282" i="10"/>
  <c r="X280" i="10" s="1"/>
  <c r="R282" i="10"/>
  <c r="R280" i="10" s="1"/>
  <c r="L282" i="10"/>
  <c r="L280" i="10" s="1"/>
  <c r="F282" i="10"/>
  <c r="F280" i="10" s="1"/>
  <c r="Y277" i="10"/>
  <c r="Y275" i="10" s="1"/>
  <c r="S277" i="10"/>
  <c r="S275" i="10" s="1"/>
  <c r="M277" i="10"/>
  <c r="M275" i="10" s="1"/>
  <c r="G277" i="10"/>
  <c r="G275" i="10" s="1"/>
  <c r="Z272" i="10"/>
  <c r="Z270" i="10" s="1"/>
  <c r="T272" i="10"/>
  <c r="T270" i="10" s="1"/>
  <c r="N272" i="10"/>
  <c r="N270" i="10" s="1"/>
  <c r="H272" i="10"/>
  <c r="H270" i="10" s="1"/>
  <c r="AA267" i="10"/>
  <c r="AA265" i="10" s="1"/>
  <c r="U267" i="10"/>
  <c r="U265" i="10" s="1"/>
  <c r="O267" i="10"/>
  <c r="O265" i="10" s="1"/>
  <c r="I267" i="10"/>
  <c r="I265" i="10" s="1"/>
  <c r="V262" i="10"/>
  <c r="V260" i="10" s="1"/>
  <c r="P262" i="10"/>
  <c r="P260" i="10" s="1"/>
  <c r="J262" i="10"/>
  <c r="J260" i="10" s="1"/>
  <c r="D262" i="10"/>
  <c r="D260" i="10" s="1"/>
  <c r="W257" i="10"/>
  <c r="W255" i="10" s="1"/>
  <c r="Q257" i="10"/>
  <c r="Q255" i="10" s="1"/>
  <c r="K257" i="10"/>
  <c r="K255" i="10" s="1"/>
  <c r="E257" i="10"/>
  <c r="E255" i="10" s="1"/>
  <c r="X252" i="10"/>
  <c r="X250" i="10" s="1"/>
  <c r="R252" i="10"/>
  <c r="R250" i="10" s="1"/>
  <c r="L252" i="10"/>
  <c r="L250" i="10" s="1"/>
  <c r="F252" i="10"/>
  <c r="F250" i="10" s="1"/>
  <c r="Y247" i="10"/>
  <c r="Y245" i="10" s="1"/>
  <c r="S247" i="10"/>
  <c r="S245" i="10" s="1"/>
  <c r="M247" i="10"/>
  <c r="M245" i="10" s="1"/>
  <c r="G247" i="10"/>
  <c r="G245" i="10" s="1"/>
  <c r="Z242" i="10"/>
  <c r="Z240" i="10" s="1"/>
  <c r="T242" i="10"/>
  <c r="T240" i="10" s="1"/>
  <c r="N242" i="10"/>
  <c r="N240" i="10" s="1"/>
  <c r="H242" i="10"/>
  <c r="H240" i="10" s="1"/>
  <c r="AA237" i="10"/>
  <c r="AA235" i="10" s="1"/>
  <c r="U237" i="10"/>
  <c r="U235" i="10" s="1"/>
  <c r="O237" i="10"/>
  <c r="O235" i="10" s="1"/>
  <c r="I237" i="10"/>
  <c r="I235" i="10" s="1"/>
  <c r="V232" i="10"/>
  <c r="V230" i="10" s="1"/>
  <c r="P232" i="10"/>
  <c r="P230" i="10" s="1"/>
  <c r="J232" i="10"/>
  <c r="J230" i="10" s="1"/>
  <c r="D232" i="10"/>
  <c r="D230" i="10" s="1"/>
  <c r="W227" i="10"/>
  <c r="W225" i="10" s="1"/>
  <c r="Q227" i="10"/>
  <c r="Q225" i="10" s="1"/>
  <c r="K227" i="10"/>
  <c r="K225" i="10" s="1"/>
  <c r="E227" i="10"/>
  <c r="E225" i="10" s="1"/>
  <c r="X222" i="10"/>
  <c r="X220" i="10" s="1"/>
  <c r="R222" i="10"/>
  <c r="R220" i="10" s="1"/>
  <c r="L222" i="10"/>
  <c r="L220" i="10" s="1"/>
  <c r="F222" i="10"/>
  <c r="F220" i="10" s="1"/>
  <c r="Y217" i="10"/>
  <c r="Y215" i="10" s="1"/>
  <c r="S217" i="10"/>
  <c r="S215" i="10" s="1"/>
  <c r="M217" i="10"/>
  <c r="M215" i="10" s="1"/>
  <c r="G217" i="10"/>
  <c r="G215" i="10" s="1"/>
  <c r="Z212" i="10"/>
  <c r="Z210" i="10" s="1"/>
  <c r="T212" i="10"/>
  <c r="T210" i="10" s="1"/>
  <c r="N212" i="10"/>
  <c r="N210" i="10" s="1"/>
  <c r="H212" i="10"/>
  <c r="H210" i="10" s="1"/>
  <c r="AA207" i="10"/>
  <c r="AA205" i="10" s="1"/>
  <c r="U207" i="10"/>
  <c r="U205" i="10" s="1"/>
  <c r="O207" i="10"/>
  <c r="O205" i="10" s="1"/>
  <c r="I207" i="10"/>
  <c r="I205" i="10" s="1"/>
  <c r="V202" i="10"/>
  <c r="V200" i="10" s="1"/>
  <c r="P202" i="10"/>
  <c r="P200" i="10" s="1"/>
  <c r="J202" i="10"/>
  <c r="J200" i="10" s="1"/>
  <c r="D202" i="10"/>
  <c r="D200" i="10" s="1"/>
  <c r="W197" i="10"/>
  <c r="W195" i="10" s="1"/>
  <c r="Q197" i="10"/>
  <c r="Q195" i="10" s="1"/>
  <c r="K197" i="10"/>
  <c r="K195" i="10" s="1"/>
  <c r="E197" i="10"/>
  <c r="E195" i="10" s="1"/>
  <c r="X192" i="10"/>
  <c r="X190" i="10" s="1"/>
  <c r="R192" i="10"/>
  <c r="R190" i="10" s="1"/>
  <c r="L192" i="10"/>
  <c r="L190" i="10" s="1"/>
  <c r="F192" i="10"/>
  <c r="F190" i="10" s="1"/>
  <c r="Y187" i="10"/>
  <c r="Y185" i="10" s="1"/>
  <c r="S187" i="10"/>
  <c r="S185" i="10" s="1"/>
  <c r="M187" i="10"/>
  <c r="M185" i="10" s="1"/>
  <c r="G187" i="10"/>
  <c r="G185" i="10" s="1"/>
  <c r="Z182" i="10"/>
  <c r="Z180" i="10" s="1"/>
  <c r="T182" i="10"/>
  <c r="T180" i="10" s="1"/>
  <c r="N182" i="10"/>
  <c r="N180" i="10" s="1"/>
  <c r="H182" i="10"/>
  <c r="H180" i="10" s="1"/>
  <c r="K162" i="10"/>
  <c r="K160" i="10" s="1"/>
  <c r="R162" i="10"/>
  <c r="Y162" i="10"/>
  <c r="Y160" i="10" s="1"/>
  <c r="H164" i="10"/>
  <c r="H160" i="10" s="1"/>
  <c r="P164" i="10"/>
  <c r="P160" i="10" s="1"/>
  <c r="W164" i="10"/>
  <c r="W160" i="10" s="1"/>
  <c r="J167" i="10"/>
  <c r="Q167" i="10"/>
  <c r="X167" i="10"/>
  <c r="X165" i="10" s="1"/>
  <c r="G169" i="10"/>
  <c r="G165" i="10" s="1"/>
  <c r="Q169" i="10"/>
  <c r="Y169" i="10"/>
  <c r="Y165" i="10" s="1"/>
  <c r="D172" i="10"/>
  <c r="D170" i="10" s="1"/>
  <c r="L172" i="10"/>
  <c r="L170" i="10" s="1"/>
  <c r="V172" i="10"/>
  <c r="V170" i="10" s="1"/>
  <c r="F174" i="10"/>
  <c r="F170" i="10" s="1"/>
  <c r="P174" i="10"/>
  <c r="P170" i="10" s="1"/>
  <c r="X174" i="10"/>
  <c r="X170" i="10" s="1"/>
  <c r="K177" i="10"/>
  <c r="U177" i="10"/>
  <c r="U175" i="10" s="1"/>
  <c r="E179" i="10"/>
  <c r="E175" i="10" s="1"/>
  <c r="O179" i="10"/>
  <c r="O175" i="10" s="1"/>
  <c r="W179" i="10"/>
  <c r="W175" i="10" s="1"/>
  <c r="M182" i="10"/>
  <c r="Y182" i="10"/>
  <c r="M184" i="10"/>
  <c r="Y184" i="10"/>
  <c r="L187" i="10"/>
  <c r="L185" i="10" s="1"/>
  <c r="X187" i="10"/>
  <c r="X185" i="10" s="1"/>
  <c r="L189" i="10"/>
  <c r="X189" i="10"/>
  <c r="H192" i="10"/>
  <c r="T192" i="10"/>
  <c r="H194" i="10"/>
  <c r="T194" i="10"/>
  <c r="F197" i="10"/>
  <c r="R197" i="10"/>
  <c r="R195" i="10" s="1"/>
  <c r="F199" i="10"/>
  <c r="F195" i="10" s="1"/>
  <c r="R199" i="10"/>
  <c r="E202" i="10"/>
  <c r="E200" i="10" s="1"/>
  <c r="Q202" i="10"/>
  <c r="Q200" i="10" s="1"/>
  <c r="E204" i="10"/>
  <c r="Q204" i="10"/>
  <c r="N207" i="10"/>
  <c r="Z207" i="10"/>
  <c r="N209" i="10"/>
  <c r="Z209" i="10"/>
  <c r="M212" i="10"/>
  <c r="Y212" i="10"/>
  <c r="Y210" i="10" s="1"/>
  <c r="M214" i="10"/>
  <c r="Y214" i="10"/>
  <c r="L217" i="10"/>
  <c r="L215" i="10" s="1"/>
  <c r="X217" i="10"/>
  <c r="X215" i="10" s="1"/>
  <c r="L219" i="10"/>
  <c r="X219" i="10"/>
  <c r="H222" i="10"/>
  <c r="T222" i="10"/>
  <c r="H224" i="10"/>
  <c r="T224" i="10"/>
  <c r="F227" i="10"/>
  <c r="R227" i="10"/>
  <c r="R225" i="10" s="1"/>
  <c r="F229" i="10"/>
  <c r="F225" i="10" s="1"/>
  <c r="R229" i="10"/>
  <c r="E232" i="10"/>
  <c r="E230" i="10" s="1"/>
  <c r="Q232" i="10"/>
  <c r="Q230" i="10" s="1"/>
  <c r="E234" i="10"/>
  <c r="Q234" i="10"/>
  <c r="N237" i="10"/>
  <c r="Z237" i="10"/>
  <c r="N239" i="10"/>
  <c r="Z239" i="10"/>
  <c r="M242" i="10"/>
  <c r="Y242" i="10"/>
  <c r="Y240" i="10" s="1"/>
  <c r="M244" i="10"/>
  <c r="Y244" i="10"/>
  <c r="L247" i="10"/>
  <c r="L245" i="10" s="1"/>
  <c r="X247" i="10"/>
  <c r="X245" i="10" s="1"/>
  <c r="L249" i="10"/>
  <c r="X249" i="10"/>
  <c r="H252" i="10"/>
  <c r="T252" i="10"/>
  <c r="H254" i="10"/>
  <c r="T254" i="10"/>
  <c r="F257" i="10"/>
  <c r="R257" i="10"/>
  <c r="R255" i="10" s="1"/>
  <c r="F259" i="10"/>
  <c r="R259" i="10"/>
  <c r="E262" i="10"/>
  <c r="E260" i="10" s="1"/>
  <c r="Q262" i="10"/>
  <c r="Q260" i="10" s="1"/>
  <c r="E264" i="10"/>
  <c r="Q264" i="10"/>
  <c r="N267" i="10"/>
  <c r="Z267" i="10"/>
  <c r="N269" i="10"/>
  <c r="Z269" i="10"/>
  <c r="M272" i="10"/>
  <c r="Y272" i="10"/>
  <c r="P274" i="10"/>
  <c r="U277" i="10"/>
  <c r="U275" i="10" s="1"/>
  <c r="O279" i="10"/>
  <c r="S282" i="10"/>
  <c r="S280" i="10" s="1"/>
  <c r="M284" i="10"/>
  <c r="M287" i="10"/>
  <c r="G289" i="10"/>
  <c r="X292" i="10"/>
  <c r="X290" i="10" s="1"/>
  <c r="Q297" i="10"/>
  <c r="Q295" i="10" s="1"/>
  <c r="J302" i="10"/>
  <c r="J300" i="10" s="1"/>
  <c r="V304" i="10"/>
  <c r="I307" i="10"/>
  <c r="I305" i="10" s="1"/>
  <c r="U309" i="10"/>
  <c r="M322" i="10"/>
  <c r="M318" i="10" s="1"/>
  <c r="K332" i="10"/>
  <c r="K328" i="10" s="1"/>
  <c r="O342" i="10"/>
  <c r="O338" i="10" s="1"/>
  <c r="M352" i="10"/>
  <c r="M348" i="10" s="1"/>
  <c r="D367" i="10"/>
  <c r="D363" i="10" s="1"/>
  <c r="O372" i="10"/>
  <c r="O368" i="10" s="1"/>
  <c r="T377" i="10"/>
  <c r="T373" i="10" s="1"/>
  <c r="Y382" i="10"/>
  <c r="Y378" i="10" s="1"/>
  <c r="D397" i="10"/>
  <c r="D393" i="10" s="1"/>
  <c r="Y412" i="10"/>
  <c r="Y408" i="10" s="1"/>
  <c r="R417" i="10"/>
  <c r="R413" i="10" s="1"/>
  <c r="K422" i="10"/>
  <c r="K418" i="10" s="1"/>
  <c r="D427" i="10"/>
  <c r="D423" i="10" s="1"/>
  <c r="Y442" i="10"/>
  <c r="Y438" i="10" s="1"/>
  <c r="R447" i="10"/>
  <c r="R443" i="10" s="1"/>
  <c r="K452" i="10"/>
  <c r="K448" i="10" s="1"/>
  <c r="D457" i="10"/>
  <c r="D453" i="10" s="1"/>
  <c r="N470" i="10"/>
  <c r="N466" i="10" s="1"/>
  <c r="L480" i="10"/>
  <c r="L476" i="10" s="1"/>
  <c r="J490" i="10"/>
  <c r="J486" i="10" s="1"/>
  <c r="AA152" i="11"/>
  <c r="J315" i="9"/>
  <c r="J313" i="9" s="1"/>
  <c r="P315" i="9"/>
  <c r="P313" i="9" s="1"/>
  <c r="V315" i="9"/>
  <c r="V313" i="9" s="1"/>
  <c r="I320" i="9"/>
  <c r="I318" i="9" s="1"/>
  <c r="O320" i="9"/>
  <c r="O318" i="9" s="1"/>
  <c r="U320" i="9"/>
  <c r="U318" i="9" s="1"/>
  <c r="AA320" i="9"/>
  <c r="AA318" i="9" s="1"/>
  <c r="H325" i="9"/>
  <c r="H323" i="9" s="1"/>
  <c r="N325" i="9"/>
  <c r="N323" i="9" s="1"/>
  <c r="T325" i="9"/>
  <c r="T323" i="9" s="1"/>
  <c r="Z325" i="9"/>
  <c r="Z323" i="9" s="1"/>
  <c r="G330" i="9"/>
  <c r="G328" i="9" s="1"/>
  <c r="M330" i="9"/>
  <c r="M328" i="9" s="1"/>
  <c r="S330" i="9"/>
  <c r="S328" i="9" s="1"/>
  <c r="Y330" i="9"/>
  <c r="Y328" i="9" s="1"/>
  <c r="F335" i="9"/>
  <c r="F333" i="9" s="1"/>
  <c r="L335" i="9"/>
  <c r="L333" i="9" s="1"/>
  <c r="R335" i="9"/>
  <c r="R333" i="9" s="1"/>
  <c r="X335" i="9"/>
  <c r="X333" i="9" s="1"/>
  <c r="E340" i="9"/>
  <c r="E338" i="9" s="1"/>
  <c r="K340" i="9"/>
  <c r="K338" i="9" s="1"/>
  <c r="Q340" i="9"/>
  <c r="Q338" i="9" s="1"/>
  <c r="W340" i="9"/>
  <c r="W338" i="9" s="1"/>
  <c r="D345" i="9"/>
  <c r="D343" i="9" s="1"/>
  <c r="J345" i="9"/>
  <c r="J343" i="9" s="1"/>
  <c r="P345" i="9"/>
  <c r="P343" i="9" s="1"/>
  <c r="V345" i="9"/>
  <c r="V343" i="9" s="1"/>
  <c r="I350" i="9"/>
  <c r="I348" i="9" s="1"/>
  <c r="O350" i="9"/>
  <c r="O348" i="9" s="1"/>
  <c r="U350" i="9"/>
  <c r="U348" i="9" s="1"/>
  <c r="AA350" i="9"/>
  <c r="AA348" i="9" s="1"/>
  <c r="H355" i="9"/>
  <c r="H353" i="9" s="1"/>
  <c r="N355" i="9"/>
  <c r="N353" i="9" s="1"/>
  <c r="T355" i="9"/>
  <c r="T353" i="9" s="1"/>
  <c r="Z355" i="9"/>
  <c r="Z353" i="9" s="1"/>
  <c r="G360" i="9"/>
  <c r="G358" i="9" s="1"/>
  <c r="M360" i="9"/>
  <c r="M358" i="9" s="1"/>
  <c r="S360" i="9"/>
  <c r="S358" i="9" s="1"/>
  <c r="Y360" i="9"/>
  <c r="Y358" i="9" s="1"/>
  <c r="F365" i="9"/>
  <c r="F363" i="9" s="1"/>
  <c r="L365" i="9"/>
  <c r="L363" i="9" s="1"/>
  <c r="R365" i="9"/>
  <c r="R363" i="9" s="1"/>
  <c r="X365" i="9"/>
  <c r="X363" i="9" s="1"/>
  <c r="E370" i="9"/>
  <c r="E368" i="9" s="1"/>
  <c r="K370" i="9"/>
  <c r="K368" i="9" s="1"/>
  <c r="Q370" i="9"/>
  <c r="Q368" i="9" s="1"/>
  <c r="W370" i="9"/>
  <c r="W368" i="9" s="1"/>
  <c r="D375" i="9"/>
  <c r="D373" i="9" s="1"/>
  <c r="J375" i="9"/>
  <c r="J373" i="9" s="1"/>
  <c r="P375" i="9"/>
  <c r="P373" i="9" s="1"/>
  <c r="V375" i="9"/>
  <c r="V373" i="9" s="1"/>
  <c r="B378" i="9"/>
  <c r="I380" i="9"/>
  <c r="I378" i="9" s="1"/>
  <c r="O380" i="9"/>
  <c r="O378" i="9" s="1"/>
  <c r="U380" i="9"/>
  <c r="U378" i="9" s="1"/>
  <c r="AA380" i="9"/>
  <c r="AA378" i="9" s="1"/>
  <c r="H385" i="9"/>
  <c r="H383" i="9" s="1"/>
  <c r="N385" i="9"/>
  <c r="N383" i="9" s="1"/>
  <c r="T385" i="9"/>
  <c r="T383" i="9" s="1"/>
  <c r="Z385" i="9"/>
  <c r="Z383" i="9" s="1"/>
  <c r="G390" i="9"/>
  <c r="G388" i="9" s="1"/>
  <c r="M390" i="9"/>
  <c r="M388" i="9" s="1"/>
  <c r="S390" i="9"/>
  <c r="S388" i="9" s="1"/>
  <c r="Y390" i="9"/>
  <c r="Y388" i="9" s="1"/>
  <c r="F395" i="9"/>
  <c r="F393" i="9" s="1"/>
  <c r="L395" i="9"/>
  <c r="L393" i="9" s="1"/>
  <c r="R395" i="9"/>
  <c r="R393" i="9" s="1"/>
  <c r="X395" i="9"/>
  <c r="X393" i="9" s="1"/>
  <c r="E400" i="9"/>
  <c r="E398" i="9" s="1"/>
  <c r="K400" i="9"/>
  <c r="K398" i="9" s="1"/>
  <c r="Q400" i="9"/>
  <c r="Q398" i="9" s="1"/>
  <c r="W400" i="9"/>
  <c r="W398" i="9" s="1"/>
  <c r="D405" i="9"/>
  <c r="D403" i="9" s="1"/>
  <c r="J405" i="9"/>
  <c r="J403" i="9" s="1"/>
  <c r="P405" i="9"/>
  <c r="P403" i="9" s="1"/>
  <c r="V405" i="9"/>
  <c r="V403" i="9" s="1"/>
  <c r="B408" i="9"/>
  <c r="I410" i="9"/>
  <c r="I408" i="9" s="1"/>
  <c r="O410" i="9"/>
  <c r="O408" i="9" s="1"/>
  <c r="U410" i="9"/>
  <c r="U408" i="9" s="1"/>
  <c r="AA410" i="9"/>
  <c r="AA408" i="9" s="1"/>
  <c r="H415" i="9"/>
  <c r="H413" i="9" s="1"/>
  <c r="N415" i="9"/>
  <c r="N413" i="9" s="1"/>
  <c r="T415" i="9"/>
  <c r="T413" i="9" s="1"/>
  <c r="Z415" i="9"/>
  <c r="Z413" i="9" s="1"/>
  <c r="G420" i="9"/>
  <c r="G418" i="9" s="1"/>
  <c r="M420" i="9"/>
  <c r="M418" i="9" s="1"/>
  <c r="S420" i="9"/>
  <c r="S418" i="9" s="1"/>
  <c r="Y420" i="9"/>
  <c r="Y418" i="9" s="1"/>
  <c r="F425" i="9"/>
  <c r="F423" i="9" s="1"/>
  <c r="L425" i="9"/>
  <c r="L423" i="9" s="1"/>
  <c r="R425" i="9"/>
  <c r="R423" i="9" s="1"/>
  <c r="X425" i="9"/>
  <c r="X423" i="9" s="1"/>
  <c r="E430" i="9"/>
  <c r="E428" i="9" s="1"/>
  <c r="K430" i="9"/>
  <c r="K428" i="9" s="1"/>
  <c r="Q430" i="9"/>
  <c r="Q428" i="9" s="1"/>
  <c r="W430" i="9"/>
  <c r="W428" i="9" s="1"/>
  <c r="D435" i="9"/>
  <c r="D433" i="9" s="1"/>
  <c r="J435" i="9"/>
  <c r="J433" i="9" s="1"/>
  <c r="P435" i="9"/>
  <c r="P433" i="9" s="1"/>
  <c r="V435" i="9"/>
  <c r="V433" i="9" s="1"/>
  <c r="B438" i="9"/>
  <c r="I440" i="9"/>
  <c r="I438" i="9" s="1"/>
  <c r="O440" i="9"/>
  <c r="O438" i="9" s="1"/>
  <c r="U440" i="9"/>
  <c r="U438" i="9" s="1"/>
  <c r="AA440" i="9"/>
  <c r="AA438" i="9" s="1"/>
  <c r="H445" i="9"/>
  <c r="H443" i="9" s="1"/>
  <c r="N445" i="9"/>
  <c r="N443" i="9" s="1"/>
  <c r="T445" i="9"/>
  <c r="T443" i="9" s="1"/>
  <c r="Z445" i="9"/>
  <c r="Z443" i="9" s="1"/>
  <c r="G450" i="9"/>
  <c r="G448" i="9" s="1"/>
  <c r="M450" i="9"/>
  <c r="M448" i="9" s="1"/>
  <c r="S450" i="9"/>
  <c r="S448" i="9" s="1"/>
  <c r="Y450" i="9"/>
  <c r="Y448" i="9" s="1"/>
  <c r="F455" i="9"/>
  <c r="F453" i="9" s="1"/>
  <c r="L455" i="9"/>
  <c r="L453" i="9" s="1"/>
  <c r="R455" i="9"/>
  <c r="R453" i="9" s="1"/>
  <c r="X455" i="9"/>
  <c r="X453" i="9" s="1"/>
  <c r="E460" i="9"/>
  <c r="E458" i="9" s="1"/>
  <c r="K460" i="9"/>
  <c r="K458" i="9" s="1"/>
  <c r="Q460" i="9"/>
  <c r="Q458" i="9" s="1"/>
  <c r="J468" i="9"/>
  <c r="J466" i="9" s="1"/>
  <c r="P468" i="9"/>
  <c r="P466" i="9" s="1"/>
  <c r="V468" i="9"/>
  <c r="V466" i="9" s="1"/>
  <c r="B471" i="9"/>
  <c r="I473" i="9"/>
  <c r="I471" i="9" s="1"/>
  <c r="O473" i="9"/>
  <c r="O471" i="9" s="1"/>
  <c r="U473" i="9"/>
  <c r="U471" i="9" s="1"/>
  <c r="AA473" i="9"/>
  <c r="AA471" i="9" s="1"/>
  <c r="H478" i="9"/>
  <c r="H476" i="9" s="1"/>
  <c r="N478" i="9"/>
  <c r="N476" i="9" s="1"/>
  <c r="T478" i="9"/>
  <c r="T476" i="9" s="1"/>
  <c r="Z478" i="9"/>
  <c r="Z476" i="9" s="1"/>
  <c r="G483" i="9"/>
  <c r="G481" i="9" s="1"/>
  <c r="M483" i="9"/>
  <c r="M481" i="9" s="1"/>
  <c r="S483" i="9"/>
  <c r="S481" i="9" s="1"/>
  <c r="Y483" i="9"/>
  <c r="Y481" i="9" s="1"/>
  <c r="F488" i="9"/>
  <c r="F486" i="9" s="1"/>
  <c r="L488" i="9"/>
  <c r="L486" i="9" s="1"/>
  <c r="R488" i="9"/>
  <c r="R486" i="9" s="1"/>
  <c r="X488" i="9"/>
  <c r="X486" i="9" s="1"/>
  <c r="E493" i="9"/>
  <c r="E491" i="9" s="1"/>
  <c r="K493" i="9"/>
  <c r="K491" i="9" s="1"/>
  <c r="Q493" i="9"/>
  <c r="Q491" i="9" s="1"/>
  <c r="W493" i="9"/>
  <c r="W491" i="9" s="1"/>
  <c r="D498" i="9"/>
  <c r="D496" i="9" s="1"/>
  <c r="J498" i="9"/>
  <c r="J496" i="9" s="1"/>
  <c r="P498" i="9"/>
  <c r="P496" i="9" s="1"/>
  <c r="V498" i="9"/>
  <c r="V496" i="9" s="1"/>
  <c r="B501" i="9"/>
  <c r="I503" i="9"/>
  <c r="I501" i="9" s="1"/>
  <c r="O503" i="9"/>
  <c r="O501" i="9" s="1"/>
  <c r="U503" i="9"/>
  <c r="U501" i="9" s="1"/>
  <c r="AA503" i="9"/>
  <c r="AA501" i="9" s="1"/>
  <c r="H508" i="9"/>
  <c r="H506" i="9" s="1"/>
  <c r="N508" i="9"/>
  <c r="N506" i="9" s="1"/>
  <c r="T508" i="9"/>
  <c r="T506" i="9" s="1"/>
  <c r="Z508" i="9"/>
  <c r="Z506" i="9" s="1"/>
  <c r="G513" i="9"/>
  <c r="G511" i="9" s="1"/>
  <c r="M513" i="9"/>
  <c r="M511" i="9" s="1"/>
  <c r="S513" i="9"/>
  <c r="S511" i="9" s="1"/>
  <c r="Y513" i="9"/>
  <c r="Y511" i="9" s="1"/>
  <c r="F518" i="9"/>
  <c r="F516" i="9" s="1"/>
  <c r="L518" i="9"/>
  <c r="L516" i="9" s="1"/>
  <c r="R518" i="9"/>
  <c r="R516" i="9" s="1"/>
  <c r="X518" i="9"/>
  <c r="X516" i="9" s="1"/>
  <c r="E523" i="9"/>
  <c r="E521" i="9" s="1"/>
  <c r="K523" i="9"/>
  <c r="K521" i="9" s="1"/>
  <c r="Q523" i="9"/>
  <c r="Q521" i="9" s="1"/>
  <c r="W523" i="9"/>
  <c r="W521" i="9" s="1"/>
  <c r="D528" i="9"/>
  <c r="D526" i="9" s="1"/>
  <c r="J528" i="9"/>
  <c r="J526" i="9" s="1"/>
  <c r="P528" i="9"/>
  <c r="P526" i="9" s="1"/>
  <c r="V528" i="9"/>
  <c r="V526" i="9" s="1"/>
  <c r="B531" i="9"/>
  <c r="I533" i="9"/>
  <c r="I531" i="9" s="1"/>
  <c r="O533" i="9"/>
  <c r="O531" i="9" s="1"/>
  <c r="U533" i="9"/>
  <c r="U531" i="9" s="1"/>
  <c r="AA533" i="9"/>
  <c r="AA531" i="9" s="1"/>
  <c r="H538" i="9"/>
  <c r="H536" i="9" s="1"/>
  <c r="N538" i="9"/>
  <c r="N536" i="9" s="1"/>
  <c r="T538" i="9"/>
  <c r="T536" i="9" s="1"/>
  <c r="Z538" i="9"/>
  <c r="Z536" i="9" s="1"/>
  <c r="G543" i="9"/>
  <c r="G541" i="9" s="1"/>
  <c r="M543" i="9"/>
  <c r="M541" i="9" s="1"/>
  <c r="S543" i="9"/>
  <c r="S541" i="9" s="1"/>
  <c r="Y543" i="9"/>
  <c r="Y541" i="9" s="1"/>
  <c r="F548" i="9"/>
  <c r="F546" i="9" s="1"/>
  <c r="L548" i="9"/>
  <c r="L546" i="9" s="1"/>
  <c r="R548" i="9"/>
  <c r="R546" i="9" s="1"/>
  <c r="X548" i="9"/>
  <c r="X546" i="9" s="1"/>
  <c r="E553" i="9"/>
  <c r="E551" i="9" s="1"/>
  <c r="K553" i="9"/>
  <c r="K551" i="9" s="1"/>
  <c r="Q553" i="9"/>
  <c r="Q551" i="9" s="1"/>
  <c r="W553" i="9"/>
  <c r="W551" i="9" s="1"/>
  <c r="D558" i="9"/>
  <c r="D556" i="9" s="1"/>
  <c r="J558" i="9"/>
  <c r="J556" i="9" s="1"/>
  <c r="P558" i="9"/>
  <c r="P556" i="9" s="1"/>
  <c r="V558" i="9"/>
  <c r="V556" i="9" s="1"/>
  <c r="B561" i="9"/>
  <c r="I563" i="9"/>
  <c r="I561" i="9" s="1"/>
  <c r="O563" i="9"/>
  <c r="O561" i="9" s="1"/>
  <c r="U563" i="9"/>
  <c r="U561" i="9" s="1"/>
  <c r="AA563" i="9"/>
  <c r="AA561" i="9" s="1"/>
  <c r="H568" i="9"/>
  <c r="H566" i="9" s="1"/>
  <c r="N568" i="9"/>
  <c r="N566" i="9" s="1"/>
  <c r="T568" i="9"/>
  <c r="T566" i="9" s="1"/>
  <c r="Z568" i="9"/>
  <c r="Z566" i="9" s="1"/>
  <c r="G573" i="9"/>
  <c r="G571" i="9" s="1"/>
  <c r="M573" i="9"/>
  <c r="M571" i="9" s="1"/>
  <c r="S573" i="9"/>
  <c r="S571" i="9" s="1"/>
  <c r="Y573" i="9"/>
  <c r="Y571" i="9" s="1"/>
  <c r="F578" i="9"/>
  <c r="F576" i="9" s="1"/>
  <c r="L578" i="9"/>
  <c r="L576" i="9" s="1"/>
  <c r="R578" i="9"/>
  <c r="R576" i="9" s="1"/>
  <c r="X578" i="9"/>
  <c r="X576" i="9" s="1"/>
  <c r="E583" i="9"/>
  <c r="E581" i="9" s="1"/>
  <c r="K583" i="9"/>
  <c r="K581" i="9" s="1"/>
  <c r="Q583" i="9"/>
  <c r="Q581" i="9" s="1"/>
  <c r="W583" i="9"/>
  <c r="W581" i="9" s="1"/>
  <c r="D588" i="9"/>
  <c r="D586" i="9" s="1"/>
  <c r="J588" i="9"/>
  <c r="J586" i="9" s="1"/>
  <c r="P588" i="9"/>
  <c r="P586" i="9" s="1"/>
  <c r="V588" i="9"/>
  <c r="V586" i="9" s="1"/>
  <c r="I593" i="9"/>
  <c r="I591" i="9" s="1"/>
  <c r="O593" i="9"/>
  <c r="O591" i="9" s="1"/>
  <c r="U593" i="9"/>
  <c r="U591" i="9" s="1"/>
  <c r="AA593" i="9"/>
  <c r="AA591" i="9" s="1"/>
  <c r="H598" i="9"/>
  <c r="H596" i="9" s="1"/>
  <c r="N598" i="9"/>
  <c r="N596" i="9" s="1"/>
  <c r="T598" i="9"/>
  <c r="T596" i="9" s="1"/>
  <c r="Z598" i="9"/>
  <c r="Z596" i="9" s="1"/>
  <c r="G603" i="9"/>
  <c r="G601" i="9" s="1"/>
  <c r="M603" i="9"/>
  <c r="M601" i="9" s="1"/>
  <c r="S603" i="9"/>
  <c r="S601" i="9" s="1"/>
  <c r="Y603" i="9"/>
  <c r="Y601" i="9" s="1"/>
  <c r="F608" i="9"/>
  <c r="F606" i="9" s="1"/>
  <c r="L608" i="9"/>
  <c r="L606" i="9" s="1"/>
  <c r="R608" i="9"/>
  <c r="R606" i="9" s="1"/>
  <c r="X608" i="9"/>
  <c r="X606" i="9" s="1"/>
  <c r="E613" i="9"/>
  <c r="E611" i="9" s="1"/>
  <c r="K613" i="9"/>
  <c r="K611" i="9" s="1"/>
  <c r="Q613" i="9"/>
  <c r="Q611" i="9" s="1"/>
  <c r="G29" i="10"/>
  <c r="M29" i="10"/>
  <c r="S29" i="10"/>
  <c r="Y29" i="10"/>
  <c r="G31" i="10"/>
  <c r="M31" i="10"/>
  <c r="S31" i="10"/>
  <c r="Y31" i="10"/>
  <c r="F34" i="10"/>
  <c r="L34" i="10"/>
  <c r="R34" i="10"/>
  <c r="X34" i="10"/>
  <c r="X32" i="10" s="1"/>
  <c r="F36" i="10"/>
  <c r="L36" i="10"/>
  <c r="R36" i="10"/>
  <c r="X36" i="10"/>
  <c r="E39" i="10"/>
  <c r="K39" i="10"/>
  <c r="K37" i="10" s="1"/>
  <c r="Q39" i="10"/>
  <c r="W39" i="10"/>
  <c r="E41" i="10"/>
  <c r="K41" i="10"/>
  <c r="Q41" i="10"/>
  <c r="W41" i="10"/>
  <c r="D44" i="10"/>
  <c r="J44" i="10"/>
  <c r="P44" i="10"/>
  <c r="V44" i="10"/>
  <c r="D46" i="10"/>
  <c r="J46" i="10"/>
  <c r="P46" i="10"/>
  <c r="V46" i="10"/>
  <c r="I49" i="10"/>
  <c r="O49" i="10"/>
  <c r="U49" i="10"/>
  <c r="AA49" i="10"/>
  <c r="AA47" i="10" s="1"/>
  <c r="I51" i="10"/>
  <c r="O51" i="10"/>
  <c r="U51" i="10"/>
  <c r="AA51" i="10"/>
  <c r="H54" i="10"/>
  <c r="N54" i="10"/>
  <c r="N52" i="10" s="1"/>
  <c r="T54" i="10"/>
  <c r="Z54" i="10"/>
  <c r="H56" i="10"/>
  <c r="N56" i="10"/>
  <c r="T56" i="10"/>
  <c r="Z56" i="10"/>
  <c r="G59" i="10"/>
  <c r="M59" i="10"/>
  <c r="S59" i="10"/>
  <c r="Y59" i="10"/>
  <c r="G61" i="10"/>
  <c r="M61" i="10"/>
  <c r="S61" i="10"/>
  <c r="Y61" i="10"/>
  <c r="F64" i="10"/>
  <c r="L64" i="10"/>
  <c r="R64" i="10"/>
  <c r="X64" i="10"/>
  <c r="X62" i="10" s="1"/>
  <c r="F66" i="10"/>
  <c r="L66" i="10"/>
  <c r="R66" i="10"/>
  <c r="X66" i="10"/>
  <c r="E69" i="10"/>
  <c r="K69" i="10"/>
  <c r="K67" i="10" s="1"/>
  <c r="Q69" i="10"/>
  <c r="W69" i="10"/>
  <c r="E71" i="10"/>
  <c r="K71" i="10"/>
  <c r="Q71" i="10"/>
  <c r="W71" i="10"/>
  <c r="D74" i="10"/>
  <c r="J74" i="10"/>
  <c r="P74" i="10"/>
  <c r="V74" i="10"/>
  <c r="D76" i="10"/>
  <c r="J76" i="10"/>
  <c r="P76" i="10"/>
  <c r="V76" i="10"/>
  <c r="I79" i="10"/>
  <c r="O79" i="10"/>
  <c r="U79" i="10"/>
  <c r="AA79" i="10"/>
  <c r="AA77" i="10" s="1"/>
  <c r="I81" i="10"/>
  <c r="O81" i="10"/>
  <c r="U81" i="10"/>
  <c r="AA81" i="10"/>
  <c r="H84" i="10"/>
  <c r="N84" i="10"/>
  <c r="N82" i="10" s="1"/>
  <c r="T84" i="10"/>
  <c r="Z84" i="10"/>
  <c r="H86" i="10"/>
  <c r="N86" i="10"/>
  <c r="T86" i="10"/>
  <c r="Z86" i="10"/>
  <c r="G89" i="10"/>
  <c r="M89" i="10"/>
  <c r="S89" i="10"/>
  <c r="Y89" i="10"/>
  <c r="G91" i="10"/>
  <c r="M91" i="10"/>
  <c r="S91" i="10"/>
  <c r="Y91" i="10"/>
  <c r="F94" i="10"/>
  <c r="L94" i="10"/>
  <c r="R94" i="10"/>
  <c r="X94" i="10"/>
  <c r="X92" i="10" s="1"/>
  <c r="F96" i="10"/>
  <c r="L96" i="10"/>
  <c r="R96" i="10"/>
  <c r="X96" i="10"/>
  <c r="E99" i="10"/>
  <c r="K99" i="10"/>
  <c r="K97" i="10" s="1"/>
  <c r="Q99" i="10"/>
  <c r="W99" i="10"/>
  <c r="E101" i="10"/>
  <c r="K101" i="10"/>
  <c r="Q101" i="10"/>
  <c r="W101" i="10"/>
  <c r="D104" i="10"/>
  <c r="J104" i="10"/>
  <c r="P104" i="10"/>
  <c r="V104" i="10"/>
  <c r="D106" i="10"/>
  <c r="J106" i="10"/>
  <c r="P106" i="10"/>
  <c r="V106" i="10"/>
  <c r="I109" i="10"/>
  <c r="O109" i="10"/>
  <c r="U109" i="10"/>
  <c r="AA109" i="10"/>
  <c r="AA107" i="10" s="1"/>
  <c r="I111" i="10"/>
  <c r="O111" i="10"/>
  <c r="U111" i="10"/>
  <c r="AA111" i="10"/>
  <c r="H114" i="10"/>
  <c r="N114" i="10"/>
  <c r="N112" i="10" s="1"/>
  <c r="T114" i="10"/>
  <c r="Z114" i="10"/>
  <c r="H116" i="10"/>
  <c r="N116" i="10"/>
  <c r="T116" i="10"/>
  <c r="Z116" i="10"/>
  <c r="G119" i="10"/>
  <c r="M119" i="10"/>
  <c r="S119" i="10"/>
  <c r="Y119" i="10"/>
  <c r="G121" i="10"/>
  <c r="M121" i="10"/>
  <c r="S121" i="10"/>
  <c r="Y121" i="10"/>
  <c r="F124" i="10"/>
  <c r="L124" i="10"/>
  <c r="R124" i="10"/>
  <c r="X124" i="10"/>
  <c r="X122" i="10" s="1"/>
  <c r="F126" i="10"/>
  <c r="L126" i="10"/>
  <c r="R126" i="10"/>
  <c r="X126" i="10"/>
  <c r="E129" i="10"/>
  <c r="K129" i="10"/>
  <c r="K127" i="10" s="1"/>
  <c r="Q129" i="10"/>
  <c r="W129" i="10"/>
  <c r="E131" i="10"/>
  <c r="K131" i="10"/>
  <c r="Q131" i="10"/>
  <c r="W131" i="10"/>
  <c r="D134" i="10"/>
  <c r="J134" i="10"/>
  <c r="P134" i="10"/>
  <c r="V134" i="10"/>
  <c r="D136" i="10"/>
  <c r="J136" i="10"/>
  <c r="P136" i="10"/>
  <c r="V136" i="10"/>
  <c r="I139" i="10"/>
  <c r="O139" i="10"/>
  <c r="U139" i="10"/>
  <c r="AA139" i="10"/>
  <c r="AA137" i="10" s="1"/>
  <c r="I141" i="10"/>
  <c r="O141" i="10"/>
  <c r="U141" i="10"/>
  <c r="AA141" i="10"/>
  <c r="I144" i="10"/>
  <c r="I142" i="10" s="1"/>
  <c r="P144" i="10"/>
  <c r="P142" i="10" s="1"/>
  <c r="W144" i="10"/>
  <c r="W142" i="10" s="1"/>
  <c r="G146" i="10"/>
  <c r="N146" i="10"/>
  <c r="U146" i="10"/>
  <c r="H149" i="10"/>
  <c r="H147" i="10" s="1"/>
  <c r="O149" i="10"/>
  <c r="O147" i="10" s="1"/>
  <c r="V149" i="10"/>
  <c r="V147" i="10" s="1"/>
  <c r="F151" i="10"/>
  <c r="M151" i="10"/>
  <c r="T151" i="10"/>
  <c r="AA151" i="10"/>
  <c r="G154" i="10"/>
  <c r="G152" i="10" s="1"/>
  <c r="N154" i="10"/>
  <c r="N152" i="10" s="1"/>
  <c r="U154" i="10"/>
  <c r="U152" i="10" s="1"/>
  <c r="E156" i="10"/>
  <c r="L156" i="10"/>
  <c r="S156" i="10"/>
  <c r="Z156" i="10"/>
  <c r="Z152" i="10" s="1"/>
  <c r="J164" i="10"/>
  <c r="J160" i="10" s="1"/>
  <c r="Q164" i="10"/>
  <c r="Q160" i="10" s="1"/>
  <c r="X164" i="10"/>
  <c r="X160" i="10" s="1"/>
  <c r="J169" i="10"/>
  <c r="R169" i="10"/>
  <c r="R165" i="10" s="1"/>
  <c r="I174" i="10"/>
  <c r="I170" i="10" s="1"/>
  <c r="Q174" i="10"/>
  <c r="Q170" i="10" s="1"/>
  <c r="AA174" i="10"/>
  <c r="AA170" i="10" s="1"/>
  <c r="H179" i="10"/>
  <c r="H175" i="10" s="1"/>
  <c r="P179" i="10"/>
  <c r="P175" i="10" s="1"/>
  <c r="Z179" i="10"/>
  <c r="Z175" i="10" s="1"/>
  <c r="O184" i="10"/>
  <c r="O180" i="10" s="1"/>
  <c r="AA184" i="10"/>
  <c r="AA180" i="10" s="1"/>
  <c r="N189" i="10"/>
  <c r="N185" i="10" s="1"/>
  <c r="Z189" i="10"/>
  <c r="Z185" i="10" s="1"/>
  <c r="K194" i="10"/>
  <c r="K190" i="10" s="1"/>
  <c r="W194" i="10"/>
  <c r="W190" i="10" s="1"/>
  <c r="G197" i="10"/>
  <c r="S197" i="10"/>
  <c r="G199" i="10"/>
  <c r="S199" i="10"/>
  <c r="F202" i="10"/>
  <c r="R202" i="10"/>
  <c r="F204" i="10"/>
  <c r="R204" i="10"/>
  <c r="D207" i="10"/>
  <c r="P207" i="10"/>
  <c r="D209" i="10"/>
  <c r="P209" i="10"/>
  <c r="O212" i="10"/>
  <c r="AA212" i="10"/>
  <c r="O214" i="10"/>
  <c r="AA214" i="10"/>
  <c r="N217" i="10"/>
  <c r="Z217" i="10"/>
  <c r="N219" i="10"/>
  <c r="Z219" i="10"/>
  <c r="K222" i="10"/>
  <c r="W222" i="10"/>
  <c r="K224" i="10"/>
  <c r="W224" i="10"/>
  <c r="G227" i="10"/>
  <c r="S227" i="10"/>
  <c r="G229" i="10"/>
  <c r="S229" i="10"/>
  <c r="F232" i="10"/>
  <c r="R232" i="10"/>
  <c r="F234" i="10"/>
  <c r="R234" i="10"/>
  <c r="D237" i="10"/>
  <c r="P237" i="10"/>
  <c r="D239" i="10"/>
  <c r="P239" i="10"/>
  <c r="O242" i="10"/>
  <c r="AA242" i="10"/>
  <c r="O244" i="10"/>
  <c r="AA244" i="10"/>
  <c r="N247" i="10"/>
  <c r="Z247" i="10"/>
  <c r="N249" i="10"/>
  <c r="Z249" i="10"/>
  <c r="K252" i="10"/>
  <c r="W252" i="10"/>
  <c r="K254" i="10"/>
  <c r="W254" i="10"/>
  <c r="G257" i="10"/>
  <c r="S257" i="10"/>
  <c r="G259" i="10"/>
  <c r="S259" i="10"/>
  <c r="F262" i="10"/>
  <c r="R262" i="10"/>
  <c r="F264" i="10"/>
  <c r="R264" i="10"/>
  <c r="D267" i="10"/>
  <c r="P267" i="10"/>
  <c r="D269" i="10"/>
  <c r="P269" i="10"/>
  <c r="O272" i="10"/>
  <c r="O270" i="10" s="1"/>
  <c r="AA272" i="10"/>
  <c r="AA270" i="10" s="1"/>
  <c r="U274" i="10"/>
  <c r="U270" i="10" s="1"/>
  <c r="H277" i="10"/>
  <c r="Z277" i="10"/>
  <c r="Z275" i="10" s="1"/>
  <c r="T279" i="10"/>
  <c r="T282" i="10"/>
  <c r="T280" i="10" s="1"/>
  <c r="N284" i="10"/>
  <c r="R287" i="10"/>
  <c r="M289" i="10"/>
  <c r="F294" i="10"/>
  <c r="F290" i="10" s="1"/>
  <c r="W297" i="10"/>
  <c r="W295" i="10" s="1"/>
  <c r="P302" i="10"/>
  <c r="P300" i="10" s="1"/>
  <c r="O307" i="10"/>
  <c r="O305" i="10" s="1"/>
  <c r="AA309" i="10"/>
  <c r="AA305" i="10" s="1"/>
  <c r="X458" i="10"/>
  <c r="S322" i="10"/>
  <c r="S318" i="10" s="1"/>
  <c r="Q332" i="10"/>
  <c r="Q328" i="10" s="1"/>
  <c r="U342" i="10"/>
  <c r="U338" i="10" s="1"/>
  <c r="S352" i="10"/>
  <c r="S348" i="10" s="1"/>
  <c r="E362" i="10"/>
  <c r="E358" i="10" s="1"/>
  <c r="J367" i="10"/>
  <c r="J363" i="10" s="1"/>
  <c r="U372" i="10"/>
  <c r="U368" i="10" s="1"/>
  <c r="Z377" i="10"/>
  <c r="Z373" i="10" s="1"/>
  <c r="E392" i="10"/>
  <c r="E388" i="10" s="1"/>
  <c r="J397" i="10"/>
  <c r="J393" i="10" s="1"/>
  <c r="I402" i="10"/>
  <c r="I398" i="10" s="1"/>
  <c r="X417" i="10"/>
  <c r="X413" i="10" s="1"/>
  <c r="Q422" i="10"/>
  <c r="Q418" i="10" s="1"/>
  <c r="J427" i="10"/>
  <c r="J423" i="10" s="1"/>
  <c r="I432" i="10"/>
  <c r="I428" i="10" s="1"/>
  <c r="X447" i="10"/>
  <c r="X443" i="10" s="1"/>
  <c r="Q452" i="10"/>
  <c r="Q448" i="10" s="1"/>
  <c r="J457" i="10"/>
  <c r="J453" i="10" s="1"/>
  <c r="I462" i="10"/>
  <c r="I458" i="10" s="1"/>
  <c r="T470" i="10"/>
  <c r="T466" i="10" s="1"/>
  <c r="R480" i="10"/>
  <c r="R476" i="10" s="1"/>
  <c r="P490" i="10"/>
  <c r="P486" i="10" s="1"/>
  <c r="D270" i="11"/>
  <c r="F315" i="10"/>
  <c r="L315" i="10"/>
  <c r="L313" i="10" s="1"/>
  <c r="R315" i="10"/>
  <c r="R313" i="10" s="1"/>
  <c r="X315" i="10"/>
  <c r="X313" i="10" s="1"/>
  <c r="E320" i="10"/>
  <c r="E318" i="10" s="1"/>
  <c r="K320" i="10"/>
  <c r="Q320" i="10"/>
  <c r="W320" i="10"/>
  <c r="W318" i="10" s="1"/>
  <c r="D325" i="10"/>
  <c r="D323" i="10" s="1"/>
  <c r="J325" i="10"/>
  <c r="J323" i="10" s="1"/>
  <c r="P325" i="10"/>
  <c r="P323" i="10" s="1"/>
  <c r="V325" i="10"/>
  <c r="I330" i="10"/>
  <c r="O330" i="10"/>
  <c r="O328" i="10" s="1"/>
  <c r="U330" i="10"/>
  <c r="U328" i="10" s="1"/>
  <c r="AA330" i="10"/>
  <c r="AA328" i="10" s="1"/>
  <c r="H335" i="10"/>
  <c r="H333" i="10" s="1"/>
  <c r="N335" i="10"/>
  <c r="T335" i="10"/>
  <c r="Z335" i="10"/>
  <c r="Z333" i="10" s="1"/>
  <c r="G340" i="10"/>
  <c r="G338" i="10" s="1"/>
  <c r="M340" i="10"/>
  <c r="M338" i="10" s="1"/>
  <c r="S340" i="10"/>
  <c r="S338" i="10" s="1"/>
  <c r="Y340" i="10"/>
  <c r="F345" i="10"/>
  <c r="L345" i="10"/>
  <c r="L343" i="10" s="1"/>
  <c r="R345" i="10"/>
  <c r="R343" i="10" s="1"/>
  <c r="X345" i="10"/>
  <c r="X343" i="10" s="1"/>
  <c r="E350" i="10"/>
  <c r="E348" i="10" s="1"/>
  <c r="K350" i="10"/>
  <c r="Q350" i="10"/>
  <c r="W350" i="10"/>
  <c r="W348" i="10" s="1"/>
  <c r="D355" i="10"/>
  <c r="D353" i="10" s="1"/>
  <c r="J355" i="10"/>
  <c r="J353" i="10" s="1"/>
  <c r="P355" i="10"/>
  <c r="P353" i="10" s="1"/>
  <c r="V355" i="10"/>
  <c r="I360" i="10"/>
  <c r="O360" i="10"/>
  <c r="O358" i="10" s="1"/>
  <c r="U360" i="10"/>
  <c r="U358" i="10" s="1"/>
  <c r="AA360" i="10"/>
  <c r="AA358" i="10" s="1"/>
  <c r="H365" i="10"/>
  <c r="H363" i="10" s="1"/>
  <c r="N365" i="10"/>
  <c r="T365" i="10"/>
  <c r="Z365" i="10"/>
  <c r="Z363" i="10" s="1"/>
  <c r="G370" i="10"/>
  <c r="G368" i="10" s="1"/>
  <c r="M370" i="10"/>
  <c r="M368" i="10" s="1"/>
  <c r="S370" i="10"/>
  <c r="S368" i="10" s="1"/>
  <c r="Y370" i="10"/>
  <c r="F375" i="10"/>
  <c r="L375" i="10"/>
  <c r="L373" i="10" s="1"/>
  <c r="R375" i="10"/>
  <c r="R373" i="10" s="1"/>
  <c r="X375" i="10"/>
  <c r="X373" i="10" s="1"/>
  <c r="E380" i="10"/>
  <c r="E378" i="10" s="1"/>
  <c r="K380" i="10"/>
  <c r="Q380" i="10"/>
  <c r="W380" i="10"/>
  <c r="W378" i="10" s="1"/>
  <c r="D385" i="10"/>
  <c r="D383" i="10" s="1"/>
  <c r="J385" i="10"/>
  <c r="J383" i="10" s="1"/>
  <c r="P385" i="10"/>
  <c r="P383" i="10" s="1"/>
  <c r="V385" i="10"/>
  <c r="I390" i="10"/>
  <c r="O390" i="10"/>
  <c r="O388" i="10" s="1"/>
  <c r="U390" i="10"/>
  <c r="U388" i="10" s="1"/>
  <c r="AA390" i="10"/>
  <c r="AA388" i="10" s="1"/>
  <c r="H395" i="10"/>
  <c r="H393" i="10" s="1"/>
  <c r="N395" i="10"/>
  <c r="T395" i="10"/>
  <c r="Z395" i="10"/>
  <c r="Z393" i="10" s="1"/>
  <c r="G400" i="10"/>
  <c r="G398" i="10" s="1"/>
  <c r="M400" i="10"/>
  <c r="M398" i="10" s="1"/>
  <c r="S400" i="10"/>
  <c r="S398" i="10" s="1"/>
  <c r="Y400" i="10"/>
  <c r="F405" i="10"/>
  <c r="L405" i="10"/>
  <c r="L403" i="10" s="1"/>
  <c r="R405" i="10"/>
  <c r="R403" i="10" s="1"/>
  <c r="X405" i="10"/>
  <c r="X403" i="10" s="1"/>
  <c r="E410" i="10"/>
  <c r="E408" i="10" s="1"/>
  <c r="K410" i="10"/>
  <c r="Q410" i="10"/>
  <c r="W410" i="10"/>
  <c r="W408" i="10" s="1"/>
  <c r="D415" i="10"/>
  <c r="D413" i="10" s="1"/>
  <c r="J415" i="10"/>
  <c r="J413" i="10" s="1"/>
  <c r="P415" i="10"/>
  <c r="P413" i="10" s="1"/>
  <c r="V415" i="10"/>
  <c r="I420" i="10"/>
  <c r="O420" i="10"/>
  <c r="O418" i="10" s="1"/>
  <c r="U420" i="10"/>
  <c r="U418" i="10" s="1"/>
  <c r="AA420" i="10"/>
  <c r="AA418" i="10" s="1"/>
  <c r="H425" i="10"/>
  <c r="H423" i="10" s="1"/>
  <c r="N425" i="10"/>
  <c r="T425" i="10"/>
  <c r="Z425" i="10"/>
  <c r="Z423" i="10" s="1"/>
  <c r="G430" i="10"/>
  <c r="G428" i="10" s="1"/>
  <c r="M430" i="10"/>
  <c r="M428" i="10" s="1"/>
  <c r="S430" i="10"/>
  <c r="S428" i="10" s="1"/>
  <c r="Y430" i="10"/>
  <c r="F435" i="10"/>
  <c r="L435" i="10"/>
  <c r="L433" i="10" s="1"/>
  <c r="R435" i="10"/>
  <c r="R433" i="10" s="1"/>
  <c r="X435" i="10"/>
  <c r="X433" i="10" s="1"/>
  <c r="E440" i="10"/>
  <c r="E438" i="10" s="1"/>
  <c r="K440" i="10"/>
  <c r="Q440" i="10"/>
  <c r="W440" i="10"/>
  <c r="W438" i="10" s="1"/>
  <c r="D445" i="10"/>
  <c r="D443" i="10" s="1"/>
  <c r="J445" i="10"/>
  <c r="J443" i="10" s="1"/>
  <c r="P445" i="10"/>
  <c r="P443" i="10" s="1"/>
  <c r="V445" i="10"/>
  <c r="I450" i="10"/>
  <c r="O450" i="10"/>
  <c r="O448" i="10" s="1"/>
  <c r="U450" i="10"/>
  <c r="U448" i="10" s="1"/>
  <c r="AA450" i="10"/>
  <c r="AA448" i="10" s="1"/>
  <c r="H455" i="10"/>
  <c r="H453" i="10" s="1"/>
  <c r="N455" i="10"/>
  <c r="T455" i="10"/>
  <c r="Z455" i="10"/>
  <c r="Z453" i="10" s="1"/>
  <c r="G460" i="10"/>
  <c r="G458" i="10" s="1"/>
  <c r="M460" i="10"/>
  <c r="M458" i="10" s="1"/>
  <c r="S460" i="10"/>
  <c r="S458" i="10" s="1"/>
  <c r="Y460" i="10"/>
  <c r="F468" i="10"/>
  <c r="L468" i="10"/>
  <c r="L466" i="10" s="1"/>
  <c r="R468" i="10"/>
  <c r="R466" i="10" s="1"/>
  <c r="X468" i="10"/>
  <c r="X466" i="10" s="1"/>
  <c r="E473" i="10"/>
  <c r="E471" i="10" s="1"/>
  <c r="K473" i="10"/>
  <c r="Q473" i="10"/>
  <c r="W473" i="10"/>
  <c r="W471" i="10" s="1"/>
  <c r="D478" i="10"/>
  <c r="D476" i="10" s="1"/>
  <c r="J478" i="10"/>
  <c r="J476" i="10" s="1"/>
  <c r="P478" i="10"/>
  <c r="P476" i="10" s="1"/>
  <c r="V478" i="10"/>
  <c r="I483" i="10"/>
  <c r="O483" i="10"/>
  <c r="O481" i="10" s="1"/>
  <c r="U483" i="10"/>
  <c r="U481" i="10" s="1"/>
  <c r="AA483" i="10"/>
  <c r="AA481" i="10" s="1"/>
  <c r="H488" i="10"/>
  <c r="H486" i="10" s="1"/>
  <c r="N488" i="10"/>
  <c r="T488" i="10"/>
  <c r="Z488" i="10"/>
  <c r="Z486" i="10" s="1"/>
  <c r="G493" i="10"/>
  <c r="G491" i="10" s="1"/>
  <c r="M493" i="10"/>
  <c r="M491" i="10" s="1"/>
  <c r="S493" i="10"/>
  <c r="S491" i="10" s="1"/>
  <c r="Y493" i="10"/>
  <c r="F498" i="10"/>
  <c r="L498" i="10"/>
  <c r="L496" i="10" s="1"/>
  <c r="R498" i="10"/>
  <c r="R496" i="10" s="1"/>
  <c r="X498" i="10"/>
  <c r="X496" i="10" s="1"/>
  <c r="E503" i="10"/>
  <c r="E501" i="10" s="1"/>
  <c r="K503" i="10"/>
  <c r="Q503" i="10"/>
  <c r="W503" i="10"/>
  <c r="W501" i="10" s="1"/>
  <c r="D508" i="10"/>
  <c r="D506" i="10" s="1"/>
  <c r="J508" i="10"/>
  <c r="J506" i="10" s="1"/>
  <c r="P508" i="10"/>
  <c r="P506" i="10" s="1"/>
  <c r="V508" i="10"/>
  <c r="I513" i="10"/>
  <c r="O513" i="10"/>
  <c r="O511" i="10" s="1"/>
  <c r="U513" i="10"/>
  <c r="U511" i="10" s="1"/>
  <c r="AA513" i="10"/>
  <c r="AA511" i="10" s="1"/>
  <c r="H518" i="10"/>
  <c r="H516" i="10" s="1"/>
  <c r="N518" i="10"/>
  <c r="T518" i="10"/>
  <c r="Z518" i="10"/>
  <c r="Z516" i="10" s="1"/>
  <c r="G523" i="10"/>
  <c r="G521" i="10" s="1"/>
  <c r="M523" i="10"/>
  <c r="M521" i="10" s="1"/>
  <c r="S523" i="10"/>
  <c r="S521" i="10" s="1"/>
  <c r="Y523" i="10"/>
  <c r="F528" i="10"/>
  <c r="L528" i="10"/>
  <c r="L526" i="10" s="1"/>
  <c r="R528" i="10"/>
  <c r="R526" i="10" s="1"/>
  <c r="X528" i="10"/>
  <c r="X526" i="10" s="1"/>
  <c r="E533" i="10"/>
  <c r="E531" i="10" s="1"/>
  <c r="K533" i="10"/>
  <c r="Q533" i="10"/>
  <c r="W533" i="10"/>
  <c r="W531" i="10" s="1"/>
  <c r="D538" i="10"/>
  <c r="D536" i="10" s="1"/>
  <c r="J538" i="10"/>
  <c r="J536" i="10" s="1"/>
  <c r="P538" i="10"/>
  <c r="P536" i="10" s="1"/>
  <c r="V538" i="10"/>
  <c r="I543" i="10"/>
  <c r="O543" i="10"/>
  <c r="O541" i="10" s="1"/>
  <c r="U543" i="10"/>
  <c r="U541" i="10" s="1"/>
  <c r="AA543" i="10"/>
  <c r="AA541" i="10" s="1"/>
  <c r="H548" i="10"/>
  <c r="H546" i="10" s="1"/>
  <c r="N548" i="10"/>
  <c r="T548" i="10"/>
  <c r="Z548" i="10"/>
  <c r="Z546" i="10" s="1"/>
  <c r="G553" i="10"/>
  <c r="G551" i="10" s="1"/>
  <c r="M553" i="10"/>
  <c r="M551" i="10" s="1"/>
  <c r="S553" i="10"/>
  <c r="S551" i="10" s="1"/>
  <c r="Y553" i="10"/>
  <c r="F558" i="10"/>
  <c r="L558" i="10"/>
  <c r="L556" i="10" s="1"/>
  <c r="R558" i="10"/>
  <c r="R556" i="10" s="1"/>
  <c r="X558" i="10"/>
  <c r="X556" i="10" s="1"/>
  <c r="E563" i="10"/>
  <c r="E561" i="10" s="1"/>
  <c r="K563" i="10"/>
  <c r="Q563" i="10"/>
  <c r="W563" i="10"/>
  <c r="W561" i="10" s="1"/>
  <c r="D568" i="10"/>
  <c r="D566" i="10" s="1"/>
  <c r="J568" i="10"/>
  <c r="J566" i="10" s="1"/>
  <c r="P568" i="10"/>
  <c r="P566" i="10" s="1"/>
  <c r="V568" i="10"/>
  <c r="I573" i="10"/>
  <c r="O573" i="10"/>
  <c r="O571" i="10" s="1"/>
  <c r="U573" i="10"/>
  <c r="U571" i="10" s="1"/>
  <c r="AA573" i="10"/>
  <c r="AA571" i="10" s="1"/>
  <c r="H578" i="10"/>
  <c r="H576" i="10" s="1"/>
  <c r="N578" i="10"/>
  <c r="T578" i="10"/>
  <c r="Z578" i="10"/>
  <c r="Z576" i="10" s="1"/>
  <c r="G583" i="10"/>
  <c r="G581" i="10" s="1"/>
  <c r="M583" i="10"/>
  <c r="M581" i="10" s="1"/>
  <c r="S583" i="10"/>
  <c r="S581" i="10" s="1"/>
  <c r="Y583" i="10"/>
  <c r="F588" i="10"/>
  <c r="L588" i="10"/>
  <c r="L586" i="10" s="1"/>
  <c r="R588" i="10"/>
  <c r="R586" i="10" s="1"/>
  <c r="X588" i="10"/>
  <c r="X586" i="10" s="1"/>
  <c r="E593" i="10"/>
  <c r="E591" i="10" s="1"/>
  <c r="K593" i="10"/>
  <c r="Q593" i="10"/>
  <c r="W593" i="10"/>
  <c r="W591" i="10" s="1"/>
  <c r="D598" i="10"/>
  <c r="D596" i="10" s="1"/>
  <c r="J598" i="10"/>
  <c r="J596" i="10" s="1"/>
  <c r="P598" i="10"/>
  <c r="P596" i="10" s="1"/>
  <c r="V598" i="10"/>
  <c r="I603" i="10"/>
  <c r="O603" i="10"/>
  <c r="O601" i="10" s="1"/>
  <c r="U603" i="10"/>
  <c r="U601" i="10" s="1"/>
  <c r="AA603" i="10"/>
  <c r="AA601" i="10" s="1"/>
  <c r="H608" i="10"/>
  <c r="H606" i="10" s="1"/>
  <c r="N608" i="10"/>
  <c r="T608" i="10"/>
  <c r="Z608" i="10"/>
  <c r="Z606" i="10" s="1"/>
  <c r="G613" i="10"/>
  <c r="G611" i="10" s="1"/>
  <c r="M613" i="10"/>
  <c r="M611" i="10" s="1"/>
  <c r="S613" i="10"/>
  <c r="S611" i="10" s="1"/>
  <c r="Y613" i="10"/>
  <c r="I9" i="11"/>
  <c r="O9" i="11"/>
  <c r="O7" i="11" s="1"/>
  <c r="U9" i="11"/>
  <c r="U7" i="11" s="1"/>
  <c r="AA9" i="11"/>
  <c r="AA7" i="11" s="1"/>
  <c r="I11" i="11"/>
  <c r="O11" i="11"/>
  <c r="U11" i="11"/>
  <c r="AA11" i="11"/>
  <c r="H14" i="11"/>
  <c r="H12" i="11" s="1"/>
  <c r="N14" i="11"/>
  <c r="N12" i="11" s="1"/>
  <c r="T14" i="11"/>
  <c r="T12" i="11" s="1"/>
  <c r="Z14" i="11"/>
  <c r="H16" i="11"/>
  <c r="N16" i="11"/>
  <c r="T16" i="11"/>
  <c r="Z16" i="11"/>
  <c r="G19" i="11"/>
  <c r="G17" i="11" s="1"/>
  <c r="M19" i="11"/>
  <c r="S19" i="11"/>
  <c r="Y19" i="11"/>
  <c r="Y17" i="11" s="1"/>
  <c r="G21" i="11"/>
  <c r="M21" i="11"/>
  <c r="S21" i="11"/>
  <c r="Y21" i="11"/>
  <c r="F24" i="11"/>
  <c r="L24" i="11"/>
  <c r="L22" i="11" s="1"/>
  <c r="R24" i="11"/>
  <c r="R22" i="11" s="1"/>
  <c r="X24" i="11"/>
  <c r="X22" i="11" s="1"/>
  <c r="F26" i="11"/>
  <c r="L26" i="11"/>
  <c r="R26" i="11"/>
  <c r="X26" i="11"/>
  <c r="E29" i="11"/>
  <c r="E27" i="11" s="1"/>
  <c r="K29" i="11"/>
  <c r="K27" i="11" s="1"/>
  <c r="Q29" i="11"/>
  <c r="Q27" i="11" s="1"/>
  <c r="W29" i="11"/>
  <c r="E31" i="11"/>
  <c r="K31" i="11"/>
  <c r="Q31" i="11"/>
  <c r="W31" i="11"/>
  <c r="D34" i="11"/>
  <c r="D32" i="11" s="1"/>
  <c r="J34" i="11"/>
  <c r="P34" i="11"/>
  <c r="V34" i="11"/>
  <c r="V32" i="11" s="1"/>
  <c r="D36" i="11"/>
  <c r="J36" i="11"/>
  <c r="P36" i="11"/>
  <c r="V36" i="11"/>
  <c r="I39" i="11"/>
  <c r="O39" i="11"/>
  <c r="O37" i="11" s="1"/>
  <c r="U39" i="11"/>
  <c r="U37" i="11" s="1"/>
  <c r="AA39" i="11"/>
  <c r="AA37" i="11" s="1"/>
  <c r="I41" i="11"/>
  <c r="O41" i="11"/>
  <c r="U41" i="11"/>
  <c r="AA41" i="11"/>
  <c r="H44" i="11"/>
  <c r="H42" i="11" s="1"/>
  <c r="N44" i="11"/>
  <c r="N42" i="11" s="1"/>
  <c r="T44" i="11"/>
  <c r="T42" i="11" s="1"/>
  <c r="Z44" i="11"/>
  <c r="H46" i="11"/>
  <c r="N46" i="11"/>
  <c r="T46" i="11"/>
  <c r="Z46" i="11"/>
  <c r="G49" i="11"/>
  <c r="G47" i="11" s="1"/>
  <c r="M49" i="11"/>
  <c r="S49" i="11"/>
  <c r="Y49" i="11"/>
  <c r="Y47" i="11" s="1"/>
  <c r="G51" i="11"/>
  <c r="M51" i="11"/>
  <c r="S51" i="11"/>
  <c r="Y51" i="11"/>
  <c r="F54" i="11"/>
  <c r="L54" i="11"/>
  <c r="L52" i="11" s="1"/>
  <c r="R54" i="11"/>
  <c r="R52" i="11" s="1"/>
  <c r="X54" i="11"/>
  <c r="X52" i="11" s="1"/>
  <c r="F56" i="11"/>
  <c r="L56" i="11"/>
  <c r="R56" i="11"/>
  <c r="X56" i="11"/>
  <c r="E59" i="11"/>
  <c r="E57" i="11" s="1"/>
  <c r="K59" i="11"/>
  <c r="K57" i="11" s="1"/>
  <c r="Q59" i="11"/>
  <c r="Q57" i="11" s="1"/>
  <c r="W59" i="11"/>
  <c r="E61" i="11"/>
  <c r="K61" i="11"/>
  <c r="Q61" i="11"/>
  <c r="W61" i="11"/>
  <c r="D64" i="11"/>
  <c r="D62" i="11" s="1"/>
  <c r="J64" i="11"/>
  <c r="P64" i="11"/>
  <c r="V64" i="11"/>
  <c r="V62" i="11" s="1"/>
  <c r="D66" i="11"/>
  <c r="J66" i="11"/>
  <c r="P66" i="11"/>
  <c r="V66" i="11"/>
  <c r="I69" i="11"/>
  <c r="O69" i="11"/>
  <c r="O67" i="11" s="1"/>
  <c r="U69" i="11"/>
  <c r="U67" i="11" s="1"/>
  <c r="AA69" i="11"/>
  <c r="AA67" i="11" s="1"/>
  <c r="I71" i="11"/>
  <c r="O71" i="11"/>
  <c r="U71" i="11"/>
  <c r="AA71" i="11"/>
  <c r="H74" i="11"/>
  <c r="H72" i="11" s="1"/>
  <c r="N74" i="11"/>
  <c r="N72" i="11" s="1"/>
  <c r="T74" i="11"/>
  <c r="T72" i="11" s="1"/>
  <c r="Z74" i="11"/>
  <c r="H76" i="11"/>
  <c r="N76" i="11"/>
  <c r="T76" i="11"/>
  <c r="Z76" i="11"/>
  <c r="G79" i="11"/>
  <c r="G77" i="11" s="1"/>
  <c r="M79" i="11"/>
  <c r="S79" i="11"/>
  <c r="Y79" i="11"/>
  <c r="Y77" i="11" s="1"/>
  <c r="G81" i="11"/>
  <c r="M81" i="11"/>
  <c r="S81" i="11"/>
  <c r="Y81" i="11"/>
  <c r="F84" i="11"/>
  <c r="L84" i="11"/>
  <c r="L82" i="11" s="1"/>
  <c r="R84" i="11"/>
  <c r="R82" i="11" s="1"/>
  <c r="X84" i="11"/>
  <c r="X82" i="11" s="1"/>
  <c r="F86" i="11"/>
  <c r="L86" i="11"/>
  <c r="R86" i="11"/>
  <c r="X86" i="11"/>
  <c r="E89" i="11"/>
  <c r="E87" i="11" s="1"/>
  <c r="K89" i="11"/>
  <c r="K87" i="11" s="1"/>
  <c r="Q89" i="11"/>
  <c r="Q87" i="11" s="1"/>
  <c r="W89" i="11"/>
  <c r="E91" i="11"/>
  <c r="K91" i="11"/>
  <c r="Q91" i="11"/>
  <c r="W91" i="11"/>
  <c r="D94" i="11"/>
  <c r="D92" i="11" s="1"/>
  <c r="J94" i="11"/>
  <c r="P94" i="11"/>
  <c r="V94" i="11"/>
  <c r="V92" i="11" s="1"/>
  <c r="D96" i="11"/>
  <c r="J96" i="11"/>
  <c r="P96" i="11"/>
  <c r="V96" i="11"/>
  <c r="I99" i="11"/>
  <c r="O99" i="11"/>
  <c r="O97" i="11" s="1"/>
  <c r="U99" i="11"/>
  <c r="U97" i="11" s="1"/>
  <c r="AA99" i="11"/>
  <c r="AA97" i="11" s="1"/>
  <c r="I101" i="11"/>
  <c r="O101" i="11"/>
  <c r="U101" i="11"/>
  <c r="AA101" i="11"/>
  <c r="H104" i="11"/>
  <c r="H102" i="11" s="1"/>
  <c r="N104" i="11"/>
  <c r="N102" i="11" s="1"/>
  <c r="T104" i="11"/>
  <c r="T102" i="11" s="1"/>
  <c r="Z104" i="11"/>
  <c r="H106" i="11"/>
  <c r="N106" i="11"/>
  <c r="T106" i="11"/>
  <c r="Z106" i="11"/>
  <c r="G109" i="11"/>
  <c r="G107" i="11" s="1"/>
  <c r="M109" i="11"/>
  <c r="S109" i="11"/>
  <c r="Y109" i="11"/>
  <c r="Y107" i="11" s="1"/>
  <c r="G111" i="11"/>
  <c r="M111" i="11"/>
  <c r="S111" i="11"/>
  <c r="Y111" i="11"/>
  <c r="F114" i="11"/>
  <c r="L114" i="11"/>
  <c r="L112" i="11" s="1"/>
  <c r="R114" i="11"/>
  <c r="R112" i="11" s="1"/>
  <c r="X114" i="11"/>
  <c r="X112" i="11" s="1"/>
  <c r="F116" i="11"/>
  <c r="L116" i="11"/>
  <c r="R116" i="11"/>
  <c r="X116" i="11"/>
  <c r="E119" i="11"/>
  <c r="E117" i="11" s="1"/>
  <c r="K119" i="11"/>
  <c r="K117" i="11" s="1"/>
  <c r="Q119" i="11"/>
  <c r="Q117" i="11" s="1"/>
  <c r="W119" i="11"/>
  <c r="E121" i="11"/>
  <c r="K121" i="11"/>
  <c r="Q121" i="11"/>
  <c r="W121" i="11"/>
  <c r="D124" i="11"/>
  <c r="D122" i="11" s="1"/>
  <c r="J124" i="11"/>
  <c r="P124" i="11"/>
  <c r="V124" i="11"/>
  <c r="V122" i="11" s="1"/>
  <c r="D126" i="11"/>
  <c r="J126" i="11"/>
  <c r="P126" i="11"/>
  <c r="V126" i="11"/>
  <c r="I129" i="11"/>
  <c r="O129" i="11"/>
  <c r="O127" i="11" s="1"/>
  <c r="U129" i="11"/>
  <c r="U127" i="11" s="1"/>
  <c r="AA129" i="11"/>
  <c r="AA127" i="11" s="1"/>
  <c r="I131" i="11"/>
  <c r="O131" i="11"/>
  <c r="U131" i="11"/>
  <c r="AA131" i="11"/>
  <c r="H134" i="11"/>
  <c r="H132" i="11" s="1"/>
  <c r="N134" i="11"/>
  <c r="N132" i="11" s="1"/>
  <c r="T134" i="11"/>
  <c r="T132" i="11" s="1"/>
  <c r="Z134" i="11"/>
  <c r="H136" i="11"/>
  <c r="N136" i="11"/>
  <c r="T136" i="11"/>
  <c r="Z136" i="11"/>
  <c r="G139" i="11"/>
  <c r="G137" i="11" s="1"/>
  <c r="M139" i="11"/>
  <c r="S139" i="11"/>
  <c r="Y139" i="11"/>
  <c r="Y137" i="11" s="1"/>
  <c r="G141" i="11"/>
  <c r="M141" i="11"/>
  <c r="S141" i="11"/>
  <c r="Y141" i="11"/>
  <c r="F144" i="11"/>
  <c r="L144" i="11"/>
  <c r="L142" i="11" s="1"/>
  <c r="R144" i="11"/>
  <c r="R142" i="11" s="1"/>
  <c r="X144" i="11"/>
  <c r="X142" i="11" s="1"/>
  <c r="F146" i="11"/>
  <c r="L146" i="11"/>
  <c r="R146" i="11"/>
  <c r="X146" i="11"/>
  <c r="E149" i="11"/>
  <c r="E147" i="11" s="1"/>
  <c r="K149" i="11"/>
  <c r="K147" i="11" s="1"/>
  <c r="Q149" i="11"/>
  <c r="Q147" i="11" s="1"/>
  <c r="W149" i="11"/>
  <c r="E151" i="11"/>
  <c r="K151" i="11"/>
  <c r="Q151" i="11"/>
  <c r="W151" i="11"/>
  <c r="D154" i="11"/>
  <c r="D152" i="11" s="1"/>
  <c r="J154" i="11"/>
  <c r="P154" i="11"/>
  <c r="V154" i="11"/>
  <c r="V152" i="11" s="1"/>
  <c r="D156" i="11"/>
  <c r="J156" i="11"/>
  <c r="P156" i="11"/>
  <c r="V156" i="11"/>
  <c r="I162" i="11"/>
  <c r="O162" i="11"/>
  <c r="O160" i="11" s="1"/>
  <c r="U162" i="11"/>
  <c r="U160" i="11" s="1"/>
  <c r="AA162" i="11"/>
  <c r="AA160" i="11" s="1"/>
  <c r="I164" i="11"/>
  <c r="O164" i="11"/>
  <c r="U164" i="11"/>
  <c r="AA164" i="11"/>
  <c r="H167" i="11"/>
  <c r="H165" i="11" s="1"/>
  <c r="N167" i="11"/>
  <c r="N165" i="11" s="1"/>
  <c r="T167" i="11"/>
  <c r="T165" i="11" s="1"/>
  <c r="Z167" i="11"/>
  <c r="H169" i="11"/>
  <c r="N169" i="11"/>
  <c r="T169" i="11"/>
  <c r="Z169" i="11"/>
  <c r="G172" i="11"/>
  <c r="G170" i="11" s="1"/>
  <c r="M172" i="11"/>
  <c r="S172" i="11"/>
  <c r="Y172" i="11"/>
  <c r="Y170" i="11" s="1"/>
  <c r="G174" i="11"/>
  <c r="M174" i="11"/>
  <c r="S174" i="11"/>
  <c r="Y174" i="11"/>
  <c r="F177" i="11"/>
  <c r="L177" i="11"/>
  <c r="L175" i="11" s="1"/>
  <c r="R177" i="11"/>
  <c r="R175" i="11" s="1"/>
  <c r="X177" i="11"/>
  <c r="X175" i="11" s="1"/>
  <c r="F179" i="11"/>
  <c r="L179" i="11"/>
  <c r="R179" i="11"/>
  <c r="X179" i="11"/>
  <c r="E182" i="11"/>
  <c r="E180" i="11" s="1"/>
  <c r="K182" i="11"/>
  <c r="K180" i="11" s="1"/>
  <c r="Q182" i="11"/>
  <c r="Q180" i="11" s="1"/>
  <c r="W182" i="11"/>
  <c r="E184" i="11"/>
  <c r="K184" i="11"/>
  <c r="Q184" i="11"/>
  <c r="W184" i="11"/>
  <c r="D187" i="11"/>
  <c r="D185" i="11" s="1"/>
  <c r="J187" i="11"/>
  <c r="P187" i="11"/>
  <c r="V187" i="11"/>
  <c r="V185" i="11" s="1"/>
  <c r="D189" i="11"/>
  <c r="J189" i="11"/>
  <c r="P189" i="11"/>
  <c r="V189" i="11"/>
  <c r="I192" i="11"/>
  <c r="O192" i="11"/>
  <c r="O190" i="11" s="1"/>
  <c r="U192" i="11"/>
  <c r="U190" i="11" s="1"/>
  <c r="AA192" i="11"/>
  <c r="AA190" i="11" s="1"/>
  <c r="I194" i="11"/>
  <c r="O194" i="11"/>
  <c r="U194" i="11"/>
  <c r="AA194" i="11"/>
  <c r="H197" i="11"/>
  <c r="H195" i="11" s="1"/>
  <c r="N197" i="11"/>
  <c r="N195" i="11" s="1"/>
  <c r="T197" i="11"/>
  <c r="T195" i="11" s="1"/>
  <c r="Z197" i="11"/>
  <c r="H199" i="11"/>
  <c r="N199" i="11"/>
  <c r="T199" i="11"/>
  <c r="Z199" i="11"/>
  <c r="G202" i="11"/>
  <c r="G200" i="11" s="1"/>
  <c r="M202" i="11"/>
  <c r="S202" i="11"/>
  <c r="Y202" i="11"/>
  <c r="Y200" i="11" s="1"/>
  <c r="G204" i="11"/>
  <c r="M204" i="11"/>
  <c r="S204" i="11"/>
  <c r="Y204" i="11"/>
  <c r="F207" i="11"/>
  <c r="L207" i="11"/>
  <c r="L205" i="11" s="1"/>
  <c r="R207" i="11"/>
  <c r="R205" i="11" s="1"/>
  <c r="X207" i="11"/>
  <c r="X205" i="11" s="1"/>
  <c r="F209" i="11"/>
  <c r="L209" i="11"/>
  <c r="R209" i="11"/>
  <c r="X209" i="11"/>
  <c r="E212" i="11"/>
  <c r="E210" i="11" s="1"/>
  <c r="K212" i="11"/>
  <c r="K210" i="11" s="1"/>
  <c r="Q212" i="11"/>
  <c r="Q210" i="11" s="1"/>
  <c r="W212" i="11"/>
  <c r="E214" i="11"/>
  <c r="K214" i="11"/>
  <c r="Q214" i="11"/>
  <c r="W214" i="11"/>
  <c r="D217" i="11"/>
  <c r="D215" i="11" s="1"/>
  <c r="J217" i="11"/>
  <c r="P217" i="11"/>
  <c r="V217" i="11"/>
  <c r="V215" i="11" s="1"/>
  <c r="D219" i="11"/>
  <c r="J219" i="11"/>
  <c r="P219" i="11"/>
  <c r="V219" i="11"/>
  <c r="I222" i="11"/>
  <c r="O222" i="11"/>
  <c r="O220" i="11" s="1"/>
  <c r="U222" i="11"/>
  <c r="U220" i="11" s="1"/>
  <c r="AA222" i="11"/>
  <c r="AA220" i="11" s="1"/>
  <c r="I224" i="11"/>
  <c r="O224" i="11"/>
  <c r="U224" i="11"/>
  <c r="AA224" i="11"/>
  <c r="H227" i="11"/>
  <c r="H225" i="11" s="1"/>
  <c r="N227" i="11"/>
  <c r="N225" i="11" s="1"/>
  <c r="T227" i="11"/>
  <c r="T225" i="11" s="1"/>
  <c r="Z227" i="11"/>
  <c r="H229" i="11"/>
  <c r="N229" i="11"/>
  <c r="T229" i="11"/>
  <c r="Z229" i="11"/>
  <c r="G232" i="11"/>
  <c r="G230" i="11" s="1"/>
  <c r="M232" i="11"/>
  <c r="S232" i="11"/>
  <c r="Y232" i="11"/>
  <c r="Y230" i="11" s="1"/>
  <c r="G234" i="11"/>
  <c r="M234" i="11"/>
  <c r="S234" i="11"/>
  <c r="Y234" i="11"/>
  <c r="F237" i="11"/>
  <c r="L237" i="11"/>
  <c r="L235" i="11" s="1"/>
  <c r="R237" i="11"/>
  <c r="R235" i="11" s="1"/>
  <c r="X237" i="11"/>
  <c r="X235" i="11" s="1"/>
  <c r="F239" i="11"/>
  <c r="L239" i="11"/>
  <c r="R239" i="11"/>
  <c r="X239" i="11"/>
  <c r="E242" i="11"/>
  <c r="E240" i="11" s="1"/>
  <c r="K242" i="11"/>
  <c r="K240" i="11" s="1"/>
  <c r="Q242" i="11"/>
  <c r="Q240" i="11" s="1"/>
  <c r="W242" i="11"/>
  <c r="E244" i="11"/>
  <c r="K244" i="11"/>
  <c r="Q244" i="11"/>
  <c r="W244" i="11"/>
  <c r="D247" i="11"/>
  <c r="D245" i="11" s="1"/>
  <c r="J247" i="11"/>
  <c r="P247" i="11"/>
  <c r="V247" i="11"/>
  <c r="V245" i="11" s="1"/>
  <c r="D249" i="11"/>
  <c r="J249" i="11"/>
  <c r="P249" i="11"/>
  <c r="V249" i="11"/>
  <c r="I252" i="11"/>
  <c r="O252" i="11"/>
  <c r="O250" i="11" s="1"/>
  <c r="U252" i="11"/>
  <c r="U250" i="11" s="1"/>
  <c r="AA252" i="11"/>
  <c r="AA250" i="11" s="1"/>
  <c r="I254" i="11"/>
  <c r="O254" i="11"/>
  <c r="U254" i="11"/>
  <c r="AA254" i="11"/>
  <c r="F257" i="11"/>
  <c r="M257" i="11"/>
  <c r="M255" i="11" s="1"/>
  <c r="T257" i="11"/>
  <c r="T255" i="11" s="1"/>
  <c r="AA257" i="11"/>
  <c r="J259" i="11"/>
  <c r="R259" i="11"/>
  <c r="Y259" i="11"/>
  <c r="E262" i="11"/>
  <c r="E260" i="11" s="1"/>
  <c r="L262" i="11"/>
  <c r="L260" i="11" s="1"/>
  <c r="S262" i="11"/>
  <c r="Z262" i="11"/>
  <c r="I264" i="11"/>
  <c r="Q264" i="11"/>
  <c r="X264" i="11"/>
  <c r="J267" i="11"/>
  <c r="J265" i="11" s="1"/>
  <c r="R267" i="11"/>
  <c r="Z267" i="11"/>
  <c r="Z265" i="11" s="1"/>
  <c r="L269" i="11"/>
  <c r="T269" i="11"/>
  <c r="F272" i="11"/>
  <c r="F270" i="11" s="1"/>
  <c r="P272" i="11"/>
  <c r="P270" i="11" s="1"/>
  <c r="Y272" i="11"/>
  <c r="M274" i="11"/>
  <c r="Y274" i="11"/>
  <c r="K277" i="11"/>
  <c r="K275" i="11" s="1"/>
  <c r="E279" i="11"/>
  <c r="W279" i="11"/>
  <c r="E282" i="11"/>
  <c r="W282" i="11"/>
  <c r="Q284" i="11"/>
  <c r="D287" i="11"/>
  <c r="V287" i="11"/>
  <c r="V285" i="11" s="1"/>
  <c r="P289" i="11"/>
  <c r="AA292" i="11"/>
  <c r="T297" i="11"/>
  <c r="M302" i="11"/>
  <c r="Y304" i="11"/>
  <c r="AA611" i="11"/>
  <c r="I180" i="12"/>
  <c r="G190" i="12"/>
  <c r="E200" i="12"/>
  <c r="D360" i="10"/>
  <c r="D358" i="10" s="1"/>
  <c r="J360" i="10"/>
  <c r="J358" i="10" s="1"/>
  <c r="P360" i="10"/>
  <c r="P358" i="10" s="1"/>
  <c r="V360" i="10"/>
  <c r="V358" i="10" s="1"/>
  <c r="I365" i="10"/>
  <c r="I363" i="10" s="1"/>
  <c r="O365" i="10"/>
  <c r="U365" i="10"/>
  <c r="U363" i="10" s="1"/>
  <c r="AA365" i="10"/>
  <c r="AA363" i="10" s="1"/>
  <c r="H370" i="10"/>
  <c r="H368" i="10" s="1"/>
  <c r="N370" i="10"/>
  <c r="N368" i="10" s="1"/>
  <c r="T370" i="10"/>
  <c r="T368" i="10" s="1"/>
  <c r="Z370" i="10"/>
  <c r="G375" i="10"/>
  <c r="G373" i="10" s="1"/>
  <c r="M375" i="10"/>
  <c r="M373" i="10" s="1"/>
  <c r="S375" i="10"/>
  <c r="S373" i="10" s="1"/>
  <c r="Y375" i="10"/>
  <c r="Y373" i="10" s="1"/>
  <c r="F380" i="10"/>
  <c r="F378" i="10" s="1"/>
  <c r="L380" i="10"/>
  <c r="R380" i="10"/>
  <c r="R378" i="10" s="1"/>
  <c r="X380" i="10"/>
  <c r="X378" i="10" s="1"/>
  <c r="E385" i="10"/>
  <c r="E383" i="10" s="1"/>
  <c r="K385" i="10"/>
  <c r="K383" i="10" s="1"/>
  <c r="Q385" i="10"/>
  <c r="Q383" i="10" s="1"/>
  <c r="W385" i="10"/>
  <c r="D390" i="10"/>
  <c r="D388" i="10" s="1"/>
  <c r="J390" i="10"/>
  <c r="J388" i="10" s="1"/>
  <c r="P390" i="10"/>
  <c r="P388" i="10" s="1"/>
  <c r="V390" i="10"/>
  <c r="V388" i="10" s="1"/>
  <c r="I395" i="10"/>
  <c r="I393" i="10" s="1"/>
  <c r="O395" i="10"/>
  <c r="U395" i="10"/>
  <c r="U393" i="10" s="1"/>
  <c r="AA395" i="10"/>
  <c r="AA393" i="10" s="1"/>
  <c r="H400" i="10"/>
  <c r="H398" i="10" s="1"/>
  <c r="N400" i="10"/>
  <c r="N398" i="10" s="1"/>
  <c r="T400" i="10"/>
  <c r="T398" i="10" s="1"/>
  <c r="Z400" i="10"/>
  <c r="G405" i="10"/>
  <c r="G403" i="10" s="1"/>
  <c r="M405" i="10"/>
  <c r="M403" i="10" s="1"/>
  <c r="S405" i="10"/>
  <c r="S403" i="10" s="1"/>
  <c r="Y405" i="10"/>
  <c r="Y403" i="10" s="1"/>
  <c r="F410" i="10"/>
  <c r="F408" i="10" s="1"/>
  <c r="L410" i="10"/>
  <c r="R410" i="10"/>
  <c r="R408" i="10" s="1"/>
  <c r="X410" i="10"/>
  <c r="X408" i="10" s="1"/>
  <c r="E415" i="10"/>
  <c r="E413" i="10" s="1"/>
  <c r="K415" i="10"/>
  <c r="K413" i="10" s="1"/>
  <c r="Q415" i="10"/>
  <c r="Q413" i="10" s="1"/>
  <c r="W415" i="10"/>
  <c r="D420" i="10"/>
  <c r="D418" i="10" s="1"/>
  <c r="J420" i="10"/>
  <c r="J418" i="10" s="1"/>
  <c r="P420" i="10"/>
  <c r="P418" i="10" s="1"/>
  <c r="V420" i="10"/>
  <c r="V418" i="10" s="1"/>
  <c r="I425" i="10"/>
  <c r="I423" i="10" s="1"/>
  <c r="O425" i="10"/>
  <c r="U425" i="10"/>
  <c r="U423" i="10" s="1"/>
  <c r="AA425" i="10"/>
  <c r="AA423" i="10" s="1"/>
  <c r="H430" i="10"/>
  <c r="H428" i="10" s="1"/>
  <c r="N430" i="10"/>
  <c r="N428" i="10" s="1"/>
  <c r="T430" i="10"/>
  <c r="T428" i="10" s="1"/>
  <c r="Z430" i="10"/>
  <c r="G435" i="10"/>
  <c r="G433" i="10" s="1"/>
  <c r="M435" i="10"/>
  <c r="M433" i="10" s="1"/>
  <c r="S435" i="10"/>
  <c r="S433" i="10" s="1"/>
  <c r="Y435" i="10"/>
  <c r="Y433" i="10" s="1"/>
  <c r="F440" i="10"/>
  <c r="F438" i="10" s="1"/>
  <c r="L440" i="10"/>
  <c r="R440" i="10"/>
  <c r="R438" i="10" s="1"/>
  <c r="X440" i="10"/>
  <c r="X438" i="10" s="1"/>
  <c r="E445" i="10"/>
  <c r="E443" i="10" s="1"/>
  <c r="K445" i="10"/>
  <c r="K443" i="10" s="1"/>
  <c r="Q445" i="10"/>
  <c r="Q443" i="10" s="1"/>
  <c r="W445" i="10"/>
  <c r="D450" i="10"/>
  <c r="D448" i="10" s="1"/>
  <c r="J450" i="10"/>
  <c r="J448" i="10" s="1"/>
  <c r="P450" i="10"/>
  <c r="P448" i="10" s="1"/>
  <c r="V450" i="10"/>
  <c r="V448" i="10" s="1"/>
  <c r="I455" i="10"/>
  <c r="I453" i="10" s="1"/>
  <c r="O455" i="10"/>
  <c r="U455" i="10"/>
  <c r="U453" i="10" s="1"/>
  <c r="AA455" i="10"/>
  <c r="AA453" i="10" s="1"/>
  <c r="H460" i="10"/>
  <c r="H458" i="10" s="1"/>
  <c r="N460" i="10"/>
  <c r="N458" i="10" s="1"/>
  <c r="T460" i="10"/>
  <c r="T458" i="10" s="1"/>
  <c r="Z460" i="10"/>
  <c r="I518" i="10"/>
  <c r="O518" i="10"/>
  <c r="U518" i="10"/>
  <c r="U516" i="10" s="1"/>
  <c r="AA518" i="10"/>
  <c r="AA516" i="10" s="1"/>
  <c r="H523" i="10"/>
  <c r="H521" i="10" s="1"/>
  <c r="N523" i="10"/>
  <c r="N521" i="10" s="1"/>
  <c r="T523" i="10"/>
  <c r="Z523" i="10"/>
  <c r="G528" i="10"/>
  <c r="G526" i="10" s="1"/>
  <c r="M528" i="10"/>
  <c r="M526" i="10" s="1"/>
  <c r="S528" i="10"/>
  <c r="S526" i="10" s="1"/>
  <c r="Y528" i="10"/>
  <c r="Y526" i="10" s="1"/>
  <c r="F533" i="10"/>
  <c r="L533" i="10"/>
  <c r="R533" i="10"/>
  <c r="R531" i="10" s="1"/>
  <c r="X533" i="10"/>
  <c r="X531" i="10" s="1"/>
  <c r="E538" i="10"/>
  <c r="E536" i="10" s="1"/>
  <c r="K538" i="10"/>
  <c r="K536" i="10" s="1"/>
  <c r="Q538" i="10"/>
  <c r="W538" i="10"/>
  <c r="D543" i="10"/>
  <c r="D541" i="10" s="1"/>
  <c r="J543" i="10"/>
  <c r="J541" i="10" s="1"/>
  <c r="P543" i="10"/>
  <c r="P541" i="10" s="1"/>
  <c r="V543" i="10"/>
  <c r="V541" i="10" s="1"/>
  <c r="I548" i="10"/>
  <c r="O548" i="10"/>
  <c r="U548" i="10"/>
  <c r="U546" i="10" s="1"/>
  <c r="AA548" i="10"/>
  <c r="AA546" i="10" s="1"/>
  <c r="H553" i="10"/>
  <c r="H551" i="10" s="1"/>
  <c r="N553" i="10"/>
  <c r="N551" i="10" s="1"/>
  <c r="T553" i="10"/>
  <c r="Z553" i="10"/>
  <c r="G558" i="10"/>
  <c r="G556" i="10" s="1"/>
  <c r="M558" i="10"/>
  <c r="M556" i="10" s="1"/>
  <c r="S558" i="10"/>
  <c r="S556" i="10" s="1"/>
  <c r="Y558" i="10"/>
  <c r="Y556" i="10" s="1"/>
  <c r="F563" i="10"/>
  <c r="L563" i="10"/>
  <c r="R563" i="10"/>
  <c r="R561" i="10" s="1"/>
  <c r="X563" i="10"/>
  <c r="X561" i="10" s="1"/>
  <c r="E568" i="10"/>
  <c r="E566" i="10" s="1"/>
  <c r="K568" i="10"/>
  <c r="K566" i="10" s="1"/>
  <c r="Q568" i="10"/>
  <c r="W568" i="10"/>
  <c r="D573" i="10"/>
  <c r="D571" i="10" s="1"/>
  <c r="J573" i="10"/>
  <c r="J571" i="10" s="1"/>
  <c r="P573" i="10"/>
  <c r="P571" i="10" s="1"/>
  <c r="V573" i="10"/>
  <c r="V571" i="10" s="1"/>
  <c r="I578" i="10"/>
  <c r="O578" i="10"/>
  <c r="U578" i="10"/>
  <c r="U576" i="10" s="1"/>
  <c r="AA578" i="10"/>
  <c r="AA576" i="10" s="1"/>
  <c r="H583" i="10"/>
  <c r="H581" i="10" s="1"/>
  <c r="N583" i="10"/>
  <c r="N581" i="10" s="1"/>
  <c r="T583" i="10"/>
  <c r="Z583" i="10"/>
  <c r="G588" i="10"/>
  <c r="G586" i="10" s="1"/>
  <c r="M588" i="10"/>
  <c r="M586" i="10" s="1"/>
  <c r="S588" i="10"/>
  <c r="S586" i="10" s="1"/>
  <c r="Y588" i="10"/>
  <c r="Y586" i="10" s="1"/>
  <c r="F593" i="10"/>
  <c r="L593" i="10"/>
  <c r="R593" i="10"/>
  <c r="R591" i="10" s="1"/>
  <c r="X593" i="10"/>
  <c r="X591" i="10" s="1"/>
  <c r="E598" i="10"/>
  <c r="E596" i="10" s="1"/>
  <c r="K598" i="10"/>
  <c r="K596" i="10" s="1"/>
  <c r="Q598" i="10"/>
  <c r="W598" i="10"/>
  <c r="D603" i="10"/>
  <c r="D601" i="10" s="1"/>
  <c r="J603" i="10"/>
  <c r="J601" i="10" s="1"/>
  <c r="P603" i="10"/>
  <c r="P601" i="10" s="1"/>
  <c r="V603" i="10"/>
  <c r="V601" i="10" s="1"/>
  <c r="I608" i="10"/>
  <c r="O608" i="10"/>
  <c r="U608" i="10"/>
  <c r="U606" i="10" s="1"/>
  <c r="AA608" i="10"/>
  <c r="AA606" i="10" s="1"/>
  <c r="H613" i="10"/>
  <c r="H611" i="10" s="1"/>
  <c r="N613" i="10"/>
  <c r="N611" i="10" s="1"/>
  <c r="T613" i="10"/>
  <c r="Z613" i="10"/>
  <c r="J9" i="11"/>
  <c r="J7" i="11" s="1"/>
  <c r="P9" i="11"/>
  <c r="P7" i="11" s="1"/>
  <c r="V9" i="11"/>
  <c r="V7" i="11" s="1"/>
  <c r="AA615" i="11"/>
  <c r="U615" i="11"/>
  <c r="O615" i="11"/>
  <c r="I615" i="11"/>
  <c r="V610" i="11"/>
  <c r="P610" i="11"/>
  <c r="J610" i="11"/>
  <c r="D610" i="11"/>
  <c r="W605" i="11"/>
  <c r="Q605" i="11"/>
  <c r="K605" i="11"/>
  <c r="E605" i="11"/>
  <c r="X600" i="11"/>
  <c r="R600" i="11"/>
  <c r="L600" i="11"/>
  <c r="F600" i="11"/>
  <c r="Y595" i="11"/>
  <c r="S595" i="11"/>
  <c r="M595" i="11"/>
  <c r="G595" i="11"/>
  <c r="Z590" i="11"/>
  <c r="T590" i="11"/>
  <c r="N590" i="11"/>
  <c r="H590" i="11"/>
  <c r="AA585" i="11"/>
  <c r="U585" i="11"/>
  <c r="O585" i="11"/>
  <c r="I585" i="11"/>
  <c r="V580" i="11"/>
  <c r="P580" i="11"/>
  <c r="J580" i="11"/>
  <c r="D580" i="11"/>
  <c r="W575" i="11"/>
  <c r="Q575" i="11"/>
  <c r="K575" i="11"/>
  <c r="E575" i="11"/>
  <c r="X570" i="11"/>
  <c r="R570" i="11"/>
  <c r="L570" i="11"/>
  <c r="F570" i="11"/>
  <c r="Y565" i="11"/>
  <c r="S565" i="11"/>
  <c r="M565" i="11"/>
  <c r="G565" i="11"/>
  <c r="Z560" i="11"/>
  <c r="T560" i="11"/>
  <c r="N560" i="11"/>
  <c r="H560" i="11"/>
  <c r="AA555" i="11"/>
  <c r="U555" i="11"/>
  <c r="O555" i="11"/>
  <c r="I555" i="11"/>
  <c r="V550" i="11"/>
  <c r="P550" i="11"/>
  <c r="J550" i="11"/>
  <c r="D550" i="11"/>
  <c r="W545" i="11"/>
  <c r="Q545" i="11"/>
  <c r="K545" i="11"/>
  <c r="E545" i="11"/>
  <c r="X540" i="11"/>
  <c r="R540" i="11"/>
  <c r="L540" i="11"/>
  <c r="F540" i="11"/>
  <c r="Y535" i="11"/>
  <c r="S535" i="11"/>
  <c r="M535" i="11"/>
  <c r="G535" i="11"/>
  <c r="Z530" i="11"/>
  <c r="T530" i="11"/>
  <c r="N530" i="11"/>
  <c r="H530" i="11"/>
  <c r="AA525" i="11"/>
  <c r="U525" i="11"/>
  <c r="O525" i="11"/>
  <c r="I525" i="11"/>
  <c r="V520" i="11"/>
  <c r="P520" i="11"/>
  <c r="J520" i="11"/>
  <c r="D520" i="11"/>
  <c r="W515" i="11"/>
  <c r="Q515" i="11"/>
  <c r="K515" i="11"/>
  <c r="E515" i="11"/>
  <c r="X510" i="11"/>
  <c r="R510" i="11"/>
  <c r="L510" i="11"/>
  <c r="F510" i="11"/>
  <c r="Y505" i="11"/>
  <c r="S505" i="11"/>
  <c r="M505" i="11"/>
  <c r="G505" i="11"/>
  <c r="Z500" i="11"/>
  <c r="T500" i="11"/>
  <c r="N500" i="11"/>
  <c r="H500" i="11"/>
  <c r="AA495" i="11"/>
  <c r="U495" i="11"/>
  <c r="O495" i="11"/>
  <c r="I495" i="11"/>
  <c r="V490" i="11"/>
  <c r="P490" i="11"/>
  <c r="J490" i="11"/>
  <c r="D490" i="11"/>
  <c r="W485" i="11"/>
  <c r="Q485" i="11"/>
  <c r="K485" i="11"/>
  <c r="E485" i="11"/>
  <c r="X480" i="11"/>
  <c r="R480" i="11"/>
  <c r="L480" i="11"/>
  <c r="F480" i="11"/>
  <c r="Y475" i="11"/>
  <c r="S475" i="11"/>
  <c r="M475" i="11"/>
  <c r="G475" i="11"/>
  <c r="Z470" i="11"/>
  <c r="T470" i="11"/>
  <c r="N470" i="11"/>
  <c r="H470" i="11"/>
  <c r="AA462" i="11"/>
  <c r="U462" i="11"/>
  <c r="O462" i="11"/>
  <c r="I462" i="11"/>
  <c r="V457" i="11"/>
  <c r="P457" i="11"/>
  <c r="J457" i="11"/>
  <c r="D457" i="11"/>
  <c r="W452" i="11"/>
  <c r="Q452" i="11"/>
  <c r="K452" i="11"/>
  <c r="E452" i="11"/>
  <c r="X447" i="11"/>
  <c r="R447" i="11"/>
  <c r="L447" i="11"/>
  <c r="F447" i="11"/>
  <c r="Y442" i="11"/>
  <c r="S442" i="11"/>
  <c r="M442" i="11"/>
  <c r="G442" i="11"/>
  <c r="Z437" i="11"/>
  <c r="T437" i="11"/>
  <c r="N437" i="11"/>
  <c r="H437" i="11"/>
  <c r="AA432" i="11"/>
  <c r="U432" i="11"/>
  <c r="O432" i="11"/>
  <c r="I432" i="11"/>
  <c r="V427" i="11"/>
  <c r="P427" i="11"/>
  <c r="J427" i="11"/>
  <c r="D427" i="11"/>
  <c r="W422" i="11"/>
  <c r="Q422" i="11"/>
  <c r="K422" i="11"/>
  <c r="E422" i="11"/>
  <c r="X417" i="11"/>
  <c r="R417" i="11"/>
  <c r="L417" i="11"/>
  <c r="F417" i="11"/>
  <c r="Y412" i="11"/>
  <c r="S412" i="11"/>
  <c r="M412" i="11"/>
  <c r="G412" i="11"/>
  <c r="Z407" i="11"/>
  <c r="T407" i="11"/>
  <c r="N407" i="11"/>
  <c r="H407" i="11"/>
  <c r="AA402" i="11"/>
  <c r="U402" i="11"/>
  <c r="O402" i="11"/>
  <c r="I402" i="11"/>
  <c r="V397" i="11"/>
  <c r="P397" i="11"/>
  <c r="J397" i="11"/>
  <c r="D397" i="11"/>
  <c r="W392" i="11"/>
  <c r="Q392" i="11"/>
  <c r="K392" i="11"/>
  <c r="E392" i="11"/>
  <c r="X387" i="11"/>
  <c r="R387" i="11"/>
  <c r="L387" i="11"/>
  <c r="F387" i="11"/>
  <c r="Y382" i="11"/>
  <c r="S382" i="11"/>
  <c r="M382" i="11"/>
  <c r="G382" i="11"/>
  <c r="Z377" i="11"/>
  <c r="T377" i="11"/>
  <c r="N377" i="11"/>
  <c r="H377" i="11"/>
  <c r="AA372" i="11"/>
  <c r="U372" i="11"/>
  <c r="O372" i="11"/>
  <c r="I372" i="11"/>
  <c r="V367" i="11"/>
  <c r="P367" i="11"/>
  <c r="J367" i="11"/>
  <c r="D367" i="11"/>
  <c r="W362" i="11"/>
  <c r="Q362" i="11"/>
  <c r="K362" i="11"/>
  <c r="E362" i="11"/>
  <c r="X357" i="11"/>
  <c r="R357" i="11"/>
  <c r="L357" i="11"/>
  <c r="F357" i="11"/>
  <c r="Y352" i="11"/>
  <c r="S352" i="11"/>
  <c r="M352" i="11"/>
  <c r="G352" i="11"/>
  <c r="Z347" i="11"/>
  <c r="T347" i="11"/>
  <c r="N347" i="11"/>
  <c r="H347" i="11"/>
  <c r="AA342" i="11"/>
  <c r="U342" i="11"/>
  <c r="O342" i="11"/>
  <c r="I342" i="11"/>
  <c r="V337" i="11"/>
  <c r="P337" i="11"/>
  <c r="J337" i="11"/>
  <c r="D337" i="11"/>
  <c r="W332" i="11"/>
  <c r="Q332" i="11"/>
  <c r="K332" i="11"/>
  <c r="E332" i="11"/>
  <c r="X327" i="11"/>
  <c r="R327" i="11"/>
  <c r="L327" i="11"/>
  <c r="F327" i="11"/>
  <c r="Y322" i="11"/>
  <c r="S322" i="11"/>
  <c r="M322" i="11"/>
  <c r="G322" i="11"/>
  <c r="Z317" i="11"/>
  <c r="T317" i="11"/>
  <c r="N317" i="11"/>
  <c r="H317" i="11"/>
  <c r="AA309" i="11"/>
  <c r="U309" i="11"/>
  <c r="O309" i="11"/>
  <c r="I309" i="11"/>
  <c r="V304" i="11"/>
  <c r="P304" i="11"/>
  <c r="J304" i="11"/>
  <c r="D304" i="11"/>
  <c r="W299" i="11"/>
  <c r="Q299" i="11"/>
  <c r="K299" i="11"/>
  <c r="E299" i="11"/>
  <c r="X294" i="11"/>
  <c r="R294" i="11"/>
  <c r="L294" i="11"/>
  <c r="F294" i="11"/>
  <c r="Y289" i="11"/>
  <c r="S289" i="11"/>
  <c r="M289" i="11"/>
  <c r="G289" i="11"/>
  <c r="Z284" i="11"/>
  <c r="T284" i="11"/>
  <c r="N284" i="11"/>
  <c r="H284" i="11"/>
  <c r="AA279" i="11"/>
  <c r="U279" i="11"/>
  <c r="O279" i="11"/>
  <c r="I279" i="11"/>
  <c r="Z615" i="11"/>
  <c r="T615" i="11"/>
  <c r="N615" i="11"/>
  <c r="H615" i="11"/>
  <c r="AA610" i="11"/>
  <c r="U610" i="11"/>
  <c r="O610" i="11"/>
  <c r="I610" i="11"/>
  <c r="V605" i="11"/>
  <c r="P605" i="11"/>
  <c r="J605" i="11"/>
  <c r="D605" i="11"/>
  <c r="W600" i="11"/>
  <c r="Q600" i="11"/>
  <c r="K600" i="11"/>
  <c r="E600" i="11"/>
  <c r="X595" i="11"/>
  <c r="R595" i="11"/>
  <c r="L595" i="11"/>
  <c r="F595" i="11"/>
  <c r="Y590" i="11"/>
  <c r="S590" i="11"/>
  <c r="M590" i="11"/>
  <c r="G590" i="11"/>
  <c r="Z585" i="11"/>
  <c r="T585" i="11"/>
  <c r="N585" i="11"/>
  <c r="H585" i="11"/>
  <c r="AA580" i="11"/>
  <c r="U580" i="11"/>
  <c r="O580" i="11"/>
  <c r="I580" i="11"/>
  <c r="V575" i="11"/>
  <c r="P575" i="11"/>
  <c r="J575" i="11"/>
  <c r="D575" i="11"/>
  <c r="W570" i="11"/>
  <c r="Q570" i="11"/>
  <c r="K570" i="11"/>
  <c r="E570" i="11"/>
  <c r="X565" i="11"/>
  <c r="R565" i="11"/>
  <c r="L565" i="11"/>
  <c r="F565" i="11"/>
  <c r="Y560" i="11"/>
  <c r="S560" i="11"/>
  <c r="M560" i="11"/>
  <c r="G560" i="11"/>
  <c r="Z555" i="11"/>
  <c r="T555" i="11"/>
  <c r="N555" i="11"/>
  <c r="H555" i="11"/>
  <c r="AA550" i="11"/>
  <c r="U550" i="11"/>
  <c r="O550" i="11"/>
  <c r="I550" i="11"/>
  <c r="V545" i="11"/>
  <c r="P545" i="11"/>
  <c r="J545" i="11"/>
  <c r="D545" i="11"/>
  <c r="W540" i="11"/>
  <c r="Q540" i="11"/>
  <c r="K540" i="11"/>
  <c r="E540" i="11"/>
  <c r="X535" i="11"/>
  <c r="R535" i="11"/>
  <c r="L535" i="11"/>
  <c r="F535" i="11"/>
  <c r="Y530" i="11"/>
  <c r="S530" i="11"/>
  <c r="M530" i="11"/>
  <c r="G530" i="11"/>
  <c r="Z525" i="11"/>
  <c r="T525" i="11"/>
  <c r="N525" i="11"/>
  <c r="H525" i="11"/>
  <c r="AA520" i="11"/>
  <c r="U520" i="11"/>
  <c r="O520" i="11"/>
  <c r="I520" i="11"/>
  <c r="V515" i="11"/>
  <c r="P515" i="11"/>
  <c r="J515" i="11"/>
  <c r="D515" i="11"/>
  <c r="W510" i="11"/>
  <c r="Q510" i="11"/>
  <c r="K510" i="11"/>
  <c r="E510" i="11"/>
  <c r="X505" i="11"/>
  <c r="R505" i="11"/>
  <c r="L505" i="11"/>
  <c r="F505" i="11"/>
  <c r="Y500" i="11"/>
  <c r="S500" i="11"/>
  <c r="M500" i="11"/>
  <c r="G500" i="11"/>
  <c r="Z495" i="11"/>
  <c r="T495" i="11"/>
  <c r="N495" i="11"/>
  <c r="H495" i="11"/>
  <c r="AA490" i="11"/>
  <c r="U490" i="11"/>
  <c r="O490" i="11"/>
  <c r="I490" i="11"/>
  <c r="V485" i="11"/>
  <c r="P485" i="11"/>
  <c r="J485" i="11"/>
  <c r="D485" i="11"/>
  <c r="W480" i="11"/>
  <c r="Q480" i="11"/>
  <c r="K480" i="11"/>
  <c r="E480" i="11"/>
  <c r="X475" i="11"/>
  <c r="R475" i="11"/>
  <c r="L475" i="11"/>
  <c r="F475" i="11"/>
  <c r="Y470" i="11"/>
  <c r="S470" i="11"/>
  <c r="M470" i="11"/>
  <c r="G470" i="11"/>
  <c r="Z462" i="11"/>
  <c r="T462" i="11"/>
  <c r="N462" i="11"/>
  <c r="H462" i="11"/>
  <c r="AA457" i="11"/>
  <c r="U457" i="11"/>
  <c r="O457" i="11"/>
  <c r="I457" i="11"/>
  <c r="V452" i="11"/>
  <c r="P452" i="11"/>
  <c r="J452" i="11"/>
  <c r="D452" i="11"/>
  <c r="W447" i="11"/>
  <c r="Q447" i="11"/>
  <c r="K447" i="11"/>
  <c r="E447" i="11"/>
  <c r="X442" i="11"/>
  <c r="R442" i="11"/>
  <c r="L442" i="11"/>
  <c r="F442" i="11"/>
  <c r="Y437" i="11"/>
  <c r="S437" i="11"/>
  <c r="M437" i="11"/>
  <c r="G437" i="11"/>
  <c r="Z432" i="11"/>
  <c r="T432" i="11"/>
  <c r="N432" i="11"/>
  <c r="H432" i="11"/>
  <c r="AA427" i="11"/>
  <c r="U427" i="11"/>
  <c r="O427" i="11"/>
  <c r="I427" i="11"/>
  <c r="V422" i="11"/>
  <c r="P422" i="11"/>
  <c r="J422" i="11"/>
  <c r="D422" i="11"/>
  <c r="W417" i="11"/>
  <c r="Q417" i="11"/>
  <c r="K417" i="11"/>
  <c r="E417" i="11"/>
  <c r="X412" i="11"/>
  <c r="R412" i="11"/>
  <c r="L412" i="11"/>
  <c r="F412" i="11"/>
  <c r="Y407" i="11"/>
  <c r="S407" i="11"/>
  <c r="M407" i="11"/>
  <c r="G407" i="11"/>
  <c r="Z402" i="11"/>
  <c r="T402" i="11"/>
  <c r="N402" i="11"/>
  <c r="H402" i="11"/>
  <c r="AA397" i="11"/>
  <c r="U397" i="11"/>
  <c r="O397" i="11"/>
  <c r="I397" i="11"/>
  <c r="V392" i="11"/>
  <c r="P392" i="11"/>
  <c r="J392" i="11"/>
  <c r="D392" i="11"/>
  <c r="W387" i="11"/>
  <c r="Q387" i="11"/>
  <c r="K387" i="11"/>
  <c r="E387" i="11"/>
  <c r="X382" i="11"/>
  <c r="R382" i="11"/>
  <c r="L382" i="11"/>
  <c r="F382" i="11"/>
  <c r="Y377" i="11"/>
  <c r="S377" i="11"/>
  <c r="M377" i="11"/>
  <c r="G377" i="11"/>
  <c r="Z372" i="11"/>
  <c r="T372" i="11"/>
  <c r="N372" i="11"/>
  <c r="H372" i="11"/>
  <c r="AA367" i="11"/>
  <c r="U367" i="11"/>
  <c r="O367" i="11"/>
  <c r="I367" i="11"/>
  <c r="V362" i="11"/>
  <c r="P362" i="11"/>
  <c r="J362" i="11"/>
  <c r="D362" i="11"/>
  <c r="W357" i="11"/>
  <c r="Q357" i="11"/>
  <c r="K357" i="11"/>
  <c r="E357" i="11"/>
  <c r="X352" i="11"/>
  <c r="R352" i="11"/>
  <c r="L352" i="11"/>
  <c r="F352" i="11"/>
  <c r="Y347" i="11"/>
  <c r="S347" i="11"/>
  <c r="M347" i="11"/>
  <c r="G347" i="11"/>
  <c r="Z342" i="11"/>
  <c r="T342" i="11"/>
  <c r="N342" i="11"/>
  <c r="H342" i="11"/>
  <c r="AA337" i="11"/>
  <c r="U337" i="11"/>
  <c r="O337" i="11"/>
  <c r="I337" i="11"/>
  <c r="V332" i="11"/>
  <c r="P332" i="11"/>
  <c r="J332" i="11"/>
  <c r="D332" i="11"/>
  <c r="W327" i="11"/>
  <c r="Q327" i="11"/>
  <c r="K327" i="11"/>
  <c r="E327" i="11"/>
  <c r="X322" i="11"/>
  <c r="R322" i="11"/>
  <c r="L322" i="11"/>
  <c r="F322" i="11"/>
  <c r="Y317" i="11"/>
  <c r="S317" i="11"/>
  <c r="M317" i="11"/>
  <c r="G317" i="11"/>
  <c r="Z309" i="11"/>
  <c r="T309" i="11"/>
  <c r="N309" i="11"/>
  <c r="H309" i="11"/>
  <c r="AA304" i="11"/>
  <c r="U304" i="11"/>
  <c r="O304" i="11"/>
  <c r="I304" i="11"/>
  <c r="V299" i="11"/>
  <c r="P299" i="11"/>
  <c r="J299" i="11"/>
  <c r="D299" i="11"/>
  <c r="W294" i="11"/>
  <c r="Q294" i="11"/>
  <c r="K294" i="11"/>
  <c r="E294" i="11"/>
  <c r="X289" i="11"/>
  <c r="R289" i="11"/>
  <c r="L289" i="11"/>
  <c r="F289" i="11"/>
  <c r="Y284" i="11"/>
  <c r="S284" i="11"/>
  <c r="M284" i="11"/>
  <c r="G284" i="11"/>
  <c r="Z279" i="11"/>
  <c r="T279" i="11"/>
  <c r="N279" i="11"/>
  <c r="H279" i="11"/>
  <c r="AA274" i="11"/>
  <c r="U274" i="11"/>
  <c r="O274" i="11"/>
  <c r="I274" i="11"/>
  <c r="V269" i="11"/>
  <c r="P269" i="11"/>
  <c r="J269" i="11"/>
  <c r="D269" i="11"/>
  <c r="Y615" i="11"/>
  <c r="S615" i="11"/>
  <c r="M615" i="11"/>
  <c r="G615" i="11"/>
  <c r="Z610" i="11"/>
  <c r="T610" i="11"/>
  <c r="N610" i="11"/>
  <c r="H610" i="11"/>
  <c r="AA605" i="11"/>
  <c r="U605" i="11"/>
  <c r="O605" i="11"/>
  <c r="I605" i="11"/>
  <c r="V600" i="11"/>
  <c r="P600" i="11"/>
  <c r="J600" i="11"/>
  <c r="D600" i="11"/>
  <c r="W595" i="11"/>
  <c r="Q595" i="11"/>
  <c r="K595" i="11"/>
  <c r="E595" i="11"/>
  <c r="X590" i="11"/>
  <c r="R590" i="11"/>
  <c r="L590" i="11"/>
  <c r="F590" i="11"/>
  <c r="Y585" i="11"/>
  <c r="S585" i="11"/>
  <c r="M585" i="11"/>
  <c r="G585" i="11"/>
  <c r="Z580" i="11"/>
  <c r="T580" i="11"/>
  <c r="N580" i="11"/>
  <c r="H580" i="11"/>
  <c r="AA575" i="11"/>
  <c r="U575" i="11"/>
  <c r="O575" i="11"/>
  <c r="I575" i="11"/>
  <c r="V570" i="11"/>
  <c r="P570" i="11"/>
  <c r="J570" i="11"/>
  <c r="D570" i="11"/>
  <c r="W565" i="11"/>
  <c r="Q565" i="11"/>
  <c r="K565" i="11"/>
  <c r="E565" i="11"/>
  <c r="X560" i="11"/>
  <c r="R560" i="11"/>
  <c r="L560" i="11"/>
  <c r="F560" i="11"/>
  <c r="Y555" i="11"/>
  <c r="S555" i="11"/>
  <c r="M555" i="11"/>
  <c r="G555" i="11"/>
  <c r="Z550" i="11"/>
  <c r="T550" i="11"/>
  <c r="N550" i="11"/>
  <c r="H550" i="11"/>
  <c r="AA545" i="11"/>
  <c r="U545" i="11"/>
  <c r="O545" i="11"/>
  <c r="I545" i="11"/>
  <c r="V540" i="11"/>
  <c r="P540" i="11"/>
  <c r="J540" i="11"/>
  <c r="D540" i="11"/>
  <c r="W535" i="11"/>
  <c r="Q535" i="11"/>
  <c r="K535" i="11"/>
  <c r="E535" i="11"/>
  <c r="X530" i="11"/>
  <c r="R530" i="11"/>
  <c r="L530" i="11"/>
  <c r="F530" i="11"/>
  <c r="Y525" i="11"/>
  <c r="S525" i="11"/>
  <c r="M525" i="11"/>
  <c r="G525" i="11"/>
  <c r="Z520" i="11"/>
  <c r="T520" i="11"/>
  <c r="N520" i="11"/>
  <c r="H520" i="11"/>
  <c r="AA515" i="11"/>
  <c r="U515" i="11"/>
  <c r="O515" i="11"/>
  <c r="I515" i="11"/>
  <c r="V510" i="11"/>
  <c r="P510" i="11"/>
  <c r="J510" i="11"/>
  <c r="D510" i="11"/>
  <c r="W505" i="11"/>
  <c r="Q505" i="11"/>
  <c r="K505" i="11"/>
  <c r="E505" i="11"/>
  <c r="X500" i="11"/>
  <c r="R500" i="11"/>
  <c r="L500" i="11"/>
  <c r="F500" i="11"/>
  <c r="Y495" i="11"/>
  <c r="S495" i="11"/>
  <c r="M495" i="11"/>
  <c r="G495" i="11"/>
  <c r="Z490" i="11"/>
  <c r="T490" i="11"/>
  <c r="N490" i="11"/>
  <c r="H490" i="11"/>
  <c r="AA485" i="11"/>
  <c r="U485" i="11"/>
  <c r="O485" i="11"/>
  <c r="I485" i="11"/>
  <c r="V480" i="11"/>
  <c r="P480" i="11"/>
  <c r="J480" i="11"/>
  <c r="D480" i="11"/>
  <c r="W475" i="11"/>
  <c r="Q475" i="11"/>
  <c r="K475" i="11"/>
  <c r="E475" i="11"/>
  <c r="X470" i="11"/>
  <c r="R470" i="11"/>
  <c r="L470" i="11"/>
  <c r="F470" i="11"/>
  <c r="Y462" i="11"/>
  <c r="S462" i="11"/>
  <c r="M462" i="11"/>
  <c r="G462" i="11"/>
  <c r="Z457" i="11"/>
  <c r="T457" i="11"/>
  <c r="N457" i="11"/>
  <c r="H457" i="11"/>
  <c r="AA452" i="11"/>
  <c r="U452" i="11"/>
  <c r="O452" i="11"/>
  <c r="I452" i="11"/>
  <c r="V447" i="11"/>
  <c r="P447" i="11"/>
  <c r="J447" i="11"/>
  <c r="D447" i="11"/>
  <c r="W442" i="11"/>
  <c r="Q442" i="11"/>
  <c r="K442" i="11"/>
  <c r="E442" i="11"/>
  <c r="X437" i="11"/>
  <c r="R437" i="11"/>
  <c r="L437" i="11"/>
  <c r="F437" i="11"/>
  <c r="Y432" i="11"/>
  <c r="S432" i="11"/>
  <c r="M432" i="11"/>
  <c r="G432" i="11"/>
  <c r="Z427" i="11"/>
  <c r="T427" i="11"/>
  <c r="N427" i="11"/>
  <c r="H427" i="11"/>
  <c r="AA422" i="11"/>
  <c r="U422" i="11"/>
  <c r="O422" i="11"/>
  <c r="I422" i="11"/>
  <c r="V417" i="11"/>
  <c r="P417" i="11"/>
  <c r="J417" i="11"/>
  <c r="D417" i="11"/>
  <c r="W412" i="11"/>
  <c r="Q412" i="11"/>
  <c r="K412" i="11"/>
  <c r="E412" i="11"/>
  <c r="X407" i="11"/>
  <c r="R407" i="11"/>
  <c r="L407" i="11"/>
  <c r="F407" i="11"/>
  <c r="Y402" i="11"/>
  <c r="S402" i="11"/>
  <c r="M402" i="11"/>
  <c r="G402" i="11"/>
  <c r="Z397" i="11"/>
  <c r="T397" i="11"/>
  <c r="N397" i="11"/>
  <c r="H397" i="11"/>
  <c r="AA392" i="11"/>
  <c r="U392" i="11"/>
  <c r="O392" i="11"/>
  <c r="I392" i="11"/>
  <c r="V387" i="11"/>
  <c r="P387" i="11"/>
  <c r="J387" i="11"/>
  <c r="D387" i="11"/>
  <c r="W382" i="11"/>
  <c r="Q382" i="11"/>
  <c r="K382" i="11"/>
  <c r="E382" i="11"/>
  <c r="X377" i="11"/>
  <c r="R377" i="11"/>
  <c r="L377" i="11"/>
  <c r="F377" i="11"/>
  <c r="Y372" i="11"/>
  <c r="S372" i="11"/>
  <c r="M372" i="11"/>
  <c r="G372" i="11"/>
  <c r="Z367" i="11"/>
  <c r="T367" i="11"/>
  <c r="N367" i="11"/>
  <c r="H367" i="11"/>
  <c r="AA362" i="11"/>
  <c r="U362" i="11"/>
  <c r="O362" i="11"/>
  <c r="I362" i="11"/>
  <c r="V357" i="11"/>
  <c r="P357" i="11"/>
  <c r="J357" i="11"/>
  <c r="D357" i="11"/>
  <c r="W352" i="11"/>
  <c r="Q352" i="11"/>
  <c r="K352" i="11"/>
  <c r="E352" i="11"/>
  <c r="X347" i="11"/>
  <c r="R347" i="11"/>
  <c r="L347" i="11"/>
  <c r="F347" i="11"/>
  <c r="Y342" i="11"/>
  <c r="S342" i="11"/>
  <c r="M342" i="11"/>
  <c r="G342" i="11"/>
  <c r="Z337" i="11"/>
  <c r="T337" i="11"/>
  <c r="N337" i="11"/>
  <c r="H337" i="11"/>
  <c r="AA332" i="11"/>
  <c r="U332" i="11"/>
  <c r="O332" i="11"/>
  <c r="I332" i="11"/>
  <c r="V327" i="11"/>
  <c r="P327" i="11"/>
  <c r="J327" i="11"/>
  <c r="D327" i="11"/>
  <c r="W322" i="11"/>
  <c r="Q322" i="11"/>
  <c r="K322" i="11"/>
  <c r="E322" i="11"/>
  <c r="X317" i="11"/>
  <c r="R317" i="11"/>
  <c r="L317" i="11"/>
  <c r="F317" i="11"/>
  <c r="Y309" i="11"/>
  <c r="S309" i="11"/>
  <c r="M309" i="11"/>
  <c r="G309" i="11"/>
  <c r="Z304" i="11"/>
  <c r="T304" i="11"/>
  <c r="N304" i="11"/>
  <c r="H304" i="11"/>
  <c r="AA299" i="11"/>
  <c r="U299" i="11"/>
  <c r="O299" i="11"/>
  <c r="I299" i="11"/>
  <c r="V294" i="11"/>
  <c r="P294" i="11"/>
  <c r="J294" i="11"/>
  <c r="D294" i="11"/>
  <c r="W289" i="11"/>
  <c r="Q289" i="11"/>
  <c r="K289" i="11"/>
  <c r="E289" i="11"/>
  <c r="X284" i="11"/>
  <c r="R284" i="11"/>
  <c r="L284" i="11"/>
  <c r="F284" i="11"/>
  <c r="Y279" i="11"/>
  <c r="S279" i="11"/>
  <c r="M279" i="11"/>
  <c r="G279" i="11"/>
  <c r="Z274" i="11"/>
  <c r="T274" i="11"/>
  <c r="N274" i="11"/>
  <c r="H274" i="11"/>
  <c r="AA269" i="11"/>
  <c r="U269" i="11"/>
  <c r="O269" i="11"/>
  <c r="I269" i="11"/>
  <c r="V264" i="11"/>
  <c r="P264" i="11"/>
  <c r="J264" i="11"/>
  <c r="D264" i="11"/>
  <c r="W259" i="11"/>
  <c r="Q259" i="11"/>
  <c r="K259" i="11"/>
  <c r="E259" i="11"/>
  <c r="X615" i="11"/>
  <c r="R615" i="11"/>
  <c r="L615" i="11"/>
  <c r="F615" i="11"/>
  <c r="Y610" i="11"/>
  <c r="S610" i="11"/>
  <c r="M610" i="11"/>
  <c r="G610" i="11"/>
  <c r="Z605" i="11"/>
  <c r="T605" i="11"/>
  <c r="N605" i="11"/>
  <c r="H605" i="11"/>
  <c r="AA600" i="11"/>
  <c r="U600" i="11"/>
  <c r="O600" i="11"/>
  <c r="I600" i="11"/>
  <c r="V595" i="11"/>
  <c r="P595" i="11"/>
  <c r="J595" i="11"/>
  <c r="D595" i="11"/>
  <c r="W590" i="11"/>
  <c r="Q590" i="11"/>
  <c r="K590" i="11"/>
  <c r="E590" i="11"/>
  <c r="X585" i="11"/>
  <c r="R585" i="11"/>
  <c r="L585" i="11"/>
  <c r="F585" i="11"/>
  <c r="Y580" i="11"/>
  <c r="S580" i="11"/>
  <c r="M580" i="11"/>
  <c r="G580" i="11"/>
  <c r="Z575" i="11"/>
  <c r="T575" i="11"/>
  <c r="N575" i="11"/>
  <c r="H575" i="11"/>
  <c r="AA570" i="11"/>
  <c r="U570" i="11"/>
  <c r="O570" i="11"/>
  <c r="I570" i="11"/>
  <c r="V565" i="11"/>
  <c r="P565" i="11"/>
  <c r="J565" i="11"/>
  <c r="D565" i="11"/>
  <c r="W560" i="11"/>
  <c r="Q560" i="11"/>
  <c r="K560" i="11"/>
  <c r="E560" i="11"/>
  <c r="X555" i="11"/>
  <c r="R555" i="11"/>
  <c r="L555" i="11"/>
  <c r="F555" i="11"/>
  <c r="Y550" i="11"/>
  <c r="S550" i="11"/>
  <c r="M550" i="11"/>
  <c r="G550" i="11"/>
  <c r="Z545" i="11"/>
  <c r="T545" i="11"/>
  <c r="N545" i="11"/>
  <c r="H545" i="11"/>
  <c r="AA540" i="11"/>
  <c r="U540" i="11"/>
  <c r="O540" i="11"/>
  <c r="I540" i="11"/>
  <c r="V535" i="11"/>
  <c r="P535" i="11"/>
  <c r="J535" i="11"/>
  <c r="D535" i="11"/>
  <c r="W530" i="11"/>
  <c r="Q530" i="11"/>
  <c r="K530" i="11"/>
  <c r="E530" i="11"/>
  <c r="X525" i="11"/>
  <c r="R525" i="11"/>
  <c r="L525" i="11"/>
  <c r="F525" i="11"/>
  <c r="Y520" i="11"/>
  <c r="S520" i="11"/>
  <c r="M520" i="11"/>
  <c r="G520" i="11"/>
  <c r="Z515" i="11"/>
  <c r="T515" i="11"/>
  <c r="N515" i="11"/>
  <c r="H515" i="11"/>
  <c r="AA510" i="11"/>
  <c r="U510" i="11"/>
  <c r="O510" i="11"/>
  <c r="I510" i="11"/>
  <c r="V505" i="11"/>
  <c r="P505" i="11"/>
  <c r="J505" i="11"/>
  <c r="D505" i="11"/>
  <c r="W500" i="11"/>
  <c r="Q500" i="11"/>
  <c r="K500" i="11"/>
  <c r="E500" i="11"/>
  <c r="X495" i="11"/>
  <c r="R495" i="11"/>
  <c r="L495" i="11"/>
  <c r="F495" i="11"/>
  <c r="Y490" i="11"/>
  <c r="S490" i="11"/>
  <c r="M490" i="11"/>
  <c r="G490" i="11"/>
  <c r="Z485" i="11"/>
  <c r="T485" i="11"/>
  <c r="N485" i="11"/>
  <c r="H485" i="11"/>
  <c r="AA480" i="11"/>
  <c r="U480" i="11"/>
  <c r="O480" i="11"/>
  <c r="I480" i="11"/>
  <c r="V475" i="11"/>
  <c r="V471" i="11" s="1"/>
  <c r="P475" i="11"/>
  <c r="P471" i="11" s="1"/>
  <c r="J475" i="11"/>
  <c r="J471" i="11" s="1"/>
  <c r="D475" i="11"/>
  <c r="D471" i="11" s="1"/>
  <c r="W470" i="11"/>
  <c r="W466" i="11" s="1"/>
  <c r="Q470" i="11"/>
  <c r="Q466" i="11" s="1"/>
  <c r="K470" i="11"/>
  <c r="K466" i="11" s="1"/>
  <c r="E470" i="11"/>
  <c r="E466" i="11" s="1"/>
  <c r="X462" i="11"/>
  <c r="R462" i="11"/>
  <c r="L462" i="11"/>
  <c r="F462" i="11"/>
  <c r="Y457" i="11"/>
  <c r="S457" i="11"/>
  <c r="M457" i="11"/>
  <c r="G457" i="11"/>
  <c r="Z452" i="11"/>
  <c r="T452" i="11"/>
  <c r="N452" i="11"/>
  <c r="H452" i="11"/>
  <c r="AA447" i="11"/>
  <c r="U447" i="11"/>
  <c r="O447" i="11"/>
  <c r="I447" i="11"/>
  <c r="V442" i="11"/>
  <c r="P442" i="11"/>
  <c r="J442" i="11"/>
  <c r="D442" i="11"/>
  <c r="W437" i="11"/>
  <c r="Q437" i="11"/>
  <c r="K437" i="11"/>
  <c r="E437" i="11"/>
  <c r="X432" i="11"/>
  <c r="R432" i="11"/>
  <c r="L432" i="11"/>
  <c r="F432" i="11"/>
  <c r="Y427" i="11"/>
  <c r="S427" i="11"/>
  <c r="M427" i="11"/>
  <c r="G427" i="11"/>
  <c r="Z422" i="11"/>
  <c r="T422" i="11"/>
  <c r="N422" i="11"/>
  <c r="H422" i="11"/>
  <c r="AA417" i="11"/>
  <c r="U417" i="11"/>
  <c r="O417" i="11"/>
  <c r="I417" i="11"/>
  <c r="V412" i="11"/>
  <c r="P412" i="11"/>
  <c r="J412" i="11"/>
  <c r="D412" i="11"/>
  <c r="W407" i="11"/>
  <c r="Q407" i="11"/>
  <c r="K407" i="11"/>
  <c r="E407" i="11"/>
  <c r="X402" i="11"/>
  <c r="R402" i="11"/>
  <c r="L402" i="11"/>
  <c r="F402" i="11"/>
  <c r="Y397" i="11"/>
  <c r="S397" i="11"/>
  <c r="M397" i="11"/>
  <c r="G397" i="11"/>
  <c r="Z392" i="11"/>
  <c r="T392" i="11"/>
  <c r="N392" i="11"/>
  <c r="H392" i="11"/>
  <c r="AA387" i="11"/>
  <c r="U387" i="11"/>
  <c r="O387" i="11"/>
  <c r="I387" i="11"/>
  <c r="V382" i="11"/>
  <c r="P382" i="11"/>
  <c r="J382" i="11"/>
  <c r="D382" i="11"/>
  <c r="W377" i="11"/>
  <c r="Q377" i="11"/>
  <c r="K377" i="11"/>
  <c r="E377" i="11"/>
  <c r="X372" i="11"/>
  <c r="R372" i="11"/>
  <c r="L372" i="11"/>
  <c r="F372" i="11"/>
  <c r="Y367" i="11"/>
  <c r="S367" i="11"/>
  <c r="M367" i="11"/>
  <c r="G367" i="11"/>
  <c r="Z362" i="11"/>
  <c r="T362" i="11"/>
  <c r="N362" i="11"/>
  <c r="H362" i="11"/>
  <c r="AA357" i="11"/>
  <c r="U357" i="11"/>
  <c r="O357" i="11"/>
  <c r="I357" i="11"/>
  <c r="V352" i="11"/>
  <c r="P352" i="11"/>
  <c r="J352" i="11"/>
  <c r="D352" i="11"/>
  <c r="W347" i="11"/>
  <c r="Q347" i="11"/>
  <c r="K347" i="11"/>
  <c r="E347" i="11"/>
  <c r="X342" i="11"/>
  <c r="R342" i="11"/>
  <c r="L342" i="11"/>
  <c r="F342" i="11"/>
  <c r="Y337" i="11"/>
  <c r="S337" i="11"/>
  <c r="M337" i="11"/>
  <c r="G337" i="11"/>
  <c r="Z332" i="11"/>
  <c r="Z328" i="11" s="1"/>
  <c r="T332" i="11"/>
  <c r="T328" i="11" s="1"/>
  <c r="N332" i="11"/>
  <c r="N328" i="11" s="1"/>
  <c r="H332" i="11"/>
  <c r="H328" i="11" s="1"/>
  <c r="AA327" i="11"/>
  <c r="AA323" i="11" s="1"/>
  <c r="U327" i="11"/>
  <c r="U323" i="11" s="1"/>
  <c r="O327" i="11"/>
  <c r="O323" i="11" s="1"/>
  <c r="I327" i="11"/>
  <c r="I323" i="11" s="1"/>
  <c r="V322" i="11"/>
  <c r="V318" i="11" s="1"/>
  <c r="P322" i="11"/>
  <c r="P318" i="11" s="1"/>
  <c r="J322" i="11"/>
  <c r="J318" i="11" s="1"/>
  <c r="D322" i="11"/>
  <c r="D318" i="11" s="1"/>
  <c r="W317" i="11"/>
  <c r="W313" i="11" s="1"/>
  <c r="Q317" i="11"/>
  <c r="Q313" i="11" s="1"/>
  <c r="K317" i="11"/>
  <c r="K313" i="11" s="1"/>
  <c r="E317" i="11"/>
  <c r="E313" i="11" s="1"/>
  <c r="W615" i="11"/>
  <c r="Q615" i="11"/>
  <c r="K615" i="11"/>
  <c r="E615" i="11"/>
  <c r="X610" i="11"/>
  <c r="R610" i="11"/>
  <c r="L610" i="11"/>
  <c r="F610" i="11"/>
  <c r="Y605" i="11"/>
  <c r="S605" i="11"/>
  <c r="M605" i="11"/>
  <c r="G605" i="11"/>
  <c r="Z600" i="11"/>
  <c r="T600" i="11"/>
  <c r="N600" i="11"/>
  <c r="H600" i="11"/>
  <c r="AA595" i="11"/>
  <c r="U595" i="11"/>
  <c r="O595" i="11"/>
  <c r="I595" i="11"/>
  <c r="V590" i="11"/>
  <c r="P590" i="11"/>
  <c r="J590" i="11"/>
  <c r="D590" i="11"/>
  <c r="W585" i="11"/>
  <c r="Q585" i="11"/>
  <c r="K585" i="11"/>
  <c r="E585" i="11"/>
  <c r="X580" i="11"/>
  <c r="R580" i="11"/>
  <c r="L580" i="11"/>
  <c r="F580" i="11"/>
  <c r="Y575" i="11"/>
  <c r="S575" i="11"/>
  <c r="M575" i="11"/>
  <c r="G575" i="11"/>
  <c r="Z570" i="11"/>
  <c r="T570" i="11"/>
  <c r="N570" i="11"/>
  <c r="H570" i="11"/>
  <c r="AA565" i="11"/>
  <c r="U565" i="11"/>
  <c r="O565" i="11"/>
  <c r="I565" i="11"/>
  <c r="V560" i="11"/>
  <c r="P560" i="11"/>
  <c r="J560" i="11"/>
  <c r="D560" i="11"/>
  <c r="W555" i="11"/>
  <c r="Q555" i="11"/>
  <c r="K555" i="11"/>
  <c r="E555" i="11"/>
  <c r="X550" i="11"/>
  <c r="R550" i="11"/>
  <c r="L550" i="11"/>
  <c r="F550" i="11"/>
  <c r="Y545" i="11"/>
  <c r="S545" i="11"/>
  <c r="M545" i="11"/>
  <c r="G545" i="11"/>
  <c r="Z540" i="11"/>
  <c r="T540" i="11"/>
  <c r="N540" i="11"/>
  <c r="H540" i="11"/>
  <c r="AA535" i="11"/>
  <c r="U535" i="11"/>
  <c r="O535" i="11"/>
  <c r="I535" i="11"/>
  <c r="V530" i="11"/>
  <c r="P530" i="11"/>
  <c r="J530" i="11"/>
  <c r="D530" i="11"/>
  <c r="W525" i="11"/>
  <c r="Q525" i="11"/>
  <c r="K525" i="11"/>
  <c r="E525" i="11"/>
  <c r="X520" i="11"/>
  <c r="R520" i="11"/>
  <c r="L520" i="11"/>
  <c r="F520" i="11"/>
  <c r="Y515" i="11"/>
  <c r="S515" i="11"/>
  <c r="M515" i="11"/>
  <c r="G515" i="11"/>
  <c r="Z510" i="11"/>
  <c r="T510" i="11"/>
  <c r="N510" i="11"/>
  <c r="H510" i="11"/>
  <c r="AA505" i="11"/>
  <c r="U505" i="11"/>
  <c r="O505" i="11"/>
  <c r="I505" i="11"/>
  <c r="V500" i="11"/>
  <c r="P500" i="11"/>
  <c r="J500" i="11"/>
  <c r="D500" i="11"/>
  <c r="W495" i="11"/>
  <c r="Q495" i="11"/>
  <c r="K495" i="11"/>
  <c r="E495" i="11"/>
  <c r="X490" i="11"/>
  <c r="R490" i="11"/>
  <c r="L490" i="11"/>
  <c r="F490" i="11"/>
  <c r="Y485" i="11"/>
  <c r="S485" i="11"/>
  <c r="M485" i="11"/>
  <c r="G485" i="11"/>
  <c r="Z480" i="11"/>
  <c r="T480" i="11"/>
  <c r="N480" i="11"/>
  <c r="H480" i="11"/>
  <c r="AA475" i="11"/>
  <c r="U475" i="11"/>
  <c r="O475" i="11"/>
  <c r="I475" i="11"/>
  <c r="V470" i="11"/>
  <c r="P470" i="11"/>
  <c r="J470" i="11"/>
  <c r="D470" i="11"/>
  <c r="D466" i="11" s="1"/>
  <c r="W462" i="11"/>
  <c r="Q462" i="11"/>
  <c r="K462" i="11"/>
  <c r="E462" i="11"/>
  <c r="X457" i="11"/>
  <c r="R457" i="11"/>
  <c r="L457" i="11"/>
  <c r="F457" i="11"/>
  <c r="Y452" i="11"/>
  <c r="S452" i="11"/>
  <c r="M452" i="11"/>
  <c r="G452" i="11"/>
  <c r="Z447" i="11"/>
  <c r="T447" i="11"/>
  <c r="N447" i="11"/>
  <c r="H447" i="11"/>
  <c r="AA442" i="11"/>
  <c r="U442" i="11"/>
  <c r="O442" i="11"/>
  <c r="I442" i="11"/>
  <c r="V437" i="11"/>
  <c r="P437" i="11"/>
  <c r="J437" i="11"/>
  <c r="D437" i="11"/>
  <c r="W432" i="11"/>
  <c r="Q432" i="11"/>
  <c r="K432" i="11"/>
  <c r="E432" i="11"/>
  <c r="X427" i="11"/>
  <c r="R427" i="11"/>
  <c r="L427" i="11"/>
  <c r="F427" i="11"/>
  <c r="Y422" i="11"/>
  <c r="S422" i="11"/>
  <c r="M422" i="11"/>
  <c r="G422" i="11"/>
  <c r="Z417" i="11"/>
  <c r="T417" i="11"/>
  <c r="N417" i="11"/>
  <c r="H417" i="11"/>
  <c r="AA412" i="11"/>
  <c r="U412" i="11"/>
  <c r="O412" i="11"/>
  <c r="I412" i="11"/>
  <c r="V407" i="11"/>
  <c r="P407" i="11"/>
  <c r="J407" i="11"/>
  <c r="D407" i="11"/>
  <c r="W402" i="11"/>
  <c r="Q402" i="11"/>
  <c r="K402" i="11"/>
  <c r="E402" i="11"/>
  <c r="X397" i="11"/>
  <c r="R397" i="11"/>
  <c r="L397" i="11"/>
  <c r="F397" i="11"/>
  <c r="Y392" i="11"/>
  <c r="S392" i="11"/>
  <c r="M392" i="11"/>
  <c r="G392" i="11"/>
  <c r="Z387" i="11"/>
  <c r="T387" i="11"/>
  <c r="N387" i="11"/>
  <c r="H387" i="11"/>
  <c r="AA382" i="11"/>
  <c r="U382" i="11"/>
  <c r="O382" i="11"/>
  <c r="I382" i="11"/>
  <c r="V377" i="11"/>
  <c r="P377" i="11"/>
  <c r="J377" i="11"/>
  <c r="D377" i="11"/>
  <c r="W372" i="11"/>
  <c r="Q372" i="11"/>
  <c r="K372" i="11"/>
  <c r="E372" i="11"/>
  <c r="X367" i="11"/>
  <c r="R367" i="11"/>
  <c r="L367" i="11"/>
  <c r="F367" i="11"/>
  <c r="Y362" i="11"/>
  <c r="S362" i="11"/>
  <c r="M362" i="11"/>
  <c r="G362" i="11"/>
  <c r="Z357" i="11"/>
  <c r="T357" i="11"/>
  <c r="N357" i="11"/>
  <c r="H357" i="11"/>
  <c r="AA352" i="11"/>
  <c r="U352" i="11"/>
  <c r="O352" i="11"/>
  <c r="I352" i="11"/>
  <c r="V347" i="11"/>
  <c r="P347" i="11"/>
  <c r="J347" i="11"/>
  <c r="D347" i="11"/>
  <c r="W342" i="11"/>
  <c r="Q342" i="11"/>
  <c r="K342" i="11"/>
  <c r="E342" i="11"/>
  <c r="X337" i="11"/>
  <c r="R337" i="11"/>
  <c r="L337" i="11"/>
  <c r="F337" i="11"/>
  <c r="Y332" i="11"/>
  <c r="S332" i="11"/>
  <c r="M332" i="11"/>
  <c r="G332" i="11"/>
  <c r="Z327" i="11"/>
  <c r="T327" i="11"/>
  <c r="N327" i="11"/>
  <c r="H327" i="11"/>
  <c r="AA322" i="11"/>
  <c r="U322" i="11"/>
  <c r="O322" i="11"/>
  <c r="I322" i="11"/>
  <c r="V317" i="11"/>
  <c r="P317" i="11"/>
  <c r="J317" i="11"/>
  <c r="D317" i="11"/>
  <c r="D313" i="11" s="1"/>
  <c r="W309" i="11"/>
  <c r="Q309" i="11"/>
  <c r="K309" i="11"/>
  <c r="E309" i="11"/>
  <c r="X304" i="11"/>
  <c r="R304" i="11"/>
  <c r="L304" i="11"/>
  <c r="F304" i="11"/>
  <c r="Y299" i="11"/>
  <c r="S299" i="11"/>
  <c r="M299" i="11"/>
  <c r="G299" i="11"/>
  <c r="Z294" i="11"/>
  <c r="T294" i="11"/>
  <c r="N294" i="11"/>
  <c r="H294" i="11"/>
  <c r="V615" i="11"/>
  <c r="P615" i="11"/>
  <c r="J615" i="11"/>
  <c r="D615" i="11"/>
  <c r="W610" i="11"/>
  <c r="Q610" i="11"/>
  <c r="K610" i="11"/>
  <c r="E610" i="11"/>
  <c r="X605" i="11"/>
  <c r="R605" i="11"/>
  <c r="L605" i="11"/>
  <c r="F605" i="11"/>
  <c r="Y600" i="11"/>
  <c r="S600" i="11"/>
  <c r="M600" i="11"/>
  <c r="G600" i="11"/>
  <c r="Z595" i="11"/>
  <c r="T595" i="11"/>
  <c r="N595" i="11"/>
  <c r="H595" i="11"/>
  <c r="AA590" i="11"/>
  <c r="U590" i="11"/>
  <c r="O590" i="11"/>
  <c r="I590" i="11"/>
  <c r="V585" i="11"/>
  <c r="P585" i="11"/>
  <c r="J585" i="11"/>
  <c r="D585" i="11"/>
  <c r="W580" i="11"/>
  <c r="Q580" i="11"/>
  <c r="K580" i="11"/>
  <c r="E580" i="11"/>
  <c r="X575" i="11"/>
  <c r="R575" i="11"/>
  <c r="L575" i="11"/>
  <c r="F575" i="11"/>
  <c r="Y570" i="11"/>
  <c r="S570" i="11"/>
  <c r="M570" i="11"/>
  <c r="G570" i="11"/>
  <c r="Z565" i="11"/>
  <c r="T565" i="11"/>
  <c r="N565" i="11"/>
  <c r="H565" i="11"/>
  <c r="AA560" i="11"/>
  <c r="U560" i="11"/>
  <c r="O560" i="11"/>
  <c r="I560" i="11"/>
  <c r="V555" i="11"/>
  <c r="P555" i="11"/>
  <c r="J555" i="11"/>
  <c r="D555" i="11"/>
  <c r="W550" i="11"/>
  <c r="Q550" i="11"/>
  <c r="K550" i="11"/>
  <c r="E550" i="11"/>
  <c r="X545" i="11"/>
  <c r="R545" i="11"/>
  <c r="L545" i="11"/>
  <c r="F545" i="11"/>
  <c r="Y540" i="11"/>
  <c r="S540" i="11"/>
  <c r="M540" i="11"/>
  <c r="G540" i="11"/>
  <c r="Z535" i="11"/>
  <c r="T535" i="11"/>
  <c r="N535" i="11"/>
  <c r="H535" i="11"/>
  <c r="AA530" i="11"/>
  <c r="U530" i="11"/>
  <c r="O530" i="11"/>
  <c r="I530" i="11"/>
  <c r="V525" i="11"/>
  <c r="P525" i="11"/>
  <c r="J525" i="11"/>
  <c r="D525" i="11"/>
  <c r="W520" i="11"/>
  <c r="Q520" i="11"/>
  <c r="K520" i="11"/>
  <c r="E520" i="11"/>
  <c r="X515" i="11"/>
  <c r="R515" i="11"/>
  <c r="L515" i="11"/>
  <c r="F515" i="11"/>
  <c r="Y510" i="11"/>
  <c r="S510" i="11"/>
  <c r="M510" i="11"/>
  <c r="G510" i="11"/>
  <c r="Z505" i="11"/>
  <c r="T505" i="11"/>
  <c r="N505" i="11"/>
  <c r="H505" i="11"/>
  <c r="AA500" i="11"/>
  <c r="U500" i="11"/>
  <c r="O500" i="11"/>
  <c r="I500" i="11"/>
  <c r="V495" i="11"/>
  <c r="P495" i="11"/>
  <c r="J495" i="11"/>
  <c r="D495" i="11"/>
  <c r="W490" i="11"/>
  <c r="Q490" i="11"/>
  <c r="K490" i="11"/>
  <c r="E490" i="11"/>
  <c r="X485" i="11"/>
  <c r="R485" i="11"/>
  <c r="L485" i="11"/>
  <c r="F485" i="11"/>
  <c r="Y480" i="11"/>
  <c r="S480" i="11"/>
  <c r="M480" i="11"/>
  <c r="G480" i="11"/>
  <c r="Z475" i="11"/>
  <c r="T475" i="11"/>
  <c r="N475" i="11"/>
  <c r="H475" i="11"/>
  <c r="AA470" i="11"/>
  <c r="U470" i="11"/>
  <c r="O470" i="11"/>
  <c r="I470" i="11"/>
  <c r="V462" i="11"/>
  <c r="P462" i="11"/>
  <c r="J462" i="11"/>
  <c r="D462" i="11"/>
  <c r="W457" i="11"/>
  <c r="Q457" i="11"/>
  <c r="K457" i="11"/>
  <c r="E457" i="11"/>
  <c r="X452" i="11"/>
  <c r="R452" i="11"/>
  <c r="L452" i="11"/>
  <c r="F452" i="11"/>
  <c r="Y447" i="11"/>
  <c r="S447" i="11"/>
  <c r="M447" i="11"/>
  <c r="G447" i="11"/>
  <c r="Z442" i="11"/>
  <c r="T442" i="11"/>
  <c r="N442" i="11"/>
  <c r="H442" i="11"/>
  <c r="AA437" i="11"/>
  <c r="U437" i="11"/>
  <c r="O437" i="11"/>
  <c r="I437" i="11"/>
  <c r="V432" i="11"/>
  <c r="P432" i="11"/>
  <c r="J432" i="11"/>
  <c r="D432" i="11"/>
  <c r="W427" i="11"/>
  <c r="Q427" i="11"/>
  <c r="K427" i="11"/>
  <c r="E427" i="11"/>
  <c r="X422" i="11"/>
  <c r="R422" i="11"/>
  <c r="L422" i="11"/>
  <c r="F422" i="11"/>
  <c r="Y417" i="11"/>
  <c r="S417" i="11"/>
  <c r="M417" i="11"/>
  <c r="G417" i="11"/>
  <c r="Z412" i="11"/>
  <c r="T412" i="11"/>
  <c r="N412" i="11"/>
  <c r="H412" i="11"/>
  <c r="AA407" i="11"/>
  <c r="U407" i="11"/>
  <c r="O407" i="11"/>
  <c r="I407" i="11"/>
  <c r="V402" i="11"/>
  <c r="P402" i="11"/>
  <c r="J402" i="11"/>
  <c r="D402" i="11"/>
  <c r="W397" i="11"/>
  <c r="Q397" i="11"/>
  <c r="K397" i="11"/>
  <c r="E397" i="11"/>
  <c r="X392" i="11"/>
  <c r="R392" i="11"/>
  <c r="L392" i="11"/>
  <c r="F392" i="11"/>
  <c r="Y387" i="11"/>
  <c r="S387" i="11"/>
  <c r="M387" i="11"/>
  <c r="G387" i="11"/>
  <c r="Z382" i="11"/>
  <c r="T382" i="11"/>
  <c r="N382" i="11"/>
  <c r="H382" i="11"/>
  <c r="AA377" i="11"/>
  <c r="U377" i="11"/>
  <c r="O377" i="11"/>
  <c r="I377" i="11"/>
  <c r="V372" i="11"/>
  <c r="P372" i="11"/>
  <c r="J372" i="11"/>
  <c r="D372" i="11"/>
  <c r="W367" i="11"/>
  <c r="Q367" i="11"/>
  <c r="K367" i="11"/>
  <c r="E367" i="11"/>
  <c r="X362" i="11"/>
  <c r="R362" i="11"/>
  <c r="L362" i="11"/>
  <c r="F362" i="11"/>
  <c r="Y357" i="11"/>
  <c r="S357" i="11"/>
  <c r="M357" i="11"/>
  <c r="G357" i="11"/>
  <c r="Z352" i="11"/>
  <c r="T352" i="11"/>
  <c r="N352" i="11"/>
  <c r="H352" i="11"/>
  <c r="AA347" i="11"/>
  <c r="U347" i="11"/>
  <c r="O347" i="11"/>
  <c r="I347" i="11"/>
  <c r="V342" i="11"/>
  <c r="P342" i="11"/>
  <c r="J342" i="11"/>
  <c r="D342" i="11"/>
  <c r="W337" i="11"/>
  <c r="Q337" i="11"/>
  <c r="K337" i="11"/>
  <c r="E337" i="11"/>
  <c r="X332" i="11"/>
  <c r="R332" i="11"/>
  <c r="L332" i="11"/>
  <c r="F332" i="11"/>
  <c r="Y327" i="11"/>
  <c r="S327" i="11"/>
  <c r="M327" i="11"/>
  <c r="G327" i="11"/>
  <c r="Z322" i="11"/>
  <c r="T322" i="11"/>
  <c r="N322" i="11"/>
  <c r="H322" i="11"/>
  <c r="AA317" i="11"/>
  <c r="U317" i="11"/>
  <c r="O317" i="11"/>
  <c r="I317" i="11"/>
  <c r="V309" i="11"/>
  <c r="P309" i="11"/>
  <c r="J309" i="11"/>
  <c r="D309" i="11"/>
  <c r="W304" i="11"/>
  <c r="Q304" i="11"/>
  <c r="K304" i="11"/>
  <c r="E304" i="11"/>
  <c r="X299" i="11"/>
  <c r="R299" i="11"/>
  <c r="L299" i="11"/>
  <c r="F299" i="11"/>
  <c r="Y294" i="11"/>
  <c r="S294" i="11"/>
  <c r="M294" i="11"/>
  <c r="G294" i="11"/>
  <c r="Z289" i="11"/>
  <c r="T289" i="11"/>
  <c r="N289" i="11"/>
  <c r="H289" i="11"/>
  <c r="AA284" i="11"/>
  <c r="U284" i="11"/>
  <c r="O284" i="11"/>
  <c r="I284" i="11"/>
  <c r="V279" i="11"/>
  <c r="P279" i="11"/>
  <c r="J279" i="11"/>
  <c r="D279" i="11"/>
  <c r="W274" i="11"/>
  <c r="Q274" i="11"/>
  <c r="K274" i="11"/>
  <c r="E274" i="11"/>
  <c r="J11" i="11"/>
  <c r="P11" i="11"/>
  <c r="V11" i="11"/>
  <c r="I14" i="11"/>
  <c r="I12" i="11" s="1"/>
  <c r="O14" i="11"/>
  <c r="O12" i="11" s="1"/>
  <c r="U14" i="11"/>
  <c r="U12" i="11" s="1"/>
  <c r="AA14" i="11"/>
  <c r="I16" i="11"/>
  <c r="O16" i="11"/>
  <c r="U16" i="11"/>
  <c r="AA16" i="11"/>
  <c r="H19" i="11"/>
  <c r="H17" i="11" s="1"/>
  <c r="N19" i="11"/>
  <c r="T19" i="11"/>
  <c r="Z19" i="11"/>
  <c r="Z17" i="11" s="1"/>
  <c r="H21" i="11"/>
  <c r="N21" i="11"/>
  <c r="T21" i="11"/>
  <c r="Z21" i="11"/>
  <c r="G24" i="11"/>
  <c r="M24" i="11"/>
  <c r="M22" i="11" s="1"/>
  <c r="S24" i="11"/>
  <c r="S22" i="11" s="1"/>
  <c r="Y24" i="11"/>
  <c r="Y22" i="11" s="1"/>
  <c r="G26" i="11"/>
  <c r="M26" i="11"/>
  <c r="S26" i="11"/>
  <c r="Y26" i="11"/>
  <c r="F29" i="11"/>
  <c r="F27" i="11" s="1"/>
  <c r="L29" i="11"/>
  <c r="L27" i="11" s="1"/>
  <c r="R29" i="11"/>
  <c r="R27" i="11" s="1"/>
  <c r="X29" i="11"/>
  <c r="F31" i="11"/>
  <c r="L31" i="11"/>
  <c r="R31" i="11"/>
  <c r="X31" i="11"/>
  <c r="E34" i="11"/>
  <c r="E32" i="11" s="1"/>
  <c r="K34" i="11"/>
  <c r="Q34" i="11"/>
  <c r="W34" i="11"/>
  <c r="W32" i="11" s="1"/>
  <c r="E36" i="11"/>
  <c r="K36" i="11"/>
  <c r="Q36" i="11"/>
  <c r="W36" i="11"/>
  <c r="D39" i="11"/>
  <c r="J39" i="11"/>
  <c r="J37" i="11" s="1"/>
  <c r="P39" i="11"/>
  <c r="P37" i="11" s="1"/>
  <c r="V39" i="11"/>
  <c r="V37" i="11" s="1"/>
  <c r="D41" i="11"/>
  <c r="J41" i="11"/>
  <c r="P41" i="11"/>
  <c r="V41" i="11"/>
  <c r="I44" i="11"/>
  <c r="I42" i="11" s="1"/>
  <c r="O44" i="11"/>
  <c r="O42" i="11" s="1"/>
  <c r="U44" i="11"/>
  <c r="U42" i="11" s="1"/>
  <c r="AA44" i="11"/>
  <c r="I46" i="11"/>
  <c r="O46" i="11"/>
  <c r="U46" i="11"/>
  <c r="AA46" i="11"/>
  <c r="H49" i="11"/>
  <c r="H47" i="11" s="1"/>
  <c r="N49" i="11"/>
  <c r="T49" i="11"/>
  <c r="Z49" i="11"/>
  <c r="Z47" i="11" s="1"/>
  <c r="H51" i="11"/>
  <c r="N51" i="11"/>
  <c r="T51" i="11"/>
  <c r="Z51" i="11"/>
  <c r="G54" i="11"/>
  <c r="M54" i="11"/>
  <c r="M52" i="11" s="1"/>
  <c r="S54" i="11"/>
  <c r="S52" i="11" s="1"/>
  <c r="Y54" i="11"/>
  <c r="Y52" i="11" s="1"/>
  <c r="G56" i="11"/>
  <c r="M56" i="11"/>
  <c r="S56" i="11"/>
  <c r="Y56" i="11"/>
  <c r="F59" i="11"/>
  <c r="F57" i="11" s="1"/>
  <c r="L59" i="11"/>
  <c r="L57" i="11" s="1"/>
  <c r="R59" i="11"/>
  <c r="R57" i="11" s="1"/>
  <c r="X59" i="11"/>
  <c r="F61" i="11"/>
  <c r="L61" i="11"/>
  <c r="R61" i="11"/>
  <c r="X61" i="11"/>
  <c r="E64" i="11"/>
  <c r="E62" i="11" s="1"/>
  <c r="K64" i="11"/>
  <c r="Q64" i="11"/>
  <c r="W64" i="11"/>
  <c r="W62" i="11" s="1"/>
  <c r="E66" i="11"/>
  <c r="K66" i="11"/>
  <c r="Q66" i="11"/>
  <c r="W66" i="11"/>
  <c r="D69" i="11"/>
  <c r="J69" i="11"/>
  <c r="J67" i="11" s="1"/>
  <c r="P69" i="11"/>
  <c r="P67" i="11" s="1"/>
  <c r="V69" i="11"/>
  <c r="V67" i="11" s="1"/>
  <c r="D71" i="11"/>
  <c r="J71" i="11"/>
  <c r="P71" i="11"/>
  <c r="V71" i="11"/>
  <c r="I74" i="11"/>
  <c r="I72" i="11" s="1"/>
  <c r="O74" i="11"/>
  <c r="O72" i="11" s="1"/>
  <c r="U74" i="11"/>
  <c r="U72" i="11" s="1"/>
  <c r="AA74" i="11"/>
  <c r="I76" i="11"/>
  <c r="O76" i="11"/>
  <c r="U76" i="11"/>
  <c r="AA76" i="11"/>
  <c r="H79" i="11"/>
  <c r="H77" i="11" s="1"/>
  <c r="N79" i="11"/>
  <c r="T79" i="11"/>
  <c r="Z79" i="11"/>
  <c r="Z77" i="11" s="1"/>
  <c r="H81" i="11"/>
  <c r="N81" i="11"/>
  <c r="T81" i="11"/>
  <c r="Z81" i="11"/>
  <c r="G84" i="11"/>
  <c r="M84" i="11"/>
  <c r="M82" i="11" s="1"/>
  <c r="S84" i="11"/>
  <c r="S82" i="11" s="1"/>
  <c r="Y84" i="11"/>
  <c r="Y82" i="11" s="1"/>
  <c r="G86" i="11"/>
  <c r="M86" i="11"/>
  <c r="S86" i="11"/>
  <c r="Y86" i="11"/>
  <c r="F89" i="11"/>
  <c r="F87" i="11" s="1"/>
  <c r="L89" i="11"/>
  <c r="L87" i="11" s="1"/>
  <c r="R89" i="11"/>
  <c r="R87" i="11" s="1"/>
  <c r="X89" i="11"/>
  <c r="F91" i="11"/>
  <c r="L91" i="11"/>
  <c r="R91" i="11"/>
  <c r="X91" i="11"/>
  <c r="E94" i="11"/>
  <c r="E92" i="11" s="1"/>
  <c r="K94" i="11"/>
  <c r="Q94" i="11"/>
  <c r="W94" i="11"/>
  <c r="W92" i="11" s="1"/>
  <c r="E96" i="11"/>
  <c r="K96" i="11"/>
  <c r="Q96" i="11"/>
  <c r="W96" i="11"/>
  <c r="D99" i="11"/>
  <c r="J99" i="11"/>
  <c r="J97" i="11" s="1"/>
  <c r="P99" i="11"/>
  <c r="P97" i="11" s="1"/>
  <c r="V99" i="11"/>
  <c r="V97" i="11" s="1"/>
  <c r="D101" i="11"/>
  <c r="J101" i="11"/>
  <c r="P101" i="11"/>
  <c r="V101" i="11"/>
  <c r="I104" i="11"/>
  <c r="I102" i="11" s="1"/>
  <c r="O104" i="11"/>
  <c r="O102" i="11" s="1"/>
  <c r="U104" i="11"/>
  <c r="U102" i="11" s="1"/>
  <c r="AA104" i="11"/>
  <c r="I106" i="11"/>
  <c r="O106" i="11"/>
  <c r="U106" i="11"/>
  <c r="AA106" i="11"/>
  <c r="H109" i="11"/>
  <c r="H107" i="11" s="1"/>
  <c r="N109" i="11"/>
  <c r="T109" i="11"/>
  <c r="Z109" i="11"/>
  <c r="Z107" i="11" s="1"/>
  <c r="H111" i="11"/>
  <c r="N111" i="11"/>
  <c r="T111" i="11"/>
  <c r="Z111" i="11"/>
  <c r="G114" i="11"/>
  <c r="M114" i="11"/>
  <c r="M112" i="11" s="1"/>
  <c r="S114" i="11"/>
  <c r="S112" i="11" s="1"/>
  <c r="Y114" i="11"/>
  <c r="Y112" i="11" s="1"/>
  <c r="G116" i="11"/>
  <c r="M116" i="11"/>
  <c r="S116" i="11"/>
  <c r="Y116" i="11"/>
  <c r="F119" i="11"/>
  <c r="F117" i="11" s="1"/>
  <c r="L119" i="11"/>
  <c r="L117" i="11" s="1"/>
  <c r="R119" i="11"/>
  <c r="R117" i="11" s="1"/>
  <c r="X119" i="11"/>
  <c r="F121" i="11"/>
  <c r="L121" i="11"/>
  <c r="R121" i="11"/>
  <c r="X121" i="11"/>
  <c r="E124" i="11"/>
  <c r="E122" i="11" s="1"/>
  <c r="K124" i="11"/>
  <c r="Q124" i="11"/>
  <c r="W124" i="11"/>
  <c r="W122" i="11" s="1"/>
  <c r="E126" i="11"/>
  <c r="K126" i="11"/>
  <c r="Q126" i="11"/>
  <c r="W126" i="11"/>
  <c r="D129" i="11"/>
  <c r="J129" i="11"/>
  <c r="J127" i="11" s="1"/>
  <c r="P129" i="11"/>
  <c r="P127" i="11" s="1"/>
  <c r="V129" i="11"/>
  <c r="V127" i="11" s="1"/>
  <c r="D131" i="11"/>
  <c r="J131" i="11"/>
  <c r="P131" i="11"/>
  <c r="V131" i="11"/>
  <c r="I134" i="11"/>
  <c r="I132" i="11" s="1"/>
  <c r="O134" i="11"/>
  <c r="O132" i="11" s="1"/>
  <c r="U134" i="11"/>
  <c r="U132" i="11" s="1"/>
  <c r="AA134" i="11"/>
  <c r="I136" i="11"/>
  <c r="O136" i="11"/>
  <c r="U136" i="11"/>
  <c r="AA136" i="11"/>
  <c r="H139" i="11"/>
  <c r="H137" i="11" s="1"/>
  <c r="N139" i="11"/>
  <c r="T139" i="11"/>
  <c r="Z139" i="11"/>
  <c r="Z137" i="11" s="1"/>
  <c r="H141" i="11"/>
  <c r="N141" i="11"/>
  <c r="T141" i="11"/>
  <c r="Z141" i="11"/>
  <c r="G144" i="11"/>
  <c r="M144" i="11"/>
  <c r="M142" i="11" s="1"/>
  <c r="S144" i="11"/>
  <c r="S142" i="11" s="1"/>
  <c r="Y144" i="11"/>
  <c r="Y142" i="11" s="1"/>
  <c r="G146" i="11"/>
  <c r="M146" i="11"/>
  <c r="S146" i="11"/>
  <c r="Y146" i="11"/>
  <c r="F149" i="11"/>
  <c r="F147" i="11" s="1"/>
  <c r="L149" i="11"/>
  <c r="L147" i="11" s="1"/>
  <c r="R149" i="11"/>
  <c r="R147" i="11" s="1"/>
  <c r="X149" i="11"/>
  <c r="F151" i="11"/>
  <c r="L151" i="11"/>
  <c r="R151" i="11"/>
  <c r="X151" i="11"/>
  <c r="E154" i="11"/>
  <c r="E152" i="11" s="1"/>
  <c r="K154" i="11"/>
  <c r="Q154" i="11"/>
  <c r="W154" i="11"/>
  <c r="W152" i="11" s="1"/>
  <c r="E156" i="11"/>
  <c r="K156" i="11"/>
  <c r="Q156" i="11"/>
  <c r="W156" i="11"/>
  <c r="AA307" i="11"/>
  <c r="AA305" i="11" s="1"/>
  <c r="U307" i="11"/>
  <c r="U305" i="11" s="1"/>
  <c r="O307" i="11"/>
  <c r="O305" i="11" s="1"/>
  <c r="I307" i="11"/>
  <c r="I305" i="11" s="1"/>
  <c r="V302" i="11"/>
  <c r="P302" i="11"/>
  <c r="J302" i="11"/>
  <c r="J300" i="11" s="1"/>
  <c r="D302" i="11"/>
  <c r="D300" i="11" s="1"/>
  <c r="W297" i="11"/>
  <c r="W295" i="11" s="1"/>
  <c r="Q297" i="11"/>
  <c r="Q295" i="11" s="1"/>
  <c r="K297" i="11"/>
  <c r="E297" i="11"/>
  <c r="X292" i="11"/>
  <c r="X290" i="11" s="1"/>
  <c r="R292" i="11"/>
  <c r="R290" i="11" s="1"/>
  <c r="L292" i="11"/>
  <c r="L290" i="11" s="1"/>
  <c r="F292" i="11"/>
  <c r="F290" i="11" s="1"/>
  <c r="Y287" i="11"/>
  <c r="S287" i="11"/>
  <c r="M287" i="11"/>
  <c r="M285" i="11" s="1"/>
  <c r="G287" i="11"/>
  <c r="G285" i="11" s="1"/>
  <c r="Z282" i="11"/>
  <c r="Z280" i="11" s="1"/>
  <c r="T282" i="11"/>
  <c r="T280" i="11" s="1"/>
  <c r="N282" i="11"/>
  <c r="H282" i="11"/>
  <c r="AA277" i="11"/>
  <c r="AA275" i="11" s="1"/>
  <c r="U277" i="11"/>
  <c r="U275" i="11" s="1"/>
  <c r="O277" i="11"/>
  <c r="O275" i="11" s="1"/>
  <c r="I277" i="11"/>
  <c r="I275" i="11" s="1"/>
  <c r="Z307" i="11"/>
  <c r="T307" i="11"/>
  <c r="N307" i="11"/>
  <c r="N305" i="11" s="1"/>
  <c r="H307" i="11"/>
  <c r="H305" i="11" s="1"/>
  <c r="AA302" i="11"/>
  <c r="AA300" i="11" s="1"/>
  <c r="U302" i="11"/>
  <c r="U300" i="11" s="1"/>
  <c r="O302" i="11"/>
  <c r="I302" i="11"/>
  <c r="V297" i="11"/>
  <c r="V295" i="11" s="1"/>
  <c r="P297" i="11"/>
  <c r="P295" i="11" s="1"/>
  <c r="J297" i="11"/>
  <c r="J295" i="11" s="1"/>
  <c r="D297" i="11"/>
  <c r="D295" i="11" s="1"/>
  <c r="W292" i="11"/>
  <c r="Q292" i="11"/>
  <c r="K292" i="11"/>
  <c r="K290" i="11" s="1"/>
  <c r="E292" i="11"/>
  <c r="E290" i="11" s="1"/>
  <c r="X287" i="11"/>
  <c r="X285" i="11" s="1"/>
  <c r="R287" i="11"/>
  <c r="R285" i="11" s="1"/>
  <c r="L287" i="11"/>
  <c r="F287" i="11"/>
  <c r="Y282" i="11"/>
  <c r="Y280" i="11" s="1"/>
  <c r="S282" i="11"/>
  <c r="S280" i="11" s="1"/>
  <c r="M282" i="11"/>
  <c r="M280" i="11" s="1"/>
  <c r="G282" i="11"/>
  <c r="G280" i="11" s="1"/>
  <c r="Z277" i="11"/>
  <c r="T277" i="11"/>
  <c r="N277" i="11"/>
  <c r="N275" i="11" s="1"/>
  <c r="H277" i="11"/>
  <c r="H275" i="11" s="1"/>
  <c r="AA272" i="11"/>
  <c r="AA270" i="11" s="1"/>
  <c r="U272" i="11"/>
  <c r="U270" i="11" s="1"/>
  <c r="O272" i="11"/>
  <c r="I272" i="11"/>
  <c r="V267" i="11"/>
  <c r="V265" i="11" s="1"/>
  <c r="P267" i="11"/>
  <c r="P265" i="11" s="1"/>
  <c r="Y307" i="11"/>
  <c r="S307" i="11"/>
  <c r="S305" i="11" s="1"/>
  <c r="M307" i="11"/>
  <c r="M305" i="11" s="1"/>
  <c r="G307" i="11"/>
  <c r="Z302" i="11"/>
  <c r="T302" i="11"/>
  <c r="T300" i="11" s="1"/>
  <c r="N302" i="11"/>
  <c r="H302" i="11"/>
  <c r="H300" i="11" s="1"/>
  <c r="AA297" i="11"/>
  <c r="AA295" i="11" s="1"/>
  <c r="U297" i="11"/>
  <c r="O297" i="11"/>
  <c r="I297" i="11"/>
  <c r="I295" i="11" s="1"/>
  <c r="V292" i="11"/>
  <c r="P292" i="11"/>
  <c r="P290" i="11" s="1"/>
  <c r="J292" i="11"/>
  <c r="J290" i="11" s="1"/>
  <c r="D292" i="11"/>
  <c r="W287" i="11"/>
  <c r="Q287" i="11"/>
  <c r="Q285" i="11" s="1"/>
  <c r="K287" i="11"/>
  <c r="E287" i="11"/>
  <c r="E285" i="11" s="1"/>
  <c r="X282" i="11"/>
  <c r="X280" i="11" s="1"/>
  <c r="R282" i="11"/>
  <c r="L282" i="11"/>
  <c r="F282" i="11"/>
  <c r="F280" i="11" s="1"/>
  <c r="Y277" i="11"/>
  <c r="S277" i="11"/>
  <c r="S275" i="11" s="1"/>
  <c r="M277" i="11"/>
  <c r="M275" i="11" s="1"/>
  <c r="G277" i="11"/>
  <c r="Z272" i="11"/>
  <c r="T272" i="11"/>
  <c r="T270" i="11" s="1"/>
  <c r="N272" i="11"/>
  <c r="H272" i="11"/>
  <c r="H270" i="11" s="1"/>
  <c r="AA267" i="11"/>
  <c r="AA265" i="11" s="1"/>
  <c r="U267" i="11"/>
  <c r="O267" i="11"/>
  <c r="I267" i="11"/>
  <c r="I265" i="11" s="1"/>
  <c r="V262" i="11"/>
  <c r="P262" i="11"/>
  <c r="P260" i="11" s="1"/>
  <c r="J262" i="11"/>
  <c r="J260" i="11" s="1"/>
  <c r="D262" i="11"/>
  <c r="W257" i="11"/>
  <c r="Q257" i="11"/>
  <c r="Q255" i="11" s="1"/>
  <c r="K257" i="11"/>
  <c r="E257" i="11"/>
  <c r="E255" i="11" s="1"/>
  <c r="W307" i="11"/>
  <c r="W305" i="11" s="1"/>
  <c r="Q307" i="11"/>
  <c r="K307" i="11"/>
  <c r="E307" i="11"/>
  <c r="E305" i="11" s="1"/>
  <c r="X302" i="11"/>
  <c r="R302" i="11"/>
  <c r="R300" i="11" s="1"/>
  <c r="L302" i="11"/>
  <c r="L300" i="11" s="1"/>
  <c r="F302" i="11"/>
  <c r="Y297" i="11"/>
  <c r="S297" i="11"/>
  <c r="S295" i="11" s="1"/>
  <c r="M297" i="11"/>
  <c r="G297" i="11"/>
  <c r="G295" i="11" s="1"/>
  <c r="Z292" i="11"/>
  <c r="Z290" i="11" s="1"/>
  <c r="T292" i="11"/>
  <c r="T290" i="11" s="1"/>
  <c r="V307" i="11"/>
  <c r="P307" i="11"/>
  <c r="J307" i="11"/>
  <c r="J305" i="11" s="1"/>
  <c r="D307" i="11"/>
  <c r="D305" i="11" s="1"/>
  <c r="W302" i="11"/>
  <c r="W300" i="11" s="1"/>
  <c r="Q302" i="11"/>
  <c r="K302" i="11"/>
  <c r="E302" i="11"/>
  <c r="X297" i="11"/>
  <c r="X295" i="11" s="1"/>
  <c r="R297" i="11"/>
  <c r="R295" i="11" s="1"/>
  <c r="L297" i="11"/>
  <c r="L295" i="11" s="1"/>
  <c r="F297" i="11"/>
  <c r="Y292" i="11"/>
  <c r="S292" i="11"/>
  <c r="M292" i="11"/>
  <c r="M290" i="11" s="1"/>
  <c r="G292" i="11"/>
  <c r="G290" i="11" s="1"/>
  <c r="Z287" i="11"/>
  <c r="Z285" i="11" s="1"/>
  <c r="T287" i="11"/>
  <c r="N287" i="11"/>
  <c r="H287" i="11"/>
  <c r="AA282" i="11"/>
  <c r="AA280" i="11" s="1"/>
  <c r="U282" i="11"/>
  <c r="U280" i="11" s="1"/>
  <c r="O282" i="11"/>
  <c r="O280" i="11" s="1"/>
  <c r="I282" i="11"/>
  <c r="V277" i="11"/>
  <c r="P277" i="11"/>
  <c r="J277" i="11"/>
  <c r="J275" i="11" s="1"/>
  <c r="D277" i="11"/>
  <c r="D275" i="11" s="1"/>
  <c r="W272" i="11"/>
  <c r="W270" i="11" s="1"/>
  <c r="J162" i="11"/>
  <c r="P162" i="11"/>
  <c r="V162" i="11"/>
  <c r="V160" i="11" s="1"/>
  <c r="D164" i="11"/>
  <c r="D160" i="11" s="1"/>
  <c r="J164" i="11"/>
  <c r="P164" i="11"/>
  <c r="V164" i="11"/>
  <c r="I167" i="11"/>
  <c r="O167" i="11"/>
  <c r="O165" i="11" s="1"/>
  <c r="U167" i="11"/>
  <c r="U165" i="11" s="1"/>
  <c r="AA167" i="11"/>
  <c r="AA165" i="11" s="1"/>
  <c r="I169" i="11"/>
  <c r="O169" i="11"/>
  <c r="U169" i="11"/>
  <c r="AA169" i="11"/>
  <c r="H172" i="11"/>
  <c r="H170" i="11" s="1"/>
  <c r="N172" i="11"/>
  <c r="N170" i="11" s="1"/>
  <c r="T172" i="11"/>
  <c r="T170" i="11" s="1"/>
  <c r="Z172" i="11"/>
  <c r="H174" i="11"/>
  <c r="N174" i="11"/>
  <c r="T174" i="11"/>
  <c r="Z174" i="11"/>
  <c r="G177" i="11"/>
  <c r="G175" i="11" s="1"/>
  <c r="M177" i="11"/>
  <c r="S177" i="11"/>
  <c r="Y177" i="11"/>
  <c r="Y175" i="11" s="1"/>
  <c r="G179" i="11"/>
  <c r="M179" i="11"/>
  <c r="S179" i="11"/>
  <c r="Y179" i="11"/>
  <c r="F182" i="11"/>
  <c r="L182" i="11"/>
  <c r="L180" i="11" s="1"/>
  <c r="R182" i="11"/>
  <c r="R180" i="11" s="1"/>
  <c r="X182" i="11"/>
  <c r="X180" i="11" s="1"/>
  <c r="F184" i="11"/>
  <c r="L184" i="11"/>
  <c r="R184" i="11"/>
  <c r="X184" i="11"/>
  <c r="E187" i="11"/>
  <c r="E185" i="11" s="1"/>
  <c r="K187" i="11"/>
  <c r="K185" i="11" s="1"/>
  <c r="Q187" i="11"/>
  <c r="Q185" i="11" s="1"/>
  <c r="W187" i="11"/>
  <c r="E189" i="11"/>
  <c r="K189" i="11"/>
  <c r="Q189" i="11"/>
  <c r="W189" i="11"/>
  <c r="D192" i="11"/>
  <c r="D190" i="11" s="1"/>
  <c r="J192" i="11"/>
  <c r="P192" i="11"/>
  <c r="V192" i="11"/>
  <c r="V190" i="11" s="1"/>
  <c r="D194" i="11"/>
  <c r="J194" i="11"/>
  <c r="P194" i="11"/>
  <c r="V194" i="11"/>
  <c r="I197" i="11"/>
  <c r="O197" i="11"/>
  <c r="O195" i="11" s="1"/>
  <c r="U197" i="11"/>
  <c r="U195" i="11" s="1"/>
  <c r="AA197" i="11"/>
  <c r="AA195" i="11" s="1"/>
  <c r="I199" i="11"/>
  <c r="O199" i="11"/>
  <c r="U199" i="11"/>
  <c r="AA199" i="11"/>
  <c r="H202" i="11"/>
  <c r="H200" i="11" s="1"/>
  <c r="N202" i="11"/>
  <c r="N200" i="11" s="1"/>
  <c r="T202" i="11"/>
  <c r="T200" i="11" s="1"/>
  <c r="Z202" i="11"/>
  <c r="H204" i="11"/>
  <c r="N204" i="11"/>
  <c r="T204" i="11"/>
  <c r="Z204" i="11"/>
  <c r="G207" i="11"/>
  <c r="G205" i="11" s="1"/>
  <c r="M207" i="11"/>
  <c r="S207" i="11"/>
  <c r="Y207" i="11"/>
  <c r="Y205" i="11" s="1"/>
  <c r="G209" i="11"/>
  <c r="M209" i="11"/>
  <c r="S209" i="11"/>
  <c r="Y209" i="11"/>
  <c r="F212" i="11"/>
  <c r="L212" i="11"/>
  <c r="L210" i="11" s="1"/>
  <c r="R212" i="11"/>
  <c r="R210" i="11" s="1"/>
  <c r="X212" i="11"/>
  <c r="X210" i="11" s="1"/>
  <c r="F214" i="11"/>
  <c r="L214" i="11"/>
  <c r="R214" i="11"/>
  <c r="X214" i="11"/>
  <c r="E217" i="11"/>
  <c r="E215" i="11" s="1"/>
  <c r="K217" i="11"/>
  <c r="K215" i="11" s="1"/>
  <c r="Q217" i="11"/>
  <c r="Q215" i="11" s="1"/>
  <c r="W217" i="11"/>
  <c r="E219" i="11"/>
  <c r="K219" i="11"/>
  <c r="Q219" i="11"/>
  <c r="W219" i="11"/>
  <c r="D222" i="11"/>
  <c r="D220" i="11" s="1"/>
  <c r="J222" i="11"/>
  <c r="P222" i="11"/>
  <c r="V222" i="11"/>
  <c r="V220" i="11" s="1"/>
  <c r="D224" i="11"/>
  <c r="J224" i="11"/>
  <c r="P224" i="11"/>
  <c r="V224" i="11"/>
  <c r="I227" i="11"/>
  <c r="O227" i="11"/>
  <c r="O225" i="11" s="1"/>
  <c r="U227" i="11"/>
  <c r="U225" i="11" s="1"/>
  <c r="AA227" i="11"/>
  <c r="AA225" i="11" s="1"/>
  <c r="I229" i="11"/>
  <c r="O229" i="11"/>
  <c r="U229" i="11"/>
  <c r="AA229" i="11"/>
  <c r="H232" i="11"/>
  <c r="H230" i="11" s="1"/>
  <c r="N232" i="11"/>
  <c r="N230" i="11" s="1"/>
  <c r="T232" i="11"/>
  <c r="T230" i="11" s="1"/>
  <c r="Z232" i="11"/>
  <c r="H234" i="11"/>
  <c r="N234" i="11"/>
  <c r="T234" i="11"/>
  <c r="Z234" i="11"/>
  <c r="G237" i="11"/>
  <c r="G235" i="11" s="1"/>
  <c r="M237" i="11"/>
  <c r="S237" i="11"/>
  <c r="Y237" i="11"/>
  <c r="Y235" i="11" s="1"/>
  <c r="G239" i="11"/>
  <c r="M239" i="11"/>
  <c r="S239" i="11"/>
  <c r="Y239" i="11"/>
  <c r="F242" i="11"/>
  <c r="L242" i="11"/>
  <c r="L240" i="11" s="1"/>
  <c r="R242" i="11"/>
  <c r="R240" i="11" s="1"/>
  <c r="X242" i="11"/>
  <c r="X240" i="11" s="1"/>
  <c r="F244" i="11"/>
  <c r="L244" i="11"/>
  <c r="R244" i="11"/>
  <c r="X244" i="11"/>
  <c r="E247" i="11"/>
  <c r="E245" i="11" s="1"/>
  <c r="K247" i="11"/>
  <c r="K245" i="11" s="1"/>
  <c r="Q247" i="11"/>
  <c r="Q245" i="11" s="1"/>
  <c r="W247" i="11"/>
  <c r="E249" i="11"/>
  <c r="K249" i="11"/>
  <c r="Q249" i="11"/>
  <c r="W249" i="11"/>
  <c r="D252" i="11"/>
  <c r="D250" i="11" s="1"/>
  <c r="J252" i="11"/>
  <c r="P252" i="11"/>
  <c r="V252" i="11"/>
  <c r="V250" i="11" s="1"/>
  <c r="D254" i="11"/>
  <c r="J254" i="11"/>
  <c r="P254" i="11"/>
  <c r="V254" i="11"/>
  <c r="G257" i="11"/>
  <c r="G255" i="11" s="1"/>
  <c r="N257" i="11"/>
  <c r="N255" i="11" s="1"/>
  <c r="U257" i="11"/>
  <c r="D259" i="11"/>
  <c r="L259" i="11"/>
  <c r="S259" i="11"/>
  <c r="Z259" i="11"/>
  <c r="F262" i="11"/>
  <c r="F260" i="11" s="1"/>
  <c r="M262" i="11"/>
  <c r="T262" i="11"/>
  <c r="T260" i="11" s="1"/>
  <c r="AA262" i="11"/>
  <c r="AA260" i="11" s="1"/>
  <c r="K264" i="11"/>
  <c r="R264" i="11"/>
  <c r="Y264" i="11"/>
  <c r="D267" i="11"/>
  <c r="D265" i="11" s="1"/>
  <c r="K267" i="11"/>
  <c r="K265" i="11" s="1"/>
  <c r="S267" i="11"/>
  <c r="S265" i="11" s="1"/>
  <c r="E269" i="11"/>
  <c r="M269" i="11"/>
  <c r="W269" i="11"/>
  <c r="G272" i="11"/>
  <c r="G270" i="11" s="1"/>
  <c r="Q272" i="11"/>
  <c r="Q270" i="11" s="1"/>
  <c r="D274" i="11"/>
  <c r="P274" i="11"/>
  <c r="L277" i="11"/>
  <c r="F279" i="11"/>
  <c r="X279" i="11"/>
  <c r="J282" i="11"/>
  <c r="J280" i="11" s="1"/>
  <c r="D284" i="11"/>
  <c r="V284" i="11"/>
  <c r="I287" i="11"/>
  <c r="AA287" i="11"/>
  <c r="U289" i="11"/>
  <c r="H292" i="11"/>
  <c r="H290" i="11" s="1"/>
  <c r="I294" i="11"/>
  <c r="Z297" i="11"/>
  <c r="S302" i="11"/>
  <c r="S300" i="11" s="1"/>
  <c r="L307" i="11"/>
  <c r="L305" i="11" s="1"/>
  <c r="X309" i="11"/>
  <c r="AA458" i="11"/>
  <c r="W205" i="12"/>
  <c r="H528" i="10"/>
  <c r="N528" i="10"/>
  <c r="N526" i="10" s="1"/>
  <c r="T528" i="10"/>
  <c r="T526" i="10" s="1"/>
  <c r="Z528" i="10"/>
  <c r="Z526" i="10" s="1"/>
  <c r="G533" i="10"/>
  <c r="G531" i="10" s="1"/>
  <c r="M533" i="10"/>
  <c r="S533" i="10"/>
  <c r="Y533" i="10"/>
  <c r="Y531" i="10" s="1"/>
  <c r="F538" i="10"/>
  <c r="F536" i="10" s="1"/>
  <c r="L538" i="10"/>
  <c r="L536" i="10" s="1"/>
  <c r="R538" i="10"/>
  <c r="R536" i="10" s="1"/>
  <c r="X538" i="10"/>
  <c r="E543" i="10"/>
  <c r="K543" i="10"/>
  <c r="K541" i="10" s="1"/>
  <c r="Q543" i="10"/>
  <c r="Q541" i="10" s="1"/>
  <c r="W543" i="10"/>
  <c r="W541" i="10" s="1"/>
  <c r="D548" i="10"/>
  <c r="D546" i="10" s="1"/>
  <c r="J548" i="10"/>
  <c r="P548" i="10"/>
  <c r="V548" i="10"/>
  <c r="V546" i="10" s="1"/>
  <c r="I553" i="10"/>
  <c r="I551" i="10" s="1"/>
  <c r="O553" i="10"/>
  <c r="O551" i="10" s="1"/>
  <c r="U553" i="10"/>
  <c r="U551" i="10" s="1"/>
  <c r="AA553" i="10"/>
  <c r="H558" i="10"/>
  <c r="N558" i="10"/>
  <c r="N556" i="10" s="1"/>
  <c r="T558" i="10"/>
  <c r="T556" i="10" s="1"/>
  <c r="Z558" i="10"/>
  <c r="Z556" i="10" s="1"/>
  <c r="G563" i="10"/>
  <c r="G561" i="10" s="1"/>
  <c r="M563" i="10"/>
  <c r="S563" i="10"/>
  <c r="Y563" i="10"/>
  <c r="Y561" i="10" s="1"/>
  <c r="F568" i="10"/>
  <c r="F566" i="10" s="1"/>
  <c r="L568" i="10"/>
  <c r="L566" i="10" s="1"/>
  <c r="R568" i="10"/>
  <c r="R566" i="10" s="1"/>
  <c r="X568" i="10"/>
  <c r="E573" i="10"/>
  <c r="K573" i="10"/>
  <c r="K571" i="10" s="1"/>
  <c r="Q573" i="10"/>
  <c r="Q571" i="10" s="1"/>
  <c r="W573" i="10"/>
  <c r="W571" i="10" s="1"/>
  <c r="D578" i="10"/>
  <c r="D576" i="10" s="1"/>
  <c r="J578" i="10"/>
  <c r="P578" i="10"/>
  <c r="V578" i="10"/>
  <c r="V576" i="10" s="1"/>
  <c r="I583" i="10"/>
  <c r="I581" i="10" s="1"/>
  <c r="O583" i="10"/>
  <c r="O581" i="10" s="1"/>
  <c r="U583" i="10"/>
  <c r="U581" i="10" s="1"/>
  <c r="AA583" i="10"/>
  <c r="H588" i="10"/>
  <c r="N588" i="10"/>
  <c r="N586" i="10" s="1"/>
  <c r="T588" i="10"/>
  <c r="T586" i="10" s="1"/>
  <c r="Z588" i="10"/>
  <c r="Z586" i="10" s="1"/>
  <c r="G593" i="10"/>
  <c r="G591" i="10" s="1"/>
  <c r="M593" i="10"/>
  <c r="S593" i="10"/>
  <c r="Y593" i="10"/>
  <c r="Y591" i="10" s="1"/>
  <c r="F598" i="10"/>
  <c r="F596" i="10" s="1"/>
  <c r="L598" i="10"/>
  <c r="L596" i="10" s="1"/>
  <c r="R598" i="10"/>
  <c r="R596" i="10" s="1"/>
  <c r="X598" i="10"/>
  <c r="E603" i="10"/>
  <c r="K603" i="10"/>
  <c r="K601" i="10" s="1"/>
  <c r="Q603" i="10"/>
  <c r="Q601" i="10" s="1"/>
  <c r="W603" i="10"/>
  <c r="W601" i="10" s="1"/>
  <c r="D608" i="10"/>
  <c r="D606" i="10" s="1"/>
  <c r="J608" i="10"/>
  <c r="P608" i="10"/>
  <c r="V608" i="10"/>
  <c r="V606" i="10" s="1"/>
  <c r="I613" i="10"/>
  <c r="I611" i="10" s="1"/>
  <c r="O613" i="10"/>
  <c r="O611" i="10" s="1"/>
  <c r="U613" i="10"/>
  <c r="U611" i="10" s="1"/>
  <c r="AA613" i="10"/>
  <c r="E9" i="11"/>
  <c r="E7" i="11" s="1"/>
  <c r="K9" i="11"/>
  <c r="K7" i="11" s="1"/>
  <c r="Q9" i="11"/>
  <c r="Q7" i="11" s="1"/>
  <c r="W9" i="11"/>
  <c r="W7" i="11" s="1"/>
  <c r="E11" i="11"/>
  <c r="K11" i="11"/>
  <c r="Q11" i="11"/>
  <c r="W11" i="11"/>
  <c r="D14" i="11"/>
  <c r="D12" i="11" s="1"/>
  <c r="J14" i="11"/>
  <c r="J12" i="11" s="1"/>
  <c r="P14" i="11"/>
  <c r="V14" i="11"/>
  <c r="D16" i="11"/>
  <c r="J16" i="11"/>
  <c r="P16" i="11"/>
  <c r="V16" i="11"/>
  <c r="I19" i="11"/>
  <c r="O19" i="11"/>
  <c r="U19" i="11"/>
  <c r="U17" i="11" s="1"/>
  <c r="AA19" i="11"/>
  <c r="AA17" i="11" s="1"/>
  <c r="I21" i="11"/>
  <c r="O21" i="11"/>
  <c r="U21" i="11"/>
  <c r="AA21" i="11"/>
  <c r="H24" i="11"/>
  <c r="H22" i="11" s="1"/>
  <c r="N24" i="11"/>
  <c r="N22" i="11" s="1"/>
  <c r="T24" i="11"/>
  <c r="T22" i="11" s="1"/>
  <c r="Z24" i="11"/>
  <c r="Z22" i="11" s="1"/>
  <c r="H26" i="11"/>
  <c r="N26" i="11"/>
  <c r="T26" i="11"/>
  <c r="Z26" i="11"/>
  <c r="G29" i="11"/>
  <c r="G27" i="11" s="1"/>
  <c r="M29" i="11"/>
  <c r="M27" i="11" s="1"/>
  <c r="S29" i="11"/>
  <c r="Y29" i="11"/>
  <c r="G31" i="11"/>
  <c r="M31" i="11"/>
  <c r="S31" i="11"/>
  <c r="Y31" i="11"/>
  <c r="F34" i="11"/>
  <c r="L34" i="11"/>
  <c r="R34" i="11"/>
  <c r="R32" i="11" s="1"/>
  <c r="X34" i="11"/>
  <c r="X32" i="11" s="1"/>
  <c r="F36" i="11"/>
  <c r="L36" i="11"/>
  <c r="R36" i="11"/>
  <c r="X36" i="11"/>
  <c r="E39" i="11"/>
  <c r="E37" i="11" s="1"/>
  <c r="K39" i="11"/>
  <c r="K37" i="11" s="1"/>
  <c r="Q39" i="11"/>
  <c r="Q37" i="11" s="1"/>
  <c r="W39" i="11"/>
  <c r="W37" i="11" s="1"/>
  <c r="E41" i="11"/>
  <c r="K41" i="11"/>
  <c r="Q41" i="11"/>
  <c r="W41" i="11"/>
  <c r="D44" i="11"/>
  <c r="D42" i="11" s="1"/>
  <c r="J44" i="11"/>
  <c r="J42" i="11" s="1"/>
  <c r="P44" i="11"/>
  <c r="V44" i="11"/>
  <c r="D46" i="11"/>
  <c r="J46" i="11"/>
  <c r="P46" i="11"/>
  <c r="V46" i="11"/>
  <c r="I49" i="11"/>
  <c r="O49" i="11"/>
  <c r="U49" i="11"/>
  <c r="U47" i="11" s="1"/>
  <c r="AA49" i="11"/>
  <c r="AA47" i="11" s="1"/>
  <c r="I51" i="11"/>
  <c r="O51" i="11"/>
  <c r="U51" i="11"/>
  <c r="AA51" i="11"/>
  <c r="H54" i="11"/>
  <c r="H52" i="11" s="1"/>
  <c r="N54" i="11"/>
  <c r="N52" i="11" s="1"/>
  <c r="T54" i="11"/>
  <c r="T52" i="11" s="1"/>
  <c r="Z54" i="11"/>
  <c r="Z52" i="11" s="1"/>
  <c r="H56" i="11"/>
  <c r="N56" i="11"/>
  <c r="T56" i="11"/>
  <c r="Z56" i="11"/>
  <c r="G59" i="11"/>
  <c r="G57" i="11" s="1"/>
  <c r="M59" i="11"/>
  <c r="M57" i="11" s="1"/>
  <c r="S59" i="11"/>
  <c r="Y59" i="11"/>
  <c r="G61" i="11"/>
  <c r="M61" i="11"/>
  <c r="S61" i="11"/>
  <c r="Y61" i="11"/>
  <c r="F64" i="11"/>
  <c r="L64" i="11"/>
  <c r="R64" i="11"/>
  <c r="R62" i="11" s="1"/>
  <c r="X64" i="11"/>
  <c r="X62" i="11" s="1"/>
  <c r="F66" i="11"/>
  <c r="L66" i="11"/>
  <c r="R66" i="11"/>
  <c r="X66" i="11"/>
  <c r="E69" i="11"/>
  <c r="E67" i="11" s="1"/>
  <c r="K69" i="11"/>
  <c r="K67" i="11" s="1"/>
  <c r="Q69" i="11"/>
  <c r="Q67" i="11" s="1"/>
  <c r="W69" i="11"/>
  <c r="W67" i="11" s="1"/>
  <c r="E71" i="11"/>
  <c r="K71" i="11"/>
  <c r="Q71" i="11"/>
  <c r="W71" i="11"/>
  <c r="D74" i="11"/>
  <c r="D72" i="11" s="1"/>
  <c r="J74" i="11"/>
  <c r="J72" i="11" s="1"/>
  <c r="P74" i="11"/>
  <c r="V74" i="11"/>
  <c r="D76" i="11"/>
  <c r="J76" i="11"/>
  <c r="P76" i="11"/>
  <c r="V76" i="11"/>
  <c r="I79" i="11"/>
  <c r="O79" i="11"/>
  <c r="U79" i="11"/>
  <c r="U77" i="11" s="1"/>
  <c r="AA79" i="11"/>
  <c r="AA77" i="11" s="1"/>
  <c r="I81" i="11"/>
  <c r="O81" i="11"/>
  <c r="U81" i="11"/>
  <c r="AA81" i="11"/>
  <c r="H84" i="11"/>
  <c r="H82" i="11" s="1"/>
  <c r="N84" i="11"/>
  <c r="N82" i="11" s="1"/>
  <c r="T84" i="11"/>
  <c r="T82" i="11" s="1"/>
  <c r="Z84" i="11"/>
  <c r="Z82" i="11" s="1"/>
  <c r="H86" i="11"/>
  <c r="N86" i="11"/>
  <c r="T86" i="11"/>
  <c r="Z86" i="11"/>
  <c r="G89" i="11"/>
  <c r="G87" i="11" s="1"/>
  <c r="M89" i="11"/>
  <c r="M87" i="11" s="1"/>
  <c r="S89" i="11"/>
  <c r="Y89" i="11"/>
  <c r="G91" i="11"/>
  <c r="M91" i="11"/>
  <c r="S91" i="11"/>
  <c r="Y91" i="11"/>
  <c r="F94" i="11"/>
  <c r="L94" i="11"/>
  <c r="R94" i="11"/>
  <c r="R92" i="11" s="1"/>
  <c r="X94" i="11"/>
  <c r="X92" i="11" s="1"/>
  <c r="F96" i="11"/>
  <c r="L96" i="11"/>
  <c r="R96" i="11"/>
  <c r="X96" i="11"/>
  <c r="E99" i="11"/>
  <c r="E97" i="11" s="1"/>
  <c r="K99" i="11"/>
  <c r="K97" i="11" s="1"/>
  <c r="Q99" i="11"/>
  <c r="Q97" i="11" s="1"/>
  <c r="W99" i="11"/>
  <c r="W97" i="11" s="1"/>
  <c r="E101" i="11"/>
  <c r="K101" i="11"/>
  <c r="Q101" i="11"/>
  <c r="W101" i="11"/>
  <c r="D104" i="11"/>
  <c r="D102" i="11" s="1"/>
  <c r="J104" i="11"/>
  <c r="J102" i="11" s="1"/>
  <c r="P104" i="11"/>
  <c r="V104" i="11"/>
  <c r="D106" i="11"/>
  <c r="J106" i="11"/>
  <c r="P106" i="11"/>
  <c r="V106" i="11"/>
  <c r="I109" i="11"/>
  <c r="O109" i="11"/>
  <c r="U109" i="11"/>
  <c r="U107" i="11" s="1"/>
  <c r="AA109" i="11"/>
  <c r="AA107" i="11" s="1"/>
  <c r="I111" i="11"/>
  <c r="O111" i="11"/>
  <c r="U111" i="11"/>
  <c r="AA111" i="11"/>
  <c r="H114" i="11"/>
  <c r="H112" i="11" s="1"/>
  <c r="N114" i="11"/>
  <c r="N112" i="11" s="1"/>
  <c r="T114" i="11"/>
  <c r="T112" i="11" s="1"/>
  <c r="Z114" i="11"/>
  <c r="Z112" i="11" s="1"/>
  <c r="H116" i="11"/>
  <c r="N116" i="11"/>
  <c r="T116" i="11"/>
  <c r="Z116" i="11"/>
  <c r="G119" i="11"/>
  <c r="G117" i="11" s="1"/>
  <c r="M119" i="11"/>
  <c r="M117" i="11" s="1"/>
  <c r="S119" i="11"/>
  <c r="Y119" i="11"/>
  <c r="G121" i="11"/>
  <c r="M121" i="11"/>
  <c r="S121" i="11"/>
  <c r="Y121" i="11"/>
  <c r="F124" i="11"/>
  <c r="L124" i="11"/>
  <c r="R124" i="11"/>
  <c r="R122" i="11" s="1"/>
  <c r="X124" i="11"/>
  <c r="X122" i="11" s="1"/>
  <c r="F126" i="11"/>
  <c r="L126" i="11"/>
  <c r="R126" i="11"/>
  <c r="X126" i="11"/>
  <c r="E129" i="11"/>
  <c r="E127" i="11" s="1"/>
  <c r="K129" i="11"/>
  <c r="K127" i="11" s="1"/>
  <c r="Q129" i="11"/>
  <c r="Q127" i="11" s="1"/>
  <c r="W129" i="11"/>
  <c r="W127" i="11" s="1"/>
  <c r="E131" i="11"/>
  <c r="K131" i="11"/>
  <c r="Q131" i="11"/>
  <c r="W131" i="11"/>
  <c r="D134" i="11"/>
  <c r="D132" i="11" s="1"/>
  <c r="J134" i="11"/>
  <c r="J132" i="11" s="1"/>
  <c r="P134" i="11"/>
  <c r="V134" i="11"/>
  <c r="D136" i="11"/>
  <c r="J136" i="11"/>
  <c r="P136" i="11"/>
  <c r="V136" i="11"/>
  <c r="I139" i="11"/>
  <c r="O139" i="11"/>
  <c r="U139" i="11"/>
  <c r="U137" i="11" s="1"/>
  <c r="AA139" i="11"/>
  <c r="AA137" i="11" s="1"/>
  <c r="I141" i="11"/>
  <c r="O141" i="11"/>
  <c r="U141" i="11"/>
  <c r="AA141" i="11"/>
  <c r="H144" i="11"/>
  <c r="H142" i="11" s="1"/>
  <c r="N144" i="11"/>
  <c r="N142" i="11" s="1"/>
  <c r="T144" i="11"/>
  <c r="T142" i="11" s="1"/>
  <c r="Z144" i="11"/>
  <c r="Z142" i="11" s="1"/>
  <c r="H146" i="11"/>
  <c r="N146" i="11"/>
  <c r="T146" i="11"/>
  <c r="Z146" i="11"/>
  <c r="G149" i="11"/>
  <c r="G147" i="11" s="1"/>
  <c r="M149" i="11"/>
  <c r="M147" i="11" s="1"/>
  <c r="S149" i="11"/>
  <c r="Y149" i="11"/>
  <c r="G151" i="11"/>
  <c r="M151" i="11"/>
  <c r="S151" i="11"/>
  <c r="Y151" i="11"/>
  <c r="F154" i="11"/>
  <c r="L154" i="11"/>
  <c r="R154" i="11"/>
  <c r="R152" i="11" s="1"/>
  <c r="X154" i="11"/>
  <c r="X152" i="11" s="1"/>
  <c r="F156" i="11"/>
  <c r="L156" i="11"/>
  <c r="R156" i="11"/>
  <c r="X156" i="11"/>
  <c r="E162" i="11"/>
  <c r="E160" i="11" s="1"/>
  <c r="K162" i="11"/>
  <c r="K160" i="11" s="1"/>
  <c r="Q162" i="11"/>
  <c r="Q160" i="11" s="1"/>
  <c r="W162" i="11"/>
  <c r="W160" i="11" s="1"/>
  <c r="E164" i="11"/>
  <c r="K164" i="11"/>
  <c r="Q164" i="11"/>
  <c r="W164" i="11"/>
  <c r="D167" i="11"/>
  <c r="D165" i="11" s="1"/>
  <c r="J167" i="11"/>
  <c r="J165" i="11" s="1"/>
  <c r="P167" i="11"/>
  <c r="V167" i="11"/>
  <c r="D169" i="11"/>
  <c r="J169" i="11"/>
  <c r="P169" i="11"/>
  <c r="V169" i="11"/>
  <c r="I172" i="11"/>
  <c r="O172" i="11"/>
  <c r="U172" i="11"/>
  <c r="U170" i="11" s="1"/>
  <c r="AA172" i="11"/>
  <c r="AA170" i="11" s="1"/>
  <c r="I174" i="11"/>
  <c r="O174" i="11"/>
  <c r="U174" i="11"/>
  <c r="AA174" i="11"/>
  <c r="H177" i="11"/>
  <c r="H175" i="11" s="1"/>
  <c r="N177" i="11"/>
  <c r="N175" i="11" s="1"/>
  <c r="T177" i="11"/>
  <c r="T175" i="11" s="1"/>
  <c r="Z177" i="11"/>
  <c r="Z175" i="11" s="1"/>
  <c r="H179" i="11"/>
  <c r="N179" i="11"/>
  <c r="T179" i="11"/>
  <c r="Z179" i="11"/>
  <c r="G182" i="11"/>
  <c r="G180" i="11" s="1"/>
  <c r="M182" i="11"/>
  <c r="M180" i="11" s="1"/>
  <c r="S182" i="11"/>
  <c r="Y182" i="11"/>
  <c r="G184" i="11"/>
  <c r="M184" i="11"/>
  <c r="S184" i="11"/>
  <c r="Y184" i="11"/>
  <c r="F187" i="11"/>
  <c r="L187" i="11"/>
  <c r="R187" i="11"/>
  <c r="R185" i="11" s="1"/>
  <c r="X187" i="11"/>
  <c r="X185" i="11" s="1"/>
  <c r="F189" i="11"/>
  <c r="L189" i="11"/>
  <c r="R189" i="11"/>
  <c r="X189" i="11"/>
  <c r="E192" i="11"/>
  <c r="E190" i="11" s="1"/>
  <c r="K192" i="11"/>
  <c r="K190" i="11" s="1"/>
  <c r="Q192" i="11"/>
  <c r="Q190" i="11" s="1"/>
  <c r="W192" i="11"/>
  <c r="W190" i="11" s="1"/>
  <c r="E194" i="11"/>
  <c r="K194" i="11"/>
  <c r="Q194" i="11"/>
  <c r="W194" i="11"/>
  <c r="D197" i="11"/>
  <c r="D195" i="11" s="1"/>
  <c r="J197" i="11"/>
  <c r="J195" i="11" s="1"/>
  <c r="P197" i="11"/>
  <c r="V197" i="11"/>
  <c r="D199" i="11"/>
  <c r="J199" i="11"/>
  <c r="P199" i="11"/>
  <c r="V199" i="11"/>
  <c r="I202" i="11"/>
  <c r="O202" i="11"/>
  <c r="U202" i="11"/>
  <c r="U200" i="11" s="1"/>
  <c r="AA202" i="11"/>
  <c r="AA200" i="11" s="1"/>
  <c r="I204" i="11"/>
  <c r="O204" i="11"/>
  <c r="U204" i="11"/>
  <c r="AA204" i="11"/>
  <c r="H207" i="11"/>
  <c r="H205" i="11" s="1"/>
  <c r="N207" i="11"/>
  <c r="N205" i="11" s="1"/>
  <c r="T207" i="11"/>
  <c r="T205" i="11" s="1"/>
  <c r="Z207" i="11"/>
  <c r="Z205" i="11" s="1"/>
  <c r="H209" i="11"/>
  <c r="N209" i="11"/>
  <c r="T209" i="11"/>
  <c r="Z209" i="11"/>
  <c r="G212" i="11"/>
  <c r="G210" i="11" s="1"/>
  <c r="M212" i="11"/>
  <c r="M210" i="11" s="1"/>
  <c r="S212" i="11"/>
  <c r="Y212" i="11"/>
  <c r="G214" i="11"/>
  <c r="M214" i="11"/>
  <c r="S214" i="11"/>
  <c r="Y214" i="11"/>
  <c r="F217" i="11"/>
  <c r="L217" i="11"/>
  <c r="R217" i="11"/>
  <c r="R215" i="11" s="1"/>
  <c r="X217" i="11"/>
  <c r="X215" i="11" s="1"/>
  <c r="F219" i="11"/>
  <c r="L219" i="11"/>
  <c r="R219" i="11"/>
  <c r="X219" i="11"/>
  <c r="E222" i="11"/>
  <c r="E220" i="11" s="1"/>
  <c r="K222" i="11"/>
  <c r="K220" i="11" s="1"/>
  <c r="Q222" i="11"/>
  <c r="Q220" i="11" s="1"/>
  <c r="W222" i="11"/>
  <c r="W220" i="11" s="1"/>
  <c r="E224" i="11"/>
  <c r="K224" i="11"/>
  <c r="Q224" i="11"/>
  <c r="W224" i="11"/>
  <c r="D227" i="11"/>
  <c r="D225" i="11" s="1"/>
  <c r="J227" i="11"/>
  <c r="J225" i="11" s="1"/>
  <c r="P227" i="11"/>
  <c r="V227" i="11"/>
  <c r="D229" i="11"/>
  <c r="J229" i="11"/>
  <c r="P229" i="11"/>
  <c r="V229" i="11"/>
  <c r="I232" i="11"/>
  <c r="O232" i="11"/>
  <c r="U232" i="11"/>
  <c r="U230" i="11" s="1"/>
  <c r="AA232" i="11"/>
  <c r="AA230" i="11" s="1"/>
  <c r="I234" i="11"/>
  <c r="O234" i="11"/>
  <c r="U234" i="11"/>
  <c r="AA234" i="11"/>
  <c r="H237" i="11"/>
  <c r="H235" i="11" s="1"/>
  <c r="N237" i="11"/>
  <c r="N235" i="11" s="1"/>
  <c r="T237" i="11"/>
  <c r="T235" i="11" s="1"/>
  <c r="Z237" i="11"/>
  <c r="Z235" i="11" s="1"/>
  <c r="H239" i="11"/>
  <c r="N239" i="11"/>
  <c r="T239" i="11"/>
  <c r="Z239" i="11"/>
  <c r="G242" i="11"/>
  <c r="G240" i="11" s="1"/>
  <c r="M242" i="11"/>
  <c r="M240" i="11" s="1"/>
  <c r="S242" i="11"/>
  <c r="Y242" i="11"/>
  <c r="G244" i="11"/>
  <c r="M244" i="11"/>
  <c r="S244" i="11"/>
  <c r="Y244" i="11"/>
  <c r="F247" i="11"/>
  <c r="L247" i="11"/>
  <c r="R247" i="11"/>
  <c r="R245" i="11" s="1"/>
  <c r="X247" i="11"/>
  <c r="X245" i="11" s="1"/>
  <c r="F249" i="11"/>
  <c r="L249" i="11"/>
  <c r="R249" i="11"/>
  <c r="X249" i="11"/>
  <c r="E252" i="11"/>
  <c r="E250" i="11" s="1"/>
  <c r="K252" i="11"/>
  <c r="K250" i="11" s="1"/>
  <c r="Q252" i="11"/>
  <c r="Q250" i="11" s="1"/>
  <c r="W252" i="11"/>
  <c r="W250" i="11" s="1"/>
  <c r="E254" i="11"/>
  <c r="K254" i="11"/>
  <c r="Q254" i="11"/>
  <c r="W254" i="11"/>
  <c r="H257" i="11"/>
  <c r="H255" i="11" s="1"/>
  <c r="O257" i="11"/>
  <c r="O255" i="11" s="1"/>
  <c r="V257" i="11"/>
  <c r="V255" i="11" s="1"/>
  <c r="F259" i="11"/>
  <c r="M259" i="11"/>
  <c r="T259" i="11"/>
  <c r="AA259" i="11"/>
  <c r="G262" i="11"/>
  <c r="G260" i="11" s="1"/>
  <c r="N262" i="11"/>
  <c r="N260" i="11" s="1"/>
  <c r="U262" i="11"/>
  <c r="U260" i="11" s="1"/>
  <c r="E264" i="11"/>
  <c r="L264" i="11"/>
  <c r="S264" i="11"/>
  <c r="Z264" i="11"/>
  <c r="E267" i="11"/>
  <c r="E265" i="11" s="1"/>
  <c r="L267" i="11"/>
  <c r="L265" i="11" s="1"/>
  <c r="T267" i="11"/>
  <c r="T265" i="11" s="1"/>
  <c r="F269" i="11"/>
  <c r="N269" i="11"/>
  <c r="X269" i="11"/>
  <c r="J272" i="11"/>
  <c r="R272" i="11"/>
  <c r="F274" i="11"/>
  <c r="R274" i="11"/>
  <c r="Q277" i="11"/>
  <c r="Q275" i="11" s="1"/>
  <c r="K279" i="11"/>
  <c r="K282" i="11"/>
  <c r="E284" i="11"/>
  <c r="W284" i="11"/>
  <c r="J287" i="11"/>
  <c r="D289" i="11"/>
  <c r="V289" i="11"/>
  <c r="I292" i="11"/>
  <c r="O294" i="11"/>
  <c r="H299" i="11"/>
  <c r="Y302" i="11"/>
  <c r="Y300" i="11" s="1"/>
  <c r="R307" i="11"/>
  <c r="R305" i="11" s="1"/>
  <c r="P185" i="12"/>
  <c r="M200" i="12"/>
  <c r="I315" i="10"/>
  <c r="I313" i="10" s="1"/>
  <c r="O315" i="10"/>
  <c r="O313" i="10" s="1"/>
  <c r="U315" i="10"/>
  <c r="U313" i="10" s="1"/>
  <c r="AA315" i="10"/>
  <c r="AA313" i="10" s="1"/>
  <c r="H320" i="10"/>
  <c r="H318" i="10" s="1"/>
  <c r="N320" i="10"/>
  <c r="N318" i="10" s="1"/>
  <c r="T320" i="10"/>
  <c r="T318" i="10" s="1"/>
  <c r="Z320" i="10"/>
  <c r="Z318" i="10" s="1"/>
  <c r="G325" i="10"/>
  <c r="G323" i="10" s="1"/>
  <c r="M325" i="10"/>
  <c r="M323" i="10" s="1"/>
  <c r="S325" i="10"/>
  <c r="S323" i="10" s="1"/>
  <c r="Y325" i="10"/>
  <c r="Y323" i="10" s="1"/>
  <c r="F330" i="10"/>
  <c r="F328" i="10" s="1"/>
  <c r="L330" i="10"/>
  <c r="L328" i="10" s="1"/>
  <c r="R330" i="10"/>
  <c r="R328" i="10" s="1"/>
  <c r="X330" i="10"/>
  <c r="X328" i="10" s="1"/>
  <c r="E335" i="10"/>
  <c r="E333" i="10" s="1"/>
  <c r="K335" i="10"/>
  <c r="K333" i="10" s="1"/>
  <c r="Q335" i="10"/>
  <c r="Q333" i="10" s="1"/>
  <c r="W335" i="10"/>
  <c r="W333" i="10" s="1"/>
  <c r="D340" i="10"/>
  <c r="D338" i="10" s="1"/>
  <c r="J340" i="10"/>
  <c r="J338" i="10" s="1"/>
  <c r="P340" i="10"/>
  <c r="P338" i="10" s="1"/>
  <c r="V340" i="10"/>
  <c r="V338" i="10" s="1"/>
  <c r="I345" i="10"/>
  <c r="I343" i="10" s="1"/>
  <c r="O345" i="10"/>
  <c r="O343" i="10" s="1"/>
  <c r="U345" i="10"/>
  <c r="U343" i="10" s="1"/>
  <c r="AA345" i="10"/>
  <c r="AA343" i="10" s="1"/>
  <c r="H350" i="10"/>
  <c r="H348" i="10" s="1"/>
  <c r="N350" i="10"/>
  <c r="N348" i="10" s="1"/>
  <c r="T350" i="10"/>
  <c r="T348" i="10" s="1"/>
  <c r="Z350" i="10"/>
  <c r="Z348" i="10" s="1"/>
  <c r="G355" i="10"/>
  <c r="G353" i="10" s="1"/>
  <c r="M355" i="10"/>
  <c r="M353" i="10" s="1"/>
  <c r="S355" i="10"/>
  <c r="S353" i="10" s="1"/>
  <c r="Y355" i="10"/>
  <c r="Y353" i="10" s="1"/>
  <c r="F360" i="10"/>
  <c r="F358" i="10" s="1"/>
  <c r="L360" i="10"/>
  <c r="L358" i="10" s="1"/>
  <c r="R360" i="10"/>
  <c r="R358" i="10" s="1"/>
  <c r="X360" i="10"/>
  <c r="X358" i="10" s="1"/>
  <c r="E365" i="10"/>
  <c r="E363" i="10" s="1"/>
  <c r="K365" i="10"/>
  <c r="K363" i="10" s="1"/>
  <c r="Q365" i="10"/>
  <c r="Q363" i="10" s="1"/>
  <c r="W365" i="10"/>
  <c r="W363" i="10" s="1"/>
  <c r="D370" i="10"/>
  <c r="D368" i="10" s="1"/>
  <c r="J370" i="10"/>
  <c r="J368" i="10" s="1"/>
  <c r="P370" i="10"/>
  <c r="P368" i="10" s="1"/>
  <c r="V370" i="10"/>
  <c r="V368" i="10" s="1"/>
  <c r="I375" i="10"/>
  <c r="I373" i="10" s="1"/>
  <c r="O375" i="10"/>
  <c r="O373" i="10" s="1"/>
  <c r="U375" i="10"/>
  <c r="U373" i="10" s="1"/>
  <c r="AA375" i="10"/>
  <c r="AA373" i="10" s="1"/>
  <c r="H380" i="10"/>
  <c r="H378" i="10" s="1"/>
  <c r="N380" i="10"/>
  <c r="N378" i="10" s="1"/>
  <c r="T380" i="10"/>
  <c r="T378" i="10" s="1"/>
  <c r="Z380" i="10"/>
  <c r="Z378" i="10" s="1"/>
  <c r="G385" i="10"/>
  <c r="G383" i="10" s="1"/>
  <c r="M385" i="10"/>
  <c r="M383" i="10" s="1"/>
  <c r="S385" i="10"/>
  <c r="S383" i="10" s="1"/>
  <c r="Y385" i="10"/>
  <c r="Y383" i="10" s="1"/>
  <c r="F390" i="10"/>
  <c r="F388" i="10" s="1"/>
  <c r="L390" i="10"/>
  <c r="L388" i="10" s="1"/>
  <c r="R390" i="10"/>
  <c r="R388" i="10" s="1"/>
  <c r="X390" i="10"/>
  <c r="X388" i="10" s="1"/>
  <c r="E395" i="10"/>
  <c r="E393" i="10" s="1"/>
  <c r="K395" i="10"/>
  <c r="K393" i="10" s="1"/>
  <c r="Q395" i="10"/>
  <c r="Q393" i="10" s="1"/>
  <c r="W395" i="10"/>
  <c r="W393" i="10" s="1"/>
  <c r="D400" i="10"/>
  <c r="D398" i="10" s="1"/>
  <c r="J400" i="10"/>
  <c r="J398" i="10" s="1"/>
  <c r="P400" i="10"/>
  <c r="P398" i="10" s="1"/>
  <c r="V400" i="10"/>
  <c r="V398" i="10" s="1"/>
  <c r="I405" i="10"/>
  <c r="I403" i="10" s="1"/>
  <c r="O405" i="10"/>
  <c r="O403" i="10" s="1"/>
  <c r="U405" i="10"/>
  <c r="U403" i="10" s="1"/>
  <c r="AA405" i="10"/>
  <c r="AA403" i="10" s="1"/>
  <c r="H410" i="10"/>
  <c r="H408" i="10" s="1"/>
  <c r="N410" i="10"/>
  <c r="N408" i="10" s="1"/>
  <c r="T410" i="10"/>
  <c r="T408" i="10" s="1"/>
  <c r="Z410" i="10"/>
  <c r="Z408" i="10" s="1"/>
  <c r="G415" i="10"/>
  <c r="G413" i="10" s="1"/>
  <c r="M415" i="10"/>
  <c r="M413" i="10" s="1"/>
  <c r="S415" i="10"/>
  <c r="S413" i="10" s="1"/>
  <c r="Y415" i="10"/>
  <c r="Y413" i="10" s="1"/>
  <c r="F420" i="10"/>
  <c r="F418" i="10" s="1"/>
  <c r="L420" i="10"/>
  <c r="L418" i="10" s="1"/>
  <c r="R420" i="10"/>
  <c r="R418" i="10" s="1"/>
  <c r="X420" i="10"/>
  <c r="X418" i="10" s="1"/>
  <c r="E425" i="10"/>
  <c r="E423" i="10" s="1"/>
  <c r="K425" i="10"/>
  <c r="K423" i="10" s="1"/>
  <c r="Q425" i="10"/>
  <c r="Q423" i="10" s="1"/>
  <c r="W425" i="10"/>
  <c r="W423" i="10" s="1"/>
  <c r="D430" i="10"/>
  <c r="D428" i="10" s="1"/>
  <c r="J430" i="10"/>
  <c r="J428" i="10" s="1"/>
  <c r="P430" i="10"/>
  <c r="P428" i="10" s="1"/>
  <c r="V430" i="10"/>
  <c r="V428" i="10" s="1"/>
  <c r="I435" i="10"/>
  <c r="I433" i="10" s="1"/>
  <c r="O435" i="10"/>
  <c r="O433" i="10" s="1"/>
  <c r="U435" i="10"/>
  <c r="U433" i="10" s="1"/>
  <c r="AA435" i="10"/>
  <c r="AA433" i="10" s="1"/>
  <c r="H440" i="10"/>
  <c r="H438" i="10" s="1"/>
  <c r="N440" i="10"/>
  <c r="N438" i="10" s="1"/>
  <c r="T440" i="10"/>
  <c r="T438" i="10" s="1"/>
  <c r="Z440" i="10"/>
  <c r="Z438" i="10" s="1"/>
  <c r="G445" i="10"/>
  <c r="G443" i="10" s="1"/>
  <c r="M445" i="10"/>
  <c r="M443" i="10" s="1"/>
  <c r="S445" i="10"/>
  <c r="S443" i="10" s="1"/>
  <c r="Y445" i="10"/>
  <c r="Y443" i="10" s="1"/>
  <c r="F450" i="10"/>
  <c r="F448" i="10" s="1"/>
  <c r="L450" i="10"/>
  <c r="L448" i="10" s="1"/>
  <c r="R450" i="10"/>
  <c r="R448" i="10" s="1"/>
  <c r="X450" i="10"/>
  <c r="X448" i="10" s="1"/>
  <c r="E455" i="10"/>
  <c r="E453" i="10" s="1"/>
  <c r="K455" i="10"/>
  <c r="K453" i="10" s="1"/>
  <c r="Q455" i="10"/>
  <c r="Q453" i="10" s="1"/>
  <c r="W455" i="10"/>
  <c r="W453" i="10" s="1"/>
  <c r="D460" i="10"/>
  <c r="D458" i="10" s="1"/>
  <c r="J460" i="10"/>
  <c r="J458" i="10" s="1"/>
  <c r="P460" i="10"/>
  <c r="P458" i="10" s="1"/>
  <c r="V460" i="10"/>
  <c r="V458" i="10" s="1"/>
  <c r="I468" i="10"/>
  <c r="I466" i="10" s="1"/>
  <c r="O468" i="10"/>
  <c r="O466" i="10" s="1"/>
  <c r="U468" i="10"/>
  <c r="U466" i="10" s="1"/>
  <c r="AA468" i="10"/>
  <c r="AA466" i="10" s="1"/>
  <c r="H473" i="10"/>
  <c r="H471" i="10" s="1"/>
  <c r="N473" i="10"/>
  <c r="N471" i="10" s="1"/>
  <c r="T473" i="10"/>
  <c r="T471" i="10" s="1"/>
  <c r="Z473" i="10"/>
  <c r="Z471" i="10" s="1"/>
  <c r="G478" i="10"/>
  <c r="G476" i="10" s="1"/>
  <c r="M478" i="10"/>
  <c r="M476" i="10" s="1"/>
  <c r="S478" i="10"/>
  <c r="S476" i="10" s="1"/>
  <c r="Y478" i="10"/>
  <c r="Y476" i="10" s="1"/>
  <c r="F483" i="10"/>
  <c r="F481" i="10" s="1"/>
  <c r="L483" i="10"/>
  <c r="L481" i="10" s="1"/>
  <c r="R483" i="10"/>
  <c r="R481" i="10" s="1"/>
  <c r="X483" i="10"/>
  <c r="X481" i="10" s="1"/>
  <c r="E488" i="10"/>
  <c r="E486" i="10" s="1"/>
  <c r="K488" i="10"/>
  <c r="K486" i="10" s="1"/>
  <c r="Q488" i="10"/>
  <c r="Q486" i="10" s="1"/>
  <c r="W488" i="10"/>
  <c r="W486" i="10" s="1"/>
  <c r="D493" i="10"/>
  <c r="D491" i="10" s="1"/>
  <c r="J493" i="10"/>
  <c r="J491" i="10" s="1"/>
  <c r="P493" i="10"/>
  <c r="P491" i="10" s="1"/>
  <c r="V493" i="10"/>
  <c r="V491" i="10" s="1"/>
  <c r="I498" i="10"/>
  <c r="I496" i="10" s="1"/>
  <c r="O498" i="10"/>
  <c r="O496" i="10" s="1"/>
  <c r="U498" i="10"/>
  <c r="U496" i="10" s="1"/>
  <c r="AA498" i="10"/>
  <c r="AA496" i="10" s="1"/>
  <c r="H503" i="10"/>
  <c r="H501" i="10" s="1"/>
  <c r="N503" i="10"/>
  <c r="N501" i="10" s="1"/>
  <c r="T503" i="10"/>
  <c r="T501" i="10" s="1"/>
  <c r="Z503" i="10"/>
  <c r="Z501" i="10" s="1"/>
  <c r="G508" i="10"/>
  <c r="G506" i="10" s="1"/>
  <c r="M508" i="10"/>
  <c r="M506" i="10" s="1"/>
  <c r="S508" i="10"/>
  <c r="S506" i="10" s="1"/>
  <c r="Y508" i="10"/>
  <c r="Y506" i="10" s="1"/>
  <c r="F513" i="10"/>
  <c r="F511" i="10" s="1"/>
  <c r="L513" i="10"/>
  <c r="L511" i="10" s="1"/>
  <c r="R513" i="10"/>
  <c r="R511" i="10" s="1"/>
  <c r="X513" i="10"/>
  <c r="X511" i="10" s="1"/>
  <c r="E518" i="10"/>
  <c r="E516" i="10" s="1"/>
  <c r="K518" i="10"/>
  <c r="K516" i="10" s="1"/>
  <c r="Q518" i="10"/>
  <c r="Q516" i="10" s="1"/>
  <c r="W518" i="10"/>
  <c r="W516" i="10" s="1"/>
  <c r="D523" i="10"/>
  <c r="D521" i="10" s="1"/>
  <c r="J523" i="10"/>
  <c r="J521" i="10" s="1"/>
  <c r="P523" i="10"/>
  <c r="P521" i="10" s="1"/>
  <c r="V523" i="10"/>
  <c r="V521" i="10" s="1"/>
  <c r="I528" i="10"/>
  <c r="I526" i="10" s="1"/>
  <c r="O528" i="10"/>
  <c r="O526" i="10" s="1"/>
  <c r="U528" i="10"/>
  <c r="U526" i="10" s="1"/>
  <c r="AA528" i="10"/>
  <c r="AA526" i="10" s="1"/>
  <c r="H533" i="10"/>
  <c r="H531" i="10" s="1"/>
  <c r="N533" i="10"/>
  <c r="N531" i="10" s="1"/>
  <c r="T533" i="10"/>
  <c r="T531" i="10" s="1"/>
  <c r="Z533" i="10"/>
  <c r="Z531" i="10" s="1"/>
  <c r="G538" i="10"/>
  <c r="G536" i="10" s="1"/>
  <c r="M538" i="10"/>
  <c r="M536" i="10" s="1"/>
  <c r="S538" i="10"/>
  <c r="S536" i="10" s="1"/>
  <c r="Y538" i="10"/>
  <c r="Y536" i="10" s="1"/>
  <c r="F543" i="10"/>
  <c r="F541" i="10" s="1"/>
  <c r="L543" i="10"/>
  <c r="L541" i="10" s="1"/>
  <c r="R543" i="10"/>
  <c r="R541" i="10" s="1"/>
  <c r="X543" i="10"/>
  <c r="X541" i="10" s="1"/>
  <c r="E548" i="10"/>
  <c r="E546" i="10" s="1"/>
  <c r="K548" i="10"/>
  <c r="K546" i="10" s="1"/>
  <c r="Q548" i="10"/>
  <c r="Q546" i="10" s="1"/>
  <c r="W548" i="10"/>
  <c r="W546" i="10" s="1"/>
  <c r="D553" i="10"/>
  <c r="D551" i="10" s="1"/>
  <c r="J553" i="10"/>
  <c r="J551" i="10" s="1"/>
  <c r="P553" i="10"/>
  <c r="P551" i="10" s="1"/>
  <c r="V553" i="10"/>
  <c r="V551" i="10" s="1"/>
  <c r="I558" i="10"/>
  <c r="I556" i="10" s="1"/>
  <c r="O558" i="10"/>
  <c r="O556" i="10" s="1"/>
  <c r="U558" i="10"/>
  <c r="U556" i="10" s="1"/>
  <c r="AA558" i="10"/>
  <c r="AA556" i="10" s="1"/>
  <c r="H563" i="10"/>
  <c r="H561" i="10" s="1"/>
  <c r="N563" i="10"/>
  <c r="N561" i="10" s="1"/>
  <c r="T563" i="10"/>
  <c r="T561" i="10" s="1"/>
  <c r="Z563" i="10"/>
  <c r="Z561" i="10" s="1"/>
  <c r="G568" i="10"/>
  <c r="G566" i="10" s="1"/>
  <c r="M568" i="10"/>
  <c r="M566" i="10" s="1"/>
  <c r="S568" i="10"/>
  <c r="S566" i="10" s="1"/>
  <c r="Y568" i="10"/>
  <c r="Y566" i="10" s="1"/>
  <c r="F573" i="10"/>
  <c r="F571" i="10" s="1"/>
  <c r="L573" i="10"/>
  <c r="L571" i="10" s="1"/>
  <c r="R573" i="10"/>
  <c r="R571" i="10" s="1"/>
  <c r="X573" i="10"/>
  <c r="X571" i="10" s="1"/>
  <c r="E578" i="10"/>
  <c r="E576" i="10" s="1"/>
  <c r="K578" i="10"/>
  <c r="K576" i="10" s="1"/>
  <c r="Q578" i="10"/>
  <c r="Q576" i="10" s="1"/>
  <c r="W578" i="10"/>
  <c r="W576" i="10" s="1"/>
  <c r="D583" i="10"/>
  <c r="D581" i="10" s="1"/>
  <c r="J583" i="10"/>
  <c r="J581" i="10" s="1"/>
  <c r="P583" i="10"/>
  <c r="P581" i="10" s="1"/>
  <c r="V583" i="10"/>
  <c r="V581" i="10" s="1"/>
  <c r="I588" i="10"/>
  <c r="I586" i="10" s="1"/>
  <c r="O588" i="10"/>
  <c r="O586" i="10" s="1"/>
  <c r="U588" i="10"/>
  <c r="U586" i="10" s="1"/>
  <c r="AA588" i="10"/>
  <c r="AA586" i="10" s="1"/>
  <c r="H593" i="10"/>
  <c r="H591" i="10" s="1"/>
  <c r="N593" i="10"/>
  <c r="N591" i="10" s="1"/>
  <c r="T593" i="10"/>
  <c r="T591" i="10" s="1"/>
  <c r="Z593" i="10"/>
  <c r="Z591" i="10" s="1"/>
  <c r="G598" i="10"/>
  <c r="G596" i="10" s="1"/>
  <c r="M598" i="10"/>
  <c r="M596" i="10" s="1"/>
  <c r="S598" i="10"/>
  <c r="S596" i="10" s="1"/>
  <c r="Y598" i="10"/>
  <c r="Y596" i="10" s="1"/>
  <c r="F603" i="10"/>
  <c r="F601" i="10" s="1"/>
  <c r="L603" i="10"/>
  <c r="L601" i="10" s="1"/>
  <c r="R603" i="10"/>
  <c r="R601" i="10" s="1"/>
  <c r="X603" i="10"/>
  <c r="X601" i="10" s="1"/>
  <c r="E608" i="10"/>
  <c r="E606" i="10" s="1"/>
  <c r="K608" i="10"/>
  <c r="K606" i="10" s="1"/>
  <c r="Q608" i="10"/>
  <c r="Q606" i="10" s="1"/>
  <c r="W608" i="10"/>
  <c r="W606" i="10" s="1"/>
  <c r="D613" i="10"/>
  <c r="D611" i="10" s="1"/>
  <c r="J613" i="10"/>
  <c r="J611" i="10" s="1"/>
  <c r="P613" i="10"/>
  <c r="P611" i="10" s="1"/>
  <c r="V613" i="10"/>
  <c r="V611" i="10" s="1"/>
  <c r="D620" i="10"/>
  <c r="F621" i="10"/>
  <c r="F9" i="11"/>
  <c r="L9" i="11"/>
  <c r="L7" i="11" s="1"/>
  <c r="R9" i="11"/>
  <c r="R7" i="11" s="1"/>
  <c r="X9" i="11"/>
  <c r="X7" i="11" s="1"/>
  <c r="F11" i="11"/>
  <c r="L11" i="11"/>
  <c r="R11" i="11"/>
  <c r="X11" i="11"/>
  <c r="E14" i="11"/>
  <c r="E12" i="11" s="1"/>
  <c r="K14" i="11"/>
  <c r="K12" i="11" s="1"/>
  <c r="Q14" i="11"/>
  <c r="Q12" i="11" s="1"/>
  <c r="W14" i="11"/>
  <c r="E16" i="11"/>
  <c r="K16" i="11"/>
  <c r="Q16" i="11"/>
  <c r="W16" i="11"/>
  <c r="D19" i="11"/>
  <c r="D17" i="11" s="1"/>
  <c r="J19" i="11"/>
  <c r="P19" i="11"/>
  <c r="V19" i="11"/>
  <c r="V17" i="11" s="1"/>
  <c r="D21" i="11"/>
  <c r="J21" i="11"/>
  <c r="P21" i="11"/>
  <c r="V21" i="11"/>
  <c r="I24" i="11"/>
  <c r="O24" i="11"/>
  <c r="O22" i="11" s="1"/>
  <c r="U24" i="11"/>
  <c r="U22" i="11" s="1"/>
  <c r="AA24" i="11"/>
  <c r="AA22" i="11" s="1"/>
  <c r="I26" i="11"/>
  <c r="O26" i="11"/>
  <c r="U26" i="11"/>
  <c r="AA26" i="11"/>
  <c r="H29" i="11"/>
  <c r="H27" i="11" s="1"/>
  <c r="N29" i="11"/>
  <c r="N27" i="11" s="1"/>
  <c r="T29" i="11"/>
  <c r="T27" i="11" s="1"/>
  <c r="Z29" i="11"/>
  <c r="H31" i="11"/>
  <c r="N31" i="11"/>
  <c r="T31" i="11"/>
  <c r="Z31" i="11"/>
  <c r="G34" i="11"/>
  <c r="G32" i="11" s="1"/>
  <c r="M34" i="11"/>
  <c r="S34" i="11"/>
  <c r="Y34" i="11"/>
  <c r="Y32" i="11" s="1"/>
  <c r="G36" i="11"/>
  <c r="M36" i="11"/>
  <c r="S36" i="11"/>
  <c r="Y36" i="11"/>
  <c r="F39" i="11"/>
  <c r="L39" i="11"/>
  <c r="L37" i="11" s="1"/>
  <c r="R39" i="11"/>
  <c r="R37" i="11" s="1"/>
  <c r="X39" i="11"/>
  <c r="X37" i="11" s="1"/>
  <c r="F41" i="11"/>
  <c r="L41" i="11"/>
  <c r="R41" i="11"/>
  <c r="X41" i="11"/>
  <c r="E44" i="11"/>
  <c r="E42" i="11" s="1"/>
  <c r="K44" i="11"/>
  <c r="K42" i="11" s="1"/>
  <c r="Q44" i="11"/>
  <c r="Q42" i="11" s="1"/>
  <c r="W44" i="11"/>
  <c r="E46" i="11"/>
  <c r="K46" i="11"/>
  <c r="Q46" i="11"/>
  <c r="W46" i="11"/>
  <c r="D49" i="11"/>
  <c r="D47" i="11" s="1"/>
  <c r="J49" i="11"/>
  <c r="P49" i="11"/>
  <c r="V49" i="11"/>
  <c r="V47" i="11" s="1"/>
  <c r="D51" i="11"/>
  <c r="J51" i="11"/>
  <c r="P51" i="11"/>
  <c r="V51" i="11"/>
  <c r="I54" i="11"/>
  <c r="O54" i="11"/>
  <c r="O52" i="11" s="1"/>
  <c r="U54" i="11"/>
  <c r="U52" i="11" s="1"/>
  <c r="AA54" i="11"/>
  <c r="AA52" i="11" s="1"/>
  <c r="I56" i="11"/>
  <c r="O56" i="11"/>
  <c r="U56" i="11"/>
  <c r="AA56" i="11"/>
  <c r="H59" i="11"/>
  <c r="H57" i="11" s="1"/>
  <c r="N59" i="11"/>
  <c r="N57" i="11" s="1"/>
  <c r="T59" i="11"/>
  <c r="T57" i="11" s="1"/>
  <c r="Z59" i="11"/>
  <c r="H61" i="11"/>
  <c r="N61" i="11"/>
  <c r="T61" i="11"/>
  <c r="Z61" i="11"/>
  <c r="G64" i="11"/>
  <c r="G62" i="11" s="1"/>
  <c r="M64" i="11"/>
  <c r="S64" i="11"/>
  <c r="Y64" i="11"/>
  <c r="Y62" i="11" s="1"/>
  <c r="G66" i="11"/>
  <c r="M66" i="11"/>
  <c r="S66" i="11"/>
  <c r="Y66" i="11"/>
  <c r="F69" i="11"/>
  <c r="L69" i="11"/>
  <c r="L67" i="11" s="1"/>
  <c r="R69" i="11"/>
  <c r="R67" i="11" s="1"/>
  <c r="X69" i="11"/>
  <c r="X67" i="11" s="1"/>
  <c r="F71" i="11"/>
  <c r="L71" i="11"/>
  <c r="R71" i="11"/>
  <c r="X71" i="11"/>
  <c r="E74" i="11"/>
  <c r="E72" i="11" s="1"/>
  <c r="K74" i="11"/>
  <c r="K72" i="11" s="1"/>
  <c r="Q74" i="11"/>
  <c r="Q72" i="11" s="1"/>
  <c r="W74" i="11"/>
  <c r="E76" i="11"/>
  <c r="K76" i="11"/>
  <c r="Q76" i="11"/>
  <c r="W76" i="11"/>
  <c r="D79" i="11"/>
  <c r="D77" i="11" s="1"/>
  <c r="J79" i="11"/>
  <c r="P79" i="11"/>
  <c r="V79" i="11"/>
  <c r="V77" i="11" s="1"/>
  <c r="D81" i="11"/>
  <c r="J81" i="11"/>
  <c r="P81" i="11"/>
  <c r="V81" i="11"/>
  <c r="I84" i="11"/>
  <c r="O84" i="11"/>
  <c r="O82" i="11" s="1"/>
  <c r="U84" i="11"/>
  <c r="U82" i="11" s="1"/>
  <c r="AA84" i="11"/>
  <c r="AA82" i="11" s="1"/>
  <c r="I86" i="11"/>
  <c r="O86" i="11"/>
  <c r="U86" i="11"/>
  <c r="AA86" i="11"/>
  <c r="H89" i="11"/>
  <c r="H87" i="11" s="1"/>
  <c r="N89" i="11"/>
  <c r="N87" i="11" s="1"/>
  <c r="T89" i="11"/>
  <c r="T87" i="11" s="1"/>
  <c r="Z89" i="11"/>
  <c r="H91" i="11"/>
  <c r="N91" i="11"/>
  <c r="T91" i="11"/>
  <c r="Z91" i="11"/>
  <c r="G94" i="11"/>
  <c r="G92" i="11" s="1"/>
  <c r="M94" i="11"/>
  <c r="S94" i="11"/>
  <c r="Y94" i="11"/>
  <c r="Y92" i="11" s="1"/>
  <c r="G96" i="11"/>
  <c r="M96" i="11"/>
  <c r="S96" i="11"/>
  <c r="Y96" i="11"/>
  <c r="F99" i="11"/>
  <c r="L99" i="11"/>
  <c r="L97" i="11" s="1"/>
  <c r="R99" i="11"/>
  <c r="R97" i="11" s="1"/>
  <c r="X99" i="11"/>
  <c r="X97" i="11" s="1"/>
  <c r="F101" i="11"/>
  <c r="L101" i="11"/>
  <c r="R101" i="11"/>
  <c r="X101" i="11"/>
  <c r="E104" i="11"/>
  <c r="E102" i="11" s="1"/>
  <c r="K104" i="11"/>
  <c r="K102" i="11" s="1"/>
  <c r="Q104" i="11"/>
  <c r="Q102" i="11" s="1"/>
  <c r="W104" i="11"/>
  <c r="E106" i="11"/>
  <c r="K106" i="11"/>
  <c r="Q106" i="11"/>
  <c r="W106" i="11"/>
  <c r="D109" i="11"/>
  <c r="D107" i="11" s="1"/>
  <c r="J109" i="11"/>
  <c r="P109" i="11"/>
  <c r="V109" i="11"/>
  <c r="V107" i="11" s="1"/>
  <c r="D111" i="11"/>
  <c r="J111" i="11"/>
  <c r="P111" i="11"/>
  <c r="V111" i="11"/>
  <c r="I114" i="11"/>
  <c r="O114" i="11"/>
  <c r="O112" i="11" s="1"/>
  <c r="U114" i="11"/>
  <c r="U112" i="11" s="1"/>
  <c r="AA114" i="11"/>
  <c r="AA112" i="11" s="1"/>
  <c r="I116" i="11"/>
  <c r="O116" i="11"/>
  <c r="U116" i="11"/>
  <c r="AA116" i="11"/>
  <c r="H119" i="11"/>
  <c r="H117" i="11" s="1"/>
  <c r="N119" i="11"/>
  <c r="N117" i="11" s="1"/>
  <c r="T119" i="11"/>
  <c r="T117" i="11" s="1"/>
  <c r="Z119" i="11"/>
  <c r="H121" i="11"/>
  <c r="N121" i="11"/>
  <c r="T121" i="11"/>
  <c r="Z121" i="11"/>
  <c r="G124" i="11"/>
  <c r="G122" i="11" s="1"/>
  <c r="M124" i="11"/>
  <c r="S124" i="11"/>
  <c r="Y124" i="11"/>
  <c r="Y122" i="11" s="1"/>
  <c r="G126" i="11"/>
  <c r="M126" i="11"/>
  <c r="S126" i="11"/>
  <c r="Y126" i="11"/>
  <c r="F129" i="11"/>
  <c r="L129" i="11"/>
  <c r="L127" i="11" s="1"/>
  <c r="R129" i="11"/>
  <c r="R127" i="11" s="1"/>
  <c r="X129" i="11"/>
  <c r="X127" i="11" s="1"/>
  <c r="F131" i="11"/>
  <c r="L131" i="11"/>
  <c r="R131" i="11"/>
  <c r="X131" i="11"/>
  <c r="E134" i="11"/>
  <c r="E132" i="11" s="1"/>
  <c r="K134" i="11"/>
  <c r="K132" i="11" s="1"/>
  <c r="Q134" i="11"/>
  <c r="Q132" i="11" s="1"/>
  <c r="W134" i="11"/>
  <c r="E136" i="11"/>
  <c r="K136" i="11"/>
  <c r="Q136" i="11"/>
  <c r="W136" i="11"/>
  <c r="D139" i="11"/>
  <c r="D137" i="11" s="1"/>
  <c r="J139" i="11"/>
  <c r="P139" i="11"/>
  <c r="V139" i="11"/>
  <c r="V137" i="11" s="1"/>
  <c r="D141" i="11"/>
  <c r="J141" i="11"/>
  <c r="P141" i="11"/>
  <c r="V141" i="11"/>
  <c r="I144" i="11"/>
  <c r="O144" i="11"/>
  <c r="O142" i="11" s="1"/>
  <c r="U144" i="11"/>
  <c r="U142" i="11" s="1"/>
  <c r="AA144" i="11"/>
  <c r="AA142" i="11" s="1"/>
  <c r="I146" i="11"/>
  <c r="O146" i="11"/>
  <c r="U146" i="11"/>
  <c r="AA146" i="11"/>
  <c r="H149" i="11"/>
  <c r="H147" i="11" s="1"/>
  <c r="N149" i="11"/>
  <c r="N147" i="11" s="1"/>
  <c r="T149" i="11"/>
  <c r="T147" i="11" s="1"/>
  <c r="Z149" i="11"/>
  <c r="H151" i="11"/>
  <c r="N151" i="11"/>
  <c r="T151" i="11"/>
  <c r="Z151" i="11"/>
  <c r="G154" i="11"/>
  <c r="G152" i="11" s="1"/>
  <c r="M154" i="11"/>
  <c r="S154" i="11"/>
  <c r="Y154" i="11"/>
  <c r="Y152" i="11" s="1"/>
  <c r="G156" i="11"/>
  <c r="M156" i="11"/>
  <c r="S156" i="11"/>
  <c r="Y156" i="11"/>
  <c r="F162" i="11"/>
  <c r="L162" i="11"/>
  <c r="L160" i="11" s="1"/>
  <c r="R162" i="11"/>
  <c r="R160" i="11" s="1"/>
  <c r="X162" i="11"/>
  <c r="X160" i="11" s="1"/>
  <c r="F164" i="11"/>
  <c r="L164" i="11"/>
  <c r="R164" i="11"/>
  <c r="X164" i="11"/>
  <c r="E167" i="11"/>
  <c r="E165" i="11" s="1"/>
  <c r="K167" i="11"/>
  <c r="K165" i="11" s="1"/>
  <c r="Q167" i="11"/>
  <c r="Q165" i="11" s="1"/>
  <c r="W167" i="11"/>
  <c r="E169" i="11"/>
  <c r="K169" i="11"/>
  <c r="Q169" i="11"/>
  <c r="W169" i="11"/>
  <c r="D172" i="11"/>
  <c r="D170" i="11" s="1"/>
  <c r="J172" i="11"/>
  <c r="P172" i="11"/>
  <c r="V172" i="11"/>
  <c r="V170" i="11" s="1"/>
  <c r="D174" i="11"/>
  <c r="J174" i="11"/>
  <c r="P174" i="11"/>
  <c r="V174" i="11"/>
  <c r="I177" i="11"/>
  <c r="O177" i="11"/>
  <c r="O175" i="11" s="1"/>
  <c r="U177" i="11"/>
  <c r="U175" i="11" s="1"/>
  <c r="AA177" i="11"/>
  <c r="AA175" i="11" s="1"/>
  <c r="I179" i="11"/>
  <c r="O179" i="11"/>
  <c r="U179" i="11"/>
  <c r="AA179" i="11"/>
  <c r="H182" i="11"/>
  <c r="H180" i="11" s="1"/>
  <c r="N182" i="11"/>
  <c r="N180" i="11" s="1"/>
  <c r="T182" i="11"/>
  <c r="T180" i="11" s="1"/>
  <c r="Z182" i="11"/>
  <c r="H184" i="11"/>
  <c r="N184" i="11"/>
  <c r="T184" i="11"/>
  <c r="Z184" i="11"/>
  <c r="G187" i="11"/>
  <c r="G185" i="11" s="1"/>
  <c r="M187" i="11"/>
  <c r="S187" i="11"/>
  <c r="Y187" i="11"/>
  <c r="Y185" i="11" s="1"/>
  <c r="G189" i="11"/>
  <c r="M189" i="11"/>
  <c r="S189" i="11"/>
  <c r="Y189" i="11"/>
  <c r="F192" i="11"/>
  <c r="L192" i="11"/>
  <c r="L190" i="11" s="1"/>
  <c r="R192" i="11"/>
  <c r="R190" i="11" s="1"/>
  <c r="X192" i="11"/>
  <c r="X190" i="11" s="1"/>
  <c r="F194" i="11"/>
  <c r="L194" i="11"/>
  <c r="R194" i="11"/>
  <c r="X194" i="11"/>
  <c r="E197" i="11"/>
  <c r="E195" i="11" s="1"/>
  <c r="K197" i="11"/>
  <c r="K195" i="11" s="1"/>
  <c r="Q197" i="11"/>
  <c r="Q195" i="11" s="1"/>
  <c r="W197" i="11"/>
  <c r="E199" i="11"/>
  <c r="K199" i="11"/>
  <c r="Q199" i="11"/>
  <c r="W199" i="11"/>
  <c r="D202" i="11"/>
  <c r="D200" i="11" s="1"/>
  <c r="J202" i="11"/>
  <c r="P202" i="11"/>
  <c r="V202" i="11"/>
  <c r="V200" i="11" s="1"/>
  <c r="D204" i="11"/>
  <c r="J204" i="11"/>
  <c r="P204" i="11"/>
  <c r="V204" i="11"/>
  <c r="I207" i="11"/>
  <c r="O207" i="11"/>
  <c r="O205" i="11" s="1"/>
  <c r="U207" i="11"/>
  <c r="U205" i="11" s="1"/>
  <c r="AA207" i="11"/>
  <c r="AA205" i="11" s="1"/>
  <c r="I209" i="11"/>
  <c r="O209" i="11"/>
  <c r="U209" i="11"/>
  <c r="AA209" i="11"/>
  <c r="H212" i="11"/>
  <c r="H210" i="11" s="1"/>
  <c r="N212" i="11"/>
  <c r="N210" i="11" s="1"/>
  <c r="T212" i="11"/>
  <c r="T210" i="11" s="1"/>
  <c r="Z212" i="11"/>
  <c r="H214" i="11"/>
  <c r="N214" i="11"/>
  <c r="T214" i="11"/>
  <c r="Z214" i="11"/>
  <c r="G217" i="11"/>
  <c r="G215" i="11" s="1"/>
  <c r="M217" i="11"/>
  <c r="S217" i="11"/>
  <c r="Y217" i="11"/>
  <c r="Y215" i="11" s="1"/>
  <c r="G219" i="11"/>
  <c r="M219" i="11"/>
  <c r="S219" i="11"/>
  <c r="Y219" i="11"/>
  <c r="F222" i="11"/>
  <c r="L222" i="11"/>
  <c r="L220" i="11" s="1"/>
  <c r="R222" i="11"/>
  <c r="R220" i="11" s="1"/>
  <c r="X222" i="11"/>
  <c r="X220" i="11" s="1"/>
  <c r="F224" i="11"/>
  <c r="L224" i="11"/>
  <c r="R224" i="11"/>
  <c r="X224" i="11"/>
  <c r="E227" i="11"/>
  <c r="E225" i="11" s="1"/>
  <c r="K227" i="11"/>
  <c r="K225" i="11" s="1"/>
  <c r="Q227" i="11"/>
  <c r="Q225" i="11" s="1"/>
  <c r="W227" i="11"/>
  <c r="E229" i="11"/>
  <c r="K229" i="11"/>
  <c r="Q229" i="11"/>
  <c r="W229" i="11"/>
  <c r="D232" i="11"/>
  <c r="D230" i="11" s="1"/>
  <c r="J232" i="11"/>
  <c r="P232" i="11"/>
  <c r="V232" i="11"/>
  <c r="V230" i="11" s="1"/>
  <c r="D234" i="11"/>
  <c r="J234" i="11"/>
  <c r="P234" i="11"/>
  <c r="V234" i="11"/>
  <c r="I237" i="11"/>
  <c r="O237" i="11"/>
  <c r="O235" i="11" s="1"/>
  <c r="U237" i="11"/>
  <c r="U235" i="11" s="1"/>
  <c r="AA237" i="11"/>
  <c r="AA235" i="11" s="1"/>
  <c r="I239" i="11"/>
  <c r="O239" i="11"/>
  <c r="U239" i="11"/>
  <c r="AA239" i="11"/>
  <c r="H242" i="11"/>
  <c r="H240" i="11" s="1"/>
  <c r="N242" i="11"/>
  <c r="N240" i="11" s="1"/>
  <c r="T242" i="11"/>
  <c r="T240" i="11" s="1"/>
  <c r="Z242" i="11"/>
  <c r="H244" i="11"/>
  <c r="N244" i="11"/>
  <c r="T244" i="11"/>
  <c r="Z244" i="11"/>
  <c r="G247" i="11"/>
  <c r="G245" i="11" s="1"/>
  <c r="M247" i="11"/>
  <c r="S247" i="11"/>
  <c r="Y247" i="11"/>
  <c r="Y245" i="11" s="1"/>
  <c r="G249" i="11"/>
  <c r="M249" i="11"/>
  <c r="S249" i="11"/>
  <c r="Y249" i="11"/>
  <c r="F252" i="11"/>
  <c r="L252" i="11"/>
  <c r="L250" i="11" s="1"/>
  <c r="R252" i="11"/>
  <c r="R250" i="11" s="1"/>
  <c r="X252" i="11"/>
  <c r="X250" i="11" s="1"/>
  <c r="F254" i="11"/>
  <c r="L254" i="11"/>
  <c r="R254" i="11"/>
  <c r="X254" i="11"/>
  <c r="I257" i="11"/>
  <c r="I255" i="11" s="1"/>
  <c r="P257" i="11"/>
  <c r="P255" i="11" s="1"/>
  <c r="X257" i="11"/>
  <c r="X255" i="11" s="1"/>
  <c r="G259" i="11"/>
  <c r="N259" i="11"/>
  <c r="U259" i="11"/>
  <c r="H262" i="11"/>
  <c r="H260" i="11" s="1"/>
  <c r="O262" i="11"/>
  <c r="O260" i="11" s="1"/>
  <c r="W262" i="11"/>
  <c r="W260" i="11" s="1"/>
  <c r="F264" i="11"/>
  <c r="M264" i="11"/>
  <c r="T264" i="11"/>
  <c r="AA264" i="11"/>
  <c r="F267" i="11"/>
  <c r="F265" i="11" s="1"/>
  <c r="M267" i="11"/>
  <c r="M265" i="11" s="1"/>
  <c r="W267" i="11"/>
  <c r="W265" i="11" s="1"/>
  <c r="G269" i="11"/>
  <c r="Q269" i="11"/>
  <c r="Y269" i="11"/>
  <c r="K272" i="11"/>
  <c r="K270" i="11" s="1"/>
  <c r="S272" i="11"/>
  <c r="S270" i="11" s="1"/>
  <c r="G274" i="11"/>
  <c r="S274" i="11"/>
  <c r="R277" i="11"/>
  <c r="L279" i="11"/>
  <c r="P282" i="11"/>
  <c r="P280" i="11" s="1"/>
  <c r="J284" i="11"/>
  <c r="O287" i="11"/>
  <c r="I289" i="11"/>
  <c r="AA289" i="11"/>
  <c r="N292" i="11"/>
  <c r="N290" i="11" s="1"/>
  <c r="U294" i="11"/>
  <c r="N299" i="11"/>
  <c r="G304" i="11"/>
  <c r="X307" i="11"/>
  <c r="X305" i="11" s="1"/>
  <c r="Y175" i="12"/>
  <c r="E215" i="12"/>
  <c r="L240" i="12"/>
  <c r="J315" i="10"/>
  <c r="J313" i="10" s="1"/>
  <c r="P315" i="10"/>
  <c r="P313" i="10" s="1"/>
  <c r="V315" i="10"/>
  <c r="V313" i="10" s="1"/>
  <c r="I320" i="10"/>
  <c r="O320" i="10"/>
  <c r="O318" i="10" s="1"/>
  <c r="U320" i="10"/>
  <c r="U318" i="10" s="1"/>
  <c r="AA320" i="10"/>
  <c r="AA318" i="10" s="1"/>
  <c r="H325" i="10"/>
  <c r="H323" i="10" s="1"/>
  <c r="N325" i="10"/>
  <c r="N323" i="10" s="1"/>
  <c r="T325" i="10"/>
  <c r="Z325" i="10"/>
  <c r="Z323" i="10" s="1"/>
  <c r="G330" i="10"/>
  <c r="G328" i="10" s="1"/>
  <c r="M330" i="10"/>
  <c r="M328" i="10" s="1"/>
  <c r="S330" i="10"/>
  <c r="S328" i="10" s="1"/>
  <c r="Y330" i="10"/>
  <c r="Y328" i="10" s="1"/>
  <c r="F335" i="10"/>
  <c r="L335" i="10"/>
  <c r="L333" i="10" s="1"/>
  <c r="R335" i="10"/>
  <c r="R333" i="10" s="1"/>
  <c r="X335" i="10"/>
  <c r="X333" i="10" s="1"/>
  <c r="E340" i="10"/>
  <c r="E338" i="10" s="1"/>
  <c r="K340" i="10"/>
  <c r="K338" i="10" s="1"/>
  <c r="Q340" i="10"/>
  <c r="W340" i="10"/>
  <c r="W338" i="10" s="1"/>
  <c r="D345" i="10"/>
  <c r="D343" i="10" s="1"/>
  <c r="J345" i="10"/>
  <c r="J343" i="10" s="1"/>
  <c r="P345" i="10"/>
  <c r="P343" i="10" s="1"/>
  <c r="V345" i="10"/>
  <c r="V343" i="10" s="1"/>
  <c r="I350" i="10"/>
  <c r="O350" i="10"/>
  <c r="O348" i="10" s="1"/>
  <c r="U350" i="10"/>
  <c r="U348" i="10" s="1"/>
  <c r="AA350" i="10"/>
  <c r="AA348" i="10" s="1"/>
  <c r="H355" i="10"/>
  <c r="H353" i="10" s="1"/>
  <c r="N355" i="10"/>
  <c r="N353" i="10" s="1"/>
  <c r="T355" i="10"/>
  <c r="Z355" i="10"/>
  <c r="Z353" i="10" s="1"/>
  <c r="G360" i="10"/>
  <c r="G358" i="10" s="1"/>
  <c r="M360" i="10"/>
  <c r="M358" i="10" s="1"/>
  <c r="S360" i="10"/>
  <c r="S358" i="10" s="1"/>
  <c r="Y360" i="10"/>
  <c r="Y358" i="10" s="1"/>
  <c r="F365" i="10"/>
  <c r="L365" i="10"/>
  <c r="L363" i="10" s="1"/>
  <c r="R365" i="10"/>
  <c r="R363" i="10" s="1"/>
  <c r="X365" i="10"/>
  <c r="X363" i="10" s="1"/>
  <c r="E370" i="10"/>
  <c r="E368" i="10" s="1"/>
  <c r="K370" i="10"/>
  <c r="K368" i="10" s="1"/>
  <c r="Q370" i="10"/>
  <c r="W370" i="10"/>
  <c r="W368" i="10" s="1"/>
  <c r="D375" i="10"/>
  <c r="D373" i="10" s="1"/>
  <c r="J375" i="10"/>
  <c r="J373" i="10" s="1"/>
  <c r="P375" i="10"/>
  <c r="P373" i="10" s="1"/>
  <c r="V375" i="10"/>
  <c r="V373" i="10" s="1"/>
  <c r="I380" i="10"/>
  <c r="O380" i="10"/>
  <c r="O378" i="10" s="1"/>
  <c r="U380" i="10"/>
  <c r="U378" i="10" s="1"/>
  <c r="AA380" i="10"/>
  <c r="AA378" i="10" s="1"/>
  <c r="H385" i="10"/>
  <c r="H383" i="10" s="1"/>
  <c r="N385" i="10"/>
  <c r="N383" i="10" s="1"/>
  <c r="T385" i="10"/>
  <c r="Z385" i="10"/>
  <c r="Z383" i="10" s="1"/>
  <c r="G390" i="10"/>
  <c r="G388" i="10" s="1"/>
  <c r="M390" i="10"/>
  <c r="M388" i="10" s="1"/>
  <c r="S390" i="10"/>
  <c r="S388" i="10" s="1"/>
  <c r="Y390" i="10"/>
  <c r="Y388" i="10" s="1"/>
  <c r="F395" i="10"/>
  <c r="L395" i="10"/>
  <c r="L393" i="10" s="1"/>
  <c r="R395" i="10"/>
  <c r="R393" i="10" s="1"/>
  <c r="X395" i="10"/>
  <c r="X393" i="10" s="1"/>
  <c r="E400" i="10"/>
  <c r="E398" i="10" s="1"/>
  <c r="K400" i="10"/>
  <c r="K398" i="10" s="1"/>
  <c r="Q400" i="10"/>
  <c r="W400" i="10"/>
  <c r="W398" i="10" s="1"/>
  <c r="D405" i="10"/>
  <c r="D403" i="10" s="1"/>
  <c r="J405" i="10"/>
  <c r="J403" i="10" s="1"/>
  <c r="P405" i="10"/>
  <c r="P403" i="10" s="1"/>
  <c r="V405" i="10"/>
  <c r="V403" i="10" s="1"/>
  <c r="I410" i="10"/>
  <c r="O410" i="10"/>
  <c r="O408" i="10" s="1"/>
  <c r="U410" i="10"/>
  <c r="U408" i="10" s="1"/>
  <c r="AA410" i="10"/>
  <c r="AA408" i="10" s="1"/>
  <c r="H415" i="10"/>
  <c r="H413" i="10" s="1"/>
  <c r="N415" i="10"/>
  <c r="N413" i="10" s="1"/>
  <c r="T415" i="10"/>
  <c r="Z415" i="10"/>
  <c r="Z413" i="10" s="1"/>
  <c r="G420" i="10"/>
  <c r="G418" i="10" s="1"/>
  <c r="M420" i="10"/>
  <c r="M418" i="10" s="1"/>
  <c r="S420" i="10"/>
  <c r="S418" i="10" s="1"/>
  <c r="Y420" i="10"/>
  <c r="Y418" i="10" s="1"/>
  <c r="F425" i="10"/>
  <c r="L425" i="10"/>
  <c r="L423" i="10" s="1"/>
  <c r="R425" i="10"/>
  <c r="R423" i="10" s="1"/>
  <c r="X425" i="10"/>
  <c r="X423" i="10" s="1"/>
  <c r="E430" i="10"/>
  <c r="E428" i="10" s="1"/>
  <c r="K430" i="10"/>
  <c r="K428" i="10" s="1"/>
  <c r="Q430" i="10"/>
  <c r="W430" i="10"/>
  <c r="W428" i="10" s="1"/>
  <c r="D435" i="10"/>
  <c r="D433" i="10" s="1"/>
  <c r="J435" i="10"/>
  <c r="J433" i="10" s="1"/>
  <c r="P435" i="10"/>
  <c r="P433" i="10" s="1"/>
  <c r="V435" i="10"/>
  <c r="V433" i="10" s="1"/>
  <c r="I440" i="10"/>
  <c r="O440" i="10"/>
  <c r="O438" i="10" s="1"/>
  <c r="U440" i="10"/>
  <c r="U438" i="10" s="1"/>
  <c r="AA440" i="10"/>
  <c r="AA438" i="10" s="1"/>
  <c r="H445" i="10"/>
  <c r="H443" i="10" s="1"/>
  <c r="N445" i="10"/>
  <c r="N443" i="10" s="1"/>
  <c r="T445" i="10"/>
  <c r="Z445" i="10"/>
  <c r="Z443" i="10" s="1"/>
  <c r="G450" i="10"/>
  <c r="G448" i="10" s="1"/>
  <c r="M450" i="10"/>
  <c r="M448" i="10" s="1"/>
  <c r="S450" i="10"/>
  <c r="S448" i="10" s="1"/>
  <c r="Y450" i="10"/>
  <c r="Y448" i="10" s="1"/>
  <c r="F455" i="10"/>
  <c r="L455" i="10"/>
  <c r="L453" i="10" s="1"/>
  <c r="R455" i="10"/>
  <c r="R453" i="10" s="1"/>
  <c r="X455" i="10"/>
  <c r="X453" i="10" s="1"/>
  <c r="E460" i="10"/>
  <c r="E458" i="10" s="1"/>
  <c r="K460" i="10"/>
  <c r="K458" i="10" s="1"/>
  <c r="Q460" i="10"/>
  <c r="W460" i="10"/>
  <c r="W458" i="10" s="1"/>
  <c r="J468" i="10"/>
  <c r="J466" i="10" s="1"/>
  <c r="P468" i="10"/>
  <c r="P466" i="10" s="1"/>
  <c r="V468" i="10"/>
  <c r="V466" i="10" s="1"/>
  <c r="I473" i="10"/>
  <c r="O473" i="10"/>
  <c r="O471" i="10" s="1"/>
  <c r="U473" i="10"/>
  <c r="U471" i="10" s="1"/>
  <c r="AA473" i="10"/>
  <c r="AA471" i="10" s="1"/>
  <c r="H478" i="10"/>
  <c r="H476" i="10" s="1"/>
  <c r="N478" i="10"/>
  <c r="N476" i="10" s="1"/>
  <c r="T478" i="10"/>
  <c r="Z478" i="10"/>
  <c r="Z476" i="10" s="1"/>
  <c r="G483" i="10"/>
  <c r="G481" i="10" s="1"/>
  <c r="M483" i="10"/>
  <c r="M481" i="10" s="1"/>
  <c r="S483" i="10"/>
  <c r="S481" i="10" s="1"/>
  <c r="Y483" i="10"/>
  <c r="Y481" i="10" s="1"/>
  <c r="F488" i="10"/>
  <c r="L488" i="10"/>
  <c r="L486" i="10" s="1"/>
  <c r="R488" i="10"/>
  <c r="R486" i="10" s="1"/>
  <c r="X488" i="10"/>
  <c r="X486" i="10" s="1"/>
  <c r="E493" i="10"/>
  <c r="E491" i="10" s="1"/>
  <c r="K493" i="10"/>
  <c r="K491" i="10" s="1"/>
  <c r="Q493" i="10"/>
  <c r="W493" i="10"/>
  <c r="W491" i="10" s="1"/>
  <c r="D498" i="10"/>
  <c r="D496" i="10" s="1"/>
  <c r="J498" i="10"/>
  <c r="J496" i="10" s="1"/>
  <c r="P498" i="10"/>
  <c r="P496" i="10" s="1"/>
  <c r="V498" i="10"/>
  <c r="V496" i="10" s="1"/>
  <c r="I503" i="10"/>
  <c r="O503" i="10"/>
  <c r="O501" i="10" s="1"/>
  <c r="U503" i="10"/>
  <c r="U501" i="10" s="1"/>
  <c r="AA503" i="10"/>
  <c r="AA501" i="10" s="1"/>
  <c r="H508" i="10"/>
  <c r="H506" i="10" s="1"/>
  <c r="N508" i="10"/>
  <c r="N506" i="10" s="1"/>
  <c r="T508" i="10"/>
  <c r="Z508" i="10"/>
  <c r="Z506" i="10" s="1"/>
  <c r="G513" i="10"/>
  <c r="G511" i="10" s="1"/>
  <c r="M513" i="10"/>
  <c r="M511" i="10" s="1"/>
  <c r="S513" i="10"/>
  <c r="S511" i="10" s="1"/>
  <c r="Y513" i="10"/>
  <c r="Y511" i="10" s="1"/>
  <c r="F518" i="10"/>
  <c r="L518" i="10"/>
  <c r="L516" i="10" s="1"/>
  <c r="R518" i="10"/>
  <c r="R516" i="10" s="1"/>
  <c r="X518" i="10"/>
  <c r="X516" i="10" s="1"/>
  <c r="E523" i="10"/>
  <c r="E521" i="10" s="1"/>
  <c r="K523" i="10"/>
  <c r="K521" i="10" s="1"/>
  <c r="Q523" i="10"/>
  <c r="W523" i="10"/>
  <c r="W521" i="10" s="1"/>
  <c r="D528" i="10"/>
  <c r="D526" i="10" s="1"/>
  <c r="J528" i="10"/>
  <c r="J526" i="10" s="1"/>
  <c r="P528" i="10"/>
  <c r="P526" i="10" s="1"/>
  <c r="V528" i="10"/>
  <c r="V526" i="10" s="1"/>
  <c r="I533" i="10"/>
  <c r="O533" i="10"/>
  <c r="O531" i="10" s="1"/>
  <c r="U533" i="10"/>
  <c r="U531" i="10" s="1"/>
  <c r="AA533" i="10"/>
  <c r="AA531" i="10" s="1"/>
  <c r="H538" i="10"/>
  <c r="H536" i="10" s="1"/>
  <c r="N538" i="10"/>
  <c r="N536" i="10" s="1"/>
  <c r="T538" i="10"/>
  <c r="Z538" i="10"/>
  <c r="Z536" i="10" s="1"/>
  <c r="G543" i="10"/>
  <c r="G541" i="10" s="1"/>
  <c r="M543" i="10"/>
  <c r="M541" i="10" s="1"/>
  <c r="S543" i="10"/>
  <c r="S541" i="10" s="1"/>
  <c r="Y543" i="10"/>
  <c r="Y541" i="10" s="1"/>
  <c r="F548" i="10"/>
  <c r="L548" i="10"/>
  <c r="L546" i="10" s="1"/>
  <c r="R548" i="10"/>
  <c r="R546" i="10" s="1"/>
  <c r="X548" i="10"/>
  <c r="X546" i="10" s="1"/>
  <c r="E553" i="10"/>
  <c r="E551" i="10" s="1"/>
  <c r="K553" i="10"/>
  <c r="K551" i="10" s="1"/>
  <c r="Q553" i="10"/>
  <c r="W553" i="10"/>
  <c r="W551" i="10" s="1"/>
  <c r="D558" i="10"/>
  <c r="D556" i="10" s="1"/>
  <c r="J558" i="10"/>
  <c r="J556" i="10" s="1"/>
  <c r="P558" i="10"/>
  <c r="P556" i="10" s="1"/>
  <c r="V558" i="10"/>
  <c r="V556" i="10" s="1"/>
  <c r="I563" i="10"/>
  <c r="O563" i="10"/>
  <c r="O561" i="10" s="1"/>
  <c r="U563" i="10"/>
  <c r="U561" i="10" s="1"/>
  <c r="AA563" i="10"/>
  <c r="AA561" i="10" s="1"/>
  <c r="H568" i="10"/>
  <c r="H566" i="10" s="1"/>
  <c r="N568" i="10"/>
  <c r="N566" i="10" s="1"/>
  <c r="T568" i="10"/>
  <c r="Z568" i="10"/>
  <c r="Z566" i="10" s="1"/>
  <c r="G573" i="10"/>
  <c r="G571" i="10" s="1"/>
  <c r="M573" i="10"/>
  <c r="M571" i="10" s="1"/>
  <c r="S573" i="10"/>
  <c r="S571" i="10" s="1"/>
  <c r="Y573" i="10"/>
  <c r="Y571" i="10" s="1"/>
  <c r="F578" i="10"/>
  <c r="L578" i="10"/>
  <c r="L576" i="10" s="1"/>
  <c r="R578" i="10"/>
  <c r="R576" i="10" s="1"/>
  <c r="X578" i="10"/>
  <c r="X576" i="10" s="1"/>
  <c r="E583" i="10"/>
  <c r="E581" i="10" s="1"/>
  <c r="K583" i="10"/>
  <c r="K581" i="10" s="1"/>
  <c r="Q583" i="10"/>
  <c r="W583" i="10"/>
  <c r="W581" i="10" s="1"/>
  <c r="D588" i="10"/>
  <c r="D586" i="10" s="1"/>
  <c r="J588" i="10"/>
  <c r="J586" i="10" s="1"/>
  <c r="P588" i="10"/>
  <c r="P586" i="10" s="1"/>
  <c r="V588" i="10"/>
  <c r="V586" i="10" s="1"/>
  <c r="I593" i="10"/>
  <c r="O593" i="10"/>
  <c r="O591" i="10" s="1"/>
  <c r="U593" i="10"/>
  <c r="U591" i="10" s="1"/>
  <c r="AA593" i="10"/>
  <c r="AA591" i="10" s="1"/>
  <c r="H598" i="10"/>
  <c r="H596" i="10" s="1"/>
  <c r="N598" i="10"/>
  <c r="N596" i="10" s="1"/>
  <c r="T598" i="10"/>
  <c r="Z598" i="10"/>
  <c r="Z596" i="10" s="1"/>
  <c r="G603" i="10"/>
  <c r="G601" i="10" s="1"/>
  <c r="M603" i="10"/>
  <c r="M601" i="10" s="1"/>
  <c r="S603" i="10"/>
  <c r="S601" i="10" s="1"/>
  <c r="Y603" i="10"/>
  <c r="Y601" i="10" s="1"/>
  <c r="F608" i="10"/>
  <c r="L608" i="10"/>
  <c r="L606" i="10" s="1"/>
  <c r="R608" i="10"/>
  <c r="R606" i="10" s="1"/>
  <c r="X608" i="10"/>
  <c r="X606" i="10" s="1"/>
  <c r="E613" i="10"/>
  <c r="E611" i="10" s="1"/>
  <c r="K613" i="10"/>
  <c r="K611" i="10" s="1"/>
  <c r="Q613" i="10"/>
  <c r="W613" i="10"/>
  <c r="W611" i="10" s="1"/>
  <c r="G9" i="11"/>
  <c r="G7" i="11" s="1"/>
  <c r="M9" i="11"/>
  <c r="M7" i="11" s="1"/>
  <c r="S9" i="11"/>
  <c r="Y9" i="11"/>
  <c r="G11" i="11"/>
  <c r="M11" i="11"/>
  <c r="S11" i="11"/>
  <c r="Y11" i="11"/>
  <c r="F14" i="11"/>
  <c r="L14" i="11"/>
  <c r="R14" i="11"/>
  <c r="R12" i="11" s="1"/>
  <c r="X14" i="11"/>
  <c r="X12" i="11" s="1"/>
  <c r="F16" i="11"/>
  <c r="L16" i="11"/>
  <c r="R16" i="11"/>
  <c r="X16" i="11"/>
  <c r="E19" i="11"/>
  <c r="E17" i="11" s="1"/>
  <c r="K19" i="11"/>
  <c r="K17" i="11" s="1"/>
  <c r="Q19" i="11"/>
  <c r="Q17" i="11" s="1"/>
  <c r="W19" i="11"/>
  <c r="W17" i="11" s="1"/>
  <c r="E21" i="11"/>
  <c r="K21" i="11"/>
  <c r="Q21" i="11"/>
  <c r="W21" i="11"/>
  <c r="D24" i="11"/>
  <c r="D22" i="11" s="1"/>
  <c r="J24" i="11"/>
  <c r="J22" i="11" s="1"/>
  <c r="P24" i="11"/>
  <c r="V24" i="11"/>
  <c r="D26" i="11"/>
  <c r="J26" i="11"/>
  <c r="P26" i="11"/>
  <c r="V26" i="11"/>
  <c r="I29" i="11"/>
  <c r="O29" i="11"/>
  <c r="U29" i="11"/>
  <c r="U27" i="11" s="1"/>
  <c r="AA29" i="11"/>
  <c r="AA27" i="11" s="1"/>
  <c r="I31" i="11"/>
  <c r="O31" i="11"/>
  <c r="U31" i="11"/>
  <c r="AA31" i="11"/>
  <c r="H34" i="11"/>
  <c r="H32" i="11" s="1"/>
  <c r="N34" i="11"/>
  <c r="N32" i="11" s="1"/>
  <c r="T34" i="11"/>
  <c r="T32" i="11" s="1"/>
  <c r="Z34" i="11"/>
  <c r="Z32" i="11" s="1"/>
  <c r="H36" i="11"/>
  <c r="N36" i="11"/>
  <c r="T36" i="11"/>
  <c r="Z36" i="11"/>
  <c r="G39" i="11"/>
  <c r="G37" i="11" s="1"/>
  <c r="M39" i="11"/>
  <c r="M37" i="11" s="1"/>
  <c r="S39" i="11"/>
  <c r="Y39" i="11"/>
  <c r="G41" i="11"/>
  <c r="M41" i="11"/>
  <c r="S41" i="11"/>
  <c r="Y41" i="11"/>
  <c r="F44" i="11"/>
  <c r="L44" i="11"/>
  <c r="R44" i="11"/>
  <c r="R42" i="11" s="1"/>
  <c r="X44" i="11"/>
  <c r="X42" i="11" s="1"/>
  <c r="F46" i="11"/>
  <c r="L46" i="11"/>
  <c r="R46" i="11"/>
  <c r="X46" i="11"/>
  <c r="E49" i="11"/>
  <c r="E47" i="11" s="1"/>
  <c r="K49" i="11"/>
  <c r="K47" i="11" s="1"/>
  <c r="Q49" i="11"/>
  <c r="Q47" i="11" s="1"/>
  <c r="W49" i="11"/>
  <c r="W47" i="11" s="1"/>
  <c r="E51" i="11"/>
  <c r="K51" i="11"/>
  <c r="Q51" i="11"/>
  <c r="W51" i="11"/>
  <c r="D54" i="11"/>
  <c r="D52" i="11" s="1"/>
  <c r="J54" i="11"/>
  <c r="J52" i="11" s="1"/>
  <c r="P54" i="11"/>
  <c r="V54" i="11"/>
  <c r="D56" i="11"/>
  <c r="J56" i="11"/>
  <c r="P56" i="11"/>
  <c r="V56" i="11"/>
  <c r="I59" i="11"/>
  <c r="O59" i="11"/>
  <c r="U59" i="11"/>
  <c r="U57" i="11" s="1"/>
  <c r="AA59" i="11"/>
  <c r="AA57" i="11" s="1"/>
  <c r="I61" i="11"/>
  <c r="O61" i="11"/>
  <c r="U61" i="11"/>
  <c r="AA61" i="11"/>
  <c r="H64" i="11"/>
  <c r="H62" i="11" s="1"/>
  <c r="N64" i="11"/>
  <c r="N62" i="11" s="1"/>
  <c r="T64" i="11"/>
  <c r="T62" i="11" s="1"/>
  <c r="Z64" i="11"/>
  <c r="Z62" i="11" s="1"/>
  <c r="H66" i="11"/>
  <c r="N66" i="11"/>
  <c r="T66" i="11"/>
  <c r="Z66" i="11"/>
  <c r="G69" i="11"/>
  <c r="G67" i="11" s="1"/>
  <c r="M69" i="11"/>
  <c r="M67" i="11" s="1"/>
  <c r="S69" i="11"/>
  <c r="Y69" i="11"/>
  <c r="G71" i="11"/>
  <c r="M71" i="11"/>
  <c r="S71" i="11"/>
  <c r="Y71" i="11"/>
  <c r="F74" i="11"/>
  <c r="L74" i="11"/>
  <c r="R74" i="11"/>
  <c r="R72" i="11" s="1"/>
  <c r="X74" i="11"/>
  <c r="X72" i="11" s="1"/>
  <c r="F76" i="11"/>
  <c r="L76" i="11"/>
  <c r="R76" i="11"/>
  <c r="X76" i="11"/>
  <c r="E79" i="11"/>
  <c r="E77" i="11" s="1"/>
  <c r="K79" i="11"/>
  <c r="K77" i="11" s="1"/>
  <c r="Q79" i="11"/>
  <c r="Q77" i="11" s="1"/>
  <c r="W79" i="11"/>
  <c r="W77" i="11" s="1"/>
  <c r="E81" i="11"/>
  <c r="K81" i="11"/>
  <c r="Q81" i="11"/>
  <c r="W81" i="11"/>
  <c r="D84" i="11"/>
  <c r="D82" i="11" s="1"/>
  <c r="J84" i="11"/>
  <c r="J82" i="11" s="1"/>
  <c r="P84" i="11"/>
  <c r="V84" i="11"/>
  <c r="D86" i="11"/>
  <c r="J86" i="11"/>
  <c r="P86" i="11"/>
  <c r="V86" i="11"/>
  <c r="I89" i="11"/>
  <c r="O89" i="11"/>
  <c r="U89" i="11"/>
  <c r="U87" i="11" s="1"/>
  <c r="AA89" i="11"/>
  <c r="AA87" i="11" s="1"/>
  <c r="I91" i="11"/>
  <c r="O91" i="11"/>
  <c r="U91" i="11"/>
  <c r="AA91" i="11"/>
  <c r="H94" i="11"/>
  <c r="H92" i="11" s="1"/>
  <c r="N94" i="11"/>
  <c r="N92" i="11" s="1"/>
  <c r="T94" i="11"/>
  <c r="T92" i="11" s="1"/>
  <c r="Z94" i="11"/>
  <c r="Z92" i="11" s="1"/>
  <c r="H96" i="11"/>
  <c r="N96" i="11"/>
  <c r="T96" i="11"/>
  <c r="Z96" i="11"/>
  <c r="G99" i="11"/>
  <c r="G97" i="11" s="1"/>
  <c r="M99" i="11"/>
  <c r="M97" i="11" s="1"/>
  <c r="S99" i="11"/>
  <c r="Y99" i="11"/>
  <c r="G101" i="11"/>
  <c r="M101" i="11"/>
  <c r="S101" i="11"/>
  <c r="Y101" i="11"/>
  <c r="F104" i="11"/>
  <c r="L104" i="11"/>
  <c r="R104" i="11"/>
  <c r="R102" i="11" s="1"/>
  <c r="X104" i="11"/>
  <c r="X102" i="11" s="1"/>
  <c r="F106" i="11"/>
  <c r="L106" i="11"/>
  <c r="R106" i="11"/>
  <c r="X106" i="11"/>
  <c r="E109" i="11"/>
  <c r="E107" i="11" s="1"/>
  <c r="K109" i="11"/>
  <c r="K107" i="11" s="1"/>
  <c r="Q109" i="11"/>
  <c r="Q107" i="11" s="1"/>
  <c r="W109" i="11"/>
  <c r="W107" i="11" s="1"/>
  <c r="E111" i="11"/>
  <c r="K111" i="11"/>
  <c r="Q111" i="11"/>
  <c r="W111" i="11"/>
  <c r="D114" i="11"/>
  <c r="D112" i="11" s="1"/>
  <c r="J114" i="11"/>
  <c r="J112" i="11" s="1"/>
  <c r="P114" i="11"/>
  <c r="V114" i="11"/>
  <c r="D116" i="11"/>
  <c r="J116" i="11"/>
  <c r="P116" i="11"/>
  <c r="V116" i="11"/>
  <c r="I119" i="11"/>
  <c r="O119" i="11"/>
  <c r="U119" i="11"/>
  <c r="U117" i="11" s="1"/>
  <c r="AA119" i="11"/>
  <c r="AA117" i="11" s="1"/>
  <c r="I121" i="11"/>
  <c r="O121" i="11"/>
  <c r="U121" i="11"/>
  <c r="AA121" i="11"/>
  <c r="H124" i="11"/>
  <c r="H122" i="11" s="1"/>
  <c r="N124" i="11"/>
  <c r="N122" i="11" s="1"/>
  <c r="T124" i="11"/>
  <c r="T122" i="11" s="1"/>
  <c r="Z124" i="11"/>
  <c r="Z122" i="11" s="1"/>
  <c r="H126" i="11"/>
  <c r="N126" i="11"/>
  <c r="T126" i="11"/>
  <c r="Z126" i="11"/>
  <c r="G129" i="11"/>
  <c r="G127" i="11" s="1"/>
  <c r="M129" i="11"/>
  <c r="M127" i="11" s="1"/>
  <c r="S129" i="11"/>
  <c r="Y129" i="11"/>
  <c r="G131" i="11"/>
  <c r="M131" i="11"/>
  <c r="S131" i="11"/>
  <c r="Y131" i="11"/>
  <c r="F134" i="11"/>
  <c r="L134" i="11"/>
  <c r="R134" i="11"/>
  <c r="R132" i="11" s="1"/>
  <c r="X134" i="11"/>
  <c r="X132" i="11" s="1"/>
  <c r="F136" i="11"/>
  <c r="L136" i="11"/>
  <c r="R136" i="11"/>
  <c r="X136" i="11"/>
  <c r="E139" i="11"/>
  <c r="E137" i="11" s="1"/>
  <c r="K139" i="11"/>
  <c r="K137" i="11" s="1"/>
  <c r="Q139" i="11"/>
  <c r="Q137" i="11" s="1"/>
  <c r="W139" i="11"/>
  <c r="W137" i="11" s="1"/>
  <c r="E141" i="11"/>
  <c r="K141" i="11"/>
  <c r="Q141" i="11"/>
  <c r="W141" i="11"/>
  <c r="D144" i="11"/>
  <c r="D142" i="11" s="1"/>
  <c r="J144" i="11"/>
  <c r="J142" i="11" s="1"/>
  <c r="P144" i="11"/>
  <c r="V144" i="11"/>
  <c r="D146" i="11"/>
  <c r="J146" i="11"/>
  <c r="P146" i="11"/>
  <c r="V146" i="11"/>
  <c r="I149" i="11"/>
  <c r="O149" i="11"/>
  <c r="U149" i="11"/>
  <c r="U147" i="11" s="1"/>
  <c r="AA149" i="11"/>
  <c r="AA147" i="11" s="1"/>
  <c r="I151" i="11"/>
  <c r="O151" i="11"/>
  <c r="U151" i="11"/>
  <c r="AA151" i="11"/>
  <c r="H154" i="11"/>
  <c r="H152" i="11" s="1"/>
  <c r="N154" i="11"/>
  <c r="N152" i="11" s="1"/>
  <c r="T154" i="11"/>
  <c r="T152" i="11" s="1"/>
  <c r="Z154" i="11"/>
  <c r="Z152" i="11" s="1"/>
  <c r="H156" i="11"/>
  <c r="N156" i="11"/>
  <c r="T156" i="11"/>
  <c r="Z156" i="11"/>
  <c r="G162" i="11"/>
  <c r="G160" i="11" s="1"/>
  <c r="M162" i="11"/>
  <c r="M160" i="11" s="1"/>
  <c r="S162" i="11"/>
  <c r="Y162" i="11"/>
  <c r="G164" i="11"/>
  <c r="M164" i="11"/>
  <c r="S164" i="11"/>
  <c r="Y164" i="11"/>
  <c r="F167" i="11"/>
  <c r="L167" i="11"/>
  <c r="R167" i="11"/>
  <c r="R165" i="11" s="1"/>
  <c r="X167" i="11"/>
  <c r="X165" i="11" s="1"/>
  <c r="F169" i="11"/>
  <c r="L169" i="11"/>
  <c r="R169" i="11"/>
  <c r="X169" i="11"/>
  <c r="E172" i="11"/>
  <c r="E170" i="11" s="1"/>
  <c r="K172" i="11"/>
  <c r="K170" i="11" s="1"/>
  <c r="Q172" i="11"/>
  <c r="Q170" i="11" s="1"/>
  <c r="W172" i="11"/>
  <c r="W170" i="11" s="1"/>
  <c r="E174" i="11"/>
  <c r="K174" i="11"/>
  <c r="Q174" i="11"/>
  <c r="W174" i="11"/>
  <c r="D177" i="11"/>
  <c r="D175" i="11" s="1"/>
  <c r="J177" i="11"/>
  <c r="J175" i="11" s="1"/>
  <c r="P177" i="11"/>
  <c r="V177" i="11"/>
  <c r="D179" i="11"/>
  <c r="J179" i="11"/>
  <c r="P179" i="11"/>
  <c r="V179" i="11"/>
  <c r="I182" i="11"/>
  <c r="O182" i="11"/>
  <c r="U182" i="11"/>
  <c r="U180" i="11" s="1"/>
  <c r="AA182" i="11"/>
  <c r="AA180" i="11" s="1"/>
  <c r="I184" i="11"/>
  <c r="O184" i="11"/>
  <c r="U184" i="11"/>
  <c r="AA184" i="11"/>
  <c r="H187" i="11"/>
  <c r="H185" i="11" s="1"/>
  <c r="N187" i="11"/>
  <c r="N185" i="11" s="1"/>
  <c r="T187" i="11"/>
  <c r="T185" i="11" s="1"/>
  <c r="Z187" i="11"/>
  <c r="Z185" i="11" s="1"/>
  <c r="H189" i="11"/>
  <c r="N189" i="11"/>
  <c r="T189" i="11"/>
  <c r="Z189" i="11"/>
  <c r="G192" i="11"/>
  <c r="G190" i="11" s="1"/>
  <c r="M192" i="11"/>
  <c r="M190" i="11" s="1"/>
  <c r="S192" i="11"/>
  <c r="Y192" i="11"/>
  <c r="G194" i="11"/>
  <c r="M194" i="11"/>
  <c r="S194" i="11"/>
  <c r="Y194" i="11"/>
  <c r="F197" i="11"/>
  <c r="L197" i="11"/>
  <c r="R197" i="11"/>
  <c r="R195" i="11" s="1"/>
  <c r="X197" i="11"/>
  <c r="X195" i="11" s="1"/>
  <c r="F199" i="11"/>
  <c r="L199" i="11"/>
  <c r="R199" i="11"/>
  <c r="X199" i="11"/>
  <c r="E202" i="11"/>
  <c r="E200" i="11" s="1"/>
  <c r="K202" i="11"/>
  <c r="K200" i="11" s="1"/>
  <c r="Q202" i="11"/>
  <c r="Q200" i="11" s="1"/>
  <c r="W202" i="11"/>
  <c r="W200" i="11" s="1"/>
  <c r="E204" i="11"/>
  <c r="K204" i="11"/>
  <c r="Q204" i="11"/>
  <c r="W204" i="11"/>
  <c r="D207" i="11"/>
  <c r="D205" i="11" s="1"/>
  <c r="J207" i="11"/>
  <c r="J205" i="11" s="1"/>
  <c r="P207" i="11"/>
  <c r="V207" i="11"/>
  <c r="D209" i="11"/>
  <c r="J209" i="11"/>
  <c r="P209" i="11"/>
  <c r="V209" i="11"/>
  <c r="I212" i="11"/>
  <c r="O212" i="11"/>
  <c r="U212" i="11"/>
  <c r="U210" i="11" s="1"/>
  <c r="AA212" i="11"/>
  <c r="AA210" i="11" s="1"/>
  <c r="I214" i="11"/>
  <c r="O214" i="11"/>
  <c r="U214" i="11"/>
  <c r="AA214" i="11"/>
  <c r="H217" i="11"/>
  <c r="H215" i="11" s="1"/>
  <c r="N217" i="11"/>
  <c r="N215" i="11" s="1"/>
  <c r="T217" i="11"/>
  <c r="T215" i="11" s="1"/>
  <c r="Z217" i="11"/>
  <c r="Z215" i="11" s="1"/>
  <c r="H219" i="11"/>
  <c r="N219" i="11"/>
  <c r="T219" i="11"/>
  <c r="Z219" i="11"/>
  <c r="G222" i="11"/>
  <c r="G220" i="11" s="1"/>
  <c r="M222" i="11"/>
  <c r="M220" i="11" s="1"/>
  <c r="S222" i="11"/>
  <c r="Y222" i="11"/>
  <c r="G224" i="11"/>
  <c r="M224" i="11"/>
  <c r="S224" i="11"/>
  <c r="Y224" i="11"/>
  <c r="F227" i="11"/>
  <c r="L227" i="11"/>
  <c r="R227" i="11"/>
  <c r="R225" i="11" s="1"/>
  <c r="X227" i="11"/>
  <c r="X225" i="11" s="1"/>
  <c r="F229" i="11"/>
  <c r="L229" i="11"/>
  <c r="R229" i="11"/>
  <c r="X229" i="11"/>
  <c r="E232" i="11"/>
  <c r="E230" i="11" s="1"/>
  <c r="K232" i="11"/>
  <c r="K230" i="11" s="1"/>
  <c r="Q232" i="11"/>
  <c r="Q230" i="11" s="1"/>
  <c r="W232" i="11"/>
  <c r="W230" i="11" s="1"/>
  <c r="E234" i="11"/>
  <c r="K234" i="11"/>
  <c r="Q234" i="11"/>
  <c r="W234" i="11"/>
  <c r="D237" i="11"/>
  <c r="D235" i="11" s="1"/>
  <c r="J237" i="11"/>
  <c r="J235" i="11" s="1"/>
  <c r="P237" i="11"/>
  <c r="V237" i="11"/>
  <c r="D239" i="11"/>
  <c r="J239" i="11"/>
  <c r="P239" i="11"/>
  <c r="V239" i="11"/>
  <c r="I242" i="11"/>
  <c r="O242" i="11"/>
  <c r="U242" i="11"/>
  <c r="U240" i="11" s="1"/>
  <c r="AA242" i="11"/>
  <c r="AA240" i="11" s="1"/>
  <c r="I244" i="11"/>
  <c r="O244" i="11"/>
  <c r="U244" i="11"/>
  <c r="AA244" i="11"/>
  <c r="H247" i="11"/>
  <c r="H245" i="11" s="1"/>
  <c r="N247" i="11"/>
  <c r="N245" i="11" s="1"/>
  <c r="T247" i="11"/>
  <c r="T245" i="11" s="1"/>
  <c r="Z247" i="11"/>
  <c r="Z245" i="11" s="1"/>
  <c r="H249" i="11"/>
  <c r="N249" i="11"/>
  <c r="T249" i="11"/>
  <c r="Z249" i="11"/>
  <c r="G252" i="11"/>
  <c r="G250" i="11" s="1"/>
  <c r="M252" i="11"/>
  <c r="M250" i="11" s="1"/>
  <c r="S252" i="11"/>
  <c r="Y252" i="11"/>
  <c r="G254" i="11"/>
  <c r="M254" i="11"/>
  <c r="S254" i="11"/>
  <c r="Y254" i="11"/>
  <c r="J257" i="11"/>
  <c r="J255" i="11" s="1"/>
  <c r="R257" i="11"/>
  <c r="R255" i="11" s="1"/>
  <c r="Y257" i="11"/>
  <c r="Y255" i="11" s="1"/>
  <c r="H259" i="11"/>
  <c r="O259" i="11"/>
  <c r="V259" i="11"/>
  <c r="I262" i="11"/>
  <c r="I260" i="11" s="1"/>
  <c r="Q262" i="11"/>
  <c r="Q260" i="11" s="1"/>
  <c r="X262" i="11"/>
  <c r="G264" i="11"/>
  <c r="N264" i="11"/>
  <c r="U264" i="11"/>
  <c r="G267" i="11"/>
  <c r="G265" i="11" s="1"/>
  <c r="N267" i="11"/>
  <c r="N265" i="11" s="1"/>
  <c r="X267" i="11"/>
  <c r="H269" i="11"/>
  <c r="R269" i="11"/>
  <c r="Z269" i="11"/>
  <c r="D272" i="11"/>
  <c r="L272" i="11"/>
  <c r="L270" i="11" s="1"/>
  <c r="V272" i="11"/>
  <c r="V270" i="11" s="1"/>
  <c r="J274" i="11"/>
  <c r="V274" i="11"/>
  <c r="E277" i="11"/>
  <c r="E275" i="11" s="1"/>
  <c r="W277" i="11"/>
  <c r="Q279" i="11"/>
  <c r="Q282" i="11"/>
  <c r="Q280" i="11" s="1"/>
  <c r="K284" i="11"/>
  <c r="P287" i="11"/>
  <c r="P285" i="11" s="1"/>
  <c r="J289" i="11"/>
  <c r="O292" i="11"/>
  <c r="O290" i="11" s="1"/>
  <c r="AA294" i="11"/>
  <c r="H297" i="11"/>
  <c r="H295" i="11" s="1"/>
  <c r="T299" i="11"/>
  <c r="M304" i="11"/>
  <c r="F309" i="11"/>
  <c r="F305" i="11" s="1"/>
  <c r="V195" i="12"/>
  <c r="U200" i="12"/>
  <c r="X215" i="12"/>
  <c r="M240" i="12"/>
  <c r="I260" i="12"/>
  <c r="Z265" i="12"/>
  <c r="G270" i="12"/>
  <c r="F400" i="10"/>
  <c r="L400" i="10"/>
  <c r="L398" i="10" s="1"/>
  <c r="R400" i="10"/>
  <c r="R398" i="10" s="1"/>
  <c r="X400" i="10"/>
  <c r="X398" i="10" s="1"/>
  <c r="E405" i="10"/>
  <c r="E403" i="10" s="1"/>
  <c r="K405" i="10"/>
  <c r="K403" i="10" s="1"/>
  <c r="Q405" i="10"/>
  <c r="W405" i="10"/>
  <c r="W403" i="10" s="1"/>
  <c r="D410" i="10"/>
  <c r="D408" i="10" s="1"/>
  <c r="J410" i="10"/>
  <c r="J408" i="10" s="1"/>
  <c r="P410" i="10"/>
  <c r="P408" i="10" s="1"/>
  <c r="V410" i="10"/>
  <c r="V408" i="10" s="1"/>
  <c r="I415" i="10"/>
  <c r="O415" i="10"/>
  <c r="O413" i="10" s="1"/>
  <c r="U415" i="10"/>
  <c r="U413" i="10" s="1"/>
  <c r="AA415" i="10"/>
  <c r="AA413" i="10" s="1"/>
  <c r="H420" i="10"/>
  <c r="H418" i="10" s="1"/>
  <c r="N420" i="10"/>
  <c r="N418" i="10" s="1"/>
  <c r="T420" i="10"/>
  <c r="Z420" i="10"/>
  <c r="Z418" i="10" s="1"/>
  <c r="G425" i="10"/>
  <c r="G423" i="10" s="1"/>
  <c r="M425" i="10"/>
  <c r="M423" i="10" s="1"/>
  <c r="S425" i="10"/>
  <c r="S423" i="10" s="1"/>
  <c r="Y425" i="10"/>
  <c r="Y423" i="10" s="1"/>
  <c r="F430" i="10"/>
  <c r="L430" i="10"/>
  <c r="L428" i="10" s="1"/>
  <c r="R430" i="10"/>
  <c r="R428" i="10" s="1"/>
  <c r="X430" i="10"/>
  <c r="X428" i="10" s="1"/>
  <c r="E435" i="10"/>
  <c r="E433" i="10" s="1"/>
  <c r="K435" i="10"/>
  <c r="K433" i="10" s="1"/>
  <c r="Q435" i="10"/>
  <c r="W435" i="10"/>
  <c r="W433" i="10" s="1"/>
  <c r="D440" i="10"/>
  <c r="D438" i="10" s="1"/>
  <c r="J440" i="10"/>
  <c r="J438" i="10" s="1"/>
  <c r="P440" i="10"/>
  <c r="P438" i="10" s="1"/>
  <c r="V440" i="10"/>
  <c r="V438" i="10" s="1"/>
  <c r="I445" i="10"/>
  <c r="O445" i="10"/>
  <c r="O443" i="10" s="1"/>
  <c r="U445" i="10"/>
  <c r="U443" i="10" s="1"/>
  <c r="AA445" i="10"/>
  <c r="AA443" i="10" s="1"/>
  <c r="H450" i="10"/>
  <c r="H448" i="10" s="1"/>
  <c r="N450" i="10"/>
  <c r="N448" i="10" s="1"/>
  <c r="T450" i="10"/>
  <c r="Z450" i="10"/>
  <c r="Z448" i="10" s="1"/>
  <c r="G455" i="10"/>
  <c r="G453" i="10" s="1"/>
  <c r="M455" i="10"/>
  <c r="M453" i="10" s="1"/>
  <c r="S455" i="10"/>
  <c r="S453" i="10" s="1"/>
  <c r="Y455" i="10"/>
  <c r="Y453" i="10" s="1"/>
  <c r="F460" i="10"/>
  <c r="L460" i="10"/>
  <c r="L458" i="10" s="1"/>
  <c r="R460" i="10"/>
  <c r="R458" i="10" s="1"/>
  <c r="N513" i="10"/>
  <c r="N511" i="10" s="1"/>
  <c r="T513" i="10"/>
  <c r="T511" i="10" s="1"/>
  <c r="Z513" i="10"/>
  <c r="Z511" i="10" s="1"/>
  <c r="G518" i="10"/>
  <c r="G516" i="10" s="1"/>
  <c r="M518" i="10"/>
  <c r="M516" i="10" s="1"/>
  <c r="S518" i="10"/>
  <c r="S516" i="10" s="1"/>
  <c r="Y518" i="10"/>
  <c r="Y516" i="10" s="1"/>
  <c r="F523" i="10"/>
  <c r="F521" i="10" s="1"/>
  <c r="L523" i="10"/>
  <c r="L521" i="10" s="1"/>
  <c r="R523" i="10"/>
  <c r="R521" i="10" s="1"/>
  <c r="X523" i="10"/>
  <c r="X521" i="10" s="1"/>
  <c r="E528" i="10"/>
  <c r="E526" i="10" s="1"/>
  <c r="K528" i="10"/>
  <c r="K526" i="10" s="1"/>
  <c r="Q528" i="10"/>
  <c r="Q526" i="10" s="1"/>
  <c r="W528" i="10"/>
  <c r="W526" i="10" s="1"/>
  <c r="D533" i="10"/>
  <c r="D531" i="10" s="1"/>
  <c r="J533" i="10"/>
  <c r="J531" i="10" s="1"/>
  <c r="P533" i="10"/>
  <c r="P531" i="10" s="1"/>
  <c r="V533" i="10"/>
  <c r="V531" i="10" s="1"/>
  <c r="I538" i="10"/>
  <c r="I536" i="10" s="1"/>
  <c r="O538" i="10"/>
  <c r="O536" i="10" s="1"/>
  <c r="U538" i="10"/>
  <c r="U536" i="10" s="1"/>
  <c r="AA538" i="10"/>
  <c r="AA536" i="10" s="1"/>
  <c r="H543" i="10"/>
  <c r="H541" i="10" s="1"/>
  <c r="N543" i="10"/>
  <c r="N541" i="10" s="1"/>
  <c r="T543" i="10"/>
  <c r="T541" i="10" s="1"/>
  <c r="Z543" i="10"/>
  <c r="Z541" i="10" s="1"/>
  <c r="G548" i="10"/>
  <c r="G546" i="10" s="1"/>
  <c r="M548" i="10"/>
  <c r="M546" i="10" s="1"/>
  <c r="S548" i="10"/>
  <c r="S546" i="10" s="1"/>
  <c r="Y548" i="10"/>
  <c r="Y546" i="10" s="1"/>
  <c r="F553" i="10"/>
  <c r="F551" i="10" s="1"/>
  <c r="L553" i="10"/>
  <c r="L551" i="10" s="1"/>
  <c r="R553" i="10"/>
  <c r="R551" i="10" s="1"/>
  <c r="X553" i="10"/>
  <c r="X551" i="10" s="1"/>
  <c r="E558" i="10"/>
  <c r="E556" i="10" s="1"/>
  <c r="K558" i="10"/>
  <c r="K556" i="10" s="1"/>
  <c r="Q558" i="10"/>
  <c r="Q556" i="10" s="1"/>
  <c r="W558" i="10"/>
  <c r="W556" i="10" s="1"/>
  <c r="D563" i="10"/>
  <c r="D561" i="10" s="1"/>
  <c r="J563" i="10"/>
  <c r="J561" i="10" s="1"/>
  <c r="P563" i="10"/>
  <c r="P561" i="10" s="1"/>
  <c r="V563" i="10"/>
  <c r="V561" i="10" s="1"/>
  <c r="I568" i="10"/>
  <c r="I566" i="10" s="1"/>
  <c r="O568" i="10"/>
  <c r="O566" i="10" s="1"/>
  <c r="U568" i="10"/>
  <c r="U566" i="10" s="1"/>
  <c r="AA568" i="10"/>
  <c r="AA566" i="10" s="1"/>
  <c r="H573" i="10"/>
  <c r="H571" i="10" s="1"/>
  <c r="N573" i="10"/>
  <c r="N571" i="10" s="1"/>
  <c r="T573" i="10"/>
  <c r="T571" i="10" s="1"/>
  <c r="Z573" i="10"/>
  <c r="Z571" i="10" s="1"/>
  <c r="G578" i="10"/>
  <c r="G576" i="10" s="1"/>
  <c r="M578" i="10"/>
  <c r="M576" i="10" s="1"/>
  <c r="S578" i="10"/>
  <c r="S576" i="10" s="1"/>
  <c r="Y578" i="10"/>
  <c r="Y576" i="10" s="1"/>
  <c r="F583" i="10"/>
  <c r="F581" i="10" s="1"/>
  <c r="L583" i="10"/>
  <c r="L581" i="10" s="1"/>
  <c r="R583" i="10"/>
  <c r="R581" i="10" s="1"/>
  <c r="X583" i="10"/>
  <c r="X581" i="10" s="1"/>
  <c r="E588" i="10"/>
  <c r="E586" i="10" s="1"/>
  <c r="K588" i="10"/>
  <c r="K586" i="10" s="1"/>
  <c r="Q588" i="10"/>
  <c r="Q586" i="10" s="1"/>
  <c r="W588" i="10"/>
  <c r="W586" i="10" s="1"/>
  <c r="D593" i="10"/>
  <c r="D591" i="10" s="1"/>
  <c r="J593" i="10"/>
  <c r="J591" i="10" s="1"/>
  <c r="P593" i="10"/>
  <c r="P591" i="10" s="1"/>
  <c r="V593" i="10"/>
  <c r="V591" i="10" s="1"/>
  <c r="I598" i="10"/>
  <c r="I596" i="10" s="1"/>
  <c r="O598" i="10"/>
  <c r="O596" i="10" s="1"/>
  <c r="U598" i="10"/>
  <c r="U596" i="10" s="1"/>
  <c r="AA598" i="10"/>
  <c r="AA596" i="10" s="1"/>
  <c r="H603" i="10"/>
  <c r="H601" i="10" s="1"/>
  <c r="N603" i="10"/>
  <c r="N601" i="10" s="1"/>
  <c r="T603" i="10"/>
  <c r="T601" i="10" s="1"/>
  <c r="Z603" i="10"/>
  <c r="Z601" i="10" s="1"/>
  <c r="G608" i="10"/>
  <c r="G606" i="10" s="1"/>
  <c r="M608" i="10"/>
  <c r="M606" i="10" s="1"/>
  <c r="S608" i="10"/>
  <c r="S606" i="10" s="1"/>
  <c r="Y608" i="10"/>
  <c r="Y606" i="10" s="1"/>
  <c r="F613" i="10"/>
  <c r="F611" i="10" s="1"/>
  <c r="L613" i="10"/>
  <c r="L611" i="10" s="1"/>
  <c r="R613" i="10"/>
  <c r="R611" i="10" s="1"/>
  <c r="H9" i="11"/>
  <c r="H7" i="11" s="1"/>
  <c r="N9" i="11"/>
  <c r="N7" i="11" s="1"/>
  <c r="T9" i="11"/>
  <c r="T7" i="11" s="1"/>
  <c r="Z9" i="11"/>
  <c r="Z7" i="11" s="1"/>
  <c r="H11" i="11"/>
  <c r="N11" i="11"/>
  <c r="T11" i="11"/>
  <c r="Z11" i="11"/>
  <c r="G14" i="11"/>
  <c r="G12" i="11" s="1"/>
  <c r="M14" i="11"/>
  <c r="M12" i="11" s="1"/>
  <c r="S14" i="11"/>
  <c r="Y14" i="11"/>
  <c r="G16" i="11"/>
  <c r="M16" i="11"/>
  <c r="S16" i="11"/>
  <c r="Y16" i="11"/>
  <c r="F19" i="11"/>
  <c r="L19" i="11"/>
  <c r="R19" i="11"/>
  <c r="R17" i="11" s="1"/>
  <c r="X19" i="11"/>
  <c r="X17" i="11" s="1"/>
  <c r="F21" i="11"/>
  <c r="L21" i="11"/>
  <c r="R21" i="11"/>
  <c r="X21" i="11"/>
  <c r="E24" i="11"/>
  <c r="E22" i="11" s="1"/>
  <c r="K24" i="11"/>
  <c r="K22" i="11" s="1"/>
  <c r="Q24" i="11"/>
  <c r="Q22" i="11" s="1"/>
  <c r="W24" i="11"/>
  <c r="W22" i="11" s="1"/>
  <c r="E26" i="11"/>
  <c r="K26" i="11"/>
  <c r="Q26" i="11"/>
  <c r="W26" i="11"/>
  <c r="D29" i="11"/>
  <c r="D27" i="11" s="1"/>
  <c r="J29" i="11"/>
  <c r="J27" i="11" s="1"/>
  <c r="P29" i="11"/>
  <c r="V29" i="11"/>
  <c r="D31" i="11"/>
  <c r="J31" i="11"/>
  <c r="P31" i="11"/>
  <c r="V31" i="11"/>
  <c r="I34" i="11"/>
  <c r="O34" i="11"/>
  <c r="U34" i="11"/>
  <c r="U32" i="11" s="1"/>
  <c r="AA34" i="11"/>
  <c r="AA32" i="11" s="1"/>
  <c r="I36" i="11"/>
  <c r="O36" i="11"/>
  <c r="U36" i="11"/>
  <c r="AA36" i="11"/>
  <c r="H39" i="11"/>
  <c r="H37" i="11" s="1"/>
  <c r="N39" i="11"/>
  <c r="N37" i="11" s="1"/>
  <c r="T39" i="11"/>
  <c r="T37" i="11" s="1"/>
  <c r="Z39" i="11"/>
  <c r="Z37" i="11" s="1"/>
  <c r="H41" i="11"/>
  <c r="N41" i="11"/>
  <c r="T41" i="11"/>
  <c r="Z41" i="11"/>
  <c r="G44" i="11"/>
  <c r="G42" i="11" s="1"/>
  <c r="M44" i="11"/>
  <c r="M42" i="11" s="1"/>
  <c r="S44" i="11"/>
  <c r="Y44" i="11"/>
  <c r="G46" i="11"/>
  <c r="M46" i="11"/>
  <c r="S46" i="11"/>
  <c r="Y46" i="11"/>
  <c r="F49" i="11"/>
  <c r="L49" i="11"/>
  <c r="R49" i="11"/>
  <c r="R47" i="11" s="1"/>
  <c r="X49" i="11"/>
  <c r="X47" i="11" s="1"/>
  <c r="F51" i="11"/>
  <c r="L51" i="11"/>
  <c r="R51" i="11"/>
  <c r="X51" i="11"/>
  <c r="E54" i="11"/>
  <c r="E52" i="11" s="1"/>
  <c r="K54" i="11"/>
  <c r="K52" i="11" s="1"/>
  <c r="Q54" i="11"/>
  <c r="Q52" i="11" s="1"/>
  <c r="W54" i="11"/>
  <c r="W52" i="11" s="1"/>
  <c r="E56" i="11"/>
  <c r="K56" i="11"/>
  <c r="Q56" i="11"/>
  <c r="W56" i="11"/>
  <c r="D59" i="11"/>
  <c r="D57" i="11" s="1"/>
  <c r="J59" i="11"/>
  <c r="J57" i="11" s="1"/>
  <c r="P59" i="11"/>
  <c r="V59" i="11"/>
  <c r="D61" i="11"/>
  <c r="J61" i="11"/>
  <c r="P61" i="11"/>
  <c r="V61" i="11"/>
  <c r="I64" i="11"/>
  <c r="O64" i="11"/>
  <c r="U64" i="11"/>
  <c r="U62" i="11" s="1"/>
  <c r="AA64" i="11"/>
  <c r="AA62" i="11" s="1"/>
  <c r="I66" i="11"/>
  <c r="O66" i="11"/>
  <c r="U66" i="11"/>
  <c r="AA66" i="11"/>
  <c r="H69" i="11"/>
  <c r="H67" i="11" s="1"/>
  <c r="N69" i="11"/>
  <c r="N67" i="11" s="1"/>
  <c r="T69" i="11"/>
  <c r="T67" i="11" s="1"/>
  <c r="Z69" i="11"/>
  <c r="Z67" i="11" s="1"/>
  <c r="H71" i="11"/>
  <c r="N71" i="11"/>
  <c r="T71" i="11"/>
  <c r="Z71" i="11"/>
  <c r="G74" i="11"/>
  <c r="G72" i="11" s="1"/>
  <c r="M74" i="11"/>
  <c r="M72" i="11" s="1"/>
  <c r="S74" i="11"/>
  <c r="Y74" i="11"/>
  <c r="G76" i="11"/>
  <c r="M76" i="11"/>
  <c r="S76" i="11"/>
  <c r="Y76" i="11"/>
  <c r="F79" i="11"/>
  <c r="L79" i="11"/>
  <c r="R79" i="11"/>
  <c r="R77" i="11" s="1"/>
  <c r="X79" i="11"/>
  <c r="X77" i="11" s="1"/>
  <c r="F81" i="11"/>
  <c r="L81" i="11"/>
  <c r="R81" i="11"/>
  <c r="X81" i="11"/>
  <c r="E84" i="11"/>
  <c r="E82" i="11" s="1"/>
  <c r="K84" i="11"/>
  <c r="K82" i="11" s="1"/>
  <c r="Q84" i="11"/>
  <c r="Q82" i="11" s="1"/>
  <c r="W84" i="11"/>
  <c r="W82" i="11" s="1"/>
  <c r="E86" i="11"/>
  <c r="K86" i="11"/>
  <c r="Q86" i="11"/>
  <c r="W86" i="11"/>
  <c r="D89" i="11"/>
  <c r="D87" i="11" s="1"/>
  <c r="J89" i="11"/>
  <c r="J87" i="11" s="1"/>
  <c r="P89" i="11"/>
  <c r="V89" i="11"/>
  <c r="D91" i="11"/>
  <c r="J91" i="11"/>
  <c r="P91" i="11"/>
  <c r="V91" i="11"/>
  <c r="I94" i="11"/>
  <c r="O94" i="11"/>
  <c r="U94" i="11"/>
  <c r="U92" i="11" s="1"/>
  <c r="AA94" i="11"/>
  <c r="AA92" i="11" s="1"/>
  <c r="I96" i="11"/>
  <c r="O96" i="11"/>
  <c r="U96" i="11"/>
  <c r="AA96" i="11"/>
  <c r="H99" i="11"/>
  <c r="H97" i="11" s="1"/>
  <c r="N99" i="11"/>
  <c r="N97" i="11" s="1"/>
  <c r="T99" i="11"/>
  <c r="T97" i="11" s="1"/>
  <c r="Z99" i="11"/>
  <c r="Z97" i="11" s="1"/>
  <c r="H101" i="11"/>
  <c r="N101" i="11"/>
  <c r="T101" i="11"/>
  <c r="Z101" i="11"/>
  <c r="G104" i="11"/>
  <c r="G102" i="11" s="1"/>
  <c r="M104" i="11"/>
  <c r="M102" i="11" s="1"/>
  <c r="S104" i="11"/>
  <c r="Y104" i="11"/>
  <c r="G106" i="11"/>
  <c r="M106" i="11"/>
  <c r="S106" i="11"/>
  <c r="Y106" i="11"/>
  <c r="F109" i="11"/>
  <c r="L109" i="11"/>
  <c r="R109" i="11"/>
  <c r="R107" i="11" s="1"/>
  <c r="X109" i="11"/>
  <c r="X107" i="11" s="1"/>
  <c r="F111" i="11"/>
  <c r="L111" i="11"/>
  <c r="R111" i="11"/>
  <c r="X111" i="11"/>
  <c r="E114" i="11"/>
  <c r="E112" i="11" s="1"/>
  <c r="K114" i="11"/>
  <c r="K112" i="11" s="1"/>
  <c r="Q114" i="11"/>
  <c r="Q112" i="11" s="1"/>
  <c r="W114" i="11"/>
  <c r="W112" i="11" s="1"/>
  <c r="E116" i="11"/>
  <c r="K116" i="11"/>
  <c r="Q116" i="11"/>
  <c r="W116" i="11"/>
  <c r="D119" i="11"/>
  <c r="D117" i="11" s="1"/>
  <c r="J119" i="11"/>
  <c r="J117" i="11" s="1"/>
  <c r="P119" i="11"/>
  <c r="V119" i="11"/>
  <c r="D121" i="11"/>
  <c r="J121" i="11"/>
  <c r="P121" i="11"/>
  <c r="V121" i="11"/>
  <c r="I124" i="11"/>
  <c r="O124" i="11"/>
  <c r="U124" i="11"/>
  <c r="U122" i="11" s="1"/>
  <c r="AA124" i="11"/>
  <c r="AA122" i="11" s="1"/>
  <c r="I126" i="11"/>
  <c r="O126" i="11"/>
  <c r="U126" i="11"/>
  <c r="AA126" i="11"/>
  <c r="H129" i="11"/>
  <c r="H127" i="11" s="1"/>
  <c r="N129" i="11"/>
  <c r="N127" i="11" s="1"/>
  <c r="T129" i="11"/>
  <c r="T127" i="11" s="1"/>
  <c r="Z129" i="11"/>
  <c r="Z127" i="11" s="1"/>
  <c r="H131" i="11"/>
  <c r="N131" i="11"/>
  <c r="T131" i="11"/>
  <c r="Z131" i="11"/>
  <c r="G134" i="11"/>
  <c r="G132" i="11" s="1"/>
  <c r="M134" i="11"/>
  <c r="M132" i="11" s="1"/>
  <c r="S134" i="11"/>
  <c r="Y134" i="11"/>
  <c r="G136" i="11"/>
  <c r="M136" i="11"/>
  <c r="S136" i="11"/>
  <c r="Y136" i="11"/>
  <c r="F139" i="11"/>
  <c r="L139" i="11"/>
  <c r="R139" i="11"/>
  <c r="R137" i="11" s="1"/>
  <c r="X139" i="11"/>
  <c r="X137" i="11" s="1"/>
  <c r="F141" i="11"/>
  <c r="L141" i="11"/>
  <c r="R141" i="11"/>
  <c r="X141" i="11"/>
  <c r="E144" i="11"/>
  <c r="E142" i="11" s="1"/>
  <c r="K144" i="11"/>
  <c r="K142" i="11" s="1"/>
  <c r="Q144" i="11"/>
  <c r="Q142" i="11" s="1"/>
  <c r="W144" i="11"/>
  <c r="W142" i="11" s="1"/>
  <c r="E146" i="11"/>
  <c r="K146" i="11"/>
  <c r="Q146" i="11"/>
  <c r="W146" i="11"/>
  <c r="D149" i="11"/>
  <c r="D147" i="11" s="1"/>
  <c r="J149" i="11"/>
  <c r="J147" i="11" s="1"/>
  <c r="P149" i="11"/>
  <c r="V149" i="11"/>
  <c r="D151" i="11"/>
  <c r="J151" i="11"/>
  <c r="P151" i="11"/>
  <c r="V151" i="11"/>
  <c r="I154" i="11"/>
  <c r="O154" i="11"/>
  <c r="U154" i="11"/>
  <c r="I156" i="11"/>
  <c r="O156" i="11"/>
  <c r="U156" i="11"/>
  <c r="AA156" i="11"/>
  <c r="H162" i="11"/>
  <c r="N162" i="11"/>
  <c r="N160" i="11" s="1"/>
  <c r="T162" i="11"/>
  <c r="T160" i="11" s="1"/>
  <c r="Z162" i="11"/>
  <c r="Z160" i="11" s="1"/>
  <c r="H164" i="11"/>
  <c r="N164" i="11"/>
  <c r="T164" i="11"/>
  <c r="Z164" i="11"/>
  <c r="G167" i="11"/>
  <c r="G165" i="11" s="1"/>
  <c r="M167" i="11"/>
  <c r="M165" i="11" s="1"/>
  <c r="S167" i="11"/>
  <c r="S165" i="11" s="1"/>
  <c r="Y167" i="11"/>
  <c r="G169" i="11"/>
  <c r="M169" i="11"/>
  <c r="S169" i="11"/>
  <c r="Y169" i="11"/>
  <c r="F172" i="11"/>
  <c r="F170" i="11" s="1"/>
  <c r="L172" i="11"/>
  <c r="R172" i="11"/>
  <c r="X172" i="11"/>
  <c r="X170" i="11" s="1"/>
  <c r="F174" i="11"/>
  <c r="L174" i="11"/>
  <c r="R174" i="11"/>
  <c r="X174" i="11"/>
  <c r="E177" i="11"/>
  <c r="K177" i="11"/>
  <c r="K175" i="11" s="1"/>
  <c r="Q177" i="11"/>
  <c r="Q175" i="11" s="1"/>
  <c r="W177" i="11"/>
  <c r="W175" i="11" s="1"/>
  <c r="E179" i="11"/>
  <c r="K179" i="11"/>
  <c r="Q179" i="11"/>
  <c r="W179" i="11"/>
  <c r="D182" i="11"/>
  <c r="D180" i="11" s="1"/>
  <c r="J182" i="11"/>
  <c r="J180" i="11" s="1"/>
  <c r="P182" i="11"/>
  <c r="P180" i="11" s="1"/>
  <c r="V182" i="11"/>
  <c r="D184" i="11"/>
  <c r="J184" i="11"/>
  <c r="P184" i="11"/>
  <c r="V184" i="11"/>
  <c r="I187" i="11"/>
  <c r="I185" i="11" s="1"/>
  <c r="O187" i="11"/>
  <c r="U187" i="11"/>
  <c r="AA187" i="11"/>
  <c r="AA185" i="11" s="1"/>
  <c r="I189" i="11"/>
  <c r="O189" i="11"/>
  <c r="U189" i="11"/>
  <c r="AA189" i="11"/>
  <c r="H192" i="11"/>
  <c r="N192" i="11"/>
  <c r="N190" i="11" s="1"/>
  <c r="T192" i="11"/>
  <c r="T190" i="11" s="1"/>
  <c r="Z192" i="11"/>
  <c r="Z190" i="11" s="1"/>
  <c r="H194" i="11"/>
  <c r="N194" i="11"/>
  <c r="T194" i="11"/>
  <c r="Z194" i="11"/>
  <c r="G197" i="11"/>
  <c r="G195" i="11" s="1"/>
  <c r="M197" i="11"/>
  <c r="M195" i="11" s="1"/>
  <c r="S197" i="11"/>
  <c r="S195" i="11" s="1"/>
  <c r="Y197" i="11"/>
  <c r="G199" i="11"/>
  <c r="M199" i="11"/>
  <c r="S199" i="11"/>
  <c r="Y199" i="11"/>
  <c r="F202" i="11"/>
  <c r="F200" i="11" s="1"/>
  <c r="L202" i="11"/>
  <c r="R202" i="11"/>
  <c r="X202" i="11"/>
  <c r="X200" i="11" s="1"/>
  <c r="F204" i="11"/>
  <c r="L204" i="11"/>
  <c r="R204" i="11"/>
  <c r="X204" i="11"/>
  <c r="E207" i="11"/>
  <c r="K207" i="11"/>
  <c r="K205" i="11" s="1"/>
  <c r="Q207" i="11"/>
  <c r="Q205" i="11" s="1"/>
  <c r="W207" i="11"/>
  <c r="W205" i="11" s="1"/>
  <c r="E209" i="11"/>
  <c r="K209" i="11"/>
  <c r="Q209" i="11"/>
  <c r="W209" i="11"/>
  <c r="D212" i="11"/>
  <c r="D210" i="11" s="1"/>
  <c r="J212" i="11"/>
  <c r="J210" i="11" s="1"/>
  <c r="P212" i="11"/>
  <c r="P210" i="11" s="1"/>
  <c r="V212" i="11"/>
  <c r="D214" i="11"/>
  <c r="J214" i="11"/>
  <c r="P214" i="11"/>
  <c r="V214" i="11"/>
  <c r="I217" i="11"/>
  <c r="I215" i="11" s="1"/>
  <c r="O217" i="11"/>
  <c r="U217" i="11"/>
  <c r="AA217" i="11"/>
  <c r="AA215" i="11" s="1"/>
  <c r="I219" i="11"/>
  <c r="O219" i="11"/>
  <c r="U219" i="11"/>
  <c r="AA219" i="11"/>
  <c r="H222" i="11"/>
  <c r="N222" i="11"/>
  <c r="N220" i="11" s="1"/>
  <c r="T222" i="11"/>
  <c r="T220" i="11" s="1"/>
  <c r="Z222" i="11"/>
  <c r="Z220" i="11" s="1"/>
  <c r="H224" i="11"/>
  <c r="N224" i="11"/>
  <c r="T224" i="11"/>
  <c r="Z224" i="11"/>
  <c r="G227" i="11"/>
  <c r="G225" i="11" s="1"/>
  <c r="M227" i="11"/>
  <c r="M225" i="11" s="1"/>
  <c r="S227" i="11"/>
  <c r="S225" i="11" s="1"/>
  <c r="Y227" i="11"/>
  <c r="G229" i="11"/>
  <c r="M229" i="11"/>
  <c r="S229" i="11"/>
  <c r="Y229" i="11"/>
  <c r="F232" i="11"/>
  <c r="F230" i="11" s="1"/>
  <c r="L232" i="11"/>
  <c r="R232" i="11"/>
  <c r="X232" i="11"/>
  <c r="X230" i="11" s="1"/>
  <c r="F234" i="11"/>
  <c r="L234" i="11"/>
  <c r="R234" i="11"/>
  <c r="X234" i="11"/>
  <c r="E237" i="11"/>
  <c r="K237" i="11"/>
  <c r="K235" i="11" s="1"/>
  <c r="Q237" i="11"/>
  <c r="Q235" i="11" s="1"/>
  <c r="W237" i="11"/>
  <c r="W235" i="11" s="1"/>
  <c r="E239" i="11"/>
  <c r="K239" i="11"/>
  <c r="Q239" i="11"/>
  <c r="W239" i="11"/>
  <c r="D242" i="11"/>
  <c r="D240" i="11" s="1"/>
  <c r="J242" i="11"/>
  <c r="J240" i="11" s="1"/>
  <c r="P242" i="11"/>
  <c r="P240" i="11" s="1"/>
  <c r="V242" i="11"/>
  <c r="D244" i="11"/>
  <c r="J244" i="11"/>
  <c r="P244" i="11"/>
  <c r="V244" i="11"/>
  <c r="I247" i="11"/>
  <c r="I245" i="11" s="1"/>
  <c r="O247" i="11"/>
  <c r="U247" i="11"/>
  <c r="AA247" i="11"/>
  <c r="AA245" i="11" s="1"/>
  <c r="I249" i="11"/>
  <c r="O249" i="11"/>
  <c r="U249" i="11"/>
  <c r="AA249" i="11"/>
  <c r="H252" i="11"/>
  <c r="N252" i="11"/>
  <c r="N250" i="11" s="1"/>
  <c r="T252" i="11"/>
  <c r="T250" i="11" s="1"/>
  <c r="Z252" i="11"/>
  <c r="Z250" i="11" s="1"/>
  <c r="H254" i="11"/>
  <c r="N254" i="11"/>
  <c r="T254" i="11"/>
  <c r="Z254" i="11"/>
  <c r="D257" i="11"/>
  <c r="D255" i="11" s="1"/>
  <c r="L257" i="11"/>
  <c r="L255" i="11" s="1"/>
  <c r="S257" i="11"/>
  <c r="S255" i="11" s="1"/>
  <c r="Z257" i="11"/>
  <c r="Z255" i="11" s="1"/>
  <c r="I259" i="11"/>
  <c r="P259" i="11"/>
  <c r="X259" i="11"/>
  <c r="K262" i="11"/>
  <c r="K260" i="11" s="1"/>
  <c r="R262" i="11"/>
  <c r="R260" i="11" s="1"/>
  <c r="Y262" i="11"/>
  <c r="H264" i="11"/>
  <c r="O264" i="11"/>
  <c r="W264" i="11"/>
  <c r="H267" i="11"/>
  <c r="H265" i="11" s="1"/>
  <c r="Q267" i="11"/>
  <c r="Q265" i="11" s="1"/>
  <c r="Y267" i="11"/>
  <c r="K269" i="11"/>
  <c r="S269" i="11"/>
  <c r="E272" i="11"/>
  <c r="E270" i="11" s="1"/>
  <c r="M272" i="11"/>
  <c r="M270" i="11" s="1"/>
  <c r="X272" i="11"/>
  <c r="X270" i="11" s="1"/>
  <c r="L274" i="11"/>
  <c r="X274" i="11"/>
  <c r="F277" i="11"/>
  <c r="F275" i="11" s="1"/>
  <c r="X277" i="11"/>
  <c r="X275" i="11" s="1"/>
  <c r="R279" i="11"/>
  <c r="D282" i="11"/>
  <c r="D280" i="11" s="1"/>
  <c r="V282" i="11"/>
  <c r="V280" i="11" s="1"/>
  <c r="P284" i="11"/>
  <c r="U287" i="11"/>
  <c r="U285" i="11" s="1"/>
  <c r="O289" i="11"/>
  <c r="O285" i="11" s="1"/>
  <c r="U292" i="11"/>
  <c r="U290" i="11" s="1"/>
  <c r="N297" i="11"/>
  <c r="N295" i="11" s="1"/>
  <c r="Z299" i="11"/>
  <c r="Z295" i="11" s="1"/>
  <c r="G302" i="11"/>
  <c r="G300" i="11" s="1"/>
  <c r="S304" i="11"/>
  <c r="L309" i="11"/>
  <c r="I315" i="11"/>
  <c r="I313" i="11" s="1"/>
  <c r="O315" i="11"/>
  <c r="O313" i="11" s="1"/>
  <c r="U315" i="11"/>
  <c r="U313" i="11" s="1"/>
  <c r="AA315" i="11"/>
  <c r="AA313" i="11" s="1"/>
  <c r="H320" i="11"/>
  <c r="N320" i="11"/>
  <c r="T320" i="11"/>
  <c r="T318" i="11" s="1"/>
  <c r="Z320" i="11"/>
  <c r="Z318" i="11" s="1"/>
  <c r="G325" i="11"/>
  <c r="G323" i="11" s="1"/>
  <c r="M325" i="11"/>
  <c r="M323" i="11" s="1"/>
  <c r="S325" i="11"/>
  <c r="Y325" i="11"/>
  <c r="F330" i="11"/>
  <c r="F328" i="11" s="1"/>
  <c r="L330" i="11"/>
  <c r="L328" i="11" s="1"/>
  <c r="R330" i="11"/>
  <c r="R328" i="11" s="1"/>
  <c r="X330" i="11"/>
  <c r="X328" i="11" s="1"/>
  <c r="E335" i="11"/>
  <c r="K335" i="11"/>
  <c r="Q335" i="11"/>
  <c r="Q333" i="11" s="1"/>
  <c r="W335" i="11"/>
  <c r="W333" i="11" s="1"/>
  <c r="D340" i="11"/>
  <c r="D338" i="11" s="1"/>
  <c r="J340" i="11"/>
  <c r="J338" i="11" s="1"/>
  <c r="P340" i="11"/>
  <c r="V340" i="11"/>
  <c r="I345" i="11"/>
  <c r="I343" i="11" s="1"/>
  <c r="O345" i="11"/>
  <c r="O343" i="11" s="1"/>
  <c r="U345" i="11"/>
  <c r="U343" i="11" s="1"/>
  <c r="AA345" i="11"/>
  <c r="AA343" i="11" s="1"/>
  <c r="H350" i="11"/>
  <c r="N350" i="11"/>
  <c r="T350" i="11"/>
  <c r="T348" i="11" s="1"/>
  <c r="Z350" i="11"/>
  <c r="Z348" i="11" s="1"/>
  <c r="G355" i="11"/>
  <c r="G353" i="11" s="1"/>
  <c r="M355" i="11"/>
  <c r="M353" i="11" s="1"/>
  <c r="S355" i="11"/>
  <c r="Y355" i="11"/>
  <c r="F360" i="11"/>
  <c r="F358" i="11" s="1"/>
  <c r="L360" i="11"/>
  <c r="L358" i="11" s="1"/>
  <c r="R360" i="11"/>
  <c r="R358" i="11" s="1"/>
  <c r="X360" i="11"/>
  <c r="X358" i="11" s="1"/>
  <c r="E365" i="11"/>
  <c r="K365" i="11"/>
  <c r="Q365" i="11"/>
  <c r="Q363" i="11" s="1"/>
  <c r="W365" i="11"/>
  <c r="W363" i="11" s="1"/>
  <c r="D370" i="11"/>
  <c r="D368" i="11" s="1"/>
  <c r="J370" i="11"/>
  <c r="J368" i="11" s="1"/>
  <c r="P370" i="11"/>
  <c r="V370" i="11"/>
  <c r="I375" i="11"/>
  <c r="I373" i="11" s="1"/>
  <c r="O375" i="11"/>
  <c r="O373" i="11" s="1"/>
  <c r="U375" i="11"/>
  <c r="U373" i="11" s="1"/>
  <c r="AA375" i="11"/>
  <c r="AA373" i="11" s="1"/>
  <c r="H380" i="11"/>
  <c r="N380" i="11"/>
  <c r="T380" i="11"/>
  <c r="T378" i="11" s="1"/>
  <c r="Z380" i="11"/>
  <c r="Z378" i="11" s="1"/>
  <c r="G385" i="11"/>
  <c r="G383" i="11" s="1"/>
  <c r="M385" i="11"/>
  <c r="M383" i="11" s="1"/>
  <c r="S385" i="11"/>
  <c r="Y385" i="11"/>
  <c r="F390" i="11"/>
  <c r="F388" i="11" s="1"/>
  <c r="L390" i="11"/>
  <c r="L388" i="11" s="1"/>
  <c r="R390" i="11"/>
  <c r="R388" i="11" s="1"/>
  <c r="X390" i="11"/>
  <c r="X388" i="11" s="1"/>
  <c r="E395" i="11"/>
  <c r="K395" i="11"/>
  <c r="Q395" i="11"/>
  <c r="Q393" i="11" s="1"/>
  <c r="W395" i="11"/>
  <c r="W393" i="11" s="1"/>
  <c r="D400" i="11"/>
  <c r="D398" i="11" s="1"/>
  <c r="J400" i="11"/>
  <c r="J398" i="11" s="1"/>
  <c r="P400" i="11"/>
  <c r="V400" i="11"/>
  <c r="I405" i="11"/>
  <c r="I403" i="11" s="1"/>
  <c r="O405" i="11"/>
  <c r="O403" i="11" s="1"/>
  <c r="U405" i="11"/>
  <c r="U403" i="11" s="1"/>
  <c r="AA405" i="11"/>
  <c r="AA403" i="11" s="1"/>
  <c r="H410" i="11"/>
  <c r="N410" i="11"/>
  <c r="T410" i="11"/>
  <c r="T408" i="11" s="1"/>
  <c r="Z410" i="11"/>
  <c r="Z408" i="11" s="1"/>
  <c r="G415" i="11"/>
  <c r="G413" i="11" s="1"/>
  <c r="M415" i="11"/>
  <c r="M413" i="11" s="1"/>
  <c r="S415" i="11"/>
  <c r="Y415" i="11"/>
  <c r="F420" i="11"/>
  <c r="F418" i="11" s="1"/>
  <c r="L420" i="11"/>
  <c r="L418" i="11" s="1"/>
  <c r="R420" i="11"/>
  <c r="R418" i="11" s="1"/>
  <c r="X420" i="11"/>
  <c r="X418" i="11" s="1"/>
  <c r="E425" i="11"/>
  <c r="K425" i="11"/>
  <c r="Q425" i="11"/>
  <c r="Q423" i="11" s="1"/>
  <c r="W425" i="11"/>
  <c r="W423" i="11" s="1"/>
  <c r="D430" i="11"/>
  <c r="D428" i="11" s="1"/>
  <c r="J430" i="11"/>
  <c r="J428" i="11" s="1"/>
  <c r="P430" i="11"/>
  <c r="V430" i="11"/>
  <c r="I435" i="11"/>
  <c r="I433" i="11" s="1"/>
  <c r="O435" i="11"/>
  <c r="O433" i="11" s="1"/>
  <c r="U435" i="11"/>
  <c r="U433" i="11" s="1"/>
  <c r="AA435" i="11"/>
  <c r="AA433" i="11" s="1"/>
  <c r="H440" i="11"/>
  <c r="N440" i="11"/>
  <c r="T440" i="11"/>
  <c r="T438" i="11" s="1"/>
  <c r="Z440" i="11"/>
  <c r="Z438" i="11" s="1"/>
  <c r="G445" i="11"/>
  <c r="G443" i="11" s="1"/>
  <c r="M445" i="11"/>
  <c r="M443" i="11" s="1"/>
  <c r="S445" i="11"/>
  <c r="Y445" i="11"/>
  <c r="F450" i="11"/>
  <c r="F448" i="11" s="1"/>
  <c r="L450" i="11"/>
  <c r="L448" i="11" s="1"/>
  <c r="R450" i="11"/>
  <c r="R448" i="11" s="1"/>
  <c r="X450" i="11"/>
  <c r="X448" i="11" s="1"/>
  <c r="E455" i="11"/>
  <c r="K455" i="11"/>
  <c r="Q455" i="11"/>
  <c r="Q453" i="11" s="1"/>
  <c r="W455" i="11"/>
  <c r="W453" i="11" s="1"/>
  <c r="D460" i="11"/>
  <c r="D458" i="11" s="1"/>
  <c r="J460" i="11"/>
  <c r="J458" i="11" s="1"/>
  <c r="P460" i="11"/>
  <c r="V460" i="11"/>
  <c r="I468" i="11"/>
  <c r="I466" i="11" s="1"/>
  <c r="O468" i="11"/>
  <c r="O466" i="11" s="1"/>
  <c r="U468" i="11"/>
  <c r="U466" i="11" s="1"/>
  <c r="AA468" i="11"/>
  <c r="AA466" i="11" s="1"/>
  <c r="H473" i="11"/>
  <c r="N473" i="11"/>
  <c r="T473" i="11"/>
  <c r="T471" i="11" s="1"/>
  <c r="Z473" i="11"/>
  <c r="Z471" i="11" s="1"/>
  <c r="G478" i="11"/>
  <c r="G476" i="11" s="1"/>
  <c r="M478" i="11"/>
  <c r="M476" i="11" s="1"/>
  <c r="S478" i="11"/>
  <c r="Y478" i="11"/>
  <c r="F483" i="11"/>
  <c r="F481" i="11" s="1"/>
  <c r="L483" i="11"/>
  <c r="L481" i="11" s="1"/>
  <c r="R483" i="11"/>
  <c r="R481" i="11" s="1"/>
  <c r="X483" i="11"/>
  <c r="X481" i="11" s="1"/>
  <c r="E488" i="11"/>
  <c r="K488" i="11"/>
  <c r="Q488" i="11"/>
  <c r="Q486" i="11" s="1"/>
  <c r="W488" i="11"/>
  <c r="W486" i="11" s="1"/>
  <c r="D493" i="11"/>
  <c r="D491" i="11" s="1"/>
  <c r="J493" i="11"/>
  <c r="J491" i="11" s="1"/>
  <c r="P493" i="11"/>
  <c r="V493" i="11"/>
  <c r="I498" i="11"/>
  <c r="I496" i="11" s="1"/>
  <c r="O498" i="11"/>
  <c r="O496" i="11" s="1"/>
  <c r="U498" i="11"/>
  <c r="U496" i="11" s="1"/>
  <c r="AA498" i="11"/>
  <c r="AA496" i="11" s="1"/>
  <c r="H503" i="11"/>
  <c r="N503" i="11"/>
  <c r="T503" i="11"/>
  <c r="T501" i="11" s="1"/>
  <c r="Z503" i="11"/>
  <c r="Z501" i="11" s="1"/>
  <c r="G508" i="11"/>
  <c r="G506" i="11" s="1"/>
  <c r="M508" i="11"/>
  <c r="M506" i="11" s="1"/>
  <c r="S508" i="11"/>
  <c r="Y508" i="11"/>
  <c r="F513" i="11"/>
  <c r="F511" i="11" s="1"/>
  <c r="L513" i="11"/>
  <c r="L511" i="11" s="1"/>
  <c r="R513" i="11"/>
  <c r="R511" i="11" s="1"/>
  <c r="X513" i="11"/>
  <c r="X511" i="11" s="1"/>
  <c r="E518" i="11"/>
  <c r="K518" i="11"/>
  <c r="Q518" i="11"/>
  <c r="Q516" i="11" s="1"/>
  <c r="W518" i="11"/>
  <c r="W516" i="11" s="1"/>
  <c r="D523" i="11"/>
  <c r="D521" i="11" s="1"/>
  <c r="J523" i="11"/>
  <c r="J521" i="11" s="1"/>
  <c r="P523" i="11"/>
  <c r="V523" i="11"/>
  <c r="I528" i="11"/>
  <c r="I526" i="11" s="1"/>
  <c r="O528" i="11"/>
  <c r="O526" i="11" s="1"/>
  <c r="U528" i="11"/>
  <c r="U526" i="11" s="1"/>
  <c r="AA528" i="11"/>
  <c r="AA526" i="11" s="1"/>
  <c r="H533" i="11"/>
  <c r="N533" i="11"/>
  <c r="T533" i="11"/>
  <c r="T531" i="11" s="1"/>
  <c r="Z533" i="11"/>
  <c r="Z531" i="11" s="1"/>
  <c r="G538" i="11"/>
  <c r="G536" i="11" s="1"/>
  <c r="M538" i="11"/>
  <c r="M536" i="11" s="1"/>
  <c r="S538" i="11"/>
  <c r="Y538" i="11"/>
  <c r="F543" i="11"/>
  <c r="F541" i="11" s="1"/>
  <c r="L543" i="11"/>
  <c r="L541" i="11" s="1"/>
  <c r="R543" i="11"/>
  <c r="R541" i="11" s="1"/>
  <c r="X543" i="11"/>
  <c r="X541" i="11" s="1"/>
  <c r="E548" i="11"/>
  <c r="K548" i="11"/>
  <c r="Q548" i="11"/>
  <c r="Q546" i="11" s="1"/>
  <c r="W548" i="11"/>
  <c r="W546" i="11" s="1"/>
  <c r="D553" i="11"/>
  <c r="D551" i="11" s="1"/>
  <c r="J553" i="11"/>
  <c r="J551" i="11" s="1"/>
  <c r="P553" i="11"/>
  <c r="V553" i="11"/>
  <c r="I558" i="11"/>
  <c r="I556" i="11" s="1"/>
  <c r="O558" i="11"/>
  <c r="O556" i="11" s="1"/>
  <c r="U558" i="11"/>
  <c r="U556" i="11" s="1"/>
  <c r="AA558" i="11"/>
  <c r="AA556" i="11" s="1"/>
  <c r="H563" i="11"/>
  <c r="N563" i="11"/>
  <c r="T563" i="11"/>
  <c r="T561" i="11" s="1"/>
  <c r="Z563" i="11"/>
  <c r="Z561" i="11" s="1"/>
  <c r="G568" i="11"/>
  <c r="G566" i="11" s="1"/>
  <c r="M568" i="11"/>
  <c r="M566" i="11" s="1"/>
  <c r="S568" i="11"/>
  <c r="Y568" i="11"/>
  <c r="F573" i="11"/>
  <c r="F571" i="11" s="1"/>
  <c r="L573" i="11"/>
  <c r="L571" i="11" s="1"/>
  <c r="R573" i="11"/>
  <c r="R571" i="11" s="1"/>
  <c r="X573" i="11"/>
  <c r="X571" i="11" s="1"/>
  <c r="E578" i="11"/>
  <c r="K578" i="11"/>
  <c r="Q578" i="11"/>
  <c r="Q576" i="11" s="1"/>
  <c r="W578" i="11"/>
  <c r="W576" i="11" s="1"/>
  <c r="D583" i="11"/>
  <c r="D581" i="11" s="1"/>
  <c r="J583" i="11"/>
  <c r="J581" i="11" s="1"/>
  <c r="P583" i="11"/>
  <c r="V583" i="11"/>
  <c r="I588" i="11"/>
  <c r="I586" i="11" s="1"/>
  <c r="O588" i="11"/>
  <c r="O586" i="11" s="1"/>
  <c r="U588" i="11"/>
  <c r="U586" i="11" s="1"/>
  <c r="AA588" i="11"/>
  <c r="AA586" i="11" s="1"/>
  <c r="H593" i="11"/>
  <c r="N593" i="11"/>
  <c r="T593" i="11"/>
  <c r="T591" i="11" s="1"/>
  <c r="Z593" i="11"/>
  <c r="Z591" i="11" s="1"/>
  <c r="G598" i="11"/>
  <c r="G596" i="11" s="1"/>
  <c r="M598" i="11"/>
  <c r="M596" i="11" s="1"/>
  <c r="S598" i="11"/>
  <c r="Y598" i="11"/>
  <c r="F603" i="11"/>
  <c r="F601" i="11" s="1"/>
  <c r="L603" i="11"/>
  <c r="L601" i="11" s="1"/>
  <c r="R603" i="11"/>
  <c r="R601" i="11" s="1"/>
  <c r="X603" i="11"/>
  <c r="X601" i="11" s="1"/>
  <c r="E608" i="11"/>
  <c r="K608" i="11"/>
  <c r="Q608" i="11"/>
  <c r="Q606" i="11" s="1"/>
  <c r="W608" i="11"/>
  <c r="W606" i="11" s="1"/>
  <c r="D613" i="11"/>
  <c r="D611" i="11" s="1"/>
  <c r="J613" i="11"/>
  <c r="J611" i="11" s="1"/>
  <c r="P613" i="11"/>
  <c r="V613" i="11"/>
  <c r="D620" i="11"/>
  <c r="F621" i="11"/>
  <c r="F620" i="11" s="1"/>
  <c r="F9" i="12"/>
  <c r="L9" i="12"/>
  <c r="R9" i="12"/>
  <c r="R7" i="12" s="1"/>
  <c r="X9" i="12"/>
  <c r="X7" i="12" s="1"/>
  <c r="F11" i="12"/>
  <c r="L11" i="12"/>
  <c r="R11" i="12"/>
  <c r="X11" i="12"/>
  <c r="E14" i="12"/>
  <c r="E12" i="12" s="1"/>
  <c r="K14" i="12"/>
  <c r="K12" i="12" s="1"/>
  <c r="Q14" i="12"/>
  <c r="Q12" i="12" s="1"/>
  <c r="W14" i="12"/>
  <c r="W12" i="12" s="1"/>
  <c r="E16" i="12"/>
  <c r="K16" i="12"/>
  <c r="Q16" i="12"/>
  <c r="W16" i="12"/>
  <c r="D19" i="12"/>
  <c r="D17" i="12" s="1"/>
  <c r="J19" i="12"/>
  <c r="J17" i="12" s="1"/>
  <c r="P19" i="12"/>
  <c r="V19" i="12"/>
  <c r="D21" i="12"/>
  <c r="J21" i="12"/>
  <c r="P21" i="12"/>
  <c r="V21" i="12"/>
  <c r="I24" i="12"/>
  <c r="O24" i="12"/>
  <c r="U24" i="12"/>
  <c r="U22" i="12" s="1"/>
  <c r="AA24" i="12"/>
  <c r="AA22" i="12" s="1"/>
  <c r="I26" i="12"/>
  <c r="O26" i="12"/>
  <c r="U26" i="12"/>
  <c r="AA26" i="12"/>
  <c r="H29" i="12"/>
  <c r="H27" i="12" s="1"/>
  <c r="N29" i="12"/>
  <c r="N27" i="12" s="1"/>
  <c r="T29" i="12"/>
  <c r="T27" i="12" s="1"/>
  <c r="Z29" i="12"/>
  <c r="Z27" i="12" s="1"/>
  <c r="H31" i="12"/>
  <c r="N31" i="12"/>
  <c r="T31" i="12"/>
  <c r="Z31" i="12"/>
  <c r="G34" i="12"/>
  <c r="G32" i="12" s="1"/>
  <c r="M34" i="12"/>
  <c r="M32" i="12" s="1"/>
  <c r="S34" i="12"/>
  <c r="Y34" i="12"/>
  <c r="G36" i="12"/>
  <c r="M36" i="12"/>
  <c r="S36" i="12"/>
  <c r="Y36" i="12"/>
  <c r="F39" i="12"/>
  <c r="L39" i="12"/>
  <c r="R39" i="12"/>
  <c r="R37" i="12" s="1"/>
  <c r="X39" i="12"/>
  <c r="X37" i="12" s="1"/>
  <c r="F41" i="12"/>
  <c r="L41" i="12"/>
  <c r="R41" i="12"/>
  <c r="X41" i="12"/>
  <c r="E44" i="12"/>
  <c r="E42" i="12" s="1"/>
  <c r="K44" i="12"/>
  <c r="K42" i="12" s="1"/>
  <c r="Q44" i="12"/>
  <c r="Q42" i="12" s="1"/>
  <c r="W44" i="12"/>
  <c r="W42" i="12" s="1"/>
  <c r="E46" i="12"/>
  <c r="K46" i="12"/>
  <c r="Q46" i="12"/>
  <c r="W46" i="12"/>
  <c r="D49" i="12"/>
  <c r="D47" i="12" s="1"/>
  <c r="J49" i="12"/>
  <c r="J47" i="12" s="1"/>
  <c r="P49" i="12"/>
  <c r="V49" i="12"/>
  <c r="D51" i="12"/>
  <c r="J51" i="12"/>
  <c r="P51" i="12"/>
  <c r="V51" i="12"/>
  <c r="I54" i="12"/>
  <c r="O54" i="12"/>
  <c r="U54" i="12"/>
  <c r="U52" i="12" s="1"/>
  <c r="AA54" i="12"/>
  <c r="AA52" i="12" s="1"/>
  <c r="I56" i="12"/>
  <c r="O56" i="12"/>
  <c r="U56" i="12"/>
  <c r="AA56" i="12"/>
  <c r="H59" i="12"/>
  <c r="H57" i="12" s="1"/>
  <c r="N59" i="12"/>
  <c r="N57" i="12" s="1"/>
  <c r="T59" i="12"/>
  <c r="T57" i="12" s="1"/>
  <c r="Z59" i="12"/>
  <c r="Z57" i="12" s="1"/>
  <c r="H61" i="12"/>
  <c r="N61" i="12"/>
  <c r="T61" i="12"/>
  <c r="Z61" i="12"/>
  <c r="G64" i="12"/>
  <c r="G62" i="12" s="1"/>
  <c r="M64" i="12"/>
  <c r="M62" i="12" s="1"/>
  <c r="S64" i="12"/>
  <c r="Y64" i="12"/>
  <c r="G66" i="12"/>
  <c r="M66" i="12"/>
  <c r="S66" i="12"/>
  <c r="Y66" i="12"/>
  <c r="F69" i="12"/>
  <c r="L69" i="12"/>
  <c r="R69" i="12"/>
  <c r="R67" i="12" s="1"/>
  <c r="X69" i="12"/>
  <c r="X67" i="12" s="1"/>
  <c r="F71" i="12"/>
  <c r="L71" i="12"/>
  <c r="R71" i="12"/>
  <c r="X71" i="12"/>
  <c r="E74" i="12"/>
  <c r="E72" i="12" s="1"/>
  <c r="K74" i="12"/>
  <c r="K72" i="12" s="1"/>
  <c r="Q74" i="12"/>
  <c r="Q72" i="12" s="1"/>
  <c r="W74" i="12"/>
  <c r="W72" i="12" s="1"/>
  <c r="E76" i="12"/>
  <c r="K76" i="12"/>
  <c r="Q76" i="12"/>
  <c r="W76" i="12"/>
  <c r="D79" i="12"/>
  <c r="D77" i="12" s="1"/>
  <c r="J79" i="12"/>
  <c r="J77" i="12" s="1"/>
  <c r="P79" i="12"/>
  <c r="V79" i="12"/>
  <c r="D81" i="12"/>
  <c r="J81" i="12"/>
  <c r="P81" i="12"/>
  <c r="V81" i="12"/>
  <c r="I84" i="12"/>
  <c r="O84" i="12"/>
  <c r="U84" i="12"/>
  <c r="U82" i="12" s="1"/>
  <c r="AA84" i="12"/>
  <c r="AA82" i="12" s="1"/>
  <c r="I86" i="12"/>
  <c r="O86" i="12"/>
  <c r="U86" i="12"/>
  <c r="AA86" i="12"/>
  <c r="H89" i="12"/>
  <c r="H87" i="12" s="1"/>
  <c r="N89" i="12"/>
  <c r="N87" i="12" s="1"/>
  <c r="T89" i="12"/>
  <c r="T87" i="12" s="1"/>
  <c r="Z89" i="12"/>
  <c r="Z87" i="12" s="1"/>
  <c r="H91" i="12"/>
  <c r="N91" i="12"/>
  <c r="T91" i="12"/>
  <c r="Z91" i="12"/>
  <c r="G94" i="12"/>
  <c r="G92" i="12" s="1"/>
  <c r="M94" i="12"/>
  <c r="M92" i="12" s="1"/>
  <c r="S94" i="12"/>
  <c r="Y94" i="12"/>
  <c r="G96" i="12"/>
  <c r="M96" i="12"/>
  <c r="S96" i="12"/>
  <c r="Y96" i="12"/>
  <c r="F99" i="12"/>
  <c r="L99" i="12"/>
  <c r="R99" i="12"/>
  <c r="R97" i="12" s="1"/>
  <c r="X99" i="12"/>
  <c r="X97" i="12" s="1"/>
  <c r="F101" i="12"/>
  <c r="L101" i="12"/>
  <c r="R101" i="12"/>
  <c r="X101" i="12"/>
  <c r="E104" i="12"/>
  <c r="E102" i="12" s="1"/>
  <c r="K104" i="12"/>
  <c r="K102" i="12" s="1"/>
  <c r="Q104" i="12"/>
  <c r="Q102" i="12" s="1"/>
  <c r="W104" i="12"/>
  <c r="W102" i="12" s="1"/>
  <c r="E106" i="12"/>
  <c r="K106" i="12"/>
  <c r="Q106" i="12"/>
  <c r="W106" i="12"/>
  <c r="D109" i="12"/>
  <c r="D107" i="12" s="1"/>
  <c r="J109" i="12"/>
  <c r="J107" i="12" s="1"/>
  <c r="P109" i="12"/>
  <c r="V109" i="12"/>
  <c r="D111" i="12"/>
  <c r="J111" i="12"/>
  <c r="P111" i="12"/>
  <c r="V111" i="12"/>
  <c r="I114" i="12"/>
  <c r="O114" i="12"/>
  <c r="U114" i="12"/>
  <c r="U112" i="12" s="1"/>
  <c r="AA114" i="12"/>
  <c r="AA112" i="12" s="1"/>
  <c r="I116" i="12"/>
  <c r="O116" i="12"/>
  <c r="U116" i="12"/>
  <c r="AA116" i="12"/>
  <c r="H119" i="12"/>
  <c r="H117" i="12" s="1"/>
  <c r="N119" i="12"/>
  <c r="N117" i="12" s="1"/>
  <c r="T119" i="12"/>
  <c r="T117" i="12" s="1"/>
  <c r="Z119" i="12"/>
  <c r="Z117" i="12" s="1"/>
  <c r="H121" i="12"/>
  <c r="N121" i="12"/>
  <c r="T121" i="12"/>
  <c r="Z121" i="12"/>
  <c r="G124" i="12"/>
  <c r="G122" i="12" s="1"/>
  <c r="M124" i="12"/>
  <c r="M122" i="12" s="1"/>
  <c r="S124" i="12"/>
  <c r="Y124" i="12"/>
  <c r="G126" i="12"/>
  <c r="M126" i="12"/>
  <c r="S126" i="12"/>
  <c r="Y126" i="12"/>
  <c r="F129" i="12"/>
  <c r="L129" i="12"/>
  <c r="R129" i="12"/>
  <c r="R127" i="12" s="1"/>
  <c r="X129" i="12"/>
  <c r="X127" i="12" s="1"/>
  <c r="F131" i="12"/>
  <c r="L131" i="12"/>
  <c r="R131" i="12"/>
  <c r="X131" i="12"/>
  <c r="E134" i="12"/>
  <c r="E132" i="12" s="1"/>
  <c r="K134" i="12"/>
  <c r="K132" i="12" s="1"/>
  <c r="Q134" i="12"/>
  <c r="Q132" i="12" s="1"/>
  <c r="W134" i="12"/>
  <c r="W132" i="12" s="1"/>
  <c r="E136" i="12"/>
  <c r="K136" i="12"/>
  <c r="Q136" i="12"/>
  <c r="W136" i="12"/>
  <c r="D139" i="12"/>
  <c r="D137" i="12" s="1"/>
  <c r="J139" i="12"/>
  <c r="J137" i="12" s="1"/>
  <c r="P139" i="12"/>
  <c r="V139" i="12"/>
  <c r="D141" i="12"/>
  <c r="J141" i="12"/>
  <c r="P141" i="12"/>
  <c r="V141" i="12"/>
  <c r="I144" i="12"/>
  <c r="O144" i="12"/>
  <c r="U144" i="12"/>
  <c r="U142" i="12" s="1"/>
  <c r="AA144" i="12"/>
  <c r="AA142" i="12" s="1"/>
  <c r="I146" i="12"/>
  <c r="O146" i="12"/>
  <c r="U146" i="12"/>
  <c r="AA146" i="12"/>
  <c r="H149" i="12"/>
  <c r="H147" i="12" s="1"/>
  <c r="N149" i="12"/>
  <c r="N147" i="12" s="1"/>
  <c r="T149" i="12"/>
  <c r="T147" i="12" s="1"/>
  <c r="Z149" i="12"/>
  <c r="Z147" i="12" s="1"/>
  <c r="H151" i="12"/>
  <c r="N151" i="12"/>
  <c r="T151" i="12"/>
  <c r="Z151" i="12"/>
  <c r="G154" i="12"/>
  <c r="G152" i="12" s="1"/>
  <c r="M154" i="12"/>
  <c r="M152" i="12" s="1"/>
  <c r="S154" i="12"/>
  <c r="Y154" i="12"/>
  <c r="G156" i="12"/>
  <c r="M156" i="12"/>
  <c r="S156" i="12"/>
  <c r="Y156" i="12"/>
  <c r="F162" i="12"/>
  <c r="L162" i="12"/>
  <c r="R162" i="12"/>
  <c r="R160" i="12" s="1"/>
  <c r="X162" i="12"/>
  <c r="X160" i="12" s="1"/>
  <c r="F164" i="12"/>
  <c r="L164" i="12"/>
  <c r="R164" i="12"/>
  <c r="X164" i="12"/>
  <c r="E167" i="12"/>
  <c r="E165" i="12" s="1"/>
  <c r="K167" i="12"/>
  <c r="K165" i="12" s="1"/>
  <c r="Q167" i="12"/>
  <c r="Q165" i="12" s="1"/>
  <c r="W167" i="12"/>
  <c r="W165" i="12" s="1"/>
  <c r="E169" i="12"/>
  <c r="K169" i="12"/>
  <c r="Q169" i="12"/>
  <c r="W169" i="12"/>
  <c r="D172" i="12"/>
  <c r="D170" i="12" s="1"/>
  <c r="J172" i="12"/>
  <c r="J170" i="12" s="1"/>
  <c r="P172" i="12"/>
  <c r="V172" i="12"/>
  <c r="D174" i="12"/>
  <c r="J174" i="12"/>
  <c r="Q174" i="12"/>
  <c r="X174" i="12"/>
  <c r="J177" i="12"/>
  <c r="J175" i="12" s="1"/>
  <c r="Q177" i="12"/>
  <c r="X177" i="12"/>
  <c r="X175" i="12" s="1"/>
  <c r="G179" i="12"/>
  <c r="N179" i="12"/>
  <c r="V179" i="12"/>
  <c r="I182" i="12"/>
  <c r="P182" i="12"/>
  <c r="W182" i="12"/>
  <c r="F184" i="12"/>
  <c r="M184" i="12"/>
  <c r="U184" i="12"/>
  <c r="H187" i="12"/>
  <c r="H185" i="12" s="1"/>
  <c r="O187" i="12"/>
  <c r="V187" i="12"/>
  <c r="E189" i="12"/>
  <c r="L189" i="12"/>
  <c r="T189" i="12"/>
  <c r="AA189" i="12"/>
  <c r="G192" i="12"/>
  <c r="N192" i="12"/>
  <c r="N190" i="12" s="1"/>
  <c r="U192" i="12"/>
  <c r="D194" i="12"/>
  <c r="D190" i="12" s="1"/>
  <c r="K194" i="12"/>
  <c r="S194" i="12"/>
  <c r="Z194" i="12"/>
  <c r="F197" i="12"/>
  <c r="F195" i="12" s="1"/>
  <c r="M197" i="12"/>
  <c r="M195" i="12" s="1"/>
  <c r="T197" i="12"/>
  <c r="T195" i="12" s="1"/>
  <c r="AA197" i="12"/>
  <c r="AA195" i="12" s="1"/>
  <c r="J199" i="12"/>
  <c r="R199" i="12"/>
  <c r="Y199" i="12"/>
  <c r="E202" i="12"/>
  <c r="L202" i="12"/>
  <c r="L200" i="12" s="1"/>
  <c r="S202" i="12"/>
  <c r="S200" i="12" s="1"/>
  <c r="Z202" i="12"/>
  <c r="I204" i="12"/>
  <c r="Q204" i="12"/>
  <c r="X204" i="12"/>
  <c r="E207" i="12"/>
  <c r="E205" i="12" s="1"/>
  <c r="Q207" i="12"/>
  <c r="Q205" i="12" s="1"/>
  <c r="E209" i="12"/>
  <c r="Q209" i="12"/>
  <c r="M212" i="12"/>
  <c r="Y212" i="12"/>
  <c r="Y210" i="12" s="1"/>
  <c r="M214" i="12"/>
  <c r="M210" i="12" s="1"/>
  <c r="Y214" i="12"/>
  <c r="L217" i="12"/>
  <c r="X217" i="12"/>
  <c r="L219" i="12"/>
  <c r="L215" i="12" s="1"/>
  <c r="X219" i="12"/>
  <c r="J222" i="12"/>
  <c r="J220" i="12" s="1"/>
  <c r="V222" i="12"/>
  <c r="V220" i="12" s="1"/>
  <c r="J224" i="12"/>
  <c r="V224" i="12"/>
  <c r="I227" i="12"/>
  <c r="U227" i="12"/>
  <c r="I229" i="12"/>
  <c r="I225" i="12" s="1"/>
  <c r="U229" i="12"/>
  <c r="U225" i="12" s="1"/>
  <c r="H232" i="12"/>
  <c r="H230" i="12" s="1"/>
  <c r="T232" i="12"/>
  <c r="T230" i="12" s="1"/>
  <c r="H234" i="12"/>
  <c r="T234" i="12"/>
  <c r="E237" i="12"/>
  <c r="E235" i="12" s="1"/>
  <c r="Q237" i="12"/>
  <c r="Q235" i="12" s="1"/>
  <c r="E239" i="12"/>
  <c r="Q239" i="12"/>
  <c r="M242" i="12"/>
  <c r="Y242" i="12"/>
  <c r="Y240" i="12" s="1"/>
  <c r="S244" i="12"/>
  <c r="F247" i="12"/>
  <c r="F245" i="12" s="1"/>
  <c r="X247" i="12"/>
  <c r="R249" i="12"/>
  <c r="T252" i="12"/>
  <c r="T250" i="12" s="1"/>
  <c r="N254" i="12"/>
  <c r="P257" i="12"/>
  <c r="P255" i="12" s="1"/>
  <c r="O262" i="12"/>
  <c r="O260" i="12" s="1"/>
  <c r="AA264" i="12"/>
  <c r="H267" i="12"/>
  <c r="T269" i="12"/>
  <c r="J315" i="11"/>
  <c r="P315" i="11"/>
  <c r="P313" i="11" s="1"/>
  <c r="V315" i="11"/>
  <c r="V313" i="11" s="1"/>
  <c r="I320" i="11"/>
  <c r="I318" i="11" s="1"/>
  <c r="O320" i="11"/>
  <c r="O318" i="11" s="1"/>
  <c r="U320" i="11"/>
  <c r="AA320" i="11"/>
  <c r="H325" i="11"/>
  <c r="H323" i="11" s="1"/>
  <c r="N325" i="11"/>
  <c r="N323" i="11" s="1"/>
  <c r="T325" i="11"/>
  <c r="T323" i="11" s="1"/>
  <c r="Z325" i="11"/>
  <c r="Z323" i="11" s="1"/>
  <c r="G330" i="11"/>
  <c r="M330" i="11"/>
  <c r="S330" i="11"/>
  <c r="S328" i="11" s="1"/>
  <c r="Y330" i="11"/>
  <c r="Y328" i="11" s="1"/>
  <c r="F335" i="11"/>
  <c r="F333" i="11" s="1"/>
  <c r="L335" i="11"/>
  <c r="L333" i="11" s="1"/>
  <c r="R335" i="11"/>
  <c r="X335" i="11"/>
  <c r="E340" i="11"/>
  <c r="E338" i="11" s="1"/>
  <c r="K340" i="11"/>
  <c r="K338" i="11" s="1"/>
  <c r="Q340" i="11"/>
  <c r="Q338" i="11" s="1"/>
  <c r="W340" i="11"/>
  <c r="W338" i="11" s="1"/>
  <c r="D345" i="11"/>
  <c r="J345" i="11"/>
  <c r="P345" i="11"/>
  <c r="P343" i="11" s="1"/>
  <c r="V345" i="11"/>
  <c r="V343" i="11" s="1"/>
  <c r="I350" i="11"/>
  <c r="I348" i="11" s="1"/>
  <c r="O350" i="11"/>
  <c r="O348" i="11" s="1"/>
  <c r="U350" i="11"/>
  <c r="AA350" i="11"/>
  <c r="H355" i="11"/>
  <c r="H353" i="11" s="1"/>
  <c r="N355" i="11"/>
  <c r="N353" i="11" s="1"/>
  <c r="T355" i="11"/>
  <c r="T353" i="11" s="1"/>
  <c r="Z355" i="11"/>
  <c r="Z353" i="11" s="1"/>
  <c r="G360" i="11"/>
  <c r="M360" i="11"/>
  <c r="S360" i="11"/>
  <c r="S358" i="11" s="1"/>
  <c r="Y360" i="11"/>
  <c r="Y358" i="11" s="1"/>
  <c r="F365" i="11"/>
  <c r="F363" i="11" s="1"/>
  <c r="L365" i="11"/>
  <c r="L363" i="11" s="1"/>
  <c r="R365" i="11"/>
  <c r="X365" i="11"/>
  <c r="E370" i="11"/>
  <c r="E368" i="11" s="1"/>
  <c r="K370" i="11"/>
  <c r="K368" i="11" s="1"/>
  <c r="Q370" i="11"/>
  <c r="Q368" i="11" s="1"/>
  <c r="W370" i="11"/>
  <c r="W368" i="11" s="1"/>
  <c r="D375" i="11"/>
  <c r="J375" i="11"/>
  <c r="P375" i="11"/>
  <c r="P373" i="11" s="1"/>
  <c r="V375" i="11"/>
  <c r="V373" i="11" s="1"/>
  <c r="I380" i="11"/>
  <c r="I378" i="11" s="1"/>
  <c r="O380" i="11"/>
  <c r="O378" i="11" s="1"/>
  <c r="U380" i="11"/>
  <c r="AA380" i="11"/>
  <c r="H385" i="11"/>
  <c r="H383" i="11" s="1"/>
  <c r="N385" i="11"/>
  <c r="N383" i="11" s="1"/>
  <c r="T385" i="11"/>
  <c r="T383" i="11" s="1"/>
  <c r="Z385" i="11"/>
  <c r="Z383" i="11" s="1"/>
  <c r="G390" i="11"/>
  <c r="M390" i="11"/>
  <c r="S390" i="11"/>
  <c r="S388" i="11" s="1"/>
  <c r="Y390" i="11"/>
  <c r="Y388" i="11" s="1"/>
  <c r="F395" i="11"/>
  <c r="F393" i="11" s="1"/>
  <c r="L395" i="11"/>
  <c r="L393" i="11" s="1"/>
  <c r="R395" i="11"/>
  <c r="X395" i="11"/>
  <c r="E400" i="11"/>
  <c r="E398" i="11" s="1"/>
  <c r="K400" i="11"/>
  <c r="K398" i="11" s="1"/>
  <c r="Q400" i="11"/>
  <c r="Q398" i="11" s="1"/>
  <c r="W400" i="11"/>
  <c r="W398" i="11" s="1"/>
  <c r="D405" i="11"/>
  <c r="J405" i="11"/>
  <c r="P405" i="11"/>
  <c r="P403" i="11" s="1"/>
  <c r="V405" i="11"/>
  <c r="V403" i="11" s="1"/>
  <c r="I410" i="11"/>
  <c r="I408" i="11" s="1"/>
  <c r="O410" i="11"/>
  <c r="O408" i="11" s="1"/>
  <c r="U410" i="11"/>
  <c r="AA410" i="11"/>
  <c r="H415" i="11"/>
  <c r="H413" i="11" s="1"/>
  <c r="N415" i="11"/>
  <c r="N413" i="11" s="1"/>
  <c r="T415" i="11"/>
  <c r="T413" i="11" s="1"/>
  <c r="Z415" i="11"/>
  <c r="Z413" i="11" s="1"/>
  <c r="G420" i="11"/>
  <c r="M420" i="11"/>
  <c r="S420" i="11"/>
  <c r="S418" i="11" s="1"/>
  <c r="Y420" i="11"/>
  <c r="Y418" i="11" s="1"/>
  <c r="F425" i="11"/>
  <c r="F423" i="11" s="1"/>
  <c r="L425" i="11"/>
  <c r="L423" i="11" s="1"/>
  <c r="R425" i="11"/>
  <c r="X425" i="11"/>
  <c r="E430" i="11"/>
  <c r="E428" i="11" s="1"/>
  <c r="K430" i="11"/>
  <c r="K428" i="11" s="1"/>
  <c r="Q430" i="11"/>
  <c r="Q428" i="11" s="1"/>
  <c r="W430" i="11"/>
  <c r="W428" i="11" s="1"/>
  <c r="D435" i="11"/>
  <c r="J435" i="11"/>
  <c r="P435" i="11"/>
  <c r="P433" i="11" s="1"/>
  <c r="V435" i="11"/>
  <c r="V433" i="11" s="1"/>
  <c r="I440" i="11"/>
  <c r="I438" i="11" s="1"/>
  <c r="O440" i="11"/>
  <c r="O438" i="11" s="1"/>
  <c r="U440" i="11"/>
  <c r="AA440" i="11"/>
  <c r="H445" i="11"/>
  <c r="H443" i="11" s="1"/>
  <c r="N445" i="11"/>
  <c r="N443" i="11" s="1"/>
  <c r="T445" i="11"/>
  <c r="T443" i="11" s="1"/>
  <c r="Z445" i="11"/>
  <c r="Z443" i="11" s="1"/>
  <c r="G450" i="11"/>
  <c r="M450" i="11"/>
  <c r="S450" i="11"/>
  <c r="S448" i="11" s="1"/>
  <c r="Y450" i="11"/>
  <c r="Y448" i="11" s="1"/>
  <c r="F455" i="11"/>
  <c r="F453" i="11" s="1"/>
  <c r="L455" i="11"/>
  <c r="L453" i="11" s="1"/>
  <c r="R455" i="11"/>
  <c r="X455" i="11"/>
  <c r="E460" i="11"/>
  <c r="E458" i="11" s="1"/>
  <c r="K460" i="11"/>
  <c r="K458" i="11" s="1"/>
  <c r="Q460" i="11"/>
  <c r="Q458" i="11" s="1"/>
  <c r="W460" i="11"/>
  <c r="W458" i="11" s="1"/>
  <c r="J468" i="11"/>
  <c r="P468" i="11"/>
  <c r="P466" i="11" s="1"/>
  <c r="V468" i="11"/>
  <c r="V466" i="11" s="1"/>
  <c r="I473" i="11"/>
  <c r="I471" i="11" s="1"/>
  <c r="O473" i="11"/>
  <c r="O471" i="11" s="1"/>
  <c r="U473" i="11"/>
  <c r="AA473" i="11"/>
  <c r="H478" i="11"/>
  <c r="H476" i="11" s="1"/>
  <c r="N478" i="11"/>
  <c r="N476" i="11" s="1"/>
  <c r="T478" i="11"/>
  <c r="T476" i="11" s="1"/>
  <c r="Z478" i="11"/>
  <c r="Z476" i="11" s="1"/>
  <c r="G483" i="11"/>
  <c r="M483" i="11"/>
  <c r="S483" i="11"/>
  <c r="S481" i="11" s="1"/>
  <c r="Y483" i="11"/>
  <c r="Y481" i="11" s="1"/>
  <c r="F488" i="11"/>
  <c r="F486" i="11" s="1"/>
  <c r="L488" i="11"/>
  <c r="L486" i="11" s="1"/>
  <c r="R488" i="11"/>
  <c r="X488" i="11"/>
  <c r="E493" i="11"/>
  <c r="E491" i="11" s="1"/>
  <c r="K493" i="11"/>
  <c r="K491" i="11" s="1"/>
  <c r="Q493" i="11"/>
  <c r="Q491" i="11" s="1"/>
  <c r="W493" i="11"/>
  <c r="W491" i="11" s="1"/>
  <c r="D498" i="11"/>
  <c r="J498" i="11"/>
  <c r="P498" i="11"/>
  <c r="P496" i="11" s="1"/>
  <c r="V498" i="11"/>
  <c r="V496" i="11" s="1"/>
  <c r="I503" i="11"/>
  <c r="I501" i="11" s="1"/>
  <c r="O503" i="11"/>
  <c r="O501" i="11" s="1"/>
  <c r="U503" i="11"/>
  <c r="AA503" i="11"/>
  <c r="H508" i="11"/>
  <c r="H506" i="11" s="1"/>
  <c r="N508" i="11"/>
  <c r="N506" i="11" s="1"/>
  <c r="T508" i="11"/>
  <c r="T506" i="11" s="1"/>
  <c r="Z508" i="11"/>
  <c r="Z506" i="11" s="1"/>
  <c r="G513" i="11"/>
  <c r="M513" i="11"/>
  <c r="S513" i="11"/>
  <c r="S511" i="11" s="1"/>
  <c r="Y513" i="11"/>
  <c r="Y511" i="11" s="1"/>
  <c r="F518" i="11"/>
  <c r="F516" i="11" s="1"/>
  <c r="L518" i="11"/>
  <c r="L516" i="11" s="1"/>
  <c r="R518" i="11"/>
  <c r="X518" i="11"/>
  <c r="E523" i="11"/>
  <c r="E521" i="11" s="1"/>
  <c r="K523" i="11"/>
  <c r="K521" i="11" s="1"/>
  <c r="Q523" i="11"/>
  <c r="Q521" i="11" s="1"/>
  <c r="W523" i="11"/>
  <c r="W521" i="11" s="1"/>
  <c r="D528" i="11"/>
  <c r="J528" i="11"/>
  <c r="P528" i="11"/>
  <c r="P526" i="11" s="1"/>
  <c r="V528" i="11"/>
  <c r="V526" i="11" s="1"/>
  <c r="I533" i="11"/>
  <c r="I531" i="11" s="1"/>
  <c r="O533" i="11"/>
  <c r="O531" i="11" s="1"/>
  <c r="U533" i="11"/>
  <c r="AA533" i="11"/>
  <c r="H538" i="11"/>
  <c r="H536" i="11" s="1"/>
  <c r="N538" i="11"/>
  <c r="N536" i="11" s="1"/>
  <c r="T538" i="11"/>
  <c r="T536" i="11" s="1"/>
  <c r="Z538" i="11"/>
  <c r="Z536" i="11" s="1"/>
  <c r="G543" i="11"/>
  <c r="M543" i="11"/>
  <c r="S543" i="11"/>
  <c r="S541" i="11" s="1"/>
  <c r="Y543" i="11"/>
  <c r="Y541" i="11" s="1"/>
  <c r="F548" i="11"/>
  <c r="F546" i="11" s="1"/>
  <c r="L548" i="11"/>
  <c r="L546" i="11" s="1"/>
  <c r="R548" i="11"/>
  <c r="X548" i="11"/>
  <c r="E553" i="11"/>
  <c r="E551" i="11" s="1"/>
  <c r="K553" i="11"/>
  <c r="K551" i="11" s="1"/>
  <c r="Q553" i="11"/>
  <c r="Q551" i="11" s="1"/>
  <c r="W553" i="11"/>
  <c r="W551" i="11" s="1"/>
  <c r="D558" i="11"/>
  <c r="J558" i="11"/>
  <c r="P558" i="11"/>
  <c r="P556" i="11" s="1"/>
  <c r="V558" i="11"/>
  <c r="V556" i="11" s="1"/>
  <c r="I563" i="11"/>
  <c r="I561" i="11" s="1"/>
  <c r="O563" i="11"/>
  <c r="O561" i="11" s="1"/>
  <c r="U563" i="11"/>
  <c r="AA563" i="11"/>
  <c r="H568" i="11"/>
  <c r="H566" i="11" s="1"/>
  <c r="N568" i="11"/>
  <c r="N566" i="11" s="1"/>
  <c r="T568" i="11"/>
  <c r="T566" i="11" s="1"/>
  <c r="Z568" i="11"/>
  <c r="Z566" i="11" s="1"/>
  <c r="G573" i="11"/>
  <c r="M573" i="11"/>
  <c r="S573" i="11"/>
  <c r="S571" i="11" s="1"/>
  <c r="Y573" i="11"/>
  <c r="Y571" i="11" s="1"/>
  <c r="F578" i="11"/>
  <c r="F576" i="11" s="1"/>
  <c r="L578" i="11"/>
  <c r="L576" i="11" s="1"/>
  <c r="R578" i="11"/>
  <c r="X578" i="11"/>
  <c r="E583" i="11"/>
  <c r="E581" i="11" s="1"/>
  <c r="K583" i="11"/>
  <c r="K581" i="11" s="1"/>
  <c r="Q583" i="11"/>
  <c r="Q581" i="11" s="1"/>
  <c r="W583" i="11"/>
  <c r="W581" i="11" s="1"/>
  <c r="D588" i="11"/>
  <c r="J588" i="11"/>
  <c r="P588" i="11"/>
  <c r="P586" i="11" s="1"/>
  <c r="V588" i="11"/>
  <c r="V586" i="11" s="1"/>
  <c r="I593" i="11"/>
  <c r="I591" i="11" s="1"/>
  <c r="O593" i="11"/>
  <c r="O591" i="11" s="1"/>
  <c r="U593" i="11"/>
  <c r="AA593" i="11"/>
  <c r="H598" i="11"/>
  <c r="H596" i="11" s="1"/>
  <c r="N598" i="11"/>
  <c r="N596" i="11" s="1"/>
  <c r="T598" i="11"/>
  <c r="T596" i="11" s="1"/>
  <c r="Z598" i="11"/>
  <c r="Z596" i="11" s="1"/>
  <c r="G603" i="11"/>
  <c r="M603" i="11"/>
  <c r="S603" i="11"/>
  <c r="S601" i="11" s="1"/>
  <c r="Y603" i="11"/>
  <c r="Y601" i="11" s="1"/>
  <c r="F608" i="11"/>
  <c r="F606" i="11" s="1"/>
  <c r="L608" i="11"/>
  <c r="L606" i="11" s="1"/>
  <c r="R608" i="11"/>
  <c r="X608" i="11"/>
  <c r="E613" i="11"/>
  <c r="E611" i="11" s="1"/>
  <c r="K613" i="11"/>
  <c r="K611" i="11" s="1"/>
  <c r="Q613" i="11"/>
  <c r="Q611" i="11" s="1"/>
  <c r="W613" i="11"/>
  <c r="W611" i="11" s="1"/>
  <c r="G9" i="12"/>
  <c r="G7" i="12" s="1"/>
  <c r="M9" i="12"/>
  <c r="M7" i="12" s="1"/>
  <c r="S9" i="12"/>
  <c r="Y9" i="12"/>
  <c r="S11" i="12"/>
  <c r="Y11" i="12"/>
  <c r="F14" i="12"/>
  <c r="L14" i="12"/>
  <c r="R14" i="12"/>
  <c r="R12" i="12" s="1"/>
  <c r="X14" i="12"/>
  <c r="X12" i="12" s="1"/>
  <c r="F16" i="12"/>
  <c r="L16" i="12"/>
  <c r="R16" i="12"/>
  <c r="X16" i="12"/>
  <c r="E19" i="12"/>
  <c r="E17" i="12" s="1"/>
  <c r="K19" i="12"/>
  <c r="K17" i="12" s="1"/>
  <c r="Q19" i="12"/>
  <c r="Q17" i="12" s="1"/>
  <c r="W19" i="12"/>
  <c r="W17" i="12" s="1"/>
  <c r="E21" i="12"/>
  <c r="K21" i="12"/>
  <c r="Q21" i="12"/>
  <c r="W21" i="12"/>
  <c r="D24" i="12"/>
  <c r="D22" i="12" s="1"/>
  <c r="J24" i="12"/>
  <c r="J22" i="12" s="1"/>
  <c r="P24" i="12"/>
  <c r="V24" i="12"/>
  <c r="D26" i="12"/>
  <c r="J26" i="12"/>
  <c r="P26" i="12"/>
  <c r="V26" i="12"/>
  <c r="I29" i="12"/>
  <c r="O29" i="12"/>
  <c r="U29" i="12"/>
  <c r="U27" i="12" s="1"/>
  <c r="AA29" i="12"/>
  <c r="AA27" i="12" s="1"/>
  <c r="I31" i="12"/>
  <c r="O31" i="12"/>
  <c r="U31" i="12"/>
  <c r="AA31" i="12"/>
  <c r="H34" i="12"/>
  <c r="H32" i="12" s="1"/>
  <c r="N34" i="12"/>
  <c r="N32" i="12" s="1"/>
  <c r="T34" i="12"/>
  <c r="T32" i="12" s="1"/>
  <c r="Z34" i="12"/>
  <c r="Z32" i="12" s="1"/>
  <c r="H36" i="12"/>
  <c r="N36" i="12"/>
  <c r="T36" i="12"/>
  <c r="Z36" i="12"/>
  <c r="G39" i="12"/>
  <c r="G37" i="12" s="1"/>
  <c r="M39" i="12"/>
  <c r="M37" i="12" s="1"/>
  <c r="S39" i="12"/>
  <c r="Y39" i="12"/>
  <c r="G41" i="12"/>
  <c r="M41" i="12"/>
  <c r="S41" i="12"/>
  <c r="Y41" i="12"/>
  <c r="F44" i="12"/>
  <c r="L44" i="12"/>
  <c r="R44" i="12"/>
  <c r="R42" i="12" s="1"/>
  <c r="X44" i="12"/>
  <c r="X42" i="12" s="1"/>
  <c r="F46" i="12"/>
  <c r="L46" i="12"/>
  <c r="R46" i="12"/>
  <c r="X46" i="12"/>
  <c r="E49" i="12"/>
  <c r="E47" i="12" s="1"/>
  <c r="K49" i="12"/>
  <c r="K47" i="12" s="1"/>
  <c r="Q49" i="12"/>
  <c r="Q47" i="12" s="1"/>
  <c r="W49" i="12"/>
  <c r="W47" i="12" s="1"/>
  <c r="E51" i="12"/>
  <c r="K51" i="12"/>
  <c r="Q51" i="12"/>
  <c r="W51" i="12"/>
  <c r="D54" i="12"/>
  <c r="D52" i="12" s="1"/>
  <c r="J54" i="12"/>
  <c r="J52" i="12" s="1"/>
  <c r="P54" i="12"/>
  <c r="V54" i="12"/>
  <c r="D56" i="12"/>
  <c r="J56" i="12"/>
  <c r="P56" i="12"/>
  <c r="V56" i="12"/>
  <c r="I59" i="12"/>
  <c r="O59" i="12"/>
  <c r="U59" i="12"/>
  <c r="U57" i="12" s="1"/>
  <c r="AA59" i="12"/>
  <c r="AA57" i="12" s="1"/>
  <c r="I61" i="12"/>
  <c r="O61" i="12"/>
  <c r="U61" i="12"/>
  <c r="AA61" i="12"/>
  <c r="H64" i="12"/>
  <c r="H62" i="12" s="1"/>
  <c r="N64" i="12"/>
  <c r="N62" i="12" s="1"/>
  <c r="T64" i="12"/>
  <c r="T62" i="12" s="1"/>
  <c r="Z64" i="12"/>
  <c r="Z62" i="12" s="1"/>
  <c r="H66" i="12"/>
  <c r="N66" i="12"/>
  <c r="T66" i="12"/>
  <c r="Z66" i="12"/>
  <c r="G69" i="12"/>
  <c r="G67" i="12" s="1"/>
  <c r="M69" i="12"/>
  <c r="M67" i="12" s="1"/>
  <c r="S69" i="12"/>
  <c r="Y69" i="12"/>
  <c r="G71" i="12"/>
  <c r="M71" i="12"/>
  <c r="S71" i="12"/>
  <c r="Y71" i="12"/>
  <c r="F74" i="12"/>
  <c r="L74" i="12"/>
  <c r="R74" i="12"/>
  <c r="R72" i="12" s="1"/>
  <c r="X74" i="12"/>
  <c r="X72" i="12" s="1"/>
  <c r="F76" i="12"/>
  <c r="L76" i="12"/>
  <c r="R76" i="12"/>
  <c r="X76" i="12"/>
  <c r="E79" i="12"/>
  <c r="E77" i="12" s="1"/>
  <c r="K79" i="12"/>
  <c r="K77" i="12" s="1"/>
  <c r="Q79" i="12"/>
  <c r="Q77" i="12" s="1"/>
  <c r="W79" i="12"/>
  <c r="W77" i="12" s="1"/>
  <c r="E81" i="12"/>
  <c r="K81" i="12"/>
  <c r="Q81" i="12"/>
  <c r="W81" i="12"/>
  <c r="D84" i="12"/>
  <c r="D82" i="12" s="1"/>
  <c r="J84" i="12"/>
  <c r="J82" i="12" s="1"/>
  <c r="P84" i="12"/>
  <c r="V84" i="12"/>
  <c r="D86" i="12"/>
  <c r="J86" i="12"/>
  <c r="P86" i="12"/>
  <c r="V86" i="12"/>
  <c r="I89" i="12"/>
  <c r="O89" i="12"/>
  <c r="U89" i="12"/>
  <c r="U87" i="12" s="1"/>
  <c r="AA89" i="12"/>
  <c r="AA87" i="12" s="1"/>
  <c r="I91" i="12"/>
  <c r="O91" i="12"/>
  <c r="U91" i="12"/>
  <c r="AA91" i="12"/>
  <c r="H94" i="12"/>
  <c r="H92" i="12" s="1"/>
  <c r="N94" i="12"/>
  <c r="N92" i="12" s="1"/>
  <c r="T94" i="12"/>
  <c r="T92" i="12" s="1"/>
  <c r="Z94" i="12"/>
  <c r="Z92" i="12" s="1"/>
  <c r="H96" i="12"/>
  <c r="N96" i="12"/>
  <c r="T96" i="12"/>
  <c r="Z96" i="12"/>
  <c r="G99" i="12"/>
  <c r="G97" i="12" s="1"/>
  <c r="M99" i="12"/>
  <c r="M97" i="12" s="1"/>
  <c r="S99" i="12"/>
  <c r="Y99" i="12"/>
  <c r="G101" i="12"/>
  <c r="M101" i="12"/>
  <c r="S101" i="12"/>
  <c r="Y101" i="12"/>
  <c r="F104" i="12"/>
  <c r="L104" i="12"/>
  <c r="R104" i="12"/>
  <c r="R102" i="12" s="1"/>
  <c r="X104" i="12"/>
  <c r="X102" i="12" s="1"/>
  <c r="F106" i="12"/>
  <c r="L106" i="12"/>
  <c r="R106" i="12"/>
  <c r="X106" i="12"/>
  <c r="E109" i="12"/>
  <c r="E107" i="12" s="1"/>
  <c r="K109" i="12"/>
  <c r="K107" i="12" s="1"/>
  <c r="Q109" i="12"/>
  <c r="Q107" i="12" s="1"/>
  <c r="W109" i="12"/>
  <c r="W107" i="12" s="1"/>
  <c r="E111" i="12"/>
  <c r="K111" i="12"/>
  <c r="Q111" i="12"/>
  <c r="W111" i="12"/>
  <c r="D114" i="12"/>
  <c r="D112" i="12" s="1"/>
  <c r="J114" i="12"/>
  <c r="J112" i="12" s="1"/>
  <c r="P114" i="12"/>
  <c r="V114" i="12"/>
  <c r="D116" i="12"/>
  <c r="J116" i="12"/>
  <c r="P116" i="12"/>
  <c r="V116" i="12"/>
  <c r="I119" i="12"/>
  <c r="O119" i="12"/>
  <c r="U119" i="12"/>
  <c r="U117" i="12" s="1"/>
  <c r="AA119" i="12"/>
  <c r="AA117" i="12" s="1"/>
  <c r="I121" i="12"/>
  <c r="O121" i="12"/>
  <c r="U121" i="12"/>
  <c r="AA121" i="12"/>
  <c r="H124" i="12"/>
  <c r="H122" i="12" s="1"/>
  <c r="N124" i="12"/>
  <c r="N122" i="12" s="1"/>
  <c r="T124" i="12"/>
  <c r="T122" i="12" s="1"/>
  <c r="Z124" i="12"/>
  <c r="Z122" i="12" s="1"/>
  <c r="H126" i="12"/>
  <c r="N126" i="12"/>
  <c r="T126" i="12"/>
  <c r="Z126" i="12"/>
  <c r="G129" i="12"/>
  <c r="G127" i="12" s="1"/>
  <c r="M129" i="12"/>
  <c r="M127" i="12" s="1"/>
  <c r="S129" i="12"/>
  <c r="Y129" i="12"/>
  <c r="G131" i="12"/>
  <c r="M131" i="12"/>
  <c r="S131" i="12"/>
  <c r="Y131" i="12"/>
  <c r="F134" i="12"/>
  <c r="L134" i="12"/>
  <c r="R134" i="12"/>
  <c r="R132" i="12" s="1"/>
  <c r="X134" i="12"/>
  <c r="X132" i="12" s="1"/>
  <c r="F136" i="12"/>
  <c r="L136" i="12"/>
  <c r="R136" i="12"/>
  <c r="X136" i="12"/>
  <c r="E139" i="12"/>
  <c r="E137" i="12" s="1"/>
  <c r="K139" i="12"/>
  <c r="K137" i="12" s="1"/>
  <c r="Q139" i="12"/>
  <c r="Q137" i="12" s="1"/>
  <c r="W139" i="12"/>
  <c r="W137" i="12" s="1"/>
  <c r="E141" i="12"/>
  <c r="K141" i="12"/>
  <c r="Q141" i="12"/>
  <c r="W141" i="12"/>
  <c r="D144" i="12"/>
  <c r="D142" i="12" s="1"/>
  <c r="J144" i="12"/>
  <c r="J142" i="12" s="1"/>
  <c r="P144" i="12"/>
  <c r="V144" i="12"/>
  <c r="D146" i="12"/>
  <c r="J146" i="12"/>
  <c r="P146" i="12"/>
  <c r="V146" i="12"/>
  <c r="I149" i="12"/>
  <c r="O149" i="12"/>
  <c r="U149" i="12"/>
  <c r="U147" i="12" s="1"/>
  <c r="AA149" i="12"/>
  <c r="AA147" i="12" s="1"/>
  <c r="I151" i="12"/>
  <c r="O151" i="12"/>
  <c r="U151" i="12"/>
  <c r="AA151" i="12"/>
  <c r="H154" i="12"/>
  <c r="H152" i="12" s="1"/>
  <c r="N154" i="12"/>
  <c r="N152" i="12" s="1"/>
  <c r="T154" i="12"/>
  <c r="T152" i="12" s="1"/>
  <c r="Z154" i="12"/>
  <c r="Z152" i="12" s="1"/>
  <c r="H156" i="12"/>
  <c r="N156" i="12"/>
  <c r="T156" i="12"/>
  <c r="Z156" i="12"/>
  <c r="G162" i="12"/>
  <c r="G160" i="12" s="1"/>
  <c r="M162" i="12"/>
  <c r="M160" i="12" s="1"/>
  <c r="S162" i="12"/>
  <c r="Y162" i="12"/>
  <c r="G164" i="12"/>
  <c r="M164" i="12"/>
  <c r="S164" i="12"/>
  <c r="Y164" i="12"/>
  <c r="F167" i="12"/>
  <c r="L167" i="12"/>
  <c r="R167" i="12"/>
  <c r="R165" i="12" s="1"/>
  <c r="X167" i="12"/>
  <c r="X165" i="12" s="1"/>
  <c r="F169" i="12"/>
  <c r="L169" i="12"/>
  <c r="R169" i="12"/>
  <c r="X169" i="12"/>
  <c r="E172" i="12"/>
  <c r="E170" i="12" s="1"/>
  <c r="K172" i="12"/>
  <c r="K170" i="12" s="1"/>
  <c r="Q172" i="12"/>
  <c r="Q170" i="12" s="1"/>
  <c r="W172" i="12"/>
  <c r="W170" i="12" s="1"/>
  <c r="E174" i="12"/>
  <c r="K174" i="12"/>
  <c r="R174" i="12"/>
  <c r="Y174" i="12"/>
  <c r="D177" i="12"/>
  <c r="D175" i="12" s="1"/>
  <c r="K177" i="12"/>
  <c r="K175" i="12" s="1"/>
  <c r="R177" i="12"/>
  <c r="R175" i="12" s="1"/>
  <c r="Y177" i="12"/>
  <c r="H179" i="12"/>
  <c r="P179" i="12"/>
  <c r="W179" i="12"/>
  <c r="J182" i="12"/>
  <c r="J180" i="12" s="1"/>
  <c r="Q182" i="12"/>
  <c r="Q180" i="12" s="1"/>
  <c r="X182" i="12"/>
  <c r="X180" i="12" s="1"/>
  <c r="G184" i="12"/>
  <c r="O184" i="12"/>
  <c r="V184" i="12"/>
  <c r="I187" i="12"/>
  <c r="I185" i="12" s="1"/>
  <c r="P187" i="12"/>
  <c r="W187" i="12"/>
  <c r="F189" i="12"/>
  <c r="N189" i="12"/>
  <c r="U189" i="12"/>
  <c r="H192" i="12"/>
  <c r="H190" i="12" s="1"/>
  <c r="O192" i="12"/>
  <c r="O190" i="12" s="1"/>
  <c r="V192" i="12"/>
  <c r="V190" i="12" s="1"/>
  <c r="E194" i="12"/>
  <c r="M194" i="12"/>
  <c r="T194" i="12"/>
  <c r="AA194" i="12"/>
  <c r="G197" i="12"/>
  <c r="N197" i="12"/>
  <c r="N195" i="12" s="1"/>
  <c r="U197" i="12"/>
  <c r="U195" i="12" s="1"/>
  <c r="D199" i="12"/>
  <c r="L199" i="12"/>
  <c r="S199" i="12"/>
  <c r="Z199" i="12"/>
  <c r="F202" i="12"/>
  <c r="F200" i="12" s="1"/>
  <c r="M202" i="12"/>
  <c r="T202" i="12"/>
  <c r="AA202" i="12"/>
  <c r="AA200" i="12" s="1"/>
  <c r="K204" i="12"/>
  <c r="R204" i="12"/>
  <c r="Y204" i="12"/>
  <c r="G207" i="12"/>
  <c r="S207" i="12"/>
  <c r="G209" i="12"/>
  <c r="S209" i="12"/>
  <c r="D212" i="12"/>
  <c r="P212" i="12"/>
  <c r="D214" i="12"/>
  <c r="P214" i="12"/>
  <c r="O217" i="12"/>
  <c r="O215" i="12" s="1"/>
  <c r="AA217" i="12"/>
  <c r="AA215" i="12" s="1"/>
  <c r="O219" i="12"/>
  <c r="AA219" i="12"/>
  <c r="K222" i="12"/>
  <c r="K220" i="12" s="1"/>
  <c r="W222" i="12"/>
  <c r="W220" i="12" s="1"/>
  <c r="K224" i="12"/>
  <c r="W224" i="12"/>
  <c r="J227" i="12"/>
  <c r="V227" i="12"/>
  <c r="V225" i="12" s="1"/>
  <c r="J229" i="12"/>
  <c r="J225" i="12" s="1"/>
  <c r="V229" i="12"/>
  <c r="I232" i="12"/>
  <c r="I230" i="12" s="1"/>
  <c r="U232" i="12"/>
  <c r="U230" i="12" s="1"/>
  <c r="I234" i="12"/>
  <c r="U234" i="12"/>
  <c r="G237" i="12"/>
  <c r="G235" i="12" s="1"/>
  <c r="S237" i="12"/>
  <c r="S235" i="12" s="1"/>
  <c r="G239" i="12"/>
  <c r="S239" i="12"/>
  <c r="D242" i="12"/>
  <c r="P242" i="12"/>
  <c r="D244" i="12"/>
  <c r="V244" i="12"/>
  <c r="I247" i="12"/>
  <c r="I245" i="12" s="1"/>
  <c r="AA247" i="12"/>
  <c r="AA245" i="12" s="1"/>
  <c r="U249" i="12"/>
  <c r="E252" i="12"/>
  <c r="E250" i="12" s="1"/>
  <c r="W252" i="12"/>
  <c r="W250" i="12" s="1"/>
  <c r="Q254" i="12"/>
  <c r="V257" i="12"/>
  <c r="V255" i="12" s="1"/>
  <c r="U262" i="12"/>
  <c r="U260" i="12" s="1"/>
  <c r="N267" i="12"/>
  <c r="Z269" i="12"/>
  <c r="K122" i="13"/>
  <c r="Q122" i="13"/>
  <c r="O132" i="13"/>
  <c r="H137" i="13"/>
  <c r="V161" i="13"/>
  <c r="G335" i="11"/>
  <c r="G333" i="11" s="1"/>
  <c r="M335" i="11"/>
  <c r="M333" i="11" s="1"/>
  <c r="S335" i="11"/>
  <c r="Y335" i="11"/>
  <c r="F340" i="11"/>
  <c r="F338" i="11" s="1"/>
  <c r="L340" i="11"/>
  <c r="L338" i="11" s="1"/>
  <c r="R340" i="11"/>
  <c r="R338" i="11" s="1"/>
  <c r="X340" i="11"/>
  <c r="X338" i="11" s="1"/>
  <c r="E345" i="11"/>
  <c r="K345" i="11"/>
  <c r="Q345" i="11"/>
  <c r="Q343" i="11" s="1"/>
  <c r="W345" i="11"/>
  <c r="W343" i="11" s="1"/>
  <c r="D350" i="11"/>
  <c r="D348" i="11" s="1"/>
  <c r="J350" i="11"/>
  <c r="J348" i="11" s="1"/>
  <c r="P350" i="11"/>
  <c r="V350" i="11"/>
  <c r="I355" i="11"/>
  <c r="I353" i="11" s="1"/>
  <c r="O355" i="11"/>
  <c r="O353" i="11" s="1"/>
  <c r="U355" i="11"/>
  <c r="U353" i="11" s="1"/>
  <c r="AA355" i="11"/>
  <c r="AA353" i="11" s="1"/>
  <c r="H360" i="11"/>
  <c r="N360" i="11"/>
  <c r="T360" i="11"/>
  <c r="T358" i="11" s="1"/>
  <c r="Z360" i="11"/>
  <c r="Z358" i="11" s="1"/>
  <c r="G365" i="11"/>
  <c r="G363" i="11" s="1"/>
  <c r="M365" i="11"/>
  <c r="M363" i="11" s="1"/>
  <c r="S365" i="11"/>
  <c r="Y365" i="11"/>
  <c r="F370" i="11"/>
  <c r="F368" i="11" s="1"/>
  <c r="L370" i="11"/>
  <c r="L368" i="11" s="1"/>
  <c r="R370" i="11"/>
  <c r="R368" i="11" s="1"/>
  <c r="X370" i="11"/>
  <c r="X368" i="11" s="1"/>
  <c r="E375" i="11"/>
  <c r="K375" i="11"/>
  <c r="Q375" i="11"/>
  <c r="Q373" i="11" s="1"/>
  <c r="W375" i="11"/>
  <c r="W373" i="11" s="1"/>
  <c r="D380" i="11"/>
  <c r="D378" i="11" s="1"/>
  <c r="J380" i="11"/>
  <c r="J378" i="11" s="1"/>
  <c r="P380" i="11"/>
  <c r="V380" i="11"/>
  <c r="I385" i="11"/>
  <c r="I383" i="11" s="1"/>
  <c r="O385" i="11"/>
  <c r="O383" i="11" s="1"/>
  <c r="U385" i="11"/>
  <c r="U383" i="11" s="1"/>
  <c r="AA385" i="11"/>
  <c r="AA383" i="11" s="1"/>
  <c r="H390" i="11"/>
  <c r="N390" i="11"/>
  <c r="T390" i="11"/>
  <c r="T388" i="11" s="1"/>
  <c r="Z390" i="11"/>
  <c r="Z388" i="11" s="1"/>
  <c r="G395" i="11"/>
  <c r="G393" i="11" s="1"/>
  <c r="M395" i="11"/>
  <c r="M393" i="11" s="1"/>
  <c r="S395" i="11"/>
  <c r="Y395" i="11"/>
  <c r="F400" i="11"/>
  <c r="F398" i="11" s="1"/>
  <c r="L400" i="11"/>
  <c r="L398" i="11" s="1"/>
  <c r="R400" i="11"/>
  <c r="R398" i="11" s="1"/>
  <c r="X400" i="11"/>
  <c r="X398" i="11" s="1"/>
  <c r="E405" i="11"/>
  <c r="K405" i="11"/>
  <c r="Q405" i="11"/>
  <c r="Q403" i="11" s="1"/>
  <c r="W405" i="11"/>
  <c r="W403" i="11" s="1"/>
  <c r="D410" i="11"/>
  <c r="D408" i="11" s="1"/>
  <c r="J410" i="11"/>
  <c r="J408" i="11" s="1"/>
  <c r="P410" i="11"/>
  <c r="V410" i="11"/>
  <c r="I415" i="11"/>
  <c r="I413" i="11" s="1"/>
  <c r="O415" i="11"/>
  <c r="O413" i="11" s="1"/>
  <c r="U415" i="11"/>
  <c r="U413" i="11" s="1"/>
  <c r="AA415" i="11"/>
  <c r="AA413" i="11" s="1"/>
  <c r="H420" i="11"/>
  <c r="N420" i="11"/>
  <c r="T420" i="11"/>
  <c r="T418" i="11" s="1"/>
  <c r="Z420" i="11"/>
  <c r="Z418" i="11" s="1"/>
  <c r="G425" i="11"/>
  <c r="G423" i="11" s="1"/>
  <c r="M425" i="11"/>
  <c r="M423" i="11" s="1"/>
  <c r="S425" i="11"/>
  <c r="Y425" i="11"/>
  <c r="F430" i="11"/>
  <c r="F428" i="11" s="1"/>
  <c r="L430" i="11"/>
  <c r="L428" i="11" s="1"/>
  <c r="R430" i="11"/>
  <c r="R428" i="11" s="1"/>
  <c r="X430" i="11"/>
  <c r="X428" i="11" s="1"/>
  <c r="E435" i="11"/>
  <c r="K435" i="11"/>
  <c r="Q435" i="11"/>
  <c r="Q433" i="11" s="1"/>
  <c r="W435" i="11"/>
  <c r="W433" i="11" s="1"/>
  <c r="D440" i="11"/>
  <c r="D438" i="11" s="1"/>
  <c r="J440" i="11"/>
  <c r="J438" i="11" s="1"/>
  <c r="P440" i="11"/>
  <c r="V440" i="11"/>
  <c r="I445" i="11"/>
  <c r="I443" i="11" s="1"/>
  <c r="O445" i="11"/>
  <c r="O443" i="11" s="1"/>
  <c r="U445" i="11"/>
  <c r="U443" i="11" s="1"/>
  <c r="AA445" i="11"/>
  <c r="AA443" i="11" s="1"/>
  <c r="H450" i="11"/>
  <c r="N450" i="11"/>
  <c r="T450" i="11"/>
  <c r="T448" i="11" s="1"/>
  <c r="Z450" i="11"/>
  <c r="Z448" i="11" s="1"/>
  <c r="G455" i="11"/>
  <c r="G453" i="11" s="1"/>
  <c r="M455" i="11"/>
  <c r="M453" i="11" s="1"/>
  <c r="S455" i="11"/>
  <c r="Y455" i="11"/>
  <c r="F460" i="11"/>
  <c r="F458" i="11" s="1"/>
  <c r="L460" i="11"/>
  <c r="L458" i="11" s="1"/>
  <c r="R460" i="11"/>
  <c r="R458" i="11" s="1"/>
  <c r="X460" i="11"/>
  <c r="X458" i="11" s="1"/>
  <c r="I478" i="11"/>
  <c r="I476" i="11" s="1"/>
  <c r="O478" i="11"/>
  <c r="O476" i="11" s="1"/>
  <c r="U478" i="11"/>
  <c r="U476" i="11" s="1"/>
  <c r="AA478" i="11"/>
  <c r="AA476" i="11" s="1"/>
  <c r="H483" i="11"/>
  <c r="H481" i="11" s="1"/>
  <c r="N483" i="11"/>
  <c r="T483" i="11"/>
  <c r="T481" i="11" s="1"/>
  <c r="Z483" i="11"/>
  <c r="Z481" i="11" s="1"/>
  <c r="G488" i="11"/>
  <c r="G486" i="11" s="1"/>
  <c r="M488" i="11"/>
  <c r="M486" i="11" s="1"/>
  <c r="S488" i="11"/>
  <c r="S486" i="11" s="1"/>
  <c r="Y488" i="11"/>
  <c r="F493" i="11"/>
  <c r="F491" i="11" s="1"/>
  <c r="L493" i="11"/>
  <c r="L491" i="11" s="1"/>
  <c r="R493" i="11"/>
  <c r="R491" i="11" s="1"/>
  <c r="X493" i="11"/>
  <c r="X491" i="11" s="1"/>
  <c r="E498" i="11"/>
  <c r="E496" i="11" s="1"/>
  <c r="K498" i="11"/>
  <c r="Q498" i="11"/>
  <c r="Q496" i="11" s="1"/>
  <c r="W498" i="11"/>
  <c r="W496" i="11" s="1"/>
  <c r="D503" i="11"/>
  <c r="D501" i="11" s="1"/>
  <c r="J503" i="11"/>
  <c r="J501" i="11" s="1"/>
  <c r="P503" i="11"/>
  <c r="P501" i="11" s="1"/>
  <c r="V503" i="11"/>
  <c r="I508" i="11"/>
  <c r="I506" i="11" s="1"/>
  <c r="O508" i="11"/>
  <c r="O506" i="11" s="1"/>
  <c r="U508" i="11"/>
  <c r="U506" i="11" s="1"/>
  <c r="AA508" i="11"/>
  <c r="AA506" i="11" s="1"/>
  <c r="H513" i="11"/>
  <c r="H511" i="11" s="1"/>
  <c r="N513" i="11"/>
  <c r="T513" i="11"/>
  <c r="T511" i="11" s="1"/>
  <c r="Z513" i="11"/>
  <c r="Z511" i="11" s="1"/>
  <c r="G518" i="11"/>
  <c r="G516" i="11" s="1"/>
  <c r="M518" i="11"/>
  <c r="M516" i="11" s="1"/>
  <c r="S518" i="11"/>
  <c r="S516" i="11" s="1"/>
  <c r="Y518" i="11"/>
  <c r="F523" i="11"/>
  <c r="F521" i="11" s="1"/>
  <c r="L523" i="11"/>
  <c r="L521" i="11" s="1"/>
  <c r="R523" i="11"/>
  <c r="R521" i="11" s="1"/>
  <c r="X523" i="11"/>
  <c r="X521" i="11" s="1"/>
  <c r="E528" i="11"/>
  <c r="E526" i="11" s="1"/>
  <c r="K528" i="11"/>
  <c r="Q528" i="11"/>
  <c r="Q526" i="11" s="1"/>
  <c r="W528" i="11"/>
  <c r="W526" i="11" s="1"/>
  <c r="D533" i="11"/>
  <c r="D531" i="11" s="1"/>
  <c r="J533" i="11"/>
  <c r="J531" i="11" s="1"/>
  <c r="P533" i="11"/>
  <c r="P531" i="11" s="1"/>
  <c r="V533" i="11"/>
  <c r="I538" i="11"/>
  <c r="I536" i="11" s="1"/>
  <c r="O538" i="11"/>
  <c r="O536" i="11" s="1"/>
  <c r="U538" i="11"/>
  <c r="U536" i="11" s="1"/>
  <c r="AA538" i="11"/>
  <c r="AA536" i="11" s="1"/>
  <c r="H543" i="11"/>
  <c r="H541" i="11" s="1"/>
  <c r="N543" i="11"/>
  <c r="T543" i="11"/>
  <c r="T541" i="11" s="1"/>
  <c r="Z543" i="11"/>
  <c r="Z541" i="11" s="1"/>
  <c r="G548" i="11"/>
  <c r="G546" i="11" s="1"/>
  <c r="M548" i="11"/>
  <c r="M546" i="11" s="1"/>
  <c r="S548" i="11"/>
  <c r="S546" i="11" s="1"/>
  <c r="Y548" i="11"/>
  <c r="F553" i="11"/>
  <c r="F551" i="11" s="1"/>
  <c r="L553" i="11"/>
  <c r="L551" i="11" s="1"/>
  <c r="R553" i="11"/>
  <c r="R551" i="11" s="1"/>
  <c r="X553" i="11"/>
  <c r="X551" i="11" s="1"/>
  <c r="E558" i="11"/>
  <c r="E556" i="11" s="1"/>
  <c r="K558" i="11"/>
  <c r="Q558" i="11"/>
  <c r="Q556" i="11" s="1"/>
  <c r="W558" i="11"/>
  <c r="W556" i="11" s="1"/>
  <c r="D563" i="11"/>
  <c r="D561" i="11" s="1"/>
  <c r="J563" i="11"/>
  <c r="J561" i="11" s="1"/>
  <c r="P563" i="11"/>
  <c r="P561" i="11" s="1"/>
  <c r="V563" i="11"/>
  <c r="I568" i="11"/>
  <c r="I566" i="11" s="1"/>
  <c r="O568" i="11"/>
  <c r="O566" i="11" s="1"/>
  <c r="U568" i="11"/>
  <c r="U566" i="11" s="1"/>
  <c r="AA568" i="11"/>
  <c r="AA566" i="11" s="1"/>
  <c r="H573" i="11"/>
  <c r="H571" i="11" s="1"/>
  <c r="N573" i="11"/>
  <c r="T573" i="11"/>
  <c r="T571" i="11" s="1"/>
  <c r="Z573" i="11"/>
  <c r="Z571" i="11" s="1"/>
  <c r="G578" i="11"/>
  <c r="G576" i="11" s="1"/>
  <c r="M578" i="11"/>
  <c r="M576" i="11" s="1"/>
  <c r="S578" i="11"/>
  <c r="S576" i="11" s="1"/>
  <c r="Y578" i="11"/>
  <c r="F583" i="11"/>
  <c r="F581" i="11" s="1"/>
  <c r="L583" i="11"/>
  <c r="L581" i="11" s="1"/>
  <c r="R583" i="11"/>
  <c r="R581" i="11" s="1"/>
  <c r="X583" i="11"/>
  <c r="X581" i="11" s="1"/>
  <c r="E588" i="11"/>
  <c r="E586" i="11" s="1"/>
  <c r="K588" i="11"/>
  <c r="Q588" i="11"/>
  <c r="Q586" i="11" s="1"/>
  <c r="W588" i="11"/>
  <c r="W586" i="11" s="1"/>
  <c r="D593" i="11"/>
  <c r="D591" i="11" s="1"/>
  <c r="J593" i="11"/>
  <c r="J591" i="11" s="1"/>
  <c r="P593" i="11"/>
  <c r="P591" i="11" s="1"/>
  <c r="V593" i="11"/>
  <c r="I598" i="11"/>
  <c r="I596" i="11" s="1"/>
  <c r="O598" i="11"/>
  <c r="O596" i="11" s="1"/>
  <c r="U598" i="11"/>
  <c r="U596" i="11" s="1"/>
  <c r="AA598" i="11"/>
  <c r="AA596" i="11" s="1"/>
  <c r="H603" i="11"/>
  <c r="H601" i="11" s="1"/>
  <c r="N603" i="11"/>
  <c r="T603" i="11"/>
  <c r="T601" i="11" s="1"/>
  <c r="Z603" i="11"/>
  <c r="Z601" i="11" s="1"/>
  <c r="G608" i="11"/>
  <c r="G606" i="11" s="1"/>
  <c r="M608" i="11"/>
  <c r="M606" i="11" s="1"/>
  <c r="S608" i="11"/>
  <c r="S606" i="11" s="1"/>
  <c r="Y608" i="11"/>
  <c r="F613" i="11"/>
  <c r="F611" i="11" s="1"/>
  <c r="L613" i="11"/>
  <c r="L611" i="11" s="1"/>
  <c r="R613" i="11"/>
  <c r="R611" i="11" s="1"/>
  <c r="X613" i="11"/>
  <c r="X611" i="11" s="1"/>
  <c r="H9" i="12"/>
  <c r="H7" i="12" s="1"/>
  <c r="N9" i="12"/>
  <c r="N7" i="12" s="1"/>
  <c r="T9" i="12"/>
  <c r="T7" i="12" s="1"/>
  <c r="Z9" i="12"/>
  <c r="Z7" i="12" s="1"/>
  <c r="G14" i="12"/>
  <c r="G12" i="12" s="1"/>
  <c r="M14" i="12"/>
  <c r="M12" i="12" s="1"/>
  <c r="S14" i="12"/>
  <c r="S12" i="12" s="1"/>
  <c r="Y14" i="12"/>
  <c r="G16" i="12"/>
  <c r="M16" i="12"/>
  <c r="S16" i="12"/>
  <c r="Y16" i="12"/>
  <c r="F19" i="12"/>
  <c r="F17" i="12" s="1"/>
  <c r="L19" i="12"/>
  <c r="R19" i="12"/>
  <c r="X19" i="12"/>
  <c r="X17" i="12" s="1"/>
  <c r="F21" i="12"/>
  <c r="L21" i="12"/>
  <c r="R21" i="12"/>
  <c r="X21" i="12"/>
  <c r="E24" i="12"/>
  <c r="K24" i="12"/>
  <c r="K22" i="12" s="1"/>
  <c r="Q24" i="12"/>
  <c r="Q22" i="12" s="1"/>
  <c r="W24" i="12"/>
  <c r="W22" i="12" s="1"/>
  <c r="E26" i="12"/>
  <c r="K26" i="12"/>
  <c r="Q26" i="12"/>
  <c r="W26" i="12"/>
  <c r="D29" i="12"/>
  <c r="D27" i="12" s="1"/>
  <c r="J29" i="12"/>
  <c r="J27" i="12" s="1"/>
  <c r="P29" i="12"/>
  <c r="P27" i="12" s="1"/>
  <c r="V29" i="12"/>
  <c r="D31" i="12"/>
  <c r="J31" i="12"/>
  <c r="P31" i="12"/>
  <c r="V31" i="12"/>
  <c r="I34" i="12"/>
  <c r="I32" i="12" s="1"/>
  <c r="O34" i="12"/>
  <c r="U34" i="12"/>
  <c r="AA34" i="12"/>
  <c r="AA32" i="12" s="1"/>
  <c r="I36" i="12"/>
  <c r="O36" i="12"/>
  <c r="U36" i="12"/>
  <c r="AA36" i="12"/>
  <c r="H39" i="12"/>
  <c r="N39" i="12"/>
  <c r="N37" i="12" s="1"/>
  <c r="T39" i="12"/>
  <c r="T37" i="12" s="1"/>
  <c r="Z39" i="12"/>
  <c r="Z37" i="12" s="1"/>
  <c r="H41" i="12"/>
  <c r="N41" i="12"/>
  <c r="T41" i="12"/>
  <c r="Z41" i="12"/>
  <c r="G44" i="12"/>
  <c r="G42" i="12" s="1"/>
  <c r="M44" i="12"/>
  <c r="M42" i="12" s="1"/>
  <c r="S44" i="12"/>
  <c r="S42" i="12" s="1"/>
  <c r="Y44" i="12"/>
  <c r="G46" i="12"/>
  <c r="M46" i="12"/>
  <c r="S46" i="12"/>
  <c r="Y46" i="12"/>
  <c r="F49" i="12"/>
  <c r="F47" i="12" s="1"/>
  <c r="L49" i="12"/>
  <c r="R49" i="12"/>
  <c r="X49" i="12"/>
  <c r="X47" i="12" s="1"/>
  <c r="F51" i="12"/>
  <c r="L51" i="12"/>
  <c r="R51" i="12"/>
  <c r="X51" i="12"/>
  <c r="E54" i="12"/>
  <c r="K54" i="12"/>
  <c r="K52" i="12" s="1"/>
  <c r="Q54" i="12"/>
  <c r="Q52" i="12" s="1"/>
  <c r="W54" i="12"/>
  <c r="W52" i="12" s="1"/>
  <c r="E56" i="12"/>
  <c r="K56" i="12"/>
  <c r="Q56" i="12"/>
  <c r="W56" i="12"/>
  <c r="D59" i="12"/>
  <c r="D57" i="12" s="1"/>
  <c r="J59" i="12"/>
  <c r="J57" i="12" s="1"/>
  <c r="P59" i="12"/>
  <c r="P57" i="12" s="1"/>
  <c r="V59" i="12"/>
  <c r="D61" i="12"/>
  <c r="J61" i="12"/>
  <c r="P61" i="12"/>
  <c r="V61" i="12"/>
  <c r="I64" i="12"/>
  <c r="I62" i="12" s="1"/>
  <c r="O64" i="12"/>
  <c r="U64" i="12"/>
  <c r="AA64" i="12"/>
  <c r="AA62" i="12" s="1"/>
  <c r="I66" i="12"/>
  <c r="O66" i="12"/>
  <c r="U66" i="12"/>
  <c r="AA66" i="12"/>
  <c r="H69" i="12"/>
  <c r="N69" i="12"/>
  <c r="N67" i="12" s="1"/>
  <c r="T69" i="12"/>
  <c r="T67" i="12" s="1"/>
  <c r="Z69" i="12"/>
  <c r="Z67" i="12" s="1"/>
  <c r="H71" i="12"/>
  <c r="N71" i="12"/>
  <c r="T71" i="12"/>
  <c r="Z71" i="12"/>
  <c r="G74" i="12"/>
  <c r="G72" i="12" s="1"/>
  <c r="M74" i="12"/>
  <c r="M72" i="12" s="1"/>
  <c r="S74" i="12"/>
  <c r="S72" i="12" s="1"/>
  <c r="Y74" i="12"/>
  <c r="G76" i="12"/>
  <c r="M76" i="12"/>
  <c r="S76" i="12"/>
  <c r="Y76" i="12"/>
  <c r="F79" i="12"/>
  <c r="F77" i="12" s="1"/>
  <c r="L79" i="12"/>
  <c r="R79" i="12"/>
  <c r="X79" i="12"/>
  <c r="X77" i="12" s="1"/>
  <c r="F81" i="12"/>
  <c r="L81" i="12"/>
  <c r="R81" i="12"/>
  <c r="X81" i="12"/>
  <c r="E84" i="12"/>
  <c r="K84" i="12"/>
  <c r="K82" i="12" s="1"/>
  <c r="Q84" i="12"/>
  <c r="Q82" i="12" s="1"/>
  <c r="W84" i="12"/>
  <c r="W82" i="12" s="1"/>
  <c r="E86" i="12"/>
  <c r="K86" i="12"/>
  <c r="Q86" i="12"/>
  <c r="W86" i="12"/>
  <c r="D89" i="12"/>
  <c r="D87" i="12" s="1"/>
  <c r="J89" i="12"/>
  <c r="J87" i="12" s="1"/>
  <c r="P89" i="12"/>
  <c r="P87" i="12" s="1"/>
  <c r="V89" i="12"/>
  <c r="D91" i="12"/>
  <c r="J91" i="12"/>
  <c r="P91" i="12"/>
  <c r="V91" i="12"/>
  <c r="I94" i="12"/>
  <c r="I92" i="12" s="1"/>
  <c r="O94" i="12"/>
  <c r="U94" i="12"/>
  <c r="AA94" i="12"/>
  <c r="AA92" i="12" s="1"/>
  <c r="I96" i="12"/>
  <c r="O96" i="12"/>
  <c r="U96" i="12"/>
  <c r="AA96" i="12"/>
  <c r="H99" i="12"/>
  <c r="N99" i="12"/>
  <c r="N97" i="12" s="1"/>
  <c r="T99" i="12"/>
  <c r="T97" i="12" s="1"/>
  <c r="Z99" i="12"/>
  <c r="Z97" i="12" s="1"/>
  <c r="H101" i="12"/>
  <c r="N101" i="12"/>
  <c r="T101" i="12"/>
  <c r="Z101" i="12"/>
  <c r="G104" i="12"/>
  <c r="G102" i="12" s="1"/>
  <c r="M104" i="12"/>
  <c r="M102" i="12" s="1"/>
  <c r="S104" i="12"/>
  <c r="S102" i="12" s="1"/>
  <c r="Y104" i="12"/>
  <c r="G106" i="12"/>
  <c r="M106" i="12"/>
  <c r="S106" i="12"/>
  <c r="Y106" i="12"/>
  <c r="F109" i="12"/>
  <c r="F107" i="12" s="1"/>
  <c r="L109" i="12"/>
  <c r="R109" i="12"/>
  <c r="X109" i="12"/>
  <c r="X107" i="12" s="1"/>
  <c r="F111" i="12"/>
  <c r="L111" i="12"/>
  <c r="R111" i="12"/>
  <c r="X111" i="12"/>
  <c r="E114" i="12"/>
  <c r="K114" i="12"/>
  <c r="K112" i="12" s="1"/>
  <c r="Q114" i="12"/>
  <c r="Q112" i="12" s="1"/>
  <c r="W114" i="12"/>
  <c r="W112" i="12" s="1"/>
  <c r="E116" i="12"/>
  <c r="K116" i="12"/>
  <c r="Q116" i="12"/>
  <c r="W116" i="12"/>
  <c r="D119" i="12"/>
  <c r="D117" i="12" s="1"/>
  <c r="J119" i="12"/>
  <c r="J117" i="12" s="1"/>
  <c r="P119" i="12"/>
  <c r="P117" i="12" s="1"/>
  <c r="V119" i="12"/>
  <c r="D121" i="12"/>
  <c r="J121" i="12"/>
  <c r="P121" i="12"/>
  <c r="V121" i="12"/>
  <c r="I124" i="12"/>
  <c r="I122" i="12" s="1"/>
  <c r="O124" i="12"/>
  <c r="U124" i="12"/>
  <c r="AA124" i="12"/>
  <c r="AA122" i="12" s="1"/>
  <c r="I126" i="12"/>
  <c r="O126" i="12"/>
  <c r="U126" i="12"/>
  <c r="AA126" i="12"/>
  <c r="H129" i="12"/>
  <c r="N129" i="12"/>
  <c r="N127" i="12" s="1"/>
  <c r="T129" i="12"/>
  <c r="T127" i="12" s="1"/>
  <c r="Z129" i="12"/>
  <c r="Z127" i="12" s="1"/>
  <c r="H131" i="12"/>
  <c r="N131" i="12"/>
  <c r="T131" i="12"/>
  <c r="Z131" i="12"/>
  <c r="G134" i="12"/>
  <c r="G132" i="12" s="1"/>
  <c r="M134" i="12"/>
  <c r="M132" i="12" s="1"/>
  <c r="S134" i="12"/>
  <c r="S132" i="12" s="1"/>
  <c r="Y134" i="12"/>
  <c r="G136" i="12"/>
  <c r="M136" i="12"/>
  <c r="S136" i="12"/>
  <c r="Y136" i="12"/>
  <c r="F139" i="12"/>
  <c r="F137" i="12" s="1"/>
  <c r="L139" i="12"/>
  <c r="R139" i="12"/>
  <c r="X139" i="12"/>
  <c r="X137" i="12" s="1"/>
  <c r="F141" i="12"/>
  <c r="L141" i="12"/>
  <c r="R141" i="12"/>
  <c r="X141" i="12"/>
  <c r="E144" i="12"/>
  <c r="K144" i="12"/>
  <c r="K142" i="12" s="1"/>
  <c r="Q144" i="12"/>
  <c r="Q142" i="12" s="1"/>
  <c r="W144" i="12"/>
  <c r="W142" i="12" s="1"/>
  <c r="E146" i="12"/>
  <c r="K146" i="12"/>
  <c r="Q146" i="12"/>
  <c r="W146" i="12"/>
  <c r="D149" i="12"/>
  <c r="D147" i="12" s="1"/>
  <c r="J149" i="12"/>
  <c r="J147" i="12" s="1"/>
  <c r="P149" i="12"/>
  <c r="P147" i="12" s="1"/>
  <c r="V149" i="12"/>
  <c r="D151" i="12"/>
  <c r="J151" i="12"/>
  <c r="P151" i="12"/>
  <c r="V151" i="12"/>
  <c r="I154" i="12"/>
  <c r="I152" i="12" s="1"/>
  <c r="O154" i="12"/>
  <c r="U154" i="12"/>
  <c r="AA154" i="12"/>
  <c r="AA152" i="12" s="1"/>
  <c r="I156" i="12"/>
  <c r="O156" i="12"/>
  <c r="U156" i="12"/>
  <c r="AA156" i="12"/>
  <c r="H162" i="12"/>
  <c r="N162" i="12"/>
  <c r="N160" i="12" s="1"/>
  <c r="T162" i="12"/>
  <c r="T160" i="12" s="1"/>
  <c r="Z162" i="12"/>
  <c r="Z160" i="12" s="1"/>
  <c r="H164" i="12"/>
  <c r="N164" i="12"/>
  <c r="T164" i="12"/>
  <c r="Z164" i="12"/>
  <c r="G167" i="12"/>
  <c r="G165" i="12" s="1"/>
  <c r="M167" i="12"/>
  <c r="M165" i="12" s="1"/>
  <c r="S167" i="12"/>
  <c r="S165" i="12" s="1"/>
  <c r="Y167" i="12"/>
  <c r="G169" i="12"/>
  <c r="M169" i="12"/>
  <c r="S169" i="12"/>
  <c r="Y169" i="12"/>
  <c r="F172" i="12"/>
  <c r="F170" i="12" s="1"/>
  <c r="L172" i="12"/>
  <c r="R172" i="12"/>
  <c r="X172" i="12"/>
  <c r="F174" i="12"/>
  <c r="L174" i="12"/>
  <c r="S174" i="12"/>
  <c r="Z174" i="12"/>
  <c r="E177" i="12"/>
  <c r="L177" i="12"/>
  <c r="L175" i="12" s="1"/>
  <c r="S177" i="12"/>
  <c r="S175" i="12" s="1"/>
  <c r="Z177" i="12"/>
  <c r="Z175" i="12" s="1"/>
  <c r="J179" i="12"/>
  <c r="Q179" i="12"/>
  <c r="X179" i="12"/>
  <c r="D182" i="12"/>
  <c r="D180" i="12" s="1"/>
  <c r="K182" i="12"/>
  <c r="K180" i="12" s="1"/>
  <c r="R182" i="12"/>
  <c r="R180" i="12" s="1"/>
  <c r="Y182" i="12"/>
  <c r="Y180" i="12" s="1"/>
  <c r="I184" i="12"/>
  <c r="P184" i="12"/>
  <c r="W184" i="12"/>
  <c r="J187" i="12"/>
  <c r="J185" i="12" s="1"/>
  <c r="Q187" i="12"/>
  <c r="Q185" i="12" s="1"/>
  <c r="X187" i="12"/>
  <c r="X185" i="12" s="1"/>
  <c r="H189" i="12"/>
  <c r="O189" i="12"/>
  <c r="V189" i="12"/>
  <c r="I192" i="12"/>
  <c r="I190" i="12" s="1"/>
  <c r="P192" i="12"/>
  <c r="P190" i="12" s="1"/>
  <c r="W192" i="12"/>
  <c r="W190" i="12" s="1"/>
  <c r="G194" i="12"/>
  <c r="N194" i="12"/>
  <c r="U194" i="12"/>
  <c r="H197" i="12"/>
  <c r="H195" i="12" s="1"/>
  <c r="O197" i="12"/>
  <c r="O195" i="12" s="1"/>
  <c r="V197" i="12"/>
  <c r="F199" i="12"/>
  <c r="M199" i="12"/>
  <c r="T199" i="12"/>
  <c r="AA199" i="12"/>
  <c r="G202" i="12"/>
  <c r="G200" i="12" s="1"/>
  <c r="N202" i="12"/>
  <c r="N200" i="12" s="1"/>
  <c r="U202" i="12"/>
  <c r="E204" i="12"/>
  <c r="L204" i="12"/>
  <c r="S204" i="12"/>
  <c r="Z204" i="12"/>
  <c r="H207" i="12"/>
  <c r="H205" i="12" s="1"/>
  <c r="T207" i="12"/>
  <c r="H209" i="12"/>
  <c r="T209" i="12"/>
  <c r="T205" i="12" s="1"/>
  <c r="F212" i="12"/>
  <c r="F210" i="12" s="1"/>
  <c r="R212" i="12"/>
  <c r="R210" i="12" s="1"/>
  <c r="F214" i="12"/>
  <c r="R214" i="12"/>
  <c r="E217" i="12"/>
  <c r="Q217" i="12"/>
  <c r="Q215" i="12" s="1"/>
  <c r="E219" i="12"/>
  <c r="Q219" i="12"/>
  <c r="N222" i="12"/>
  <c r="N220" i="12" s="1"/>
  <c r="Z222" i="12"/>
  <c r="Z220" i="12" s="1"/>
  <c r="N224" i="12"/>
  <c r="Z224" i="12"/>
  <c r="M227" i="12"/>
  <c r="Y227" i="12"/>
  <c r="Y225" i="12" s="1"/>
  <c r="M229" i="12"/>
  <c r="M225" i="12" s="1"/>
  <c r="Y229" i="12"/>
  <c r="L232" i="12"/>
  <c r="L230" i="12" s="1"/>
  <c r="X232" i="12"/>
  <c r="L234" i="12"/>
  <c r="X234" i="12"/>
  <c r="X230" i="12" s="1"/>
  <c r="H237" i="12"/>
  <c r="H235" i="12" s="1"/>
  <c r="T237" i="12"/>
  <c r="H239" i="12"/>
  <c r="T239" i="12"/>
  <c r="T235" i="12" s="1"/>
  <c r="F242" i="12"/>
  <c r="R242" i="12"/>
  <c r="R240" i="12" s="1"/>
  <c r="G244" i="12"/>
  <c r="Y244" i="12"/>
  <c r="L247" i="12"/>
  <c r="L245" i="12" s="1"/>
  <c r="F249" i="12"/>
  <c r="X249" i="12"/>
  <c r="H252" i="12"/>
  <c r="H250" i="12" s="1"/>
  <c r="Z252" i="12"/>
  <c r="Z250" i="12" s="1"/>
  <c r="T254" i="12"/>
  <c r="D259" i="12"/>
  <c r="AA262" i="12"/>
  <c r="AA260" i="12" s="1"/>
  <c r="T267" i="12"/>
  <c r="T265" i="12" s="1"/>
  <c r="AA611" i="12"/>
  <c r="X122" i="13"/>
  <c r="U137" i="13"/>
  <c r="F315" i="11"/>
  <c r="F313" i="11" s="1"/>
  <c r="L315" i="11"/>
  <c r="L313" i="11" s="1"/>
  <c r="R315" i="11"/>
  <c r="R313" i="11" s="1"/>
  <c r="X315" i="11"/>
  <c r="X313" i="11" s="1"/>
  <c r="E320" i="11"/>
  <c r="K320" i="11"/>
  <c r="Q320" i="11"/>
  <c r="Q318" i="11" s="1"/>
  <c r="W320" i="11"/>
  <c r="W318" i="11" s="1"/>
  <c r="D325" i="11"/>
  <c r="D323" i="11" s="1"/>
  <c r="J325" i="11"/>
  <c r="J323" i="11" s="1"/>
  <c r="P325" i="11"/>
  <c r="V325" i="11"/>
  <c r="I330" i="11"/>
  <c r="I328" i="11" s="1"/>
  <c r="O330" i="11"/>
  <c r="O328" i="11" s="1"/>
  <c r="U330" i="11"/>
  <c r="U328" i="11" s="1"/>
  <c r="AA330" i="11"/>
  <c r="AA328" i="11" s="1"/>
  <c r="H335" i="11"/>
  <c r="N335" i="11"/>
  <c r="T335" i="11"/>
  <c r="T333" i="11" s="1"/>
  <c r="Z335" i="11"/>
  <c r="Z333" i="11" s="1"/>
  <c r="G340" i="11"/>
  <c r="G338" i="11" s="1"/>
  <c r="M340" i="11"/>
  <c r="M338" i="11" s="1"/>
  <c r="S340" i="11"/>
  <c r="Y340" i="11"/>
  <c r="F345" i="11"/>
  <c r="F343" i="11" s="1"/>
  <c r="L345" i="11"/>
  <c r="L343" i="11" s="1"/>
  <c r="R345" i="11"/>
  <c r="R343" i="11" s="1"/>
  <c r="X345" i="11"/>
  <c r="X343" i="11" s="1"/>
  <c r="E350" i="11"/>
  <c r="K350" i="11"/>
  <c r="Q350" i="11"/>
  <c r="Q348" i="11" s="1"/>
  <c r="W350" i="11"/>
  <c r="W348" i="11" s="1"/>
  <c r="D355" i="11"/>
  <c r="D353" i="11" s="1"/>
  <c r="J355" i="11"/>
  <c r="J353" i="11" s="1"/>
  <c r="P355" i="11"/>
  <c r="V355" i="11"/>
  <c r="I360" i="11"/>
  <c r="I358" i="11" s="1"/>
  <c r="O360" i="11"/>
  <c r="O358" i="11" s="1"/>
  <c r="U360" i="11"/>
  <c r="U358" i="11" s="1"/>
  <c r="AA360" i="11"/>
  <c r="AA358" i="11" s="1"/>
  <c r="H365" i="11"/>
  <c r="N365" i="11"/>
  <c r="T365" i="11"/>
  <c r="T363" i="11" s="1"/>
  <c r="Z365" i="11"/>
  <c r="Z363" i="11" s="1"/>
  <c r="G370" i="11"/>
  <c r="G368" i="11" s="1"/>
  <c r="M370" i="11"/>
  <c r="M368" i="11" s="1"/>
  <c r="S370" i="11"/>
  <c r="Y370" i="11"/>
  <c r="F375" i="11"/>
  <c r="F373" i="11" s="1"/>
  <c r="L375" i="11"/>
  <c r="L373" i="11" s="1"/>
  <c r="R375" i="11"/>
  <c r="R373" i="11" s="1"/>
  <c r="X375" i="11"/>
  <c r="X373" i="11" s="1"/>
  <c r="E380" i="11"/>
  <c r="K380" i="11"/>
  <c r="Q380" i="11"/>
  <c r="Q378" i="11" s="1"/>
  <c r="W380" i="11"/>
  <c r="W378" i="11" s="1"/>
  <c r="D385" i="11"/>
  <c r="D383" i="11" s="1"/>
  <c r="J385" i="11"/>
  <c r="J383" i="11" s="1"/>
  <c r="P385" i="11"/>
  <c r="V385" i="11"/>
  <c r="I390" i="11"/>
  <c r="I388" i="11" s="1"/>
  <c r="O390" i="11"/>
  <c r="O388" i="11" s="1"/>
  <c r="U390" i="11"/>
  <c r="U388" i="11" s="1"/>
  <c r="AA390" i="11"/>
  <c r="AA388" i="11" s="1"/>
  <c r="H395" i="11"/>
  <c r="N395" i="11"/>
  <c r="T395" i="11"/>
  <c r="T393" i="11" s="1"/>
  <c r="Z395" i="11"/>
  <c r="Z393" i="11" s="1"/>
  <c r="G400" i="11"/>
  <c r="G398" i="11" s="1"/>
  <c r="M400" i="11"/>
  <c r="M398" i="11" s="1"/>
  <c r="S400" i="11"/>
  <c r="Y400" i="11"/>
  <c r="F405" i="11"/>
  <c r="F403" i="11" s="1"/>
  <c r="L405" i="11"/>
  <c r="L403" i="11" s="1"/>
  <c r="R405" i="11"/>
  <c r="R403" i="11" s="1"/>
  <c r="X405" i="11"/>
  <c r="X403" i="11" s="1"/>
  <c r="E410" i="11"/>
  <c r="K410" i="11"/>
  <c r="Q410" i="11"/>
  <c r="Q408" i="11" s="1"/>
  <c r="W410" i="11"/>
  <c r="W408" i="11" s="1"/>
  <c r="D415" i="11"/>
  <c r="D413" i="11" s="1"/>
  <c r="J415" i="11"/>
  <c r="J413" i="11" s="1"/>
  <c r="P415" i="11"/>
  <c r="V415" i="11"/>
  <c r="I420" i="11"/>
  <c r="I418" i="11" s="1"/>
  <c r="O420" i="11"/>
  <c r="O418" i="11" s="1"/>
  <c r="U420" i="11"/>
  <c r="U418" i="11" s="1"/>
  <c r="AA420" i="11"/>
  <c r="AA418" i="11" s="1"/>
  <c r="H425" i="11"/>
  <c r="N425" i="11"/>
  <c r="T425" i="11"/>
  <c r="T423" i="11" s="1"/>
  <c r="Z425" i="11"/>
  <c r="Z423" i="11" s="1"/>
  <c r="G430" i="11"/>
  <c r="G428" i="11" s="1"/>
  <c r="M430" i="11"/>
  <c r="M428" i="11" s="1"/>
  <c r="S430" i="11"/>
  <c r="Y430" i="11"/>
  <c r="F435" i="11"/>
  <c r="F433" i="11" s="1"/>
  <c r="L435" i="11"/>
  <c r="L433" i="11" s="1"/>
  <c r="R435" i="11"/>
  <c r="R433" i="11" s="1"/>
  <c r="X435" i="11"/>
  <c r="X433" i="11" s="1"/>
  <c r="E440" i="11"/>
  <c r="K440" i="11"/>
  <c r="Q440" i="11"/>
  <c r="Q438" i="11" s="1"/>
  <c r="W440" i="11"/>
  <c r="W438" i="11" s="1"/>
  <c r="D445" i="11"/>
  <c r="D443" i="11" s="1"/>
  <c r="J445" i="11"/>
  <c r="J443" i="11" s="1"/>
  <c r="P445" i="11"/>
  <c r="V445" i="11"/>
  <c r="I450" i="11"/>
  <c r="I448" i="11" s="1"/>
  <c r="O450" i="11"/>
  <c r="O448" i="11" s="1"/>
  <c r="U450" i="11"/>
  <c r="U448" i="11" s="1"/>
  <c r="AA450" i="11"/>
  <c r="AA448" i="11" s="1"/>
  <c r="H455" i="11"/>
  <c r="N455" i="11"/>
  <c r="T455" i="11"/>
  <c r="T453" i="11" s="1"/>
  <c r="Z455" i="11"/>
  <c r="Z453" i="11" s="1"/>
  <c r="G460" i="11"/>
  <c r="G458" i="11" s="1"/>
  <c r="M460" i="11"/>
  <c r="M458" i="11" s="1"/>
  <c r="S460" i="11"/>
  <c r="Y460" i="11"/>
  <c r="F468" i="11"/>
  <c r="F466" i="11" s="1"/>
  <c r="L468" i="11"/>
  <c r="L466" i="11" s="1"/>
  <c r="R468" i="11"/>
  <c r="R466" i="11" s="1"/>
  <c r="X468" i="11"/>
  <c r="X466" i="11" s="1"/>
  <c r="E473" i="11"/>
  <c r="K473" i="11"/>
  <c r="Q473" i="11"/>
  <c r="Q471" i="11" s="1"/>
  <c r="W473" i="11"/>
  <c r="W471" i="11" s="1"/>
  <c r="D478" i="11"/>
  <c r="D476" i="11" s="1"/>
  <c r="J478" i="11"/>
  <c r="J476" i="11" s="1"/>
  <c r="P478" i="11"/>
  <c r="V478" i="11"/>
  <c r="I483" i="11"/>
  <c r="I481" i="11" s="1"/>
  <c r="O483" i="11"/>
  <c r="O481" i="11" s="1"/>
  <c r="U483" i="11"/>
  <c r="U481" i="11" s="1"/>
  <c r="AA483" i="11"/>
  <c r="AA481" i="11" s="1"/>
  <c r="H488" i="11"/>
  <c r="N488" i="11"/>
  <c r="T488" i="11"/>
  <c r="T486" i="11" s="1"/>
  <c r="Z488" i="11"/>
  <c r="Z486" i="11" s="1"/>
  <c r="G493" i="11"/>
  <c r="G491" i="11" s="1"/>
  <c r="M493" i="11"/>
  <c r="M491" i="11" s="1"/>
  <c r="S493" i="11"/>
  <c r="Y493" i="11"/>
  <c r="F498" i="11"/>
  <c r="F496" i="11" s="1"/>
  <c r="L498" i="11"/>
  <c r="L496" i="11" s="1"/>
  <c r="R498" i="11"/>
  <c r="R496" i="11" s="1"/>
  <c r="X498" i="11"/>
  <c r="X496" i="11" s="1"/>
  <c r="E503" i="11"/>
  <c r="K503" i="11"/>
  <c r="Q503" i="11"/>
  <c r="Q501" i="11" s="1"/>
  <c r="W503" i="11"/>
  <c r="W501" i="11" s="1"/>
  <c r="D508" i="11"/>
  <c r="D506" i="11" s="1"/>
  <c r="J508" i="11"/>
  <c r="J506" i="11" s="1"/>
  <c r="P508" i="11"/>
  <c r="V508" i="11"/>
  <c r="I513" i="11"/>
  <c r="I511" i="11" s="1"/>
  <c r="O513" i="11"/>
  <c r="O511" i="11" s="1"/>
  <c r="U513" i="11"/>
  <c r="U511" i="11" s="1"/>
  <c r="AA513" i="11"/>
  <c r="AA511" i="11" s="1"/>
  <c r="H518" i="11"/>
  <c r="N518" i="11"/>
  <c r="T518" i="11"/>
  <c r="T516" i="11" s="1"/>
  <c r="Z518" i="11"/>
  <c r="Z516" i="11" s="1"/>
  <c r="G523" i="11"/>
  <c r="G521" i="11" s="1"/>
  <c r="M523" i="11"/>
  <c r="M521" i="11" s="1"/>
  <c r="S523" i="11"/>
  <c r="Y523" i="11"/>
  <c r="F528" i="11"/>
  <c r="F526" i="11" s="1"/>
  <c r="L528" i="11"/>
  <c r="L526" i="11" s="1"/>
  <c r="R528" i="11"/>
  <c r="R526" i="11" s="1"/>
  <c r="X528" i="11"/>
  <c r="X526" i="11" s="1"/>
  <c r="E533" i="11"/>
  <c r="K533" i="11"/>
  <c r="Q533" i="11"/>
  <c r="Q531" i="11" s="1"/>
  <c r="W533" i="11"/>
  <c r="W531" i="11" s="1"/>
  <c r="D538" i="11"/>
  <c r="D536" i="11" s="1"/>
  <c r="J538" i="11"/>
  <c r="J536" i="11" s="1"/>
  <c r="P538" i="11"/>
  <c r="V538" i="11"/>
  <c r="I543" i="11"/>
  <c r="I541" i="11" s="1"/>
  <c r="O543" i="11"/>
  <c r="O541" i="11" s="1"/>
  <c r="U543" i="11"/>
  <c r="U541" i="11" s="1"/>
  <c r="AA543" i="11"/>
  <c r="AA541" i="11" s="1"/>
  <c r="H548" i="11"/>
  <c r="N548" i="11"/>
  <c r="T548" i="11"/>
  <c r="T546" i="11" s="1"/>
  <c r="Z548" i="11"/>
  <c r="Z546" i="11" s="1"/>
  <c r="G553" i="11"/>
  <c r="G551" i="11" s="1"/>
  <c r="M553" i="11"/>
  <c r="M551" i="11" s="1"/>
  <c r="S553" i="11"/>
  <c r="Y553" i="11"/>
  <c r="F558" i="11"/>
  <c r="F556" i="11" s="1"/>
  <c r="L558" i="11"/>
  <c r="L556" i="11" s="1"/>
  <c r="R558" i="11"/>
  <c r="R556" i="11" s="1"/>
  <c r="X558" i="11"/>
  <c r="X556" i="11" s="1"/>
  <c r="E563" i="11"/>
  <c r="K563" i="11"/>
  <c r="Q563" i="11"/>
  <c r="Q561" i="11" s="1"/>
  <c r="W563" i="11"/>
  <c r="W561" i="11" s="1"/>
  <c r="D568" i="11"/>
  <c r="D566" i="11" s="1"/>
  <c r="J568" i="11"/>
  <c r="J566" i="11" s="1"/>
  <c r="P568" i="11"/>
  <c r="V568" i="11"/>
  <c r="I573" i="11"/>
  <c r="I571" i="11" s="1"/>
  <c r="O573" i="11"/>
  <c r="O571" i="11" s="1"/>
  <c r="U573" i="11"/>
  <c r="U571" i="11" s="1"/>
  <c r="AA573" i="11"/>
  <c r="AA571" i="11" s="1"/>
  <c r="H578" i="11"/>
  <c r="N578" i="11"/>
  <c r="T578" i="11"/>
  <c r="T576" i="11" s="1"/>
  <c r="Z578" i="11"/>
  <c r="Z576" i="11" s="1"/>
  <c r="G583" i="11"/>
  <c r="G581" i="11" s="1"/>
  <c r="M583" i="11"/>
  <c r="M581" i="11" s="1"/>
  <c r="S583" i="11"/>
  <c r="Y583" i="11"/>
  <c r="F588" i="11"/>
  <c r="F586" i="11" s="1"/>
  <c r="L588" i="11"/>
  <c r="L586" i="11" s="1"/>
  <c r="R588" i="11"/>
  <c r="R586" i="11" s="1"/>
  <c r="X588" i="11"/>
  <c r="X586" i="11" s="1"/>
  <c r="E593" i="11"/>
  <c r="K593" i="11"/>
  <c r="Q593" i="11"/>
  <c r="Q591" i="11" s="1"/>
  <c r="W593" i="11"/>
  <c r="W591" i="11" s="1"/>
  <c r="D598" i="11"/>
  <c r="D596" i="11" s="1"/>
  <c r="J598" i="11"/>
  <c r="J596" i="11" s="1"/>
  <c r="P598" i="11"/>
  <c r="V598" i="11"/>
  <c r="I603" i="11"/>
  <c r="I601" i="11" s="1"/>
  <c r="O603" i="11"/>
  <c r="O601" i="11" s="1"/>
  <c r="U603" i="11"/>
  <c r="U601" i="11" s="1"/>
  <c r="AA603" i="11"/>
  <c r="AA601" i="11" s="1"/>
  <c r="H608" i="11"/>
  <c r="N608" i="11"/>
  <c r="T608" i="11"/>
  <c r="T606" i="11" s="1"/>
  <c r="Z608" i="11"/>
  <c r="Z606" i="11" s="1"/>
  <c r="G613" i="11"/>
  <c r="G611" i="11" s="1"/>
  <c r="M613" i="11"/>
  <c r="M611" i="11" s="1"/>
  <c r="S613" i="11"/>
  <c r="Y613" i="11"/>
  <c r="I9" i="12"/>
  <c r="I7" i="12" s="1"/>
  <c r="O9" i="12"/>
  <c r="O7" i="12" s="1"/>
  <c r="U9" i="12"/>
  <c r="U7" i="12" s="1"/>
  <c r="AA9" i="12"/>
  <c r="AA7" i="12" s="1"/>
  <c r="I11" i="12"/>
  <c r="O11" i="12"/>
  <c r="U11" i="12"/>
  <c r="AA11" i="12"/>
  <c r="H14" i="12"/>
  <c r="H12" i="12" s="1"/>
  <c r="N14" i="12"/>
  <c r="N12" i="12" s="1"/>
  <c r="T14" i="12"/>
  <c r="Z14" i="12"/>
  <c r="H16" i="12"/>
  <c r="N16" i="12"/>
  <c r="T16" i="12"/>
  <c r="Z16" i="12"/>
  <c r="G19" i="12"/>
  <c r="M19" i="12"/>
  <c r="S19" i="12"/>
  <c r="S17" i="12" s="1"/>
  <c r="Y19" i="12"/>
  <c r="Y17" i="12" s="1"/>
  <c r="G21" i="12"/>
  <c r="M21" i="12"/>
  <c r="S21" i="12"/>
  <c r="Y21" i="12"/>
  <c r="F24" i="12"/>
  <c r="F22" i="12" s="1"/>
  <c r="L24" i="12"/>
  <c r="L22" i="12" s="1"/>
  <c r="R24" i="12"/>
  <c r="R22" i="12" s="1"/>
  <c r="X24" i="12"/>
  <c r="X22" i="12" s="1"/>
  <c r="F26" i="12"/>
  <c r="L26" i="12"/>
  <c r="R26" i="12"/>
  <c r="X26" i="12"/>
  <c r="E29" i="12"/>
  <c r="E27" i="12" s="1"/>
  <c r="K29" i="12"/>
  <c r="K27" i="12" s="1"/>
  <c r="Q29" i="12"/>
  <c r="W29" i="12"/>
  <c r="E31" i="12"/>
  <c r="K31" i="12"/>
  <c r="Q31" i="12"/>
  <c r="W31" i="12"/>
  <c r="D34" i="12"/>
  <c r="J34" i="12"/>
  <c r="P34" i="12"/>
  <c r="P32" i="12" s="1"/>
  <c r="V34" i="12"/>
  <c r="V32" i="12" s="1"/>
  <c r="D36" i="12"/>
  <c r="J36" i="12"/>
  <c r="P36" i="12"/>
  <c r="V36" i="12"/>
  <c r="I39" i="12"/>
  <c r="I37" i="12" s="1"/>
  <c r="O39" i="12"/>
  <c r="O37" i="12" s="1"/>
  <c r="U39" i="12"/>
  <c r="U37" i="12" s="1"/>
  <c r="AA39" i="12"/>
  <c r="AA37" i="12" s="1"/>
  <c r="I41" i="12"/>
  <c r="O41" i="12"/>
  <c r="U41" i="12"/>
  <c r="AA41" i="12"/>
  <c r="H44" i="12"/>
  <c r="H42" i="12" s="1"/>
  <c r="N44" i="12"/>
  <c r="N42" i="12" s="1"/>
  <c r="T44" i="12"/>
  <c r="Z44" i="12"/>
  <c r="H46" i="12"/>
  <c r="N46" i="12"/>
  <c r="T46" i="12"/>
  <c r="Z46" i="12"/>
  <c r="G49" i="12"/>
  <c r="M49" i="12"/>
  <c r="S49" i="12"/>
  <c r="S47" i="12" s="1"/>
  <c r="Y49" i="12"/>
  <c r="Y47" i="12" s="1"/>
  <c r="G51" i="12"/>
  <c r="M51" i="12"/>
  <c r="S51" i="12"/>
  <c r="Y51" i="12"/>
  <c r="F54" i="12"/>
  <c r="F52" i="12" s="1"/>
  <c r="L54" i="12"/>
  <c r="L52" i="12" s="1"/>
  <c r="R54" i="12"/>
  <c r="R52" i="12" s="1"/>
  <c r="X54" i="12"/>
  <c r="X52" i="12" s="1"/>
  <c r="F56" i="12"/>
  <c r="L56" i="12"/>
  <c r="R56" i="12"/>
  <c r="X56" i="12"/>
  <c r="E59" i="12"/>
  <c r="E57" i="12" s="1"/>
  <c r="K59" i="12"/>
  <c r="K57" i="12" s="1"/>
  <c r="Q59" i="12"/>
  <c r="W59" i="12"/>
  <c r="E61" i="12"/>
  <c r="K61" i="12"/>
  <c r="Q61" i="12"/>
  <c r="W61" i="12"/>
  <c r="D64" i="12"/>
  <c r="J64" i="12"/>
  <c r="P64" i="12"/>
  <c r="P62" i="12" s="1"/>
  <c r="V64" i="12"/>
  <c r="V62" i="12" s="1"/>
  <c r="D66" i="12"/>
  <c r="J66" i="12"/>
  <c r="P66" i="12"/>
  <c r="V66" i="12"/>
  <c r="I69" i="12"/>
  <c r="I67" i="12" s="1"/>
  <c r="O69" i="12"/>
  <c r="O67" i="12" s="1"/>
  <c r="U69" i="12"/>
  <c r="U67" i="12" s="1"/>
  <c r="AA69" i="12"/>
  <c r="AA67" i="12" s="1"/>
  <c r="I71" i="12"/>
  <c r="O71" i="12"/>
  <c r="U71" i="12"/>
  <c r="AA71" i="12"/>
  <c r="H74" i="12"/>
  <c r="H72" i="12" s="1"/>
  <c r="N74" i="12"/>
  <c r="N72" i="12" s="1"/>
  <c r="T74" i="12"/>
  <c r="Z74" i="12"/>
  <c r="H76" i="12"/>
  <c r="N76" i="12"/>
  <c r="T76" i="12"/>
  <c r="Z76" i="12"/>
  <c r="G79" i="12"/>
  <c r="M79" i="12"/>
  <c r="S79" i="12"/>
  <c r="S77" i="12" s="1"/>
  <c r="Y79" i="12"/>
  <c r="Y77" i="12" s="1"/>
  <c r="G81" i="12"/>
  <c r="M81" i="12"/>
  <c r="S81" i="12"/>
  <c r="Y81" i="12"/>
  <c r="F84" i="12"/>
  <c r="F82" i="12" s="1"/>
  <c r="L84" i="12"/>
  <c r="L82" i="12" s="1"/>
  <c r="R84" i="12"/>
  <c r="R82" i="12" s="1"/>
  <c r="X84" i="12"/>
  <c r="X82" i="12" s="1"/>
  <c r="F86" i="12"/>
  <c r="L86" i="12"/>
  <c r="R86" i="12"/>
  <c r="X86" i="12"/>
  <c r="E89" i="12"/>
  <c r="E87" i="12" s="1"/>
  <c r="K89" i="12"/>
  <c r="K87" i="12" s="1"/>
  <c r="Q89" i="12"/>
  <c r="W89" i="12"/>
  <c r="E91" i="12"/>
  <c r="K91" i="12"/>
  <c r="Q91" i="12"/>
  <c r="W91" i="12"/>
  <c r="D94" i="12"/>
  <c r="J94" i="12"/>
  <c r="P94" i="12"/>
  <c r="P92" i="12" s="1"/>
  <c r="V94" i="12"/>
  <c r="V92" i="12" s="1"/>
  <c r="D96" i="12"/>
  <c r="J96" i="12"/>
  <c r="P96" i="12"/>
  <c r="V96" i="12"/>
  <c r="I99" i="12"/>
  <c r="I97" i="12" s="1"/>
  <c r="O99" i="12"/>
  <c r="O97" i="12" s="1"/>
  <c r="U99" i="12"/>
  <c r="U97" i="12" s="1"/>
  <c r="AA99" i="12"/>
  <c r="AA97" i="12" s="1"/>
  <c r="I101" i="12"/>
  <c r="O101" i="12"/>
  <c r="U101" i="12"/>
  <c r="AA101" i="12"/>
  <c r="H104" i="12"/>
  <c r="H102" i="12" s="1"/>
  <c r="N104" i="12"/>
  <c r="N102" i="12" s="1"/>
  <c r="T104" i="12"/>
  <c r="Z104" i="12"/>
  <c r="H106" i="12"/>
  <c r="N106" i="12"/>
  <c r="T106" i="12"/>
  <c r="Z106" i="12"/>
  <c r="G109" i="12"/>
  <c r="M109" i="12"/>
  <c r="S109" i="12"/>
  <c r="S107" i="12" s="1"/>
  <c r="Y109" i="12"/>
  <c r="Y107" i="12" s="1"/>
  <c r="G111" i="12"/>
  <c r="M111" i="12"/>
  <c r="S111" i="12"/>
  <c r="Y111" i="12"/>
  <c r="F114" i="12"/>
  <c r="F112" i="12" s="1"/>
  <c r="L114" i="12"/>
  <c r="L112" i="12" s="1"/>
  <c r="R114" i="12"/>
  <c r="R112" i="12" s="1"/>
  <c r="X114" i="12"/>
  <c r="X112" i="12" s="1"/>
  <c r="F116" i="12"/>
  <c r="L116" i="12"/>
  <c r="R116" i="12"/>
  <c r="X116" i="12"/>
  <c r="E119" i="12"/>
  <c r="E117" i="12" s="1"/>
  <c r="K119" i="12"/>
  <c r="K117" i="12" s="1"/>
  <c r="Q119" i="12"/>
  <c r="W119" i="12"/>
  <c r="E121" i="12"/>
  <c r="K121" i="12"/>
  <c r="Q121" i="12"/>
  <c r="W121" i="12"/>
  <c r="D124" i="12"/>
  <c r="J124" i="12"/>
  <c r="P124" i="12"/>
  <c r="P122" i="12" s="1"/>
  <c r="V124" i="12"/>
  <c r="V122" i="12" s="1"/>
  <c r="D126" i="12"/>
  <c r="J126" i="12"/>
  <c r="P126" i="12"/>
  <c r="V126" i="12"/>
  <c r="I129" i="12"/>
  <c r="I127" i="12" s="1"/>
  <c r="O129" i="12"/>
  <c r="O127" i="12" s="1"/>
  <c r="U129" i="12"/>
  <c r="U127" i="12" s="1"/>
  <c r="AA129" i="12"/>
  <c r="AA127" i="12" s="1"/>
  <c r="I131" i="12"/>
  <c r="O131" i="12"/>
  <c r="U131" i="12"/>
  <c r="AA131" i="12"/>
  <c r="H134" i="12"/>
  <c r="H132" i="12" s="1"/>
  <c r="N134" i="12"/>
  <c r="N132" i="12" s="1"/>
  <c r="T134" i="12"/>
  <c r="Z134" i="12"/>
  <c r="H136" i="12"/>
  <c r="N136" i="12"/>
  <c r="T136" i="12"/>
  <c r="Z136" i="12"/>
  <c r="G139" i="12"/>
  <c r="M139" i="12"/>
  <c r="S139" i="12"/>
  <c r="S137" i="12" s="1"/>
  <c r="Y139" i="12"/>
  <c r="Y137" i="12" s="1"/>
  <c r="G141" i="12"/>
  <c r="M141" i="12"/>
  <c r="S141" i="12"/>
  <c r="Y141" i="12"/>
  <c r="F144" i="12"/>
  <c r="F142" i="12" s="1"/>
  <c r="L144" i="12"/>
  <c r="L142" i="12" s="1"/>
  <c r="R144" i="12"/>
  <c r="R142" i="12" s="1"/>
  <c r="X144" i="12"/>
  <c r="X142" i="12" s="1"/>
  <c r="F146" i="12"/>
  <c r="L146" i="12"/>
  <c r="R146" i="12"/>
  <c r="X146" i="12"/>
  <c r="E149" i="12"/>
  <c r="E147" i="12" s="1"/>
  <c r="K149" i="12"/>
  <c r="K147" i="12" s="1"/>
  <c r="Q149" i="12"/>
  <c r="W149" i="12"/>
  <c r="E151" i="12"/>
  <c r="K151" i="12"/>
  <c r="Q151" i="12"/>
  <c r="W151" i="12"/>
  <c r="D154" i="12"/>
  <c r="J154" i="12"/>
  <c r="P154" i="12"/>
  <c r="P152" i="12" s="1"/>
  <c r="V154" i="12"/>
  <c r="V152" i="12" s="1"/>
  <c r="D156" i="12"/>
  <c r="J156" i="12"/>
  <c r="P156" i="12"/>
  <c r="V156" i="12"/>
  <c r="I162" i="12"/>
  <c r="I160" i="12" s="1"/>
  <c r="O162" i="12"/>
  <c r="O160" i="12" s="1"/>
  <c r="U162" i="12"/>
  <c r="U160" i="12" s="1"/>
  <c r="AA162" i="12"/>
  <c r="AA160" i="12" s="1"/>
  <c r="I164" i="12"/>
  <c r="O164" i="12"/>
  <c r="U164" i="12"/>
  <c r="AA164" i="12"/>
  <c r="H167" i="12"/>
  <c r="H165" i="12" s="1"/>
  <c r="N167" i="12"/>
  <c r="N165" i="12" s="1"/>
  <c r="T167" i="12"/>
  <c r="Z167" i="12"/>
  <c r="H169" i="12"/>
  <c r="N169" i="12"/>
  <c r="T169" i="12"/>
  <c r="Z169" i="12"/>
  <c r="G172" i="12"/>
  <c r="M172" i="12"/>
  <c r="S172" i="12"/>
  <c r="Y172" i="12"/>
  <c r="Y170" i="12" s="1"/>
  <c r="G174" i="12"/>
  <c r="M174" i="12"/>
  <c r="T174" i="12"/>
  <c r="AA174" i="12"/>
  <c r="F177" i="12"/>
  <c r="M177" i="12"/>
  <c r="T177" i="12"/>
  <c r="T175" i="12" s="1"/>
  <c r="D179" i="12"/>
  <c r="K179" i="12"/>
  <c r="R179" i="12"/>
  <c r="Y179" i="12"/>
  <c r="E182" i="12"/>
  <c r="L182" i="12"/>
  <c r="S182" i="12"/>
  <c r="S180" i="12" s="1"/>
  <c r="AA182" i="12"/>
  <c r="J184" i="12"/>
  <c r="Q184" i="12"/>
  <c r="X184" i="12"/>
  <c r="D187" i="12"/>
  <c r="K187" i="12"/>
  <c r="K185" i="12" s="1"/>
  <c r="R187" i="12"/>
  <c r="Z187" i="12"/>
  <c r="I189" i="12"/>
  <c r="P189" i="12"/>
  <c r="W189" i="12"/>
  <c r="W185" i="12" s="1"/>
  <c r="J192" i="12"/>
  <c r="J190" i="12" s="1"/>
  <c r="Q192" i="12"/>
  <c r="Y192" i="12"/>
  <c r="H194" i="12"/>
  <c r="O194" i="12"/>
  <c r="V194" i="12"/>
  <c r="I197" i="12"/>
  <c r="I195" i="12" s="1"/>
  <c r="P197" i="12"/>
  <c r="X197" i="12"/>
  <c r="G199" i="12"/>
  <c r="G195" i="12" s="1"/>
  <c r="N199" i="12"/>
  <c r="U199" i="12"/>
  <c r="H202" i="12"/>
  <c r="H200" i="12" s="1"/>
  <c r="O202" i="12"/>
  <c r="W202" i="12"/>
  <c r="F204" i="12"/>
  <c r="M204" i="12"/>
  <c r="T204" i="12"/>
  <c r="T200" i="12" s="1"/>
  <c r="AA204" i="12"/>
  <c r="K207" i="12"/>
  <c r="K205" i="12" s="1"/>
  <c r="W207" i="12"/>
  <c r="K209" i="12"/>
  <c r="W209" i="12"/>
  <c r="G212" i="12"/>
  <c r="G210" i="12" s="1"/>
  <c r="S212" i="12"/>
  <c r="S210" i="12" s="1"/>
  <c r="G214" i="12"/>
  <c r="S214" i="12"/>
  <c r="F217" i="12"/>
  <c r="F215" i="12" s="1"/>
  <c r="R217" i="12"/>
  <c r="F219" i="12"/>
  <c r="R219" i="12"/>
  <c r="R215" i="12" s="1"/>
  <c r="D222" i="12"/>
  <c r="P222" i="12"/>
  <c r="D224" i="12"/>
  <c r="P224" i="12"/>
  <c r="O227" i="12"/>
  <c r="O225" i="12" s="1"/>
  <c r="AA227" i="12"/>
  <c r="AA225" i="12" s="1"/>
  <c r="O229" i="12"/>
  <c r="AA229" i="12"/>
  <c r="N232" i="12"/>
  <c r="Z232" i="12"/>
  <c r="N234" i="12"/>
  <c r="Z234" i="12"/>
  <c r="K237" i="12"/>
  <c r="W237" i="12"/>
  <c r="K239" i="12"/>
  <c r="W239" i="12"/>
  <c r="G242" i="12"/>
  <c r="G240" i="12" s="1"/>
  <c r="S242" i="12"/>
  <c r="J244" i="12"/>
  <c r="O247" i="12"/>
  <c r="I249" i="12"/>
  <c r="AA249" i="12"/>
  <c r="K252" i="12"/>
  <c r="K250" i="12" s="1"/>
  <c r="E254" i="12"/>
  <c r="W254" i="12"/>
  <c r="J259" i="12"/>
  <c r="AA458" i="12"/>
  <c r="G315" i="11"/>
  <c r="G313" i="11" s="1"/>
  <c r="M315" i="11"/>
  <c r="M313" i="11" s="1"/>
  <c r="S315" i="11"/>
  <c r="S313" i="11" s="1"/>
  <c r="Y315" i="11"/>
  <c r="Y313" i="11" s="1"/>
  <c r="F320" i="11"/>
  <c r="F318" i="11" s="1"/>
  <c r="L320" i="11"/>
  <c r="R320" i="11"/>
  <c r="R318" i="11" s="1"/>
  <c r="X320" i="11"/>
  <c r="X318" i="11" s="1"/>
  <c r="E325" i="11"/>
  <c r="E323" i="11" s="1"/>
  <c r="K325" i="11"/>
  <c r="K323" i="11" s="1"/>
  <c r="Q325" i="11"/>
  <c r="Q323" i="11" s="1"/>
  <c r="W325" i="11"/>
  <c r="D330" i="11"/>
  <c r="D328" i="11" s="1"/>
  <c r="J330" i="11"/>
  <c r="J328" i="11" s="1"/>
  <c r="P330" i="11"/>
  <c r="P328" i="11" s="1"/>
  <c r="V330" i="11"/>
  <c r="V328" i="11" s="1"/>
  <c r="I335" i="11"/>
  <c r="I333" i="11" s="1"/>
  <c r="O335" i="11"/>
  <c r="U335" i="11"/>
  <c r="U333" i="11" s="1"/>
  <c r="AA335" i="11"/>
  <c r="AA333" i="11" s="1"/>
  <c r="H340" i="11"/>
  <c r="H338" i="11" s="1"/>
  <c r="N340" i="11"/>
  <c r="N338" i="11" s="1"/>
  <c r="T340" i="11"/>
  <c r="T338" i="11" s="1"/>
  <c r="Z340" i="11"/>
  <c r="G345" i="11"/>
  <c r="G343" i="11" s="1"/>
  <c r="M345" i="11"/>
  <c r="M343" i="11" s="1"/>
  <c r="S345" i="11"/>
  <c r="S343" i="11" s="1"/>
  <c r="Y345" i="11"/>
  <c r="Y343" i="11" s="1"/>
  <c r="F350" i="11"/>
  <c r="F348" i="11" s="1"/>
  <c r="L350" i="11"/>
  <c r="R350" i="11"/>
  <c r="R348" i="11" s="1"/>
  <c r="X350" i="11"/>
  <c r="X348" i="11" s="1"/>
  <c r="E355" i="11"/>
  <c r="E353" i="11" s="1"/>
  <c r="K355" i="11"/>
  <c r="K353" i="11" s="1"/>
  <c r="Q355" i="11"/>
  <c r="Q353" i="11" s="1"/>
  <c r="W355" i="11"/>
  <c r="D360" i="11"/>
  <c r="D358" i="11" s="1"/>
  <c r="J360" i="11"/>
  <c r="J358" i="11" s="1"/>
  <c r="P360" i="11"/>
  <c r="P358" i="11" s="1"/>
  <c r="V360" i="11"/>
  <c r="V358" i="11" s="1"/>
  <c r="I365" i="11"/>
  <c r="I363" i="11" s="1"/>
  <c r="O365" i="11"/>
  <c r="U365" i="11"/>
  <c r="U363" i="11" s="1"/>
  <c r="AA365" i="11"/>
  <c r="AA363" i="11" s="1"/>
  <c r="H370" i="11"/>
  <c r="H368" i="11" s="1"/>
  <c r="N370" i="11"/>
  <c r="N368" i="11" s="1"/>
  <c r="T370" i="11"/>
  <c r="T368" i="11" s="1"/>
  <c r="Z370" i="11"/>
  <c r="G375" i="11"/>
  <c r="G373" i="11" s="1"/>
  <c r="M375" i="11"/>
  <c r="M373" i="11" s="1"/>
  <c r="S375" i="11"/>
  <c r="S373" i="11" s="1"/>
  <c r="Y375" i="11"/>
  <c r="Y373" i="11" s="1"/>
  <c r="F380" i="11"/>
  <c r="F378" i="11" s="1"/>
  <c r="L380" i="11"/>
  <c r="R380" i="11"/>
  <c r="R378" i="11" s="1"/>
  <c r="X380" i="11"/>
  <c r="X378" i="11" s="1"/>
  <c r="E385" i="11"/>
  <c r="E383" i="11" s="1"/>
  <c r="K385" i="11"/>
  <c r="K383" i="11" s="1"/>
  <c r="Q385" i="11"/>
  <c r="Q383" i="11" s="1"/>
  <c r="W385" i="11"/>
  <c r="D390" i="11"/>
  <c r="D388" i="11" s="1"/>
  <c r="J390" i="11"/>
  <c r="J388" i="11" s="1"/>
  <c r="P390" i="11"/>
  <c r="P388" i="11" s="1"/>
  <c r="V390" i="11"/>
  <c r="V388" i="11" s="1"/>
  <c r="I395" i="11"/>
  <c r="I393" i="11" s="1"/>
  <c r="O395" i="11"/>
  <c r="U395" i="11"/>
  <c r="U393" i="11" s="1"/>
  <c r="AA395" i="11"/>
  <c r="AA393" i="11" s="1"/>
  <c r="H400" i="11"/>
  <c r="H398" i="11" s="1"/>
  <c r="N400" i="11"/>
  <c r="N398" i="11" s="1"/>
  <c r="T400" i="11"/>
  <c r="T398" i="11" s="1"/>
  <c r="Z400" i="11"/>
  <c r="G405" i="11"/>
  <c r="G403" i="11" s="1"/>
  <c r="M405" i="11"/>
  <c r="M403" i="11" s="1"/>
  <c r="S405" i="11"/>
  <c r="S403" i="11" s="1"/>
  <c r="Y405" i="11"/>
  <c r="Y403" i="11" s="1"/>
  <c r="F410" i="11"/>
  <c r="F408" i="11" s="1"/>
  <c r="L410" i="11"/>
  <c r="R410" i="11"/>
  <c r="R408" i="11" s="1"/>
  <c r="X410" i="11"/>
  <c r="X408" i="11" s="1"/>
  <c r="E415" i="11"/>
  <c r="E413" i="11" s="1"/>
  <c r="K415" i="11"/>
  <c r="K413" i="11" s="1"/>
  <c r="Q415" i="11"/>
  <c r="Q413" i="11" s="1"/>
  <c r="W415" i="11"/>
  <c r="D420" i="11"/>
  <c r="D418" i="11" s="1"/>
  <c r="J420" i="11"/>
  <c r="J418" i="11" s="1"/>
  <c r="P420" i="11"/>
  <c r="P418" i="11" s="1"/>
  <c r="V420" i="11"/>
  <c r="V418" i="11" s="1"/>
  <c r="I425" i="11"/>
  <c r="I423" i="11" s="1"/>
  <c r="O425" i="11"/>
  <c r="U425" i="11"/>
  <c r="U423" i="11" s="1"/>
  <c r="AA425" i="11"/>
  <c r="AA423" i="11" s="1"/>
  <c r="H430" i="11"/>
  <c r="H428" i="11" s="1"/>
  <c r="N430" i="11"/>
  <c r="N428" i="11" s="1"/>
  <c r="T430" i="11"/>
  <c r="T428" i="11" s="1"/>
  <c r="Z430" i="11"/>
  <c r="G435" i="11"/>
  <c r="G433" i="11" s="1"/>
  <c r="M435" i="11"/>
  <c r="M433" i="11" s="1"/>
  <c r="S435" i="11"/>
  <c r="S433" i="11" s="1"/>
  <c r="Y435" i="11"/>
  <c r="Y433" i="11" s="1"/>
  <c r="F440" i="11"/>
  <c r="F438" i="11" s="1"/>
  <c r="L440" i="11"/>
  <c r="R440" i="11"/>
  <c r="R438" i="11" s="1"/>
  <c r="X440" i="11"/>
  <c r="X438" i="11" s="1"/>
  <c r="E445" i="11"/>
  <c r="E443" i="11" s="1"/>
  <c r="K445" i="11"/>
  <c r="K443" i="11" s="1"/>
  <c r="Q445" i="11"/>
  <c r="Q443" i="11" s="1"/>
  <c r="W445" i="11"/>
  <c r="D450" i="11"/>
  <c r="D448" i="11" s="1"/>
  <c r="J450" i="11"/>
  <c r="J448" i="11" s="1"/>
  <c r="P450" i="11"/>
  <c r="P448" i="11" s="1"/>
  <c r="V450" i="11"/>
  <c r="V448" i="11" s="1"/>
  <c r="I455" i="11"/>
  <c r="I453" i="11" s="1"/>
  <c r="O455" i="11"/>
  <c r="U455" i="11"/>
  <c r="U453" i="11" s="1"/>
  <c r="AA455" i="11"/>
  <c r="AA453" i="11" s="1"/>
  <c r="H460" i="11"/>
  <c r="H458" i="11" s="1"/>
  <c r="N460" i="11"/>
  <c r="N458" i="11" s="1"/>
  <c r="T460" i="11"/>
  <c r="T458" i="11" s="1"/>
  <c r="Z460" i="11"/>
  <c r="G468" i="11"/>
  <c r="G466" i="11" s="1"/>
  <c r="M468" i="11"/>
  <c r="M466" i="11" s="1"/>
  <c r="S468" i="11"/>
  <c r="S466" i="11" s="1"/>
  <c r="Y468" i="11"/>
  <c r="Y466" i="11" s="1"/>
  <c r="F473" i="11"/>
  <c r="F471" i="11" s="1"/>
  <c r="L473" i="11"/>
  <c r="R473" i="11"/>
  <c r="R471" i="11" s="1"/>
  <c r="X473" i="11"/>
  <c r="X471" i="11" s="1"/>
  <c r="E478" i="11"/>
  <c r="E476" i="11" s="1"/>
  <c r="K478" i="11"/>
  <c r="K476" i="11" s="1"/>
  <c r="Q478" i="11"/>
  <c r="Q476" i="11" s="1"/>
  <c r="W478" i="11"/>
  <c r="D483" i="11"/>
  <c r="D481" i="11" s="1"/>
  <c r="J483" i="11"/>
  <c r="J481" i="11" s="1"/>
  <c r="P483" i="11"/>
  <c r="P481" i="11" s="1"/>
  <c r="V483" i="11"/>
  <c r="V481" i="11" s="1"/>
  <c r="I488" i="11"/>
  <c r="I486" i="11" s="1"/>
  <c r="O488" i="11"/>
  <c r="U488" i="11"/>
  <c r="U486" i="11" s="1"/>
  <c r="AA488" i="11"/>
  <c r="AA486" i="11" s="1"/>
  <c r="H493" i="11"/>
  <c r="H491" i="11" s="1"/>
  <c r="N493" i="11"/>
  <c r="N491" i="11" s="1"/>
  <c r="T493" i="11"/>
  <c r="T491" i="11" s="1"/>
  <c r="Z493" i="11"/>
  <c r="G498" i="11"/>
  <c r="G496" i="11" s="1"/>
  <c r="M498" i="11"/>
  <c r="M496" i="11" s="1"/>
  <c r="S498" i="11"/>
  <c r="S496" i="11" s="1"/>
  <c r="Y498" i="11"/>
  <c r="Y496" i="11" s="1"/>
  <c r="F503" i="11"/>
  <c r="F501" i="11" s="1"/>
  <c r="L503" i="11"/>
  <c r="R503" i="11"/>
  <c r="R501" i="11" s="1"/>
  <c r="X503" i="11"/>
  <c r="X501" i="11" s="1"/>
  <c r="E508" i="11"/>
  <c r="E506" i="11" s="1"/>
  <c r="K508" i="11"/>
  <c r="K506" i="11" s="1"/>
  <c r="Q508" i="11"/>
  <c r="Q506" i="11" s="1"/>
  <c r="W508" i="11"/>
  <c r="D513" i="11"/>
  <c r="D511" i="11" s="1"/>
  <c r="J513" i="11"/>
  <c r="J511" i="11" s="1"/>
  <c r="P513" i="11"/>
  <c r="P511" i="11" s="1"/>
  <c r="V513" i="11"/>
  <c r="V511" i="11" s="1"/>
  <c r="I518" i="11"/>
  <c r="I516" i="11" s="1"/>
  <c r="O518" i="11"/>
  <c r="U518" i="11"/>
  <c r="U516" i="11" s="1"/>
  <c r="AA518" i="11"/>
  <c r="AA516" i="11" s="1"/>
  <c r="H523" i="11"/>
  <c r="H521" i="11" s="1"/>
  <c r="N523" i="11"/>
  <c r="N521" i="11" s="1"/>
  <c r="T523" i="11"/>
  <c r="T521" i="11" s="1"/>
  <c r="Z523" i="11"/>
  <c r="G528" i="11"/>
  <c r="G526" i="11" s="1"/>
  <c r="M528" i="11"/>
  <c r="M526" i="11" s="1"/>
  <c r="S528" i="11"/>
  <c r="S526" i="11" s="1"/>
  <c r="Y528" i="11"/>
  <c r="Y526" i="11" s="1"/>
  <c r="F533" i="11"/>
  <c r="F531" i="11" s="1"/>
  <c r="L533" i="11"/>
  <c r="R533" i="11"/>
  <c r="R531" i="11" s="1"/>
  <c r="X533" i="11"/>
  <c r="X531" i="11" s="1"/>
  <c r="E538" i="11"/>
  <c r="E536" i="11" s="1"/>
  <c r="K538" i="11"/>
  <c r="K536" i="11" s="1"/>
  <c r="Q538" i="11"/>
  <c r="Q536" i="11" s="1"/>
  <c r="W538" i="11"/>
  <c r="D543" i="11"/>
  <c r="D541" i="11" s="1"/>
  <c r="J543" i="11"/>
  <c r="J541" i="11" s="1"/>
  <c r="P543" i="11"/>
  <c r="P541" i="11" s="1"/>
  <c r="V543" i="11"/>
  <c r="V541" i="11" s="1"/>
  <c r="I548" i="11"/>
  <c r="I546" i="11" s="1"/>
  <c r="O548" i="11"/>
  <c r="U548" i="11"/>
  <c r="U546" i="11" s="1"/>
  <c r="AA548" i="11"/>
  <c r="AA546" i="11" s="1"/>
  <c r="H553" i="11"/>
  <c r="H551" i="11" s="1"/>
  <c r="N553" i="11"/>
  <c r="N551" i="11" s="1"/>
  <c r="T553" i="11"/>
  <c r="T551" i="11" s="1"/>
  <c r="Z553" i="11"/>
  <c r="G558" i="11"/>
  <c r="G556" i="11" s="1"/>
  <c r="M558" i="11"/>
  <c r="M556" i="11" s="1"/>
  <c r="S558" i="11"/>
  <c r="S556" i="11" s="1"/>
  <c r="Y558" i="11"/>
  <c r="Y556" i="11" s="1"/>
  <c r="F563" i="11"/>
  <c r="F561" i="11" s="1"/>
  <c r="L563" i="11"/>
  <c r="R563" i="11"/>
  <c r="R561" i="11" s="1"/>
  <c r="X563" i="11"/>
  <c r="X561" i="11" s="1"/>
  <c r="E568" i="11"/>
  <c r="E566" i="11" s="1"/>
  <c r="K568" i="11"/>
  <c r="K566" i="11" s="1"/>
  <c r="Q568" i="11"/>
  <c r="Q566" i="11" s="1"/>
  <c r="W568" i="11"/>
  <c r="D573" i="11"/>
  <c r="D571" i="11" s="1"/>
  <c r="J573" i="11"/>
  <c r="J571" i="11" s="1"/>
  <c r="P573" i="11"/>
  <c r="P571" i="11" s="1"/>
  <c r="V573" i="11"/>
  <c r="V571" i="11" s="1"/>
  <c r="I578" i="11"/>
  <c r="I576" i="11" s="1"/>
  <c r="O578" i="11"/>
  <c r="U578" i="11"/>
  <c r="U576" i="11" s="1"/>
  <c r="AA578" i="11"/>
  <c r="AA576" i="11" s="1"/>
  <c r="H583" i="11"/>
  <c r="H581" i="11" s="1"/>
  <c r="N583" i="11"/>
  <c r="N581" i="11" s="1"/>
  <c r="T583" i="11"/>
  <c r="T581" i="11" s="1"/>
  <c r="Z583" i="11"/>
  <c r="G588" i="11"/>
  <c r="G586" i="11" s="1"/>
  <c r="M588" i="11"/>
  <c r="M586" i="11" s="1"/>
  <c r="S588" i="11"/>
  <c r="S586" i="11" s="1"/>
  <c r="Y588" i="11"/>
  <c r="Y586" i="11" s="1"/>
  <c r="F593" i="11"/>
  <c r="F591" i="11" s="1"/>
  <c r="L593" i="11"/>
  <c r="R593" i="11"/>
  <c r="R591" i="11" s="1"/>
  <c r="X593" i="11"/>
  <c r="X591" i="11" s="1"/>
  <c r="E598" i="11"/>
  <c r="E596" i="11" s="1"/>
  <c r="K598" i="11"/>
  <c r="K596" i="11" s="1"/>
  <c r="Q598" i="11"/>
  <c r="Q596" i="11" s="1"/>
  <c r="W598" i="11"/>
  <c r="D603" i="11"/>
  <c r="D601" i="11" s="1"/>
  <c r="J603" i="11"/>
  <c r="J601" i="11" s="1"/>
  <c r="P603" i="11"/>
  <c r="P601" i="11" s="1"/>
  <c r="V603" i="11"/>
  <c r="V601" i="11" s="1"/>
  <c r="I608" i="11"/>
  <c r="I606" i="11" s="1"/>
  <c r="O608" i="11"/>
  <c r="U608" i="11"/>
  <c r="U606" i="11" s="1"/>
  <c r="AA608" i="11"/>
  <c r="AA606" i="11" s="1"/>
  <c r="H613" i="11"/>
  <c r="H611" i="11" s="1"/>
  <c r="N613" i="11"/>
  <c r="N611" i="11" s="1"/>
  <c r="T613" i="11"/>
  <c r="T611" i="11" s="1"/>
  <c r="Z613" i="11"/>
  <c r="J9" i="12"/>
  <c r="J7" i="12" s="1"/>
  <c r="P9" i="12"/>
  <c r="V9" i="12"/>
  <c r="AA615" i="12"/>
  <c r="U615" i="12"/>
  <c r="O615" i="12"/>
  <c r="I615" i="12"/>
  <c r="V610" i="12"/>
  <c r="P610" i="12"/>
  <c r="J610" i="12"/>
  <c r="D610" i="12"/>
  <c r="W605" i="12"/>
  <c r="Q605" i="12"/>
  <c r="K605" i="12"/>
  <c r="E605" i="12"/>
  <c r="X600" i="12"/>
  <c r="R600" i="12"/>
  <c r="L600" i="12"/>
  <c r="F600" i="12"/>
  <c r="Y595" i="12"/>
  <c r="S595" i="12"/>
  <c r="M595" i="12"/>
  <c r="G595" i="12"/>
  <c r="Z590" i="12"/>
  <c r="T590" i="12"/>
  <c r="N590" i="12"/>
  <c r="H590" i="12"/>
  <c r="AA585" i="12"/>
  <c r="U585" i="12"/>
  <c r="O585" i="12"/>
  <c r="I585" i="12"/>
  <c r="V580" i="12"/>
  <c r="P580" i="12"/>
  <c r="J580" i="12"/>
  <c r="D580" i="12"/>
  <c r="W575" i="12"/>
  <c r="Q575" i="12"/>
  <c r="K575" i="12"/>
  <c r="E575" i="12"/>
  <c r="X570" i="12"/>
  <c r="R570" i="12"/>
  <c r="L570" i="12"/>
  <c r="F570" i="12"/>
  <c r="Y565" i="12"/>
  <c r="S565" i="12"/>
  <c r="M565" i="12"/>
  <c r="G565" i="12"/>
  <c r="Z560" i="12"/>
  <c r="T560" i="12"/>
  <c r="N560" i="12"/>
  <c r="H560" i="12"/>
  <c r="AA555" i="12"/>
  <c r="U555" i="12"/>
  <c r="O555" i="12"/>
  <c r="I555" i="12"/>
  <c r="V550" i="12"/>
  <c r="P550" i="12"/>
  <c r="J550" i="12"/>
  <c r="D550" i="12"/>
  <c r="W545" i="12"/>
  <c r="Q545" i="12"/>
  <c r="K545" i="12"/>
  <c r="E545" i="12"/>
  <c r="X540" i="12"/>
  <c r="R540" i="12"/>
  <c r="L540" i="12"/>
  <c r="F540" i="12"/>
  <c r="Y535" i="12"/>
  <c r="S535" i="12"/>
  <c r="M535" i="12"/>
  <c r="G535" i="12"/>
  <c r="Z530" i="12"/>
  <c r="T530" i="12"/>
  <c r="N530" i="12"/>
  <c r="H530" i="12"/>
  <c r="AA525" i="12"/>
  <c r="U525" i="12"/>
  <c r="O525" i="12"/>
  <c r="I525" i="12"/>
  <c r="V520" i="12"/>
  <c r="P520" i="12"/>
  <c r="J520" i="12"/>
  <c r="D520" i="12"/>
  <c r="W515" i="12"/>
  <c r="Q515" i="12"/>
  <c r="K515" i="12"/>
  <c r="E515" i="12"/>
  <c r="X510" i="12"/>
  <c r="R510" i="12"/>
  <c r="L510" i="12"/>
  <c r="F510" i="12"/>
  <c r="Y505" i="12"/>
  <c r="S505" i="12"/>
  <c r="M505" i="12"/>
  <c r="G505" i="12"/>
  <c r="Z500" i="12"/>
  <c r="T500" i="12"/>
  <c r="N500" i="12"/>
  <c r="H500" i="12"/>
  <c r="AA495" i="12"/>
  <c r="U495" i="12"/>
  <c r="O495" i="12"/>
  <c r="I495" i="12"/>
  <c r="V490" i="12"/>
  <c r="V486" i="12" s="1"/>
  <c r="P490" i="12"/>
  <c r="P486" i="12" s="1"/>
  <c r="J490" i="12"/>
  <c r="J486" i="12" s="1"/>
  <c r="D490" i="12"/>
  <c r="D486" i="12" s="1"/>
  <c r="W485" i="12"/>
  <c r="W481" i="12" s="1"/>
  <c r="Q485" i="12"/>
  <c r="Q481" i="12" s="1"/>
  <c r="K485" i="12"/>
  <c r="K481" i="12" s="1"/>
  <c r="E485" i="12"/>
  <c r="E481" i="12" s="1"/>
  <c r="X480" i="12"/>
  <c r="X476" i="12" s="1"/>
  <c r="R480" i="12"/>
  <c r="R476" i="12" s="1"/>
  <c r="L480" i="12"/>
  <c r="L476" i="12" s="1"/>
  <c r="F480" i="12"/>
  <c r="F476" i="12" s="1"/>
  <c r="Y475" i="12"/>
  <c r="Y471" i="12" s="1"/>
  <c r="S475" i="12"/>
  <c r="S471" i="12" s="1"/>
  <c r="M475" i="12"/>
  <c r="M471" i="12" s="1"/>
  <c r="G475" i="12"/>
  <c r="G471" i="12" s="1"/>
  <c r="Z470" i="12"/>
  <c r="Z466" i="12" s="1"/>
  <c r="T470" i="12"/>
  <c r="T466" i="12" s="1"/>
  <c r="N470" i="12"/>
  <c r="N466" i="12" s="1"/>
  <c r="H470" i="12"/>
  <c r="H466" i="12" s="1"/>
  <c r="AA462" i="12"/>
  <c r="U462" i="12"/>
  <c r="O462" i="12"/>
  <c r="I462" i="12"/>
  <c r="V457" i="12"/>
  <c r="P457" i="12"/>
  <c r="J457" i="12"/>
  <c r="D457" i="12"/>
  <c r="W452" i="12"/>
  <c r="Q452" i="12"/>
  <c r="K452" i="12"/>
  <c r="E452" i="12"/>
  <c r="X447" i="12"/>
  <c r="R447" i="12"/>
  <c r="L447" i="12"/>
  <c r="F447" i="12"/>
  <c r="Y442" i="12"/>
  <c r="S442" i="12"/>
  <c r="M442" i="12"/>
  <c r="G442" i="12"/>
  <c r="Z437" i="12"/>
  <c r="T437" i="12"/>
  <c r="N437" i="12"/>
  <c r="H437" i="12"/>
  <c r="AA432" i="12"/>
  <c r="U432" i="12"/>
  <c r="O432" i="12"/>
  <c r="I432" i="12"/>
  <c r="V427" i="12"/>
  <c r="P427" i="12"/>
  <c r="J427" i="12"/>
  <c r="D427" i="12"/>
  <c r="W422" i="12"/>
  <c r="Q422" i="12"/>
  <c r="K422" i="12"/>
  <c r="E422" i="12"/>
  <c r="X417" i="12"/>
  <c r="R417" i="12"/>
  <c r="L417" i="12"/>
  <c r="F417" i="12"/>
  <c r="Y412" i="12"/>
  <c r="S412" i="12"/>
  <c r="M412" i="12"/>
  <c r="G412" i="12"/>
  <c r="Z407" i="12"/>
  <c r="T407" i="12"/>
  <c r="N407" i="12"/>
  <c r="H407" i="12"/>
  <c r="AA402" i="12"/>
  <c r="U402" i="12"/>
  <c r="O402" i="12"/>
  <c r="I402" i="12"/>
  <c r="V397" i="12"/>
  <c r="P397" i="12"/>
  <c r="J397" i="12"/>
  <c r="D397" i="12"/>
  <c r="W392" i="12"/>
  <c r="Q392" i="12"/>
  <c r="K392" i="12"/>
  <c r="E392" i="12"/>
  <c r="X387" i="12"/>
  <c r="R387" i="12"/>
  <c r="L387" i="12"/>
  <c r="F387" i="12"/>
  <c r="Y382" i="12"/>
  <c r="S382" i="12"/>
  <c r="M382" i="12"/>
  <c r="G382" i="12"/>
  <c r="Z377" i="12"/>
  <c r="T377" i="12"/>
  <c r="N377" i="12"/>
  <c r="H377" i="12"/>
  <c r="AA372" i="12"/>
  <c r="U372" i="12"/>
  <c r="O372" i="12"/>
  <c r="I372" i="12"/>
  <c r="V367" i="12"/>
  <c r="P367" i="12"/>
  <c r="J367" i="12"/>
  <c r="D367" i="12"/>
  <c r="W362" i="12"/>
  <c r="Q362" i="12"/>
  <c r="K362" i="12"/>
  <c r="E362" i="12"/>
  <c r="X357" i="12"/>
  <c r="R357" i="12"/>
  <c r="L357" i="12"/>
  <c r="F357" i="12"/>
  <c r="Y352" i="12"/>
  <c r="S352" i="12"/>
  <c r="M352" i="12"/>
  <c r="G352" i="12"/>
  <c r="Z347" i="12"/>
  <c r="T347" i="12"/>
  <c r="N347" i="12"/>
  <c r="H347" i="12"/>
  <c r="AA342" i="12"/>
  <c r="U342" i="12"/>
  <c r="O342" i="12"/>
  <c r="I342" i="12"/>
  <c r="V337" i="12"/>
  <c r="P337" i="12"/>
  <c r="J337" i="12"/>
  <c r="D337" i="12"/>
  <c r="W332" i="12"/>
  <c r="W328" i="12" s="1"/>
  <c r="Q332" i="12"/>
  <c r="Q328" i="12" s="1"/>
  <c r="K332" i="12"/>
  <c r="K328" i="12" s="1"/>
  <c r="E332" i="12"/>
  <c r="E328" i="12" s="1"/>
  <c r="X327" i="12"/>
  <c r="X323" i="12" s="1"/>
  <c r="R327" i="12"/>
  <c r="R323" i="12" s="1"/>
  <c r="L327" i="12"/>
  <c r="L323" i="12" s="1"/>
  <c r="F327" i="12"/>
  <c r="F323" i="12" s="1"/>
  <c r="Y322" i="12"/>
  <c r="Y318" i="12" s="1"/>
  <c r="S322" i="12"/>
  <c r="S318" i="12" s="1"/>
  <c r="M322" i="12"/>
  <c r="M318" i="12" s="1"/>
  <c r="G322" i="12"/>
  <c r="G318" i="12" s="1"/>
  <c r="Z317" i="12"/>
  <c r="Z313" i="12" s="1"/>
  <c r="T317" i="12"/>
  <c r="T313" i="12" s="1"/>
  <c r="N317" i="12"/>
  <c r="N313" i="12" s="1"/>
  <c r="H317" i="12"/>
  <c r="H313" i="12" s="1"/>
  <c r="AA309" i="12"/>
  <c r="U309" i="12"/>
  <c r="O309" i="12"/>
  <c r="I309" i="12"/>
  <c r="V304" i="12"/>
  <c r="P304" i="12"/>
  <c r="J304" i="12"/>
  <c r="D304" i="12"/>
  <c r="W299" i="12"/>
  <c r="Q299" i="12"/>
  <c r="K299" i="12"/>
  <c r="E299" i="12"/>
  <c r="X294" i="12"/>
  <c r="R294" i="12"/>
  <c r="L294" i="12"/>
  <c r="F294" i="12"/>
  <c r="Y289" i="12"/>
  <c r="S289" i="12"/>
  <c r="M289" i="12"/>
  <c r="G289" i="12"/>
  <c r="Z284" i="12"/>
  <c r="T284" i="12"/>
  <c r="N284" i="12"/>
  <c r="H284" i="12"/>
  <c r="AA279" i="12"/>
  <c r="U279" i="12"/>
  <c r="O279" i="12"/>
  <c r="I279" i="12"/>
  <c r="V274" i="12"/>
  <c r="P274" i="12"/>
  <c r="J274" i="12"/>
  <c r="D274" i="12"/>
  <c r="W269" i="12"/>
  <c r="Q269" i="12"/>
  <c r="K269" i="12"/>
  <c r="E269" i="12"/>
  <c r="X264" i="12"/>
  <c r="R264" i="12"/>
  <c r="L264" i="12"/>
  <c r="F264" i="12"/>
  <c r="Y259" i="12"/>
  <c r="S259" i="12"/>
  <c r="M259" i="12"/>
  <c r="G259" i="12"/>
  <c r="Z615" i="12"/>
  <c r="T615" i="12"/>
  <c r="N615" i="12"/>
  <c r="H615" i="12"/>
  <c r="AA610" i="12"/>
  <c r="U610" i="12"/>
  <c r="O610" i="12"/>
  <c r="I610" i="12"/>
  <c r="V605" i="12"/>
  <c r="P605" i="12"/>
  <c r="J605" i="12"/>
  <c r="D605" i="12"/>
  <c r="W600" i="12"/>
  <c r="Q600" i="12"/>
  <c r="K600" i="12"/>
  <c r="E600" i="12"/>
  <c r="X595" i="12"/>
  <c r="R595" i="12"/>
  <c r="L595" i="12"/>
  <c r="F595" i="12"/>
  <c r="Y590" i="12"/>
  <c r="S590" i="12"/>
  <c r="M590" i="12"/>
  <c r="G590" i="12"/>
  <c r="Z585" i="12"/>
  <c r="T585" i="12"/>
  <c r="N585" i="12"/>
  <c r="H585" i="12"/>
  <c r="AA580" i="12"/>
  <c r="U580" i="12"/>
  <c r="O580" i="12"/>
  <c r="I580" i="12"/>
  <c r="V575" i="12"/>
  <c r="P575" i="12"/>
  <c r="J575" i="12"/>
  <c r="D575" i="12"/>
  <c r="W570" i="12"/>
  <c r="Q570" i="12"/>
  <c r="K570" i="12"/>
  <c r="E570" i="12"/>
  <c r="X565" i="12"/>
  <c r="R565" i="12"/>
  <c r="L565" i="12"/>
  <c r="F565" i="12"/>
  <c r="Y560" i="12"/>
  <c r="S560" i="12"/>
  <c r="M560" i="12"/>
  <c r="G560" i="12"/>
  <c r="Z555" i="12"/>
  <c r="T555" i="12"/>
  <c r="N555" i="12"/>
  <c r="H555" i="12"/>
  <c r="AA550" i="12"/>
  <c r="U550" i="12"/>
  <c r="O550" i="12"/>
  <c r="I550" i="12"/>
  <c r="V545" i="12"/>
  <c r="P545" i="12"/>
  <c r="J545" i="12"/>
  <c r="D545" i="12"/>
  <c r="W540" i="12"/>
  <c r="Q540" i="12"/>
  <c r="K540" i="12"/>
  <c r="E540" i="12"/>
  <c r="X535" i="12"/>
  <c r="R535" i="12"/>
  <c r="L535" i="12"/>
  <c r="F535" i="12"/>
  <c r="Y530" i="12"/>
  <c r="S530" i="12"/>
  <c r="M530" i="12"/>
  <c r="G530" i="12"/>
  <c r="Z525" i="12"/>
  <c r="T525" i="12"/>
  <c r="N525" i="12"/>
  <c r="H525" i="12"/>
  <c r="AA520" i="12"/>
  <c r="U520" i="12"/>
  <c r="O520" i="12"/>
  <c r="I520" i="12"/>
  <c r="V515" i="12"/>
  <c r="P515" i="12"/>
  <c r="J515" i="12"/>
  <c r="D515" i="12"/>
  <c r="W510" i="12"/>
  <c r="Q510" i="12"/>
  <c r="K510" i="12"/>
  <c r="E510" i="12"/>
  <c r="X505" i="12"/>
  <c r="R505" i="12"/>
  <c r="L505" i="12"/>
  <c r="F505" i="12"/>
  <c r="Y500" i="12"/>
  <c r="S500" i="12"/>
  <c r="M500" i="12"/>
  <c r="G500" i="12"/>
  <c r="Z495" i="12"/>
  <c r="T495" i="12"/>
  <c r="N495" i="12"/>
  <c r="H495" i="12"/>
  <c r="AA490" i="12"/>
  <c r="U490" i="12"/>
  <c r="O490" i="12"/>
  <c r="I490" i="12"/>
  <c r="V485" i="12"/>
  <c r="P485" i="12"/>
  <c r="J485" i="12"/>
  <c r="D485" i="12"/>
  <c r="W480" i="12"/>
  <c r="Q480" i="12"/>
  <c r="K480" i="12"/>
  <c r="E480" i="12"/>
  <c r="X475" i="12"/>
  <c r="R475" i="12"/>
  <c r="L475" i="12"/>
  <c r="F475" i="12"/>
  <c r="Y470" i="12"/>
  <c r="S470" i="12"/>
  <c r="M470" i="12"/>
  <c r="G470" i="12"/>
  <c r="Z462" i="12"/>
  <c r="T462" i="12"/>
  <c r="N462" i="12"/>
  <c r="H462" i="12"/>
  <c r="AA457" i="12"/>
  <c r="U457" i="12"/>
  <c r="O457" i="12"/>
  <c r="I457" i="12"/>
  <c r="V452" i="12"/>
  <c r="P452" i="12"/>
  <c r="J452" i="12"/>
  <c r="D452" i="12"/>
  <c r="W447" i="12"/>
  <c r="Q447" i="12"/>
  <c r="K447" i="12"/>
  <c r="E447" i="12"/>
  <c r="X442" i="12"/>
  <c r="R442" i="12"/>
  <c r="L442" i="12"/>
  <c r="F442" i="12"/>
  <c r="Y437" i="12"/>
  <c r="S437" i="12"/>
  <c r="M437" i="12"/>
  <c r="G437" i="12"/>
  <c r="Z432" i="12"/>
  <c r="T432" i="12"/>
  <c r="N432" i="12"/>
  <c r="H432" i="12"/>
  <c r="AA427" i="12"/>
  <c r="U427" i="12"/>
  <c r="O427" i="12"/>
  <c r="I427" i="12"/>
  <c r="V422" i="12"/>
  <c r="P422" i="12"/>
  <c r="J422" i="12"/>
  <c r="D422" i="12"/>
  <c r="W417" i="12"/>
  <c r="Q417" i="12"/>
  <c r="K417" i="12"/>
  <c r="E417" i="12"/>
  <c r="X412" i="12"/>
  <c r="R412" i="12"/>
  <c r="L412" i="12"/>
  <c r="F412" i="12"/>
  <c r="Y407" i="12"/>
  <c r="S407" i="12"/>
  <c r="M407" i="12"/>
  <c r="G407" i="12"/>
  <c r="Z402" i="12"/>
  <c r="T402" i="12"/>
  <c r="N402" i="12"/>
  <c r="H402" i="12"/>
  <c r="AA397" i="12"/>
  <c r="U397" i="12"/>
  <c r="O397" i="12"/>
  <c r="I397" i="12"/>
  <c r="V392" i="12"/>
  <c r="P392" i="12"/>
  <c r="J392" i="12"/>
  <c r="D392" i="12"/>
  <c r="W387" i="12"/>
  <c r="Q387" i="12"/>
  <c r="K387" i="12"/>
  <c r="E387" i="12"/>
  <c r="X382" i="12"/>
  <c r="R382" i="12"/>
  <c r="L382" i="12"/>
  <c r="F382" i="12"/>
  <c r="Y377" i="12"/>
  <c r="S377" i="12"/>
  <c r="M377" i="12"/>
  <c r="G377" i="12"/>
  <c r="Z372" i="12"/>
  <c r="T372" i="12"/>
  <c r="N372" i="12"/>
  <c r="H372" i="12"/>
  <c r="AA367" i="12"/>
  <c r="U367" i="12"/>
  <c r="O367" i="12"/>
  <c r="I367" i="12"/>
  <c r="V362" i="12"/>
  <c r="P362" i="12"/>
  <c r="J362" i="12"/>
  <c r="D362" i="12"/>
  <c r="W357" i="12"/>
  <c r="Q357" i="12"/>
  <c r="K357" i="12"/>
  <c r="E357" i="12"/>
  <c r="X352" i="12"/>
  <c r="R352" i="12"/>
  <c r="L352" i="12"/>
  <c r="F352" i="12"/>
  <c r="Y347" i="12"/>
  <c r="S347" i="12"/>
  <c r="M347" i="12"/>
  <c r="G347" i="12"/>
  <c r="Z342" i="12"/>
  <c r="T342" i="12"/>
  <c r="N342" i="12"/>
  <c r="H342" i="12"/>
  <c r="AA337" i="12"/>
  <c r="U337" i="12"/>
  <c r="O337" i="12"/>
  <c r="I337" i="12"/>
  <c r="V332" i="12"/>
  <c r="P332" i="12"/>
  <c r="J332" i="12"/>
  <c r="D332" i="12"/>
  <c r="W327" i="12"/>
  <c r="Q327" i="12"/>
  <c r="K327" i="12"/>
  <c r="E327" i="12"/>
  <c r="X322" i="12"/>
  <c r="R322" i="12"/>
  <c r="L322" i="12"/>
  <c r="F322" i="12"/>
  <c r="Y317" i="12"/>
  <c r="S317" i="12"/>
  <c r="M317" i="12"/>
  <c r="G317" i="12"/>
  <c r="Z309" i="12"/>
  <c r="T309" i="12"/>
  <c r="N309" i="12"/>
  <c r="H309" i="12"/>
  <c r="AA304" i="12"/>
  <c r="U304" i="12"/>
  <c r="O304" i="12"/>
  <c r="I304" i="12"/>
  <c r="V299" i="12"/>
  <c r="P299" i="12"/>
  <c r="J299" i="12"/>
  <c r="D299" i="12"/>
  <c r="W294" i="12"/>
  <c r="Q294" i="12"/>
  <c r="K294" i="12"/>
  <c r="E294" i="12"/>
  <c r="X289" i="12"/>
  <c r="R289" i="12"/>
  <c r="L289" i="12"/>
  <c r="F289" i="12"/>
  <c r="Y284" i="12"/>
  <c r="S284" i="12"/>
  <c r="M284" i="12"/>
  <c r="G284" i="12"/>
  <c r="Z279" i="12"/>
  <c r="T279" i="12"/>
  <c r="N279" i="12"/>
  <c r="H279" i="12"/>
  <c r="AA274" i="12"/>
  <c r="U274" i="12"/>
  <c r="O274" i="12"/>
  <c r="I274" i="12"/>
  <c r="V269" i="12"/>
  <c r="P269" i="12"/>
  <c r="J269" i="12"/>
  <c r="D269" i="12"/>
  <c r="W264" i="12"/>
  <c r="Q264" i="12"/>
  <c r="K264" i="12"/>
  <c r="E264" i="12"/>
  <c r="X259" i="12"/>
  <c r="R259" i="12"/>
  <c r="L259" i="12"/>
  <c r="F259" i="12"/>
  <c r="Y254" i="12"/>
  <c r="S254" i="12"/>
  <c r="M254" i="12"/>
  <c r="G254" i="12"/>
  <c r="Z249" i="12"/>
  <c r="T249" i="12"/>
  <c r="N249" i="12"/>
  <c r="H249" i="12"/>
  <c r="AA244" i="12"/>
  <c r="U244" i="12"/>
  <c r="O244" i="12"/>
  <c r="I244" i="12"/>
  <c r="V239" i="12"/>
  <c r="P239" i="12"/>
  <c r="J239" i="12"/>
  <c r="D239" i="12"/>
  <c r="W234" i="12"/>
  <c r="Q234" i="12"/>
  <c r="K234" i="12"/>
  <c r="E234" i="12"/>
  <c r="X229" i="12"/>
  <c r="R229" i="12"/>
  <c r="L229" i="12"/>
  <c r="F229" i="12"/>
  <c r="Y224" i="12"/>
  <c r="S224" i="12"/>
  <c r="M224" i="12"/>
  <c r="G224" i="12"/>
  <c r="Z219" i="12"/>
  <c r="T219" i="12"/>
  <c r="N219" i="12"/>
  <c r="H219" i="12"/>
  <c r="AA214" i="12"/>
  <c r="U214" i="12"/>
  <c r="O214" i="12"/>
  <c r="I214" i="12"/>
  <c r="V209" i="12"/>
  <c r="P209" i="12"/>
  <c r="J209" i="12"/>
  <c r="D209" i="12"/>
  <c r="Y615" i="12"/>
  <c r="S615" i="12"/>
  <c r="M615" i="12"/>
  <c r="G615" i="12"/>
  <c r="Z610" i="12"/>
  <c r="T610" i="12"/>
  <c r="N610" i="12"/>
  <c r="H610" i="12"/>
  <c r="AA605" i="12"/>
  <c r="U605" i="12"/>
  <c r="O605" i="12"/>
  <c r="I605" i="12"/>
  <c r="V600" i="12"/>
  <c r="P600" i="12"/>
  <c r="J600" i="12"/>
  <c r="D600" i="12"/>
  <c r="W595" i="12"/>
  <c r="Q595" i="12"/>
  <c r="K595" i="12"/>
  <c r="E595" i="12"/>
  <c r="X590" i="12"/>
  <c r="R590" i="12"/>
  <c r="L590" i="12"/>
  <c r="F590" i="12"/>
  <c r="Y585" i="12"/>
  <c r="S585" i="12"/>
  <c r="M585" i="12"/>
  <c r="G585" i="12"/>
  <c r="Z580" i="12"/>
  <c r="T580" i="12"/>
  <c r="N580" i="12"/>
  <c r="H580" i="12"/>
  <c r="AA575" i="12"/>
  <c r="U575" i="12"/>
  <c r="O575" i="12"/>
  <c r="I575" i="12"/>
  <c r="V570" i="12"/>
  <c r="P570" i="12"/>
  <c r="J570" i="12"/>
  <c r="D570" i="12"/>
  <c r="W565" i="12"/>
  <c r="Q565" i="12"/>
  <c r="K565" i="12"/>
  <c r="E565" i="12"/>
  <c r="X560" i="12"/>
  <c r="R560" i="12"/>
  <c r="L560" i="12"/>
  <c r="F560" i="12"/>
  <c r="Y555" i="12"/>
  <c r="S555" i="12"/>
  <c r="M555" i="12"/>
  <c r="G555" i="12"/>
  <c r="Z550" i="12"/>
  <c r="T550" i="12"/>
  <c r="N550" i="12"/>
  <c r="H550" i="12"/>
  <c r="AA545" i="12"/>
  <c r="U545" i="12"/>
  <c r="O545" i="12"/>
  <c r="I545" i="12"/>
  <c r="V540" i="12"/>
  <c r="P540" i="12"/>
  <c r="J540" i="12"/>
  <c r="D540" i="12"/>
  <c r="W535" i="12"/>
  <c r="Q535" i="12"/>
  <c r="K535" i="12"/>
  <c r="E535" i="12"/>
  <c r="X530" i="12"/>
  <c r="R530" i="12"/>
  <c r="L530" i="12"/>
  <c r="F530" i="12"/>
  <c r="Y525" i="12"/>
  <c r="S525" i="12"/>
  <c r="M525" i="12"/>
  <c r="G525" i="12"/>
  <c r="Z520" i="12"/>
  <c r="T520" i="12"/>
  <c r="N520" i="12"/>
  <c r="H520" i="12"/>
  <c r="AA515" i="12"/>
  <c r="U515" i="12"/>
  <c r="O515" i="12"/>
  <c r="I515" i="12"/>
  <c r="V510" i="12"/>
  <c r="P510" i="12"/>
  <c r="J510" i="12"/>
  <c r="D510" i="12"/>
  <c r="W505" i="12"/>
  <c r="Q505" i="12"/>
  <c r="K505" i="12"/>
  <c r="E505" i="12"/>
  <c r="X500" i="12"/>
  <c r="R500" i="12"/>
  <c r="L500" i="12"/>
  <c r="F500" i="12"/>
  <c r="Y495" i="12"/>
  <c r="S495" i="12"/>
  <c r="M495" i="12"/>
  <c r="G495" i="12"/>
  <c r="Z490" i="12"/>
  <c r="T490" i="12"/>
  <c r="N490" i="12"/>
  <c r="H490" i="12"/>
  <c r="AA485" i="12"/>
  <c r="U485" i="12"/>
  <c r="O485" i="12"/>
  <c r="I485" i="12"/>
  <c r="V480" i="12"/>
  <c r="P480" i="12"/>
  <c r="J480" i="12"/>
  <c r="D480" i="12"/>
  <c r="W475" i="12"/>
  <c r="Q475" i="12"/>
  <c r="K475" i="12"/>
  <c r="E475" i="12"/>
  <c r="X470" i="12"/>
  <c r="R470" i="12"/>
  <c r="L470" i="12"/>
  <c r="F470" i="12"/>
  <c r="Y462" i="12"/>
  <c r="S462" i="12"/>
  <c r="M462" i="12"/>
  <c r="G462" i="12"/>
  <c r="Z457" i="12"/>
  <c r="T457" i="12"/>
  <c r="N457" i="12"/>
  <c r="H457" i="12"/>
  <c r="AA452" i="12"/>
  <c r="U452" i="12"/>
  <c r="O452" i="12"/>
  <c r="I452" i="12"/>
  <c r="V447" i="12"/>
  <c r="P447" i="12"/>
  <c r="J447" i="12"/>
  <c r="D447" i="12"/>
  <c r="W442" i="12"/>
  <c r="Q442" i="12"/>
  <c r="K442" i="12"/>
  <c r="E442" i="12"/>
  <c r="X437" i="12"/>
  <c r="R437" i="12"/>
  <c r="L437" i="12"/>
  <c r="F437" i="12"/>
  <c r="Y432" i="12"/>
  <c r="S432" i="12"/>
  <c r="M432" i="12"/>
  <c r="G432" i="12"/>
  <c r="Z427" i="12"/>
  <c r="T427" i="12"/>
  <c r="N427" i="12"/>
  <c r="H427" i="12"/>
  <c r="AA422" i="12"/>
  <c r="U422" i="12"/>
  <c r="O422" i="12"/>
  <c r="I422" i="12"/>
  <c r="V417" i="12"/>
  <c r="P417" i="12"/>
  <c r="J417" i="12"/>
  <c r="D417" i="12"/>
  <c r="W412" i="12"/>
  <c r="Q412" i="12"/>
  <c r="K412" i="12"/>
  <c r="E412" i="12"/>
  <c r="X407" i="12"/>
  <c r="R407" i="12"/>
  <c r="L407" i="12"/>
  <c r="F407" i="12"/>
  <c r="Y402" i="12"/>
  <c r="S402" i="12"/>
  <c r="M402" i="12"/>
  <c r="G402" i="12"/>
  <c r="Z397" i="12"/>
  <c r="T397" i="12"/>
  <c r="N397" i="12"/>
  <c r="H397" i="12"/>
  <c r="AA392" i="12"/>
  <c r="U392" i="12"/>
  <c r="O392" i="12"/>
  <c r="I392" i="12"/>
  <c r="V387" i="12"/>
  <c r="P387" i="12"/>
  <c r="J387" i="12"/>
  <c r="D387" i="12"/>
  <c r="W382" i="12"/>
  <c r="Q382" i="12"/>
  <c r="K382" i="12"/>
  <c r="E382" i="12"/>
  <c r="X377" i="12"/>
  <c r="R377" i="12"/>
  <c r="L377" i="12"/>
  <c r="F377" i="12"/>
  <c r="Y372" i="12"/>
  <c r="S372" i="12"/>
  <c r="M372" i="12"/>
  <c r="G372" i="12"/>
  <c r="Z367" i="12"/>
  <c r="T367" i="12"/>
  <c r="N367" i="12"/>
  <c r="H367" i="12"/>
  <c r="AA362" i="12"/>
  <c r="U362" i="12"/>
  <c r="O362" i="12"/>
  <c r="I362" i="12"/>
  <c r="V357" i="12"/>
  <c r="P357" i="12"/>
  <c r="J357" i="12"/>
  <c r="D357" i="12"/>
  <c r="W352" i="12"/>
  <c r="Q352" i="12"/>
  <c r="K352" i="12"/>
  <c r="E352" i="12"/>
  <c r="X347" i="12"/>
  <c r="R347" i="12"/>
  <c r="L347" i="12"/>
  <c r="F347" i="12"/>
  <c r="Y342" i="12"/>
  <c r="S342" i="12"/>
  <c r="M342" i="12"/>
  <c r="G342" i="12"/>
  <c r="Z337" i="12"/>
  <c r="T337" i="12"/>
  <c r="N337" i="12"/>
  <c r="H337" i="12"/>
  <c r="AA332" i="12"/>
  <c r="U332" i="12"/>
  <c r="O332" i="12"/>
  <c r="I332" i="12"/>
  <c r="V327" i="12"/>
  <c r="P327" i="12"/>
  <c r="J327" i="12"/>
  <c r="D327" i="12"/>
  <c r="W322" i="12"/>
  <c r="Q322" i="12"/>
  <c r="K322" i="12"/>
  <c r="E322" i="12"/>
  <c r="X317" i="12"/>
  <c r="R317" i="12"/>
  <c r="L317" i="12"/>
  <c r="F317" i="12"/>
  <c r="Y309" i="12"/>
  <c r="S309" i="12"/>
  <c r="M309" i="12"/>
  <c r="G309" i="12"/>
  <c r="Z304" i="12"/>
  <c r="T304" i="12"/>
  <c r="N304" i="12"/>
  <c r="H304" i="12"/>
  <c r="AA299" i="12"/>
  <c r="U299" i="12"/>
  <c r="O299" i="12"/>
  <c r="I299" i="12"/>
  <c r="V294" i="12"/>
  <c r="P294" i="12"/>
  <c r="J294" i="12"/>
  <c r="D294" i="12"/>
  <c r="W289" i="12"/>
  <c r="Q289" i="12"/>
  <c r="K289" i="12"/>
  <c r="E289" i="12"/>
  <c r="X284" i="12"/>
  <c r="R284" i="12"/>
  <c r="L284" i="12"/>
  <c r="F284" i="12"/>
  <c r="Y279" i="12"/>
  <c r="S279" i="12"/>
  <c r="M279" i="12"/>
  <c r="G279" i="12"/>
  <c r="Z274" i="12"/>
  <c r="T274" i="12"/>
  <c r="N274" i="12"/>
  <c r="H274" i="12"/>
  <c r="AA269" i="12"/>
  <c r="U269" i="12"/>
  <c r="O269" i="12"/>
  <c r="I269" i="12"/>
  <c r="V264" i="12"/>
  <c r="P264" i="12"/>
  <c r="J264" i="12"/>
  <c r="D264" i="12"/>
  <c r="W259" i="12"/>
  <c r="Q259" i="12"/>
  <c r="K259" i="12"/>
  <c r="E259" i="12"/>
  <c r="X254" i="12"/>
  <c r="R254" i="12"/>
  <c r="L254" i="12"/>
  <c r="F254" i="12"/>
  <c r="Y249" i="12"/>
  <c r="S249" i="12"/>
  <c r="M249" i="12"/>
  <c r="G249" i="12"/>
  <c r="Z244" i="12"/>
  <c r="T244" i="12"/>
  <c r="N244" i="12"/>
  <c r="H244" i="12"/>
  <c r="AA239" i="12"/>
  <c r="U239" i="12"/>
  <c r="O239" i="12"/>
  <c r="I239" i="12"/>
  <c r="V234" i="12"/>
  <c r="P234" i="12"/>
  <c r="J234" i="12"/>
  <c r="D234" i="12"/>
  <c r="W229" i="12"/>
  <c r="Q229" i="12"/>
  <c r="K229" i="12"/>
  <c r="E229" i="12"/>
  <c r="X224" i="12"/>
  <c r="R224" i="12"/>
  <c r="L224" i="12"/>
  <c r="F224" i="12"/>
  <c r="Y219" i="12"/>
  <c r="S219" i="12"/>
  <c r="M219" i="12"/>
  <c r="G219" i="12"/>
  <c r="Z214" i="12"/>
  <c r="T214" i="12"/>
  <c r="N214" i="12"/>
  <c r="H214" i="12"/>
  <c r="AA209" i="12"/>
  <c r="U209" i="12"/>
  <c r="O209" i="12"/>
  <c r="I209" i="12"/>
  <c r="V204" i="12"/>
  <c r="P204" i="12"/>
  <c r="J204" i="12"/>
  <c r="D204" i="12"/>
  <c r="W199" i="12"/>
  <c r="Q199" i="12"/>
  <c r="K199" i="12"/>
  <c r="E199" i="12"/>
  <c r="X194" i="12"/>
  <c r="R194" i="12"/>
  <c r="L194" i="12"/>
  <c r="F194" i="12"/>
  <c r="Y189" i="12"/>
  <c r="S189" i="12"/>
  <c r="M189" i="12"/>
  <c r="G189" i="12"/>
  <c r="Z184" i="12"/>
  <c r="T184" i="12"/>
  <c r="N184" i="12"/>
  <c r="H184" i="12"/>
  <c r="AA179" i="12"/>
  <c r="U179" i="12"/>
  <c r="O179" i="12"/>
  <c r="I179" i="12"/>
  <c r="V174" i="12"/>
  <c r="P174" i="12"/>
  <c r="X615" i="12"/>
  <c r="R615" i="12"/>
  <c r="L615" i="12"/>
  <c r="F615" i="12"/>
  <c r="Y610" i="12"/>
  <c r="S610" i="12"/>
  <c r="M610" i="12"/>
  <c r="G610" i="12"/>
  <c r="Z605" i="12"/>
  <c r="T605" i="12"/>
  <c r="N605" i="12"/>
  <c r="H605" i="12"/>
  <c r="AA600" i="12"/>
  <c r="U600" i="12"/>
  <c r="O600" i="12"/>
  <c r="I600" i="12"/>
  <c r="V595" i="12"/>
  <c r="P595" i="12"/>
  <c r="J595" i="12"/>
  <c r="D595" i="12"/>
  <c r="W590" i="12"/>
  <c r="Q590" i="12"/>
  <c r="K590" i="12"/>
  <c r="E590" i="12"/>
  <c r="X585" i="12"/>
  <c r="R585" i="12"/>
  <c r="L585" i="12"/>
  <c r="F585" i="12"/>
  <c r="Y580" i="12"/>
  <c r="S580" i="12"/>
  <c r="M580" i="12"/>
  <c r="G580" i="12"/>
  <c r="Z575" i="12"/>
  <c r="T575" i="12"/>
  <c r="N575" i="12"/>
  <c r="H575" i="12"/>
  <c r="AA570" i="12"/>
  <c r="U570" i="12"/>
  <c r="O570" i="12"/>
  <c r="I570" i="12"/>
  <c r="V565" i="12"/>
  <c r="P565" i="12"/>
  <c r="J565" i="12"/>
  <c r="D565" i="12"/>
  <c r="W560" i="12"/>
  <c r="Q560" i="12"/>
  <c r="K560" i="12"/>
  <c r="E560" i="12"/>
  <c r="X555" i="12"/>
  <c r="R555" i="12"/>
  <c r="L555" i="12"/>
  <c r="F555" i="12"/>
  <c r="Y550" i="12"/>
  <c r="S550" i="12"/>
  <c r="M550" i="12"/>
  <c r="G550" i="12"/>
  <c r="Z545" i="12"/>
  <c r="T545" i="12"/>
  <c r="N545" i="12"/>
  <c r="H545" i="12"/>
  <c r="AA540" i="12"/>
  <c r="U540" i="12"/>
  <c r="O540" i="12"/>
  <c r="I540" i="12"/>
  <c r="V535" i="12"/>
  <c r="P535" i="12"/>
  <c r="J535" i="12"/>
  <c r="D535" i="12"/>
  <c r="W530" i="12"/>
  <c r="Q530" i="12"/>
  <c r="K530" i="12"/>
  <c r="E530" i="12"/>
  <c r="X525" i="12"/>
  <c r="R525" i="12"/>
  <c r="L525" i="12"/>
  <c r="F525" i="12"/>
  <c r="Y520" i="12"/>
  <c r="S520" i="12"/>
  <c r="M520" i="12"/>
  <c r="G520" i="12"/>
  <c r="Z515" i="12"/>
  <c r="T515" i="12"/>
  <c r="N515" i="12"/>
  <c r="H515" i="12"/>
  <c r="AA510" i="12"/>
  <c r="U510" i="12"/>
  <c r="O510" i="12"/>
  <c r="I510" i="12"/>
  <c r="V505" i="12"/>
  <c r="P505" i="12"/>
  <c r="J505" i="12"/>
  <c r="D505" i="12"/>
  <c r="W500" i="12"/>
  <c r="Q500" i="12"/>
  <c r="K500" i="12"/>
  <c r="E500" i="12"/>
  <c r="X495" i="12"/>
  <c r="R495" i="12"/>
  <c r="L495" i="12"/>
  <c r="F495" i="12"/>
  <c r="Y490" i="12"/>
  <c r="S490" i="12"/>
  <c r="M490" i="12"/>
  <c r="G490" i="12"/>
  <c r="Z485" i="12"/>
  <c r="T485" i="12"/>
  <c r="N485" i="12"/>
  <c r="H485" i="12"/>
  <c r="AA480" i="12"/>
  <c r="U480" i="12"/>
  <c r="O480" i="12"/>
  <c r="I480" i="12"/>
  <c r="V475" i="12"/>
  <c r="V471" i="12" s="1"/>
  <c r="P475" i="12"/>
  <c r="P471" i="12" s="1"/>
  <c r="J475" i="12"/>
  <c r="J471" i="12" s="1"/>
  <c r="D475" i="12"/>
  <c r="D471" i="12" s="1"/>
  <c r="W470" i="12"/>
  <c r="W466" i="12" s="1"/>
  <c r="Q470" i="12"/>
  <c r="Q466" i="12" s="1"/>
  <c r="K470" i="12"/>
  <c r="K466" i="12" s="1"/>
  <c r="E470" i="12"/>
  <c r="E466" i="12" s="1"/>
  <c r="X462" i="12"/>
  <c r="R462" i="12"/>
  <c r="L462" i="12"/>
  <c r="F462" i="12"/>
  <c r="Y457" i="12"/>
  <c r="S457" i="12"/>
  <c r="M457" i="12"/>
  <c r="G457" i="12"/>
  <c r="Z452" i="12"/>
  <c r="T452" i="12"/>
  <c r="N452" i="12"/>
  <c r="H452" i="12"/>
  <c r="AA447" i="12"/>
  <c r="U447" i="12"/>
  <c r="O447" i="12"/>
  <c r="I447" i="12"/>
  <c r="V442" i="12"/>
  <c r="P442" i="12"/>
  <c r="J442" i="12"/>
  <c r="D442" i="12"/>
  <c r="W437" i="12"/>
  <c r="Q437" i="12"/>
  <c r="K437" i="12"/>
  <c r="E437" i="12"/>
  <c r="X432" i="12"/>
  <c r="R432" i="12"/>
  <c r="L432" i="12"/>
  <c r="F432" i="12"/>
  <c r="Y427" i="12"/>
  <c r="S427" i="12"/>
  <c r="M427" i="12"/>
  <c r="G427" i="12"/>
  <c r="Z422" i="12"/>
  <c r="T422" i="12"/>
  <c r="N422" i="12"/>
  <c r="H422" i="12"/>
  <c r="AA417" i="12"/>
  <c r="U417" i="12"/>
  <c r="O417" i="12"/>
  <c r="I417" i="12"/>
  <c r="V412" i="12"/>
  <c r="P412" i="12"/>
  <c r="J412" i="12"/>
  <c r="D412" i="12"/>
  <c r="W407" i="12"/>
  <c r="Q407" i="12"/>
  <c r="K407" i="12"/>
  <c r="E407" i="12"/>
  <c r="X402" i="12"/>
  <c r="R402" i="12"/>
  <c r="L402" i="12"/>
  <c r="F402" i="12"/>
  <c r="Y397" i="12"/>
  <c r="S397" i="12"/>
  <c r="M397" i="12"/>
  <c r="G397" i="12"/>
  <c r="Z392" i="12"/>
  <c r="T392" i="12"/>
  <c r="N392" i="12"/>
  <c r="H392" i="12"/>
  <c r="AA387" i="12"/>
  <c r="U387" i="12"/>
  <c r="O387" i="12"/>
  <c r="I387" i="12"/>
  <c r="V382" i="12"/>
  <c r="P382" i="12"/>
  <c r="J382" i="12"/>
  <c r="D382" i="12"/>
  <c r="W377" i="12"/>
  <c r="Q377" i="12"/>
  <c r="K377" i="12"/>
  <c r="E377" i="12"/>
  <c r="X372" i="12"/>
  <c r="R372" i="12"/>
  <c r="L372" i="12"/>
  <c r="F372" i="12"/>
  <c r="Y367" i="12"/>
  <c r="S367" i="12"/>
  <c r="M367" i="12"/>
  <c r="G367" i="12"/>
  <c r="Z362" i="12"/>
  <c r="T362" i="12"/>
  <c r="N362" i="12"/>
  <c r="H362" i="12"/>
  <c r="AA357" i="12"/>
  <c r="U357" i="12"/>
  <c r="O357" i="12"/>
  <c r="I357" i="12"/>
  <c r="V352" i="12"/>
  <c r="P352" i="12"/>
  <c r="J352" i="12"/>
  <c r="D352" i="12"/>
  <c r="W347" i="12"/>
  <c r="Q347" i="12"/>
  <c r="K347" i="12"/>
  <c r="E347" i="12"/>
  <c r="X342" i="12"/>
  <c r="R342" i="12"/>
  <c r="L342" i="12"/>
  <c r="F342" i="12"/>
  <c r="Y337" i="12"/>
  <c r="S337" i="12"/>
  <c r="M337" i="12"/>
  <c r="M333" i="12" s="1"/>
  <c r="G337" i="12"/>
  <c r="G333" i="12" s="1"/>
  <c r="Z332" i="12"/>
  <c r="Z328" i="12" s="1"/>
  <c r="T332" i="12"/>
  <c r="T328" i="12" s="1"/>
  <c r="N332" i="12"/>
  <c r="N328" i="12" s="1"/>
  <c r="H332" i="12"/>
  <c r="H328" i="12" s="1"/>
  <c r="AA327" i="12"/>
  <c r="AA323" i="12" s="1"/>
  <c r="U327" i="12"/>
  <c r="U323" i="12" s="1"/>
  <c r="O327" i="12"/>
  <c r="O323" i="12" s="1"/>
  <c r="I327" i="12"/>
  <c r="I323" i="12" s="1"/>
  <c r="V322" i="12"/>
  <c r="V318" i="12" s="1"/>
  <c r="P322" i="12"/>
  <c r="P318" i="12" s="1"/>
  <c r="J322" i="12"/>
  <c r="J318" i="12" s="1"/>
  <c r="D322" i="12"/>
  <c r="D318" i="12" s="1"/>
  <c r="W317" i="12"/>
  <c r="W313" i="12" s="1"/>
  <c r="Q317" i="12"/>
  <c r="Q313" i="12" s="1"/>
  <c r="K317" i="12"/>
  <c r="K313" i="12" s="1"/>
  <c r="E317" i="12"/>
  <c r="E313" i="12" s="1"/>
  <c r="X309" i="12"/>
  <c r="R309" i="12"/>
  <c r="L309" i="12"/>
  <c r="F309" i="12"/>
  <c r="Y304" i="12"/>
  <c r="S304" i="12"/>
  <c r="M304" i="12"/>
  <c r="G304" i="12"/>
  <c r="Z299" i="12"/>
  <c r="T299" i="12"/>
  <c r="N299" i="12"/>
  <c r="H299" i="12"/>
  <c r="AA294" i="12"/>
  <c r="U294" i="12"/>
  <c r="O294" i="12"/>
  <c r="I294" i="12"/>
  <c r="V289" i="12"/>
  <c r="P289" i="12"/>
  <c r="J289" i="12"/>
  <c r="D289" i="12"/>
  <c r="W284" i="12"/>
  <c r="Q284" i="12"/>
  <c r="K284" i="12"/>
  <c r="E284" i="12"/>
  <c r="X279" i="12"/>
  <c r="R279" i="12"/>
  <c r="L279" i="12"/>
  <c r="F279" i="12"/>
  <c r="Y274" i="12"/>
  <c r="S274" i="12"/>
  <c r="M274" i="12"/>
  <c r="G274" i="12"/>
  <c r="W615" i="12"/>
  <c r="Q615" i="12"/>
  <c r="K615" i="12"/>
  <c r="E615" i="12"/>
  <c r="X610" i="12"/>
  <c r="R610" i="12"/>
  <c r="L610" i="12"/>
  <c r="F610" i="12"/>
  <c r="Y605" i="12"/>
  <c r="S605" i="12"/>
  <c r="M605" i="12"/>
  <c r="G605" i="12"/>
  <c r="Z600" i="12"/>
  <c r="T600" i="12"/>
  <c r="N600" i="12"/>
  <c r="H600" i="12"/>
  <c r="AA595" i="12"/>
  <c r="U595" i="12"/>
  <c r="O595" i="12"/>
  <c r="I595" i="12"/>
  <c r="V590" i="12"/>
  <c r="P590" i="12"/>
  <c r="J590" i="12"/>
  <c r="D590" i="12"/>
  <c r="W585" i="12"/>
  <c r="Q585" i="12"/>
  <c r="K585" i="12"/>
  <c r="E585" i="12"/>
  <c r="X580" i="12"/>
  <c r="R580" i="12"/>
  <c r="L580" i="12"/>
  <c r="F580" i="12"/>
  <c r="Y575" i="12"/>
  <c r="S575" i="12"/>
  <c r="M575" i="12"/>
  <c r="G575" i="12"/>
  <c r="Z570" i="12"/>
  <c r="T570" i="12"/>
  <c r="N570" i="12"/>
  <c r="H570" i="12"/>
  <c r="AA565" i="12"/>
  <c r="U565" i="12"/>
  <c r="O565" i="12"/>
  <c r="I565" i="12"/>
  <c r="V560" i="12"/>
  <c r="P560" i="12"/>
  <c r="J560" i="12"/>
  <c r="D560" i="12"/>
  <c r="W555" i="12"/>
  <c r="Q555" i="12"/>
  <c r="K555" i="12"/>
  <c r="E555" i="12"/>
  <c r="X550" i="12"/>
  <c r="R550" i="12"/>
  <c r="L550" i="12"/>
  <c r="F550" i="12"/>
  <c r="Y545" i="12"/>
  <c r="S545" i="12"/>
  <c r="M545" i="12"/>
  <c r="G545" i="12"/>
  <c r="Z540" i="12"/>
  <c r="T540" i="12"/>
  <c r="N540" i="12"/>
  <c r="H540" i="12"/>
  <c r="AA535" i="12"/>
  <c r="U535" i="12"/>
  <c r="O535" i="12"/>
  <c r="I535" i="12"/>
  <c r="V530" i="12"/>
  <c r="P530" i="12"/>
  <c r="J530" i="12"/>
  <c r="D530" i="12"/>
  <c r="W525" i="12"/>
  <c r="Q525" i="12"/>
  <c r="K525" i="12"/>
  <c r="E525" i="12"/>
  <c r="X520" i="12"/>
  <c r="R520" i="12"/>
  <c r="L520" i="12"/>
  <c r="F520" i="12"/>
  <c r="Y515" i="12"/>
  <c r="S515" i="12"/>
  <c r="M515" i="12"/>
  <c r="G515" i="12"/>
  <c r="Z510" i="12"/>
  <c r="T510" i="12"/>
  <c r="N510" i="12"/>
  <c r="H510" i="12"/>
  <c r="AA505" i="12"/>
  <c r="U505" i="12"/>
  <c r="O505" i="12"/>
  <c r="I505" i="12"/>
  <c r="V500" i="12"/>
  <c r="P500" i="12"/>
  <c r="J500" i="12"/>
  <c r="D500" i="12"/>
  <c r="W495" i="12"/>
  <c r="Q495" i="12"/>
  <c r="K495" i="12"/>
  <c r="E495" i="12"/>
  <c r="X490" i="12"/>
  <c r="R490" i="12"/>
  <c r="L490" i="12"/>
  <c r="F490" i="12"/>
  <c r="Y485" i="12"/>
  <c r="S485" i="12"/>
  <c r="M485" i="12"/>
  <c r="G485" i="12"/>
  <c r="Z480" i="12"/>
  <c r="T480" i="12"/>
  <c r="N480" i="12"/>
  <c r="H480" i="12"/>
  <c r="AA475" i="12"/>
  <c r="U475" i="12"/>
  <c r="O475" i="12"/>
  <c r="I475" i="12"/>
  <c r="V470" i="12"/>
  <c r="P470" i="12"/>
  <c r="J470" i="12"/>
  <c r="D470" i="12"/>
  <c r="D466" i="12" s="1"/>
  <c r="W462" i="12"/>
  <c r="Q462" i="12"/>
  <c r="K462" i="12"/>
  <c r="E462" i="12"/>
  <c r="X457" i="12"/>
  <c r="R457" i="12"/>
  <c r="L457" i="12"/>
  <c r="F457" i="12"/>
  <c r="Y452" i="12"/>
  <c r="S452" i="12"/>
  <c r="M452" i="12"/>
  <c r="G452" i="12"/>
  <c r="Z447" i="12"/>
  <c r="T447" i="12"/>
  <c r="N447" i="12"/>
  <c r="H447" i="12"/>
  <c r="AA442" i="12"/>
  <c r="U442" i="12"/>
  <c r="O442" i="12"/>
  <c r="I442" i="12"/>
  <c r="V437" i="12"/>
  <c r="P437" i="12"/>
  <c r="J437" i="12"/>
  <c r="D437" i="12"/>
  <c r="W432" i="12"/>
  <c r="Q432" i="12"/>
  <c r="K432" i="12"/>
  <c r="E432" i="12"/>
  <c r="X427" i="12"/>
  <c r="R427" i="12"/>
  <c r="L427" i="12"/>
  <c r="F427" i="12"/>
  <c r="Y422" i="12"/>
  <c r="S422" i="12"/>
  <c r="M422" i="12"/>
  <c r="G422" i="12"/>
  <c r="Z417" i="12"/>
  <c r="T417" i="12"/>
  <c r="N417" i="12"/>
  <c r="H417" i="12"/>
  <c r="AA412" i="12"/>
  <c r="U412" i="12"/>
  <c r="O412" i="12"/>
  <c r="I412" i="12"/>
  <c r="V407" i="12"/>
  <c r="P407" i="12"/>
  <c r="J407" i="12"/>
  <c r="D407" i="12"/>
  <c r="W402" i="12"/>
  <c r="Q402" i="12"/>
  <c r="K402" i="12"/>
  <c r="E402" i="12"/>
  <c r="X397" i="12"/>
  <c r="R397" i="12"/>
  <c r="L397" i="12"/>
  <c r="F397" i="12"/>
  <c r="Y392" i="12"/>
  <c r="S392" i="12"/>
  <c r="M392" i="12"/>
  <c r="G392" i="12"/>
  <c r="Z387" i="12"/>
  <c r="T387" i="12"/>
  <c r="N387" i="12"/>
  <c r="H387" i="12"/>
  <c r="AA382" i="12"/>
  <c r="U382" i="12"/>
  <c r="O382" i="12"/>
  <c r="I382" i="12"/>
  <c r="V377" i="12"/>
  <c r="P377" i="12"/>
  <c r="J377" i="12"/>
  <c r="D377" i="12"/>
  <c r="W372" i="12"/>
  <c r="Q372" i="12"/>
  <c r="K372" i="12"/>
  <c r="E372" i="12"/>
  <c r="X367" i="12"/>
  <c r="R367" i="12"/>
  <c r="L367" i="12"/>
  <c r="F367" i="12"/>
  <c r="Y362" i="12"/>
  <c r="S362" i="12"/>
  <c r="M362" i="12"/>
  <c r="G362" i="12"/>
  <c r="Z357" i="12"/>
  <c r="T357" i="12"/>
  <c r="N357" i="12"/>
  <c r="H357" i="12"/>
  <c r="AA352" i="12"/>
  <c r="U352" i="12"/>
  <c r="O352" i="12"/>
  <c r="I352" i="12"/>
  <c r="V347" i="12"/>
  <c r="P347" i="12"/>
  <c r="J347" i="12"/>
  <c r="D347" i="12"/>
  <c r="W342" i="12"/>
  <c r="Q342" i="12"/>
  <c r="K342" i="12"/>
  <c r="E342" i="12"/>
  <c r="X337" i="12"/>
  <c r="R337" i="12"/>
  <c r="L337" i="12"/>
  <c r="F337" i="12"/>
  <c r="Y332" i="12"/>
  <c r="S332" i="12"/>
  <c r="M332" i="12"/>
  <c r="G332" i="12"/>
  <c r="Z327" i="12"/>
  <c r="T327" i="12"/>
  <c r="N327" i="12"/>
  <c r="H327" i="12"/>
  <c r="AA322" i="12"/>
  <c r="U322" i="12"/>
  <c r="O322" i="12"/>
  <c r="I322" i="12"/>
  <c r="V317" i="12"/>
  <c r="P317" i="12"/>
  <c r="J317" i="12"/>
  <c r="D317" i="12"/>
  <c r="D313" i="12" s="1"/>
  <c r="W309" i="12"/>
  <c r="Q309" i="12"/>
  <c r="K309" i="12"/>
  <c r="E309" i="12"/>
  <c r="X304" i="12"/>
  <c r="R304" i="12"/>
  <c r="L304" i="12"/>
  <c r="F304" i="12"/>
  <c r="Y299" i="12"/>
  <c r="S299" i="12"/>
  <c r="M299" i="12"/>
  <c r="G299" i="12"/>
  <c r="Z294" i="12"/>
  <c r="T294" i="12"/>
  <c r="N294" i="12"/>
  <c r="H294" i="12"/>
  <c r="AA289" i="12"/>
  <c r="U289" i="12"/>
  <c r="O289" i="12"/>
  <c r="I289" i="12"/>
  <c r="V284" i="12"/>
  <c r="P284" i="12"/>
  <c r="J284" i="12"/>
  <c r="D284" i="12"/>
  <c r="W279" i="12"/>
  <c r="Q279" i="12"/>
  <c r="K279" i="12"/>
  <c r="E279" i="12"/>
  <c r="X274" i="12"/>
  <c r="R274" i="12"/>
  <c r="L274" i="12"/>
  <c r="F274" i="12"/>
  <c r="Y269" i="12"/>
  <c r="S269" i="12"/>
  <c r="M269" i="12"/>
  <c r="G269" i="12"/>
  <c r="Z264" i="12"/>
  <c r="T264" i="12"/>
  <c r="N264" i="12"/>
  <c r="H264" i="12"/>
  <c r="AA259" i="12"/>
  <c r="U259" i="12"/>
  <c r="O259" i="12"/>
  <c r="I259" i="12"/>
  <c r="V254" i="12"/>
  <c r="P254" i="12"/>
  <c r="J254" i="12"/>
  <c r="D254" i="12"/>
  <c r="W249" i="12"/>
  <c r="Q249" i="12"/>
  <c r="K249" i="12"/>
  <c r="E249" i="12"/>
  <c r="X244" i="12"/>
  <c r="R244" i="12"/>
  <c r="L244" i="12"/>
  <c r="F244" i="12"/>
  <c r="V615" i="12"/>
  <c r="P615" i="12"/>
  <c r="J615" i="12"/>
  <c r="D615" i="12"/>
  <c r="W610" i="12"/>
  <c r="Q610" i="12"/>
  <c r="K610" i="12"/>
  <c r="E610" i="12"/>
  <c r="X605" i="12"/>
  <c r="R605" i="12"/>
  <c r="L605" i="12"/>
  <c r="F605" i="12"/>
  <c r="Y600" i="12"/>
  <c r="S600" i="12"/>
  <c r="M600" i="12"/>
  <c r="G600" i="12"/>
  <c r="Z595" i="12"/>
  <c r="T595" i="12"/>
  <c r="N595" i="12"/>
  <c r="H595" i="12"/>
  <c r="AA590" i="12"/>
  <c r="U590" i="12"/>
  <c r="O590" i="12"/>
  <c r="I590" i="12"/>
  <c r="V585" i="12"/>
  <c r="P585" i="12"/>
  <c r="J585" i="12"/>
  <c r="D585" i="12"/>
  <c r="W580" i="12"/>
  <c r="Q580" i="12"/>
  <c r="K580" i="12"/>
  <c r="E580" i="12"/>
  <c r="X575" i="12"/>
  <c r="R575" i="12"/>
  <c r="L575" i="12"/>
  <c r="F575" i="12"/>
  <c r="Y570" i="12"/>
  <c r="S570" i="12"/>
  <c r="M570" i="12"/>
  <c r="G570" i="12"/>
  <c r="Z565" i="12"/>
  <c r="T565" i="12"/>
  <c r="N565" i="12"/>
  <c r="H565" i="12"/>
  <c r="AA560" i="12"/>
  <c r="U560" i="12"/>
  <c r="O560" i="12"/>
  <c r="I560" i="12"/>
  <c r="V555" i="12"/>
  <c r="P555" i="12"/>
  <c r="J555" i="12"/>
  <c r="D555" i="12"/>
  <c r="W550" i="12"/>
  <c r="Q550" i="12"/>
  <c r="K550" i="12"/>
  <c r="E550" i="12"/>
  <c r="X545" i="12"/>
  <c r="R545" i="12"/>
  <c r="L545" i="12"/>
  <c r="F545" i="12"/>
  <c r="Y540" i="12"/>
  <c r="S540" i="12"/>
  <c r="M540" i="12"/>
  <c r="G540" i="12"/>
  <c r="Z535" i="12"/>
  <c r="T535" i="12"/>
  <c r="N535" i="12"/>
  <c r="H535" i="12"/>
  <c r="AA530" i="12"/>
  <c r="U530" i="12"/>
  <c r="O530" i="12"/>
  <c r="I530" i="12"/>
  <c r="V525" i="12"/>
  <c r="P525" i="12"/>
  <c r="J525" i="12"/>
  <c r="D525" i="12"/>
  <c r="W520" i="12"/>
  <c r="Q520" i="12"/>
  <c r="K520" i="12"/>
  <c r="E520" i="12"/>
  <c r="X515" i="12"/>
  <c r="R515" i="12"/>
  <c r="L515" i="12"/>
  <c r="F515" i="12"/>
  <c r="Y510" i="12"/>
  <c r="S510" i="12"/>
  <c r="M510" i="12"/>
  <c r="G510" i="12"/>
  <c r="Z505" i="12"/>
  <c r="T505" i="12"/>
  <c r="N505" i="12"/>
  <c r="H505" i="12"/>
  <c r="AA500" i="12"/>
  <c r="U500" i="12"/>
  <c r="O500" i="12"/>
  <c r="I500" i="12"/>
  <c r="V495" i="12"/>
  <c r="P495" i="12"/>
  <c r="J495" i="12"/>
  <c r="D495" i="12"/>
  <c r="W490" i="12"/>
  <c r="Q490" i="12"/>
  <c r="K490" i="12"/>
  <c r="E490" i="12"/>
  <c r="X485" i="12"/>
  <c r="R485" i="12"/>
  <c r="L485" i="12"/>
  <c r="F485" i="12"/>
  <c r="Y480" i="12"/>
  <c r="S480" i="12"/>
  <c r="M480" i="12"/>
  <c r="G480" i="12"/>
  <c r="Z475" i="12"/>
  <c r="T475" i="12"/>
  <c r="N475" i="12"/>
  <c r="H475" i="12"/>
  <c r="AA470" i="12"/>
  <c r="U470" i="12"/>
  <c r="O470" i="12"/>
  <c r="I470" i="12"/>
  <c r="V462" i="12"/>
  <c r="P462" i="12"/>
  <c r="J462" i="12"/>
  <c r="D462" i="12"/>
  <c r="W457" i="12"/>
  <c r="Q457" i="12"/>
  <c r="K457" i="12"/>
  <c r="E457" i="12"/>
  <c r="X452" i="12"/>
  <c r="R452" i="12"/>
  <c r="L452" i="12"/>
  <c r="F452" i="12"/>
  <c r="Y447" i="12"/>
  <c r="S447" i="12"/>
  <c r="M447" i="12"/>
  <c r="G447" i="12"/>
  <c r="Z442" i="12"/>
  <c r="T442" i="12"/>
  <c r="N442" i="12"/>
  <c r="H442" i="12"/>
  <c r="AA437" i="12"/>
  <c r="U437" i="12"/>
  <c r="O437" i="12"/>
  <c r="I437" i="12"/>
  <c r="V432" i="12"/>
  <c r="P432" i="12"/>
  <c r="J432" i="12"/>
  <c r="D432" i="12"/>
  <c r="W427" i="12"/>
  <c r="Q427" i="12"/>
  <c r="K427" i="12"/>
  <c r="E427" i="12"/>
  <c r="X422" i="12"/>
  <c r="R422" i="12"/>
  <c r="L422" i="12"/>
  <c r="F422" i="12"/>
  <c r="Y417" i="12"/>
  <c r="S417" i="12"/>
  <c r="M417" i="12"/>
  <c r="G417" i="12"/>
  <c r="Z412" i="12"/>
  <c r="T412" i="12"/>
  <c r="N412" i="12"/>
  <c r="H412" i="12"/>
  <c r="AA407" i="12"/>
  <c r="U407" i="12"/>
  <c r="O407" i="12"/>
  <c r="I407" i="12"/>
  <c r="V402" i="12"/>
  <c r="P402" i="12"/>
  <c r="J402" i="12"/>
  <c r="D402" i="12"/>
  <c r="W397" i="12"/>
  <c r="Q397" i="12"/>
  <c r="K397" i="12"/>
  <c r="E397" i="12"/>
  <c r="X392" i="12"/>
  <c r="R392" i="12"/>
  <c r="L392" i="12"/>
  <c r="F392" i="12"/>
  <c r="Y387" i="12"/>
  <c r="S387" i="12"/>
  <c r="M387" i="12"/>
  <c r="G387" i="12"/>
  <c r="Z382" i="12"/>
  <c r="T382" i="12"/>
  <c r="N382" i="12"/>
  <c r="H382" i="12"/>
  <c r="AA377" i="12"/>
  <c r="U377" i="12"/>
  <c r="O377" i="12"/>
  <c r="I377" i="12"/>
  <c r="V372" i="12"/>
  <c r="P372" i="12"/>
  <c r="J372" i="12"/>
  <c r="D372" i="12"/>
  <c r="W367" i="12"/>
  <c r="Q367" i="12"/>
  <c r="K367" i="12"/>
  <c r="E367" i="12"/>
  <c r="X362" i="12"/>
  <c r="R362" i="12"/>
  <c r="L362" i="12"/>
  <c r="F362" i="12"/>
  <c r="Y357" i="12"/>
  <c r="S357" i="12"/>
  <c r="M357" i="12"/>
  <c r="G357" i="12"/>
  <c r="Z352" i="12"/>
  <c r="T352" i="12"/>
  <c r="N352" i="12"/>
  <c r="H352" i="12"/>
  <c r="AA347" i="12"/>
  <c r="U347" i="12"/>
  <c r="O347" i="12"/>
  <c r="I347" i="12"/>
  <c r="V342" i="12"/>
  <c r="P342" i="12"/>
  <c r="J342" i="12"/>
  <c r="D342" i="12"/>
  <c r="W337" i="12"/>
  <c r="Q337" i="12"/>
  <c r="K337" i="12"/>
  <c r="E337" i="12"/>
  <c r="X332" i="12"/>
  <c r="R332" i="12"/>
  <c r="L332" i="12"/>
  <c r="F332" i="12"/>
  <c r="Y327" i="12"/>
  <c r="S327" i="12"/>
  <c r="M327" i="12"/>
  <c r="G327" i="12"/>
  <c r="Z322" i="12"/>
  <c r="T322" i="12"/>
  <c r="N322" i="12"/>
  <c r="H322" i="12"/>
  <c r="AA317" i="12"/>
  <c r="U317" i="12"/>
  <c r="O317" i="12"/>
  <c r="I317" i="12"/>
  <c r="V309" i="12"/>
  <c r="P309" i="12"/>
  <c r="J309" i="12"/>
  <c r="D309" i="12"/>
  <c r="W304" i="12"/>
  <c r="Q304" i="12"/>
  <c r="K304" i="12"/>
  <c r="E304" i="12"/>
  <c r="X299" i="12"/>
  <c r="R299" i="12"/>
  <c r="L299" i="12"/>
  <c r="F299" i="12"/>
  <c r="Y294" i="12"/>
  <c r="S294" i="12"/>
  <c r="M294" i="12"/>
  <c r="G294" i="12"/>
  <c r="Z289" i="12"/>
  <c r="T289" i="12"/>
  <c r="N289" i="12"/>
  <c r="H289" i="12"/>
  <c r="AA284" i="12"/>
  <c r="U284" i="12"/>
  <c r="O284" i="12"/>
  <c r="I284" i="12"/>
  <c r="V279" i="12"/>
  <c r="P279" i="12"/>
  <c r="J279" i="12"/>
  <c r="D279" i="12"/>
  <c r="W274" i="12"/>
  <c r="Q274" i="12"/>
  <c r="K274" i="12"/>
  <c r="E274" i="12"/>
  <c r="X269" i="12"/>
  <c r="R269" i="12"/>
  <c r="L269" i="12"/>
  <c r="F269" i="12"/>
  <c r="Y264" i="12"/>
  <c r="S264" i="12"/>
  <c r="M264" i="12"/>
  <c r="G264" i="12"/>
  <c r="Z259" i="12"/>
  <c r="T259" i="12"/>
  <c r="N259" i="12"/>
  <c r="H259" i="12"/>
  <c r="AA254" i="12"/>
  <c r="U254" i="12"/>
  <c r="O254" i="12"/>
  <c r="I254" i="12"/>
  <c r="V249" i="12"/>
  <c r="P249" i="12"/>
  <c r="J249" i="12"/>
  <c r="D249" i="12"/>
  <c r="W244" i="12"/>
  <c r="Q244" i="12"/>
  <c r="K244" i="12"/>
  <c r="E244" i="12"/>
  <c r="X239" i="12"/>
  <c r="R239" i="12"/>
  <c r="L239" i="12"/>
  <c r="F239" i="12"/>
  <c r="Y234" i="12"/>
  <c r="S234" i="12"/>
  <c r="M234" i="12"/>
  <c r="G234" i="12"/>
  <c r="Z229" i="12"/>
  <c r="T229" i="12"/>
  <c r="N229" i="12"/>
  <c r="H229" i="12"/>
  <c r="AA224" i="12"/>
  <c r="U224" i="12"/>
  <c r="O224" i="12"/>
  <c r="I224" i="12"/>
  <c r="V219" i="12"/>
  <c r="P219" i="12"/>
  <c r="J219" i="12"/>
  <c r="D219" i="12"/>
  <c r="W214" i="12"/>
  <c r="Q214" i="12"/>
  <c r="K214" i="12"/>
  <c r="E214" i="12"/>
  <c r="X209" i="12"/>
  <c r="R209" i="12"/>
  <c r="L209" i="12"/>
  <c r="F209" i="12"/>
  <c r="J11" i="12"/>
  <c r="P11" i="12"/>
  <c r="V11" i="12"/>
  <c r="I14" i="12"/>
  <c r="O14" i="12"/>
  <c r="U14" i="12"/>
  <c r="U12" i="12" s="1"/>
  <c r="AA14" i="12"/>
  <c r="AA12" i="12" s="1"/>
  <c r="I16" i="12"/>
  <c r="O16" i="12"/>
  <c r="U16" i="12"/>
  <c r="AA16" i="12"/>
  <c r="H19" i="12"/>
  <c r="H17" i="12" s="1"/>
  <c r="N19" i="12"/>
  <c r="N17" i="12" s="1"/>
  <c r="T19" i="12"/>
  <c r="T17" i="12" s="1"/>
  <c r="Z19" i="12"/>
  <c r="Z17" i="12" s="1"/>
  <c r="H21" i="12"/>
  <c r="N21" i="12"/>
  <c r="T21" i="12"/>
  <c r="Z21" i="12"/>
  <c r="G24" i="12"/>
  <c r="G22" i="12" s="1"/>
  <c r="M24" i="12"/>
  <c r="M22" i="12" s="1"/>
  <c r="S24" i="12"/>
  <c r="Y24" i="12"/>
  <c r="G26" i="12"/>
  <c r="M26" i="12"/>
  <c r="S26" i="12"/>
  <c r="Y26" i="12"/>
  <c r="F29" i="12"/>
  <c r="L29" i="12"/>
  <c r="R29" i="12"/>
  <c r="R27" i="12" s="1"/>
  <c r="X29" i="12"/>
  <c r="X27" i="12" s="1"/>
  <c r="F31" i="12"/>
  <c r="L31" i="12"/>
  <c r="R31" i="12"/>
  <c r="X31" i="12"/>
  <c r="E34" i="12"/>
  <c r="E32" i="12" s="1"/>
  <c r="K34" i="12"/>
  <c r="K32" i="12" s="1"/>
  <c r="Q34" i="12"/>
  <c r="Q32" i="12" s="1"/>
  <c r="W34" i="12"/>
  <c r="W32" i="12" s="1"/>
  <c r="E36" i="12"/>
  <c r="K36" i="12"/>
  <c r="Q36" i="12"/>
  <c r="W36" i="12"/>
  <c r="D39" i="12"/>
  <c r="D37" i="12" s="1"/>
  <c r="J39" i="12"/>
  <c r="J37" i="12" s="1"/>
  <c r="P39" i="12"/>
  <c r="V39" i="12"/>
  <c r="D41" i="12"/>
  <c r="J41" i="12"/>
  <c r="P41" i="12"/>
  <c r="V41" i="12"/>
  <c r="I44" i="12"/>
  <c r="O44" i="12"/>
  <c r="U44" i="12"/>
  <c r="U42" i="12" s="1"/>
  <c r="AA44" i="12"/>
  <c r="AA42" i="12" s="1"/>
  <c r="I46" i="12"/>
  <c r="O46" i="12"/>
  <c r="U46" i="12"/>
  <c r="AA46" i="12"/>
  <c r="H49" i="12"/>
  <c r="H47" i="12" s="1"/>
  <c r="N49" i="12"/>
  <c r="N47" i="12" s="1"/>
  <c r="T49" i="12"/>
  <c r="T47" i="12" s="1"/>
  <c r="Z49" i="12"/>
  <c r="Z47" i="12" s="1"/>
  <c r="H51" i="12"/>
  <c r="N51" i="12"/>
  <c r="T51" i="12"/>
  <c r="Z51" i="12"/>
  <c r="G54" i="12"/>
  <c r="G52" i="12" s="1"/>
  <c r="M54" i="12"/>
  <c r="M52" i="12" s="1"/>
  <c r="S54" i="12"/>
  <c r="Y54" i="12"/>
  <c r="G56" i="12"/>
  <c r="M56" i="12"/>
  <c r="S56" i="12"/>
  <c r="Y56" i="12"/>
  <c r="F59" i="12"/>
  <c r="L59" i="12"/>
  <c r="R59" i="12"/>
  <c r="R57" i="12" s="1"/>
  <c r="X59" i="12"/>
  <c r="X57" i="12" s="1"/>
  <c r="F61" i="12"/>
  <c r="L61" i="12"/>
  <c r="R61" i="12"/>
  <c r="X61" i="12"/>
  <c r="E64" i="12"/>
  <c r="E62" i="12" s="1"/>
  <c r="K64" i="12"/>
  <c r="K62" i="12" s="1"/>
  <c r="Q64" i="12"/>
  <c r="Q62" i="12" s="1"/>
  <c r="W64" i="12"/>
  <c r="W62" i="12" s="1"/>
  <c r="E66" i="12"/>
  <c r="K66" i="12"/>
  <c r="Q66" i="12"/>
  <c r="W66" i="12"/>
  <c r="D69" i="12"/>
  <c r="D67" i="12" s="1"/>
  <c r="J69" i="12"/>
  <c r="J67" i="12" s="1"/>
  <c r="P69" i="12"/>
  <c r="V69" i="12"/>
  <c r="D71" i="12"/>
  <c r="J71" i="12"/>
  <c r="P71" i="12"/>
  <c r="V71" i="12"/>
  <c r="I74" i="12"/>
  <c r="O74" i="12"/>
  <c r="U74" i="12"/>
  <c r="U72" i="12" s="1"/>
  <c r="AA74" i="12"/>
  <c r="AA72" i="12" s="1"/>
  <c r="I76" i="12"/>
  <c r="O76" i="12"/>
  <c r="U76" i="12"/>
  <c r="AA76" i="12"/>
  <c r="H79" i="12"/>
  <c r="H77" i="12" s="1"/>
  <c r="N79" i="12"/>
  <c r="N77" i="12" s="1"/>
  <c r="T79" i="12"/>
  <c r="T77" i="12" s="1"/>
  <c r="Z79" i="12"/>
  <c r="Z77" i="12" s="1"/>
  <c r="H81" i="12"/>
  <c r="N81" i="12"/>
  <c r="T81" i="12"/>
  <c r="Z81" i="12"/>
  <c r="G84" i="12"/>
  <c r="G82" i="12" s="1"/>
  <c r="M84" i="12"/>
  <c r="M82" i="12" s="1"/>
  <c r="S84" i="12"/>
  <c r="Y84" i="12"/>
  <c r="G86" i="12"/>
  <c r="M86" i="12"/>
  <c r="S86" i="12"/>
  <c r="Y86" i="12"/>
  <c r="F89" i="12"/>
  <c r="L89" i="12"/>
  <c r="R89" i="12"/>
  <c r="R87" i="12" s="1"/>
  <c r="X89" i="12"/>
  <c r="X87" i="12" s="1"/>
  <c r="F91" i="12"/>
  <c r="L91" i="12"/>
  <c r="R91" i="12"/>
  <c r="X91" i="12"/>
  <c r="E94" i="12"/>
  <c r="E92" i="12" s="1"/>
  <c r="K94" i="12"/>
  <c r="K92" i="12" s="1"/>
  <c r="Q94" i="12"/>
  <c r="Q92" i="12" s="1"/>
  <c r="W94" i="12"/>
  <c r="W92" i="12" s="1"/>
  <c r="E96" i="12"/>
  <c r="K96" i="12"/>
  <c r="Q96" i="12"/>
  <c r="W96" i="12"/>
  <c r="D99" i="12"/>
  <c r="D97" i="12" s="1"/>
  <c r="J99" i="12"/>
  <c r="J97" i="12" s="1"/>
  <c r="P99" i="12"/>
  <c r="V99" i="12"/>
  <c r="D101" i="12"/>
  <c r="J101" i="12"/>
  <c r="P101" i="12"/>
  <c r="V101" i="12"/>
  <c r="I104" i="12"/>
  <c r="O104" i="12"/>
  <c r="U104" i="12"/>
  <c r="U102" i="12" s="1"/>
  <c r="AA104" i="12"/>
  <c r="AA102" i="12" s="1"/>
  <c r="I106" i="12"/>
  <c r="O106" i="12"/>
  <c r="U106" i="12"/>
  <c r="AA106" i="12"/>
  <c r="H109" i="12"/>
  <c r="H107" i="12" s="1"/>
  <c r="N109" i="12"/>
  <c r="N107" i="12" s="1"/>
  <c r="T109" i="12"/>
  <c r="T107" i="12" s="1"/>
  <c r="Z109" i="12"/>
  <c r="Z107" i="12" s="1"/>
  <c r="H111" i="12"/>
  <c r="N111" i="12"/>
  <c r="T111" i="12"/>
  <c r="Z111" i="12"/>
  <c r="G114" i="12"/>
  <c r="G112" i="12" s="1"/>
  <c r="M114" i="12"/>
  <c r="M112" i="12" s="1"/>
  <c r="S114" i="12"/>
  <c r="Y114" i="12"/>
  <c r="G116" i="12"/>
  <c r="M116" i="12"/>
  <c r="S116" i="12"/>
  <c r="Y116" i="12"/>
  <c r="F119" i="12"/>
  <c r="L119" i="12"/>
  <c r="R119" i="12"/>
  <c r="R117" i="12" s="1"/>
  <c r="X119" i="12"/>
  <c r="X117" i="12" s="1"/>
  <c r="F121" i="12"/>
  <c r="L121" i="12"/>
  <c r="R121" i="12"/>
  <c r="X121" i="12"/>
  <c r="E124" i="12"/>
  <c r="E122" i="12" s="1"/>
  <c r="K124" i="12"/>
  <c r="K122" i="12" s="1"/>
  <c r="Q124" i="12"/>
  <c r="Q122" i="12" s="1"/>
  <c r="W124" i="12"/>
  <c r="W122" i="12" s="1"/>
  <c r="E126" i="12"/>
  <c r="K126" i="12"/>
  <c r="Q126" i="12"/>
  <c r="W126" i="12"/>
  <c r="D129" i="12"/>
  <c r="D127" i="12" s="1"/>
  <c r="J129" i="12"/>
  <c r="J127" i="12" s="1"/>
  <c r="P129" i="12"/>
  <c r="V129" i="12"/>
  <c r="D131" i="12"/>
  <c r="J131" i="12"/>
  <c r="P131" i="12"/>
  <c r="V131" i="12"/>
  <c r="I134" i="12"/>
  <c r="O134" i="12"/>
  <c r="U134" i="12"/>
  <c r="U132" i="12" s="1"/>
  <c r="AA134" i="12"/>
  <c r="AA132" i="12" s="1"/>
  <c r="I136" i="12"/>
  <c r="O136" i="12"/>
  <c r="U136" i="12"/>
  <c r="AA136" i="12"/>
  <c r="H139" i="12"/>
  <c r="H137" i="12" s="1"/>
  <c r="N139" i="12"/>
  <c r="N137" i="12" s="1"/>
  <c r="T139" i="12"/>
  <c r="T137" i="12" s="1"/>
  <c r="Z139" i="12"/>
  <c r="Z137" i="12" s="1"/>
  <c r="H141" i="12"/>
  <c r="N141" i="12"/>
  <c r="T141" i="12"/>
  <c r="Z141" i="12"/>
  <c r="G144" i="12"/>
  <c r="G142" i="12" s="1"/>
  <c r="M144" i="12"/>
  <c r="M142" i="12" s="1"/>
  <c r="S144" i="12"/>
  <c r="Y144" i="12"/>
  <c r="G146" i="12"/>
  <c r="M146" i="12"/>
  <c r="S146" i="12"/>
  <c r="Y146" i="12"/>
  <c r="F149" i="12"/>
  <c r="L149" i="12"/>
  <c r="R149" i="12"/>
  <c r="R147" i="12" s="1"/>
  <c r="X149" i="12"/>
  <c r="X147" i="12" s="1"/>
  <c r="F151" i="12"/>
  <c r="L151" i="12"/>
  <c r="R151" i="12"/>
  <c r="X151" i="12"/>
  <c r="E154" i="12"/>
  <c r="E152" i="12" s="1"/>
  <c r="K154" i="12"/>
  <c r="K152" i="12" s="1"/>
  <c r="Q154" i="12"/>
  <c r="Q152" i="12" s="1"/>
  <c r="W154" i="12"/>
  <c r="W152" i="12" s="1"/>
  <c r="E156" i="12"/>
  <c r="K156" i="12"/>
  <c r="Q156" i="12"/>
  <c r="W156" i="12"/>
  <c r="AA307" i="12"/>
  <c r="AA305" i="12" s="1"/>
  <c r="U307" i="12"/>
  <c r="U305" i="12" s="1"/>
  <c r="O307" i="12"/>
  <c r="I307" i="12"/>
  <c r="V302" i="12"/>
  <c r="P302" i="12"/>
  <c r="P300" i="12" s="1"/>
  <c r="J302" i="12"/>
  <c r="J300" i="12" s="1"/>
  <c r="D302" i="12"/>
  <c r="D300" i="12" s="1"/>
  <c r="W297" i="12"/>
  <c r="Q297" i="12"/>
  <c r="K297" i="12"/>
  <c r="E297" i="12"/>
  <c r="E295" i="12" s="1"/>
  <c r="X292" i="12"/>
  <c r="X290" i="12" s="1"/>
  <c r="R292" i="12"/>
  <c r="R290" i="12" s="1"/>
  <c r="L292" i="12"/>
  <c r="F292" i="12"/>
  <c r="Y287" i="12"/>
  <c r="S287" i="12"/>
  <c r="S285" i="12" s="1"/>
  <c r="M287" i="12"/>
  <c r="M285" i="12" s="1"/>
  <c r="G287" i="12"/>
  <c r="G285" i="12" s="1"/>
  <c r="Z282" i="12"/>
  <c r="T282" i="12"/>
  <c r="N282" i="12"/>
  <c r="H282" i="12"/>
  <c r="H280" i="12" s="1"/>
  <c r="AA277" i="12"/>
  <c r="AA275" i="12" s="1"/>
  <c r="U277" i="12"/>
  <c r="U275" i="12" s="1"/>
  <c r="O277" i="12"/>
  <c r="I277" i="12"/>
  <c r="V272" i="12"/>
  <c r="P272" i="12"/>
  <c r="P270" i="12" s="1"/>
  <c r="J272" i="12"/>
  <c r="J270" i="12" s="1"/>
  <c r="D272" i="12"/>
  <c r="D270" i="12" s="1"/>
  <c r="W267" i="12"/>
  <c r="Q267" i="12"/>
  <c r="K267" i="12"/>
  <c r="E267" i="12"/>
  <c r="E265" i="12" s="1"/>
  <c r="X262" i="12"/>
  <c r="X260" i="12" s="1"/>
  <c r="R262" i="12"/>
  <c r="R260" i="12" s="1"/>
  <c r="L262" i="12"/>
  <c r="F262" i="12"/>
  <c r="Y257" i="12"/>
  <c r="S257" i="12"/>
  <c r="S255" i="12" s="1"/>
  <c r="M257" i="12"/>
  <c r="M255" i="12" s="1"/>
  <c r="G257" i="12"/>
  <c r="G255" i="12" s="1"/>
  <c r="Z307" i="12"/>
  <c r="T307" i="12"/>
  <c r="N307" i="12"/>
  <c r="H307" i="12"/>
  <c r="H305" i="12" s="1"/>
  <c r="AA302" i="12"/>
  <c r="AA300" i="12" s="1"/>
  <c r="U302" i="12"/>
  <c r="U300" i="12" s="1"/>
  <c r="O302" i="12"/>
  <c r="I302" i="12"/>
  <c r="V297" i="12"/>
  <c r="P297" i="12"/>
  <c r="P295" i="12" s="1"/>
  <c r="J297" i="12"/>
  <c r="J295" i="12" s="1"/>
  <c r="D297" i="12"/>
  <c r="D295" i="12" s="1"/>
  <c r="W292" i="12"/>
  <c r="Q292" i="12"/>
  <c r="K292" i="12"/>
  <c r="E292" i="12"/>
  <c r="E290" i="12" s="1"/>
  <c r="X287" i="12"/>
  <c r="X285" i="12" s="1"/>
  <c r="R287" i="12"/>
  <c r="R285" i="12" s="1"/>
  <c r="L287" i="12"/>
  <c r="F287" i="12"/>
  <c r="Y282" i="12"/>
  <c r="S282" i="12"/>
  <c r="S280" i="12" s="1"/>
  <c r="M282" i="12"/>
  <c r="M280" i="12" s="1"/>
  <c r="G282" i="12"/>
  <c r="G280" i="12" s="1"/>
  <c r="Z277" i="12"/>
  <c r="T277" i="12"/>
  <c r="N277" i="12"/>
  <c r="H277" i="12"/>
  <c r="H275" i="12" s="1"/>
  <c r="AA272" i="12"/>
  <c r="AA270" i="12" s="1"/>
  <c r="U272" i="12"/>
  <c r="U270" i="12" s="1"/>
  <c r="O272" i="12"/>
  <c r="I272" i="12"/>
  <c r="V267" i="12"/>
  <c r="P267" i="12"/>
  <c r="P265" i="12" s="1"/>
  <c r="J267" i="12"/>
  <c r="J265" i="12" s="1"/>
  <c r="D267" i="12"/>
  <c r="D265" i="12" s="1"/>
  <c r="W262" i="12"/>
  <c r="Q262" i="12"/>
  <c r="K262" i="12"/>
  <c r="E262" i="12"/>
  <c r="E260" i="12" s="1"/>
  <c r="X257" i="12"/>
  <c r="X255" i="12" s="1"/>
  <c r="R257" i="12"/>
  <c r="R255" i="12" s="1"/>
  <c r="L257" i="12"/>
  <c r="F257" i="12"/>
  <c r="Y252" i="12"/>
  <c r="S252" i="12"/>
  <c r="S250" i="12" s="1"/>
  <c r="M252" i="12"/>
  <c r="M250" i="12" s="1"/>
  <c r="G252" i="12"/>
  <c r="G250" i="12" s="1"/>
  <c r="Z247" i="12"/>
  <c r="T247" i="12"/>
  <c r="N247" i="12"/>
  <c r="H247" i="12"/>
  <c r="H245" i="12" s="1"/>
  <c r="AA242" i="12"/>
  <c r="AA240" i="12" s="1"/>
  <c r="U242" i="12"/>
  <c r="U240" i="12" s="1"/>
  <c r="O242" i="12"/>
  <c r="I242" i="12"/>
  <c r="V237" i="12"/>
  <c r="P237" i="12"/>
  <c r="P235" i="12" s="1"/>
  <c r="J237" i="12"/>
  <c r="J235" i="12" s="1"/>
  <c r="D237" i="12"/>
  <c r="D235" i="12" s="1"/>
  <c r="W232" i="12"/>
  <c r="Q232" i="12"/>
  <c r="K232" i="12"/>
  <c r="E232" i="12"/>
  <c r="E230" i="12" s="1"/>
  <c r="X227" i="12"/>
  <c r="X225" i="12" s="1"/>
  <c r="R227" i="12"/>
  <c r="R225" i="12" s="1"/>
  <c r="L227" i="12"/>
  <c r="F227" i="12"/>
  <c r="Y222" i="12"/>
  <c r="S222" i="12"/>
  <c r="S220" i="12" s="1"/>
  <c r="M222" i="12"/>
  <c r="M220" i="12" s="1"/>
  <c r="G222" i="12"/>
  <c r="G220" i="12" s="1"/>
  <c r="Z217" i="12"/>
  <c r="T217" i="12"/>
  <c r="N217" i="12"/>
  <c r="H217" i="12"/>
  <c r="H215" i="12" s="1"/>
  <c r="AA212" i="12"/>
  <c r="AA210" i="12" s="1"/>
  <c r="U212" i="12"/>
  <c r="U210" i="12" s="1"/>
  <c r="O212" i="12"/>
  <c r="I212" i="12"/>
  <c r="V207" i="12"/>
  <c r="P207" i="12"/>
  <c r="P205" i="12" s="1"/>
  <c r="J207" i="12"/>
  <c r="J205" i="12" s="1"/>
  <c r="D207" i="12"/>
  <c r="D205" i="12" s="1"/>
  <c r="Y307" i="12"/>
  <c r="S307" i="12"/>
  <c r="M307" i="12"/>
  <c r="G307" i="12"/>
  <c r="G305" i="12" s="1"/>
  <c r="Z302" i="12"/>
  <c r="Z300" i="12" s="1"/>
  <c r="T302" i="12"/>
  <c r="T300" i="12" s="1"/>
  <c r="N302" i="12"/>
  <c r="H302" i="12"/>
  <c r="AA297" i="12"/>
  <c r="U297" i="12"/>
  <c r="U295" i="12" s="1"/>
  <c r="O297" i="12"/>
  <c r="O295" i="12" s="1"/>
  <c r="I297" i="12"/>
  <c r="I295" i="12" s="1"/>
  <c r="V292" i="12"/>
  <c r="P292" i="12"/>
  <c r="J292" i="12"/>
  <c r="D292" i="12"/>
  <c r="D290" i="12" s="1"/>
  <c r="W287" i="12"/>
  <c r="W285" i="12" s="1"/>
  <c r="Q287" i="12"/>
  <c r="Q285" i="12" s="1"/>
  <c r="K287" i="12"/>
  <c r="E287" i="12"/>
  <c r="X282" i="12"/>
  <c r="R282" i="12"/>
  <c r="R280" i="12" s="1"/>
  <c r="L282" i="12"/>
  <c r="L280" i="12" s="1"/>
  <c r="F282" i="12"/>
  <c r="F280" i="12" s="1"/>
  <c r="Y277" i="12"/>
  <c r="S277" i="12"/>
  <c r="M277" i="12"/>
  <c r="G277" i="12"/>
  <c r="G275" i="12" s="1"/>
  <c r="Z272" i="12"/>
  <c r="Z270" i="12" s="1"/>
  <c r="T272" i="12"/>
  <c r="T270" i="12" s="1"/>
  <c r="N272" i="12"/>
  <c r="H272" i="12"/>
  <c r="AA267" i="12"/>
  <c r="U267" i="12"/>
  <c r="U265" i="12" s="1"/>
  <c r="O267" i="12"/>
  <c r="O265" i="12" s="1"/>
  <c r="I267" i="12"/>
  <c r="I265" i="12" s="1"/>
  <c r="V262" i="12"/>
  <c r="P262" i="12"/>
  <c r="J262" i="12"/>
  <c r="D262" i="12"/>
  <c r="D260" i="12" s="1"/>
  <c r="W257" i="12"/>
  <c r="W255" i="12" s="1"/>
  <c r="Q257" i="12"/>
  <c r="Q255" i="12" s="1"/>
  <c r="K257" i="12"/>
  <c r="E257" i="12"/>
  <c r="X252" i="12"/>
  <c r="R252" i="12"/>
  <c r="R250" i="12" s="1"/>
  <c r="L252" i="12"/>
  <c r="L250" i="12" s="1"/>
  <c r="F252" i="12"/>
  <c r="F250" i="12" s="1"/>
  <c r="Y247" i="12"/>
  <c r="S247" i="12"/>
  <c r="M247" i="12"/>
  <c r="G247" i="12"/>
  <c r="G245" i="12" s="1"/>
  <c r="Z242" i="12"/>
  <c r="Z240" i="12" s="1"/>
  <c r="T242" i="12"/>
  <c r="T240" i="12" s="1"/>
  <c r="N242" i="12"/>
  <c r="H242" i="12"/>
  <c r="AA237" i="12"/>
  <c r="U237" i="12"/>
  <c r="U235" i="12" s="1"/>
  <c r="O237" i="12"/>
  <c r="O235" i="12" s="1"/>
  <c r="I237" i="12"/>
  <c r="I235" i="12" s="1"/>
  <c r="V232" i="12"/>
  <c r="P232" i="12"/>
  <c r="J232" i="12"/>
  <c r="D232" i="12"/>
  <c r="D230" i="12" s="1"/>
  <c r="W227" i="12"/>
  <c r="W225" i="12" s="1"/>
  <c r="Q227" i="12"/>
  <c r="Q225" i="12" s="1"/>
  <c r="K227" i="12"/>
  <c r="E227" i="12"/>
  <c r="X222" i="12"/>
  <c r="R222" i="12"/>
  <c r="R220" i="12" s="1"/>
  <c r="L222" i="12"/>
  <c r="L220" i="12" s="1"/>
  <c r="F222" i="12"/>
  <c r="F220" i="12" s="1"/>
  <c r="Y217" i="12"/>
  <c r="S217" i="12"/>
  <c r="M217" i="12"/>
  <c r="G217" i="12"/>
  <c r="G215" i="12" s="1"/>
  <c r="Z212" i="12"/>
  <c r="Z210" i="12" s="1"/>
  <c r="T212" i="12"/>
  <c r="T210" i="12" s="1"/>
  <c r="N212" i="12"/>
  <c r="H212" i="12"/>
  <c r="AA207" i="12"/>
  <c r="U207" i="12"/>
  <c r="U205" i="12" s="1"/>
  <c r="O207" i="12"/>
  <c r="O205" i="12" s="1"/>
  <c r="I207" i="12"/>
  <c r="I205" i="12" s="1"/>
  <c r="V202" i="12"/>
  <c r="P202" i="12"/>
  <c r="J202" i="12"/>
  <c r="D202" i="12"/>
  <c r="D200" i="12" s="1"/>
  <c r="W197" i="12"/>
  <c r="W195" i="12" s="1"/>
  <c r="Q197" i="12"/>
  <c r="Q195" i="12" s="1"/>
  <c r="K197" i="12"/>
  <c r="E197" i="12"/>
  <c r="X192" i="12"/>
  <c r="R192" i="12"/>
  <c r="R190" i="12" s="1"/>
  <c r="L192" i="12"/>
  <c r="L190" i="12" s="1"/>
  <c r="F192" i="12"/>
  <c r="F190" i="12" s="1"/>
  <c r="Y187" i="12"/>
  <c r="S187" i="12"/>
  <c r="M187" i="12"/>
  <c r="G187" i="12"/>
  <c r="G185" i="12" s="1"/>
  <c r="Z182" i="12"/>
  <c r="Z180" i="12" s="1"/>
  <c r="T182" i="12"/>
  <c r="T180" i="12" s="1"/>
  <c r="N182" i="12"/>
  <c r="H182" i="12"/>
  <c r="AA177" i="12"/>
  <c r="U177" i="12"/>
  <c r="U175" i="12" s="1"/>
  <c r="O177" i="12"/>
  <c r="O175" i="12" s="1"/>
  <c r="I177" i="12"/>
  <c r="I175" i="12" s="1"/>
  <c r="X307" i="12"/>
  <c r="R307" i="12"/>
  <c r="R305" i="12" s="1"/>
  <c r="L307" i="12"/>
  <c r="L305" i="12" s="1"/>
  <c r="F307" i="12"/>
  <c r="F305" i="12" s="1"/>
  <c r="Y302" i="12"/>
  <c r="Y300" i="12" s="1"/>
  <c r="S302" i="12"/>
  <c r="M302" i="12"/>
  <c r="G302" i="12"/>
  <c r="G300" i="12" s="1"/>
  <c r="Z297" i="12"/>
  <c r="Z295" i="12" s="1"/>
  <c r="T297" i="12"/>
  <c r="T295" i="12" s="1"/>
  <c r="N297" i="12"/>
  <c r="N295" i="12" s="1"/>
  <c r="H297" i="12"/>
  <c r="AA292" i="12"/>
  <c r="U292" i="12"/>
  <c r="U290" i="12" s="1"/>
  <c r="O292" i="12"/>
  <c r="O290" i="12" s="1"/>
  <c r="I292" i="12"/>
  <c r="I290" i="12" s="1"/>
  <c r="V287" i="12"/>
  <c r="V285" i="12" s="1"/>
  <c r="P287" i="12"/>
  <c r="J287" i="12"/>
  <c r="D287" i="12"/>
  <c r="D285" i="12" s="1"/>
  <c r="W282" i="12"/>
  <c r="W280" i="12" s="1"/>
  <c r="Q282" i="12"/>
  <c r="Q280" i="12" s="1"/>
  <c r="K282" i="12"/>
  <c r="K280" i="12" s="1"/>
  <c r="E282" i="12"/>
  <c r="X277" i="12"/>
  <c r="R277" i="12"/>
  <c r="R275" i="12" s="1"/>
  <c r="L277" i="12"/>
  <c r="L275" i="12" s="1"/>
  <c r="F277" i="12"/>
  <c r="F275" i="12" s="1"/>
  <c r="Y272" i="12"/>
  <c r="Y270" i="12" s="1"/>
  <c r="S272" i="12"/>
  <c r="S270" i="12" s="1"/>
  <c r="M272" i="12"/>
  <c r="G272" i="12"/>
  <c r="W307" i="12"/>
  <c r="W305" i="12" s="1"/>
  <c r="Q307" i="12"/>
  <c r="Q305" i="12" s="1"/>
  <c r="K307" i="12"/>
  <c r="K305" i="12" s="1"/>
  <c r="E307" i="12"/>
  <c r="X302" i="12"/>
  <c r="R302" i="12"/>
  <c r="R300" i="12" s="1"/>
  <c r="L302" i="12"/>
  <c r="L300" i="12" s="1"/>
  <c r="F302" i="12"/>
  <c r="F300" i="12" s="1"/>
  <c r="Y297" i="12"/>
  <c r="Y295" i="12" s="1"/>
  <c r="S297" i="12"/>
  <c r="M297" i="12"/>
  <c r="G297" i="12"/>
  <c r="G295" i="12" s="1"/>
  <c r="Z292" i="12"/>
  <c r="Z290" i="12" s="1"/>
  <c r="T292" i="12"/>
  <c r="T290" i="12" s="1"/>
  <c r="N292" i="12"/>
  <c r="N290" i="12" s="1"/>
  <c r="H292" i="12"/>
  <c r="AA287" i="12"/>
  <c r="U287" i="12"/>
  <c r="U285" i="12" s="1"/>
  <c r="O287" i="12"/>
  <c r="O285" i="12" s="1"/>
  <c r="I287" i="12"/>
  <c r="I285" i="12" s="1"/>
  <c r="V282" i="12"/>
  <c r="V280" i="12" s="1"/>
  <c r="P282" i="12"/>
  <c r="J282" i="12"/>
  <c r="D282" i="12"/>
  <c r="D280" i="12" s="1"/>
  <c r="W277" i="12"/>
  <c r="W275" i="12" s="1"/>
  <c r="Q277" i="12"/>
  <c r="Q275" i="12" s="1"/>
  <c r="K277" i="12"/>
  <c r="K275" i="12" s="1"/>
  <c r="E277" i="12"/>
  <c r="X272" i="12"/>
  <c r="R272" i="12"/>
  <c r="R270" i="12" s="1"/>
  <c r="L272" i="12"/>
  <c r="L270" i="12" s="1"/>
  <c r="F272" i="12"/>
  <c r="F270" i="12" s="1"/>
  <c r="Y267" i="12"/>
  <c r="Y265" i="12" s="1"/>
  <c r="S267" i="12"/>
  <c r="M267" i="12"/>
  <c r="G267" i="12"/>
  <c r="G265" i="12" s="1"/>
  <c r="Z262" i="12"/>
  <c r="Z260" i="12" s="1"/>
  <c r="T262" i="12"/>
  <c r="T260" i="12" s="1"/>
  <c r="N262" i="12"/>
  <c r="N260" i="12" s="1"/>
  <c r="H262" i="12"/>
  <c r="AA257" i="12"/>
  <c r="U257" i="12"/>
  <c r="U255" i="12" s="1"/>
  <c r="O257" i="12"/>
  <c r="O255" i="12" s="1"/>
  <c r="I257" i="12"/>
  <c r="I255" i="12" s="1"/>
  <c r="V252" i="12"/>
  <c r="V250" i="12" s="1"/>
  <c r="P252" i="12"/>
  <c r="J252" i="12"/>
  <c r="D252" i="12"/>
  <c r="D250" i="12" s="1"/>
  <c r="W247" i="12"/>
  <c r="W245" i="12" s="1"/>
  <c r="Q247" i="12"/>
  <c r="Q245" i="12" s="1"/>
  <c r="K247" i="12"/>
  <c r="K245" i="12" s="1"/>
  <c r="E247" i="12"/>
  <c r="V307" i="12"/>
  <c r="P307" i="12"/>
  <c r="J307" i="12"/>
  <c r="D307" i="12"/>
  <c r="D305" i="12" s="1"/>
  <c r="W302" i="12"/>
  <c r="W300" i="12" s="1"/>
  <c r="Q302" i="12"/>
  <c r="Q300" i="12" s="1"/>
  <c r="K302" i="12"/>
  <c r="E302" i="12"/>
  <c r="X297" i="12"/>
  <c r="R297" i="12"/>
  <c r="R295" i="12" s="1"/>
  <c r="L297" i="12"/>
  <c r="L295" i="12" s="1"/>
  <c r="F297" i="12"/>
  <c r="F295" i="12" s="1"/>
  <c r="Y292" i="12"/>
  <c r="S292" i="12"/>
  <c r="M292" i="12"/>
  <c r="G292" i="12"/>
  <c r="G290" i="12" s="1"/>
  <c r="Z287" i="12"/>
  <c r="Z285" i="12" s="1"/>
  <c r="T287" i="12"/>
  <c r="T285" i="12" s="1"/>
  <c r="N287" i="12"/>
  <c r="H287" i="12"/>
  <c r="AA282" i="12"/>
  <c r="U282" i="12"/>
  <c r="U280" i="12" s="1"/>
  <c r="O282" i="12"/>
  <c r="O280" i="12" s="1"/>
  <c r="I282" i="12"/>
  <c r="I280" i="12" s="1"/>
  <c r="V277" i="12"/>
  <c r="P277" i="12"/>
  <c r="J277" i="12"/>
  <c r="D277" i="12"/>
  <c r="D275" i="12" s="1"/>
  <c r="W272" i="12"/>
  <c r="W270" i="12" s="1"/>
  <c r="Q272" i="12"/>
  <c r="Q270" i="12" s="1"/>
  <c r="K272" i="12"/>
  <c r="E272" i="12"/>
  <c r="X267" i="12"/>
  <c r="R267" i="12"/>
  <c r="R265" i="12" s="1"/>
  <c r="L267" i="12"/>
  <c r="L265" i="12" s="1"/>
  <c r="F267" i="12"/>
  <c r="F265" i="12" s="1"/>
  <c r="Y262" i="12"/>
  <c r="S262" i="12"/>
  <c r="M262" i="12"/>
  <c r="G262" i="12"/>
  <c r="G260" i="12" s="1"/>
  <c r="Z257" i="12"/>
  <c r="Z255" i="12" s="1"/>
  <c r="T257" i="12"/>
  <c r="T255" i="12" s="1"/>
  <c r="N257" i="12"/>
  <c r="H257" i="12"/>
  <c r="AA252" i="12"/>
  <c r="U252" i="12"/>
  <c r="U250" i="12" s="1"/>
  <c r="O252" i="12"/>
  <c r="O250" i="12" s="1"/>
  <c r="I252" i="12"/>
  <c r="I250" i="12" s="1"/>
  <c r="V247" i="12"/>
  <c r="P247" i="12"/>
  <c r="J247" i="12"/>
  <c r="D247" i="12"/>
  <c r="D245" i="12" s="1"/>
  <c r="W242" i="12"/>
  <c r="W240" i="12" s="1"/>
  <c r="Q242" i="12"/>
  <c r="Q240" i="12" s="1"/>
  <c r="K242" i="12"/>
  <c r="E242" i="12"/>
  <c r="X237" i="12"/>
  <c r="R237" i="12"/>
  <c r="R235" i="12" s="1"/>
  <c r="L237" i="12"/>
  <c r="L235" i="12" s="1"/>
  <c r="F237" i="12"/>
  <c r="F235" i="12" s="1"/>
  <c r="Y232" i="12"/>
  <c r="S232" i="12"/>
  <c r="M232" i="12"/>
  <c r="G232" i="12"/>
  <c r="G230" i="12" s="1"/>
  <c r="Z227" i="12"/>
  <c r="Z225" i="12" s="1"/>
  <c r="T227" i="12"/>
  <c r="T225" i="12" s="1"/>
  <c r="N227" i="12"/>
  <c r="H227" i="12"/>
  <c r="AA222" i="12"/>
  <c r="U222" i="12"/>
  <c r="U220" i="12" s="1"/>
  <c r="O222" i="12"/>
  <c r="O220" i="12" s="1"/>
  <c r="I222" i="12"/>
  <c r="I220" i="12" s="1"/>
  <c r="V217" i="12"/>
  <c r="P217" i="12"/>
  <c r="J217" i="12"/>
  <c r="D217" i="12"/>
  <c r="D215" i="12" s="1"/>
  <c r="W212" i="12"/>
  <c r="W210" i="12" s="1"/>
  <c r="Q212" i="12"/>
  <c r="Q210" i="12" s="1"/>
  <c r="K212" i="12"/>
  <c r="E212" i="12"/>
  <c r="X207" i="12"/>
  <c r="R207" i="12"/>
  <c r="R205" i="12" s="1"/>
  <c r="L207" i="12"/>
  <c r="L205" i="12" s="1"/>
  <c r="F207" i="12"/>
  <c r="F205" i="12" s="1"/>
  <c r="J162" i="12"/>
  <c r="P162" i="12"/>
  <c r="V162" i="12"/>
  <c r="V160" i="12" s="1"/>
  <c r="D164" i="12"/>
  <c r="D160" i="12" s="1"/>
  <c r="J164" i="12"/>
  <c r="P164" i="12"/>
  <c r="V164" i="12"/>
  <c r="I167" i="12"/>
  <c r="O167" i="12"/>
  <c r="O165" i="12" s="1"/>
  <c r="U167" i="12"/>
  <c r="U165" i="12" s="1"/>
  <c r="AA167" i="12"/>
  <c r="AA165" i="12" s="1"/>
  <c r="I169" i="12"/>
  <c r="O169" i="12"/>
  <c r="U169" i="12"/>
  <c r="AA169" i="12"/>
  <c r="H172" i="12"/>
  <c r="H170" i="12" s="1"/>
  <c r="N172" i="12"/>
  <c r="N170" i="12" s="1"/>
  <c r="T172" i="12"/>
  <c r="T170" i="12" s="1"/>
  <c r="Z172" i="12"/>
  <c r="Z170" i="12" s="1"/>
  <c r="H174" i="12"/>
  <c r="N174" i="12"/>
  <c r="U174" i="12"/>
  <c r="G177" i="12"/>
  <c r="G175" i="12" s="1"/>
  <c r="N177" i="12"/>
  <c r="N175" i="12" s="1"/>
  <c r="V177" i="12"/>
  <c r="V175" i="12" s="1"/>
  <c r="E179" i="12"/>
  <c r="E175" i="12" s="1"/>
  <c r="L179" i="12"/>
  <c r="S179" i="12"/>
  <c r="Z179" i="12"/>
  <c r="F182" i="12"/>
  <c r="F180" i="12" s="1"/>
  <c r="M182" i="12"/>
  <c r="U182" i="12"/>
  <c r="U180" i="12" s="1"/>
  <c r="D184" i="12"/>
  <c r="K184" i="12"/>
  <c r="R184" i="12"/>
  <c r="Y184" i="12"/>
  <c r="E187" i="12"/>
  <c r="E185" i="12" s="1"/>
  <c r="L187" i="12"/>
  <c r="T187" i="12"/>
  <c r="T185" i="12" s="1"/>
  <c r="AA187" i="12"/>
  <c r="AA185" i="12" s="1"/>
  <c r="J189" i="12"/>
  <c r="Q189" i="12"/>
  <c r="X189" i="12"/>
  <c r="D192" i="12"/>
  <c r="K192" i="12"/>
  <c r="S192" i="12"/>
  <c r="S190" i="12" s="1"/>
  <c r="Z192" i="12"/>
  <c r="Z190" i="12" s="1"/>
  <c r="I194" i="12"/>
  <c r="P194" i="12"/>
  <c r="W194" i="12"/>
  <c r="J197" i="12"/>
  <c r="J195" i="12" s="1"/>
  <c r="R197" i="12"/>
  <c r="R195" i="12" s="1"/>
  <c r="Y197" i="12"/>
  <c r="Y195" i="12" s="1"/>
  <c r="H199" i="12"/>
  <c r="O199" i="12"/>
  <c r="V199" i="12"/>
  <c r="I202" i="12"/>
  <c r="I200" i="12" s="1"/>
  <c r="Q202" i="12"/>
  <c r="Q200" i="12" s="1"/>
  <c r="X202" i="12"/>
  <c r="X200" i="12" s="1"/>
  <c r="G204" i="12"/>
  <c r="N204" i="12"/>
  <c r="U204" i="12"/>
  <c r="M207" i="12"/>
  <c r="Y207" i="12"/>
  <c r="M209" i="12"/>
  <c r="Y209" i="12"/>
  <c r="J212" i="12"/>
  <c r="V212" i="12"/>
  <c r="J214" i="12"/>
  <c r="V214" i="12"/>
  <c r="I217" i="12"/>
  <c r="I215" i="12" s="1"/>
  <c r="U217" i="12"/>
  <c r="U215" i="12" s="1"/>
  <c r="I219" i="12"/>
  <c r="U219" i="12"/>
  <c r="E222" i="12"/>
  <c r="Q222" i="12"/>
  <c r="E224" i="12"/>
  <c r="Q224" i="12"/>
  <c r="D227" i="12"/>
  <c r="P227" i="12"/>
  <c r="D229" i="12"/>
  <c r="P229" i="12"/>
  <c r="O232" i="12"/>
  <c r="O230" i="12" s="1"/>
  <c r="AA232" i="12"/>
  <c r="AA230" i="12" s="1"/>
  <c r="O234" i="12"/>
  <c r="AA234" i="12"/>
  <c r="M237" i="12"/>
  <c r="Y237" i="12"/>
  <c r="M239" i="12"/>
  <c r="Y239" i="12"/>
  <c r="J242" i="12"/>
  <c r="J240" i="12" s="1"/>
  <c r="V242" i="12"/>
  <c r="V240" i="12" s="1"/>
  <c r="M244" i="12"/>
  <c r="R247" i="12"/>
  <c r="R245" i="12" s="1"/>
  <c r="L249" i="12"/>
  <c r="N252" i="12"/>
  <c r="N250" i="12" s="1"/>
  <c r="H254" i="12"/>
  <c r="Z254" i="12"/>
  <c r="D257" i="12"/>
  <c r="D255" i="12" s="1"/>
  <c r="P259" i="12"/>
  <c r="O264" i="12"/>
  <c r="H269" i="12"/>
  <c r="H265" i="12" s="1"/>
  <c r="D142" i="13"/>
  <c r="Z152" i="13"/>
  <c r="O176" i="13"/>
  <c r="X191" i="13"/>
  <c r="H315" i="11"/>
  <c r="H313" i="11" s="1"/>
  <c r="N315" i="11"/>
  <c r="T315" i="11"/>
  <c r="T313" i="11" s="1"/>
  <c r="Z315" i="11"/>
  <c r="Z313" i="11" s="1"/>
  <c r="G320" i="11"/>
  <c r="G318" i="11" s="1"/>
  <c r="M320" i="11"/>
  <c r="M318" i="11" s="1"/>
  <c r="S320" i="11"/>
  <c r="S318" i="11" s="1"/>
  <c r="Y320" i="11"/>
  <c r="F325" i="11"/>
  <c r="F323" i="11" s="1"/>
  <c r="L325" i="11"/>
  <c r="L323" i="11" s="1"/>
  <c r="R325" i="11"/>
  <c r="R323" i="11" s="1"/>
  <c r="X325" i="11"/>
  <c r="X323" i="11" s="1"/>
  <c r="E330" i="11"/>
  <c r="E328" i="11" s="1"/>
  <c r="K330" i="11"/>
  <c r="Q330" i="11"/>
  <c r="Q328" i="11" s="1"/>
  <c r="W330" i="11"/>
  <c r="W328" i="11" s="1"/>
  <c r="D335" i="11"/>
  <c r="D333" i="11" s="1"/>
  <c r="J335" i="11"/>
  <c r="J333" i="11" s="1"/>
  <c r="P335" i="11"/>
  <c r="P333" i="11" s="1"/>
  <c r="V335" i="11"/>
  <c r="I340" i="11"/>
  <c r="I338" i="11" s="1"/>
  <c r="O340" i="11"/>
  <c r="O338" i="11" s="1"/>
  <c r="U340" i="11"/>
  <c r="U338" i="11" s="1"/>
  <c r="AA340" i="11"/>
  <c r="AA338" i="11" s="1"/>
  <c r="H345" i="11"/>
  <c r="H343" i="11" s="1"/>
  <c r="N345" i="11"/>
  <c r="T345" i="11"/>
  <c r="T343" i="11" s="1"/>
  <c r="Z345" i="11"/>
  <c r="Z343" i="11" s="1"/>
  <c r="G350" i="11"/>
  <c r="G348" i="11" s="1"/>
  <c r="M350" i="11"/>
  <c r="M348" i="11" s="1"/>
  <c r="S350" i="11"/>
  <c r="S348" i="11" s="1"/>
  <c r="Y350" i="11"/>
  <c r="F355" i="11"/>
  <c r="F353" i="11" s="1"/>
  <c r="L355" i="11"/>
  <c r="L353" i="11" s="1"/>
  <c r="R355" i="11"/>
  <c r="R353" i="11" s="1"/>
  <c r="X355" i="11"/>
  <c r="X353" i="11" s="1"/>
  <c r="E360" i="11"/>
  <c r="E358" i="11" s="1"/>
  <c r="K360" i="11"/>
  <c r="Q360" i="11"/>
  <c r="Q358" i="11" s="1"/>
  <c r="W360" i="11"/>
  <c r="W358" i="11" s="1"/>
  <c r="D365" i="11"/>
  <c r="D363" i="11" s="1"/>
  <c r="J365" i="11"/>
  <c r="J363" i="11" s="1"/>
  <c r="P365" i="11"/>
  <c r="P363" i="11" s="1"/>
  <c r="V365" i="11"/>
  <c r="I370" i="11"/>
  <c r="I368" i="11" s="1"/>
  <c r="O370" i="11"/>
  <c r="O368" i="11" s="1"/>
  <c r="U370" i="11"/>
  <c r="U368" i="11" s="1"/>
  <c r="AA370" i="11"/>
  <c r="AA368" i="11" s="1"/>
  <c r="H375" i="11"/>
  <c r="H373" i="11" s="1"/>
  <c r="N375" i="11"/>
  <c r="T375" i="11"/>
  <c r="T373" i="11" s="1"/>
  <c r="Z375" i="11"/>
  <c r="Z373" i="11" s="1"/>
  <c r="G380" i="11"/>
  <c r="G378" i="11" s="1"/>
  <c r="M380" i="11"/>
  <c r="M378" i="11" s="1"/>
  <c r="S380" i="11"/>
  <c r="S378" i="11" s="1"/>
  <c r="Y380" i="11"/>
  <c r="F385" i="11"/>
  <c r="F383" i="11" s="1"/>
  <c r="L385" i="11"/>
  <c r="L383" i="11" s="1"/>
  <c r="R385" i="11"/>
  <c r="R383" i="11" s="1"/>
  <c r="X385" i="11"/>
  <c r="X383" i="11" s="1"/>
  <c r="E390" i="11"/>
  <c r="E388" i="11" s="1"/>
  <c r="K390" i="11"/>
  <c r="Q390" i="11"/>
  <c r="Q388" i="11" s="1"/>
  <c r="W390" i="11"/>
  <c r="W388" i="11" s="1"/>
  <c r="D395" i="11"/>
  <c r="D393" i="11" s="1"/>
  <c r="J395" i="11"/>
  <c r="J393" i="11" s="1"/>
  <c r="P395" i="11"/>
  <c r="P393" i="11" s="1"/>
  <c r="V395" i="11"/>
  <c r="I400" i="11"/>
  <c r="I398" i="11" s="1"/>
  <c r="O400" i="11"/>
  <c r="O398" i="11" s="1"/>
  <c r="U400" i="11"/>
  <c r="U398" i="11" s="1"/>
  <c r="AA400" i="11"/>
  <c r="AA398" i="11" s="1"/>
  <c r="H405" i="11"/>
  <c r="H403" i="11" s="1"/>
  <c r="N405" i="11"/>
  <c r="T405" i="11"/>
  <c r="T403" i="11" s="1"/>
  <c r="Z405" i="11"/>
  <c r="Z403" i="11" s="1"/>
  <c r="G410" i="11"/>
  <c r="G408" i="11" s="1"/>
  <c r="M410" i="11"/>
  <c r="M408" i="11" s="1"/>
  <c r="S410" i="11"/>
  <c r="S408" i="11" s="1"/>
  <c r="Y410" i="11"/>
  <c r="F415" i="11"/>
  <c r="F413" i="11" s="1"/>
  <c r="L415" i="11"/>
  <c r="L413" i="11" s="1"/>
  <c r="R415" i="11"/>
  <c r="R413" i="11" s="1"/>
  <c r="X415" i="11"/>
  <c r="X413" i="11" s="1"/>
  <c r="E420" i="11"/>
  <c r="E418" i="11" s="1"/>
  <c r="K420" i="11"/>
  <c r="Q420" i="11"/>
  <c r="Q418" i="11" s="1"/>
  <c r="W420" i="11"/>
  <c r="W418" i="11" s="1"/>
  <c r="D425" i="11"/>
  <c r="D423" i="11" s="1"/>
  <c r="J425" i="11"/>
  <c r="J423" i="11" s="1"/>
  <c r="P425" i="11"/>
  <c r="P423" i="11" s="1"/>
  <c r="V425" i="11"/>
  <c r="I430" i="11"/>
  <c r="I428" i="11" s="1"/>
  <c r="O430" i="11"/>
  <c r="O428" i="11" s="1"/>
  <c r="U430" i="11"/>
  <c r="U428" i="11" s="1"/>
  <c r="AA430" i="11"/>
  <c r="AA428" i="11" s="1"/>
  <c r="H435" i="11"/>
  <c r="H433" i="11" s="1"/>
  <c r="N435" i="11"/>
  <c r="T435" i="11"/>
  <c r="T433" i="11" s="1"/>
  <c r="Z435" i="11"/>
  <c r="Z433" i="11" s="1"/>
  <c r="G440" i="11"/>
  <c r="G438" i="11" s="1"/>
  <c r="M440" i="11"/>
  <c r="M438" i="11" s="1"/>
  <c r="S440" i="11"/>
  <c r="S438" i="11" s="1"/>
  <c r="Y440" i="11"/>
  <c r="F445" i="11"/>
  <c r="F443" i="11" s="1"/>
  <c r="L445" i="11"/>
  <c r="L443" i="11" s="1"/>
  <c r="R445" i="11"/>
  <c r="R443" i="11" s="1"/>
  <c r="X445" i="11"/>
  <c r="X443" i="11" s="1"/>
  <c r="E450" i="11"/>
  <c r="E448" i="11" s="1"/>
  <c r="K450" i="11"/>
  <c r="Q450" i="11"/>
  <c r="Q448" i="11" s="1"/>
  <c r="W450" i="11"/>
  <c r="W448" i="11" s="1"/>
  <c r="D455" i="11"/>
  <c r="D453" i="11" s="1"/>
  <c r="J455" i="11"/>
  <c r="J453" i="11" s="1"/>
  <c r="P455" i="11"/>
  <c r="P453" i="11" s="1"/>
  <c r="V455" i="11"/>
  <c r="I460" i="11"/>
  <c r="I458" i="11" s="1"/>
  <c r="O460" i="11"/>
  <c r="O458" i="11" s="1"/>
  <c r="U460" i="11"/>
  <c r="U458" i="11" s="1"/>
  <c r="H468" i="11"/>
  <c r="H466" i="11" s="1"/>
  <c r="N468" i="11"/>
  <c r="N466" i="11" s="1"/>
  <c r="T468" i="11"/>
  <c r="T466" i="11" s="1"/>
  <c r="Z468" i="11"/>
  <c r="Z466" i="11" s="1"/>
  <c r="G473" i="11"/>
  <c r="G471" i="11" s="1"/>
  <c r="M473" i="11"/>
  <c r="M471" i="11" s="1"/>
  <c r="S473" i="11"/>
  <c r="S471" i="11" s="1"/>
  <c r="Y473" i="11"/>
  <c r="Y471" i="11" s="1"/>
  <c r="F478" i="11"/>
  <c r="F476" i="11" s="1"/>
  <c r="L478" i="11"/>
  <c r="L476" i="11" s="1"/>
  <c r="R478" i="11"/>
  <c r="R476" i="11" s="1"/>
  <c r="X478" i="11"/>
  <c r="X476" i="11" s="1"/>
  <c r="E483" i="11"/>
  <c r="E481" i="11" s="1"/>
  <c r="K483" i="11"/>
  <c r="K481" i="11" s="1"/>
  <c r="Q483" i="11"/>
  <c r="Q481" i="11" s="1"/>
  <c r="W483" i="11"/>
  <c r="W481" i="11" s="1"/>
  <c r="D488" i="11"/>
  <c r="D486" i="11" s="1"/>
  <c r="J488" i="11"/>
  <c r="J486" i="11" s="1"/>
  <c r="P488" i="11"/>
  <c r="P486" i="11" s="1"/>
  <c r="V488" i="11"/>
  <c r="V486" i="11" s="1"/>
  <c r="I493" i="11"/>
  <c r="I491" i="11" s="1"/>
  <c r="O493" i="11"/>
  <c r="O491" i="11" s="1"/>
  <c r="U493" i="11"/>
  <c r="U491" i="11" s="1"/>
  <c r="AA493" i="11"/>
  <c r="AA491" i="11" s="1"/>
  <c r="H498" i="11"/>
  <c r="H496" i="11" s="1"/>
  <c r="N498" i="11"/>
  <c r="N496" i="11" s="1"/>
  <c r="T498" i="11"/>
  <c r="T496" i="11" s="1"/>
  <c r="Z498" i="11"/>
  <c r="Z496" i="11" s="1"/>
  <c r="G503" i="11"/>
  <c r="G501" i="11" s="1"/>
  <c r="M503" i="11"/>
  <c r="M501" i="11" s="1"/>
  <c r="S503" i="11"/>
  <c r="S501" i="11" s="1"/>
  <c r="Y503" i="11"/>
  <c r="Y501" i="11" s="1"/>
  <c r="F508" i="11"/>
  <c r="F506" i="11" s="1"/>
  <c r="L508" i="11"/>
  <c r="L506" i="11" s="1"/>
  <c r="R508" i="11"/>
  <c r="R506" i="11" s="1"/>
  <c r="X508" i="11"/>
  <c r="X506" i="11" s="1"/>
  <c r="E513" i="11"/>
  <c r="E511" i="11" s="1"/>
  <c r="K513" i="11"/>
  <c r="K511" i="11" s="1"/>
  <c r="Q513" i="11"/>
  <c r="Q511" i="11" s="1"/>
  <c r="W513" i="11"/>
  <c r="W511" i="11" s="1"/>
  <c r="D518" i="11"/>
  <c r="D516" i="11" s="1"/>
  <c r="J518" i="11"/>
  <c r="J516" i="11" s="1"/>
  <c r="P518" i="11"/>
  <c r="P516" i="11" s="1"/>
  <c r="V518" i="11"/>
  <c r="V516" i="11" s="1"/>
  <c r="I523" i="11"/>
  <c r="I521" i="11" s="1"/>
  <c r="O523" i="11"/>
  <c r="O521" i="11" s="1"/>
  <c r="U523" i="11"/>
  <c r="U521" i="11" s="1"/>
  <c r="AA523" i="11"/>
  <c r="AA521" i="11" s="1"/>
  <c r="H528" i="11"/>
  <c r="H526" i="11" s="1"/>
  <c r="N528" i="11"/>
  <c r="N526" i="11" s="1"/>
  <c r="T528" i="11"/>
  <c r="T526" i="11" s="1"/>
  <c r="Z528" i="11"/>
  <c r="Z526" i="11" s="1"/>
  <c r="G533" i="11"/>
  <c r="G531" i="11" s="1"/>
  <c r="M533" i="11"/>
  <c r="M531" i="11" s="1"/>
  <c r="S533" i="11"/>
  <c r="S531" i="11" s="1"/>
  <c r="Y533" i="11"/>
  <c r="Y531" i="11" s="1"/>
  <c r="F538" i="11"/>
  <c r="F536" i="11" s="1"/>
  <c r="L538" i="11"/>
  <c r="L536" i="11" s="1"/>
  <c r="R538" i="11"/>
  <c r="R536" i="11" s="1"/>
  <c r="X538" i="11"/>
  <c r="X536" i="11" s="1"/>
  <c r="E543" i="11"/>
  <c r="E541" i="11" s="1"/>
  <c r="K543" i="11"/>
  <c r="K541" i="11" s="1"/>
  <c r="Q543" i="11"/>
  <c r="Q541" i="11" s="1"/>
  <c r="W543" i="11"/>
  <c r="W541" i="11" s="1"/>
  <c r="D548" i="11"/>
  <c r="D546" i="11" s="1"/>
  <c r="J548" i="11"/>
  <c r="J546" i="11" s="1"/>
  <c r="P548" i="11"/>
  <c r="P546" i="11" s="1"/>
  <c r="V548" i="11"/>
  <c r="V546" i="11" s="1"/>
  <c r="I553" i="11"/>
  <c r="I551" i="11" s="1"/>
  <c r="O553" i="11"/>
  <c r="O551" i="11" s="1"/>
  <c r="U553" i="11"/>
  <c r="U551" i="11" s="1"/>
  <c r="AA553" i="11"/>
  <c r="AA551" i="11" s="1"/>
  <c r="H558" i="11"/>
  <c r="H556" i="11" s="1"/>
  <c r="N558" i="11"/>
  <c r="N556" i="11" s="1"/>
  <c r="T558" i="11"/>
  <c r="T556" i="11" s="1"/>
  <c r="Z558" i="11"/>
  <c r="Z556" i="11" s="1"/>
  <c r="G563" i="11"/>
  <c r="G561" i="11" s="1"/>
  <c r="M563" i="11"/>
  <c r="M561" i="11" s="1"/>
  <c r="S563" i="11"/>
  <c r="S561" i="11" s="1"/>
  <c r="Y563" i="11"/>
  <c r="Y561" i="11" s="1"/>
  <c r="F568" i="11"/>
  <c r="F566" i="11" s="1"/>
  <c r="L568" i="11"/>
  <c r="L566" i="11" s="1"/>
  <c r="R568" i="11"/>
  <c r="R566" i="11" s="1"/>
  <c r="X568" i="11"/>
  <c r="X566" i="11" s="1"/>
  <c r="E573" i="11"/>
  <c r="E571" i="11" s="1"/>
  <c r="K573" i="11"/>
  <c r="K571" i="11" s="1"/>
  <c r="Q573" i="11"/>
  <c r="Q571" i="11" s="1"/>
  <c r="W573" i="11"/>
  <c r="W571" i="11" s="1"/>
  <c r="D578" i="11"/>
  <c r="D576" i="11" s="1"/>
  <c r="J578" i="11"/>
  <c r="J576" i="11" s="1"/>
  <c r="P578" i="11"/>
  <c r="P576" i="11" s="1"/>
  <c r="V578" i="11"/>
  <c r="V576" i="11" s="1"/>
  <c r="I583" i="11"/>
  <c r="I581" i="11" s="1"/>
  <c r="O583" i="11"/>
  <c r="O581" i="11" s="1"/>
  <c r="U583" i="11"/>
  <c r="U581" i="11" s="1"/>
  <c r="AA583" i="11"/>
  <c r="AA581" i="11" s="1"/>
  <c r="H588" i="11"/>
  <c r="H586" i="11" s="1"/>
  <c r="N588" i="11"/>
  <c r="N586" i="11" s="1"/>
  <c r="T588" i="11"/>
  <c r="T586" i="11" s="1"/>
  <c r="Z588" i="11"/>
  <c r="Z586" i="11" s="1"/>
  <c r="G593" i="11"/>
  <c r="G591" i="11" s="1"/>
  <c r="M593" i="11"/>
  <c r="M591" i="11" s="1"/>
  <c r="S593" i="11"/>
  <c r="S591" i="11" s="1"/>
  <c r="Y593" i="11"/>
  <c r="Y591" i="11" s="1"/>
  <c r="F598" i="11"/>
  <c r="F596" i="11" s="1"/>
  <c r="L598" i="11"/>
  <c r="L596" i="11" s="1"/>
  <c r="R598" i="11"/>
  <c r="R596" i="11" s="1"/>
  <c r="X598" i="11"/>
  <c r="X596" i="11" s="1"/>
  <c r="E603" i="11"/>
  <c r="E601" i="11" s="1"/>
  <c r="K603" i="11"/>
  <c r="K601" i="11" s="1"/>
  <c r="Q603" i="11"/>
  <c r="Q601" i="11" s="1"/>
  <c r="W603" i="11"/>
  <c r="W601" i="11" s="1"/>
  <c r="D608" i="11"/>
  <c r="D606" i="11" s="1"/>
  <c r="J608" i="11"/>
  <c r="J606" i="11" s="1"/>
  <c r="P608" i="11"/>
  <c r="P606" i="11" s="1"/>
  <c r="V608" i="11"/>
  <c r="V606" i="11" s="1"/>
  <c r="I613" i="11"/>
  <c r="I611" i="11" s="1"/>
  <c r="O613" i="11"/>
  <c r="O611" i="11" s="1"/>
  <c r="U613" i="11"/>
  <c r="U611" i="11" s="1"/>
  <c r="E9" i="12"/>
  <c r="E7" i="12" s="1"/>
  <c r="K9" i="12"/>
  <c r="K7" i="12" s="1"/>
  <c r="Q9" i="12"/>
  <c r="Q7" i="12" s="1"/>
  <c r="W9" i="12"/>
  <c r="E11" i="12"/>
  <c r="K11" i="12"/>
  <c r="Q11" i="12"/>
  <c r="W11" i="12"/>
  <c r="D14" i="12"/>
  <c r="D12" i="12" s="1"/>
  <c r="J14" i="12"/>
  <c r="P14" i="12"/>
  <c r="V14" i="12"/>
  <c r="V12" i="12" s="1"/>
  <c r="D16" i="12"/>
  <c r="J16" i="12"/>
  <c r="P16" i="12"/>
  <c r="V16" i="12"/>
  <c r="I19" i="12"/>
  <c r="O19" i="12"/>
  <c r="O17" i="12" s="1"/>
  <c r="U19" i="12"/>
  <c r="U17" i="12" s="1"/>
  <c r="AA19" i="12"/>
  <c r="AA17" i="12" s="1"/>
  <c r="I21" i="12"/>
  <c r="O21" i="12"/>
  <c r="U21" i="12"/>
  <c r="AA21" i="12"/>
  <c r="H24" i="12"/>
  <c r="H22" i="12" s="1"/>
  <c r="N24" i="12"/>
  <c r="N22" i="12" s="1"/>
  <c r="T24" i="12"/>
  <c r="T22" i="12" s="1"/>
  <c r="Z24" i="12"/>
  <c r="H26" i="12"/>
  <c r="N26" i="12"/>
  <c r="T26" i="12"/>
  <c r="Z26" i="12"/>
  <c r="G29" i="12"/>
  <c r="G27" i="12" s="1"/>
  <c r="M29" i="12"/>
  <c r="S29" i="12"/>
  <c r="Y29" i="12"/>
  <c r="Y27" i="12" s="1"/>
  <c r="G31" i="12"/>
  <c r="M31" i="12"/>
  <c r="S31" i="12"/>
  <c r="Y31" i="12"/>
  <c r="F34" i="12"/>
  <c r="L34" i="12"/>
  <c r="L32" i="12" s="1"/>
  <c r="R34" i="12"/>
  <c r="R32" i="12" s="1"/>
  <c r="X34" i="12"/>
  <c r="X32" i="12" s="1"/>
  <c r="F36" i="12"/>
  <c r="L36" i="12"/>
  <c r="R36" i="12"/>
  <c r="X36" i="12"/>
  <c r="E39" i="12"/>
  <c r="E37" i="12" s="1"/>
  <c r="K39" i="12"/>
  <c r="K37" i="12" s="1"/>
  <c r="Q39" i="12"/>
  <c r="Q37" i="12" s="1"/>
  <c r="W39" i="12"/>
  <c r="E41" i="12"/>
  <c r="K41" i="12"/>
  <c r="Q41" i="12"/>
  <c r="W41" i="12"/>
  <c r="D44" i="12"/>
  <c r="D42" i="12" s="1"/>
  <c r="J44" i="12"/>
  <c r="P44" i="12"/>
  <c r="V44" i="12"/>
  <c r="V42" i="12" s="1"/>
  <c r="D46" i="12"/>
  <c r="J46" i="12"/>
  <c r="P46" i="12"/>
  <c r="V46" i="12"/>
  <c r="I49" i="12"/>
  <c r="O49" i="12"/>
  <c r="O47" i="12" s="1"/>
  <c r="U49" i="12"/>
  <c r="U47" i="12" s="1"/>
  <c r="AA49" i="12"/>
  <c r="AA47" i="12" s="1"/>
  <c r="I51" i="12"/>
  <c r="O51" i="12"/>
  <c r="U51" i="12"/>
  <c r="AA51" i="12"/>
  <c r="H54" i="12"/>
  <c r="H52" i="12" s="1"/>
  <c r="N54" i="12"/>
  <c r="N52" i="12" s="1"/>
  <c r="T54" i="12"/>
  <c r="T52" i="12" s="1"/>
  <c r="Z54" i="12"/>
  <c r="H56" i="12"/>
  <c r="N56" i="12"/>
  <c r="T56" i="12"/>
  <c r="Z56" i="12"/>
  <c r="G59" i="12"/>
  <c r="G57" i="12" s="1"/>
  <c r="M59" i="12"/>
  <c r="S59" i="12"/>
  <c r="Y59" i="12"/>
  <c r="Y57" i="12" s="1"/>
  <c r="G61" i="12"/>
  <c r="M61" i="12"/>
  <c r="S61" i="12"/>
  <c r="Y61" i="12"/>
  <c r="F64" i="12"/>
  <c r="L64" i="12"/>
  <c r="L62" i="12" s="1"/>
  <c r="R64" i="12"/>
  <c r="R62" i="12" s="1"/>
  <c r="X64" i="12"/>
  <c r="X62" i="12" s="1"/>
  <c r="F66" i="12"/>
  <c r="L66" i="12"/>
  <c r="R66" i="12"/>
  <c r="X66" i="12"/>
  <c r="E69" i="12"/>
  <c r="E67" i="12" s="1"/>
  <c r="K69" i="12"/>
  <c r="K67" i="12" s="1"/>
  <c r="Q69" i="12"/>
  <c r="Q67" i="12" s="1"/>
  <c r="W69" i="12"/>
  <c r="E71" i="12"/>
  <c r="K71" i="12"/>
  <c r="Q71" i="12"/>
  <c r="W71" i="12"/>
  <c r="D74" i="12"/>
  <c r="D72" i="12" s="1"/>
  <c r="J74" i="12"/>
  <c r="P74" i="12"/>
  <c r="V74" i="12"/>
  <c r="V72" i="12" s="1"/>
  <c r="D76" i="12"/>
  <c r="J76" i="12"/>
  <c r="P76" i="12"/>
  <c r="V76" i="12"/>
  <c r="I79" i="12"/>
  <c r="O79" i="12"/>
  <c r="O77" i="12" s="1"/>
  <c r="U79" i="12"/>
  <c r="U77" i="12" s="1"/>
  <c r="AA79" i="12"/>
  <c r="AA77" i="12" s="1"/>
  <c r="I81" i="12"/>
  <c r="O81" i="12"/>
  <c r="U81" i="12"/>
  <c r="AA81" i="12"/>
  <c r="H84" i="12"/>
  <c r="H82" i="12" s="1"/>
  <c r="N84" i="12"/>
  <c r="N82" i="12" s="1"/>
  <c r="T84" i="12"/>
  <c r="T82" i="12" s="1"/>
  <c r="Z84" i="12"/>
  <c r="H86" i="12"/>
  <c r="N86" i="12"/>
  <c r="T86" i="12"/>
  <c r="Z86" i="12"/>
  <c r="G89" i="12"/>
  <c r="G87" i="12" s="1"/>
  <c r="M89" i="12"/>
  <c r="S89" i="12"/>
  <c r="Y89" i="12"/>
  <c r="Y87" i="12" s="1"/>
  <c r="G91" i="12"/>
  <c r="M91" i="12"/>
  <c r="S91" i="12"/>
  <c r="Y91" i="12"/>
  <c r="F94" i="12"/>
  <c r="L94" i="12"/>
  <c r="L92" i="12" s="1"/>
  <c r="R94" i="12"/>
  <c r="R92" i="12" s="1"/>
  <c r="X94" i="12"/>
  <c r="X92" i="12" s="1"/>
  <c r="F96" i="12"/>
  <c r="L96" i="12"/>
  <c r="R96" i="12"/>
  <c r="X96" i="12"/>
  <c r="E99" i="12"/>
  <c r="E97" i="12" s="1"/>
  <c r="K99" i="12"/>
  <c r="K97" i="12" s="1"/>
  <c r="Q99" i="12"/>
  <c r="Q97" i="12" s="1"/>
  <c r="W99" i="12"/>
  <c r="E101" i="12"/>
  <c r="K101" i="12"/>
  <c r="Q101" i="12"/>
  <c r="W101" i="12"/>
  <c r="D104" i="12"/>
  <c r="D102" i="12" s="1"/>
  <c r="J104" i="12"/>
  <c r="P104" i="12"/>
  <c r="V104" i="12"/>
  <c r="V102" i="12" s="1"/>
  <c r="D106" i="12"/>
  <c r="J106" i="12"/>
  <c r="P106" i="12"/>
  <c r="V106" i="12"/>
  <c r="I109" i="12"/>
  <c r="O109" i="12"/>
  <c r="O107" i="12" s="1"/>
  <c r="U109" i="12"/>
  <c r="U107" i="12" s="1"/>
  <c r="AA109" i="12"/>
  <c r="AA107" i="12" s="1"/>
  <c r="I111" i="12"/>
  <c r="O111" i="12"/>
  <c r="U111" i="12"/>
  <c r="AA111" i="12"/>
  <c r="H114" i="12"/>
  <c r="H112" i="12" s="1"/>
  <c r="N114" i="12"/>
  <c r="N112" i="12" s="1"/>
  <c r="T114" i="12"/>
  <c r="T112" i="12" s="1"/>
  <c r="Z114" i="12"/>
  <c r="H116" i="12"/>
  <c r="N116" i="12"/>
  <c r="T116" i="12"/>
  <c r="Z116" i="12"/>
  <c r="G119" i="12"/>
  <c r="G117" i="12" s="1"/>
  <c r="M119" i="12"/>
  <c r="S119" i="12"/>
  <c r="Y119" i="12"/>
  <c r="Y117" i="12" s="1"/>
  <c r="G121" i="12"/>
  <c r="M121" i="12"/>
  <c r="S121" i="12"/>
  <c r="Y121" i="12"/>
  <c r="F124" i="12"/>
  <c r="L124" i="12"/>
  <c r="L122" i="12" s="1"/>
  <c r="R124" i="12"/>
  <c r="R122" i="12" s="1"/>
  <c r="X124" i="12"/>
  <c r="X122" i="12" s="1"/>
  <c r="F126" i="12"/>
  <c r="L126" i="12"/>
  <c r="R126" i="12"/>
  <c r="X126" i="12"/>
  <c r="E129" i="12"/>
  <c r="E127" i="12" s="1"/>
  <c r="K129" i="12"/>
  <c r="K127" i="12" s="1"/>
  <c r="Q129" i="12"/>
  <c r="Q127" i="12" s="1"/>
  <c r="W129" i="12"/>
  <c r="E131" i="12"/>
  <c r="K131" i="12"/>
  <c r="Q131" i="12"/>
  <c r="W131" i="12"/>
  <c r="D134" i="12"/>
  <c r="D132" i="12" s="1"/>
  <c r="J134" i="12"/>
  <c r="P134" i="12"/>
  <c r="V134" i="12"/>
  <c r="V132" i="12" s="1"/>
  <c r="D136" i="12"/>
  <c r="J136" i="12"/>
  <c r="P136" i="12"/>
  <c r="V136" i="12"/>
  <c r="I139" i="12"/>
  <c r="O139" i="12"/>
  <c r="O137" i="12" s="1"/>
  <c r="U139" i="12"/>
  <c r="U137" i="12" s="1"/>
  <c r="AA139" i="12"/>
  <c r="AA137" i="12" s="1"/>
  <c r="I141" i="12"/>
  <c r="O141" i="12"/>
  <c r="U141" i="12"/>
  <c r="AA141" i="12"/>
  <c r="H144" i="12"/>
  <c r="H142" i="12" s="1"/>
  <c r="N144" i="12"/>
  <c r="N142" i="12" s="1"/>
  <c r="T144" i="12"/>
  <c r="T142" i="12" s="1"/>
  <c r="Z144" i="12"/>
  <c r="H146" i="12"/>
  <c r="N146" i="12"/>
  <c r="T146" i="12"/>
  <c r="Z146" i="12"/>
  <c r="G149" i="12"/>
  <c r="G147" i="12" s="1"/>
  <c r="M149" i="12"/>
  <c r="S149" i="12"/>
  <c r="Y149" i="12"/>
  <c r="Y147" i="12" s="1"/>
  <c r="G151" i="12"/>
  <c r="M151" i="12"/>
  <c r="S151" i="12"/>
  <c r="Y151" i="12"/>
  <c r="F154" i="12"/>
  <c r="L154" i="12"/>
  <c r="R154" i="12"/>
  <c r="R152" i="12" s="1"/>
  <c r="F156" i="12"/>
  <c r="L156" i="12"/>
  <c r="R156" i="12"/>
  <c r="X156" i="12"/>
  <c r="X152" i="12" s="1"/>
  <c r="E162" i="12"/>
  <c r="E160" i="12" s="1"/>
  <c r="K162" i="12"/>
  <c r="K160" i="12" s="1"/>
  <c r="Q162" i="12"/>
  <c r="Q160" i="12" s="1"/>
  <c r="W162" i="12"/>
  <c r="W160" i="12" s="1"/>
  <c r="E164" i="12"/>
  <c r="K164" i="12"/>
  <c r="Q164" i="12"/>
  <c r="W164" i="12"/>
  <c r="D167" i="12"/>
  <c r="D165" i="12" s="1"/>
  <c r="J167" i="12"/>
  <c r="J165" i="12" s="1"/>
  <c r="P167" i="12"/>
  <c r="V167" i="12"/>
  <c r="D169" i="12"/>
  <c r="J169" i="12"/>
  <c r="P169" i="12"/>
  <c r="V169" i="12"/>
  <c r="I172" i="12"/>
  <c r="O172" i="12"/>
  <c r="U172" i="12"/>
  <c r="U170" i="12" s="1"/>
  <c r="AA172" i="12"/>
  <c r="AA170" i="12" s="1"/>
  <c r="I174" i="12"/>
  <c r="O174" i="12"/>
  <c r="W174" i="12"/>
  <c r="H177" i="12"/>
  <c r="H175" i="12" s="1"/>
  <c r="P177" i="12"/>
  <c r="P175" i="12" s="1"/>
  <c r="W177" i="12"/>
  <c r="F179" i="12"/>
  <c r="M179" i="12"/>
  <c r="T179" i="12"/>
  <c r="G182" i="12"/>
  <c r="G180" i="12" s="1"/>
  <c r="O182" i="12"/>
  <c r="O180" i="12" s="1"/>
  <c r="V182" i="12"/>
  <c r="E184" i="12"/>
  <c r="L184" i="12"/>
  <c r="S184" i="12"/>
  <c r="AA184" i="12"/>
  <c r="F187" i="12"/>
  <c r="F185" i="12" s="1"/>
  <c r="N187" i="12"/>
  <c r="N185" i="12" s="1"/>
  <c r="U187" i="12"/>
  <c r="U185" i="12" s="1"/>
  <c r="D189" i="12"/>
  <c r="K189" i="12"/>
  <c r="R189" i="12"/>
  <c r="Z189" i="12"/>
  <c r="E192" i="12"/>
  <c r="E190" i="12" s="1"/>
  <c r="M192" i="12"/>
  <c r="M190" i="12" s="1"/>
  <c r="T192" i="12"/>
  <c r="T190" i="12" s="1"/>
  <c r="AA192" i="12"/>
  <c r="J194" i="12"/>
  <c r="Q194" i="12"/>
  <c r="Y194" i="12"/>
  <c r="D197" i="12"/>
  <c r="D195" i="12" s="1"/>
  <c r="L197" i="12"/>
  <c r="L195" i="12" s="1"/>
  <c r="S197" i="12"/>
  <c r="Z197" i="12"/>
  <c r="Z195" i="12" s="1"/>
  <c r="I199" i="12"/>
  <c r="P199" i="12"/>
  <c r="X199" i="12"/>
  <c r="K202" i="12"/>
  <c r="K200" i="12" s="1"/>
  <c r="R202" i="12"/>
  <c r="R200" i="12" s="1"/>
  <c r="Y202" i="12"/>
  <c r="Y200" i="12" s="1"/>
  <c r="H204" i="12"/>
  <c r="O204" i="12"/>
  <c r="W204" i="12"/>
  <c r="N207" i="12"/>
  <c r="N205" i="12" s="1"/>
  <c r="Z207" i="12"/>
  <c r="Z205" i="12" s="1"/>
  <c r="N209" i="12"/>
  <c r="Z209" i="12"/>
  <c r="L212" i="12"/>
  <c r="L210" i="12" s="1"/>
  <c r="X212" i="12"/>
  <c r="X210" i="12" s="1"/>
  <c r="L214" i="12"/>
  <c r="X214" i="12"/>
  <c r="K217" i="12"/>
  <c r="W217" i="12"/>
  <c r="W215" i="12" s="1"/>
  <c r="K219" i="12"/>
  <c r="K215" i="12" s="1"/>
  <c r="W219" i="12"/>
  <c r="H222" i="12"/>
  <c r="H220" i="12" s="1"/>
  <c r="T222" i="12"/>
  <c r="T220" i="12" s="1"/>
  <c r="H224" i="12"/>
  <c r="T224" i="12"/>
  <c r="G227" i="12"/>
  <c r="G225" i="12" s="1"/>
  <c r="S227" i="12"/>
  <c r="S225" i="12" s="1"/>
  <c r="G229" i="12"/>
  <c r="S229" i="12"/>
  <c r="F232" i="12"/>
  <c r="F230" i="12" s="1"/>
  <c r="R232" i="12"/>
  <c r="R230" i="12" s="1"/>
  <c r="F234" i="12"/>
  <c r="R234" i="12"/>
  <c r="N237" i="12"/>
  <c r="N235" i="12" s="1"/>
  <c r="Z237" i="12"/>
  <c r="Z235" i="12" s="1"/>
  <c r="N239" i="12"/>
  <c r="Z239" i="12"/>
  <c r="L242" i="12"/>
  <c r="X242" i="12"/>
  <c r="X240" i="12" s="1"/>
  <c r="P244" i="12"/>
  <c r="U247" i="12"/>
  <c r="U245" i="12" s="1"/>
  <c r="O249" i="12"/>
  <c r="Q252" i="12"/>
  <c r="Q250" i="12" s="1"/>
  <c r="K254" i="12"/>
  <c r="J257" i="12"/>
  <c r="J255" i="12" s="1"/>
  <c r="V259" i="12"/>
  <c r="I262" i="12"/>
  <c r="U264" i="12"/>
  <c r="N269" i="12"/>
  <c r="N265" i="12" s="1"/>
  <c r="L166" i="13"/>
  <c r="F196" i="13"/>
  <c r="Q201" i="13"/>
  <c r="V206" i="13"/>
  <c r="I211" i="13"/>
  <c r="Z216" i="13"/>
  <c r="I315" i="12"/>
  <c r="I313" i="12" s="1"/>
  <c r="O315" i="12"/>
  <c r="O313" i="12" s="1"/>
  <c r="U315" i="12"/>
  <c r="U313" i="12" s="1"/>
  <c r="AA315" i="12"/>
  <c r="H320" i="12"/>
  <c r="N320" i="12"/>
  <c r="N318" i="12" s="1"/>
  <c r="T320" i="12"/>
  <c r="T318" i="12" s="1"/>
  <c r="Z320" i="12"/>
  <c r="Z318" i="12" s="1"/>
  <c r="G325" i="12"/>
  <c r="G323" i="12" s="1"/>
  <c r="M325" i="12"/>
  <c r="S325" i="12"/>
  <c r="Y325" i="12"/>
  <c r="Y323" i="12" s="1"/>
  <c r="F330" i="12"/>
  <c r="F328" i="12" s="1"/>
  <c r="L330" i="12"/>
  <c r="L328" i="12" s="1"/>
  <c r="R330" i="12"/>
  <c r="R328" i="12" s="1"/>
  <c r="X330" i="12"/>
  <c r="E335" i="12"/>
  <c r="K335" i="12"/>
  <c r="K333" i="12" s="1"/>
  <c r="Q335" i="12"/>
  <c r="Q333" i="12" s="1"/>
  <c r="W335" i="12"/>
  <c r="W333" i="12" s="1"/>
  <c r="D340" i="12"/>
  <c r="D338" i="12" s="1"/>
  <c r="J340" i="12"/>
  <c r="P340" i="12"/>
  <c r="V340" i="12"/>
  <c r="V338" i="12" s="1"/>
  <c r="I345" i="12"/>
  <c r="I343" i="12" s="1"/>
  <c r="O345" i="12"/>
  <c r="O343" i="12" s="1"/>
  <c r="U345" i="12"/>
  <c r="U343" i="12" s="1"/>
  <c r="AA345" i="12"/>
  <c r="H350" i="12"/>
  <c r="N350" i="12"/>
  <c r="N348" i="12" s="1"/>
  <c r="T350" i="12"/>
  <c r="T348" i="12" s="1"/>
  <c r="Z350" i="12"/>
  <c r="Z348" i="12" s="1"/>
  <c r="G355" i="12"/>
  <c r="G353" i="12" s="1"/>
  <c r="M355" i="12"/>
  <c r="S355" i="12"/>
  <c r="Y355" i="12"/>
  <c r="Y353" i="12" s="1"/>
  <c r="F360" i="12"/>
  <c r="F358" i="12" s="1"/>
  <c r="L360" i="12"/>
  <c r="L358" i="12" s="1"/>
  <c r="R360" i="12"/>
  <c r="R358" i="12" s="1"/>
  <c r="X360" i="12"/>
  <c r="E365" i="12"/>
  <c r="K365" i="12"/>
  <c r="K363" i="12" s="1"/>
  <c r="Q365" i="12"/>
  <c r="Q363" i="12" s="1"/>
  <c r="W365" i="12"/>
  <c r="W363" i="12" s="1"/>
  <c r="D370" i="12"/>
  <c r="D368" i="12" s="1"/>
  <c r="J370" i="12"/>
  <c r="P370" i="12"/>
  <c r="V370" i="12"/>
  <c r="V368" i="12" s="1"/>
  <c r="I375" i="12"/>
  <c r="I373" i="12" s="1"/>
  <c r="O375" i="12"/>
  <c r="O373" i="12" s="1"/>
  <c r="U375" i="12"/>
  <c r="U373" i="12" s="1"/>
  <c r="AA375" i="12"/>
  <c r="H380" i="12"/>
  <c r="N380" i="12"/>
  <c r="N378" i="12" s="1"/>
  <c r="T380" i="12"/>
  <c r="T378" i="12" s="1"/>
  <c r="Z380" i="12"/>
  <c r="Z378" i="12" s="1"/>
  <c r="G385" i="12"/>
  <c r="G383" i="12" s="1"/>
  <c r="M385" i="12"/>
  <c r="S385" i="12"/>
  <c r="Y385" i="12"/>
  <c r="Y383" i="12" s="1"/>
  <c r="F390" i="12"/>
  <c r="F388" i="12" s="1"/>
  <c r="L390" i="12"/>
  <c r="L388" i="12" s="1"/>
  <c r="R390" i="12"/>
  <c r="R388" i="12" s="1"/>
  <c r="X390" i="12"/>
  <c r="E395" i="12"/>
  <c r="K395" i="12"/>
  <c r="K393" i="12" s="1"/>
  <c r="Q395" i="12"/>
  <c r="Q393" i="12" s="1"/>
  <c r="W395" i="12"/>
  <c r="W393" i="12" s="1"/>
  <c r="D400" i="12"/>
  <c r="D398" i="12" s="1"/>
  <c r="J400" i="12"/>
  <c r="P400" i="12"/>
  <c r="V400" i="12"/>
  <c r="V398" i="12" s="1"/>
  <c r="I405" i="12"/>
  <c r="I403" i="12" s="1"/>
  <c r="O405" i="12"/>
  <c r="O403" i="12" s="1"/>
  <c r="U405" i="12"/>
  <c r="U403" i="12" s="1"/>
  <c r="AA405" i="12"/>
  <c r="H410" i="12"/>
  <c r="N410" i="12"/>
  <c r="N408" i="12" s="1"/>
  <c r="T410" i="12"/>
  <c r="T408" i="12" s="1"/>
  <c r="Z410" i="12"/>
  <c r="Z408" i="12" s="1"/>
  <c r="G415" i="12"/>
  <c r="G413" i="12" s="1"/>
  <c r="M415" i="12"/>
  <c r="S415" i="12"/>
  <c r="Y415" i="12"/>
  <c r="Y413" i="12" s="1"/>
  <c r="F420" i="12"/>
  <c r="F418" i="12" s="1"/>
  <c r="L420" i="12"/>
  <c r="L418" i="12" s="1"/>
  <c r="R420" i="12"/>
  <c r="R418" i="12" s="1"/>
  <c r="X420" i="12"/>
  <c r="E425" i="12"/>
  <c r="K425" i="12"/>
  <c r="K423" i="12" s="1"/>
  <c r="Q425" i="12"/>
  <c r="Q423" i="12" s="1"/>
  <c r="W425" i="12"/>
  <c r="W423" i="12" s="1"/>
  <c r="D430" i="12"/>
  <c r="D428" i="12" s="1"/>
  <c r="J430" i="12"/>
  <c r="P430" i="12"/>
  <c r="V430" i="12"/>
  <c r="V428" i="12" s="1"/>
  <c r="I435" i="12"/>
  <c r="I433" i="12" s="1"/>
  <c r="O435" i="12"/>
  <c r="O433" i="12" s="1"/>
  <c r="U435" i="12"/>
  <c r="U433" i="12" s="1"/>
  <c r="AA435" i="12"/>
  <c r="H440" i="12"/>
  <c r="N440" i="12"/>
  <c r="N438" i="12" s="1"/>
  <c r="T440" i="12"/>
  <c r="T438" i="12" s="1"/>
  <c r="Z440" i="12"/>
  <c r="Z438" i="12" s="1"/>
  <c r="G445" i="12"/>
  <c r="G443" i="12" s="1"/>
  <c r="M445" i="12"/>
  <c r="S445" i="12"/>
  <c r="Y445" i="12"/>
  <c r="Y443" i="12" s="1"/>
  <c r="F450" i="12"/>
  <c r="F448" i="12" s="1"/>
  <c r="L450" i="12"/>
  <c r="L448" i="12" s="1"/>
  <c r="R450" i="12"/>
  <c r="R448" i="12" s="1"/>
  <c r="X450" i="12"/>
  <c r="E455" i="12"/>
  <c r="K455" i="12"/>
  <c r="K453" i="12" s="1"/>
  <c r="Q455" i="12"/>
  <c r="Q453" i="12" s="1"/>
  <c r="W455" i="12"/>
  <c r="W453" i="12" s="1"/>
  <c r="D460" i="12"/>
  <c r="D458" i="12" s="1"/>
  <c r="J460" i="12"/>
  <c r="P460" i="12"/>
  <c r="V460" i="12"/>
  <c r="V458" i="12" s="1"/>
  <c r="I468" i="12"/>
  <c r="I466" i="12" s="1"/>
  <c r="O468" i="12"/>
  <c r="O466" i="12" s="1"/>
  <c r="U468" i="12"/>
  <c r="U466" i="12" s="1"/>
  <c r="AA468" i="12"/>
  <c r="H473" i="12"/>
  <c r="N473" i="12"/>
  <c r="N471" i="12" s="1"/>
  <c r="T473" i="12"/>
  <c r="T471" i="12" s="1"/>
  <c r="Z473" i="12"/>
  <c r="Z471" i="12" s="1"/>
  <c r="G478" i="12"/>
  <c r="G476" i="12" s="1"/>
  <c r="M478" i="12"/>
  <c r="S478" i="12"/>
  <c r="Y478" i="12"/>
  <c r="Y476" i="12" s="1"/>
  <c r="F483" i="12"/>
  <c r="F481" i="12" s="1"/>
  <c r="L483" i="12"/>
  <c r="L481" i="12" s="1"/>
  <c r="R483" i="12"/>
  <c r="R481" i="12" s="1"/>
  <c r="X483" i="12"/>
  <c r="E488" i="12"/>
  <c r="K488" i="12"/>
  <c r="K486" i="12" s="1"/>
  <c r="Q488" i="12"/>
  <c r="Q486" i="12" s="1"/>
  <c r="W488" i="12"/>
  <c r="W486" i="12" s="1"/>
  <c r="D493" i="12"/>
  <c r="D491" i="12" s="1"/>
  <c r="J493" i="12"/>
  <c r="P493" i="12"/>
  <c r="V493" i="12"/>
  <c r="V491" i="12" s="1"/>
  <c r="I498" i="12"/>
  <c r="I496" i="12" s="1"/>
  <c r="O498" i="12"/>
  <c r="O496" i="12" s="1"/>
  <c r="U498" i="12"/>
  <c r="U496" i="12" s="1"/>
  <c r="AA498" i="12"/>
  <c r="H503" i="12"/>
  <c r="N503" i="12"/>
  <c r="N501" i="12" s="1"/>
  <c r="T503" i="12"/>
  <c r="T501" i="12" s="1"/>
  <c r="Z503" i="12"/>
  <c r="Z501" i="12" s="1"/>
  <c r="G508" i="12"/>
  <c r="G506" i="12" s="1"/>
  <c r="M508" i="12"/>
  <c r="S508" i="12"/>
  <c r="Y508" i="12"/>
  <c r="Y506" i="12" s="1"/>
  <c r="F513" i="12"/>
  <c r="F511" i="12" s="1"/>
  <c r="L513" i="12"/>
  <c r="L511" i="12" s="1"/>
  <c r="R513" i="12"/>
  <c r="R511" i="12" s="1"/>
  <c r="X513" i="12"/>
  <c r="E518" i="12"/>
  <c r="K518" i="12"/>
  <c r="K516" i="12" s="1"/>
  <c r="Q518" i="12"/>
  <c r="Q516" i="12" s="1"/>
  <c r="W518" i="12"/>
  <c r="W516" i="12" s="1"/>
  <c r="D523" i="12"/>
  <c r="D521" i="12" s="1"/>
  <c r="J523" i="12"/>
  <c r="P523" i="12"/>
  <c r="V523" i="12"/>
  <c r="V521" i="12" s="1"/>
  <c r="I528" i="12"/>
  <c r="I526" i="12" s="1"/>
  <c r="O528" i="12"/>
  <c r="O526" i="12" s="1"/>
  <c r="U528" i="12"/>
  <c r="U526" i="12" s="1"/>
  <c r="AA528" i="12"/>
  <c r="H533" i="12"/>
  <c r="N533" i="12"/>
  <c r="N531" i="12" s="1"/>
  <c r="T533" i="12"/>
  <c r="T531" i="12" s="1"/>
  <c r="Z533" i="12"/>
  <c r="Z531" i="12" s="1"/>
  <c r="G538" i="12"/>
  <c r="G536" i="12" s="1"/>
  <c r="M538" i="12"/>
  <c r="S538" i="12"/>
  <c r="Y538" i="12"/>
  <c r="Y536" i="12" s="1"/>
  <c r="F543" i="12"/>
  <c r="F541" i="12" s="1"/>
  <c r="L543" i="12"/>
  <c r="L541" i="12" s="1"/>
  <c r="R543" i="12"/>
  <c r="R541" i="12" s="1"/>
  <c r="X543" i="12"/>
  <c r="E548" i="12"/>
  <c r="K548" i="12"/>
  <c r="K546" i="12" s="1"/>
  <c r="Q548" i="12"/>
  <c r="Q546" i="12" s="1"/>
  <c r="W548" i="12"/>
  <c r="W546" i="12" s="1"/>
  <c r="D553" i="12"/>
  <c r="D551" i="12" s="1"/>
  <c r="J553" i="12"/>
  <c r="P553" i="12"/>
  <c r="V553" i="12"/>
  <c r="V551" i="12" s="1"/>
  <c r="I558" i="12"/>
  <c r="I556" i="12" s="1"/>
  <c r="O558" i="12"/>
  <c r="O556" i="12" s="1"/>
  <c r="U558" i="12"/>
  <c r="U556" i="12" s="1"/>
  <c r="AA558" i="12"/>
  <c r="H563" i="12"/>
  <c r="N563" i="12"/>
  <c r="N561" i="12" s="1"/>
  <c r="T563" i="12"/>
  <c r="T561" i="12" s="1"/>
  <c r="Z563" i="12"/>
  <c r="Z561" i="12" s="1"/>
  <c r="G568" i="12"/>
  <c r="G566" i="12" s="1"/>
  <c r="M568" i="12"/>
  <c r="S568" i="12"/>
  <c r="Y568" i="12"/>
  <c r="Y566" i="12" s="1"/>
  <c r="F573" i="12"/>
  <c r="F571" i="12" s="1"/>
  <c r="L573" i="12"/>
  <c r="L571" i="12" s="1"/>
  <c r="R573" i="12"/>
  <c r="R571" i="12" s="1"/>
  <c r="X573" i="12"/>
  <c r="E578" i="12"/>
  <c r="K578" i="12"/>
  <c r="K576" i="12" s="1"/>
  <c r="Q578" i="12"/>
  <c r="Q576" i="12" s="1"/>
  <c r="W578" i="12"/>
  <c r="W576" i="12" s="1"/>
  <c r="D583" i="12"/>
  <c r="D581" i="12" s="1"/>
  <c r="J583" i="12"/>
  <c r="P583" i="12"/>
  <c r="V583" i="12"/>
  <c r="V581" i="12" s="1"/>
  <c r="I588" i="12"/>
  <c r="I586" i="12" s="1"/>
  <c r="O588" i="12"/>
  <c r="O586" i="12" s="1"/>
  <c r="U588" i="12"/>
  <c r="U586" i="12" s="1"/>
  <c r="AA588" i="12"/>
  <c r="H593" i="12"/>
  <c r="N593" i="12"/>
  <c r="N591" i="12" s="1"/>
  <c r="T593" i="12"/>
  <c r="T591" i="12" s="1"/>
  <c r="Z593" i="12"/>
  <c r="Z591" i="12" s="1"/>
  <c r="G598" i="12"/>
  <c r="G596" i="12" s="1"/>
  <c r="M598" i="12"/>
  <c r="S598" i="12"/>
  <c r="Y598" i="12"/>
  <c r="Y596" i="12" s="1"/>
  <c r="F603" i="12"/>
  <c r="F601" i="12" s="1"/>
  <c r="L603" i="12"/>
  <c r="L601" i="12" s="1"/>
  <c r="R603" i="12"/>
  <c r="R601" i="12" s="1"/>
  <c r="X603" i="12"/>
  <c r="E608" i="12"/>
  <c r="K608" i="12"/>
  <c r="K606" i="12" s="1"/>
  <c r="Q608" i="12"/>
  <c r="Q606" i="12" s="1"/>
  <c r="W608" i="12"/>
  <c r="W606" i="12" s="1"/>
  <c r="D613" i="12"/>
  <c r="D611" i="12" s="1"/>
  <c r="J613" i="12"/>
  <c r="P613" i="12"/>
  <c r="V613" i="12"/>
  <c r="V611" i="12" s="1"/>
  <c r="D620" i="12"/>
  <c r="F621" i="12"/>
  <c r="F620" i="12" s="1"/>
  <c r="F9" i="13"/>
  <c r="L9" i="13"/>
  <c r="L7" i="13" s="1"/>
  <c r="R9" i="13"/>
  <c r="R7" i="13" s="1"/>
  <c r="X9" i="13"/>
  <c r="X7" i="13" s="1"/>
  <c r="F11" i="13"/>
  <c r="L11" i="13"/>
  <c r="R11" i="13"/>
  <c r="X11" i="13"/>
  <c r="E14" i="13"/>
  <c r="E12" i="13" s="1"/>
  <c r="K14" i="13"/>
  <c r="K12" i="13" s="1"/>
  <c r="Q14" i="13"/>
  <c r="Q12" i="13" s="1"/>
  <c r="W14" i="13"/>
  <c r="E16" i="13"/>
  <c r="K16" i="13"/>
  <c r="Q16" i="13"/>
  <c r="W16" i="13"/>
  <c r="D19" i="13"/>
  <c r="D17" i="13" s="1"/>
  <c r="J19" i="13"/>
  <c r="P19" i="13"/>
  <c r="V19" i="13"/>
  <c r="V17" i="13" s="1"/>
  <c r="D21" i="13"/>
  <c r="J21" i="13"/>
  <c r="P21" i="13"/>
  <c r="V21" i="13"/>
  <c r="I24" i="13"/>
  <c r="O24" i="13"/>
  <c r="O22" i="13" s="1"/>
  <c r="U24" i="13"/>
  <c r="U22" i="13" s="1"/>
  <c r="AA24" i="13"/>
  <c r="AA22" i="13" s="1"/>
  <c r="I26" i="13"/>
  <c r="O26" i="13"/>
  <c r="U26" i="13"/>
  <c r="AA26" i="13"/>
  <c r="H29" i="13"/>
  <c r="H27" i="13" s="1"/>
  <c r="N29" i="13"/>
  <c r="N27" i="13" s="1"/>
  <c r="T29" i="13"/>
  <c r="T27" i="13" s="1"/>
  <c r="Z29" i="13"/>
  <c r="H31" i="13"/>
  <c r="N31" i="13"/>
  <c r="T31" i="13"/>
  <c r="Z31" i="13"/>
  <c r="G34" i="13"/>
  <c r="G32" i="13" s="1"/>
  <c r="M34" i="13"/>
  <c r="S34" i="13"/>
  <c r="Y34" i="13"/>
  <c r="Y32" i="13" s="1"/>
  <c r="G36" i="13"/>
  <c r="M36" i="13"/>
  <c r="S36" i="13"/>
  <c r="Y36" i="13"/>
  <c r="F39" i="13"/>
  <c r="L39" i="13"/>
  <c r="L37" i="13" s="1"/>
  <c r="R39" i="13"/>
  <c r="R37" i="13" s="1"/>
  <c r="X39" i="13"/>
  <c r="X37" i="13" s="1"/>
  <c r="F41" i="13"/>
  <c r="L41" i="13"/>
  <c r="R41" i="13"/>
  <c r="X41" i="13"/>
  <c r="E44" i="13"/>
  <c r="E42" i="13" s="1"/>
  <c r="K44" i="13"/>
  <c r="K42" i="13" s="1"/>
  <c r="Q44" i="13"/>
  <c r="Q42" i="13" s="1"/>
  <c r="W44" i="13"/>
  <c r="E46" i="13"/>
  <c r="K46" i="13"/>
  <c r="Q46" i="13"/>
  <c r="W46" i="13"/>
  <c r="D49" i="13"/>
  <c r="D47" i="13" s="1"/>
  <c r="J49" i="13"/>
  <c r="P49" i="13"/>
  <c r="V49" i="13"/>
  <c r="V47" i="13" s="1"/>
  <c r="D51" i="13"/>
  <c r="J51" i="13"/>
  <c r="P51" i="13"/>
  <c r="V51" i="13"/>
  <c r="I54" i="13"/>
  <c r="O54" i="13"/>
  <c r="O52" i="13" s="1"/>
  <c r="U54" i="13"/>
  <c r="U52" i="13" s="1"/>
  <c r="AA54" i="13"/>
  <c r="AA52" i="13" s="1"/>
  <c r="I56" i="13"/>
  <c r="O56" i="13"/>
  <c r="U56" i="13"/>
  <c r="AA56" i="13"/>
  <c r="H59" i="13"/>
  <c r="H57" i="13" s="1"/>
  <c r="N59" i="13"/>
  <c r="N57" i="13" s="1"/>
  <c r="T59" i="13"/>
  <c r="T57" i="13" s="1"/>
  <c r="Z59" i="13"/>
  <c r="H61" i="13"/>
  <c r="N61" i="13"/>
  <c r="T61" i="13"/>
  <c r="Z61" i="13"/>
  <c r="G64" i="13"/>
  <c r="G62" i="13" s="1"/>
  <c r="M64" i="13"/>
  <c r="S64" i="13"/>
  <c r="Y64" i="13"/>
  <c r="Y62" i="13" s="1"/>
  <c r="G66" i="13"/>
  <c r="M66" i="13"/>
  <c r="S66" i="13"/>
  <c r="Y66" i="13"/>
  <c r="F69" i="13"/>
  <c r="L69" i="13"/>
  <c r="L67" i="13" s="1"/>
  <c r="R69" i="13"/>
  <c r="R67" i="13" s="1"/>
  <c r="X69" i="13"/>
  <c r="X67" i="13" s="1"/>
  <c r="F71" i="13"/>
  <c r="L71" i="13"/>
  <c r="R71" i="13"/>
  <c r="X71" i="13"/>
  <c r="E74" i="13"/>
  <c r="E72" i="13" s="1"/>
  <c r="K74" i="13"/>
  <c r="K72" i="13" s="1"/>
  <c r="Q74" i="13"/>
  <c r="Q72" i="13" s="1"/>
  <c r="W74" i="13"/>
  <c r="E76" i="13"/>
  <c r="K76" i="13"/>
  <c r="Q76" i="13"/>
  <c r="W76" i="13"/>
  <c r="D79" i="13"/>
  <c r="D77" i="13" s="1"/>
  <c r="J79" i="13"/>
  <c r="P79" i="13"/>
  <c r="V79" i="13"/>
  <c r="V77" i="13" s="1"/>
  <c r="D81" i="13"/>
  <c r="J81" i="13"/>
  <c r="P81" i="13"/>
  <c r="V81" i="13"/>
  <c r="I84" i="13"/>
  <c r="O84" i="13"/>
  <c r="O82" i="13" s="1"/>
  <c r="U84" i="13"/>
  <c r="U82" i="13" s="1"/>
  <c r="AA84" i="13"/>
  <c r="AA82" i="13" s="1"/>
  <c r="I86" i="13"/>
  <c r="O86" i="13"/>
  <c r="U86" i="13"/>
  <c r="AA86" i="13"/>
  <c r="H89" i="13"/>
  <c r="H87" i="13" s="1"/>
  <c r="N89" i="13"/>
  <c r="N87" i="13" s="1"/>
  <c r="T89" i="13"/>
  <c r="T87" i="13" s="1"/>
  <c r="Z89" i="13"/>
  <c r="H91" i="13"/>
  <c r="N91" i="13"/>
  <c r="T91" i="13"/>
  <c r="Z91" i="13"/>
  <c r="G94" i="13"/>
  <c r="G92" i="13" s="1"/>
  <c r="M94" i="13"/>
  <c r="S94" i="13"/>
  <c r="Y94" i="13"/>
  <c r="Y92" i="13" s="1"/>
  <c r="G96" i="13"/>
  <c r="M96" i="13"/>
  <c r="S96" i="13"/>
  <c r="Y96" i="13"/>
  <c r="F99" i="13"/>
  <c r="L99" i="13"/>
  <c r="L97" i="13" s="1"/>
  <c r="R99" i="13"/>
  <c r="R97" i="13" s="1"/>
  <c r="X99" i="13"/>
  <c r="X97" i="13" s="1"/>
  <c r="F101" i="13"/>
  <c r="L101" i="13"/>
  <c r="R101" i="13"/>
  <c r="X101" i="13"/>
  <c r="E104" i="13"/>
  <c r="E102" i="13" s="1"/>
  <c r="K104" i="13"/>
  <c r="K102" i="13" s="1"/>
  <c r="Q104" i="13"/>
  <c r="Q102" i="13" s="1"/>
  <c r="W104" i="13"/>
  <c r="E106" i="13"/>
  <c r="K106" i="13"/>
  <c r="Q106" i="13"/>
  <c r="W106" i="13"/>
  <c r="D109" i="13"/>
  <c r="D107" i="13" s="1"/>
  <c r="J109" i="13"/>
  <c r="P109" i="13"/>
  <c r="V109" i="13"/>
  <c r="V107" i="13" s="1"/>
  <c r="D111" i="13"/>
  <c r="J111" i="13"/>
  <c r="P111" i="13"/>
  <c r="V111" i="13"/>
  <c r="J114" i="13"/>
  <c r="R114" i="13"/>
  <c r="Y114" i="13"/>
  <c r="H116" i="13"/>
  <c r="O116" i="13"/>
  <c r="V116" i="13"/>
  <c r="I119" i="13"/>
  <c r="Q119" i="13"/>
  <c r="X119" i="13"/>
  <c r="X117" i="13" s="1"/>
  <c r="G121" i="13"/>
  <c r="G117" i="13" s="1"/>
  <c r="N121" i="13"/>
  <c r="U121" i="13"/>
  <c r="G124" i="13"/>
  <c r="N124" i="13"/>
  <c r="V124" i="13"/>
  <c r="V122" i="13" s="1"/>
  <c r="E126" i="13"/>
  <c r="L126" i="13"/>
  <c r="S126" i="13"/>
  <c r="Z126" i="13"/>
  <c r="F129" i="13"/>
  <c r="M129" i="13"/>
  <c r="U129" i="13"/>
  <c r="U127" i="13" s="1"/>
  <c r="D131" i="13"/>
  <c r="K131" i="13"/>
  <c r="R131" i="13"/>
  <c r="Y131" i="13"/>
  <c r="E134" i="13"/>
  <c r="L134" i="13"/>
  <c r="L132" i="13" s="1"/>
  <c r="T134" i="13"/>
  <c r="T132" i="13" s="1"/>
  <c r="AA134" i="13"/>
  <c r="J136" i="13"/>
  <c r="Q136" i="13"/>
  <c r="X136" i="13"/>
  <c r="D139" i="13"/>
  <c r="D137" i="13" s="1"/>
  <c r="N139" i="13"/>
  <c r="N137" i="13" s="1"/>
  <c r="V139" i="13"/>
  <c r="H141" i="13"/>
  <c r="P141" i="13"/>
  <c r="Z141" i="13"/>
  <c r="M144" i="13"/>
  <c r="M142" i="13" s="1"/>
  <c r="U144" i="13"/>
  <c r="U142" i="13" s="1"/>
  <c r="G146" i="13"/>
  <c r="O146" i="13"/>
  <c r="Y146" i="13"/>
  <c r="N149" i="13"/>
  <c r="Z149" i="13"/>
  <c r="Z147" i="13" s="1"/>
  <c r="N151" i="13"/>
  <c r="Z151" i="13"/>
  <c r="K154" i="13"/>
  <c r="K152" i="13" s="1"/>
  <c r="W154" i="13"/>
  <c r="W152" i="13" s="1"/>
  <c r="K156" i="13"/>
  <c r="W156" i="13"/>
  <c r="G163" i="13"/>
  <c r="G161" i="13" s="1"/>
  <c r="S163" i="13"/>
  <c r="G165" i="13"/>
  <c r="S165" i="13"/>
  <c r="S161" i="13" s="1"/>
  <c r="F168" i="13"/>
  <c r="F166" i="13" s="1"/>
  <c r="R168" i="13"/>
  <c r="R166" i="13" s="1"/>
  <c r="F170" i="13"/>
  <c r="R170" i="13"/>
  <c r="D173" i="13"/>
  <c r="P173" i="13"/>
  <c r="D175" i="13"/>
  <c r="V175" i="13"/>
  <c r="I178" i="13"/>
  <c r="I176" i="13" s="1"/>
  <c r="AA178" i="13"/>
  <c r="U180" i="13"/>
  <c r="H183" i="13"/>
  <c r="H181" i="13" s="1"/>
  <c r="Z183" i="13"/>
  <c r="Z181" i="13" s="1"/>
  <c r="T185" i="13"/>
  <c r="T188" i="13"/>
  <c r="T186" i="13" s="1"/>
  <c r="N190" i="13"/>
  <c r="R193" i="13"/>
  <c r="L195" i="13"/>
  <c r="L198" i="13"/>
  <c r="X200" i="13"/>
  <c r="E203" i="13"/>
  <c r="E201" i="13" s="1"/>
  <c r="Q205" i="13"/>
  <c r="J210" i="13"/>
  <c r="I215" i="13"/>
  <c r="Z218" i="13"/>
  <c r="S223" i="13"/>
  <c r="S221" i="13" s="1"/>
  <c r="L228" i="13"/>
  <c r="L226" i="13" s="1"/>
  <c r="X57" i="14"/>
  <c r="J315" i="12"/>
  <c r="P315" i="12"/>
  <c r="V315" i="12"/>
  <c r="V313" i="12" s="1"/>
  <c r="I320" i="12"/>
  <c r="I318" i="12" s="1"/>
  <c r="O320" i="12"/>
  <c r="O318" i="12" s="1"/>
  <c r="U320" i="12"/>
  <c r="U318" i="12" s="1"/>
  <c r="AA320" i="12"/>
  <c r="H325" i="12"/>
  <c r="N325" i="12"/>
  <c r="N323" i="12" s="1"/>
  <c r="T325" i="12"/>
  <c r="T323" i="12" s="1"/>
  <c r="Z325" i="12"/>
  <c r="Z323" i="12" s="1"/>
  <c r="G330" i="12"/>
  <c r="G328" i="12" s="1"/>
  <c r="M330" i="12"/>
  <c r="S330" i="12"/>
  <c r="Y330" i="12"/>
  <c r="Y328" i="12" s="1"/>
  <c r="F335" i="12"/>
  <c r="F333" i="12" s="1"/>
  <c r="L335" i="12"/>
  <c r="L333" i="12" s="1"/>
  <c r="R335" i="12"/>
  <c r="R333" i="12" s="1"/>
  <c r="X335" i="12"/>
  <c r="E340" i="12"/>
  <c r="K340" i="12"/>
  <c r="K338" i="12" s="1"/>
  <c r="Q340" i="12"/>
  <c r="Q338" i="12" s="1"/>
  <c r="W340" i="12"/>
  <c r="W338" i="12" s="1"/>
  <c r="D345" i="12"/>
  <c r="D343" i="12" s="1"/>
  <c r="J345" i="12"/>
  <c r="P345" i="12"/>
  <c r="V345" i="12"/>
  <c r="V343" i="12" s="1"/>
  <c r="I350" i="12"/>
  <c r="I348" i="12" s="1"/>
  <c r="O350" i="12"/>
  <c r="O348" i="12" s="1"/>
  <c r="U350" i="12"/>
  <c r="U348" i="12" s="1"/>
  <c r="AA350" i="12"/>
  <c r="H355" i="12"/>
  <c r="N355" i="12"/>
  <c r="N353" i="12" s="1"/>
  <c r="T355" i="12"/>
  <c r="T353" i="12" s="1"/>
  <c r="Z355" i="12"/>
  <c r="Z353" i="12" s="1"/>
  <c r="G360" i="12"/>
  <c r="G358" i="12" s="1"/>
  <c r="M360" i="12"/>
  <c r="S360" i="12"/>
  <c r="Y360" i="12"/>
  <c r="Y358" i="12" s="1"/>
  <c r="F365" i="12"/>
  <c r="F363" i="12" s="1"/>
  <c r="L365" i="12"/>
  <c r="L363" i="12" s="1"/>
  <c r="R365" i="12"/>
  <c r="R363" i="12" s="1"/>
  <c r="X365" i="12"/>
  <c r="E370" i="12"/>
  <c r="K370" i="12"/>
  <c r="K368" i="12" s="1"/>
  <c r="Q370" i="12"/>
  <c r="Q368" i="12" s="1"/>
  <c r="W370" i="12"/>
  <c r="W368" i="12" s="1"/>
  <c r="D375" i="12"/>
  <c r="D373" i="12" s="1"/>
  <c r="J375" i="12"/>
  <c r="P375" i="12"/>
  <c r="V375" i="12"/>
  <c r="V373" i="12" s="1"/>
  <c r="I380" i="12"/>
  <c r="I378" i="12" s="1"/>
  <c r="O380" i="12"/>
  <c r="O378" i="12" s="1"/>
  <c r="U380" i="12"/>
  <c r="U378" i="12" s="1"/>
  <c r="AA380" i="12"/>
  <c r="H385" i="12"/>
  <c r="N385" i="12"/>
  <c r="N383" i="12" s="1"/>
  <c r="T385" i="12"/>
  <c r="T383" i="12" s="1"/>
  <c r="Z385" i="12"/>
  <c r="Z383" i="12" s="1"/>
  <c r="G390" i="12"/>
  <c r="G388" i="12" s="1"/>
  <c r="M390" i="12"/>
  <c r="S390" i="12"/>
  <c r="Y390" i="12"/>
  <c r="Y388" i="12" s="1"/>
  <c r="F395" i="12"/>
  <c r="F393" i="12" s="1"/>
  <c r="L395" i="12"/>
  <c r="L393" i="12" s="1"/>
  <c r="R395" i="12"/>
  <c r="R393" i="12" s="1"/>
  <c r="X395" i="12"/>
  <c r="E400" i="12"/>
  <c r="K400" i="12"/>
  <c r="K398" i="12" s="1"/>
  <c r="Q400" i="12"/>
  <c r="Q398" i="12" s="1"/>
  <c r="W400" i="12"/>
  <c r="W398" i="12" s="1"/>
  <c r="D405" i="12"/>
  <c r="D403" i="12" s="1"/>
  <c r="J405" i="12"/>
  <c r="P405" i="12"/>
  <c r="V405" i="12"/>
  <c r="V403" i="12" s="1"/>
  <c r="I410" i="12"/>
  <c r="I408" i="12" s="1"/>
  <c r="O410" i="12"/>
  <c r="O408" i="12" s="1"/>
  <c r="U410" i="12"/>
  <c r="U408" i="12" s="1"/>
  <c r="AA410" i="12"/>
  <c r="H415" i="12"/>
  <c r="N415" i="12"/>
  <c r="N413" i="12" s="1"/>
  <c r="T415" i="12"/>
  <c r="T413" i="12" s="1"/>
  <c r="Z415" i="12"/>
  <c r="Z413" i="12" s="1"/>
  <c r="G420" i="12"/>
  <c r="G418" i="12" s="1"/>
  <c r="M420" i="12"/>
  <c r="S420" i="12"/>
  <c r="Y420" i="12"/>
  <c r="Y418" i="12" s="1"/>
  <c r="F425" i="12"/>
  <c r="F423" i="12" s="1"/>
  <c r="L425" i="12"/>
  <c r="L423" i="12" s="1"/>
  <c r="R425" i="12"/>
  <c r="R423" i="12" s="1"/>
  <c r="X425" i="12"/>
  <c r="E430" i="12"/>
  <c r="K430" i="12"/>
  <c r="K428" i="12" s="1"/>
  <c r="Q430" i="12"/>
  <c r="Q428" i="12" s="1"/>
  <c r="W430" i="12"/>
  <c r="W428" i="12" s="1"/>
  <c r="D435" i="12"/>
  <c r="D433" i="12" s="1"/>
  <c r="J435" i="12"/>
  <c r="P435" i="12"/>
  <c r="V435" i="12"/>
  <c r="V433" i="12" s="1"/>
  <c r="I440" i="12"/>
  <c r="I438" i="12" s="1"/>
  <c r="O440" i="12"/>
  <c r="O438" i="12" s="1"/>
  <c r="U440" i="12"/>
  <c r="U438" i="12" s="1"/>
  <c r="AA440" i="12"/>
  <c r="H445" i="12"/>
  <c r="N445" i="12"/>
  <c r="N443" i="12" s="1"/>
  <c r="T445" i="12"/>
  <c r="T443" i="12" s="1"/>
  <c r="Z445" i="12"/>
  <c r="Z443" i="12" s="1"/>
  <c r="G450" i="12"/>
  <c r="G448" i="12" s="1"/>
  <c r="M450" i="12"/>
  <c r="S450" i="12"/>
  <c r="Y450" i="12"/>
  <c r="Y448" i="12" s="1"/>
  <c r="F455" i="12"/>
  <c r="F453" i="12" s="1"/>
  <c r="L455" i="12"/>
  <c r="L453" i="12" s="1"/>
  <c r="R455" i="12"/>
  <c r="R453" i="12" s="1"/>
  <c r="X455" i="12"/>
  <c r="E460" i="12"/>
  <c r="K460" i="12"/>
  <c r="K458" i="12" s="1"/>
  <c r="Q460" i="12"/>
  <c r="Q458" i="12" s="1"/>
  <c r="W460" i="12"/>
  <c r="W458" i="12" s="1"/>
  <c r="J468" i="12"/>
  <c r="J466" i="12" s="1"/>
  <c r="P468" i="12"/>
  <c r="V468" i="12"/>
  <c r="V466" i="12" s="1"/>
  <c r="I473" i="12"/>
  <c r="I471" i="12" s="1"/>
  <c r="O473" i="12"/>
  <c r="O471" i="12" s="1"/>
  <c r="U473" i="12"/>
  <c r="U471" i="12" s="1"/>
  <c r="AA473" i="12"/>
  <c r="AA471" i="12" s="1"/>
  <c r="H478" i="12"/>
  <c r="N478" i="12"/>
  <c r="N476" i="12" s="1"/>
  <c r="T478" i="12"/>
  <c r="T476" i="12" s="1"/>
  <c r="Z478" i="12"/>
  <c r="Z476" i="12" s="1"/>
  <c r="G483" i="12"/>
  <c r="G481" i="12" s="1"/>
  <c r="M483" i="12"/>
  <c r="M481" i="12" s="1"/>
  <c r="S483" i="12"/>
  <c r="Y483" i="12"/>
  <c r="Y481" i="12" s="1"/>
  <c r="F488" i="12"/>
  <c r="F486" i="12" s="1"/>
  <c r="L488" i="12"/>
  <c r="L486" i="12" s="1"/>
  <c r="R488" i="12"/>
  <c r="R486" i="12" s="1"/>
  <c r="X488" i="12"/>
  <c r="X486" i="12" s="1"/>
  <c r="E493" i="12"/>
  <c r="K493" i="12"/>
  <c r="K491" i="12" s="1"/>
  <c r="Q493" i="12"/>
  <c r="Q491" i="12" s="1"/>
  <c r="W493" i="12"/>
  <c r="W491" i="12" s="1"/>
  <c r="D498" i="12"/>
  <c r="D496" i="12" s="1"/>
  <c r="J498" i="12"/>
  <c r="J496" i="12" s="1"/>
  <c r="P498" i="12"/>
  <c r="V498" i="12"/>
  <c r="V496" i="12" s="1"/>
  <c r="I503" i="12"/>
  <c r="I501" i="12" s="1"/>
  <c r="O503" i="12"/>
  <c r="O501" i="12" s="1"/>
  <c r="U503" i="12"/>
  <c r="U501" i="12" s="1"/>
  <c r="AA503" i="12"/>
  <c r="AA501" i="12" s="1"/>
  <c r="H508" i="12"/>
  <c r="N508" i="12"/>
  <c r="N506" i="12" s="1"/>
  <c r="T508" i="12"/>
  <c r="T506" i="12" s="1"/>
  <c r="Z508" i="12"/>
  <c r="Z506" i="12" s="1"/>
  <c r="G513" i="12"/>
  <c r="G511" i="12" s="1"/>
  <c r="M513" i="12"/>
  <c r="M511" i="12" s="1"/>
  <c r="S513" i="12"/>
  <c r="Y513" i="12"/>
  <c r="Y511" i="12" s="1"/>
  <c r="F518" i="12"/>
  <c r="F516" i="12" s="1"/>
  <c r="L518" i="12"/>
  <c r="L516" i="12" s="1"/>
  <c r="R518" i="12"/>
  <c r="R516" i="12" s="1"/>
  <c r="X518" i="12"/>
  <c r="X516" i="12" s="1"/>
  <c r="E523" i="12"/>
  <c r="K523" i="12"/>
  <c r="K521" i="12" s="1"/>
  <c r="Q523" i="12"/>
  <c r="Q521" i="12" s="1"/>
  <c r="W523" i="12"/>
  <c r="W521" i="12" s="1"/>
  <c r="D528" i="12"/>
  <c r="D526" i="12" s="1"/>
  <c r="J528" i="12"/>
  <c r="J526" i="12" s="1"/>
  <c r="P528" i="12"/>
  <c r="V528" i="12"/>
  <c r="V526" i="12" s="1"/>
  <c r="I533" i="12"/>
  <c r="I531" i="12" s="1"/>
  <c r="O533" i="12"/>
  <c r="O531" i="12" s="1"/>
  <c r="U533" i="12"/>
  <c r="U531" i="12" s="1"/>
  <c r="AA533" i="12"/>
  <c r="AA531" i="12" s="1"/>
  <c r="H538" i="12"/>
  <c r="N538" i="12"/>
  <c r="N536" i="12" s="1"/>
  <c r="T538" i="12"/>
  <c r="T536" i="12" s="1"/>
  <c r="Z538" i="12"/>
  <c r="Z536" i="12" s="1"/>
  <c r="G543" i="12"/>
  <c r="G541" i="12" s="1"/>
  <c r="M543" i="12"/>
  <c r="M541" i="12" s="1"/>
  <c r="S543" i="12"/>
  <c r="Y543" i="12"/>
  <c r="Y541" i="12" s="1"/>
  <c r="F548" i="12"/>
  <c r="F546" i="12" s="1"/>
  <c r="L548" i="12"/>
  <c r="L546" i="12" s="1"/>
  <c r="R548" i="12"/>
  <c r="R546" i="12" s="1"/>
  <c r="X548" i="12"/>
  <c r="X546" i="12" s="1"/>
  <c r="E553" i="12"/>
  <c r="K553" i="12"/>
  <c r="K551" i="12" s="1"/>
  <c r="Q553" i="12"/>
  <c r="Q551" i="12" s="1"/>
  <c r="W553" i="12"/>
  <c r="W551" i="12" s="1"/>
  <c r="D558" i="12"/>
  <c r="D556" i="12" s="1"/>
  <c r="J558" i="12"/>
  <c r="J556" i="12" s="1"/>
  <c r="P558" i="12"/>
  <c r="V558" i="12"/>
  <c r="V556" i="12" s="1"/>
  <c r="I563" i="12"/>
  <c r="I561" i="12" s="1"/>
  <c r="O563" i="12"/>
  <c r="O561" i="12" s="1"/>
  <c r="U563" i="12"/>
  <c r="U561" i="12" s="1"/>
  <c r="AA563" i="12"/>
  <c r="AA561" i="12" s="1"/>
  <c r="H568" i="12"/>
  <c r="N568" i="12"/>
  <c r="N566" i="12" s="1"/>
  <c r="T568" i="12"/>
  <c r="T566" i="12" s="1"/>
  <c r="Z568" i="12"/>
  <c r="Z566" i="12" s="1"/>
  <c r="G573" i="12"/>
  <c r="G571" i="12" s="1"/>
  <c r="M573" i="12"/>
  <c r="M571" i="12" s="1"/>
  <c r="S573" i="12"/>
  <c r="Y573" i="12"/>
  <c r="Y571" i="12" s="1"/>
  <c r="F578" i="12"/>
  <c r="F576" i="12" s="1"/>
  <c r="L578" i="12"/>
  <c r="L576" i="12" s="1"/>
  <c r="R578" i="12"/>
  <c r="R576" i="12" s="1"/>
  <c r="X578" i="12"/>
  <c r="X576" i="12" s="1"/>
  <c r="E583" i="12"/>
  <c r="K583" i="12"/>
  <c r="K581" i="12" s="1"/>
  <c r="Q583" i="12"/>
  <c r="Q581" i="12" s="1"/>
  <c r="W583" i="12"/>
  <c r="W581" i="12" s="1"/>
  <c r="D588" i="12"/>
  <c r="D586" i="12" s="1"/>
  <c r="J588" i="12"/>
  <c r="J586" i="12" s="1"/>
  <c r="P588" i="12"/>
  <c r="V588" i="12"/>
  <c r="V586" i="12" s="1"/>
  <c r="I593" i="12"/>
  <c r="I591" i="12" s="1"/>
  <c r="O593" i="12"/>
  <c r="O591" i="12" s="1"/>
  <c r="U593" i="12"/>
  <c r="U591" i="12" s="1"/>
  <c r="AA593" i="12"/>
  <c r="AA591" i="12" s="1"/>
  <c r="H598" i="12"/>
  <c r="N598" i="12"/>
  <c r="N596" i="12" s="1"/>
  <c r="T598" i="12"/>
  <c r="T596" i="12" s="1"/>
  <c r="Z598" i="12"/>
  <c r="Z596" i="12" s="1"/>
  <c r="G603" i="12"/>
  <c r="G601" i="12" s="1"/>
  <c r="M603" i="12"/>
  <c r="M601" i="12" s="1"/>
  <c r="S603" i="12"/>
  <c r="Y603" i="12"/>
  <c r="Y601" i="12" s="1"/>
  <c r="F608" i="12"/>
  <c r="F606" i="12" s="1"/>
  <c r="L608" i="12"/>
  <c r="L606" i="12" s="1"/>
  <c r="R608" i="12"/>
  <c r="R606" i="12" s="1"/>
  <c r="X608" i="12"/>
  <c r="X606" i="12" s="1"/>
  <c r="E613" i="12"/>
  <c r="K613" i="12"/>
  <c r="K611" i="12" s="1"/>
  <c r="Q613" i="12"/>
  <c r="Q611" i="12" s="1"/>
  <c r="W613" i="12"/>
  <c r="W611" i="12" s="1"/>
  <c r="G9" i="13"/>
  <c r="G7" i="13" s="1"/>
  <c r="M9" i="13"/>
  <c r="M7" i="13" s="1"/>
  <c r="S9" i="13"/>
  <c r="S7" i="13" s="1"/>
  <c r="Y9" i="13"/>
  <c r="Y7" i="13" s="1"/>
  <c r="F14" i="13"/>
  <c r="F12" i="13" s="1"/>
  <c r="L14" i="13"/>
  <c r="L12" i="13" s="1"/>
  <c r="R14" i="13"/>
  <c r="R12" i="13" s="1"/>
  <c r="X14" i="13"/>
  <c r="X12" i="13" s="1"/>
  <c r="F16" i="13"/>
  <c r="L16" i="13"/>
  <c r="R16" i="13"/>
  <c r="X16" i="13"/>
  <c r="E19" i="13"/>
  <c r="E17" i="13" s="1"/>
  <c r="K19" i="13"/>
  <c r="K17" i="13" s="1"/>
  <c r="Q19" i="13"/>
  <c r="W19" i="13"/>
  <c r="E21" i="13"/>
  <c r="K21" i="13"/>
  <c r="Q21" i="13"/>
  <c r="W21" i="13"/>
  <c r="D24" i="13"/>
  <c r="J24" i="13"/>
  <c r="P24" i="13"/>
  <c r="P22" i="13" s="1"/>
  <c r="V24" i="13"/>
  <c r="V22" i="13" s="1"/>
  <c r="D26" i="13"/>
  <c r="J26" i="13"/>
  <c r="P26" i="13"/>
  <c r="V26" i="13"/>
  <c r="I29" i="13"/>
  <c r="I27" i="13" s="1"/>
  <c r="O29" i="13"/>
  <c r="O27" i="13" s="1"/>
  <c r="U29" i="13"/>
  <c r="U27" i="13" s="1"/>
  <c r="AA29" i="13"/>
  <c r="AA27" i="13" s="1"/>
  <c r="I31" i="13"/>
  <c r="O31" i="13"/>
  <c r="U31" i="13"/>
  <c r="AA31" i="13"/>
  <c r="H34" i="13"/>
  <c r="H32" i="13" s="1"/>
  <c r="N34" i="13"/>
  <c r="N32" i="13" s="1"/>
  <c r="T34" i="13"/>
  <c r="Z34" i="13"/>
  <c r="H36" i="13"/>
  <c r="N36" i="13"/>
  <c r="T36" i="13"/>
  <c r="Z36" i="13"/>
  <c r="G39" i="13"/>
  <c r="M39" i="13"/>
  <c r="S39" i="13"/>
  <c r="S37" i="13" s="1"/>
  <c r="Y39" i="13"/>
  <c r="Y37" i="13" s="1"/>
  <c r="G41" i="13"/>
  <c r="M41" i="13"/>
  <c r="S41" i="13"/>
  <c r="Y41" i="13"/>
  <c r="F44" i="13"/>
  <c r="F42" i="13" s="1"/>
  <c r="L44" i="13"/>
  <c r="L42" i="13" s="1"/>
  <c r="R44" i="13"/>
  <c r="R42" i="13" s="1"/>
  <c r="X44" i="13"/>
  <c r="X42" i="13" s="1"/>
  <c r="F46" i="13"/>
  <c r="L46" i="13"/>
  <c r="R46" i="13"/>
  <c r="X46" i="13"/>
  <c r="E49" i="13"/>
  <c r="E47" i="13" s="1"/>
  <c r="K49" i="13"/>
  <c r="K47" i="13" s="1"/>
  <c r="Q49" i="13"/>
  <c r="W49" i="13"/>
  <c r="E51" i="13"/>
  <c r="K51" i="13"/>
  <c r="Q51" i="13"/>
  <c r="W51" i="13"/>
  <c r="D54" i="13"/>
  <c r="J54" i="13"/>
  <c r="P54" i="13"/>
  <c r="P52" i="13" s="1"/>
  <c r="V54" i="13"/>
  <c r="V52" i="13" s="1"/>
  <c r="D56" i="13"/>
  <c r="J56" i="13"/>
  <c r="P56" i="13"/>
  <c r="V56" i="13"/>
  <c r="I59" i="13"/>
  <c r="I57" i="13" s="1"/>
  <c r="O59" i="13"/>
  <c r="O57" i="13" s="1"/>
  <c r="U59" i="13"/>
  <c r="U57" i="13" s="1"/>
  <c r="AA59" i="13"/>
  <c r="AA57" i="13" s="1"/>
  <c r="I61" i="13"/>
  <c r="O61" i="13"/>
  <c r="U61" i="13"/>
  <c r="AA61" i="13"/>
  <c r="H64" i="13"/>
  <c r="H62" i="13" s="1"/>
  <c r="N64" i="13"/>
  <c r="N62" i="13" s="1"/>
  <c r="T64" i="13"/>
  <c r="Z64" i="13"/>
  <c r="H66" i="13"/>
  <c r="N66" i="13"/>
  <c r="T66" i="13"/>
  <c r="Z66" i="13"/>
  <c r="G69" i="13"/>
  <c r="M69" i="13"/>
  <c r="S69" i="13"/>
  <c r="S67" i="13" s="1"/>
  <c r="Y69" i="13"/>
  <c r="Y67" i="13" s="1"/>
  <c r="G71" i="13"/>
  <c r="M71" i="13"/>
  <c r="S71" i="13"/>
  <c r="Y71" i="13"/>
  <c r="F74" i="13"/>
  <c r="F72" i="13" s="1"/>
  <c r="L74" i="13"/>
  <c r="L72" i="13" s="1"/>
  <c r="R74" i="13"/>
  <c r="R72" i="13" s="1"/>
  <c r="X74" i="13"/>
  <c r="X72" i="13" s="1"/>
  <c r="F76" i="13"/>
  <c r="L76" i="13"/>
  <c r="R76" i="13"/>
  <c r="X76" i="13"/>
  <c r="E79" i="13"/>
  <c r="E77" i="13" s="1"/>
  <c r="K79" i="13"/>
  <c r="K77" i="13" s="1"/>
  <c r="Q79" i="13"/>
  <c r="W79" i="13"/>
  <c r="E81" i="13"/>
  <c r="K81" i="13"/>
  <c r="Q81" i="13"/>
  <c r="W81" i="13"/>
  <c r="D84" i="13"/>
  <c r="J84" i="13"/>
  <c r="P84" i="13"/>
  <c r="P82" i="13" s="1"/>
  <c r="V84" i="13"/>
  <c r="V82" i="13" s="1"/>
  <c r="D86" i="13"/>
  <c r="J86" i="13"/>
  <c r="P86" i="13"/>
  <c r="V86" i="13"/>
  <c r="I89" i="13"/>
  <c r="I87" i="13" s="1"/>
  <c r="O89" i="13"/>
  <c r="O87" i="13" s="1"/>
  <c r="U89" i="13"/>
  <c r="U87" i="13" s="1"/>
  <c r="AA89" i="13"/>
  <c r="AA87" i="13" s="1"/>
  <c r="I91" i="13"/>
  <c r="O91" i="13"/>
  <c r="U91" i="13"/>
  <c r="AA91" i="13"/>
  <c r="H94" i="13"/>
  <c r="H92" i="13" s="1"/>
  <c r="N94" i="13"/>
  <c r="N92" i="13" s="1"/>
  <c r="T94" i="13"/>
  <c r="Z94" i="13"/>
  <c r="H96" i="13"/>
  <c r="N96" i="13"/>
  <c r="T96" i="13"/>
  <c r="Z96" i="13"/>
  <c r="G99" i="13"/>
  <c r="M99" i="13"/>
  <c r="S99" i="13"/>
  <c r="S97" i="13" s="1"/>
  <c r="Y99" i="13"/>
  <c r="Y97" i="13" s="1"/>
  <c r="G101" i="13"/>
  <c r="M101" i="13"/>
  <c r="S101" i="13"/>
  <c r="Y101" i="13"/>
  <c r="F104" i="13"/>
  <c r="F102" i="13" s="1"/>
  <c r="L104" i="13"/>
  <c r="L102" i="13" s="1"/>
  <c r="R104" i="13"/>
  <c r="R102" i="13" s="1"/>
  <c r="X104" i="13"/>
  <c r="X102" i="13" s="1"/>
  <c r="F106" i="13"/>
  <c r="L106" i="13"/>
  <c r="R106" i="13"/>
  <c r="X106" i="13"/>
  <c r="E109" i="13"/>
  <c r="E107" i="13" s="1"/>
  <c r="K109" i="13"/>
  <c r="K107" i="13" s="1"/>
  <c r="Q109" i="13"/>
  <c r="W109" i="13"/>
  <c r="E111" i="13"/>
  <c r="K111" i="13"/>
  <c r="Q111" i="13"/>
  <c r="W111" i="13"/>
  <c r="D114" i="13"/>
  <c r="L114" i="13"/>
  <c r="S114" i="13"/>
  <c r="Z114" i="13"/>
  <c r="Z112" i="13" s="1"/>
  <c r="I116" i="13"/>
  <c r="P116" i="13"/>
  <c r="X116" i="13"/>
  <c r="K119" i="13"/>
  <c r="R119" i="13"/>
  <c r="R117" i="13" s="1"/>
  <c r="Y119" i="13"/>
  <c r="Y117" i="13" s="1"/>
  <c r="H121" i="13"/>
  <c r="O121" i="13"/>
  <c r="W121" i="13"/>
  <c r="H124" i="13"/>
  <c r="P124" i="13"/>
  <c r="P122" i="13" s="1"/>
  <c r="W124" i="13"/>
  <c r="F126" i="13"/>
  <c r="M126" i="13"/>
  <c r="T126" i="13"/>
  <c r="G129" i="13"/>
  <c r="O129" i="13"/>
  <c r="O127" i="13" s="1"/>
  <c r="V129" i="13"/>
  <c r="E131" i="13"/>
  <c r="L131" i="13"/>
  <c r="S131" i="13"/>
  <c r="AA131" i="13"/>
  <c r="F134" i="13"/>
  <c r="F132" i="13" s="1"/>
  <c r="N134" i="13"/>
  <c r="N132" i="13" s="1"/>
  <c r="U134" i="13"/>
  <c r="U132" i="13" s="1"/>
  <c r="D136" i="13"/>
  <c r="K136" i="13"/>
  <c r="R136" i="13"/>
  <c r="Z136" i="13"/>
  <c r="E139" i="13"/>
  <c r="O139" i="13"/>
  <c r="O137" i="13" s="1"/>
  <c r="W139" i="13"/>
  <c r="W137" i="13" s="1"/>
  <c r="I141" i="13"/>
  <c r="Q141" i="13"/>
  <c r="AA141" i="13"/>
  <c r="D144" i="13"/>
  <c r="N144" i="13"/>
  <c r="N142" i="13" s="1"/>
  <c r="V144" i="13"/>
  <c r="V142" i="13" s="1"/>
  <c r="H146" i="13"/>
  <c r="P146" i="13"/>
  <c r="Z146" i="13"/>
  <c r="O149" i="13"/>
  <c r="O147" i="13" s="1"/>
  <c r="AA149" i="13"/>
  <c r="AA147" i="13" s="1"/>
  <c r="O151" i="13"/>
  <c r="AA151" i="13"/>
  <c r="M154" i="13"/>
  <c r="Y154" i="13"/>
  <c r="M156" i="13"/>
  <c r="Y156" i="13"/>
  <c r="J163" i="13"/>
  <c r="J161" i="13" s="1"/>
  <c r="V163" i="13"/>
  <c r="J165" i="13"/>
  <c r="V165" i="13"/>
  <c r="I168" i="13"/>
  <c r="U168" i="13"/>
  <c r="U166" i="13" s="1"/>
  <c r="I170" i="13"/>
  <c r="U170" i="13"/>
  <c r="E173" i="13"/>
  <c r="Q173" i="13"/>
  <c r="E175" i="13"/>
  <c r="W175" i="13"/>
  <c r="J178" i="13"/>
  <c r="J176" i="13" s="1"/>
  <c r="D180" i="13"/>
  <c r="V180" i="13"/>
  <c r="I183" i="13"/>
  <c r="AA183" i="13"/>
  <c r="U185" i="13"/>
  <c r="U181" i="13" s="1"/>
  <c r="G188" i="13"/>
  <c r="G186" i="13" s="1"/>
  <c r="Y188" i="13"/>
  <c r="S190" i="13"/>
  <c r="S193" i="13"/>
  <c r="M195" i="13"/>
  <c r="R198" i="13"/>
  <c r="R196" i="13" s="1"/>
  <c r="K203" i="13"/>
  <c r="W205" i="13"/>
  <c r="D208" i="13"/>
  <c r="D206" i="13" s="1"/>
  <c r="P210" i="13"/>
  <c r="O215" i="13"/>
  <c r="H220" i="13"/>
  <c r="H216" i="13" s="1"/>
  <c r="Y223" i="13"/>
  <c r="Y221" i="13" s="1"/>
  <c r="R228" i="13"/>
  <c r="S335" i="12"/>
  <c r="Y335" i="12"/>
  <c r="Y333" i="12" s="1"/>
  <c r="F340" i="12"/>
  <c r="F338" i="12" s="1"/>
  <c r="L340" i="12"/>
  <c r="L338" i="12" s="1"/>
  <c r="R340" i="12"/>
  <c r="R338" i="12" s="1"/>
  <c r="X340" i="12"/>
  <c r="E345" i="12"/>
  <c r="K345" i="12"/>
  <c r="K343" i="12" s="1"/>
  <c r="Q345" i="12"/>
  <c r="Q343" i="12" s="1"/>
  <c r="W345" i="12"/>
  <c r="W343" i="12" s="1"/>
  <c r="D350" i="12"/>
  <c r="D348" i="12" s="1"/>
  <c r="J350" i="12"/>
  <c r="P350" i="12"/>
  <c r="V350" i="12"/>
  <c r="V348" i="12" s="1"/>
  <c r="I355" i="12"/>
  <c r="I353" i="12" s="1"/>
  <c r="O355" i="12"/>
  <c r="O353" i="12" s="1"/>
  <c r="U355" i="12"/>
  <c r="U353" i="12" s="1"/>
  <c r="AA355" i="12"/>
  <c r="H360" i="12"/>
  <c r="N360" i="12"/>
  <c r="N358" i="12" s="1"/>
  <c r="T360" i="12"/>
  <c r="T358" i="12" s="1"/>
  <c r="Z360" i="12"/>
  <c r="Z358" i="12" s="1"/>
  <c r="G365" i="12"/>
  <c r="G363" i="12" s="1"/>
  <c r="M365" i="12"/>
  <c r="S365" i="12"/>
  <c r="Y365" i="12"/>
  <c r="Y363" i="12" s="1"/>
  <c r="F370" i="12"/>
  <c r="F368" i="12" s="1"/>
  <c r="L370" i="12"/>
  <c r="L368" i="12" s="1"/>
  <c r="R370" i="12"/>
  <c r="R368" i="12" s="1"/>
  <c r="X370" i="12"/>
  <c r="E375" i="12"/>
  <c r="K375" i="12"/>
  <c r="K373" i="12" s="1"/>
  <c r="Q375" i="12"/>
  <c r="Q373" i="12" s="1"/>
  <c r="W375" i="12"/>
  <c r="W373" i="12" s="1"/>
  <c r="D380" i="12"/>
  <c r="D378" i="12" s="1"/>
  <c r="J380" i="12"/>
  <c r="P380" i="12"/>
  <c r="V380" i="12"/>
  <c r="V378" i="12" s="1"/>
  <c r="I385" i="12"/>
  <c r="I383" i="12" s="1"/>
  <c r="O385" i="12"/>
  <c r="O383" i="12" s="1"/>
  <c r="U385" i="12"/>
  <c r="U383" i="12" s="1"/>
  <c r="AA385" i="12"/>
  <c r="H390" i="12"/>
  <c r="N390" i="12"/>
  <c r="N388" i="12" s="1"/>
  <c r="T390" i="12"/>
  <c r="T388" i="12" s="1"/>
  <c r="Z390" i="12"/>
  <c r="Z388" i="12" s="1"/>
  <c r="G395" i="12"/>
  <c r="G393" i="12" s="1"/>
  <c r="M395" i="12"/>
  <c r="S395" i="12"/>
  <c r="Y395" i="12"/>
  <c r="Y393" i="12" s="1"/>
  <c r="F400" i="12"/>
  <c r="F398" i="12" s="1"/>
  <c r="L400" i="12"/>
  <c r="L398" i="12" s="1"/>
  <c r="R400" i="12"/>
  <c r="R398" i="12" s="1"/>
  <c r="X400" i="12"/>
  <c r="E405" i="12"/>
  <c r="K405" i="12"/>
  <c r="K403" i="12" s="1"/>
  <c r="Q405" i="12"/>
  <c r="Q403" i="12" s="1"/>
  <c r="W405" i="12"/>
  <c r="W403" i="12" s="1"/>
  <c r="D410" i="12"/>
  <c r="D408" i="12" s="1"/>
  <c r="J410" i="12"/>
  <c r="P410" i="12"/>
  <c r="V410" i="12"/>
  <c r="V408" i="12" s="1"/>
  <c r="I415" i="12"/>
  <c r="I413" i="12" s="1"/>
  <c r="O415" i="12"/>
  <c r="O413" i="12" s="1"/>
  <c r="U415" i="12"/>
  <c r="U413" i="12" s="1"/>
  <c r="AA415" i="12"/>
  <c r="H420" i="12"/>
  <c r="N420" i="12"/>
  <c r="N418" i="12" s="1"/>
  <c r="T420" i="12"/>
  <c r="T418" i="12" s="1"/>
  <c r="Z420" i="12"/>
  <c r="Z418" i="12" s="1"/>
  <c r="G425" i="12"/>
  <c r="G423" i="12" s="1"/>
  <c r="M425" i="12"/>
  <c r="S425" i="12"/>
  <c r="Y425" i="12"/>
  <c r="Y423" i="12" s="1"/>
  <c r="F430" i="12"/>
  <c r="F428" i="12" s="1"/>
  <c r="L430" i="12"/>
  <c r="L428" i="12" s="1"/>
  <c r="R430" i="12"/>
  <c r="R428" i="12" s="1"/>
  <c r="X430" i="12"/>
  <c r="E435" i="12"/>
  <c r="K435" i="12"/>
  <c r="K433" i="12" s="1"/>
  <c r="Q435" i="12"/>
  <c r="Q433" i="12" s="1"/>
  <c r="W435" i="12"/>
  <c r="W433" i="12" s="1"/>
  <c r="D440" i="12"/>
  <c r="D438" i="12" s="1"/>
  <c r="J440" i="12"/>
  <c r="P440" i="12"/>
  <c r="V440" i="12"/>
  <c r="V438" i="12" s="1"/>
  <c r="I445" i="12"/>
  <c r="I443" i="12" s="1"/>
  <c r="O445" i="12"/>
  <c r="O443" i="12" s="1"/>
  <c r="U445" i="12"/>
  <c r="U443" i="12" s="1"/>
  <c r="AA445" i="12"/>
  <c r="H450" i="12"/>
  <c r="N450" i="12"/>
  <c r="N448" i="12" s="1"/>
  <c r="T450" i="12"/>
  <c r="T448" i="12" s="1"/>
  <c r="Z450" i="12"/>
  <c r="Z448" i="12" s="1"/>
  <c r="G455" i="12"/>
  <c r="G453" i="12" s="1"/>
  <c r="M455" i="12"/>
  <c r="S455" i="12"/>
  <c r="Y455" i="12"/>
  <c r="Y453" i="12" s="1"/>
  <c r="F460" i="12"/>
  <c r="F458" i="12" s="1"/>
  <c r="L460" i="12"/>
  <c r="L458" i="12" s="1"/>
  <c r="R460" i="12"/>
  <c r="R458" i="12" s="1"/>
  <c r="X460" i="12"/>
  <c r="I478" i="12"/>
  <c r="I476" i="12" s="1"/>
  <c r="O478" i="12"/>
  <c r="O476" i="12" s="1"/>
  <c r="U478" i="12"/>
  <c r="U476" i="12" s="1"/>
  <c r="AA478" i="12"/>
  <c r="AA476" i="12" s="1"/>
  <c r="H483" i="12"/>
  <c r="H481" i="12" s="1"/>
  <c r="N483" i="12"/>
  <c r="N481" i="12" s="1"/>
  <c r="T483" i="12"/>
  <c r="T481" i="12" s="1"/>
  <c r="Z483" i="12"/>
  <c r="Z481" i="12" s="1"/>
  <c r="G488" i="12"/>
  <c r="G486" i="12" s="1"/>
  <c r="M488" i="12"/>
  <c r="M486" i="12" s="1"/>
  <c r="S488" i="12"/>
  <c r="S486" i="12" s="1"/>
  <c r="Y488" i="12"/>
  <c r="Y486" i="12" s="1"/>
  <c r="F493" i="12"/>
  <c r="F491" i="12" s="1"/>
  <c r="L493" i="12"/>
  <c r="L491" i="12" s="1"/>
  <c r="R493" i="12"/>
  <c r="R491" i="12" s="1"/>
  <c r="X493" i="12"/>
  <c r="X491" i="12" s="1"/>
  <c r="E498" i="12"/>
  <c r="E496" i="12" s="1"/>
  <c r="K498" i="12"/>
  <c r="K496" i="12" s="1"/>
  <c r="Q498" i="12"/>
  <c r="Q496" i="12" s="1"/>
  <c r="W498" i="12"/>
  <c r="W496" i="12" s="1"/>
  <c r="D503" i="12"/>
  <c r="D501" i="12" s="1"/>
  <c r="J503" i="12"/>
  <c r="J501" i="12" s="1"/>
  <c r="P503" i="12"/>
  <c r="P501" i="12" s="1"/>
  <c r="V503" i="12"/>
  <c r="V501" i="12" s="1"/>
  <c r="I508" i="12"/>
  <c r="I506" i="12" s="1"/>
  <c r="O508" i="12"/>
  <c r="O506" i="12" s="1"/>
  <c r="U508" i="12"/>
  <c r="U506" i="12" s="1"/>
  <c r="AA508" i="12"/>
  <c r="AA506" i="12" s="1"/>
  <c r="H513" i="12"/>
  <c r="H511" i="12" s="1"/>
  <c r="N513" i="12"/>
  <c r="N511" i="12" s="1"/>
  <c r="T513" i="12"/>
  <c r="T511" i="12" s="1"/>
  <c r="Z513" i="12"/>
  <c r="Z511" i="12" s="1"/>
  <c r="G518" i="12"/>
  <c r="G516" i="12" s="1"/>
  <c r="M518" i="12"/>
  <c r="M516" i="12" s="1"/>
  <c r="S518" i="12"/>
  <c r="S516" i="12" s="1"/>
  <c r="Y518" i="12"/>
  <c r="Y516" i="12" s="1"/>
  <c r="F523" i="12"/>
  <c r="F521" i="12" s="1"/>
  <c r="L523" i="12"/>
  <c r="L521" i="12" s="1"/>
  <c r="R523" i="12"/>
  <c r="R521" i="12" s="1"/>
  <c r="X523" i="12"/>
  <c r="X521" i="12" s="1"/>
  <c r="E528" i="12"/>
  <c r="E526" i="12" s="1"/>
  <c r="K528" i="12"/>
  <c r="K526" i="12" s="1"/>
  <c r="Q528" i="12"/>
  <c r="Q526" i="12" s="1"/>
  <c r="W528" i="12"/>
  <c r="W526" i="12" s="1"/>
  <c r="D533" i="12"/>
  <c r="D531" i="12" s="1"/>
  <c r="J533" i="12"/>
  <c r="J531" i="12" s="1"/>
  <c r="P533" i="12"/>
  <c r="P531" i="12" s="1"/>
  <c r="V533" i="12"/>
  <c r="V531" i="12" s="1"/>
  <c r="I538" i="12"/>
  <c r="I536" i="12" s="1"/>
  <c r="O538" i="12"/>
  <c r="O536" i="12" s="1"/>
  <c r="U538" i="12"/>
  <c r="U536" i="12" s="1"/>
  <c r="AA538" i="12"/>
  <c r="AA536" i="12" s="1"/>
  <c r="H543" i="12"/>
  <c r="H541" i="12" s="1"/>
  <c r="N543" i="12"/>
  <c r="N541" i="12" s="1"/>
  <c r="T543" i="12"/>
  <c r="T541" i="12" s="1"/>
  <c r="Z543" i="12"/>
  <c r="Z541" i="12" s="1"/>
  <c r="G548" i="12"/>
  <c r="G546" i="12" s="1"/>
  <c r="M548" i="12"/>
  <c r="M546" i="12" s="1"/>
  <c r="S548" i="12"/>
  <c r="S546" i="12" s="1"/>
  <c r="Y548" i="12"/>
  <c r="Y546" i="12" s="1"/>
  <c r="F553" i="12"/>
  <c r="F551" i="12" s="1"/>
  <c r="L553" i="12"/>
  <c r="L551" i="12" s="1"/>
  <c r="R553" i="12"/>
  <c r="R551" i="12" s="1"/>
  <c r="X553" i="12"/>
  <c r="X551" i="12" s="1"/>
  <c r="E558" i="12"/>
  <c r="E556" i="12" s="1"/>
  <c r="K558" i="12"/>
  <c r="K556" i="12" s="1"/>
  <c r="Q558" i="12"/>
  <c r="Q556" i="12" s="1"/>
  <c r="W558" i="12"/>
  <c r="W556" i="12" s="1"/>
  <c r="D563" i="12"/>
  <c r="D561" i="12" s="1"/>
  <c r="J563" i="12"/>
  <c r="J561" i="12" s="1"/>
  <c r="P563" i="12"/>
  <c r="P561" i="12" s="1"/>
  <c r="V563" i="12"/>
  <c r="V561" i="12" s="1"/>
  <c r="I568" i="12"/>
  <c r="I566" i="12" s="1"/>
  <c r="O568" i="12"/>
  <c r="O566" i="12" s="1"/>
  <c r="U568" i="12"/>
  <c r="U566" i="12" s="1"/>
  <c r="AA568" i="12"/>
  <c r="AA566" i="12" s="1"/>
  <c r="H573" i="12"/>
  <c r="H571" i="12" s="1"/>
  <c r="N573" i="12"/>
  <c r="N571" i="12" s="1"/>
  <c r="T573" i="12"/>
  <c r="T571" i="12" s="1"/>
  <c r="Z573" i="12"/>
  <c r="Z571" i="12" s="1"/>
  <c r="G578" i="12"/>
  <c r="G576" i="12" s="1"/>
  <c r="M578" i="12"/>
  <c r="M576" i="12" s="1"/>
  <c r="S578" i="12"/>
  <c r="S576" i="12" s="1"/>
  <c r="Y578" i="12"/>
  <c r="Y576" i="12" s="1"/>
  <c r="F583" i="12"/>
  <c r="F581" i="12" s="1"/>
  <c r="L583" i="12"/>
  <c r="L581" i="12" s="1"/>
  <c r="R583" i="12"/>
  <c r="R581" i="12" s="1"/>
  <c r="X583" i="12"/>
  <c r="X581" i="12" s="1"/>
  <c r="E588" i="12"/>
  <c r="E586" i="12" s="1"/>
  <c r="K588" i="12"/>
  <c r="K586" i="12" s="1"/>
  <c r="Q588" i="12"/>
  <c r="Q586" i="12" s="1"/>
  <c r="W588" i="12"/>
  <c r="W586" i="12" s="1"/>
  <c r="D593" i="12"/>
  <c r="D591" i="12" s="1"/>
  <c r="J593" i="12"/>
  <c r="J591" i="12" s="1"/>
  <c r="P593" i="12"/>
  <c r="P591" i="12" s="1"/>
  <c r="V593" i="12"/>
  <c r="V591" i="12" s="1"/>
  <c r="I598" i="12"/>
  <c r="I596" i="12" s="1"/>
  <c r="O598" i="12"/>
  <c r="O596" i="12" s="1"/>
  <c r="U598" i="12"/>
  <c r="U596" i="12" s="1"/>
  <c r="AA598" i="12"/>
  <c r="AA596" i="12" s="1"/>
  <c r="H603" i="12"/>
  <c r="H601" i="12" s="1"/>
  <c r="N603" i="12"/>
  <c r="N601" i="12" s="1"/>
  <c r="T603" i="12"/>
  <c r="T601" i="12" s="1"/>
  <c r="Z603" i="12"/>
  <c r="Z601" i="12" s="1"/>
  <c r="G608" i="12"/>
  <c r="G606" i="12" s="1"/>
  <c r="M608" i="12"/>
  <c r="M606" i="12" s="1"/>
  <c r="S608" i="12"/>
  <c r="S606" i="12" s="1"/>
  <c r="Y608" i="12"/>
  <c r="Y606" i="12" s="1"/>
  <c r="F613" i="12"/>
  <c r="F611" i="12" s="1"/>
  <c r="L613" i="12"/>
  <c r="L611" i="12" s="1"/>
  <c r="R613" i="12"/>
  <c r="R611" i="12" s="1"/>
  <c r="X613" i="12"/>
  <c r="X611" i="12" s="1"/>
  <c r="H9" i="13"/>
  <c r="H7" i="13" s="1"/>
  <c r="N9" i="13"/>
  <c r="T9" i="13"/>
  <c r="Z9" i="13"/>
  <c r="Z7" i="13" s="1"/>
  <c r="H11" i="13"/>
  <c r="N11" i="13"/>
  <c r="T11" i="13"/>
  <c r="Z11" i="13"/>
  <c r="G14" i="13"/>
  <c r="M14" i="13"/>
  <c r="M12" i="13" s="1"/>
  <c r="S14" i="13"/>
  <c r="S12" i="13" s="1"/>
  <c r="Y14" i="13"/>
  <c r="Y12" i="13" s="1"/>
  <c r="G16" i="13"/>
  <c r="M16" i="13"/>
  <c r="S16" i="13"/>
  <c r="Y16" i="13"/>
  <c r="F19" i="13"/>
  <c r="F17" i="13" s="1"/>
  <c r="L19" i="13"/>
  <c r="L17" i="13" s="1"/>
  <c r="R19" i="13"/>
  <c r="R17" i="13" s="1"/>
  <c r="X19" i="13"/>
  <c r="F21" i="13"/>
  <c r="L21" i="13"/>
  <c r="R21" i="13"/>
  <c r="X21" i="13"/>
  <c r="E24" i="13"/>
  <c r="E22" i="13" s="1"/>
  <c r="K24" i="13"/>
  <c r="Q24" i="13"/>
  <c r="W24" i="13"/>
  <c r="W22" i="13" s="1"/>
  <c r="E26" i="13"/>
  <c r="K26" i="13"/>
  <c r="Q26" i="13"/>
  <c r="W26" i="13"/>
  <c r="D29" i="13"/>
  <c r="J29" i="13"/>
  <c r="J27" i="13" s="1"/>
  <c r="P29" i="13"/>
  <c r="P27" i="13" s="1"/>
  <c r="V29" i="13"/>
  <c r="V27" i="13" s="1"/>
  <c r="D31" i="13"/>
  <c r="J31" i="13"/>
  <c r="P31" i="13"/>
  <c r="V31" i="13"/>
  <c r="I34" i="13"/>
  <c r="I32" i="13" s="1"/>
  <c r="O34" i="13"/>
  <c r="O32" i="13" s="1"/>
  <c r="U34" i="13"/>
  <c r="U32" i="13" s="1"/>
  <c r="AA34" i="13"/>
  <c r="I36" i="13"/>
  <c r="O36" i="13"/>
  <c r="U36" i="13"/>
  <c r="AA36" i="13"/>
  <c r="H39" i="13"/>
  <c r="H37" i="13" s="1"/>
  <c r="N39" i="13"/>
  <c r="T39" i="13"/>
  <c r="Z39" i="13"/>
  <c r="Z37" i="13" s="1"/>
  <c r="H41" i="13"/>
  <c r="N41" i="13"/>
  <c r="T41" i="13"/>
  <c r="Z41" i="13"/>
  <c r="G44" i="13"/>
  <c r="M44" i="13"/>
  <c r="M42" i="13" s="1"/>
  <c r="S44" i="13"/>
  <c r="S42" i="13" s="1"/>
  <c r="Y44" i="13"/>
  <c r="Y42" i="13" s="1"/>
  <c r="G46" i="13"/>
  <c r="M46" i="13"/>
  <c r="S46" i="13"/>
  <c r="Y46" i="13"/>
  <c r="F49" i="13"/>
  <c r="F47" i="13" s="1"/>
  <c r="L49" i="13"/>
  <c r="L47" i="13" s="1"/>
  <c r="R49" i="13"/>
  <c r="R47" i="13" s="1"/>
  <c r="X49" i="13"/>
  <c r="F51" i="13"/>
  <c r="L51" i="13"/>
  <c r="R51" i="13"/>
  <c r="X51" i="13"/>
  <c r="E54" i="13"/>
  <c r="E52" i="13" s="1"/>
  <c r="K54" i="13"/>
  <c r="Q54" i="13"/>
  <c r="W54" i="13"/>
  <c r="W52" i="13" s="1"/>
  <c r="E56" i="13"/>
  <c r="K56" i="13"/>
  <c r="Q56" i="13"/>
  <c r="W56" i="13"/>
  <c r="D59" i="13"/>
  <c r="J59" i="13"/>
  <c r="J57" i="13" s="1"/>
  <c r="P59" i="13"/>
  <c r="P57" i="13" s="1"/>
  <c r="V59" i="13"/>
  <c r="V57" i="13" s="1"/>
  <c r="D61" i="13"/>
  <c r="J61" i="13"/>
  <c r="P61" i="13"/>
  <c r="V61" i="13"/>
  <c r="I64" i="13"/>
  <c r="I62" i="13" s="1"/>
  <c r="O64" i="13"/>
  <c r="O62" i="13" s="1"/>
  <c r="U64" i="13"/>
  <c r="U62" i="13" s="1"/>
  <c r="AA64" i="13"/>
  <c r="I66" i="13"/>
  <c r="O66" i="13"/>
  <c r="U66" i="13"/>
  <c r="AA66" i="13"/>
  <c r="H69" i="13"/>
  <c r="H67" i="13" s="1"/>
  <c r="N69" i="13"/>
  <c r="T69" i="13"/>
  <c r="Z69" i="13"/>
  <c r="Z67" i="13" s="1"/>
  <c r="H71" i="13"/>
  <c r="N71" i="13"/>
  <c r="T71" i="13"/>
  <c r="Z71" i="13"/>
  <c r="G74" i="13"/>
  <c r="M74" i="13"/>
  <c r="M72" i="13" s="1"/>
  <c r="S74" i="13"/>
  <c r="S72" i="13" s="1"/>
  <c r="Y74" i="13"/>
  <c r="Y72" i="13" s="1"/>
  <c r="G76" i="13"/>
  <c r="M76" i="13"/>
  <c r="S76" i="13"/>
  <c r="Y76" i="13"/>
  <c r="F79" i="13"/>
  <c r="F77" i="13" s="1"/>
  <c r="L79" i="13"/>
  <c r="L77" i="13" s="1"/>
  <c r="R79" i="13"/>
  <c r="R77" i="13" s="1"/>
  <c r="X79" i="13"/>
  <c r="F81" i="13"/>
  <c r="L81" i="13"/>
  <c r="R81" i="13"/>
  <c r="X81" i="13"/>
  <c r="E84" i="13"/>
  <c r="E82" i="13" s="1"/>
  <c r="K84" i="13"/>
  <c r="Q84" i="13"/>
  <c r="W84" i="13"/>
  <c r="W82" i="13" s="1"/>
  <c r="E86" i="13"/>
  <c r="K86" i="13"/>
  <c r="Q86" i="13"/>
  <c r="W86" i="13"/>
  <c r="D89" i="13"/>
  <c r="J89" i="13"/>
  <c r="J87" i="13" s="1"/>
  <c r="P89" i="13"/>
  <c r="P87" i="13" s="1"/>
  <c r="V89" i="13"/>
  <c r="V87" i="13" s="1"/>
  <c r="D91" i="13"/>
  <c r="J91" i="13"/>
  <c r="P91" i="13"/>
  <c r="V91" i="13"/>
  <c r="I94" i="13"/>
  <c r="I92" i="13" s="1"/>
  <c r="O94" i="13"/>
  <c r="O92" i="13" s="1"/>
  <c r="U94" i="13"/>
  <c r="U92" i="13" s="1"/>
  <c r="AA94" i="13"/>
  <c r="I96" i="13"/>
  <c r="O96" i="13"/>
  <c r="U96" i="13"/>
  <c r="AA96" i="13"/>
  <c r="H99" i="13"/>
  <c r="H97" i="13" s="1"/>
  <c r="N99" i="13"/>
  <c r="T99" i="13"/>
  <c r="Z99" i="13"/>
  <c r="Z97" i="13" s="1"/>
  <c r="H101" i="13"/>
  <c r="N101" i="13"/>
  <c r="T101" i="13"/>
  <c r="Z101" i="13"/>
  <c r="G104" i="13"/>
  <c r="M104" i="13"/>
  <c r="M102" i="13" s="1"/>
  <c r="S104" i="13"/>
  <c r="S102" i="13" s="1"/>
  <c r="Y104" i="13"/>
  <c r="Y102" i="13" s="1"/>
  <c r="G106" i="13"/>
  <c r="M106" i="13"/>
  <c r="S106" i="13"/>
  <c r="Y106" i="13"/>
  <c r="F109" i="13"/>
  <c r="F107" i="13" s="1"/>
  <c r="L109" i="13"/>
  <c r="L107" i="13" s="1"/>
  <c r="R109" i="13"/>
  <c r="R107" i="13" s="1"/>
  <c r="X109" i="13"/>
  <c r="F111" i="13"/>
  <c r="L111" i="13"/>
  <c r="R111" i="13"/>
  <c r="X111" i="13"/>
  <c r="F114" i="13"/>
  <c r="F112" i="13" s="1"/>
  <c r="M114" i="13"/>
  <c r="T114" i="13"/>
  <c r="AA114" i="13"/>
  <c r="J116" i="13"/>
  <c r="R116" i="13"/>
  <c r="Y116" i="13"/>
  <c r="E119" i="13"/>
  <c r="E117" i="13" s="1"/>
  <c r="L119" i="13"/>
  <c r="L117" i="13" s="1"/>
  <c r="S119" i="13"/>
  <c r="S117" i="13" s="1"/>
  <c r="Z119" i="13"/>
  <c r="Z117" i="13" s="1"/>
  <c r="I121" i="13"/>
  <c r="Q121" i="13"/>
  <c r="X121" i="13"/>
  <c r="J124" i="13"/>
  <c r="Q124" i="13"/>
  <c r="X124" i="13"/>
  <c r="G126" i="13"/>
  <c r="N126" i="13"/>
  <c r="V126" i="13"/>
  <c r="I129" i="13"/>
  <c r="P129" i="13"/>
  <c r="P127" i="13" s="1"/>
  <c r="W129" i="13"/>
  <c r="W127" i="13" s="1"/>
  <c r="F131" i="13"/>
  <c r="M131" i="13"/>
  <c r="U131" i="13"/>
  <c r="H134" i="13"/>
  <c r="H132" i="13" s="1"/>
  <c r="O134" i="13"/>
  <c r="V134" i="13"/>
  <c r="V132" i="13" s="1"/>
  <c r="E136" i="13"/>
  <c r="L136" i="13"/>
  <c r="T136" i="13"/>
  <c r="AA136" i="13"/>
  <c r="H139" i="13"/>
  <c r="P139" i="13"/>
  <c r="P137" i="13" s="1"/>
  <c r="Z139" i="13"/>
  <c r="Z137" i="13" s="1"/>
  <c r="J141" i="13"/>
  <c r="T141" i="13"/>
  <c r="G144" i="13"/>
  <c r="G142" i="13" s="1"/>
  <c r="O144" i="13"/>
  <c r="O142" i="13" s="1"/>
  <c r="Y144" i="13"/>
  <c r="Y142" i="13" s="1"/>
  <c r="I146" i="13"/>
  <c r="S146" i="13"/>
  <c r="AA146" i="13"/>
  <c r="F149" i="13"/>
  <c r="R149" i="13"/>
  <c r="F151" i="13"/>
  <c r="R151" i="13"/>
  <c r="R147" i="13" s="1"/>
  <c r="N154" i="13"/>
  <c r="N152" i="13" s="1"/>
  <c r="Z154" i="13"/>
  <c r="N156" i="13"/>
  <c r="Z156" i="13"/>
  <c r="L163" i="13"/>
  <c r="X163" i="13"/>
  <c r="X161" i="13" s="1"/>
  <c r="L165" i="13"/>
  <c r="X165" i="13"/>
  <c r="K168" i="13"/>
  <c r="W168" i="13"/>
  <c r="K170" i="13"/>
  <c r="W170" i="13"/>
  <c r="H173" i="13"/>
  <c r="H171" i="13" s="1"/>
  <c r="T173" i="13"/>
  <c r="T171" i="13" s="1"/>
  <c r="J175" i="13"/>
  <c r="O178" i="13"/>
  <c r="I180" i="13"/>
  <c r="AA180" i="13"/>
  <c r="N183" i="13"/>
  <c r="N181" i="13" s="1"/>
  <c r="H185" i="13"/>
  <c r="Z185" i="13"/>
  <c r="H188" i="13"/>
  <c r="Z188" i="13"/>
  <c r="Z186" i="13" s="1"/>
  <c r="T190" i="13"/>
  <c r="F193" i="13"/>
  <c r="F191" i="13" s="1"/>
  <c r="X193" i="13"/>
  <c r="R195" i="13"/>
  <c r="X198" i="13"/>
  <c r="X196" i="13" s="1"/>
  <c r="Q203" i="13"/>
  <c r="J208" i="13"/>
  <c r="J206" i="13" s="1"/>
  <c r="V210" i="13"/>
  <c r="I213" i="13"/>
  <c r="U215" i="13"/>
  <c r="N220" i="13"/>
  <c r="G225" i="13"/>
  <c r="X228" i="13"/>
  <c r="X226" i="13" s="1"/>
  <c r="W460" i="13"/>
  <c r="F315" i="12"/>
  <c r="F313" i="12" s="1"/>
  <c r="L315" i="12"/>
  <c r="L313" i="12" s="1"/>
  <c r="R315" i="12"/>
  <c r="R313" i="12" s="1"/>
  <c r="X315" i="12"/>
  <c r="E320" i="12"/>
  <c r="E318" i="12" s="1"/>
  <c r="K320" i="12"/>
  <c r="K318" i="12" s="1"/>
  <c r="Q320" i="12"/>
  <c r="Q318" i="12" s="1"/>
  <c r="W320" i="12"/>
  <c r="W318" i="12" s="1"/>
  <c r="D325" i="12"/>
  <c r="D323" i="12" s="1"/>
  <c r="J325" i="12"/>
  <c r="P325" i="12"/>
  <c r="P323" i="12" s="1"/>
  <c r="V325" i="12"/>
  <c r="V323" i="12" s="1"/>
  <c r="I330" i="12"/>
  <c r="I328" i="12" s="1"/>
  <c r="O330" i="12"/>
  <c r="O328" i="12" s="1"/>
  <c r="U330" i="12"/>
  <c r="U328" i="12" s="1"/>
  <c r="AA330" i="12"/>
  <c r="H335" i="12"/>
  <c r="H333" i="12" s="1"/>
  <c r="N335" i="12"/>
  <c r="N333" i="12" s="1"/>
  <c r="T335" i="12"/>
  <c r="T333" i="12" s="1"/>
  <c r="Z335" i="12"/>
  <c r="Z333" i="12" s="1"/>
  <c r="G340" i="12"/>
  <c r="G338" i="12" s="1"/>
  <c r="M340" i="12"/>
  <c r="S340" i="12"/>
  <c r="S338" i="12" s="1"/>
  <c r="Y340" i="12"/>
  <c r="Y338" i="12" s="1"/>
  <c r="F345" i="12"/>
  <c r="F343" i="12" s="1"/>
  <c r="L345" i="12"/>
  <c r="L343" i="12" s="1"/>
  <c r="R345" i="12"/>
  <c r="R343" i="12" s="1"/>
  <c r="X345" i="12"/>
  <c r="E350" i="12"/>
  <c r="E348" i="12" s="1"/>
  <c r="K350" i="12"/>
  <c r="K348" i="12" s="1"/>
  <c r="Q350" i="12"/>
  <c r="Q348" i="12" s="1"/>
  <c r="W350" i="12"/>
  <c r="W348" i="12" s="1"/>
  <c r="D355" i="12"/>
  <c r="D353" i="12" s="1"/>
  <c r="J355" i="12"/>
  <c r="P355" i="12"/>
  <c r="P353" i="12" s="1"/>
  <c r="V355" i="12"/>
  <c r="V353" i="12" s="1"/>
  <c r="I360" i="12"/>
  <c r="I358" i="12" s="1"/>
  <c r="O360" i="12"/>
  <c r="O358" i="12" s="1"/>
  <c r="U360" i="12"/>
  <c r="U358" i="12" s="1"/>
  <c r="AA360" i="12"/>
  <c r="H365" i="12"/>
  <c r="H363" i="12" s="1"/>
  <c r="N365" i="12"/>
  <c r="N363" i="12" s="1"/>
  <c r="T365" i="12"/>
  <c r="T363" i="12" s="1"/>
  <c r="Z365" i="12"/>
  <c r="Z363" i="12" s="1"/>
  <c r="G370" i="12"/>
  <c r="G368" i="12" s="1"/>
  <c r="M370" i="12"/>
  <c r="S370" i="12"/>
  <c r="S368" i="12" s="1"/>
  <c r="Y370" i="12"/>
  <c r="Y368" i="12" s="1"/>
  <c r="F375" i="12"/>
  <c r="F373" i="12" s="1"/>
  <c r="L375" i="12"/>
  <c r="L373" i="12" s="1"/>
  <c r="R375" i="12"/>
  <c r="R373" i="12" s="1"/>
  <c r="X375" i="12"/>
  <c r="E380" i="12"/>
  <c r="E378" i="12" s="1"/>
  <c r="K380" i="12"/>
  <c r="K378" i="12" s="1"/>
  <c r="Q380" i="12"/>
  <c r="Q378" i="12" s="1"/>
  <c r="W380" i="12"/>
  <c r="W378" i="12" s="1"/>
  <c r="D385" i="12"/>
  <c r="D383" i="12" s="1"/>
  <c r="J385" i="12"/>
  <c r="P385" i="12"/>
  <c r="P383" i="12" s="1"/>
  <c r="V385" i="12"/>
  <c r="V383" i="12" s="1"/>
  <c r="I390" i="12"/>
  <c r="I388" i="12" s="1"/>
  <c r="O390" i="12"/>
  <c r="O388" i="12" s="1"/>
  <c r="U390" i="12"/>
  <c r="U388" i="12" s="1"/>
  <c r="AA390" i="12"/>
  <c r="H395" i="12"/>
  <c r="H393" i="12" s="1"/>
  <c r="N395" i="12"/>
  <c r="N393" i="12" s="1"/>
  <c r="T395" i="12"/>
  <c r="T393" i="12" s="1"/>
  <c r="Z395" i="12"/>
  <c r="Z393" i="12" s="1"/>
  <c r="G400" i="12"/>
  <c r="G398" i="12" s="1"/>
  <c r="M400" i="12"/>
  <c r="S400" i="12"/>
  <c r="S398" i="12" s="1"/>
  <c r="Y400" i="12"/>
  <c r="Y398" i="12" s="1"/>
  <c r="F405" i="12"/>
  <c r="F403" i="12" s="1"/>
  <c r="L405" i="12"/>
  <c r="L403" i="12" s="1"/>
  <c r="R405" i="12"/>
  <c r="R403" i="12" s="1"/>
  <c r="X405" i="12"/>
  <c r="E410" i="12"/>
  <c r="E408" i="12" s="1"/>
  <c r="K410" i="12"/>
  <c r="K408" i="12" s="1"/>
  <c r="Q410" i="12"/>
  <c r="Q408" i="12" s="1"/>
  <c r="W410" i="12"/>
  <c r="W408" i="12" s="1"/>
  <c r="D415" i="12"/>
  <c r="D413" i="12" s="1"/>
  <c r="J415" i="12"/>
  <c r="P415" i="12"/>
  <c r="P413" i="12" s="1"/>
  <c r="V415" i="12"/>
  <c r="V413" i="12" s="1"/>
  <c r="I420" i="12"/>
  <c r="I418" i="12" s="1"/>
  <c r="O420" i="12"/>
  <c r="O418" i="12" s="1"/>
  <c r="U420" i="12"/>
  <c r="U418" i="12" s="1"/>
  <c r="AA420" i="12"/>
  <c r="H425" i="12"/>
  <c r="H423" i="12" s="1"/>
  <c r="N425" i="12"/>
  <c r="N423" i="12" s="1"/>
  <c r="T425" i="12"/>
  <c r="T423" i="12" s="1"/>
  <c r="Z425" i="12"/>
  <c r="Z423" i="12" s="1"/>
  <c r="G430" i="12"/>
  <c r="G428" i="12" s="1"/>
  <c r="M430" i="12"/>
  <c r="S430" i="12"/>
  <c r="S428" i="12" s="1"/>
  <c r="Y430" i="12"/>
  <c r="Y428" i="12" s="1"/>
  <c r="F435" i="12"/>
  <c r="F433" i="12" s="1"/>
  <c r="L435" i="12"/>
  <c r="L433" i="12" s="1"/>
  <c r="R435" i="12"/>
  <c r="R433" i="12" s="1"/>
  <c r="X435" i="12"/>
  <c r="E440" i="12"/>
  <c r="E438" i="12" s="1"/>
  <c r="K440" i="12"/>
  <c r="K438" i="12" s="1"/>
  <c r="Q440" i="12"/>
  <c r="Q438" i="12" s="1"/>
  <c r="W440" i="12"/>
  <c r="W438" i="12" s="1"/>
  <c r="D445" i="12"/>
  <c r="D443" i="12" s="1"/>
  <c r="J445" i="12"/>
  <c r="P445" i="12"/>
  <c r="P443" i="12" s="1"/>
  <c r="V445" i="12"/>
  <c r="V443" i="12" s="1"/>
  <c r="I450" i="12"/>
  <c r="I448" i="12" s="1"/>
  <c r="O450" i="12"/>
  <c r="O448" i="12" s="1"/>
  <c r="U450" i="12"/>
  <c r="U448" i="12" s="1"/>
  <c r="AA450" i="12"/>
  <c r="H455" i="12"/>
  <c r="H453" i="12" s="1"/>
  <c r="N455" i="12"/>
  <c r="N453" i="12" s="1"/>
  <c r="T455" i="12"/>
  <c r="T453" i="12" s="1"/>
  <c r="Z455" i="12"/>
  <c r="Z453" i="12" s="1"/>
  <c r="G460" i="12"/>
  <c r="G458" i="12" s="1"/>
  <c r="M460" i="12"/>
  <c r="S460" i="12"/>
  <c r="S458" i="12" s="1"/>
  <c r="Y460" i="12"/>
  <c r="Y458" i="12" s="1"/>
  <c r="F468" i="12"/>
  <c r="F466" i="12" s="1"/>
  <c r="L468" i="12"/>
  <c r="L466" i="12" s="1"/>
  <c r="R468" i="12"/>
  <c r="R466" i="12" s="1"/>
  <c r="X468" i="12"/>
  <c r="E473" i="12"/>
  <c r="E471" i="12" s="1"/>
  <c r="K473" i="12"/>
  <c r="K471" i="12" s="1"/>
  <c r="Q473" i="12"/>
  <c r="Q471" i="12" s="1"/>
  <c r="W473" i="12"/>
  <c r="W471" i="12" s="1"/>
  <c r="D478" i="12"/>
  <c r="D476" i="12" s="1"/>
  <c r="J478" i="12"/>
  <c r="P478" i="12"/>
  <c r="P476" i="12" s="1"/>
  <c r="V478" i="12"/>
  <c r="V476" i="12" s="1"/>
  <c r="I483" i="12"/>
  <c r="I481" i="12" s="1"/>
  <c r="O483" i="12"/>
  <c r="O481" i="12" s="1"/>
  <c r="U483" i="12"/>
  <c r="U481" i="12" s="1"/>
  <c r="AA483" i="12"/>
  <c r="H488" i="12"/>
  <c r="H486" i="12" s="1"/>
  <c r="N488" i="12"/>
  <c r="N486" i="12" s="1"/>
  <c r="T488" i="12"/>
  <c r="T486" i="12" s="1"/>
  <c r="Z488" i="12"/>
  <c r="Z486" i="12" s="1"/>
  <c r="G493" i="12"/>
  <c r="G491" i="12" s="1"/>
  <c r="M493" i="12"/>
  <c r="S493" i="12"/>
  <c r="S491" i="12" s="1"/>
  <c r="Y493" i="12"/>
  <c r="Y491" i="12" s="1"/>
  <c r="F498" i="12"/>
  <c r="F496" i="12" s="1"/>
  <c r="L498" i="12"/>
  <c r="L496" i="12" s="1"/>
  <c r="R498" i="12"/>
  <c r="R496" i="12" s="1"/>
  <c r="X498" i="12"/>
  <c r="E503" i="12"/>
  <c r="E501" i="12" s="1"/>
  <c r="K503" i="12"/>
  <c r="K501" i="12" s="1"/>
  <c r="Q503" i="12"/>
  <c r="Q501" i="12" s="1"/>
  <c r="W503" i="12"/>
  <c r="W501" i="12" s="1"/>
  <c r="D508" i="12"/>
  <c r="D506" i="12" s="1"/>
  <c r="J508" i="12"/>
  <c r="P508" i="12"/>
  <c r="P506" i="12" s="1"/>
  <c r="V508" i="12"/>
  <c r="V506" i="12" s="1"/>
  <c r="I513" i="12"/>
  <c r="I511" i="12" s="1"/>
  <c r="O513" i="12"/>
  <c r="O511" i="12" s="1"/>
  <c r="U513" i="12"/>
  <c r="U511" i="12" s="1"/>
  <c r="AA513" i="12"/>
  <c r="H518" i="12"/>
  <c r="H516" i="12" s="1"/>
  <c r="N518" i="12"/>
  <c r="N516" i="12" s="1"/>
  <c r="T518" i="12"/>
  <c r="T516" i="12" s="1"/>
  <c r="Z518" i="12"/>
  <c r="Z516" i="12" s="1"/>
  <c r="G523" i="12"/>
  <c r="G521" i="12" s="1"/>
  <c r="M523" i="12"/>
  <c r="S523" i="12"/>
  <c r="S521" i="12" s="1"/>
  <c r="Y523" i="12"/>
  <c r="Y521" i="12" s="1"/>
  <c r="F528" i="12"/>
  <c r="F526" i="12" s="1"/>
  <c r="L528" i="12"/>
  <c r="L526" i="12" s="1"/>
  <c r="R528" i="12"/>
  <c r="R526" i="12" s="1"/>
  <c r="X528" i="12"/>
  <c r="E533" i="12"/>
  <c r="E531" i="12" s="1"/>
  <c r="K533" i="12"/>
  <c r="K531" i="12" s="1"/>
  <c r="Q533" i="12"/>
  <c r="Q531" i="12" s="1"/>
  <c r="W533" i="12"/>
  <c r="W531" i="12" s="1"/>
  <c r="D538" i="12"/>
  <c r="D536" i="12" s="1"/>
  <c r="J538" i="12"/>
  <c r="P538" i="12"/>
  <c r="P536" i="12" s="1"/>
  <c r="V538" i="12"/>
  <c r="V536" i="12" s="1"/>
  <c r="I543" i="12"/>
  <c r="I541" i="12" s="1"/>
  <c r="O543" i="12"/>
  <c r="O541" i="12" s="1"/>
  <c r="U543" i="12"/>
  <c r="U541" i="12" s="1"/>
  <c r="AA543" i="12"/>
  <c r="H548" i="12"/>
  <c r="H546" i="12" s="1"/>
  <c r="N548" i="12"/>
  <c r="N546" i="12" s="1"/>
  <c r="T548" i="12"/>
  <c r="T546" i="12" s="1"/>
  <c r="Z548" i="12"/>
  <c r="Z546" i="12" s="1"/>
  <c r="G553" i="12"/>
  <c r="G551" i="12" s="1"/>
  <c r="M553" i="12"/>
  <c r="S553" i="12"/>
  <c r="S551" i="12" s="1"/>
  <c r="Y553" i="12"/>
  <c r="Y551" i="12" s="1"/>
  <c r="F558" i="12"/>
  <c r="F556" i="12" s="1"/>
  <c r="L558" i="12"/>
  <c r="L556" i="12" s="1"/>
  <c r="R558" i="12"/>
  <c r="R556" i="12" s="1"/>
  <c r="X558" i="12"/>
  <c r="E563" i="12"/>
  <c r="E561" i="12" s="1"/>
  <c r="K563" i="12"/>
  <c r="K561" i="12" s="1"/>
  <c r="Q563" i="12"/>
  <c r="Q561" i="12" s="1"/>
  <c r="W563" i="12"/>
  <c r="W561" i="12" s="1"/>
  <c r="D568" i="12"/>
  <c r="D566" i="12" s="1"/>
  <c r="J568" i="12"/>
  <c r="P568" i="12"/>
  <c r="P566" i="12" s="1"/>
  <c r="V568" i="12"/>
  <c r="V566" i="12" s="1"/>
  <c r="I573" i="12"/>
  <c r="I571" i="12" s="1"/>
  <c r="O573" i="12"/>
  <c r="O571" i="12" s="1"/>
  <c r="U573" i="12"/>
  <c r="U571" i="12" s="1"/>
  <c r="AA573" i="12"/>
  <c r="H578" i="12"/>
  <c r="H576" i="12" s="1"/>
  <c r="N578" i="12"/>
  <c r="N576" i="12" s="1"/>
  <c r="T578" i="12"/>
  <c r="T576" i="12" s="1"/>
  <c r="Z578" i="12"/>
  <c r="Z576" i="12" s="1"/>
  <c r="G583" i="12"/>
  <c r="G581" i="12" s="1"/>
  <c r="M583" i="12"/>
  <c r="S583" i="12"/>
  <c r="S581" i="12" s="1"/>
  <c r="Y583" i="12"/>
  <c r="Y581" i="12" s="1"/>
  <c r="F588" i="12"/>
  <c r="F586" i="12" s="1"/>
  <c r="L588" i="12"/>
  <c r="L586" i="12" s="1"/>
  <c r="R588" i="12"/>
  <c r="R586" i="12" s="1"/>
  <c r="X588" i="12"/>
  <c r="E593" i="12"/>
  <c r="E591" i="12" s="1"/>
  <c r="K593" i="12"/>
  <c r="K591" i="12" s="1"/>
  <c r="Q593" i="12"/>
  <c r="Q591" i="12" s="1"/>
  <c r="W593" i="12"/>
  <c r="W591" i="12" s="1"/>
  <c r="D598" i="12"/>
  <c r="D596" i="12" s="1"/>
  <c r="J598" i="12"/>
  <c r="P598" i="12"/>
  <c r="P596" i="12" s="1"/>
  <c r="V598" i="12"/>
  <c r="V596" i="12" s="1"/>
  <c r="I603" i="12"/>
  <c r="I601" i="12" s="1"/>
  <c r="O603" i="12"/>
  <c r="O601" i="12" s="1"/>
  <c r="U603" i="12"/>
  <c r="U601" i="12" s="1"/>
  <c r="AA603" i="12"/>
  <c r="H608" i="12"/>
  <c r="H606" i="12" s="1"/>
  <c r="N608" i="12"/>
  <c r="N606" i="12" s="1"/>
  <c r="T608" i="12"/>
  <c r="T606" i="12" s="1"/>
  <c r="Z608" i="12"/>
  <c r="Z606" i="12" s="1"/>
  <c r="G613" i="12"/>
  <c r="G611" i="12" s="1"/>
  <c r="M613" i="12"/>
  <c r="S613" i="12"/>
  <c r="S611" i="12" s="1"/>
  <c r="Y613" i="12"/>
  <c r="Y611" i="12" s="1"/>
  <c r="I9" i="13"/>
  <c r="O9" i="13"/>
  <c r="U9" i="13"/>
  <c r="U7" i="13" s="1"/>
  <c r="AA9" i="13"/>
  <c r="AA7" i="13" s="1"/>
  <c r="I11" i="13"/>
  <c r="O11" i="13"/>
  <c r="U11" i="13"/>
  <c r="AA11" i="13"/>
  <c r="H14" i="13"/>
  <c r="H12" i="13" s="1"/>
  <c r="N14" i="13"/>
  <c r="N12" i="13" s="1"/>
  <c r="T14" i="13"/>
  <c r="T12" i="13" s="1"/>
  <c r="Z14" i="13"/>
  <c r="Z12" i="13" s="1"/>
  <c r="H16" i="13"/>
  <c r="N16" i="13"/>
  <c r="T16" i="13"/>
  <c r="Z16" i="13"/>
  <c r="G19" i="13"/>
  <c r="G17" i="13" s="1"/>
  <c r="M19" i="13"/>
  <c r="M17" i="13" s="1"/>
  <c r="S19" i="13"/>
  <c r="Y19" i="13"/>
  <c r="G21" i="13"/>
  <c r="M21" i="13"/>
  <c r="S21" i="13"/>
  <c r="Y21" i="13"/>
  <c r="F24" i="13"/>
  <c r="L24" i="13"/>
  <c r="R24" i="13"/>
  <c r="R22" i="13" s="1"/>
  <c r="X24" i="13"/>
  <c r="X22" i="13" s="1"/>
  <c r="F26" i="13"/>
  <c r="L26" i="13"/>
  <c r="R26" i="13"/>
  <c r="X26" i="13"/>
  <c r="E29" i="13"/>
  <c r="E27" i="13" s="1"/>
  <c r="K29" i="13"/>
  <c r="K27" i="13" s="1"/>
  <c r="Q29" i="13"/>
  <c r="Q27" i="13" s="1"/>
  <c r="W29" i="13"/>
  <c r="W27" i="13" s="1"/>
  <c r="E31" i="13"/>
  <c r="K31" i="13"/>
  <c r="Q31" i="13"/>
  <c r="W31" i="13"/>
  <c r="D34" i="13"/>
  <c r="D32" i="13" s="1"/>
  <c r="J34" i="13"/>
  <c r="J32" i="13" s="1"/>
  <c r="P34" i="13"/>
  <c r="V34" i="13"/>
  <c r="D36" i="13"/>
  <c r="J36" i="13"/>
  <c r="P36" i="13"/>
  <c r="V36" i="13"/>
  <c r="I39" i="13"/>
  <c r="O39" i="13"/>
  <c r="U39" i="13"/>
  <c r="U37" i="13" s="1"/>
  <c r="AA39" i="13"/>
  <c r="AA37" i="13" s="1"/>
  <c r="I41" i="13"/>
  <c r="O41" i="13"/>
  <c r="U41" i="13"/>
  <c r="AA41" i="13"/>
  <c r="H44" i="13"/>
  <c r="H42" i="13" s="1"/>
  <c r="N44" i="13"/>
  <c r="N42" i="13" s="1"/>
  <c r="T44" i="13"/>
  <c r="T42" i="13" s="1"/>
  <c r="Z44" i="13"/>
  <c r="Z42" i="13" s="1"/>
  <c r="H46" i="13"/>
  <c r="N46" i="13"/>
  <c r="T46" i="13"/>
  <c r="Z46" i="13"/>
  <c r="G49" i="13"/>
  <c r="G47" i="13" s="1"/>
  <c r="M49" i="13"/>
  <c r="M47" i="13" s="1"/>
  <c r="S49" i="13"/>
  <c r="Y49" i="13"/>
  <c r="G51" i="13"/>
  <c r="M51" i="13"/>
  <c r="S51" i="13"/>
  <c r="Y51" i="13"/>
  <c r="F54" i="13"/>
  <c r="L54" i="13"/>
  <c r="R54" i="13"/>
  <c r="R52" i="13" s="1"/>
  <c r="X54" i="13"/>
  <c r="X52" i="13" s="1"/>
  <c r="F56" i="13"/>
  <c r="L56" i="13"/>
  <c r="R56" i="13"/>
  <c r="X56" i="13"/>
  <c r="E59" i="13"/>
  <c r="E57" i="13" s="1"/>
  <c r="K59" i="13"/>
  <c r="K57" i="13" s="1"/>
  <c r="Q59" i="13"/>
  <c r="Q57" i="13" s="1"/>
  <c r="W59" i="13"/>
  <c r="W57" i="13" s="1"/>
  <c r="E61" i="13"/>
  <c r="K61" i="13"/>
  <c r="Q61" i="13"/>
  <c r="W61" i="13"/>
  <c r="D64" i="13"/>
  <c r="D62" i="13" s="1"/>
  <c r="J64" i="13"/>
  <c r="J62" i="13" s="1"/>
  <c r="P64" i="13"/>
  <c r="V64" i="13"/>
  <c r="D66" i="13"/>
  <c r="J66" i="13"/>
  <c r="P66" i="13"/>
  <c r="V66" i="13"/>
  <c r="I69" i="13"/>
  <c r="O69" i="13"/>
  <c r="U69" i="13"/>
  <c r="U67" i="13" s="1"/>
  <c r="AA69" i="13"/>
  <c r="AA67" i="13" s="1"/>
  <c r="I71" i="13"/>
  <c r="O71" i="13"/>
  <c r="U71" i="13"/>
  <c r="AA71" i="13"/>
  <c r="H74" i="13"/>
  <c r="H72" i="13" s="1"/>
  <c r="N74" i="13"/>
  <c r="N72" i="13" s="1"/>
  <c r="T74" i="13"/>
  <c r="T72" i="13" s="1"/>
  <c r="Z74" i="13"/>
  <c r="Z72" i="13" s="1"/>
  <c r="H76" i="13"/>
  <c r="N76" i="13"/>
  <c r="T76" i="13"/>
  <c r="Z76" i="13"/>
  <c r="G79" i="13"/>
  <c r="G77" i="13" s="1"/>
  <c r="M79" i="13"/>
  <c r="M77" i="13" s="1"/>
  <c r="S79" i="13"/>
  <c r="Y79" i="13"/>
  <c r="G81" i="13"/>
  <c r="M81" i="13"/>
  <c r="S81" i="13"/>
  <c r="Y81" i="13"/>
  <c r="F84" i="13"/>
  <c r="L84" i="13"/>
  <c r="R84" i="13"/>
  <c r="R82" i="13" s="1"/>
  <c r="X84" i="13"/>
  <c r="X82" i="13" s="1"/>
  <c r="F86" i="13"/>
  <c r="L86" i="13"/>
  <c r="R86" i="13"/>
  <c r="X86" i="13"/>
  <c r="E89" i="13"/>
  <c r="E87" i="13" s="1"/>
  <c r="K89" i="13"/>
  <c r="K87" i="13" s="1"/>
  <c r="Q89" i="13"/>
  <c r="Q87" i="13" s="1"/>
  <c r="W89" i="13"/>
  <c r="W87" i="13" s="1"/>
  <c r="E91" i="13"/>
  <c r="K91" i="13"/>
  <c r="Q91" i="13"/>
  <c r="W91" i="13"/>
  <c r="D94" i="13"/>
  <c r="D92" i="13" s="1"/>
  <c r="J94" i="13"/>
  <c r="J92" i="13" s="1"/>
  <c r="P94" i="13"/>
  <c r="V94" i="13"/>
  <c r="D96" i="13"/>
  <c r="J96" i="13"/>
  <c r="P96" i="13"/>
  <c r="V96" i="13"/>
  <c r="I99" i="13"/>
  <c r="O99" i="13"/>
  <c r="U99" i="13"/>
  <c r="U97" i="13" s="1"/>
  <c r="AA99" i="13"/>
  <c r="AA97" i="13" s="1"/>
  <c r="I101" i="13"/>
  <c r="O101" i="13"/>
  <c r="U101" i="13"/>
  <c r="AA101" i="13"/>
  <c r="H104" i="13"/>
  <c r="H102" i="13" s="1"/>
  <c r="N104" i="13"/>
  <c r="N102" i="13" s="1"/>
  <c r="T104" i="13"/>
  <c r="T102" i="13" s="1"/>
  <c r="Z104" i="13"/>
  <c r="Z102" i="13" s="1"/>
  <c r="H106" i="13"/>
  <c r="N106" i="13"/>
  <c r="T106" i="13"/>
  <c r="Z106" i="13"/>
  <c r="G109" i="13"/>
  <c r="G107" i="13" s="1"/>
  <c r="M109" i="13"/>
  <c r="M107" i="13" s="1"/>
  <c r="S109" i="13"/>
  <c r="Y109" i="13"/>
  <c r="G111" i="13"/>
  <c r="M111" i="13"/>
  <c r="S111" i="13"/>
  <c r="Y111" i="13"/>
  <c r="G114" i="13"/>
  <c r="N114" i="13"/>
  <c r="U114" i="13"/>
  <c r="D116" i="13"/>
  <c r="L116" i="13"/>
  <c r="S116" i="13"/>
  <c r="Z116" i="13"/>
  <c r="F119" i="13"/>
  <c r="M119" i="13"/>
  <c r="M117" i="13" s="1"/>
  <c r="T119" i="13"/>
  <c r="AA119" i="13"/>
  <c r="AA117" i="13" s="1"/>
  <c r="K121" i="13"/>
  <c r="R121" i="13"/>
  <c r="Y121" i="13"/>
  <c r="D124" i="13"/>
  <c r="K124" i="13"/>
  <c r="R124" i="13"/>
  <c r="R122" i="13" s="1"/>
  <c r="Y124" i="13"/>
  <c r="Y122" i="13" s="1"/>
  <c r="H126" i="13"/>
  <c r="P126" i="13"/>
  <c r="W126" i="13"/>
  <c r="J129" i="13"/>
  <c r="J127" i="13" s="1"/>
  <c r="Q129" i="13"/>
  <c r="Q127" i="13" s="1"/>
  <c r="X129" i="13"/>
  <c r="X127" i="13" s="1"/>
  <c r="G131" i="13"/>
  <c r="O131" i="13"/>
  <c r="V131" i="13"/>
  <c r="I134" i="13"/>
  <c r="I132" i="13" s="1"/>
  <c r="P134" i="13"/>
  <c r="P132" i="13" s="1"/>
  <c r="W134" i="13"/>
  <c r="F136" i="13"/>
  <c r="N136" i="13"/>
  <c r="U136" i="13"/>
  <c r="I139" i="13"/>
  <c r="I137" i="13" s="1"/>
  <c r="Q139" i="13"/>
  <c r="Q137" i="13" s="1"/>
  <c r="AA139" i="13"/>
  <c r="AA137" i="13" s="1"/>
  <c r="K141" i="13"/>
  <c r="U141" i="13"/>
  <c r="H144" i="13"/>
  <c r="H142" i="13" s="1"/>
  <c r="P144" i="13"/>
  <c r="P142" i="13" s="1"/>
  <c r="Z144" i="13"/>
  <c r="Z142" i="13" s="1"/>
  <c r="J146" i="13"/>
  <c r="T146" i="13"/>
  <c r="H149" i="13"/>
  <c r="T149" i="13"/>
  <c r="T147" i="13" s="1"/>
  <c r="H151" i="13"/>
  <c r="T151" i="13"/>
  <c r="E154" i="13"/>
  <c r="E152" i="13" s="1"/>
  <c r="E156" i="13"/>
  <c r="Q156" i="13"/>
  <c r="Q152" i="13" s="1"/>
  <c r="M163" i="13"/>
  <c r="M161" i="13" s="1"/>
  <c r="Y163" i="13"/>
  <c r="Y161" i="13" s="1"/>
  <c r="M165" i="13"/>
  <c r="Y165" i="13"/>
  <c r="L168" i="13"/>
  <c r="X168" i="13"/>
  <c r="X166" i="13" s="1"/>
  <c r="L170" i="13"/>
  <c r="X170" i="13"/>
  <c r="J173" i="13"/>
  <c r="J171" i="13" s="1"/>
  <c r="V173" i="13"/>
  <c r="K175" i="13"/>
  <c r="P178" i="13"/>
  <c r="J180" i="13"/>
  <c r="O183" i="13"/>
  <c r="I185" i="13"/>
  <c r="AA185" i="13"/>
  <c r="M188" i="13"/>
  <c r="G190" i="13"/>
  <c r="Y190" i="13"/>
  <c r="G193" i="13"/>
  <c r="Y193" i="13"/>
  <c r="Y191" i="13" s="1"/>
  <c r="S195" i="13"/>
  <c r="E198" i="13"/>
  <c r="F200" i="13"/>
  <c r="W203" i="13"/>
  <c r="W201" i="13" s="1"/>
  <c r="P208" i="13"/>
  <c r="P206" i="13" s="1"/>
  <c r="O213" i="13"/>
  <c r="O211" i="13" s="1"/>
  <c r="AA215" i="13"/>
  <c r="T220" i="13"/>
  <c r="T62" i="14"/>
  <c r="G315" i="12"/>
  <c r="G313" i="12" s="1"/>
  <c r="M315" i="12"/>
  <c r="M313" i="12" s="1"/>
  <c r="S315" i="12"/>
  <c r="S313" i="12" s="1"/>
  <c r="Y315" i="12"/>
  <c r="F320" i="12"/>
  <c r="L320" i="12"/>
  <c r="L318" i="12" s="1"/>
  <c r="R320" i="12"/>
  <c r="R318" i="12" s="1"/>
  <c r="X320" i="12"/>
  <c r="X318" i="12" s="1"/>
  <c r="E325" i="12"/>
  <c r="E323" i="12" s="1"/>
  <c r="K325" i="12"/>
  <c r="Q325" i="12"/>
  <c r="W325" i="12"/>
  <c r="W323" i="12" s="1"/>
  <c r="D330" i="12"/>
  <c r="D328" i="12" s="1"/>
  <c r="J330" i="12"/>
  <c r="J328" i="12" s="1"/>
  <c r="P330" i="12"/>
  <c r="P328" i="12" s="1"/>
  <c r="V330" i="12"/>
  <c r="I335" i="12"/>
  <c r="O335" i="12"/>
  <c r="O333" i="12" s="1"/>
  <c r="U335" i="12"/>
  <c r="U333" i="12" s="1"/>
  <c r="AA335" i="12"/>
  <c r="AA333" i="12" s="1"/>
  <c r="H340" i="12"/>
  <c r="H338" i="12" s="1"/>
  <c r="N340" i="12"/>
  <c r="T340" i="12"/>
  <c r="Z340" i="12"/>
  <c r="Z338" i="12" s="1"/>
  <c r="G345" i="12"/>
  <c r="G343" i="12" s="1"/>
  <c r="M345" i="12"/>
  <c r="M343" i="12" s="1"/>
  <c r="S345" i="12"/>
  <c r="S343" i="12" s="1"/>
  <c r="Y345" i="12"/>
  <c r="F350" i="12"/>
  <c r="L350" i="12"/>
  <c r="L348" i="12" s="1"/>
  <c r="R350" i="12"/>
  <c r="R348" i="12" s="1"/>
  <c r="X350" i="12"/>
  <c r="X348" i="12" s="1"/>
  <c r="E355" i="12"/>
  <c r="E353" i="12" s="1"/>
  <c r="K355" i="12"/>
  <c r="Q355" i="12"/>
  <c r="W355" i="12"/>
  <c r="W353" i="12" s="1"/>
  <c r="D360" i="12"/>
  <c r="D358" i="12" s="1"/>
  <c r="J360" i="12"/>
  <c r="J358" i="12" s="1"/>
  <c r="P360" i="12"/>
  <c r="P358" i="12" s="1"/>
  <c r="V360" i="12"/>
  <c r="I365" i="12"/>
  <c r="O365" i="12"/>
  <c r="O363" i="12" s="1"/>
  <c r="U365" i="12"/>
  <c r="U363" i="12" s="1"/>
  <c r="AA365" i="12"/>
  <c r="AA363" i="12" s="1"/>
  <c r="H370" i="12"/>
  <c r="H368" i="12" s="1"/>
  <c r="N370" i="12"/>
  <c r="T370" i="12"/>
  <c r="Z370" i="12"/>
  <c r="Z368" i="12" s="1"/>
  <c r="G375" i="12"/>
  <c r="G373" i="12" s="1"/>
  <c r="M375" i="12"/>
  <c r="M373" i="12" s="1"/>
  <c r="S375" i="12"/>
  <c r="S373" i="12" s="1"/>
  <c r="Y375" i="12"/>
  <c r="F380" i="12"/>
  <c r="L380" i="12"/>
  <c r="L378" i="12" s="1"/>
  <c r="R380" i="12"/>
  <c r="R378" i="12" s="1"/>
  <c r="X380" i="12"/>
  <c r="X378" i="12" s="1"/>
  <c r="E385" i="12"/>
  <c r="E383" i="12" s="1"/>
  <c r="K385" i="12"/>
  <c r="Q385" i="12"/>
  <c r="W385" i="12"/>
  <c r="W383" i="12" s="1"/>
  <c r="D390" i="12"/>
  <c r="D388" i="12" s="1"/>
  <c r="J390" i="12"/>
  <c r="J388" i="12" s="1"/>
  <c r="P390" i="12"/>
  <c r="P388" i="12" s="1"/>
  <c r="V390" i="12"/>
  <c r="I395" i="12"/>
  <c r="O395" i="12"/>
  <c r="O393" i="12" s="1"/>
  <c r="U395" i="12"/>
  <c r="U393" i="12" s="1"/>
  <c r="AA395" i="12"/>
  <c r="AA393" i="12" s="1"/>
  <c r="H400" i="12"/>
  <c r="H398" i="12" s="1"/>
  <c r="N400" i="12"/>
  <c r="T400" i="12"/>
  <c r="Z400" i="12"/>
  <c r="Z398" i="12" s="1"/>
  <c r="G405" i="12"/>
  <c r="G403" i="12" s="1"/>
  <c r="M405" i="12"/>
  <c r="M403" i="12" s="1"/>
  <c r="S405" i="12"/>
  <c r="S403" i="12" s="1"/>
  <c r="Y405" i="12"/>
  <c r="F410" i="12"/>
  <c r="L410" i="12"/>
  <c r="L408" i="12" s="1"/>
  <c r="R410" i="12"/>
  <c r="R408" i="12" s="1"/>
  <c r="X410" i="12"/>
  <c r="X408" i="12" s="1"/>
  <c r="E415" i="12"/>
  <c r="E413" i="12" s="1"/>
  <c r="K415" i="12"/>
  <c r="Q415" i="12"/>
  <c r="W415" i="12"/>
  <c r="W413" i="12" s="1"/>
  <c r="D420" i="12"/>
  <c r="D418" i="12" s="1"/>
  <c r="J420" i="12"/>
  <c r="J418" i="12" s="1"/>
  <c r="P420" i="12"/>
  <c r="P418" i="12" s="1"/>
  <c r="V420" i="12"/>
  <c r="I425" i="12"/>
  <c r="O425" i="12"/>
  <c r="O423" i="12" s="1"/>
  <c r="U425" i="12"/>
  <c r="U423" i="12" s="1"/>
  <c r="AA425" i="12"/>
  <c r="AA423" i="12" s="1"/>
  <c r="H430" i="12"/>
  <c r="H428" i="12" s="1"/>
  <c r="N430" i="12"/>
  <c r="T430" i="12"/>
  <c r="Z430" i="12"/>
  <c r="Z428" i="12" s="1"/>
  <c r="G435" i="12"/>
  <c r="G433" i="12" s="1"/>
  <c r="M435" i="12"/>
  <c r="M433" i="12" s="1"/>
  <c r="S435" i="12"/>
  <c r="S433" i="12" s="1"/>
  <c r="Y435" i="12"/>
  <c r="F440" i="12"/>
  <c r="L440" i="12"/>
  <c r="L438" i="12" s="1"/>
  <c r="R440" i="12"/>
  <c r="R438" i="12" s="1"/>
  <c r="X440" i="12"/>
  <c r="X438" i="12" s="1"/>
  <c r="E445" i="12"/>
  <c r="E443" i="12" s="1"/>
  <c r="K445" i="12"/>
  <c r="Q445" i="12"/>
  <c r="W445" i="12"/>
  <c r="W443" i="12" s="1"/>
  <c r="D450" i="12"/>
  <c r="D448" i="12" s="1"/>
  <c r="J450" i="12"/>
  <c r="J448" i="12" s="1"/>
  <c r="P450" i="12"/>
  <c r="P448" i="12" s="1"/>
  <c r="V450" i="12"/>
  <c r="I455" i="12"/>
  <c r="O455" i="12"/>
  <c r="O453" i="12" s="1"/>
  <c r="U455" i="12"/>
  <c r="U453" i="12" s="1"/>
  <c r="AA455" i="12"/>
  <c r="AA453" i="12" s="1"/>
  <c r="H460" i="12"/>
  <c r="H458" i="12" s="1"/>
  <c r="N460" i="12"/>
  <c r="T460" i="12"/>
  <c r="Z460" i="12"/>
  <c r="Z458" i="12" s="1"/>
  <c r="G468" i="12"/>
  <c r="G466" i="12" s="1"/>
  <c r="M468" i="12"/>
  <c r="M466" i="12" s="1"/>
  <c r="S468" i="12"/>
  <c r="S466" i="12" s="1"/>
  <c r="Y468" i="12"/>
  <c r="F473" i="12"/>
  <c r="L473" i="12"/>
  <c r="L471" i="12" s="1"/>
  <c r="R473" i="12"/>
  <c r="R471" i="12" s="1"/>
  <c r="X473" i="12"/>
  <c r="X471" i="12" s="1"/>
  <c r="E478" i="12"/>
  <c r="E476" i="12" s="1"/>
  <c r="K478" i="12"/>
  <c r="Q478" i="12"/>
  <c r="W478" i="12"/>
  <c r="W476" i="12" s="1"/>
  <c r="D483" i="12"/>
  <c r="D481" i="12" s="1"/>
  <c r="J483" i="12"/>
  <c r="J481" i="12" s="1"/>
  <c r="P483" i="12"/>
  <c r="P481" i="12" s="1"/>
  <c r="V483" i="12"/>
  <c r="I488" i="12"/>
  <c r="O488" i="12"/>
  <c r="O486" i="12" s="1"/>
  <c r="U488" i="12"/>
  <c r="U486" i="12" s="1"/>
  <c r="AA488" i="12"/>
  <c r="AA486" i="12" s="1"/>
  <c r="H493" i="12"/>
  <c r="H491" i="12" s="1"/>
  <c r="N493" i="12"/>
  <c r="T493" i="12"/>
  <c r="Z493" i="12"/>
  <c r="Z491" i="12" s="1"/>
  <c r="G498" i="12"/>
  <c r="G496" i="12" s="1"/>
  <c r="M498" i="12"/>
  <c r="M496" i="12" s="1"/>
  <c r="S498" i="12"/>
  <c r="S496" i="12" s="1"/>
  <c r="Y498" i="12"/>
  <c r="F503" i="12"/>
  <c r="L503" i="12"/>
  <c r="L501" i="12" s="1"/>
  <c r="R503" i="12"/>
  <c r="R501" i="12" s="1"/>
  <c r="X503" i="12"/>
  <c r="X501" i="12" s="1"/>
  <c r="E508" i="12"/>
  <c r="E506" i="12" s="1"/>
  <c r="K508" i="12"/>
  <c r="Q508" i="12"/>
  <c r="W508" i="12"/>
  <c r="W506" i="12" s="1"/>
  <c r="D513" i="12"/>
  <c r="D511" i="12" s="1"/>
  <c r="J513" i="12"/>
  <c r="J511" i="12" s="1"/>
  <c r="P513" i="12"/>
  <c r="P511" i="12" s="1"/>
  <c r="V513" i="12"/>
  <c r="I518" i="12"/>
  <c r="O518" i="12"/>
  <c r="O516" i="12" s="1"/>
  <c r="U518" i="12"/>
  <c r="U516" i="12" s="1"/>
  <c r="AA518" i="12"/>
  <c r="AA516" i="12" s="1"/>
  <c r="H523" i="12"/>
  <c r="H521" i="12" s="1"/>
  <c r="N523" i="12"/>
  <c r="T523" i="12"/>
  <c r="Z523" i="12"/>
  <c r="Z521" i="12" s="1"/>
  <c r="G528" i="12"/>
  <c r="G526" i="12" s="1"/>
  <c r="M528" i="12"/>
  <c r="M526" i="12" s="1"/>
  <c r="S528" i="12"/>
  <c r="S526" i="12" s="1"/>
  <c r="Y528" i="12"/>
  <c r="F533" i="12"/>
  <c r="L533" i="12"/>
  <c r="L531" i="12" s="1"/>
  <c r="R533" i="12"/>
  <c r="R531" i="12" s="1"/>
  <c r="X533" i="12"/>
  <c r="X531" i="12" s="1"/>
  <c r="E538" i="12"/>
  <c r="E536" i="12" s="1"/>
  <c r="K538" i="12"/>
  <c r="Q538" i="12"/>
  <c r="W538" i="12"/>
  <c r="W536" i="12" s="1"/>
  <c r="D543" i="12"/>
  <c r="D541" i="12" s="1"/>
  <c r="J543" i="12"/>
  <c r="J541" i="12" s="1"/>
  <c r="P543" i="12"/>
  <c r="P541" i="12" s="1"/>
  <c r="V543" i="12"/>
  <c r="I548" i="12"/>
  <c r="O548" i="12"/>
  <c r="O546" i="12" s="1"/>
  <c r="U548" i="12"/>
  <c r="U546" i="12" s="1"/>
  <c r="AA548" i="12"/>
  <c r="AA546" i="12" s="1"/>
  <c r="H553" i="12"/>
  <c r="H551" i="12" s="1"/>
  <c r="N553" i="12"/>
  <c r="T553" i="12"/>
  <c r="Z553" i="12"/>
  <c r="Z551" i="12" s="1"/>
  <c r="G558" i="12"/>
  <c r="G556" i="12" s="1"/>
  <c r="M558" i="12"/>
  <c r="M556" i="12" s="1"/>
  <c r="S558" i="12"/>
  <c r="S556" i="12" s="1"/>
  <c r="Y558" i="12"/>
  <c r="F563" i="12"/>
  <c r="L563" i="12"/>
  <c r="L561" i="12" s="1"/>
  <c r="R563" i="12"/>
  <c r="R561" i="12" s="1"/>
  <c r="X563" i="12"/>
  <c r="X561" i="12" s="1"/>
  <c r="E568" i="12"/>
  <c r="E566" i="12" s="1"/>
  <c r="K568" i="12"/>
  <c r="Q568" i="12"/>
  <c r="W568" i="12"/>
  <c r="W566" i="12" s="1"/>
  <c r="D573" i="12"/>
  <c r="D571" i="12" s="1"/>
  <c r="J573" i="12"/>
  <c r="J571" i="12" s="1"/>
  <c r="P573" i="12"/>
  <c r="P571" i="12" s="1"/>
  <c r="V573" i="12"/>
  <c r="I578" i="12"/>
  <c r="O578" i="12"/>
  <c r="O576" i="12" s="1"/>
  <c r="U578" i="12"/>
  <c r="U576" i="12" s="1"/>
  <c r="AA578" i="12"/>
  <c r="AA576" i="12" s="1"/>
  <c r="H583" i="12"/>
  <c r="H581" i="12" s="1"/>
  <c r="N583" i="12"/>
  <c r="T583" i="12"/>
  <c r="Z583" i="12"/>
  <c r="Z581" i="12" s="1"/>
  <c r="G588" i="12"/>
  <c r="G586" i="12" s="1"/>
  <c r="M588" i="12"/>
  <c r="M586" i="12" s="1"/>
  <c r="S588" i="12"/>
  <c r="S586" i="12" s="1"/>
  <c r="Y588" i="12"/>
  <c r="F593" i="12"/>
  <c r="L593" i="12"/>
  <c r="L591" i="12" s="1"/>
  <c r="R593" i="12"/>
  <c r="R591" i="12" s="1"/>
  <c r="X593" i="12"/>
  <c r="X591" i="12" s="1"/>
  <c r="E598" i="12"/>
  <c r="E596" i="12" s="1"/>
  <c r="K598" i="12"/>
  <c r="Q598" i="12"/>
  <c r="W598" i="12"/>
  <c r="W596" i="12" s="1"/>
  <c r="D603" i="12"/>
  <c r="D601" i="12" s="1"/>
  <c r="J603" i="12"/>
  <c r="J601" i="12" s="1"/>
  <c r="P603" i="12"/>
  <c r="P601" i="12" s="1"/>
  <c r="V603" i="12"/>
  <c r="I608" i="12"/>
  <c r="O608" i="12"/>
  <c r="O606" i="12" s="1"/>
  <c r="U608" i="12"/>
  <c r="U606" i="12" s="1"/>
  <c r="AA608" i="12"/>
  <c r="AA606" i="12" s="1"/>
  <c r="H613" i="12"/>
  <c r="H611" i="12" s="1"/>
  <c r="N613" i="12"/>
  <c r="T613" i="12"/>
  <c r="Z613" i="12"/>
  <c r="Z611" i="12" s="1"/>
  <c r="V154" i="13"/>
  <c r="V152" i="13" s="1"/>
  <c r="P154" i="13"/>
  <c r="J154" i="13"/>
  <c r="D154" i="13"/>
  <c r="W149" i="13"/>
  <c r="Q149" i="13"/>
  <c r="Q147" i="13" s="1"/>
  <c r="K149" i="13"/>
  <c r="K147" i="13" s="1"/>
  <c r="E149" i="13"/>
  <c r="X144" i="13"/>
  <c r="R144" i="13"/>
  <c r="L144" i="13"/>
  <c r="F144" i="13"/>
  <c r="F142" i="13" s="1"/>
  <c r="Y139" i="13"/>
  <c r="Y137" i="13" s="1"/>
  <c r="S139" i="13"/>
  <c r="M139" i="13"/>
  <c r="G139" i="13"/>
  <c r="G137" i="13" s="1"/>
  <c r="AA154" i="13"/>
  <c r="U154" i="13"/>
  <c r="U152" i="13" s="1"/>
  <c r="O154" i="13"/>
  <c r="O152" i="13" s="1"/>
  <c r="I154" i="13"/>
  <c r="V149" i="13"/>
  <c r="P149" i="13"/>
  <c r="J149" i="13"/>
  <c r="D149" i="13"/>
  <c r="D147" i="13" s="1"/>
  <c r="W144" i="13"/>
  <c r="W142" i="13" s="1"/>
  <c r="Q144" i="13"/>
  <c r="K144" i="13"/>
  <c r="E144" i="13"/>
  <c r="X139" i="13"/>
  <c r="R139" i="13"/>
  <c r="R137" i="13" s="1"/>
  <c r="L139" i="13"/>
  <c r="L137" i="13" s="1"/>
  <c r="F139" i="13"/>
  <c r="Y134" i="13"/>
  <c r="S134" i="13"/>
  <c r="M134" i="13"/>
  <c r="G134" i="13"/>
  <c r="G132" i="13" s="1"/>
  <c r="Z129" i="13"/>
  <c r="Z127" i="13" s="1"/>
  <c r="T129" i="13"/>
  <c r="N129" i="13"/>
  <c r="H129" i="13"/>
  <c r="AA124" i="13"/>
  <c r="U124" i="13"/>
  <c r="U122" i="13" s="1"/>
  <c r="O124" i="13"/>
  <c r="O122" i="13" s="1"/>
  <c r="I124" i="13"/>
  <c r="V119" i="13"/>
  <c r="P119" i="13"/>
  <c r="J119" i="13"/>
  <c r="D119" i="13"/>
  <c r="D117" i="13" s="1"/>
  <c r="W114" i="13"/>
  <c r="W112" i="13" s="1"/>
  <c r="Q114" i="13"/>
  <c r="K114" i="13"/>
  <c r="E114" i="13"/>
  <c r="X154" i="13"/>
  <c r="R154" i="13"/>
  <c r="R152" i="13" s="1"/>
  <c r="L154" i="13"/>
  <c r="F154" i="13"/>
  <c r="Y149" i="13"/>
  <c r="S149" i="13"/>
  <c r="S147" i="13" s="1"/>
  <c r="M149" i="13"/>
  <c r="G149" i="13"/>
  <c r="G147" i="13" s="1"/>
  <c r="J9" i="13"/>
  <c r="P9" i="13"/>
  <c r="V9" i="13"/>
  <c r="W618" i="13"/>
  <c r="W614" i="13" s="1"/>
  <c r="Q618" i="13"/>
  <c r="K618" i="13"/>
  <c r="E618" i="13"/>
  <c r="X613" i="13"/>
  <c r="R613" i="13"/>
  <c r="L613" i="13"/>
  <c r="F613" i="13"/>
  <c r="Y608" i="13"/>
  <c r="S608" i="13"/>
  <c r="M608" i="13"/>
  <c r="G608" i="13"/>
  <c r="Z603" i="13"/>
  <c r="T603" i="13"/>
  <c r="N603" i="13"/>
  <c r="H603" i="13"/>
  <c r="AA598" i="13"/>
  <c r="U598" i="13"/>
  <c r="O598" i="13"/>
  <c r="I598" i="13"/>
  <c r="V593" i="13"/>
  <c r="P593" i="13"/>
  <c r="J593" i="13"/>
  <c r="D593" i="13"/>
  <c r="W588" i="13"/>
  <c r="Q588" i="13"/>
  <c r="K588" i="13"/>
  <c r="E588" i="13"/>
  <c r="X583" i="13"/>
  <c r="R583" i="13"/>
  <c r="L583" i="13"/>
  <c r="F583" i="13"/>
  <c r="Y578" i="13"/>
  <c r="S578" i="13"/>
  <c r="M578" i="13"/>
  <c r="G578" i="13"/>
  <c r="Z573" i="13"/>
  <c r="T573" i="13"/>
  <c r="N573" i="13"/>
  <c r="H573" i="13"/>
  <c r="AA568" i="13"/>
  <c r="U568" i="13"/>
  <c r="O568" i="13"/>
  <c r="I568" i="13"/>
  <c r="V563" i="13"/>
  <c r="P563" i="13"/>
  <c r="J563" i="13"/>
  <c r="D563" i="13"/>
  <c r="W558" i="13"/>
  <c r="Q558" i="13"/>
  <c r="K558" i="13"/>
  <c r="E558" i="13"/>
  <c r="X553" i="13"/>
  <c r="R553" i="13"/>
  <c r="L553" i="13"/>
  <c r="F553" i="13"/>
  <c r="Y548" i="13"/>
  <c r="S548" i="13"/>
  <c r="M548" i="13"/>
  <c r="G548" i="13"/>
  <c r="Z543" i="13"/>
  <c r="T543" i="13"/>
  <c r="N543" i="13"/>
  <c r="H543" i="13"/>
  <c r="AA538" i="13"/>
  <c r="U538" i="13"/>
  <c r="O538" i="13"/>
  <c r="I538" i="13"/>
  <c r="V533" i="13"/>
  <c r="P533" i="13"/>
  <c r="J533" i="13"/>
  <c r="D533" i="13"/>
  <c r="W528" i="13"/>
  <c r="Q528" i="13"/>
  <c r="K528" i="13"/>
  <c r="E528" i="13"/>
  <c r="X523" i="13"/>
  <c r="R523" i="13"/>
  <c r="L523" i="13"/>
  <c r="F523" i="13"/>
  <c r="Y518" i="13"/>
  <c r="S518" i="13"/>
  <c r="M518" i="13"/>
  <c r="G518" i="13"/>
  <c r="Z513" i="13"/>
  <c r="T513" i="13"/>
  <c r="N513" i="13"/>
  <c r="H513" i="13"/>
  <c r="AA508" i="13"/>
  <c r="U508" i="13"/>
  <c r="O508" i="13"/>
  <c r="I508" i="13"/>
  <c r="V503" i="13"/>
  <c r="P503" i="13"/>
  <c r="J503" i="13"/>
  <c r="D503" i="13"/>
  <c r="W498" i="13"/>
  <c r="Q498" i="13"/>
  <c r="K498" i="13"/>
  <c r="E498" i="13"/>
  <c r="X493" i="13"/>
  <c r="R493" i="13"/>
  <c r="L493" i="13"/>
  <c r="F493" i="13"/>
  <c r="Y488" i="13"/>
  <c r="S488" i="13"/>
  <c r="M488" i="13"/>
  <c r="G488" i="13"/>
  <c r="Z483" i="13"/>
  <c r="T483" i="13"/>
  <c r="N483" i="13"/>
  <c r="H483" i="13"/>
  <c r="AA478" i="13"/>
  <c r="U478" i="13"/>
  <c r="O478" i="13"/>
  <c r="I478" i="13"/>
  <c r="V473" i="13"/>
  <c r="P473" i="13"/>
  <c r="J473" i="13"/>
  <c r="D473" i="13"/>
  <c r="D469" i="13" s="1"/>
  <c r="W464" i="13"/>
  <c r="Q464" i="13"/>
  <c r="K464" i="13"/>
  <c r="E464" i="13"/>
  <c r="X459" i="13"/>
  <c r="R459" i="13"/>
  <c r="L459" i="13"/>
  <c r="F459" i="13"/>
  <c r="Y454" i="13"/>
  <c r="S454" i="13"/>
  <c r="M454" i="13"/>
  <c r="G454" i="13"/>
  <c r="Z449" i="13"/>
  <c r="T449" i="13"/>
  <c r="N449" i="13"/>
  <c r="H449" i="13"/>
  <c r="AA444" i="13"/>
  <c r="U444" i="13"/>
  <c r="O444" i="13"/>
  <c r="I444" i="13"/>
  <c r="V439" i="13"/>
  <c r="P439" i="13"/>
  <c r="J439" i="13"/>
  <c r="D439" i="13"/>
  <c r="W434" i="13"/>
  <c r="Q434" i="13"/>
  <c r="K434" i="13"/>
  <c r="E434" i="13"/>
  <c r="X429" i="13"/>
  <c r="R429" i="13"/>
  <c r="L429" i="13"/>
  <c r="F429" i="13"/>
  <c r="Y424" i="13"/>
  <c r="S424" i="13"/>
  <c r="M424" i="13"/>
  <c r="G424" i="13"/>
  <c r="Z419" i="13"/>
  <c r="T419" i="13"/>
  <c r="N419" i="13"/>
  <c r="H419" i="13"/>
  <c r="AA414" i="13"/>
  <c r="U414" i="13"/>
  <c r="O414" i="13"/>
  <c r="I414" i="13"/>
  <c r="V409" i="13"/>
  <c r="P409" i="13"/>
  <c r="J409" i="13"/>
  <c r="D409" i="13"/>
  <c r="W404" i="13"/>
  <c r="Q404" i="13"/>
  <c r="K404" i="13"/>
  <c r="E404" i="13"/>
  <c r="X399" i="13"/>
  <c r="R399" i="13"/>
  <c r="L399" i="13"/>
  <c r="F399" i="13"/>
  <c r="Y394" i="13"/>
  <c r="S394" i="13"/>
  <c r="M394" i="13"/>
  <c r="G394" i="13"/>
  <c r="Z389" i="13"/>
  <c r="T389" i="13"/>
  <c r="N389" i="13"/>
  <c r="H389" i="13"/>
  <c r="AA384" i="13"/>
  <c r="U384" i="13"/>
  <c r="O384" i="13"/>
  <c r="I384" i="13"/>
  <c r="V379" i="13"/>
  <c r="P379" i="13"/>
  <c r="J379" i="13"/>
  <c r="D379" i="13"/>
  <c r="W374" i="13"/>
  <c r="Q374" i="13"/>
  <c r="K374" i="13"/>
  <c r="E374" i="13"/>
  <c r="X369" i="13"/>
  <c r="R369" i="13"/>
  <c r="L369" i="13"/>
  <c r="F369" i="13"/>
  <c r="Y364" i="13"/>
  <c r="S364" i="13"/>
  <c r="M364" i="13"/>
  <c r="G364" i="13"/>
  <c r="Z359" i="13"/>
  <c r="T359" i="13"/>
  <c r="N359" i="13"/>
  <c r="H359" i="13"/>
  <c r="AA354" i="13"/>
  <c r="U354" i="13"/>
  <c r="O354" i="13"/>
  <c r="I354" i="13"/>
  <c r="V349" i="13"/>
  <c r="P349" i="13"/>
  <c r="J349" i="13"/>
  <c r="D349" i="13"/>
  <c r="W344" i="13"/>
  <c r="Q344" i="13"/>
  <c r="K344" i="13"/>
  <c r="E344" i="13"/>
  <c r="X339" i="13"/>
  <c r="R339" i="13"/>
  <c r="L339" i="13"/>
  <c r="F339" i="13"/>
  <c r="Y334" i="13"/>
  <c r="S334" i="13"/>
  <c r="M334" i="13"/>
  <c r="G334" i="13"/>
  <c r="Z329" i="13"/>
  <c r="T329" i="13"/>
  <c r="N329" i="13"/>
  <c r="H329" i="13"/>
  <c r="AA324" i="13"/>
  <c r="U324" i="13"/>
  <c r="O324" i="13"/>
  <c r="I324" i="13"/>
  <c r="V319" i="13"/>
  <c r="P319" i="13"/>
  <c r="J319" i="13"/>
  <c r="D319" i="13"/>
  <c r="D315" i="13" s="1"/>
  <c r="W310" i="13"/>
  <c r="Q310" i="13"/>
  <c r="K310" i="13"/>
  <c r="E310" i="13"/>
  <c r="X305" i="13"/>
  <c r="R305" i="13"/>
  <c r="L305" i="13"/>
  <c r="F305" i="13"/>
  <c r="Y300" i="13"/>
  <c r="S300" i="13"/>
  <c r="M300" i="13"/>
  <c r="G300" i="13"/>
  <c r="Z295" i="13"/>
  <c r="T295" i="13"/>
  <c r="N295" i="13"/>
  <c r="H295" i="13"/>
  <c r="AA290" i="13"/>
  <c r="U290" i="13"/>
  <c r="O290" i="13"/>
  <c r="I290" i="13"/>
  <c r="V285" i="13"/>
  <c r="P285" i="13"/>
  <c r="J285" i="13"/>
  <c r="D285" i="13"/>
  <c r="W280" i="13"/>
  <c r="Q280" i="13"/>
  <c r="K280" i="13"/>
  <c r="E280" i="13"/>
  <c r="X275" i="13"/>
  <c r="R275" i="13"/>
  <c r="L275" i="13"/>
  <c r="F275" i="13"/>
  <c r="Y270" i="13"/>
  <c r="S270" i="13"/>
  <c r="M270" i="13"/>
  <c r="G270" i="13"/>
  <c r="Z265" i="13"/>
  <c r="T265" i="13"/>
  <c r="N265" i="13"/>
  <c r="H265" i="13"/>
  <c r="AA260" i="13"/>
  <c r="U260" i="13"/>
  <c r="O260" i="13"/>
  <c r="I260" i="13"/>
  <c r="V255" i="13"/>
  <c r="P255" i="13"/>
  <c r="J255" i="13"/>
  <c r="D255" i="13"/>
  <c r="W250" i="13"/>
  <c r="Q250" i="13"/>
  <c r="K250" i="13"/>
  <c r="E250" i="13"/>
  <c r="X245" i="13"/>
  <c r="R245" i="13"/>
  <c r="L245" i="13"/>
  <c r="F245" i="13"/>
  <c r="Y240" i="13"/>
  <c r="S240" i="13"/>
  <c r="M240" i="13"/>
  <c r="G240" i="13"/>
  <c r="Z235" i="13"/>
  <c r="T235" i="13"/>
  <c r="N235" i="13"/>
  <c r="H235" i="13"/>
  <c r="AA230" i="13"/>
  <c r="U230" i="13"/>
  <c r="O230" i="13"/>
  <c r="I230" i="13"/>
  <c r="V225" i="13"/>
  <c r="P225" i="13"/>
  <c r="J225" i="13"/>
  <c r="D225" i="13"/>
  <c r="W220" i="13"/>
  <c r="Q220" i="13"/>
  <c r="K220" i="13"/>
  <c r="E220" i="13"/>
  <c r="X215" i="13"/>
  <c r="R215" i="13"/>
  <c r="L215" i="13"/>
  <c r="F215" i="13"/>
  <c r="Y210" i="13"/>
  <c r="S210" i="13"/>
  <c r="M210" i="13"/>
  <c r="G210" i="13"/>
  <c r="Z205" i="13"/>
  <c r="T205" i="13"/>
  <c r="N205" i="13"/>
  <c r="H205" i="13"/>
  <c r="AA200" i="13"/>
  <c r="U200" i="13"/>
  <c r="O200" i="13"/>
  <c r="I200" i="13"/>
  <c r="V195" i="13"/>
  <c r="P195" i="13"/>
  <c r="J195" i="13"/>
  <c r="D195" i="13"/>
  <c r="W190" i="13"/>
  <c r="Q190" i="13"/>
  <c r="K190" i="13"/>
  <c r="E190" i="13"/>
  <c r="X185" i="13"/>
  <c r="R185" i="13"/>
  <c r="L185" i="13"/>
  <c r="F185" i="13"/>
  <c r="Y180" i="13"/>
  <c r="S180" i="13"/>
  <c r="M180" i="13"/>
  <c r="G180" i="13"/>
  <c r="Z175" i="13"/>
  <c r="T175" i="13"/>
  <c r="N175" i="13"/>
  <c r="H175" i="13"/>
  <c r="V618" i="13"/>
  <c r="P618" i="13"/>
  <c r="J618" i="13"/>
  <c r="D618" i="13"/>
  <c r="W613" i="13"/>
  <c r="Q613" i="13"/>
  <c r="K613" i="13"/>
  <c r="E613" i="13"/>
  <c r="X608" i="13"/>
  <c r="R608" i="13"/>
  <c r="L608" i="13"/>
  <c r="F608" i="13"/>
  <c r="Y603" i="13"/>
  <c r="S603" i="13"/>
  <c r="M603" i="13"/>
  <c r="G603" i="13"/>
  <c r="Z598" i="13"/>
  <c r="T598" i="13"/>
  <c r="N598" i="13"/>
  <c r="H598" i="13"/>
  <c r="AA593" i="13"/>
  <c r="U593" i="13"/>
  <c r="O593" i="13"/>
  <c r="I593" i="13"/>
  <c r="V588" i="13"/>
  <c r="P588" i="13"/>
  <c r="J588" i="13"/>
  <c r="D588" i="13"/>
  <c r="W583" i="13"/>
  <c r="Q583" i="13"/>
  <c r="K583" i="13"/>
  <c r="E583" i="13"/>
  <c r="X578" i="13"/>
  <c r="R578" i="13"/>
  <c r="L578" i="13"/>
  <c r="F578" i="13"/>
  <c r="Y573" i="13"/>
  <c r="S573" i="13"/>
  <c r="M573" i="13"/>
  <c r="G573" i="13"/>
  <c r="Z568" i="13"/>
  <c r="T568" i="13"/>
  <c r="N568" i="13"/>
  <c r="H568" i="13"/>
  <c r="AA563" i="13"/>
  <c r="U563" i="13"/>
  <c r="O563" i="13"/>
  <c r="I563" i="13"/>
  <c r="V558" i="13"/>
  <c r="P558" i="13"/>
  <c r="J558" i="13"/>
  <c r="D558" i="13"/>
  <c r="W553" i="13"/>
  <c r="Q553" i="13"/>
  <c r="K553" i="13"/>
  <c r="E553" i="13"/>
  <c r="X548" i="13"/>
  <c r="R548" i="13"/>
  <c r="L548" i="13"/>
  <c r="F548" i="13"/>
  <c r="Y543" i="13"/>
  <c r="S543" i="13"/>
  <c r="M543" i="13"/>
  <c r="G543" i="13"/>
  <c r="Z538" i="13"/>
  <c r="T538" i="13"/>
  <c r="N538" i="13"/>
  <c r="H538" i="13"/>
  <c r="AA533" i="13"/>
  <c r="U533" i="13"/>
  <c r="O533" i="13"/>
  <c r="I533" i="13"/>
  <c r="V528" i="13"/>
  <c r="P528" i="13"/>
  <c r="J528" i="13"/>
  <c r="D528" i="13"/>
  <c r="W523" i="13"/>
  <c r="Q523" i="13"/>
  <c r="K523" i="13"/>
  <c r="E523" i="13"/>
  <c r="X518" i="13"/>
  <c r="R518" i="13"/>
  <c r="L518" i="13"/>
  <c r="F518" i="13"/>
  <c r="Y513" i="13"/>
  <c r="S513" i="13"/>
  <c r="M513" i="13"/>
  <c r="G513" i="13"/>
  <c r="Z508" i="13"/>
  <c r="T508" i="13"/>
  <c r="N508" i="13"/>
  <c r="H508" i="13"/>
  <c r="AA503" i="13"/>
  <c r="U503" i="13"/>
  <c r="O503" i="13"/>
  <c r="I503" i="13"/>
  <c r="V498" i="13"/>
  <c r="P498" i="13"/>
  <c r="J498" i="13"/>
  <c r="D498" i="13"/>
  <c r="W493" i="13"/>
  <c r="Q493" i="13"/>
  <c r="K493" i="13"/>
  <c r="E493" i="13"/>
  <c r="X488" i="13"/>
  <c r="R488" i="13"/>
  <c r="L488" i="13"/>
  <c r="F488" i="13"/>
  <c r="Y483" i="13"/>
  <c r="S483" i="13"/>
  <c r="M483" i="13"/>
  <c r="G483" i="13"/>
  <c r="Z478" i="13"/>
  <c r="T478" i="13"/>
  <c r="N478" i="13"/>
  <c r="H478" i="13"/>
  <c r="AA473" i="13"/>
  <c r="U473" i="13"/>
  <c r="O473" i="13"/>
  <c r="I473" i="13"/>
  <c r="V464" i="13"/>
  <c r="P464" i="13"/>
  <c r="J464" i="13"/>
  <c r="D464" i="13"/>
  <c r="W459" i="13"/>
  <c r="Q459" i="13"/>
  <c r="K459" i="13"/>
  <c r="E459" i="13"/>
  <c r="X454" i="13"/>
  <c r="R454" i="13"/>
  <c r="L454" i="13"/>
  <c r="F454" i="13"/>
  <c r="Y449" i="13"/>
  <c r="S449" i="13"/>
  <c r="M449" i="13"/>
  <c r="G449" i="13"/>
  <c r="Z444" i="13"/>
  <c r="T444" i="13"/>
  <c r="N444" i="13"/>
  <c r="H444" i="13"/>
  <c r="AA439" i="13"/>
  <c r="U439" i="13"/>
  <c r="O439" i="13"/>
  <c r="I439" i="13"/>
  <c r="V434" i="13"/>
  <c r="P434" i="13"/>
  <c r="J434" i="13"/>
  <c r="D434" i="13"/>
  <c r="W429" i="13"/>
  <c r="Q429" i="13"/>
  <c r="K429" i="13"/>
  <c r="E429" i="13"/>
  <c r="X424" i="13"/>
  <c r="R424" i="13"/>
  <c r="L424" i="13"/>
  <c r="F424" i="13"/>
  <c r="Y419" i="13"/>
  <c r="S419" i="13"/>
  <c r="M419" i="13"/>
  <c r="G419" i="13"/>
  <c r="Z414" i="13"/>
  <c r="T414" i="13"/>
  <c r="N414" i="13"/>
  <c r="H414" i="13"/>
  <c r="AA409" i="13"/>
  <c r="U409" i="13"/>
  <c r="O409" i="13"/>
  <c r="I409" i="13"/>
  <c r="V404" i="13"/>
  <c r="P404" i="13"/>
  <c r="J404" i="13"/>
  <c r="D404" i="13"/>
  <c r="W399" i="13"/>
  <c r="Q399" i="13"/>
  <c r="K399" i="13"/>
  <c r="E399" i="13"/>
  <c r="X394" i="13"/>
  <c r="R394" i="13"/>
  <c r="L394" i="13"/>
  <c r="F394" i="13"/>
  <c r="Y389" i="13"/>
  <c r="S389" i="13"/>
  <c r="M389" i="13"/>
  <c r="G389" i="13"/>
  <c r="Z384" i="13"/>
  <c r="T384" i="13"/>
  <c r="N384" i="13"/>
  <c r="H384" i="13"/>
  <c r="AA379" i="13"/>
  <c r="U379" i="13"/>
  <c r="O379" i="13"/>
  <c r="I379" i="13"/>
  <c r="V374" i="13"/>
  <c r="P374" i="13"/>
  <c r="J374" i="13"/>
  <c r="D374" i="13"/>
  <c r="W369" i="13"/>
  <c r="Q369" i="13"/>
  <c r="K369" i="13"/>
  <c r="E369" i="13"/>
  <c r="X364" i="13"/>
  <c r="R364" i="13"/>
  <c r="L364" i="13"/>
  <c r="F364" i="13"/>
  <c r="Y359" i="13"/>
  <c r="S359" i="13"/>
  <c r="M359" i="13"/>
  <c r="G359" i="13"/>
  <c r="Z354" i="13"/>
  <c r="T354" i="13"/>
  <c r="N354" i="13"/>
  <c r="H354" i="13"/>
  <c r="AA349" i="13"/>
  <c r="U349" i="13"/>
  <c r="O349" i="13"/>
  <c r="I349" i="13"/>
  <c r="V344" i="13"/>
  <c r="P344" i="13"/>
  <c r="J344" i="13"/>
  <c r="D344" i="13"/>
  <c r="W339" i="13"/>
  <c r="Q339" i="13"/>
  <c r="K339" i="13"/>
  <c r="E339" i="13"/>
  <c r="X334" i="13"/>
  <c r="R334" i="13"/>
  <c r="L334" i="13"/>
  <c r="F334" i="13"/>
  <c r="Y329" i="13"/>
  <c r="S329" i="13"/>
  <c r="M329" i="13"/>
  <c r="G329" i="13"/>
  <c r="Z324" i="13"/>
  <c r="T324" i="13"/>
  <c r="N324" i="13"/>
  <c r="H324" i="13"/>
  <c r="AA319" i="13"/>
  <c r="U319" i="13"/>
  <c r="O319" i="13"/>
  <c r="I319" i="13"/>
  <c r="V310" i="13"/>
  <c r="P310" i="13"/>
  <c r="J310" i="13"/>
  <c r="D310" i="13"/>
  <c r="W305" i="13"/>
  <c r="Q305" i="13"/>
  <c r="K305" i="13"/>
  <c r="E305" i="13"/>
  <c r="X300" i="13"/>
  <c r="R300" i="13"/>
  <c r="L300" i="13"/>
  <c r="F300" i="13"/>
  <c r="Y295" i="13"/>
  <c r="S295" i="13"/>
  <c r="M295" i="13"/>
  <c r="G295" i="13"/>
  <c r="Z290" i="13"/>
  <c r="T290" i="13"/>
  <c r="N290" i="13"/>
  <c r="H290" i="13"/>
  <c r="AA285" i="13"/>
  <c r="U285" i="13"/>
  <c r="O285" i="13"/>
  <c r="I285" i="13"/>
  <c r="V280" i="13"/>
  <c r="P280" i="13"/>
  <c r="J280" i="13"/>
  <c r="D280" i="13"/>
  <c r="W275" i="13"/>
  <c r="Q275" i="13"/>
  <c r="K275" i="13"/>
  <c r="E275" i="13"/>
  <c r="X270" i="13"/>
  <c r="R270" i="13"/>
  <c r="L270" i="13"/>
  <c r="F270" i="13"/>
  <c r="Y265" i="13"/>
  <c r="S265" i="13"/>
  <c r="M265" i="13"/>
  <c r="G265" i="13"/>
  <c r="Z260" i="13"/>
  <c r="T260" i="13"/>
  <c r="N260" i="13"/>
  <c r="H260" i="13"/>
  <c r="AA255" i="13"/>
  <c r="U255" i="13"/>
  <c r="O255" i="13"/>
  <c r="I255" i="13"/>
  <c r="V250" i="13"/>
  <c r="P250" i="13"/>
  <c r="J250" i="13"/>
  <c r="D250" i="13"/>
  <c r="W245" i="13"/>
  <c r="Q245" i="13"/>
  <c r="K245" i="13"/>
  <c r="E245" i="13"/>
  <c r="X240" i="13"/>
  <c r="R240" i="13"/>
  <c r="L240" i="13"/>
  <c r="F240" i="13"/>
  <c r="Y235" i="13"/>
  <c r="S235" i="13"/>
  <c r="M235" i="13"/>
  <c r="G235" i="13"/>
  <c r="Z230" i="13"/>
  <c r="T230" i="13"/>
  <c r="N230" i="13"/>
  <c r="H230" i="13"/>
  <c r="AA225" i="13"/>
  <c r="U225" i="13"/>
  <c r="O225" i="13"/>
  <c r="I225" i="13"/>
  <c r="V220" i="13"/>
  <c r="P220" i="13"/>
  <c r="J220" i="13"/>
  <c r="D220" i="13"/>
  <c r="W215" i="13"/>
  <c r="Q215" i="13"/>
  <c r="K215" i="13"/>
  <c r="E215" i="13"/>
  <c r="X210" i="13"/>
  <c r="R210" i="13"/>
  <c r="L210" i="13"/>
  <c r="F210" i="13"/>
  <c r="Y205" i="13"/>
  <c r="S205" i="13"/>
  <c r="M205" i="13"/>
  <c r="G205" i="13"/>
  <c r="Z200" i="13"/>
  <c r="T200" i="13"/>
  <c r="N200" i="13"/>
  <c r="H200" i="13"/>
  <c r="AA195" i="13"/>
  <c r="U195" i="13"/>
  <c r="O195" i="13"/>
  <c r="I195" i="13"/>
  <c r="V190" i="13"/>
  <c r="P190" i="13"/>
  <c r="J190" i="13"/>
  <c r="D190" i="13"/>
  <c r="W185" i="13"/>
  <c r="Q185" i="13"/>
  <c r="K185" i="13"/>
  <c r="E185" i="13"/>
  <c r="X180" i="13"/>
  <c r="R180" i="13"/>
  <c r="L180" i="13"/>
  <c r="F180" i="13"/>
  <c r="Y175" i="13"/>
  <c r="S175" i="13"/>
  <c r="M175" i="13"/>
  <c r="G175" i="13"/>
  <c r="Z170" i="13"/>
  <c r="T170" i="13"/>
  <c r="N170" i="13"/>
  <c r="H170" i="13"/>
  <c r="AA165" i="13"/>
  <c r="U165" i="13"/>
  <c r="O165" i="13"/>
  <c r="I165" i="13"/>
  <c r="V156" i="13"/>
  <c r="P156" i="13"/>
  <c r="J156" i="13"/>
  <c r="D156" i="13"/>
  <c r="W151" i="13"/>
  <c r="Q151" i="13"/>
  <c r="K151" i="13"/>
  <c r="E151" i="13"/>
  <c r="X146" i="13"/>
  <c r="R146" i="13"/>
  <c r="L146" i="13"/>
  <c r="F146" i="13"/>
  <c r="Y141" i="13"/>
  <c r="S141" i="13"/>
  <c r="M141" i="13"/>
  <c r="G141" i="13"/>
  <c r="AA618" i="13"/>
  <c r="U618" i="13"/>
  <c r="O618" i="13"/>
  <c r="I618" i="13"/>
  <c r="V613" i="13"/>
  <c r="P613" i="13"/>
  <c r="J613" i="13"/>
  <c r="D613" i="13"/>
  <c r="W608" i="13"/>
  <c r="Q608" i="13"/>
  <c r="K608" i="13"/>
  <c r="E608" i="13"/>
  <c r="X603" i="13"/>
  <c r="R603" i="13"/>
  <c r="L603" i="13"/>
  <c r="F603" i="13"/>
  <c r="Y598" i="13"/>
  <c r="S598" i="13"/>
  <c r="M598" i="13"/>
  <c r="G598" i="13"/>
  <c r="Z593" i="13"/>
  <c r="T593" i="13"/>
  <c r="N593" i="13"/>
  <c r="H593" i="13"/>
  <c r="AA588" i="13"/>
  <c r="U588" i="13"/>
  <c r="O588" i="13"/>
  <c r="I588" i="13"/>
  <c r="V583" i="13"/>
  <c r="P583" i="13"/>
  <c r="J583" i="13"/>
  <c r="D583" i="13"/>
  <c r="W578" i="13"/>
  <c r="Q578" i="13"/>
  <c r="K578" i="13"/>
  <c r="E578" i="13"/>
  <c r="X573" i="13"/>
  <c r="R573" i="13"/>
  <c r="L573" i="13"/>
  <c r="F573" i="13"/>
  <c r="Y568" i="13"/>
  <c r="S568" i="13"/>
  <c r="M568" i="13"/>
  <c r="G568" i="13"/>
  <c r="Z563" i="13"/>
  <c r="T563" i="13"/>
  <c r="N563" i="13"/>
  <c r="H563" i="13"/>
  <c r="AA558" i="13"/>
  <c r="U558" i="13"/>
  <c r="O558" i="13"/>
  <c r="I558" i="13"/>
  <c r="V553" i="13"/>
  <c r="P553" i="13"/>
  <c r="J553" i="13"/>
  <c r="D553" i="13"/>
  <c r="W548" i="13"/>
  <c r="Q548" i="13"/>
  <c r="K548" i="13"/>
  <c r="E548" i="13"/>
  <c r="X543" i="13"/>
  <c r="R543" i="13"/>
  <c r="L543" i="13"/>
  <c r="F543" i="13"/>
  <c r="Y538" i="13"/>
  <c r="S538" i="13"/>
  <c r="M538" i="13"/>
  <c r="G538" i="13"/>
  <c r="Z533" i="13"/>
  <c r="T533" i="13"/>
  <c r="N533" i="13"/>
  <c r="H533" i="13"/>
  <c r="AA528" i="13"/>
  <c r="U528" i="13"/>
  <c r="O528" i="13"/>
  <c r="I528" i="13"/>
  <c r="V523" i="13"/>
  <c r="P523" i="13"/>
  <c r="J523" i="13"/>
  <c r="D523" i="13"/>
  <c r="W518" i="13"/>
  <c r="Q518" i="13"/>
  <c r="K518" i="13"/>
  <c r="E518" i="13"/>
  <c r="X513" i="13"/>
  <c r="R513" i="13"/>
  <c r="L513" i="13"/>
  <c r="F513" i="13"/>
  <c r="Y508" i="13"/>
  <c r="S508" i="13"/>
  <c r="M508" i="13"/>
  <c r="G508" i="13"/>
  <c r="Z503" i="13"/>
  <c r="T503" i="13"/>
  <c r="N503" i="13"/>
  <c r="H503" i="13"/>
  <c r="AA498" i="13"/>
  <c r="U498" i="13"/>
  <c r="O498" i="13"/>
  <c r="I498" i="13"/>
  <c r="V493" i="13"/>
  <c r="P493" i="13"/>
  <c r="J493" i="13"/>
  <c r="D493" i="13"/>
  <c r="W488" i="13"/>
  <c r="Q488" i="13"/>
  <c r="K488" i="13"/>
  <c r="E488" i="13"/>
  <c r="X483" i="13"/>
  <c r="R483" i="13"/>
  <c r="L483" i="13"/>
  <c r="F483" i="13"/>
  <c r="Y478" i="13"/>
  <c r="S478" i="13"/>
  <c r="M478" i="13"/>
  <c r="G478" i="13"/>
  <c r="Z473" i="13"/>
  <c r="T473" i="13"/>
  <c r="N473" i="13"/>
  <c r="H473" i="13"/>
  <c r="AA464" i="13"/>
  <c r="U464" i="13"/>
  <c r="O464" i="13"/>
  <c r="I464" i="13"/>
  <c r="V459" i="13"/>
  <c r="P459" i="13"/>
  <c r="J459" i="13"/>
  <c r="D459" i="13"/>
  <c r="W454" i="13"/>
  <c r="Q454" i="13"/>
  <c r="K454" i="13"/>
  <c r="E454" i="13"/>
  <c r="X449" i="13"/>
  <c r="R449" i="13"/>
  <c r="L449" i="13"/>
  <c r="F449" i="13"/>
  <c r="Y444" i="13"/>
  <c r="S444" i="13"/>
  <c r="M444" i="13"/>
  <c r="G444" i="13"/>
  <c r="Z439" i="13"/>
  <c r="T439" i="13"/>
  <c r="N439" i="13"/>
  <c r="H439" i="13"/>
  <c r="AA434" i="13"/>
  <c r="U434" i="13"/>
  <c r="O434" i="13"/>
  <c r="I434" i="13"/>
  <c r="V429" i="13"/>
  <c r="P429" i="13"/>
  <c r="J429" i="13"/>
  <c r="D429" i="13"/>
  <c r="W424" i="13"/>
  <c r="Q424" i="13"/>
  <c r="K424" i="13"/>
  <c r="E424" i="13"/>
  <c r="X419" i="13"/>
  <c r="R419" i="13"/>
  <c r="L419" i="13"/>
  <c r="F419" i="13"/>
  <c r="Y414" i="13"/>
  <c r="S414" i="13"/>
  <c r="M414" i="13"/>
  <c r="G414" i="13"/>
  <c r="Z409" i="13"/>
  <c r="T409" i="13"/>
  <c r="N409" i="13"/>
  <c r="H409" i="13"/>
  <c r="AA404" i="13"/>
  <c r="U404" i="13"/>
  <c r="O404" i="13"/>
  <c r="I404" i="13"/>
  <c r="V399" i="13"/>
  <c r="P399" i="13"/>
  <c r="J399" i="13"/>
  <c r="D399" i="13"/>
  <c r="W394" i="13"/>
  <c r="Q394" i="13"/>
  <c r="K394" i="13"/>
  <c r="E394" i="13"/>
  <c r="X389" i="13"/>
  <c r="R389" i="13"/>
  <c r="L389" i="13"/>
  <c r="F389" i="13"/>
  <c r="Y384" i="13"/>
  <c r="S384" i="13"/>
  <c r="M384" i="13"/>
  <c r="G384" i="13"/>
  <c r="Z379" i="13"/>
  <c r="T379" i="13"/>
  <c r="N379" i="13"/>
  <c r="H379" i="13"/>
  <c r="AA374" i="13"/>
  <c r="U374" i="13"/>
  <c r="O374" i="13"/>
  <c r="I374" i="13"/>
  <c r="V369" i="13"/>
  <c r="P369" i="13"/>
  <c r="J369" i="13"/>
  <c r="D369" i="13"/>
  <c r="W364" i="13"/>
  <c r="Q364" i="13"/>
  <c r="K364" i="13"/>
  <c r="E364" i="13"/>
  <c r="X359" i="13"/>
  <c r="R359" i="13"/>
  <c r="L359" i="13"/>
  <c r="F359" i="13"/>
  <c r="Y354" i="13"/>
  <c r="S354" i="13"/>
  <c r="M354" i="13"/>
  <c r="G354" i="13"/>
  <c r="Z349" i="13"/>
  <c r="T349" i="13"/>
  <c r="N349" i="13"/>
  <c r="H349" i="13"/>
  <c r="AA344" i="13"/>
  <c r="U344" i="13"/>
  <c r="O344" i="13"/>
  <c r="I344" i="13"/>
  <c r="V339" i="13"/>
  <c r="P339" i="13"/>
  <c r="J339" i="13"/>
  <c r="D339" i="13"/>
  <c r="W334" i="13"/>
  <c r="Q334" i="13"/>
  <c r="K334" i="13"/>
  <c r="E334" i="13"/>
  <c r="X329" i="13"/>
  <c r="R329" i="13"/>
  <c r="L329" i="13"/>
  <c r="F329" i="13"/>
  <c r="Y324" i="13"/>
  <c r="S324" i="13"/>
  <c r="M324" i="13"/>
  <c r="G324" i="13"/>
  <c r="Z319" i="13"/>
  <c r="T319" i="13"/>
  <c r="N319" i="13"/>
  <c r="H319" i="13"/>
  <c r="AA310" i="13"/>
  <c r="U310" i="13"/>
  <c r="O310" i="13"/>
  <c r="I310" i="13"/>
  <c r="V305" i="13"/>
  <c r="P305" i="13"/>
  <c r="J305" i="13"/>
  <c r="D305" i="13"/>
  <c r="W300" i="13"/>
  <c r="Q300" i="13"/>
  <c r="K300" i="13"/>
  <c r="E300" i="13"/>
  <c r="X295" i="13"/>
  <c r="R295" i="13"/>
  <c r="L295" i="13"/>
  <c r="F295" i="13"/>
  <c r="Y290" i="13"/>
  <c r="S290" i="13"/>
  <c r="M290" i="13"/>
  <c r="G290" i="13"/>
  <c r="Z285" i="13"/>
  <c r="T285" i="13"/>
  <c r="N285" i="13"/>
  <c r="H285" i="13"/>
  <c r="AA280" i="13"/>
  <c r="U280" i="13"/>
  <c r="O280" i="13"/>
  <c r="I280" i="13"/>
  <c r="V275" i="13"/>
  <c r="P275" i="13"/>
  <c r="J275" i="13"/>
  <c r="D275" i="13"/>
  <c r="W270" i="13"/>
  <c r="Q270" i="13"/>
  <c r="K270" i="13"/>
  <c r="E270" i="13"/>
  <c r="X265" i="13"/>
  <c r="R265" i="13"/>
  <c r="L265" i="13"/>
  <c r="F265" i="13"/>
  <c r="Y260" i="13"/>
  <c r="S260" i="13"/>
  <c r="M260" i="13"/>
  <c r="G260" i="13"/>
  <c r="Z255" i="13"/>
  <c r="T255" i="13"/>
  <c r="N255" i="13"/>
  <c r="H255" i="13"/>
  <c r="AA250" i="13"/>
  <c r="U250" i="13"/>
  <c r="O250" i="13"/>
  <c r="I250" i="13"/>
  <c r="V245" i="13"/>
  <c r="P245" i="13"/>
  <c r="J245" i="13"/>
  <c r="D245" i="13"/>
  <c r="W240" i="13"/>
  <c r="Q240" i="13"/>
  <c r="K240" i="13"/>
  <c r="E240" i="13"/>
  <c r="X235" i="13"/>
  <c r="R235" i="13"/>
  <c r="L235" i="13"/>
  <c r="F235" i="13"/>
  <c r="Y230" i="13"/>
  <c r="S230" i="13"/>
  <c r="M230" i="13"/>
  <c r="G230" i="13"/>
  <c r="Z225" i="13"/>
  <c r="T225" i="13"/>
  <c r="N225" i="13"/>
  <c r="H225" i="13"/>
  <c r="AA220" i="13"/>
  <c r="U220" i="13"/>
  <c r="O220" i="13"/>
  <c r="I220" i="13"/>
  <c r="V215" i="13"/>
  <c r="P215" i="13"/>
  <c r="J215" i="13"/>
  <c r="D215" i="13"/>
  <c r="W210" i="13"/>
  <c r="Q210" i="13"/>
  <c r="K210" i="13"/>
  <c r="E210" i="13"/>
  <c r="X205" i="13"/>
  <c r="R205" i="13"/>
  <c r="L205" i="13"/>
  <c r="F205" i="13"/>
  <c r="Y200" i="13"/>
  <c r="S200" i="13"/>
  <c r="M200" i="13"/>
  <c r="G200" i="13"/>
  <c r="Z195" i="13"/>
  <c r="T195" i="13"/>
  <c r="N195" i="13"/>
  <c r="H195" i="13"/>
  <c r="AA190" i="13"/>
  <c r="U190" i="13"/>
  <c r="O190" i="13"/>
  <c r="I190" i="13"/>
  <c r="V185" i="13"/>
  <c r="P185" i="13"/>
  <c r="J185" i="13"/>
  <c r="D185" i="13"/>
  <c r="W180" i="13"/>
  <c r="Q180" i="13"/>
  <c r="K180" i="13"/>
  <c r="E180" i="13"/>
  <c r="X175" i="13"/>
  <c r="R175" i="13"/>
  <c r="L175" i="13"/>
  <c r="F175" i="13"/>
  <c r="Y170" i="13"/>
  <c r="S170" i="13"/>
  <c r="M170" i="13"/>
  <c r="G170" i="13"/>
  <c r="Z165" i="13"/>
  <c r="T165" i="13"/>
  <c r="N165" i="13"/>
  <c r="H165" i="13"/>
  <c r="AA156" i="13"/>
  <c r="U156" i="13"/>
  <c r="O156" i="13"/>
  <c r="I156" i="13"/>
  <c r="V151" i="13"/>
  <c r="P151" i="13"/>
  <c r="J151" i="13"/>
  <c r="D151" i="13"/>
  <c r="W146" i="13"/>
  <c r="Q146" i="13"/>
  <c r="K146" i="13"/>
  <c r="E146" i="13"/>
  <c r="X141" i="13"/>
  <c r="R141" i="13"/>
  <c r="L141" i="13"/>
  <c r="F141" i="13"/>
  <c r="Y136" i="13"/>
  <c r="S136" i="13"/>
  <c r="M136" i="13"/>
  <c r="G136" i="13"/>
  <c r="Z131" i="13"/>
  <c r="T131" i="13"/>
  <c r="N131" i="13"/>
  <c r="H131" i="13"/>
  <c r="AA126" i="13"/>
  <c r="U126" i="13"/>
  <c r="O126" i="13"/>
  <c r="I126" i="13"/>
  <c r="V121" i="13"/>
  <c r="P121" i="13"/>
  <c r="J121" i="13"/>
  <c r="D121" i="13"/>
  <c r="W116" i="13"/>
  <c r="Q116" i="13"/>
  <c r="K116" i="13"/>
  <c r="E116" i="13"/>
  <c r="Z618" i="13"/>
  <c r="T618" i="13"/>
  <c r="N618" i="13"/>
  <c r="H618" i="13"/>
  <c r="AA613" i="13"/>
  <c r="U613" i="13"/>
  <c r="O613" i="13"/>
  <c r="I613" i="13"/>
  <c r="V608" i="13"/>
  <c r="P608" i="13"/>
  <c r="J608" i="13"/>
  <c r="D608" i="13"/>
  <c r="W603" i="13"/>
  <c r="Q603" i="13"/>
  <c r="K603" i="13"/>
  <c r="E603" i="13"/>
  <c r="X598" i="13"/>
  <c r="R598" i="13"/>
  <c r="L598" i="13"/>
  <c r="F598" i="13"/>
  <c r="Y593" i="13"/>
  <c r="S593" i="13"/>
  <c r="M593" i="13"/>
  <c r="G593" i="13"/>
  <c r="Z588" i="13"/>
  <c r="T588" i="13"/>
  <c r="N588" i="13"/>
  <c r="H588" i="13"/>
  <c r="AA583" i="13"/>
  <c r="U583" i="13"/>
  <c r="O583" i="13"/>
  <c r="I583" i="13"/>
  <c r="V578" i="13"/>
  <c r="P578" i="13"/>
  <c r="J578" i="13"/>
  <c r="D578" i="13"/>
  <c r="W573" i="13"/>
  <c r="Q573" i="13"/>
  <c r="K573" i="13"/>
  <c r="E573" i="13"/>
  <c r="X568" i="13"/>
  <c r="R568" i="13"/>
  <c r="L568" i="13"/>
  <c r="F568" i="13"/>
  <c r="Y563" i="13"/>
  <c r="S563" i="13"/>
  <c r="M563" i="13"/>
  <c r="G563" i="13"/>
  <c r="Z558" i="13"/>
  <c r="T558" i="13"/>
  <c r="N558" i="13"/>
  <c r="H558" i="13"/>
  <c r="AA553" i="13"/>
  <c r="U553" i="13"/>
  <c r="O553" i="13"/>
  <c r="I553" i="13"/>
  <c r="V548" i="13"/>
  <c r="P548" i="13"/>
  <c r="J548" i="13"/>
  <c r="D548" i="13"/>
  <c r="W543" i="13"/>
  <c r="Q543" i="13"/>
  <c r="K543" i="13"/>
  <c r="E543" i="13"/>
  <c r="X538" i="13"/>
  <c r="R538" i="13"/>
  <c r="L538" i="13"/>
  <c r="F538" i="13"/>
  <c r="Y533" i="13"/>
  <c r="S533" i="13"/>
  <c r="M533" i="13"/>
  <c r="G533" i="13"/>
  <c r="Z528" i="13"/>
  <c r="T528" i="13"/>
  <c r="N528" i="13"/>
  <c r="H528" i="13"/>
  <c r="AA523" i="13"/>
  <c r="U523" i="13"/>
  <c r="O523" i="13"/>
  <c r="I523" i="13"/>
  <c r="V518" i="13"/>
  <c r="P518" i="13"/>
  <c r="J518" i="13"/>
  <c r="D518" i="13"/>
  <c r="W513" i="13"/>
  <c r="Q513" i="13"/>
  <c r="K513" i="13"/>
  <c r="E513" i="13"/>
  <c r="X508" i="13"/>
  <c r="R508" i="13"/>
  <c r="L508" i="13"/>
  <c r="F508" i="13"/>
  <c r="Y503" i="13"/>
  <c r="S503" i="13"/>
  <c r="M503" i="13"/>
  <c r="G503" i="13"/>
  <c r="Z498" i="13"/>
  <c r="T498" i="13"/>
  <c r="N498" i="13"/>
  <c r="H498" i="13"/>
  <c r="AA493" i="13"/>
  <c r="U493" i="13"/>
  <c r="O493" i="13"/>
  <c r="I493" i="13"/>
  <c r="V488" i="13"/>
  <c r="V484" i="13" s="1"/>
  <c r="P488" i="13"/>
  <c r="P484" i="13" s="1"/>
  <c r="J488" i="13"/>
  <c r="J484" i="13" s="1"/>
  <c r="D488" i="13"/>
  <c r="D484" i="13" s="1"/>
  <c r="W483" i="13"/>
  <c r="W479" i="13" s="1"/>
  <c r="Q483" i="13"/>
  <c r="Q479" i="13" s="1"/>
  <c r="K483" i="13"/>
  <c r="K479" i="13" s="1"/>
  <c r="E483" i="13"/>
  <c r="E479" i="13" s="1"/>
  <c r="X478" i="13"/>
  <c r="X474" i="13" s="1"/>
  <c r="R478" i="13"/>
  <c r="R474" i="13" s="1"/>
  <c r="L478" i="13"/>
  <c r="L474" i="13" s="1"/>
  <c r="F478" i="13"/>
  <c r="F474" i="13" s="1"/>
  <c r="Y473" i="13"/>
  <c r="Y469" i="13" s="1"/>
  <c r="S473" i="13"/>
  <c r="S469" i="13" s="1"/>
  <c r="M473" i="13"/>
  <c r="M469" i="13" s="1"/>
  <c r="G473" i="13"/>
  <c r="G469" i="13" s="1"/>
  <c r="Z464" i="13"/>
  <c r="T464" i="13"/>
  <c r="N464" i="13"/>
  <c r="H464" i="13"/>
  <c r="AA459" i="13"/>
  <c r="U459" i="13"/>
  <c r="O459" i="13"/>
  <c r="I459" i="13"/>
  <c r="V454" i="13"/>
  <c r="P454" i="13"/>
  <c r="J454" i="13"/>
  <c r="D454" i="13"/>
  <c r="W449" i="13"/>
  <c r="Q449" i="13"/>
  <c r="K449" i="13"/>
  <c r="E449" i="13"/>
  <c r="X444" i="13"/>
  <c r="R444" i="13"/>
  <c r="L444" i="13"/>
  <c r="F444" i="13"/>
  <c r="Y439" i="13"/>
  <c r="S439" i="13"/>
  <c r="M439" i="13"/>
  <c r="G439" i="13"/>
  <c r="Z434" i="13"/>
  <c r="T434" i="13"/>
  <c r="N434" i="13"/>
  <c r="H434" i="13"/>
  <c r="AA429" i="13"/>
  <c r="U429" i="13"/>
  <c r="O429" i="13"/>
  <c r="I429" i="13"/>
  <c r="V424" i="13"/>
  <c r="P424" i="13"/>
  <c r="J424" i="13"/>
  <c r="D424" i="13"/>
  <c r="W419" i="13"/>
  <c r="Q419" i="13"/>
  <c r="K419" i="13"/>
  <c r="E419" i="13"/>
  <c r="X414" i="13"/>
  <c r="R414" i="13"/>
  <c r="L414" i="13"/>
  <c r="F414" i="13"/>
  <c r="Y409" i="13"/>
  <c r="S409" i="13"/>
  <c r="M409" i="13"/>
  <c r="G409" i="13"/>
  <c r="Z404" i="13"/>
  <c r="T404" i="13"/>
  <c r="N404" i="13"/>
  <c r="H404" i="13"/>
  <c r="AA399" i="13"/>
  <c r="U399" i="13"/>
  <c r="O399" i="13"/>
  <c r="I399" i="13"/>
  <c r="V394" i="13"/>
  <c r="P394" i="13"/>
  <c r="J394" i="13"/>
  <c r="D394" i="13"/>
  <c r="W389" i="13"/>
  <c r="Q389" i="13"/>
  <c r="K389" i="13"/>
  <c r="E389" i="13"/>
  <c r="X384" i="13"/>
  <c r="R384" i="13"/>
  <c r="L384" i="13"/>
  <c r="F384" i="13"/>
  <c r="Y379" i="13"/>
  <c r="S379" i="13"/>
  <c r="M379" i="13"/>
  <c r="G379" i="13"/>
  <c r="Z374" i="13"/>
  <c r="T374" i="13"/>
  <c r="N374" i="13"/>
  <c r="H374" i="13"/>
  <c r="AA369" i="13"/>
  <c r="U369" i="13"/>
  <c r="O369" i="13"/>
  <c r="I369" i="13"/>
  <c r="V364" i="13"/>
  <c r="P364" i="13"/>
  <c r="J364" i="13"/>
  <c r="D364" i="13"/>
  <c r="W359" i="13"/>
  <c r="Q359" i="13"/>
  <c r="K359" i="13"/>
  <c r="E359" i="13"/>
  <c r="X354" i="13"/>
  <c r="R354" i="13"/>
  <c r="L354" i="13"/>
  <c r="F354" i="13"/>
  <c r="F350" i="13" s="1"/>
  <c r="Y349" i="13"/>
  <c r="Y345" i="13" s="1"/>
  <c r="S349" i="13"/>
  <c r="S345" i="13" s="1"/>
  <c r="M349" i="13"/>
  <c r="M345" i="13" s="1"/>
  <c r="G349" i="13"/>
  <c r="G345" i="13" s="1"/>
  <c r="Z344" i="13"/>
  <c r="Z340" i="13" s="1"/>
  <c r="T344" i="13"/>
  <c r="T340" i="13" s="1"/>
  <c r="N344" i="13"/>
  <c r="N340" i="13" s="1"/>
  <c r="H344" i="13"/>
  <c r="H340" i="13" s="1"/>
  <c r="AA339" i="13"/>
  <c r="AA335" i="13" s="1"/>
  <c r="U339" i="13"/>
  <c r="U335" i="13" s="1"/>
  <c r="O339" i="13"/>
  <c r="O335" i="13" s="1"/>
  <c r="I339" i="13"/>
  <c r="I335" i="13" s="1"/>
  <c r="V334" i="13"/>
  <c r="V330" i="13" s="1"/>
  <c r="P334" i="13"/>
  <c r="P330" i="13" s="1"/>
  <c r="J334" i="13"/>
  <c r="J330" i="13" s="1"/>
  <c r="D334" i="13"/>
  <c r="D330" i="13" s="1"/>
  <c r="W329" i="13"/>
  <c r="W325" i="13" s="1"/>
  <c r="Q329" i="13"/>
  <c r="Q325" i="13" s="1"/>
  <c r="K329" i="13"/>
  <c r="K325" i="13" s="1"/>
  <c r="E329" i="13"/>
  <c r="E325" i="13" s="1"/>
  <c r="X324" i="13"/>
  <c r="X320" i="13" s="1"/>
  <c r="R324" i="13"/>
  <c r="R320" i="13" s="1"/>
  <c r="L324" i="13"/>
  <c r="L320" i="13" s="1"/>
  <c r="F324" i="13"/>
  <c r="F320" i="13" s="1"/>
  <c r="Y319" i="13"/>
  <c r="Y315" i="13" s="1"/>
  <c r="S319" i="13"/>
  <c r="S315" i="13" s="1"/>
  <c r="M319" i="13"/>
  <c r="M315" i="13" s="1"/>
  <c r="G319" i="13"/>
  <c r="G315" i="13" s="1"/>
  <c r="Z310" i="13"/>
  <c r="T310" i="13"/>
  <c r="N310" i="13"/>
  <c r="H310" i="13"/>
  <c r="AA305" i="13"/>
  <c r="U305" i="13"/>
  <c r="O305" i="13"/>
  <c r="I305" i="13"/>
  <c r="V300" i="13"/>
  <c r="P300" i="13"/>
  <c r="J300" i="13"/>
  <c r="D300" i="13"/>
  <c r="W295" i="13"/>
  <c r="Q295" i="13"/>
  <c r="K295" i="13"/>
  <c r="E295" i="13"/>
  <c r="X290" i="13"/>
  <c r="R290" i="13"/>
  <c r="L290" i="13"/>
  <c r="F290" i="13"/>
  <c r="Y285" i="13"/>
  <c r="S285" i="13"/>
  <c r="M285" i="13"/>
  <c r="G285" i="13"/>
  <c r="Z280" i="13"/>
  <c r="T280" i="13"/>
  <c r="N280" i="13"/>
  <c r="H280" i="13"/>
  <c r="AA275" i="13"/>
  <c r="U275" i="13"/>
  <c r="O275" i="13"/>
  <c r="I275" i="13"/>
  <c r="V270" i="13"/>
  <c r="P270" i="13"/>
  <c r="J270" i="13"/>
  <c r="D270" i="13"/>
  <c r="W265" i="13"/>
  <c r="Q265" i="13"/>
  <c r="K265" i="13"/>
  <c r="E265" i="13"/>
  <c r="X260" i="13"/>
  <c r="R260" i="13"/>
  <c r="L260" i="13"/>
  <c r="F260" i="13"/>
  <c r="Y255" i="13"/>
  <c r="S255" i="13"/>
  <c r="M255" i="13"/>
  <c r="G255" i="13"/>
  <c r="Z250" i="13"/>
  <c r="T250" i="13"/>
  <c r="N250" i="13"/>
  <c r="H250" i="13"/>
  <c r="AA245" i="13"/>
  <c r="U245" i="13"/>
  <c r="O245" i="13"/>
  <c r="I245" i="13"/>
  <c r="V240" i="13"/>
  <c r="P240" i="13"/>
  <c r="J240" i="13"/>
  <c r="D240" i="13"/>
  <c r="W235" i="13"/>
  <c r="Q235" i="13"/>
  <c r="K235" i="13"/>
  <c r="E235" i="13"/>
  <c r="X230" i="13"/>
  <c r="R230" i="13"/>
  <c r="R226" i="13" s="1"/>
  <c r="L230" i="13"/>
  <c r="F230" i="13"/>
  <c r="Y618" i="13"/>
  <c r="S618" i="13"/>
  <c r="M618" i="13"/>
  <c r="G618" i="13"/>
  <c r="Z613" i="13"/>
  <c r="T613" i="13"/>
  <c r="N613" i="13"/>
  <c r="H613" i="13"/>
  <c r="AA608" i="13"/>
  <c r="U608" i="13"/>
  <c r="O608" i="13"/>
  <c r="I608" i="13"/>
  <c r="V603" i="13"/>
  <c r="P603" i="13"/>
  <c r="J603" i="13"/>
  <c r="D603" i="13"/>
  <c r="W598" i="13"/>
  <c r="Q598" i="13"/>
  <c r="K598" i="13"/>
  <c r="E598" i="13"/>
  <c r="X593" i="13"/>
  <c r="R593" i="13"/>
  <c r="L593" i="13"/>
  <c r="F593" i="13"/>
  <c r="Y588" i="13"/>
  <c r="S588" i="13"/>
  <c r="M588" i="13"/>
  <c r="G588" i="13"/>
  <c r="Z583" i="13"/>
  <c r="T583" i="13"/>
  <c r="N583" i="13"/>
  <c r="H583" i="13"/>
  <c r="AA578" i="13"/>
  <c r="U578" i="13"/>
  <c r="O578" i="13"/>
  <c r="I578" i="13"/>
  <c r="V573" i="13"/>
  <c r="P573" i="13"/>
  <c r="J573" i="13"/>
  <c r="D573" i="13"/>
  <c r="W568" i="13"/>
  <c r="Q568" i="13"/>
  <c r="K568" i="13"/>
  <c r="E568" i="13"/>
  <c r="X563" i="13"/>
  <c r="R563" i="13"/>
  <c r="L563" i="13"/>
  <c r="F563" i="13"/>
  <c r="Y558" i="13"/>
  <c r="S558" i="13"/>
  <c r="M558" i="13"/>
  <c r="G558" i="13"/>
  <c r="Z553" i="13"/>
  <c r="T553" i="13"/>
  <c r="N553" i="13"/>
  <c r="H553" i="13"/>
  <c r="AA548" i="13"/>
  <c r="U548" i="13"/>
  <c r="O548" i="13"/>
  <c r="I548" i="13"/>
  <c r="V543" i="13"/>
  <c r="P543" i="13"/>
  <c r="J543" i="13"/>
  <c r="D543" i="13"/>
  <c r="W538" i="13"/>
  <c r="Q538" i="13"/>
  <c r="K538" i="13"/>
  <c r="E538" i="13"/>
  <c r="X533" i="13"/>
  <c r="R533" i="13"/>
  <c r="L533" i="13"/>
  <c r="F533" i="13"/>
  <c r="Y528" i="13"/>
  <c r="S528" i="13"/>
  <c r="M528" i="13"/>
  <c r="G528" i="13"/>
  <c r="Z523" i="13"/>
  <c r="T523" i="13"/>
  <c r="N523" i="13"/>
  <c r="H523" i="13"/>
  <c r="AA518" i="13"/>
  <c r="U518" i="13"/>
  <c r="O518" i="13"/>
  <c r="I518" i="13"/>
  <c r="V513" i="13"/>
  <c r="P513" i="13"/>
  <c r="J513" i="13"/>
  <c r="D513" i="13"/>
  <c r="W508" i="13"/>
  <c r="Q508" i="13"/>
  <c r="K508" i="13"/>
  <c r="E508" i="13"/>
  <c r="X503" i="13"/>
  <c r="R503" i="13"/>
  <c r="L503" i="13"/>
  <c r="F503" i="13"/>
  <c r="Y498" i="13"/>
  <c r="S498" i="13"/>
  <c r="M498" i="13"/>
  <c r="G498" i="13"/>
  <c r="Z493" i="13"/>
  <c r="T493" i="13"/>
  <c r="N493" i="13"/>
  <c r="H493" i="13"/>
  <c r="AA488" i="13"/>
  <c r="U488" i="13"/>
  <c r="O488" i="13"/>
  <c r="I488" i="13"/>
  <c r="V483" i="13"/>
  <c r="V479" i="13" s="1"/>
  <c r="P483" i="13"/>
  <c r="P479" i="13" s="1"/>
  <c r="J483" i="13"/>
  <c r="J479" i="13" s="1"/>
  <c r="D483" i="13"/>
  <c r="D479" i="13" s="1"/>
  <c r="W478" i="13"/>
  <c r="W474" i="13" s="1"/>
  <c r="Q478" i="13"/>
  <c r="Q474" i="13" s="1"/>
  <c r="K478" i="13"/>
  <c r="K474" i="13" s="1"/>
  <c r="E478" i="13"/>
  <c r="E474" i="13" s="1"/>
  <c r="X473" i="13"/>
  <c r="X469" i="13" s="1"/>
  <c r="R473" i="13"/>
  <c r="R469" i="13" s="1"/>
  <c r="L473" i="13"/>
  <c r="L469" i="13" s="1"/>
  <c r="F473" i="13"/>
  <c r="F469" i="13" s="1"/>
  <c r="Y464" i="13"/>
  <c r="S464" i="13"/>
  <c r="M464" i="13"/>
  <c r="G464" i="13"/>
  <c r="Z459" i="13"/>
  <c r="T459" i="13"/>
  <c r="N459" i="13"/>
  <c r="H459" i="13"/>
  <c r="AA454" i="13"/>
  <c r="U454" i="13"/>
  <c r="O454" i="13"/>
  <c r="I454" i="13"/>
  <c r="V449" i="13"/>
  <c r="P449" i="13"/>
  <c r="J449" i="13"/>
  <c r="D449" i="13"/>
  <c r="W444" i="13"/>
  <c r="Q444" i="13"/>
  <c r="K444" i="13"/>
  <c r="E444" i="13"/>
  <c r="X439" i="13"/>
  <c r="R439" i="13"/>
  <c r="L439" i="13"/>
  <c r="F439" i="13"/>
  <c r="Y434" i="13"/>
  <c r="S434" i="13"/>
  <c r="M434" i="13"/>
  <c r="G434" i="13"/>
  <c r="Z429" i="13"/>
  <c r="T429" i="13"/>
  <c r="N429" i="13"/>
  <c r="H429" i="13"/>
  <c r="AA424" i="13"/>
  <c r="U424" i="13"/>
  <c r="O424" i="13"/>
  <c r="I424" i="13"/>
  <c r="V419" i="13"/>
  <c r="P419" i="13"/>
  <c r="J419" i="13"/>
  <c r="D419" i="13"/>
  <c r="W414" i="13"/>
  <c r="Q414" i="13"/>
  <c r="K414" i="13"/>
  <c r="E414" i="13"/>
  <c r="X409" i="13"/>
  <c r="R409" i="13"/>
  <c r="L409" i="13"/>
  <c r="F409" i="13"/>
  <c r="Y404" i="13"/>
  <c r="S404" i="13"/>
  <c r="M404" i="13"/>
  <c r="G404" i="13"/>
  <c r="Z399" i="13"/>
  <c r="T399" i="13"/>
  <c r="N399" i="13"/>
  <c r="H399" i="13"/>
  <c r="AA394" i="13"/>
  <c r="U394" i="13"/>
  <c r="O394" i="13"/>
  <c r="I394" i="13"/>
  <c r="V389" i="13"/>
  <c r="P389" i="13"/>
  <c r="J389" i="13"/>
  <c r="D389" i="13"/>
  <c r="W384" i="13"/>
  <c r="Q384" i="13"/>
  <c r="K384" i="13"/>
  <c r="E384" i="13"/>
  <c r="X379" i="13"/>
  <c r="R379" i="13"/>
  <c r="L379" i="13"/>
  <c r="F379" i="13"/>
  <c r="Y374" i="13"/>
  <c r="S374" i="13"/>
  <c r="M374" i="13"/>
  <c r="G374" i="13"/>
  <c r="Z369" i="13"/>
  <c r="T369" i="13"/>
  <c r="N369" i="13"/>
  <c r="H369" i="13"/>
  <c r="AA364" i="13"/>
  <c r="U364" i="13"/>
  <c r="O364" i="13"/>
  <c r="I364" i="13"/>
  <c r="V359" i="13"/>
  <c r="P359" i="13"/>
  <c r="J359" i="13"/>
  <c r="D359" i="13"/>
  <c r="W354" i="13"/>
  <c r="Q354" i="13"/>
  <c r="K354" i="13"/>
  <c r="E354" i="13"/>
  <c r="X349" i="13"/>
  <c r="R349" i="13"/>
  <c r="L349" i="13"/>
  <c r="F349" i="13"/>
  <c r="Y344" i="13"/>
  <c r="S344" i="13"/>
  <c r="M344" i="13"/>
  <c r="G344" i="13"/>
  <c r="Z339" i="13"/>
  <c r="T339" i="13"/>
  <c r="N339" i="13"/>
  <c r="H339" i="13"/>
  <c r="AA334" i="13"/>
  <c r="AA330" i="13" s="1"/>
  <c r="U334" i="13"/>
  <c r="U330" i="13" s="1"/>
  <c r="O334" i="13"/>
  <c r="O330" i="13" s="1"/>
  <c r="I334" i="13"/>
  <c r="I330" i="13" s="1"/>
  <c r="V329" i="13"/>
  <c r="V325" i="13" s="1"/>
  <c r="P329" i="13"/>
  <c r="P325" i="13" s="1"/>
  <c r="J329" i="13"/>
  <c r="J325" i="13" s="1"/>
  <c r="D329" i="13"/>
  <c r="D325" i="13" s="1"/>
  <c r="W324" i="13"/>
  <c r="W320" i="13" s="1"/>
  <c r="Q324" i="13"/>
  <c r="Q320" i="13" s="1"/>
  <c r="K324" i="13"/>
  <c r="K320" i="13" s="1"/>
  <c r="E324" i="13"/>
  <c r="E320" i="13" s="1"/>
  <c r="X319" i="13"/>
  <c r="X315" i="13" s="1"/>
  <c r="R319" i="13"/>
  <c r="R315" i="13" s="1"/>
  <c r="L319" i="13"/>
  <c r="L315" i="13" s="1"/>
  <c r="F319" i="13"/>
  <c r="F315" i="13" s="1"/>
  <c r="Y310" i="13"/>
  <c r="S310" i="13"/>
  <c r="M310" i="13"/>
  <c r="G310" i="13"/>
  <c r="Z305" i="13"/>
  <c r="T305" i="13"/>
  <c r="N305" i="13"/>
  <c r="H305" i="13"/>
  <c r="AA300" i="13"/>
  <c r="U300" i="13"/>
  <c r="O300" i="13"/>
  <c r="I300" i="13"/>
  <c r="V295" i="13"/>
  <c r="P295" i="13"/>
  <c r="J295" i="13"/>
  <c r="D295" i="13"/>
  <c r="W290" i="13"/>
  <c r="Q290" i="13"/>
  <c r="K290" i="13"/>
  <c r="E290" i="13"/>
  <c r="X285" i="13"/>
  <c r="R285" i="13"/>
  <c r="L285" i="13"/>
  <c r="F285" i="13"/>
  <c r="Y280" i="13"/>
  <c r="S280" i="13"/>
  <c r="M280" i="13"/>
  <c r="G280" i="13"/>
  <c r="Z275" i="13"/>
  <c r="T275" i="13"/>
  <c r="N275" i="13"/>
  <c r="H275" i="13"/>
  <c r="AA270" i="13"/>
  <c r="U270" i="13"/>
  <c r="O270" i="13"/>
  <c r="I270" i="13"/>
  <c r="V265" i="13"/>
  <c r="P265" i="13"/>
  <c r="J265" i="13"/>
  <c r="D265" i="13"/>
  <c r="W260" i="13"/>
  <c r="Q260" i="13"/>
  <c r="K260" i="13"/>
  <c r="E260" i="13"/>
  <c r="X255" i="13"/>
  <c r="R255" i="13"/>
  <c r="L255" i="13"/>
  <c r="F255" i="13"/>
  <c r="Y250" i="13"/>
  <c r="S250" i="13"/>
  <c r="M250" i="13"/>
  <c r="G250" i="13"/>
  <c r="Z245" i="13"/>
  <c r="T245" i="13"/>
  <c r="N245" i="13"/>
  <c r="H245" i="13"/>
  <c r="AA240" i="13"/>
  <c r="U240" i="13"/>
  <c r="O240" i="13"/>
  <c r="I240" i="13"/>
  <c r="V235" i="13"/>
  <c r="P235" i="13"/>
  <c r="J235" i="13"/>
  <c r="D235" i="13"/>
  <c r="W230" i="13"/>
  <c r="Q230" i="13"/>
  <c r="K230" i="13"/>
  <c r="E230" i="13"/>
  <c r="X225" i="13"/>
  <c r="R225" i="13"/>
  <c r="L225" i="13"/>
  <c r="F225" i="13"/>
  <c r="Y220" i="13"/>
  <c r="S220" i="13"/>
  <c r="M220" i="13"/>
  <c r="G220" i="13"/>
  <c r="Z215" i="13"/>
  <c r="T215" i="13"/>
  <c r="N215" i="13"/>
  <c r="H215" i="13"/>
  <c r="AA210" i="13"/>
  <c r="U210" i="13"/>
  <c r="O210" i="13"/>
  <c r="I210" i="13"/>
  <c r="V205" i="13"/>
  <c r="P205" i="13"/>
  <c r="J205" i="13"/>
  <c r="D205" i="13"/>
  <c r="W200" i="13"/>
  <c r="Q200" i="13"/>
  <c r="K200" i="13"/>
  <c r="E200" i="13"/>
  <c r="X618" i="13"/>
  <c r="R618" i="13"/>
  <c r="L618" i="13"/>
  <c r="F618" i="13"/>
  <c r="Y613" i="13"/>
  <c r="S613" i="13"/>
  <c r="M613" i="13"/>
  <c r="G613" i="13"/>
  <c r="Z608" i="13"/>
  <c r="T608" i="13"/>
  <c r="N608" i="13"/>
  <c r="H608" i="13"/>
  <c r="AA603" i="13"/>
  <c r="U603" i="13"/>
  <c r="O603" i="13"/>
  <c r="I603" i="13"/>
  <c r="V598" i="13"/>
  <c r="P598" i="13"/>
  <c r="J598" i="13"/>
  <c r="D598" i="13"/>
  <c r="W593" i="13"/>
  <c r="Q593" i="13"/>
  <c r="K593" i="13"/>
  <c r="E593" i="13"/>
  <c r="X588" i="13"/>
  <c r="R588" i="13"/>
  <c r="L588" i="13"/>
  <c r="F588" i="13"/>
  <c r="Y583" i="13"/>
  <c r="S583" i="13"/>
  <c r="M583" i="13"/>
  <c r="G583" i="13"/>
  <c r="Z578" i="13"/>
  <c r="T578" i="13"/>
  <c r="N578" i="13"/>
  <c r="H578" i="13"/>
  <c r="AA573" i="13"/>
  <c r="U573" i="13"/>
  <c r="O573" i="13"/>
  <c r="I573" i="13"/>
  <c r="V568" i="13"/>
  <c r="P568" i="13"/>
  <c r="J568" i="13"/>
  <c r="D568" i="13"/>
  <c r="W563" i="13"/>
  <c r="Q563" i="13"/>
  <c r="K563" i="13"/>
  <c r="E563" i="13"/>
  <c r="X558" i="13"/>
  <c r="R558" i="13"/>
  <c r="L558" i="13"/>
  <c r="F558" i="13"/>
  <c r="Y553" i="13"/>
  <c r="S553" i="13"/>
  <c r="M553" i="13"/>
  <c r="G553" i="13"/>
  <c r="Z548" i="13"/>
  <c r="T548" i="13"/>
  <c r="N548" i="13"/>
  <c r="H548" i="13"/>
  <c r="AA543" i="13"/>
  <c r="U543" i="13"/>
  <c r="O543" i="13"/>
  <c r="I543" i="13"/>
  <c r="V538" i="13"/>
  <c r="P538" i="13"/>
  <c r="J538" i="13"/>
  <c r="D538" i="13"/>
  <c r="W533" i="13"/>
  <c r="Q533" i="13"/>
  <c r="K533" i="13"/>
  <c r="E533" i="13"/>
  <c r="X528" i="13"/>
  <c r="R528" i="13"/>
  <c r="L528" i="13"/>
  <c r="F528" i="13"/>
  <c r="Y523" i="13"/>
  <c r="S523" i="13"/>
  <c r="M523" i="13"/>
  <c r="G523" i="13"/>
  <c r="Z518" i="13"/>
  <c r="T518" i="13"/>
  <c r="N518" i="13"/>
  <c r="H518" i="13"/>
  <c r="AA513" i="13"/>
  <c r="U513" i="13"/>
  <c r="O513" i="13"/>
  <c r="I513" i="13"/>
  <c r="V508" i="13"/>
  <c r="P508" i="13"/>
  <c r="J508" i="13"/>
  <c r="D508" i="13"/>
  <c r="W503" i="13"/>
  <c r="Q503" i="13"/>
  <c r="K503" i="13"/>
  <c r="E503" i="13"/>
  <c r="X498" i="13"/>
  <c r="R498" i="13"/>
  <c r="L498" i="13"/>
  <c r="F498" i="13"/>
  <c r="Y493" i="13"/>
  <c r="S493" i="13"/>
  <c r="M493" i="13"/>
  <c r="G493" i="13"/>
  <c r="Z488" i="13"/>
  <c r="T488" i="13"/>
  <c r="N488" i="13"/>
  <c r="H488" i="13"/>
  <c r="AA483" i="13"/>
  <c r="U483" i="13"/>
  <c r="O483" i="13"/>
  <c r="I483" i="13"/>
  <c r="V478" i="13"/>
  <c r="P478" i="13"/>
  <c r="J478" i="13"/>
  <c r="D478" i="13"/>
  <c r="W473" i="13"/>
  <c r="Q473" i="13"/>
  <c r="K473" i="13"/>
  <c r="E473" i="13"/>
  <c r="X464" i="13"/>
  <c r="R464" i="13"/>
  <c r="L464" i="13"/>
  <c r="F464" i="13"/>
  <c r="Y459" i="13"/>
  <c r="S459" i="13"/>
  <c r="M459" i="13"/>
  <c r="G459" i="13"/>
  <c r="Z454" i="13"/>
  <c r="T454" i="13"/>
  <c r="N454" i="13"/>
  <c r="H454" i="13"/>
  <c r="AA449" i="13"/>
  <c r="U449" i="13"/>
  <c r="O449" i="13"/>
  <c r="I449" i="13"/>
  <c r="V444" i="13"/>
  <c r="P444" i="13"/>
  <c r="J444" i="13"/>
  <c r="D444" i="13"/>
  <c r="W439" i="13"/>
  <c r="Q439" i="13"/>
  <c r="K439" i="13"/>
  <c r="E439" i="13"/>
  <c r="X434" i="13"/>
  <c r="R434" i="13"/>
  <c r="L434" i="13"/>
  <c r="F434" i="13"/>
  <c r="Y429" i="13"/>
  <c r="S429" i="13"/>
  <c r="M429" i="13"/>
  <c r="G429" i="13"/>
  <c r="Z424" i="13"/>
  <c r="T424" i="13"/>
  <c r="N424" i="13"/>
  <c r="H424" i="13"/>
  <c r="AA419" i="13"/>
  <c r="U419" i="13"/>
  <c r="O419" i="13"/>
  <c r="I419" i="13"/>
  <c r="V414" i="13"/>
  <c r="P414" i="13"/>
  <c r="J414" i="13"/>
  <c r="D414" i="13"/>
  <c r="W409" i="13"/>
  <c r="Q409" i="13"/>
  <c r="K409" i="13"/>
  <c r="E409" i="13"/>
  <c r="X404" i="13"/>
  <c r="R404" i="13"/>
  <c r="L404" i="13"/>
  <c r="F404" i="13"/>
  <c r="Y399" i="13"/>
  <c r="S399" i="13"/>
  <c r="M399" i="13"/>
  <c r="G399" i="13"/>
  <c r="Z394" i="13"/>
  <c r="T394" i="13"/>
  <c r="N394" i="13"/>
  <c r="H394" i="13"/>
  <c r="AA389" i="13"/>
  <c r="U389" i="13"/>
  <c r="O389" i="13"/>
  <c r="I389" i="13"/>
  <c r="V384" i="13"/>
  <c r="P384" i="13"/>
  <c r="J384" i="13"/>
  <c r="D384" i="13"/>
  <c r="W379" i="13"/>
  <c r="Q379" i="13"/>
  <c r="K379" i="13"/>
  <c r="E379" i="13"/>
  <c r="X374" i="13"/>
  <c r="R374" i="13"/>
  <c r="L374" i="13"/>
  <c r="F374" i="13"/>
  <c r="Y369" i="13"/>
  <c r="S369" i="13"/>
  <c r="M369" i="13"/>
  <c r="G369" i="13"/>
  <c r="Z364" i="13"/>
  <c r="T364" i="13"/>
  <c r="N364" i="13"/>
  <c r="H364" i="13"/>
  <c r="AA359" i="13"/>
  <c r="U359" i="13"/>
  <c r="O359" i="13"/>
  <c r="I359" i="13"/>
  <c r="V354" i="13"/>
  <c r="P354" i="13"/>
  <c r="J354" i="13"/>
  <c r="D354" i="13"/>
  <c r="W349" i="13"/>
  <c r="Q349" i="13"/>
  <c r="K349" i="13"/>
  <c r="E349" i="13"/>
  <c r="X344" i="13"/>
  <c r="R344" i="13"/>
  <c r="L344" i="13"/>
  <c r="F344" i="13"/>
  <c r="Y339" i="13"/>
  <c r="S339" i="13"/>
  <c r="M339" i="13"/>
  <c r="G339" i="13"/>
  <c r="Z334" i="13"/>
  <c r="T334" i="13"/>
  <c r="N334" i="13"/>
  <c r="H334" i="13"/>
  <c r="AA329" i="13"/>
  <c r="U329" i="13"/>
  <c r="O329" i="13"/>
  <c r="I329" i="13"/>
  <c r="V324" i="13"/>
  <c r="P324" i="13"/>
  <c r="J324" i="13"/>
  <c r="D324" i="13"/>
  <c r="W319" i="13"/>
  <c r="Q319" i="13"/>
  <c r="K319" i="13"/>
  <c r="E319" i="13"/>
  <c r="X310" i="13"/>
  <c r="R310" i="13"/>
  <c r="L310" i="13"/>
  <c r="F310" i="13"/>
  <c r="Y305" i="13"/>
  <c r="S305" i="13"/>
  <c r="M305" i="13"/>
  <c r="G305" i="13"/>
  <c r="Z300" i="13"/>
  <c r="T300" i="13"/>
  <c r="N300" i="13"/>
  <c r="H300" i="13"/>
  <c r="AA295" i="13"/>
  <c r="U295" i="13"/>
  <c r="O295" i="13"/>
  <c r="I295" i="13"/>
  <c r="V290" i="13"/>
  <c r="P290" i="13"/>
  <c r="J290" i="13"/>
  <c r="D290" i="13"/>
  <c r="W285" i="13"/>
  <c r="Q285" i="13"/>
  <c r="K285" i="13"/>
  <c r="E285" i="13"/>
  <c r="X280" i="13"/>
  <c r="R280" i="13"/>
  <c r="L280" i="13"/>
  <c r="F280" i="13"/>
  <c r="Y275" i="13"/>
  <c r="S275" i="13"/>
  <c r="M275" i="13"/>
  <c r="G275" i="13"/>
  <c r="Z270" i="13"/>
  <c r="T270" i="13"/>
  <c r="N270" i="13"/>
  <c r="H270" i="13"/>
  <c r="AA265" i="13"/>
  <c r="U265" i="13"/>
  <c r="O265" i="13"/>
  <c r="I265" i="13"/>
  <c r="V260" i="13"/>
  <c r="P260" i="13"/>
  <c r="J260" i="13"/>
  <c r="D260" i="13"/>
  <c r="W255" i="13"/>
  <c r="Q255" i="13"/>
  <c r="K255" i="13"/>
  <c r="E255" i="13"/>
  <c r="X250" i="13"/>
  <c r="R250" i="13"/>
  <c r="L250" i="13"/>
  <c r="F250" i="13"/>
  <c r="Y245" i="13"/>
  <c r="S245" i="13"/>
  <c r="M245" i="13"/>
  <c r="G245" i="13"/>
  <c r="Z240" i="13"/>
  <c r="T240" i="13"/>
  <c r="N240" i="13"/>
  <c r="H240" i="13"/>
  <c r="AA235" i="13"/>
  <c r="U235" i="13"/>
  <c r="O235" i="13"/>
  <c r="I235" i="13"/>
  <c r="V230" i="13"/>
  <c r="P230" i="13"/>
  <c r="J230" i="13"/>
  <c r="D230" i="13"/>
  <c r="W225" i="13"/>
  <c r="Q225" i="13"/>
  <c r="K225" i="13"/>
  <c r="E225" i="13"/>
  <c r="X220" i="13"/>
  <c r="R220" i="13"/>
  <c r="L220" i="13"/>
  <c r="F220" i="13"/>
  <c r="Y215" i="13"/>
  <c r="S215" i="13"/>
  <c r="M215" i="13"/>
  <c r="G215" i="13"/>
  <c r="Z210" i="13"/>
  <c r="T210" i="13"/>
  <c r="N210" i="13"/>
  <c r="H210" i="13"/>
  <c r="AA205" i="13"/>
  <c r="U205" i="13"/>
  <c r="O205" i="13"/>
  <c r="I205" i="13"/>
  <c r="V200" i="13"/>
  <c r="P200" i="13"/>
  <c r="J200" i="13"/>
  <c r="D200" i="13"/>
  <c r="W195" i="13"/>
  <c r="Q195" i="13"/>
  <c r="K195" i="13"/>
  <c r="E195" i="13"/>
  <c r="X190" i="13"/>
  <c r="R190" i="13"/>
  <c r="L190" i="13"/>
  <c r="F190" i="13"/>
  <c r="Y185" i="13"/>
  <c r="S185" i="13"/>
  <c r="M185" i="13"/>
  <c r="G185" i="13"/>
  <c r="Z180" i="13"/>
  <c r="T180" i="13"/>
  <c r="N180" i="13"/>
  <c r="H180" i="13"/>
  <c r="AA175" i="13"/>
  <c r="U175" i="13"/>
  <c r="O175" i="13"/>
  <c r="I175" i="13"/>
  <c r="V170" i="13"/>
  <c r="P170" i="13"/>
  <c r="J170" i="13"/>
  <c r="D170" i="13"/>
  <c r="W165" i="13"/>
  <c r="Q165" i="13"/>
  <c r="K165" i="13"/>
  <c r="E165" i="13"/>
  <c r="X156" i="13"/>
  <c r="R156" i="13"/>
  <c r="L156" i="13"/>
  <c r="F156" i="13"/>
  <c r="Y151" i="13"/>
  <c r="S151" i="13"/>
  <c r="M151" i="13"/>
  <c r="G151" i="13"/>
  <c r="J11" i="13"/>
  <c r="P11" i="13"/>
  <c r="V11" i="13"/>
  <c r="I14" i="13"/>
  <c r="O14" i="13"/>
  <c r="O12" i="13" s="1"/>
  <c r="U14" i="13"/>
  <c r="U12" i="13" s="1"/>
  <c r="AA14" i="13"/>
  <c r="AA12" i="13" s="1"/>
  <c r="I16" i="13"/>
  <c r="O16" i="13"/>
  <c r="U16" i="13"/>
  <c r="AA16" i="13"/>
  <c r="H19" i="13"/>
  <c r="H17" i="13" s="1"/>
  <c r="N19" i="13"/>
  <c r="N17" i="13" s="1"/>
  <c r="T19" i="13"/>
  <c r="T17" i="13" s="1"/>
  <c r="Z19" i="13"/>
  <c r="H21" i="13"/>
  <c r="N21" i="13"/>
  <c r="T21" i="13"/>
  <c r="Z21" i="13"/>
  <c r="G24" i="13"/>
  <c r="G22" i="13" s="1"/>
  <c r="M24" i="13"/>
  <c r="S24" i="13"/>
  <c r="Y24" i="13"/>
  <c r="Y22" i="13" s="1"/>
  <c r="G26" i="13"/>
  <c r="M26" i="13"/>
  <c r="S26" i="13"/>
  <c r="Y26" i="13"/>
  <c r="F29" i="13"/>
  <c r="L29" i="13"/>
  <c r="L27" i="13" s="1"/>
  <c r="R29" i="13"/>
  <c r="R27" i="13" s="1"/>
  <c r="X29" i="13"/>
  <c r="X27" i="13" s="1"/>
  <c r="F31" i="13"/>
  <c r="L31" i="13"/>
  <c r="R31" i="13"/>
  <c r="X31" i="13"/>
  <c r="E34" i="13"/>
  <c r="E32" i="13" s="1"/>
  <c r="K34" i="13"/>
  <c r="K32" i="13" s="1"/>
  <c r="Q34" i="13"/>
  <c r="Q32" i="13" s="1"/>
  <c r="W34" i="13"/>
  <c r="E36" i="13"/>
  <c r="K36" i="13"/>
  <c r="Q36" i="13"/>
  <c r="W36" i="13"/>
  <c r="D39" i="13"/>
  <c r="D37" i="13" s="1"/>
  <c r="J39" i="13"/>
  <c r="P39" i="13"/>
  <c r="V39" i="13"/>
  <c r="V37" i="13" s="1"/>
  <c r="D41" i="13"/>
  <c r="J41" i="13"/>
  <c r="P41" i="13"/>
  <c r="V41" i="13"/>
  <c r="I44" i="13"/>
  <c r="O44" i="13"/>
  <c r="O42" i="13" s="1"/>
  <c r="U44" i="13"/>
  <c r="U42" i="13" s="1"/>
  <c r="AA44" i="13"/>
  <c r="AA42" i="13" s="1"/>
  <c r="I46" i="13"/>
  <c r="O46" i="13"/>
  <c r="U46" i="13"/>
  <c r="AA46" i="13"/>
  <c r="H49" i="13"/>
  <c r="H47" i="13" s="1"/>
  <c r="N49" i="13"/>
  <c r="N47" i="13" s="1"/>
  <c r="T49" i="13"/>
  <c r="T47" i="13" s="1"/>
  <c r="Z49" i="13"/>
  <c r="H51" i="13"/>
  <c r="N51" i="13"/>
  <c r="T51" i="13"/>
  <c r="Z51" i="13"/>
  <c r="G54" i="13"/>
  <c r="G52" i="13" s="1"/>
  <c r="M54" i="13"/>
  <c r="S54" i="13"/>
  <c r="Y54" i="13"/>
  <c r="Y52" i="13" s="1"/>
  <c r="G56" i="13"/>
  <c r="M56" i="13"/>
  <c r="S56" i="13"/>
  <c r="Y56" i="13"/>
  <c r="F59" i="13"/>
  <c r="L59" i="13"/>
  <c r="L57" i="13" s="1"/>
  <c r="R59" i="13"/>
  <c r="R57" i="13" s="1"/>
  <c r="X59" i="13"/>
  <c r="X57" i="13" s="1"/>
  <c r="F61" i="13"/>
  <c r="L61" i="13"/>
  <c r="R61" i="13"/>
  <c r="X61" i="13"/>
  <c r="E64" i="13"/>
  <c r="E62" i="13" s="1"/>
  <c r="K64" i="13"/>
  <c r="K62" i="13" s="1"/>
  <c r="Q64" i="13"/>
  <c r="Q62" i="13" s="1"/>
  <c r="W64" i="13"/>
  <c r="E66" i="13"/>
  <c r="K66" i="13"/>
  <c r="Q66" i="13"/>
  <c r="W66" i="13"/>
  <c r="D69" i="13"/>
  <c r="D67" i="13" s="1"/>
  <c r="J69" i="13"/>
  <c r="P69" i="13"/>
  <c r="V69" i="13"/>
  <c r="V67" i="13" s="1"/>
  <c r="D71" i="13"/>
  <c r="J71" i="13"/>
  <c r="P71" i="13"/>
  <c r="V71" i="13"/>
  <c r="I74" i="13"/>
  <c r="O74" i="13"/>
  <c r="O72" i="13" s="1"/>
  <c r="U74" i="13"/>
  <c r="U72" i="13" s="1"/>
  <c r="AA74" i="13"/>
  <c r="AA72" i="13" s="1"/>
  <c r="I76" i="13"/>
  <c r="O76" i="13"/>
  <c r="U76" i="13"/>
  <c r="AA76" i="13"/>
  <c r="H79" i="13"/>
  <c r="H77" i="13" s="1"/>
  <c r="N79" i="13"/>
  <c r="N77" i="13" s="1"/>
  <c r="T79" i="13"/>
  <c r="T77" i="13" s="1"/>
  <c r="Z79" i="13"/>
  <c r="H81" i="13"/>
  <c r="N81" i="13"/>
  <c r="T81" i="13"/>
  <c r="Z81" i="13"/>
  <c r="G84" i="13"/>
  <c r="G82" i="13" s="1"/>
  <c r="M84" i="13"/>
  <c r="S84" i="13"/>
  <c r="Y84" i="13"/>
  <c r="Y82" i="13" s="1"/>
  <c r="G86" i="13"/>
  <c r="M86" i="13"/>
  <c r="S86" i="13"/>
  <c r="Y86" i="13"/>
  <c r="F89" i="13"/>
  <c r="L89" i="13"/>
  <c r="L87" i="13" s="1"/>
  <c r="R89" i="13"/>
  <c r="R87" i="13" s="1"/>
  <c r="X89" i="13"/>
  <c r="X87" i="13" s="1"/>
  <c r="F91" i="13"/>
  <c r="L91" i="13"/>
  <c r="R91" i="13"/>
  <c r="X91" i="13"/>
  <c r="E94" i="13"/>
  <c r="E92" i="13" s="1"/>
  <c r="K94" i="13"/>
  <c r="K92" i="13" s="1"/>
  <c r="Q94" i="13"/>
  <c r="Q92" i="13" s="1"/>
  <c r="W94" i="13"/>
  <c r="E96" i="13"/>
  <c r="K96" i="13"/>
  <c r="Q96" i="13"/>
  <c r="W96" i="13"/>
  <c r="D99" i="13"/>
  <c r="D97" i="13" s="1"/>
  <c r="J99" i="13"/>
  <c r="P99" i="13"/>
  <c r="V99" i="13"/>
  <c r="V97" i="13" s="1"/>
  <c r="D101" i="13"/>
  <c r="J101" i="13"/>
  <c r="P101" i="13"/>
  <c r="V101" i="13"/>
  <c r="I104" i="13"/>
  <c r="O104" i="13"/>
  <c r="O102" i="13" s="1"/>
  <c r="U104" i="13"/>
  <c r="U102" i="13" s="1"/>
  <c r="AA104" i="13"/>
  <c r="AA102" i="13" s="1"/>
  <c r="I106" i="13"/>
  <c r="O106" i="13"/>
  <c r="U106" i="13"/>
  <c r="AA106" i="13"/>
  <c r="H109" i="13"/>
  <c r="H107" i="13" s="1"/>
  <c r="N109" i="13"/>
  <c r="N107" i="13" s="1"/>
  <c r="T109" i="13"/>
  <c r="T107" i="13" s="1"/>
  <c r="Z109" i="13"/>
  <c r="H111" i="13"/>
  <c r="N111" i="13"/>
  <c r="T111" i="13"/>
  <c r="Z111" i="13"/>
  <c r="H114" i="13"/>
  <c r="O114" i="13"/>
  <c r="V114" i="13"/>
  <c r="V112" i="13" s="1"/>
  <c r="F116" i="13"/>
  <c r="M116" i="13"/>
  <c r="T116" i="13"/>
  <c r="AA116" i="13"/>
  <c r="G119" i="13"/>
  <c r="N119" i="13"/>
  <c r="U119" i="13"/>
  <c r="U117" i="13" s="1"/>
  <c r="E121" i="13"/>
  <c r="L121" i="13"/>
  <c r="S121" i="13"/>
  <c r="Z121" i="13"/>
  <c r="E124" i="13"/>
  <c r="E122" i="13" s="1"/>
  <c r="L124" i="13"/>
  <c r="L122" i="13" s="1"/>
  <c r="S124" i="13"/>
  <c r="S122" i="13" s="1"/>
  <c r="Z124" i="13"/>
  <c r="Z122" i="13" s="1"/>
  <c r="J126" i="13"/>
  <c r="J122" i="13" s="1"/>
  <c r="Q126" i="13"/>
  <c r="X126" i="13"/>
  <c r="D129" i="13"/>
  <c r="D127" i="13" s="1"/>
  <c r="K129" i="13"/>
  <c r="K127" i="13" s="1"/>
  <c r="R129" i="13"/>
  <c r="R127" i="13" s="1"/>
  <c r="Y129" i="13"/>
  <c r="Y127" i="13" s="1"/>
  <c r="I131" i="13"/>
  <c r="I127" i="13" s="1"/>
  <c r="P131" i="13"/>
  <c r="W131" i="13"/>
  <c r="J134" i="13"/>
  <c r="J132" i="13" s="1"/>
  <c r="Q134" i="13"/>
  <c r="Q132" i="13" s="1"/>
  <c r="X134" i="13"/>
  <c r="X132" i="13" s="1"/>
  <c r="H136" i="13"/>
  <c r="O136" i="13"/>
  <c r="V136" i="13"/>
  <c r="J139" i="13"/>
  <c r="T139" i="13"/>
  <c r="T137" i="13" s="1"/>
  <c r="D141" i="13"/>
  <c r="N141" i="13"/>
  <c r="V141" i="13"/>
  <c r="I144" i="13"/>
  <c r="S144" i="13"/>
  <c r="S142" i="13" s="1"/>
  <c r="AA144" i="13"/>
  <c r="AA142" i="13" s="1"/>
  <c r="M146" i="13"/>
  <c r="U146" i="13"/>
  <c r="I149" i="13"/>
  <c r="U149" i="13"/>
  <c r="U147" i="13" s="1"/>
  <c r="I151" i="13"/>
  <c r="U151" i="13"/>
  <c r="G154" i="13"/>
  <c r="G152" i="13" s="1"/>
  <c r="S154" i="13"/>
  <c r="G156" i="13"/>
  <c r="S156" i="13"/>
  <c r="W308" i="13"/>
  <c r="W306" i="13" s="1"/>
  <c r="Q308" i="13"/>
  <c r="Q306" i="13" s="1"/>
  <c r="K308" i="13"/>
  <c r="E308" i="13"/>
  <c r="X303" i="13"/>
  <c r="X301" i="13" s="1"/>
  <c r="R303" i="13"/>
  <c r="R301" i="13" s="1"/>
  <c r="L303" i="13"/>
  <c r="L301" i="13" s="1"/>
  <c r="F303" i="13"/>
  <c r="F301" i="13" s="1"/>
  <c r="Y298" i="13"/>
  <c r="S298" i="13"/>
  <c r="M298" i="13"/>
  <c r="M296" i="13" s="1"/>
  <c r="G298" i="13"/>
  <c r="G296" i="13" s="1"/>
  <c r="Z293" i="13"/>
  <c r="Z291" i="13" s="1"/>
  <c r="T293" i="13"/>
  <c r="T291" i="13" s="1"/>
  <c r="N293" i="13"/>
  <c r="H293" i="13"/>
  <c r="AA288" i="13"/>
  <c r="AA286" i="13" s="1"/>
  <c r="U288" i="13"/>
  <c r="U286" i="13" s="1"/>
  <c r="O288" i="13"/>
  <c r="O286" i="13" s="1"/>
  <c r="I288" i="13"/>
  <c r="I286" i="13" s="1"/>
  <c r="V283" i="13"/>
  <c r="P283" i="13"/>
  <c r="J283" i="13"/>
  <c r="J281" i="13" s="1"/>
  <c r="D283" i="13"/>
  <c r="D281" i="13" s="1"/>
  <c r="W278" i="13"/>
  <c r="W276" i="13" s="1"/>
  <c r="Q278" i="13"/>
  <c r="Q276" i="13" s="1"/>
  <c r="K278" i="13"/>
  <c r="E278" i="13"/>
  <c r="X273" i="13"/>
  <c r="X271" i="13" s="1"/>
  <c r="R273" i="13"/>
  <c r="R271" i="13" s="1"/>
  <c r="L273" i="13"/>
  <c r="L271" i="13" s="1"/>
  <c r="F273" i="13"/>
  <c r="F271" i="13" s="1"/>
  <c r="Y268" i="13"/>
  <c r="S268" i="13"/>
  <c r="M268" i="13"/>
  <c r="M266" i="13" s="1"/>
  <c r="G268" i="13"/>
  <c r="G266" i="13" s="1"/>
  <c r="Z263" i="13"/>
  <c r="Z261" i="13" s="1"/>
  <c r="T263" i="13"/>
  <c r="T261" i="13" s="1"/>
  <c r="N263" i="13"/>
  <c r="H263" i="13"/>
  <c r="AA258" i="13"/>
  <c r="AA256" i="13" s="1"/>
  <c r="U258" i="13"/>
  <c r="U256" i="13" s="1"/>
  <c r="O258" i="13"/>
  <c r="O256" i="13" s="1"/>
  <c r="I258" i="13"/>
  <c r="I256" i="13" s="1"/>
  <c r="V253" i="13"/>
  <c r="P253" i="13"/>
  <c r="J253" i="13"/>
  <c r="J251" i="13" s="1"/>
  <c r="D253" i="13"/>
  <c r="D251" i="13" s="1"/>
  <c r="W248" i="13"/>
  <c r="W246" i="13" s="1"/>
  <c r="Q248" i="13"/>
  <c r="Q246" i="13" s="1"/>
  <c r="K248" i="13"/>
  <c r="E248" i="13"/>
  <c r="X243" i="13"/>
  <c r="X241" i="13" s="1"/>
  <c r="R243" i="13"/>
  <c r="R241" i="13" s="1"/>
  <c r="L243" i="13"/>
  <c r="L241" i="13" s="1"/>
  <c r="F243" i="13"/>
  <c r="F241" i="13" s="1"/>
  <c r="Y238" i="13"/>
  <c r="S238" i="13"/>
  <c r="M238" i="13"/>
  <c r="M236" i="13" s="1"/>
  <c r="G238" i="13"/>
  <c r="G236" i="13" s="1"/>
  <c r="Z233" i="13"/>
  <c r="Z231" i="13" s="1"/>
  <c r="T233" i="13"/>
  <c r="T231" i="13" s="1"/>
  <c r="N233" i="13"/>
  <c r="H233" i="13"/>
  <c r="AA228" i="13"/>
  <c r="AA226" i="13" s="1"/>
  <c r="U228" i="13"/>
  <c r="U226" i="13" s="1"/>
  <c r="O228" i="13"/>
  <c r="O226" i="13" s="1"/>
  <c r="I228" i="13"/>
  <c r="I226" i="13" s="1"/>
  <c r="V223" i="13"/>
  <c r="P223" i="13"/>
  <c r="J223" i="13"/>
  <c r="J221" i="13" s="1"/>
  <c r="D223" i="13"/>
  <c r="D221" i="13" s="1"/>
  <c r="W218" i="13"/>
  <c r="W216" i="13" s="1"/>
  <c r="Q218" i="13"/>
  <c r="Q216" i="13" s="1"/>
  <c r="K218" i="13"/>
  <c r="E218" i="13"/>
  <c r="X213" i="13"/>
  <c r="X211" i="13" s="1"/>
  <c r="R213" i="13"/>
  <c r="R211" i="13" s="1"/>
  <c r="L213" i="13"/>
  <c r="L211" i="13" s="1"/>
  <c r="F213" i="13"/>
  <c r="F211" i="13" s="1"/>
  <c r="Y208" i="13"/>
  <c r="S208" i="13"/>
  <c r="M208" i="13"/>
  <c r="M206" i="13" s="1"/>
  <c r="G208" i="13"/>
  <c r="G206" i="13" s="1"/>
  <c r="Z203" i="13"/>
  <c r="Z201" i="13" s="1"/>
  <c r="T203" i="13"/>
  <c r="T201" i="13" s="1"/>
  <c r="N203" i="13"/>
  <c r="H203" i="13"/>
  <c r="AA198" i="13"/>
  <c r="AA196" i="13" s="1"/>
  <c r="U198" i="13"/>
  <c r="U196" i="13" s="1"/>
  <c r="O198" i="13"/>
  <c r="O196" i="13" s="1"/>
  <c r="I198" i="13"/>
  <c r="I196" i="13" s="1"/>
  <c r="V193" i="13"/>
  <c r="P193" i="13"/>
  <c r="J193" i="13"/>
  <c r="J191" i="13" s="1"/>
  <c r="D193" i="13"/>
  <c r="D191" i="13" s="1"/>
  <c r="W188" i="13"/>
  <c r="W186" i="13" s="1"/>
  <c r="Q188" i="13"/>
  <c r="Q186" i="13" s="1"/>
  <c r="K188" i="13"/>
  <c r="E188" i="13"/>
  <c r="X183" i="13"/>
  <c r="X181" i="13" s="1"/>
  <c r="R183" i="13"/>
  <c r="R181" i="13" s="1"/>
  <c r="L183" i="13"/>
  <c r="L181" i="13" s="1"/>
  <c r="F183" i="13"/>
  <c r="F181" i="13" s="1"/>
  <c r="Y178" i="13"/>
  <c r="S178" i="13"/>
  <c r="M178" i="13"/>
  <c r="M176" i="13" s="1"/>
  <c r="G178" i="13"/>
  <c r="G176" i="13" s="1"/>
  <c r="V308" i="13"/>
  <c r="V306" i="13" s="1"/>
  <c r="P308" i="13"/>
  <c r="P306" i="13" s="1"/>
  <c r="J308" i="13"/>
  <c r="J306" i="13" s="1"/>
  <c r="D308" i="13"/>
  <c r="W303" i="13"/>
  <c r="Q303" i="13"/>
  <c r="K303" i="13"/>
  <c r="K301" i="13" s="1"/>
  <c r="E303" i="13"/>
  <c r="E301" i="13" s="1"/>
  <c r="X298" i="13"/>
  <c r="X296" i="13" s="1"/>
  <c r="R298" i="13"/>
  <c r="L298" i="13"/>
  <c r="F298" i="13"/>
  <c r="Y293" i="13"/>
  <c r="Y291" i="13" s="1"/>
  <c r="S293" i="13"/>
  <c r="S291" i="13" s="1"/>
  <c r="M293" i="13"/>
  <c r="M291" i="13" s="1"/>
  <c r="G293" i="13"/>
  <c r="Z288" i="13"/>
  <c r="T288" i="13"/>
  <c r="N288" i="13"/>
  <c r="N286" i="13" s="1"/>
  <c r="H288" i="13"/>
  <c r="H286" i="13" s="1"/>
  <c r="AA283" i="13"/>
  <c r="AA281" i="13" s="1"/>
  <c r="U283" i="13"/>
  <c r="O283" i="13"/>
  <c r="I283" i="13"/>
  <c r="V278" i="13"/>
  <c r="V276" i="13" s="1"/>
  <c r="P278" i="13"/>
  <c r="P276" i="13" s="1"/>
  <c r="J278" i="13"/>
  <c r="J276" i="13" s="1"/>
  <c r="D278" i="13"/>
  <c r="W273" i="13"/>
  <c r="Q273" i="13"/>
  <c r="K273" i="13"/>
  <c r="K271" i="13" s="1"/>
  <c r="E273" i="13"/>
  <c r="E271" i="13" s="1"/>
  <c r="X268" i="13"/>
  <c r="X266" i="13" s="1"/>
  <c r="R268" i="13"/>
  <c r="L268" i="13"/>
  <c r="F268" i="13"/>
  <c r="Y263" i="13"/>
  <c r="Y261" i="13" s="1"/>
  <c r="S263" i="13"/>
  <c r="S261" i="13" s="1"/>
  <c r="M263" i="13"/>
  <c r="M261" i="13" s="1"/>
  <c r="G263" i="13"/>
  <c r="Z258" i="13"/>
  <c r="T258" i="13"/>
  <c r="N258" i="13"/>
  <c r="N256" i="13" s="1"/>
  <c r="H258" i="13"/>
  <c r="H256" i="13" s="1"/>
  <c r="AA253" i="13"/>
  <c r="AA251" i="13" s="1"/>
  <c r="U253" i="13"/>
  <c r="O253" i="13"/>
  <c r="I253" i="13"/>
  <c r="V248" i="13"/>
  <c r="V246" i="13" s="1"/>
  <c r="P248" i="13"/>
  <c r="P246" i="13" s="1"/>
  <c r="J248" i="13"/>
  <c r="J246" i="13" s="1"/>
  <c r="D248" i="13"/>
  <c r="W243" i="13"/>
  <c r="Q243" i="13"/>
  <c r="K243" i="13"/>
  <c r="K241" i="13" s="1"/>
  <c r="E243" i="13"/>
  <c r="E241" i="13" s="1"/>
  <c r="X238" i="13"/>
  <c r="X236" i="13" s="1"/>
  <c r="R238" i="13"/>
  <c r="L238" i="13"/>
  <c r="F238" i="13"/>
  <c r="Y233" i="13"/>
  <c r="Y231" i="13" s="1"/>
  <c r="S233" i="13"/>
  <c r="S231" i="13" s="1"/>
  <c r="M233" i="13"/>
  <c r="M231" i="13" s="1"/>
  <c r="G233" i="13"/>
  <c r="Z228" i="13"/>
  <c r="T228" i="13"/>
  <c r="N228" i="13"/>
  <c r="N226" i="13" s="1"/>
  <c r="H228" i="13"/>
  <c r="H226" i="13" s="1"/>
  <c r="AA223" i="13"/>
  <c r="AA221" i="13" s="1"/>
  <c r="U223" i="13"/>
  <c r="O223" i="13"/>
  <c r="I223" i="13"/>
  <c r="V218" i="13"/>
  <c r="V216" i="13" s="1"/>
  <c r="P218" i="13"/>
  <c r="P216" i="13" s="1"/>
  <c r="J218" i="13"/>
  <c r="J216" i="13" s="1"/>
  <c r="D218" i="13"/>
  <c r="W213" i="13"/>
  <c r="Q213" i="13"/>
  <c r="K213" i="13"/>
  <c r="K211" i="13" s="1"/>
  <c r="E213" i="13"/>
  <c r="E211" i="13" s="1"/>
  <c r="X208" i="13"/>
  <c r="X206" i="13" s="1"/>
  <c r="R208" i="13"/>
  <c r="L208" i="13"/>
  <c r="F208" i="13"/>
  <c r="Y203" i="13"/>
  <c r="Y201" i="13" s="1"/>
  <c r="S203" i="13"/>
  <c r="S201" i="13" s="1"/>
  <c r="M203" i="13"/>
  <c r="M201" i="13" s="1"/>
  <c r="G203" i="13"/>
  <c r="Z198" i="13"/>
  <c r="T198" i="13"/>
  <c r="N198" i="13"/>
  <c r="N196" i="13" s="1"/>
  <c r="H198" i="13"/>
  <c r="H196" i="13" s="1"/>
  <c r="AA193" i="13"/>
  <c r="AA191" i="13" s="1"/>
  <c r="U193" i="13"/>
  <c r="O193" i="13"/>
  <c r="I193" i="13"/>
  <c r="V188" i="13"/>
  <c r="V186" i="13" s="1"/>
  <c r="P188" i="13"/>
  <c r="P186" i="13" s="1"/>
  <c r="J188" i="13"/>
  <c r="J186" i="13" s="1"/>
  <c r="D188" i="13"/>
  <c r="W183" i="13"/>
  <c r="Q183" i="13"/>
  <c r="K183" i="13"/>
  <c r="K181" i="13" s="1"/>
  <c r="E183" i="13"/>
  <c r="E181" i="13" s="1"/>
  <c r="X178" i="13"/>
  <c r="X176" i="13" s="1"/>
  <c r="R178" i="13"/>
  <c r="L178" i="13"/>
  <c r="F178" i="13"/>
  <c r="Y173" i="13"/>
  <c r="Y171" i="13" s="1"/>
  <c r="S173" i="13"/>
  <c r="S171" i="13" s="1"/>
  <c r="M173" i="13"/>
  <c r="M171" i="13" s="1"/>
  <c r="G173" i="13"/>
  <c r="Z168" i="13"/>
  <c r="T168" i="13"/>
  <c r="N168" i="13"/>
  <c r="N166" i="13" s="1"/>
  <c r="H168" i="13"/>
  <c r="H166" i="13" s="1"/>
  <c r="AA163" i="13"/>
  <c r="AA161" i="13" s="1"/>
  <c r="U163" i="13"/>
  <c r="O163" i="13"/>
  <c r="I163" i="13"/>
  <c r="AA308" i="13"/>
  <c r="U308" i="13"/>
  <c r="U306" i="13" s="1"/>
  <c r="O308" i="13"/>
  <c r="O306" i="13" s="1"/>
  <c r="I308" i="13"/>
  <c r="I306" i="13" s="1"/>
  <c r="V303" i="13"/>
  <c r="P303" i="13"/>
  <c r="P301" i="13" s="1"/>
  <c r="J303" i="13"/>
  <c r="D303" i="13"/>
  <c r="D301" i="13" s="1"/>
  <c r="W298" i="13"/>
  <c r="W296" i="13" s="1"/>
  <c r="Q298" i="13"/>
  <c r="Q296" i="13" s="1"/>
  <c r="K298" i="13"/>
  <c r="E298" i="13"/>
  <c r="E296" i="13" s="1"/>
  <c r="X293" i="13"/>
  <c r="R293" i="13"/>
  <c r="R291" i="13" s="1"/>
  <c r="L293" i="13"/>
  <c r="L291" i="13" s="1"/>
  <c r="F293" i="13"/>
  <c r="F291" i="13" s="1"/>
  <c r="Y288" i="13"/>
  <c r="S288" i="13"/>
  <c r="S286" i="13" s="1"/>
  <c r="M288" i="13"/>
  <c r="G288" i="13"/>
  <c r="G286" i="13" s="1"/>
  <c r="Z283" i="13"/>
  <c r="Z281" i="13" s="1"/>
  <c r="T283" i="13"/>
  <c r="T281" i="13" s="1"/>
  <c r="N283" i="13"/>
  <c r="H283" i="13"/>
  <c r="H281" i="13" s="1"/>
  <c r="AA278" i="13"/>
  <c r="U278" i="13"/>
  <c r="U276" i="13" s="1"/>
  <c r="O278" i="13"/>
  <c r="O276" i="13" s="1"/>
  <c r="I278" i="13"/>
  <c r="I276" i="13" s="1"/>
  <c r="V273" i="13"/>
  <c r="P273" i="13"/>
  <c r="P271" i="13" s="1"/>
  <c r="J273" i="13"/>
  <c r="D273" i="13"/>
  <c r="D271" i="13" s="1"/>
  <c r="W268" i="13"/>
  <c r="W266" i="13" s="1"/>
  <c r="Q268" i="13"/>
  <c r="Q266" i="13" s="1"/>
  <c r="K268" i="13"/>
  <c r="E268" i="13"/>
  <c r="E266" i="13" s="1"/>
  <c r="X263" i="13"/>
  <c r="R263" i="13"/>
  <c r="R261" i="13" s="1"/>
  <c r="L263" i="13"/>
  <c r="L261" i="13" s="1"/>
  <c r="F263" i="13"/>
  <c r="F261" i="13" s="1"/>
  <c r="Y258" i="13"/>
  <c r="S258" i="13"/>
  <c r="S256" i="13" s="1"/>
  <c r="M258" i="13"/>
  <c r="G258" i="13"/>
  <c r="G256" i="13" s="1"/>
  <c r="Z253" i="13"/>
  <c r="Z251" i="13" s="1"/>
  <c r="T253" i="13"/>
  <c r="T251" i="13" s="1"/>
  <c r="N253" i="13"/>
  <c r="H253" i="13"/>
  <c r="H251" i="13" s="1"/>
  <c r="AA248" i="13"/>
  <c r="U248" i="13"/>
  <c r="U246" i="13" s="1"/>
  <c r="O248" i="13"/>
  <c r="O246" i="13" s="1"/>
  <c r="I248" i="13"/>
  <c r="I246" i="13" s="1"/>
  <c r="V243" i="13"/>
  <c r="P243" i="13"/>
  <c r="P241" i="13" s="1"/>
  <c r="J243" i="13"/>
  <c r="D243" i="13"/>
  <c r="D241" i="13" s="1"/>
  <c r="W238" i="13"/>
  <c r="W236" i="13" s="1"/>
  <c r="Q238" i="13"/>
  <c r="Q236" i="13" s="1"/>
  <c r="K238" i="13"/>
  <c r="E238" i="13"/>
  <c r="E236" i="13" s="1"/>
  <c r="X233" i="13"/>
  <c r="R233" i="13"/>
  <c r="R231" i="13" s="1"/>
  <c r="L233" i="13"/>
  <c r="L231" i="13" s="1"/>
  <c r="F233" i="13"/>
  <c r="F231" i="13" s="1"/>
  <c r="Y228" i="13"/>
  <c r="S228" i="13"/>
  <c r="S226" i="13" s="1"/>
  <c r="M228" i="13"/>
  <c r="G228" i="13"/>
  <c r="G226" i="13" s="1"/>
  <c r="Z223" i="13"/>
  <c r="Z221" i="13" s="1"/>
  <c r="T223" i="13"/>
  <c r="T221" i="13" s="1"/>
  <c r="N223" i="13"/>
  <c r="H223" i="13"/>
  <c r="H221" i="13" s="1"/>
  <c r="AA218" i="13"/>
  <c r="U218" i="13"/>
  <c r="U216" i="13" s="1"/>
  <c r="O218" i="13"/>
  <c r="O216" i="13" s="1"/>
  <c r="I218" i="13"/>
  <c r="I216" i="13" s="1"/>
  <c r="V213" i="13"/>
  <c r="P213" i="13"/>
  <c r="P211" i="13" s="1"/>
  <c r="J213" i="13"/>
  <c r="D213" i="13"/>
  <c r="D211" i="13" s="1"/>
  <c r="W208" i="13"/>
  <c r="W206" i="13" s="1"/>
  <c r="Q208" i="13"/>
  <c r="Q206" i="13" s="1"/>
  <c r="K208" i="13"/>
  <c r="E208" i="13"/>
  <c r="E206" i="13" s="1"/>
  <c r="X203" i="13"/>
  <c r="R203" i="13"/>
  <c r="R201" i="13" s="1"/>
  <c r="L203" i="13"/>
  <c r="L201" i="13" s="1"/>
  <c r="F203" i="13"/>
  <c r="F201" i="13" s="1"/>
  <c r="Y198" i="13"/>
  <c r="S198" i="13"/>
  <c r="S196" i="13" s="1"/>
  <c r="M198" i="13"/>
  <c r="G198" i="13"/>
  <c r="G196" i="13" s="1"/>
  <c r="Z193" i="13"/>
  <c r="Z191" i="13" s="1"/>
  <c r="T193" i="13"/>
  <c r="T191" i="13" s="1"/>
  <c r="N193" i="13"/>
  <c r="H193" i="13"/>
  <c r="H191" i="13" s="1"/>
  <c r="AA188" i="13"/>
  <c r="U188" i="13"/>
  <c r="U186" i="13" s="1"/>
  <c r="O188" i="13"/>
  <c r="O186" i="13" s="1"/>
  <c r="I188" i="13"/>
  <c r="I186" i="13" s="1"/>
  <c r="V183" i="13"/>
  <c r="P183" i="13"/>
  <c r="P181" i="13" s="1"/>
  <c r="J183" i="13"/>
  <c r="D183" i="13"/>
  <c r="D181" i="13" s="1"/>
  <c r="W178" i="13"/>
  <c r="W176" i="13" s="1"/>
  <c r="Q178" i="13"/>
  <c r="Q176" i="13" s="1"/>
  <c r="K178" i="13"/>
  <c r="E178" i="13"/>
  <c r="E176" i="13" s="1"/>
  <c r="X173" i="13"/>
  <c r="R173" i="13"/>
  <c r="R171" i="13" s="1"/>
  <c r="L173" i="13"/>
  <c r="L171" i="13" s="1"/>
  <c r="F173" i="13"/>
  <c r="F171" i="13" s="1"/>
  <c r="Y168" i="13"/>
  <c r="S168" i="13"/>
  <c r="S166" i="13" s="1"/>
  <c r="M168" i="13"/>
  <c r="G168" i="13"/>
  <c r="G166" i="13" s="1"/>
  <c r="Z163" i="13"/>
  <c r="Z161" i="13" s="1"/>
  <c r="T163" i="13"/>
  <c r="T161" i="13" s="1"/>
  <c r="N163" i="13"/>
  <c r="H163" i="13"/>
  <c r="H161" i="13" s="1"/>
  <c r="Z308" i="13"/>
  <c r="T308" i="13"/>
  <c r="T306" i="13" s="1"/>
  <c r="N308" i="13"/>
  <c r="N306" i="13" s="1"/>
  <c r="H308" i="13"/>
  <c r="H306" i="13" s="1"/>
  <c r="AA303" i="13"/>
  <c r="U303" i="13"/>
  <c r="U301" i="13" s="1"/>
  <c r="O303" i="13"/>
  <c r="I303" i="13"/>
  <c r="I301" i="13" s="1"/>
  <c r="V298" i="13"/>
  <c r="V296" i="13" s="1"/>
  <c r="P298" i="13"/>
  <c r="P296" i="13" s="1"/>
  <c r="J298" i="13"/>
  <c r="D298" i="13"/>
  <c r="D296" i="13" s="1"/>
  <c r="W293" i="13"/>
  <c r="Q293" i="13"/>
  <c r="Q291" i="13" s="1"/>
  <c r="K293" i="13"/>
  <c r="K291" i="13" s="1"/>
  <c r="E293" i="13"/>
  <c r="E291" i="13" s="1"/>
  <c r="X288" i="13"/>
  <c r="R288" i="13"/>
  <c r="R286" i="13" s="1"/>
  <c r="L288" i="13"/>
  <c r="F288" i="13"/>
  <c r="F286" i="13" s="1"/>
  <c r="Y283" i="13"/>
  <c r="Y281" i="13" s="1"/>
  <c r="S283" i="13"/>
  <c r="S281" i="13" s="1"/>
  <c r="M283" i="13"/>
  <c r="G283" i="13"/>
  <c r="G281" i="13" s="1"/>
  <c r="Z278" i="13"/>
  <c r="T278" i="13"/>
  <c r="T276" i="13" s="1"/>
  <c r="N278" i="13"/>
  <c r="N276" i="13" s="1"/>
  <c r="H278" i="13"/>
  <c r="H276" i="13" s="1"/>
  <c r="AA273" i="13"/>
  <c r="U273" i="13"/>
  <c r="U271" i="13" s="1"/>
  <c r="O273" i="13"/>
  <c r="I273" i="13"/>
  <c r="I271" i="13" s="1"/>
  <c r="V268" i="13"/>
  <c r="V266" i="13" s="1"/>
  <c r="P268" i="13"/>
  <c r="P266" i="13" s="1"/>
  <c r="J268" i="13"/>
  <c r="D268" i="13"/>
  <c r="D266" i="13" s="1"/>
  <c r="W263" i="13"/>
  <c r="Q263" i="13"/>
  <c r="Q261" i="13" s="1"/>
  <c r="K263" i="13"/>
  <c r="K261" i="13" s="1"/>
  <c r="E263" i="13"/>
  <c r="E261" i="13" s="1"/>
  <c r="X258" i="13"/>
  <c r="R258" i="13"/>
  <c r="R256" i="13" s="1"/>
  <c r="L258" i="13"/>
  <c r="F258" i="13"/>
  <c r="F256" i="13" s="1"/>
  <c r="Y253" i="13"/>
  <c r="Y251" i="13" s="1"/>
  <c r="S253" i="13"/>
  <c r="S251" i="13" s="1"/>
  <c r="M253" i="13"/>
  <c r="G253" i="13"/>
  <c r="G251" i="13" s="1"/>
  <c r="Z248" i="13"/>
  <c r="T248" i="13"/>
  <c r="T246" i="13" s="1"/>
  <c r="N248" i="13"/>
  <c r="N246" i="13" s="1"/>
  <c r="H248" i="13"/>
  <c r="H246" i="13" s="1"/>
  <c r="AA243" i="13"/>
  <c r="U243" i="13"/>
  <c r="U241" i="13" s="1"/>
  <c r="O243" i="13"/>
  <c r="I243" i="13"/>
  <c r="I241" i="13" s="1"/>
  <c r="V238" i="13"/>
  <c r="V236" i="13" s="1"/>
  <c r="P238" i="13"/>
  <c r="P236" i="13" s="1"/>
  <c r="J238" i="13"/>
  <c r="D238" i="13"/>
  <c r="D236" i="13" s="1"/>
  <c r="W233" i="13"/>
  <c r="Q233" i="13"/>
  <c r="Q231" i="13" s="1"/>
  <c r="K233" i="13"/>
  <c r="K231" i="13" s="1"/>
  <c r="E233" i="13"/>
  <c r="E231" i="13" s="1"/>
  <c r="Y308" i="13"/>
  <c r="Y306" i="13" s="1"/>
  <c r="S308" i="13"/>
  <c r="S306" i="13" s="1"/>
  <c r="M308" i="13"/>
  <c r="M306" i="13" s="1"/>
  <c r="G308" i="13"/>
  <c r="G306" i="13" s="1"/>
  <c r="Z303" i="13"/>
  <c r="T303" i="13"/>
  <c r="N303" i="13"/>
  <c r="N301" i="13" s="1"/>
  <c r="H303" i="13"/>
  <c r="H301" i="13" s="1"/>
  <c r="AA298" i="13"/>
  <c r="AA296" i="13" s="1"/>
  <c r="U298" i="13"/>
  <c r="U296" i="13" s="1"/>
  <c r="O298" i="13"/>
  <c r="I298" i="13"/>
  <c r="V293" i="13"/>
  <c r="V291" i="13" s="1"/>
  <c r="P293" i="13"/>
  <c r="P291" i="13" s="1"/>
  <c r="J293" i="13"/>
  <c r="J291" i="13" s="1"/>
  <c r="D293" i="13"/>
  <c r="D291" i="13" s="1"/>
  <c r="W288" i="13"/>
  <c r="Q288" i="13"/>
  <c r="K288" i="13"/>
  <c r="K286" i="13" s="1"/>
  <c r="E288" i="13"/>
  <c r="E286" i="13" s="1"/>
  <c r="X283" i="13"/>
  <c r="X281" i="13" s="1"/>
  <c r="R283" i="13"/>
  <c r="R281" i="13" s="1"/>
  <c r="L283" i="13"/>
  <c r="F283" i="13"/>
  <c r="Y278" i="13"/>
  <c r="Y276" i="13" s="1"/>
  <c r="S278" i="13"/>
  <c r="S276" i="13" s="1"/>
  <c r="M278" i="13"/>
  <c r="M276" i="13" s="1"/>
  <c r="G278" i="13"/>
  <c r="G276" i="13" s="1"/>
  <c r="Z273" i="13"/>
  <c r="T273" i="13"/>
  <c r="N273" i="13"/>
  <c r="N271" i="13" s="1"/>
  <c r="H273" i="13"/>
  <c r="H271" i="13" s="1"/>
  <c r="AA268" i="13"/>
  <c r="AA266" i="13" s="1"/>
  <c r="U268" i="13"/>
  <c r="U266" i="13" s="1"/>
  <c r="O268" i="13"/>
  <c r="I268" i="13"/>
  <c r="V263" i="13"/>
  <c r="V261" i="13" s="1"/>
  <c r="P263" i="13"/>
  <c r="P261" i="13" s="1"/>
  <c r="J263" i="13"/>
  <c r="J261" i="13" s="1"/>
  <c r="D263" i="13"/>
  <c r="D261" i="13" s="1"/>
  <c r="W258" i="13"/>
  <c r="Q258" i="13"/>
  <c r="K258" i="13"/>
  <c r="K256" i="13" s="1"/>
  <c r="E258" i="13"/>
  <c r="E256" i="13" s="1"/>
  <c r="X253" i="13"/>
  <c r="X251" i="13" s="1"/>
  <c r="R253" i="13"/>
  <c r="R251" i="13" s="1"/>
  <c r="L253" i="13"/>
  <c r="F253" i="13"/>
  <c r="Y248" i="13"/>
  <c r="Y246" i="13" s="1"/>
  <c r="S248" i="13"/>
  <c r="S246" i="13" s="1"/>
  <c r="M248" i="13"/>
  <c r="M246" i="13" s="1"/>
  <c r="G248" i="13"/>
  <c r="G246" i="13" s="1"/>
  <c r="Z243" i="13"/>
  <c r="T243" i="13"/>
  <c r="N243" i="13"/>
  <c r="N241" i="13" s="1"/>
  <c r="H243" i="13"/>
  <c r="H241" i="13" s="1"/>
  <c r="AA238" i="13"/>
  <c r="AA236" i="13" s="1"/>
  <c r="U238" i="13"/>
  <c r="U236" i="13" s="1"/>
  <c r="O238" i="13"/>
  <c r="I238" i="13"/>
  <c r="V233" i="13"/>
  <c r="V231" i="13" s="1"/>
  <c r="P233" i="13"/>
  <c r="P231" i="13" s="1"/>
  <c r="J233" i="13"/>
  <c r="J231" i="13" s="1"/>
  <c r="D233" i="13"/>
  <c r="D231" i="13" s="1"/>
  <c r="W228" i="13"/>
  <c r="Q228" i="13"/>
  <c r="K228" i="13"/>
  <c r="K226" i="13" s="1"/>
  <c r="E228" i="13"/>
  <c r="E226" i="13" s="1"/>
  <c r="X223" i="13"/>
  <c r="X221" i="13" s="1"/>
  <c r="R223" i="13"/>
  <c r="R221" i="13" s="1"/>
  <c r="L223" i="13"/>
  <c r="F223" i="13"/>
  <c r="Y218" i="13"/>
  <c r="Y216" i="13" s="1"/>
  <c r="S218" i="13"/>
  <c r="S216" i="13" s="1"/>
  <c r="M218" i="13"/>
  <c r="M216" i="13" s="1"/>
  <c r="G218" i="13"/>
  <c r="G216" i="13" s="1"/>
  <c r="Z213" i="13"/>
  <c r="T213" i="13"/>
  <c r="N213" i="13"/>
  <c r="N211" i="13" s="1"/>
  <c r="H213" i="13"/>
  <c r="H211" i="13" s="1"/>
  <c r="AA208" i="13"/>
  <c r="AA206" i="13" s="1"/>
  <c r="U208" i="13"/>
  <c r="U206" i="13" s="1"/>
  <c r="O208" i="13"/>
  <c r="I208" i="13"/>
  <c r="V203" i="13"/>
  <c r="V201" i="13" s="1"/>
  <c r="P203" i="13"/>
  <c r="P201" i="13" s="1"/>
  <c r="J203" i="13"/>
  <c r="J201" i="13" s="1"/>
  <c r="D203" i="13"/>
  <c r="D201" i="13" s="1"/>
  <c r="W198" i="13"/>
  <c r="Q198" i="13"/>
  <c r="X308" i="13"/>
  <c r="R308" i="13"/>
  <c r="R306" i="13" s="1"/>
  <c r="L308" i="13"/>
  <c r="F308" i="13"/>
  <c r="F306" i="13" s="1"/>
  <c r="Y303" i="13"/>
  <c r="Y301" i="13" s="1"/>
  <c r="S303" i="13"/>
  <c r="S301" i="13" s="1"/>
  <c r="M303" i="13"/>
  <c r="G303" i="13"/>
  <c r="G301" i="13" s="1"/>
  <c r="Z298" i="13"/>
  <c r="T298" i="13"/>
  <c r="T296" i="13" s="1"/>
  <c r="N298" i="13"/>
  <c r="N296" i="13" s="1"/>
  <c r="H298" i="13"/>
  <c r="H296" i="13" s="1"/>
  <c r="AA293" i="13"/>
  <c r="U293" i="13"/>
  <c r="U291" i="13" s="1"/>
  <c r="O293" i="13"/>
  <c r="I293" i="13"/>
  <c r="I291" i="13" s="1"/>
  <c r="V288" i="13"/>
  <c r="V286" i="13" s="1"/>
  <c r="P288" i="13"/>
  <c r="P286" i="13" s="1"/>
  <c r="J288" i="13"/>
  <c r="D288" i="13"/>
  <c r="D286" i="13" s="1"/>
  <c r="W283" i="13"/>
  <c r="Q283" i="13"/>
  <c r="Q281" i="13" s="1"/>
  <c r="K283" i="13"/>
  <c r="K281" i="13" s="1"/>
  <c r="E283" i="13"/>
  <c r="E281" i="13" s="1"/>
  <c r="X278" i="13"/>
  <c r="R278" i="13"/>
  <c r="R276" i="13" s="1"/>
  <c r="L278" i="13"/>
  <c r="F278" i="13"/>
  <c r="F276" i="13" s="1"/>
  <c r="Y273" i="13"/>
  <c r="Y271" i="13" s="1"/>
  <c r="S273" i="13"/>
  <c r="S271" i="13" s="1"/>
  <c r="M273" i="13"/>
  <c r="G273" i="13"/>
  <c r="G271" i="13" s="1"/>
  <c r="Z268" i="13"/>
  <c r="T268" i="13"/>
  <c r="T266" i="13" s="1"/>
  <c r="N268" i="13"/>
  <c r="N266" i="13" s="1"/>
  <c r="H268" i="13"/>
  <c r="H266" i="13" s="1"/>
  <c r="AA263" i="13"/>
  <c r="U263" i="13"/>
  <c r="U261" i="13" s="1"/>
  <c r="O263" i="13"/>
  <c r="I263" i="13"/>
  <c r="I261" i="13" s="1"/>
  <c r="V258" i="13"/>
  <c r="V256" i="13" s="1"/>
  <c r="P258" i="13"/>
  <c r="P256" i="13" s="1"/>
  <c r="J258" i="13"/>
  <c r="D258" i="13"/>
  <c r="D256" i="13" s="1"/>
  <c r="W253" i="13"/>
  <c r="Q253" i="13"/>
  <c r="Q251" i="13" s="1"/>
  <c r="K253" i="13"/>
  <c r="K251" i="13" s="1"/>
  <c r="E253" i="13"/>
  <c r="E251" i="13" s="1"/>
  <c r="X248" i="13"/>
  <c r="R248" i="13"/>
  <c r="R246" i="13" s="1"/>
  <c r="L248" i="13"/>
  <c r="F248" i="13"/>
  <c r="F246" i="13" s="1"/>
  <c r="Y243" i="13"/>
  <c r="Y241" i="13" s="1"/>
  <c r="S243" i="13"/>
  <c r="S241" i="13" s="1"/>
  <c r="M243" i="13"/>
  <c r="G243" i="13"/>
  <c r="G241" i="13" s="1"/>
  <c r="Z238" i="13"/>
  <c r="T238" i="13"/>
  <c r="T236" i="13" s="1"/>
  <c r="N238" i="13"/>
  <c r="N236" i="13" s="1"/>
  <c r="H238" i="13"/>
  <c r="H236" i="13" s="1"/>
  <c r="AA233" i="13"/>
  <c r="U233" i="13"/>
  <c r="U231" i="13" s="1"/>
  <c r="O233" i="13"/>
  <c r="I233" i="13"/>
  <c r="I231" i="13" s="1"/>
  <c r="V228" i="13"/>
  <c r="V226" i="13" s="1"/>
  <c r="P228" i="13"/>
  <c r="P226" i="13" s="1"/>
  <c r="J228" i="13"/>
  <c r="D228" i="13"/>
  <c r="D226" i="13" s="1"/>
  <c r="W223" i="13"/>
  <c r="Q223" i="13"/>
  <c r="Q221" i="13" s="1"/>
  <c r="K223" i="13"/>
  <c r="K221" i="13" s="1"/>
  <c r="E223" i="13"/>
  <c r="E221" i="13" s="1"/>
  <c r="X218" i="13"/>
  <c r="R218" i="13"/>
  <c r="R216" i="13" s="1"/>
  <c r="L218" i="13"/>
  <c r="F218" i="13"/>
  <c r="F216" i="13" s="1"/>
  <c r="Y213" i="13"/>
  <c r="Y211" i="13" s="1"/>
  <c r="S213" i="13"/>
  <c r="S211" i="13" s="1"/>
  <c r="M213" i="13"/>
  <c r="G213" i="13"/>
  <c r="G211" i="13" s="1"/>
  <c r="Z208" i="13"/>
  <c r="T208" i="13"/>
  <c r="T206" i="13" s="1"/>
  <c r="N208" i="13"/>
  <c r="N206" i="13" s="1"/>
  <c r="H208" i="13"/>
  <c r="H206" i="13" s="1"/>
  <c r="AA203" i="13"/>
  <c r="U203" i="13"/>
  <c r="U201" i="13" s="1"/>
  <c r="O203" i="13"/>
  <c r="I203" i="13"/>
  <c r="I201" i="13" s="1"/>
  <c r="V198" i="13"/>
  <c r="V196" i="13" s="1"/>
  <c r="P198" i="13"/>
  <c r="P196" i="13" s="1"/>
  <c r="J198" i="13"/>
  <c r="D198" i="13"/>
  <c r="D196" i="13" s="1"/>
  <c r="W193" i="13"/>
  <c r="Q193" i="13"/>
  <c r="Q191" i="13" s="1"/>
  <c r="K193" i="13"/>
  <c r="K191" i="13" s="1"/>
  <c r="E193" i="13"/>
  <c r="E191" i="13" s="1"/>
  <c r="X188" i="13"/>
  <c r="R188" i="13"/>
  <c r="R186" i="13" s="1"/>
  <c r="L188" i="13"/>
  <c r="F188" i="13"/>
  <c r="F186" i="13" s="1"/>
  <c r="Y183" i="13"/>
  <c r="Y181" i="13" s="1"/>
  <c r="S183" i="13"/>
  <c r="S181" i="13" s="1"/>
  <c r="M183" i="13"/>
  <c r="G183" i="13"/>
  <c r="G181" i="13" s="1"/>
  <c r="Z178" i="13"/>
  <c r="T178" i="13"/>
  <c r="T176" i="13" s="1"/>
  <c r="N178" i="13"/>
  <c r="N176" i="13" s="1"/>
  <c r="H178" i="13"/>
  <c r="H176" i="13" s="1"/>
  <c r="AA173" i="13"/>
  <c r="U173" i="13"/>
  <c r="U171" i="13" s="1"/>
  <c r="O173" i="13"/>
  <c r="I173" i="13"/>
  <c r="I171" i="13" s="1"/>
  <c r="V168" i="13"/>
  <c r="V166" i="13" s="1"/>
  <c r="P168" i="13"/>
  <c r="P166" i="13" s="1"/>
  <c r="J168" i="13"/>
  <c r="D168" i="13"/>
  <c r="D166" i="13" s="1"/>
  <c r="W163" i="13"/>
  <c r="Q163" i="13"/>
  <c r="Q161" i="13" s="1"/>
  <c r="K163" i="13"/>
  <c r="K161" i="13" s="1"/>
  <c r="E163" i="13"/>
  <c r="E161" i="13" s="1"/>
  <c r="P163" i="13"/>
  <c r="D165" i="13"/>
  <c r="D161" i="13" s="1"/>
  <c r="P165" i="13"/>
  <c r="O168" i="13"/>
  <c r="O166" i="13" s="1"/>
  <c r="AA168" i="13"/>
  <c r="AA166" i="13" s="1"/>
  <c r="O170" i="13"/>
  <c r="AA170" i="13"/>
  <c r="K173" i="13"/>
  <c r="K171" i="13" s="1"/>
  <c r="W173" i="13"/>
  <c r="W171" i="13" s="1"/>
  <c r="P175" i="13"/>
  <c r="U178" i="13"/>
  <c r="U176" i="13" s="1"/>
  <c r="O180" i="13"/>
  <c r="T183" i="13"/>
  <c r="T181" i="13" s="1"/>
  <c r="N185" i="13"/>
  <c r="N188" i="13"/>
  <c r="N186" i="13" s="1"/>
  <c r="H190" i="13"/>
  <c r="Z190" i="13"/>
  <c r="L193" i="13"/>
  <c r="L191" i="13" s="1"/>
  <c r="F195" i="13"/>
  <c r="X195" i="13"/>
  <c r="F198" i="13"/>
  <c r="L200" i="13"/>
  <c r="E205" i="13"/>
  <c r="V208" i="13"/>
  <c r="U213" i="13"/>
  <c r="U211" i="13" s="1"/>
  <c r="N218" i="13"/>
  <c r="N216" i="13" s="1"/>
  <c r="Z220" i="13"/>
  <c r="G223" i="13"/>
  <c r="G221" i="13" s="1"/>
  <c r="S225" i="13"/>
  <c r="M72" i="14"/>
  <c r="D335" i="12"/>
  <c r="D333" i="12" s="1"/>
  <c r="J335" i="12"/>
  <c r="J333" i="12" s="1"/>
  <c r="P335" i="12"/>
  <c r="P333" i="12" s="1"/>
  <c r="V335" i="12"/>
  <c r="V333" i="12" s="1"/>
  <c r="I340" i="12"/>
  <c r="I338" i="12" s="1"/>
  <c r="O340" i="12"/>
  <c r="O338" i="12" s="1"/>
  <c r="U340" i="12"/>
  <c r="U338" i="12" s="1"/>
  <c r="AA340" i="12"/>
  <c r="AA338" i="12" s="1"/>
  <c r="H345" i="12"/>
  <c r="H343" i="12" s="1"/>
  <c r="N345" i="12"/>
  <c r="N343" i="12" s="1"/>
  <c r="T345" i="12"/>
  <c r="T343" i="12" s="1"/>
  <c r="Z345" i="12"/>
  <c r="Z343" i="12" s="1"/>
  <c r="G350" i="12"/>
  <c r="G348" i="12" s="1"/>
  <c r="M350" i="12"/>
  <c r="M348" i="12" s="1"/>
  <c r="S350" i="12"/>
  <c r="S348" i="12" s="1"/>
  <c r="Y350" i="12"/>
  <c r="Y348" i="12" s="1"/>
  <c r="F355" i="12"/>
  <c r="F353" i="12" s="1"/>
  <c r="L355" i="12"/>
  <c r="L353" i="12" s="1"/>
  <c r="R355" i="12"/>
  <c r="R353" i="12" s="1"/>
  <c r="X355" i="12"/>
  <c r="X353" i="12" s="1"/>
  <c r="E360" i="12"/>
  <c r="E358" i="12" s="1"/>
  <c r="K360" i="12"/>
  <c r="K358" i="12" s="1"/>
  <c r="Q360" i="12"/>
  <c r="Q358" i="12" s="1"/>
  <c r="W360" i="12"/>
  <c r="W358" i="12" s="1"/>
  <c r="D365" i="12"/>
  <c r="D363" i="12" s="1"/>
  <c r="J365" i="12"/>
  <c r="J363" i="12" s="1"/>
  <c r="P365" i="12"/>
  <c r="P363" i="12" s="1"/>
  <c r="V365" i="12"/>
  <c r="V363" i="12" s="1"/>
  <c r="I370" i="12"/>
  <c r="I368" i="12" s="1"/>
  <c r="O370" i="12"/>
  <c r="O368" i="12" s="1"/>
  <c r="U370" i="12"/>
  <c r="U368" i="12" s="1"/>
  <c r="AA370" i="12"/>
  <c r="AA368" i="12" s="1"/>
  <c r="H375" i="12"/>
  <c r="H373" i="12" s="1"/>
  <c r="N375" i="12"/>
  <c r="N373" i="12" s="1"/>
  <c r="T375" i="12"/>
  <c r="T373" i="12" s="1"/>
  <c r="Z375" i="12"/>
  <c r="Z373" i="12" s="1"/>
  <c r="G380" i="12"/>
  <c r="G378" i="12" s="1"/>
  <c r="M380" i="12"/>
  <c r="M378" i="12" s="1"/>
  <c r="S380" i="12"/>
  <c r="S378" i="12" s="1"/>
  <c r="Y380" i="12"/>
  <c r="Y378" i="12" s="1"/>
  <c r="F385" i="12"/>
  <c r="F383" i="12" s="1"/>
  <c r="L385" i="12"/>
  <c r="L383" i="12" s="1"/>
  <c r="R385" i="12"/>
  <c r="R383" i="12" s="1"/>
  <c r="X385" i="12"/>
  <c r="X383" i="12" s="1"/>
  <c r="E390" i="12"/>
  <c r="E388" i="12" s="1"/>
  <c r="K390" i="12"/>
  <c r="K388" i="12" s="1"/>
  <c r="Q390" i="12"/>
  <c r="Q388" i="12" s="1"/>
  <c r="W390" i="12"/>
  <c r="W388" i="12" s="1"/>
  <c r="D395" i="12"/>
  <c r="D393" i="12" s="1"/>
  <c r="J395" i="12"/>
  <c r="J393" i="12" s="1"/>
  <c r="P395" i="12"/>
  <c r="P393" i="12" s="1"/>
  <c r="V395" i="12"/>
  <c r="V393" i="12" s="1"/>
  <c r="I400" i="12"/>
  <c r="I398" i="12" s="1"/>
  <c r="O400" i="12"/>
  <c r="O398" i="12" s="1"/>
  <c r="U400" i="12"/>
  <c r="U398" i="12" s="1"/>
  <c r="AA400" i="12"/>
  <c r="AA398" i="12" s="1"/>
  <c r="H405" i="12"/>
  <c r="H403" i="12" s="1"/>
  <c r="N405" i="12"/>
  <c r="N403" i="12" s="1"/>
  <c r="T405" i="12"/>
  <c r="T403" i="12" s="1"/>
  <c r="Z405" i="12"/>
  <c r="Z403" i="12" s="1"/>
  <c r="G410" i="12"/>
  <c r="G408" i="12" s="1"/>
  <c r="M410" i="12"/>
  <c r="M408" i="12" s="1"/>
  <c r="S410" i="12"/>
  <c r="S408" i="12" s="1"/>
  <c r="Y410" i="12"/>
  <c r="Y408" i="12" s="1"/>
  <c r="F415" i="12"/>
  <c r="F413" i="12" s="1"/>
  <c r="L415" i="12"/>
  <c r="L413" i="12" s="1"/>
  <c r="R415" i="12"/>
  <c r="R413" i="12" s="1"/>
  <c r="X415" i="12"/>
  <c r="X413" i="12" s="1"/>
  <c r="E420" i="12"/>
  <c r="E418" i="12" s="1"/>
  <c r="K420" i="12"/>
  <c r="K418" i="12" s="1"/>
  <c r="Q420" i="12"/>
  <c r="Q418" i="12" s="1"/>
  <c r="W420" i="12"/>
  <c r="W418" i="12" s="1"/>
  <c r="D425" i="12"/>
  <c r="D423" i="12" s="1"/>
  <c r="J425" i="12"/>
  <c r="J423" i="12" s="1"/>
  <c r="P425" i="12"/>
  <c r="P423" i="12" s="1"/>
  <c r="V425" i="12"/>
  <c r="V423" i="12" s="1"/>
  <c r="I430" i="12"/>
  <c r="I428" i="12" s="1"/>
  <c r="O430" i="12"/>
  <c r="O428" i="12" s="1"/>
  <c r="U430" i="12"/>
  <c r="U428" i="12" s="1"/>
  <c r="AA430" i="12"/>
  <c r="AA428" i="12" s="1"/>
  <c r="H435" i="12"/>
  <c r="H433" i="12" s="1"/>
  <c r="N435" i="12"/>
  <c r="N433" i="12" s="1"/>
  <c r="T435" i="12"/>
  <c r="T433" i="12" s="1"/>
  <c r="Z435" i="12"/>
  <c r="Z433" i="12" s="1"/>
  <c r="G440" i="12"/>
  <c r="G438" i="12" s="1"/>
  <c r="M440" i="12"/>
  <c r="M438" i="12" s="1"/>
  <c r="S440" i="12"/>
  <c r="S438" i="12" s="1"/>
  <c r="Y440" i="12"/>
  <c r="Y438" i="12" s="1"/>
  <c r="F445" i="12"/>
  <c r="F443" i="12" s="1"/>
  <c r="L445" i="12"/>
  <c r="L443" i="12" s="1"/>
  <c r="R445" i="12"/>
  <c r="R443" i="12" s="1"/>
  <c r="X445" i="12"/>
  <c r="X443" i="12" s="1"/>
  <c r="E450" i="12"/>
  <c r="E448" i="12" s="1"/>
  <c r="K450" i="12"/>
  <c r="K448" i="12" s="1"/>
  <c r="Q450" i="12"/>
  <c r="Q448" i="12" s="1"/>
  <c r="W450" i="12"/>
  <c r="W448" i="12" s="1"/>
  <c r="D455" i="12"/>
  <c r="D453" i="12" s="1"/>
  <c r="J455" i="12"/>
  <c r="J453" i="12" s="1"/>
  <c r="P455" i="12"/>
  <c r="P453" i="12" s="1"/>
  <c r="V455" i="12"/>
  <c r="V453" i="12" s="1"/>
  <c r="I460" i="12"/>
  <c r="I458" i="12" s="1"/>
  <c r="O460" i="12"/>
  <c r="O458" i="12" s="1"/>
  <c r="U460" i="12"/>
  <c r="U458" i="12" s="1"/>
  <c r="I493" i="12"/>
  <c r="O493" i="12"/>
  <c r="O491" i="12" s="1"/>
  <c r="U493" i="12"/>
  <c r="U491" i="12" s="1"/>
  <c r="AA493" i="12"/>
  <c r="AA491" i="12" s="1"/>
  <c r="H498" i="12"/>
  <c r="H496" i="12" s="1"/>
  <c r="N498" i="12"/>
  <c r="T498" i="12"/>
  <c r="Z498" i="12"/>
  <c r="Z496" i="12" s="1"/>
  <c r="G503" i="12"/>
  <c r="G501" i="12" s="1"/>
  <c r="M503" i="12"/>
  <c r="M501" i="12" s="1"/>
  <c r="S503" i="12"/>
  <c r="S501" i="12" s="1"/>
  <c r="Y503" i="12"/>
  <c r="F508" i="12"/>
  <c r="L508" i="12"/>
  <c r="L506" i="12" s="1"/>
  <c r="R508" i="12"/>
  <c r="R506" i="12" s="1"/>
  <c r="X508" i="12"/>
  <c r="X506" i="12" s="1"/>
  <c r="E513" i="12"/>
  <c r="E511" i="12" s="1"/>
  <c r="K513" i="12"/>
  <c r="Q513" i="12"/>
  <c r="W513" i="12"/>
  <c r="W511" i="12" s="1"/>
  <c r="D518" i="12"/>
  <c r="D516" i="12" s="1"/>
  <c r="J518" i="12"/>
  <c r="J516" i="12" s="1"/>
  <c r="P518" i="12"/>
  <c r="P516" i="12" s="1"/>
  <c r="V518" i="12"/>
  <c r="I523" i="12"/>
  <c r="O523" i="12"/>
  <c r="O521" i="12" s="1"/>
  <c r="U523" i="12"/>
  <c r="U521" i="12" s="1"/>
  <c r="AA523" i="12"/>
  <c r="AA521" i="12" s="1"/>
  <c r="H528" i="12"/>
  <c r="H526" i="12" s="1"/>
  <c r="N528" i="12"/>
  <c r="T528" i="12"/>
  <c r="Z528" i="12"/>
  <c r="Z526" i="12" s="1"/>
  <c r="G533" i="12"/>
  <c r="G531" i="12" s="1"/>
  <c r="M533" i="12"/>
  <c r="M531" i="12" s="1"/>
  <c r="S533" i="12"/>
  <c r="S531" i="12" s="1"/>
  <c r="Y533" i="12"/>
  <c r="F538" i="12"/>
  <c r="L538" i="12"/>
  <c r="L536" i="12" s="1"/>
  <c r="R538" i="12"/>
  <c r="R536" i="12" s="1"/>
  <c r="X538" i="12"/>
  <c r="X536" i="12" s="1"/>
  <c r="E543" i="12"/>
  <c r="E541" i="12" s="1"/>
  <c r="K543" i="12"/>
  <c r="Q543" i="12"/>
  <c r="W543" i="12"/>
  <c r="W541" i="12" s="1"/>
  <c r="D548" i="12"/>
  <c r="D546" i="12" s="1"/>
  <c r="J548" i="12"/>
  <c r="J546" i="12" s="1"/>
  <c r="P548" i="12"/>
  <c r="P546" i="12" s="1"/>
  <c r="V548" i="12"/>
  <c r="I553" i="12"/>
  <c r="O553" i="12"/>
  <c r="O551" i="12" s="1"/>
  <c r="U553" i="12"/>
  <c r="U551" i="12" s="1"/>
  <c r="AA553" i="12"/>
  <c r="AA551" i="12" s="1"/>
  <c r="H558" i="12"/>
  <c r="H556" i="12" s="1"/>
  <c r="N558" i="12"/>
  <c r="T558" i="12"/>
  <c r="Z558" i="12"/>
  <c r="Z556" i="12" s="1"/>
  <c r="G563" i="12"/>
  <c r="G561" i="12" s="1"/>
  <c r="M563" i="12"/>
  <c r="M561" i="12" s="1"/>
  <c r="S563" i="12"/>
  <c r="S561" i="12" s="1"/>
  <c r="Y563" i="12"/>
  <c r="F568" i="12"/>
  <c r="L568" i="12"/>
  <c r="L566" i="12" s="1"/>
  <c r="R568" i="12"/>
  <c r="R566" i="12" s="1"/>
  <c r="X568" i="12"/>
  <c r="X566" i="12" s="1"/>
  <c r="E573" i="12"/>
  <c r="E571" i="12" s="1"/>
  <c r="K573" i="12"/>
  <c r="Q573" i="12"/>
  <c r="W573" i="12"/>
  <c r="W571" i="12" s="1"/>
  <c r="D578" i="12"/>
  <c r="D576" i="12" s="1"/>
  <c r="J578" i="12"/>
  <c r="J576" i="12" s="1"/>
  <c r="P578" i="12"/>
  <c r="P576" i="12" s="1"/>
  <c r="V578" i="12"/>
  <c r="I583" i="12"/>
  <c r="O583" i="12"/>
  <c r="O581" i="12" s="1"/>
  <c r="U583" i="12"/>
  <c r="U581" i="12" s="1"/>
  <c r="AA583" i="12"/>
  <c r="AA581" i="12" s="1"/>
  <c r="H588" i="12"/>
  <c r="H586" i="12" s="1"/>
  <c r="N588" i="12"/>
  <c r="T588" i="12"/>
  <c r="Z588" i="12"/>
  <c r="Z586" i="12" s="1"/>
  <c r="G593" i="12"/>
  <c r="G591" i="12" s="1"/>
  <c r="M593" i="12"/>
  <c r="M591" i="12" s="1"/>
  <c r="S593" i="12"/>
  <c r="S591" i="12" s="1"/>
  <c r="Y593" i="12"/>
  <c r="F598" i="12"/>
  <c r="L598" i="12"/>
  <c r="L596" i="12" s="1"/>
  <c r="R598" i="12"/>
  <c r="R596" i="12" s="1"/>
  <c r="X598" i="12"/>
  <c r="X596" i="12" s="1"/>
  <c r="E603" i="12"/>
  <c r="E601" i="12" s="1"/>
  <c r="K603" i="12"/>
  <c r="Q603" i="12"/>
  <c r="W603" i="12"/>
  <c r="W601" i="12" s="1"/>
  <c r="D608" i="12"/>
  <c r="D606" i="12" s="1"/>
  <c r="J608" i="12"/>
  <c r="J606" i="12" s="1"/>
  <c r="P608" i="12"/>
  <c r="P606" i="12" s="1"/>
  <c r="V608" i="12"/>
  <c r="I613" i="12"/>
  <c r="O613" i="12"/>
  <c r="O611" i="12" s="1"/>
  <c r="U613" i="12"/>
  <c r="U611" i="12" s="1"/>
  <c r="R34" i="13"/>
  <c r="R32" i="13" s="1"/>
  <c r="X34" i="13"/>
  <c r="X32" i="13" s="1"/>
  <c r="E39" i="13"/>
  <c r="K39" i="13"/>
  <c r="K37" i="13" s="1"/>
  <c r="Q39" i="13"/>
  <c r="Q37" i="13" s="1"/>
  <c r="W39" i="13"/>
  <c r="W37" i="13" s="1"/>
  <c r="E41" i="13"/>
  <c r="K41" i="13"/>
  <c r="Q41" i="13"/>
  <c r="W41" i="13"/>
  <c r="D44" i="13"/>
  <c r="D42" i="13" s="1"/>
  <c r="J44" i="13"/>
  <c r="J42" i="13" s="1"/>
  <c r="P44" i="13"/>
  <c r="P42" i="13" s="1"/>
  <c r="V44" i="13"/>
  <c r="D46" i="13"/>
  <c r="J46" i="13"/>
  <c r="P46" i="13"/>
  <c r="V46" i="13"/>
  <c r="I49" i="13"/>
  <c r="I47" i="13" s="1"/>
  <c r="O49" i="13"/>
  <c r="U49" i="13"/>
  <c r="AA49" i="13"/>
  <c r="AA47" i="13" s="1"/>
  <c r="I51" i="13"/>
  <c r="O51" i="13"/>
  <c r="U51" i="13"/>
  <c r="AA51" i="13"/>
  <c r="H54" i="13"/>
  <c r="N54" i="13"/>
  <c r="N52" i="13" s="1"/>
  <c r="T54" i="13"/>
  <c r="T52" i="13" s="1"/>
  <c r="Z54" i="13"/>
  <c r="Z52" i="13" s="1"/>
  <c r="H56" i="13"/>
  <c r="N56" i="13"/>
  <c r="T56" i="13"/>
  <c r="Z56" i="13"/>
  <c r="G59" i="13"/>
  <c r="G57" i="13" s="1"/>
  <c r="M59" i="13"/>
  <c r="M57" i="13" s="1"/>
  <c r="S59" i="13"/>
  <c r="S57" i="13" s="1"/>
  <c r="Y59" i="13"/>
  <c r="G61" i="13"/>
  <c r="M61" i="13"/>
  <c r="S61" i="13"/>
  <c r="Y61" i="13"/>
  <c r="F64" i="13"/>
  <c r="F62" i="13" s="1"/>
  <c r="L64" i="13"/>
  <c r="R64" i="13"/>
  <c r="X64" i="13"/>
  <c r="X62" i="13" s="1"/>
  <c r="F66" i="13"/>
  <c r="L66" i="13"/>
  <c r="R66" i="13"/>
  <c r="X66" i="13"/>
  <c r="E69" i="13"/>
  <c r="K69" i="13"/>
  <c r="K67" i="13" s="1"/>
  <c r="Q69" i="13"/>
  <c r="Q67" i="13" s="1"/>
  <c r="W69" i="13"/>
  <c r="W67" i="13" s="1"/>
  <c r="E71" i="13"/>
  <c r="K71" i="13"/>
  <c r="Q71" i="13"/>
  <c r="W71" i="13"/>
  <c r="D74" i="13"/>
  <c r="D72" i="13" s="1"/>
  <c r="J74" i="13"/>
  <c r="J72" i="13" s="1"/>
  <c r="P74" i="13"/>
  <c r="P72" i="13" s="1"/>
  <c r="V74" i="13"/>
  <c r="D76" i="13"/>
  <c r="J76" i="13"/>
  <c r="P76" i="13"/>
  <c r="V76" i="13"/>
  <c r="I79" i="13"/>
  <c r="I77" i="13" s="1"/>
  <c r="O79" i="13"/>
  <c r="U79" i="13"/>
  <c r="AA79" i="13"/>
  <c r="AA77" i="13" s="1"/>
  <c r="I81" i="13"/>
  <c r="O81" i="13"/>
  <c r="U81" i="13"/>
  <c r="AA81" i="13"/>
  <c r="H84" i="13"/>
  <c r="N84" i="13"/>
  <c r="N82" i="13" s="1"/>
  <c r="T84" i="13"/>
  <c r="T82" i="13" s="1"/>
  <c r="Z84" i="13"/>
  <c r="Z82" i="13" s="1"/>
  <c r="H86" i="13"/>
  <c r="N86" i="13"/>
  <c r="T86" i="13"/>
  <c r="Z86" i="13"/>
  <c r="G89" i="13"/>
  <c r="G87" i="13" s="1"/>
  <c r="M89" i="13"/>
  <c r="M87" i="13" s="1"/>
  <c r="S89" i="13"/>
  <c r="S87" i="13" s="1"/>
  <c r="Y89" i="13"/>
  <c r="G91" i="13"/>
  <c r="M91" i="13"/>
  <c r="S91" i="13"/>
  <c r="Y91" i="13"/>
  <c r="F94" i="13"/>
  <c r="F92" i="13" s="1"/>
  <c r="L94" i="13"/>
  <c r="R94" i="13"/>
  <c r="X94" i="13"/>
  <c r="X92" i="13" s="1"/>
  <c r="F96" i="13"/>
  <c r="L96" i="13"/>
  <c r="R96" i="13"/>
  <c r="X96" i="13"/>
  <c r="E99" i="13"/>
  <c r="K99" i="13"/>
  <c r="K97" i="13" s="1"/>
  <c r="Q99" i="13"/>
  <c r="Q97" i="13" s="1"/>
  <c r="W99" i="13"/>
  <c r="W97" i="13" s="1"/>
  <c r="E101" i="13"/>
  <c r="K101" i="13"/>
  <c r="Q101" i="13"/>
  <c r="W101" i="13"/>
  <c r="D104" i="13"/>
  <c r="D102" i="13" s="1"/>
  <c r="J104" i="13"/>
  <c r="J102" i="13" s="1"/>
  <c r="P104" i="13"/>
  <c r="P102" i="13" s="1"/>
  <c r="V104" i="13"/>
  <c r="D106" i="13"/>
  <c r="J106" i="13"/>
  <c r="P106" i="13"/>
  <c r="V106" i="13"/>
  <c r="I109" i="13"/>
  <c r="I107" i="13" s="1"/>
  <c r="O109" i="13"/>
  <c r="U109" i="13"/>
  <c r="AA109" i="13"/>
  <c r="AA107" i="13" s="1"/>
  <c r="I111" i="13"/>
  <c r="O111" i="13"/>
  <c r="U111" i="13"/>
  <c r="AA111" i="13"/>
  <c r="I114" i="13"/>
  <c r="P114" i="13"/>
  <c r="X114" i="13"/>
  <c r="X112" i="13" s="1"/>
  <c r="G116" i="13"/>
  <c r="N116" i="13"/>
  <c r="U116" i="13"/>
  <c r="H119" i="13"/>
  <c r="O119" i="13"/>
  <c r="O117" i="13" s="1"/>
  <c r="W119" i="13"/>
  <c r="W117" i="13" s="1"/>
  <c r="F121" i="13"/>
  <c r="M121" i="13"/>
  <c r="T121" i="13"/>
  <c r="AA121" i="13"/>
  <c r="F124" i="13"/>
  <c r="F122" i="13" s="1"/>
  <c r="M124" i="13"/>
  <c r="T124" i="13"/>
  <c r="T122" i="13" s="1"/>
  <c r="D126" i="13"/>
  <c r="K126" i="13"/>
  <c r="R126" i="13"/>
  <c r="Y126" i="13"/>
  <c r="E129" i="13"/>
  <c r="E127" i="13" s="1"/>
  <c r="L129" i="13"/>
  <c r="L127" i="13" s="1"/>
  <c r="S129" i="13"/>
  <c r="S127" i="13" s="1"/>
  <c r="AA129" i="13"/>
  <c r="AA127" i="13" s="1"/>
  <c r="J131" i="13"/>
  <c r="Q131" i="13"/>
  <c r="X131" i="13"/>
  <c r="D134" i="13"/>
  <c r="D132" i="13" s="1"/>
  <c r="K134" i="13"/>
  <c r="K132" i="13" s="1"/>
  <c r="R134" i="13"/>
  <c r="R132" i="13" s="1"/>
  <c r="Z134" i="13"/>
  <c r="Z132" i="13" s="1"/>
  <c r="I136" i="13"/>
  <c r="P136" i="13"/>
  <c r="W136" i="13"/>
  <c r="K139" i="13"/>
  <c r="K137" i="13" s="1"/>
  <c r="U139" i="13"/>
  <c r="E141" i="13"/>
  <c r="O141" i="13"/>
  <c r="W141" i="13"/>
  <c r="J144" i="13"/>
  <c r="J142" i="13" s="1"/>
  <c r="T144" i="13"/>
  <c r="T142" i="13" s="1"/>
  <c r="D146" i="13"/>
  <c r="N146" i="13"/>
  <c r="V146" i="13"/>
  <c r="L149" i="13"/>
  <c r="L147" i="13" s="1"/>
  <c r="X149" i="13"/>
  <c r="X147" i="13" s="1"/>
  <c r="L151" i="13"/>
  <c r="X151" i="13"/>
  <c r="H154" i="13"/>
  <c r="H152" i="13" s="1"/>
  <c r="T154" i="13"/>
  <c r="H156" i="13"/>
  <c r="T156" i="13"/>
  <c r="T152" i="13" s="1"/>
  <c r="F163" i="13"/>
  <c r="F161" i="13" s="1"/>
  <c r="R163" i="13"/>
  <c r="F165" i="13"/>
  <c r="R165" i="13"/>
  <c r="E168" i="13"/>
  <c r="Q168" i="13"/>
  <c r="Q166" i="13" s="1"/>
  <c r="E170" i="13"/>
  <c r="Q170" i="13"/>
  <c r="N173" i="13"/>
  <c r="Z173" i="13"/>
  <c r="Z171" i="13" s="1"/>
  <c r="Q175" i="13"/>
  <c r="D178" i="13"/>
  <c r="D176" i="13" s="1"/>
  <c r="V178" i="13"/>
  <c r="V176" i="13" s="1"/>
  <c r="P180" i="13"/>
  <c r="U183" i="13"/>
  <c r="O185" i="13"/>
  <c r="S188" i="13"/>
  <c r="S186" i="13" s="1"/>
  <c r="M190" i="13"/>
  <c r="M193" i="13"/>
  <c r="M191" i="13" s="1"/>
  <c r="G195" i="13"/>
  <c r="Y195" i="13"/>
  <c r="K198" i="13"/>
  <c r="K196" i="13" s="1"/>
  <c r="R200" i="13"/>
  <c r="K205" i="13"/>
  <c r="K201" i="13" s="1"/>
  <c r="D210" i="13"/>
  <c r="AA213" i="13"/>
  <c r="T218" i="13"/>
  <c r="T216" i="13" s="1"/>
  <c r="M223" i="13"/>
  <c r="M221" i="13" s="1"/>
  <c r="Y225" i="13"/>
  <c r="F228" i="13"/>
  <c r="F226" i="13" s="1"/>
  <c r="E317" i="13"/>
  <c r="E315" i="13" s="1"/>
  <c r="K317" i="13"/>
  <c r="K315" i="13" s="1"/>
  <c r="Q317" i="13"/>
  <c r="Q315" i="13" s="1"/>
  <c r="W317" i="13"/>
  <c r="D322" i="13"/>
  <c r="J322" i="13"/>
  <c r="J320" i="13" s="1"/>
  <c r="P322" i="13"/>
  <c r="P320" i="13" s="1"/>
  <c r="V322" i="13"/>
  <c r="V320" i="13" s="1"/>
  <c r="I327" i="13"/>
  <c r="I325" i="13" s="1"/>
  <c r="O327" i="13"/>
  <c r="U327" i="13"/>
  <c r="AA327" i="13"/>
  <c r="AA325" i="13" s="1"/>
  <c r="H332" i="13"/>
  <c r="H330" i="13" s="1"/>
  <c r="N332" i="13"/>
  <c r="N330" i="13" s="1"/>
  <c r="T332" i="13"/>
  <c r="T330" i="13" s="1"/>
  <c r="Z332" i="13"/>
  <c r="G337" i="13"/>
  <c r="M337" i="13"/>
  <c r="M335" i="13" s="1"/>
  <c r="S337" i="13"/>
  <c r="S335" i="13" s="1"/>
  <c r="Y337" i="13"/>
  <c r="Y335" i="13" s="1"/>
  <c r="F342" i="13"/>
  <c r="F340" i="13" s="1"/>
  <c r="L342" i="13"/>
  <c r="R342" i="13"/>
  <c r="X342" i="13"/>
  <c r="X340" i="13" s="1"/>
  <c r="E347" i="13"/>
  <c r="E345" i="13" s="1"/>
  <c r="K347" i="13"/>
  <c r="K345" i="13" s="1"/>
  <c r="Q347" i="13"/>
  <c r="Q345" i="13" s="1"/>
  <c r="W347" i="13"/>
  <c r="D352" i="13"/>
  <c r="J352" i="13"/>
  <c r="J350" i="13" s="1"/>
  <c r="P352" i="13"/>
  <c r="P350" i="13" s="1"/>
  <c r="V352" i="13"/>
  <c r="V350" i="13" s="1"/>
  <c r="I357" i="13"/>
  <c r="I355" i="13" s="1"/>
  <c r="O357" i="13"/>
  <c r="U357" i="13"/>
  <c r="AA357" i="13"/>
  <c r="AA355" i="13" s="1"/>
  <c r="H362" i="13"/>
  <c r="H360" i="13" s="1"/>
  <c r="N362" i="13"/>
  <c r="N360" i="13" s="1"/>
  <c r="T362" i="13"/>
  <c r="T360" i="13" s="1"/>
  <c r="Z362" i="13"/>
  <c r="G367" i="13"/>
  <c r="M367" i="13"/>
  <c r="M365" i="13" s="1"/>
  <c r="S367" i="13"/>
  <c r="S365" i="13" s="1"/>
  <c r="Y367" i="13"/>
  <c r="Y365" i="13" s="1"/>
  <c r="F372" i="13"/>
  <c r="F370" i="13" s="1"/>
  <c r="L372" i="13"/>
  <c r="R372" i="13"/>
  <c r="X372" i="13"/>
  <c r="X370" i="13" s="1"/>
  <c r="E377" i="13"/>
  <c r="E375" i="13" s="1"/>
  <c r="K377" i="13"/>
  <c r="K375" i="13" s="1"/>
  <c r="Q377" i="13"/>
  <c r="Q375" i="13" s="1"/>
  <c r="W377" i="13"/>
  <c r="D382" i="13"/>
  <c r="J382" i="13"/>
  <c r="J380" i="13" s="1"/>
  <c r="P382" i="13"/>
  <c r="P380" i="13" s="1"/>
  <c r="V382" i="13"/>
  <c r="V380" i="13" s="1"/>
  <c r="I387" i="13"/>
  <c r="I385" i="13" s="1"/>
  <c r="O387" i="13"/>
  <c r="U387" i="13"/>
  <c r="AA387" i="13"/>
  <c r="AA385" i="13" s="1"/>
  <c r="H392" i="13"/>
  <c r="H390" i="13" s="1"/>
  <c r="N392" i="13"/>
  <c r="N390" i="13" s="1"/>
  <c r="T392" i="13"/>
  <c r="T390" i="13" s="1"/>
  <c r="Z392" i="13"/>
  <c r="G397" i="13"/>
  <c r="M397" i="13"/>
  <c r="M395" i="13" s="1"/>
  <c r="S397" i="13"/>
  <c r="S395" i="13" s="1"/>
  <c r="Y397" i="13"/>
  <c r="Y395" i="13" s="1"/>
  <c r="F402" i="13"/>
  <c r="F400" i="13" s="1"/>
  <c r="L402" i="13"/>
  <c r="R402" i="13"/>
  <c r="X402" i="13"/>
  <c r="X400" i="13" s="1"/>
  <c r="E407" i="13"/>
  <c r="E405" i="13" s="1"/>
  <c r="K407" i="13"/>
  <c r="K405" i="13" s="1"/>
  <c r="Q407" i="13"/>
  <c r="Q405" i="13" s="1"/>
  <c r="W407" i="13"/>
  <c r="D412" i="13"/>
  <c r="J412" i="13"/>
  <c r="J410" i="13" s="1"/>
  <c r="P412" i="13"/>
  <c r="P410" i="13" s="1"/>
  <c r="V412" i="13"/>
  <c r="V410" i="13" s="1"/>
  <c r="I417" i="13"/>
  <c r="I415" i="13" s="1"/>
  <c r="O417" i="13"/>
  <c r="U417" i="13"/>
  <c r="AA417" i="13"/>
  <c r="AA415" i="13" s="1"/>
  <c r="H422" i="13"/>
  <c r="H420" i="13" s="1"/>
  <c r="N422" i="13"/>
  <c r="N420" i="13" s="1"/>
  <c r="T422" i="13"/>
  <c r="T420" i="13" s="1"/>
  <c r="Z422" i="13"/>
  <c r="G427" i="13"/>
  <c r="M427" i="13"/>
  <c r="M425" i="13" s="1"/>
  <c r="S427" i="13"/>
  <c r="S425" i="13" s="1"/>
  <c r="Y427" i="13"/>
  <c r="Y425" i="13" s="1"/>
  <c r="F432" i="13"/>
  <c r="F430" i="13" s="1"/>
  <c r="L432" i="13"/>
  <c r="R432" i="13"/>
  <c r="X432" i="13"/>
  <c r="X430" i="13" s="1"/>
  <c r="E437" i="13"/>
  <c r="E435" i="13" s="1"/>
  <c r="K437" i="13"/>
  <c r="K435" i="13" s="1"/>
  <c r="Q437" i="13"/>
  <c r="Q435" i="13" s="1"/>
  <c r="W437" i="13"/>
  <c r="D442" i="13"/>
  <c r="J442" i="13"/>
  <c r="J440" i="13" s="1"/>
  <c r="P442" i="13"/>
  <c r="P440" i="13" s="1"/>
  <c r="V442" i="13"/>
  <c r="V440" i="13" s="1"/>
  <c r="I447" i="13"/>
  <c r="I445" i="13" s="1"/>
  <c r="O447" i="13"/>
  <c r="U447" i="13"/>
  <c r="AA447" i="13"/>
  <c r="AA445" i="13" s="1"/>
  <c r="H452" i="13"/>
  <c r="H450" i="13" s="1"/>
  <c r="N452" i="13"/>
  <c r="N450" i="13" s="1"/>
  <c r="T452" i="13"/>
  <c r="T450" i="13" s="1"/>
  <c r="Z452" i="13"/>
  <c r="G457" i="13"/>
  <c r="M457" i="13"/>
  <c r="M455" i="13" s="1"/>
  <c r="S457" i="13"/>
  <c r="S455" i="13" s="1"/>
  <c r="Y457" i="13"/>
  <c r="Y455" i="13" s="1"/>
  <c r="F462" i="13"/>
  <c r="F460" i="13" s="1"/>
  <c r="L462" i="13"/>
  <c r="R462" i="13"/>
  <c r="X462" i="13"/>
  <c r="X460" i="13" s="1"/>
  <c r="E471" i="13"/>
  <c r="E469" i="13" s="1"/>
  <c r="K471" i="13"/>
  <c r="K469" i="13" s="1"/>
  <c r="Q471" i="13"/>
  <c r="Q469" i="13" s="1"/>
  <c r="W471" i="13"/>
  <c r="D476" i="13"/>
  <c r="J476" i="13"/>
  <c r="J474" i="13" s="1"/>
  <c r="P476" i="13"/>
  <c r="P474" i="13" s="1"/>
  <c r="V476" i="13"/>
  <c r="V474" i="13" s="1"/>
  <c r="I481" i="13"/>
  <c r="I479" i="13" s="1"/>
  <c r="O481" i="13"/>
  <c r="U481" i="13"/>
  <c r="AA481" i="13"/>
  <c r="AA479" i="13" s="1"/>
  <c r="H486" i="13"/>
  <c r="H484" i="13" s="1"/>
  <c r="N486" i="13"/>
  <c r="N484" i="13" s="1"/>
  <c r="T486" i="13"/>
  <c r="T484" i="13" s="1"/>
  <c r="Z486" i="13"/>
  <c r="G491" i="13"/>
  <c r="M491" i="13"/>
  <c r="M489" i="13" s="1"/>
  <c r="S491" i="13"/>
  <c r="S489" i="13" s="1"/>
  <c r="Y491" i="13"/>
  <c r="Y489" i="13" s="1"/>
  <c r="F496" i="13"/>
  <c r="F494" i="13" s="1"/>
  <c r="L496" i="13"/>
  <c r="R496" i="13"/>
  <c r="X496" i="13"/>
  <c r="X494" i="13" s="1"/>
  <c r="E501" i="13"/>
  <c r="E499" i="13" s="1"/>
  <c r="K501" i="13"/>
  <c r="K499" i="13" s="1"/>
  <c r="Q501" i="13"/>
  <c r="Q499" i="13" s="1"/>
  <c r="W501" i="13"/>
  <c r="D506" i="13"/>
  <c r="J506" i="13"/>
  <c r="J504" i="13" s="1"/>
  <c r="P506" i="13"/>
  <c r="P504" i="13" s="1"/>
  <c r="V506" i="13"/>
  <c r="V504" i="13" s="1"/>
  <c r="I511" i="13"/>
  <c r="I509" i="13" s="1"/>
  <c r="O511" i="13"/>
  <c r="U511" i="13"/>
  <c r="AA511" i="13"/>
  <c r="AA509" i="13" s="1"/>
  <c r="H516" i="13"/>
  <c r="H514" i="13" s="1"/>
  <c r="N516" i="13"/>
  <c r="N514" i="13" s="1"/>
  <c r="T516" i="13"/>
  <c r="T514" i="13" s="1"/>
  <c r="Z516" i="13"/>
  <c r="G521" i="13"/>
  <c r="M521" i="13"/>
  <c r="M519" i="13" s="1"/>
  <c r="S521" i="13"/>
  <c r="S519" i="13" s="1"/>
  <c r="Y521" i="13"/>
  <c r="Y519" i="13" s="1"/>
  <c r="F526" i="13"/>
  <c r="F524" i="13" s="1"/>
  <c r="L526" i="13"/>
  <c r="R526" i="13"/>
  <c r="R524" i="13" s="1"/>
  <c r="X526" i="13"/>
  <c r="X524" i="13" s="1"/>
  <c r="E531" i="13"/>
  <c r="E529" i="13" s="1"/>
  <c r="K531" i="13"/>
  <c r="K529" i="13" s="1"/>
  <c r="Q531" i="13"/>
  <c r="Q529" i="13" s="1"/>
  <c r="W531" i="13"/>
  <c r="D536" i="13"/>
  <c r="D534" i="13" s="1"/>
  <c r="J536" i="13"/>
  <c r="J534" i="13" s="1"/>
  <c r="P536" i="13"/>
  <c r="P534" i="13" s="1"/>
  <c r="V536" i="13"/>
  <c r="V534" i="13" s="1"/>
  <c r="I541" i="13"/>
  <c r="I539" i="13" s="1"/>
  <c r="O541" i="13"/>
  <c r="U541" i="13"/>
  <c r="U539" i="13" s="1"/>
  <c r="AA541" i="13"/>
  <c r="AA539" i="13" s="1"/>
  <c r="H546" i="13"/>
  <c r="H544" i="13" s="1"/>
  <c r="N546" i="13"/>
  <c r="N544" i="13" s="1"/>
  <c r="T546" i="13"/>
  <c r="T544" i="13" s="1"/>
  <c r="Z546" i="13"/>
  <c r="G551" i="13"/>
  <c r="G549" i="13" s="1"/>
  <c r="M551" i="13"/>
  <c r="M549" i="13" s="1"/>
  <c r="S551" i="13"/>
  <c r="S549" i="13" s="1"/>
  <c r="Y551" i="13"/>
  <c r="Y549" i="13" s="1"/>
  <c r="F556" i="13"/>
  <c r="F554" i="13" s="1"/>
  <c r="L556" i="13"/>
  <c r="R556" i="13"/>
  <c r="R554" i="13" s="1"/>
  <c r="X556" i="13"/>
  <c r="X554" i="13" s="1"/>
  <c r="E561" i="13"/>
  <c r="E559" i="13" s="1"/>
  <c r="K561" i="13"/>
  <c r="K559" i="13" s="1"/>
  <c r="Q561" i="13"/>
  <c r="Q559" i="13" s="1"/>
  <c r="W561" i="13"/>
  <c r="D566" i="13"/>
  <c r="D564" i="13" s="1"/>
  <c r="J566" i="13"/>
  <c r="J564" i="13" s="1"/>
  <c r="P566" i="13"/>
  <c r="P564" i="13" s="1"/>
  <c r="V566" i="13"/>
  <c r="V564" i="13" s="1"/>
  <c r="I571" i="13"/>
  <c r="I569" i="13" s="1"/>
  <c r="O571" i="13"/>
  <c r="U571" i="13"/>
  <c r="U569" i="13" s="1"/>
  <c r="AA571" i="13"/>
  <c r="AA569" i="13" s="1"/>
  <c r="H576" i="13"/>
  <c r="H574" i="13" s="1"/>
  <c r="N576" i="13"/>
  <c r="N574" i="13" s="1"/>
  <c r="T576" i="13"/>
  <c r="T574" i="13" s="1"/>
  <c r="Z576" i="13"/>
  <c r="G581" i="13"/>
  <c r="G579" i="13" s="1"/>
  <c r="M581" i="13"/>
  <c r="M579" i="13" s="1"/>
  <c r="S581" i="13"/>
  <c r="S579" i="13" s="1"/>
  <c r="Y581" i="13"/>
  <c r="Y579" i="13" s="1"/>
  <c r="F586" i="13"/>
  <c r="F584" i="13" s="1"/>
  <c r="L586" i="13"/>
  <c r="R586" i="13"/>
  <c r="R584" i="13" s="1"/>
  <c r="X586" i="13"/>
  <c r="X584" i="13" s="1"/>
  <c r="E591" i="13"/>
  <c r="E589" i="13" s="1"/>
  <c r="K591" i="13"/>
  <c r="K589" i="13" s="1"/>
  <c r="Q591" i="13"/>
  <c r="Q589" i="13" s="1"/>
  <c r="W591" i="13"/>
  <c r="D596" i="13"/>
  <c r="D594" i="13" s="1"/>
  <c r="J596" i="13"/>
  <c r="J594" i="13" s="1"/>
  <c r="P596" i="13"/>
  <c r="P594" i="13" s="1"/>
  <c r="V596" i="13"/>
  <c r="V594" i="13" s="1"/>
  <c r="I601" i="13"/>
  <c r="I599" i="13" s="1"/>
  <c r="O601" i="13"/>
  <c r="U601" i="13"/>
  <c r="U599" i="13" s="1"/>
  <c r="AA601" i="13"/>
  <c r="AA599" i="13" s="1"/>
  <c r="H606" i="13"/>
  <c r="H604" i="13" s="1"/>
  <c r="N606" i="13"/>
  <c r="N604" i="13" s="1"/>
  <c r="T606" i="13"/>
  <c r="T604" i="13" s="1"/>
  <c r="Z606" i="13"/>
  <c r="G611" i="13"/>
  <c r="G609" i="13" s="1"/>
  <c r="M611" i="13"/>
  <c r="M609" i="13" s="1"/>
  <c r="S611" i="13"/>
  <c r="S609" i="13" s="1"/>
  <c r="Y611" i="13"/>
  <c r="Y609" i="13" s="1"/>
  <c r="F616" i="13"/>
  <c r="F614" i="13" s="1"/>
  <c r="L616" i="13"/>
  <c r="R616" i="13"/>
  <c r="R614" i="13" s="1"/>
  <c r="X616" i="13"/>
  <c r="X614" i="13" s="1"/>
  <c r="Z154" i="14"/>
  <c r="T154" i="14"/>
  <c r="T152" i="14" s="1"/>
  <c r="N154" i="14"/>
  <c r="N152" i="14" s="1"/>
  <c r="H154" i="14"/>
  <c r="AA149" i="14"/>
  <c r="U149" i="14"/>
  <c r="O149" i="14"/>
  <c r="I149" i="14"/>
  <c r="I147" i="14" s="1"/>
  <c r="V144" i="14"/>
  <c r="V142" i="14" s="1"/>
  <c r="P144" i="14"/>
  <c r="J144" i="14"/>
  <c r="D144" i="14"/>
  <c r="W139" i="14"/>
  <c r="Q139" i="14"/>
  <c r="Q137" i="14" s="1"/>
  <c r="K139" i="14"/>
  <c r="K137" i="14" s="1"/>
  <c r="E139" i="14"/>
  <c r="X134" i="14"/>
  <c r="R134" i="14"/>
  <c r="L134" i="14"/>
  <c r="F134" i="14"/>
  <c r="F132" i="14" s="1"/>
  <c r="Y129" i="14"/>
  <c r="Y127" i="14" s="1"/>
  <c r="S129" i="14"/>
  <c r="M129" i="14"/>
  <c r="G129" i="14"/>
  <c r="Z124" i="14"/>
  <c r="T124" i="14"/>
  <c r="T122" i="14" s="1"/>
  <c r="N124" i="14"/>
  <c r="N122" i="14" s="1"/>
  <c r="H124" i="14"/>
  <c r="AA119" i="14"/>
  <c r="U119" i="14"/>
  <c r="O119" i="14"/>
  <c r="I119" i="14"/>
  <c r="I117" i="14" s="1"/>
  <c r="V114" i="14"/>
  <c r="V112" i="14" s="1"/>
  <c r="P114" i="14"/>
  <c r="J114" i="14"/>
  <c r="D114" i="14"/>
  <c r="W109" i="14"/>
  <c r="Q109" i="14"/>
  <c r="Q107" i="14" s="1"/>
  <c r="K109" i="14"/>
  <c r="K107" i="14" s="1"/>
  <c r="E109" i="14"/>
  <c r="X104" i="14"/>
  <c r="R104" i="14"/>
  <c r="L104" i="14"/>
  <c r="F104" i="14"/>
  <c r="F102" i="14" s="1"/>
  <c r="Y99" i="14"/>
  <c r="Y97" i="14" s="1"/>
  <c r="S99" i="14"/>
  <c r="M99" i="14"/>
  <c r="G99" i="14"/>
  <c r="Z94" i="14"/>
  <c r="T94" i="14"/>
  <c r="T92" i="14" s="1"/>
  <c r="N94" i="14"/>
  <c r="N92" i="14" s="1"/>
  <c r="H94" i="14"/>
  <c r="AA89" i="14"/>
  <c r="U89" i="14"/>
  <c r="O89" i="14"/>
  <c r="I89" i="14"/>
  <c r="I87" i="14" s="1"/>
  <c r="V84" i="14"/>
  <c r="V82" i="14" s="1"/>
  <c r="P84" i="14"/>
  <c r="J84" i="14"/>
  <c r="D84" i="14"/>
  <c r="W79" i="14"/>
  <c r="Q79" i="14"/>
  <c r="Q77" i="14" s="1"/>
  <c r="K79" i="14"/>
  <c r="K77" i="14" s="1"/>
  <c r="Y154" i="14"/>
  <c r="S154" i="14"/>
  <c r="M154" i="14"/>
  <c r="M152" i="14" s="1"/>
  <c r="G154" i="14"/>
  <c r="G152" i="14" s="1"/>
  <c r="Z149" i="14"/>
  <c r="Z147" i="14" s="1"/>
  <c r="T149" i="14"/>
  <c r="T147" i="14" s="1"/>
  <c r="N149" i="14"/>
  <c r="H149" i="14"/>
  <c r="AA144" i="14"/>
  <c r="AA142" i="14" s="1"/>
  <c r="U144" i="14"/>
  <c r="U142" i="14" s="1"/>
  <c r="O144" i="14"/>
  <c r="O142" i="14" s="1"/>
  <c r="I144" i="14"/>
  <c r="I142" i="14" s="1"/>
  <c r="V139" i="14"/>
  <c r="P139" i="14"/>
  <c r="J139" i="14"/>
  <c r="J137" i="14" s="1"/>
  <c r="D139" i="14"/>
  <c r="D137" i="14" s="1"/>
  <c r="W134" i="14"/>
  <c r="W132" i="14" s="1"/>
  <c r="Q134" i="14"/>
  <c r="Q132" i="14" s="1"/>
  <c r="K134" i="14"/>
  <c r="E134" i="14"/>
  <c r="X129" i="14"/>
  <c r="X127" i="14" s="1"/>
  <c r="R129" i="14"/>
  <c r="R127" i="14" s="1"/>
  <c r="L129" i="14"/>
  <c r="L127" i="14" s="1"/>
  <c r="F129" i="14"/>
  <c r="F127" i="14" s="1"/>
  <c r="Y124" i="14"/>
  <c r="S124" i="14"/>
  <c r="M124" i="14"/>
  <c r="M122" i="14" s="1"/>
  <c r="G124" i="14"/>
  <c r="G122" i="14" s="1"/>
  <c r="Z119" i="14"/>
  <c r="Z117" i="14" s="1"/>
  <c r="T119" i="14"/>
  <c r="T117" i="14" s="1"/>
  <c r="N119" i="14"/>
  <c r="H119" i="14"/>
  <c r="AA114" i="14"/>
  <c r="AA112" i="14" s="1"/>
  <c r="U114" i="14"/>
  <c r="U112" i="14" s="1"/>
  <c r="O114" i="14"/>
  <c r="O112" i="14" s="1"/>
  <c r="I114" i="14"/>
  <c r="I112" i="14" s="1"/>
  <c r="V109" i="14"/>
  <c r="P109" i="14"/>
  <c r="J109" i="14"/>
  <c r="J107" i="14" s="1"/>
  <c r="D109" i="14"/>
  <c r="D107" i="14" s="1"/>
  <c r="W104" i="14"/>
  <c r="W102" i="14" s="1"/>
  <c r="Q104" i="14"/>
  <c r="Q102" i="14" s="1"/>
  <c r="K104" i="14"/>
  <c r="E104" i="14"/>
  <c r="X99" i="14"/>
  <c r="X97" i="14" s="1"/>
  <c r="R99" i="14"/>
  <c r="R97" i="14" s="1"/>
  <c r="L99" i="14"/>
  <c r="L97" i="14" s="1"/>
  <c r="F99" i="14"/>
  <c r="F97" i="14" s="1"/>
  <c r="Y94" i="14"/>
  <c r="S94" i="14"/>
  <c r="M94" i="14"/>
  <c r="M92" i="14" s="1"/>
  <c r="G94" i="14"/>
  <c r="G92" i="14" s="1"/>
  <c r="Z89" i="14"/>
  <c r="Z87" i="14" s="1"/>
  <c r="T89" i="14"/>
  <c r="T87" i="14" s="1"/>
  <c r="N89" i="14"/>
  <c r="H89" i="14"/>
  <c r="AA84" i="14"/>
  <c r="AA82" i="14" s="1"/>
  <c r="U84" i="14"/>
  <c r="U82" i="14" s="1"/>
  <c r="O84" i="14"/>
  <c r="O82" i="14" s="1"/>
  <c r="I84" i="14"/>
  <c r="I82" i="14" s="1"/>
  <c r="V79" i="14"/>
  <c r="P79" i="14"/>
  <c r="J79" i="14"/>
  <c r="J77" i="14" s="1"/>
  <c r="D79" i="14"/>
  <c r="D77" i="14" s="1"/>
  <c r="W74" i="14"/>
  <c r="W72" i="14" s="1"/>
  <c r="Q74" i="14"/>
  <c r="Q72" i="14" s="1"/>
  <c r="K74" i="14"/>
  <c r="E74" i="14"/>
  <c r="X69" i="14"/>
  <c r="X67" i="14" s="1"/>
  <c r="R69" i="14"/>
  <c r="R67" i="14" s="1"/>
  <c r="L69" i="14"/>
  <c r="L67" i="14" s="1"/>
  <c r="F69" i="14"/>
  <c r="F67" i="14" s="1"/>
  <c r="Y64" i="14"/>
  <c r="S64" i="14"/>
  <c r="M64" i="14"/>
  <c r="M62" i="14" s="1"/>
  <c r="G64" i="14"/>
  <c r="G62" i="14" s="1"/>
  <c r="X154" i="14"/>
  <c r="X152" i="14" s="1"/>
  <c r="R154" i="14"/>
  <c r="L154" i="14"/>
  <c r="F154" i="14"/>
  <c r="Y149" i="14"/>
  <c r="Y147" i="14" s="1"/>
  <c r="S149" i="14"/>
  <c r="M149" i="14"/>
  <c r="M147" i="14" s="1"/>
  <c r="G149" i="14"/>
  <c r="Z144" i="14"/>
  <c r="T144" i="14"/>
  <c r="N144" i="14"/>
  <c r="N142" i="14" s="1"/>
  <c r="H144" i="14"/>
  <c r="AA139" i="14"/>
  <c r="AA137" i="14" s="1"/>
  <c r="U139" i="14"/>
  <c r="O139" i="14"/>
  <c r="I139" i="14"/>
  <c r="V134" i="14"/>
  <c r="V132" i="14" s="1"/>
  <c r="P134" i="14"/>
  <c r="J134" i="14"/>
  <c r="J132" i="14" s="1"/>
  <c r="D134" i="14"/>
  <c r="W129" i="14"/>
  <c r="Q129" i="14"/>
  <c r="K129" i="14"/>
  <c r="K127" i="14" s="1"/>
  <c r="E129" i="14"/>
  <c r="X124" i="14"/>
  <c r="X122" i="14" s="1"/>
  <c r="R124" i="14"/>
  <c r="L124" i="14"/>
  <c r="F124" i="14"/>
  <c r="Y119" i="14"/>
  <c r="Y117" i="14" s="1"/>
  <c r="S119" i="14"/>
  <c r="M119" i="14"/>
  <c r="M117" i="14" s="1"/>
  <c r="G119" i="14"/>
  <c r="Z114" i="14"/>
  <c r="T114" i="14"/>
  <c r="N114" i="14"/>
  <c r="N112" i="14" s="1"/>
  <c r="H114" i="14"/>
  <c r="AA109" i="14"/>
  <c r="AA107" i="14" s="1"/>
  <c r="U109" i="14"/>
  <c r="O109" i="14"/>
  <c r="I109" i="14"/>
  <c r="V104" i="14"/>
  <c r="V102" i="14" s="1"/>
  <c r="P104" i="14"/>
  <c r="J104" i="14"/>
  <c r="J102" i="14" s="1"/>
  <c r="D104" i="14"/>
  <c r="W99" i="14"/>
  <c r="Q99" i="14"/>
  <c r="K99" i="14"/>
  <c r="K97" i="14" s="1"/>
  <c r="E99" i="14"/>
  <c r="X94" i="14"/>
  <c r="X92" i="14" s="1"/>
  <c r="R94" i="14"/>
  <c r="L94" i="14"/>
  <c r="F94" i="14"/>
  <c r="Y89" i="14"/>
  <c r="Y87" i="14" s="1"/>
  <c r="S89" i="14"/>
  <c r="M89" i="14"/>
  <c r="M87" i="14" s="1"/>
  <c r="G89" i="14"/>
  <c r="Z84" i="14"/>
  <c r="T84" i="14"/>
  <c r="N84" i="14"/>
  <c r="N82" i="14" s="1"/>
  <c r="H84" i="14"/>
  <c r="AA79" i="14"/>
  <c r="AA77" i="14" s="1"/>
  <c r="U79" i="14"/>
  <c r="O79" i="14"/>
  <c r="I79" i="14"/>
  <c r="V74" i="14"/>
  <c r="V72" i="14" s="1"/>
  <c r="P74" i="14"/>
  <c r="J74" i="14"/>
  <c r="J72" i="14" s="1"/>
  <c r="D74" i="14"/>
  <c r="W69" i="14"/>
  <c r="Q69" i="14"/>
  <c r="K69" i="14"/>
  <c r="K67" i="14" s="1"/>
  <c r="E69" i="14"/>
  <c r="X64" i="14"/>
  <c r="X62" i="14" s="1"/>
  <c r="R64" i="14"/>
  <c r="L64" i="14"/>
  <c r="F64" i="14"/>
  <c r="Y59" i="14"/>
  <c r="Y57" i="14" s="1"/>
  <c r="S59" i="14"/>
  <c r="M59" i="14"/>
  <c r="M57" i="14" s="1"/>
  <c r="G59" i="14"/>
  <c r="W154" i="14"/>
  <c r="Q154" i="14"/>
  <c r="K154" i="14"/>
  <c r="E154" i="14"/>
  <c r="X149" i="14"/>
  <c r="R149" i="14"/>
  <c r="L149" i="14"/>
  <c r="F149" i="14"/>
  <c r="Y144" i="14"/>
  <c r="S144" i="14"/>
  <c r="M144" i="14"/>
  <c r="G144" i="14"/>
  <c r="Z139" i="14"/>
  <c r="T139" i="14"/>
  <c r="N139" i="14"/>
  <c r="H139" i="14"/>
  <c r="AA134" i="14"/>
  <c r="U134" i="14"/>
  <c r="O134" i="14"/>
  <c r="I134" i="14"/>
  <c r="V129" i="14"/>
  <c r="P129" i="14"/>
  <c r="J129" i="14"/>
  <c r="D129" i="14"/>
  <c r="W124" i="14"/>
  <c r="Q124" i="14"/>
  <c r="K124" i="14"/>
  <c r="E124" i="14"/>
  <c r="V154" i="14"/>
  <c r="V152" i="14" s="1"/>
  <c r="P154" i="14"/>
  <c r="P152" i="14" s="1"/>
  <c r="J154" i="14"/>
  <c r="D154" i="14"/>
  <c r="W149" i="14"/>
  <c r="Q149" i="14"/>
  <c r="Q147" i="14" s="1"/>
  <c r="K149" i="14"/>
  <c r="K147" i="14" s="1"/>
  <c r="E149" i="14"/>
  <c r="E147" i="14" s="1"/>
  <c r="X144" i="14"/>
  <c r="R144" i="14"/>
  <c r="L144" i="14"/>
  <c r="F144" i="14"/>
  <c r="F142" i="14" s="1"/>
  <c r="Y139" i="14"/>
  <c r="Y137" i="14" s="1"/>
  <c r="S139" i="14"/>
  <c r="S137" i="14" s="1"/>
  <c r="M139" i="14"/>
  <c r="G139" i="14"/>
  <c r="Z134" i="14"/>
  <c r="T134" i="14"/>
  <c r="T132" i="14" s="1"/>
  <c r="N134" i="14"/>
  <c r="N132" i="14" s="1"/>
  <c r="H134" i="14"/>
  <c r="H132" i="14" s="1"/>
  <c r="AA129" i="14"/>
  <c r="U129" i="14"/>
  <c r="O129" i="14"/>
  <c r="I129" i="14"/>
  <c r="I127" i="14" s="1"/>
  <c r="V124" i="14"/>
  <c r="V122" i="14" s="1"/>
  <c r="P124" i="14"/>
  <c r="P122" i="14" s="1"/>
  <c r="J124" i="14"/>
  <c r="D124" i="14"/>
  <c r="W119" i="14"/>
  <c r="Q119" i="14"/>
  <c r="Q117" i="14" s="1"/>
  <c r="K119" i="14"/>
  <c r="K117" i="14" s="1"/>
  <c r="E119" i="14"/>
  <c r="E117" i="14" s="1"/>
  <c r="X114" i="14"/>
  <c r="R114" i="14"/>
  <c r="L114" i="14"/>
  <c r="F114" i="14"/>
  <c r="F112" i="14" s="1"/>
  <c r="Y109" i="14"/>
  <c r="Y107" i="14" s="1"/>
  <c r="S109" i="14"/>
  <c r="S107" i="14" s="1"/>
  <c r="M109" i="14"/>
  <c r="G109" i="14"/>
  <c r="Z104" i="14"/>
  <c r="T104" i="14"/>
  <c r="T102" i="14" s="1"/>
  <c r="N104" i="14"/>
  <c r="N102" i="14" s="1"/>
  <c r="H104" i="14"/>
  <c r="H102" i="14" s="1"/>
  <c r="AA99" i="14"/>
  <c r="U99" i="14"/>
  <c r="O99" i="14"/>
  <c r="I99" i="14"/>
  <c r="I97" i="14" s="1"/>
  <c r="V94" i="14"/>
  <c r="V92" i="14" s="1"/>
  <c r="P94" i="14"/>
  <c r="P92" i="14" s="1"/>
  <c r="J94" i="14"/>
  <c r="D94" i="14"/>
  <c r="AA154" i="14"/>
  <c r="U154" i="14"/>
  <c r="U152" i="14" s="1"/>
  <c r="O154" i="14"/>
  <c r="O152" i="14" s="1"/>
  <c r="I154" i="14"/>
  <c r="I152" i="14" s="1"/>
  <c r="V149" i="14"/>
  <c r="P149" i="14"/>
  <c r="J149" i="14"/>
  <c r="D149" i="14"/>
  <c r="D147" i="14" s="1"/>
  <c r="W144" i="14"/>
  <c r="W142" i="14" s="1"/>
  <c r="Q144" i="14"/>
  <c r="Q142" i="14" s="1"/>
  <c r="K144" i="14"/>
  <c r="E144" i="14"/>
  <c r="X139" i="14"/>
  <c r="R139" i="14"/>
  <c r="R137" i="14" s="1"/>
  <c r="L139" i="14"/>
  <c r="L137" i="14" s="1"/>
  <c r="F139" i="14"/>
  <c r="F137" i="14" s="1"/>
  <c r="Y134" i="14"/>
  <c r="S134" i="14"/>
  <c r="M134" i="14"/>
  <c r="G134" i="14"/>
  <c r="G132" i="14" s="1"/>
  <c r="Z129" i="14"/>
  <c r="Z127" i="14" s="1"/>
  <c r="T129" i="14"/>
  <c r="T127" i="14" s="1"/>
  <c r="N129" i="14"/>
  <c r="H129" i="14"/>
  <c r="AA124" i="14"/>
  <c r="U124" i="14"/>
  <c r="U122" i="14" s="1"/>
  <c r="O124" i="14"/>
  <c r="O122" i="14" s="1"/>
  <c r="I124" i="14"/>
  <c r="I122" i="14" s="1"/>
  <c r="V119" i="14"/>
  <c r="P119" i="14"/>
  <c r="J119" i="14"/>
  <c r="D119" i="14"/>
  <c r="D117" i="14" s="1"/>
  <c r="W114" i="14"/>
  <c r="W112" i="14" s="1"/>
  <c r="Q114" i="14"/>
  <c r="Q112" i="14" s="1"/>
  <c r="K114" i="14"/>
  <c r="E114" i="14"/>
  <c r="X109" i="14"/>
  <c r="R109" i="14"/>
  <c r="R107" i="14" s="1"/>
  <c r="L109" i="14"/>
  <c r="L107" i="14" s="1"/>
  <c r="F109" i="14"/>
  <c r="F107" i="14" s="1"/>
  <c r="Y104" i="14"/>
  <c r="S104" i="14"/>
  <c r="M104" i="14"/>
  <c r="G104" i="14"/>
  <c r="G102" i="14" s="1"/>
  <c r="Z99" i="14"/>
  <c r="Z97" i="14" s="1"/>
  <c r="T99" i="14"/>
  <c r="T97" i="14" s="1"/>
  <c r="N99" i="14"/>
  <c r="H99" i="14"/>
  <c r="AA94" i="14"/>
  <c r="U94" i="14"/>
  <c r="U92" i="14" s="1"/>
  <c r="O94" i="14"/>
  <c r="O92" i="14" s="1"/>
  <c r="I94" i="14"/>
  <c r="I92" i="14" s="1"/>
  <c r="V89" i="14"/>
  <c r="P89" i="14"/>
  <c r="J89" i="14"/>
  <c r="D89" i="14"/>
  <c r="D87" i="14" s="1"/>
  <c r="W84" i="14"/>
  <c r="W82" i="14" s="1"/>
  <c r="Q84" i="14"/>
  <c r="Q82" i="14" s="1"/>
  <c r="K84" i="14"/>
  <c r="E84" i="14"/>
  <c r="X79" i="14"/>
  <c r="R79" i="14"/>
  <c r="R77" i="14" s="1"/>
  <c r="L79" i="14"/>
  <c r="L77" i="14" s="1"/>
  <c r="F79" i="14"/>
  <c r="F77" i="14" s="1"/>
  <c r="J9" i="14"/>
  <c r="P9" i="14"/>
  <c r="V9" i="14"/>
  <c r="Y618" i="14"/>
  <c r="S618" i="14"/>
  <c r="M618" i="14"/>
  <c r="G618" i="14"/>
  <c r="Z613" i="14"/>
  <c r="T613" i="14"/>
  <c r="N613" i="14"/>
  <c r="H613" i="14"/>
  <c r="AA608" i="14"/>
  <c r="U608" i="14"/>
  <c r="O608" i="14"/>
  <c r="I608" i="14"/>
  <c r="V603" i="14"/>
  <c r="P603" i="14"/>
  <c r="J603" i="14"/>
  <c r="D603" i="14"/>
  <c r="W598" i="14"/>
  <c r="Q598" i="14"/>
  <c r="K598" i="14"/>
  <c r="E598" i="14"/>
  <c r="X593" i="14"/>
  <c r="R593" i="14"/>
  <c r="L593" i="14"/>
  <c r="F593" i="14"/>
  <c r="Y588" i="14"/>
  <c r="S588" i="14"/>
  <c r="M588" i="14"/>
  <c r="G588" i="14"/>
  <c r="Z583" i="14"/>
  <c r="T583" i="14"/>
  <c r="N583" i="14"/>
  <c r="H583" i="14"/>
  <c r="AA578" i="14"/>
  <c r="U578" i="14"/>
  <c r="O578" i="14"/>
  <c r="I578" i="14"/>
  <c r="V573" i="14"/>
  <c r="P573" i="14"/>
  <c r="J573" i="14"/>
  <c r="D573" i="14"/>
  <c r="W568" i="14"/>
  <c r="Q568" i="14"/>
  <c r="K568" i="14"/>
  <c r="E568" i="14"/>
  <c r="X563" i="14"/>
  <c r="R563" i="14"/>
  <c r="L563" i="14"/>
  <c r="F563" i="14"/>
  <c r="Y558" i="14"/>
  <c r="S558" i="14"/>
  <c r="M558" i="14"/>
  <c r="G558" i="14"/>
  <c r="Z553" i="14"/>
  <c r="T553" i="14"/>
  <c r="N553" i="14"/>
  <c r="H553" i="14"/>
  <c r="AA548" i="14"/>
  <c r="U548" i="14"/>
  <c r="O548" i="14"/>
  <c r="I548" i="14"/>
  <c r="V543" i="14"/>
  <c r="P543" i="14"/>
  <c r="J543" i="14"/>
  <c r="D543" i="14"/>
  <c r="W538" i="14"/>
  <c r="Q538" i="14"/>
  <c r="K538" i="14"/>
  <c r="E538" i="14"/>
  <c r="X533" i="14"/>
  <c r="R533" i="14"/>
  <c r="L533" i="14"/>
  <c r="F533" i="14"/>
  <c r="Y528" i="14"/>
  <c r="S528" i="14"/>
  <c r="M528" i="14"/>
  <c r="G528" i="14"/>
  <c r="Z523" i="14"/>
  <c r="T523" i="14"/>
  <c r="N523" i="14"/>
  <c r="H523" i="14"/>
  <c r="AA518" i="14"/>
  <c r="U518" i="14"/>
  <c r="O518" i="14"/>
  <c r="I518" i="14"/>
  <c r="V513" i="14"/>
  <c r="P513" i="14"/>
  <c r="J513" i="14"/>
  <c r="D513" i="14"/>
  <c r="W508" i="14"/>
  <c r="Q508" i="14"/>
  <c r="K508" i="14"/>
  <c r="E508" i="14"/>
  <c r="X503" i="14"/>
  <c r="R503" i="14"/>
  <c r="L503" i="14"/>
  <c r="F503" i="14"/>
  <c r="Y498" i="14"/>
  <c r="S498" i="14"/>
  <c r="M498" i="14"/>
  <c r="G498" i="14"/>
  <c r="Z493" i="14"/>
  <c r="T493" i="14"/>
  <c r="N493" i="14"/>
  <c r="H493" i="14"/>
  <c r="AA488" i="14"/>
  <c r="U488" i="14"/>
  <c r="O488" i="14"/>
  <c r="I488" i="14"/>
  <c r="V483" i="14"/>
  <c r="P483" i="14"/>
  <c r="J483" i="14"/>
  <c r="D483" i="14"/>
  <c r="W478" i="14"/>
  <c r="Q478" i="14"/>
  <c r="K478" i="14"/>
  <c r="E478" i="14"/>
  <c r="X473" i="14"/>
  <c r="X469" i="14" s="1"/>
  <c r="R473" i="14"/>
  <c r="R469" i="14" s="1"/>
  <c r="L473" i="14"/>
  <c r="L469" i="14" s="1"/>
  <c r="F473" i="14"/>
  <c r="F469" i="14" s="1"/>
  <c r="Y464" i="14"/>
  <c r="S464" i="14"/>
  <c r="M464" i="14"/>
  <c r="G464" i="14"/>
  <c r="Z459" i="14"/>
  <c r="T459" i="14"/>
  <c r="N459" i="14"/>
  <c r="H459" i="14"/>
  <c r="AA454" i="14"/>
  <c r="U454" i="14"/>
  <c r="O454" i="14"/>
  <c r="I454" i="14"/>
  <c r="V449" i="14"/>
  <c r="P449" i="14"/>
  <c r="J449" i="14"/>
  <c r="D449" i="14"/>
  <c r="W444" i="14"/>
  <c r="Q444" i="14"/>
  <c r="K444" i="14"/>
  <c r="E444" i="14"/>
  <c r="X439" i="14"/>
  <c r="R439" i="14"/>
  <c r="L439" i="14"/>
  <c r="F439" i="14"/>
  <c r="Y434" i="14"/>
  <c r="S434" i="14"/>
  <c r="M434" i="14"/>
  <c r="G434" i="14"/>
  <c r="Z429" i="14"/>
  <c r="T429" i="14"/>
  <c r="N429" i="14"/>
  <c r="H429" i="14"/>
  <c r="AA424" i="14"/>
  <c r="U424" i="14"/>
  <c r="O424" i="14"/>
  <c r="I424" i="14"/>
  <c r="V419" i="14"/>
  <c r="P419" i="14"/>
  <c r="J419" i="14"/>
  <c r="D419" i="14"/>
  <c r="W414" i="14"/>
  <c r="Q414" i="14"/>
  <c r="K414" i="14"/>
  <c r="E414" i="14"/>
  <c r="X409" i="14"/>
  <c r="R409" i="14"/>
  <c r="L409" i="14"/>
  <c r="F409" i="14"/>
  <c r="Y404" i="14"/>
  <c r="S404" i="14"/>
  <c r="M404" i="14"/>
  <c r="G404" i="14"/>
  <c r="X618" i="14"/>
  <c r="R618" i="14"/>
  <c r="L618" i="14"/>
  <c r="F618" i="14"/>
  <c r="Y613" i="14"/>
  <c r="S613" i="14"/>
  <c r="M613" i="14"/>
  <c r="G613" i="14"/>
  <c r="Z608" i="14"/>
  <c r="T608" i="14"/>
  <c r="N608" i="14"/>
  <c r="H608" i="14"/>
  <c r="AA603" i="14"/>
  <c r="U603" i="14"/>
  <c r="O603" i="14"/>
  <c r="I603" i="14"/>
  <c r="V598" i="14"/>
  <c r="P598" i="14"/>
  <c r="J598" i="14"/>
  <c r="D598" i="14"/>
  <c r="W593" i="14"/>
  <c r="Q593" i="14"/>
  <c r="K593" i="14"/>
  <c r="E593" i="14"/>
  <c r="X588" i="14"/>
  <c r="R588" i="14"/>
  <c r="L588" i="14"/>
  <c r="F588" i="14"/>
  <c r="Y583" i="14"/>
  <c r="S583" i="14"/>
  <c r="M583" i="14"/>
  <c r="G583" i="14"/>
  <c r="Z578" i="14"/>
  <c r="T578" i="14"/>
  <c r="N578" i="14"/>
  <c r="H578" i="14"/>
  <c r="AA573" i="14"/>
  <c r="U573" i="14"/>
  <c r="O573" i="14"/>
  <c r="I573" i="14"/>
  <c r="V568" i="14"/>
  <c r="P568" i="14"/>
  <c r="J568" i="14"/>
  <c r="D568" i="14"/>
  <c r="W563" i="14"/>
  <c r="Q563" i="14"/>
  <c r="K563" i="14"/>
  <c r="E563" i="14"/>
  <c r="X558" i="14"/>
  <c r="R558" i="14"/>
  <c r="L558" i="14"/>
  <c r="F558" i="14"/>
  <c r="Y553" i="14"/>
  <c r="S553" i="14"/>
  <c r="M553" i="14"/>
  <c r="G553" i="14"/>
  <c r="Z548" i="14"/>
  <c r="T548" i="14"/>
  <c r="N548" i="14"/>
  <c r="H548" i="14"/>
  <c r="AA543" i="14"/>
  <c r="U543" i="14"/>
  <c r="O543" i="14"/>
  <c r="I543" i="14"/>
  <c r="V538" i="14"/>
  <c r="P538" i="14"/>
  <c r="J538" i="14"/>
  <c r="D538" i="14"/>
  <c r="W533" i="14"/>
  <c r="Q533" i="14"/>
  <c r="K533" i="14"/>
  <c r="E533" i="14"/>
  <c r="X528" i="14"/>
  <c r="R528" i="14"/>
  <c r="L528" i="14"/>
  <c r="F528" i="14"/>
  <c r="Y523" i="14"/>
  <c r="S523" i="14"/>
  <c r="M523" i="14"/>
  <c r="G523" i="14"/>
  <c r="Z518" i="14"/>
  <c r="T518" i="14"/>
  <c r="N518" i="14"/>
  <c r="H518" i="14"/>
  <c r="AA513" i="14"/>
  <c r="U513" i="14"/>
  <c r="O513" i="14"/>
  <c r="I513" i="14"/>
  <c r="V508" i="14"/>
  <c r="P508" i="14"/>
  <c r="J508" i="14"/>
  <c r="D508" i="14"/>
  <c r="W503" i="14"/>
  <c r="Q503" i="14"/>
  <c r="K503" i="14"/>
  <c r="E503" i="14"/>
  <c r="X498" i="14"/>
  <c r="R498" i="14"/>
  <c r="L498" i="14"/>
  <c r="F498" i="14"/>
  <c r="Y493" i="14"/>
  <c r="S493" i="14"/>
  <c r="M493" i="14"/>
  <c r="G493" i="14"/>
  <c r="Z488" i="14"/>
  <c r="T488" i="14"/>
  <c r="N488" i="14"/>
  <c r="H488" i="14"/>
  <c r="AA483" i="14"/>
  <c r="U483" i="14"/>
  <c r="O483" i="14"/>
  <c r="I483" i="14"/>
  <c r="V478" i="14"/>
  <c r="P478" i="14"/>
  <c r="J478" i="14"/>
  <c r="D478" i="14"/>
  <c r="W473" i="14"/>
  <c r="Q473" i="14"/>
  <c r="K473" i="14"/>
  <c r="E473" i="14"/>
  <c r="X464" i="14"/>
  <c r="R464" i="14"/>
  <c r="L464" i="14"/>
  <c r="F464" i="14"/>
  <c r="Y459" i="14"/>
  <c r="S459" i="14"/>
  <c r="M459" i="14"/>
  <c r="G459" i="14"/>
  <c r="Z454" i="14"/>
  <c r="T454" i="14"/>
  <c r="N454" i="14"/>
  <c r="H454" i="14"/>
  <c r="AA449" i="14"/>
  <c r="U449" i="14"/>
  <c r="O449" i="14"/>
  <c r="I449" i="14"/>
  <c r="V444" i="14"/>
  <c r="P444" i="14"/>
  <c r="J444" i="14"/>
  <c r="D444" i="14"/>
  <c r="W439" i="14"/>
  <c r="Q439" i="14"/>
  <c r="K439" i="14"/>
  <c r="E439" i="14"/>
  <c r="X434" i="14"/>
  <c r="R434" i="14"/>
  <c r="L434" i="14"/>
  <c r="F434" i="14"/>
  <c r="Y429" i="14"/>
  <c r="S429" i="14"/>
  <c r="M429" i="14"/>
  <c r="G429" i="14"/>
  <c r="Z424" i="14"/>
  <c r="T424" i="14"/>
  <c r="N424" i="14"/>
  <c r="H424" i="14"/>
  <c r="AA419" i="14"/>
  <c r="U419" i="14"/>
  <c r="O419" i="14"/>
  <c r="I419" i="14"/>
  <c r="V414" i="14"/>
  <c r="P414" i="14"/>
  <c r="J414" i="14"/>
  <c r="D414" i="14"/>
  <c r="W409" i="14"/>
  <c r="Q409" i="14"/>
  <c r="K409" i="14"/>
  <c r="E409" i="14"/>
  <c r="X404" i="14"/>
  <c r="R404" i="14"/>
  <c r="L404" i="14"/>
  <c r="F404" i="14"/>
  <c r="W618" i="14"/>
  <c r="Q618" i="14"/>
  <c r="K618" i="14"/>
  <c r="E618" i="14"/>
  <c r="X613" i="14"/>
  <c r="R613" i="14"/>
  <c r="L613" i="14"/>
  <c r="F613" i="14"/>
  <c r="Y608" i="14"/>
  <c r="S608" i="14"/>
  <c r="M608" i="14"/>
  <c r="G608" i="14"/>
  <c r="Z603" i="14"/>
  <c r="T603" i="14"/>
  <c r="N603" i="14"/>
  <c r="H603" i="14"/>
  <c r="AA598" i="14"/>
  <c r="U598" i="14"/>
  <c r="O598" i="14"/>
  <c r="I598" i="14"/>
  <c r="V593" i="14"/>
  <c r="P593" i="14"/>
  <c r="J593" i="14"/>
  <c r="D593" i="14"/>
  <c r="W588" i="14"/>
  <c r="Q588" i="14"/>
  <c r="K588" i="14"/>
  <c r="E588" i="14"/>
  <c r="X583" i="14"/>
  <c r="R583" i="14"/>
  <c r="L583" i="14"/>
  <c r="F583" i="14"/>
  <c r="Y578" i="14"/>
  <c r="S578" i="14"/>
  <c r="M578" i="14"/>
  <c r="G578" i="14"/>
  <c r="Z573" i="14"/>
  <c r="T573" i="14"/>
  <c r="N573" i="14"/>
  <c r="H573" i="14"/>
  <c r="AA568" i="14"/>
  <c r="U568" i="14"/>
  <c r="O568" i="14"/>
  <c r="I568" i="14"/>
  <c r="V563" i="14"/>
  <c r="P563" i="14"/>
  <c r="J563" i="14"/>
  <c r="D563" i="14"/>
  <c r="W558" i="14"/>
  <c r="Q558" i="14"/>
  <c r="K558" i="14"/>
  <c r="E558" i="14"/>
  <c r="X553" i="14"/>
  <c r="R553" i="14"/>
  <c r="L553" i="14"/>
  <c r="F553" i="14"/>
  <c r="Y548" i="14"/>
  <c r="S548" i="14"/>
  <c r="M548" i="14"/>
  <c r="G548" i="14"/>
  <c r="Z543" i="14"/>
  <c r="T543" i="14"/>
  <c r="N543" i="14"/>
  <c r="H543" i="14"/>
  <c r="AA538" i="14"/>
  <c r="U538" i="14"/>
  <c r="O538" i="14"/>
  <c r="I538" i="14"/>
  <c r="V533" i="14"/>
  <c r="P533" i="14"/>
  <c r="J533" i="14"/>
  <c r="D533" i="14"/>
  <c r="W528" i="14"/>
  <c r="Q528" i="14"/>
  <c r="K528" i="14"/>
  <c r="E528" i="14"/>
  <c r="X523" i="14"/>
  <c r="R523" i="14"/>
  <c r="L523" i="14"/>
  <c r="F523" i="14"/>
  <c r="Y518" i="14"/>
  <c r="S518" i="14"/>
  <c r="M518" i="14"/>
  <c r="G518" i="14"/>
  <c r="Z513" i="14"/>
  <c r="T513" i="14"/>
  <c r="N513" i="14"/>
  <c r="H513" i="14"/>
  <c r="AA508" i="14"/>
  <c r="U508" i="14"/>
  <c r="O508" i="14"/>
  <c r="I508" i="14"/>
  <c r="V503" i="14"/>
  <c r="P503" i="14"/>
  <c r="J503" i="14"/>
  <c r="D503" i="14"/>
  <c r="W498" i="14"/>
  <c r="Q498" i="14"/>
  <c r="K498" i="14"/>
  <c r="E498" i="14"/>
  <c r="X493" i="14"/>
  <c r="R493" i="14"/>
  <c r="L493" i="14"/>
  <c r="F493" i="14"/>
  <c r="Y488" i="14"/>
  <c r="S488" i="14"/>
  <c r="M488" i="14"/>
  <c r="G488" i="14"/>
  <c r="Z483" i="14"/>
  <c r="T483" i="14"/>
  <c r="N483" i="14"/>
  <c r="H483" i="14"/>
  <c r="AA478" i="14"/>
  <c r="U478" i="14"/>
  <c r="O478" i="14"/>
  <c r="I478" i="14"/>
  <c r="V473" i="14"/>
  <c r="P473" i="14"/>
  <c r="J473" i="14"/>
  <c r="D473" i="14"/>
  <c r="D469" i="14" s="1"/>
  <c r="W464" i="14"/>
  <c r="Q464" i="14"/>
  <c r="K464" i="14"/>
  <c r="E464" i="14"/>
  <c r="X459" i="14"/>
  <c r="R459" i="14"/>
  <c r="L459" i="14"/>
  <c r="F459" i="14"/>
  <c r="Y454" i="14"/>
  <c r="S454" i="14"/>
  <c r="M454" i="14"/>
  <c r="G454" i="14"/>
  <c r="Z449" i="14"/>
  <c r="T449" i="14"/>
  <c r="N449" i="14"/>
  <c r="H449" i="14"/>
  <c r="AA444" i="14"/>
  <c r="U444" i="14"/>
  <c r="O444" i="14"/>
  <c r="I444" i="14"/>
  <c r="V439" i="14"/>
  <c r="P439" i="14"/>
  <c r="J439" i="14"/>
  <c r="D439" i="14"/>
  <c r="W434" i="14"/>
  <c r="Q434" i="14"/>
  <c r="K434" i="14"/>
  <c r="E434" i="14"/>
  <c r="X429" i="14"/>
  <c r="R429" i="14"/>
  <c r="L429" i="14"/>
  <c r="F429" i="14"/>
  <c r="Y424" i="14"/>
  <c r="S424" i="14"/>
  <c r="M424" i="14"/>
  <c r="G424" i="14"/>
  <c r="Z419" i="14"/>
  <c r="T419" i="14"/>
  <c r="N419" i="14"/>
  <c r="H419" i="14"/>
  <c r="AA414" i="14"/>
  <c r="U414" i="14"/>
  <c r="O414" i="14"/>
  <c r="I414" i="14"/>
  <c r="V409" i="14"/>
  <c r="P409" i="14"/>
  <c r="J409" i="14"/>
  <c r="D409" i="14"/>
  <c r="W404" i="14"/>
  <c r="Q404" i="14"/>
  <c r="K404" i="14"/>
  <c r="E404" i="14"/>
  <c r="V618" i="14"/>
  <c r="P618" i="14"/>
  <c r="J618" i="14"/>
  <c r="D618" i="14"/>
  <c r="W613" i="14"/>
  <c r="Q613" i="14"/>
  <c r="K613" i="14"/>
  <c r="E613" i="14"/>
  <c r="X608" i="14"/>
  <c r="R608" i="14"/>
  <c r="L608" i="14"/>
  <c r="F608" i="14"/>
  <c r="Y603" i="14"/>
  <c r="S603" i="14"/>
  <c r="M603" i="14"/>
  <c r="G603" i="14"/>
  <c r="Z598" i="14"/>
  <c r="T598" i="14"/>
  <c r="N598" i="14"/>
  <c r="H598" i="14"/>
  <c r="AA593" i="14"/>
  <c r="U593" i="14"/>
  <c r="O593" i="14"/>
  <c r="I593" i="14"/>
  <c r="V588" i="14"/>
  <c r="P588" i="14"/>
  <c r="J588" i="14"/>
  <c r="D588" i="14"/>
  <c r="W583" i="14"/>
  <c r="Q583" i="14"/>
  <c r="K583" i="14"/>
  <c r="E583" i="14"/>
  <c r="X578" i="14"/>
  <c r="R578" i="14"/>
  <c r="L578" i="14"/>
  <c r="F578" i="14"/>
  <c r="Y573" i="14"/>
  <c r="S573" i="14"/>
  <c r="M573" i="14"/>
  <c r="G573" i="14"/>
  <c r="Z568" i="14"/>
  <c r="T568" i="14"/>
  <c r="N568" i="14"/>
  <c r="H568" i="14"/>
  <c r="AA563" i="14"/>
  <c r="U563" i="14"/>
  <c r="O563" i="14"/>
  <c r="I563" i="14"/>
  <c r="V558" i="14"/>
  <c r="P558" i="14"/>
  <c r="J558" i="14"/>
  <c r="D558" i="14"/>
  <c r="W553" i="14"/>
  <c r="Q553" i="14"/>
  <c r="K553" i="14"/>
  <c r="E553" i="14"/>
  <c r="X548" i="14"/>
  <c r="R548" i="14"/>
  <c r="L548" i="14"/>
  <c r="F548" i="14"/>
  <c r="Y543" i="14"/>
  <c r="S543" i="14"/>
  <c r="M543" i="14"/>
  <c r="G543" i="14"/>
  <c r="Z538" i="14"/>
  <c r="T538" i="14"/>
  <c r="N538" i="14"/>
  <c r="H538" i="14"/>
  <c r="AA533" i="14"/>
  <c r="U533" i="14"/>
  <c r="O533" i="14"/>
  <c r="I533" i="14"/>
  <c r="V528" i="14"/>
  <c r="P528" i="14"/>
  <c r="J528" i="14"/>
  <c r="D528" i="14"/>
  <c r="W523" i="14"/>
  <c r="Q523" i="14"/>
  <c r="K523" i="14"/>
  <c r="E523" i="14"/>
  <c r="X518" i="14"/>
  <c r="X514" i="14" s="1"/>
  <c r="R518" i="14"/>
  <c r="R514" i="14" s="1"/>
  <c r="L518" i="14"/>
  <c r="L514" i="14" s="1"/>
  <c r="F518" i="14"/>
  <c r="F514" i="14" s="1"/>
  <c r="Y513" i="14"/>
  <c r="Y509" i="14" s="1"/>
  <c r="S513" i="14"/>
  <c r="S509" i="14" s="1"/>
  <c r="M513" i="14"/>
  <c r="M509" i="14" s="1"/>
  <c r="G513" i="14"/>
  <c r="G509" i="14" s="1"/>
  <c r="Z508" i="14"/>
  <c r="Z504" i="14" s="1"/>
  <c r="T508" i="14"/>
  <c r="T504" i="14" s="1"/>
  <c r="N508" i="14"/>
  <c r="N504" i="14" s="1"/>
  <c r="H508" i="14"/>
  <c r="H504" i="14" s="1"/>
  <c r="AA503" i="14"/>
  <c r="AA499" i="14" s="1"/>
  <c r="U503" i="14"/>
  <c r="U499" i="14" s="1"/>
  <c r="O503" i="14"/>
  <c r="O499" i="14" s="1"/>
  <c r="I503" i="14"/>
  <c r="I499" i="14" s="1"/>
  <c r="V498" i="14"/>
  <c r="V494" i="14" s="1"/>
  <c r="P498" i="14"/>
  <c r="P494" i="14" s="1"/>
  <c r="J498" i="14"/>
  <c r="J494" i="14" s="1"/>
  <c r="D498" i="14"/>
  <c r="D494" i="14" s="1"/>
  <c r="W493" i="14"/>
  <c r="W489" i="14" s="1"/>
  <c r="Q493" i="14"/>
  <c r="Q489" i="14" s="1"/>
  <c r="K493" i="14"/>
  <c r="K489" i="14" s="1"/>
  <c r="E493" i="14"/>
  <c r="E489" i="14" s="1"/>
  <c r="X488" i="14"/>
  <c r="X484" i="14" s="1"/>
  <c r="R488" i="14"/>
  <c r="R484" i="14" s="1"/>
  <c r="L488" i="14"/>
  <c r="L484" i="14" s="1"/>
  <c r="F488" i="14"/>
  <c r="F484" i="14" s="1"/>
  <c r="Y483" i="14"/>
  <c r="Y479" i="14" s="1"/>
  <c r="S483" i="14"/>
  <c r="S479" i="14" s="1"/>
  <c r="M483" i="14"/>
  <c r="M479" i="14" s="1"/>
  <c r="G483" i="14"/>
  <c r="G479" i="14" s="1"/>
  <c r="Z478" i="14"/>
  <c r="Z474" i="14" s="1"/>
  <c r="T478" i="14"/>
  <c r="T474" i="14" s="1"/>
  <c r="N478" i="14"/>
  <c r="N474" i="14" s="1"/>
  <c r="H478" i="14"/>
  <c r="H474" i="14" s="1"/>
  <c r="AA473" i="14"/>
  <c r="AA469" i="14" s="1"/>
  <c r="U473" i="14"/>
  <c r="U469" i="14" s="1"/>
  <c r="O473" i="14"/>
  <c r="O469" i="14" s="1"/>
  <c r="I473" i="14"/>
  <c r="I469" i="14" s="1"/>
  <c r="V464" i="14"/>
  <c r="P464" i="14"/>
  <c r="J464" i="14"/>
  <c r="D464" i="14"/>
  <c r="W459" i="14"/>
  <c r="Q459" i="14"/>
  <c r="K459" i="14"/>
  <c r="E459" i="14"/>
  <c r="X454" i="14"/>
  <c r="R454" i="14"/>
  <c r="L454" i="14"/>
  <c r="F454" i="14"/>
  <c r="Y449" i="14"/>
  <c r="S449" i="14"/>
  <c r="M449" i="14"/>
  <c r="G449" i="14"/>
  <c r="Z444" i="14"/>
  <c r="T444" i="14"/>
  <c r="N444" i="14"/>
  <c r="H444" i="14"/>
  <c r="AA439" i="14"/>
  <c r="AA435" i="14" s="1"/>
  <c r="U439" i="14"/>
  <c r="O439" i="14"/>
  <c r="I439" i="14"/>
  <c r="AA618" i="14"/>
  <c r="U618" i="14"/>
  <c r="O618" i="14"/>
  <c r="I618" i="14"/>
  <c r="V613" i="14"/>
  <c r="P613" i="14"/>
  <c r="J613" i="14"/>
  <c r="D613" i="14"/>
  <c r="W608" i="14"/>
  <c r="Q608" i="14"/>
  <c r="K608" i="14"/>
  <c r="E608" i="14"/>
  <c r="X603" i="14"/>
  <c r="R603" i="14"/>
  <c r="L603" i="14"/>
  <c r="F603" i="14"/>
  <c r="Y598" i="14"/>
  <c r="S598" i="14"/>
  <c r="M598" i="14"/>
  <c r="G598" i="14"/>
  <c r="Z593" i="14"/>
  <c r="T593" i="14"/>
  <c r="N593" i="14"/>
  <c r="H593" i="14"/>
  <c r="AA588" i="14"/>
  <c r="U588" i="14"/>
  <c r="O588" i="14"/>
  <c r="I588" i="14"/>
  <c r="V583" i="14"/>
  <c r="P583" i="14"/>
  <c r="J583" i="14"/>
  <c r="D583" i="14"/>
  <c r="W578" i="14"/>
  <c r="Q578" i="14"/>
  <c r="K578" i="14"/>
  <c r="E578" i="14"/>
  <c r="X573" i="14"/>
  <c r="R573" i="14"/>
  <c r="L573" i="14"/>
  <c r="F573" i="14"/>
  <c r="Y568" i="14"/>
  <c r="S568" i="14"/>
  <c r="M568" i="14"/>
  <c r="G568" i="14"/>
  <c r="Z563" i="14"/>
  <c r="T563" i="14"/>
  <c r="N563" i="14"/>
  <c r="H563" i="14"/>
  <c r="AA558" i="14"/>
  <c r="U558" i="14"/>
  <c r="O558" i="14"/>
  <c r="I558" i="14"/>
  <c r="V553" i="14"/>
  <c r="P553" i="14"/>
  <c r="J553" i="14"/>
  <c r="D553" i="14"/>
  <c r="W548" i="14"/>
  <c r="Q548" i="14"/>
  <c r="K548" i="14"/>
  <c r="E548" i="14"/>
  <c r="X543" i="14"/>
  <c r="R543" i="14"/>
  <c r="L543" i="14"/>
  <c r="F543" i="14"/>
  <c r="Y538" i="14"/>
  <c r="S538" i="14"/>
  <c r="M538" i="14"/>
  <c r="G538" i="14"/>
  <c r="Z533" i="14"/>
  <c r="T533" i="14"/>
  <c r="N533" i="14"/>
  <c r="H533" i="14"/>
  <c r="AA528" i="14"/>
  <c r="U528" i="14"/>
  <c r="O528" i="14"/>
  <c r="I528" i="14"/>
  <c r="V523" i="14"/>
  <c r="P523" i="14"/>
  <c r="J523" i="14"/>
  <c r="D523" i="14"/>
  <c r="W518" i="14"/>
  <c r="Q518" i="14"/>
  <c r="K518" i="14"/>
  <c r="E518" i="14"/>
  <c r="X513" i="14"/>
  <c r="R513" i="14"/>
  <c r="L513" i="14"/>
  <c r="F513" i="14"/>
  <c r="Y508" i="14"/>
  <c r="S508" i="14"/>
  <c r="M508" i="14"/>
  <c r="G508" i="14"/>
  <c r="Z503" i="14"/>
  <c r="T503" i="14"/>
  <c r="N503" i="14"/>
  <c r="H503" i="14"/>
  <c r="AA498" i="14"/>
  <c r="U498" i="14"/>
  <c r="O498" i="14"/>
  <c r="I498" i="14"/>
  <c r="V493" i="14"/>
  <c r="P493" i="14"/>
  <c r="J493" i="14"/>
  <c r="D493" i="14"/>
  <c r="W488" i="14"/>
  <c r="Q488" i="14"/>
  <c r="K488" i="14"/>
  <c r="E488" i="14"/>
  <c r="X483" i="14"/>
  <c r="X479" i="14" s="1"/>
  <c r="R483" i="14"/>
  <c r="R479" i="14" s="1"/>
  <c r="L483" i="14"/>
  <c r="L479" i="14" s="1"/>
  <c r="F483" i="14"/>
  <c r="F479" i="14" s="1"/>
  <c r="Y478" i="14"/>
  <c r="Y474" i="14" s="1"/>
  <c r="S478" i="14"/>
  <c r="S474" i="14" s="1"/>
  <c r="M478" i="14"/>
  <c r="M474" i="14" s="1"/>
  <c r="G478" i="14"/>
  <c r="G474" i="14" s="1"/>
  <c r="Z473" i="14"/>
  <c r="Z469" i="14" s="1"/>
  <c r="T473" i="14"/>
  <c r="T469" i="14" s="1"/>
  <c r="N473" i="14"/>
  <c r="N469" i="14" s="1"/>
  <c r="H473" i="14"/>
  <c r="H469" i="14" s="1"/>
  <c r="AA464" i="14"/>
  <c r="U464" i="14"/>
  <c r="O464" i="14"/>
  <c r="I464" i="14"/>
  <c r="V459" i="14"/>
  <c r="P459" i="14"/>
  <c r="J459" i="14"/>
  <c r="D459" i="14"/>
  <c r="W454" i="14"/>
  <c r="Q454" i="14"/>
  <c r="K454" i="14"/>
  <c r="E454" i="14"/>
  <c r="X449" i="14"/>
  <c r="R449" i="14"/>
  <c r="L449" i="14"/>
  <c r="F449" i="14"/>
  <c r="Y444" i="14"/>
  <c r="S444" i="14"/>
  <c r="M444" i="14"/>
  <c r="G444" i="14"/>
  <c r="Z439" i="14"/>
  <c r="T439" i="14"/>
  <c r="N439" i="14"/>
  <c r="H439" i="14"/>
  <c r="AA434" i="14"/>
  <c r="U434" i="14"/>
  <c r="O434" i="14"/>
  <c r="I434" i="14"/>
  <c r="V429" i="14"/>
  <c r="P429" i="14"/>
  <c r="J429" i="14"/>
  <c r="D429" i="14"/>
  <c r="W424" i="14"/>
  <c r="Q424" i="14"/>
  <c r="K424" i="14"/>
  <c r="E424" i="14"/>
  <c r="X419" i="14"/>
  <c r="R419" i="14"/>
  <c r="L419" i="14"/>
  <c r="F419" i="14"/>
  <c r="Y414" i="14"/>
  <c r="S414" i="14"/>
  <c r="M414" i="14"/>
  <c r="G414" i="14"/>
  <c r="Z409" i="14"/>
  <c r="T409" i="14"/>
  <c r="N409" i="14"/>
  <c r="H409" i="14"/>
  <c r="AA404" i="14"/>
  <c r="U404" i="14"/>
  <c r="O404" i="14"/>
  <c r="I404" i="14"/>
  <c r="Z618" i="14"/>
  <c r="T618" i="14"/>
  <c r="N618" i="14"/>
  <c r="H618" i="14"/>
  <c r="AA613" i="14"/>
  <c r="U613" i="14"/>
  <c r="O613" i="14"/>
  <c r="I613" i="14"/>
  <c r="V608" i="14"/>
  <c r="P608" i="14"/>
  <c r="J608" i="14"/>
  <c r="D608" i="14"/>
  <c r="W603" i="14"/>
  <c r="Q603" i="14"/>
  <c r="K603" i="14"/>
  <c r="E603" i="14"/>
  <c r="X598" i="14"/>
  <c r="R598" i="14"/>
  <c r="L598" i="14"/>
  <c r="F598" i="14"/>
  <c r="Y593" i="14"/>
  <c r="S593" i="14"/>
  <c r="M593" i="14"/>
  <c r="G593" i="14"/>
  <c r="Z588" i="14"/>
  <c r="T588" i="14"/>
  <c r="N588" i="14"/>
  <c r="H588" i="14"/>
  <c r="AA583" i="14"/>
  <c r="U583" i="14"/>
  <c r="O583" i="14"/>
  <c r="I583" i="14"/>
  <c r="V578" i="14"/>
  <c r="P578" i="14"/>
  <c r="J578" i="14"/>
  <c r="D578" i="14"/>
  <c r="W573" i="14"/>
  <c r="Q573" i="14"/>
  <c r="K573" i="14"/>
  <c r="E573" i="14"/>
  <c r="X568" i="14"/>
  <c r="R568" i="14"/>
  <c r="L568" i="14"/>
  <c r="F568" i="14"/>
  <c r="Y563" i="14"/>
  <c r="S563" i="14"/>
  <c r="M563" i="14"/>
  <c r="G563" i="14"/>
  <c r="Z558" i="14"/>
  <c r="T558" i="14"/>
  <c r="N558" i="14"/>
  <c r="H558" i="14"/>
  <c r="AA553" i="14"/>
  <c r="U553" i="14"/>
  <c r="O553" i="14"/>
  <c r="I553" i="14"/>
  <c r="V548" i="14"/>
  <c r="P548" i="14"/>
  <c r="J548" i="14"/>
  <c r="D548" i="14"/>
  <c r="W543" i="14"/>
  <c r="Q543" i="14"/>
  <c r="K543" i="14"/>
  <c r="E543" i="14"/>
  <c r="X538" i="14"/>
  <c r="R538" i="14"/>
  <c r="L538" i="14"/>
  <c r="F538" i="14"/>
  <c r="Y533" i="14"/>
  <c r="S533" i="14"/>
  <c r="M533" i="14"/>
  <c r="G533" i="14"/>
  <c r="Z528" i="14"/>
  <c r="T528" i="14"/>
  <c r="N528" i="14"/>
  <c r="H528" i="14"/>
  <c r="AA523" i="14"/>
  <c r="U523" i="14"/>
  <c r="O523" i="14"/>
  <c r="I523" i="14"/>
  <c r="V518" i="14"/>
  <c r="P518" i="14"/>
  <c r="J518" i="14"/>
  <c r="D518" i="14"/>
  <c r="W513" i="14"/>
  <c r="Q513" i="14"/>
  <c r="K513" i="14"/>
  <c r="E513" i="14"/>
  <c r="X508" i="14"/>
  <c r="R508" i="14"/>
  <c r="L508" i="14"/>
  <c r="F508" i="14"/>
  <c r="Y503" i="14"/>
  <c r="S503" i="14"/>
  <c r="M503" i="14"/>
  <c r="G503" i="14"/>
  <c r="Z498" i="14"/>
  <c r="T498" i="14"/>
  <c r="N498" i="14"/>
  <c r="H498" i="14"/>
  <c r="AA493" i="14"/>
  <c r="U493" i="14"/>
  <c r="O493" i="14"/>
  <c r="I493" i="14"/>
  <c r="V488" i="14"/>
  <c r="P488" i="14"/>
  <c r="J488" i="14"/>
  <c r="D488" i="14"/>
  <c r="W483" i="14"/>
  <c r="Q483" i="14"/>
  <c r="K483" i="14"/>
  <c r="E483" i="14"/>
  <c r="X478" i="14"/>
  <c r="R478" i="14"/>
  <c r="L478" i="14"/>
  <c r="F478" i="14"/>
  <c r="Y473" i="14"/>
  <c r="S473" i="14"/>
  <c r="M473" i="14"/>
  <c r="G473" i="14"/>
  <c r="Z464" i="14"/>
  <c r="T464" i="14"/>
  <c r="N464" i="14"/>
  <c r="H464" i="14"/>
  <c r="AA459" i="14"/>
  <c r="U459" i="14"/>
  <c r="O459" i="14"/>
  <c r="I459" i="14"/>
  <c r="V454" i="14"/>
  <c r="P454" i="14"/>
  <c r="J454" i="14"/>
  <c r="D454" i="14"/>
  <c r="W449" i="14"/>
  <c r="Q449" i="14"/>
  <c r="K449" i="14"/>
  <c r="E449" i="14"/>
  <c r="X444" i="14"/>
  <c r="R444" i="14"/>
  <c r="L444" i="14"/>
  <c r="F444" i="14"/>
  <c r="Y439" i="14"/>
  <c r="S439" i="14"/>
  <c r="M439" i="14"/>
  <c r="G439" i="14"/>
  <c r="Z434" i="14"/>
  <c r="T434" i="14"/>
  <c r="N434" i="14"/>
  <c r="H434" i="14"/>
  <c r="AA429" i="14"/>
  <c r="U429" i="14"/>
  <c r="O429" i="14"/>
  <c r="I429" i="14"/>
  <c r="V424" i="14"/>
  <c r="P424" i="14"/>
  <c r="J424" i="14"/>
  <c r="D424" i="14"/>
  <c r="W419" i="14"/>
  <c r="Q419" i="14"/>
  <c r="K419" i="14"/>
  <c r="E419" i="14"/>
  <c r="X414" i="14"/>
  <c r="R414" i="14"/>
  <c r="L414" i="14"/>
  <c r="F414" i="14"/>
  <c r="Y409" i="14"/>
  <c r="S409" i="14"/>
  <c r="M409" i="14"/>
  <c r="G409" i="14"/>
  <c r="Z404" i="14"/>
  <c r="T404" i="14"/>
  <c r="N404" i="14"/>
  <c r="H404" i="14"/>
  <c r="F424" i="14"/>
  <c r="M419" i="14"/>
  <c r="T414" i="14"/>
  <c r="AA409" i="14"/>
  <c r="AA399" i="14"/>
  <c r="U399" i="14"/>
  <c r="O399" i="14"/>
  <c r="I399" i="14"/>
  <c r="V394" i="14"/>
  <c r="P394" i="14"/>
  <c r="J394" i="14"/>
  <c r="D394" i="14"/>
  <c r="W389" i="14"/>
  <c r="Q389" i="14"/>
  <c r="K389" i="14"/>
  <c r="E389" i="14"/>
  <c r="X384" i="14"/>
  <c r="R384" i="14"/>
  <c r="L384" i="14"/>
  <c r="F384" i="14"/>
  <c r="Y379" i="14"/>
  <c r="S379" i="14"/>
  <c r="M379" i="14"/>
  <c r="G379" i="14"/>
  <c r="Z374" i="14"/>
  <c r="T374" i="14"/>
  <c r="N374" i="14"/>
  <c r="H374" i="14"/>
  <c r="AA369" i="14"/>
  <c r="U369" i="14"/>
  <c r="O369" i="14"/>
  <c r="I369" i="14"/>
  <c r="V364" i="14"/>
  <c r="P364" i="14"/>
  <c r="J364" i="14"/>
  <c r="D364" i="14"/>
  <c r="W359" i="14"/>
  <c r="Q359" i="14"/>
  <c r="K359" i="14"/>
  <c r="E359" i="14"/>
  <c r="X354" i="14"/>
  <c r="R354" i="14"/>
  <c r="L354" i="14"/>
  <c r="F354" i="14"/>
  <c r="Y349" i="14"/>
  <c r="S349" i="14"/>
  <c r="M349" i="14"/>
  <c r="G349" i="14"/>
  <c r="Z344" i="14"/>
  <c r="T344" i="14"/>
  <c r="N344" i="14"/>
  <c r="H344" i="14"/>
  <c r="AA339" i="14"/>
  <c r="U339" i="14"/>
  <c r="O339" i="14"/>
  <c r="I339" i="14"/>
  <c r="V334" i="14"/>
  <c r="P334" i="14"/>
  <c r="J334" i="14"/>
  <c r="D334" i="14"/>
  <c r="W329" i="14"/>
  <c r="Q329" i="14"/>
  <c r="K329" i="14"/>
  <c r="E329" i="14"/>
  <c r="X324" i="14"/>
  <c r="R324" i="14"/>
  <c r="L324" i="14"/>
  <c r="F324" i="14"/>
  <c r="Y319" i="14"/>
  <c r="S319" i="14"/>
  <c r="M319" i="14"/>
  <c r="G319" i="14"/>
  <c r="Z310" i="14"/>
  <c r="T310" i="14"/>
  <c r="N310" i="14"/>
  <c r="H310" i="14"/>
  <c r="AA305" i="14"/>
  <c r="U305" i="14"/>
  <c r="O305" i="14"/>
  <c r="I305" i="14"/>
  <c r="V300" i="14"/>
  <c r="P300" i="14"/>
  <c r="J300" i="14"/>
  <c r="D300" i="14"/>
  <c r="W295" i="14"/>
  <c r="Q295" i="14"/>
  <c r="K295" i="14"/>
  <c r="E295" i="14"/>
  <c r="X290" i="14"/>
  <c r="R290" i="14"/>
  <c r="L290" i="14"/>
  <c r="F290" i="14"/>
  <c r="Y285" i="14"/>
  <c r="S285" i="14"/>
  <c r="M285" i="14"/>
  <c r="G285" i="14"/>
  <c r="Z280" i="14"/>
  <c r="T280" i="14"/>
  <c r="N280" i="14"/>
  <c r="H280" i="14"/>
  <c r="AA275" i="14"/>
  <c r="U275" i="14"/>
  <c r="O275" i="14"/>
  <c r="I275" i="14"/>
  <c r="V270" i="14"/>
  <c r="P270" i="14"/>
  <c r="J270" i="14"/>
  <c r="D270" i="14"/>
  <c r="W265" i="14"/>
  <c r="Q265" i="14"/>
  <c r="K265" i="14"/>
  <c r="E265" i="14"/>
  <c r="X260" i="14"/>
  <c r="R260" i="14"/>
  <c r="L260" i="14"/>
  <c r="F260" i="14"/>
  <c r="Y255" i="14"/>
  <c r="S255" i="14"/>
  <c r="M255" i="14"/>
  <c r="G255" i="14"/>
  <c r="Z250" i="14"/>
  <c r="T250" i="14"/>
  <c r="N250" i="14"/>
  <c r="H250" i="14"/>
  <c r="AA245" i="14"/>
  <c r="U245" i="14"/>
  <c r="O245" i="14"/>
  <c r="I245" i="14"/>
  <c r="V240" i="14"/>
  <c r="P240" i="14"/>
  <c r="J240" i="14"/>
  <c r="D240" i="14"/>
  <c r="W235" i="14"/>
  <c r="Q235" i="14"/>
  <c r="K235" i="14"/>
  <c r="E235" i="14"/>
  <c r="X230" i="14"/>
  <c r="R230" i="14"/>
  <c r="L230" i="14"/>
  <c r="F230" i="14"/>
  <c r="Y225" i="14"/>
  <c r="S225" i="14"/>
  <c r="M225" i="14"/>
  <c r="G225" i="14"/>
  <c r="Z220" i="14"/>
  <c r="T220" i="14"/>
  <c r="N220" i="14"/>
  <c r="H220" i="14"/>
  <c r="AA215" i="14"/>
  <c r="U215" i="14"/>
  <c r="O215" i="14"/>
  <c r="I215" i="14"/>
  <c r="V210" i="14"/>
  <c r="P210" i="14"/>
  <c r="J210" i="14"/>
  <c r="D210" i="14"/>
  <c r="W205" i="14"/>
  <c r="Q205" i="14"/>
  <c r="K205" i="14"/>
  <c r="E205" i="14"/>
  <c r="X200" i="14"/>
  <c r="R200" i="14"/>
  <c r="L200" i="14"/>
  <c r="F200" i="14"/>
  <c r="Y195" i="14"/>
  <c r="S195" i="14"/>
  <c r="M195" i="14"/>
  <c r="G195" i="14"/>
  <c r="Z190" i="14"/>
  <c r="T190" i="14"/>
  <c r="N190" i="14"/>
  <c r="H190" i="14"/>
  <c r="AA185" i="14"/>
  <c r="U185" i="14"/>
  <c r="O185" i="14"/>
  <c r="I185" i="14"/>
  <c r="V180" i="14"/>
  <c r="P180" i="14"/>
  <c r="J180" i="14"/>
  <c r="D180" i="14"/>
  <c r="W175" i="14"/>
  <c r="Q175" i="14"/>
  <c r="K175" i="14"/>
  <c r="E175" i="14"/>
  <c r="X170" i="14"/>
  <c r="R170" i="14"/>
  <c r="L170" i="14"/>
  <c r="F170" i="14"/>
  <c r="Y165" i="14"/>
  <c r="S165" i="14"/>
  <c r="M165" i="14"/>
  <c r="G165" i="14"/>
  <c r="Z156" i="14"/>
  <c r="T156" i="14"/>
  <c r="N156" i="14"/>
  <c r="H156" i="14"/>
  <c r="AA151" i="14"/>
  <c r="U151" i="14"/>
  <c r="O151" i="14"/>
  <c r="I151" i="14"/>
  <c r="V146" i="14"/>
  <c r="P146" i="14"/>
  <c r="J146" i="14"/>
  <c r="D146" i="14"/>
  <c r="W141" i="14"/>
  <c r="Q141" i="14"/>
  <c r="K141" i="14"/>
  <c r="E141" i="14"/>
  <c r="X136" i="14"/>
  <c r="R136" i="14"/>
  <c r="L136" i="14"/>
  <c r="F136" i="14"/>
  <c r="Y131" i="14"/>
  <c r="S131" i="14"/>
  <c r="M131" i="14"/>
  <c r="G131" i="14"/>
  <c r="Z126" i="14"/>
  <c r="T126" i="14"/>
  <c r="N126" i="14"/>
  <c r="H126" i="14"/>
  <c r="AA121" i="14"/>
  <c r="U121" i="14"/>
  <c r="O121" i="14"/>
  <c r="I121" i="14"/>
  <c r="V116" i="14"/>
  <c r="P116" i="14"/>
  <c r="J116" i="14"/>
  <c r="D116" i="14"/>
  <c r="W111" i="14"/>
  <c r="Q111" i="14"/>
  <c r="K111" i="14"/>
  <c r="E111" i="14"/>
  <c r="X106" i="14"/>
  <c r="R106" i="14"/>
  <c r="L106" i="14"/>
  <c r="F106" i="14"/>
  <c r="Y101" i="14"/>
  <c r="S101" i="14"/>
  <c r="M101" i="14"/>
  <c r="G101" i="14"/>
  <c r="Z96" i="14"/>
  <c r="T96" i="14"/>
  <c r="N96" i="14"/>
  <c r="H96" i="14"/>
  <c r="AA91" i="14"/>
  <c r="U91" i="14"/>
  <c r="O91" i="14"/>
  <c r="I91" i="14"/>
  <c r="V86" i="14"/>
  <c r="P86" i="14"/>
  <c r="J86" i="14"/>
  <c r="D86" i="14"/>
  <c r="W81" i="14"/>
  <c r="Q81" i="14"/>
  <c r="K81" i="14"/>
  <c r="E81" i="14"/>
  <c r="V434" i="14"/>
  <c r="G419" i="14"/>
  <c r="N414" i="14"/>
  <c r="U409" i="14"/>
  <c r="V404" i="14"/>
  <c r="Z399" i="14"/>
  <c r="T399" i="14"/>
  <c r="N399" i="14"/>
  <c r="H399" i="14"/>
  <c r="AA394" i="14"/>
  <c r="U394" i="14"/>
  <c r="O394" i="14"/>
  <c r="I394" i="14"/>
  <c r="V389" i="14"/>
  <c r="P389" i="14"/>
  <c r="J389" i="14"/>
  <c r="D389" i="14"/>
  <c r="W384" i="14"/>
  <c r="Q384" i="14"/>
  <c r="K384" i="14"/>
  <c r="E384" i="14"/>
  <c r="X379" i="14"/>
  <c r="R379" i="14"/>
  <c r="L379" i="14"/>
  <c r="F379" i="14"/>
  <c r="Y374" i="14"/>
  <c r="S374" i="14"/>
  <c r="M374" i="14"/>
  <c r="G374" i="14"/>
  <c r="Z369" i="14"/>
  <c r="T369" i="14"/>
  <c r="N369" i="14"/>
  <c r="H369" i="14"/>
  <c r="AA364" i="14"/>
  <c r="U364" i="14"/>
  <c r="O364" i="14"/>
  <c r="I364" i="14"/>
  <c r="V359" i="14"/>
  <c r="P359" i="14"/>
  <c r="J359" i="14"/>
  <c r="D359" i="14"/>
  <c r="W354" i="14"/>
  <c r="Q354" i="14"/>
  <c r="K354" i="14"/>
  <c r="E354" i="14"/>
  <c r="X349" i="14"/>
  <c r="R349" i="14"/>
  <c r="L349" i="14"/>
  <c r="F349" i="14"/>
  <c r="Y344" i="14"/>
  <c r="S344" i="14"/>
  <c r="M344" i="14"/>
  <c r="G344" i="14"/>
  <c r="Z339" i="14"/>
  <c r="T339" i="14"/>
  <c r="N339" i="14"/>
  <c r="H339" i="14"/>
  <c r="AA334" i="14"/>
  <c r="U334" i="14"/>
  <c r="O334" i="14"/>
  <c r="I334" i="14"/>
  <c r="V329" i="14"/>
  <c r="P329" i="14"/>
  <c r="J329" i="14"/>
  <c r="D329" i="14"/>
  <c r="W324" i="14"/>
  <c r="Q324" i="14"/>
  <c r="K324" i="14"/>
  <c r="E324" i="14"/>
  <c r="X319" i="14"/>
  <c r="R319" i="14"/>
  <c r="L319" i="14"/>
  <c r="F319" i="14"/>
  <c r="Y310" i="14"/>
  <c r="S310" i="14"/>
  <c r="M310" i="14"/>
  <c r="G310" i="14"/>
  <c r="Z305" i="14"/>
  <c r="T305" i="14"/>
  <c r="N305" i="14"/>
  <c r="H305" i="14"/>
  <c r="AA300" i="14"/>
  <c r="U300" i="14"/>
  <c r="O300" i="14"/>
  <c r="I300" i="14"/>
  <c r="V295" i="14"/>
  <c r="P295" i="14"/>
  <c r="J295" i="14"/>
  <c r="D295" i="14"/>
  <c r="W290" i="14"/>
  <c r="Q290" i="14"/>
  <c r="K290" i="14"/>
  <c r="E290" i="14"/>
  <c r="X285" i="14"/>
  <c r="R285" i="14"/>
  <c r="L285" i="14"/>
  <c r="F285" i="14"/>
  <c r="Y280" i="14"/>
  <c r="S280" i="14"/>
  <c r="M280" i="14"/>
  <c r="G280" i="14"/>
  <c r="Z275" i="14"/>
  <c r="T275" i="14"/>
  <c r="N275" i="14"/>
  <c r="H275" i="14"/>
  <c r="AA270" i="14"/>
  <c r="U270" i="14"/>
  <c r="O270" i="14"/>
  <c r="I270" i="14"/>
  <c r="V265" i="14"/>
  <c r="P265" i="14"/>
  <c r="J265" i="14"/>
  <c r="D265" i="14"/>
  <c r="W260" i="14"/>
  <c r="Q260" i="14"/>
  <c r="K260" i="14"/>
  <c r="E260" i="14"/>
  <c r="X255" i="14"/>
  <c r="R255" i="14"/>
  <c r="L255" i="14"/>
  <c r="F255" i="14"/>
  <c r="Y250" i="14"/>
  <c r="S250" i="14"/>
  <c r="M250" i="14"/>
  <c r="G250" i="14"/>
  <c r="Z245" i="14"/>
  <c r="T245" i="14"/>
  <c r="N245" i="14"/>
  <c r="H245" i="14"/>
  <c r="AA240" i="14"/>
  <c r="U240" i="14"/>
  <c r="O240" i="14"/>
  <c r="I240" i="14"/>
  <c r="V235" i="14"/>
  <c r="P235" i="14"/>
  <c r="J235" i="14"/>
  <c r="D235" i="14"/>
  <c r="W230" i="14"/>
  <c r="Q230" i="14"/>
  <c r="K230" i="14"/>
  <c r="E230" i="14"/>
  <c r="X225" i="14"/>
  <c r="R225" i="14"/>
  <c r="L225" i="14"/>
  <c r="F225" i="14"/>
  <c r="Y220" i="14"/>
  <c r="S220" i="14"/>
  <c r="M220" i="14"/>
  <c r="G220" i="14"/>
  <c r="Z215" i="14"/>
  <c r="T215" i="14"/>
  <c r="N215" i="14"/>
  <c r="H215" i="14"/>
  <c r="AA210" i="14"/>
  <c r="U210" i="14"/>
  <c r="O210" i="14"/>
  <c r="I210" i="14"/>
  <c r="V205" i="14"/>
  <c r="P205" i="14"/>
  <c r="J205" i="14"/>
  <c r="D205" i="14"/>
  <c r="W200" i="14"/>
  <c r="Q200" i="14"/>
  <c r="K200" i="14"/>
  <c r="E200" i="14"/>
  <c r="X195" i="14"/>
  <c r="R195" i="14"/>
  <c r="L195" i="14"/>
  <c r="F195" i="14"/>
  <c r="Y190" i="14"/>
  <c r="S190" i="14"/>
  <c r="M190" i="14"/>
  <c r="G190" i="14"/>
  <c r="Z185" i="14"/>
  <c r="T185" i="14"/>
  <c r="N185" i="14"/>
  <c r="H185" i="14"/>
  <c r="AA180" i="14"/>
  <c r="U180" i="14"/>
  <c r="O180" i="14"/>
  <c r="I180" i="14"/>
  <c r="V175" i="14"/>
  <c r="P175" i="14"/>
  <c r="J175" i="14"/>
  <c r="D175" i="14"/>
  <c r="W170" i="14"/>
  <c r="Q170" i="14"/>
  <c r="K170" i="14"/>
  <c r="E170" i="14"/>
  <c r="X165" i="14"/>
  <c r="R165" i="14"/>
  <c r="L165" i="14"/>
  <c r="F165" i="14"/>
  <c r="Y156" i="14"/>
  <c r="S156" i="14"/>
  <c r="M156" i="14"/>
  <c r="G156" i="14"/>
  <c r="Z151" i="14"/>
  <c r="T151" i="14"/>
  <c r="N151" i="14"/>
  <c r="H151" i="14"/>
  <c r="AA146" i="14"/>
  <c r="U146" i="14"/>
  <c r="O146" i="14"/>
  <c r="I146" i="14"/>
  <c r="V141" i="14"/>
  <c r="P141" i="14"/>
  <c r="J141" i="14"/>
  <c r="D141" i="14"/>
  <c r="W136" i="14"/>
  <c r="Q136" i="14"/>
  <c r="K136" i="14"/>
  <c r="E136" i="14"/>
  <c r="X131" i="14"/>
  <c r="R131" i="14"/>
  <c r="L131" i="14"/>
  <c r="F131" i="14"/>
  <c r="Y126" i="14"/>
  <c r="S126" i="14"/>
  <c r="M126" i="14"/>
  <c r="G126" i="14"/>
  <c r="Z121" i="14"/>
  <c r="T121" i="14"/>
  <c r="N121" i="14"/>
  <c r="H121" i="14"/>
  <c r="AA116" i="14"/>
  <c r="U116" i="14"/>
  <c r="O116" i="14"/>
  <c r="I116" i="14"/>
  <c r="V111" i="14"/>
  <c r="P111" i="14"/>
  <c r="J111" i="14"/>
  <c r="D111" i="14"/>
  <c r="W106" i="14"/>
  <c r="Q106" i="14"/>
  <c r="K106" i="14"/>
  <c r="E106" i="14"/>
  <c r="X101" i="14"/>
  <c r="R101" i="14"/>
  <c r="L101" i="14"/>
  <c r="F101" i="14"/>
  <c r="Y96" i="14"/>
  <c r="S96" i="14"/>
  <c r="M96" i="14"/>
  <c r="G96" i="14"/>
  <c r="Z91" i="14"/>
  <c r="T91" i="14"/>
  <c r="N91" i="14"/>
  <c r="H91" i="14"/>
  <c r="AA86" i="14"/>
  <c r="U86" i="14"/>
  <c r="O86" i="14"/>
  <c r="I86" i="14"/>
  <c r="V81" i="14"/>
  <c r="P81" i="14"/>
  <c r="J81" i="14"/>
  <c r="D81" i="14"/>
  <c r="W76" i="14"/>
  <c r="Q76" i="14"/>
  <c r="K76" i="14"/>
  <c r="E76" i="14"/>
  <c r="X71" i="14"/>
  <c r="R71" i="14"/>
  <c r="L71" i="14"/>
  <c r="F71" i="14"/>
  <c r="Y66" i="14"/>
  <c r="S66" i="14"/>
  <c r="M66" i="14"/>
  <c r="G66" i="14"/>
  <c r="P434" i="14"/>
  <c r="W429" i="14"/>
  <c r="H414" i="14"/>
  <c r="O409" i="14"/>
  <c r="P404" i="14"/>
  <c r="Y399" i="14"/>
  <c r="S399" i="14"/>
  <c r="M399" i="14"/>
  <c r="G399" i="14"/>
  <c r="Z394" i="14"/>
  <c r="T394" i="14"/>
  <c r="N394" i="14"/>
  <c r="H394" i="14"/>
  <c r="AA389" i="14"/>
  <c r="U389" i="14"/>
  <c r="O389" i="14"/>
  <c r="I389" i="14"/>
  <c r="V384" i="14"/>
  <c r="P384" i="14"/>
  <c r="J384" i="14"/>
  <c r="D384" i="14"/>
  <c r="W379" i="14"/>
  <c r="Q379" i="14"/>
  <c r="K379" i="14"/>
  <c r="E379" i="14"/>
  <c r="X374" i="14"/>
  <c r="R374" i="14"/>
  <c r="L374" i="14"/>
  <c r="F374" i="14"/>
  <c r="Y369" i="14"/>
  <c r="S369" i="14"/>
  <c r="M369" i="14"/>
  <c r="G369" i="14"/>
  <c r="Z364" i="14"/>
  <c r="T364" i="14"/>
  <c r="N364" i="14"/>
  <c r="H364" i="14"/>
  <c r="AA359" i="14"/>
  <c r="U359" i="14"/>
  <c r="O359" i="14"/>
  <c r="I359" i="14"/>
  <c r="V354" i="14"/>
  <c r="P354" i="14"/>
  <c r="J354" i="14"/>
  <c r="D354" i="14"/>
  <c r="W349" i="14"/>
  <c r="Q349" i="14"/>
  <c r="K349" i="14"/>
  <c r="E349" i="14"/>
  <c r="X344" i="14"/>
  <c r="R344" i="14"/>
  <c r="L344" i="14"/>
  <c r="F344" i="14"/>
  <c r="Y339" i="14"/>
  <c r="S339" i="14"/>
  <c r="M339" i="14"/>
  <c r="G339" i="14"/>
  <c r="Z334" i="14"/>
  <c r="T334" i="14"/>
  <c r="N334" i="14"/>
  <c r="H334" i="14"/>
  <c r="AA329" i="14"/>
  <c r="U329" i="14"/>
  <c r="O329" i="14"/>
  <c r="I329" i="14"/>
  <c r="V324" i="14"/>
  <c r="P324" i="14"/>
  <c r="J324" i="14"/>
  <c r="D324" i="14"/>
  <c r="W319" i="14"/>
  <c r="Q319" i="14"/>
  <c r="K319" i="14"/>
  <c r="E319" i="14"/>
  <c r="X310" i="14"/>
  <c r="R310" i="14"/>
  <c r="L310" i="14"/>
  <c r="F310" i="14"/>
  <c r="Y305" i="14"/>
  <c r="S305" i="14"/>
  <c r="M305" i="14"/>
  <c r="G305" i="14"/>
  <c r="Z300" i="14"/>
  <c r="T300" i="14"/>
  <c r="N300" i="14"/>
  <c r="H300" i="14"/>
  <c r="AA295" i="14"/>
  <c r="U295" i="14"/>
  <c r="O295" i="14"/>
  <c r="I295" i="14"/>
  <c r="V290" i="14"/>
  <c r="P290" i="14"/>
  <c r="J290" i="14"/>
  <c r="D290" i="14"/>
  <c r="W285" i="14"/>
  <c r="Q285" i="14"/>
  <c r="K285" i="14"/>
  <c r="E285" i="14"/>
  <c r="X280" i="14"/>
  <c r="R280" i="14"/>
  <c r="L280" i="14"/>
  <c r="F280" i="14"/>
  <c r="Y275" i="14"/>
  <c r="S275" i="14"/>
  <c r="M275" i="14"/>
  <c r="G275" i="14"/>
  <c r="Z270" i="14"/>
  <c r="T270" i="14"/>
  <c r="N270" i="14"/>
  <c r="H270" i="14"/>
  <c r="AA265" i="14"/>
  <c r="U265" i="14"/>
  <c r="O265" i="14"/>
  <c r="I265" i="14"/>
  <c r="V260" i="14"/>
  <c r="P260" i="14"/>
  <c r="J260" i="14"/>
  <c r="D260" i="14"/>
  <c r="W255" i="14"/>
  <c r="Q255" i="14"/>
  <c r="K255" i="14"/>
  <c r="E255" i="14"/>
  <c r="X250" i="14"/>
  <c r="R250" i="14"/>
  <c r="L250" i="14"/>
  <c r="F250" i="14"/>
  <c r="Y245" i="14"/>
  <c r="S245" i="14"/>
  <c r="M245" i="14"/>
  <c r="G245" i="14"/>
  <c r="Z240" i="14"/>
  <c r="T240" i="14"/>
  <c r="N240" i="14"/>
  <c r="H240" i="14"/>
  <c r="AA235" i="14"/>
  <c r="U235" i="14"/>
  <c r="O235" i="14"/>
  <c r="I235" i="14"/>
  <c r="V230" i="14"/>
  <c r="P230" i="14"/>
  <c r="J230" i="14"/>
  <c r="D230" i="14"/>
  <c r="W225" i="14"/>
  <c r="Q225" i="14"/>
  <c r="K225" i="14"/>
  <c r="E225" i="14"/>
  <c r="X220" i="14"/>
  <c r="R220" i="14"/>
  <c r="L220" i="14"/>
  <c r="F220" i="14"/>
  <c r="Y215" i="14"/>
  <c r="S215" i="14"/>
  <c r="M215" i="14"/>
  <c r="G215" i="14"/>
  <c r="Z210" i="14"/>
  <c r="T210" i="14"/>
  <c r="N210" i="14"/>
  <c r="H210" i="14"/>
  <c r="AA205" i="14"/>
  <c r="U205" i="14"/>
  <c r="O205" i="14"/>
  <c r="I205" i="14"/>
  <c r="V200" i="14"/>
  <c r="P200" i="14"/>
  <c r="J200" i="14"/>
  <c r="D200" i="14"/>
  <c r="W195" i="14"/>
  <c r="Q195" i="14"/>
  <c r="K195" i="14"/>
  <c r="E195" i="14"/>
  <c r="X190" i="14"/>
  <c r="R190" i="14"/>
  <c r="L190" i="14"/>
  <c r="F190" i="14"/>
  <c r="Y185" i="14"/>
  <c r="S185" i="14"/>
  <c r="M185" i="14"/>
  <c r="G185" i="14"/>
  <c r="Z180" i="14"/>
  <c r="T180" i="14"/>
  <c r="N180" i="14"/>
  <c r="H180" i="14"/>
  <c r="AA175" i="14"/>
  <c r="U175" i="14"/>
  <c r="O175" i="14"/>
  <c r="I175" i="14"/>
  <c r="V170" i="14"/>
  <c r="P170" i="14"/>
  <c r="J170" i="14"/>
  <c r="D170" i="14"/>
  <c r="W165" i="14"/>
  <c r="Q165" i="14"/>
  <c r="K165" i="14"/>
  <c r="E165" i="14"/>
  <c r="X156" i="14"/>
  <c r="R156" i="14"/>
  <c r="L156" i="14"/>
  <c r="F156" i="14"/>
  <c r="Y151" i="14"/>
  <c r="S151" i="14"/>
  <c r="M151" i="14"/>
  <c r="G151" i="14"/>
  <c r="Z146" i="14"/>
  <c r="T146" i="14"/>
  <c r="N146" i="14"/>
  <c r="H146" i="14"/>
  <c r="AA141" i="14"/>
  <c r="U141" i="14"/>
  <c r="O141" i="14"/>
  <c r="I141" i="14"/>
  <c r="V136" i="14"/>
  <c r="P136" i="14"/>
  <c r="J136" i="14"/>
  <c r="D136" i="14"/>
  <c r="W131" i="14"/>
  <c r="Q131" i="14"/>
  <c r="K131" i="14"/>
  <c r="E131" i="14"/>
  <c r="X126" i="14"/>
  <c r="R126" i="14"/>
  <c r="L126" i="14"/>
  <c r="F126" i="14"/>
  <c r="Y121" i="14"/>
  <c r="S121" i="14"/>
  <c r="M121" i="14"/>
  <c r="G121" i="14"/>
  <c r="Z116" i="14"/>
  <c r="T116" i="14"/>
  <c r="N116" i="14"/>
  <c r="H116" i="14"/>
  <c r="AA111" i="14"/>
  <c r="U111" i="14"/>
  <c r="O111" i="14"/>
  <c r="I111" i="14"/>
  <c r="V106" i="14"/>
  <c r="P106" i="14"/>
  <c r="J106" i="14"/>
  <c r="D106" i="14"/>
  <c r="W101" i="14"/>
  <c r="Q101" i="14"/>
  <c r="K101" i="14"/>
  <c r="E101" i="14"/>
  <c r="X96" i="14"/>
  <c r="R96" i="14"/>
  <c r="L96" i="14"/>
  <c r="F96" i="14"/>
  <c r="Y91" i="14"/>
  <c r="S91" i="14"/>
  <c r="M91" i="14"/>
  <c r="G91" i="14"/>
  <c r="Z86" i="14"/>
  <c r="T86" i="14"/>
  <c r="N86" i="14"/>
  <c r="H86" i="14"/>
  <c r="AA81" i="14"/>
  <c r="U81" i="14"/>
  <c r="O81" i="14"/>
  <c r="I81" i="14"/>
  <c r="V76" i="14"/>
  <c r="P76" i="14"/>
  <c r="J76" i="14"/>
  <c r="D76" i="14"/>
  <c r="W71" i="14"/>
  <c r="Q71" i="14"/>
  <c r="K71" i="14"/>
  <c r="E71" i="14"/>
  <c r="X66" i="14"/>
  <c r="R66" i="14"/>
  <c r="L66" i="14"/>
  <c r="F66" i="14"/>
  <c r="Y61" i="14"/>
  <c r="S61" i="14"/>
  <c r="M61" i="14"/>
  <c r="G61" i="14"/>
  <c r="J434" i="14"/>
  <c r="Q429" i="14"/>
  <c r="X424" i="14"/>
  <c r="I409" i="14"/>
  <c r="J404" i="14"/>
  <c r="X399" i="14"/>
  <c r="R399" i="14"/>
  <c r="L399" i="14"/>
  <c r="F399" i="14"/>
  <c r="Y394" i="14"/>
  <c r="S394" i="14"/>
  <c r="M394" i="14"/>
  <c r="G394" i="14"/>
  <c r="Z389" i="14"/>
  <c r="T389" i="14"/>
  <c r="N389" i="14"/>
  <c r="H389" i="14"/>
  <c r="AA384" i="14"/>
  <c r="U384" i="14"/>
  <c r="O384" i="14"/>
  <c r="I384" i="14"/>
  <c r="V379" i="14"/>
  <c r="P379" i="14"/>
  <c r="J379" i="14"/>
  <c r="D379" i="14"/>
  <c r="W374" i="14"/>
  <c r="Q374" i="14"/>
  <c r="K374" i="14"/>
  <c r="E374" i="14"/>
  <c r="X369" i="14"/>
  <c r="R369" i="14"/>
  <c r="L369" i="14"/>
  <c r="F369" i="14"/>
  <c r="Y364" i="14"/>
  <c r="S364" i="14"/>
  <c r="M364" i="14"/>
  <c r="G364" i="14"/>
  <c r="Z359" i="14"/>
  <c r="T359" i="14"/>
  <c r="N359" i="14"/>
  <c r="H359" i="14"/>
  <c r="AA354" i="14"/>
  <c r="U354" i="14"/>
  <c r="O354" i="14"/>
  <c r="I354" i="14"/>
  <c r="V349" i="14"/>
  <c r="P349" i="14"/>
  <c r="J349" i="14"/>
  <c r="D349" i="14"/>
  <c r="W344" i="14"/>
  <c r="Q344" i="14"/>
  <c r="K344" i="14"/>
  <c r="E344" i="14"/>
  <c r="X339" i="14"/>
  <c r="R339" i="14"/>
  <c r="L339" i="14"/>
  <c r="F339" i="14"/>
  <c r="Y334" i="14"/>
  <c r="S334" i="14"/>
  <c r="M334" i="14"/>
  <c r="G334" i="14"/>
  <c r="Z329" i="14"/>
  <c r="T329" i="14"/>
  <c r="N329" i="14"/>
  <c r="H329" i="14"/>
  <c r="AA324" i="14"/>
  <c r="U324" i="14"/>
  <c r="O324" i="14"/>
  <c r="I324" i="14"/>
  <c r="V319" i="14"/>
  <c r="P319" i="14"/>
  <c r="J319" i="14"/>
  <c r="D319" i="14"/>
  <c r="D315" i="14" s="1"/>
  <c r="W310" i="14"/>
  <c r="Q310" i="14"/>
  <c r="K310" i="14"/>
  <c r="E310" i="14"/>
  <c r="X305" i="14"/>
  <c r="R305" i="14"/>
  <c r="L305" i="14"/>
  <c r="F305" i="14"/>
  <c r="Y300" i="14"/>
  <c r="S300" i="14"/>
  <c r="M300" i="14"/>
  <c r="G300" i="14"/>
  <c r="Z295" i="14"/>
  <c r="T295" i="14"/>
  <c r="N295" i="14"/>
  <c r="H295" i="14"/>
  <c r="AA290" i="14"/>
  <c r="U290" i="14"/>
  <c r="O290" i="14"/>
  <c r="I290" i="14"/>
  <c r="V285" i="14"/>
  <c r="P285" i="14"/>
  <c r="J285" i="14"/>
  <c r="D285" i="14"/>
  <c r="W280" i="14"/>
  <c r="Q280" i="14"/>
  <c r="K280" i="14"/>
  <c r="E280" i="14"/>
  <c r="X275" i="14"/>
  <c r="R275" i="14"/>
  <c r="L275" i="14"/>
  <c r="F275" i="14"/>
  <c r="Y270" i="14"/>
  <c r="S270" i="14"/>
  <c r="M270" i="14"/>
  <c r="G270" i="14"/>
  <c r="Z265" i="14"/>
  <c r="T265" i="14"/>
  <c r="N265" i="14"/>
  <c r="H265" i="14"/>
  <c r="AA260" i="14"/>
  <c r="U260" i="14"/>
  <c r="O260" i="14"/>
  <c r="I260" i="14"/>
  <c r="V255" i="14"/>
  <c r="P255" i="14"/>
  <c r="J255" i="14"/>
  <c r="D255" i="14"/>
  <c r="W250" i="14"/>
  <c r="Q250" i="14"/>
  <c r="K250" i="14"/>
  <c r="E250" i="14"/>
  <c r="X245" i="14"/>
  <c r="R245" i="14"/>
  <c r="L245" i="14"/>
  <c r="F245" i="14"/>
  <c r="Y240" i="14"/>
  <c r="S240" i="14"/>
  <c r="M240" i="14"/>
  <c r="G240" i="14"/>
  <c r="Z235" i="14"/>
  <c r="T235" i="14"/>
  <c r="N235" i="14"/>
  <c r="H235" i="14"/>
  <c r="AA230" i="14"/>
  <c r="U230" i="14"/>
  <c r="O230" i="14"/>
  <c r="I230" i="14"/>
  <c r="V225" i="14"/>
  <c r="P225" i="14"/>
  <c r="J225" i="14"/>
  <c r="D225" i="14"/>
  <c r="W220" i="14"/>
  <c r="Q220" i="14"/>
  <c r="K220" i="14"/>
  <c r="E220" i="14"/>
  <c r="X215" i="14"/>
  <c r="R215" i="14"/>
  <c r="L215" i="14"/>
  <c r="F215" i="14"/>
  <c r="Y210" i="14"/>
  <c r="S210" i="14"/>
  <c r="M210" i="14"/>
  <c r="G210" i="14"/>
  <c r="Z205" i="14"/>
  <c r="T205" i="14"/>
  <c r="N205" i="14"/>
  <c r="H205" i="14"/>
  <c r="AA200" i="14"/>
  <c r="U200" i="14"/>
  <c r="O200" i="14"/>
  <c r="I200" i="14"/>
  <c r="V195" i="14"/>
  <c r="P195" i="14"/>
  <c r="J195" i="14"/>
  <c r="D195" i="14"/>
  <c r="W190" i="14"/>
  <c r="Q190" i="14"/>
  <c r="K190" i="14"/>
  <c r="E190" i="14"/>
  <c r="X185" i="14"/>
  <c r="R185" i="14"/>
  <c r="L185" i="14"/>
  <c r="F185" i="14"/>
  <c r="Y180" i="14"/>
  <c r="S180" i="14"/>
  <c r="M180" i="14"/>
  <c r="G180" i="14"/>
  <c r="Z175" i="14"/>
  <c r="T175" i="14"/>
  <c r="N175" i="14"/>
  <c r="H175" i="14"/>
  <c r="AA170" i="14"/>
  <c r="U170" i="14"/>
  <c r="O170" i="14"/>
  <c r="I170" i="14"/>
  <c r="V165" i="14"/>
  <c r="P165" i="14"/>
  <c r="J165" i="14"/>
  <c r="D165" i="14"/>
  <c r="D161" i="14" s="1"/>
  <c r="W156" i="14"/>
  <c r="Q156" i="14"/>
  <c r="K156" i="14"/>
  <c r="E156" i="14"/>
  <c r="X151" i="14"/>
  <c r="R151" i="14"/>
  <c r="L151" i="14"/>
  <c r="F151" i="14"/>
  <c r="Y146" i="14"/>
  <c r="S146" i="14"/>
  <c r="M146" i="14"/>
  <c r="G146" i="14"/>
  <c r="Z141" i="14"/>
  <c r="T141" i="14"/>
  <c r="N141" i="14"/>
  <c r="H141" i="14"/>
  <c r="AA136" i="14"/>
  <c r="U136" i="14"/>
  <c r="O136" i="14"/>
  <c r="I136" i="14"/>
  <c r="V131" i="14"/>
  <c r="P131" i="14"/>
  <c r="J131" i="14"/>
  <c r="D131" i="14"/>
  <c r="W126" i="14"/>
  <c r="Q126" i="14"/>
  <c r="K126" i="14"/>
  <c r="E126" i="14"/>
  <c r="X121" i="14"/>
  <c r="R121" i="14"/>
  <c r="D434" i="14"/>
  <c r="K429" i="14"/>
  <c r="R424" i="14"/>
  <c r="Y419" i="14"/>
  <c r="D404" i="14"/>
  <c r="W399" i="14"/>
  <c r="Q399" i="14"/>
  <c r="K399" i="14"/>
  <c r="E399" i="14"/>
  <c r="X394" i="14"/>
  <c r="R394" i="14"/>
  <c r="L394" i="14"/>
  <c r="F394" i="14"/>
  <c r="Y389" i="14"/>
  <c r="S389" i="14"/>
  <c r="M389" i="14"/>
  <c r="G389" i="14"/>
  <c r="Z384" i="14"/>
  <c r="T384" i="14"/>
  <c r="N384" i="14"/>
  <c r="H384" i="14"/>
  <c r="AA379" i="14"/>
  <c r="U379" i="14"/>
  <c r="O379" i="14"/>
  <c r="I379" i="14"/>
  <c r="V374" i="14"/>
  <c r="P374" i="14"/>
  <c r="J374" i="14"/>
  <c r="D374" i="14"/>
  <c r="W369" i="14"/>
  <c r="Q369" i="14"/>
  <c r="K369" i="14"/>
  <c r="E369" i="14"/>
  <c r="X364" i="14"/>
  <c r="R364" i="14"/>
  <c r="L364" i="14"/>
  <c r="F364" i="14"/>
  <c r="Y359" i="14"/>
  <c r="S359" i="14"/>
  <c r="M359" i="14"/>
  <c r="G359" i="14"/>
  <c r="Z354" i="14"/>
  <c r="T354" i="14"/>
  <c r="N354" i="14"/>
  <c r="H354" i="14"/>
  <c r="AA349" i="14"/>
  <c r="U349" i="14"/>
  <c r="O349" i="14"/>
  <c r="I349" i="14"/>
  <c r="V344" i="14"/>
  <c r="P344" i="14"/>
  <c r="J344" i="14"/>
  <c r="D344" i="14"/>
  <c r="W339" i="14"/>
  <c r="Q339" i="14"/>
  <c r="K339" i="14"/>
  <c r="E339" i="14"/>
  <c r="X334" i="14"/>
  <c r="R334" i="14"/>
  <c r="L334" i="14"/>
  <c r="F334" i="14"/>
  <c r="Y329" i="14"/>
  <c r="S329" i="14"/>
  <c r="M329" i="14"/>
  <c r="G329" i="14"/>
  <c r="Z324" i="14"/>
  <c r="T324" i="14"/>
  <c r="N324" i="14"/>
  <c r="H324" i="14"/>
  <c r="AA319" i="14"/>
  <c r="U319" i="14"/>
  <c r="O319" i="14"/>
  <c r="I319" i="14"/>
  <c r="V310" i="14"/>
  <c r="P310" i="14"/>
  <c r="J310" i="14"/>
  <c r="D310" i="14"/>
  <c r="W305" i="14"/>
  <c r="Q305" i="14"/>
  <c r="K305" i="14"/>
  <c r="E305" i="14"/>
  <c r="X300" i="14"/>
  <c r="R300" i="14"/>
  <c r="L300" i="14"/>
  <c r="F300" i="14"/>
  <c r="Y295" i="14"/>
  <c r="S295" i="14"/>
  <c r="M295" i="14"/>
  <c r="G295" i="14"/>
  <c r="Z290" i="14"/>
  <c r="T290" i="14"/>
  <c r="N290" i="14"/>
  <c r="H290" i="14"/>
  <c r="AA285" i="14"/>
  <c r="U285" i="14"/>
  <c r="O285" i="14"/>
  <c r="I285" i="14"/>
  <c r="V280" i="14"/>
  <c r="P280" i="14"/>
  <c r="J280" i="14"/>
  <c r="D280" i="14"/>
  <c r="W275" i="14"/>
  <c r="Q275" i="14"/>
  <c r="K275" i="14"/>
  <c r="E275" i="14"/>
  <c r="X270" i="14"/>
  <c r="R270" i="14"/>
  <c r="L270" i="14"/>
  <c r="F270" i="14"/>
  <c r="Y265" i="14"/>
  <c r="S265" i="14"/>
  <c r="M265" i="14"/>
  <c r="G265" i="14"/>
  <c r="Z260" i="14"/>
  <c r="T260" i="14"/>
  <c r="N260" i="14"/>
  <c r="H260" i="14"/>
  <c r="AA255" i="14"/>
  <c r="U255" i="14"/>
  <c r="O255" i="14"/>
  <c r="I255" i="14"/>
  <c r="V250" i="14"/>
  <c r="P250" i="14"/>
  <c r="J250" i="14"/>
  <c r="D250" i="14"/>
  <c r="W245" i="14"/>
  <c r="Q245" i="14"/>
  <c r="K245" i="14"/>
  <c r="E245" i="14"/>
  <c r="X240" i="14"/>
  <c r="R240" i="14"/>
  <c r="L240" i="14"/>
  <c r="F240" i="14"/>
  <c r="Y235" i="14"/>
  <c r="S235" i="14"/>
  <c r="M235" i="14"/>
  <c r="G235" i="14"/>
  <c r="Z230" i="14"/>
  <c r="T230" i="14"/>
  <c r="N230" i="14"/>
  <c r="H230" i="14"/>
  <c r="AA225" i="14"/>
  <c r="U225" i="14"/>
  <c r="O225" i="14"/>
  <c r="I225" i="14"/>
  <c r="V220" i="14"/>
  <c r="P220" i="14"/>
  <c r="J220" i="14"/>
  <c r="D220" i="14"/>
  <c r="W215" i="14"/>
  <c r="Q215" i="14"/>
  <c r="K215" i="14"/>
  <c r="E215" i="14"/>
  <c r="X210" i="14"/>
  <c r="R210" i="14"/>
  <c r="L210" i="14"/>
  <c r="F210" i="14"/>
  <c r="Y205" i="14"/>
  <c r="S205" i="14"/>
  <c r="M205" i="14"/>
  <c r="G205" i="14"/>
  <c r="Z200" i="14"/>
  <c r="T200" i="14"/>
  <c r="N200" i="14"/>
  <c r="H200" i="14"/>
  <c r="AA195" i="14"/>
  <c r="U195" i="14"/>
  <c r="O195" i="14"/>
  <c r="I195" i="14"/>
  <c r="V190" i="14"/>
  <c r="P190" i="14"/>
  <c r="J190" i="14"/>
  <c r="D190" i="14"/>
  <c r="W185" i="14"/>
  <c r="Q185" i="14"/>
  <c r="K185" i="14"/>
  <c r="E185" i="14"/>
  <c r="X180" i="14"/>
  <c r="R180" i="14"/>
  <c r="L180" i="14"/>
  <c r="F180" i="14"/>
  <c r="Y175" i="14"/>
  <c r="S175" i="14"/>
  <c r="M175" i="14"/>
  <c r="G175" i="14"/>
  <c r="Z170" i="14"/>
  <c r="T170" i="14"/>
  <c r="N170" i="14"/>
  <c r="H170" i="14"/>
  <c r="AA165" i="14"/>
  <c r="U165" i="14"/>
  <c r="O165" i="14"/>
  <c r="I165" i="14"/>
  <c r="V156" i="14"/>
  <c r="P156" i="14"/>
  <c r="J156" i="14"/>
  <c r="D156" i="14"/>
  <c r="W151" i="14"/>
  <c r="Q151" i="14"/>
  <c r="K151" i="14"/>
  <c r="E151" i="14"/>
  <c r="X146" i="14"/>
  <c r="R146" i="14"/>
  <c r="L146" i="14"/>
  <c r="F146" i="14"/>
  <c r="Y141" i="14"/>
  <c r="S141" i="14"/>
  <c r="M141" i="14"/>
  <c r="G141" i="14"/>
  <c r="Z136" i="14"/>
  <c r="T136" i="14"/>
  <c r="N136" i="14"/>
  <c r="H136" i="14"/>
  <c r="AA131" i="14"/>
  <c r="U131" i="14"/>
  <c r="O131" i="14"/>
  <c r="I131" i="14"/>
  <c r="V126" i="14"/>
  <c r="P126" i="14"/>
  <c r="J126" i="14"/>
  <c r="D126" i="14"/>
  <c r="W121" i="14"/>
  <c r="Q121" i="14"/>
  <c r="K121" i="14"/>
  <c r="E121" i="14"/>
  <c r="X116" i="14"/>
  <c r="R116" i="14"/>
  <c r="L116" i="14"/>
  <c r="F116" i="14"/>
  <c r="Y111" i="14"/>
  <c r="S111" i="14"/>
  <c r="M111" i="14"/>
  <c r="G111" i="14"/>
  <c r="Z106" i="14"/>
  <c r="T106" i="14"/>
  <c r="N106" i="14"/>
  <c r="H106" i="14"/>
  <c r="AA101" i="14"/>
  <c r="U101" i="14"/>
  <c r="O101" i="14"/>
  <c r="I101" i="14"/>
  <c r="V96" i="14"/>
  <c r="P96" i="14"/>
  <c r="J96" i="14"/>
  <c r="D96" i="14"/>
  <c r="E429" i="14"/>
  <c r="L424" i="14"/>
  <c r="S419" i="14"/>
  <c r="Z414" i="14"/>
  <c r="V399" i="14"/>
  <c r="P399" i="14"/>
  <c r="J399" i="14"/>
  <c r="D399" i="14"/>
  <c r="W394" i="14"/>
  <c r="Q394" i="14"/>
  <c r="K394" i="14"/>
  <c r="E394" i="14"/>
  <c r="X389" i="14"/>
  <c r="R389" i="14"/>
  <c r="L389" i="14"/>
  <c r="F389" i="14"/>
  <c r="Y384" i="14"/>
  <c r="S384" i="14"/>
  <c r="M384" i="14"/>
  <c r="G384" i="14"/>
  <c r="Z379" i="14"/>
  <c r="T379" i="14"/>
  <c r="N379" i="14"/>
  <c r="H379" i="14"/>
  <c r="AA374" i="14"/>
  <c r="U374" i="14"/>
  <c r="O374" i="14"/>
  <c r="I374" i="14"/>
  <c r="V369" i="14"/>
  <c r="P369" i="14"/>
  <c r="J369" i="14"/>
  <c r="D369" i="14"/>
  <c r="W364" i="14"/>
  <c r="Q364" i="14"/>
  <c r="K364" i="14"/>
  <c r="E364" i="14"/>
  <c r="X359" i="14"/>
  <c r="R359" i="14"/>
  <c r="L359" i="14"/>
  <c r="F359" i="14"/>
  <c r="Y354" i="14"/>
  <c r="S354" i="14"/>
  <c r="M354" i="14"/>
  <c r="G354" i="14"/>
  <c r="Z349" i="14"/>
  <c r="T349" i="14"/>
  <c r="N349" i="14"/>
  <c r="H349" i="14"/>
  <c r="AA344" i="14"/>
  <c r="U344" i="14"/>
  <c r="O344" i="14"/>
  <c r="I344" i="14"/>
  <c r="V339" i="14"/>
  <c r="P339" i="14"/>
  <c r="J339" i="14"/>
  <c r="D339" i="14"/>
  <c r="W334" i="14"/>
  <c r="Q334" i="14"/>
  <c r="K334" i="14"/>
  <c r="E334" i="14"/>
  <c r="X329" i="14"/>
  <c r="R329" i="14"/>
  <c r="L329" i="14"/>
  <c r="F329" i="14"/>
  <c r="Y324" i="14"/>
  <c r="S324" i="14"/>
  <c r="M324" i="14"/>
  <c r="G324" i="14"/>
  <c r="Z319" i="14"/>
  <c r="T319" i="14"/>
  <c r="N319" i="14"/>
  <c r="H319" i="14"/>
  <c r="AA310" i="14"/>
  <c r="U310" i="14"/>
  <c r="O310" i="14"/>
  <c r="I310" i="14"/>
  <c r="V305" i="14"/>
  <c r="P305" i="14"/>
  <c r="J305" i="14"/>
  <c r="D305" i="14"/>
  <c r="W300" i="14"/>
  <c r="Q300" i="14"/>
  <c r="K300" i="14"/>
  <c r="E300" i="14"/>
  <c r="X295" i="14"/>
  <c r="R295" i="14"/>
  <c r="L295" i="14"/>
  <c r="F295" i="14"/>
  <c r="Y290" i="14"/>
  <c r="S290" i="14"/>
  <c r="M290" i="14"/>
  <c r="G290" i="14"/>
  <c r="Z285" i="14"/>
  <c r="T285" i="14"/>
  <c r="N285" i="14"/>
  <c r="H285" i="14"/>
  <c r="AA280" i="14"/>
  <c r="U280" i="14"/>
  <c r="O280" i="14"/>
  <c r="I280" i="14"/>
  <c r="V275" i="14"/>
  <c r="P275" i="14"/>
  <c r="J275" i="14"/>
  <c r="D275" i="14"/>
  <c r="W270" i="14"/>
  <c r="Q270" i="14"/>
  <c r="K270" i="14"/>
  <c r="E270" i="14"/>
  <c r="X265" i="14"/>
  <c r="R265" i="14"/>
  <c r="L265" i="14"/>
  <c r="F265" i="14"/>
  <c r="Y260" i="14"/>
  <c r="S260" i="14"/>
  <c r="M260" i="14"/>
  <c r="G260" i="14"/>
  <c r="Z255" i="14"/>
  <c r="T255" i="14"/>
  <c r="N255" i="14"/>
  <c r="H255" i="14"/>
  <c r="AA250" i="14"/>
  <c r="U250" i="14"/>
  <c r="O250" i="14"/>
  <c r="I250" i="14"/>
  <c r="V245" i="14"/>
  <c r="P245" i="14"/>
  <c r="J245" i="14"/>
  <c r="D245" i="14"/>
  <c r="W240" i="14"/>
  <c r="Q240" i="14"/>
  <c r="K240" i="14"/>
  <c r="E240" i="14"/>
  <c r="X235" i="14"/>
  <c r="R235" i="14"/>
  <c r="L235" i="14"/>
  <c r="F235" i="14"/>
  <c r="Y230" i="14"/>
  <c r="S230" i="14"/>
  <c r="M230" i="14"/>
  <c r="G230" i="14"/>
  <c r="Z225" i="14"/>
  <c r="T225" i="14"/>
  <c r="N225" i="14"/>
  <c r="H225" i="14"/>
  <c r="AA220" i="14"/>
  <c r="U220" i="14"/>
  <c r="O220" i="14"/>
  <c r="I220" i="14"/>
  <c r="V215" i="14"/>
  <c r="P215" i="14"/>
  <c r="J215" i="14"/>
  <c r="D215" i="14"/>
  <c r="W210" i="14"/>
  <c r="Q210" i="14"/>
  <c r="K210" i="14"/>
  <c r="E210" i="14"/>
  <c r="X205" i="14"/>
  <c r="R205" i="14"/>
  <c r="L205" i="14"/>
  <c r="F205" i="14"/>
  <c r="Y200" i="14"/>
  <c r="S200" i="14"/>
  <c r="M200" i="14"/>
  <c r="G200" i="14"/>
  <c r="Z195" i="14"/>
  <c r="T195" i="14"/>
  <c r="N195" i="14"/>
  <c r="H195" i="14"/>
  <c r="AA190" i="14"/>
  <c r="U190" i="14"/>
  <c r="O190" i="14"/>
  <c r="I190" i="14"/>
  <c r="V185" i="14"/>
  <c r="P185" i="14"/>
  <c r="J185" i="14"/>
  <c r="D185" i="14"/>
  <c r="W180" i="14"/>
  <c r="Q180" i="14"/>
  <c r="K180" i="14"/>
  <c r="E180" i="14"/>
  <c r="X175" i="14"/>
  <c r="R175" i="14"/>
  <c r="L175" i="14"/>
  <c r="F175" i="14"/>
  <c r="Y170" i="14"/>
  <c r="S170" i="14"/>
  <c r="M170" i="14"/>
  <c r="G170" i="14"/>
  <c r="Z165" i="14"/>
  <c r="T165" i="14"/>
  <c r="N165" i="14"/>
  <c r="H165" i="14"/>
  <c r="AA156" i="14"/>
  <c r="U156" i="14"/>
  <c r="O156" i="14"/>
  <c r="I156" i="14"/>
  <c r="V151" i="14"/>
  <c r="P151" i="14"/>
  <c r="J151" i="14"/>
  <c r="D151" i="14"/>
  <c r="W146" i="14"/>
  <c r="Q146" i="14"/>
  <c r="K146" i="14"/>
  <c r="E146" i="14"/>
  <c r="X141" i="14"/>
  <c r="R141" i="14"/>
  <c r="L141" i="14"/>
  <c r="F141" i="14"/>
  <c r="Y136" i="14"/>
  <c r="S136" i="14"/>
  <c r="M136" i="14"/>
  <c r="G136" i="14"/>
  <c r="Z131" i="14"/>
  <c r="T131" i="14"/>
  <c r="N131" i="14"/>
  <c r="H131" i="14"/>
  <c r="AA126" i="14"/>
  <c r="U126" i="14"/>
  <c r="O126" i="14"/>
  <c r="I126" i="14"/>
  <c r="V121" i="14"/>
  <c r="P121" i="14"/>
  <c r="J121" i="14"/>
  <c r="D121" i="14"/>
  <c r="W116" i="14"/>
  <c r="Q116" i="14"/>
  <c r="K116" i="14"/>
  <c r="E116" i="14"/>
  <c r="X111" i="14"/>
  <c r="R111" i="14"/>
  <c r="L111" i="14"/>
  <c r="F111" i="14"/>
  <c r="Y106" i="14"/>
  <c r="S106" i="14"/>
  <c r="M106" i="14"/>
  <c r="G106" i="14"/>
  <c r="Z101" i="14"/>
  <c r="T101" i="14"/>
  <c r="N101" i="14"/>
  <c r="H101" i="14"/>
  <c r="AA96" i="14"/>
  <c r="U96" i="14"/>
  <c r="O96" i="14"/>
  <c r="I96" i="14"/>
  <c r="V91" i="14"/>
  <c r="P91" i="14"/>
  <c r="J91" i="14"/>
  <c r="D91" i="14"/>
  <c r="W86" i="14"/>
  <c r="Q86" i="14"/>
  <c r="K86" i="14"/>
  <c r="E86" i="14"/>
  <c r="X81" i="14"/>
  <c r="R81" i="14"/>
  <c r="L81" i="14"/>
  <c r="F81" i="14"/>
  <c r="J11" i="14"/>
  <c r="P11" i="14"/>
  <c r="V11" i="14"/>
  <c r="I14" i="14"/>
  <c r="O14" i="14"/>
  <c r="U14" i="14"/>
  <c r="U12" i="14" s="1"/>
  <c r="AA14" i="14"/>
  <c r="AA12" i="14" s="1"/>
  <c r="I16" i="14"/>
  <c r="O16" i="14"/>
  <c r="U16" i="14"/>
  <c r="AA16" i="14"/>
  <c r="H19" i="14"/>
  <c r="H17" i="14" s="1"/>
  <c r="N19" i="14"/>
  <c r="N17" i="14" s="1"/>
  <c r="T19" i="14"/>
  <c r="T17" i="14" s="1"/>
  <c r="Z19" i="14"/>
  <c r="Z17" i="14" s="1"/>
  <c r="H21" i="14"/>
  <c r="N21" i="14"/>
  <c r="T21" i="14"/>
  <c r="Z21" i="14"/>
  <c r="G24" i="14"/>
  <c r="G22" i="14" s="1"/>
  <c r="M24" i="14"/>
  <c r="M22" i="14" s="1"/>
  <c r="S24" i="14"/>
  <c r="Y24" i="14"/>
  <c r="G26" i="14"/>
  <c r="M26" i="14"/>
  <c r="S26" i="14"/>
  <c r="Y26" i="14"/>
  <c r="F29" i="14"/>
  <c r="L29" i="14"/>
  <c r="R29" i="14"/>
  <c r="R27" i="14" s="1"/>
  <c r="X29" i="14"/>
  <c r="X27" i="14" s="1"/>
  <c r="F31" i="14"/>
  <c r="L31" i="14"/>
  <c r="R31" i="14"/>
  <c r="X31" i="14"/>
  <c r="E34" i="14"/>
  <c r="E32" i="14" s="1"/>
  <c r="K34" i="14"/>
  <c r="K32" i="14" s="1"/>
  <c r="Q34" i="14"/>
  <c r="Q32" i="14" s="1"/>
  <c r="W34" i="14"/>
  <c r="W32" i="14" s="1"/>
  <c r="E36" i="14"/>
  <c r="K36" i="14"/>
  <c r="Q36" i="14"/>
  <c r="W36" i="14"/>
  <c r="D39" i="14"/>
  <c r="D37" i="14" s="1"/>
  <c r="J39" i="14"/>
  <c r="J37" i="14" s="1"/>
  <c r="P39" i="14"/>
  <c r="V39" i="14"/>
  <c r="D41" i="14"/>
  <c r="J41" i="14"/>
  <c r="P41" i="14"/>
  <c r="V41" i="14"/>
  <c r="I44" i="14"/>
  <c r="O44" i="14"/>
  <c r="U44" i="14"/>
  <c r="U42" i="14" s="1"/>
  <c r="AA44" i="14"/>
  <c r="AA42" i="14" s="1"/>
  <c r="I46" i="14"/>
  <c r="O46" i="14"/>
  <c r="U46" i="14"/>
  <c r="AA46" i="14"/>
  <c r="H49" i="14"/>
  <c r="H47" i="14" s="1"/>
  <c r="N49" i="14"/>
  <c r="N47" i="14" s="1"/>
  <c r="T49" i="14"/>
  <c r="T47" i="14" s="1"/>
  <c r="Z49" i="14"/>
  <c r="Z47" i="14" s="1"/>
  <c r="H51" i="14"/>
  <c r="N51" i="14"/>
  <c r="T51" i="14"/>
  <c r="Z51" i="14"/>
  <c r="G54" i="14"/>
  <c r="G52" i="14" s="1"/>
  <c r="M54" i="14"/>
  <c r="M52" i="14" s="1"/>
  <c r="S54" i="14"/>
  <c r="Y54" i="14"/>
  <c r="G56" i="14"/>
  <c r="M56" i="14"/>
  <c r="S56" i="14"/>
  <c r="Y56" i="14"/>
  <c r="H59" i="14"/>
  <c r="O59" i="14"/>
  <c r="V59" i="14"/>
  <c r="V57" i="14" s="1"/>
  <c r="E61" i="14"/>
  <c r="L61" i="14"/>
  <c r="T61" i="14"/>
  <c r="AA61" i="14"/>
  <c r="I64" i="14"/>
  <c r="I62" i="14" s="1"/>
  <c r="Q64" i="14"/>
  <c r="Q62" i="14" s="1"/>
  <c r="AA64" i="14"/>
  <c r="K66" i="14"/>
  <c r="U66" i="14"/>
  <c r="H69" i="14"/>
  <c r="P69" i="14"/>
  <c r="Z69" i="14"/>
  <c r="J71" i="14"/>
  <c r="T71" i="14"/>
  <c r="T67" i="14" s="1"/>
  <c r="G74" i="14"/>
  <c r="O74" i="14"/>
  <c r="Y74" i="14"/>
  <c r="I76" i="14"/>
  <c r="S76" i="14"/>
  <c r="AA76" i="14"/>
  <c r="N79" i="14"/>
  <c r="N77" i="14" s="1"/>
  <c r="H81" i="14"/>
  <c r="Z81" i="14"/>
  <c r="L84" i="14"/>
  <c r="F86" i="14"/>
  <c r="X86" i="14"/>
  <c r="F89" i="14"/>
  <c r="F87" i="14" s="1"/>
  <c r="X89" i="14"/>
  <c r="R91" i="14"/>
  <c r="K94" i="14"/>
  <c r="W96" i="14"/>
  <c r="D99" i="14"/>
  <c r="P101" i="14"/>
  <c r="O106" i="14"/>
  <c r="H111" i="14"/>
  <c r="Y114" i="14"/>
  <c r="R119" i="14"/>
  <c r="Z306" i="14"/>
  <c r="H337" i="13"/>
  <c r="H335" i="13" s="1"/>
  <c r="N337" i="13"/>
  <c r="N335" i="13" s="1"/>
  <c r="T337" i="13"/>
  <c r="Z337" i="13"/>
  <c r="G342" i="13"/>
  <c r="G340" i="13" s="1"/>
  <c r="M342" i="13"/>
  <c r="M340" i="13" s="1"/>
  <c r="S342" i="13"/>
  <c r="S340" i="13" s="1"/>
  <c r="Y342" i="13"/>
  <c r="Y340" i="13" s="1"/>
  <c r="F347" i="13"/>
  <c r="L347" i="13"/>
  <c r="R347" i="13"/>
  <c r="R345" i="13" s="1"/>
  <c r="X347" i="13"/>
  <c r="X345" i="13" s="1"/>
  <c r="E352" i="13"/>
  <c r="E350" i="13" s="1"/>
  <c r="K352" i="13"/>
  <c r="K350" i="13" s="1"/>
  <c r="Q352" i="13"/>
  <c r="W352" i="13"/>
  <c r="D357" i="13"/>
  <c r="D355" i="13" s="1"/>
  <c r="J357" i="13"/>
  <c r="J355" i="13" s="1"/>
  <c r="P357" i="13"/>
  <c r="P355" i="13" s="1"/>
  <c r="V357" i="13"/>
  <c r="V355" i="13" s="1"/>
  <c r="I362" i="13"/>
  <c r="O362" i="13"/>
  <c r="U362" i="13"/>
  <c r="U360" i="13" s="1"/>
  <c r="AA362" i="13"/>
  <c r="AA360" i="13" s="1"/>
  <c r="H367" i="13"/>
  <c r="H365" i="13" s="1"/>
  <c r="N367" i="13"/>
  <c r="N365" i="13" s="1"/>
  <c r="T367" i="13"/>
  <c r="Z367" i="13"/>
  <c r="G372" i="13"/>
  <c r="G370" i="13" s="1"/>
  <c r="M372" i="13"/>
  <c r="M370" i="13" s="1"/>
  <c r="S372" i="13"/>
  <c r="S370" i="13" s="1"/>
  <c r="Y372" i="13"/>
  <c r="Y370" i="13" s="1"/>
  <c r="F377" i="13"/>
  <c r="L377" i="13"/>
  <c r="R377" i="13"/>
  <c r="R375" i="13" s="1"/>
  <c r="X377" i="13"/>
  <c r="X375" i="13" s="1"/>
  <c r="E382" i="13"/>
  <c r="E380" i="13" s="1"/>
  <c r="K382" i="13"/>
  <c r="K380" i="13" s="1"/>
  <c r="Q382" i="13"/>
  <c r="W382" i="13"/>
  <c r="D387" i="13"/>
  <c r="D385" i="13" s="1"/>
  <c r="J387" i="13"/>
  <c r="J385" i="13" s="1"/>
  <c r="P387" i="13"/>
  <c r="P385" i="13" s="1"/>
  <c r="V387" i="13"/>
  <c r="V385" i="13" s="1"/>
  <c r="I392" i="13"/>
  <c r="O392" i="13"/>
  <c r="U392" i="13"/>
  <c r="U390" i="13" s="1"/>
  <c r="AA392" i="13"/>
  <c r="AA390" i="13" s="1"/>
  <c r="H397" i="13"/>
  <c r="H395" i="13" s="1"/>
  <c r="N397" i="13"/>
  <c r="N395" i="13" s="1"/>
  <c r="T397" i="13"/>
  <c r="Z397" i="13"/>
  <c r="G402" i="13"/>
  <c r="G400" i="13" s="1"/>
  <c r="M402" i="13"/>
  <c r="M400" i="13" s="1"/>
  <c r="S402" i="13"/>
  <c r="S400" i="13" s="1"/>
  <c r="Y402" i="13"/>
  <c r="Y400" i="13" s="1"/>
  <c r="F407" i="13"/>
  <c r="L407" i="13"/>
  <c r="R407" i="13"/>
  <c r="R405" i="13" s="1"/>
  <c r="X407" i="13"/>
  <c r="X405" i="13" s="1"/>
  <c r="E412" i="13"/>
  <c r="E410" i="13" s="1"/>
  <c r="K412" i="13"/>
  <c r="K410" i="13" s="1"/>
  <c r="Q412" i="13"/>
  <c r="W412" i="13"/>
  <c r="D417" i="13"/>
  <c r="D415" i="13" s="1"/>
  <c r="J417" i="13"/>
  <c r="J415" i="13" s="1"/>
  <c r="P417" i="13"/>
  <c r="P415" i="13" s="1"/>
  <c r="V417" i="13"/>
  <c r="V415" i="13" s="1"/>
  <c r="I422" i="13"/>
  <c r="O422" i="13"/>
  <c r="U422" i="13"/>
  <c r="U420" i="13" s="1"/>
  <c r="AA422" i="13"/>
  <c r="AA420" i="13" s="1"/>
  <c r="H427" i="13"/>
  <c r="H425" i="13" s="1"/>
  <c r="N427" i="13"/>
  <c r="N425" i="13" s="1"/>
  <c r="T427" i="13"/>
  <c r="Z427" i="13"/>
  <c r="G432" i="13"/>
  <c r="G430" i="13" s="1"/>
  <c r="M432" i="13"/>
  <c r="M430" i="13" s="1"/>
  <c r="S432" i="13"/>
  <c r="S430" i="13" s="1"/>
  <c r="Y432" i="13"/>
  <c r="Y430" i="13" s="1"/>
  <c r="F437" i="13"/>
  <c r="L437" i="13"/>
  <c r="R437" i="13"/>
  <c r="R435" i="13" s="1"/>
  <c r="X437" i="13"/>
  <c r="X435" i="13" s="1"/>
  <c r="E442" i="13"/>
  <c r="E440" i="13" s="1"/>
  <c r="K442" i="13"/>
  <c r="K440" i="13" s="1"/>
  <c r="Q442" i="13"/>
  <c r="W442" i="13"/>
  <c r="D447" i="13"/>
  <c r="D445" i="13" s="1"/>
  <c r="J447" i="13"/>
  <c r="J445" i="13" s="1"/>
  <c r="P447" i="13"/>
  <c r="P445" i="13" s="1"/>
  <c r="V447" i="13"/>
  <c r="V445" i="13" s="1"/>
  <c r="I452" i="13"/>
  <c r="O452" i="13"/>
  <c r="U452" i="13"/>
  <c r="U450" i="13" s="1"/>
  <c r="AA452" i="13"/>
  <c r="AA450" i="13" s="1"/>
  <c r="H457" i="13"/>
  <c r="H455" i="13" s="1"/>
  <c r="N457" i="13"/>
  <c r="N455" i="13" s="1"/>
  <c r="T457" i="13"/>
  <c r="Z457" i="13"/>
  <c r="G462" i="13"/>
  <c r="G460" i="13" s="1"/>
  <c r="M462" i="13"/>
  <c r="M460" i="13" s="1"/>
  <c r="S462" i="13"/>
  <c r="S460" i="13" s="1"/>
  <c r="Y462" i="13"/>
  <c r="Y460" i="13" s="1"/>
  <c r="I486" i="13"/>
  <c r="O486" i="13"/>
  <c r="U486" i="13"/>
  <c r="U484" i="13" s="1"/>
  <c r="AA486" i="13"/>
  <c r="AA484" i="13" s="1"/>
  <c r="H491" i="13"/>
  <c r="H489" i="13" s="1"/>
  <c r="N491" i="13"/>
  <c r="N489" i="13" s="1"/>
  <c r="T491" i="13"/>
  <c r="Z491" i="13"/>
  <c r="G496" i="13"/>
  <c r="G494" i="13" s="1"/>
  <c r="M496" i="13"/>
  <c r="M494" i="13" s="1"/>
  <c r="S496" i="13"/>
  <c r="S494" i="13" s="1"/>
  <c r="Y496" i="13"/>
  <c r="Y494" i="13" s="1"/>
  <c r="F501" i="13"/>
  <c r="L501" i="13"/>
  <c r="R501" i="13"/>
  <c r="R499" i="13" s="1"/>
  <c r="X501" i="13"/>
  <c r="X499" i="13" s="1"/>
  <c r="E506" i="13"/>
  <c r="E504" i="13" s="1"/>
  <c r="K506" i="13"/>
  <c r="K504" i="13" s="1"/>
  <c r="Q506" i="13"/>
  <c r="W506" i="13"/>
  <c r="D511" i="13"/>
  <c r="D509" i="13" s="1"/>
  <c r="J511" i="13"/>
  <c r="J509" i="13" s="1"/>
  <c r="P511" i="13"/>
  <c r="P509" i="13" s="1"/>
  <c r="V511" i="13"/>
  <c r="V509" i="13" s="1"/>
  <c r="I516" i="13"/>
  <c r="O516" i="13"/>
  <c r="U516" i="13"/>
  <c r="U514" i="13" s="1"/>
  <c r="AA516" i="13"/>
  <c r="AA514" i="13" s="1"/>
  <c r="H521" i="13"/>
  <c r="H519" i="13" s="1"/>
  <c r="N521" i="13"/>
  <c r="N519" i="13" s="1"/>
  <c r="T521" i="13"/>
  <c r="Z521" i="13"/>
  <c r="G526" i="13"/>
  <c r="G524" i="13" s="1"/>
  <c r="M526" i="13"/>
  <c r="M524" i="13" s="1"/>
  <c r="S526" i="13"/>
  <c r="S524" i="13" s="1"/>
  <c r="Y526" i="13"/>
  <c r="Y524" i="13" s="1"/>
  <c r="F531" i="13"/>
  <c r="L531" i="13"/>
  <c r="R531" i="13"/>
  <c r="R529" i="13" s="1"/>
  <c r="X531" i="13"/>
  <c r="X529" i="13" s="1"/>
  <c r="E536" i="13"/>
  <c r="E534" i="13" s="1"/>
  <c r="K536" i="13"/>
  <c r="K534" i="13" s="1"/>
  <c r="Q536" i="13"/>
  <c r="W536" i="13"/>
  <c r="D541" i="13"/>
  <c r="D539" i="13" s="1"/>
  <c r="J541" i="13"/>
  <c r="J539" i="13" s="1"/>
  <c r="P541" i="13"/>
  <c r="P539" i="13" s="1"/>
  <c r="V541" i="13"/>
  <c r="V539" i="13" s="1"/>
  <c r="I546" i="13"/>
  <c r="O546" i="13"/>
  <c r="U546" i="13"/>
  <c r="U544" i="13" s="1"/>
  <c r="AA546" i="13"/>
  <c r="AA544" i="13" s="1"/>
  <c r="H551" i="13"/>
  <c r="H549" i="13" s="1"/>
  <c r="N551" i="13"/>
  <c r="N549" i="13" s="1"/>
  <c r="T551" i="13"/>
  <c r="Z551" i="13"/>
  <c r="G556" i="13"/>
  <c r="G554" i="13" s="1"/>
  <c r="M556" i="13"/>
  <c r="M554" i="13" s="1"/>
  <c r="S556" i="13"/>
  <c r="S554" i="13" s="1"/>
  <c r="Y556" i="13"/>
  <c r="Y554" i="13" s="1"/>
  <c r="F561" i="13"/>
  <c r="L561" i="13"/>
  <c r="R561" i="13"/>
  <c r="R559" i="13" s="1"/>
  <c r="X561" i="13"/>
  <c r="X559" i="13" s="1"/>
  <c r="E566" i="13"/>
  <c r="E564" i="13" s="1"/>
  <c r="K566" i="13"/>
  <c r="K564" i="13" s="1"/>
  <c r="Q566" i="13"/>
  <c r="W566" i="13"/>
  <c r="D571" i="13"/>
  <c r="D569" i="13" s="1"/>
  <c r="J571" i="13"/>
  <c r="J569" i="13" s="1"/>
  <c r="P571" i="13"/>
  <c r="P569" i="13" s="1"/>
  <c r="V571" i="13"/>
  <c r="V569" i="13" s="1"/>
  <c r="I576" i="13"/>
  <c r="O576" i="13"/>
  <c r="U576" i="13"/>
  <c r="U574" i="13" s="1"/>
  <c r="AA576" i="13"/>
  <c r="AA574" i="13" s="1"/>
  <c r="H581" i="13"/>
  <c r="H579" i="13" s="1"/>
  <c r="N581" i="13"/>
  <c r="N579" i="13" s="1"/>
  <c r="T581" i="13"/>
  <c r="Z581" i="13"/>
  <c r="G586" i="13"/>
  <c r="G584" i="13" s="1"/>
  <c r="M586" i="13"/>
  <c r="M584" i="13" s="1"/>
  <c r="S586" i="13"/>
  <c r="S584" i="13" s="1"/>
  <c r="Y586" i="13"/>
  <c r="Y584" i="13" s="1"/>
  <c r="F591" i="13"/>
  <c r="L591" i="13"/>
  <c r="R591" i="13"/>
  <c r="R589" i="13" s="1"/>
  <c r="X591" i="13"/>
  <c r="X589" i="13" s="1"/>
  <c r="E596" i="13"/>
  <c r="E594" i="13" s="1"/>
  <c r="K596" i="13"/>
  <c r="K594" i="13" s="1"/>
  <c r="Q596" i="13"/>
  <c r="W596" i="13"/>
  <c r="D601" i="13"/>
  <c r="D599" i="13" s="1"/>
  <c r="J601" i="13"/>
  <c r="J599" i="13" s="1"/>
  <c r="P601" i="13"/>
  <c r="P599" i="13" s="1"/>
  <c r="V601" i="13"/>
  <c r="V599" i="13" s="1"/>
  <c r="I606" i="13"/>
  <c r="O606" i="13"/>
  <c r="U606" i="13"/>
  <c r="U604" i="13" s="1"/>
  <c r="AA606" i="13"/>
  <c r="AA604" i="13" s="1"/>
  <c r="H611" i="13"/>
  <c r="H609" i="13" s="1"/>
  <c r="N611" i="13"/>
  <c r="N609" i="13" s="1"/>
  <c r="T611" i="13"/>
  <c r="Z611" i="13"/>
  <c r="G616" i="13"/>
  <c r="G614" i="13" s="1"/>
  <c r="M616" i="13"/>
  <c r="M614" i="13" s="1"/>
  <c r="S616" i="13"/>
  <c r="S614" i="13" s="1"/>
  <c r="Y616" i="13"/>
  <c r="Y614" i="13" s="1"/>
  <c r="I19" i="14"/>
  <c r="O19" i="14"/>
  <c r="O17" i="14" s="1"/>
  <c r="U19" i="14"/>
  <c r="U17" i="14" s="1"/>
  <c r="AA19" i="14"/>
  <c r="AA17" i="14" s="1"/>
  <c r="I21" i="14"/>
  <c r="O21" i="14"/>
  <c r="U21" i="14"/>
  <c r="AA21" i="14"/>
  <c r="H24" i="14"/>
  <c r="H22" i="14" s="1"/>
  <c r="N24" i="14"/>
  <c r="N22" i="14" s="1"/>
  <c r="T24" i="14"/>
  <c r="T22" i="14" s="1"/>
  <c r="Z24" i="14"/>
  <c r="H26" i="14"/>
  <c r="N26" i="14"/>
  <c r="T26" i="14"/>
  <c r="Z26" i="14"/>
  <c r="G29" i="14"/>
  <c r="G27" i="14" s="1"/>
  <c r="M29" i="14"/>
  <c r="S29" i="14"/>
  <c r="Y29" i="14"/>
  <c r="Y27" i="14" s="1"/>
  <c r="G31" i="14"/>
  <c r="M31" i="14"/>
  <c r="S31" i="14"/>
  <c r="Y31" i="14"/>
  <c r="F34" i="14"/>
  <c r="L34" i="14"/>
  <c r="L32" i="14" s="1"/>
  <c r="R34" i="14"/>
  <c r="R32" i="14" s="1"/>
  <c r="X34" i="14"/>
  <c r="X32" i="14" s="1"/>
  <c r="F36" i="14"/>
  <c r="L36" i="14"/>
  <c r="R36" i="14"/>
  <c r="X36" i="14"/>
  <c r="E39" i="14"/>
  <c r="E37" i="14" s="1"/>
  <c r="K39" i="14"/>
  <c r="K37" i="14" s="1"/>
  <c r="Q39" i="14"/>
  <c r="Q37" i="14" s="1"/>
  <c r="W39" i="14"/>
  <c r="E41" i="14"/>
  <c r="K41" i="14"/>
  <c r="Q41" i="14"/>
  <c r="W41" i="14"/>
  <c r="D44" i="14"/>
  <c r="D42" i="14" s="1"/>
  <c r="J44" i="14"/>
  <c r="P44" i="14"/>
  <c r="V44" i="14"/>
  <c r="V42" i="14" s="1"/>
  <c r="D46" i="14"/>
  <c r="J46" i="14"/>
  <c r="P46" i="14"/>
  <c r="V46" i="14"/>
  <c r="I49" i="14"/>
  <c r="O49" i="14"/>
  <c r="O47" i="14" s="1"/>
  <c r="U49" i="14"/>
  <c r="U47" i="14" s="1"/>
  <c r="AA49" i="14"/>
  <c r="AA47" i="14" s="1"/>
  <c r="I51" i="14"/>
  <c r="O51" i="14"/>
  <c r="U51" i="14"/>
  <c r="AA51" i="14"/>
  <c r="H54" i="14"/>
  <c r="H52" i="14" s="1"/>
  <c r="N54" i="14"/>
  <c r="N52" i="14" s="1"/>
  <c r="T54" i="14"/>
  <c r="T52" i="14" s="1"/>
  <c r="Z54" i="14"/>
  <c r="H56" i="14"/>
  <c r="N56" i="14"/>
  <c r="T56" i="14"/>
  <c r="Z56" i="14"/>
  <c r="I59" i="14"/>
  <c r="I57" i="14" s="1"/>
  <c r="P59" i="14"/>
  <c r="W59" i="14"/>
  <c r="F61" i="14"/>
  <c r="N61" i="14"/>
  <c r="U61" i="14"/>
  <c r="J64" i="14"/>
  <c r="J62" i="14" s="1"/>
  <c r="T64" i="14"/>
  <c r="D66" i="14"/>
  <c r="N66" i="14"/>
  <c r="V66" i="14"/>
  <c r="I69" i="14"/>
  <c r="I67" i="14" s="1"/>
  <c r="S69" i="14"/>
  <c r="S67" i="14" s="1"/>
  <c r="AA69" i="14"/>
  <c r="M71" i="14"/>
  <c r="U71" i="14"/>
  <c r="H74" i="14"/>
  <c r="H72" i="14" s="1"/>
  <c r="R74" i="14"/>
  <c r="R72" i="14" s="1"/>
  <c r="Z74" i="14"/>
  <c r="Z72" i="14" s="1"/>
  <c r="L76" i="14"/>
  <c r="T76" i="14"/>
  <c r="S79" i="14"/>
  <c r="M81" i="14"/>
  <c r="M84" i="14"/>
  <c r="M82" i="14" s="1"/>
  <c r="G86" i="14"/>
  <c r="Y86" i="14"/>
  <c r="K89" i="14"/>
  <c r="E91" i="14"/>
  <c r="W91" i="14"/>
  <c r="Q94" i="14"/>
  <c r="Q92" i="14" s="1"/>
  <c r="J99" i="14"/>
  <c r="J97" i="14" s="1"/>
  <c r="V101" i="14"/>
  <c r="I104" i="14"/>
  <c r="U106" i="14"/>
  <c r="N111" i="14"/>
  <c r="G116" i="14"/>
  <c r="X119" i="14"/>
  <c r="X117" i="14" s="1"/>
  <c r="N410" i="14"/>
  <c r="L420" i="14"/>
  <c r="R420" i="14"/>
  <c r="J430" i="14"/>
  <c r="L352" i="13"/>
  <c r="L350" i="13" s="1"/>
  <c r="R352" i="13"/>
  <c r="R350" i="13" s="1"/>
  <c r="X352" i="13"/>
  <c r="X350" i="13" s="1"/>
  <c r="E357" i="13"/>
  <c r="E355" i="13" s="1"/>
  <c r="K357" i="13"/>
  <c r="K355" i="13" s="1"/>
  <c r="Q357" i="13"/>
  <c r="W357" i="13"/>
  <c r="W355" i="13" s="1"/>
  <c r="D362" i="13"/>
  <c r="D360" i="13" s="1"/>
  <c r="J362" i="13"/>
  <c r="J360" i="13" s="1"/>
  <c r="P362" i="13"/>
  <c r="P360" i="13" s="1"/>
  <c r="V362" i="13"/>
  <c r="V360" i="13" s="1"/>
  <c r="I367" i="13"/>
  <c r="O367" i="13"/>
  <c r="O365" i="13" s="1"/>
  <c r="U367" i="13"/>
  <c r="U365" i="13" s="1"/>
  <c r="AA367" i="13"/>
  <c r="AA365" i="13" s="1"/>
  <c r="H372" i="13"/>
  <c r="H370" i="13" s="1"/>
  <c r="N372" i="13"/>
  <c r="N370" i="13" s="1"/>
  <c r="T372" i="13"/>
  <c r="Z372" i="13"/>
  <c r="Z370" i="13" s="1"/>
  <c r="G377" i="13"/>
  <c r="G375" i="13" s="1"/>
  <c r="M377" i="13"/>
  <c r="M375" i="13" s="1"/>
  <c r="S377" i="13"/>
  <c r="S375" i="13" s="1"/>
  <c r="Y377" i="13"/>
  <c r="Y375" i="13" s="1"/>
  <c r="F382" i="13"/>
  <c r="L382" i="13"/>
  <c r="L380" i="13" s="1"/>
  <c r="R382" i="13"/>
  <c r="R380" i="13" s="1"/>
  <c r="X382" i="13"/>
  <c r="X380" i="13" s="1"/>
  <c r="E387" i="13"/>
  <c r="E385" i="13" s="1"/>
  <c r="K387" i="13"/>
  <c r="K385" i="13" s="1"/>
  <c r="Q387" i="13"/>
  <c r="W387" i="13"/>
  <c r="W385" i="13" s="1"/>
  <c r="D392" i="13"/>
  <c r="D390" i="13" s="1"/>
  <c r="J392" i="13"/>
  <c r="J390" i="13" s="1"/>
  <c r="P392" i="13"/>
  <c r="P390" i="13" s="1"/>
  <c r="V392" i="13"/>
  <c r="V390" i="13" s="1"/>
  <c r="I397" i="13"/>
  <c r="O397" i="13"/>
  <c r="O395" i="13" s="1"/>
  <c r="U397" i="13"/>
  <c r="U395" i="13" s="1"/>
  <c r="AA397" i="13"/>
  <c r="AA395" i="13" s="1"/>
  <c r="H402" i="13"/>
  <c r="H400" i="13" s="1"/>
  <c r="N402" i="13"/>
  <c r="N400" i="13" s="1"/>
  <c r="T402" i="13"/>
  <c r="Z402" i="13"/>
  <c r="Z400" i="13" s="1"/>
  <c r="G407" i="13"/>
  <c r="G405" i="13" s="1"/>
  <c r="M407" i="13"/>
  <c r="M405" i="13" s="1"/>
  <c r="S407" i="13"/>
  <c r="S405" i="13" s="1"/>
  <c r="Y407" i="13"/>
  <c r="Y405" i="13" s="1"/>
  <c r="F412" i="13"/>
  <c r="L412" i="13"/>
  <c r="L410" i="13" s="1"/>
  <c r="R412" i="13"/>
  <c r="R410" i="13" s="1"/>
  <c r="X412" i="13"/>
  <c r="X410" i="13" s="1"/>
  <c r="E417" i="13"/>
  <c r="E415" i="13" s="1"/>
  <c r="K417" i="13"/>
  <c r="K415" i="13" s="1"/>
  <c r="Q417" i="13"/>
  <c r="W417" i="13"/>
  <c r="W415" i="13" s="1"/>
  <c r="D422" i="13"/>
  <c r="D420" i="13" s="1"/>
  <c r="J422" i="13"/>
  <c r="J420" i="13" s="1"/>
  <c r="P422" i="13"/>
  <c r="P420" i="13" s="1"/>
  <c r="V422" i="13"/>
  <c r="V420" i="13" s="1"/>
  <c r="I427" i="13"/>
  <c r="O427" i="13"/>
  <c r="O425" i="13" s="1"/>
  <c r="U427" i="13"/>
  <c r="U425" i="13" s="1"/>
  <c r="AA427" i="13"/>
  <c r="AA425" i="13" s="1"/>
  <c r="H432" i="13"/>
  <c r="H430" i="13" s="1"/>
  <c r="N432" i="13"/>
  <c r="N430" i="13" s="1"/>
  <c r="T432" i="13"/>
  <c r="Z432" i="13"/>
  <c r="Z430" i="13" s="1"/>
  <c r="G437" i="13"/>
  <c r="G435" i="13" s="1"/>
  <c r="M437" i="13"/>
  <c r="M435" i="13" s="1"/>
  <c r="S437" i="13"/>
  <c r="S435" i="13" s="1"/>
  <c r="Y437" i="13"/>
  <c r="Y435" i="13" s="1"/>
  <c r="F442" i="13"/>
  <c r="L442" i="13"/>
  <c r="L440" i="13" s="1"/>
  <c r="R442" i="13"/>
  <c r="R440" i="13" s="1"/>
  <c r="X442" i="13"/>
  <c r="X440" i="13" s="1"/>
  <c r="E447" i="13"/>
  <c r="E445" i="13" s="1"/>
  <c r="K447" i="13"/>
  <c r="K445" i="13" s="1"/>
  <c r="Q447" i="13"/>
  <c r="W447" i="13"/>
  <c r="W445" i="13" s="1"/>
  <c r="D452" i="13"/>
  <c r="D450" i="13" s="1"/>
  <c r="J452" i="13"/>
  <c r="J450" i="13" s="1"/>
  <c r="P452" i="13"/>
  <c r="P450" i="13" s="1"/>
  <c r="V452" i="13"/>
  <c r="V450" i="13" s="1"/>
  <c r="I457" i="13"/>
  <c r="O457" i="13"/>
  <c r="O455" i="13" s="1"/>
  <c r="U457" i="13"/>
  <c r="U455" i="13" s="1"/>
  <c r="AA457" i="13"/>
  <c r="AA455" i="13" s="1"/>
  <c r="H462" i="13"/>
  <c r="H460" i="13" s="1"/>
  <c r="N462" i="13"/>
  <c r="N460" i="13" s="1"/>
  <c r="T462" i="13"/>
  <c r="Z462" i="13"/>
  <c r="Z460" i="13" s="1"/>
  <c r="I491" i="13"/>
  <c r="I489" i="13" s="1"/>
  <c r="O491" i="13"/>
  <c r="U491" i="13"/>
  <c r="U489" i="13" s="1"/>
  <c r="AA491" i="13"/>
  <c r="AA489" i="13" s="1"/>
  <c r="H496" i="13"/>
  <c r="H494" i="13" s="1"/>
  <c r="N496" i="13"/>
  <c r="N494" i="13" s="1"/>
  <c r="T496" i="13"/>
  <c r="T494" i="13" s="1"/>
  <c r="Z496" i="13"/>
  <c r="G501" i="13"/>
  <c r="G499" i="13" s="1"/>
  <c r="M501" i="13"/>
  <c r="M499" i="13" s="1"/>
  <c r="S501" i="13"/>
  <c r="S499" i="13" s="1"/>
  <c r="Y501" i="13"/>
  <c r="Y499" i="13" s="1"/>
  <c r="F506" i="13"/>
  <c r="F504" i="13" s="1"/>
  <c r="L506" i="13"/>
  <c r="R506" i="13"/>
  <c r="R504" i="13" s="1"/>
  <c r="X506" i="13"/>
  <c r="X504" i="13" s="1"/>
  <c r="E511" i="13"/>
  <c r="E509" i="13" s="1"/>
  <c r="K511" i="13"/>
  <c r="K509" i="13" s="1"/>
  <c r="Q511" i="13"/>
  <c r="Q509" i="13" s="1"/>
  <c r="W511" i="13"/>
  <c r="D516" i="13"/>
  <c r="D514" i="13" s="1"/>
  <c r="J516" i="13"/>
  <c r="J514" i="13" s="1"/>
  <c r="P516" i="13"/>
  <c r="P514" i="13" s="1"/>
  <c r="V516" i="13"/>
  <c r="V514" i="13" s="1"/>
  <c r="I521" i="13"/>
  <c r="I519" i="13" s="1"/>
  <c r="O521" i="13"/>
  <c r="U521" i="13"/>
  <c r="U519" i="13" s="1"/>
  <c r="AA521" i="13"/>
  <c r="AA519" i="13" s="1"/>
  <c r="H526" i="13"/>
  <c r="H524" i="13" s="1"/>
  <c r="N526" i="13"/>
  <c r="N524" i="13" s="1"/>
  <c r="T526" i="13"/>
  <c r="T524" i="13" s="1"/>
  <c r="Z526" i="13"/>
  <c r="G531" i="13"/>
  <c r="G529" i="13" s="1"/>
  <c r="M531" i="13"/>
  <c r="M529" i="13" s="1"/>
  <c r="S531" i="13"/>
  <c r="S529" i="13" s="1"/>
  <c r="Y531" i="13"/>
  <c r="Y529" i="13" s="1"/>
  <c r="F536" i="13"/>
  <c r="F534" i="13" s="1"/>
  <c r="L536" i="13"/>
  <c r="R536" i="13"/>
  <c r="R534" i="13" s="1"/>
  <c r="X536" i="13"/>
  <c r="X534" i="13" s="1"/>
  <c r="E541" i="13"/>
  <c r="E539" i="13" s="1"/>
  <c r="K541" i="13"/>
  <c r="K539" i="13" s="1"/>
  <c r="Q541" i="13"/>
  <c r="Q539" i="13" s="1"/>
  <c r="W541" i="13"/>
  <c r="D546" i="13"/>
  <c r="D544" i="13" s="1"/>
  <c r="J546" i="13"/>
  <c r="J544" i="13" s="1"/>
  <c r="P546" i="13"/>
  <c r="P544" i="13" s="1"/>
  <c r="V546" i="13"/>
  <c r="V544" i="13" s="1"/>
  <c r="I551" i="13"/>
  <c r="I549" i="13" s="1"/>
  <c r="O551" i="13"/>
  <c r="U551" i="13"/>
  <c r="U549" i="13" s="1"/>
  <c r="AA551" i="13"/>
  <c r="AA549" i="13" s="1"/>
  <c r="H556" i="13"/>
  <c r="H554" i="13" s="1"/>
  <c r="N556" i="13"/>
  <c r="N554" i="13" s="1"/>
  <c r="T556" i="13"/>
  <c r="T554" i="13" s="1"/>
  <c r="Z556" i="13"/>
  <c r="G561" i="13"/>
  <c r="G559" i="13" s="1"/>
  <c r="M561" i="13"/>
  <c r="M559" i="13" s="1"/>
  <c r="S561" i="13"/>
  <c r="S559" i="13" s="1"/>
  <c r="Y561" i="13"/>
  <c r="Y559" i="13" s="1"/>
  <c r="F566" i="13"/>
  <c r="F564" i="13" s="1"/>
  <c r="L566" i="13"/>
  <c r="R566" i="13"/>
  <c r="R564" i="13" s="1"/>
  <c r="X566" i="13"/>
  <c r="X564" i="13" s="1"/>
  <c r="E571" i="13"/>
  <c r="E569" i="13" s="1"/>
  <c r="K571" i="13"/>
  <c r="K569" i="13" s="1"/>
  <c r="Q571" i="13"/>
  <c r="Q569" i="13" s="1"/>
  <c r="W571" i="13"/>
  <c r="D576" i="13"/>
  <c r="D574" i="13" s="1"/>
  <c r="J576" i="13"/>
  <c r="J574" i="13" s="1"/>
  <c r="P576" i="13"/>
  <c r="P574" i="13" s="1"/>
  <c r="V576" i="13"/>
  <c r="V574" i="13" s="1"/>
  <c r="I581" i="13"/>
  <c r="I579" i="13" s="1"/>
  <c r="O581" i="13"/>
  <c r="U581" i="13"/>
  <c r="U579" i="13" s="1"/>
  <c r="AA581" i="13"/>
  <c r="AA579" i="13" s="1"/>
  <c r="H586" i="13"/>
  <c r="H584" i="13" s="1"/>
  <c r="N586" i="13"/>
  <c r="N584" i="13" s="1"/>
  <c r="T586" i="13"/>
  <c r="T584" i="13" s="1"/>
  <c r="Z586" i="13"/>
  <c r="G591" i="13"/>
  <c r="G589" i="13" s="1"/>
  <c r="M591" i="13"/>
  <c r="M589" i="13" s="1"/>
  <c r="S591" i="13"/>
  <c r="S589" i="13" s="1"/>
  <c r="Y591" i="13"/>
  <c r="Y589" i="13" s="1"/>
  <c r="F596" i="13"/>
  <c r="F594" i="13" s="1"/>
  <c r="L596" i="13"/>
  <c r="R596" i="13"/>
  <c r="R594" i="13" s="1"/>
  <c r="X596" i="13"/>
  <c r="X594" i="13" s="1"/>
  <c r="E601" i="13"/>
  <c r="E599" i="13" s="1"/>
  <c r="K601" i="13"/>
  <c r="K599" i="13" s="1"/>
  <c r="Q601" i="13"/>
  <c r="Q599" i="13" s="1"/>
  <c r="W601" i="13"/>
  <c r="D606" i="13"/>
  <c r="D604" i="13" s="1"/>
  <c r="J606" i="13"/>
  <c r="J604" i="13" s="1"/>
  <c r="P606" i="13"/>
  <c r="P604" i="13" s="1"/>
  <c r="V606" i="13"/>
  <c r="V604" i="13" s="1"/>
  <c r="I611" i="13"/>
  <c r="I609" i="13" s="1"/>
  <c r="O611" i="13"/>
  <c r="U611" i="13"/>
  <c r="U609" i="13" s="1"/>
  <c r="AA611" i="13"/>
  <c r="AA609" i="13" s="1"/>
  <c r="H616" i="13"/>
  <c r="H614" i="13" s="1"/>
  <c r="N616" i="13"/>
  <c r="N614" i="13" s="1"/>
  <c r="T616" i="13"/>
  <c r="T614" i="13" s="1"/>
  <c r="Z616" i="13"/>
  <c r="D19" i="14"/>
  <c r="D17" i="14" s="1"/>
  <c r="J19" i="14"/>
  <c r="J17" i="14" s="1"/>
  <c r="P19" i="14"/>
  <c r="P17" i="14" s="1"/>
  <c r="V19" i="14"/>
  <c r="V17" i="14" s="1"/>
  <c r="I24" i="14"/>
  <c r="I22" i="14" s="1"/>
  <c r="O24" i="14"/>
  <c r="U24" i="14"/>
  <c r="AA24" i="14"/>
  <c r="AA22" i="14" s="1"/>
  <c r="I26" i="14"/>
  <c r="O26" i="14"/>
  <c r="U26" i="14"/>
  <c r="AA26" i="14"/>
  <c r="H29" i="14"/>
  <c r="N29" i="14"/>
  <c r="N27" i="14" s="1"/>
  <c r="T29" i="14"/>
  <c r="T27" i="14" s="1"/>
  <c r="Z29" i="14"/>
  <c r="Z27" i="14" s="1"/>
  <c r="H31" i="14"/>
  <c r="N31" i="14"/>
  <c r="T31" i="14"/>
  <c r="Z31" i="14"/>
  <c r="G34" i="14"/>
  <c r="G32" i="14" s="1"/>
  <c r="M34" i="14"/>
  <c r="M32" i="14" s="1"/>
  <c r="S34" i="14"/>
  <c r="S32" i="14" s="1"/>
  <c r="Y34" i="14"/>
  <c r="G36" i="14"/>
  <c r="M36" i="14"/>
  <c r="S36" i="14"/>
  <c r="Y36" i="14"/>
  <c r="F39" i="14"/>
  <c r="F37" i="14" s="1"/>
  <c r="L39" i="14"/>
  <c r="R39" i="14"/>
  <c r="X39" i="14"/>
  <c r="X37" i="14" s="1"/>
  <c r="F41" i="14"/>
  <c r="L41" i="14"/>
  <c r="R41" i="14"/>
  <c r="X41" i="14"/>
  <c r="E44" i="14"/>
  <c r="K44" i="14"/>
  <c r="K42" i="14" s="1"/>
  <c r="Q44" i="14"/>
  <c r="Q42" i="14" s="1"/>
  <c r="W44" i="14"/>
  <c r="W42" i="14" s="1"/>
  <c r="E46" i="14"/>
  <c r="K46" i="14"/>
  <c r="Q46" i="14"/>
  <c r="W46" i="14"/>
  <c r="D49" i="14"/>
  <c r="D47" i="14" s="1"/>
  <c r="J49" i="14"/>
  <c r="J47" i="14" s="1"/>
  <c r="P49" i="14"/>
  <c r="P47" i="14" s="1"/>
  <c r="V49" i="14"/>
  <c r="D51" i="14"/>
  <c r="J51" i="14"/>
  <c r="P51" i="14"/>
  <c r="V51" i="14"/>
  <c r="I54" i="14"/>
  <c r="I52" i="14" s="1"/>
  <c r="O54" i="14"/>
  <c r="U54" i="14"/>
  <c r="AA54" i="14"/>
  <c r="AA52" i="14" s="1"/>
  <c r="I56" i="14"/>
  <c r="O56" i="14"/>
  <c r="U56" i="14"/>
  <c r="AA56" i="14"/>
  <c r="J59" i="14"/>
  <c r="Q59" i="14"/>
  <c r="Q57" i="14" s="1"/>
  <c r="X59" i="14"/>
  <c r="H61" i="14"/>
  <c r="O61" i="14"/>
  <c r="V61" i="14"/>
  <c r="K64" i="14"/>
  <c r="U64" i="14"/>
  <c r="E66" i="14"/>
  <c r="O66" i="14"/>
  <c r="W66" i="14"/>
  <c r="J69" i="14"/>
  <c r="T69" i="14"/>
  <c r="D71" i="14"/>
  <c r="N71" i="14"/>
  <c r="V71" i="14"/>
  <c r="I74" i="14"/>
  <c r="I72" i="14" s="1"/>
  <c r="S74" i="14"/>
  <c r="S72" i="14" s="1"/>
  <c r="AA74" i="14"/>
  <c r="M76" i="14"/>
  <c r="U76" i="14"/>
  <c r="E79" i="14"/>
  <c r="E77" i="14" s="1"/>
  <c r="T79" i="14"/>
  <c r="T77" i="14" s="1"/>
  <c r="N81" i="14"/>
  <c r="R84" i="14"/>
  <c r="L86" i="14"/>
  <c r="L89" i="14"/>
  <c r="L87" i="14" s="1"/>
  <c r="F91" i="14"/>
  <c r="X91" i="14"/>
  <c r="W94" i="14"/>
  <c r="P99" i="14"/>
  <c r="O104" i="14"/>
  <c r="O102" i="14" s="1"/>
  <c r="AA106" i="14"/>
  <c r="H109" i="14"/>
  <c r="H107" i="14" s="1"/>
  <c r="T111" i="14"/>
  <c r="M116" i="14"/>
  <c r="F121" i="14"/>
  <c r="H317" i="13"/>
  <c r="H315" i="13" s="1"/>
  <c r="N317" i="13"/>
  <c r="N315" i="13" s="1"/>
  <c r="T317" i="13"/>
  <c r="T315" i="13" s="1"/>
  <c r="Z317" i="13"/>
  <c r="Z315" i="13" s="1"/>
  <c r="G322" i="13"/>
  <c r="M322" i="13"/>
  <c r="S322" i="13"/>
  <c r="S320" i="13" s="1"/>
  <c r="Y322" i="13"/>
  <c r="Y320" i="13" s="1"/>
  <c r="F327" i="13"/>
  <c r="F325" i="13" s="1"/>
  <c r="L327" i="13"/>
  <c r="L325" i="13" s="1"/>
  <c r="R327" i="13"/>
  <c r="X327" i="13"/>
  <c r="E332" i="13"/>
  <c r="E330" i="13" s="1"/>
  <c r="K332" i="13"/>
  <c r="K330" i="13" s="1"/>
  <c r="Q332" i="13"/>
  <c r="Q330" i="13" s="1"/>
  <c r="W332" i="13"/>
  <c r="W330" i="13" s="1"/>
  <c r="D337" i="13"/>
  <c r="J337" i="13"/>
  <c r="P337" i="13"/>
  <c r="P335" i="13" s="1"/>
  <c r="V337" i="13"/>
  <c r="V335" i="13" s="1"/>
  <c r="I342" i="13"/>
  <c r="I340" i="13" s="1"/>
  <c r="O342" i="13"/>
  <c r="O340" i="13" s="1"/>
  <c r="U342" i="13"/>
  <c r="AA342" i="13"/>
  <c r="H347" i="13"/>
  <c r="H345" i="13" s="1"/>
  <c r="N347" i="13"/>
  <c r="N345" i="13" s="1"/>
  <c r="T347" i="13"/>
  <c r="T345" i="13" s="1"/>
  <c r="Z347" i="13"/>
  <c r="Z345" i="13" s="1"/>
  <c r="G352" i="13"/>
  <c r="M352" i="13"/>
  <c r="S352" i="13"/>
  <c r="S350" i="13" s="1"/>
  <c r="Y352" i="13"/>
  <c r="Y350" i="13" s="1"/>
  <c r="F357" i="13"/>
  <c r="F355" i="13" s="1"/>
  <c r="L357" i="13"/>
  <c r="L355" i="13" s="1"/>
  <c r="R357" i="13"/>
  <c r="X357" i="13"/>
  <c r="E362" i="13"/>
  <c r="E360" i="13" s="1"/>
  <c r="K362" i="13"/>
  <c r="K360" i="13" s="1"/>
  <c r="Q362" i="13"/>
  <c r="Q360" i="13" s="1"/>
  <c r="W362" i="13"/>
  <c r="W360" i="13" s="1"/>
  <c r="D367" i="13"/>
  <c r="J367" i="13"/>
  <c r="P367" i="13"/>
  <c r="P365" i="13" s="1"/>
  <c r="V367" i="13"/>
  <c r="V365" i="13" s="1"/>
  <c r="I372" i="13"/>
  <c r="I370" i="13" s="1"/>
  <c r="O372" i="13"/>
  <c r="O370" i="13" s="1"/>
  <c r="U372" i="13"/>
  <c r="AA372" i="13"/>
  <c r="H377" i="13"/>
  <c r="H375" i="13" s="1"/>
  <c r="N377" i="13"/>
  <c r="N375" i="13" s="1"/>
  <c r="T377" i="13"/>
  <c r="T375" i="13" s="1"/>
  <c r="Z377" i="13"/>
  <c r="Z375" i="13" s="1"/>
  <c r="G382" i="13"/>
  <c r="M382" i="13"/>
  <c r="S382" i="13"/>
  <c r="S380" i="13" s="1"/>
  <c r="Y382" i="13"/>
  <c r="Y380" i="13" s="1"/>
  <c r="F387" i="13"/>
  <c r="F385" i="13" s="1"/>
  <c r="L387" i="13"/>
  <c r="L385" i="13" s="1"/>
  <c r="R387" i="13"/>
  <c r="X387" i="13"/>
  <c r="E392" i="13"/>
  <c r="E390" i="13" s="1"/>
  <c r="K392" i="13"/>
  <c r="K390" i="13" s="1"/>
  <c r="Q392" i="13"/>
  <c r="Q390" i="13" s="1"/>
  <c r="W392" i="13"/>
  <c r="W390" i="13" s="1"/>
  <c r="D397" i="13"/>
  <c r="J397" i="13"/>
  <c r="P397" i="13"/>
  <c r="P395" i="13" s="1"/>
  <c r="V397" i="13"/>
  <c r="V395" i="13" s="1"/>
  <c r="I402" i="13"/>
  <c r="I400" i="13" s="1"/>
  <c r="O402" i="13"/>
  <c r="O400" i="13" s="1"/>
  <c r="U402" i="13"/>
  <c r="AA402" i="13"/>
  <c r="H407" i="13"/>
  <c r="H405" i="13" s="1"/>
  <c r="N407" i="13"/>
  <c r="N405" i="13" s="1"/>
  <c r="T407" i="13"/>
  <c r="T405" i="13" s="1"/>
  <c r="Z407" i="13"/>
  <c r="Z405" i="13" s="1"/>
  <c r="G412" i="13"/>
  <c r="M412" i="13"/>
  <c r="S412" i="13"/>
  <c r="S410" i="13" s="1"/>
  <c r="Y412" i="13"/>
  <c r="Y410" i="13" s="1"/>
  <c r="F417" i="13"/>
  <c r="F415" i="13" s="1"/>
  <c r="L417" i="13"/>
  <c r="L415" i="13" s="1"/>
  <c r="R417" i="13"/>
  <c r="X417" i="13"/>
  <c r="E422" i="13"/>
  <c r="E420" i="13" s="1"/>
  <c r="K422" i="13"/>
  <c r="K420" i="13" s="1"/>
  <c r="Q422" i="13"/>
  <c r="Q420" i="13" s="1"/>
  <c r="W422" i="13"/>
  <c r="W420" i="13" s="1"/>
  <c r="D427" i="13"/>
  <c r="J427" i="13"/>
  <c r="P427" i="13"/>
  <c r="P425" i="13" s="1"/>
  <c r="V427" i="13"/>
  <c r="V425" i="13" s="1"/>
  <c r="I432" i="13"/>
  <c r="I430" i="13" s="1"/>
  <c r="O432" i="13"/>
  <c r="O430" i="13" s="1"/>
  <c r="U432" i="13"/>
  <c r="AA432" i="13"/>
  <c r="H437" i="13"/>
  <c r="H435" i="13" s="1"/>
  <c r="N437" i="13"/>
  <c r="N435" i="13" s="1"/>
  <c r="T437" i="13"/>
  <c r="T435" i="13" s="1"/>
  <c r="Z437" i="13"/>
  <c r="Z435" i="13" s="1"/>
  <c r="G442" i="13"/>
  <c r="M442" i="13"/>
  <c r="S442" i="13"/>
  <c r="S440" i="13" s="1"/>
  <c r="Y442" i="13"/>
  <c r="Y440" i="13" s="1"/>
  <c r="F447" i="13"/>
  <c r="F445" i="13" s="1"/>
  <c r="L447" i="13"/>
  <c r="L445" i="13" s="1"/>
  <c r="R447" i="13"/>
  <c r="X447" i="13"/>
  <c r="E452" i="13"/>
  <c r="E450" i="13" s="1"/>
  <c r="K452" i="13"/>
  <c r="K450" i="13" s="1"/>
  <c r="Q452" i="13"/>
  <c r="Q450" i="13" s="1"/>
  <c r="W452" i="13"/>
  <c r="W450" i="13" s="1"/>
  <c r="D457" i="13"/>
  <c r="J457" i="13"/>
  <c r="P457" i="13"/>
  <c r="P455" i="13" s="1"/>
  <c r="V457" i="13"/>
  <c r="V455" i="13" s="1"/>
  <c r="I462" i="13"/>
  <c r="I460" i="13" s="1"/>
  <c r="O462" i="13"/>
  <c r="O460" i="13" s="1"/>
  <c r="U462" i="13"/>
  <c r="AA462" i="13"/>
  <c r="H471" i="13"/>
  <c r="H469" i="13" s="1"/>
  <c r="N471" i="13"/>
  <c r="N469" i="13" s="1"/>
  <c r="T471" i="13"/>
  <c r="T469" i="13" s="1"/>
  <c r="Z471" i="13"/>
  <c r="Z469" i="13" s="1"/>
  <c r="G476" i="13"/>
  <c r="M476" i="13"/>
  <c r="S476" i="13"/>
  <c r="S474" i="13" s="1"/>
  <c r="Y476" i="13"/>
  <c r="Y474" i="13" s="1"/>
  <c r="F481" i="13"/>
  <c r="F479" i="13" s="1"/>
  <c r="L481" i="13"/>
  <c r="L479" i="13" s="1"/>
  <c r="R481" i="13"/>
  <c r="X481" i="13"/>
  <c r="E486" i="13"/>
  <c r="E484" i="13" s="1"/>
  <c r="K486" i="13"/>
  <c r="K484" i="13" s="1"/>
  <c r="Q486" i="13"/>
  <c r="Q484" i="13" s="1"/>
  <c r="W486" i="13"/>
  <c r="W484" i="13" s="1"/>
  <c r="D491" i="13"/>
  <c r="J491" i="13"/>
  <c r="P491" i="13"/>
  <c r="P489" i="13" s="1"/>
  <c r="V491" i="13"/>
  <c r="V489" i="13" s="1"/>
  <c r="I496" i="13"/>
  <c r="I494" i="13" s="1"/>
  <c r="O496" i="13"/>
  <c r="O494" i="13" s="1"/>
  <c r="U496" i="13"/>
  <c r="AA496" i="13"/>
  <c r="H501" i="13"/>
  <c r="H499" i="13" s="1"/>
  <c r="N501" i="13"/>
  <c r="N499" i="13" s="1"/>
  <c r="T501" i="13"/>
  <c r="T499" i="13" s="1"/>
  <c r="Z501" i="13"/>
  <c r="Z499" i="13" s="1"/>
  <c r="G506" i="13"/>
  <c r="M506" i="13"/>
  <c r="S506" i="13"/>
  <c r="S504" i="13" s="1"/>
  <c r="Y506" i="13"/>
  <c r="Y504" i="13" s="1"/>
  <c r="F511" i="13"/>
  <c r="F509" i="13" s="1"/>
  <c r="L511" i="13"/>
  <c r="L509" i="13" s="1"/>
  <c r="R511" i="13"/>
  <c r="X511" i="13"/>
  <c r="E516" i="13"/>
  <c r="E514" i="13" s="1"/>
  <c r="K516" i="13"/>
  <c r="K514" i="13" s="1"/>
  <c r="Q516" i="13"/>
  <c r="Q514" i="13" s="1"/>
  <c r="W516" i="13"/>
  <c r="W514" i="13" s="1"/>
  <c r="D521" i="13"/>
  <c r="J521" i="13"/>
  <c r="P521" i="13"/>
  <c r="P519" i="13" s="1"/>
  <c r="V521" i="13"/>
  <c r="V519" i="13" s="1"/>
  <c r="I526" i="13"/>
  <c r="I524" i="13" s="1"/>
  <c r="O526" i="13"/>
  <c r="O524" i="13" s="1"/>
  <c r="U526" i="13"/>
  <c r="AA526" i="13"/>
  <c r="H531" i="13"/>
  <c r="H529" i="13" s="1"/>
  <c r="N531" i="13"/>
  <c r="N529" i="13" s="1"/>
  <c r="T531" i="13"/>
  <c r="T529" i="13" s="1"/>
  <c r="Z531" i="13"/>
  <c r="Z529" i="13" s="1"/>
  <c r="G536" i="13"/>
  <c r="M536" i="13"/>
  <c r="S536" i="13"/>
  <c r="S534" i="13" s="1"/>
  <c r="Y536" i="13"/>
  <c r="Y534" i="13" s="1"/>
  <c r="F541" i="13"/>
  <c r="F539" i="13" s="1"/>
  <c r="L541" i="13"/>
  <c r="L539" i="13" s="1"/>
  <c r="R541" i="13"/>
  <c r="X541" i="13"/>
  <c r="E546" i="13"/>
  <c r="E544" i="13" s="1"/>
  <c r="K546" i="13"/>
  <c r="K544" i="13" s="1"/>
  <c r="Q546" i="13"/>
  <c r="Q544" i="13" s="1"/>
  <c r="W546" i="13"/>
  <c r="W544" i="13" s="1"/>
  <c r="D551" i="13"/>
  <c r="J551" i="13"/>
  <c r="P551" i="13"/>
  <c r="P549" i="13" s="1"/>
  <c r="V551" i="13"/>
  <c r="V549" i="13" s="1"/>
  <c r="I556" i="13"/>
  <c r="I554" i="13" s="1"/>
  <c r="O556" i="13"/>
  <c r="O554" i="13" s="1"/>
  <c r="U556" i="13"/>
  <c r="AA556" i="13"/>
  <c r="H561" i="13"/>
  <c r="H559" i="13" s="1"/>
  <c r="N561" i="13"/>
  <c r="N559" i="13" s="1"/>
  <c r="T561" i="13"/>
  <c r="T559" i="13" s="1"/>
  <c r="Z561" i="13"/>
  <c r="Z559" i="13" s="1"/>
  <c r="G566" i="13"/>
  <c r="M566" i="13"/>
  <c r="S566" i="13"/>
  <c r="S564" i="13" s="1"/>
  <c r="Y566" i="13"/>
  <c r="Y564" i="13" s="1"/>
  <c r="F571" i="13"/>
  <c r="F569" i="13" s="1"/>
  <c r="L571" i="13"/>
  <c r="L569" i="13" s="1"/>
  <c r="R571" i="13"/>
  <c r="X571" i="13"/>
  <c r="E576" i="13"/>
  <c r="E574" i="13" s="1"/>
  <c r="K576" i="13"/>
  <c r="K574" i="13" s="1"/>
  <c r="Q576" i="13"/>
  <c r="Q574" i="13" s="1"/>
  <c r="W576" i="13"/>
  <c r="W574" i="13" s="1"/>
  <c r="D581" i="13"/>
  <c r="J581" i="13"/>
  <c r="P581" i="13"/>
  <c r="P579" i="13" s="1"/>
  <c r="V581" i="13"/>
  <c r="V579" i="13" s="1"/>
  <c r="I586" i="13"/>
  <c r="I584" i="13" s="1"/>
  <c r="O586" i="13"/>
  <c r="O584" i="13" s="1"/>
  <c r="U586" i="13"/>
  <c r="AA586" i="13"/>
  <c r="H591" i="13"/>
  <c r="H589" i="13" s="1"/>
  <c r="N591" i="13"/>
  <c r="N589" i="13" s="1"/>
  <c r="T591" i="13"/>
  <c r="T589" i="13" s="1"/>
  <c r="Z591" i="13"/>
  <c r="Z589" i="13" s="1"/>
  <c r="G596" i="13"/>
  <c r="M596" i="13"/>
  <c r="S596" i="13"/>
  <c r="S594" i="13" s="1"/>
  <c r="Y596" i="13"/>
  <c r="Y594" i="13" s="1"/>
  <c r="F601" i="13"/>
  <c r="F599" i="13" s="1"/>
  <c r="L601" i="13"/>
  <c r="L599" i="13" s="1"/>
  <c r="R601" i="13"/>
  <c r="X601" i="13"/>
  <c r="E606" i="13"/>
  <c r="E604" i="13" s="1"/>
  <c r="K606" i="13"/>
  <c r="K604" i="13" s="1"/>
  <c r="Q606" i="13"/>
  <c r="Q604" i="13" s="1"/>
  <c r="W606" i="13"/>
  <c r="W604" i="13" s="1"/>
  <c r="D611" i="13"/>
  <c r="J611" i="13"/>
  <c r="P611" i="13"/>
  <c r="P609" i="13" s="1"/>
  <c r="V611" i="13"/>
  <c r="V609" i="13" s="1"/>
  <c r="I616" i="13"/>
  <c r="I614" i="13" s="1"/>
  <c r="O616" i="13"/>
  <c r="O614" i="13" s="1"/>
  <c r="U616" i="13"/>
  <c r="AA616" i="13"/>
  <c r="G9" i="14"/>
  <c r="G7" i="14" s="1"/>
  <c r="M9" i="14"/>
  <c r="M7" i="14" s="1"/>
  <c r="S9" i="14"/>
  <c r="S7" i="14" s="1"/>
  <c r="Y9" i="14"/>
  <c r="Y7" i="14" s="1"/>
  <c r="G11" i="14"/>
  <c r="M11" i="14"/>
  <c r="S11" i="14"/>
  <c r="Y11" i="14"/>
  <c r="F14" i="14"/>
  <c r="F12" i="14" s="1"/>
  <c r="L14" i="14"/>
  <c r="L12" i="14" s="1"/>
  <c r="R14" i="14"/>
  <c r="X14" i="14"/>
  <c r="F16" i="14"/>
  <c r="L16" i="14"/>
  <c r="R16" i="14"/>
  <c r="X16" i="14"/>
  <c r="E19" i="14"/>
  <c r="K19" i="14"/>
  <c r="Q19" i="14"/>
  <c r="Q17" i="14" s="1"/>
  <c r="W19" i="14"/>
  <c r="W17" i="14" s="1"/>
  <c r="E21" i="14"/>
  <c r="K21" i="14"/>
  <c r="Q21" i="14"/>
  <c r="W21" i="14"/>
  <c r="D24" i="14"/>
  <c r="D22" i="14" s="1"/>
  <c r="J24" i="14"/>
  <c r="J22" i="14" s="1"/>
  <c r="P24" i="14"/>
  <c r="P22" i="14" s="1"/>
  <c r="V24" i="14"/>
  <c r="V22" i="14" s="1"/>
  <c r="D26" i="14"/>
  <c r="J26" i="14"/>
  <c r="P26" i="14"/>
  <c r="V26" i="14"/>
  <c r="I29" i="14"/>
  <c r="I27" i="14" s="1"/>
  <c r="O29" i="14"/>
  <c r="O27" i="14" s="1"/>
  <c r="U29" i="14"/>
  <c r="AA29" i="14"/>
  <c r="I31" i="14"/>
  <c r="O31" i="14"/>
  <c r="U31" i="14"/>
  <c r="AA31" i="14"/>
  <c r="H34" i="14"/>
  <c r="N34" i="14"/>
  <c r="T34" i="14"/>
  <c r="T32" i="14" s="1"/>
  <c r="Z34" i="14"/>
  <c r="Z32" i="14" s="1"/>
  <c r="H36" i="14"/>
  <c r="N36" i="14"/>
  <c r="T36" i="14"/>
  <c r="Z36" i="14"/>
  <c r="G39" i="14"/>
  <c r="G37" i="14" s="1"/>
  <c r="M39" i="14"/>
  <c r="M37" i="14" s="1"/>
  <c r="S39" i="14"/>
  <c r="S37" i="14" s="1"/>
  <c r="Y39" i="14"/>
  <c r="Y37" i="14" s="1"/>
  <c r="G41" i="14"/>
  <c r="M41" i="14"/>
  <c r="S41" i="14"/>
  <c r="Y41" i="14"/>
  <c r="F44" i="14"/>
  <c r="F42" i="14" s="1"/>
  <c r="L44" i="14"/>
  <c r="L42" i="14" s="1"/>
  <c r="R44" i="14"/>
  <c r="X44" i="14"/>
  <c r="F46" i="14"/>
  <c r="L46" i="14"/>
  <c r="R46" i="14"/>
  <c r="X46" i="14"/>
  <c r="E49" i="14"/>
  <c r="K49" i="14"/>
  <c r="Q49" i="14"/>
  <c r="Q47" i="14" s="1"/>
  <c r="W49" i="14"/>
  <c r="W47" i="14" s="1"/>
  <c r="E51" i="14"/>
  <c r="K51" i="14"/>
  <c r="Q51" i="14"/>
  <c r="W51" i="14"/>
  <c r="D54" i="14"/>
  <c r="D52" i="14" s="1"/>
  <c r="J54" i="14"/>
  <c r="J52" i="14" s="1"/>
  <c r="P54" i="14"/>
  <c r="P52" i="14" s="1"/>
  <c r="V54" i="14"/>
  <c r="V52" i="14" s="1"/>
  <c r="D56" i="14"/>
  <c r="J56" i="14"/>
  <c r="P56" i="14"/>
  <c r="V56" i="14"/>
  <c r="D59" i="14"/>
  <c r="D57" i="14" s="1"/>
  <c r="K59" i="14"/>
  <c r="K57" i="14" s="1"/>
  <c r="R59" i="14"/>
  <c r="R57" i="14" s="1"/>
  <c r="Z59" i="14"/>
  <c r="I61" i="14"/>
  <c r="P61" i="14"/>
  <c r="W61" i="14"/>
  <c r="D64" i="14"/>
  <c r="D62" i="14" s="1"/>
  <c r="N64" i="14"/>
  <c r="V64" i="14"/>
  <c r="H66" i="14"/>
  <c r="P66" i="14"/>
  <c r="Z66" i="14"/>
  <c r="M69" i="14"/>
  <c r="M67" i="14" s="1"/>
  <c r="U69" i="14"/>
  <c r="G71" i="14"/>
  <c r="O71" i="14"/>
  <c r="Y71" i="14"/>
  <c r="L74" i="14"/>
  <c r="L72" i="14" s="1"/>
  <c r="T74" i="14"/>
  <c r="T72" i="14" s="1"/>
  <c r="F76" i="14"/>
  <c r="N76" i="14"/>
  <c r="X76" i="14"/>
  <c r="G79" i="14"/>
  <c r="Y79" i="14"/>
  <c r="S81" i="14"/>
  <c r="S84" i="14"/>
  <c r="M86" i="14"/>
  <c r="Q89" i="14"/>
  <c r="K91" i="14"/>
  <c r="E96" i="14"/>
  <c r="V99" i="14"/>
  <c r="V97" i="14" s="1"/>
  <c r="U104" i="14"/>
  <c r="N109" i="14"/>
  <c r="Z111" i="14"/>
  <c r="G114" i="14"/>
  <c r="S116" i="14"/>
  <c r="L121" i="14"/>
  <c r="I317" i="13"/>
  <c r="O317" i="13"/>
  <c r="U317" i="13"/>
  <c r="U315" i="13" s="1"/>
  <c r="AA317" i="13"/>
  <c r="AA315" i="13" s="1"/>
  <c r="H322" i="13"/>
  <c r="H320" i="13" s="1"/>
  <c r="N322" i="13"/>
  <c r="N320" i="13" s="1"/>
  <c r="T322" i="13"/>
  <c r="Z322" i="13"/>
  <c r="G327" i="13"/>
  <c r="G325" i="13" s="1"/>
  <c r="M327" i="13"/>
  <c r="M325" i="13" s="1"/>
  <c r="S327" i="13"/>
  <c r="S325" i="13" s="1"/>
  <c r="Y327" i="13"/>
  <c r="Y325" i="13" s="1"/>
  <c r="F332" i="13"/>
  <c r="L332" i="13"/>
  <c r="R332" i="13"/>
  <c r="R330" i="13" s="1"/>
  <c r="X332" i="13"/>
  <c r="X330" i="13" s="1"/>
  <c r="E337" i="13"/>
  <c r="E335" i="13" s="1"/>
  <c r="K337" i="13"/>
  <c r="K335" i="13" s="1"/>
  <c r="Q337" i="13"/>
  <c r="W337" i="13"/>
  <c r="D342" i="13"/>
  <c r="D340" i="13" s="1"/>
  <c r="J342" i="13"/>
  <c r="J340" i="13" s="1"/>
  <c r="P342" i="13"/>
  <c r="P340" i="13" s="1"/>
  <c r="V342" i="13"/>
  <c r="V340" i="13" s="1"/>
  <c r="I347" i="13"/>
  <c r="O347" i="13"/>
  <c r="U347" i="13"/>
  <c r="U345" i="13" s="1"/>
  <c r="AA347" i="13"/>
  <c r="AA345" i="13" s="1"/>
  <c r="H352" i="13"/>
  <c r="H350" i="13" s="1"/>
  <c r="N352" i="13"/>
  <c r="N350" i="13" s="1"/>
  <c r="T352" i="13"/>
  <c r="Z352" i="13"/>
  <c r="G357" i="13"/>
  <c r="G355" i="13" s="1"/>
  <c r="M357" i="13"/>
  <c r="M355" i="13" s="1"/>
  <c r="S357" i="13"/>
  <c r="S355" i="13" s="1"/>
  <c r="Y357" i="13"/>
  <c r="Y355" i="13" s="1"/>
  <c r="F362" i="13"/>
  <c r="L362" i="13"/>
  <c r="R362" i="13"/>
  <c r="R360" i="13" s="1"/>
  <c r="X362" i="13"/>
  <c r="X360" i="13" s="1"/>
  <c r="E367" i="13"/>
  <c r="E365" i="13" s="1"/>
  <c r="K367" i="13"/>
  <c r="K365" i="13" s="1"/>
  <c r="Q367" i="13"/>
  <c r="W367" i="13"/>
  <c r="D372" i="13"/>
  <c r="D370" i="13" s="1"/>
  <c r="J372" i="13"/>
  <c r="J370" i="13" s="1"/>
  <c r="P372" i="13"/>
  <c r="P370" i="13" s="1"/>
  <c r="V372" i="13"/>
  <c r="V370" i="13" s="1"/>
  <c r="I377" i="13"/>
  <c r="O377" i="13"/>
  <c r="U377" i="13"/>
  <c r="U375" i="13" s="1"/>
  <c r="AA377" i="13"/>
  <c r="AA375" i="13" s="1"/>
  <c r="H382" i="13"/>
  <c r="H380" i="13" s="1"/>
  <c r="N382" i="13"/>
  <c r="N380" i="13" s="1"/>
  <c r="T382" i="13"/>
  <c r="Z382" i="13"/>
  <c r="G387" i="13"/>
  <c r="G385" i="13" s="1"/>
  <c r="M387" i="13"/>
  <c r="M385" i="13" s="1"/>
  <c r="S387" i="13"/>
  <c r="S385" i="13" s="1"/>
  <c r="Y387" i="13"/>
  <c r="Y385" i="13" s="1"/>
  <c r="F392" i="13"/>
  <c r="L392" i="13"/>
  <c r="R392" i="13"/>
  <c r="R390" i="13" s="1"/>
  <c r="X392" i="13"/>
  <c r="X390" i="13" s="1"/>
  <c r="E397" i="13"/>
  <c r="E395" i="13" s="1"/>
  <c r="K397" i="13"/>
  <c r="K395" i="13" s="1"/>
  <c r="Q397" i="13"/>
  <c r="W397" i="13"/>
  <c r="D402" i="13"/>
  <c r="D400" i="13" s="1"/>
  <c r="J402" i="13"/>
  <c r="J400" i="13" s="1"/>
  <c r="P402" i="13"/>
  <c r="P400" i="13" s="1"/>
  <c r="V402" i="13"/>
  <c r="V400" i="13" s="1"/>
  <c r="I407" i="13"/>
  <c r="O407" i="13"/>
  <c r="U407" i="13"/>
  <c r="U405" i="13" s="1"/>
  <c r="AA407" i="13"/>
  <c r="AA405" i="13" s="1"/>
  <c r="H412" i="13"/>
  <c r="H410" i="13" s="1"/>
  <c r="N412" i="13"/>
  <c r="N410" i="13" s="1"/>
  <c r="T412" i="13"/>
  <c r="Z412" i="13"/>
  <c r="G417" i="13"/>
  <c r="G415" i="13" s="1"/>
  <c r="M417" i="13"/>
  <c r="M415" i="13" s="1"/>
  <c r="S417" i="13"/>
  <c r="S415" i="13" s="1"/>
  <c r="Y417" i="13"/>
  <c r="Y415" i="13" s="1"/>
  <c r="F422" i="13"/>
  <c r="L422" i="13"/>
  <c r="R422" i="13"/>
  <c r="R420" i="13" s="1"/>
  <c r="X422" i="13"/>
  <c r="X420" i="13" s="1"/>
  <c r="E427" i="13"/>
  <c r="E425" i="13" s="1"/>
  <c r="K427" i="13"/>
  <c r="K425" i="13" s="1"/>
  <c r="Q427" i="13"/>
  <c r="W427" i="13"/>
  <c r="D432" i="13"/>
  <c r="D430" i="13" s="1"/>
  <c r="J432" i="13"/>
  <c r="J430" i="13" s="1"/>
  <c r="P432" i="13"/>
  <c r="P430" i="13" s="1"/>
  <c r="V432" i="13"/>
  <c r="V430" i="13" s="1"/>
  <c r="I437" i="13"/>
  <c r="O437" i="13"/>
  <c r="U437" i="13"/>
  <c r="U435" i="13" s="1"/>
  <c r="AA437" i="13"/>
  <c r="AA435" i="13" s="1"/>
  <c r="H442" i="13"/>
  <c r="H440" i="13" s="1"/>
  <c r="N442" i="13"/>
  <c r="N440" i="13" s="1"/>
  <c r="T442" i="13"/>
  <c r="Z442" i="13"/>
  <c r="G447" i="13"/>
  <c r="G445" i="13" s="1"/>
  <c r="M447" i="13"/>
  <c r="M445" i="13" s="1"/>
  <c r="S447" i="13"/>
  <c r="S445" i="13" s="1"/>
  <c r="Y447" i="13"/>
  <c r="Y445" i="13" s="1"/>
  <c r="F452" i="13"/>
  <c r="L452" i="13"/>
  <c r="R452" i="13"/>
  <c r="R450" i="13" s="1"/>
  <c r="X452" i="13"/>
  <c r="X450" i="13" s="1"/>
  <c r="E457" i="13"/>
  <c r="E455" i="13" s="1"/>
  <c r="K457" i="13"/>
  <c r="K455" i="13" s="1"/>
  <c r="Q457" i="13"/>
  <c r="W457" i="13"/>
  <c r="D462" i="13"/>
  <c r="D460" i="13" s="1"/>
  <c r="J462" i="13"/>
  <c r="J460" i="13" s="1"/>
  <c r="P462" i="13"/>
  <c r="P460" i="13" s="1"/>
  <c r="V462" i="13"/>
  <c r="V460" i="13" s="1"/>
  <c r="I471" i="13"/>
  <c r="O471" i="13"/>
  <c r="U471" i="13"/>
  <c r="U469" i="13" s="1"/>
  <c r="AA471" i="13"/>
  <c r="AA469" i="13" s="1"/>
  <c r="H476" i="13"/>
  <c r="H474" i="13" s="1"/>
  <c r="N476" i="13"/>
  <c r="N474" i="13" s="1"/>
  <c r="T476" i="13"/>
  <c r="Z476" i="13"/>
  <c r="G481" i="13"/>
  <c r="G479" i="13" s="1"/>
  <c r="M481" i="13"/>
  <c r="M479" i="13" s="1"/>
  <c r="S481" i="13"/>
  <c r="S479" i="13" s="1"/>
  <c r="Y481" i="13"/>
  <c r="Y479" i="13" s="1"/>
  <c r="F486" i="13"/>
  <c r="L486" i="13"/>
  <c r="R486" i="13"/>
  <c r="R484" i="13" s="1"/>
  <c r="X486" i="13"/>
  <c r="X484" i="13" s="1"/>
  <c r="E491" i="13"/>
  <c r="E489" i="13" s="1"/>
  <c r="K491" i="13"/>
  <c r="K489" i="13" s="1"/>
  <c r="Q491" i="13"/>
  <c r="W491" i="13"/>
  <c r="D496" i="13"/>
  <c r="D494" i="13" s="1"/>
  <c r="J496" i="13"/>
  <c r="J494" i="13" s="1"/>
  <c r="P496" i="13"/>
  <c r="P494" i="13" s="1"/>
  <c r="V496" i="13"/>
  <c r="V494" i="13" s="1"/>
  <c r="I501" i="13"/>
  <c r="O501" i="13"/>
  <c r="U501" i="13"/>
  <c r="U499" i="13" s="1"/>
  <c r="AA501" i="13"/>
  <c r="AA499" i="13" s="1"/>
  <c r="H506" i="13"/>
  <c r="H504" i="13" s="1"/>
  <c r="N506" i="13"/>
  <c r="N504" i="13" s="1"/>
  <c r="T506" i="13"/>
  <c r="Z506" i="13"/>
  <c r="G511" i="13"/>
  <c r="G509" i="13" s="1"/>
  <c r="M511" i="13"/>
  <c r="M509" i="13" s="1"/>
  <c r="S511" i="13"/>
  <c r="S509" i="13" s="1"/>
  <c r="Y511" i="13"/>
  <c r="Y509" i="13" s="1"/>
  <c r="F516" i="13"/>
  <c r="L516" i="13"/>
  <c r="R516" i="13"/>
  <c r="R514" i="13" s="1"/>
  <c r="X516" i="13"/>
  <c r="X514" i="13" s="1"/>
  <c r="E521" i="13"/>
  <c r="E519" i="13" s="1"/>
  <c r="K521" i="13"/>
  <c r="K519" i="13" s="1"/>
  <c r="Q521" i="13"/>
  <c r="W521" i="13"/>
  <c r="D526" i="13"/>
  <c r="D524" i="13" s="1"/>
  <c r="J526" i="13"/>
  <c r="J524" i="13" s="1"/>
  <c r="P526" i="13"/>
  <c r="P524" i="13" s="1"/>
  <c r="V526" i="13"/>
  <c r="V524" i="13" s="1"/>
  <c r="I531" i="13"/>
  <c r="O531" i="13"/>
  <c r="U531" i="13"/>
  <c r="U529" i="13" s="1"/>
  <c r="AA531" i="13"/>
  <c r="AA529" i="13" s="1"/>
  <c r="H536" i="13"/>
  <c r="H534" i="13" s="1"/>
  <c r="N536" i="13"/>
  <c r="N534" i="13" s="1"/>
  <c r="T536" i="13"/>
  <c r="Z536" i="13"/>
  <c r="G541" i="13"/>
  <c r="G539" i="13" s="1"/>
  <c r="M541" i="13"/>
  <c r="M539" i="13" s="1"/>
  <c r="S541" i="13"/>
  <c r="S539" i="13" s="1"/>
  <c r="Y541" i="13"/>
  <c r="Y539" i="13" s="1"/>
  <c r="F546" i="13"/>
  <c r="L546" i="13"/>
  <c r="R546" i="13"/>
  <c r="R544" i="13" s="1"/>
  <c r="X546" i="13"/>
  <c r="X544" i="13" s="1"/>
  <c r="E551" i="13"/>
  <c r="E549" i="13" s="1"/>
  <c r="K551" i="13"/>
  <c r="K549" i="13" s="1"/>
  <c r="Q551" i="13"/>
  <c r="W551" i="13"/>
  <c r="D556" i="13"/>
  <c r="D554" i="13" s="1"/>
  <c r="J556" i="13"/>
  <c r="J554" i="13" s="1"/>
  <c r="P556" i="13"/>
  <c r="P554" i="13" s="1"/>
  <c r="V556" i="13"/>
  <c r="V554" i="13" s="1"/>
  <c r="I561" i="13"/>
  <c r="O561" i="13"/>
  <c r="U561" i="13"/>
  <c r="U559" i="13" s="1"/>
  <c r="AA561" i="13"/>
  <c r="AA559" i="13" s="1"/>
  <c r="H566" i="13"/>
  <c r="H564" i="13" s="1"/>
  <c r="N566" i="13"/>
  <c r="N564" i="13" s="1"/>
  <c r="T566" i="13"/>
  <c r="Z566" i="13"/>
  <c r="G571" i="13"/>
  <c r="G569" i="13" s="1"/>
  <c r="M571" i="13"/>
  <c r="M569" i="13" s="1"/>
  <c r="S571" i="13"/>
  <c r="S569" i="13" s="1"/>
  <c r="Y571" i="13"/>
  <c r="Y569" i="13" s="1"/>
  <c r="F576" i="13"/>
  <c r="L576" i="13"/>
  <c r="R576" i="13"/>
  <c r="R574" i="13" s="1"/>
  <c r="X576" i="13"/>
  <c r="X574" i="13" s="1"/>
  <c r="E581" i="13"/>
  <c r="E579" i="13" s="1"/>
  <c r="K581" i="13"/>
  <c r="K579" i="13" s="1"/>
  <c r="Q581" i="13"/>
  <c r="W581" i="13"/>
  <c r="D586" i="13"/>
  <c r="D584" i="13" s="1"/>
  <c r="J586" i="13"/>
  <c r="J584" i="13" s="1"/>
  <c r="P586" i="13"/>
  <c r="P584" i="13" s="1"/>
  <c r="V586" i="13"/>
  <c r="V584" i="13" s="1"/>
  <c r="I591" i="13"/>
  <c r="O591" i="13"/>
  <c r="U591" i="13"/>
  <c r="U589" i="13" s="1"/>
  <c r="AA591" i="13"/>
  <c r="AA589" i="13" s="1"/>
  <c r="H596" i="13"/>
  <c r="H594" i="13" s="1"/>
  <c r="N596" i="13"/>
  <c r="N594" i="13" s="1"/>
  <c r="T596" i="13"/>
  <c r="Z596" i="13"/>
  <c r="G601" i="13"/>
  <c r="G599" i="13" s="1"/>
  <c r="M601" i="13"/>
  <c r="M599" i="13" s="1"/>
  <c r="S601" i="13"/>
  <c r="S599" i="13" s="1"/>
  <c r="Y601" i="13"/>
  <c r="Y599" i="13" s="1"/>
  <c r="F606" i="13"/>
  <c r="L606" i="13"/>
  <c r="R606" i="13"/>
  <c r="R604" i="13" s="1"/>
  <c r="X606" i="13"/>
  <c r="X604" i="13" s="1"/>
  <c r="E611" i="13"/>
  <c r="E609" i="13" s="1"/>
  <c r="K611" i="13"/>
  <c r="K609" i="13" s="1"/>
  <c r="Q611" i="13"/>
  <c r="W611" i="13"/>
  <c r="D616" i="13"/>
  <c r="D614" i="13" s="1"/>
  <c r="J616" i="13"/>
  <c r="J614" i="13" s="1"/>
  <c r="P616" i="13"/>
  <c r="P614" i="13" s="1"/>
  <c r="V616" i="13"/>
  <c r="V614" i="13" s="1"/>
  <c r="H9" i="14"/>
  <c r="N9" i="14"/>
  <c r="T9" i="14"/>
  <c r="T7" i="14" s="1"/>
  <c r="Z9" i="14"/>
  <c r="Z7" i="14" s="1"/>
  <c r="H11" i="14"/>
  <c r="N11" i="14"/>
  <c r="T11" i="14"/>
  <c r="Z11" i="14"/>
  <c r="G14" i="14"/>
  <c r="G12" i="14" s="1"/>
  <c r="M14" i="14"/>
  <c r="M12" i="14" s="1"/>
  <c r="S14" i="14"/>
  <c r="S12" i="14" s="1"/>
  <c r="Y14" i="14"/>
  <c r="Y12" i="14" s="1"/>
  <c r="G16" i="14"/>
  <c r="M16" i="14"/>
  <c r="S16" i="14"/>
  <c r="Y16" i="14"/>
  <c r="F19" i="14"/>
  <c r="F17" i="14" s="1"/>
  <c r="L19" i="14"/>
  <c r="L17" i="14" s="1"/>
  <c r="R19" i="14"/>
  <c r="X19" i="14"/>
  <c r="F21" i="14"/>
  <c r="L21" i="14"/>
  <c r="R21" i="14"/>
  <c r="X21" i="14"/>
  <c r="E24" i="14"/>
  <c r="K24" i="14"/>
  <c r="Q24" i="14"/>
  <c r="Q22" i="14" s="1"/>
  <c r="W24" i="14"/>
  <c r="W22" i="14" s="1"/>
  <c r="E26" i="14"/>
  <c r="K26" i="14"/>
  <c r="Q26" i="14"/>
  <c r="W26" i="14"/>
  <c r="D29" i="14"/>
  <c r="D27" i="14" s="1"/>
  <c r="J29" i="14"/>
  <c r="J27" i="14" s="1"/>
  <c r="P29" i="14"/>
  <c r="P27" i="14" s="1"/>
  <c r="V29" i="14"/>
  <c r="V27" i="14" s="1"/>
  <c r="D31" i="14"/>
  <c r="J31" i="14"/>
  <c r="P31" i="14"/>
  <c r="V31" i="14"/>
  <c r="I34" i="14"/>
  <c r="I32" i="14" s="1"/>
  <c r="O34" i="14"/>
  <c r="O32" i="14" s="1"/>
  <c r="U34" i="14"/>
  <c r="AA34" i="14"/>
  <c r="I36" i="14"/>
  <c r="O36" i="14"/>
  <c r="U36" i="14"/>
  <c r="AA36" i="14"/>
  <c r="H39" i="14"/>
  <c r="N39" i="14"/>
  <c r="T39" i="14"/>
  <c r="T37" i="14" s="1"/>
  <c r="Z39" i="14"/>
  <c r="Z37" i="14" s="1"/>
  <c r="H41" i="14"/>
  <c r="N41" i="14"/>
  <c r="T41" i="14"/>
  <c r="Z41" i="14"/>
  <c r="G44" i="14"/>
  <c r="G42" i="14" s="1"/>
  <c r="M44" i="14"/>
  <c r="M42" i="14" s="1"/>
  <c r="S44" i="14"/>
  <c r="S42" i="14" s="1"/>
  <c r="Y44" i="14"/>
  <c r="Y42" i="14" s="1"/>
  <c r="G46" i="14"/>
  <c r="M46" i="14"/>
  <c r="S46" i="14"/>
  <c r="Y46" i="14"/>
  <c r="F49" i="14"/>
  <c r="F47" i="14" s="1"/>
  <c r="L49" i="14"/>
  <c r="L47" i="14" s="1"/>
  <c r="R49" i="14"/>
  <c r="X49" i="14"/>
  <c r="F51" i="14"/>
  <c r="L51" i="14"/>
  <c r="R51" i="14"/>
  <c r="X51" i="14"/>
  <c r="E54" i="14"/>
  <c r="K54" i="14"/>
  <c r="Q54" i="14"/>
  <c r="Q52" i="14" s="1"/>
  <c r="W54" i="14"/>
  <c r="W52" i="14" s="1"/>
  <c r="E56" i="14"/>
  <c r="K56" i="14"/>
  <c r="Q56" i="14"/>
  <c r="W56" i="14"/>
  <c r="E59" i="14"/>
  <c r="E57" i="14" s="1"/>
  <c r="L59" i="14"/>
  <c r="L57" i="14" s="1"/>
  <c r="T59" i="14"/>
  <c r="AA59" i="14"/>
  <c r="AA57" i="14" s="1"/>
  <c r="J61" i="14"/>
  <c r="Q61" i="14"/>
  <c r="X61" i="14"/>
  <c r="E64" i="14"/>
  <c r="E62" i="14" s="1"/>
  <c r="O64" i="14"/>
  <c r="O62" i="14" s="1"/>
  <c r="W64" i="14"/>
  <c r="W62" i="14" s="1"/>
  <c r="I66" i="14"/>
  <c r="Q66" i="14"/>
  <c r="AA66" i="14"/>
  <c r="D69" i="14"/>
  <c r="D67" i="14" s="1"/>
  <c r="N69" i="14"/>
  <c r="N67" i="14" s="1"/>
  <c r="V69" i="14"/>
  <c r="V67" i="14" s="1"/>
  <c r="H71" i="14"/>
  <c r="P71" i="14"/>
  <c r="Z71" i="14"/>
  <c r="M74" i="14"/>
  <c r="U74" i="14"/>
  <c r="U72" i="14" s="1"/>
  <c r="G76" i="14"/>
  <c r="O76" i="14"/>
  <c r="Y76" i="14"/>
  <c r="H79" i="14"/>
  <c r="H77" i="14" s="1"/>
  <c r="Z79" i="14"/>
  <c r="Z77" i="14" s="1"/>
  <c r="T81" i="14"/>
  <c r="F84" i="14"/>
  <c r="F82" i="14" s="1"/>
  <c r="X84" i="14"/>
  <c r="R86" i="14"/>
  <c r="R89" i="14"/>
  <c r="R87" i="14" s="1"/>
  <c r="L91" i="14"/>
  <c r="K96" i="14"/>
  <c r="D101" i="14"/>
  <c r="AA104" i="14"/>
  <c r="T109" i="14"/>
  <c r="M114" i="14"/>
  <c r="M112" i="14" s="1"/>
  <c r="Y116" i="14"/>
  <c r="F119" i="14"/>
  <c r="F117" i="14" s="1"/>
  <c r="J317" i="13"/>
  <c r="J315" i="13" s="1"/>
  <c r="P317" i="13"/>
  <c r="V317" i="13"/>
  <c r="I322" i="13"/>
  <c r="I320" i="13" s="1"/>
  <c r="O322" i="13"/>
  <c r="O320" i="13" s="1"/>
  <c r="U322" i="13"/>
  <c r="U320" i="13" s="1"/>
  <c r="AA322" i="13"/>
  <c r="AA320" i="13" s="1"/>
  <c r="H327" i="13"/>
  <c r="N327" i="13"/>
  <c r="T327" i="13"/>
  <c r="T325" i="13" s="1"/>
  <c r="Z327" i="13"/>
  <c r="Z325" i="13" s="1"/>
  <c r="G332" i="13"/>
  <c r="G330" i="13" s="1"/>
  <c r="M332" i="13"/>
  <c r="M330" i="13" s="1"/>
  <c r="S332" i="13"/>
  <c r="Y332" i="13"/>
  <c r="F337" i="13"/>
  <c r="F335" i="13" s="1"/>
  <c r="L337" i="13"/>
  <c r="L335" i="13" s="1"/>
  <c r="R337" i="13"/>
  <c r="R335" i="13" s="1"/>
  <c r="X337" i="13"/>
  <c r="X335" i="13" s="1"/>
  <c r="E342" i="13"/>
  <c r="K342" i="13"/>
  <c r="Q342" i="13"/>
  <c r="Q340" i="13" s="1"/>
  <c r="W342" i="13"/>
  <c r="W340" i="13" s="1"/>
  <c r="D347" i="13"/>
  <c r="D345" i="13" s="1"/>
  <c r="J347" i="13"/>
  <c r="J345" i="13" s="1"/>
  <c r="P347" i="13"/>
  <c r="V347" i="13"/>
  <c r="I352" i="13"/>
  <c r="I350" i="13" s="1"/>
  <c r="O352" i="13"/>
  <c r="O350" i="13" s="1"/>
  <c r="U352" i="13"/>
  <c r="U350" i="13" s="1"/>
  <c r="AA352" i="13"/>
  <c r="AA350" i="13" s="1"/>
  <c r="H357" i="13"/>
  <c r="N357" i="13"/>
  <c r="T357" i="13"/>
  <c r="T355" i="13" s="1"/>
  <c r="Z357" i="13"/>
  <c r="Z355" i="13" s="1"/>
  <c r="G362" i="13"/>
  <c r="G360" i="13" s="1"/>
  <c r="M362" i="13"/>
  <c r="M360" i="13" s="1"/>
  <c r="S362" i="13"/>
  <c r="Y362" i="13"/>
  <c r="F367" i="13"/>
  <c r="F365" i="13" s="1"/>
  <c r="L367" i="13"/>
  <c r="L365" i="13" s="1"/>
  <c r="R367" i="13"/>
  <c r="R365" i="13" s="1"/>
  <c r="X367" i="13"/>
  <c r="X365" i="13" s="1"/>
  <c r="E372" i="13"/>
  <c r="K372" i="13"/>
  <c r="Q372" i="13"/>
  <c r="Q370" i="13" s="1"/>
  <c r="W372" i="13"/>
  <c r="W370" i="13" s="1"/>
  <c r="D377" i="13"/>
  <c r="D375" i="13" s="1"/>
  <c r="J377" i="13"/>
  <c r="J375" i="13" s="1"/>
  <c r="P377" i="13"/>
  <c r="V377" i="13"/>
  <c r="I382" i="13"/>
  <c r="I380" i="13" s="1"/>
  <c r="O382" i="13"/>
  <c r="O380" i="13" s="1"/>
  <c r="U382" i="13"/>
  <c r="U380" i="13" s="1"/>
  <c r="AA382" i="13"/>
  <c r="AA380" i="13" s="1"/>
  <c r="H387" i="13"/>
  <c r="N387" i="13"/>
  <c r="T387" i="13"/>
  <c r="T385" i="13" s="1"/>
  <c r="Z387" i="13"/>
  <c r="Z385" i="13" s="1"/>
  <c r="G392" i="13"/>
  <c r="G390" i="13" s="1"/>
  <c r="M392" i="13"/>
  <c r="M390" i="13" s="1"/>
  <c r="S392" i="13"/>
  <c r="Y392" i="13"/>
  <c r="F397" i="13"/>
  <c r="F395" i="13" s="1"/>
  <c r="L397" i="13"/>
  <c r="L395" i="13" s="1"/>
  <c r="R397" i="13"/>
  <c r="R395" i="13" s="1"/>
  <c r="X397" i="13"/>
  <c r="X395" i="13" s="1"/>
  <c r="E402" i="13"/>
  <c r="K402" i="13"/>
  <c r="Q402" i="13"/>
  <c r="Q400" i="13" s="1"/>
  <c r="W402" i="13"/>
  <c r="W400" i="13" s="1"/>
  <c r="D407" i="13"/>
  <c r="D405" i="13" s="1"/>
  <c r="J407" i="13"/>
  <c r="J405" i="13" s="1"/>
  <c r="P407" i="13"/>
  <c r="V407" i="13"/>
  <c r="I412" i="13"/>
  <c r="I410" i="13" s="1"/>
  <c r="O412" i="13"/>
  <c r="O410" i="13" s="1"/>
  <c r="U412" i="13"/>
  <c r="U410" i="13" s="1"/>
  <c r="AA412" i="13"/>
  <c r="AA410" i="13" s="1"/>
  <c r="H417" i="13"/>
  <c r="N417" i="13"/>
  <c r="T417" i="13"/>
  <c r="T415" i="13" s="1"/>
  <c r="Z417" i="13"/>
  <c r="Z415" i="13" s="1"/>
  <c r="G422" i="13"/>
  <c r="G420" i="13" s="1"/>
  <c r="M422" i="13"/>
  <c r="M420" i="13" s="1"/>
  <c r="S422" i="13"/>
  <c r="Y422" i="13"/>
  <c r="F427" i="13"/>
  <c r="F425" i="13" s="1"/>
  <c r="L427" i="13"/>
  <c r="L425" i="13" s="1"/>
  <c r="R427" i="13"/>
  <c r="R425" i="13" s="1"/>
  <c r="X427" i="13"/>
  <c r="X425" i="13" s="1"/>
  <c r="E432" i="13"/>
  <c r="K432" i="13"/>
  <c r="Q432" i="13"/>
  <c r="Q430" i="13" s="1"/>
  <c r="W432" i="13"/>
  <c r="W430" i="13" s="1"/>
  <c r="D437" i="13"/>
  <c r="D435" i="13" s="1"/>
  <c r="J437" i="13"/>
  <c r="J435" i="13" s="1"/>
  <c r="P437" i="13"/>
  <c r="V437" i="13"/>
  <c r="I442" i="13"/>
  <c r="I440" i="13" s="1"/>
  <c r="O442" i="13"/>
  <c r="O440" i="13" s="1"/>
  <c r="U442" i="13"/>
  <c r="U440" i="13" s="1"/>
  <c r="AA442" i="13"/>
  <c r="AA440" i="13" s="1"/>
  <c r="H447" i="13"/>
  <c r="N447" i="13"/>
  <c r="T447" i="13"/>
  <c r="T445" i="13" s="1"/>
  <c r="Z447" i="13"/>
  <c r="Z445" i="13" s="1"/>
  <c r="G452" i="13"/>
  <c r="G450" i="13" s="1"/>
  <c r="M452" i="13"/>
  <c r="M450" i="13" s="1"/>
  <c r="S452" i="13"/>
  <c r="Y452" i="13"/>
  <c r="F457" i="13"/>
  <c r="F455" i="13" s="1"/>
  <c r="L457" i="13"/>
  <c r="L455" i="13" s="1"/>
  <c r="R457" i="13"/>
  <c r="R455" i="13" s="1"/>
  <c r="X457" i="13"/>
  <c r="X455" i="13" s="1"/>
  <c r="E462" i="13"/>
  <c r="K462" i="13"/>
  <c r="Q462" i="13"/>
  <c r="Q460" i="13" s="1"/>
  <c r="J471" i="13"/>
  <c r="J469" i="13" s="1"/>
  <c r="P471" i="13"/>
  <c r="P469" i="13" s="1"/>
  <c r="V471" i="13"/>
  <c r="V469" i="13" s="1"/>
  <c r="I476" i="13"/>
  <c r="I474" i="13" s="1"/>
  <c r="O476" i="13"/>
  <c r="O474" i="13" s="1"/>
  <c r="U476" i="13"/>
  <c r="U474" i="13" s="1"/>
  <c r="AA476" i="13"/>
  <c r="AA474" i="13" s="1"/>
  <c r="H481" i="13"/>
  <c r="H479" i="13" s="1"/>
  <c r="N481" i="13"/>
  <c r="N479" i="13" s="1"/>
  <c r="T481" i="13"/>
  <c r="T479" i="13" s="1"/>
  <c r="Z481" i="13"/>
  <c r="Z479" i="13" s="1"/>
  <c r="G486" i="13"/>
  <c r="G484" i="13" s="1"/>
  <c r="M486" i="13"/>
  <c r="M484" i="13" s="1"/>
  <c r="S486" i="13"/>
  <c r="S484" i="13" s="1"/>
  <c r="Y486" i="13"/>
  <c r="Y484" i="13" s="1"/>
  <c r="F491" i="13"/>
  <c r="F489" i="13" s="1"/>
  <c r="L491" i="13"/>
  <c r="L489" i="13" s="1"/>
  <c r="R491" i="13"/>
  <c r="R489" i="13" s="1"/>
  <c r="X491" i="13"/>
  <c r="X489" i="13" s="1"/>
  <c r="E496" i="13"/>
  <c r="E494" i="13" s="1"/>
  <c r="K496" i="13"/>
  <c r="K494" i="13" s="1"/>
  <c r="Q496" i="13"/>
  <c r="Q494" i="13" s="1"/>
  <c r="W496" i="13"/>
  <c r="W494" i="13" s="1"/>
  <c r="D501" i="13"/>
  <c r="D499" i="13" s="1"/>
  <c r="J501" i="13"/>
  <c r="J499" i="13" s="1"/>
  <c r="P501" i="13"/>
  <c r="P499" i="13" s="1"/>
  <c r="V501" i="13"/>
  <c r="V499" i="13" s="1"/>
  <c r="I506" i="13"/>
  <c r="I504" i="13" s="1"/>
  <c r="O506" i="13"/>
  <c r="O504" i="13" s="1"/>
  <c r="U506" i="13"/>
  <c r="U504" i="13" s="1"/>
  <c r="AA506" i="13"/>
  <c r="AA504" i="13" s="1"/>
  <c r="H511" i="13"/>
  <c r="H509" i="13" s="1"/>
  <c r="N511" i="13"/>
  <c r="N509" i="13" s="1"/>
  <c r="T511" i="13"/>
  <c r="T509" i="13" s="1"/>
  <c r="Z511" i="13"/>
  <c r="Z509" i="13" s="1"/>
  <c r="G516" i="13"/>
  <c r="G514" i="13" s="1"/>
  <c r="M516" i="13"/>
  <c r="M514" i="13" s="1"/>
  <c r="S516" i="13"/>
  <c r="S514" i="13" s="1"/>
  <c r="Y516" i="13"/>
  <c r="Y514" i="13" s="1"/>
  <c r="F521" i="13"/>
  <c r="F519" i="13" s="1"/>
  <c r="L521" i="13"/>
  <c r="L519" i="13" s="1"/>
  <c r="R521" i="13"/>
  <c r="R519" i="13" s="1"/>
  <c r="X521" i="13"/>
  <c r="X519" i="13" s="1"/>
  <c r="E526" i="13"/>
  <c r="E524" i="13" s="1"/>
  <c r="K526" i="13"/>
  <c r="K524" i="13" s="1"/>
  <c r="Q526" i="13"/>
  <c r="Q524" i="13" s="1"/>
  <c r="W526" i="13"/>
  <c r="W524" i="13" s="1"/>
  <c r="D531" i="13"/>
  <c r="D529" i="13" s="1"/>
  <c r="J531" i="13"/>
  <c r="J529" i="13" s="1"/>
  <c r="P531" i="13"/>
  <c r="P529" i="13" s="1"/>
  <c r="V531" i="13"/>
  <c r="V529" i="13" s="1"/>
  <c r="I536" i="13"/>
  <c r="I534" i="13" s="1"/>
  <c r="O536" i="13"/>
  <c r="O534" i="13" s="1"/>
  <c r="U536" i="13"/>
  <c r="U534" i="13" s="1"/>
  <c r="AA536" i="13"/>
  <c r="AA534" i="13" s="1"/>
  <c r="H541" i="13"/>
  <c r="H539" i="13" s="1"/>
  <c r="N541" i="13"/>
  <c r="N539" i="13" s="1"/>
  <c r="T541" i="13"/>
  <c r="T539" i="13" s="1"/>
  <c r="Z541" i="13"/>
  <c r="Z539" i="13" s="1"/>
  <c r="G546" i="13"/>
  <c r="G544" i="13" s="1"/>
  <c r="M546" i="13"/>
  <c r="M544" i="13" s="1"/>
  <c r="S546" i="13"/>
  <c r="S544" i="13" s="1"/>
  <c r="Y546" i="13"/>
  <c r="Y544" i="13" s="1"/>
  <c r="F551" i="13"/>
  <c r="F549" i="13" s="1"/>
  <c r="L551" i="13"/>
  <c r="L549" i="13" s="1"/>
  <c r="R551" i="13"/>
  <c r="R549" i="13" s="1"/>
  <c r="X551" i="13"/>
  <c r="X549" i="13" s="1"/>
  <c r="E556" i="13"/>
  <c r="E554" i="13" s="1"/>
  <c r="K556" i="13"/>
  <c r="K554" i="13" s="1"/>
  <c r="Q556" i="13"/>
  <c r="Q554" i="13" s="1"/>
  <c r="W556" i="13"/>
  <c r="W554" i="13" s="1"/>
  <c r="D561" i="13"/>
  <c r="D559" i="13" s="1"/>
  <c r="J561" i="13"/>
  <c r="J559" i="13" s="1"/>
  <c r="P561" i="13"/>
  <c r="P559" i="13" s="1"/>
  <c r="V561" i="13"/>
  <c r="V559" i="13" s="1"/>
  <c r="I566" i="13"/>
  <c r="I564" i="13" s="1"/>
  <c r="O566" i="13"/>
  <c r="O564" i="13" s="1"/>
  <c r="U566" i="13"/>
  <c r="U564" i="13" s="1"/>
  <c r="AA566" i="13"/>
  <c r="AA564" i="13" s="1"/>
  <c r="H571" i="13"/>
  <c r="H569" i="13" s="1"/>
  <c r="N571" i="13"/>
  <c r="N569" i="13" s="1"/>
  <c r="T571" i="13"/>
  <c r="T569" i="13" s="1"/>
  <c r="Z571" i="13"/>
  <c r="Z569" i="13" s="1"/>
  <c r="G576" i="13"/>
  <c r="G574" i="13" s="1"/>
  <c r="M576" i="13"/>
  <c r="M574" i="13" s="1"/>
  <c r="S576" i="13"/>
  <c r="S574" i="13" s="1"/>
  <c r="Y576" i="13"/>
  <c r="Y574" i="13" s="1"/>
  <c r="F581" i="13"/>
  <c r="F579" i="13" s="1"/>
  <c r="L581" i="13"/>
  <c r="L579" i="13" s="1"/>
  <c r="R581" i="13"/>
  <c r="R579" i="13" s="1"/>
  <c r="X581" i="13"/>
  <c r="X579" i="13" s="1"/>
  <c r="E586" i="13"/>
  <c r="E584" i="13" s="1"/>
  <c r="K586" i="13"/>
  <c r="K584" i="13" s="1"/>
  <c r="Q586" i="13"/>
  <c r="Q584" i="13" s="1"/>
  <c r="W586" i="13"/>
  <c r="W584" i="13" s="1"/>
  <c r="D591" i="13"/>
  <c r="D589" i="13" s="1"/>
  <c r="J591" i="13"/>
  <c r="J589" i="13" s="1"/>
  <c r="P591" i="13"/>
  <c r="P589" i="13" s="1"/>
  <c r="V591" i="13"/>
  <c r="V589" i="13" s="1"/>
  <c r="I596" i="13"/>
  <c r="I594" i="13" s="1"/>
  <c r="O596" i="13"/>
  <c r="O594" i="13" s="1"/>
  <c r="U596" i="13"/>
  <c r="U594" i="13" s="1"/>
  <c r="AA596" i="13"/>
  <c r="AA594" i="13" s="1"/>
  <c r="H601" i="13"/>
  <c r="H599" i="13" s="1"/>
  <c r="N601" i="13"/>
  <c r="N599" i="13" s="1"/>
  <c r="T601" i="13"/>
  <c r="T599" i="13" s="1"/>
  <c r="Z601" i="13"/>
  <c r="Z599" i="13" s="1"/>
  <c r="G606" i="13"/>
  <c r="G604" i="13" s="1"/>
  <c r="M606" i="13"/>
  <c r="M604" i="13" s="1"/>
  <c r="S606" i="13"/>
  <c r="S604" i="13" s="1"/>
  <c r="Y606" i="13"/>
  <c r="Y604" i="13" s="1"/>
  <c r="F611" i="13"/>
  <c r="F609" i="13" s="1"/>
  <c r="L611" i="13"/>
  <c r="L609" i="13" s="1"/>
  <c r="R611" i="13"/>
  <c r="R609" i="13" s="1"/>
  <c r="X611" i="13"/>
  <c r="X609" i="13" s="1"/>
  <c r="E616" i="13"/>
  <c r="E614" i="13" s="1"/>
  <c r="K616" i="13"/>
  <c r="K614" i="13" s="1"/>
  <c r="Q616" i="13"/>
  <c r="Q614" i="13" s="1"/>
  <c r="I9" i="14"/>
  <c r="O9" i="14"/>
  <c r="O7" i="14" s="1"/>
  <c r="U9" i="14"/>
  <c r="U7" i="14" s="1"/>
  <c r="AA9" i="14"/>
  <c r="AA7" i="14" s="1"/>
  <c r="I11" i="14"/>
  <c r="O11" i="14"/>
  <c r="U11" i="14"/>
  <c r="AA11" i="14"/>
  <c r="H14" i="14"/>
  <c r="H12" i="14" s="1"/>
  <c r="N14" i="14"/>
  <c r="N12" i="14" s="1"/>
  <c r="T14" i="14"/>
  <c r="T12" i="14" s="1"/>
  <c r="Z14" i="14"/>
  <c r="H16" i="14"/>
  <c r="N16" i="14"/>
  <c r="T16" i="14"/>
  <c r="Z16" i="14"/>
  <c r="G19" i="14"/>
  <c r="G17" i="14" s="1"/>
  <c r="M19" i="14"/>
  <c r="S19" i="14"/>
  <c r="Y19" i="14"/>
  <c r="Y17" i="14" s="1"/>
  <c r="G21" i="14"/>
  <c r="M21" i="14"/>
  <c r="S21" i="14"/>
  <c r="Y21" i="14"/>
  <c r="F24" i="14"/>
  <c r="L24" i="14"/>
  <c r="L22" i="14" s="1"/>
  <c r="R24" i="14"/>
  <c r="R22" i="14" s="1"/>
  <c r="X24" i="14"/>
  <c r="X22" i="14" s="1"/>
  <c r="F26" i="14"/>
  <c r="L26" i="14"/>
  <c r="R26" i="14"/>
  <c r="X26" i="14"/>
  <c r="E29" i="14"/>
  <c r="E27" i="14" s="1"/>
  <c r="K29" i="14"/>
  <c r="K27" i="14" s="1"/>
  <c r="Q29" i="14"/>
  <c r="Q27" i="14" s="1"/>
  <c r="W29" i="14"/>
  <c r="E31" i="14"/>
  <c r="K31" i="14"/>
  <c r="Q31" i="14"/>
  <c r="W31" i="14"/>
  <c r="D34" i="14"/>
  <c r="D32" i="14" s="1"/>
  <c r="J34" i="14"/>
  <c r="P34" i="14"/>
  <c r="V34" i="14"/>
  <c r="V32" i="14" s="1"/>
  <c r="D36" i="14"/>
  <c r="J36" i="14"/>
  <c r="P36" i="14"/>
  <c r="V36" i="14"/>
  <c r="I39" i="14"/>
  <c r="O39" i="14"/>
  <c r="O37" i="14" s="1"/>
  <c r="U39" i="14"/>
  <c r="U37" i="14" s="1"/>
  <c r="AA39" i="14"/>
  <c r="AA37" i="14" s="1"/>
  <c r="I41" i="14"/>
  <c r="O41" i="14"/>
  <c r="U41" i="14"/>
  <c r="AA41" i="14"/>
  <c r="H44" i="14"/>
  <c r="H42" i="14" s="1"/>
  <c r="N44" i="14"/>
  <c r="N42" i="14" s="1"/>
  <c r="T44" i="14"/>
  <c r="T42" i="14" s="1"/>
  <c r="Z44" i="14"/>
  <c r="H46" i="14"/>
  <c r="N46" i="14"/>
  <c r="T46" i="14"/>
  <c r="Z46" i="14"/>
  <c r="G49" i="14"/>
  <c r="G47" i="14" s="1"/>
  <c r="M49" i="14"/>
  <c r="S49" i="14"/>
  <c r="Y49" i="14"/>
  <c r="Y47" i="14" s="1"/>
  <c r="G51" i="14"/>
  <c r="M51" i="14"/>
  <c r="S51" i="14"/>
  <c r="Y51" i="14"/>
  <c r="F54" i="14"/>
  <c r="L54" i="14"/>
  <c r="L52" i="14" s="1"/>
  <c r="R54" i="14"/>
  <c r="R52" i="14" s="1"/>
  <c r="X54" i="14"/>
  <c r="X52" i="14" s="1"/>
  <c r="F56" i="14"/>
  <c r="L56" i="14"/>
  <c r="R56" i="14"/>
  <c r="X56" i="14"/>
  <c r="F59" i="14"/>
  <c r="F57" i="14" s="1"/>
  <c r="N59" i="14"/>
  <c r="N57" i="14" s="1"/>
  <c r="U59" i="14"/>
  <c r="U57" i="14" s="1"/>
  <c r="D61" i="14"/>
  <c r="K61" i="14"/>
  <c r="R61" i="14"/>
  <c r="Z61" i="14"/>
  <c r="H64" i="14"/>
  <c r="H62" i="14" s="1"/>
  <c r="P64" i="14"/>
  <c r="P62" i="14" s="1"/>
  <c r="Z64" i="14"/>
  <c r="J66" i="14"/>
  <c r="T66" i="14"/>
  <c r="G69" i="14"/>
  <c r="G67" i="14" s="1"/>
  <c r="O69" i="14"/>
  <c r="O67" i="14" s="1"/>
  <c r="Y69" i="14"/>
  <c r="Y67" i="14" s="1"/>
  <c r="I71" i="14"/>
  <c r="S71" i="14"/>
  <c r="AA71" i="14"/>
  <c r="F74" i="14"/>
  <c r="F72" i="14" s="1"/>
  <c r="N74" i="14"/>
  <c r="N72" i="14" s="1"/>
  <c r="X74" i="14"/>
  <c r="X72" i="14" s="1"/>
  <c r="H76" i="14"/>
  <c r="R76" i="14"/>
  <c r="Z76" i="14"/>
  <c r="M79" i="14"/>
  <c r="M77" i="14" s="1"/>
  <c r="G81" i="14"/>
  <c r="Y81" i="14"/>
  <c r="G84" i="14"/>
  <c r="Y84" i="14"/>
  <c r="Y82" i="14" s="1"/>
  <c r="S86" i="14"/>
  <c r="E89" i="14"/>
  <c r="E87" i="14" s="1"/>
  <c r="W89" i="14"/>
  <c r="W87" i="14" s="1"/>
  <c r="Q91" i="14"/>
  <c r="E94" i="14"/>
  <c r="Q96" i="14"/>
  <c r="J101" i="14"/>
  <c r="I106" i="14"/>
  <c r="Z109" i="14"/>
  <c r="Z107" i="14" s="1"/>
  <c r="S114" i="14"/>
  <c r="S112" i="14" s="1"/>
  <c r="L119" i="14"/>
  <c r="H163" i="14"/>
  <c r="N163" i="14"/>
  <c r="N161" i="14" s="1"/>
  <c r="T163" i="14"/>
  <c r="T161" i="14" s="1"/>
  <c r="Z163" i="14"/>
  <c r="Z161" i="14" s="1"/>
  <c r="G168" i="14"/>
  <c r="G166" i="14" s="1"/>
  <c r="M168" i="14"/>
  <c r="S168" i="14"/>
  <c r="Y168" i="14"/>
  <c r="Y166" i="14" s="1"/>
  <c r="F173" i="14"/>
  <c r="F171" i="14" s="1"/>
  <c r="L173" i="14"/>
  <c r="L171" i="14" s="1"/>
  <c r="R173" i="14"/>
  <c r="R171" i="14" s="1"/>
  <c r="X173" i="14"/>
  <c r="E178" i="14"/>
  <c r="K178" i="14"/>
  <c r="K176" i="14" s="1"/>
  <c r="Q178" i="14"/>
  <c r="Q176" i="14" s="1"/>
  <c r="W178" i="14"/>
  <c r="W176" i="14" s="1"/>
  <c r="D183" i="14"/>
  <c r="D181" i="14" s="1"/>
  <c r="J183" i="14"/>
  <c r="P183" i="14"/>
  <c r="V183" i="14"/>
  <c r="V181" i="14" s="1"/>
  <c r="I188" i="14"/>
  <c r="I186" i="14" s="1"/>
  <c r="O188" i="14"/>
  <c r="O186" i="14" s="1"/>
  <c r="U188" i="14"/>
  <c r="U186" i="14" s="1"/>
  <c r="AA188" i="14"/>
  <c r="H193" i="14"/>
  <c r="N193" i="14"/>
  <c r="N191" i="14" s="1"/>
  <c r="T193" i="14"/>
  <c r="T191" i="14" s="1"/>
  <c r="Z193" i="14"/>
  <c r="Z191" i="14" s="1"/>
  <c r="G198" i="14"/>
  <c r="G196" i="14" s="1"/>
  <c r="M198" i="14"/>
  <c r="S198" i="14"/>
  <c r="Y198" i="14"/>
  <c r="Y196" i="14" s="1"/>
  <c r="F203" i="14"/>
  <c r="F201" i="14" s="1"/>
  <c r="L203" i="14"/>
  <c r="L201" i="14" s="1"/>
  <c r="R203" i="14"/>
  <c r="R201" i="14" s="1"/>
  <c r="X203" i="14"/>
  <c r="E208" i="14"/>
  <c r="K208" i="14"/>
  <c r="K206" i="14" s="1"/>
  <c r="Q208" i="14"/>
  <c r="Q206" i="14" s="1"/>
  <c r="W208" i="14"/>
  <c r="W206" i="14" s="1"/>
  <c r="D213" i="14"/>
  <c r="D211" i="14" s="1"/>
  <c r="J213" i="14"/>
  <c r="P213" i="14"/>
  <c r="V213" i="14"/>
  <c r="V211" i="14" s="1"/>
  <c r="I218" i="14"/>
  <c r="I216" i="14" s="1"/>
  <c r="O218" i="14"/>
  <c r="O216" i="14" s="1"/>
  <c r="U218" i="14"/>
  <c r="U216" i="14" s="1"/>
  <c r="AA218" i="14"/>
  <c r="H223" i="14"/>
  <c r="N223" i="14"/>
  <c r="N221" i="14" s="1"/>
  <c r="T223" i="14"/>
  <c r="T221" i="14" s="1"/>
  <c r="Z223" i="14"/>
  <c r="Z221" i="14" s="1"/>
  <c r="G228" i="14"/>
  <c r="G226" i="14" s="1"/>
  <c r="M228" i="14"/>
  <c r="S228" i="14"/>
  <c r="Y228" i="14"/>
  <c r="Y226" i="14" s="1"/>
  <c r="F233" i="14"/>
  <c r="F231" i="14" s="1"/>
  <c r="L233" i="14"/>
  <c r="L231" i="14" s="1"/>
  <c r="R233" i="14"/>
  <c r="R231" i="14" s="1"/>
  <c r="X233" i="14"/>
  <c r="E238" i="14"/>
  <c r="K238" i="14"/>
  <c r="K236" i="14" s="1"/>
  <c r="Q238" i="14"/>
  <c r="Q236" i="14" s="1"/>
  <c r="W238" i="14"/>
  <c r="W236" i="14" s="1"/>
  <c r="D243" i="14"/>
  <c r="D241" i="14" s="1"/>
  <c r="J243" i="14"/>
  <c r="P243" i="14"/>
  <c r="V243" i="14"/>
  <c r="V241" i="14" s="1"/>
  <c r="I248" i="14"/>
  <c r="I246" i="14" s="1"/>
  <c r="O248" i="14"/>
  <c r="O246" i="14" s="1"/>
  <c r="U248" i="14"/>
  <c r="U246" i="14" s="1"/>
  <c r="AA248" i="14"/>
  <c r="H253" i="14"/>
  <c r="N253" i="14"/>
  <c r="N251" i="14" s="1"/>
  <c r="T253" i="14"/>
  <c r="T251" i="14" s="1"/>
  <c r="Z253" i="14"/>
  <c r="Z251" i="14" s="1"/>
  <c r="G258" i="14"/>
  <c r="G256" i="14" s="1"/>
  <c r="M258" i="14"/>
  <c r="S258" i="14"/>
  <c r="Y258" i="14"/>
  <c r="Y256" i="14" s="1"/>
  <c r="F263" i="14"/>
  <c r="F261" i="14" s="1"/>
  <c r="L263" i="14"/>
  <c r="L261" i="14" s="1"/>
  <c r="R263" i="14"/>
  <c r="R261" i="14" s="1"/>
  <c r="X263" i="14"/>
  <c r="E268" i="14"/>
  <c r="K268" i="14"/>
  <c r="K266" i="14" s="1"/>
  <c r="Q268" i="14"/>
  <c r="Q266" i="14" s="1"/>
  <c r="W268" i="14"/>
  <c r="W266" i="14" s="1"/>
  <c r="D273" i="14"/>
  <c r="D271" i="14" s="1"/>
  <c r="J273" i="14"/>
  <c r="P273" i="14"/>
  <c r="V273" i="14"/>
  <c r="V271" i="14" s="1"/>
  <c r="I278" i="14"/>
  <c r="I276" i="14" s="1"/>
  <c r="O278" i="14"/>
  <c r="O276" i="14" s="1"/>
  <c r="U278" i="14"/>
  <c r="U276" i="14" s="1"/>
  <c r="AA278" i="14"/>
  <c r="H283" i="14"/>
  <c r="N283" i="14"/>
  <c r="N281" i="14" s="1"/>
  <c r="T283" i="14"/>
  <c r="T281" i="14" s="1"/>
  <c r="Z283" i="14"/>
  <c r="Z281" i="14" s="1"/>
  <c r="G288" i="14"/>
  <c r="G286" i="14" s="1"/>
  <c r="M288" i="14"/>
  <c r="S288" i="14"/>
  <c r="Y288" i="14"/>
  <c r="Y286" i="14" s="1"/>
  <c r="F293" i="14"/>
  <c r="F291" i="14" s="1"/>
  <c r="L293" i="14"/>
  <c r="L291" i="14" s="1"/>
  <c r="R293" i="14"/>
  <c r="R291" i="14" s="1"/>
  <c r="X293" i="14"/>
  <c r="E298" i="14"/>
  <c r="K298" i="14"/>
  <c r="K296" i="14" s="1"/>
  <c r="Q298" i="14"/>
  <c r="Q296" i="14" s="1"/>
  <c r="W298" i="14"/>
  <c r="W296" i="14" s="1"/>
  <c r="D303" i="14"/>
  <c r="D301" i="14" s="1"/>
  <c r="J303" i="14"/>
  <c r="P303" i="14"/>
  <c r="V303" i="14"/>
  <c r="V301" i="14" s="1"/>
  <c r="I308" i="14"/>
  <c r="I306" i="14" s="1"/>
  <c r="O308" i="14"/>
  <c r="O306" i="14" s="1"/>
  <c r="U308" i="14"/>
  <c r="U306" i="14" s="1"/>
  <c r="AA308" i="14"/>
  <c r="H317" i="14"/>
  <c r="N317" i="14"/>
  <c r="N315" i="14" s="1"/>
  <c r="T317" i="14"/>
  <c r="T315" i="14" s="1"/>
  <c r="Z317" i="14"/>
  <c r="Z315" i="14" s="1"/>
  <c r="G322" i="14"/>
  <c r="G320" i="14" s="1"/>
  <c r="M322" i="14"/>
  <c r="S322" i="14"/>
  <c r="Y322" i="14"/>
  <c r="Y320" i="14" s="1"/>
  <c r="F327" i="14"/>
  <c r="F325" i="14" s="1"/>
  <c r="L327" i="14"/>
  <c r="L325" i="14" s="1"/>
  <c r="R327" i="14"/>
  <c r="R325" i="14" s="1"/>
  <c r="X327" i="14"/>
  <c r="E332" i="14"/>
  <c r="K332" i="14"/>
  <c r="K330" i="14" s="1"/>
  <c r="Q332" i="14"/>
  <c r="Q330" i="14" s="1"/>
  <c r="W332" i="14"/>
  <c r="W330" i="14" s="1"/>
  <c r="D337" i="14"/>
  <c r="D335" i="14" s="1"/>
  <c r="J337" i="14"/>
  <c r="P337" i="14"/>
  <c r="V337" i="14"/>
  <c r="V335" i="14" s="1"/>
  <c r="I342" i="14"/>
  <c r="I340" i="14" s="1"/>
  <c r="O342" i="14"/>
  <c r="O340" i="14" s="1"/>
  <c r="U342" i="14"/>
  <c r="U340" i="14" s="1"/>
  <c r="AA342" i="14"/>
  <c r="H347" i="14"/>
  <c r="N347" i="14"/>
  <c r="N345" i="14" s="1"/>
  <c r="T347" i="14"/>
  <c r="T345" i="14" s="1"/>
  <c r="Z347" i="14"/>
  <c r="Z345" i="14" s="1"/>
  <c r="G352" i="14"/>
  <c r="G350" i="14" s="1"/>
  <c r="M352" i="14"/>
  <c r="S352" i="14"/>
  <c r="Y352" i="14"/>
  <c r="Y350" i="14" s="1"/>
  <c r="F357" i="14"/>
  <c r="F355" i="14" s="1"/>
  <c r="L357" i="14"/>
  <c r="L355" i="14" s="1"/>
  <c r="R357" i="14"/>
  <c r="R355" i="14" s="1"/>
  <c r="X357" i="14"/>
  <c r="E362" i="14"/>
  <c r="K362" i="14"/>
  <c r="K360" i="14" s="1"/>
  <c r="Q362" i="14"/>
  <c r="Q360" i="14" s="1"/>
  <c r="W362" i="14"/>
  <c r="W360" i="14" s="1"/>
  <c r="D367" i="14"/>
  <c r="D365" i="14" s="1"/>
  <c r="J367" i="14"/>
  <c r="P367" i="14"/>
  <c r="V367" i="14"/>
  <c r="V365" i="14" s="1"/>
  <c r="I372" i="14"/>
  <c r="I370" i="14" s="1"/>
  <c r="O372" i="14"/>
  <c r="O370" i="14" s="1"/>
  <c r="U372" i="14"/>
  <c r="U370" i="14" s="1"/>
  <c r="AA372" i="14"/>
  <c r="H377" i="14"/>
  <c r="N377" i="14"/>
  <c r="N375" i="14" s="1"/>
  <c r="T377" i="14"/>
  <c r="T375" i="14" s="1"/>
  <c r="Z377" i="14"/>
  <c r="Z375" i="14" s="1"/>
  <c r="G382" i="14"/>
  <c r="G380" i="14" s="1"/>
  <c r="M382" i="14"/>
  <c r="S382" i="14"/>
  <c r="Y382" i="14"/>
  <c r="Y380" i="14" s="1"/>
  <c r="F387" i="14"/>
  <c r="F385" i="14" s="1"/>
  <c r="L387" i="14"/>
  <c r="L385" i="14" s="1"/>
  <c r="R387" i="14"/>
  <c r="R385" i="14" s="1"/>
  <c r="X387" i="14"/>
  <c r="E392" i="14"/>
  <c r="K392" i="14"/>
  <c r="K390" i="14" s="1"/>
  <c r="Q392" i="14"/>
  <c r="Q390" i="14" s="1"/>
  <c r="W392" i="14"/>
  <c r="W390" i="14" s="1"/>
  <c r="D397" i="14"/>
  <c r="D395" i="14" s="1"/>
  <c r="J397" i="14"/>
  <c r="P397" i="14"/>
  <c r="V397" i="14"/>
  <c r="V395" i="14" s="1"/>
  <c r="K402" i="14"/>
  <c r="K400" i="14" s="1"/>
  <c r="V402" i="14"/>
  <c r="V400" i="14" s="1"/>
  <c r="U407" i="14"/>
  <c r="U405" i="14" s="1"/>
  <c r="N412" i="14"/>
  <c r="G417" i="14"/>
  <c r="V432" i="14"/>
  <c r="V430" i="14" s="1"/>
  <c r="U437" i="14"/>
  <c r="U435" i="14" s="1"/>
  <c r="M47" i="15"/>
  <c r="Z57" i="15"/>
  <c r="I87" i="15"/>
  <c r="I163" i="14"/>
  <c r="I161" i="14" s="1"/>
  <c r="O163" i="14"/>
  <c r="U163" i="14"/>
  <c r="AA163" i="14"/>
  <c r="AA161" i="14" s="1"/>
  <c r="H168" i="14"/>
  <c r="H166" i="14" s="1"/>
  <c r="N168" i="14"/>
  <c r="N166" i="14" s="1"/>
  <c r="T168" i="14"/>
  <c r="T166" i="14" s="1"/>
  <c r="Z168" i="14"/>
  <c r="G173" i="14"/>
  <c r="M173" i="14"/>
  <c r="M171" i="14" s="1"/>
  <c r="S173" i="14"/>
  <c r="S171" i="14" s="1"/>
  <c r="Y173" i="14"/>
  <c r="Y171" i="14" s="1"/>
  <c r="F178" i="14"/>
  <c r="F176" i="14" s="1"/>
  <c r="L178" i="14"/>
  <c r="R178" i="14"/>
  <c r="X178" i="14"/>
  <c r="X176" i="14" s="1"/>
  <c r="E183" i="14"/>
  <c r="E181" i="14" s="1"/>
  <c r="K183" i="14"/>
  <c r="K181" i="14" s="1"/>
  <c r="Q183" i="14"/>
  <c r="Q181" i="14" s="1"/>
  <c r="W183" i="14"/>
  <c r="D188" i="14"/>
  <c r="J188" i="14"/>
  <c r="J186" i="14" s="1"/>
  <c r="P188" i="14"/>
  <c r="P186" i="14" s="1"/>
  <c r="V188" i="14"/>
  <c r="V186" i="14" s="1"/>
  <c r="I193" i="14"/>
  <c r="I191" i="14" s="1"/>
  <c r="O193" i="14"/>
  <c r="U193" i="14"/>
  <c r="AA193" i="14"/>
  <c r="AA191" i="14" s="1"/>
  <c r="H198" i="14"/>
  <c r="H196" i="14" s="1"/>
  <c r="N198" i="14"/>
  <c r="N196" i="14" s="1"/>
  <c r="T198" i="14"/>
  <c r="T196" i="14" s="1"/>
  <c r="Z198" i="14"/>
  <c r="G203" i="14"/>
  <c r="M203" i="14"/>
  <c r="M201" i="14" s="1"/>
  <c r="S203" i="14"/>
  <c r="S201" i="14" s="1"/>
  <c r="Y203" i="14"/>
  <c r="Y201" i="14" s="1"/>
  <c r="F208" i="14"/>
  <c r="F206" i="14" s="1"/>
  <c r="L208" i="14"/>
  <c r="R208" i="14"/>
  <c r="X208" i="14"/>
  <c r="X206" i="14" s="1"/>
  <c r="E213" i="14"/>
  <c r="E211" i="14" s="1"/>
  <c r="K213" i="14"/>
  <c r="K211" i="14" s="1"/>
  <c r="Q213" i="14"/>
  <c r="Q211" i="14" s="1"/>
  <c r="W213" i="14"/>
  <c r="D218" i="14"/>
  <c r="J218" i="14"/>
  <c r="J216" i="14" s="1"/>
  <c r="P218" i="14"/>
  <c r="P216" i="14" s="1"/>
  <c r="V218" i="14"/>
  <c r="V216" i="14" s="1"/>
  <c r="I223" i="14"/>
  <c r="I221" i="14" s="1"/>
  <c r="O223" i="14"/>
  <c r="U223" i="14"/>
  <c r="AA223" i="14"/>
  <c r="AA221" i="14" s="1"/>
  <c r="H228" i="14"/>
  <c r="H226" i="14" s="1"/>
  <c r="N228" i="14"/>
  <c r="N226" i="14" s="1"/>
  <c r="T228" i="14"/>
  <c r="T226" i="14" s="1"/>
  <c r="Z228" i="14"/>
  <c r="G233" i="14"/>
  <c r="M233" i="14"/>
  <c r="M231" i="14" s="1"/>
  <c r="S233" i="14"/>
  <c r="S231" i="14" s="1"/>
  <c r="Y233" i="14"/>
  <c r="Y231" i="14" s="1"/>
  <c r="F238" i="14"/>
  <c r="F236" i="14" s="1"/>
  <c r="L238" i="14"/>
  <c r="R238" i="14"/>
  <c r="X238" i="14"/>
  <c r="X236" i="14" s="1"/>
  <c r="E243" i="14"/>
  <c r="E241" i="14" s="1"/>
  <c r="K243" i="14"/>
  <c r="K241" i="14" s="1"/>
  <c r="Q243" i="14"/>
  <c r="Q241" i="14" s="1"/>
  <c r="W243" i="14"/>
  <c r="D248" i="14"/>
  <c r="J248" i="14"/>
  <c r="J246" i="14" s="1"/>
  <c r="P248" i="14"/>
  <c r="P246" i="14" s="1"/>
  <c r="V248" i="14"/>
  <c r="V246" i="14" s="1"/>
  <c r="I253" i="14"/>
  <c r="I251" i="14" s="1"/>
  <c r="O253" i="14"/>
  <c r="U253" i="14"/>
  <c r="AA253" i="14"/>
  <c r="AA251" i="14" s="1"/>
  <c r="H258" i="14"/>
  <c r="H256" i="14" s="1"/>
  <c r="N258" i="14"/>
  <c r="N256" i="14" s="1"/>
  <c r="T258" i="14"/>
  <c r="T256" i="14" s="1"/>
  <c r="Z258" i="14"/>
  <c r="G263" i="14"/>
  <c r="M263" i="14"/>
  <c r="M261" i="14" s="1"/>
  <c r="S263" i="14"/>
  <c r="S261" i="14" s="1"/>
  <c r="Y263" i="14"/>
  <c r="Y261" i="14" s="1"/>
  <c r="F268" i="14"/>
  <c r="F266" i="14" s="1"/>
  <c r="L268" i="14"/>
  <c r="R268" i="14"/>
  <c r="X268" i="14"/>
  <c r="X266" i="14" s="1"/>
  <c r="E273" i="14"/>
  <c r="E271" i="14" s="1"/>
  <c r="K273" i="14"/>
  <c r="K271" i="14" s="1"/>
  <c r="Q273" i="14"/>
  <c r="Q271" i="14" s="1"/>
  <c r="W273" i="14"/>
  <c r="D278" i="14"/>
  <c r="J278" i="14"/>
  <c r="J276" i="14" s="1"/>
  <c r="P278" i="14"/>
  <c r="P276" i="14" s="1"/>
  <c r="V278" i="14"/>
  <c r="V276" i="14" s="1"/>
  <c r="I283" i="14"/>
  <c r="I281" i="14" s="1"/>
  <c r="O283" i="14"/>
  <c r="U283" i="14"/>
  <c r="AA283" i="14"/>
  <c r="AA281" i="14" s="1"/>
  <c r="H288" i="14"/>
  <c r="H286" i="14" s="1"/>
  <c r="N288" i="14"/>
  <c r="N286" i="14" s="1"/>
  <c r="T288" i="14"/>
  <c r="T286" i="14" s="1"/>
  <c r="Z288" i="14"/>
  <c r="G293" i="14"/>
  <c r="M293" i="14"/>
  <c r="M291" i="14" s="1"/>
  <c r="S293" i="14"/>
  <c r="S291" i="14" s="1"/>
  <c r="Y293" i="14"/>
  <c r="Y291" i="14" s="1"/>
  <c r="F298" i="14"/>
  <c r="F296" i="14" s="1"/>
  <c r="L298" i="14"/>
  <c r="R298" i="14"/>
  <c r="X298" i="14"/>
  <c r="X296" i="14" s="1"/>
  <c r="E303" i="14"/>
  <c r="E301" i="14" s="1"/>
  <c r="K303" i="14"/>
  <c r="K301" i="14" s="1"/>
  <c r="Q303" i="14"/>
  <c r="Q301" i="14" s="1"/>
  <c r="W303" i="14"/>
  <c r="D308" i="14"/>
  <c r="J308" i="14"/>
  <c r="J306" i="14" s="1"/>
  <c r="P308" i="14"/>
  <c r="P306" i="14" s="1"/>
  <c r="V308" i="14"/>
  <c r="V306" i="14" s="1"/>
  <c r="I317" i="14"/>
  <c r="I315" i="14" s="1"/>
  <c r="O317" i="14"/>
  <c r="U317" i="14"/>
  <c r="AA317" i="14"/>
  <c r="AA315" i="14" s="1"/>
  <c r="H322" i="14"/>
  <c r="H320" i="14" s="1"/>
  <c r="N322" i="14"/>
  <c r="N320" i="14" s="1"/>
  <c r="T322" i="14"/>
  <c r="T320" i="14" s="1"/>
  <c r="Z322" i="14"/>
  <c r="G327" i="14"/>
  <c r="M327" i="14"/>
  <c r="M325" i="14" s="1"/>
  <c r="S327" i="14"/>
  <c r="S325" i="14" s="1"/>
  <c r="Y327" i="14"/>
  <c r="Y325" i="14" s="1"/>
  <c r="F332" i="14"/>
  <c r="F330" i="14" s="1"/>
  <c r="L332" i="14"/>
  <c r="R332" i="14"/>
  <c r="X332" i="14"/>
  <c r="X330" i="14" s="1"/>
  <c r="E337" i="14"/>
  <c r="E335" i="14" s="1"/>
  <c r="K337" i="14"/>
  <c r="K335" i="14" s="1"/>
  <c r="Q337" i="14"/>
  <c r="Q335" i="14" s="1"/>
  <c r="W337" i="14"/>
  <c r="D342" i="14"/>
  <c r="J342" i="14"/>
  <c r="J340" i="14" s="1"/>
  <c r="P342" i="14"/>
  <c r="P340" i="14" s="1"/>
  <c r="V342" i="14"/>
  <c r="V340" i="14" s="1"/>
  <c r="I347" i="14"/>
  <c r="I345" i="14" s="1"/>
  <c r="O347" i="14"/>
  <c r="U347" i="14"/>
  <c r="AA347" i="14"/>
  <c r="AA345" i="14" s="1"/>
  <c r="H352" i="14"/>
  <c r="H350" i="14" s="1"/>
  <c r="N352" i="14"/>
  <c r="N350" i="14" s="1"/>
  <c r="T352" i="14"/>
  <c r="T350" i="14" s="1"/>
  <c r="Z352" i="14"/>
  <c r="G357" i="14"/>
  <c r="M357" i="14"/>
  <c r="M355" i="14" s="1"/>
  <c r="S357" i="14"/>
  <c r="S355" i="14" s="1"/>
  <c r="Y357" i="14"/>
  <c r="Y355" i="14" s="1"/>
  <c r="F362" i="14"/>
  <c r="F360" i="14" s="1"/>
  <c r="L362" i="14"/>
  <c r="R362" i="14"/>
  <c r="X362" i="14"/>
  <c r="X360" i="14" s="1"/>
  <c r="E367" i="14"/>
  <c r="E365" i="14" s="1"/>
  <c r="K367" i="14"/>
  <c r="K365" i="14" s="1"/>
  <c r="Q367" i="14"/>
  <c r="Q365" i="14" s="1"/>
  <c r="W367" i="14"/>
  <c r="D372" i="14"/>
  <c r="J372" i="14"/>
  <c r="J370" i="14" s="1"/>
  <c r="P372" i="14"/>
  <c r="P370" i="14" s="1"/>
  <c r="V372" i="14"/>
  <c r="V370" i="14" s="1"/>
  <c r="I377" i="14"/>
  <c r="I375" i="14" s="1"/>
  <c r="O377" i="14"/>
  <c r="U377" i="14"/>
  <c r="AA377" i="14"/>
  <c r="AA375" i="14" s="1"/>
  <c r="H382" i="14"/>
  <c r="H380" i="14" s="1"/>
  <c r="N382" i="14"/>
  <c r="N380" i="14" s="1"/>
  <c r="T382" i="14"/>
  <c r="T380" i="14" s="1"/>
  <c r="Z382" i="14"/>
  <c r="G387" i="14"/>
  <c r="M387" i="14"/>
  <c r="M385" i="14" s="1"/>
  <c r="S387" i="14"/>
  <c r="S385" i="14" s="1"/>
  <c r="Y387" i="14"/>
  <c r="Y385" i="14" s="1"/>
  <c r="F392" i="14"/>
  <c r="F390" i="14" s="1"/>
  <c r="L392" i="14"/>
  <c r="R392" i="14"/>
  <c r="X392" i="14"/>
  <c r="X390" i="14" s="1"/>
  <c r="E397" i="14"/>
  <c r="E395" i="14" s="1"/>
  <c r="K397" i="14"/>
  <c r="K395" i="14" s="1"/>
  <c r="Q397" i="14"/>
  <c r="Q395" i="14" s="1"/>
  <c r="W397" i="14"/>
  <c r="D402" i="14"/>
  <c r="M402" i="14"/>
  <c r="M400" i="14" s="1"/>
  <c r="AA407" i="14"/>
  <c r="AA405" i="14" s="1"/>
  <c r="T412" i="14"/>
  <c r="T410" i="14" s="1"/>
  <c r="M417" i="14"/>
  <c r="M415" i="14" s="1"/>
  <c r="F422" i="14"/>
  <c r="T47" i="15"/>
  <c r="J52" i="15"/>
  <c r="J163" i="14"/>
  <c r="P163" i="14"/>
  <c r="P161" i="14" s="1"/>
  <c r="V163" i="14"/>
  <c r="V161" i="14" s="1"/>
  <c r="I168" i="14"/>
  <c r="I166" i="14" s="1"/>
  <c r="O168" i="14"/>
  <c r="O166" i="14" s="1"/>
  <c r="U168" i="14"/>
  <c r="AA168" i="14"/>
  <c r="H173" i="14"/>
  <c r="H171" i="14" s="1"/>
  <c r="N173" i="14"/>
  <c r="N171" i="14" s="1"/>
  <c r="T173" i="14"/>
  <c r="T171" i="14" s="1"/>
  <c r="Z173" i="14"/>
  <c r="Z171" i="14" s="1"/>
  <c r="G178" i="14"/>
  <c r="M178" i="14"/>
  <c r="S178" i="14"/>
  <c r="S176" i="14" s="1"/>
  <c r="Y178" i="14"/>
  <c r="Y176" i="14" s="1"/>
  <c r="F183" i="14"/>
  <c r="F181" i="14" s="1"/>
  <c r="L183" i="14"/>
  <c r="L181" i="14" s="1"/>
  <c r="R183" i="14"/>
  <c r="X183" i="14"/>
  <c r="E188" i="14"/>
  <c r="E186" i="14" s="1"/>
  <c r="K188" i="14"/>
  <c r="K186" i="14" s="1"/>
  <c r="Q188" i="14"/>
  <c r="Q186" i="14" s="1"/>
  <c r="W188" i="14"/>
  <c r="W186" i="14" s="1"/>
  <c r="D193" i="14"/>
  <c r="J193" i="14"/>
  <c r="P193" i="14"/>
  <c r="P191" i="14" s="1"/>
  <c r="V193" i="14"/>
  <c r="V191" i="14" s="1"/>
  <c r="I198" i="14"/>
  <c r="I196" i="14" s="1"/>
  <c r="O198" i="14"/>
  <c r="O196" i="14" s="1"/>
  <c r="U198" i="14"/>
  <c r="AA198" i="14"/>
  <c r="H203" i="14"/>
  <c r="H201" i="14" s="1"/>
  <c r="N203" i="14"/>
  <c r="N201" i="14" s="1"/>
  <c r="T203" i="14"/>
  <c r="T201" i="14" s="1"/>
  <c r="Z203" i="14"/>
  <c r="Z201" i="14" s="1"/>
  <c r="G208" i="14"/>
  <c r="M208" i="14"/>
  <c r="S208" i="14"/>
  <c r="S206" i="14" s="1"/>
  <c r="Y208" i="14"/>
  <c r="Y206" i="14" s="1"/>
  <c r="F213" i="14"/>
  <c r="F211" i="14" s="1"/>
  <c r="L213" i="14"/>
  <c r="L211" i="14" s="1"/>
  <c r="R213" i="14"/>
  <c r="X213" i="14"/>
  <c r="E218" i="14"/>
  <c r="E216" i="14" s="1"/>
  <c r="K218" i="14"/>
  <c r="K216" i="14" s="1"/>
  <c r="Q218" i="14"/>
  <c r="Q216" i="14" s="1"/>
  <c r="W218" i="14"/>
  <c r="W216" i="14" s="1"/>
  <c r="D223" i="14"/>
  <c r="J223" i="14"/>
  <c r="P223" i="14"/>
  <c r="P221" i="14" s="1"/>
  <c r="V223" i="14"/>
  <c r="V221" i="14" s="1"/>
  <c r="I228" i="14"/>
  <c r="I226" i="14" s="1"/>
  <c r="O228" i="14"/>
  <c r="O226" i="14" s="1"/>
  <c r="U228" i="14"/>
  <c r="AA228" i="14"/>
  <c r="H233" i="14"/>
  <c r="H231" i="14" s="1"/>
  <c r="N233" i="14"/>
  <c r="N231" i="14" s="1"/>
  <c r="T233" i="14"/>
  <c r="T231" i="14" s="1"/>
  <c r="Z233" i="14"/>
  <c r="Z231" i="14" s="1"/>
  <c r="G238" i="14"/>
  <c r="M238" i="14"/>
  <c r="S238" i="14"/>
  <c r="S236" i="14" s="1"/>
  <c r="Y238" i="14"/>
  <c r="Y236" i="14" s="1"/>
  <c r="F243" i="14"/>
  <c r="F241" i="14" s="1"/>
  <c r="L243" i="14"/>
  <c r="L241" i="14" s="1"/>
  <c r="R243" i="14"/>
  <c r="X243" i="14"/>
  <c r="E248" i="14"/>
  <c r="E246" i="14" s="1"/>
  <c r="K248" i="14"/>
  <c r="K246" i="14" s="1"/>
  <c r="Q248" i="14"/>
  <c r="Q246" i="14" s="1"/>
  <c r="W248" i="14"/>
  <c r="W246" i="14" s="1"/>
  <c r="D253" i="14"/>
  <c r="J253" i="14"/>
  <c r="P253" i="14"/>
  <c r="P251" i="14" s="1"/>
  <c r="V253" i="14"/>
  <c r="V251" i="14" s="1"/>
  <c r="I258" i="14"/>
  <c r="I256" i="14" s="1"/>
  <c r="O258" i="14"/>
  <c r="O256" i="14" s="1"/>
  <c r="U258" i="14"/>
  <c r="AA258" i="14"/>
  <c r="H263" i="14"/>
  <c r="H261" i="14" s="1"/>
  <c r="N263" i="14"/>
  <c r="N261" i="14" s="1"/>
  <c r="T263" i="14"/>
  <c r="T261" i="14" s="1"/>
  <c r="Z263" i="14"/>
  <c r="Z261" i="14" s="1"/>
  <c r="G268" i="14"/>
  <c r="M268" i="14"/>
  <c r="S268" i="14"/>
  <c r="S266" i="14" s="1"/>
  <c r="Y268" i="14"/>
  <c r="Y266" i="14" s="1"/>
  <c r="F273" i="14"/>
  <c r="F271" i="14" s="1"/>
  <c r="L273" i="14"/>
  <c r="L271" i="14" s="1"/>
  <c r="R273" i="14"/>
  <c r="X273" i="14"/>
  <c r="E278" i="14"/>
  <c r="E276" i="14" s="1"/>
  <c r="K278" i="14"/>
  <c r="K276" i="14" s="1"/>
  <c r="Q278" i="14"/>
  <c r="Q276" i="14" s="1"/>
  <c r="W278" i="14"/>
  <c r="W276" i="14" s="1"/>
  <c r="D283" i="14"/>
  <c r="J283" i="14"/>
  <c r="P283" i="14"/>
  <c r="P281" i="14" s="1"/>
  <c r="V283" i="14"/>
  <c r="V281" i="14" s="1"/>
  <c r="I288" i="14"/>
  <c r="I286" i="14" s="1"/>
  <c r="O288" i="14"/>
  <c r="O286" i="14" s="1"/>
  <c r="U288" i="14"/>
  <c r="AA288" i="14"/>
  <c r="H293" i="14"/>
  <c r="H291" i="14" s="1"/>
  <c r="N293" i="14"/>
  <c r="N291" i="14" s="1"/>
  <c r="T293" i="14"/>
  <c r="T291" i="14" s="1"/>
  <c r="Z293" i="14"/>
  <c r="Z291" i="14" s="1"/>
  <c r="G298" i="14"/>
  <c r="M298" i="14"/>
  <c r="S298" i="14"/>
  <c r="S296" i="14" s="1"/>
  <c r="Y298" i="14"/>
  <c r="Y296" i="14" s="1"/>
  <c r="F303" i="14"/>
  <c r="F301" i="14" s="1"/>
  <c r="L303" i="14"/>
  <c r="L301" i="14" s="1"/>
  <c r="R303" i="14"/>
  <c r="X303" i="14"/>
  <c r="E308" i="14"/>
  <c r="E306" i="14" s="1"/>
  <c r="K308" i="14"/>
  <c r="K306" i="14" s="1"/>
  <c r="Q308" i="14"/>
  <c r="Q306" i="14" s="1"/>
  <c r="W308" i="14"/>
  <c r="W306" i="14" s="1"/>
  <c r="Y462" i="14"/>
  <c r="Y460" i="14" s="1"/>
  <c r="S462" i="14"/>
  <c r="M462" i="14"/>
  <c r="M460" i="14" s="1"/>
  <c r="G462" i="14"/>
  <c r="G460" i="14" s="1"/>
  <c r="Z457" i="14"/>
  <c r="Z455" i="14" s="1"/>
  <c r="T457" i="14"/>
  <c r="T455" i="14" s="1"/>
  <c r="N457" i="14"/>
  <c r="N455" i="14" s="1"/>
  <c r="H457" i="14"/>
  <c r="AA452" i="14"/>
  <c r="AA450" i="14" s="1"/>
  <c r="U452" i="14"/>
  <c r="U450" i="14" s="1"/>
  <c r="O452" i="14"/>
  <c r="O450" i="14" s="1"/>
  <c r="I452" i="14"/>
  <c r="I450" i="14" s="1"/>
  <c r="V447" i="14"/>
  <c r="V445" i="14" s="1"/>
  <c r="P447" i="14"/>
  <c r="J447" i="14"/>
  <c r="J445" i="14" s="1"/>
  <c r="D447" i="14"/>
  <c r="D445" i="14" s="1"/>
  <c r="W442" i="14"/>
  <c r="W440" i="14" s="1"/>
  <c r="Q442" i="14"/>
  <c r="Q440" i="14" s="1"/>
  <c r="K442" i="14"/>
  <c r="K440" i="14" s="1"/>
  <c r="E442" i="14"/>
  <c r="X437" i="14"/>
  <c r="X435" i="14" s="1"/>
  <c r="R437" i="14"/>
  <c r="R435" i="14" s="1"/>
  <c r="L437" i="14"/>
  <c r="L435" i="14" s="1"/>
  <c r="F437" i="14"/>
  <c r="F435" i="14" s="1"/>
  <c r="Y432" i="14"/>
  <c r="Y430" i="14" s="1"/>
  <c r="S432" i="14"/>
  <c r="M432" i="14"/>
  <c r="M430" i="14" s="1"/>
  <c r="G432" i="14"/>
  <c r="G430" i="14" s="1"/>
  <c r="Z427" i="14"/>
  <c r="Z425" i="14" s="1"/>
  <c r="T427" i="14"/>
  <c r="T425" i="14" s="1"/>
  <c r="N427" i="14"/>
  <c r="N425" i="14" s="1"/>
  <c r="H427" i="14"/>
  <c r="AA422" i="14"/>
  <c r="AA420" i="14" s="1"/>
  <c r="U422" i="14"/>
  <c r="U420" i="14" s="1"/>
  <c r="O422" i="14"/>
  <c r="O420" i="14" s="1"/>
  <c r="I422" i="14"/>
  <c r="I420" i="14" s="1"/>
  <c r="V417" i="14"/>
  <c r="V415" i="14" s="1"/>
  <c r="P417" i="14"/>
  <c r="J417" i="14"/>
  <c r="J415" i="14" s="1"/>
  <c r="D417" i="14"/>
  <c r="D415" i="14" s="1"/>
  <c r="W412" i="14"/>
  <c r="W410" i="14" s="1"/>
  <c r="Q412" i="14"/>
  <c r="Q410" i="14" s="1"/>
  <c r="K412" i="14"/>
  <c r="K410" i="14" s="1"/>
  <c r="E412" i="14"/>
  <c r="X407" i="14"/>
  <c r="X405" i="14" s="1"/>
  <c r="R407" i="14"/>
  <c r="R405" i="14" s="1"/>
  <c r="L407" i="14"/>
  <c r="L405" i="14" s="1"/>
  <c r="F407" i="14"/>
  <c r="F405" i="14" s="1"/>
  <c r="Y402" i="14"/>
  <c r="Y400" i="14" s="1"/>
  <c r="S402" i="14"/>
  <c r="X462" i="14"/>
  <c r="X460" i="14" s="1"/>
  <c r="R462" i="14"/>
  <c r="R460" i="14" s="1"/>
  <c r="L462" i="14"/>
  <c r="L460" i="14" s="1"/>
  <c r="F462" i="14"/>
  <c r="Y457" i="14"/>
  <c r="S457" i="14"/>
  <c r="S455" i="14" s="1"/>
  <c r="M457" i="14"/>
  <c r="M455" i="14" s="1"/>
  <c r="G457" i="14"/>
  <c r="G455" i="14" s="1"/>
  <c r="Z452" i="14"/>
  <c r="Z450" i="14" s="1"/>
  <c r="T452" i="14"/>
  <c r="N452" i="14"/>
  <c r="H452" i="14"/>
  <c r="H450" i="14" s="1"/>
  <c r="AA447" i="14"/>
  <c r="AA445" i="14" s="1"/>
  <c r="U447" i="14"/>
  <c r="U445" i="14" s="1"/>
  <c r="O447" i="14"/>
  <c r="O445" i="14" s="1"/>
  <c r="I447" i="14"/>
  <c r="V442" i="14"/>
  <c r="P442" i="14"/>
  <c r="P440" i="14" s="1"/>
  <c r="J442" i="14"/>
  <c r="J440" i="14" s="1"/>
  <c r="D442" i="14"/>
  <c r="D440" i="14" s="1"/>
  <c r="W437" i="14"/>
  <c r="W435" i="14" s="1"/>
  <c r="Q437" i="14"/>
  <c r="K437" i="14"/>
  <c r="E437" i="14"/>
  <c r="E435" i="14" s="1"/>
  <c r="X432" i="14"/>
  <c r="X430" i="14" s="1"/>
  <c r="R432" i="14"/>
  <c r="R430" i="14" s="1"/>
  <c r="L432" i="14"/>
  <c r="L430" i="14" s="1"/>
  <c r="F432" i="14"/>
  <c r="Y427" i="14"/>
  <c r="S427" i="14"/>
  <c r="S425" i="14" s="1"/>
  <c r="M427" i="14"/>
  <c r="M425" i="14" s="1"/>
  <c r="G427" i="14"/>
  <c r="G425" i="14" s="1"/>
  <c r="Z422" i="14"/>
  <c r="Z420" i="14" s="1"/>
  <c r="T422" i="14"/>
  <c r="N422" i="14"/>
  <c r="H422" i="14"/>
  <c r="H420" i="14" s="1"/>
  <c r="AA417" i="14"/>
  <c r="AA415" i="14" s="1"/>
  <c r="U417" i="14"/>
  <c r="U415" i="14" s="1"/>
  <c r="O417" i="14"/>
  <c r="O415" i="14" s="1"/>
  <c r="I417" i="14"/>
  <c r="V412" i="14"/>
  <c r="P412" i="14"/>
  <c r="P410" i="14" s="1"/>
  <c r="J412" i="14"/>
  <c r="J410" i="14" s="1"/>
  <c r="D412" i="14"/>
  <c r="D410" i="14" s="1"/>
  <c r="W407" i="14"/>
  <c r="W405" i="14" s="1"/>
  <c r="Q407" i="14"/>
  <c r="K407" i="14"/>
  <c r="E407" i="14"/>
  <c r="E405" i="14" s="1"/>
  <c r="X402" i="14"/>
  <c r="X400" i="14" s="1"/>
  <c r="R402" i="14"/>
  <c r="R400" i="14" s="1"/>
  <c r="L402" i="14"/>
  <c r="L400" i="14" s="1"/>
  <c r="F402" i="14"/>
  <c r="W462" i="14"/>
  <c r="Q462" i="14"/>
  <c r="Q460" i="14" s="1"/>
  <c r="K462" i="14"/>
  <c r="K460" i="14" s="1"/>
  <c r="E462" i="14"/>
  <c r="E460" i="14" s="1"/>
  <c r="X457" i="14"/>
  <c r="X455" i="14" s="1"/>
  <c r="R457" i="14"/>
  <c r="L457" i="14"/>
  <c r="F457" i="14"/>
  <c r="F455" i="14" s="1"/>
  <c r="Y452" i="14"/>
  <c r="Y450" i="14" s="1"/>
  <c r="S452" i="14"/>
  <c r="S450" i="14" s="1"/>
  <c r="M452" i="14"/>
  <c r="M450" i="14" s="1"/>
  <c r="G452" i="14"/>
  <c r="Z447" i="14"/>
  <c r="T447" i="14"/>
  <c r="T445" i="14" s="1"/>
  <c r="N447" i="14"/>
  <c r="N445" i="14" s="1"/>
  <c r="H447" i="14"/>
  <c r="H445" i="14" s="1"/>
  <c r="AA442" i="14"/>
  <c r="AA440" i="14" s="1"/>
  <c r="U442" i="14"/>
  <c r="O442" i="14"/>
  <c r="I442" i="14"/>
  <c r="I440" i="14" s="1"/>
  <c r="V437" i="14"/>
  <c r="V435" i="14" s="1"/>
  <c r="P437" i="14"/>
  <c r="P435" i="14" s="1"/>
  <c r="J437" i="14"/>
  <c r="J435" i="14" s="1"/>
  <c r="D437" i="14"/>
  <c r="W432" i="14"/>
  <c r="Q432" i="14"/>
  <c r="Q430" i="14" s="1"/>
  <c r="K432" i="14"/>
  <c r="K430" i="14" s="1"/>
  <c r="E432" i="14"/>
  <c r="E430" i="14" s="1"/>
  <c r="X427" i="14"/>
  <c r="X425" i="14" s="1"/>
  <c r="R427" i="14"/>
  <c r="L427" i="14"/>
  <c r="F427" i="14"/>
  <c r="F425" i="14" s="1"/>
  <c r="Y422" i="14"/>
  <c r="Y420" i="14" s="1"/>
  <c r="S422" i="14"/>
  <c r="S420" i="14" s="1"/>
  <c r="M422" i="14"/>
  <c r="M420" i="14" s="1"/>
  <c r="G422" i="14"/>
  <c r="Z417" i="14"/>
  <c r="T417" i="14"/>
  <c r="T415" i="14" s="1"/>
  <c r="N417" i="14"/>
  <c r="N415" i="14" s="1"/>
  <c r="H417" i="14"/>
  <c r="H415" i="14" s="1"/>
  <c r="AA412" i="14"/>
  <c r="AA410" i="14" s="1"/>
  <c r="U412" i="14"/>
  <c r="O412" i="14"/>
  <c r="I412" i="14"/>
  <c r="I410" i="14" s="1"/>
  <c r="V407" i="14"/>
  <c r="V405" i="14" s="1"/>
  <c r="P407" i="14"/>
  <c r="P405" i="14" s="1"/>
  <c r="J407" i="14"/>
  <c r="J405" i="14" s="1"/>
  <c r="D407" i="14"/>
  <c r="W402" i="14"/>
  <c r="V462" i="14"/>
  <c r="V460" i="14" s="1"/>
  <c r="P462" i="14"/>
  <c r="P460" i="14" s="1"/>
  <c r="J462" i="14"/>
  <c r="J460" i="14" s="1"/>
  <c r="D462" i="14"/>
  <c r="D460" i="14" s="1"/>
  <c r="W457" i="14"/>
  <c r="W455" i="14" s="1"/>
  <c r="Q457" i="14"/>
  <c r="Q455" i="14" s="1"/>
  <c r="K457" i="14"/>
  <c r="K455" i="14" s="1"/>
  <c r="E457" i="14"/>
  <c r="E455" i="14" s="1"/>
  <c r="X452" i="14"/>
  <c r="X450" i="14" s="1"/>
  <c r="R452" i="14"/>
  <c r="R450" i="14" s="1"/>
  <c r="L452" i="14"/>
  <c r="L450" i="14" s="1"/>
  <c r="F452" i="14"/>
  <c r="F450" i="14" s="1"/>
  <c r="Y447" i="14"/>
  <c r="Y445" i="14" s="1"/>
  <c r="S447" i="14"/>
  <c r="S445" i="14" s="1"/>
  <c r="M447" i="14"/>
  <c r="M445" i="14" s="1"/>
  <c r="G447" i="14"/>
  <c r="G445" i="14" s="1"/>
  <c r="Z442" i="14"/>
  <c r="Z440" i="14" s="1"/>
  <c r="T442" i="14"/>
  <c r="T440" i="14" s="1"/>
  <c r="N442" i="14"/>
  <c r="N440" i="14" s="1"/>
  <c r="H442" i="14"/>
  <c r="H440" i="14" s="1"/>
  <c r="AA462" i="14"/>
  <c r="AA460" i="14" s="1"/>
  <c r="U462" i="14"/>
  <c r="O462" i="14"/>
  <c r="I462" i="14"/>
  <c r="I460" i="14" s="1"/>
  <c r="V457" i="14"/>
  <c r="V455" i="14" s="1"/>
  <c r="P457" i="14"/>
  <c r="P455" i="14" s="1"/>
  <c r="J457" i="14"/>
  <c r="J455" i="14" s="1"/>
  <c r="D457" i="14"/>
  <c r="W452" i="14"/>
  <c r="Q452" i="14"/>
  <c r="Q450" i="14" s="1"/>
  <c r="K452" i="14"/>
  <c r="K450" i="14" s="1"/>
  <c r="E452" i="14"/>
  <c r="E450" i="14" s="1"/>
  <c r="X447" i="14"/>
  <c r="X445" i="14" s="1"/>
  <c r="R447" i="14"/>
  <c r="L447" i="14"/>
  <c r="F447" i="14"/>
  <c r="F445" i="14" s="1"/>
  <c r="Y442" i="14"/>
  <c r="Y440" i="14" s="1"/>
  <c r="S442" i="14"/>
  <c r="S440" i="14" s="1"/>
  <c r="M442" i="14"/>
  <c r="M440" i="14" s="1"/>
  <c r="G442" i="14"/>
  <c r="Z437" i="14"/>
  <c r="T437" i="14"/>
  <c r="T435" i="14" s="1"/>
  <c r="N437" i="14"/>
  <c r="N435" i="14" s="1"/>
  <c r="H437" i="14"/>
  <c r="H435" i="14" s="1"/>
  <c r="AA432" i="14"/>
  <c r="AA430" i="14" s="1"/>
  <c r="U432" i="14"/>
  <c r="O432" i="14"/>
  <c r="I432" i="14"/>
  <c r="I430" i="14" s="1"/>
  <c r="V427" i="14"/>
  <c r="V425" i="14" s="1"/>
  <c r="P427" i="14"/>
  <c r="P425" i="14" s="1"/>
  <c r="J427" i="14"/>
  <c r="J425" i="14" s="1"/>
  <c r="D427" i="14"/>
  <c r="W422" i="14"/>
  <c r="Q422" i="14"/>
  <c r="Q420" i="14" s="1"/>
  <c r="K422" i="14"/>
  <c r="K420" i="14" s="1"/>
  <c r="E422" i="14"/>
  <c r="E420" i="14" s="1"/>
  <c r="X417" i="14"/>
  <c r="X415" i="14" s="1"/>
  <c r="R417" i="14"/>
  <c r="L417" i="14"/>
  <c r="F417" i="14"/>
  <c r="F415" i="14" s="1"/>
  <c r="Y412" i="14"/>
  <c r="Y410" i="14" s="1"/>
  <c r="S412" i="14"/>
  <c r="S410" i="14" s="1"/>
  <c r="M412" i="14"/>
  <c r="M410" i="14" s="1"/>
  <c r="G412" i="14"/>
  <c r="Z407" i="14"/>
  <c r="T407" i="14"/>
  <c r="T405" i="14" s="1"/>
  <c r="N407" i="14"/>
  <c r="N405" i="14" s="1"/>
  <c r="H407" i="14"/>
  <c r="H405" i="14" s="1"/>
  <c r="AA402" i="14"/>
  <c r="AA400" i="14" s="1"/>
  <c r="Z462" i="14"/>
  <c r="Z460" i="14" s="1"/>
  <c r="T462" i="14"/>
  <c r="T460" i="14" s="1"/>
  <c r="N462" i="14"/>
  <c r="N460" i="14" s="1"/>
  <c r="H462" i="14"/>
  <c r="AA457" i="14"/>
  <c r="AA455" i="14" s="1"/>
  <c r="U457" i="14"/>
  <c r="U455" i="14" s="1"/>
  <c r="O457" i="14"/>
  <c r="O455" i="14" s="1"/>
  <c r="I457" i="14"/>
  <c r="I455" i="14" s="1"/>
  <c r="V452" i="14"/>
  <c r="V450" i="14" s="1"/>
  <c r="P452" i="14"/>
  <c r="J452" i="14"/>
  <c r="J450" i="14" s="1"/>
  <c r="D452" i="14"/>
  <c r="D450" i="14" s="1"/>
  <c r="W447" i="14"/>
  <c r="W445" i="14" s="1"/>
  <c r="Q447" i="14"/>
  <c r="Q445" i="14" s="1"/>
  <c r="K447" i="14"/>
  <c r="K445" i="14" s="1"/>
  <c r="E447" i="14"/>
  <c r="X442" i="14"/>
  <c r="X440" i="14" s="1"/>
  <c r="R442" i="14"/>
  <c r="R440" i="14" s="1"/>
  <c r="L442" i="14"/>
  <c r="L440" i="14" s="1"/>
  <c r="F442" i="14"/>
  <c r="F440" i="14" s="1"/>
  <c r="Y437" i="14"/>
  <c r="Y435" i="14" s="1"/>
  <c r="S437" i="14"/>
  <c r="M437" i="14"/>
  <c r="M435" i="14" s="1"/>
  <c r="G437" i="14"/>
  <c r="G435" i="14" s="1"/>
  <c r="Z432" i="14"/>
  <c r="Z430" i="14" s="1"/>
  <c r="T432" i="14"/>
  <c r="T430" i="14" s="1"/>
  <c r="N432" i="14"/>
  <c r="N430" i="14" s="1"/>
  <c r="H432" i="14"/>
  <c r="AA427" i="14"/>
  <c r="AA425" i="14" s="1"/>
  <c r="U427" i="14"/>
  <c r="U425" i="14" s="1"/>
  <c r="O427" i="14"/>
  <c r="O425" i="14" s="1"/>
  <c r="I427" i="14"/>
  <c r="I425" i="14" s="1"/>
  <c r="V422" i="14"/>
  <c r="V420" i="14" s="1"/>
  <c r="P422" i="14"/>
  <c r="J422" i="14"/>
  <c r="J420" i="14" s="1"/>
  <c r="D422" i="14"/>
  <c r="D420" i="14" s="1"/>
  <c r="W417" i="14"/>
  <c r="W415" i="14" s="1"/>
  <c r="Q417" i="14"/>
  <c r="Q415" i="14" s="1"/>
  <c r="K417" i="14"/>
  <c r="K415" i="14" s="1"/>
  <c r="E417" i="14"/>
  <c r="X412" i="14"/>
  <c r="X410" i="14" s="1"/>
  <c r="R412" i="14"/>
  <c r="R410" i="14" s="1"/>
  <c r="L412" i="14"/>
  <c r="L410" i="14" s="1"/>
  <c r="F412" i="14"/>
  <c r="F410" i="14" s="1"/>
  <c r="Y407" i="14"/>
  <c r="Y405" i="14" s="1"/>
  <c r="S407" i="14"/>
  <c r="M407" i="14"/>
  <c r="M405" i="14" s="1"/>
  <c r="G407" i="14"/>
  <c r="G405" i="14" s="1"/>
  <c r="Z402" i="14"/>
  <c r="Z400" i="14" s="1"/>
  <c r="T402" i="14"/>
  <c r="T400" i="14" s="1"/>
  <c r="N402" i="14"/>
  <c r="N400" i="14" s="1"/>
  <c r="H402" i="14"/>
  <c r="J317" i="14"/>
  <c r="P317" i="14"/>
  <c r="P315" i="14" s="1"/>
  <c r="V317" i="14"/>
  <c r="V315" i="14" s="1"/>
  <c r="I322" i="14"/>
  <c r="I320" i="14" s="1"/>
  <c r="O322" i="14"/>
  <c r="O320" i="14" s="1"/>
  <c r="U322" i="14"/>
  <c r="AA322" i="14"/>
  <c r="AA320" i="14" s="1"/>
  <c r="H327" i="14"/>
  <c r="H325" i="14" s="1"/>
  <c r="N327" i="14"/>
  <c r="N325" i="14" s="1"/>
  <c r="T327" i="14"/>
  <c r="T325" i="14" s="1"/>
  <c r="Z327" i="14"/>
  <c r="Z325" i="14" s="1"/>
  <c r="G332" i="14"/>
  <c r="M332" i="14"/>
  <c r="M330" i="14" s="1"/>
  <c r="S332" i="14"/>
  <c r="S330" i="14" s="1"/>
  <c r="Y332" i="14"/>
  <c r="Y330" i="14" s="1"/>
  <c r="F337" i="14"/>
  <c r="F335" i="14" s="1"/>
  <c r="L337" i="14"/>
  <c r="L335" i="14" s="1"/>
  <c r="R337" i="14"/>
  <c r="X337" i="14"/>
  <c r="X335" i="14" s="1"/>
  <c r="E342" i="14"/>
  <c r="E340" i="14" s="1"/>
  <c r="K342" i="14"/>
  <c r="K340" i="14" s="1"/>
  <c r="Q342" i="14"/>
  <c r="Q340" i="14" s="1"/>
  <c r="W342" i="14"/>
  <c r="W340" i="14" s="1"/>
  <c r="D347" i="14"/>
  <c r="J347" i="14"/>
  <c r="J345" i="14" s="1"/>
  <c r="P347" i="14"/>
  <c r="P345" i="14" s="1"/>
  <c r="V347" i="14"/>
  <c r="V345" i="14" s="1"/>
  <c r="I352" i="14"/>
  <c r="I350" i="14" s="1"/>
  <c r="O352" i="14"/>
  <c r="O350" i="14" s="1"/>
  <c r="U352" i="14"/>
  <c r="AA352" i="14"/>
  <c r="AA350" i="14" s="1"/>
  <c r="H357" i="14"/>
  <c r="H355" i="14" s="1"/>
  <c r="N357" i="14"/>
  <c r="N355" i="14" s="1"/>
  <c r="T357" i="14"/>
  <c r="T355" i="14" s="1"/>
  <c r="Z357" i="14"/>
  <c r="Z355" i="14" s="1"/>
  <c r="G362" i="14"/>
  <c r="M362" i="14"/>
  <c r="M360" i="14" s="1"/>
  <c r="S362" i="14"/>
  <c r="S360" i="14" s="1"/>
  <c r="Y362" i="14"/>
  <c r="Y360" i="14" s="1"/>
  <c r="F367" i="14"/>
  <c r="F365" i="14" s="1"/>
  <c r="L367" i="14"/>
  <c r="L365" i="14" s="1"/>
  <c r="R367" i="14"/>
  <c r="X367" i="14"/>
  <c r="X365" i="14" s="1"/>
  <c r="E372" i="14"/>
  <c r="E370" i="14" s="1"/>
  <c r="K372" i="14"/>
  <c r="K370" i="14" s="1"/>
  <c r="Q372" i="14"/>
  <c r="Q370" i="14" s="1"/>
  <c r="W372" i="14"/>
  <c r="W370" i="14" s="1"/>
  <c r="D377" i="14"/>
  <c r="J377" i="14"/>
  <c r="J375" i="14" s="1"/>
  <c r="P377" i="14"/>
  <c r="P375" i="14" s="1"/>
  <c r="V377" i="14"/>
  <c r="V375" i="14" s="1"/>
  <c r="I382" i="14"/>
  <c r="I380" i="14" s="1"/>
  <c r="O382" i="14"/>
  <c r="O380" i="14" s="1"/>
  <c r="U382" i="14"/>
  <c r="AA382" i="14"/>
  <c r="AA380" i="14" s="1"/>
  <c r="H387" i="14"/>
  <c r="H385" i="14" s="1"/>
  <c r="N387" i="14"/>
  <c r="N385" i="14" s="1"/>
  <c r="T387" i="14"/>
  <c r="T385" i="14" s="1"/>
  <c r="Z387" i="14"/>
  <c r="Z385" i="14" s="1"/>
  <c r="G392" i="14"/>
  <c r="M392" i="14"/>
  <c r="M390" i="14" s="1"/>
  <c r="S392" i="14"/>
  <c r="S390" i="14" s="1"/>
  <c r="Y392" i="14"/>
  <c r="Y390" i="14" s="1"/>
  <c r="F397" i="14"/>
  <c r="F395" i="14" s="1"/>
  <c r="L397" i="14"/>
  <c r="L395" i="14" s="1"/>
  <c r="R397" i="14"/>
  <c r="X397" i="14"/>
  <c r="X395" i="14" s="1"/>
  <c r="E402" i="14"/>
  <c r="E400" i="14" s="1"/>
  <c r="O402" i="14"/>
  <c r="Z412" i="14"/>
  <c r="Z410" i="14" s="1"/>
  <c r="S417" i="14"/>
  <c r="S415" i="14" s="1"/>
  <c r="L422" i="14"/>
  <c r="E427" i="14"/>
  <c r="Y614" i="14"/>
  <c r="I57" i="15"/>
  <c r="M77" i="15"/>
  <c r="E163" i="14"/>
  <c r="E161" i="14" s="1"/>
  <c r="K163" i="14"/>
  <c r="K161" i="14" s="1"/>
  <c r="Q163" i="14"/>
  <c r="Q161" i="14" s="1"/>
  <c r="W163" i="14"/>
  <c r="W161" i="14" s="1"/>
  <c r="D168" i="14"/>
  <c r="D166" i="14" s="1"/>
  <c r="J168" i="14"/>
  <c r="J166" i="14" s="1"/>
  <c r="P168" i="14"/>
  <c r="P166" i="14" s="1"/>
  <c r="V168" i="14"/>
  <c r="V166" i="14" s="1"/>
  <c r="I173" i="14"/>
  <c r="I171" i="14" s="1"/>
  <c r="O173" i="14"/>
  <c r="O171" i="14" s="1"/>
  <c r="U173" i="14"/>
  <c r="U171" i="14" s="1"/>
  <c r="AA173" i="14"/>
  <c r="AA171" i="14" s="1"/>
  <c r="H178" i="14"/>
  <c r="H176" i="14" s="1"/>
  <c r="N178" i="14"/>
  <c r="N176" i="14" s="1"/>
  <c r="T178" i="14"/>
  <c r="T176" i="14" s="1"/>
  <c r="Z178" i="14"/>
  <c r="Z176" i="14" s="1"/>
  <c r="G183" i="14"/>
  <c r="G181" i="14" s="1"/>
  <c r="M183" i="14"/>
  <c r="M181" i="14" s="1"/>
  <c r="S183" i="14"/>
  <c r="S181" i="14" s="1"/>
  <c r="Y183" i="14"/>
  <c r="Y181" i="14" s="1"/>
  <c r="F188" i="14"/>
  <c r="F186" i="14" s="1"/>
  <c r="L188" i="14"/>
  <c r="L186" i="14" s="1"/>
  <c r="R188" i="14"/>
  <c r="R186" i="14" s="1"/>
  <c r="X188" i="14"/>
  <c r="X186" i="14" s="1"/>
  <c r="E193" i="14"/>
  <c r="E191" i="14" s="1"/>
  <c r="K193" i="14"/>
  <c r="K191" i="14" s="1"/>
  <c r="Q193" i="14"/>
  <c r="Q191" i="14" s="1"/>
  <c r="W193" i="14"/>
  <c r="W191" i="14" s="1"/>
  <c r="D198" i="14"/>
  <c r="D196" i="14" s="1"/>
  <c r="J198" i="14"/>
  <c r="J196" i="14" s="1"/>
  <c r="P198" i="14"/>
  <c r="P196" i="14" s="1"/>
  <c r="V198" i="14"/>
  <c r="V196" i="14" s="1"/>
  <c r="I203" i="14"/>
  <c r="I201" i="14" s="1"/>
  <c r="O203" i="14"/>
  <c r="O201" i="14" s="1"/>
  <c r="U203" i="14"/>
  <c r="U201" i="14" s="1"/>
  <c r="AA203" i="14"/>
  <c r="AA201" i="14" s="1"/>
  <c r="H208" i="14"/>
  <c r="H206" i="14" s="1"/>
  <c r="N208" i="14"/>
  <c r="N206" i="14" s="1"/>
  <c r="T208" i="14"/>
  <c r="T206" i="14" s="1"/>
  <c r="Z208" i="14"/>
  <c r="Z206" i="14" s="1"/>
  <c r="G213" i="14"/>
  <c r="G211" i="14" s="1"/>
  <c r="M213" i="14"/>
  <c r="M211" i="14" s="1"/>
  <c r="S213" i="14"/>
  <c r="S211" i="14" s="1"/>
  <c r="Y213" i="14"/>
  <c r="Y211" i="14" s="1"/>
  <c r="F218" i="14"/>
  <c r="F216" i="14" s="1"/>
  <c r="L218" i="14"/>
  <c r="L216" i="14" s="1"/>
  <c r="R218" i="14"/>
  <c r="R216" i="14" s="1"/>
  <c r="X218" i="14"/>
  <c r="X216" i="14" s="1"/>
  <c r="E223" i="14"/>
  <c r="E221" i="14" s="1"/>
  <c r="K223" i="14"/>
  <c r="K221" i="14" s="1"/>
  <c r="Q223" i="14"/>
  <c r="Q221" i="14" s="1"/>
  <c r="W223" i="14"/>
  <c r="W221" i="14" s="1"/>
  <c r="D228" i="14"/>
  <c r="D226" i="14" s="1"/>
  <c r="J228" i="14"/>
  <c r="J226" i="14" s="1"/>
  <c r="P228" i="14"/>
  <c r="P226" i="14" s="1"/>
  <c r="V228" i="14"/>
  <c r="V226" i="14" s="1"/>
  <c r="I233" i="14"/>
  <c r="I231" i="14" s="1"/>
  <c r="O233" i="14"/>
  <c r="O231" i="14" s="1"/>
  <c r="U233" i="14"/>
  <c r="U231" i="14" s="1"/>
  <c r="AA233" i="14"/>
  <c r="AA231" i="14" s="1"/>
  <c r="H238" i="14"/>
  <c r="H236" i="14" s="1"/>
  <c r="N238" i="14"/>
  <c r="N236" i="14" s="1"/>
  <c r="T238" i="14"/>
  <c r="T236" i="14" s="1"/>
  <c r="Z238" i="14"/>
  <c r="Z236" i="14" s="1"/>
  <c r="G243" i="14"/>
  <c r="G241" i="14" s="1"/>
  <c r="M243" i="14"/>
  <c r="M241" i="14" s="1"/>
  <c r="S243" i="14"/>
  <c r="S241" i="14" s="1"/>
  <c r="Y243" i="14"/>
  <c r="Y241" i="14" s="1"/>
  <c r="F248" i="14"/>
  <c r="F246" i="14" s="1"/>
  <c r="L248" i="14"/>
  <c r="L246" i="14" s="1"/>
  <c r="R248" i="14"/>
  <c r="R246" i="14" s="1"/>
  <c r="X248" i="14"/>
  <c r="X246" i="14" s="1"/>
  <c r="E253" i="14"/>
  <c r="E251" i="14" s="1"/>
  <c r="K253" i="14"/>
  <c r="K251" i="14" s="1"/>
  <c r="Q253" i="14"/>
  <c r="Q251" i="14" s="1"/>
  <c r="W253" i="14"/>
  <c r="W251" i="14" s="1"/>
  <c r="D258" i="14"/>
  <c r="D256" i="14" s="1"/>
  <c r="J258" i="14"/>
  <c r="J256" i="14" s="1"/>
  <c r="P258" i="14"/>
  <c r="P256" i="14" s="1"/>
  <c r="V258" i="14"/>
  <c r="V256" i="14" s="1"/>
  <c r="I263" i="14"/>
  <c r="I261" i="14" s="1"/>
  <c r="O263" i="14"/>
  <c r="O261" i="14" s="1"/>
  <c r="U263" i="14"/>
  <c r="U261" i="14" s="1"/>
  <c r="AA263" i="14"/>
  <c r="AA261" i="14" s="1"/>
  <c r="H268" i="14"/>
  <c r="H266" i="14" s="1"/>
  <c r="N268" i="14"/>
  <c r="N266" i="14" s="1"/>
  <c r="T268" i="14"/>
  <c r="T266" i="14" s="1"/>
  <c r="Z268" i="14"/>
  <c r="Z266" i="14" s="1"/>
  <c r="G273" i="14"/>
  <c r="G271" i="14" s="1"/>
  <c r="M273" i="14"/>
  <c r="M271" i="14" s="1"/>
  <c r="S273" i="14"/>
  <c r="S271" i="14" s="1"/>
  <c r="Y273" i="14"/>
  <c r="Y271" i="14" s="1"/>
  <c r="F278" i="14"/>
  <c r="F276" i="14" s="1"/>
  <c r="L278" i="14"/>
  <c r="L276" i="14" s="1"/>
  <c r="R278" i="14"/>
  <c r="R276" i="14" s="1"/>
  <c r="X278" i="14"/>
  <c r="X276" i="14" s="1"/>
  <c r="E283" i="14"/>
  <c r="E281" i="14" s="1"/>
  <c r="K283" i="14"/>
  <c r="K281" i="14" s="1"/>
  <c r="Q283" i="14"/>
  <c r="Q281" i="14" s="1"/>
  <c r="W283" i="14"/>
  <c r="W281" i="14" s="1"/>
  <c r="D288" i="14"/>
  <c r="D286" i="14" s="1"/>
  <c r="J288" i="14"/>
  <c r="J286" i="14" s="1"/>
  <c r="P288" i="14"/>
  <c r="P286" i="14" s="1"/>
  <c r="V288" i="14"/>
  <c r="V286" i="14" s="1"/>
  <c r="I293" i="14"/>
  <c r="I291" i="14" s="1"/>
  <c r="O293" i="14"/>
  <c r="O291" i="14" s="1"/>
  <c r="U293" i="14"/>
  <c r="U291" i="14" s="1"/>
  <c r="AA293" i="14"/>
  <c r="AA291" i="14" s="1"/>
  <c r="H298" i="14"/>
  <c r="H296" i="14" s="1"/>
  <c r="N298" i="14"/>
  <c r="N296" i="14" s="1"/>
  <c r="T298" i="14"/>
  <c r="T296" i="14" s="1"/>
  <c r="Z298" i="14"/>
  <c r="Z296" i="14" s="1"/>
  <c r="G303" i="14"/>
  <c r="G301" i="14" s="1"/>
  <c r="M303" i="14"/>
  <c r="M301" i="14" s="1"/>
  <c r="S303" i="14"/>
  <c r="S301" i="14" s="1"/>
  <c r="Y303" i="14"/>
  <c r="Y301" i="14" s="1"/>
  <c r="F308" i="14"/>
  <c r="F306" i="14" s="1"/>
  <c r="L308" i="14"/>
  <c r="L306" i="14" s="1"/>
  <c r="R308" i="14"/>
  <c r="R306" i="14" s="1"/>
  <c r="X308" i="14"/>
  <c r="X306" i="14" s="1"/>
  <c r="E317" i="14"/>
  <c r="E315" i="14" s="1"/>
  <c r="K317" i="14"/>
  <c r="K315" i="14" s="1"/>
  <c r="Q317" i="14"/>
  <c r="Q315" i="14" s="1"/>
  <c r="W317" i="14"/>
  <c r="W315" i="14" s="1"/>
  <c r="D322" i="14"/>
  <c r="D320" i="14" s="1"/>
  <c r="J322" i="14"/>
  <c r="J320" i="14" s="1"/>
  <c r="P322" i="14"/>
  <c r="P320" i="14" s="1"/>
  <c r="V322" i="14"/>
  <c r="V320" i="14" s="1"/>
  <c r="I327" i="14"/>
  <c r="I325" i="14" s="1"/>
  <c r="O327" i="14"/>
  <c r="O325" i="14" s="1"/>
  <c r="U327" i="14"/>
  <c r="U325" i="14" s="1"/>
  <c r="AA327" i="14"/>
  <c r="AA325" i="14" s="1"/>
  <c r="H332" i="14"/>
  <c r="H330" i="14" s="1"/>
  <c r="N332" i="14"/>
  <c r="N330" i="14" s="1"/>
  <c r="T332" i="14"/>
  <c r="T330" i="14" s="1"/>
  <c r="Z332" i="14"/>
  <c r="Z330" i="14" s="1"/>
  <c r="G337" i="14"/>
  <c r="G335" i="14" s="1"/>
  <c r="M337" i="14"/>
  <c r="M335" i="14" s="1"/>
  <c r="S337" i="14"/>
  <c r="S335" i="14" s="1"/>
  <c r="Y337" i="14"/>
  <c r="Y335" i="14" s="1"/>
  <c r="F342" i="14"/>
  <c r="F340" i="14" s="1"/>
  <c r="L342" i="14"/>
  <c r="L340" i="14" s="1"/>
  <c r="R342" i="14"/>
  <c r="R340" i="14" s="1"/>
  <c r="X342" i="14"/>
  <c r="X340" i="14" s="1"/>
  <c r="E347" i="14"/>
  <c r="E345" i="14" s="1"/>
  <c r="K347" i="14"/>
  <c r="K345" i="14" s="1"/>
  <c r="Q347" i="14"/>
  <c r="Q345" i="14" s="1"/>
  <c r="W347" i="14"/>
  <c r="W345" i="14" s="1"/>
  <c r="D352" i="14"/>
  <c r="D350" i="14" s="1"/>
  <c r="J352" i="14"/>
  <c r="J350" i="14" s="1"/>
  <c r="P352" i="14"/>
  <c r="P350" i="14" s="1"/>
  <c r="V352" i="14"/>
  <c r="V350" i="14" s="1"/>
  <c r="I357" i="14"/>
  <c r="I355" i="14" s="1"/>
  <c r="O357" i="14"/>
  <c r="O355" i="14" s="1"/>
  <c r="U357" i="14"/>
  <c r="U355" i="14" s="1"/>
  <c r="AA357" i="14"/>
  <c r="AA355" i="14" s="1"/>
  <c r="H362" i="14"/>
  <c r="H360" i="14" s="1"/>
  <c r="N362" i="14"/>
  <c r="N360" i="14" s="1"/>
  <c r="T362" i="14"/>
  <c r="T360" i="14" s="1"/>
  <c r="Z362" i="14"/>
  <c r="Z360" i="14" s="1"/>
  <c r="G367" i="14"/>
  <c r="G365" i="14" s="1"/>
  <c r="M367" i="14"/>
  <c r="M365" i="14" s="1"/>
  <c r="S367" i="14"/>
  <c r="S365" i="14" s="1"/>
  <c r="Y367" i="14"/>
  <c r="Y365" i="14" s="1"/>
  <c r="F372" i="14"/>
  <c r="F370" i="14" s="1"/>
  <c r="L372" i="14"/>
  <c r="L370" i="14" s="1"/>
  <c r="R372" i="14"/>
  <c r="R370" i="14" s="1"/>
  <c r="X372" i="14"/>
  <c r="X370" i="14" s="1"/>
  <c r="E377" i="14"/>
  <c r="E375" i="14" s="1"/>
  <c r="K377" i="14"/>
  <c r="K375" i="14" s="1"/>
  <c r="Q377" i="14"/>
  <c r="Q375" i="14" s="1"/>
  <c r="W377" i="14"/>
  <c r="W375" i="14" s="1"/>
  <c r="D382" i="14"/>
  <c r="D380" i="14" s="1"/>
  <c r="J382" i="14"/>
  <c r="J380" i="14" s="1"/>
  <c r="P382" i="14"/>
  <c r="P380" i="14" s="1"/>
  <c r="V382" i="14"/>
  <c r="V380" i="14" s="1"/>
  <c r="I387" i="14"/>
  <c r="I385" i="14" s="1"/>
  <c r="O387" i="14"/>
  <c r="O385" i="14" s="1"/>
  <c r="U387" i="14"/>
  <c r="U385" i="14" s="1"/>
  <c r="AA387" i="14"/>
  <c r="AA385" i="14" s="1"/>
  <c r="H392" i="14"/>
  <c r="H390" i="14" s="1"/>
  <c r="N392" i="14"/>
  <c r="N390" i="14" s="1"/>
  <c r="T392" i="14"/>
  <c r="T390" i="14" s="1"/>
  <c r="Z392" i="14"/>
  <c r="Z390" i="14" s="1"/>
  <c r="G397" i="14"/>
  <c r="G395" i="14" s="1"/>
  <c r="M397" i="14"/>
  <c r="M395" i="14" s="1"/>
  <c r="S397" i="14"/>
  <c r="S395" i="14" s="1"/>
  <c r="Y397" i="14"/>
  <c r="Y395" i="14" s="1"/>
  <c r="G402" i="14"/>
  <c r="G400" i="14" s="1"/>
  <c r="P402" i="14"/>
  <c r="P400" i="14" s="1"/>
  <c r="Y417" i="14"/>
  <c r="Y415" i="14" s="1"/>
  <c r="R422" i="14"/>
  <c r="K427" i="14"/>
  <c r="K425" i="14" s="1"/>
  <c r="D432" i="14"/>
  <c r="D430" i="14" s="1"/>
  <c r="L52" i="15"/>
  <c r="X52" i="15"/>
  <c r="H62" i="15"/>
  <c r="F163" i="14"/>
  <c r="F161" i="14" s="1"/>
  <c r="L163" i="14"/>
  <c r="L161" i="14" s="1"/>
  <c r="R163" i="14"/>
  <c r="R161" i="14" s="1"/>
  <c r="X163" i="14"/>
  <c r="X161" i="14" s="1"/>
  <c r="E168" i="14"/>
  <c r="E166" i="14" s="1"/>
  <c r="K168" i="14"/>
  <c r="Q168" i="14"/>
  <c r="Q166" i="14" s="1"/>
  <c r="W168" i="14"/>
  <c r="W166" i="14" s="1"/>
  <c r="D173" i="14"/>
  <c r="D171" i="14" s="1"/>
  <c r="J173" i="14"/>
  <c r="J171" i="14" s="1"/>
  <c r="P173" i="14"/>
  <c r="P171" i="14" s="1"/>
  <c r="V173" i="14"/>
  <c r="I178" i="14"/>
  <c r="I176" i="14" s="1"/>
  <c r="O178" i="14"/>
  <c r="O176" i="14" s="1"/>
  <c r="U178" i="14"/>
  <c r="U176" i="14" s="1"/>
  <c r="AA178" i="14"/>
  <c r="AA176" i="14" s="1"/>
  <c r="H183" i="14"/>
  <c r="H181" i="14" s="1"/>
  <c r="N183" i="14"/>
  <c r="T183" i="14"/>
  <c r="T181" i="14" s="1"/>
  <c r="Z183" i="14"/>
  <c r="Z181" i="14" s="1"/>
  <c r="G188" i="14"/>
  <c r="G186" i="14" s="1"/>
  <c r="M188" i="14"/>
  <c r="M186" i="14" s="1"/>
  <c r="S188" i="14"/>
  <c r="S186" i="14" s="1"/>
  <c r="Y188" i="14"/>
  <c r="F193" i="14"/>
  <c r="F191" i="14" s="1"/>
  <c r="L193" i="14"/>
  <c r="L191" i="14" s="1"/>
  <c r="R193" i="14"/>
  <c r="R191" i="14" s="1"/>
  <c r="X193" i="14"/>
  <c r="X191" i="14" s="1"/>
  <c r="E198" i="14"/>
  <c r="E196" i="14" s="1"/>
  <c r="K198" i="14"/>
  <c r="Q198" i="14"/>
  <c r="Q196" i="14" s="1"/>
  <c r="W198" i="14"/>
  <c r="W196" i="14" s="1"/>
  <c r="D203" i="14"/>
  <c r="D201" i="14" s="1"/>
  <c r="J203" i="14"/>
  <c r="J201" i="14" s="1"/>
  <c r="P203" i="14"/>
  <c r="P201" i="14" s="1"/>
  <c r="V203" i="14"/>
  <c r="I208" i="14"/>
  <c r="I206" i="14" s="1"/>
  <c r="O208" i="14"/>
  <c r="O206" i="14" s="1"/>
  <c r="U208" i="14"/>
  <c r="U206" i="14" s="1"/>
  <c r="AA208" i="14"/>
  <c r="AA206" i="14" s="1"/>
  <c r="H213" i="14"/>
  <c r="H211" i="14" s="1"/>
  <c r="N213" i="14"/>
  <c r="T213" i="14"/>
  <c r="T211" i="14" s="1"/>
  <c r="Z213" i="14"/>
  <c r="Z211" i="14" s="1"/>
  <c r="G218" i="14"/>
  <c r="G216" i="14" s="1"/>
  <c r="M218" i="14"/>
  <c r="M216" i="14" s="1"/>
  <c r="S218" i="14"/>
  <c r="S216" i="14" s="1"/>
  <c r="Y218" i="14"/>
  <c r="F223" i="14"/>
  <c r="F221" i="14" s="1"/>
  <c r="L223" i="14"/>
  <c r="L221" i="14" s="1"/>
  <c r="R223" i="14"/>
  <c r="R221" i="14" s="1"/>
  <c r="X223" i="14"/>
  <c r="X221" i="14" s="1"/>
  <c r="E228" i="14"/>
  <c r="E226" i="14" s="1"/>
  <c r="K228" i="14"/>
  <c r="Q228" i="14"/>
  <c r="Q226" i="14" s="1"/>
  <c r="W228" i="14"/>
  <c r="W226" i="14" s="1"/>
  <c r="D233" i="14"/>
  <c r="D231" i="14" s="1"/>
  <c r="J233" i="14"/>
  <c r="J231" i="14" s="1"/>
  <c r="P233" i="14"/>
  <c r="P231" i="14" s="1"/>
  <c r="V233" i="14"/>
  <c r="I238" i="14"/>
  <c r="I236" i="14" s="1"/>
  <c r="O238" i="14"/>
  <c r="O236" i="14" s="1"/>
  <c r="U238" i="14"/>
  <c r="U236" i="14" s="1"/>
  <c r="AA238" i="14"/>
  <c r="AA236" i="14" s="1"/>
  <c r="H243" i="14"/>
  <c r="H241" i="14" s="1"/>
  <c r="N243" i="14"/>
  <c r="T243" i="14"/>
  <c r="T241" i="14" s="1"/>
  <c r="Z243" i="14"/>
  <c r="Z241" i="14" s="1"/>
  <c r="G248" i="14"/>
  <c r="G246" i="14" s="1"/>
  <c r="M248" i="14"/>
  <c r="M246" i="14" s="1"/>
  <c r="S248" i="14"/>
  <c r="S246" i="14" s="1"/>
  <c r="Y248" i="14"/>
  <c r="F253" i="14"/>
  <c r="F251" i="14" s="1"/>
  <c r="L253" i="14"/>
  <c r="L251" i="14" s="1"/>
  <c r="R253" i="14"/>
  <c r="R251" i="14" s="1"/>
  <c r="X253" i="14"/>
  <c r="X251" i="14" s="1"/>
  <c r="E258" i="14"/>
  <c r="E256" i="14" s="1"/>
  <c r="K258" i="14"/>
  <c r="Q258" i="14"/>
  <c r="Q256" i="14" s="1"/>
  <c r="W258" i="14"/>
  <c r="W256" i="14" s="1"/>
  <c r="D263" i="14"/>
  <c r="D261" i="14" s="1"/>
  <c r="J263" i="14"/>
  <c r="J261" i="14" s="1"/>
  <c r="P263" i="14"/>
  <c r="P261" i="14" s="1"/>
  <c r="V263" i="14"/>
  <c r="I268" i="14"/>
  <c r="I266" i="14" s="1"/>
  <c r="O268" i="14"/>
  <c r="O266" i="14" s="1"/>
  <c r="U268" i="14"/>
  <c r="U266" i="14" s="1"/>
  <c r="AA268" i="14"/>
  <c r="AA266" i="14" s="1"/>
  <c r="H273" i="14"/>
  <c r="H271" i="14" s="1"/>
  <c r="N273" i="14"/>
  <c r="T273" i="14"/>
  <c r="T271" i="14" s="1"/>
  <c r="Z273" i="14"/>
  <c r="Z271" i="14" s="1"/>
  <c r="G278" i="14"/>
  <c r="G276" i="14" s="1"/>
  <c r="M278" i="14"/>
  <c r="M276" i="14" s="1"/>
  <c r="S278" i="14"/>
  <c r="S276" i="14" s="1"/>
  <c r="Y278" i="14"/>
  <c r="F283" i="14"/>
  <c r="F281" i="14" s="1"/>
  <c r="L283" i="14"/>
  <c r="L281" i="14" s="1"/>
  <c r="R283" i="14"/>
  <c r="R281" i="14" s="1"/>
  <c r="X283" i="14"/>
  <c r="X281" i="14" s="1"/>
  <c r="E288" i="14"/>
  <c r="E286" i="14" s="1"/>
  <c r="K288" i="14"/>
  <c r="Q288" i="14"/>
  <c r="Q286" i="14" s="1"/>
  <c r="W288" i="14"/>
  <c r="W286" i="14" s="1"/>
  <c r="D293" i="14"/>
  <c r="D291" i="14" s="1"/>
  <c r="J293" i="14"/>
  <c r="J291" i="14" s="1"/>
  <c r="P293" i="14"/>
  <c r="P291" i="14" s="1"/>
  <c r="V293" i="14"/>
  <c r="I298" i="14"/>
  <c r="I296" i="14" s="1"/>
  <c r="O298" i="14"/>
  <c r="O296" i="14" s="1"/>
  <c r="U298" i="14"/>
  <c r="U296" i="14" s="1"/>
  <c r="AA298" i="14"/>
  <c r="AA296" i="14" s="1"/>
  <c r="H303" i="14"/>
  <c r="H301" i="14" s="1"/>
  <c r="N303" i="14"/>
  <c r="T303" i="14"/>
  <c r="T301" i="14" s="1"/>
  <c r="Z303" i="14"/>
  <c r="Z301" i="14" s="1"/>
  <c r="G308" i="14"/>
  <c r="G306" i="14" s="1"/>
  <c r="M308" i="14"/>
  <c r="M306" i="14" s="1"/>
  <c r="S308" i="14"/>
  <c r="S306" i="14" s="1"/>
  <c r="Y308" i="14"/>
  <c r="F317" i="14"/>
  <c r="F315" i="14" s="1"/>
  <c r="L317" i="14"/>
  <c r="L315" i="14" s="1"/>
  <c r="R317" i="14"/>
  <c r="R315" i="14" s="1"/>
  <c r="X317" i="14"/>
  <c r="X315" i="14" s="1"/>
  <c r="E322" i="14"/>
  <c r="E320" i="14" s="1"/>
  <c r="K322" i="14"/>
  <c r="Q322" i="14"/>
  <c r="Q320" i="14" s="1"/>
  <c r="W322" i="14"/>
  <c r="W320" i="14" s="1"/>
  <c r="D327" i="14"/>
  <c r="D325" i="14" s="1"/>
  <c r="J327" i="14"/>
  <c r="J325" i="14" s="1"/>
  <c r="P327" i="14"/>
  <c r="P325" i="14" s="1"/>
  <c r="V327" i="14"/>
  <c r="I332" i="14"/>
  <c r="I330" i="14" s="1"/>
  <c r="O332" i="14"/>
  <c r="O330" i="14" s="1"/>
  <c r="U332" i="14"/>
  <c r="U330" i="14" s="1"/>
  <c r="AA332" i="14"/>
  <c r="AA330" i="14" s="1"/>
  <c r="H337" i="14"/>
  <c r="H335" i="14" s="1"/>
  <c r="N337" i="14"/>
  <c r="T337" i="14"/>
  <c r="T335" i="14" s="1"/>
  <c r="Z337" i="14"/>
  <c r="Z335" i="14" s="1"/>
  <c r="G342" i="14"/>
  <c r="G340" i="14" s="1"/>
  <c r="M342" i="14"/>
  <c r="M340" i="14" s="1"/>
  <c r="S342" i="14"/>
  <c r="S340" i="14" s="1"/>
  <c r="Y342" i="14"/>
  <c r="F347" i="14"/>
  <c r="F345" i="14" s="1"/>
  <c r="L347" i="14"/>
  <c r="L345" i="14" s="1"/>
  <c r="R347" i="14"/>
  <c r="R345" i="14" s="1"/>
  <c r="X347" i="14"/>
  <c r="X345" i="14" s="1"/>
  <c r="E352" i="14"/>
  <c r="E350" i="14" s="1"/>
  <c r="K352" i="14"/>
  <c r="Q352" i="14"/>
  <c r="Q350" i="14" s="1"/>
  <c r="W352" i="14"/>
  <c r="W350" i="14" s="1"/>
  <c r="D357" i="14"/>
  <c r="D355" i="14" s="1"/>
  <c r="J357" i="14"/>
  <c r="J355" i="14" s="1"/>
  <c r="P357" i="14"/>
  <c r="P355" i="14" s="1"/>
  <c r="V357" i="14"/>
  <c r="I362" i="14"/>
  <c r="I360" i="14" s="1"/>
  <c r="O362" i="14"/>
  <c r="O360" i="14" s="1"/>
  <c r="U362" i="14"/>
  <c r="U360" i="14" s="1"/>
  <c r="AA362" i="14"/>
  <c r="AA360" i="14" s="1"/>
  <c r="H367" i="14"/>
  <c r="H365" i="14" s="1"/>
  <c r="N367" i="14"/>
  <c r="T367" i="14"/>
  <c r="T365" i="14" s="1"/>
  <c r="Z367" i="14"/>
  <c r="Z365" i="14" s="1"/>
  <c r="G372" i="14"/>
  <c r="G370" i="14" s="1"/>
  <c r="M372" i="14"/>
  <c r="M370" i="14" s="1"/>
  <c r="S372" i="14"/>
  <c r="S370" i="14" s="1"/>
  <c r="Y372" i="14"/>
  <c r="F377" i="14"/>
  <c r="F375" i="14" s="1"/>
  <c r="L377" i="14"/>
  <c r="L375" i="14" s="1"/>
  <c r="R377" i="14"/>
  <c r="R375" i="14" s="1"/>
  <c r="X377" i="14"/>
  <c r="X375" i="14" s="1"/>
  <c r="E382" i="14"/>
  <c r="E380" i="14" s="1"/>
  <c r="K382" i="14"/>
  <c r="Q382" i="14"/>
  <c r="Q380" i="14" s="1"/>
  <c r="W382" i="14"/>
  <c r="W380" i="14" s="1"/>
  <c r="D387" i="14"/>
  <c r="D385" i="14" s="1"/>
  <c r="J387" i="14"/>
  <c r="J385" i="14" s="1"/>
  <c r="P387" i="14"/>
  <c r="P385" i="14" s="1"/>
  <c r="V387" i="14"/>
  <c r="I392" i="14"/>
  <c r="I390" i="14" s="1"/>
  <c r="O392" i="14"/>
  <c r="O390" i="14" s="1"/>
  <c r="U392" i="14"/>
  <c r="U390" i="14" s="1"/>
  <c r="AA392" i="14"/>
  <c r="AA390" i="14" s="1"/>
  <c r="H397" i="14"/>
  <c r="H395" i="14" s="1"/>
  <c r="N397" i="14"/>
  <c r="T397" i="14"/>
  <c r="T395" i="14" s="1"/>
  <c r="Z397" i="14"/>
  <c r="Z395" i="14" s="1"/>
  <c r="I402" i="14"/>
  <c r="I400" i="14" s="1"/>
  <c r="Q402" i="14"/>
  <c r="Q400" i="14" s="1"/>
  <c r="I407" i="14"/>
  <c r="I405" i="14" s="1"/>
  <c r="X422" i="14"/>
  <c r="X420" i="14" s="1"/>
  <c r="Q427" i="14"/>
  <c r="Q425" i="14" s="1"/>
  <c r="J432" i="14"/>
  <c r="I437" i="14"/>
  <c r="I435" i="14" s="1"/>
  <c r="S52" i="15"/>
  <c r="AA52" i="15"/>
  <c r="O62" i="15"/>
  <c r="U62" i="15"/>
  <c r="G163" i="14"/>
  <c r="M163" i="14"/>
  <c r="M161" i="14" s="1"/>
  <c r="S163" i="14"/>
  <c r="S161" i="14" s="1"/>
  <c r="Y163" i="14"/>
  <c r="Y161" i="14" s="1"/>
  <c r="F168" i="14"/>
  <c r="F166" i="14" s="1"/>
  <c r="L168" i="14"/>
  <c r="L166" i="14" s="1"/>
  <c r="R168" i="14"/>
  <c r="X168" i="14"/>
  <c r="X166" i="14" s="1"/>
  <c r="E173" i="14"/>
  <c r="E171" i="14" s="1"/>
  <c r="K173" i="14"/>
  <c r="K171" i="14" s="1"/>
  <c r="Q173" i="14"/>
  <c r="Q171" i="14" s="1"/>
  <c r="W173" i="14"/>
  <c r="W171" i="14" s="1"/>
  <c r="D178" i="14"/>
  <c r="J178" i="14"/>
  <c r="J176" i="14" s="1"/>
  <c r="P178" i="14"/>
  <c r="P176" i="14" s="1"/>
  <c r="V178" i="14"/>
  <c r="V176" i="14" s="1"/>
  <c r="I183" i="14"/>
  <c r="I181" i="14" s="1"/>
  <c r="O183" i="14"/>
  <c r="O181" i="14" s="1"/>
  <c r="U183" i="14"/>
  <c r="AA183" i="14"/>
  <c r="AA181" i="14" s="1"/>
  <c r="H188" i="14"/>
  <c r="H186" i="14" s="1"/>
  <c r="N188" i="14"/>
  <c r="N186" i="14" s="1"/>
  <c r="T188" i="14"/>
  <c r="T186" i="14" s="1"/>
  <c r="Z188" i="14"/>
  <c r="Z186" i="14" s="1"/>
  <c r="G193" i="14"/>
  <c r="M193" i="14"/>
  <c r="M191" i="14" s="1"/>
  <c r="S193" i="14"/>
  <c r="S191" i="14" s="1"/>
  <c r="Y193" i="14"/>
  <c r="Y191" i="14" s="1"/>
  <c r="F198" i="14"/>
  <c r="F196" i="14" s="1"/>
  <c r="L198" i="14"/>
  <c r="L196" i="14" s="1"/>
  <c r="R198" i="14"/>
  <c r="X198" i="14"/>
  <c r="X196" i="14" s="1"/>
  <c r="E203" i="14"/>
  <c r="E201" i="14" s="1"/>
  <c r="K203" i="14"/>
  <c r="K201" i="14" s="1"/>
  <c r="Q203" i="14"/>
  <c r="Q201" i="14" s="1"/>
  <c r="W203" i="14"/>
  <c r="W201" i="14" s="1"/>
  <c r="D208" i="14"/>
  <c r="J208" i="14"/>
  <c r="J206" i="14" s="1"/>
  <c r="P208" i="14"/>
  <c r="P206" i="14" s="1"/>
  <c r="V208" i="14"/>
  <c r="V206" i="14" s="1"/>
  <c r="I213" i="14"/>
  <c r="I211" i="14" s="1"/>
  <c r="O213" i="14"/>
  <c r="O211" i="14" s="1"/>
  <c r="U213" i="14"/>
  <c r="AA213" i="14"/>
  <c r="AA211" i="14" s="1"/>
  <c r="H218" i="14"/>
  <c r="H216" i="14" s="1"/>
  <c r="N218" i="14"/>
  <c r="N216" i="14" s="1"/>
  <c r="T218" i="14"/>
  <c r="T216" i="14" s="1"/>
  <c r="Z218" i="14"/>
  <c r="Z216" i="14" s="1"/>
  <c r="G223" i="14"/>
  <c r="M223" i="14"/>
  <c r="M221" i="14" s="1"/>
  <c r="S223" i="14"/>
  <c r="S221" i="14" s="1"/>
  <c r="Y223" i="14"/>
  <c r="Y221" i="14" s="1"/>
  <c r="F228" i="14"/>
  <c r="F226" i="14" s="1"/>
  <c r="L228" i="14"/>
  <c r="L226" i="14" s="1"/>
  <c r="R228" i="14"/>
  <c r="X228" i="14"/>
  <c r="X226" i="14" s="1"/>
  <c r="E233" i="14"/>
  <c r="E231" i="14" s="1"/>
  <c r="K233" i="14"/>
  <c r="K231" i="14" s="1"/>
  <c r="Q233" i="14"/>
  <c r="Q231" i="14" s="1"/>
  <c r="W233" i="14"/>
  <c r="W231" i="14" s="1"/>
  <c r="D238" i="14"/>
  <c r="J238" i="14"/>
  <c r="J236" i="14" s="1"/>
  <c r="P238" i="14"/>
  <c r="P236" i="14" s="1"/>
  <c r="V238" i="14"/>
  <c r="V236" i="14" s="1"/>
  <c r="I243" i="14"/>
  <c r="I241" i="14" s="1"/>
  <c r="O243" i="14"/>
  <c r="O241" i="14" s="1"/>
  <c r="U243" i="14"/>
  <c r="AA243" i="14"/>
  <c r="AA241" i="14" s="1"/>
  <c r="H248" i="14"/>
  <c r="H246" i="14" s="1"/>
  <c r="N248" i="14"/>
  <c r="N246" i="14" s="1"/>
  <c r="T248" i="14"/>
  <c r="T246" i="14" s="1"/>
  <c r="Z248" i="14"/>
  <c r="Z246" i="14" s="1"/>
  <c r="G253" i="14"/>
  <c r="M253" i="14"/>
  <c r="M251" i="14" s="1"/>
  <c r="S253" i="14"/>
  <c r="S251" i="14" s="1"/>
  <c r="Y253" i="14"/>
  <c r="Y251" i="14" s="1"/>
  <c r="F258" i="14"/>
  <c r="F256" i="14" s="1"/>
  <c r="L258" i="14"/>
  <c r="L256" i="14" s="1"/>
  <c r="R258" i="14"/>
  <c r="X258" i="14"/>
  <c r="X256" i="14" s="1"/>
  <c r="E263" i="14"/>
  <c r="E261" i="14" s="1"/>
  <c r="K263" i="14"/>
  <c r="K261" i="14" s="1"/>
  <c r="Q263" i="14"/>
  <c r="Q261" i="14" s="1"/>
  <c r="W263" i="14"/>
  <c r="W261" i="14" s="1"/>
  <c r="D268" i="14"/>
  <c r="J268" i="14"/>
  <c r="J266" i="14" s="1"/>
  <c r="P268" i="14"/>
  <c r="P266" i="14" s="1"/>
  <c r="V268" i="14"/>
  <c r="V266" i="14" s="1"/>
  <c r="I273" i="14"/>
  <c r="I271" i="14" s="1"/>
  <c r="O273" i="14"/>
  <c r="O271" i="14" s="1"/>
  <c r="U273" i="14"/>
  <c r="AA273" i="14"/>
  <c r="AA271" i="14" s="1"/>
  <c r="H278" i="14"/>
  <c r="H276" i="14" s="1"/>
  <c r="N278" i="14"/>
  <c r="N276" i="14" s="1"/>
  <c r="T278" i="14"/>
  <c r="T276" i="14" s="1"/>
  <c r="Z278" i="14"/>
  <c r="Z276" i="14" s="1"/>
  <c r="G283" i="14"/>
  <c r="M283" i="14"/>
  <c r="M281" i="14" s="1"/>
  <c r="S283" i="14"/>
  <c r="S281" i="14" s="1"/>
  <c r="Y283" i="14"/>
  <c r="Y281" i="14" s="1"/>
  <c r="F288" i="14"/>
  <c r="F286" i="14" s="1"/>
  <c r="L288" i="14"/>
  <c r="L286" i="14" s="1"/>
  <c r="R288" i="14"/>
  <c r="X288" i="14"/>
  <c r="X286" i="14" s="1"/>
  <c r="E293" i="14"/>
  <c r="E291" i="14" s="1"/>
  <c r="K293" i="14"/>
  <c r="K291" i="14" s="1"/>
  <c r="Q293" i="14"/>
  <c r="Q291" i="14" s="1"/>
  <c r="W293" i="14"/>
  <c r="W291" i="14" s="1"/>
  <c r="D298" i="14"/>
  <c r="J298" i="14"/>
  <c r="J296" i="14" s="1"/>
  <c r="P298" i="14"/>
  <c r="P296" i="14" s="1"/>
  <c r="V298" i="14"/>
  <c r="V296" i="14" s="1"/>
  <c r="I303" i="14"/>
  <c r="I301" i="14" s="1"/>
  <c r="O303" i="14"/>
  <c r="O301" i="14" s="1"/>
  <c r="U303" i="14"/>
  <c r="AA303" i="14"/>
  <c r="AA301" i="14" s="1"/>
  <c r="H308" i="14"/>
  <c r="H306" i="14" s="1"/>
  <c r="N308" i="14"/>
  <c r="N306" i="14" s="1"/>
  <c r="T308" i="14"/>
  <c r="T306" i="14" s="1"/>
  <c r="G317" i="14"/>
  <c r="G315" i="14" s="1"/>
  <c r="M317" i="14"/>
  <c r="M315" i="14" s="1"/>
  <c r="S317" i="14"/>
  <c r="S315" i="14" s="1"/>
  <c r="Y317" i="14"/>
  <c r="Y315" i="14" s="1"/>
  <c r="F322" i="14"/>
  <c r="F320" i="14" s="1"/>
  <c r="L322" i="14"/>
  <c r="L320" i="14" s="1"/>
  <c r="R322" i="14"/>
  <c r="R320" i="14" s="1"/>
  <c r="X322" i="14"/>
  <c r="X320" i="14" s="1"/>
  <c r="E327" i="14"/>
  <c r="E325" i="14" s="1"/>
  <c r="K327" i="14"/>
  <c r="K325" i="14" s="1"/>
  <c r="Q327" i="14"/>
  <c r="Q325" i="14" s="1"/>
  <c r="W327" i="14"/>
  <c r="W325" i="14" s="1"/>
  <c r="D332" i="14"/>
  <c r="D330" i="14" s="1"/>
  <c r="J332" i="14"/>
  <c r="J330" i="14" s="1"/>
  <c r="P332" i="14"/>
  <c r="P330" i="14" s="1"/>
  <c r="V332" i="14"/>
  <c r="V330" i="14" s="1"/>
  <c r="I337" i="14"/>
  <c r="I335" i="14" s="1"/>
  <c r="O337" i="14"/>
  <c r="O335" i="14" s="1"/>
  <c r="U337" i="14"/>
  <c r="U335" i="14" s="1"/>
  <c r="AA337" i="14"/>
  <c r="AA335" i="14" s="1"/>
  <c r="H342" i="14"/>
  <c r="H340" i="14" s="1"/>
  <c r="N342" i="14"/>
  <c r="N340" i="14" s="1"/>
  <c r="T342" i="14"/>
  <c r="T340" i="14" s="1"/>
  <c r="Z342" i="14"/>
  <c r="Z340" i="14" s="1"/>
  <c r="G347" i="14"/>
  <c r="G345" i="14" s="1"/>
  <c r="M347" i="14"/>
  <c r="M345" i="14" s="1"/>
  <c r="S347" i="14"/>
  <c r="S345" i="14" s="1"/>
  <c r="Y347" i="14"/>
  <c r="Y345" i="14" s="1"/>
  <c r="F352" i="14"/>
  <c r="F350" i="14" s="1"/>
  <c r="L352" i="14"/>
  <c r="L350" i="14" s="1"/>
  <c r="R352" i="14"/>
  <c r="R350" i="14" s="1"/>
  <c r="X352" i="14"/>
  <c r="X350" i="14" s="1"/>
  <c r="E357" i="14"/>
  <c r="E355" i="14" s="1"/>
  <c r="K357" i="14"/>
  <c r="K355" i="14" s="1"/>
  <c r="Q357" i="14"/>
  <c r="Q355" i="14" s="1"/>
  <c r="W357" i="14"/>
  <c r="W355" i="14" s="1"/>
  <c r="D362" i="14"/>
  <c r="D360" i="14" s="1"/>
  <c r="J362" i="14"/>
  <c r="J360" i="14" s="1"/>
  <c r="P362" i="14"/>
  <c r="P360" i="14" s="1"/>
  <c r="V362" i="14"/>
  <c r="V360" i="14" s="1"/>
  <c r="I367" i="14"/>
  <c r="I365" i="14" s="1"/>
  <c r="O367" i="14"/>
  <c r="O365" i="14" s="1"/>
  <c r="U367" i="14"/>
  <c r="U365" i="14" s="1"/>
  <c r="AA367" i="14"/>
  <c r="AA365" i="14" s="1"/>
  <c r="H372" i="14"/>
  <c r="H370" i="14" s="1"/>
  <c r="N372" i="14"/>
  <c r="N370" i="14" s="1"/>
  <c r="T372" i="14"/>
  <c r="T370" i="14" s="1"/>
  <c r="Z372" i="14"/>
  <c r="Z370" i="14" s="1"/>
  <c r="G377" i="14"/>
  <c r="G375" i="14" s="1"/>
  <c r="M377" i="14"/>
  <c r="M375" i="14" s="1"/>
  <c r="S377" i="14"/>
  <c r="S375" i="14" s="1"/>
  <c r="Y377" i="14"/>
  <c r="Y375" i="14" s="1"/>
  <c r="F382" i="14"/>
  <c r="F380" i="14" s="1"/>
  <c r="L382" i="14"/>
  <c r="L380" i="14" s="1"/>
  <c r="R382" i="14"/>
  <c r="R380" i="14" s="1"/>
  <c r="X382" i="14"/>
  <c r="X380" i="14" s="1"/>
  <c r="E387" i="14"/>
  <c r="E385" i="14" s="1"/>
  <c r="K387" i="14"/>
  <c r="K385" i="14" s="1"/>
  <c r="Q387" i="14"/>
  <c r="Q385" i="14" s="1"/>
  <c r="W387" i="14"/>
  <c r="W385" i="14" s="1"/>
  <c r="D392" i="14"/>
  <c r="D390" i="14" s="1"/>
  <c r="J392" i="14"/>
  <c r="J390" i="14" s="1"/>
  <c r="P392" i="14"/>
  <c r="P390" i="14" s="1"/>
  <c r="V392" i="14"/>
  <c r="V390" i="14" s="1"/>
  <c r="I397" i="14"/>
  <c r="I395" i="14" s="1"/>
  <c r="O397" i="14"/>
  <c r="O395" i="14" s="1"/>
  <c r="U397" i="14"/>
  <c r="U395" i="14" s="1"/>
  <c r="AA397" i="14"/>
  <c r="AA395" i="14" s="1"/>
  <c r="J402" i="14"/>
  <c r="J400" i="14" s="1"/>
  <c r="U402" i="14"/>
  <c r="O407" i="14"/>
  <c r="O405" i="14" s="1"/>
  <c r="H412" i="14"/>
  <c r="H410" i="14" s="1"/>
  <c r="W427" i="14"/>
  <c r="W425" i="14" s="1"/>
  <c r="P432" i="14"/>
  <c r="P430" i="14" s="1"/>
  <c r="O437" i="14"/>
  <c r="O435" i="14" s="1"/>
  <c r="J62" i="15"/>
  <c r="V62" i="15"/>
  <c r="U82" i="15"/>
  <c r="G471" i="14"/>
  <c r="G469" i="14" s="1"/>
  <c r="M471" i="14"/>
  <c r="S471" i="14"/>
  <c r="Y471" i="14"/>
  <c r="Y469" i="14" s="1"/>
  <c r="F476" i="14"/>
  <c r="F474" i="14" s="1"/>
  <c r="L476" i="14"/>
  <c r="L474" i="14" s="1"/>
  <c r="R476" i="14"/>
  <c r="R474" i="14" s="1"/>
  <c r="X476" i="14"/>
  <c r="E481" i="14"/>
  <c r="K481" i="14"/>
  <c r="K479" i="14" s="1"/>
  <c r="Q481" i="14"/>
  <c r="Q479" i="14" s="1"/>
  <c r="W481" i="14"/>
  <c r="W479" i="14" s="1"/>
  <c r="D486" i="14"/>
  <c r="D484" i="14" s="1"/>
  <c r="J486" i="14"/>
  <c r="P486" i="14"/>
  <c r="V486" i="14"/>
  <c r="V484" i="14" s="1"/>
  <c r="I491" i="14"/>
  <c r="I489" i="14" s="1"/>
  <c r="O491" i="14"/>
  <c r="O489" i="14" s="1"/>
  <c r="U491" i="14"/>
  <c r="U489" i="14" s="1"/>
  <c r="AA491" i="14"/>
  <c r="H496" i="14"/>
  <c r="N496" i="14"/>
  <c r="N494" i="14" s="1"/>
  <c r="T496" i="14"/>
  <c r="T494" i="14" s="1"/>
  <c r="Z496" i="14"/>
  <c r="Z494" i="14" s="1"/>
  <c r="G501" i="14"/>
  <c r="G499" i="14" s="1"/>
  <c r="M501" i="14"/>
  <c r="S501" i="14"/>
  <c r="Y501" i="14"/>
  <c r="Y499" i="14" s="1"/>
  <c r="F506" i="14"/>
  <c r="F504" i="14" s="1"/>
  <c r="L506" i="14"/>
  <c r="L504" i="14" s="1"/>
  <c r="R506" i="14"/>
  <c r="R504" i="14" s="1"/>
  <c r="X506" i="14"/>
  <c r="E511" i="14"/>
  <c r="K511" i="14"/>
  <c r="K509" i="14" s="1"/>
  <c r="Q511" i="14"/>
  <c r="Q509" i="14" s="1"/>
  <c r="W511" i="14"/>
  <c r="W509" i="14" s="1"/>
  <c r="D516" i="14"/>
  <c r="D514" i="14" s="1"/>
  <c r="J516" i="14"/>
  <c r="P516" i="14"/>
  <c r="V516" i="14"/>
  <c r="V514" i="14" s="1"/>
  <c r="I521" i="14"/>
  <c r="I519" i="14" s="1"/>
  <c r="O521" i="14"/>
  <c r="O519" i="14" s="1"/>
  <c r="U521" i="14"/>
  <c r="U519" i="14" s="1"/>
  <c r="AA521" i="14"/>
  <c r="H526" i="14"/>
  <c r="N526" i="14"/>
  <c r="N524" i="14" s="1"/>
  <c r="T526" i="14"/>
  <c r="T524" i="14" s="1"/>
  <c r="Z526" i="14"/>
  <c r="Z524" i="14" s="1"/>
  <c r="G531" i="14"/>
  <c r="G529" i="14" s="1"/>
  <c r="M531" i="14"/>
  <c r="S531" i="14"/>
  <c r="Y531" i="14"/>
  <c r="Y529" i="14" s="1"/>
  <c r="F536" i="14"/>
  <c r="F534" i="14" s="1"/>
  <c r="L536" i="14"/>
  <c r="L534" i="14" s="1"/>
  <c r="R536" i="14"/>
  <c r="R534" i="14" s="1"/>
  <c r="X536" i="14"/>
  <c r="E541" i="14"/>
  <c r="K541" i="14"/>
  <c r="K539" i="14" s="1"/>
  <c r="Q541" i="14"/>
  <c r="Q539" i="14" s="1"/>
  <c r="W541" i="14"/>
  <c r="W539" i="14" s="1"/>
  <c r="D546" i="14"/>
  <c r="D544" i="14" s="1"/>
  <c r="J546" i="14"/>
  <c r="P546" i="14"/>
  <c r="V546" i="14"/>
  <c r="V544" i="14" s="1"/>
  <c r="I551" i="14"/>
  <c r="I549" i="14" s="1"/>
  <c r="O551" i="14"/>
  <c r="O549" i="14" s="1"/>
  <c r="U551" i="14"/>
  <c r="U549" i="14" s="1"/>
  <c r="AA551" i="14"/>
  <c r="H556" i="14"/>
  <c r="N556" i="14"/>
  <c r="N554" i="14" s="1"/>
  <c r="T556" i="14"/>
  <c r="T554" i="14" s="1"/>
  <c r="Z556" i="14"/>
  <c r="Z554" i="14" s="1"/>
  <c r="G561" i="14"/>
  <c r="G559" i="14" s="1"/>
  <c r="M561" i="14"/>
  <c r="S561" i="14"/>
  <c r="Y561" i="14"/>
  <c r="Y559" i="14" s="1"/>
  <c r="F566" i="14"/>
  <c r="F564" i="14" s="1"/>
  <c r="L566" i="14"/>
  <c r="L564" i="14" s="1"/>
  <c r="R566" i="14"/>
  <c r="R564" i="14" s="1"/>
  <c r="X566" i="14"/>
  <c r="E571" i="14"/>
  <c r="K571" i="14"/>
  <c r="K569" i="14" s="1"/>
  <c r="Q571" i="14"/>
  <c r="Q569" i="14" s="1"/>
  <c r="W571" i="14"/>
  <c r="W569" i="14" s="1"/>
  <c r="D576" i="14"/>
  <c r="D574" i="14" s="1"/>
  <c r="J576" i="14"/>
  <c r="P576" i="14"/>
  <c r="V576" i="14"/>
  <c r="V574" i="14" s="1"/>
  <c r="I581" i="14"/>
  <c r="I579" i="14" s="1"/>
  <c r="O581" i="14"/>
  <c r="O579" i="14" s="1"/>
  <c r="U581" i="14"/>
  <c r="U579" i="14" s="1"/>
  <c r="AA581" i="14"/>
  <c r="H586" i="14"/>
  <c r="N586" i="14"/>
  <c r="N584" i="14" s="1"/>
  <c r="T586" i="14"/>
  <c r="T584" i="14" s="1"/>
  <c r="Z586" i="14"/>
  <c r="Z584" i="14" s="1"/>
  <c r="G591" i="14"/>
  <c r="G589" i="14" s="1"/>
  <c r="M591" i="14"/>
  <c r="S591" i="14"/>
  <c r="Y591" i="14"/>
  <c r="Y589" i="14" s="1"/>
  <c r="F596" i="14"/>
  <c r="F594" i="14" s="1"/>
  <c r="L596" i="14"/>
  <c r="L594" i="14" s="1"/>
  <c r="R596" i="14"/>
  <c r="R594" i="14" s="1"/>
  <c r="X596" i="14"/>
  <c r="E601" i="14"/>
  <c r="K601" i="14"/>
  <c r="K599" i="14" s="1"/>
  <c r="Q601" i="14"/>
  <c r="Q599" i="14" s="1"/>
  <c r="W601" i="14"/>
  <c r="W599" i="14" s="1"/>
  <c r="D606" i="14"/>
  <c r="D604" i="14" s="1"/>
  <c r="J606" i="14"/>
  <c r="P606" i="14"/>
  <c r="V606" i="14"/>
  <c r="V604" i="14" s="1"/>
  <c r="I611" i="14"/>
  <c r="I609" i="14" s="1"/>
  <c r="O611" i="14"/>
  <c r="O609" i="14" s="1"/>
  <c r="U611" i="14"/>
  <c r="U609" i="14" s="1"/>
  <c r="AA611" i="14"/>
  <c r="H616" i="14"/>
  <c r="N616" i="14"/>
  <c r="N614" i="14" s="1"/>
  <c r="T616" i="14"/>
  <c r="T614" i="14" s="1"/>
  <c r="Z616" i="14"/>
  <c r="Z614" i="14" s="1"/>
  <c r="B707" i="14"/>
  <c r="B719" i="14"/>
  <c r="B731" i="14"/>
  <c r="B743" i="14"/>
  <c r="F9" i="15"/>
  <c r="F7" i="15" s="1"/>
  <c r="L9" i="15"/>
  <c r="L7" i="15" s="1"/>
  <c r="R9" i="15"/>
  <c r="R7" i="15" s="1"/>
  <c r="X9" i="15"/>
  <c r="F11" i="15"/>
  <c r="L11" i="15"/>
  <c r="R11" i="15"/>
  <c r="X11" i="15"/>
  <c r="E14" i="15"/>
  <c r="E12" i="15" s="1"/>
  <c r="K14" i="15"/>
  <c r="Q14" i="15"/>
  <c r="W14" i="15"/>
  <c r="W12" i="15" s="1"/>
  <c r="E16" i="15"/>
  <c r="K16" i="15"/>
  <c r="Q16" i="15"/>
  <c r="W16" i="15"/>
  <c r="D19" i="15"/>
  <c r="J19" i="15"/>
  <c r="J17" i="15" s="1"/>
  <c r="P19" i="15"/>
  <c r="P17" i="15" s="1"/>
  <c r="V19" i="15"/>
  <c r="V17" i="15" s="1"/>
  <c r="D21" i="15"/>
  <c r="J21" i="15"/>
  <c r="P21" i="15"/>
  <c r="V21" i="15"/>
  <c r="I24" i="15"/>
  <c r="I22" i="15" s="1"/>
  <c r="O24" i="15"/>
  <c r="O22" i="15" s="1"/>
  <c r="U24" i="15"/>
  <c r="U22" i="15" s="1"/>
  <c r="AA24" i="15"/>
  <c r="I26" i="15"/>
  <c r="O26" i="15"/>
  <c r="U26" i="15"/>
  <c r="AA26" i="15"/>
  <c r="H29" i="15"/>
  <c r="H27" i="15" s="1"/>
  <c r="N29" i="15"/>
  <c r="T29" i="15"/>
  <c r="Z29" i="15"/>
  <c r="Z27" i="15" s="1"/>
  <c r="H31" i="15"/>
  <c r="N31" i="15"/>
  <c r="T31" i="15"/>
  <c r="Z31" i="15"/>
  <c r="G34" i="15"/>
  <c r="M34" i="15"/>
  <c r="M32" i="15" s="1"/>
  <c r="S34" i="15"/>
  <c r="S32" i="15" s="1"/>
  <c r="Y34" i="15"/>
  <c r="Y32" i="15" s="1"/>
  <c r="G36" i="15"/>
  <c r="M36" i="15"/>
  <c r="S36" i="15"/>
  <c r="Y36" i="15"/>
  <c r="F39" i="15"/>
  <c r="F37" i="15" s="1"/>
  <c r="L39" i="15"/>
  <c r="L37" i="15" s="1"/>
  <c r="R39" i="15"/>
  <c r="R37" i="15" s="1"/>
  <c r="X39" i="15"/>
  <c r="F41" i="15"/>
  <c r="L41" i="15"/>
  <c r="R41" i="15"/>
  <c r="X41" i="15"/>
  <c r="E44" i="15"/>
  <c r="E42" i="15" s="1"/>
  <c r="K44" i="15"/>
  <c r="Q44" i="15"/>
  <c r="W44" i="15"/>
  <c r="W42" i="15" s="1"/>
  <c r="E46" i="15"/>
  <c r="K46" i="15"/>
  <c r="Q46" i="15"/>
  <c r="W46" i="15"/>
  <c r="D49" i="15"/>
  <c r="D47" i="15" s="1"/>
  <c r="K49" i="15"/>
  <c r="K47" i="15" s="1"/>
  <c r="R49" i="15"/>
  <c r="R47" i="15" s="1"/>
  <c r="Y49" i="15"/>
  <c r="Y47" i="15" s="1"/>
  <c r="H51" i="15"/>
  <c r="P51" i="15"/>
  <c r="W51" i="15"/>
  <c r="J54" i="15"/>
  <c r="Q54" i="15"/>
  <c r="Q52" i="15" s="1"/>
  <c r="X54" i="15"/>
  <c r="G56" i="15"/>
  <c r="O56" i="15"/>
  <c r="V56" i="15"/>
  <c r="I59" i="15"/>
  <c r="P59" i="15"/>
  <c r="P57" i="15" s="1"/>
  <c r="W59" i="15"/>
  <c r="W57" i="15" s="1"/>
  <c r="F61" i="15"/>
  <c r="N61" i="15"/>
  <c r="U61" i="15"/>
  <c r="H64" i="15"/>
  <c r="O64" i="15"/>
  <c r="V64" i="15"/>
  <c r="E66" i="15"/>
  <c r="M66" i="15"/>
  <c r="T66" i="15"/>
  <c r="AA66" i="15"/>
  <c r="G69" i="15"/>
  <c r="G67" i="15" s="1"/>
  <c r="N69" i="15"/>
  <c r="N67" i="15" s="1"/>
  <c r="U69" i="15"/>
  <c r="U67" i="15" s="1"/>
  <c r="D71" i="15"/>
  <c r="L71" i="15"/>
  <c r="S71" i="15"/>
  <c r="Z71" i="15"/>
  <c r="F74" i="15"/>
  <c r="F72" i="15" s="1"/>
  <c r="M74" i="15"/>
  <c r="M72" i="15" s="1"/>
  <c r="U74" i="15"/>
  <c r="F76" i="15"/>
  <c r="O76" i="15"/>
  <c r="X76" i="15"/>
  <c r="J79" i="15"/>
  <c r="J77" i="15" s="1"/>
  <c r="S79" i="15"/>
  <c r="S77" i="15" s="1"/>
  <c r="D81" i="15"/>
  <c r="M81" i="15"/>
  <c r="V81" i="15"/>
  <c r="V77" i="15" s="1"/>
  <c r="J84" i="15"/>
  <c r="V84" i="15"/>
  <c r="V82" i="15" s="1"/>
  <c r="J86" i="15"/>
  <c r="V86" i="15"/>
  <c r="I89" i="15"/>
  <c r="U89" i="15"/>
  <c r="U87" i="15" s="1"/>
  <c r="I91" i="15"/>
  <c r="U91" i="15"/>
  <c r="K94" i="15"/>
  <c r="K92" i="15" s="1"/>
  <c r="W96" i="15"/>
  <c r="D99" i="15"/>
  <c r="E486" i="14"/>
  <c r="E484" i="14" s="1"/>
  <c r="K486" i="14"/>
  <c r="K484" i="14" s="1"/>
  <c r="Q486" i="14"/>
  <c r="Q484" i="14" s="1"/>
  <c r="W486" i="14"/>
  <c r="D491" i="14"/>
  <c r="J491" i="14"/>
  <c r="J489" i="14" s="1"/>
  <c r="P491" i="14"/>
  <c r="P489" i="14" s="1"/>
  <c r="V491" i="14"/>
  <c r="V489" i="14" s="1"/>
  <c r="I496" i="14"/>
  <c r="I494" i="14" s="1"/>
  <c r="O496" i="14"/>
  <c r="U496" i="14"/>
  <c r="AA496" i="14"/>
  <c r="AA494" i="14" s="1"/>
  <c r="H501" i="14"/>
  <c r="H499" i="14" s="1"/>
  <c r="N501" i="14"/>
  <c r="N499" i="14" s="1"/>
  <c r="T501" i="14"/>
  <c r="T499" i="14" s="1"/>
  <c r="Z501" i="14"/>
  <c r="G506" i="14"/>
  <c r="M506" i="14"/>
  <c r="M504" i="14" s="1"/>
  <c r="S506" i="14"/>
  <c r="S504" i="14" s="1"/>
  <c r="Y506" i="14"/>
  <c r="Y504" i="14" s="1"/>
  <c r="F511" i="14"/>
  <c r="F509" i="14" s="1"/>
  <c r="L511" i="14"/>
  <c r="R511" i="14"/>
  <c r="X511" i="14"/>
  <c r="X509" i="14" s="1"/>
  <c r="E516" i="14"/>
  <c r="E514" i="14" s="1"/>
  <c r="K516" i="14"/>
  <c r="K514" i="14" s="1"/>
  <c r="Q516" i="14"/>
  <c r="Q514" i="14" s="1"/>
  <c r="W516" i="14"/>
  <c r="D521" i="14"/>
  <c r="J521" i="14"/>
  <c r="J519" i="14" s="1"/>
  <c r="P521" i="14"/>
  <c r="P519" i="14" s="1"/>
  <c r="V521" i="14"/>
  <c r="V519" i="14" s="1"/>
  <c r="I526" i="14"/>
  <c r="I524" i="14" s="1"/>
  <c r="O526" i="14"/>
  <c r="U526" i="14"/>
  <c r="AA526" i="14"/>
  <c r="AA524" i="14" s="1"/>
  <c r="H531" i="14"/>
  <c r="H529" i="14" s="1"/>
  <c r="N531" i="14"/>
  <c r="N529" i="14" s="1"/>
  <c r="T531" i="14"/>
  <c r="T529" i="14" s="1"/>
  <c r="Z531" i="14"/>
  <c r="G536" i="14"/>
  <c r="M536" i="14"/>
  <c r="M534" i="14" s="1"/>
  <c r="S536" i="14"/>
  <c r="S534" i="14" s="1"/>
  <c r="Y536" i="14"/>
  <c r="Y534" i="14" s="1"/>
  <c r="F541" i="14"/>
  <c r="F539" i="14" s="1"/>
  <c r="L541" i="14"/>
  <c r="R541" i="14"/>
  <c r="X541" i="14"/>
  <c r="X539" i="14" s="1"/>
  <c r="E546" i="14"/>
  <c r="E544" i="14" s="1"/>
  <c r="K546" i="14"/>
  <c r="K544" i="14" s="1"/>
  <c r="Q546" i="14"/>
  <c r="Q544" i="14" s="1"/>
  <c r="W546" i="14"/>
  <c r="D551" i="14"/>
  <c r="J551" i="14"/>
  <c r="J549" i="14" s="1"/>
  <c r="P551" i="14"/>
  <c r="P549" i="14" s="1"/>
  <c r="V551" i="14"/>
  <c r="V549" i="14" s="1"/>
  <c r="I556" i="14"/>
  <c r="I554" i="14" s="1"/>
  <c r="O556" i="14"/>
  <c r="U556" i="14"/>
  <c r="AA556" i="14"/>
  <c r="AA554" i="14" s="1"/>
  <c r="H561" i="14"/>
  <c r="H559" i="14" s="1"/>
  <c r="N561" i="14"/>
  <c r="N559" i="14" s="1"/>
  <c r="T561" i="14"/>
  <c r="T559" i="14" s="1"/>
  <c r="Z561" i="14"/>
  <c r="G566" i="14"/>
  <c r="M566" i="14"/>
  <c r="M564" i="14" s="1"/>
  <c r="S566" i="14"/>
  <c r="S564" i="14" s="1"/>
  <c r="Y566" i="14"/>
  <c r="Y564" i="14" s="1"/>
  <c r="F571" i="14"/>
  <c r="F569" i="14" s="1"/>
  <c r="L571" i="14"/>
  <c r="R571" i="14"/>
  <c r="X571" i="14"/>
  <c r="X569" i="14" s="1"/>
  <c r="E576" i="14"/>
  <c r="E574" i="14" s="1"/>
  <c r="K576" i="14"/>
  <c r="K574" i="14" s="1"/>
  <c r="Q576" i="14"/>
  <c r="Q574" i="14" s="1"/>
  <c r="W576" i="14"/>
  <c r="D581" i="14"/>
  <c r="J581" i="14"/>
  <c r="J579" i="14" s="1"/>
  <c r="P581" i="14"/>
  <c r="P579" i="14" s="1"/>
  <c r="V581" i="14"/>
  <c r="V579" i="14" s="1"/>
  <c r="I586" i="14"/>
  <c r="I584" i="14" s="1"/>
  <c r="O586" i="14"/>
  <c r="U586" i="14"/>
  <c r="AA586" i="14"/>
  <c r="AA584" i="14" s="1"/>
  <c r="H591" i="14"/>
  <c r="H589" i="14" s="1"/>
  <c r="N591" i="14"/>
  <c r="N589" i="14" s="1"/>
  <c r="T591" i="14"/>
  <c r="T589" i="14" s="1"/>
  <c r="Z591" i="14"/>
  <c r="G596" i="14"/>
  <c r="M596" i="14"/>
  <c r="M594" i="14" s="1"/>
  <c r="S596" i="14"/>
  <c r="S594" i="14" s="1"/>
  <c r="Y596" i="14"/>
  <c r="Y594" i="14" s="1"/>
  <c r="F601" i="14"/>
  <c r="F599" i="14" s="1"/>
  <c r="L601" i="14"/>
  <c r="R601" i="14"/>
  <c r="X601" i="14"/>
  <c r="X599" i="14" s="1"/>
  <c r="E606" i="14"/>
  <c r="E604" i="14" s="1"/>
  <c r="K606" i="14"/>
  <c r="K604" i="14" s="1"/>
  <c r="Q606" i="14"/>
  <c r="Q604" i="14" s="1"/>
  <c r="W606" i="14"/>
  <c r="D611" i="14"/>
  <c r="J611" i="14"/>
  <c r="J609" i="14" s="1"/>
  <c r="P611" i="14"/>
  <c r="P609" i="14" s="1"/>
  <c r="V611" i="14"/>
  <c r="V609" i="14" s="1"/>
  <c r="I616" i="14"/>
  <c r="I614" i="14" s="1"/>
  <c r="O616" i="14"/>
  <c r="U616" i="14"/>
  <c r="AA616" i="14"/>
  <c r="AA614" i="14" s="1"/>
  <c r="B709" i="14"/>
  <c r="B721" i="14"/>
  <c r="B733" i="14"/>
  <c r="B745" i="14"/>
  <c r="G9" i="15"/>
  <c r="M9" i="15"/>
  <c r="M7" i="15" s="1"/>
  <c r="S9" i="15"/>
  <c r="S7" i="15" s="1"/>
  <c r="Y9" i="15"/>
  <c r="Y7" i="15" s="1"/>
  <c r="G11" i="15"/>
  <c r="M11" i="15"/>
  <c r="S11" i="15"/>
  <c r="Y11" i="15"/>
  <c r="F14" i="15"/>
  <c r="F12" i="15" s="1"/>
  <c r="L14" i="15"/>
  <c r="L12" i="15" s="1"/>
  <c r="R14" i="15"/>
  <c r="R12" i="15" s="1"/>
  <c r="X14" i="15"/>
  <c r="F16" i="15"/>
  <c r="L16" i="15"/>
  <c r="R16" i="15"/>
  <c r="X16" i="15"/>
  <c r="E19" i="15"/>
  <c r="E17" i="15" s="1"/>
  <c r="K19" i="15"/>
  <c r="Q19" i="15"/>
  <c r="W19" i="15"/>
  <c r="W17" i="15" s="1"/>
  <c r="E21" i="15"/>
  <c r="K21" i="15"/>
  <c r="Q21" i="15"/>
  <c r="W21" i="15"/>
  <c r="D24" i="15"/>
  <c r="J24" i="15"/>
  <c r="J22" i="15" s="1"/>
  <c r="P24" i="15"/>
  <c r="P22" i="15" s="1"/>
  <c r="V24" i="15"/>
  <c r="V22" i="15" s="1"/>
  <c r="D26" i="15"/>
  <c r="J26" i="15"/>
  <c r="P26" i="15"/>
  <c r="V26" i="15"/>
  <c r="I29" i="15"/>
  <c r="I27" i="15" s="1"/>
  <c r="O29" i="15"/>
  <c r="O27" i="15" s="1"/>
  <c r="U29" i="15"/>
  <c r="U27" i="15" s="1"/>
  <c r="AA29" i="15"/>
  <c r="I31" i="15"/>
  <c r="O31" i="15"/>
  <c r="U31" i="15"/>
  <c r="AA31" i="15"/>
  <c r="H34" i="15"/>
  <c r="H32" i="15" s="1"/>
  <c r="N34" i="15"/>
  <c r="T34" i="15"/>
  <c r="Z34" i="15"/>
  <c r="Z32" i="15" s="1"/>
  <c r="H36" i="15"/>
  <c r="N36" i="15"/>
  <c r="T36" i="15"/>
  <c r="Z36" i="15"/>
  <c r="G39" i="15"/>
  <c r="M39" i="15"/>
  <c r="M37" i="15" s="1"/>
  <c r="S39" i="15"/>
  <c r="S37" i="15" s="1"/>
  <c r="Y39" i="15"/>
  <c r="Y37" i="15" s="1"/>
  <c r="G41" i="15"/>
  <c r="M41" i="15"/>
  <c r="S41" i="15"/>
  <c r="Y41" i="15"/>
  <c r="F44" i="15"/>
  <c r="F42" i="15" s="1"/>
  <c r="L44" i="15"/>
  <c r="L42" i="15" s="1"/>
  <c r="R44" i="15"/>
  <c r="R42" i="15" s="1"/>
  <c r="X44" i="15"/>
  <c r="F46" i="15"/>
  <c r="L46" i="15"/>
  <c r="R46" i="15"/>
  <c r="X46" i="15"/>
  <c r="E49" i="15"/>
  <c r="E47" i="15" s="1"/>
  <c r="L49" i="15"/>
  <c r="S49" i="15"/>
  <c r="Z49" i="15"/>
  <c r="J51" i="15"/>
  <c r="Q51" i="15"/>
  <c r="X51" i="15"/>
  <c r="D54" i="15"/>
  <c r="K54" i="15"/>
  <c r="K52" i="15" s="1"/>
  <c r="R54" i="15"/>
  <c r="Y54" i="15"/>
  <c r="I56" i="15"/>
  <c r="P56" i="15"/>
  <c r="W56" i="15"/>
  <c r="J59" i="15"/>
  <c r="Q59" i="15"/>
  <c r="X59" i="15"/>
  <c r="X57" i="15" s="1"/>
  <c r="H61" i="15"/>
  <c r="O61" i="15"/>
  <c r="V61" i="15"/>
  <c r="I64" i="15"/>
  <c r="P64" i="15"/>
  <c r="P62" i="15" s="1"/>
  <c r="W64" i="15"/>
  <c r="W62" i="15" s="1"/>
  <c r="G66" i="15"/>
  <c r="N66" i="15"/>
  <c r="U66" i="15"/>
  <c r="H69" i="15"/>
  <c r="H67" i="15" s="1"/>
  <c r="O69" i="15"/>
  <c r="O67" i="15" s="1"/>
  <c r="V69" i="15"/>
  <c r="V67" i="15" s="1"/>
  <c r="F71" i="15"/>
  <c r="M71" i="15"/>
  <c r="T71" i="15"/>
  <c r="AA71" i="15"/>
  <c r="G74" i="15"/>
  <c r="N74" i="15"/>
  <c r="W74" i="15"/>
  <c r="W72" i="15" s="1"/>
  <c r="H76" i="15"/>
  <c r="Q76" i="15"/>
  <c r="Z76" i="15"/>
  <c r="K79" i="15"/>
  <c r="T79" i="15"/>
  <c r="E81" i="15"/>
  <c r="N81" i="15"/>
  <c r="W81" i="15"/>
  <c r="M84" i="15"/>
  <c r="Y84" i="15"/>
  <c r="M86" i="15"/>
  <c r="Y86" i="15"/>
  <c r="L89" i="15"/>
  <c r="L87" i="15" s="1"/>
  <c r="X89" i="15"/>
  <c r="L91" i="15"/>
  <c r="X91" i="15"/>
  <c r="Q94" i="15"/>
  <c r="J99" i="15"/>
  <c r="E521" i="14"/>
  <c r="E519" i="14" s="1"/>
  <c r="K521" i="14"/>
  <c r="K519" i="14" s="1"/>
  <c r="Q521" i="14"/>
  <c r="Q519" i="14" s="1"/>
  <c r="W521" i="14"/>
  <c r="W519" i="14" s="1"/>
  <c r="D526" i="14"/>
  <c r="D524" i="14" s="1"/>
  <c r="J526" i="14"/>
  <c r="J524" i="14" s="1"/>
  <c r="P526" i="14"/>
  <c r="P524" i="14" s="1"/>
  <c r="V526" i="14"/>
  <c r="V524" i="14" s="1"/>
  <c r="I531" i="14"/>
  <c r="I529" i="14" s="1"/>
  <c r="O531" i="14"/>
  <c r="O529" i="14" s="1"/>
  <c r="U531" i="14"/>
  <c r="U529" i="14" s="1"/>
  <c r="AA531" i="14"/>
  <c r="AA529" i="14" s="1"/>
  <c r="H536" i="14"/>
  <c r="H534" i="14" s="1"/>
  <c r="N536" i="14"/>
  <c r="N534" i="14" s="1"/>
  <c r="T536" i="14"/>
  <c r="T534" i="14" s="1"/>
  <c r="Z536" i="14"/>
  <c r="Z534" i="14" s="1"/>
  <c r="G541" i="14"/>
  <c r="G539" i="14" s="1"/>
  <c r="M541" i="14"/>
  <c r="M539" i="14" s="1"/>
  <c r="S541" i="14"/>
  <c r="S539" i="14" s="1"/>
  <c r="Y541" i="14"/>
  <c r="Y539" i="14" s="1"/>
  <c r="F546" i="14"/>
  <c r="F544" i="14" s="1"/>
  <c r="L546" i="14"/>
  <c r="L544" i="14" s="1"/>
  <c r="R546" i="14"/>
  <c r="R544" i="14" s="1"/>
  <c r="X546" i="14"/>
  <c r="X544" i="14" s="1"/>
  <c r="E551" i="14"/>
  <c r="E549" i="14" s="1"/>
  <c r="K551" i="14"/>
  <c r="K549" i="14" s="1"/>
  <c r="Q551" i="14"/>
  <c r="Q549" i="14" s="1"/>
  <c r="W551" i="14"/>
  <c r="W549" i="14" s="1"/>
  <c r="D556" i="14"/>
  <c r="D554" i="14" s="1"/>
  <c r="J556" i="14"/>
  <c r="J554" i="14" s="1"/>
  <c r="P556" i="14"/>
  <c r="P554" i="14" s="1"/>
  <c r="V556" i="14"/>
  <c r="V554" i="14" s="1"/>
  <c r="I561" i="14"/>
  <c r="I559" i="14" s="1"/>
  <c r="O561" i="14"/>
  <c r="O559" i="14" s="1"/>
  <c r="U561" i="14"/>
  <c r="U559" i="14" s="1"/>
  <c r="AA561" i="14"/>
  <c r="AA559" i="14" s="1"/>
  <c r="H566" i="14"/>
  <c r="H564" i="14" s="1"/>
  <c r="N566" i="14"/>
  <c r="N564" i="14" s="1"/>
  <c r="T566" i="14"/>
  <c r="T564" i="14" s="1"/>
  <c r="Z566" i="14"/>
  <c r="Z564" i="14" s="1"/>
  <c r="G571" i="14"/>
  <c r="G569" i="14" s="1"/>
  <c r="M571" i="14"/>
  <c r="M569" i="14" s="1"/>
  <c r="S571" i="14"/>
  <c r="S569" i="14" s="1"/>
  <c r="Y571" i="14"/>
  <c r="Y569" i="14" s="1"/>
  <c r="F576" i="14"/>
  <c r="F574" i="14" s="1"/>
  <c r="L576" i="14"/>
  <c r="L574" i="14" s="1"/>
  <c r="R576" i="14"/>
  <c r="R574" i="14" s="1"/>
  <c r="X576" i="14"/>
  <c r="X574" i="14" s="1"/>
  <c r="E581" i="14"/>
  <c r="E579" i="14" s="1"/>
  <c r="K581" i="14"/>
  <c r="K579" i="14" s="1"/>
  <c r="Q581" i="14"/>
  <c r="Q579" i="14" s="1"/>
  <c r="W581" i="14"/>
  <c r="W579" i="14" s="1"/>
  <c r="D586" i="14"/>
  <c r="D584" i="14" s="1"/>
  <c r="J586" i="14"/>
  <c r="J584" i="14" s="1"/>
  <c r="P586" i="14"/>
  <c r="P584" i="14" s="1"/>
  <c r="V586" i="14"/>
  <c r="V584" i="14" s="1"/>
  <c r="I591" i="14"/>
  <c r="I589" i="14" s="1"/>
  <c r="O591" i="14"/>
  <c r="O589" i="14" s="1"/>
  <c r="U591" i="14"/>
  <c r="U589" i="14" s="1"/>
  <c r="AA591" i="14"/>
  <c r="AA589" i="14" s="1"/>
  <c r="H596" i="14"/>
  <c r="H594" i="14" s="1"/>
  <c r="N596" i="14"/>
  <c r="N594" i="14" s="1"/>
  <c r="T596" i="14"/>
  <c r="T594" i="14" s="1"/>
  <c r="Z596" i="14"/>
  <c r="Z594" i="14" s="1"/>
  <c r="G601" i="14"/>
  <c r="G599" i="14" s="1"/>
  <c r="M601" i="14"/>
  <c r="M599" i="14" s="1"/>
  <c r="S601" i="14"/>
  <c r="S599" i="14" s="1"/>
  <c r="Y601" i="14"/>
  <c r="Y599" i="14" s="1"/>
  <c r="F606" i="14"/>
  <c r="F604" i="14" s="1"/>
  <c r="L606" i="14"/>
  <c r="L604" i="14" s="1"/>
  <c r="R606" i="14"/>
  <c r="R604" i="14" s="1"/>
  <c r="X606" i="14"/>
  <c r="X604" i="14" s="1"/>
  <c r="E611" i="14"/>
  <c r="E609" i="14" s="1"/>
  <c r="K611" i="14"/>
  <c r="K609" i="14" s="1"/>
  <c r="Q611" i="14"/>
  <c r="Q609" i="14" s="1"/>
  <c r="W611" i="14"/>
  <c r="W609" i="14" s="1"/>
  <c r="D616" i="14"/>
  <c r="D614" i="14" s="1"/>
  <c r="J616" i="14"/>
  <c r="J614" i="14" s="1"/>
  <c r="P616" i="14"/>
  <c r="P614" i="14" s="1"/>
  <c r="V616" i="14"/>
  <c r="V614" i="14" s="1"/>
  <c r="J64" i="15"/>
  <c r="Q64" i="15"/>
  <c r="Q62" i="15" s="1"/>
  <c r="Y64" i="15"/>
  <c r="I69" i="15"/>
  <c r="I67" i="15" s="1"/>
  <c r="P69" i="15"/>
  <c r="P67" i="15" s="1"/>
  <c r="X69" i="15"/>
  <c r="G71" i="15"/>
  <c r="N71" i="15"/>
  <c r="U71" i="15"/>
  <c r="H74" i="15"/>
  <c r="H72" i="15" s="1"/>
  <c r="O74" i="15"/>
  <c r="O72" i="15" s="1"/>
  <c r="X74" i="15"/>
  <c r="I76" i="15"/>
  <c r="R76" i="15"/>
  <c r="AA76" i="15"/>
  <c r="D79" i="15"/>
  <c r="D77" i="15" s="1"/>
  <c r="M79" i="15"/>
  <c r="V79" i="15"/>
  <c r="G81" i="15"/>
  <c r="P81" i="15"/>
  <c r="Y81" i="15"/>
  <c r="O84" i="15"/>
  <c r="O82" i="15" s="1"/>
  <c r="AA84" i="15"/>
  <c r="AA82" i="15" s="1"/>
  <c r="O86" i="15"/>
  <c r="AA86" i="15"/>
  <c r="N89" i="15"/>
  <c r="Z89" i="15"/>
  <c r="N91" i="15"/>
  <c r="Z91" i="15"/>
  <c r="W94" i="15"/>
  <c r="W92" i="15" s="1"/>
  <c r="P99" i="15"/>
  <c r="J471" i="14"/>
  <c r="J469" i="14" s="1"/>
  <c r="P471" i="14"/>
  <c r="P469" i="14" s="1"/>
  <c r="V471" i="14"/>
  <c r="V469" i="14" s="1"/>
  <c r="I476" i="14"/>
  <c r="I474" i="14" s="1"/>
  <c r="O476" i="14"/>
  <c r="U476" i="14"/>
  <c r="AA476" i="14"/>
  <c r="AA474" i="14" s="1"/>
  <c r="H481" i="14"/>
  <c r="H479" i="14" s="1"/>
  <c r="N481" i="14"/>
  <c r="N479" i="14" s="1"/>
  <c r="T481" i="14"/>
  <c r="T479" i="14" s="1"/>
  <c r="Z481" i="14"/>
  <c r="G486" i="14"/>
  <c r="M486" i="14"/>
  <c r="M484" i="14" s="1"/>
  <c r="S486" i="14"/>
  <c r="S484" i="14" s="1"/>
  <c r="Y486" i="14"/>
  <c r="Y484" i="14" s="1"/>
  <c r="F491" i="14"/>
  <c r="F489" i="14" s="1"/>
  <c r="L491" i="14"/>
  <c r="R491" i="14"/>
  <c r="X491" i="14"/>
  <c r="X489" i="14" s="1"/>
  <c r="E496" i="14"/>
  <c r="E494" i="14" s="1"/>
  <c r="K496" i="14"/>
  <c r="K494" i="14" s="1"/>
  <c r="Q496" i="14"/>
  <c r="Q494" i="14" s="1"/>
  <c r="W496" i="14"/>
  <c r="D501" i="14"/>
  <c r="J501" i="14"/>
  <c r="J499" i="14" s="1"/>
  <c r="P501" i="14"/>
  <c r="P499" i="14" s="1"/>
  <c r="V501" i="14"/>
  <c r="V499" i="14" s="1"/>
  <c r="I506" i="14"/>
  <c r="I504" i="14" s="1"/>
  <c r="O506" i="14"/>
  <c r="U506" i="14"/>
  <c r="AA506" i="14"/>
  <c r="AA504" i="14" s="1"/>
  <c r="H511" i="14"/>
  <c r="H509" i="14" s="1"/>
  <c r="N511" i="14"/>
  <c r="N509" i="14" s="1"/>
  <c r="T511" i="14"/>
  <c r="T509" i="14" s="1"/>
  <c r="Z511" i="14"/>
  <c r="G516" i="14"/>
  <c r="M516" i="14"/>
  <c r="M514" i="14" s="1"/>
  <c r="S516" i="14"/>
  <c r="S514" i="14" s="1"/>
  <c r="Y516" i="14"/>
  <c r="Y514" i="14" s="1"/>
  <c r="F521" i="14"/>
  <c r="F519" i="14" s="1"/>
  <c r="L521" i="14"/>
  <c r="R521" i="14"/>
  <c r="X521" i="14"/>
  <c r="X519" i="14" s="1"/>
  <c r="E526" i="14"/>
  <c r="E524" i="14" s="1"/>
  <c r="K526" i="14"/>
  <c r="K524" i="14" s="1"/>
  <c r="Q526" i="14"/>
  <c r="Q524" i="14" s="1"/>
  <c r="W526" i="14"/>
  <c r="D531" i="14"/>
  <c r="J531" i="14"/>
  <c r="J529" i="14" s="1"/>
  <c r="P531" i="14"/>
  <c r="P529" i="14" s="1"/>
  <c r="V531" i="14"/>
  <c r="V529" i="14" s="1"/>
  <c r="I536" i="14"/>
  <c r="I534" i="14" s="1"/>
  <c r="O536" i="14"/>
  <c r="U536" i="14"/>
  <c r="AA536" i="14"/>
  <c r="AA534" i="14" s="1"/>
  <c r="H541" i="14"/>
  <c r="H539" i="14" s="1"/>
  <c r="N541" i="14"/>
  <c r="N539" i="14" s="1"/>
  <c r="T541" i="14"/>
  <c r="T539" i="14" s="1"/>
  <c r="Z541" i="14"/>
  <c r="G546" i="14"/>
  <c r="M546" i="14"/>
  <c r="M544" i="14" s="1"/>
  <c r="S546" i="14"/>
  <c r="S544" i="14" s="1"/>
  <c r="Y546" i="14"/>
  <c r="Y544" i="14" s="1"/>
  <c r="F551" i="14"/>
  <c r="F549" i="14" s="1"/>
  <c r="L551" i="14"/>
  <c r="R551" i="14"/>
  <c r="X551" i="14"/>
  <c r="X549" i="14" s="1"/>
  <c r="E556" i="14"/>
  <c r="E554" i="14" s="1"/>
  <c r="K556" i="14"/>
  <c r="K554" i="14" s="1"/>
  <c r="Q556" i="14"/>
  <c r="Q554" i="14" s="1"/>
  <c r="W556" i="14"/>
  <c r="D561" i="14"/>
  <c r="J561" i="14"/>
  <c r="J559" i="14" s="1"/>
  <c r="P561" i="14"/>
  <c r="P559" i="14" s="1"/>
  <c r="V561" i="14"/>
  <c r="V559" i="14" s="1"/>
  <c r="I566" i="14"/>
  <c r="I564" i="14" s="1"/>
  <c r="O566" i="14"/>
  <c r="U566" i="14"/>
  <c r="AA566" i="14"/>
  <c r="AA564" i="14" s="1"/>
  <c r="H571" i="14"/>
  <c r="H569" i="14" s="1"/>
  <c r="N571" i="14"/>
  <c r="N569" i="14" s="1"/>
  <c r="T571" i="14"/>
  <c r="T569" i="14" s="1"/>
  <c r="Z571" i="14"/>
  <c r="G576" i="14"/>
  <c r="M576" i="14"/>
  <c r="M574" i="14" s="1"/>
  <c r="S576" i="14"/>
  <c r="S574" i="14" s="1"/>
  <c r="Y576" i="14"/>
  <c r="Y574" i="14" s="1"/>
  <c r="F581" i="14"/>
  <c r="F579" i="14" s="1"/>
  <c r="L581" i="14"/>
  <c r="R581" i="14"/>
  <c r="X581" i="14"/>
  <c r="X579" i="14" s="1"/>
  <c r="E586" i="14"/>
  <c r="E584" i="14" s="1"/>
  <c r="K586" i="14"/>
  <c r="K584" i="14" s="1"/>
  <c r="Q586" i="14"/>
  <c r="Q584" i="14" s="1"/>
  <c r="W586" i="14"/>
  <c r="D591" i="14"/>
  <c r="J591" i="14"/>
  <c r="J589" i="14" s="1"/>
  <c r="P591" i="14"/>
  <c r="P589" i="14" s="1"/>
  <c r="V591" i="14"/>
  <c r="V589" i="14" s="1"/>
  <c r="I596" i="14"/>
  <c r="I594" i="14" s="1"/>
  <c r="O596" i="14"/>
  <c r="U596" i="14"/>
  <c r="AA596" i="14"/>
  <c r="AA594" i="14" s="1"/>
  <c r="H601" i="14"/>
  <c r="H599" i="14" s="1"/>
  <c r="N601" i="14"/>
  <c r="N599" i="14" s="1"/>
  <c r="T601" i="14"/>
  <c r="T599" i="14" s="1"/>
  <c r="Z601" i="14"/>
  <c r="G606" i="14"/>
  <c r="M606" i="14"/>
  <c r="M604" i="14" s="1"/>
  <c r="S606" i="14"/>
  <c r="S604" i="14" s="1"/>
  <c r="Y606" i="14"/>
  <c r="Y604" i="14" s="1"/>
  <c r="F611" i="14"/>
  <c r="F609" i="14" s="1"/>
  <c r="L611" i="14"/>
  <c r="R611" i="14"/>
  <c r="X611" i="14"/>
  <c r="X609" i="14" s="1"/>
  <c r="E616" i="14"/>
  <c r="E614" i="14" s="1"/>
  <c r="K616" i="14"/>
  <c r="K614" i="14" s="1"/>
  <c r="Q616" i="14"/>
  <c r="Q614" i="14" s="1"/>
  <c r="W616" i="14"/>
  <c r="B701" i="14"/>
  <c r="B713" i="14"/>
  <c r="B725" i="14"/>
  <c r="B737" i="14"/>
  <c r="E758" i="14"/>
  <c r="E757" i="14" s="1"/>
  <c r="I9" i="15"/>
  <c r="O9" i="15"/>
  <c r="U9" i="15"/>
  <c r="U7" i="15" s="1"/>
  <c r="AA9" i="15"/>
  <c r="AA7" i="15" s="1"/>
  <c r="I11" i="15"/>
  <c r="O11" i="15"/>
  <c r="U11" i="15"/>
  <c r="AA11" i="15"/>
  <c r="H14" i="15"/>
  <c r="H12" i="15" s="1"/>
  <c r="N14" i="15"/>
  <c r="N12" i="15" s="1"/>
  <c r="T14" i="15"/>
  <c r="T12" i="15" s="1"/>
  <c r="Z14" i="15"/>
  <c r="Z12" i="15" s="1"/>
  <c r="H16" i="15"/>
  <c r="N16" i="15"/>
  <c r="T16" i="15"/>
  <c r="Z16" i="15"/>
  <c r="G19" i="15"/>
  <c r="G17" i="15" s="1"/>
  <c r="M19" i="15"/>
  <c r="M17" i="15" s="1"/>
  <c r="S19" i="15"/>
  <c r="Y19" i="15"/>
  <c r="G21" i="15"/>
  <c r="M21" i="15"/>
  <c r="S21" i="15"/>
  <c r="Y21" i="15"/>
  <c r="F24" i="15"/>
  <c r="L24" i="15"/>
  <c r="R24" i="15"/>
  <c r="R22" i="15" s="1"/>
  <c r="X24" i="15"/>
  <c r="X22" i="15" s="1"/>
  <c r="F26" i="15"/>
  <c r="L26" i="15"/>
  <c r="R26" i="15"/>
  <c r="X26" i="15"/>
  <c r="E29" i="15"/>
  <c r="E27" i="15" s="1"/>
  <c r="K29" i="15"/>
  <c r="K27" i="15" s="1"/>
  <c r="Q29" i="15"/>
  <c r="Q27" i="15" s="1"/>
  <c r="W29" i="15"/>
  <c r="W27" i="15" s="1"/>
  <c r="E31" i="15"/>
  <c r="K31" i="15"/>
  <c r="Q31" i="15"/>
  <c r="W31" i="15"/>
  <c r="D34" i="15"/>
  <c r="D32" i="15" s="1"/>
  <c r="J34" i="15"/>
  <c r="J32" i="15" s="1"/>
  <c r="P34" i="15"/>
  <c r="V34" i="15"/>
  <c r="D36" i="15"/>
  <c r="J36" i="15"/>
  <c r="P36" i="15"/>
  <c r="V36" i="15"/>
  <c r="I39" i="15"/>
  <c r="O39" i="15"/>
  <c r="U39" i="15"/>
  <c r="U37" i="15" s="1"/>
  <c r="AA39" i="15"/>
  <c r="AA37" i="15" s="1"/>
  <c r="I41" i="15"/>
  <c r="O41" i="15"/>
  <c r="U41" i="15"/>
  <c r="AA41" i="15"/>
  <c r="H44" i="15"/>
  <c r="H42" i="15" s="1"/>
  <c r="N44" i="15"/>
  <c r="N42" i="15" s="1"/>
  <c r="T44" i="15"/>
  <c r="T42" i="15" s="1"/>
  <c r="Z44" i="15"/>
  <c r="Z42" i="15" s="1"/>
  <c r="H46" i="15"/>
  <c r="N46" i="15"/>
  <c r="T46" i="15"/>
  <c r="Z46" i="15"/>
  <c r="G49" i="15"/>
  <c r="G47" i="15" s="1"/>
  <c r="N49" i="15"/>
  <c r="N47" i="15" s="1"/>
  <c r="V49" i="15"/>
  <c r="E51" i="15"/>
  <c r="L51" i="15"/>
  <c r="S51" i="15"/>
  <c r="Z51" i="15"/>
  <c r="F54" i="15"/>
  <c r="F52" i="15" s="1"/>
  <c r="M54" i="15"/>
  <c r="U54" i="15"/>
  <c r="D56" i="15"/>
  <c r="K56" i="15"/>
  <c r="R56" i="15"/>
  <c r="Y56" i="15"/>
  <c r="E59" i="15"/>
  <c r="E57" i="15" s="1"/>
  <c r="L59" i="15"/>
  <c r="T59" i="15"/>
  <c r="AA59" i="15"/>
  <c r="J61" i="15"/>
  <c r="Q61" i="15"/>
  <c r="X61" i="15"/>
  <c r="D64" i="15"/>
  <c r="K64" i="15"/>
  <c r="S64" i="15"/>
  <c r="Z64" i="15"/>
  <c r="Z62" i="15" s="1"/>
  <c r="I66" i="15"/>
  <c r="I62" i="15" s="1"/>
  <c r="P66" i="15"/>
  <c r="W66" i="15"/>
  <c r="J69" i="15"/>
  <c r="R69" i="15"/>
  <c r="Y69" i="15"/>
  <c r="Y67" i="15" s="1"/>
  <c r="H71" i="15"/>
  <c r="O71" i="15"/>
  <c r="V71" i="15"/>
  <c r="I74" i="15"/>
  <c r="I72" i="15" s="1"/>
  <c r="Q74" i="15"/>
  <c r="Q72" i="15" s="1"/>
  <c r="Z74" i="15"/>
  <c r="Z72" i="15" s="1"/>
  <c r="K76" i="15"/>
  <c r="T76" i="15"/>
  <c r="E79" i="15"/>
  <c r="N79" i="15"/>
  <c r="W79" i="15"/>
  <c r="W77" i="15" s="1"/>
  <c r="H81" i="15"/>
  <c r="Q81" i="15"/>
  <c r="Z81" i="15"/>
  <c r="D84" i="15"/>
  <c r="P84" i="15"/>
  <c r="D86" i="15"/>
  <c r="P86" i="15"/>
  <c r="P82" i="15" s="1"/>
  <c r="O89" i="15"/>
  <c r="O87" i="15" s="1"/>
  <c r="O91" i="15"/>
  <c r="AA91" i="15"/>
  <c r="AA87" i="15" s="1"/>
  <c r="Z306" i="15"/>
  <c r="S350" i="15"/>
  <c r="L355" i="15"/>
  <c r="V365" i="15"/>
  <c r="E471" i="14"/>
  <c r="E469" i="14" s="1"/>
  <c r="K471" i="14"/>
  <c r="Q471" i="14"/>
  <c r="W471" i="14"/>
  <c r="W469" i="14" s="1"/>
  <c r="D476" i="14"/>
  <c r="D474" i="14" s="1"/>
  <c r="J476" i="14"/>
  <c r="J474" i="14" s="1"/>
  <c r="P476" i="14"/>
  <c r="P474" i="14" s="1"/>
  <c r="V476" i="14"/>
  <c r="I481" i="14"/>
  <c r="O481" i="14"/>
  <c r="O479" i="14" s="1"/>
  <c r="U481" i="14"/>
  <c r="U479" i="14" s="1"/>
  <c r="AA481" i="14"/>
  <c r="AA479" i="14" s="1"/>
  <c r="H486" i="14"/>
  <c r="H484" i="14" s="1"/>
  <c r="N486" i="14"/>
  <c r="T486" i="14"/>
  <c r="Z486" i="14"/>
  <c r="Z484" i="14" s="1"/>
  <c r="G491" i="14"/>
  <c r="G489" i="14" s="1"/>
  <c r="M491" i="14"/>
  <c r="M489" i="14" s="1"/>
  <c r="S491" i="14"/>
  <c r="S489" i="14" s="1"/>
  <c r="Y491" i="14"/>
  <c r="F496" i="14"/>
  <c r="L496" i="14"/>
  <c r="L494" i="14" s="1"/>
  <c r="R496" i="14"/>
  <c r="R494" i="14" s="1"/>
  <c r="X496" i="14"/>
  <c r="X494" i="14" s="1"/>
  <c r="E501" i="14"/>
  <c r="E499" i="14" s="1"/>
  <c r="K501" i="14"/>
  <c r="Q501" i="14"/>
  <c r="W501" i="14"/>
  <c r="W499" i="14" s="1"/>
  <c r="D506" i="14"/>
  <c r="D504" i="14" s="1"/>
  <c r="J506" i="14"/>
  <c r="J504" i="14" s="1"/>
  <c r="P506" i="14"/>
  <c r="P504" i="14" s="1"/>
  <c r="V506" i="14"/>
  <c r="I511" i="14"/>
  <c r="O511" i="14"/>
  <c r="O509" i="14" s="1"/>
  <c r="U511" i="14"/>
  <c r="U509" i="14" s="1"/>
  <c r="AA511" i="14"/>
  <c r="AA509" i="14" s="1"/>
  <c r="H516" i="14"/>
  <c r="H514" i="14" s="1"/>
  <c r="N516" i="14"/>
  <c r="T516" i="14"/>
  <c r="Z516" i="14"/>
  <c r="Z514" i="14" s="1"/>
  <c r="G521" i="14"/>
  <c r="G519" i="14" s="1"/>
  <c r="M521" i="14"/>
  <c r="M519" i="14" s="1"/>
  <c r="S521" i="14"/>
  <c r="S519" i="14" s="1"/>
  <c r="Y521" i="14"/>
  <c r="F526" i="14"/>
  <c r="L526" i="14"/>
  <c r="L524" i="14" s="1"/>
  <c r="R526" i="14"/>
  <c r="R524" i="14" s="1"/>
  <c r="X526" i="14"/>
  <c r="X524" i="14" s="1"/>
  <c r="E531" i="14"/>
  <c r="E529" i="14" s="1"/>
  <c r="K531" i="14"/>
  <c r="Q531" i="14"/>
  <c r="W531" i="14"/>
  <c r="W529" i="14" s="1"/>
  <c r="D536" i="14"/>
  <c r="D534" i="14" s="1"/>
  <c r="J536" i="14"/>
  <c r="J534" i="14" s="1"/>
  <c r="P536" i="14"/>
  <c r="P534" i="14" s="1"/>
  <c r="V536" i="14"/>
  <c r="I541" i="14"/>
  <c r="O541" i="14"/>
  <c r="O539" i="14" s="1"/>
  <c r="U541" i="14"/>
  <c r="U539" i="14" s="1"/>
  <c r="AA541" i="14"/>
  <c r="AA539" i="14" s="1"/>
  <c r="H546" i="14"/>
  <c r="H544" i="14" s="1"/>
  <c r="N546" i="14"/>
  <c r="T546" i="14"/>
  <c r="Z546" i="14"/>
  <c r="Z544" i="14" s="1"/>
  <c r="G551" i="14"/>
  <c r="G549" i="14" s="1"/>
  <c r="M551" i="14"/>
  <c r="M549" i="14" s="1"/>
  <c r="S551" i="14"/>
  <c r="S549" i="14" s="1"/>
  <c r="Y551" i="14"/>
  <c r="F556" i="14"/>
  <c r="L556" i="14"/>
  <c r="L554" i="14" s="1"/>
  <c r="R556" i="14"/>
  <c r="R554" i="14" s="1"/>
  <c r="X556" i="14"/>
  <c r="X554" i="14" s="1"/>
  <c r="E561" i="14"/>
  <c r="E559" i="14" s="1"/>
  <c r="K561" i="14"/>
  <c r="Q561" i="14"/>
  <c r="W561" i="14"/>
  <c r="W559" i="14" s="1"/>
  <c r="D566" i="14"/>
  <c r="D564" i="14" s="1"/>
  <c r="J566" i="14"/>
  <c r="J564" i="14" s="1"/>
  <c r="P566" i="14"/>
  <c r="P564" i="14" s="1"/>
  <c r="V566" i="14"/>
  <c r="I571" i="14"/>
  <c r="O571" i="14"/>
  <c r="O569" i="14" s="1"/>
  <c r="U571" i="14"/>
  <c r="U569" i="14" s="1"/>
  <c r="AA571" i="14"/>
  <c r="AA569" i="14" s="1"/>
  <c r="H576" i="14"/>
  <c r="H574" i="14" s="1"/>
  <c r="N576" i="14"/>
  <c r="T576" i="14"/>
  <c r="Z576" i="14"/>
  <c r="Z574" i="14" s="1"/>
  <c r="G581" i="14"/>
  <c r="G579" i="14" s="1"/>
  <c r="M581" i="14"/>
  <c r="M579" i="14" s="1"/>
  <c r="S581" i="14"/>
  <c r="S579" i="14" s="1"/>
  <c r="Y581" i="14"/>
  <c r="F586" i="14"/>
  <c r="L586" i="14"/>
  <c r="L584" i="14" s="1"/>
  <c r="R586" i="14"/>
  <c r="R584" i="14" s="1"/>
  <c r="X586" i="14"/>
  <c r="X584" i="14" s="1"/>
  <c r="E591" i="14"/>
  <c r="E589" i="14" s="1"/>
  <c r="K591" i="14"/>
  <c r="Q591" i="14"/>
  <c r="W591" i="14"/>
  <c r="W589" i="14" s="1"/>
  <c r="D596" i="14"/>
  <c r="D594" i="14" s="1"/>
  <c r="J596" i="14"/>
  <c r="J594" i="14" s="1"/>
  <c r="P596" i="14"/>
  <c r="P594" i="14" s="1"/>
  <c r="V596" i="14"/>
  <c r="I601" i="14"/>
  <c r="O601" i="14"/>
  <c r="O599" i="14" s="1"/>
  <c r="U601" i="14"/>
  <c r="U599" i="14" s="1"/>
  <c r="AA601" i="14"/>
  <c r="AA599" i="14" s="1"/>
  <c r="H606" i="14"/>
  <c r="H604" i="14" s="1"/>
  <c r="N606" i="14"/>
  <c r="T606" i="14"/>
  <c r="Z606" i="14"/>
  <c r="Z604" i="14" s="1"/>
  <c r="G611" i="14"/>
  <c r="G609" i="14" s="1"/>
  <c r="M611" i="14"/>
  <c r="M609" i="14" s="1"/>
  <c r="S611" i="14"/>
  <c r="S609" i="14" s="1"/>
  <c r="Y611" i="14"/>
  <c r="F616" i="14"/>
  <c r="L616" i="14"/>
  <c r="L614" i="14" s="1"/>
  <c r="R616" i="14"/>
  <c r="R614" i="14" s="1"/>
  <c r="X616" i="14"/>
  <c r="X614" i="14" s="1"/>
  <c r="B703" i="14"/>
  <c r="B715" i="14"/>
  <c r="B727" i="14"/>
  <c r="B739" i="14"/>
  <c r="D757" i="14"/>
  <c r="F758" i="14"/>
  <c r="F757" i="14" s="1"/>
  <c r="Z154" i="15"/>
  <c r="T154" i="15"/>
  <c r="T152" i="15" s="1"/>
  <c r="N154" i="15"/>
  <c r="H154" i="15"/>
  <c r="H152" i="15" s="1"/>
  <c r="AA149" i="15"/>
  <c r="U149" i="15"/>
  <c r="O149" i="15"/>
  <c r="I149" i="15"/>
  <c r="I147" i="15" s="1"/>
  <c r="V144" i="15"/>
  <c r="P144" i="15"/>
  <c r="P142" i="15" s="1"/>
  <c r="J144" i="15"/>
  <c r="D144" i="15"/>
  <c r="W139" i="15"/>
  <c r="Q139" i="15"/>
  <c r="Q137" i="15" s="1"/>
  <c r="K139" i="15"/>
  <c r="E139" i="15"/>
  <c r="E137" i="15" s="1"/>
  <c r="X134" i="15"/>
  <c r="R134" i="15"/>
  <c r="L134" i="15"/>
  <c r="F134" i="15"/>
  <c r="F132" i="15" s="1"/>
  <c r="Y129" i="15"/>
  <c r="S129" i="15"/>
  <c r="S127" i="15" s="1"/>
  <c r="M129" i="15"/>
  <c r="G129" i="15"/>
  <c r="Z124" i="15"/>
  <c r="T124" i="15"/>
  <c r="T122" i="15" s="1"/>
  <c r="N124" i="15"/>
  <c r="H124" i="15"/>
  <c r="H122" i="15" s="1"/>
  <c r="AA119" i="15"/>
  <c r="U119" i="15"/>
  <c r="O119" i="15"/>
  <c r="I119" i="15"/>
  <c r="I117" i="15" s="1"/>
  <c r="V114" i="15"/>
  <c r="P114" i="15"/>
  <c r="P112" i="15" s="1"/>
  <c r="J114" i="15"/>
  <c r="D114" i="15"/>
  <c r="W109" i="15"/>
  <c r="Q109" i="15"/>
  <c r="Q107" i="15" s="1"/>
  <c r="K109" i="15"/>
  <c r="E109" i="15"/>
  <c r="E107" i="15" s="1"/>
  <c r="X104" i="15"/>
  <c r="R104" i="15"/>
  <c r="L104" i="15"/>
  <c r="F104" i="15"/>
  <c r="F102" i="15" s="1"/>
  <c r="Y99" i="15"/>
  <c r="S99" i="15"/>
  <c r="S97" i="15" s="1"/>
  <c r="M99" i="15"/>
  <c r="G99" i="15"/>
  <c r="Z94" i="15"/>
  <c r="T94" i="15"/>
  <c r="T92" i="15" s="1"/>
  <c r="N94" i="15"/>
  <c r="H94" i="15"/>
  <c r="H92" i="15" s="1"/>
  <c r="Y154" i="15"/>
  <c r="Y152" i="15" s="1"/>
  <c r="S154" i="15"/>
  <c r="M154" i="15"/>
  <c r="G154" i="15"/>
  <c r="Z149" i="15"/>
  <c r="T149" i="15"/>
  <c r="T147" i="15" s="1"/>
  <c r="N149" i="15"/>
  <c r="N147" i="15" s="1"/>
  <c r="H149" i="15"/>
  <c r="AA144" i="15"/>
  <c r="U144" i="15"/>
  <c r="O144" i="15"/>
  <c r="I144" i="15"/>
  <c r="I142" i="15" s="1"/>
  <c r="V139" i="15"/>
  <c r="V137" i="15" s="1"/>
  <c r="P139" i="15"/>
  <c r="J139" i="15"/>
  <c r="D139" i="15"/>
  <c r="W134" i="15"/>
  <c r="Q134" i="15"/>
  <c r="Q132" i="15" s="1"/>
  <c r="K134" i="15"/>
  <c r="K132" i="15" s="1"/>
  <c r="E134" i="15"/>
  <c r="X129" i="15"/>
  <c r="R129" i="15"/>
  <c r="L129" i="15"/>
  <c r="F129" i="15"/>
  <c r="F127" i="15" s="1"/>
  <c r="Y124" i="15"/>
  <c r="Y122" i="15" s="1"/>
  <c r="S124" i="15"/>
  <c r="M124" i="15"/>
  <c r="G124" i="15"/>
  <c r="Z119" i="15"/>
  <c r="T119" i="15"/>
  <c r="T117" i="15" s="1"/>
  <c r="N119" i="15"/>
  <c r="N117" i="15" s="1"/>
  <c r="H119" i="15"/>
  <c r="AA114" i="15"/>
  <c r="U114" i="15"/>
  <c r="O114" i="15"/>
  <c r="I114" i="15"/>
  <c r="I112" i="15" s="1"/>
  <c r="V109" i="15"/>
  <c r="V107" i="15" s="1"/>
  <c r="P109" i="15"/>
  <c r="J109" i="15"/>
  <c r="D109" i="15"/>
  <c r="W104" i="15"/>
  <c r="Q104" i="15"/>
  <c r="Q102" i="15" s="1"/>
  <c r="K104" i="15"/>
  <c r="K102" i="15" s="1"/>
  <c r="E104" i="15"/>
  <c r="X99" i="15"/>
  <c r="R99" i="15"/>
  <c r="L99" i="15"/>
  <c r="F99" i="15"/>
  <c r="F97" i="15" s="1"/>
  <c r="Y94" i="15"/>
  <c r="Y92" i="15" s="1"/>
  <c r="S94" i="15"/>
  <c r="M94" i="15"/>
  <c r="G94" i="15"/>
  <c r="X154" i="15"/>
  <c r="R154" i="15"/>
  <c r="L154" i="15"/>
  <c r="F154" i="15"/>
  <c r="Y149" i="15"/>
  <c r="S149" i="15"/>
  <c r="M149" i="15"/>
  <c r="G149" i="15"/>
  <c r="Z144" i="15"/>
  <c r="T144" i="15"/>
  <c r="N144" i="15"/>
  <c r="H144" i="15"/>
  <c r="AA139" i="15"/>
  <c r="U139" i="15"/>
  <c r="O139" i="15"/>
  <c r="I139" i="15"/>
  <c r="V134" i="15"/>
  <c r="P134" i="15"/>
  <c r="J134" i="15"/>
  <c r="D134" i="15"/>
  <c r="W129" i="15"/>
  <c r="Q129" i="15"/>
  <c r="K129" i="15"/>
  <c r="E129" i="15"/>
  <c r="X124" i="15"/>
  <c r="R124" i="15"/>
  <c r="L124" i="15"/>
  <c r="F124" i="15"/>
  <c r="Y119" i="15"/>
  <c r="S119" i="15"/>
  <c r="M119" i="15"/>
  <c r="G119" i="15"/>
  <c r="Z114" i="15"/>
  <c r="T114" i="15"/>
  <c r="N114" i="15"/>
  <c r="H114" i="15"/>
  <c r="AA109" i="15"/>
  <c r="U109" i="15"/>
  <c r="O109" i="15"/>
  <c r="I109" i="15"/>
  <c r="V104" i="15"/>
  <c r="P104" i="15"/>
  <c r="J104" i="15"/>
  <c r="D104" i="15"/>
  <c r="W99" i="15"/>
  <c r="Q99" i="15"/>
  <c r="K99" i="15"/>
  <c r="E99" i="15"/>
  <c r="X94" i="15"/>
  <c r="R94" i="15"/>
  <c r="L94" i="15"/>
  <c r="F94" i="15"/>
  <c r="Y89" i="15"/>
  <c r="S89" i="15"/>
  <c r="M89" i="15"/>
  <c r="G89" i="15"/>
  <c r="Z84" i="15"/>
  <c r="T84" i="15"/>
  <c r="N84" i="15"/>
  <c r="H84" i="15"/>
  <c r="AA79" i="15"/>
  <c r="U79" i="15"/>
  <c r="O79" i="15"/>
  <c r="I79" i="15"/>
  <c r="V74" i="15"/>
  <c r="P74" i="15"/>
  <c r="J74" i="15"/>
  <c r="D74" i="15"/>
  <c r="W69" i="15"/>
  <c r="Q69" i="15"/>
  <c r="K69" i="15"/>
  <c r="E69" i="15"/>
  <c r="X64" i="15"/>
  <c r="R64" i="15"/>
  <c r="L64" i="15"/>
  <c r="F64" i="15"/>
  <c r="Y59" i="15"/>
  <c r="S59" i="15"/>
  <c r="M59" i="15"/>
  <c r="G59" i="15"/>
  <c r="Z54" i="15"/>
  <c r="T54" i="15"/>
  <c r="N54" i="15"/>
  <c r="H54" i="15"/>
  <c r="AA49" i="15"/>
  <c r="U49" i="15"/>
  <c r="O49" i="15"/>
  <c r="I49" i="15"/>
  <c r="W154" i="15"/>
  <c r="Q154" i="15"/>
  <c r="Q152" i="15" s="1"/>
  <c r="K154" i="15"/>
  <c r="E154" i="15"/>
  <c r="E152" i="15" s="1"/>
  <c r="X149" i="15"/>
  <c r="R149" i="15"/>
  <c r="L149" i="15"/>
  <c r="F149" i="15"/>
  <c r="F147" i="15" s="1"/>
  <c r="Y144" i="15"/>
  <c r="S144" i="15"/>
  <c r="S142" i="15" s="1"/>
  <c r="M144" i="15"/>
  <c r="G144" i="15"/>
  <c r="Z139" i="15"/>
  <c r="T139" i="15"/>
  <c r="T137" i="15" s="1"/>
  <c r="N139" i="15"/>
  <c r="H139" i="15"/>
  <c r="H137" i="15" s="1"/>
  <c r="AA134" i="15"/>
  <c r="U134" i="15"/>
  <c r="O134" i="15"/>
  <c r="I134" i="15"/>
  <c r="I132" i="15" s="1"/>
  <c r="V129" i="15"/>
  <c r="P129" i="15"/>
  <c r="P127" i="15" s="1"/>
  <c r="J129" i="15"/>
  <c r="D129" i="15"/>
  <c r="W124" i="15"/>
  <c r="Q124" i="15"/>
  <c r="Q122" i="15" s="1"/>
  <c r="K124" i="15"/>
  <c r="E124" i="15"/>
  <c r="E122" i="15" s="1"/>
  <c r="X119" i="15"/>
  <c r="R119" i="15"/>
  <c r="L119" i="15"/>
  <c r="F119" i="15"/>
  <c r="F117" i="15" s="1"/>
  <c r="Y114" i="15"/>
  <c r="S114" i="15"/>
  <c r="S112" i="15" s="1"/>
  <c r="M114" i="15"/>
  <c r="G114" i="15"/>
  <c r="Z109" i="15"/>
  <c r="T109" i="15"/>
  <c r="T107" i="15" s="1"/>
  <c r="N109" i="15"/>
  <c r="H109" i="15"/>
  <c r="H107" i="15" s="1"/>
  <c r="AA104" i="15"/>
  <c r="U104" i="15"/>
  <c r="O104" i="15"/>
  <c r="I104" i="15"/>
  <c r="I102" i="15" s="1"/>
  <c r="V99" i="15"/>
  <c r="V154" i="15"/>
  <c r="P154" i="15"/>
  <c r="J154" i="15"/>
  <c r="D154" i="15"/>
  <c r="W149" i="15"/>
  <c r="Q149" i="15"/>
  <c r="K149" i="15"/>
  <c r="E149" i="15"/>
  <c r="X144" i="15"/>
  <c r="R144" i="15"/>
  <c r="L144" i="15"/>
  <c r="F144" i="15"/>
  <c r="Y139" i="15"/>
  <c r="S139" i="15"/>
  <c r="M139" i="15"/>
  <c r="G139" i="15"/>
  <c r="Z134" i="15"/>
  <c r="T134" i="15"/>
  <c r="N134" i="15"/>
  <c r="H134" i="15"/>
  <c r="AA129" i="15"/>
  <c r="U129" i="15"/>
  <c r="O129" i="15"/>
  <c r="I129" i="15"/>
  <c r="V124" i="15"/>
  <c r="P124" i="15"/>
  <c r="J124" i="15"/>
  <c r="D124" i="15"/>
  <c r="W119" i="15"/>
  <c r="Q119" i="15"/>
  <c r="K119" i="15"/>
  <c r="E119" i="15"/>
  <c r="X114" i="15"/>
  <c r="R114" i="15"/>
  <c r="L114" i="15"/>
  <c r="F114" i="15"/>
  <c r="Y109" i="15"/>
  <c r="S109" i="15"/>
  <c r="M109" i="15"/>
  <c r="G109" i="15"/>
  <c r="Z104" i="15"/>
  <c r="T104" i="15"/>
  <c r="N104" i="15"/>
  <c r="H104" i="15"/>
  <c r="AA99" i="15"/>
  <c r="U99" i="15"/>
  <c r="O99" i="15"/>
  <c r="I99" i="15"/>
  <c r="V94" i="15"/>
  <c r="P94" i="15"/>
  <c r="J94" i="15"/>
  <c r="D94" i="15"/>
  <c r="W89" i="15"/>
  <c r="Q89" i="15"/>
  <c r="K89" i="15"/>
  <c r="E89" i="15"/>
  <c r="X84" i="15"/>
  <c r="R84" i="15"/>
  <c r="L84" i="15"/>
  <c r="F84" i="15"/>
  <c r="AA154" i="15"/>
  <c r="AA152" i="15" s="1"/>
  <c r="U154" i="15"/>
  <c r="U152" i="15" s="1"/>
  <c r="O154" i="15"/>
  <c r="I154" i="15"/>
  <c r="V149" i="15"/>
  <c r="P149" i="15"/>
  <c r="P147" i="15" s="1"/>
  <c r="J149" i="15"/>
  <c r="J147" i="15" s="1"/>
  <c r="D149" i="15"/>
  <c r="D147" i="15" s="1"/>
  <c r="W144" i="15"/>
  <c r="Q144" i="15"/>
  <c r="K144" i="15"/>
  <c r="E144" i="15"/>
  <c r="E142" i="15" s="1"/>
  <c r="X139" i="15"/>
  <c r="X137" i="15" s="1"/>
  <c r="R139" i="15"/>
  <c r="R137" i="15" s="1"/>
  <c r="L139" i="15"/>
  <c r="F139" i="15"/>
  <c r="Y134" i="15"/>
  <c r="S134" i="15"/>
  <c r="S132" i="15" s="1"/>
  <c r="M134" i="15"/>
  <c r="M132" i="15" s="1"/>
  <c r="G134" i="15"/>
  <c r="G132" i="15" s="1"/>
  <c r="Z129" i="15"/>
  <c r="T129" i="15"/>
  <c r="N129" i="15"/>
  <c r="H129" i="15"/>
  <c r="H127" i="15" s="1"/>
  <c r="AA124" i="15"/>
  <c r="AA122" i="15" s="1"/>
  <c r="U124" i="15"/>
  <c r="U122" i="15" s="1"/>
  <c r="O124" i="15"/>
  <c r="I124" i="15"/>
  <c r="V119" i="15"/>
  <c r="P119" i="15"/>
  <c r="P117" i="15" s="1"/>
  <c r="J119" i="15"/>
  <c r="J117" i="15" s="1"/>
  <c r="D119" i="15"/>
  <c r="D117" i="15" s="1"/>
  <c r="W114" i="15"/>
  <c r="Q114" i="15"/>
  <c r="K114" i="15"/>
  <c r="E114" i="15"/>
  <c r="E112" i="15" s="1"/>
  <c r="X109" i="15"/>
  <c r="X107" i="15" s="1"/>
  <c r="R109" i="15"/>
  <c r="R107" i="15" s="1"/>
  <c r="L109" i="15"/>
  <c r="F109" i="15"/>
  <c r="Y104" i="15"/>
  <c r="S104" i="15"/>
  <c r="S102" i="15" s="1"/>
  <c r="M104" i="15"/>
  <c r="M102" i="15" s="1"/>
  <c r="G104" i="15"/>
  <c r="G102" i="15" s="1"/>
  <c r="Z99" i="15"/>
  <c r="T99" i="15"/>
  <c r="N99" i="15"/>
  <c r="H99" i="15"/>
  <c r="H97" i="15" s="1"/>
  <c r="AA94" i="15"/>
  <c r="AA92" i="15" s="1"/>
  <c r="U94" i="15"/>
  <c r="U92" i="15" s="1"/>
  <c r="O94" i="15"/>
  <c r="I94" i="15"/>
  <c r="V89" i="15"/>
  <c r="P89" i="15"/>
  <c r="P87" i="15" s="1"/>
  <c r="J89" i="15"/>
  <c r="J87" i="15" s="1"/>
  <c r="D89" i="15"/>
  <c r="D87" i="15" s="1"/>
  <c r="W84" i="15"/>
  <c r="Q84" i="15"/>
  <c r="K84" i="15"/>
  <c r="E84" i="15"/>
  <c r="E82" i="15" s="1"/>
  <c r="X79" i="15"/>
  <c r="X77" i="15" s="1"/>
  <c r="R79" i="15"/>
  <c r="R77" i="15" s="1"/>
  <c r="L79" i="15"/>
  <c r="F79" i="15"/>
  <c r="Y74" i="15"/>
  <c r="S74" i="15"/>
  <c r="S72" i="15" s="1"/>
  <c r="J9" i="15"/>
  <c r="J7" i="15" s="1"/>
  <c r="P9" i="15"/>
  <c r="V9" i="15"/>
  <c r="AA618" i="15"/>
  <c r="U618" i="15"/>
  <c r="O618" i="15"/>
  <c r="I618" i="15"/>
  <c r="V613" i="15"/>
  <c r="P613" i="15"/>
  <c r="J613" i="15"/>
  <c r="D613" i="15"/>
  <c r="W608" i="15"/>
  <c r="Q608" i="15"/>
  <c r="K608" i="15"/>
  <c r="E608" i="15"/>
  <c r="X603" i="15"/>
  <c r="R603" i="15"/>
  <c r="L603" i="15"/>
  <c r="F603" i="15"/>
  <c r="Y598" i="15"/>
  <c r="S598" i="15"/>
  <c r="M598" i="15"/>
  <c r="G598" i="15"/>
  <c r="Z593" i="15"/>
  <c r="T593" i="15"/>
  <c r="N593" i="15"/>
  <c r="H593" i="15"/>
  <c r="AA588" i="15"/>
  <c r="U588" i="15"/>
  <c r="O588" i="15"/>
  <c r="I588" i="15"/>
  <c r="V583" i="15"/>
  <c r="P583" i="15"/>
  <c r="J583" i="15"/>
  <c r="D583" i="15"/>
  <c r="W578" i="15"/>
  <c r="Q578" i="15"/>
  <c r="K578" i="15"/>
  <c r="E578" i="15"/>
  <c r="X573" i="15"/>
  <c r="R573" i="15"/>
  <c r="L573" i="15"/>
  <c r="F573" i="15"/>
  <c r="Y568" i="15"/>
  <c r="S568" i="15"/>
  <c r="M568" i="15"/>
  <c r="G568" i="15"/>
  <c r="Z563" i="15"/>
  <c r="T563" i="15"/>
  <c r="N563" i="15"/>
  <c r="H563" i="15"/>
  <c r="AA558" i="15"/>
  <c r="U558" i="15"/>
  <c r="O558" i="15"/>
  <c r="I558" i="15"/>
  <c r="V553" i="15"/>
  <c r="P553" i="15"/>
  <c r="J553" i="15"/>
  <c r="D553" i="15"/>
  <c r="W548" i="15"/>
  <c r="Q548" i="15"/>
  <c r="K548" i="15"/>
  <c r="E548" i="15"/>
  <c r="X543" i="15"/>
  <c r="R543" i="15"/>
  <c r="L543" i="15"/>
  <c r="F543" i="15"/>
  <c r="Y538" i="15"/>
  <c r="S538" i="15"/>
  <c r="M538" i="15"/>
  <c r="G538" i="15"/>
  <c r="Z533" i="15"/>
  <c r="T533" i="15"/>
  <c r="N533" i="15"/>
  <c r="H533" i="15"/>
  <c r="AA528" i="15"/>
  <c r="U528" i="15"/>
  <c r="O528" i="15"/>
  <c r="I528" i="15"/>
  <c r="V523" i="15"/>
  <c r="P523" i="15"/>
  <c r="J523" i="15"/>
  <c r="D523" i="15"/>
  <c r="W518" i="15"/>
  <c r="Q518" i="15"/>
  <c r="K518" i="15"/>
  <c r="E518" i="15"/>
  <c r="X513" i="15"/>
  <c r="R513" i="15"/>
  <c r="L513" i="15"/>
  <c r="F513" i="15"/>
  <c r="Y508" i="15"/>
  <c r="S508" i="15"/>
  <c r="M508" i="15"/>
  <c r="G508" i="15"/>
  <c r="Z503" i="15"/>
  <c r="T503" i="15"/>
  <c r="N503" i="15"/>
  <c r="H503" i="15"/>
  <c r="AA498" i="15"/>
  <c r="U498" i="15"/>
  <c r="O498" i="15"/>
  <c r="I498" i="15"/>
  <c r="V493" i="15"/>
  <c r="P493" i="15"/>
  <c r="J493" i="15"/>
  <c r="D493" i="15"/>
  <c r="W488" i="15"/>
  <c r="Q488" i="15"/>
  <c r="K488" i="15"/>
  <c r="E488" i="15"/>
  <c r="X483" i="15"/>
  <c r="R483" i="15"/>
  <c r="L483" i="15"/>
  <c r="F483" i="15"/>
  <c r="Y478" i="15"/>
  <c r="S478" i="15"/>
  <c r="M478" i="15"/>
  <c r="G478" i="15"/>
  <c r="Z473" i="15"/>
  <c r="T473" i="15"/>
  <c r="N473" i="15"/>
  <c r="H473" i="15"/>
  <c r="AA464" i="15"/>
  <c r="U464" i="15"/>
  <c r="O464" i="15"/>
  <c r="I464" i="15"/>
  <c r="V459" i="15"/>
  <c r="P459" i="15"/>
  <c r="J459" i="15"/>
  <c r="D459" i="15"/>
  <c r="W454" i="15"/>
  <c r="Q454" i="15"/>
  <c r="K454" i="15"/>
  <c r="E454" i="15"/>
  <c r="X449" i="15"/>
  <c r="R449" i="15"/>
  <c r="L449" i="15"/>
  <c r="F449" i="15"/>
  <c r="Y444" i="15"/>
  <c r="S444" i="15"/>
  <c r="M444" i="15"/>
  <c r="G444" i="15"/>
  <c r="Z439" i="15"/>
  <c r="T439" i="15"/>
  <c r="N439" i="15"/>
  <c r="H439" i="15"/>
  <c r="AA434" i="15"/>
  <c r="U434" i="15"/>
  <c r="O434" i="15"/>
  <c r="I434" i="15"/>
  <c r="V429" i="15"/>
  <c r="P429" i="15"/>
  <c r="J429" i="15"/>
  <c r="D429" i="15"/>
  <c r="W424" i="15"/>
  <c r="Q424" i="15"/>
  <c r="K424" i="15"/>
  <c r="E424" i="15"/>
  <c r="X419" i="15"/>
  <c r="R419" i="15"/>
  <c r="L419" i="15"/>
  <c r="F419" i="15"/>
  <c r="Y414" i="15"/>
  <c r="S414" i="15"/>
  <c r="M414" i="15"/>
  <c r="G414" i="15"/>
  <c r="Z409" i="15"/>
  <c r="T409" i="15"/>
  <c r="N409" i="15"/>
  <c r="H409" i="15"/>
  <c r="AA404" i="15"/>
  <c r="U404" i="15"/>
  <c r="O404" i="15"/>
  <c r="I404" i="15"/>
  <c r="V399" i="15"/>
  <c r="P399" i="15"/>
  <c r="J399" i="15"/>
  <c r="D399" i="15"/>
  <c r="W394" i="15"/>
  <c r="Q394" i="15"/>
  <c r="K394" i="15"/>
  <c r="E394" i="15"/>
  <c r="X389" i="15"/>
  <c r="R389" i="15"/>
  <c r="L389" i="15"/>
  <c r="F389" i="15"/>
  <c r="Y384" i="15"/>
  <c r="S384" i="15"/>
  <c r="M384" i="15"/>
  <c r="G384" i="15"/>
  <c r="Z379" i="15"/>
  <c r="T379" i="15"/>
  <c r="N379" i="15"/>
  <c r="H379" i="15"/>
  <c r="AA374" i="15"/>
  <c r="U374" i="15"/>
  <c r="O374" i="15"/>
  <c r="Z618" i="15"/>
  <c r="T618" i="15"/>
  <c r="N618" i="15"/>
  <c r="H618" i="15"/>
  <c r="AA613" i="15"/>
  <c r="U613" i="15"/>
  <c r="O613" i="15"/>
  <c r="I613" i="15"/>
  <c r="V608" i="15"/>
  <c r="P608" i="15"/>
  <c r="J608" i="15"/>
  <c r="D608" i="15"/>
  <c r="W603" i="15"/>
  <c r="Q603" i="15"/>
  <c r="K603" i="15"/>
  <c r="E603" i="15"/>
  <c r="X598" i="15"/>
  <c r="R598" i="15"/>
  <c r="L598" i="15"/>
  <c r="F598" i="15"/>
  <c r="Y593" i="15"/>
  <c r="S593" i="15"/>
  <c r="M593" i="15"/>
  <c r="G593" i="15"/>
  <c r="Z588" i="15"/>
  <c r="T588" i="15"/>
  <c r="N588" i="15"/>
  <c r="H588" i="15"/>
  <c r="AA583" i="15"/>
  <c r="U583" i="15"/>
  <c r="O583" i="15"/>
  <c r="I583" i="15"/>
  <c r="V578" i="15"/>
  <c r="P578" i="15"/>
  <c r="J578" i="15"/>
  <c r="D578" i="15"/>
  <c r="W573" i="15"/>
  <c r="Q573" i="15"/>
  <c r="K573" i="15"/>
  <c r="E573" i="15"/>
  <c r="X568" i="15"/>
  <c r="R568" i="15"/>
  <c r="L568" i="15"/>
  <c r="F568" i="15"/>
  <c r="Y563" i="15"/>
  <c r="S563" i="15"/>
  <c r="M563" i="15"/>
  <c r="G563" i="15"/>
  <c r="Z558" i="15"/>
  <c r="T558" i="15"/>
  <c r="N558" i="15"/>
  <c r="H558" i="15"/>
  <c r="AA553" i="15"/>
  <c r="U553" i="15"/>
  <c r="O553" i="15"/>
  <c r="I553" i="15"/>
  <c r="V548" i="15"/>
  <c r="P548" i="15"/>
  <c r="J548" i="15"/>
  <c r="D548" i="15"/>
  <c r="W543" i="15"/>
  <c r="Q543" i="15"/>
  <c r="K543" i="15"/>
  <c r="E543" i="15"/>
  <c r="X538" i="15"/>
  <c r="R538" i="15"/>
  <c r="L538" i="15"/>
  <c r="F538" i="15"/>
  <c r="Y533" i="15"/>
  <c r="S533" i="15"/>
  <c r="M533" i="15"/>
  <c r="G533" i="15"/>
  <c r="Z528" i="15"/>
  <c r="T528" i="15"/>
  <c r="N528" i="15"/>
  <c r="H528" i="15"/>
  <c r="AA523" i="15"/>
  <c r="U523" i="15"/>
  <c r="O523" i="15"/>
  <c r="I523" i="15"/>
  <c r="V518" i="15"/>
  <c r="P518" i="15"/>
  <c r="J518" i="15"/>
  <c r="D518" i="15"/>
  <c r="W513" i="15"/>
  <c r="Q513" i="15"/>
  <c r="K513" i="15"/>
  <c r="E513" i="15"/>
  <c r="X508" i="15"/>
  <c r="R508" i="15"/>
  <c r="L508" i="15"/>
  <c r="F508" i="15"/>
  <c r="Y503" i="15"/>
  <c r="S503" i="15"/>
  <c r="M503" i="15"/>
  <c r="G503" i="15"/>
  <c r="Z498" i="15"/>
  <c r="T498" i="15"/>
  <c r="N498" i="15"/>
  <c r="H498" i="15"/>
  <c r="AA493" i="15"/>
  <c r="U493" i="15"/>
  <c r="O493" i="15"/>
  <c r="I493" i="15"/>
  <c r="V488" i="15"/>
  <c r="P488" i="15"/>
  <c r="J488" i="15"/>
  <c r="D488" i="15"/>
  <c r="W483" i="15"/>
  <c r="Q483" i="15"/>
  <c r="K483" i="15"/>
  <c r="E483" i="15"/>
  <c r="X478" i="15"/>
  <c r="R478" i="15"/>
  <c r="L478" i="15"/>
  <c r="F478" i="15"/>
  <c r="Y473" i="15"/>
  <c r="S473" i="15"/>
  <c r="M473" i="15"/>
  <c r="G473" i="15"/>
  <c r="Z464" i="15"/>
  <c r="T464" i="15"/>
  <c r="N464" i="15"/>
  <c r="H464" i="15"/>
  <c r="AA459" i="15"/>
  <c r="U459" i="15"/>
  <c r="O459" i="15"/>
  <c r="I459" i="15"/>
  <c r="V454" i="15"/>
  <c r="P454" i="15"/>
  <c r="J454" i="15"/>
  <c r="D454" i="15"/>
  <c r="W449" i="15"/>
  <c r="Q449" i="15"/>
  <c r="K449" i="15"/>
  <c r="E449" i="15"/>
  <c r="X444" i="15"/>
  <c r="R444" i="15"/>
  <c r="L444" i="15"/>
  <c r="F444" i="15"/>
  <c r="Y439" i="15"/>
  <c r="S439" i="15"/>
  <c r="M439" i="15"/>
  <c r="G439" i="15"/>
  <c r="Z434" i="15"/>
  <c r="T434" i="15"/>
  <c r="N434" i="15"/>
  <c r="H434" i="15"/>
  <c r="AA429" i="15"/>
  <c r="U429" i="15"/>
  <c r="O429" i="15"/>
  <c r="I429" i="15"/>
  <c r="V424" i="15"/>
  <c r="P424" i="15"/>
  <c r="J424" i="15"/>
  <c r="D424" i="15"/>
  <c r="W419" i="15"/>
  <c r="Q419" i="15"/>
  <c r="K419" i="15"/>
  <c r="E419" i="15"/>
  <c r="X414" i="15"/>
  <c r="R414" i="15"/>
  <c r="L414" i="15"/>
  <c r="F414" i="15"/>
  <c r="Y409" i="15"/>
  <c r="S409" i="15"/>
  <c r="M409" i="15"/>
  <c r="G409" i="15"/>
  <c r="Z404" i="15"/>
  <c r="T404" i="15"/>
  <c r="N404" i="15"/>
  <c r="H404" i="15"/>
  <c r="AA399" i="15"/>
  <c r="U399" i="15"/>
  <c r="O399" i="15"/>
  <c r="I399" i="15"/>
  <c r="V394" i="15"/>
  <c r="P394" i="15"/>
  <c r="J394" i="15"/>
  <c r="D394" i="15"/>
  <c r="W389" i="15"/>
  <c r="Q389" i="15"/>
  <c r="K389" i="15"/>
  <c r="E389" i="15"/>
  <c r="X384" i="15"/>
  <c r="R384" i="15"/>
  <c r="L384" i="15"/>
  <c r="F384" i="15"/>
  <c r="Y379" i="15"/>
  <c r="S379" i="15"/>
  <c r="M379" i="15"/>
  <c r="G379" i="15"/>
  <c r="Z374" i="15"/>
  <c r="T374" i="15"/>
  <c r="N374" i="15"/>
  <c r="H374" i="15"/>
  <c r="AA369" i="15"/>
  <c r="U369" i="15"/>
  <c r="O369" i="15"/>
  <c r="I369" i="15"/>
  <c r="V364" i="15"/>
  <c r="P364" i="15"/>
  <c r="J364" i="15"/>
  <c r="D364" i="15"/>
  <c r="W359" i="15"/>
  <c r="Q359" i="15"/>
  <c r="K359" i="15"/>
  <c r="E359" i="15"/>
  <c r="X354" i="15"/>
  <c r="R354" i="15"/>
  <c r="L354" i="15"/>
  <c r="F354" i="15"/>
  <c r="Y349" i="15"/>
  <c r="S349" i="15"/>
  <c r="M349" i="15"/>
  <c r="Y618" i="15"/>
  <c r="S618" i="15"/>
  <c r="M618" i="15"/>
  <c r="G618" i="15"/>
  <c r="Z613" i="15"/>
  <c r="T613" i="15"/>
  <c r="N613" i="15"/>
  <c r="H613" i="15"/>
  <c r="AA608" i="15"/>
  <c r="U608" i="15"/>
  <c r="O608" i="15"/>
  <c r="I608" i="15"/>
  <c r="V603" i="15"/>
  <c r="P603" i="15"/>
  <c r="J603" i="15"/>
  <c r="D603" i="15"/>
  <c r="W598" i="15"/>
  <c r="Q598" i="15"/>
  <c r="K598" i="15"/>
  <c r="E598" i="15"/>
  <c r="X593" i="15"/>
  <c r="R593" i="15"/>
  <c r="L593" i="15"/>
  <c r="F593" i="15"/>
  <c r="Y588" i="15"/>
  <c r="S588" i="15"/>
  <c r="M588" i="15"/>
  <c r="G588" i="15"/>
  <c r="Z583" i="15"/>
  <c r="T583" i="15"/>
  <c r="N583" i="15"/>
  <c r="H583" i="15"/>
  <c r="AA578" i="15"/>
  <c r="U578" i="15"/>
  <c r="O578" i="15"/>
  <c r="I578" i="15"/>
  <c r="V573" i="15"/>
  <c r="P573" i="15"/>
  <c r="J573" i="15"/>
  <c r="D573" i="15"/>
  <c r="W568" i="15"/>
  <c r="Q568" i="15"/>
  <c r="K568" i="15"/>
  <c r="E568" i="15"/>
  <c r="X563" i="15"/>
  <c r="R563" i="15"/>
  <c r="L563" i="15"/>
  <c r="F563" i="15"/>
  <c r="Y558" i="15"/>
  <c r="S558" i="15"/>
  <c r="M558" i="15"/>
  <c r="G558" i="15"/>
  <c r="Z553" i="15"/>
  <c r="T553" i="15"/>
  <c r="N553" i="15"/>
  <c r="H553" i="15"/>
  <c r="AA548" i="15"/>
  <c r="U548" i="15"/>
  <c r="O548" i="15"/>
  <c r="I548" i="15"/>
  <c r="V543" i="15"/>
  <c r="P543" i="15"/>
  <c r="J543" i="15"/>
  <c r="D543" i="15"/>
  <c r="W538" i="15"/>
  <c r="Q538" i="15"/>
  <c r="K538" i="15"/>
  <c r="E538" i="15"/>
  <c r="X533" i="15"/>
  <c r="R533" i="15"/>
  <c r="L533" i="15"/>
  <c r="F533" i="15"/>
  <c r="Y528" i="15"/>
  <c r="S528" i="15"/>
  <c r="M528" i="15"/>
  <c r="G528" i="15"/>
  <c r="Z523" i="15"/>
  <c r="T523" i="15"/>
  <c r="N523" i="15"/>
  <c r="H523" i="15"/>
  <c r="AA518" i="15"/>
  <c r="U518" i="15"/>
  <c r="O518" i="15"/>
  <c r="I518" i="15"/>
  <c r="V513" i="15"/>
  <c r="P513" i="15"/>
  <c r="J513" i="15"/>
  <c r="D513" i="15"/>
  <c r="W508" i="15"/>
  <c r="Q508" i="15"/>
  <c r="K508" i="15"/>
  <c r="E508" i="15"/>
  <c r="X503" i="15"/>
  <c r="R503" i="15"/>
  <c r="L503" i="15"/>
  <c r="F503" i="15"/>
  <c r="Y498" i="15"/>
  <c r="S498" i="15"/>
  <c r="M498" i="15"/>
  <c r="G498" i="15"/>
  <c r="Z493" i="15"/>
  <c r="T493" i="15"/>
  <c r="N493" i="15"/>
  <c r="H493" i="15"/>
  <c r="AA488" i="15"/>
  <c r="U488" i="15"/>
  <c r="O488" i="15"/>
  <c r="I488" i="15"/>
  <c r="V483" i="15"/>
  <c r="P483" i="15"/>
  <c r="J483" i="15"/>
  <c r="D483" i="15"/>
  <c r="W478" i="15"/>
  <c r="Q478" i="15"/>
  <c r="K478" i="15"/>
  <c r="E478" i="15"/>
  <c r="X473" i="15"/>
  <c r="R473" i="15"/>
  <c r="L473" i="15"/>
  <c r="F473" i="15"/>
  <c r="Y464" i="15"/>
  <c r="S464" i="15"/>
  <c r="M464" i="15"/>
  <c r="G464" i="15"/>
  <c r="Z459" i="15"/>
  <c r="T459" i="15"/>
  <c r="N459" i="15"/>
  <c r="H459" i="15"/>
  <c r="AA454" i="15"/>
  <c r="U454" i="15"/>
  <c r="O454" i="15"/>
  <c r="I454" i="15"/>
  <c r="V449" i="15"/>
  <c r="P449" i="15"/>
  <c r="J449" i="15"/>
  <c r="D449" i="15"/>
  <c r="W444" i="15"/>
  <c r="Q444" i="15"/>
  <c r="K444" i="15"/>
  <c r="E444" i="15"/>
  <c r="X439" i="15"/>
  <c r="R439" i="15"/>
  <c r="L439" i="15"/>
  <c r="F439" i="15"/>
  <c r="Y434" i="15"/>
  <c r="S434" i="15"/>
  <c r="M434" i="15"/>
  <c r="G434" i="15"/>
  <c r="Z429" i="15"/>
  <c r="T429" i="15"/>
  <c r="N429" i="15"/>
  <c r="H429" i="15"/>
  <c r="AA424" i="15"/>
  <c r="U424" i="15"/>
  <c r="O424" i="15"/>
  <c r="I424" i="15"/>
  <c r="V419" i="15"/>
  <c r="P419" i="15"/>
  <c r="J419" i="15"/>
  <c r="D419" i="15"/>
  <c r="W414" i="15"/>
  <c r="Q414" i="15"/>
  <c r="K414" i="15"/>
  <c r="E414" i="15"/>
  <c r="X409" i="15"/>
  <c r="R409" i="15"/>
  <c r="L409" i="15"/>
  <c r="F409" i="15"/>
  <c r="Y404" i="15"/>
  <c r="S404" i="15"/>
  <c r="M404" i="15"/>
  <c r="G404" i="15"/>
  <c r="Z399" i="15"/>
  <c r="T399" i="15"/>
  <c r="N399" i="15"/>
  <c r="H399" i="15"/>
  <c r="AA394" i="15"/>
  <c r="U394" i="15"/>
  <c r="O394" i="15"/>
  <c r="I394" i="15"/>
  <c r="V389" i="15"/>
  <c r="P389" i="15"/>
  <c r="J389" i="15"/>
  <c r="D389" i="15"/>
  <c r="W384" i="15"/>
  <c r="Q384" i="15"/>
  <c r="K384" i="15"/>
  <c r="E384" i="15"/>
  <c r="X379" i="15"/>
  <c r="R379" i="15"/>
  <c r="L379" i="15"/>
  <c r="F379" i="15"/>
  <c r="Y374" i="15"/>
  <c r="S374" i="15"/>
  <c r="M374" i="15"/>
  <c r="G374" i="15"/>
  <c r="Z369" i="15"/>
  <c r="T369" i="15"/>
  <c r="N369" i="15"/>
  <c r="H369" i="15"/>
  <c r="AA364" i="15"/>
  <c r="U364" i="15"/>
  <c r="O364" i="15"/>
  <c r="I364" i="15"/>
  <c r="V359" i="15"/>
  <c r="P359" i="15"/>
  <c r="J359" i="15"/>
  <c r="D359" i="15"/>
  <c r="W354" i="15"/>
  <c r="Q354" i="15"/>
  <c r="K354" i="15"/>
  <c r="E354" i="15"/>
  <c r="X349" i="15"/>
  <c r="R349" i="15"/>
  <c r="L349" i="15"/>
  <c r="X618" i="15"/>
  <c r="R618" i="15"/>
  <c r="L618" i="15"/>
  <c r="F618" i="15"/>
  <c r="Y613" i="15"/>
  <c r="S613" i="15"/>
  <c r="M613" i="15"/>
  <c r="G613" i="15"/>
  <c r="Z608" i="15"/>
  <c r="T608" i="15"/>
  <c r="N608" i="15"/>
  <c r="H608" i="15"/>
  <c r="AA603" i="15"/>
  <c r="U603" i="15"/>
  <c r="O603" i="15"/>
  <c r="I603" i="15"/>
  <c r="V598" i="15"/>
  <c r="P598" i="15"/>
  <c r="J598" i="15"/>
  <c r="D598" i="15"/>
  <c r="W593" i="15"/>
  <c r="Q593" i="15"/>
  <c r="K593" i="15"/>
  <c r="E593" i="15"/>
  <c r="X588" i="15"/>
  <c r="R588" i="15"/>
  <c r="L588" i="15"/>
  <c r="F588" i="15"/>
  <c r="Y583" i="15"/>
  <c r="S583" i="15"/>
  <c r="M583" i="15"/>
  <c r="G583" i="15"/>
  <c r="Z578" i="15"/>
  <c r="T578" i="15"/>
  <c r="N578" i="15"/>
  <c r="H578" i="15"/>
  <c r="AA573" i="15"/>
  <c r="U573" i="15"/>
  <c r="O573" i="15"/>
  <c r="I573" i="15"/>
  <c r="V568" i="15"/>
  <c r="P568" i="15"/>
  <c r="J568" i="15"/>
  <c r="D568" i="15"/>
  <c r="W563" i="15"/>
  <c r="Q563" i="15"/>
  <c r="K563" i="15"/>
  <c r="E563" i="15"/>
  <c r="X558" i="15"/>
  <c r="R558" i="15"/>
  <c r="L558" i="15"/>
  <c r="F558" i="15"/>
  <c r="Y553" i="15"/>
  <c r="S553" i="15"/>
  <c r="M553" i="15"/>
  <c r="G553" i="15"/>
  <c r="Z548" i="15"/>
  <c r="T548" i="15"/>
  <c r="N548" i="15"/>
  <c r="H548" i="15"/>
  <c r="AA543" i="15"/>
  <c r="U543" i="15"/>
  <c r="O543" i="15"/>
  <c r="I543" i="15"/>
  <c r="V538" i="15"/>
  <c r="P538" i="15"/>
  <c r="J538" i="15"/>
  <c r="D538" i="15"/>
  <c r="W533" i="15"/>
  <c r="Q533" i="15"/>
  <c r="K533" i="15"/>
  <c r="E533" i="15"/>
  <c r="X528" i="15"/>
  <c r="R528" i="15"/>
  <c r="L528" i="15"/>
  <c r="F528" i="15"/>
  <c r="Y523" i="15"/>
  <c r="S523" i="15"/>
  <c r="M523" i="15"/>
  <c r="G523" i="15"/>
  <c r="Z518" i="15"/>
  <c r="T518" i="15"/>
  <c r="N518" i="15"/>
  <c r="H518" i="15"/>
  <c r="AA513" i="15"/>
  <c r="U513" i="15"/>
  <c r="O513" i="15"/>
  <c r="I513" i="15"/>
  <c r="V508" i="15"/>
  <c r="P508" i="15"/>
  <c r="J508" i="15"/>
  <c r="D508" i="15"/>
  <c r="W503" i="15"/>
  <c r="Q503" i="15"/>
  <c r="K503" i="15"/>
  <c r="E503" i="15"/>
  <c r="X498" i="15"/>
  <c r="R498" i="15"/>
  <c r="L498" i="15"/>
  <c r="F498" i="15"/>
  <c r="Y493" i="15"/>
  <c r="S493" i="15"/>
  <c r="M493" i="15"/>
  <c r="G493" i="15"/>
  <c r="Z488" i="15"/>
  <c r="T488" i="15"/>
  <c r="N488" i="15"/>
  <c r="H488" i="15"/>
  <c r="AA483" i="15"/>
  <c r="U483" i="15"/>
  <c r="O483" i="15"/>
  <c r="I483" i="15"/>
  <c r="V478" i="15"/>
  <c r="P478" i="15"/>
  <c r="J478" i="15"/>
  <c r="D478" i="15"/>
  <c r="W473" i="15"/>
  <c r="Q473" i="15"/>
  <c r="K473" i="15"/>
  <c r="E473" i="15"/>
  <c r="X464" i="15"/>
  <c r="R464" i="15"/>
  <c r="L464" i="15"/>
  <c r="F464" i="15"/>
  <c r="Y459" i="15"/>
  <c r="S459" i="15"/>
  <c r="M459" i="15"/>
  <c r="G459" i="15"/>
  <c r="Z454" i="15"/>
  <c r="T454" i="15"/>
  <c r="N454" i="15"/>
  <c r="H454" i="15"/>
  <c r="AA449" i="15"/>
  <c r="U449" i="15"/>
  <c r="O449" i="15"/>
  <c r="I449" i="15"/>
  <c r="V444" i="15"/>
  <c r="P444" i="15"/>
  <c r="J444" i="15"/>
  <c r="D444" i="15"/>
  <c r="W439" i="15"/>
  <c r="Q439" i="15"/>
  <c r="K439" i="15"/>
  <c r="E439" i="15"/>
  <c r="X434" i="15"/>
  <c r="R434" i="15"/>
  <c r="L434" i="15"/>
  <c r="F434" i="15"/>
  <c r="Y429" i="15"/>
  <c r="S429" i="15"/>
  <c r="M429" i="15"/>
  <c r="G429" i="15"/>
  <c r="Z424" i="15"/>
  <c r="T424" i="15"/>
  <c r="N424" i="15"/>
  <c r="H424" i="15"/>
  <c r="AA419" i="15"/>
  <c r="U419" i="15"/>
  <c r="O419" i="15"/>
  <c r="I419" i="15"/>
  <c r="V414" i="15"/>
  <c r="P414" i="15"/>
  <c r="J414" i="15"/>
  <c r="D414" i="15"/>
  <c r="W409" i="15"/>
  <c r="Q409" i="15"/>
  <c r="K409" i="15"/>
  <c r="E409" i="15"/>
  <c r="X404" i="15"/>
  <c r="R404" i="15"/>
  <c r="L404" i="15"/>
  <c r="F404" i="15"/>
  <c r="Y399" i="15"/>
  <c r="S399" i="15"/>
  <c r="M399" i="15"/>
  <c r="G399" i="15"/>
  <c r="Z394" i="15"/>
  <c r="T394" i="15"/>
  <c r="N394" i="15"/>
  <c r="H394" i="15"/>
  <c r="AA389" i="15"/>
  <c r="U389" i="15"/>
  <c r="O389" i="15"/>
  <c r="I389" i="15"/>
  <c r="V384" i="15"/>
  <c r="P384" i="15"/>
  <c r="J384" i="15"/>
  <c r="D384" i="15"/>
  <c r="W379" i="15"/>
  <c r="Q379" i="15"/>
  <c r="K379" i="15"/>
  <c r="E379" i="15"/>
  <c r="W618" i="15"/>
  <c r="Q618" i="15"/>
  <c r="K618" i="15"/>
  <c r="E618" i="15"/>
  <c r="X613" i="15"/>
  <c r="R613" i="15"/>
  <c r="L613" i="15"/>
  <c r="F613" i="15"/>
  <c r="Y608" i="15"/>
  <c r="S608" i="15"/>
  <c r="M608" i="15"/>
  <c r="G608" i="15"/>
  <c r="Z603" i="15"/>
  <c r="T603" i="15"/>
  <c r="N603" i="15"/>
  <c r="H603" i="15"/>
  <c r="AA598" i="15"/>
  <c r="U598" i="15"/>
  <c r="O598" i="15"/>
  <c r="I598" i="15"/>
  <c r="V593" i="15"/>
  <c r="P593" i="15"/>
  <c r="J593" i="15"/>
  <c r="D593" i="15"/>
  <c r="W588" i="15"/>
  <c r="Q588" i="15"/>
  <c r="K588" i="15"/>
  <c r="E588" i="15"/>
  <c r="X583" i="15"/>
  <c r="R583" i="15"/>
  <c r="L583" i="15"/>
  <c r="F583" i="15"/>
  <c r="Y578" i="15"/>
  <c r="S578" i="15"/>
  <c r="M578" i="15"/>
  <c r="G578" i="15"/>
  <c r="Z573" i="15"/>
  <c r="T573" i="15"/>
  <c r="N573" i="15"/>
  <c r="H573" i="15"/>
  <c r="AA568" i="15"/>
  <c r="U568" i="15"/>
  <c r="O568" i="15"/>
  <c r="I568" i="15"/>
  <c r="V563" i="15"/>
  <c r="P563" i="15"/>
  <c r="J563" i="15"/>
  <c r="D563" i="15"/>
  <c r="W558" i="15"/>
  <c r="Q558" i="15"/>
  <c r="K558" i="15"/>
  <c r="E558" i="15"/>
  <c r="X553" i="15"/>
  <c r="R553" i="15"/>
  <c r="L553" i="15"/>
  <c r="F553" i="15"/>
  <c r="Y548" i="15"/>
  <c r="S548" i="15"/>
  <c r="M548" i="15"/>
  <c r="G548" i="15"/>
  <c r="Z543" i="15"/>
  <c r="T543" i="15"/>
  <c r="N543" i="15"/>
  <c r="H543" i="15"/>
  <c r="AA538" i="15"/>
  <c r="U538" i="15"/>
  <c r="O538" i="15"/>
  <c r="I538" i="15"/>
  <c r="V533" i="15"/>
  <c r="P533" i="15"/>
  <c r="J533" i="15"/>
  <c r="D533" i="15"/>
  <c r="W528" i="15"/>
  <c r="Q528" i="15"/>
  <c r="K528" i="15"/>
  <c r="E528" i="15"/>
  <c r="X523" i="15"/>
  <c r="R523" i="15"/>
  <c r="L523" i="15"/>
  <c r="F523" i="15"/>
  <c r="Y518" i="15"/>
  <c r="S518" i="15"/>
  <c r="M518" i="15"/>
  <c r="G518" i="15"/>
  <c r="Z513" i="15"/>
  <c r="T513" i="15"/>
  <c r="N513" i="15"/>
  <c r="H513" i="15"/>
  <c r="AA508" i="15"/>
  <c r="U508" i="15"/>
  <c r="O508" i="15"/>
  <c r="I508" i="15"/>
  <c r="V503" i="15"/>
  <c r="P503" i="15"/>
  <c r="J503" i="15"/>
  <c r="D503" i="15"/>
  <c r="W498" i="15"/>
  <c r="Q498" i="15"/>
  <c r="K498" i="15"/>
  <c r="E498" i="15"/>
  <c r="X493" i="15"/>
  <c r="R493" i="15"/>
  <c r="L493" i="15"/>
  <c r="F493" i="15"/>
  <c r="Y488" i="15"/>
  <c r="S488" i="15"/>
  <c r="M488" i="15"/>
  <c r="G488" i="15"/>
  <c r="Z483" i="15"/>
  <c r="T483" i="15"/>
  <c r="N483" i="15"/>
  <c r="H483" i="15"/>
  <c r="AA478" i="15"/>
  <c r="U478" i="15"/>
  <c r="O478" i="15"/>
  <c r="I478" i="15"/>
  <c r="V473" i="15"/>
  <c r="P473" i="15"/>
  <c r="J473" i="15"/>
  <c r="D473" i="15"/>
  <c r="D469" i="15" s="1"/>
  <c r="W464" i="15"/>
  <c r="Q464" i="15"/>
  <c r="K464" i="15"/>
  <c r="E464" i="15"/>
  <c r="X459" i="15"/>
  <c r="R459" i="15"/>
  <c r="L459" i="15"/>
  <c r="F459" i="15"/>
  <c r="Y454" i="15"/>
  <c r="S454" i="15"/>
  <c r="M454" i="15"/>
  <c r="G454" i="15"/>
  <c r="Z449" i="15"/>
  <c r="T449" i="15"/>
  <c r="N449" i="15"/>
  <c r="H449" i="15"/>
  <c r="AA444" i="15"/>
  <c r="U444" i="15"/>
  <c r="O444" i="15"/>
  <c r="I444" i="15"/>
  <c r="V439" i="15"/>
  <c r="P439" i="15"/>
  <c r="J439" i="15"/>
  <c r="D439" i="15"/>
  <c r="W434" i="15"/>
  <c r="Q434" i="15"/>
  <c r="K434" i="15"/>
  <c r="E434" i="15"/>
  <c r="X429" i="15"/>
  <c r="R429" i="15"/>
  <c r="L429" i="15"/>
  <c r="F429" i="15"/>
  <c r="Y424" i="15"/>
  <c r="S424" i="15"/>
  <c r="M424" i="15"/>
  <c r="G424" i="15"/>
  <c r="Z419" i="15"/>
  <c r="T419" i="15"/>
  <c r="N419" i="15"/>
  <c r="H419" i="15"/>
  <c r="AA414" i="15"/>
  <c r="U414" i="15"/>
  <c r="O414" i="15"/>
  <c r="I414" i="15"/>
  <c r="V409" i="15"/>
  <c r="P409" i="15"/>
  <c r="J409" i="15"/>
  <c r="D409" i="15"/>
  <c r="W404" i="15"/>
  <c r="Q404" i="15"/>
  <c r="K404" i="15"/>
  <c r="E404" i="15"/>
  <c r="X399" i="15"/>
  <c r="R399" i="15"/>
  <c r="L399" i="15"/>
  <c r="F399" i="15"/>
  <c r="Y394" i="15"/>
  <c r="S394" i="15"/>
  <c r="M394" i="15"/>
  <c r="G394" i="15"/>
  <c r="Z389" i="15"/>
  <c r="T389" i="15"/>
  <c r="N389" i="15"/>
  <c r="H389" i="15"/>
  <c r="AA384" i="15"/>
  <c r="U384" i="15"/>
  <c r="O384" i="15"/>
  <c r="I384" i="15"/>
  <c r="V379" i="15"/>
  <c r="P379" i="15"/>
  <c r="J379" i="15"/>
  <c r="D379" i="15"/>
  <c r="V618" i="15"/>
  <c r="P618" i="15"/>
  <c r="J618" i="15"/>
  <c r="D618" i="15"/>
  <c r="W613" i="15"/>
  <c r="Q613" i="15"/>
  <c r="K613" i="15"/>
  <c r="E613" i="15"/>
  <c r="X608" i="15"/>
  <c r="R608" i="15"/>
  <c r="L608" i="15"/>
  <c r="F608" i="15"/>
  <c r="Y603" i="15"/>
  <c r="S603" i="15"/>
  <c r="M603" i="15"/>
  <c r="G603" i="15"/>
  <c r="Z598" i="15"/>
  <c r="T598" i="15"/>
  <c r="N598" i="15"/>
  <c r="H598" i="15"/>
  <c r="AA593" i="15"/>
  <c r="U593" i="15"/>
  <c r="O593" i="15"/>
  <c r="I593" i="15"/>
  <c r="V588" i="15"/>
  <c r="P588" i="15"/>
  <c r="J588" i="15"/>
  <c r="D588" i="15"/>
  <c r="W583" i="15"/>
  <c r="Q583" i="15"/>
  <c r="K583" i="15"/>
  <c r="E583" i="15"/>
  <c r="X578" i="15"/>
  <c r="R578" i="15"/>
  <c r="L578" i="15"/>
  <c r="F578" i="15"/>
  <c r="Y573" i="15"/>
  <c r="S573" i="15"/>
  <c r="M573" i="15"/>
  <c r="G573" i="15"/>
  <c r="Z568" i="15"/>
  <c r="T568" i="15"/>
  <c r="N568" i="15"/>
  <c r="H568" i="15"/>
  <c r="AA563" i="15"/>
  <c r="U563" i="15"/>
  <c r="O563" i="15"/>
  <c r="I563" i="15"/>
  <c r="V558" i="15"/>
  <c r="P558" i="15"/>
  <c r="J558" i="15"/>
  <c r="D558" i="15"/>
  <c r="W553" i="15"/>
  <c r="Q553" i="15"/>
  <c r="K553" i="15"/>
  <c r="E553" i="15"/>
  <c r="X548" i="15"/>
  <c r="R548" i="15"/>
  <c r="L548" i="15"/>
  <c r="F548" i="15"/>
  <c r="Y543" i="15"/>
  <c r="S543" i="15"/>
  <c r="M543" i="15"/>
  <c r="G543" i="15"/>
  <c r="Z538" i="15"/>
  <c r="T538" i="15"/>
  <c r="N538" i="15"/>
  <c r="H538" i="15"/>
  <c r="AA533" i="15"/>
  <c r="U533" i="15"/>
  <c r="O533" i="15"/>
  <c r="I533" i="15"/>
  <c r="V528" i="15"/>
  <c r="P528" i="15"/>
  <c r="J528" i="15"/>
  <c r="D528" i="15"/>
  <c r="W523" i="15"/>
  <c r="Q523" i="15"/>
  <c r="K523" i="15"/>
  <c r="E523" i="15"/>
  <c r="X518" i="15"/>
  <c r="R518" i="15"/>
  <c r="L518" i="15"/>
  <c r="F518" i="15"/>
  <c r="Y513" i="15"/>
  <c r="S513" i="15"/>
  <c r="M513" i="15"/>
  <c r="G513" i="15"/>
  <c r="Z508" i="15"/>
  <c r="T508" i="15"/>
  <c r="N508" i="15"/>
  <c r="H508" i="15"/>
  <c r="AA503" i="15"/>
  <c r="U503" i="15"/>
  <c r="O503" i="15"/>
  <c r="I503" i="15"/>
  <c r="V498" i="15"/>
  <c r="P498" i="15"/>
  <c r="J498" i="15"/>
  <c r="D498" i="15"/>
  <c r="W493" i="15"/>
  <c r="Q493" i="15"/>
  <c r="K493" i="15"/>
  <c r="E493" i="15"/>
  <c r="X488" i="15"/>
  <c r="R488" i="15"/>
  <c r="L488" i="15"/>
  <c r="F488" i="15"/>
  <c r="Y483" i="15"/>
  <c r="S483" i="15"/>
  <c r="M483" i="15"/>
  <c r="G483" i="15"/>
  <c r="Z478" i="15"/>
  <c r="T478" i="15"/>
  <c r="N478" i="15"/>
  <c r="H478" i="15"/>
  <c r="AA473" i="15"/>
  <c r="U473" i="15"/>
  <c r="O473" i="15"/>
  <c r="I473" i="15"/>
  <c r="V464" i="15"/>
  <c r="P464" i="15"/>
  <c r="J464" i="15"/>
  <c r="D464" i="15"/>
  <c r="W459" i="15"/>
  <c r="Q459" i="15"/>
  <c r="K459" i="15"/>
  <c r="E459" i="15"/>
  <c r="X454" i="15"/>
  <c r="R454" i="15"/>
  <c r="L454" i="15"/>
  <c r="F454" i="15"/>
  <c r="Y449" i="15"/>
  <c r="S449" i="15"/>
  <c r="M449" i="15"/>
  <c r="G449" i="15"/>
  <c r="Z444" i="15"/>
  <c r="T444" i="15"/>
  <c r="N444" i="15"/>
  <c r="H444" i="15"/>
  <c r="AA439" i="15"/>
  <c r="U439" i="15"/>
  <c r="O439" i="15"/>
  <c r="I439" i="15"/>
  <c r="V434" i="15"/>
  <c r="P434" i="15"/>
  <c r="J434" i="15"/>
  <c r="D434" i="15"/>
  <c r="W429" i="15"/>
  <c r="Q429" i="15"/>
  <c r="K429" i="15"/>
  <c r="E429" i="15"/>
  <c r="X424" i="15"/>
  <c r="R424" i="15"/>
  <c r="L424" i="15"/>
  <c r="F424" i="15"/>
  <c r="Y419" i="15"/>
  <c r="S419" i="15"/>
  <c r="M419" i="15"/>
  <c r="G419" i="15"/>
  <c r="Z414" i="15"/>
  <c r="T414" i="15"/>
  <c r="N414" i="15"/>
  <c r="H414" i="15"/>
  <c r="AA409" i="15"/>
  <c r="U409" i="15"/>
  <c r="O409" i="15"/>
  <c r="I409" i="15"/>
  <c r="V404" i="15"/>
  <c r="P404" i="15"/>
  <c r="J404" i="15"/>
  <c r="D404" i="15"/>
  <c r="W399" i="15"/>
  <c r="Q399" i="15"/>
  <c r="K399" i="15"/>
  <c r="E399" i="15"/>
  <c r="X394" i="15"/>
  <c r="R394" i="15"/>
  <c r="L394" i="15"/>
  <c r="F394" i="15"/>
  <c r="Y389" i="15"/>
  <c r="S389" i="15"/>
  <c r="M389" i="15"/>
  <c r="G389" i="15"/>
  <c r="Z384" i="15"/>
  <c r="T384" i="15"/>
  <c r="N384" i="15"/>
  <c r="H384" i="15"/>
  <c r="AA379" i="15"/>
  <c r="U379" i="15"/>
  <c r="O379" i="15"/>
  <c r="I379" i="15"/>
  <c r="V374" i="15"/>
  <c r="Q374" i="15"/>
  <c r="F374" i="15"/>
  <c r="Y369" i="15"/>
  <c r="Q369" i="15"/>
  <c r="G369" i="15"/>
  <c r="S364" i="15"/>
  <c r="K364" i="15"/>
  <c r="U359" i="15"/>
  <c r="M359" i="15"/>
  <c r="V354" i="15"/>
  <c r="N354" i="15"/>
  <c r="D354" i="15"/>
  <c r="W349" i="15"/>
  <c r="O349" i="15"/>
  <c r="G349" i="15"/>
  <c r="Z344" i="15"/>
  <c r="T344" i="15"/>
  <c r="N344" i="15"/>
  <c r="H344" i="15"/>
  <c r="AA339" i="15"/>
  <c r="U339" i="15"/>
  <c r="O339" i="15"/>
  <c r="I339" i="15"/>
  <c r="V334" i="15"/>
  <c r="P334" i="15"/>
  <c r="J334" i="15"/>
  <c r="D334" i="15"/>
  <c r="W329" i="15"/>
  <c r="Q329" i="15"/>
  <c r="K329" i="15"/>
  <c r="E329" i="15"/>
  <c r="X324" i="15"/>
  <c r="R324" i="15"/>
  <c r="L324" i="15"/>
  <c r="F324" i="15"/>
  <c r="Y319" i="15"/>
  <c r="S319" i="15"/>
  <c r="M319" i="15"/>
  <c r="G319" i="15"/>
  <c r="Z310" i="15"/>
  <c r="T310" i="15"/>
  <c r="N310" i="15"/>
  <c r="H310" i="15"/>
  <c r="AA305" i="15"/>
  <c r="U305" i="15"/>
  <c r="O305" i="15"/>
  <c r="I305" i="15"/>
  <c r="V300" i="15"/>
  <c r="P300" i="15"/>
  <c r="J300" i="15"/>
  <c r="D300" i="15"/>
  <c r="W295" i="15"/>
  <c r="Q295" i="15"/>
  <c r="K295" i="15"/>
  <c r="E295" i="15"/>
  <c r="X290" i="15"/>
  <c r="R290" i="15"/>
  <c r="L290" i="15"/>
  <c r="F290" i="15"/>
  <c r="Y285" i="15"/>
  <c r="S285" i="15"/>
  <c r="M285" i="15"/>
  <c r="G285" i="15"/>
  <c r="Z280" i="15"/>
  <c r="T280" i="15"/>
  <c r="N280" i="15"/>
  <c r="H280" i="15"/>
  <c r="AA275" i="15"/>
  <c r="U275" i="15"/>
  <c r="O275" i="15"/>
  <c r="I275" i="15"/>
  <c r="V270" i="15"/>
  <c r="P270" i="15"/>
  <c r="J270" i="15"/>
  <c r="D270" i="15"/>
  <c r="W265" i="15"/>
  <c r="Q265" i="15"/>
  <c r="K265" i="15"/>
  <c r="E265" i="15"/>
  <c r="X260" i="15"/>
  <c r="R260" i="15"/>
  <c r="L260" i="15"/>
  <c r="F260" i="15"/>
  <c r="Y255" i="15"/>
  <c r="S255" i="15"/>
  <c r="M255" i="15"/>
  <c r="G255" i="15"/>
  <c r="Z250" i="15"/>
  <c r="T250" i="15"/>
  <c r="N250" i="15"/>
  <c r="H250" i="15"/>
  <c r="AA245" i="15"/>
  <c r="U245" i="15"/>
  <c r="O245" i="15"/>
  <c r="I245" i="15"/>
  <c r="V240" i="15"/>
  <c r="P240" i="15"/>
  <c r="J240" i="15"/>
  <c r="D240" i="15"/>
  <c r="W235" i="15"/>
  <c r="Q235" i="15"/>
  <c r="K235" i="15"/>
  <c r="E235" i="15"/>
  <c r="X230" i="15"/>
  <c r="R230" i="15"/>
  <c r="L230" i="15"/>
  <c r="F230" i="15"/>
  <c r="Y225" i="15"/>
  <c r="S225" i="15"/>
  <c r="M225" i="15"/>
  <c r="G225" i="15"/>
  <c r="Z220" i="15"/>
  <c r="T220" i="15"/>
  <c r="N220" i="15"/>
  <c r="H220" i="15"/>
  <c r="AA215" i="15"/>
  <c r="U215" i="15"/>
  <c r="O215" i="15"/>
  <c r="I215" i="15"/>
  <c r="V210" i="15"/>
  <c r="P210" i="15"/>
  <c r="J210" i="15"/>
  <c r="D210" i="15"/>
  <c r="W205" i="15"/>
  <c r="Q205" i="15"/>
  <c r="K205" i="15"/>
  <c r="E205" i="15"/>
  <c r="X200" i="15"/>
  <c r="R200" i="15"/>
  <c r="L200" i="15"/>
  <c r="F200" i="15"/>
  <c r="Y195" i="15"/>
  <c r="S195" i="15"/>
  <c r="M195" i="15"/>
  <c r="G195" i="15"/>
  <c r="Z190" i="15"/>
  <c r="T190" i="15"/>
  <c r="N190" i="15"/>
  <c r="H190" i="15"/>
  <c r="AA185" i="15"/>
  <c r="U185" i="15"/>
  <c r="O185" i="15"/>
  <c r="I185" i="15"/>
  <c r="V180" i="15"/>
  <c r="P180" i="15"/>
  <c r="J180" i="15"/>
  <c r="D180" i="15"/>
  <c r="W175" i="15"/>
  <c r="Q175" i="15"/>
  <c r="K175" i="15"/>
  <c r="E175" i="15"/>
  <c r="X170" i="15"/>
  <c r="R170" i="15"/>
  <c r="L170" i="15"/>
  <c r="F170" i="15"/>
  <c r="Y165" i="15"/>
  <c r="S165" i="15"/>
  <c r="M165" i="15"/>
  <c r="G165" i="15"/>
  <c r="Z156" i="15"/>
  <c r="T156" i="15"/>
  <c r="N156" i="15"/>
  <c r="H156" i="15"/>
  <c r="AA151" i="15"/>
  <c r="U151" i="15"/>
  <c r="O151" i="15"/>
  <c r="I151" i="15"/>
  <c r="V146" i="15"/>
  <c r="P146" i="15"/>
  <c r="J146" i="15"/>
  <c r="D146" i="15"/>
  <c r="W141" i="15"/>
  <c r="Q141" i="15"/>
  <c r="K141" i="15"/>
  <c r="E141" i="15"/>
  <c r="X136" i="15"/>
  <c r="R136" i="15"/>
  <c r="L136" i="15"/>
  <c r="F136" i="15"/>
  <c r="Y131" i="15"/>
  <c r="S131" i="15"/>
  <c r="M131" i="15"/>
  <c r="G131" i="15"/>
  <c r="Z126" i="15"/>
  <c r="T126" i="15"/>
  <c r="N126" i="15"/>
  <c r="H126" i="15"/>
  <c r="AA121" i="15"/>
  <c r="U121" i="15"/>
  <c r="O121" i="15"/>
  <c r="I121" i="15"/>
  <c r="V116" i="15"/>
  <c r="P116" i="15"/>
  <c r="J116" i="15"/>
  <c r="D116" i="15"/>
  <c r="W111" i="15"/>
  <c r="Q111" i="15"/>
  <c r="K111" i="15"/>
  <c r="E111" i="15"/>
  <c r="X106" i="15"/>
  <c r="R106" i="15"/>
  <c r="L106" i="15"/>
  <c r="F106" i="15"/>
  <c r="Y101" i="15"/>
  <c r="S101" i="15"/>
  <c r="M101" i="15"/>
  <c r="G101" i="15"/>
  <c r="Z96" i="15"/>
  <c r="T96" i="15"/>
  <c r="N96" i="15"/>
  <c r="H96" i="15"/>
  <c r="P374" i="15"/>
  <c r="E374" i="15"/>
  <c r="X369" i="15"/>
  <c r="P369" i="15"/>
  <c r="F369" i="15"/>
  <c r="Z364" i="15"/>
  <c r="R364" i="15"/>
  <c r="H364" i="15"/>
  <c r="T359" i="15"/>
  <c r="L359" i="15"/>
  <c r="U354" i="15"/>
  <c r="M354" i="15"/>
  <c r="V349" i="15"/>
  <c r="N349" i="15"/>
  <c r="F349" i="15"/>
  <c r="Y344" i="15"/>
  <c r="S344" i="15"/>
  <c r="M344" i="15"/>
  <c r="G344" i="15"/>
  <c r="Z339" i="15"/>
  <c r="T339" i="15"/>
  <c r="N339" i="15"/>
  <c r="H339" i="15"/>
  <c r="AA334" i="15"/>
  <c r="U334" i="15"/>
  <c r="O334" i="15"/>
  <c r="I334" i="15"/>
  <c r="V329" i="15"/>
  <c r="P329" i="15"/>
  <c r="J329" i="15"/>
  <c r="D329" i="15"/>
  <c r="W324" i="15"/>
  <c r="Q324" i="15"/>
  <c r="K324" i="15"/>
  <c r="E324" i="15"/>
  <c r="X319" i="15"/>
  <c r="R319" i="15"/>
  <c r="L319" i="15"/>
  <c r="F319" i="15"/>
  <c r="Y310" i="15"/>
  <c r="S310" i="15"/>
  <c r="M310" i="15"/>
  <c r="G310" i="15"/>
  <c r="Z305" i="15"/>
  <c r="T305" i="15"/>
  <c r="N305" i="15"/>
  <c r="H305" i="15"/>
  <c r="AA300" i="15"/>
  <c r="U300" i="15"/>
  <c r="O300" i="15"/>
  <c r="I300" i="15"/>
  <c r="V295" i="15"/>
  <c r="P295" i="15"/>
  <c r="J295" i="15"/>
  <c r="D295" i="15"/>
  <c r="W290" i="15"/>
  <c r="Q290" i="15"/>
  <c r="K290" i="15"/>
  <c r="E290" i="15"/>
  <c r="X285" i="15"/>
  <c r="R285" i="15"/>
  <c r="L285" i="15"/>
  <c r="F285" i="15"/>
  <c r="Y280" i="15"/>
  <c r="S280" i="15"/>
  <c r="M280" i="15"/>
  <c r="G280" i="15"/>
  <c r="Z275" i="15"/>
  <c r="T275" i="15"/>
  <c r="N275" i="15"/>
  <c r="H275" i="15"/>
  <c r="AA270" i="15"/>
  <c r="U270" i="15"/>
  <c r="O270" i="15"/>
  <c r="I270" i="15"/>
  <c r="V265" i="15"/>
  <c r="P265" i="15"/>
  <c r="J265" i="15"/>
  <c r="D265" i="15"/>
  <c r="W260" i="15"/>
  <c r="Q260" i="15"/>
  <c r="K260" i="15"/>
  <c r="E260" i="15"/>
  <c r="X255" i="15"/>
  <c r="R255" i="15"/>
  <c r="L255" i="15"/>
  <c r="F255" i="15"/>
  <c r="Y250" i="15"/>
  <c r="S250" i="15"/>
  <c r="M250" i="15"/>
  <c r="G250" i="15"/>
  <c r="Z245" i="15"/>
  <c r="T245" i="15"/>
  <c r="N245" i="15"/>
  <c r="H245" i="15"/>
  <c r="AA240" i="15"/>
  <c r="U240" i="15"/>
  <c r="O240" i="15"/>
  <c r="I240" i="15"/>
  <c r="V235" i="15"/>
  <c r="P235" i="15"/>
  <c r="J235" i="15"/>
  <c r="D235" i="15"/>
  <c r="W230" i="15"/>
  <c r="Q230" i="15"/>
  <c r="K230" i="15"/>
  <c r="E230" i="15"/>
  <c r="X225" i="15"/>
  <c r="R225" i="15"/>
  <c r="L225" i="15"/>
  <c r="F225" i="15"/>
  <c r="Y220" i="15"/>
  <c r="S220" i="15"/>
  <c r="M220" i="15"/>
  <c r="G220" i="15"/>
  <c r="Z215" i="15"/>
  <c r="T215" i="15"/>
  <c r="N215" i="15"/>
  <c r="H215" i="15"/>
  <c r="AA210" i="15"/>
  <c r="U210" i="15"/>
  <c r="O210" i="15"/>
  <c r="I210" i="15"/>
  <c r="V205" i="15"/>
  <c r="P205" i="15"/>
  <c r="J205" i="15"/>
  <c r="D205" i="15"/>
  <c r="W200" i="15"/>
  <c r="Q200" i="15"/>
  <c r="K200" i="15"/>
  <c r="E200" i="15"/>
  <c r="X195" i="15"/>
  <c r="R195" i="15"/>
  <c r="L195" i="15"/>
  <c r="F195" i="15"/>
  <c r="Y190" i="15"/>
  <c r="S190" i="15"/>
  <c r="M190" i="15"/>
  <c r="G190" i="15"/>
  <c r="Z185" i="15"/>
  <c r="T185" i="15"/>
  <c r="N185" i="15"/>
  <c r="H185" i="15"/>
  <c r="AA180" i="15"/>
  <c r="U180" i="15"/>
  <c r="O180" i="15"/>
  <c r="I180" i="15"/>
  <c r="V175" i="15"/>
  <c r="P175" i="15"/>
  <c r="J175" i="15"/>
  <c r="D175" i="15"/>
  <c r="W170" i="15"/>
  <c r="Q170" i="15"/>
  <c r="K170" i="15"/>
  <c r="E170" i="15"/>
  <c r="X165" i="15"/>
  <c r="R165" i="15"/>
  <c r="L165" i="15"/>
  <c r="F165" i="15"/>
  <c r="Y156" i="15"/>
  <c r="S156" i="15"/>
  <c r="M156" i="15"/>
  <c r="G156" i="15"/>
  <c r="Z151" i="15"/>
  <c r="T151" i="15"/>
  <c r="N151" i="15"/>
  <c r="H151" i="15"/>
  <c r="AA146" i="15"/>
  <c r="U146" i="15"/>
  <c r="O146" i="15"/>
  <c r="I146" i="15"/>
  <c r="V141" i="15"/>
  <c r="P141" i="15"/>
  <c r="J141" i="15"/>
  <c r="D141" i="15"/>
  <c r="W136" i="15"/>
  <c r="Q136" i="15"/>
  <c r="K136" i="15"/>
  <c r="E136" i="15"/>
  <c r="X131" i="15"/>
  <c r="R131" i="15"/>
  <c r="L131" i="15"/>
  <c r="F131" i="15"/>
  <c r="Y126" i="15"/>
  <c r="S126" i="15"/>
  <c r="M126" i="15"/>
  <c r="G126" i="15"/>
  <c r="Z121" i="15"/>
  <c r="T121" i="15"/>
  <c r="N121" i="15"/>
  <c r="H121" i="15"/>
  <c r="AA116" i="15"/>
  <c r="U116" i="15"/>
  <c r="O116" i="15"/>
  <c r="I116" i="15"/>
  <c r="V111" i="15"/>
  <c r="P111" i="15"/>
  <c r="J111" i="15"/>
  <c r="D111" i="15"/>
  <c r="W106" i="15"/>
  <c r="Q106" i="15"/>
  <c r="K106" i="15"/>
  <c r="E106" i="15"/>
  <c r="X101" i="15"/>
  <c r="R101" i="15"/>
  <c r="L101" i="15"/>
  <c r="F101" i="15"/>
  <c r="Y96" i="15"/>
  <c r="S96" i="15"/>
  <c r="M96" i="15"/>
  <c r="G96" i="15"/>
  <c r="L374" i="15"/>
  <c r="D374" i="15"/>
  <c r="W369" i="15"/>
  <c r="M369" i="15"/>
  <c r="E369" i="15"/>
  <c r="Y364" i="15"/>
  <c r="Q364" i="15"/>
  <c r="G364" i="15"/>
  <c r="AA359" i="15"/>
  <c r="S359" i="15"/>
  <c r="I359" i="15"/>
  <c r="T354" i="15"/>
  <c r="J354" i="15"/>
  <c r="U349" i="15"/>
  <c r="K349" i="15"/>
  <c r="E349" i="15"/>
  <c r="X344" i="15"/>
  <c r="R344" i="15"/>
  <c r="L344" i="15"/>
  <c r="F344" i="15"/>
  <c r="Y339" i="15"/>
  <c r="S339" i="15"/>
  <c r="M339" i="15"/>
  <c r="G339" i="15"/>
  <c r="Z334" i="15"/>
  <c r="T334" i="15"/>
  <c r="N334" i="15"/>
  <c r="H334" i="15"/>
  <c r="AA329" i="15"/>
  <c r="U329" i="15"/>
  <c r="O329" i="15"/>
  <c r="I329" i="15"/>
  <c r="V324" i="15"/>
  <c r="P324" i="15"/>
  <c r="J324" i="15"/>
  <c r="D324" i="15"/>
  <c r="W319" i="15"/>
  <c r="Q319" i="15"/>
  <c r="K319" i="15"/>
  <c r="E319" i="15"/>
  <c r="X310" i="15"/>
  <c r="R310" i="15"/>
  <c r="L310" i="15"/>
  <c r="F310" i="15"/>
  <c r="Y305" i="15"/>
  <c r="S305" i="15"/>
  <c r="M305" i="15"/>
  <c r="G305" i="15"/>
  <c r="Z300" i="15"/>
  <c r="T300" i="15"/>
  <c r="N300" i="15"/>
  <c r="H300" i="15"/>
  <c r="AA295" i="15"/>
  <c r="U295" i="15"/>
  <c r="O295" i="15"/>
  <c r="I295" i="15"/>
  <c r="V290" i="15"/>
  <c r="P290" i="15"/>
  <c r="J290" i="15"/>
  <c r="D290" i="15"/>
  <c r="W285" i="15"/>
  <c r="Q285" i="15"/>
  <c r="K285" i="15"/>
  <c r="E285" i="15"/>
  <c r="X280" i="15"/>
  <c r="R280" i="15"/>
  <c r="L280" i="15"/>
  <c r="F280" i="15"/>
  <c r="Y275" i="15"/>
  <c r="S275" i="15"/>
  <c r="M275" i="15"/>
  <c r="G275" i="15"/>
  <c r="Z270" i="15"/>
  <c r="T270" i="15"/>
  <c r="N270" i="15"/>
  <c r="H270" i="15"/>
  <c r="AA265" i="15"/>
  <c r="U265" i="15"/>
  <c r="O265" i="15"/>
  <c r="I265" i="15"/>
  <c r="V260" i="15"/>
  <c r="P260" i="15"/>
  <c r="J260" i="15"/>
  <c r="D260" i="15"/>
  <c r="W255" i="15"/>
  <c r="Q255" i="15"/>
  <c r="K255" i="15"/>
  <c r="E255" i="15"/>
  <c r="X250" i="15"/>
  <c r="R250" i="15"/>
  <c r="L250" i="15"/>
  <c r="F250" i="15"/>
  <c r="Y245" i="15"/>
  <c r="S245" i="15"/>
  <c r="M245" i="15"/>
  <c r="G245" i="15"/>
  <c r="Z240" i="15"/>
  <c r="T240" i="15"/>
  <c r="N240" i="15"/>
  <c r="H240" i="15"/>
  <c r="AA235" i="15"/>
  <c r="U235" i="15"/>
  <c r="O235" i="15"/>
  <c r="I235" i="15"/>
  <c r="V230" i="15"/>
  <c r="P230" i="15"/>
  <c r="J230" i="15"/>
  <c r="D230" i="15"/>
  <c r="W225" i="15"/>
  <c r="Q225" i="15"/>
  <c r="K225" i="15"/>
  <c r="E225" i="15"/>
  <c r="X220" i="15"/>
  <c r="R220" i="15"/>
  <c r="L220" i="15"/>
  <c r="F220" i="15"/>
  <c r="Y215" i="15"/>
  <c r="S215" i="15"/>
  <c r="M215" i="15"/>
  <c r="G215" i="15"/>
  <c r="Z210" i="15"/>
  <c r="T210" i="15"/>
  <c r="N210" i="15"/>
  <c r="H210" i="15"/>
  <c r="AA205" i="15"/>
  <c r="U205" i="15"/>
  <c r="O205" i="15"/>
  <c r="I205" i="15"/>
  <c r="V200" i="15"/>
  <c r="P200" i="15"/>
  <c r="J200" i="15"/>
  <c r="D200" i="15"/>
  <c r="W195" i="15"/>
  <c r="Q195" i="15"/>
  <c r="K195" i="15"/>
  <c r="E195" i="15"/>
  <c r="X190" i="15"/>
  <c r="R190" i="15"/>
  <c r="L190" i="15"/>
  <c r="F190" i="15"/>
  <c r="Y185" i="15"/>
  <c r="S185" i="15"/>
  <c r="M185" i="15"/>
  <c r="G185" i="15"/>
  <c r="Z180" i="15"/>
  <c r="T180" i="15"/>
  <c r="N180" i="15"/>
  <c r="H180" i="15"/>
  <c r="AA175" i="15"/>
  <c r="U175" i="15"/>
  <c r="O175" i="15"/>
  <c r="I175" i="15"/>
  <c r="V170" i="15"/>
  <c r="P170" i="15"/>
  <c r="J170" i="15"/>
  <c r="D170" i="15"/>
  <c r="W165" i="15"/>
  <c r="Q165" i="15"/>
  <c r="K165" i="15"/>
  <c r="E165" i="15"/>
  <c r="X156" i="15"/>
  <c r="R156" i="15"/>
  <c r="L156" i="15"/>
  <c r="F156" i="15"/>
  <c r="Y151" i="15"/>
  <c r="S151" i="15"/>
  <c r="M151" i="15"/>
  <c r="G151" i="15"/>
  <c r="Z146" i="15"/>
  <c r="T146" i="15"/>
  <c r="N146" i="15"/>
  <c r="H146" i="15"/>
  <c r="AA141" i="15"/>
  <c r="U141" i="15"/>
  <c r="O141" i="15"/>
  <c r="I141" i="15"/>
  <c r="V136" i="15"/>
  <c r="P136" i="15"/>
  <c r="J136" i="15"/>
  <c r="D136" i="15"/>
  <c r="W131" i="15"/>
  <c r="Q131" i="15"/>
  <c r="K131" i="15"/>
  <c r="E131" i="15"/>
  <c r="X126" i="15"/>
  <c r="R126" i="15"/>
  <c r="L126" i="15"/>
  <c r="F126" i="15"/>
  <c r="Y121" i="15"/>
  <c r="S121" i="15"/>
  <c r="M121" i="15"/>
  <c r="G121" i="15"/>
  <c r="Z116" i="15"/>
  <c r="T116" i="15"/>
  <c r="N116" i="15"/>
  <c r="H116" i="15"/>
  <c r="AA111" i="15"/>
  <c r="U111" i="15"/>
  <c r="O111" i="15"/>
  <c r="I111" i="15"/>
  <c r="V106" i="15"/>
  <c r="P106" i="15"/>
  <c r="J106" i="15"/>
  <c r="D106" i="15"/>
  <c r="W101" i="15"/>
  <c r="Q101" i="15"/>
  <c r="K101" i="15"/>
  <c r="E101" i="15"/>
  <c r="X96" i="15"/>
  <c r="R96" i="15"/>
  <c r="L96" i="15"/>
  <c r="F96" i="15"/>
  <c r="Y91" i="15"/>
  <c r="S91" i="15"/>
  <c r="M91" i="15"/>
  <c r="G91" i="15"/>
  <c r="Z86" i="15"/>
  <c r="T86" i="15"/>
  <c r="N86" i="15"/>
  <c r="H86" i="15"/>
  <c r="AA81" i="15"/>
  <c r="U81" i="15"/>
  <c r="O81" i="15"/>
  <c r="I81" i="15"/>
  <c r="V76" i="15"/>
  <c r="P76" i="15"/>
  <c r="J76" i="15"/>
  <c r="D76" i="15"/>
  <c r="W71" i="15"/>
  <c r="Q71" i="15"/>
  <c r="K71" i="15"/>
  <c r="E71" i="15"/>
  <c r="X66" i="15"/>
  <c r="R66" i="15"/>
  <c r="L66" i="15"/>
  <c r="F66" i="15"/>
  <c r="Y61" i="15"/>
  <c r="S61" i="15"/>
  <c r="M61" i="15"/>
  <c r="G61" i="15"/>
  <c r="Z56" i="15"/>
  <c r="T56" i="15"/>
  <c r="N56" i="15"/>
  <c r="H56" i="15"/>
  <c r="AA51" i="15"/>
  <c r="U51" i="15"/>
  <c r="O51" i="15"/>
  <c r="I51" i="15"/>
  <c r="X374" i="15"/>
  <c r="K374" i="15"/>
  <c r="V369" i="15"/>
  <c r="L369" i="15"/>
  <c r="D369" i="15"/>
  <c r="X364" i="15"/>
  <c r="N364" i="15"/>
  <c r="F364" i="15"/>
  <c r="Z359" i="15"/>
  <c r="R359" i="15"/>
  <c r="H359" i="15"/>
  <c r="AA354" i="15"/>
  <c r="S354" i="15"/>
  <c r="I354" i="15"/>
  <c r="T349" i="15"/>
  <c r="J349" i="15"/>
  <c r="D349" i="15"/>
  <c r="W344" i="15"/>
  <c r="Q344" i="15"/>
  <c r="K344" i="15"/>
  <c r="E344" i="15"/>
  <c r="X339" i="15"/>
  <c r="R339" i="15"/>
  <c r="L339" i="15"/>
  <c r="F339" i="15"/>
  <c r="Y334" i="15"/>
  <c r="S334" i="15"/>
  <c r="M334" i="15"/>
  <c r="G334" i="15"/>
  <c r="Z329" i="15"/>
  <c r="T329" i="15"/>
  <c r="N329" i="15"/>
  <c r="H329" i="15"/>
  <c r="AA324" i="15"/>
  <c r="U324" i="15"/>
  <c r="O324" i="15"/>
  <c r="I324" i="15"/>
  <c r="V319" i="15"/>
  <c r="P319" i="15"/>
  <c r="J319" i="15"/>
  <c r="D319" i="15"/>
  <c r="D315" i="15" s="1"/>
  <c r="W310" i="15"/>
  <c r="Q310" i="15"/>
  <c r="K310" i="15"/>
  <c r="E310" i="15"/>
  <c r="X305" i="15"/>
  <c r="R305" i="15"/>
  <c r="L305" i="15"/>
  <c r="F305" i="15"/>
  <c r="Y300" i="15"/>
  <c r="S300" i="15"/>
  <c r="M300" i="15"/>
  <c r="G300" i="15"/>
  <c r="Z295" i="15"/>
  <c r="T295" i="15"/>
  <c r="N295" i="15"/>
  <c r="H295" i="15"/>
  <c r="AA290" i="15"/>
  <c r="U290" i="15"/>
  <c r="O290" i="15"/>
  <c r="I290" i="15"/>
  <c r="V285" i="15"/>
  <c r="P285" i="15"/>
  <c r="J285" i="15"/>
  <c r="D285" i="15"/>
  <c r="W280" i="15"/>
  <c r="Q280" i="15"/>
  <c r="K280" i="15"/>
  <c r="E280" i="15"/>
  <c r="X275" i="15"/>
  <c r="R275" i="15"/>
  <c r="L275" i="15"/>
  <c r="F275" i="15"/>
  <c r="Y270" i="15"/>
  <c r="S270" i="15"/>
  <c r="M270" i="15"/>
  <c r="G270" i="15"/>
  <c r="Z265" i="15"/>
  <c r="T265" i="15"/>
  <c r="N265" i="15"/>
  <c r="H265" i="15"/>
  <c r="AA260" i="15"/>
  <c r="U260" i="15"/>
  <c r="O260" i="15"/>
  <c r="I260" i="15"/>
  <c r="V255" i="15"/>
  <c r="P255" i="15"/>
  <c r="J255" i="15"/>
  <c r="D255" i="15"/>
  <c r="W250" i="15"/>
  <c r="Q250" i="15"/>
  <c r="K250" i="15"/>
  <c r="E250" i="15"/>
  <c r="X245" i="15"/>
  <c r="R245" i="15"/>
  <c r="L245" i="15"/>
  <c r="F245" i="15"/>
  <c r="Y240" i="15"/>
  <c r="S240" i="15"/>
  <c r="M240" i="15"/>
  <c r="G240" i="15"/>
  <c r="Z235" i="15"/>
  <c r="T235" i="15"/>
  <c r="N235" i="15"/>
  <c r="H235" i="15"/>
  <c r="AA230" i="15"/>
  <c r="U230" i="15"/>
  <c r="O230" i="15"/>
  <c r="I230" i="15"/>
  <c r="V225" i="15"/>
  <c r="P225" i="15"/>
  <c r="J225" i="15"/>
  <c r="D225" i="15"/>
  <c r="W220" i="15"/>
  <c r="Q220" i="15"/>
  <c r="K220" i="15"/>
  <c r="E220" i="15"/>
  <c r="X215" i="15"/>
  <c r="R215" i="15"/>
  <c r="L215" i="15"/>
  <c r="F215" i="15"/>
  <c r="Y210" i="15"/>
  <c r="S210" i="15"/>
  <c r="M210" i="15"/>
  <c r="G210" i="15"/>
  <c r="Z205" i="15"/>
  <c r="T205" i="15"/>
  <c r="N205" i="15"/>
  <c r="H205" i="15"/>
  <c r="AA200" i="15"/>
  <c r="U200" i="15"/>
  <c r="O200" i="15"/>
  <c r="I200" i="15"/>
  <c r="V195" i="15"/>
  <c r="P195" i="15"/>
  <c r="J195" i="15"/>
  <c r="D195" i="15"/>
  <c r="W190" i="15"/>
  <c r="Q190" i="15"/>
  <c r="K190" i="15"/>
  <c r="E190" i="15"/>
  <c r="X185" i="15"/>
  <c r="R185" i="15"/>
  <c r="L185" i="15"/>
  <c r="F185" i="15"/>
  <c r="Y180" i="15"/>
  <c r="S180" i="15"/>
  <c r="M180" i="15"/>
  <c r="G180" i="15"/>
  <c r="Z175" i="15"/>
  <c r="T175" i="15"/>
  <c r="N175" i="15"/>
  <c r="H175" i="15"/>
  <c r="AA170" i="15"/>
  <c r="U170" i="15"/>
  <c r="O170" i="15"/>
  <c r="I170" i="15"/>
  <c r="V165" i="15"/>
  <c r="P165" i="15"/>
  <c r="J165" i="15"/>
  <c r="D165" i="15"/>
  <c r="D161" i="15" s="1"/>
  <c r="W156" i="15"/>
  <c r="Q156" i="15"/>
  <c r="K156" i="15"/>
  <c r="E156" i="15"/>
  <c r="X151" i="15"/>
  <c r="R151" i="15"/>
  <c r="L151" i="15"/>
  <c r="F151" i="15"/>
  <c r="Y146" i="15"/>
  <c r="S146" i="15"/>
  <c r="M146" i="15"/>
  <c r="G146" i="15"/>
  <c r="Z141" i="15"/>
  <c r="T141" i="15"/>
  <c r="N141" i="15"/>
  <c r="H141" i="15"/>
  <c r="AA136" i="15"/>
  <c r="U136" i="15"/>
  <c r="O136" i="15"/>
  <c r="I136" i="15"/>
  <c r="V131" i="15"/>
  <c r="P131" i="15"/>
  <c r="J131" i="15"/>
  <c r="D131" i="15"/>
  <c r="W126" i="15"/>
  <c r="Q126" i="15"/>
  <c r="K126" i="15"/>
  <c r="E126" i="15"/>
  <c r="X121" i="15"/>
  <c r="R121" i="15"/>
  <c r="L121" i="15"/>
  <c r="F121" i="15"/>
  <c r="Y116" i="15"/>
  <c r="S116" i="15"/>
  <c r="M116" i="15"/>
  <c r="G116" i="15"/>
  <c r="Z111" i="15"/>
  <c r="T111" i="15"/>
  <c r="N111" i="15"/>
  <c r="H111" i="15"/>
  <c r="AA106" i="15"/>
  <c r="U106" i="15"/>
  <c r="O106" i="15"/>
  <c r="I106" i="15"/>
  <c r="V101" i="15"/>
  <c r="P101" i="15"/>
  <c r="J101" i="15"/>
  <c r="D101" i="15"/>
  <c r="W374" i="15"/>
  <c r="J374" i="15"/>
  <c r="S369" i="15"/>
  <c r="K369" i="15"/>
  <c r="W364" i="15"/>
  <c r="M364" i="15"/>
  <c r="E364" i="15"/>
  <c r="Y359" i="15"/>
  <c r="O359" i="15"/>
  <c r="G359" i="15"/>
  <c r="Z354" i="15"/>
  <c r="P354" i="15"/>
  <c r="H354" i="15"/>
  <c r="AA349" i="15"/>
  <c r="Q349" i="15"/>
  <c r="I349" i="15"/>
  <c r="V344" i="15"/>
  <c r="P344" i="15"/>
  <c r="J344" i="15"/>
  <c r="D344" i="15"/>
  <c r="W339" i="15"/>
  <c r="Q339" i="15"/>
  <c r="K339" i="15"/>
  <c r="E339" i="15"/>
  <c r="X334" i="15"/>
  <c r="R334" i="15"/>
  <c r="L334" i="15"/>
  <c r="F334" i="15"/>
  <c r="Y329" i="15"/>
  <c r="S329" i="15"/>
  <c r="M329" i="15"/>
  <c r="G329" i="15"/>
  <c r="Z324" i="15"/>
  <c r="T324" i="15"/>
  <c r="N324" i="15"/>
  <c r="H324" i="15"/>
  <c r="AA319" i="15"/>
  <c r="U319" i="15"/>
  <c r="O319" i="15"/>
  <c r="I319" i="15"/>
  <c r="V310" i="15"/>
  <c r="P310" i="15"/>
  <c r="J310" i="15"/>
  <c r="D310" i="15"/>
  <c r="W305" i="15"/>
  <c r="Q305" i="15"/>
  <c r="K305" i="15"/>
  <c r="E305" i="15"/>
  <c r="X300" i="15"/>
  <c r="R300" i="15"/>
  <c r="L300" i="15"/>
  <c r="F300" i="15"/>
  <c r="Y295" i="15"/>
  <c r="S295" i="15"/>
  <c r="M295" i="15"/>
  <c r="G295" i="15"/>
  <c r="Z290" i="15"/>
  <c r="T290" i="15"/>
  <c r="N290" i="15"/>
  <c r="H290" i="15"/>
  <c r="AA285" i="15"/>
  <c r="U285" i="15"/>
  <c r="O285" i="15"/>
  <c r="I285" i="15"/>
  <c r="V280" i="15"/>
  <c r="P280" i="15"/>
  <c r="J280" i="15"/>
  <c r="D280" i="15"/>
  <c r="W275" i="15"/>
  <c r="Q275" i="15"/>
  <c r="K275" i="15"/>
  <c r="E275" i="15"/>
  <c r="X270" i="15"/>
  <c r="R270" i="15"/>
  <c r="L270" i="15"/>
  <c r="F270" i="15"/>
  <c r="Y265" i="15"/>
  <c r="S265" i="15"/>
  <c r="M265" i="15"/>
  <c r="G265" i="15"/>
  <c r="Z260" i="15"/>
  <c r="T260" i="15"/>
  <c r="N260" i="15"/>
  <c r="H260" i="15"/>
  <c r="AA255" i="15"/>
  <c r="U255" i="15"/>
  <c r="O255" i="15"/>
  <c r="I255" i="15"/>
  <c r="V250" i="15"/>
  <c r="P250" i="15"/>
  <c r="J250" i="15"/>
  <c r="D250" i="15"/>
  <c r="W245" i="15"/>
  <c r="Q245" i="15"/>
  <c r="K245" i="15"/>
  <c r="E245" i="15"/>
  <c r="X240" i="15"/>
  <c r="R240" i="15"/>
  <c r="L240" i="15"/>
  <c r="F240" i="15"/>
  <c r="Y235" i="15"/>
  <c r="S235" i="15"/>
  <c r="M235" i="15"/>
  <c r="G235" i="15"/>
  <c r="Z230" i="15"/>
  <c r="T230" i="15"/>
  <c r="N230" i="15"/>
  <c r="H230" i="15"/>
  <c r="AA225" i="15"/>
  <c r="U225" i="15"/>
  <c r="O225" i="15"/>
  <c r="I225" i="15"/>
  <c r="V220" i="15"/>
  <c r="P220" i="15"/>
  <c r="J220" i="15"/>
  <c r="D220" i="15"/>
  <c r="W215" i="15"/>
  <c r="Q215" i="15"/>
  <c r="K215" i="15"/>
  <c r="E215" i="15"/>
  <c r="X210" i="15"/>
  <c r="R210" i="15"/>
  <c r="L210" i="15"/>
  <c r="F210" i="15"/>
  <c r="Y205" i="15"/>
  <c r="S205" i="15"/>
  <c r="M205" i="15"/>
  <c r="G205" i="15"/>
  <c r="Z200" i="15"/>
  <c r="T200" i="15"/>
  <c r="N200" i="15"/>
  <c r="H200" i="15"/>
  <c r="AA195" i="15"/>
  <c r="U195" i="15"/>
  <c r="O195" i="15"/>
  <c r="I195" i="15"/>
  <c r="V190" i="15"/>
  <c r="P190" i="15"/>
  <c r="J190" i="15"/>
  <c r="D190" i="15"/>
  <c r="W185" i="15"/>
  <c r="Q185" i="15"/>
  <c r="K185" i="15"/>
  <c r="E185" i="15"/>
  <c r="X180" i="15"/>
  <c r="R180" i="15"/>
  <c r="L180" i="15"/>
  <c r="F180" i="15"/>
  <c r="Y175" i="15"/>
  <c r="S175" i="15"/>
  <c r="M175" i="15"/>
  <c r="G175" i="15"/>
  <c r="Z170" i="15"/>
  <c r="T170" i="15"/>
  <c r="N170" i="15"/>
  <c r="H170" i="15"/>
  <c r="AA165" i="15"/>
  <c r="U165" i="15"/>
  <c r="O165" i="15"/>
  <c r="I165" i="15"/>
  <c r="V156" i="15"/>
  <c r="P156" i="15"/>
  <c r="J156" i="15"/>
  <c r="D156" i="15"/>
  <c r="W151" i="15"/>
  <c r="Q151" i="15"/>
  <c r="K151" i="15"/>
  <c r="E151" i="15"/>
  <c r="X146" i="15"/>
  <c r="R146" i="15"/>
  <c r="L146" i="15"/>
  <c r="F146" i="15"/>
  <c r="Y141" i="15"/>
  <c r="S141" i="15"/>
  <c r="M141" i="15"/>
  <c r="G141" i="15"/>
  <c r="Z136" i="15"/>
  <c r="T136" i="15"/>
  <c r="N136" i="15"/>
  <c r="H136" i="15"/>
  <c r="AA131" i="15"/>
  <c r="U131" i="15"/>
  <c r="O131" i="15"/>
  <c r="I131" i="15"/>
  <c r="V126" i="15"/>
  <c r="P126" i="15"/>
  <c r="J126" i="15"/>
  <c r="D126" i="15"/>
  <c r="W121" i="15"/>
  <c r="Q121" i="15"/>
  <c r="K121" i="15"/>
  <c r="E121" i="15"/>
  <c r="X116" i="15"/>
  <c r="R116" i="15"/>
  <c r="L116" i="15"/>
  <c r="F116" i="15"/>
  <c r="Y111" i="15"/>
  <c r="S111" i="15"/>
  <c r="M111" i="15"/>
  <c r="G111" i="15"/>
  <c r="Z106" i="15"/>
  <c r="T106" i="15"/>
  <c r="N106" i="15"/>
  <c r="H106" i="15"/>
  <c r="AA101" i="15"/>
  <c r="U101" i="15"/>
  <c r="O101" i="15"/>
  <c r="I101" i="15"/>
  <c r="V96" i="15"/>
  <c r="P96" i="15"/>
  <c r="J96" i="15"/>
  <c r="D96" i="15"/>
  <c r="W91" i="15"/>
  <c r="Q91" i="15"/>
  <c r="K91" i="15"/>
  <c r="E91" i="15"/>
  <c r="X86" i="15"/>
  <c r="R86" i="15"/>
  <c r="L86" i="15"/>
  <c r="F86" i="15"/>
  <c r="R374" i="15"/>
  <c r="I374" i="15"/>
  <c r="R369" i="15"/>
  <c r="J369" i="15"/>
  <c r="T364" i="15"/>
  <c r="L364" i="15"/>
  <c r="X359" i="15"/>
  <c r="N359" i="15"/>
  <c r="F359" i="15"/>
  <c r="Y354" i="15"/>
  <c r="O354" i="15"/>
  <c r="G354" i="15"/>
  <c r="Z349" i="15"/>
  <c r="P349" i="15"/>
  <c r="H349" i="15"/>
  <c r="AA344" i="15"/>
  <c r="U344" i="15"/>
  <c r="O344" i="15"/>
  <c r="I344" i="15"/>
  <c r="V339" i="15"/>
  <c r="P339" i="15"/>
  <c r="J339" i="15"/>
  <c r="D339" i="15"/>
  <c r="W334" i="15"/>
  <c r="Q334" i="15"/>
  <c r="K334" i="15"/>
  <c r="E334" i="15"/>
  <c r="X329" i="15"/>
  <c r="R329" i="15"/>
  <c r="L329" i="15"/>
  <c r="F329" i="15"/>
  <c r="Y324" i="15"/>
  <c r="S324" i="15"/>
  <c r="M324" i="15"/>
  <c r="G324" i="15"/>
  <c r="Z319" i="15"/>
  <c r="T319" i="15"/>
  <c r="N319" i="15"/>
  <c r="H319" i="15"/>
  <c r="AA310" i="15"/>
  <c r="U310" i="15"/>
  <c r="O310" i="15"/>
  <c r="I310" i="15"/>
  <c r="V305" i="15"/>
  <c r="P305" i="15"/>
  <c r="J305" i="15"/>
  <c r="D305" i="15"/>
  <c r="W300" i="15"/>
  <c r="Q300" i="15"/>
  <c r="K300" i="15"/>
  <c r="E300" i="15"/>
  <c r="X295" i="15"/>
  <c r="R295" i="15"/>
  <c r="L295" i="15"/>
  <c r="F295" i="15"/>
  <c r="Y290" i="15"/>
  <c r="S290" i="15"/>
  <c r="M290" i="15"/>
  <c r="G290" i="15"/>
  <c r="Z285" i="15"/>
  <c r="T285" i="15"/>
  <c r="N285" i="15"/>
  <c r="H285" i="15"/>
  <c r="AA280" i="15"/>
  <c r="U280" i="15"/>
  <c r="O280" i="15"/>
  <c r="I280" i="15"/>
  <c r="V275" i="15"/>
  <c r="P275" i="15"/>
  <c r="J275" i="15"/>
  <c r="D275" i="15"/>
  <c r="W270" i="15"/>
  <c r="Q270" i="15"/>
  <c r="K270" i="15"/>
  <c r="E270" i="15"/>
  <c r="X265" i="15"/>
  <c r="R265" i="15"/>
  <c r="L265" i="15"/>
  <c r="F265" i="15"/>
  <c r="Y260" i="15"/>
  <c r="S260" i="15"/>
  <c r="M260" i="15"/>
  <c r="G260" i="15"/>
  <c r="Z255" i="15"/>
  <c r="T255" i="15"/>
  <c r="N255" i="15"/>
  <c r="H255" i="15"/>
  <c r="AA250" i="15"/>
  <c r="U250" i="15"/>
  <c r="O250" i="15"/>
  <c r="I250" i="15"/>
  <c r="V245" i="15"/>
  <c r="P245" i="15"/>
  <c r="J245" i="15"/>
  <c r="D245" i="15"/>
  <c r="W240" i="15"/>
  <c r="Q240" i="15"/>
  <c r="K240" i="15"/>
  <c r="E240" i="15"/>
  <c r="X235" i="15"/>
  <c r="R235" i="15"/>
  <c r="L235" i="15"/>
  <c r="F235" i="15"/>
  <c r="Y230" i="15"/>
  <c r="S230" i="15"/>
  <c r="M230" i="15"/>
  <c r="G230" i="15"/>
  <c r="Z225" i="15"/>
  <c r="T225" i="15"/>
  <c r="N225" i="15"/>
  <c r="H225" i="15"/>
  <c r="AA220" i="15"/>
  <c r="U220" i="15"/>
  <c r="O220" i="15"/>
  <c r="I220" i="15"/>
  <c r="V215" i="15"/>
  <c r="P215" i="15"/>
  <c r="J215" i="15"/>
  <c r="D215" i="15"/>
  <c r="W210" i="15"/>
  <c r="Q210" i="15"/>
  <c r="K210" i="15"/>
  <c r="E210" i="15"/>
  <c r="X205" i="15"/>
  <c r="R205" i="15"/>
  <c r="L205" i="15"/>
  <c r="F205" i="15"/>
  <c r="Y200" i="15"/>
  <c r="S200" i="15"/>
  <c r="M200" i="15"/>
  <c r="G200" i="15"/>
  <c r="Z195" i="15"/>
  <c r="T195" i="15"/>
  <c r="N195" i="15"/>
  <c r="H195" i="15"/>
  <c r="AA190" i="15"/>
  <c r="U190" i="15"/>
  <c r="O190" i="15"/>
  <c r="I190" i="15"/>
  <c r="V185" i="15"/>
  <c r="P185" i="15"/>
  <c r="J185" i="15"/>
  <c r="D185" i="15"/>
  <c r="W180" i="15"/>
  <c r="Q180" i="15"/>
  <c r="K180" i="15"/>
  <c r="E180" i="15"/>
  <c r="X175" i="15"/>
  <c r="R175" i="15"/>
  <c r="L175" i="15"/>
  <c r="F175" i="15"/>
  <c r="Y170" i="15"/>
  <c r="S170" i="15"/>
  <c r="M170" i="15"/>
  <c r="G170" i="15"/>
  <c r="Z165" i="15"/>
  <c r="T165" i="15"/>
  <c r="N165" i="15"/>
  <c r="H165" i="15"/>
  <c r="AA156" i="15"/>
  <c r="U156" i="15"/>
  <c r="O156" i="15"/>
  <c r="I156" i="15"/>
  <c r="V151" i="15"/>
  <c r="P151" i="15"/>
  <c r="J151" i="15"/>
  <c r="D151" i="15"/>
  <c r="W146" i="15"/>
  <c r="Q146" i="15"/>
  <c r="K146" i="15"/>
  <c r="E146" i="15"/>
  <c r="X141" i="15"/>
  <c r="R141" i="15"/>
  <c r="L141" i="15"/>
  <c r="F141" i="15"/>
  <c r="Y136" i="15"/>
  <c r="S136" i="15"/>
  <c r="M136" i="15"/>
  <c r="G136" i="15"/>
  <c r="Z131" i="15"/>
  <c r="T131" i="15"/>
  <c r="N131" i="15"/>
  <c r="H131" i="15"/>
  <c r="AA126" i="15"/>
  <c r="U126" i="15"/>
  <c r="O126" i="15"/>
  <c r="I126" i="15"/>
  <c r="V121" i="15"/>
  <c r="P121" i="15"/>
  <c r="J121" i="15"/>
  <c r="D121" i="15"/>
  <c r="W116" i="15"/>
  <c r="Q116" i="15"/>
  <c r="K116" i="15"/>
  <c r="E116" i="15"/>
  <c r="X111" i="15"/>
  <c r="R111" i="15"/>
  <c r="L111" i="15"/>
  <c r="F111" i="15"/>
  <c r="Y106" i="15"/>
  <c r="S106" i="15"/>
  <c r="M106" i="15"/>
  <c r="G106" i="15"/>
  <c r="Z101" i="15"/>
  <c r="T101" i="15"/>
  <c r="N101" i="15"/>
  <c r="H101" i="15"/>
  <c r="AA96" i="15"/>
  <c r="U96" i="15"/>
  <c r="O96" i="15"/>
  <c r="I96" i="15"/>
  <c r="V91" i="15"/>
  <c r="P91" i="15"/>
  <c r="J91" i="15"/>
  <c r="D91" i="15"/>
  <c r="W86" i="15"/>
  <c r="Q86" i="15"/>
  <c r="K86" i="15"/>
  <c r="E86" i="15"/>
  <c r="X81" i="15"/>
  <c r="R81" i="15"/>
  <c r="L81" i="15"/>
  <c r="F81" i="15"/>
  <c r="Y76" i="15"/>
  <c r="S76" i="15"/>
  <c r="M76" i="15"/>
  <c r="G76" i="15"/>
  <c r="J11" i="15"/>
  <c r="P11" i="15"/>
  <c r="V11" i="15"/>
  <c r="I14" i="15"/>
  <c r="O14" i="15"/>
  <c r="U14" i="15"/>
  <c r="U12" i="15" s="1"/>
  <c r="AA14" i="15"/>
  <c r="AA12" i="15" s="1"/>
  <c r="I16" i="15"/>
  <c r="O16" i="15"/>
  <c r="U16" i="15"/>
  <c r="AA16" i="15"/>
  <c r="H19" i="15"/>
  <c r="H17" i="15" s="1"/>
  <c r="N19" i="15"/>
  <c r="N17" i="15" s="1"/>
  <c r="T19" i="15"/>
  <c r="T17" i="15" s="1"/>
  <c r="Z19" i="15"/>
  <c r="Z17" i="15" s="1"/>
  <c r="H21" i="15"/>
  <c r="N21" i="15"/>
  <c r="T21" i="15"/>
  <c r="Z21" i="15"/>
  <c r="G24" i="15"/>
  <c r="G22" i="15" s="1"/>
  <c r="M24" i="15"/>
  <c r="M22" i="15" s="1"/>
  <c r="S24" i="15"/>
  <c r="Y24" i="15"/>
  <c r="G26" i="15"/>
  <c r="M26" i="15"/>
  <c r="S26" i="15"/>
  <c r="Y26" i="15"/>
  <c r="F29" i="15"/>
  <c r="L29" i="15"/>
  <c r="R29" i="15"/>
  <c r="R27" i="15" s="1"/>
  <c r="X29" i="15"/>
  <c r="X27" i="15" s="1"/>
  <c r="F31" i="15"/>
  <c r="L31" i="15"/>
  <c r="R31" i="15"/>
  <c r="X31" i="15"/>
  <c r="E34" i="15"/>
  <c r="E32" i="15" s="1"/>
  <c r="K34" i="15"/>
  <c r="K32" i="15" s="1"/>
  <c r="Q34" i="15"/>
  <c r="Q32" i="15" s="1"/>
  <c r="W34" i="15"/>
  <c r="W32" i="15" s="1"/>
  <c r="E36" i="15"/>
  <c r="K36" i="15"/>
  <c r="Q36" i="15"/>
  <c r="W36" i="15"/>
  <c r="D39" i="15"/>
  <c r="D37" i="15" s="1"/>
  <c r="J39" i="15"/>
  <c r="J37" i="15" s="1"/>
  <c r="P39" i="15"/>
  <c r="V39" i="15"/>
  <c r="D41" i="15"/>
  <c r="J41" i="15"/>
  <c r="P41" i="15"/>
  <c r="V41" i="15"/>
  <c r="I44" i="15"/>
  <c r="O44" i="15"/>
  <c r="U44" i="15"/>
  <c r="U42" i="15" s="1"/>
  <c r="AA44" i="15"/>
  <c r="AA42" i="15" s="1"/>
  <c r="I46" i="15"/>
  <c r="O46" i="15"/>
  <c r="U46" i="15"/>
  <c r="AA46" i="15"/>
  <c r="H49" i="15"/>
  <c r="P49" i="15"/>
  <c r="P47" i="15" s="1"/>
  <c r="W49" i="15"/>
  <c r="W47" i="15" s="1"/>
  <c r="F51" i="15"/>
  <c r="F47" i="15" s="1"/>
  <c r="M51" i="15"/>
  <c r="T51" i="15"/>
  <c r="G54" i="15"/>
  <c r="O54" i="15"/>
  <c r="O52" i="15" s="1"/>
  <c r="V54" i="15"/>
  <c r="V52" i="15" s="1"/>
  <c r="E56" i="15"/>
  <c r="E52" i="15" s="1"/>
  <c r="L56" i="15"/>
  <c r="S56" i="15"/>
  <c r="AA56" i="15"/>
  <c r="F59" i="15"/>
  <c r="N59" i="15"/>
  <c r="N57" i="15" s="1"/>
  <c r="U59" i="15"/>
  <c r="U57" i="15" s="1"/>
  <c r="D61" i="15"/>
  <c r="D57" i="15" s="1"/>
  <c r="K61" i="15"/>
  <c r="K57" i="15" s="1"/>
  <c r="R61" i="15"/>
  <c r="R57" i="15" s="1"/>
  <c r="Z61" i="15"/>
  <c r="E64" i="15"/>
  <c r="E62" i="15" s="1"/>
  <c r="M64" i="15"/>
  <c r="M62" i="15" s="1"/>
  <c r="T64" i="15"/>
  <c r="T62" i="15" s="1"/>
  <c r="AA64" i="15"/>
  <c r="AA62" i="15" s="1"/>
  <c r="J66" i="15"/>
  <c r="Q66" i="15"/>
  <c r="Y66" i="15"/>
  <c r="D69" i="15"/>
  <c r="D67" i="15" s="1"/>
  <c r="L69" i="15"/>
  <c r="L67" i="15" s="1"/>
  <c r="S69" i="15"/>
  <c r="S67" i="15" s="1"/>
  <c r="Z69" i="15"/>
  <c r="Z67" i="15" s="1"/>
  <c r="I71" i="15"/>
  <c r="P71" i="15"/>
  <c r="X71" i="15"/>
  <c r="K74" i="15"/>
  <c r="R74" i="15"/>
  <c r="R72" i="15" s="1"/>
  <c r="AA74" i="15"/>
  <c r="AA72" i="15" s="1"/>
  <c r="L76" i="15"/>
  <c r="U76" i="15"/>
  <c r="G79" i="15"/>
  <c r="G77" i="15" s="1"/>
  <c r="P79" i="15"/>
  <c r="P77" i="15" s="1"/>
  <c r="Y79" i="15"/>
  <c r="Y77" i="15" s="1"/>
  <c r="J81" i="15"/>
  <c r="S81" i="15"/>
  <c r="G84" i="15"/>
  <c r="G82" i="15" s="1"/>
  <c r="S84" i="15"/>
  <c r="S82" i="15" s="1"/>
  <c r="G86" i="15"/>
  <c r="S86" i="15"/>
  <c r="F89" i="15"/>
  <c r="R89" i="15"/>
  <c r="F91" i="15"/>
  <c r="R91" i="15"/>
  <c r="K96" i="15"/>
  <c r="X370" i="15"/>
  <c r="M355" i="15"/>
  <c r="S355" i="15"/>
  <c r="Q365" i="15"/>
  <c r="W365" i="15"/>
  <c r="E476" i="14"/>
  <c r="K476" i="14"/>
  <c r="K474" i="14" s="1"/>
  <c r="Q476" i="14"/>
  <c r="Q474" i="14" s="1"/>
  <c r="W476" i="14"/>
  <c r="W474" i="14" s="1"/>
  <c r="D481" i="14"/>
  <c r="D479" i="14" s="1"/>
  <c r="J481" i="14"/>
  <c r="P481" i="14"/>
  <c r="V481" i="14"/>
  <c r="V479" i="14" s="1"/>
  <c r="I486" i="14"/>
  <c r="I484" i="14" s="1"/>
  <c r="O486" i="14"/>
  <c r="O484" i="14" s="1"/>
  <c r="U486" i="14"/>
  <c r="U484" i="14" s="1"/>
  <c r="AA486" i="14"/>
  <c r="H491" i="14"/>
  <c r="N491" i="14"/>
  <c r="N489" i="14" s="1"/>
  <c r="T491" i="14"/>
  <c r="T489" i="14" s="1"/>
  <c r="Z491" i="14"/>
  <c r="Z489" i="14" s="1"/>
  <c r="G496" i="14"/>
  <c r="G494" i="14" s="1"/>
  <c r="M496" i="14"/>
  <c r="S496" i="14"/>
  <c r="Y496" i="14"/>
  <c r="Y494" i="14" s="1"/>
  <c r="F501" i="14"/>
  <c r="F499" i="14" s="1"/>
  <c r="L501" i="14"/>
  <c r="L499" i="14" s="1"/>
  <c r="R501" i="14"/>
  <c r="R499" i="14" s="1"/>
  <c r="X501" i="14"/>
  <c r="E506" i="14"/>
  <c r="K506" i="14"/>
  <c r="K504" i="14" s="1"/>
  <c r="Q506" i="14"/>
  <c r="Q504" i="14" s="1"/>
  <c r="W506" i="14"/>
  <c r="W504" i="14" s="1"/>
  <c r="D511" i="14"/>
  <c r="D509" i="14" s="1"/>
  <c r="J511" i="14"/>
  <c r="P511" i="14"/>
  <c r="V511" i="14"/>
  <c r="V509" i="14" s="1"/>
  <c r="I516" i="14"/>
  <c r="I514" i="14" s="1"/>
  <c r="O516" i="14"/>
  <c r="O514" i="14" s="1"/>
  <c r="U516" i="14"/>
  <c r="U514" i="14" s="1"/>
  <c r="AA516" i="14"/>
  <c r="H521" i="14"/>
  <c r="N521" i="14"/>
  <c r="N519" i="14" s="1"/>
  <c r="T521" i="14"/>
  <c r="T519" i="14" s="1"/>
  <c r="Z521" i="14"/>
  <c r="Z519" i="14" s="1"/>
  <c r="G526" i="14"/>
  <c r="G524" i="14" s="1"/>
  <c r="M526" i="14"/>
  <c r="S526" i="14"/>
  <c r="Y526" i="14"/>
  <c r="Y524" i="14" s="1"/>
  <c r="F531" i="14"/>
  <c r="F529" i="14" s="1"/>
  <c r="L531" i="14"/>
  <c r="L529" i="14" s="1"/>
  <c r="R531" i="14"/>
  <c r="R529" i="14" s="1"/>
  <c r="X531" i="14"/>
  <c r="E536" i="14"/>
  <c r="K536" i="14"/>
  <c r="K534" i="14" s="1"/>
  <c r="Q536" i="14"/>
  <c r="Q534" i="14" s="1"/>
  <c r="W536" i="14"/>
  <c r="W534" i="14" s="1"/>
  <c r="D541" i="14"/>
  <c r="D539" i="14" s="1"/>
  <c r="J541" i="14"/>
  <c r="P541" i="14"/>
  <c r="V541" i="14"/>
  <c r="V539" i="14" s="1"/>
  <c r="I546" i="14"/>
  <c r="I544" i="14" s="1"/>
  <c r="O546" i="14"/>
  <c r="O544" i="14" s="1"/>
  <c r="U546" i="14"/>
  <c r="U544" i="14" s="1"/>
  <c r="AA546" i="14"/>
  <c r="H551" i="14"/>
  <c r="N551" i="14"/>
  <c r="N549" i="14" s="1"/>
  <c r="T551" i="14"/>
  <c r="T549" i="14" s="1"/>
  <c r="Z551" i="14"/>
  <c r="Z549" i="14" s="1"/>
  <c r="G556" i="14"/>
  <c r="G554" i="14" s="1"/>
  <c r="M556" i="14"/>
  <c r="S556" i="14"/>
  <c r="Y556" i="14"/>
  <c r="Y554" i="14" s="1"/>
  <c r="F561" i="14"/>
  <c r="F559" i="14" s="1"/>
  <c r="L561" i="14"/>
  <c r="L559" i="14" s="1"/>
  <c r="R561" i="14"/>
  <c r="R559" i="14" s="1"/>
  <c r="X561" i="14"/>
  <c r="E566" i="14"/>
  <c r="K566" i="14"/>
  <c r="K564" i="14" s="1"/>
  <c r="Q566" i="14"/>
  <c r="Q564" i="14" s="1"/>
  <c r="W566" i="14"/>
  <c r="W564" i="14" s="1"/>
  <c r="D571" i="14"/>
  <c r="D569" i="14" s="1"/>
  <c r="J571" i="14"/>
  <c r="P571" i="14"/>
  <c r="V571" i="14"/>
  <c r="V569" i="14" s="1"/>
  <c r="I576" i="14"/>
  <c r="I574" i="14" s="1"/>
  <c r="O576" i="14"/>
  <c r="O574" i="14" s="1"/>
  <c r="U576" i="14"/>
  <c r="U574" i="14" s="1"/>
  <c r="AA576" i="14"/>
  <c r="H581" i="14"/>
  <c r="N581" i="14"/>
  <c r="N579" i="14" s="1"/>
  <c r="T581" i="14"/>
  <c r="T579" i="14" s="1"/>
  <c r="Z581" i="14"/>
  <c r="Z579" i="14" s="1"/>
  <c r="G586" i="14"/>
  <c r="G584" i="14" s="1"/>
  <c r="M586" i="14"/>
  <c r="S586" i="14"/>
  <c r="Y586" i="14"/>
  <c r="Y584" i="14" s="1"/>
  <c r="F591" i="14"/>
  <c r="F589" i="14" s="1"/>
  <c r="L591" i="14"/>
  <c r="L589" i="14" s="1"/>
  <c r="R591" i="14"/>
  <c r="R589" i="14" s="1"/>
  <c r="X591" i="14"/>
  <c r="E596" i="14"/>
  <c r="K596" i="14"/>
  <c r="K594" i="14" s="1"/>
  <c r="Q596" i="14"/>
  <c r="Q594" i="14" s="1"/>
  <c r="W596" i="14"/>
  <c r="W594" i="14" s="1"/>
  <c r="D601" i="14"/>
  <c r="D599" i="14" s="1"/>
  <c r="J601" i="14"/>
  <c r="P601" i="14"/>
  <c r="V601" i="14"/>
  <c r="V599" i="14" s="1"/>
  <c r="I606" i="14"/>
  <c r="I604" i="14" s="1"/>
  <c r="O606" i="14"/>
  <c r="O604" i="14" s="1"/>
  <c r="U606" i="14"/>
  <c r="U604" i="14" s="1"/>
  <c r="AA606" i="14"/>
  <c r="H611" i="14"/>
  <c r="N611" i="14"/>
  <c r="N609" i="14" s="1"/>
  <c r="T611" i="14"/>
  <c r="T609" i="14" s="1"/>
  <c r="Z611" i="14"/>
  <c r="Z609" i="14" s="1"/>
  <c r="G616" i="14"/>
  <c r="G614" i="14" s="1"/>
  <c r="M616" i="14"/>
  <c r="S616" i="14"/>
  <c r="B717" i="14"/>
  <c r="B729" i="14"/>
  <c r="F34" i="15"/>
  <c r="F32" i="15" s="1"/>
  <c r="L34" i="15"/>
  <c r="L32" i="15" s="1"/>
  <c r="R34" i="15"/>
  <c r="X34" i="15"/>
  <c r="R36" i="15"/>
  <c r="X36" i="15"/>
  <c r="E39" i="15"/>
  <c r="E37" i="15" s="1"/>
  <c r="K39" i="15"/>
  <c r="Q39" i="15"/>
  <c r="W39" i="15"/>
  <c r="W37" i="15" s="1"/>
  <c r="E41" i="15"/>
  <c r="K41" i="15"/>
  <c r="Q41" i="15"/>
  <c r="W41" i="15"/>
  <c r="D44" i="15"/>
  <c r="J44" i="15"/>
  <c r="J42" i="15" s="1"/>
  <c r="P44" i="15"/>
  <c r="P42" i="15" s="1"/>
  <c r="V44" i="15"/>
  <c r="V42" i="15" s="1"/>
  <c r="D46" i="15"/>
  <c r="J46" i="15"/>
  <c r="P46" i="15"/>
  <c r="V46" i="15"/>
  <c r="J49" i="15"/>
  <c r="J47" i="15" s="1"/>
  <c r="Q49" i="15"/>
  <c r="X49" i="15"/>
  <c r="X47" i="15" s="1"/>
  <c r="G51" i="15"/>
  <c r="N51" i="15"/>
  <c r="V51" i="15"/>
  <c r="I54" i="15"/>
  <c r="P54" i="15"/>
  <c r="P52" i="15" s="1"/>
  <c r="W54" i="15"/>
  <c r="W52" i="15" s="1"/>
  <c r="F56" i="15"/>
  <c r="M56" i="15"/>
  <c r="U56" i="15"/>
  <c r="H59" i="15"/>
  <c r="O59" i="15"/>
  <c r="O57" i="15" s="1"/>
  <c r="V59" i="15"/>
  <c r="V57" i="15" s="1"/>
  <c r="E61" i="15"/>
  <c r="L61" i="15"/>
  <c r="T61" i="15"/>
  <c r="AA61" i="15"/>
  <c r="G64" i="15"/>
  <c r="N64" i="15"/>
  <c r="N62" i="15" s="1"/>
  <c r="U64" i="15"/>
  <c r="D66" i="15"/>
  <c r="D62" i="15" s="1"/>
  <c r="K66" i="15"/>
  <c r="S66" i="15"/>
  <c r="Z66" i="15"/>
  <c r="F69" i="15"/>
  <c r="M69" i="15"/>
  <c r="T69" i="15"/>
  <c r="T67" i="15" s="1"/>
  <c r="AA69" i="15"/>
  <c r="AA67" i="15" s="1"/>
  <c r="J71" i="15"/>
  <c r="R71" i="15"/>
  <c r="Y71" i="15"/>
  <c r="E74" i="15"/>
  <c r="L74" i="15"/>
  <c r="T74" i="15"/>
  <c r="T72" i="15" s="1"/>
  <c r="E76" i="15"/>
  <c r="N76" i="15"/>
  <c r="W76" i="15"/>
  <c r="H79" i="15"/>
  <c r="Q79" i="15"/>
  <c r="Q77" i="15" s="1"/>
  <c r="Z79" i="15"/>
  <c r="Z77" i="15" s="1"/>
  <c r="K81" i="15"/>
  <c r="T81" i="15"/>
  <c r="I84" i="15"/>
  <c r="I82" i="15" s="1"/>
  <c r="U84" i="15"/>
  <c r="I86" i="15"/>
  <c r="U86" i="15"/>
  <c r="H89" i="15"/>
  <c r="T89" i="15"/>
  <c r="T87" i="15" s="1"/>
  <c r="H91" i="15"/>
  <c r="T91" i="15"/>
  <c r="E94" i="15"/>
  <c r="E92" i="15" s="1"/>
  <c r="Q96" i="15"/>
  <c r="D375" i="15"/>
  <c r="J375" i="15"/>
  <c r="H163" i="15"/>
  <c r="H161" i="15" s="1"/>
  <c r="N163" i="15"/>
  <c r="T163" i="15"/>
  <c r="Z163" i="15"/>
  <c r="G168" i="15"/>
  <c r="G166" i="15" s="1"/>
  <c r="M168" i="15"/>
  <c r="M166" i="15" s="1"/>
  <c r="S168" i="15"/>
  <c r="S166" i="15" s="1"/>
  <c r="Y168" i="15"/>
  <c r="F173" i="15"/>
  <c r="L173" i="15"/>
  <c r="R173" i="15"/>
  <c r="R171" i="15" s="1"/>
  <c r="X173" i="15"/>
  <c r="X171" i="15" s="1"/>
  <c r="E178" i="15"/>
  <c r="E176" i="15" s="1"/>
  <c r="K178" i="15"/>
  <c r="Q178" i="15"/>
  <c r="W178" i="15"/>
  <c r="D183" i="15"/>
  <c r="D181" i="15" s="1"/>
  <c r="J183" i="15"/>
  <c r="J181" i="15" s="1"/>
  <c r="P183" i="15"/>
  <c r="P181" i="15" s="1"/>
  <c r="V183" i="15"/>
  <c r="I188" i="15"/>
  <c r="O188" i="15"/>
  <c r="U188" i="15"/>
  <c r="U186" i="15" s="1"/>
  <c r="AA188" i="15"/>
  <c r="AA186" i="15" s="1"/>
  <c r="H193" i="15"/>
  <c r="H191" i="15" s="1"/>
  <c r="N193" i="15"/>
  <c r="T193" i="15"/>
  <c r="Z193" i="15"/>
  <c r="G198" i="15"/>
  <c r="G196" i="15" s="1"/>
  <c r="M198" i="15"/>
  <c r="M196" i="15" s="1"/>
  <c r="S198" i="15"/>
  <c r="S196" i="15" s="1"/>
  <c r="Y198" i="15"/>
  <c r="F203" i="15"/>
  <c r="L203" i="15"/>
  <c r="R203" i="15"/>
  <c r="R201" i="15" s="1"/>
  <c r="X203" i="15"/>
  <c r="X201" i="15" s="1"/>
  <c r="E208" i="15"/>
  <c r="E206" i="15" s="1"/>
  <c r="K208" i="15"/>
  <c r="Q208" i="15"/>
  <c r="W208" i="15"/>
  <c r="D213" i="15"/>
  <c r="D211" i="15" s="1"/>
  <c r="J213" i="15"/>
  <c r="J211" i="15" s="1"/>
  <c r="P213" i="15"/>
  <c r="P211" i="15" s="1"/>
  <c r="V213" i="15"/>
  <c r="I218" i="15"/>
  <c r="O218" i="15"/>
  <c r="U218" i="15"/>
  <c r="U216" i="15" s="1"/>
  <c r="AA218" i="15"/>
  <c r="AA216" i="15" s="1"/>
  <c r="H223" i="15"/>
  <c r="H221" i="15" s="1"/>
  <c r="N223" i="15"/>
  <c r="T223" i="15"/>
  <c r="Z223" i="15"/>
  <c r="G228" i="15"/>
  <c r="G226" i="15" s="1"/>
  <c r="M228" i="15"/>
  <c r="M226" i="15" s="1"/>
  <c r="S228" i="15"/>
  <c r="S226" i="15" s="1"/>
  <c r="Y228" i="15"/>
  <c r="F233" i="15"/>
  <c r="L233" i="15"/>
  <c r="R233" i="15"/>
  <c r="R231" i="15" s="1"/>
  <c r="X233" i="15"/>
  <c r="X231" i="15" s="1"/>
  <c r="E238" i="15"/>
  <c r="E236" i="15" s="1"/>
  <c r="K238" i="15"/>
  <c r="Q238" i="15"/>
  <c r="W238" i="15"/>
  <c r="D243" i="15"/>
  <c r="D241" i="15" s="1"/>
  <c r="J243" i="15"/>
  <c r="J241" i="15" s="1"/>
  <c r="P243" i="15"/>
  <c r="P241" i="15" s="1"/>
  <c r="V243" i="15"/>
  <c r="I248" i="15"/>
  <c r="O248" i="15"/>
  <c r="U248" i="15"/>
  <c r="U246" i="15" s="1"/>
  <c r="AA248" i="15"/>
  <c r="AA246" i="15" s="1"/>
  <c r="H253" i="15"/>
  <c r="H251" i="15" s="1"/>
  <c r="N253" i="15"/>
  <c r="T253" i="15"/>
  <c r="Z253" i="15"/>
  <c r="G258" i="15"/>
  <c r="G256" i="15" s="1"/>
  <c r="M258" i="15"/>
  <c r="M256" i="15" s="1"/>
  <c r="S258" i="15"/>
  <c r="S256" i="15" s="1"/>
  <c r="Y258" i="15"/>
  <c r="F263" i="15"/>
  <c r="L263" i="15"/>
  <c r="R263" i="15"/>
  <c r="R261" i="15" s="1"/>
  <c r="X263" i="15"/>
  <c r="X261" i="15" s="1"/>
  <c r="E268" i="15"/>
  <c r="E266" i="15" s="1"/>
  <c r="K268" i="15"/>
  <c r="Q268" i="15"/>
  <c r="W268" i="15"/>
  <c r="D273" i="15"/>
  <c r="D271" i="15" s="1"/>
  <c r="J273" i="15"/>
  <c r="J271" i="15" s="1"/>
  <c r="P273" i="15"/>
  <c r="P271" i="15" s="1"/>
  <c r="V273" i="15"/>
  <c r="I278" i="15"/>
  <c r="O278" i="15"/>
  <c r="O276" i="15" s="1"/>
  <c r="U278" i="15"/>
  <c r="U276" i="15" s="1"/>
  <c r="AA278" i="15"/>
  <c r="AA276" i="15" s="1"/>
  <c r="H283" i="15"/>
  <c r="H281" i="15" s="1"/>
  <c r="N283" i="15"/>
  <c r="T283" i="15"/>
  <c r="Z283" i="15"/>
  <c r="Z281" i="15" s="1"/>
  <c r="G288" i="15"/>
  <c r="G286" i="15" s="1"/>
  <c r="M288" i="15"/>
  <c r="M286" i="15" s="1"/>
  <c r="S288" i="15"/>
  <c r="S286" i="15" s="1"/>
  <c r="Y288" i="15"/>
  <c r="F293" i="15"/>
  <c r="L293" i="15"/>
  <c r="L291" i="15" s="1"/>
  <c r="R293" i="15"/>
  <c r="R291" i="15" s="1"/>
  <c r="X293" i="15"/>
  <c r="X291" i="15" s="1"/>
  <c r="E298" i="15"/>
  <c r="E296" i="15" s="1"/>
  <c r="K298" i="15"/>
  <c r="Q298" i="15"/>
  <c r="W298" i="15"/>
  <c r="W296" i="15" s="1"/>
  <c r="D303" i="15"/>
  <c r="D301" i="15" s="1"/>
  <c r="J303" i="15"/>
  <c r="J301" i="15" s="1"/>
  <c r="P303" i="15"/>
  <c r="P301" i="15" s="1"/>
  <c r="V303" i="15"/>
  <c r="I308" i="15"/>
  <c r="O308" i="15"/>
  <c r="O306" i="15" s="1"/>
  <c r="U308" i="15"/>
  <c r="U306" i="15" s="1"/>
  <c r="AA308" i="15"/>
  <c r="AA306" i="15" s="1"/>
  <c r="H317" i="15"/>
  <c r="H315" i="15" s="1"/>
  <c r="N317" i="15"/>
  <c r="T317" i="15"/>
  <c r="Z317" i="15"/>
  <c r="Z315" i="15" s="1"/>
  <c r="G322" i="15"/>
  <c r="G320" i="15" s="1"/>
  <c r="M322" i="15"/>
  <c r="M320" i="15" s="1"/>
  <c r="S322" i="15"/>
  <c r="S320" i="15" s="1"/>
  <c r="Y322" i="15"/>
  <c r="F327" i="15"/>
  <c r="L327" i="15"/>
  <c r="L325" i="15" s="1"/>
  <c r="R327" i="15"/>
  <c r="R325" i="15" s="1"/>
  <c r="X327" i="15"/>
  <c r="X325" i="15" s="1"/>
  <c r="E332" i="15"/>
  <c r="E330" i="15" s="1"/>
  <c r="K332" i="15"/>
  <c r="Q332" i="15"/>
  <c r="W332" i="15"/>
  <c r="W330" i="15" s="1"/>
  <c r="D337" i="15"/>
  <c r="D335" i="15" s="1"/>
  <c r="J337" i="15"/>
  <c r="J335" i="15" s="1"/>
  <c r="P337" i="15"/>
  <c r="P335" i="15" s="1"/>
  <c r="V337" i="15"/>
  <c r="I342" i="15"/>
  <c r="O342" i="15"/>
  <c r="O340" i="15" s="1"/>
  <c r="U342" i="15"/>
  <c r="U340" i="15" s="1"/>
  <c r="AA342" i="15"/>
  <c r="AA340" i="15" s="1"/>
  <c r="H347" i="15"/>
  <c r="H345" i="15" s="1"/>
  <c r="N347" i="15"/>
  <c r="T347" i="15"/>
  <c r="Z347" i="15"/>
  <c r="M352" i="15"/>
  <c r="M350" i="15" s="1"/>
  <c r="U352" i="15"/>
  <c r="U350" i="15" s="1"/>
  <c r="L357" i="15"/>
  <c r="T357" i="15"/>
  <c r="T355" i="15" s="1"/>
  <c r="H362" i="15"/>
  <c r="R362" i="15"/>
  <c r="Z362" i="15"/>
  <c r="Z360" i="15" s="1"/>
  <c r="F367" i="15"/>
  <c r="F365" i="15" s="1"/>
  <c r="P367" i="15"/>
  <c r="P365" i="15" s="1"/>
  <c r="X367" i="15"/>
  <c r="X365" i="15" s="1"/>
  <c r="E372" i="15"/>
  <c r="O372" i="15"/>
  <c r="O370" i="15" s="1"/>
  <c r="W372" i="15"/>
  <c r="W370" i="15" s="1"/>
  <c r="I163" i="15"/>
  <c r="I161" i="15" s="1"/>
  <c r="O163" i="15"/>
  <c r="U163" i="15"/>
  <c r="U161" i="15" s="1"/>
  <c r="AA163" i="15"/>
  <c r="AA161" i="15" s="1"/>
  <c r="H168" i="15"/>
  <c r="N168" i="15"/>
  <c r="T168" i="15"/>
  <c r="T166" i="15" s="1"/>
  <c r="Z168" i="15"/>
  <c r="G173" i="15"/>
  <c r="G171" i="15" s="1"/>
  <c r="M173" i="15"/>
  <c r="M171" i="15" s="1"/>
  <c r="S173" i="15"/>
  <c r="Y173" i="15"/>
  <c r="F178" i="15"/>
  <c r="F176" i="15" s="1"/>
  <c r="L178" i="15"/>
  <c r="R178" i="15"/>
  <c r="R176" i="15" s="1"/>
  <c r="X178" i="15"/>
  <c r="X176" i="15" s="1"/>
  <c r="E183" i="15"/>
  <c r="K183" i="15"/>
  <c r="Q183" i="15"/>
  <c r="Q181" i="15" s="1"/>
  <c r="W183" i="15"/>
  <c r="D188" i="15"/>
  <c r="D186" i="15" s="1"/>
  <c r="J188" i="15"/>
  <c r="J186" i="15" s="1"/>
  <c r="P188" i="15"/>
  <c r="V188" i="15"/>
  <c r="I193" i="15"/>
  <c r="I191" i="15" s="1"/>
  <c r="O193" i="15"/>
  <c r="U193" i="15"/>
  <c r="U191" i="15" s="1"/>
  <c r="AA193" i="15"/>
  <c r="AA191" i="15" s="1"/>
  <c r="H198" i="15"/>
  <c r="N198" i="15"/>
  <c r="T198" i="15"/>
  <c r="T196" i="15" s="1"/>
  <c r="Z198" i="15"/>
  <c r="G203" i="15"/>
  <c r="G201" i="15" s="1"/>
  <c r="M203" i="15"/>
  <c r="M201" i="15" s="1"/>
  <c r="S203" i="15"/>
  <c r="Y203" i="15"/>
  <c r="F208" i="15"/>
  <c r="F206" i="15" s="1"/>
  <c r="L208" i="15"/>
  <c r="R208" i="15"/>
  <c r="R206" i="15" s="1"/>
  <c r="X208" i="15"/>
  <c r="X206" i="15" s="1"/>
  <c r="E213" i="15"/>
  <c r="K213" i="15"/>
  <c r="Q213" i="15"/>
  <c r="Q211" i="15" s="1"/>
  <c r="W213" i="15"/>
  <c r="D218" i="15"/>
  <c r="D216" i="15" s="1"/>
  <c r="J218" i="15"/>
  <c r="J216" i="15" s="1"/>
  <c r="P218" i="15"/>
  <c r="V218" i="15"/>
  <c r="I223" i="15"/>
  <c r="I221" i="15" s="1"/>
  <c r="O223" i="15"/>
  <c r="U223" i="15"/>
  <c r="U221" i="15" s="1"/>
  <c r="AA223" i="15"/>
  <c r="AA221" i="15" s="1"/>
  <c r="H228" i="15"/>
  <c r="N228" i="15"/>
  <c r="T228" i="15"/>
  <c r="T226" i="15" s="1"/>
  <c r="Z228" i="15"/>
  <c r="G233" i="15"/>
  <c r="G231" i="15" s="1"/>
  <c r="M233" i="15"/>
  <c r="M231" i="15" s="1"/>
  <c r="S233" i="15"/>
  <c r="Y233" i="15"/>
  <c r="F238" i="15"/>
  <c r="F236" i="15" s="1"/>
  <c r="L238" i="15"/>
  <c r="R238" i="15"/>
  <c r="R236" i="15" s="1"/>
  <c r="X238" i="15"/>
  <c r="X236" i="15" s="1"/>
  <c r="E243" i="15"/>
  <c r="K243" i="15"/>
  <c r="Q243" i="15"/>
  <c r="Q241" i="15" s="1"/>
  <c r="W243" i="15"/>
  <c r="D248" i="15"/>
  <c r="D246" i="15" s="1"/>
  <c r="J248" i="15"/>
  <c r="J246" i="15" s="1"/>
  <c r="P248" i="15"/>
  <c r="V248" i="15"/>
  <c r="I253" i="15"/>
  <c r="I251" i="15" s="1"/>
  <c r="O253" i="15"/>
  <c r="U253" i="15"/>
  <c r="U251" i="15" s="1"/>
  <c r="AA253" i="15"/>
  <c r="AA251" i="15" s="1"/>
  <c r="H258" i="15"/>
  <c r="N258" i="15"/>
  <c r="T258" i="15"/>
  <c r="T256" i="15" s="1"/>
  <c r="Z258" i="15"/>
  <c r="G263" i="15"/>
  <c r="G261" i="15" s="1"/>
  <c r="M263" i="15"/>
  <c r="M261" i="15" s="1"/>
  <c r="S263" i="15"/>
  <c r="Y263" i="15"/>
  <c r="F268" i="15"/>
  <c r="F266" i="15" s="1"/>
  <c r="L268" i="15"/>
  <c r="R268" i="15"/>
  <c r="R266" i="15" s="1"/>
  <c r="X268" i="15"/>
  <c r="X266" i="15" s="1"/>
  <c r="E273" i="15"/>
  <c r="K273" i="15"/>
  <c r="Q273" i="15"/>
  <c r="Q271" i="15" s="1"/>
  <c r="W273" i="15"/>
  <c r="D278" i="15"/>
  <c r="D276" i="15" s="1"/>
  <c r="J278" i="15"/>
  <c r="J276" i="15" s="1"/>
  <c r="P278" i="15"/>
  <c r="V278" i="15"/>
  <c r="I283" i="15"/>
  <c r="I281" i="15" s="1"/>
  <c r="O283" i="15"/>
  <c r="U283" i="15"/>
  <c r="U281" i="15" s="1"/>
  <c r="AA283" i="15"/>
  <c r="AA281" i="15" s="1"/>
  <c r="H288" i="15"/>
  <c r="N288" i="15"/>
  <c r="T288" i="15"/>
  <c r="T286" i="15" s="1"/>
  <c r="Z288" i="15"/>
  <c r="G293" i="15"/>
  <c r="G291" i="15" s="1"/>
  <c r="M293" i="15"/>
  <c r="M291" i="15" s="1"/>
  <c r="S293" i="15"/>
  <c r="Y293" i="15"/>
  <c r="F298" i="15"/>
  <c r="F296" i="15" s="1"/>
  <c r="L298" i="15"/>
  <c r="R298" i="15"/>
  <c r="R296" i="15" s="1"/>
  <c r="X298" i="15"/>
  <c r="X296" i="15" s="1"/>
  <c r="E303" i="15"/>
  <c r="K303" i="15"/>
  <c r="Q303" i="15"/>
  <c r="Q301" i="15" s="1"/>
  <c r="W303" i="15"/>
  <c r="D308" i="15"/>
  <c r="D306" i="15" s="1"/>
  <c r="J308" i="15"/>
  <c r="J306" i="15" s="1"/>
  <c r="P308" i="15"/>
  <c r="V308" i="15"/>
  <c r="I317" i="15"/>
  <c r="I315" i="15" s="1"/>
  <c r="O317" i="15"/>
  <c r="U317" i="15"/>
  <c r="U315" i="15" s="1"/>
  <c r="AA317" i="15"/>
  <c r="AA315" i="15" s="1"/>
  <c r="H322" i="15"/>
  <c r="N322" i="15"/>
  <c r="T322" i="15"/>
  <c r="T320" i="15" s="1"/>
  <c r="Z322" i="15"/>
  <c r="G327" i="15"/>
  <c r="G325" i="15" s="1"/>
  <c r="M327" i="15"/>
  <c r="M325" i="15" s="1"/>
  <c r="S327" i="15"/>
  <c r="Y327" i="15"/>
  <c r="F332" i="15"/>
  <c r="F330" i="15" s="1"/>
  <c r="L332" i="15"/>
  <c r="R332" i="15"/>
  <c r="R330" i="15" s="1"/>
  <c r="X332" i="15"/>
  <c r="X330" i="15" s="1"/>
  <c r="E337" i="15"/>
  <c r="K337" i="15"/>
  <c r="Q337" i="15"/>
  <c r="Q335" i="15" s="1"/>
  <c r="W337" i="15"/>
  <c r="D342" i="15"/>
  <c r="D340" i="15" s="1"/>
  <c r="J342" i="15"/>
  <c r="J340" i="15" s="1"/>
  <c r="P342" i="15"/>
  <c r="V342" i="15"/>
  <c r="I347" i="15"/>
  <c r="I345" i="15" s="1"/>
  <c r="O347" i="15"/>
  <c r="U347" i="15"/>
  <c r="U345" i="15" s="1"/>
  <c r="AA347" i="15"/>
  <c r="AA345" i="15" s="1"/>
  <c r="D352" i="15"/>
  <c r="D350" i="15" s="1"/>
  <c r="N352" i="15"/>
  <c r="N350" i="15" s="1"/>
  <c r="V352" i="15"/>
  <c r="V350" i="15" s="1"/>
  <c r="M357" i="15"/>
  <c r="U357" i="15"/>
  <c r="K362" i="15"/>
  <c r="K360" i="15" s="1"/>
  <c r="S362" i="15"/>
  <c r="S360" i="15" s="1"/>
  <c r="G367" i="15"/>
  <c r="G365" i="15" s="1"/>
  <c r="Q367" i="15"/>
  <c r="Y367" i="15"/>
  <c r="F372" i="15"/>
  <c r="P372" i="15"/>
  <c r="J163" i="15"/>
  <c r="J161" i="15" s="1"/>
  <c r="P163" i="15"/>
  <c r="V163" i="15"/>
  <c r="I168" i="15"/>
  <c r="I166" i="15" s="1"/>
  <c r="O168" i="15"/>
  <c r="O166" i="15" s="1"/>
  <c r="U168" i="15"/>
  <c r="U166" i="15" s="1"/>
  <c r="AA168" i="15"/>
  <c r="AA166" i="15" s="1"/>
  <c r="H173" i="15"/>
  <c r="N173" i="15"/>
  <c r="T173" i="15"/>
  <c r="T171" i="15" s="1"/>
  <c r="Z173" i="15"/>
  <c r="Z171" i="15" s="1"/>
  <c r="G178" i="15"/>
  <c r="G176" i="15" s="1"/>
  <c r="M178" i="15"/>
  <c r="M176" i="15" s="1"/>
  <c r="S178" i="15"/>
  <c r="Y178" i="15"/>
  <c r="F183" i="15"/>
  <c r="F181" i="15" s="1"/>
  <c r="L183" i="15"/>
  <c r="L181" i="15" s="1"/>
  <c r="R183" i="15"/>
  <c r="R181" i="15" s="1"/>
  <c r="X183" i="15"/>
  <c r="X181" i="15" s="1"/>
  <c r="E188" i="15"/>
  <c r="K188" i="15"/>
  <c r="Q188" i="15"/>
  <c r="Q186" i="15" s="1"/>
  <c r="W188" i="15"/>
  <c r="W186" i="15" s="1"/>
  <c r="D193" i="15"/>
  <c r="D191" i="15" s="1"/>
  <c r="J193" i="15"/>
  <c r="J191" i="15" s="1"/>
  <c r="P193" i="15"/>
  <c r="V193" i="15"/>
  <c r="I198" i="15"/>
  <c r="I196" i="15" s="1"/>
  <c r="O198" i="15"/>
  <c r="O196" i="15" s="1"/>
  <c r="U198" i="15"/>
  <c r="U196" i="15" s="1"/>
  <c r="AA198" i="15"/>
  <c r="AA196" i="15" s="1"/>
  <c r="H203" i="15"/>
  <c r="N203" i="15"/>
  <c r="T203" i="15"/>
  <c r="T201" i="15" s="1"/>
  <c r="Z203" i="15"/>
  <c r="Z201" i="15" s="1"/>
  <c r="G208" i="15"/>
  <c r="G206" i="15" s="1"/>
  <c r="M208" i="15"/>
  <c r="M206" i="15" s="1"/>
  <c r="S208" i="15"/>
  <c r="Y208" i="15"/>
  <c r="F213" i="15"/>
  <c r="F211" i="15" s="1"/>
  <c r="L213" i="15"/>
  <c r="L211" i="15" s="1"/>
  <c r="R213" i="15"/>
  <c r="R211" i="15" s="1"/>
  <c r="X213" i="15"/>
  <c r="X211" i="15" s="1"/>
  <c r="E218" i="15"/>
  <c r="K218" i="15"/>
  <c r="Q218" i="15"/>
  <c r="Q216" i="15" s="1"/>
  <c r="W218" i="15"/>
  <c r="W216" i="15" s="1"/>
  <c r="D223" i="15"/>
  <c r="D221" i="15" s="1"/>
  <c r="J223" i="15"/>
  <c r="J221" i="15" s="1"/>
  <c r="P223" i="15"/>
  <c r="V223" i="15"/>
  <c r="I228" i="15"/>
  <c r="I226" i="15" s="1"/>
  <c r="O228" i="15"/>
  <c r="O226" i="15" s="1"/>
  <c r="U228" i="15"/>
  <c r="U226" i="15" s="1"/>
  <c r="AA228" i="15"/>
  <c r="AA226" i="15" s="1"/>
  <c r="H233" i="15"/>
  <c r="N233" i="15"/>
  <c r="T233" i="15"/>
  <c r="T231" i="15" s="1"/>
  <c r="Z233" i="15"/>
  <c r="Z231" i="15" s="1"/>
  <c r="G238" i="15"/>
  <c r="G236" i="15" s="1"/>
  <c r="M238" i="15"/>
  <c r="M236" i="15" s="1"/>
  <c r="S238" i="15"/>
  <c r="Y238" i="15"/>
  <c r="F243" i="15"/>
  <c r="F241" i="15" s="1"/>
  <c r="L243" i="15"/>
  <c r="L241" i="15" s="1"/>
  <c r="R243" i="15"/>
  <c r="R241" i="15" s="1"/>
  <c r="X243" i="15"/>
  <c r="X241" i="15" s="1"/>
  <c r="E248" i="15"/>
  <c r="K248" i="15"/>
  <c r="Q248" i="15"/>
  <c r="Q246" i="15" s="1"/>
  <c r="W248" i="15"/>
  <c r="W246" i="15" s="1"/>
  <c r="D253" i="15"/>
  <c r="D251" i="15" s="1"/>
  <c r="J253" i="15"/>
  <c r="J251" i="15" s="1"/>
  <c r="P253" i="15"/>
  <c r="V253" i="15"/>
  <c r="I258" i="15"/>
  <c r="I256" i="15" s="1"/>
  <c r="O258" i="15"/>
  <c r="O256" i="15" s="1"/>
  <c r="U258" i="15"/>
  <c r="U256" i="15" s="1"/>
  <c r="AA258" i="15"/>
  <c r="AA256" i="15" s="1"/>
  <c r="H263" i="15"/>
  <c r="N263" i="15"/>
  <c r="T263" i="15"/>
  <c r="T261" i="15" s="1"/>
  <c r="Z263" i="15"/>
  <c r="Z261" i="15" s="1"/>
  <c r="G268" i="15"/>
  <c r="G266" i="15" s="1"/>
  <c r="M268" i="15"/>
  <c r="M266" i="15" s="1"/>
  <c r="S268" i="15"/>
  <c r="Y268" i="15"/>
  <c r="F273" i="15"/>
  <c r="F271" i="15" s="1"/>
  <c r="L273" i="15"/>
  <c r="L271" i="15" s="1"/>
  <c r="R273" i="15"/>
  <c r="R271" i="15" s="1"/>
  <c r="X273" i="15"/>
  <c r="X271" i="15" s="1"/>
  <c r="E278" i="15"/>
  <c r="K278" i="15"/>
  <c r="Q278" i="15"/>
  <c r="Q276" i="15" s="1"/>
  <c r="W278" i="15"/>
  <c r="W276" i="15" s="1"/>
  <c r="D283" i="15"/>
  <c r="D281" i="15" s="1"/>
  <c r="J283" i="15"/>
  <c r="J281" i="15" s="1"/>
  <c r="P283" i="15"/>
  <c r="V283" i="15"/>
  <c r="I288" i="15"/>
  <c r="I286" i="15" s="1"/>
  <c r="O288" i="15"/>
  <c r="O286" i="15" s="1"/>
  <c r="U288" i="15"/>
  <c r="U286" i="15" s="1"/>
  <c r="AA288" i="15"/>
  <c r="AA286" i="15" s="1"/>
  <c r="H293" i="15"/>
  <c r="N293" i="15"/>
  <c r="T293" i="15"/>
  <c r="T291" i="15" s="1"/>
  <c r="Z293" i="15"/>
  <c r="Z291" i="15" s="1"/>
  <c r="G298" i="15"/>
  <c r="G296" i="15" s="1"/>
  <c r="M298" i="15"/>
  <c r="M296" i="15" s="1"/>
  <c r="S298" i="15"/>
  <c r="Y298" i="15"/>
  <c r="F303" i="15"/>
  <c r="F301" i="15" s="1"/>
  <c r="L303" i="15"/>
  <c r="L301" i="15" s="1"/>
  <c r="R303" i="15"/>
  <c r="R301" i="15" s="1"/>
  <c r="X303" i="15"/>
  <c r="X301" i="15" s="1"/>
  <c r="E308" i="15"/>
  <c r="K308" i="15"/>
  <c r="Q308" i="15"/>
  <c r="Q306" i="15" s="1"/>
  <c r="W308" i="15"/>
  <c r="W306" i="15" s="1"/>
  <c r="AA462" i="15"/>
  <c r="AA460" i="15" s="1"/>
  <c r="U462" i="15"/>
  <c r="U460" i="15" s="1"/>
  <c r="O462" i="15"/>
  <c r="I462" i="15"/>
  <c r="V457" i="15"/>
  <c r="P457" i="15"/>
  <c r="P455" i="15" s="1"/>
  <c r="J457" i="15"/>
  <c r="J455" i="15" s="1"/>
  <c r="D457" i="15"/>
  <c r="D455" i="15" s="1"/>
  <c r="W452" i="15"/>
  <c r="Q452" i="15"/>
  <c r="K452" i="15"/>
  <c r="E452" i="15"/>
  <c r="E450" i="15" s="1"/>
  <c r="X447" i="15"/>
  <c r="X445" i="15" s="1"/>
  <c r="R447" i="15"/>
  <c r="R445" i="15" s="1"/>
  <c r="L447" i="15"/>
  <c r="F447" i="15"/>
  <c r="Y442" i="15"/>
  <c r="S442" i="15"/>
  <c r="S440" i="15" s="1"/>
  <c r="M442" i="15"/>
  <c r="M440" i="15" s="1"/>
  <c r="G442" i="15"/>
  <c r="G440" i="15" s="1"/>
  <c r="Z437" i="15"/>
  <c r="T437" i="15"/>
  <c r="N437" i="15"/>
  <c r="H437" i="15"/>
  <c r="H435" i="15" s="1"/>
  <c r="AA432" i="15"/>
  <c r="AA430" i="15" s="1"/>
  <c r="U432" i="15"/>
  <c r="U430" i="15" s="1"/>
  <c r="O432" i="15"/>
  <c r="I432" i="15"/>
  <c r="V427" i="15"/>
  <c r="P427" i="15"/>
  <c r="P425" i="15" s="1"/>
  <c r="J427" i="15"/>
  <c r="J425" i="15" s="1"/>
  <c r="D427" i="15"/>
  <c r="D425" i="15" s="1"/>
  <c r="W422" i="15"/>
  <c r="Q422" i="15"/>
  <c r="K422" i="15"/>
  <c r="E422" i="15"/>
  <c r="E420" i="15" s="1"/>
  <c r="X417" i="15"/>
  <c r="X415" i="15" s="1"/>
  <c r="R417" i="15"/>
  <c r="R415" i="15" s="1"/>
  <c r="L417" i="15"/>
  <c r="F417" i="15"/>
  <c r="Y412" i="15"/>
  <c r="S412" i="15"/>
  <c r="S410" i="15" s="1"/>
  <c r="M412" i="15"/>
  <c r="M410" i="15" s="1"/>
  <c r="G412" i="15"/>
  <c r="G410" i="15" s="1"/>
  <c r="Z407" i="15"/>
  <c r="T407" i="15"/>
  <c r="N407" i="15"/>
  <c r="H407" i="15"/>
  <c r="H405" i="15" s="1"/>
  <c r="AA402" i="15"/>
  <c r="AA400" i="15" s="1"/>
  <c r="U402" i="15"/>
  <c r="U400" i="15" s="1"/>
  <c r="O402" i="15"/>
  <c r="I402" i="15"/>
  <c r="V397" i="15"/>
  <c r="P397" i="15"/>
  <c r="P395" i="15" s="1"/>
  <c r="J397" i="15"/>
  <c r="J395" i="15" s="1"/>
  <c r="D397" i="15"/>
  <c r="D395" i="15" s="1"/>
  <c r="W392" i="15"/>
  <c r="Q392" i="15"/>
  <c r="K392" i="15"/>
  <c r="E392" i="15"/>
  <c r="E390" i="15" s="1"/>
  <c r="X387" i="15"/>
  <c r="X385" i="15" s="1"/>
  <c r="R387" i="15"/>
  <c r="R385" i="15" s="1"/>
  <c r="L387" i="15"/>
  <c r="F387" i="15"/>
  <c r="Y382" i="15"/>
  <c r="S382" i="15"/>
  <c r="S380" i="15" s="1"/>
  <c r="M382" i="15"/>
  <c r="M380" i="15" s="1"/>
  <c r="G382" i="15"/>
  <c r="G380" i="15" s="1"/>
  <c r="Z377" i="15"/>
  <c r="T377" i="15"/>
  <c r="N377" i="15"/>
  <c r="H377" i="15"/>
  <c r="H375" i="15" s="1"/>
  <c r="Z462" i="15"/>
  <c r="T462" i="15"/>
  <c r="T460" i="15" s="1"/>
  <c r="N462" i="15"/>
  <c r="N460" i="15" s="1"/>
  <c r="H462" i="15"/>
  <c r="H460" i="15" s="1"/>
  <c r="AA457" i="15"/>
  <c r="AA455" i="15" s="1"/>
  <c r="U457" i="15"/>
  <c r="U455" i="15" s="1"/>
  <c r="O457" i="15"/>
  <c r="I457" i="15"/>
  <c r="I455" i="15" s="1"/>
  <c r="V452" i="15"/>
  <c r="V450" i="15" s="1"/>
  <c r="P452" i="15"/>
  <c r="P450" i="15" s="1"/>
  <c r="J452" i="15"/>
  <c r="J450" i="15" s="1"/>
  <c r="D452" i="15"/>
  <c r="D450" i="15" s="1"/>
  <c r="W447" i="15"/>
  <c r="Q447" i="15"/>
  <c r="Q445" i="15" s="1"/>
  <c r="K447" i="15"/>
  <c r="K445" i="15" s="1"/>
  <c r="E447" i="15"/>
  <c r="E445" i="15" s="1"/>
  <c r="X442" i="15"/>
  <c r="X440" i="15" s="1"/>
  <c r="R442" i="15"/>
  <c r="R440" i="15" s="1"/>
  <c r="L442" i="15"/>
  <c r="F442" i="15"/>
  <c r="F440" i="15" s="1"/>
  <c r="Y437" i="15"/>
  <c r="Y435" i="15" s="1"/>
  <c r="S437" i="15"/>
  <c r="S435" i="15" s="1"/>
  <c r="M437" i="15"/>
  <c r="M435" i="15" s="1"/>
  <c r="G437" i="15"/>
  <c r="G435" i="15" s="1"/>
  <c r="Z432" i="15"/>
  <c r="T432" i="15"/>
  <c r="T430" i="15" s="1"/>
  <c r="N432" i="15"/>
  <c r="N430" i="15" s="1"/>
  <c r="H432" i="15"/>
  <c r="H430" i="15" s="1"/>
  <c r="AA427" i="15"/>
  <c r="AA425" i="15" s="1"/>
  <c r="U427" i="15"/>
  <c r="U425" i="15" s="1"/>
  <c r="O427" i="15"/>
  <c r="I427" i="15"/>
  <c r="I425" i="15" s="1"/>
  <c r="V422" i="15"/>
  <c r="V420" i="15" s="1"/>
  <c r="P422" i="15"/>
  <c r="P420" i="15" s="1"/>
  <c r="J422" i="15"/>
  <c r="J420" i="15" s="1"/>
  <c r="D422" i="15"/>
  <c r="D420" i="15" s="1"/>
  <c r="W417" i="15"/>
  <c r="Q417" i="15"/>
  <c r="Q415" i="15" s="1"/>
  <c r="K417" i="15"/>
  <c r="K415" i="15" s="1"/>
  <c r="E417" i="15"/>
  <c r="E415" i="15" s="1"/>
  <c r="X412" i="15"/>
  <c r="X410" i="15" s="1"/>
  <c r="R412" i="15"/>
  <c r="R410" i="15" s="1"/>
  <c r="L412" i="15"/>
  <c r="F412" i="15"/>
  <c r="F410" i="15" s="1"/>
  <c r="Y407" i="15"/>
  <c r="Y405" i="15" s="1"/>
  <c r="S407" i="15"/>
  <c r="S405" i="15" s="1"/>
  <c r="M407" i="15"/>
  <c r="M405" i="15" s="1"/>
  <c r="G407" i="15"/>
  <c r="G405" i="15" s="1"/>
  <c r="Z402" i="15"/>
  <c r="T402" i="15"/>
  <c r="T400" i="15" s="1"/>
  <c r="N402" i="15"/>
  <c r="N400" i="15" s="1"/>
  <c r="H402" i="15"/>
  <c r="H400" i="15" s="1"/>
  <c r="AA397" i="15"/>
  <c r="AA395" i="15" s="1"/>
  <c r="U397" i="15"/>
  <c r="U395" i="15" s="1"/>
  <c r="O397" i="15"/>
  <c r="I397" i="15"/>
  <c r="I395" i="15" s="1"/>
  <c r="V392" i="15"/>
  <c r="V390" i="15" s="1"/>
  <c r="P392" i="15"/>
  <c r="P390" i="15" s="1"/>
  <c r="J392" i="15"/>
  <c r="J390" i="15" s="1"/>
  <c r="D392" i="15"/>
  <c r="D390" i="15" s="1"/>
  <c r="W387" i="15"/>
  <c r="Q387" i="15"/>
  <c r="Q385" i="15" s="1"/>
  <c r="K387" i="15"/>
  <c r="K385" i="15" s="1"/>
  <c r="E387" i="15"/>
  <c r="E385" i="15" s="1"/>
  <c r="X382" i="15"/>
  <c r="X380" i="15" s="1"/>
  <c r="R382" i="15"/>
  <c r="R380" i="15" s="1"/>
  <c r="L382" i="15"/>
  <c r="F382" i="15"/>
  <c r="F380" i="15" s="1"/>
  <c r="Y377" i="15"/>
  <c r="Y375" i="15" s="1"/>
  <c r="S377" i="15"/>
  <c r="S375" i="15" s="1"/>
  <c r="M377" i="15"/>
  <c r="M375" i="15" s="1"/>
  <c r="G377" i="15"/>
  <c r="G375" i="15" s="1"/>
  <c r="Z372" i="15"/>
  <c r="T372" i="15"/>
  <c r="T370" i="15" s="1"/>
  <c r="N372" i="15"/>
  <c r="N370" i="15" s="1"/>
  <c r="H372" i="15"/>
  <c r="H370" i="15" s="1"/>
  <c r="AA367" i="15"/>
  <c r="AA365" i="15" s="1"/>
  <c r="U367" i="15"/>
  <c r="U365" i="15" s="1"/>
  <c r="O367" i="15"/>
  <c r="I367" i="15"/>
  <c r="I365" i="15" s="1"/>
  <c r="V362" i="15"/>
  <c r="V360" i="15" s="1"/>
  <c r="P362" i="15"/>
  <c r="P360" i="15" s="1"/>
  <c r="J362" i="15"/>
  <c r="J360" i="15" s="1"/>
  <c r="D362" i="15"/>
  <c r="D360" i="15" s="1"/>
  <c r="W357" i="15"/>
  <c r="Q357" i="15"/>
  <c r="Q355" i="15" s="1"/>
  <c r="K357" i="15"/>
  <c r="K355" i="15" s="1"/>
  <c r="E357" i="15"/>
  <c r="E355" i="15" s="1"/>
  <c r="X352" i="15"/>
  <c r="X350" i="15" s="1"/>
  <c r="R352" i="15"/>
  <c r="R350" i="15" s="1"/>
  <c r="L352" i="15"/>
  <c r="F352" i="15"/>
  <c r="F350" i="15" s="1"/>
  <c r="Y462" i="15"/>
  <c r="S462" i="15"/>
  <c r="M462" i="15"/>
  <c r="G462" i="15"/>
  <c r="G460" i="15" s="1"/>
  <c r="Z457" i="15"/>
  <c r="Z455" i="15" s="1"/>
  <c r="T457" i="15"/>
  <c r="T455" i="15" s="1"/>
  <c r="N457" i="15"/>
  <c r="H457" i="15"/>
  <c r="AA452" i="15"/>
  <c r="U452" i="15"/>
  <c r="U450" i="15" s="1"/>
  <c r="O452" i="15"/>
  <c r="O450" i="15" s="1"/>
  <c r="I452" i="15"/>
  <c r="I450" i="15" s="1"/>
  <c r="V447" i="15"/>
  <c r="P447" i="15"/>
  <c r="J447" i="15"/>
  <c r="D447" i="15"/>
  <c r="D445" i="15" s="1"/>
  <c r="W442" i="15"/>
  <c r="W440" i="15" s="1"/>
  <c r="Q442" i="15"/>
  <c r="Q440" i="15" s="1"/>
  <c r="K442" i="15"/>
  <c r="E442" i="15"/>
  <c r="X437" i="15"/>
  <c r="R437" i="15"/>
  <c r="R435" i="15" s="1"/>
  <c r="L437" i="15"/>
  <c r="L435" i="15" s="1"/>
  <c r="F437" i="15"/>
  <c r="F435" i="15" s="1"/>
  <c r="Y432" i="15"/>
  <c r="S432" i="15"/>
  <c r="M432" i="15"/>
  <c r="G432" i="15"/>
  <c r="G430" i="15" s="1"/>
  <c r="Z427" i="15"/>
  <c r="Z425" i="15" s="1"/>
  <c r="T427" i="15"/>
  <c r="T425" i="15" s="1"/>
  <c r="N427" i="15"/>
  <c r="H427" i="15"/>
  <c r="AA422" i="15"/>
  <c r="U422" i="15"/>
  <c r="U420" i="15" s="1"/>
  <c r="O422" i="15"/>
  <c r="O420" i="15" s="1"/>
  <c r="I422" i="15"/>
  <c r="I420" i="15" s="1"/>
  <c r="V417" i="15"/>
  <c r="P417" i="15"/>
  <c r="J417" i="15"/>
  <c r="D417" i="15"/>
  <c r="D415" i="15" s="1"/>
  <c r="W412" i="15"/>
  <c r="W410" i="15" s="1"/>
  <c r="Q412" i="15"/>
  <c r="Q410" i="15" s="1"/>
  <c r="K412" i="15"/>
  <c r="E412" i="15"/>
  <c r="X407" i="15"/>
  <c r="R407" i="15"/>
  <c r="R405" i="15" s="1"/>
  <c r="L407" i="15"/>
  <c r="L405" i="15" s="1"/>
  <c r="F407" i="15"/>
  <c r="F405" i="15" s="1"/>
  <c r="Y402" i="15"/>
  <c r="S402" i="15"/>
  <c r="M402" i="15"/>
  <c r="G402" i="15"/>
  <c r="G400" i="15" s="1"/>
  <c r="Z397" i="15"/>
  <c r="Z395" i="15" s="1"/>
  <c r="T397" i="15"/>
  <c r="T395" i="15" s="1"/>
  <c r="N397" i="15"/>
  <c r="H397" i="15"/>
  <c r="AA392" i="15"/>
  <c r="U392" i="15"/>
  <c r="U390" i="15" s="1"/>
  <c r="O392" i="15"/>
  <c r="O390" i="15" s="1"/>
  <c r="I392" i="15"/>
  <c r="I390" i="15" s="1"/>
  <c r="V387" i="15"/>
  <c r="P387" i="15"/>
  <c r="J387" i="15"/>
  <c r="D387" i="15"/>
  <c r="D385" i="15" s="1"/>
  <c r="W382" i="15"/>
  <c r="W380" i="15" s="1"/>
  <c r="Q382" i="15"/>
  <c r="Q380" i="15" s="1"/>
  <c r="K382" i="15"/>
  <c r="E382" i="15"/>
  <c r="X377" i="15"/>
  <c r="R377" i="15"/>
  <c r="R375" i="15" s="1"/>
  <c r="L377" i="15"/>
  <c r="L375" i="15" s="1"/>
  <c r="F377" i="15"/>
  <c r="F375" i="15" s="1"/>
  <c r="Y372" i="15"/>
  <c r="S372" i="15"/>
  <c r="M372" i="15"/>
  <c r="G372" i="15"/>
  <c r="G370" i="15" s="1"/>
  <c r="Z367" i="15"/>
  <c r="Z365" i="15" s="1"/>
  <c r="T367" i="15"/>
  <c r="T365" i="15" s="1"/>
  <c r="N367" i="15"/>
  <c r="H367" i="15"/>
  <c r="AA362" i="15"/>
  <c r="U362" i="15"/>
  <c r="U360" i="15" s="1"/>
  <c r="O362" i="15"/>
  <c r="O360" i="15" s="1"/>
  <c r="I362" i="15"/>
  <c r="I360" i="15" s="1"/>
  <c r="V357" i="15"/>
  <c r="P357" i="15"/>
  <c r="J357" i="15"/>
  <c r="D357" i="15"/>
  <c r="D355" i="15" s="1"/>
  <c r="W352" i="15"/>
  <c r="W350" i="15" s="1"/>
  <c r="Q352" i="15"/>
  <c r="Q350" i="15" s="1"/>
  <c r="K352" i="15"/>
  <c r="E352" i="15"/>
  <c r="X462" i="15"/>
  <c r="X460" i="15" s="1"/>
  <c r="R462" i="15"/>
  <c r="R460" i="15" s="1"/>
  <c r="L462" i="15"/>
  <c r="F462" i="15"/>
  <c r="F460" i="15" s="1"/>
  <c r="Y457" i="15"/>
  <c r="Y455" i="15" s="1"/>
  <c r="S457" i="15"/>
  <c r="S455" i="15" s="1"/>
  <c r="M457" i="15"/>
  <c r="M455" i="15" s="1"/>
  <c r="G457" i="15"/>
  <c r="G455" i="15" s="1"/>
  <c r="Z452" i="15"/>
  <c r="T452" i="15"/>
  <c r="T450" i="15" s="1"/>
  <c r="N452" i="15"/>
  <c r="N450" i="15" s="1"/>
  <c r="H452" i="15"/>
  <c r="H450" i="15" s="1"/>
  <c r="AA447" i="15"/>
  <c r="AA445" i="15" s="1"/>
  <c r="U447" i="15"/>
  <c r="U445" i="15" s="1"/>
  <c r="O447" i="15"/>
  <c r="I447" i="15"/>
  <c r="I445" i="15" s="1"/>
  <c r="V442" i="15"/>
  <c r="V440" i="15" s="1"/>
  <c r="P442" i="15"/>
  <c r="P440" i="15" s="1"/>
  <c r="J442" i="15"/>
  <c r="J440" i="15" s="1"/>
  <c r="D442" i="15"/>
  <c r="D440" i="15" s="1"/>
  <c r="W437" i="15"/>
  <c r="Q437" i="15"/>
  <c r="Q435" i="15" s="1"/>
  <c r="K437" i="15"/>
  <c r="K435" i="15" s="1"/>
  <c r="E437" i="15"/>
  <c r="E435" i="15" s="1"/>
  <c r="X432" i="15"/>
  <c r="X430" i="15" s="1"/>
  <c r="R432" i="15"/>
  <c r="R430" i="15" s="1"/>
  <c r="L432" i="15"/>
  <c r="F432" i="15"/>
  <c r="F430" i="15" s="1"/>
  <c r="Y427" i="15"/>
  <c r="Y425" i="15" s="1"/>
  <c r="S427" i="15"/>
  <c r="S425" i="15" s="1"/>
  <c r="M427" i="15"/>
  <c r="M425" i="15" s="1"/>
  <c r="G427" i="15"/>
  <c r="G425" i="15" s="1"/>
  <c r="Z422" i="15"/>
  <c r="T422" i="15"/>
  <c r="T420" i="15" s="1"/>
  <c r="N422" i="15"/>
  <c r="N420" i="15" s="1"/>
  <c r="H422" i="15"/>
  <c r="H420" i="15" s="1"/>
  <c r="AA417" i="15"/>
  <c r="AA415" i="15" s="1"/>
  <c r="U417" i="15"/>
  <c r="U415" i="15" s="1"/>
  <c r="O417" i="15"/>
  <c r="I417" i="15"/>
  <c r="I415" i="15" s="1"/>
  <c r="V412" i="15"/>
  <c r="V410" i="15" s="1"/>
  <c r="P412" i="15"/>
  <c r="P410" i="15" s="1"/>
  <c r="J412" i="15"/>
  <c r="J410" i="15" s="1"/>
  <c r="D412" i="15"/>
  <c r="D410" i="15" s="1"/>
  <c r="W407" i="15"/>
  <c r="Q407" i="15"/>
  <c r="Q405" i="15" s="1"/>
  <c r="K407" i="15"/>
  <c r="K405" i="15" s="1"/>
  <c r="E407" i="15"/>
  <c r="E405" i="15" s="1"/>
  <c r="X402" i="15"/>
  <c r="X400" i="15" s="1"/>
  <c r="R402" i="15"/>
  <c r="R400" i="15" s="1"/>
  <c r="L402" i="15"/>
  <c r="F402" i="15"/>
  <c r="F400" i="15" s="1"/>
  <c r="Y397" i="15"/>
  <c r="Y395" i="15" s="1"/>
  <c r="S397" i="15"/>
  <c r="S395" i="15" s="1"/>
  <c r="M397" i="15"/>
  <c r="M395" i="15" s="1"/>
  <c r="G397" i="15"/>
  <c r="G395" i="15" s="1"/>
  <c r="Z392" i="15"/>
  <c r="T392" i="15"/>
  <c r="T390" i="15" s="1"/>
  <c r="N392" i="15"/>
  <c r="N390" i="15" s="1"/>
  <c r="H392" i="15"/>
  <c r="H390" i="15" s="1"/>
  <c r="AA387" i="15"/>
  <c r="AA385" i="15" s="1"/>
  <c r="U387" i="15"/>
  <c r="U385" i="15" s="1"/>
  <c r="O387" i="15"/>
  <c r="I387" i="15"/>
  <c r="I385" i="15" s="1"/>
  <c r="V382" i="15"/>
  <c r="V380" i="15" s="1"/>
  <c r="P382" i="15"/>
  <c r="P380" i="15" s="1"/>
  <c r="J382" i="15"/>
  <c r="J380" i="15" s="1"/>
  <c r="D382" i="15"/>
  <c r="D380" i="15" s="1"/>
  <c r="W377" i="15"/>
  <c r="Q377" i="15"/>
  <c r="Q375" i="15" s="1"/>
  <c r="K377" i="15"/>
  <c r="K375" i="15" s="1"/>
  <c r="E377" i="15"/>
  <c r="E375" i="15" s="1"/>
  <c r="W462" i="15"/>
  <c r="W460" i="15" s="1"/>
  <c r="Q462" i="15"/>
  <c r="Q460" i="15" s="1"/>
  <c r="K462" i="15"/>
  <c r="E462" i="15"/>
  <c r="E460" i="15" s="1"/>
  <c r="X457" i="15"/>
  <c r="X455" i="15" s="1"/>
  <c r="R457" i="15"/>
  <c r="R455" i="15" s="1"/>
  <c r="L457" i="15"/>
  <c r="L455" i="15" s="1"/>
  <c r="F457" i="15"/>
  <c r="F455" i="15" s="1"/>
  <c r="Y452" i="15"/>
  <c r="S452" i="15"/>
  <c r="S450" i="15" s="1"/>
  <c r="M452" i="15"/>
  <c r="M450" i="15" s="1"/>
  <c r="G452" i="15"/>
  <c r="G450" i="15" s="1"/>
  <c r="Z447" i="15"/>
  <c r="Z445" i="15" s="1"/>
  <c r="T447" i="15"/>
  <c r="T445" i="15" s="1"/>
  <c r="N447" i="15"/>
  <c r="H447" i="15"/>
  <c r="H445" i="15" s="1"/>
  <c r="AA442" i="15"/>
  <c r="AA440" i="15" s="1"/>
  <c r="U442" i="15"/>
  <c r="U440" i="15" s="1"/>
  <c r="O442" i="15"/>
  <c r="O440" i="15" s="1"/>
  <c r="I442" i="15"/>
  <c r="I440" i="15" s="1"/>
  <c r="V437" i="15"/>
  <c r="P437" i="15"/>
  <c r="P435" i="15" s="1"/>
  <c r="J437" i="15"/>
  <c r="J435" i="15" s="1"/>
  <c r="D437" i="15"/>
  <c r="D435" i="15" s="1"/>
  <c r="W432" i="15"/>
  <c r="W430" i="15" s="1"/>
  <c r="Q432" i="15"/>
  <c r="Q430" i="15" s="1"/>
  <c r="K432" i="15"/>
  <c r="E432" i="15"/>
  <c r="E430" i="15" s="1"/>
  <c r="X427" i="15"/>
  <c r="X425" i="15" s="1"/>
  <c r="R427" i="15"/>
  <c r="R425" i="15" s="1"/>
  <c r="L427" i="15"/>
  <c r="L425" i="15" s="1"/>
  <c r="F427" i="15"/>
  <c r="F425" i="15" s="1"/>
  <c r="Y422" i="15"/>
  <c r="S422" i="15"/>
  <c r="S420" i="15" s="1"/>
  <c r="M422" i="15"/>
  <c r="M420" i="15" s="1"/>
  <c r="G422" i="15"/>
  <c r="G420" i="15" s="1"/>
  <c r="Z417" i="15"/>
  <c r="Z415" i="15" s="1"/>
  <c r="T417" i="15"/>
  <c r="T415" i="15" s="1"/>
  <c r="N417" i="15"/>
  <c r="H417" i="15"/>
  <c r="H415" i="15" s="1"/>
  <c r="AA412" i="15"/>
  <c r="AA410" i="15" s="1"/>
  <c r="U412" i="15"/>
  <c r="U410" i="15" s="1"/>
  <c r="O412" i="15"/>
  <c r="O410" i="15" s="1"/>
  <c r="I412" i="15"/>
  <c r="I410" i="15" s="1"/>
  <c r="V407" i="15"/>
  <c r="P407" i="15"/>
  <c r="P405" i="15" s="1"/>
  <c r="J407" i="15"/>
  <c r="J405" i="15" s="1"/>
  <c r="D407" i="15"/>
  <c r="D405" i="15" s="1"/>
  <c r="W402" i="15"/>
  <c r="W400" i="15" s="1"/>
  <c r="Q402" i="15"/>
  <c r="Q400" i="15" s="1"/>
  <c r="K402" i="15"/>
  <c r="E402" i="15"/>
  <c r="E400" i="15" s="1"/>
  <c r="X397" i="15"/>
  <c r="X395" i="15" s="1"/>
  <c r="R397" i="15"/>
  <c r="R395" i="15" s="1"/>
  <c r="L397" i="15"/>
  <c r="L395" i="15" s="1"/>
  <c r="F397" i="15"/>
  <c r="F395" i="15" s="1"/>
  <c r="Y392" i="15"/>
  <c r="S392" i="15"/>
  <c r="S390" i="15" s="1"/>
  <c r="M392" i="15"/>
  <c r="M390" i="15" s="1"/>
  <c r="G392" i="15"/>
  <c r="G390" i="15" s="1"/>
  <c r="Z387" i="15"/>
  <c r="Z385" i="15" s="1"/>
  <c r="T387" i="15"/>
  <c r="T385" i="15" s="1"/>
  <c r="N387" i="15"/>
  <c r="H387" i="15"/>
  <c r="H385" i="15" s="1"/>
  <c r="AA382" i="15"/>
  <c r="AA380" i="15" s="1"/>
  <c r="U382" i="15"/>
  <c r="U380" i="15" s="1"/>
  <c r="O382" i="15"/>
  <c r="O380" i="15" s="1"/>
  <c r="I382" i="15"/>
  <c r="I380" i="15" s="1"/>
  <c r="V377" i="15"/>
  <c r="P377" i="15"/>
  <c r="P375" i="15" s="1"/>
  <c r="J377" i="15"/>
  <c r="D377" i="15"/>
  <c r="V462" i="15"/>
  <c r="V460" i="15" s="1"/>
  <c r="P462" i="15"/>
  <c r="P460" i="15" s="1"/>
  <c r="J462" i="15"/>
  <c r="D462" i="15"/>
  <c r="D460" i="15" s="1"/>
  <c r="W457" i="15"/>
  <c r="W455" i="15" s="1"/>
  <c r="Q457" i="15"/>
  <c r="Q455" i="15" s="1"/>
  <c r="K457" i="15"/>
  <c r="K455" i="15" s="1"/>
  <c r="E457" i="15"/>
  <c r="E455" i="15" s="1"/>
  <c r="X452" i="15"/>
  <c r="R452" i="15"/>
  <c r="R450" i="15" s="1"/>
  <c r="L452" i="15"/>
  <c r="L450" i="15" s="1"/>
  <c r="F452" i="15"/>
  <c r="F450" i="15" s="1"/>
  <c r="Y447" i="15"/>
  <c r="Y445" i="15" s="1"/>
  <c r="S447" i="15"/>
  <c r="S445" i="15" s="1"/>
  <c r="M447" i="15"/>
  <c r="G447" i="15"/>
  <c r="G445" i="15" s="1"/>
  <c r="Z442" i="15"/>
  <c r="Z440" i="15" s="1"/>
  <c r="T442" i="15"/>
  <c r="T440" i="15" s="1"/>
  <c r="N442" i="15"/>
  <c r="N440" i="15" s="1"/>
  <c r="H442" i="15"/>
  <c r="H440" i="15" s="1"/>
  <c r="AA437" i="15"/>
  <c r="U437" i="15"/>
  <c r="U435" i="15" s="1"/>
  <c r="O437" i="15"/>
  <c r="O435" i="15" s="1"/>
  <c r="I437" i="15"/>
  <c r="I435" i="15" s="1"/>
  <c r="V432" i="15"/>
  <c r="V430" i="15" s="1"/>
  <c r="P432" i="15"/>
  <c r="P430" i="15" s="1"/>
  <c r="J432" i="15"/>
  <c r="D432" i="15"/>
  <c r="D430" i="15" s="1"/>
  <c r="W427" i="15"/>
  <c r="W425" i="15" s="1"/>
  <c r="Q427" i="15"/>
  <c r="Q425" i="15" s="1"/>
  <c r="K427" i="15"/>
  <c r="K425" i="15" s="1"/>
  <c r="E427" i="15"/>
  <c r="E425" i="15" s="1"/>
  <c r="X422" i="15"/>
  <c r="R422" i="15"/>
  <c r="R420" i="15" s="1"/>
  <c r="L422" i="15"/>
  <c r="L420" i="15" s="1"/>
  <c r="F422" i="15"/>
  <c r="F420" i="15" s="1"/>
  <c r="Y417" i="15"/>
  <c r="Y415" i="15" s="1"/>
  <c r="S417" i="15"/>
  <c r="S415" i="15" s="1"/>
  <c r="M417" i="15"/>
  <c r="G417" i="15"/>
  <c r="G415" i="15" s="1"/>
  <c r="Z412" i="15"/>
  <c r="Z410" i="15" s="1"/>
  <c r="T412" i="15"/>
  <c r="T410" i="15" s="1"/>
  <c r="N412" i="15"/>
  <c r="N410" i="15" s="1"/>
  <c r="H412" i="15"/>
  <c r="H410" i="15" s="1"/>
  <c r="AA407" i="15"/>
  <c r="U407" i="15"/>
  <c r="U405" i="15" s="1"/>
  <c r="O407" i="15"/>
  <c r="O405" i="15" s="1"/>
  <c r="I407" i="15"/>
  <c r="I405" i="15" s="1"/>
  <c r="V402" i="15"/>
  <c r="V400" i="15" s="1"/>
  <c r="P402" i="15"/>
  <c r="P400" i="15" s="1"/>
  <c r="J402" i="15"/>
  <c r="D402" i="15"/>
  <c r="D400" i="15" s="1"/>
  <c r="W397" i="15"/>
  <c r="W395" i="15" s="1"/>
  <c r="Q397" i="15"/>
  <c r="Q395" i="15" s="1"/>
  <c r="K397" i="15"/>
  <c r="K395" i="15" s="1"/>
  <c r="E397" i="15"/>
  <c r="E395" i="15" s="1"/>
  <c r="X392" i="15"/>
  <c r="R392" i="15"/>
  <c r="R390" i="15" s="1"/>
  <c r="L392" i="15"/>
  <c r="L390" i="15" s="1"/>
  <c r="F392" i="15"/>
  <c r="F390" i="15" s="1"/>
  <c r="Y387" i="15"/>
  <c r="Y385" i="15" s="1"/>
  <c r="S387" i="15"/>
  <c r="S385" i="15" s="1"/>
  <c r="M387" i="15"/>
  <c r="G387" i="15"/>
  <c r="G385" i="15" s="1"/>
  <c r="Z382" i="15"/>
  <c r="Z380" i="15" s="1"/>
  <c r="T382" i="15"/>
  <c r="T380" i="15" s="1"/>
  <c r="N382" i="15"/>
  <c r="N380" i="15" s="1"/>
  <c r="H382" i="15"/>
  <c r="H380" i="15" s="1"/>
  <c r="AA377" i="15"/>
  <c r="U377" i="15"/>
  <c r="U375" i="15" s="1"/>
  <c r="O377" i="15"/>
  <c r="O375" i="15" s="1"/>
  <c r="I377" i="15"/>
  <c r="I375" i="15" s="1"/>
  <c r="J317" i="15"/>
  <c r="P317" i="15"/>
  <c r="P315" i="15" s="1"/>
  <c r="V317" i="15"/>
  <c r="V315" i="15" s="1"/>
  <c r="I322" i="15"/>
  <c r="I320" i="15" s="1"/>
  <c r="O322" i="15"/>
  <c r="O320" i="15" s="1"/>
  <c r="U322" i="15"/>
  <c r="AA322" i="15"/>
  <c r="H327" i="15"/>
  <c r="H325" i="15" s="1"/>
  <c r="N327" i="15"/>
  <c r="N325" i="15" s="1"/>
  <c r="T327" i="15"/>
  <c r="T325" i="15" s="1"/>
  <c r="Z327" i="15"/>
  <c r="Z325" i="15" s="1"/>
  <c r="G332" i="15"/>
  <c r="M332" i="15"/>
  <c r="S332" i="15"/>
  <c r="S330" i="15" s="1"/>
  <c r="Y332" i="15"/>
  <c r="Y330" i="15" s="1"/>
  <c r="F337" i="15"/>
  <c r="F335" i="15" s="1"/>
  <c r="L337" i="15"/>
  <c r="L335" i="15" s="1"/>
  <c r="R337" i="15"/>
  <c r="X337" i="15"/>
  <c r="E342" i="15"/>
  <c r="E340" i="15" s="1"/>
  <c r="K342" i="15"/>
  <c r="K340" i="15" s="1"/>
  <c r="Q342" i="15"/>
  <c r="Q340" i="15" s="1"/>
  <c r="W342" i="15"/>
  <c r="W340" i="15" s="1"/>
  <c r="D347" i="15"/>
  <c r="J347" i="15"/>
  <c r="P347" i="15"/>
  <c r="V347" i="15"/>
  <c r="G352" i="15"/>
  <c r="G350" i="15" s="1"/>
  <c r="O352" i="15"/>
  <c r="O350" i="15" s="1"/>
  <c r="Y352" i="15"/>
  <c r="Y350" i="15" s="1"/>
  <c r="F357" i="15"/>
  <c r="F355" i="15" s="1"/>
  <c r="N357" i="15"/>
  <c r="X357" i="15"/>
  <c r="L362" i="15"/>
  <c r="L360" i="15" s="1"/>
  <c r="T362" i="15"/>
  <c r="T360" i="15" s="1"/>
  <c r="J367" i="15"/>
  <c r="J365" i="15" s="1"/>
  <c r="R367" i="15"/>
  <c r="R365" i="15" s="1"/>
  <c r="I372" i="15"/>
  <c r="Q372" i="15"/>
  <c r="Q370" i="15" s="1"/>
  <c r="AA372" i="15"/>
  <c r="AA370" i="15" s="1"/>
  <c r="K62" i="16"/>
  <c r="E163" i="15"/>
  <c r="E161" i="15" s="1"/>
  <c r="K163" i="15"/>
  <c r="K161" i="15" s="1"/>
  <c r="Q163" i="15"/>
  <c r="Q161" i="15" s="1"/>
  <c r="W163" i="15"/>
  <c r="D168" i="15"/>
  <c r="J168" i="15"/>
  <c r="J166" i="15" s="1"/>
  <c r="P168" i="15"/>
  <c r="P166" i="15" s="1"/>
  <c r="V168" i="15"/>
  <c r="V166" i="15" s="1"/>
  <c r="I173" i="15"/>
  <c r="I171" i="15" s="1"/>
  <c r="O173" i="15"/>
  <c r="U173" i="15"/>
  <c r="AA173" i="15"/>
  <c r="AA171" i="15" s="1"/>
  <c r="H178" i="15"/>
  <c r="H176" i="15" s="1"/>
  <c r="N178" i="15"/>
  <c r="N176" i="15" s="1"/>
  <c r="T178" i="15"/>
  <c r="T176" i="15" s="1"/>
  <c r="Z178" i="15"/>
  <c r="G183" i="15"/>
  <c r="M183" i="15"/>
  <c r="M181" i="15" s="1"/>
  <c r="S183" i="15"/>
  <c r="S181" i="15" s="1"/>
  <c r="Y183" i="15"/>
  <c r="Y181" i="15" s="1"/>
  <c r="F188" i="15"/>
  <c r="F186" i="15" s="1"/>
  <c r="L188" i="15"/>
  <c r="R188" i="15"/>
  <c r="X188" i="15"/>
  <c r="X186" i="15" s="1"/>
  <c r="E193" i="15"/>
  <c r="E191" i="15" s="1"/>
  <c r="K193" i="15"/>
  <c r="K191" i="15" s="1"/>
  <c r="Q193" i="15"/>
  <c r="Q191" i="15" s="1"/>
  <c r="W193" i="15"/>
  <c r="D198" i="15"/>
  <c r="J198" i="15"/>
  <c r="J196" i="15" s="1"/>
  <c r="P198" i="15"/>
  <c r="P196" i="15" s="1"/>
  <c r="V198" i="15"/>
  <c r="V196" i="15" s="1"/>
  <c r="I203" i="15"/>
  <c r="I201" i="15" s="1"/>
  <c r="O203" i="15"/>
  <c r="U203" i="15"/>
  <c r="AA203" i="15"/>
  <c r="AA201" i="15" s="1"/>
  <c r="H208" i="15"/>
  <c r="H206" i="15" s="1"/>
  <c r="N208" i="15"/>
  <c r="N206" i="15" s="1"/>
  <c r="T208" i="15"/>
  <c r="T206" i="15" s="1"/>
  <c r="Z208" i="15"/>
  <c r="G213" i="15"/>
  <c r="M213" i="15"/>
  <c r="M211" i="15" s="1"/>
  <c r="S213" i="15"/>
  <c r="S211" i="15" s="1"/>
  <c r="Y213" i="15"/>
  <c r="Y211" i="15" s="1"/>
  <c r="F218" i="15"/>
  <c r="F216" i="15" s="1"/>
  <c r="L218" i="15"/>
  <c r="R218" i="15"/>
  <c r="X218" i="15"/>
  <c r="X216" i="15" s="1"/>
  <c r="E223" i="15"/>
  <c r="E221" i="15" s="1"/>
  <c r="K223" i="15"/>
  <c r="K221" i="15" s="1"/>
  <c r="Q223" i="15"/>
  <c r="Q221" i="15" s="1"/>
  <c r="W223" i="15"/>
  <c r="D228" i="15"/>
  <c r="J228" i="15"/>
  <c r="J226" i="15" s="1"/>
  <c r="P228" i="15"/>
  <c r="P226" i="15" s="1"/>
  <c r="V228" i="15"/>
  <c r="V226" i="15" s="1"/>
  <c r="I233" i="15"/>
  <c r="I231" i="15" s="1"/>
  <c r="O233" i="15"/>
  <c r="U233" i="15"/>
  <c r="AA233" i="15"/>
  <c r="AA231" i="15" s="1"/>
  <c r="H238" i="15"/>
  <c r="H236" i="15" s="1"/>
  <c r="N238" i="15"/>
  <c r="N236" i="15" s="1"/>
  <c r="T238" i="15"/>
  <c r="T236" i="15" s="1"/>
  <c r="Z238" i="15"/>
  <c r="G243" i="15"/>
  <c r="M243" i="15"/>
  <c r="M241" i="15" s="1"/>
  <c r="S243" i="15"/>
  <c r="S241" i="15" s="1"/>
  <c r="Y243" i="15"/>
  <c r="Y241" i="15" s="1"/>
  <c r="F248" i="15"/>
  <c r="F246" i="15" s="1"/>
  <c r="L248" i="15"/>
  <c r="R248" i="15"/>
  <c r="X248" i="15"/>
  <c r="X246" i="15" s="1"/>
  <c r="E253" i="15"/>
  <c r="E251" i="15" s="1"/>
  <c r="K253" i="15"/>
  <c r="K251" i="15" s="1"/>
  <c r="Q253" i="15"/>
  <c r="Q251" i="15" s="1"/>
  <c r="W253" i="15"/>
  <c r="D258" i="15"/>
  <c r="J258" i="15"/>
  <c r="J256" i="15" s="1"/>
  <c r="P258" i="15"/>
  <c r="P256" i="15" s="1"/>
  <c r="V258" i="15"/>
  <c r="V256" i="15" s="1"/>
  <c r="I263" i="15"/>
  <c r="I261" i="15" s="1"/>
  <c r="O263" i="15"/>
  <c r="U263" i="15"/>
  <c r="AA263" i="15"/>
  <c r="AA261" i="15" s="1"/>
  <c r="H268" i="15"/>
  <c r="H266" i="15" s="1"/>
  <c r="N268" i="15"/>
  <c r="N266" i="15" s="1"/>
  <c r="T268" i="15"/>
  <c r="T266" i="15" s="1"/>
  <c r="Z268" i="15"/>
  <c r="G273" i="15"/>
  <c r="M273" i="15"/>
  <c r="M271" i="15" s="1"/>
  <c r="S273" i="15"/>
  <c r="S271" i="15" s="1"/>
  <c r="Y273" i="15"/>
  <c r="Y271" i="15" s="1"/>
  <c r="F278" i="15"/>
  <c r="F276" i="15" s="1"/>
  <c r="L278" i="15"/>
  <c r="R278" i="15"/>
  <c r="X278" i="15"/>
  <c r="X276" i="15" s="1"/>
  <c r="E283" i="15"/>
  <c r="E281" i="15" s="1"/>
  <c r="K283" i="15"/>
  <c r="K281" i="15" s="1"/>
  <c r="Q283" i="15"/>
  <c r="Q281" i="15" s="1"/>
  <c r="W283" i="15"/>
  <c r="D288" i="15"/>
  <c r="J288" i="15"/>
  <c r="J286" i="15" s="1"/>
  <c r="P288" i="15"/>
  <c r="P286" i="15" s="1"/>
  <c r="V288" i="15"/>
  <c r="V286" i="15" s="1"/>
  <c r="I293" i="15"/>
  <c r="I291" i="15" s="1"/>
  <c r="O293" i="15"/>
  <c r="U293" i="15"/>
  <c r="AA293" i="15"/>
  <c r="AA291" i="15" s="1"/>
  <c r="H298" i="15"/>
  <c r="H296" i="15" s="1"/>
  <c r="N298" i="15"/>
  <c r="N296" i="15" s="1"/>
  <c r="T298" i="15"/>
  <c r="T296" i="15" s="1"/>
  <c r="Z298" i="15"/>
  <c r="G303" i="15"/>
  <c r="M303" i="15"/>
  <c r="M301" i="15" s="1"/>
  <c r="S303" i="15"/>
  <c r="S301" i="15" s="1"/>
  <c r="Y303" i="15"/>
  <c r="Y301" i="15" s="1"/>
  <c r="F308" i="15"/>
  <c r="F306" i="15" s="1"/>
  <c r="L308" i="15"/>
  <c r="R308" i="15"/>
  <c r="X308" i="15"/>
  <c r="X306" i="15" s="1"/>
  <c r="E317" i="15"/>
  <c r="E315" i="15" s="1"/>
  <c r="K317" i="15"/>
  <c r="K315" i="15" s="1"/>
  <c r="Q317" i="15"/>
  <c r="Q315" i="15" s="1"/>
  <c r="W317" i="15"/>
  <c r="D322" i="15"/>
  <c r="J322" i="15"/>
  <c r="J320" i="15" s="1"/>
  <c r="P322" i="15"/>
  <c r="P320" i="15" s="1"/>
  <c r="V322" i="15"/>
  <c r="V320" i="15" s="1"/>
  <c r="I327" i="15"/>
  <c r="I325" i="15" s="1"/>
  <c r="O327" i="15"/>
  <c r="U327" i="15"/>
  <c r="AA327" i="15"/>
  <c r="AA325" i="15" s="1"/>
  <c r="H332" i="15"/>
  <c r="H330" i="15" s="1"/>
  <c r="N332" i="15"/>
  <c r="N330" i="15" s="1"/>
  <c r="T332" i="15"/>
  <c r="T330" i="15" s="1"/>
  <c r="Z332" i="15"/>
  <c r="G337" i="15"/>
  <c r="M337" i="15"/>
  <c r="M335" i="15" s="1"/>
  <c r="S337" i="15"/>
  <c r="S335" i="15" s="1"/>
  <c r="Y337" i="15"/>
  <c r="Y335" i="15" s="1"/>
  <c r="F342" i="15"/>
  <c r="F340" i="15" s="1"/>
  <c r="L342" i="15"/>
  <c r="R342" i="15"/>
  <c r="X342" i="15"/>
  <c r="X340" i="15" s="1"/>
  <c r="E347" i="15"/>
  <c r="E345" i="15" s="1"/>
  <c r="K347" i="15"/>
  <c r="K345" i="15" s="1"/>
  <c r="Q347" i="15"/>
  <c r="Q345" i="15" s="1"/>
  <c r="W347" i="15"/>
  <c r="W345" i="15" s="1"/>
  <c r="H352" i="15"/>
  <c r="H350" i="15" s="1"/>
  <c r="P352" i="15"/>
  <c r="P350" i="15" s="1"/>
  <c r="Z352" i="15"/>
  <c r="G357" i="15"/>
  <c r="G355" i="15" s="1"/>
  <c r="O357" i="15"/>
  <c r="O355" i="15" s="1"/>
  <c r="Y357" i="15"/>
  <c r="Y355" i="15" s="1"/>
  <c r="E362" i="15"/>
  <c r="E360" i="15" s="1"/>
  <c r="M362" i="15"/>
  <c r="M360" i="15" s="1"/>
  <c r="W362" i="15"/>
  <c r="K367" i="15"/>
  <c r="K365" i="15" s="1"/>
  <c r="S367" i="15"/>
  <c r="S365" i="15" s="1"/>
  <c r="J372" i="15"/>
  <c r="J370" i="15" s="1"/>
  <c r="R372" i="15"/>
  <c r="F163" i="15"/>
  <c r="F161" i="15" s="1"/>
  <c r="L163" i="15"/>
  <c r="L161" i="15" s="1"/>
  <c r="R163" i="15"/>
  <c r="X163" i="15"/>
  <c r="X161" i="15" s="1"/>
  <c r="E168" i="15"/>
  <c r="E166" i="15" s="1"/>
  <c r="K168" i="15"/>
  <c r="K166" i="15" s="1"/>
  <c r="Q168" i="15"/>
  <c r="Q166" i="15" s="1"/>
  <c r="W168" i="15"/>
  <c r="W166" i="15" s="1"/>
  <c r="D173" i="15"/>
  <c r="J173" i="15"/>
  <c r="J171" i="15" s="1"/>
  <c r="P173" i="15"/>
  <c r="P171" i="15" s="1"/>
  <c r="V173" i="15"/>
  <c r="V171" i="15" s="1"/>
  <c r="I178" i="15"/>
  <c r="I176" i="15" s="1"/>
  <c r="O178" i="15"/>
  <c r="O176" i="15" s="1"/>
  <c r="U178" i="15"/>
  <c r="AA178" i="15"/>
  <c r="AA176" i="15" s="1"/>
  <c r="H183" i="15"/>
  <c r="H181" i="15" s="1"/>
  <c r="N183" i="15"/>
  <c r="N181" i="15" s="1"/>
  <c r="T183" i="15"/>
  <c r="T181" i="15" s="1"/>
  <c r="Z183" i="15"/>
  <c r="Z181" i="15" s="1"/>
  <c r="G188" i="15"/>
  <c r="M188" i="15"/>
  <c r="M186" i="15" s="1"/>
  <c r="S188" i="15"/>
  <c r="S186" i="15" s="1"/>
  <c r="Y188" i="15"/>
  <c r="Y186" i="15" s="1"/>
  <c r="F193" i="15"/>
  <c r="F191" i="15" s="1"/>
  <c r="L193" i="15"/>
  <c r="L191" i="15" s="1"/>
  <c r="R193" i="15"/>
  <c r="X193" i="15"/>
  <c r="X191" i="15" s="1"/>
  <c r="E198" i="15"/>
  <c r="E196" i="15" s="1"/>
  <c r="K198" i="15"/>
  <c r="K196" i="15" s="1"/>
  <c r="Q198" i="15"/>
  <c r="Q196" i="15" s="1"/>
  <c r="W198" i="15"/>
  <c r="W196" i="15" s="1"/>
  <c r="D203" i="15"/>
  <c r="J203" i="15"/>
  <c r="J201" i="15" s="1"/>
  <c r="P203" i="15"/>
  <c r="P201" i="15" s="1"/>
  <c r="V203" i="15"/>
  <c r="V201" i="15" s="1"/>
  <c r="I208" i="15"/>
  <c r="I206" i="15" s="1"/>
  <c r="O208" i="15"/>
  <c r="O206" i="15" s="1"/>
  <c r="U208" i="15"/>
  <c r="AA208" i="15"/>
  <c r="AA206" i="15" s="1"/>
  <c r="H213" i="15"/>
  <c r="H211" i="15" s="1"/>
  <c r="N213" i="15"/>
  <c r="N211" i="15" s="1"/>
  <c r="T213" i="15"/>
  <c r="T211" i="15" s="1"/>
  <c r="Z213" i="15"/>
  <c r="Z211" i="15" s="1"/>
  <c r="G218" i="15"/>
  <c r="M218" i="15"/>
  <c r="M216" i="15" s="1"/>
  <c r="S218" i="15"/>
  <c r="S216" i="15" s="1"/>
  <c r="Y218" i="15"/>
  <c r="Y216" i="15" s="1"/>
  <c r="F223" i="15"/>
  <c r="F221" i="15" s="1"/>
  <c r="L223" i="15"/>
  <c r="L221" i="15" s="1"/>
  <c r="R223" i="15"/>
  <c r="X223" i="15"/>
  <c r="X221" i="15" s="1"/>
  <c r="E228" i="15"/>
  <c r="E226" i="15" s="1"/>
  <c r="K228" i="15"/>
  <c r="K226" i="15" s="1"/>
  <c r="Q228" i="15"/>
  <c r="Q226" i="15" s="1"/>
  <c r="W228" i="15"/>
  <c r="W226" i="15" s="1"/>
  <c r="D233" i="15"/>
  <c r="J233" i="15"/>
  <c r="J231" i="15" s="1"/>
  <c r="P233" i="15"/>
  <c r="P231" i="15" s="1"/>
  <c r="V233" i="15"/>
  <c r="V231" i="15" s="1"/>
  <c r="I238" i="15"/>
  <c r="I236" i="15" s="1"/>
  <c r="O238" i="15"/>
  <c r="O236" i="15" s="1"/>
  <c r="U238" i="15"/>
  <c r="AA238" i="15"/>
  <c r="AA236" i="15" s="1"/>
  <c r="H243" i="15"/>
  <c r="H241" i="15" s="1"/>
  <c r="N243" i="15"/>
  <c r="N241" i="15" s="1"/>
  <c r="T243" i="15"/>
  <c r="T241" i="15" s="1"/>
  <c r="Z243" i="15"/>
  <c r="Z241" i="15" s="1"/>
  <c r="G248" i="15"/>
  <c r="M248" i="15"/>
  <c r="M246" i="15" s="1"/>
  <c r="S248" i="15"/>
  <c r="S246" i="15" s="1"/>
  <c r="Y248" i="15"/>
  <c r="Y246" i="15" s="1"/>
  <c r="F253" i="15"/>
  <c r="F251" i="15" s="1"/>
  <c r="L253" i="15"/>
  <c r="L251" i="15" s="1"/>
  <c r="R253" i="15"/>
  <c r="X253" i="15"/>
  <c r="X251" i="15" s="1"/>
  <c r="E258" i="15"/>
  <c r="E256" i="15" s="1"/>
  <c r="K258" i="15"/>
  <c r="K256" i="15" s="1"/>
  <c r="Q258" i="15"/>
  <c r="Q256" i="15" s="1"/>
  <c r="W258" i="15"/>
  <c r="W256" i="15" s="1"/>
  <c r="D263" i="15"/>
  <c r="J263" i="15"/>
  <c r="J261" i="15" s="1"/>
  <c r="P263" i="15"/>
  <c r="P261" i="15" s="1"/>
  <c r="V263" i="15"/>
  <c r="V261" i="15" s="1"/>
  <c r="I268" i="15"/>
  <c r="I266" i="15" s="1"/>
  <c r="O268" i="15"/>
  <c r="O266" i="15" s="1"/>
  <c r="U268" i="15"/>
  <c r="AA268" i="15"/>
  <c r="AA266" i="15" s="1"/>
  <c r="H273" i="15"/>
  <c r="H271" i="15" s="1"/>
  <c r="N273" i="15"/>
  <c r="N271" i="15" s="1"/>
  <c r="T273" i="15"/>
  <c r="T271" i="15" s="1"/>
  <c r="Z273" i="15"/>
  <c r="Z271" i="15" s="1"/>
  <c r="G278" i="15"/>
  <c r="M278" i="15"/>
  <c r="M276" i="15" s="1"/>
  <c r="S278" i="15"/>
  <c r="S276" i="15" s="1"/>
  <c r="Y278" i="15"/>
  <c r="Y276" i="15" s="1"/>
  <c r="F283" i="15"/>
  <c r="F281" i="15" s="1"/>
  <c r="L283" i="15"/>
  <c r="L281" i="15" s="1"/>
  <c r="R283" i="15"/>
  <c r="X283" i="15"/>
  <c r="X281" i="15" s="1"/>
  <c r="E288" i="15"/>
  <c r="E286" i="15" s="1"/>
  <c r="K288" i="15"/>
  <c r="K286" i="15" s="1"/>
  <c r="Q288" i="15"/>
  <c r="Q286" i="15" s="1"/>
  <c r="W288" i="15"/>
  <c r="W286" i="15" s="1"/>
  <c r="D293" i="15"/>
  <c r="J293" i="15"/>
  <c r="J291" i="15" s="1"/>
  <c r="P293" i="15"/>
  <c r="P291" i="15" s="1"/>
  <c r="V293" i="15"/>
  <c r="V291" i="15" s="1"/>
  <c r="I298" i="15"/>
  <c r="I296" i="15" s="1"/>
  <c r="O298" i="15"/>
  <c r="O296" i="15" s="1"/>
  <c r="U298" i="15"/>
  <c r="AA298" i="15"/>
  <c r="AA296" i="15" s="1"/>
  <c r="H303" i="15"/>
  <c r="H301" i="15" s="1"/>
  <c r="N303" i="15"/>
  <c r="N301" i="15" s="1"/>
  <c r="T303" i="15"/>
  <c r="T301" i="15" s="1"/>
  <c r="Z303" i="15"/>
  <c r="Z301" i="15" s="1"/>
  <c r="G308" i="15"/>
  <c r="M308" i="15"/>
  <c r="M306" i="15" s="1"/>
  <c r="S308" i="15"/>
  <c r="S306" i="15" s="1"/>
  <c r="Y308" i="15"/>
  <c r="Y306" i="15" s="1"/>
  <c r="F317" i="15"/>
  <c r="F315" i="15" s="1"/>
  <c r="L317" i="15"/>
  <c r="L315" i="15" s="1"/>
  <c r="R317" i="15"/>
  <c r="X317" i="15"/>
  <c r="X315" i="15" s="1"/>
  <c r="E322" i="15"/>
  <c r="E320" i="15" s="1"/>
  <c r="K322" i="15"/>
  <c r="K320" i="15" s="1"/>
  <c r="Q322" i="15"/>
  <c r="Q320" i="15" s="1"/>
  <c r="W322" i="15"/>
  <c r="W320" i="15" s="1"/>
  <c r="D327" i="15"/>
  <c r="J327" i="15"/>
  <c r="J325" i="15" s="1"/>
  <c r="P327" i="15"/>
  <c r="P325" i="15" s="1"/>
  <c r="V327" i="15"/>
  <c r="V325" i="15" s="1"/>
  <c r="I332" i="15"/>
  <c r="I330" i="15" s="1"/>
  <c r="O332" i="15"/>
  <c r="O330" i="15" s="1"/>
  <c r="U332" i="15"/>
  <c r="AA332" i="15"/>
  <c r="AA330" i="15" s="1"/>
  <c r="H337" i="15"/>
  <c r="H335" i="15" s="1"/>
  <c r="N337" i="15"/>
  <c r="N335" i="15" s="1"/>
  <c r="T337" i="15"/>
  <c r="T335" i="15" s="1"/>
  <c r="Z337" i="15"/>
  <c r="Z335" i="15" s="1"/>
  <c r="G342" i="15"/>
  <c r="M342" i="15"/>
  <c r="M340" i="15" s="1"/>
  <c r="S342" i="15"/>
  <c r="S340" i="15" s="1"/>
  <c r="Y342" i="15"/>
  <c r="Y340" i="15" s="1"/>
  <c r="F347" i="15"/>
  <c r="F345" i="15" s="1"/>
  <c r="L347" i="15"/>
  <c r="L345" i="15" s="1"/>
  <c r="R347" i="15"/>
  <c r="R345" i="15" s="1"/>
  <c r="X347" i="15"/>
  <c r="I352" i="15"/>
  <c r="I350" i="15" s="1"/>
  <c r="S352" i="15"/>
  <c r="AA352" i="15"/>
  <c r="AA350" i="15" s="1"/>
  <c r="H357" i="15"/>
  <c r="H355" i="15" s="1"/>
  <c r="R357" i="15"/>
  <c r="Z357" i="15"/>
  <c r="Z355" i="15" s="1"/>
  <c r="F362" i="15"/>
  <c r="F360" i="15" s="1"/>
  <c r="N362" i="15"/>
  <c r="N360" i="15" s="1"/>
  <c r="X362" i="15"/>
  <c r="X360" i="15" s="1"/>
  <c r="D367" i="15"/>
  <c r="D365" i="15" s="1"/>
  <c r="L367" i="15"/>
  <c r="V367" i="15"/>
  <c r="K372" i="15"/>
  <c r="K370" i="15" s="1"/>
  <c r="U372" i="15"/>
  <c r="U370" i="15" s="1"/>
  <c r="M32" i="16"/>
  <c r="G163" i="15"/>
  <c r="M163" i="15"/>
  <c r="S163" i="15"/>
  <c r="S161" i="15" s="1"/>
  <c r="Y163" i="15"/>
  <c r="Y161" i="15" s="1"/>
  <c r="F168" i="15"/>
  <c r="F166" i="15" s="1"/>
  <c r="L168" i="15"/>
  <c r="L166" i="15" s="1"/>
  <c r="R168" i="15"/>
  <c r="X168" i="15"/>
  <c r="E173" i="15"/>
  <c r="E171" i="15" s="1"/>
  <c r="K173" i="15"/>
  <c r="K171" i="15" s="1"/>
  <c r="Q173" i="15"/>
  <c r="Q171" i="15" s="1"/>
  <c r="W173" i="15"/>
  <c r="W171" i="15" s="1"/>
  <c r="D178" i="15"/>
  <c r="J178" i="15"/>
  <c r="P178" i="15"/>
  <c r="P176" i="15" s="1"/>
  <c r="V178" i="15"/>
  <c r="V176" i="15" s="1"/>
  <c r="I183" i="15"/>
  <c r="I181" i="15" s="1"/>
  <c r="O183" i="15"/>
  <c r="O181" i="15" s="1"/>
  <c r="U183" i="15"/>
  <c r="AA183" i="15"/>
  <c r="H188" i="15"/>
  <c r="H186" i="15" s="1"/>
  <c r="N188" i="15"/>
  <c r="N186" i="15" s="1"/>
  <c r="T188" i="15"/>
  <c r="T186" i="15" s="1"/>
  <c r="Z188" i="15"/>
  <c r="Z186" i="15" s="1"/>
  <c r="G193" i="15"/>
  <c r="M193" i="15"/>
  <c r="S193" i="15"/>
  <c r="S191" i="15" s="1"/>
  <c r="Y193" i="15"/>
  <c r="Y191" i="15" s="1"/>
  <c r="F198" i="15"/>
  <c r="F196" i="15" s="1"/>
  <c r="L198" i="15"/>
  <c r="L196" i="15" s="1"/>
  <c r="R198" i="15"/>
  <c r="X198" i="15"/>
  <c r="E203" i="15"/>
  <c r="E201" i="15" s="1"/>
  <c r="K203" i="15"/>
  <c r="K201" i="15" s="1"/>
  <c r="Q203" i="15"/>
  <c r="Q201" i="15" s="1"/>
  <c r="W203" i="15"/>
  <c r="W201" i="15" s="1"/>
  <c r="D208" i="15"/>
  <c r="J208" i="15"/>
  <c r="P208" i="15"/>
  <c r="P206" i="15" s="1"/>
  <c r="V208" i="15"/>
  <c r="V206" i="15" s="1"/>
  <c r="I213" i="15"/>
  <c r="I211" i="15" s="1"/>
  <c r="O213" i="15"/>
  <c r="O211" i="15" s="1"/>
  <c r="U213" i="15"/>
  <c r="AA213" i="15"/>
  <c r="H218" i="15"/>
  <c r="H216" i="15" s="1"/>
  <c r="N218" i="15"/>
  <c r="N216" i="15" s="1"/>
  <c r="T218" i="15"/>
  <c r="T216" i="15" s="1"/>
  <c r="Z218" i="15"/>
  <c r="Z216" i="15" s="1"/>
  <c r="G223" i="15"/>
  <c r="M223" i="15"/>
  <c r="S223" i="15"/>
  <c r="S221" i="15" s="1"/>
  <c r="Y223" i="15"/>
  <c r="Y221" i="15" s="1"/>
  <c r="F228" i="15"/>
  <c r="F226" i="15" s="1"/>
  <c r="L228" i="15"/>
  <c r="L226" i="15" s="1"/>
  <c r="R228" i="15"/>
  <c r="X228" i="15"/>
  <c r="E233" i="15"/>
  <c r="E231" i="15" s="1"/>
  <c r="K233" i="15"/>
  <c r="K231" i="15" s="1"/>
  <c r="Q233" i="15"/>
  <c r="Q231" i="15" s="1"/>
  <c r="W233" i="15"/>
  <c r="W231" i="15" s="1"/>
  <c r="D238" i="15"/>
  <c r="J238" i="15"/>
  <c r="P238" i="15"/>
  <c r="P236" i="15" s="1"/>
  <c r="V238" i="15"/>
  <c r="V236" i="15" s="1"/>
  <c r="I243" i="15"/>
  <c r="I241" i="15" s="1"/>
  <c r="O243" i="15"/>
  <c r="O241" i="15" s="1"/>
  <c r="U243" i="15"/>
  <c r="AA243" i="15"/>
  <c r="H248" i="15"/>
  <c r="H246" i="15" s="1"/>
  <c r="N248" i="15"/>
  <c r="N246" i="15" s="1"/>
  <c r="T248" i="15"/>
  <c r="T246" i="15" s="1"/>
  <c r="Z248" i="15"/>
  <c r="Z246" i="15" s="1"/>
  <c r="G253" i="15"/>
  <c r="M253" i="15"/>
  <c r="S253" i="15"/>
  <c r="S251" i="15" s="1"/>
  <c r="Y253" i="15"/>
  <c r="Y251" i="15" s="1"/>
  <c r="F258" i="15"/>
  <c r="F256" i="15" s="1"/>
  <c r="L258" i="15"/>
  <c r="L256" i="15" s="1"/>
  <c r="R258" i="15"/>
  <c r="X258" i="15"/>
  <c r="E263" i="15"/>
  <c r="E261" i="15" s="1"/>
  <c r="K263" i="15"/>
  <c r="K261" i="15" s="1"/>
  <c r="Q263" i="15"/>
  <c r="Q261" i="15" s="1"/>
  <c r="W263" i="15"/>
  <c r="W261" i="15" s="1"/>
  <c r="D268" i="15"/>
  <c r="J268" i="15"/>
  <c r="P268" i="15"/>
  <c r="P266" i="15" s="1"/>
  <c r="V268" i="15"/>
  <c r="V266" i="15" s="1"/>
  <c r="I273" i="15"/>
  <c r="I271" i="15" s="1"/>
  <c r="O273" i="15"/>
  <c r="O271" i="15" s="1"/>
  <c r="U273" i="15"/>
  <c r="AA273" i="15"/>
  <c r="H278" i="15"/>
  <c r="H276" i="15" s="1"/>
  <c r="N278" i="15"/>
  <c r="N276" i="15" s="1"/>
  <c r="T278" i="15"/>
  <c r="T276" i="15" s="1"/>
  <c r="Z278" i="15"/>
  <c r="Z276" i="15" s="1"/>
  <c r="G283" i="15"/>
  <c r="M283" i="15"/>
  <c r="S283" i="15"/>
  <c r="S281" i="15" s="1"/>
  <c r="Y283" i="15"/>
  <c r="Y281" i="15" s="1"/>
  <c r="F288" i="15"/>
  <c r="F286" i="15" s="1"/>
  <c r="L288" i="15"/>
  <c r="L286" i="15" s="1"/>
  <c r="R288" i="15"/>
  <c r="X288" i="15"/>
  <c r="E293" i="15"/>
  <c r="E291" i="15" s="1"/>
  <c r="K293" i="15"/>
  <c r="K291" i="15" s="1"/>
  <c r="Q293" i="15"/>
  <c r="Q291" i="15" s="1"/>
  <c r="W293" i="15"/>
  <c r="W291" i="15" s="1"/>
  <c r="D298" i="15"/>
  <c r="J298" i="15"/>
  <c r="P298" i="15"/>
  <c r="P296" i="15" s="1"/>
  <c r="V298" i="15"/>
  <c r="V296" i="15" s="1"/>
  <c r="I303" i="15"/>
  <c r="I301" i="15" s="1"/>
  <c r="O303" i="15"/>
  <c r="O301" i="15" s="1"/>
  <c r="U303" i="15"/>
  <c r="AA303" i="15"/>
  <c r="H308" i="15"/>
  <c r="H306" i="15" s="1"/>
  <c r="N308" i="15"/>
  <c r="N306" i="15" s="1"/>
  <c r="T308" i="15"/>
  <c r="T306" i="15" s="1"/>
  <c r="G317" i="15"/>
  <c r="M317" i="15"/>
  <c r="S317" i="15"/>
  <c r="S315" i="15" s="1"/>
  <c r="Y317" i="15"/>
  <c r="Y315" i="15" s="1"/>
  <c r="F322" i="15"/>
  <c r="F320" i="15" s="1"/>
  <c r="L322" i="15"/>
  <c r="L320" i="15" s="1"/>
  <c r="R322" i="15"/>
  <c r="X322" i="15"/>
  <c r="E327" i="15"/>
  <c r="E325" i="15" s="1"/>
  <c r="K327" i="15"/>
  <c r="K325" i="15" s="1"/>
  <c r="Q327" i="15"/>
  <c r="Q325" i="15" s="1"/>
  <c r="W327" i="15"/>
  <c r="W325" i="15" s="1"/>
  <c r="D332" i="15"/>
  <c r="J332" i="15"/>
  <c r="P332" i="15"/>
  <c r="P330" i="15" s="1"/>
  <c r="V332" i="15"/>
  <c r="V330" i="15" s="1"/>
  <c r="I337" i="15"/>
  <c r="I335" i="15" s="1"/>
  <c r="O337" i="15"/>
  <c r="O335" i="15" s="1"/>
  <c r="U337" i="15"/>
  <c r="AA337" i="15"/>
  <c r="H342" i="15"/>
  <c r="H340" i="15" s="1"/>
  <c r="N342" i="15"/>
  <c r="N340" i="15" s="1"/>
  <c r="T342" i="15"/>
  <c r="T340" i="15" s="1"/>
  <c r="Z342" i="15"/>
  <c r="Z340" i="15" s="1"/>
  <c r="G347" i="15"/>
  <c r="M347" i="15"/>
  <c r="M345" i="15" s="1"/>
  <c r="S347" i="15"/>
  <c r="S345" i="15" s="1"/>
  <c r="Y347" i="15"/>
  <c r="Y345" i="15" s="1"/>
  <c r="J352" i="15"/>
  <c r="J350" i="15" s="1"/>
  <c r="T352" i="15"/>
  <c r="I357" i="15"/>
  <c r="I355" i="15" s="1"/>
  <c r="S357" i="15"/>
  <c r="AA357" i="15"/>
  <c r="AA355" i="15" s="1"/>
  <c r="G362" i="15"/>
  <c r="G360" i="15" s="1"/>
  <c r="Q362" i="15"/>
  <c r="Q360" i="15" s="1"/>
  <c r="Y362" i="15"/>
  <c r="E367" i="15"/>
  <c r="E365" i="15" s="1"/>
  <c r="M367" i="15"/>
  <c r="M365" i="15" s="1"/>
  <c r="W367" i="15"/>
  <c r="D372" i="15"/>
  <c r="D370" i="15" s="1"/>
  <c r="L372" i="15"/>
  <c r="L370" i="15" s="1"/>
  <c r="V372" i="15"/>
  <c r="V370" i="15" s="1"/>
  <c r="AA614" i="15"/>
  <c r="I471" i="15"/>
  <c r="I469" i="15" s="1"/>
  <c r="O471" i="15"/>
  <c r="O469" i="15" s="1"/>
  <c r="U471" i="15"/>
  <c r="AA471" i="15"/>
  <c r="H476" i="15"/>
  <c r="H474" i="15" s="1"/>
  <c r="N476" i="15"/>
  <c r="N474" i="15" s="1"/>
  <c r="T476" i="15"/>
  <c r="T474" i="15" s="1"/>
  <c r="Z476" i="15"/>
  <c r="Z474" i="15" s="1"/>
  <c r="G481" i="15"/>
  <c r="M481" i="15"/>
  <c r="S481" i="15"/>
  <c r="S479" i="15" s="1"/>
  <c r="Y481" i="15"/>
  <c r="Y479" i="15" s="1"/>
  <c r="F486" i="15"/>
  <c r="F484" i="15" s="1"/>
  <c r="L486" i="15"/>
  <c r="L484" i="15" s="1"/>
  <c r="R486" i="15"/>
  <c r="X486" i="15"/>
  <c r="E491" i="15"/>
  <c r="E489" i="15" s="1"/>
  <c r="K491" i="15"/>
  <c r="K489" i="15" s="1"/>
  <c r="Q491" i="15"/>
  <c r="Q489" i="15" s="1"/>
  <c r="W491" i="15"/>
  <c r="W489" i="15" s="1"/>
  <c r="D496" i="15"/>
  <c r="J496" i="15"/>
  <c r="P496" i="15"/>
  <c r="P494" i="15" s="1"/>
  <c r="V496" i="15"/>
  <c r="V494" i="15" s="1"/>
  <c r="I501" i="15"/>
  <c r="I499" i="15" s="1"/>
  <c r="O501" i="15"/>
  <c r="O499" i="15" s="1"/>
  <c r="U501" i="15"/>
  <c r="AA501" i="15"/>
  <c r="H506" i="15"/>
  <c r="H504" i="15" s="1"/>
  <c r="N506" i="15"/>
  <c r="N504" i="15" s="1"/>
  <c r="T506" i="15"/>
  <c r="T504" i="15" s="1"/>
  <c r="Z506" i="15"/>
  <c r="Z504" i="15" s="1"/>
  <c r="G511" i="15"/>
  <c r="M511" i="15"/>
  <c r="S511" i="15"/>
  <c r="S509" i="15" s="1"/>
  <c r="Y511" i="15"/>
  <c r="Y509" i="15" s="1"/>
  <c r="F516" i="15"/>
  <c r="F514" i="15" s="1"/>
  <c r="L516" i="15"/>
  <c r="L514" i="15" s="1"/>
  <c r="R516" i="15"/>
  <c r="X516" i="15"/>
  <c r="E521" i="15"/>
  <c r="E519" i="15" s="1"/>
  <c r="K521" i="15"/>
  <c r="K519" i="15" s="1"/>
  <c r="Q521" i="15"/>
  <c r="Q519" i="15" s="1"/>
  <c r="W521" i="15"/>
  <c r="W519" i="15" s="1"/>
  <c r="D526" i="15"/>
  <c r="J526" i="15"/>
  <c r="P526" i="15"/>
  <c r="P524" i="15" s="1"/>
  <c r="V526" i="15"/>
  <c r="V524" i="15" s="1"/>
  <c r="I531" i="15"/>
  <c r="I529" i="15" s="1"/>
  <c r="O531" i="15"/>
  <c r="O529" i="15" s="1"/>
  <c r="U531" i="15"/>
  <c r="AA531" i="15"/>
  <c r="H536" i="15"/>
  <c r="H534" i="15" s="1"/>
  <c r="N536" i="15"/>
  <c r="N534" i="15" s="1"/>
  <c r="T536" i="15"/>
  <c r="T534" i="15" s="1"/>
  <c r="Z536" i="15"/>
  <c r="Z534" i="15" s="1"/>
  <c r="G541" i="15"/>
  <c r="M541" i="15"/>
  <c r="S541" i="15"/>
  <c r="S539" i="15" s="1"/>
  <c r="Y541" i="15"/>
  <c r="Y539" i="15" s="1"/>
  <c r="F546" i="15"/>
  <c r="F544" i="15" s="1"/>
  <c r="L546" i="15"/>
  <c r="L544" i="15" s="1"/>
  <c r="R546" i="15"/>
  <c r="X546" i="15"/>
  <c r="E551" i="15"/>
  <c r="E549" i="15" s="1"/>
  <c r="K551" i="15"/>
  <c r="K549" i="15" s="1"/>
  <c r="Q551" i="15"/>
  <c r="Q549" i="15" s="1"/>
  <c r="W551" i="15"/>
  <c r="W549" i="15" s="1"/>
  <c r="D556" i="15"/>
  <c r="J556" i="15"/>
  <c r="P556" i="15"/>
  <c r="P554" i="15" s="1"/>
  <c r="V556" i="15"/>
  <c r="V554" i="15" s="1"/>
  <c r="I561" i="15"/>
  <c r="I559" i="15" s="1"/>
  <c r="O561" i="15"/>
  <c r="O559" i="15" s="1"/>
  <c r="U561" i="15"/>
  <c r="AA561" i="15"/>
  <c r="H566" i="15"/>
  <c r="H564" i="15" s="1"/>
  <c r="N566" i="15"/>
  <c r="N564" i="15" s="1"/>
  <c r="T566" i="15"/>
  <c r="T564" i="15" s="1"/>
  <c r="Z566" i="15"/>
  <c r="Z564" i="15" s="1"/>
  <c r="G571" i="15"/>
  <c r="M571" i="15"/>
  <c r="S571" i="15"/>
  <c r="S569" i="15" s="1"/>
  <c r="Y571" i="15"/>
  <c r="Y569" i="15" s="1"/>
  <c r="F576" i="15"/>
  <c r="F574" i="15" s="1"/>
  <c r="L576" i="15"/>
  <c r="L574" i="15" s="1"/>
  <c r="R576" i="15"/>
  <c r="X576" i="15"/>
  <c r="E581" i="15"/>
  <c r="E579" i="15" s="1"/>
  <c r="K581" i="15"/>
  <c r="K579" i="15" s="1"/>
  <c r="Q581" i="15"/>
  <c r="Q579" i="15" s="1"/>
  <c r="W581" i="15"/>
  <c r="W579" i="15" s="1"/>
  <c r="D586" i="15"/>
  <c r="J586" i="15"/>
  <c r="P586" i="15"/>
  <c r="P584" i="15" s="1"/>
  <c r="V586" i="15"/>
  <c r="V584" i="15" s="1"/>
  <c r="I591" i="15"/>
  <c r="I589" i="15" s="1"/>
  <c r="O591" i="15"/>
  <c r="O589" i="15" s="1"/>
  <c r="U591" i="15"/>
  <c r="AA591" i="15"/>
  <c r="H596" i="15"/>
  <c r="H594" i="15" s="1"/>
  <c r="N596" i="15"/>
  <c r="N594" i="15" s="1"/>
  <c r="T596" i="15"/>
  <c r="T594" i="15" s="1"/>
  <c r="Z596" i="15"/>
  <c r="Z594" i="15" s="1"/>
  <c r="G601" i="15"/>
  <c r="M601" i="15"/>
  <c r="S601" i="15"/>
  <c r="S599" i="15" s="1"/>
  <c r="Y601" i="15"/>
  <c r="Y599" i="15" s="1"/>
  <c r="F606" i="15"/>
  <c r="F604" i="15" s="1"/>
  <c r="L606" i="15"/>
  <c r="L604" i="15" s="1"/>
  <c r="R606" i="15"/>
  <c r="X606" i="15"/>
  <c r="E611" i="15"/>
  <c r="E609" i="15" s="1"/>
  <c r="K611" i="15"/>
  <c r="K609" i="15" s="1"/>
  <c r="Q611" i="15"/>
  <c r="Q609" i="15" s="1"/>
  <c r="W611" i="15"/>
  <c r="W609" i="15" s="1"/>
  <c r="D616" i="15"/>
  <c r="J616" i="15"/>
  <c r="P616" i="15"/>
  <c r="P614" i="15" s="1"/>
  <c r="V616" i="15"/>
  <c r="V614" i="15" s="1"/>
  <c r="H9" i="16"/>
  <c r="H7" i="16" s="1"/>
  <c r="N9" i="16"/>
  <c r="T9" i="16"/>
  <c r="Z9" i="16"/>
  <c r="Z7" i="16" s="1"/>
  <c r="H11" i="16"/>
  <c r="N11" i="16"/>
  <c r="T11" i="16"/>
  <c r="Z11" i="16"/>
  <c r="G14" i="16"/>
  <c r="M14" i="16"/>
  <c r="M12" i="16" s="1"/>
  <c r="S14" i="16"/>
  <c r="S12" i="16" s="1"/>
  <c r="Y14" i="16"/>
  <c r="Y12" i="16" s="1"/>
  <c r="G16" i="16"/>
  <c r="M16" i="16"/>
  <c r="S16" i="16"/>
  <c r="Y16" i="16"/>
  <c r="F19" i="16"/>
  <c r="F17" i="16" s="1"/>
  <c r="L19" i="16"/>
  <c r="L17" i="16" s="1"/>
  <c r="R19" i="16"/>
  <c r="R17" i="16" s="1"/>
  <c r="X19" i="16"/>
  <c r="F21" i="16"/>
  <c r="L21" i="16"/>
  <c r="R21" i="16"/>
  <c r="X21" i="16"/>
  <c r="E24" i="16"/>
  <c r="E22" i="16" s="1"/>
  <c r="K24" i="16"/>
  <c r="Q24" i="16"/>
  <c r="W24" i="16"/>
  <c r="W22" i="16" s="1"/>
  <c r="E26" i="16"/>
  <c r="K26" i="16"/>
  <c r="Q26" i="16"/>
  <c r="W26" i="16"/>
  <c r="D29" i="16"/>
  <c r="K29" i="16"/>
  <c r="R29" i="16"/>
  <c r="Z29" i="16"/>
  <c r="Z27" i="16" s="1"/>
  <c r="I31" i="16"/>
  <c r="P31" i="16"/>
  <c r="W31" i="16"/>
  <c r="J34" i="16"/>
  <c r="J32" i="16" s="1"/>
  <c r="Q34" i="16"/>
  <c r="Y34" i="16"/>
  <c r="Y32" i="16" s="1"/>
  <c r="H36" i="16"/>
  <c r="O36" i="16"/>
  <c r="V36" i="16"/>
  <c r="I39" i="16"/>
  <c r="P39" i="16"/>
  <c r="Y39" i="16"/>
  <c r="I41" i="16"/>
  <c r="S41" i="16"/>
  <c r="AA41" i="16"/>
  <c r="F44" i="16"/>
  <c r="N44" i="16"/>
  <c r="X44" i="16"/>
  <c r="H46" i="16"/>
  <c r="R46" i="16"/>
  <c r="Z46" i="16"/>
  <c r="N49" i="16"/>
  <c r="H51" i="16"/>
  <c r="Z51" i="16"/>
  <c r="M56" i="16"/>
  <c r="F61" i="16"/>
  <c r="W64" i="16"/>
  <c r="P69" i="16"/>
  <c r="J471" i="15"/>
  <c r="J469" i="15" s="1"/>
  <c r="P471" i="15"/>
  <c r="V471" i="15"/>
  <c r="I476" i="15"/>
  <c r="I474" i="15" s="1"/>
  <c r="O476" i="15"/>
  <c r="O474" i="15" s="1"/>
  <c r="U476" i="15"/>
  <c r="U474" i="15" s="1"/>
  <c r="AA476" i="15"/>
  <c r="AA474" i="15" s="1"/>
  <c r="H481" i="15"/>
  <c r="N481" i="15"/>
  <c r="T481" i="15"/>
  <c r="T479" i="15" s="1"/>
  <c r="Z481" i="15"/>
  <c r="Z479" i="15" s="1"/>
  <c r="G486" i="15"/>
  <c r="G484" i="15" s="1"/>
  <c r="M486" i="15"/>
  <c r="M484" i="15" s="1"/>
  <c r="S486" i="15"/>
  <c r="Y486" i="15"/>
  <c r="F491" i="15"/>
  <c r="F489" i="15" s="1"/>
  <c r="L491" i="15"/>
  <c r="L489" i="15" s="1"/>
  <c r="R491" i="15"/>
  <c r="R489" i="15" s="1"/>
  <c r="X491" i="15"/>
  <c r="X489" i="15" s="1"/>
  <c r="E496" i="15"/>
  <c r="K496" i="15"/>
  <c r="Q496" i="15"/>
  <c r="Q494" i="15" s="1"/>
  <c r="W496" i="15"/>
  <c r="W494" i="15" s="1"/>
  <c r="D501" i="15"/>
  <c r="D499" i="15" s="1"/>
  <c r="J501" i="15"/>
  <c r="J499" i="15" s="1"/>
  <c r="P501" i="15"/>
  <c r="V501" i="15"/>
  <c r="I506" i="15"/>
  <c r="I504" i="15" s="1"/>
  <c r="O506" i="15"/>
  <c r="O504" i="15" s="1"/>
  <c r="U506" i="15"/>
  <c r="U504" i="15" s="1"/>
  <c r="AA506" i="15"/>
  <c r="AA504" i="15" s="1"/>
  <c r="H511" i="15"/>
  <c r="N511" i="15"/>
  <c r="T511" i="15"/>
  <c r="T509" i="15" s="1"/>
  <c r="Z511" i="15"/>
  <c r="Z509" i="15" s="1"/>
  <c r="G516" i="15"/>
  <c r="G514" i="15" s="1"/>
  <c r="M516" i="15"/>
  <c r="M514" i="15" s="1"/>
  <c r="S516" i="15"/>
  <c r="Y516" i="15"/>
  <c r="F521" i="15"/>
  <c r="F519" i="15" s="1"/>
  <c r="L521" i="15"/>
  <c r="L519" i="15" s="1"/>
  <c r="R521" i="15"/>
  <c r="R519" i="15" s="1"/>
  <c r="X521" i="15"/>
  <c r="X519" i="15" s="1"/>
  <c r="E526" i="15"/>
  <c r="K526" i="15"/>
  <c r="Q526" i="15"/>
  <c r="Q524" i="15" s="1"/>
  <c r="W526" i="15"/>
  <c r="W524" i="15" s="1"/>
  <c r="D531" i="15"/>
  <c r="D529" i="15" s="1"/>
  <c r="J531" i="15"/>
  <c r="J529" i="15" s="1"/>
  <c r="P531" i="15"/>
  <c r="V531" i="15"/>
  <c r="I536" i="15"/>
  <c r="I534" i="15" s="1"/>
  <c r="O536" i="15"/>
  <c r="O534" i="15" s="1"/>
  <c r="U536" i="15"/>
  <c r="U534" i="15" s="1"/>
  <c r="AA536" i="15"/>
  <c r="AA534" i="15" s="1"/>
  <c r="H541" i="15"/>
  <c r="N541" i="15"/>
  <c r="T541" i="15"/>
  <c r="T539" i="15" s="1"/>
  <c r="Z541" i="15"/>
  <c r="Z539" i="15" s="1"/>
  <c r="G546" i="15"/>
  <c r="G544" i="15" s="1"/>
  <c r="M546" i="15"/>
  <c r="M544" i="15" s="1"/>
  <c r="S546" i="15"/>
  <c r="Y546" i="15"/>
  <c r="F551" i="15"/>
  <c r="F549" i="15" s="1"/>
  <c r="L551" i="15"/>
  <c r="L549" i="15" s="1"/>
  <c r="R551" i="15"/>
  <c r="R549" i="15" s="1"/>
  <c r="X551" i="15"/>
  <c r="X549" i="15" s="1"/>
  <c r="E556" i="15"/>
  <c r="K556" i="15"/>
  <c r="Q556" i="15"/>
  <c r="Q554" i="15" s="1"/>
  <c r="W556" i="15"/>
  <c r="W554" i="15" s="1"/>
  <c r="D561" i="15"/>
  <c r="D559" i="15" s="1"/>
  <c r="J561" i="15"/>
  <c r="J559" i="15" s="1"/>
  <c r="P561" i="15"/>
  <c r="V561" i="15"/>
  <c r="I566" i="15"/>
  <c r="I564" i="15" s="1"/>
  <c r="O566" i="15"/>
  <c r="O564" i="15" s="1"/>
  <c r="U566" i="15"/>
  <c r="U564" i="15" s="1"/>
  <c r="AA566" i="15"/>
  <c r="AA564" i="15" s="1"/>
  <c r="H571" i="15"/>
  <c r="N571" i="15"/>
  <c r="T571" i="15"/>
  <c r="T569" i="15" s="1"/>
  <c r="Z571" i="15"/>
  <c r="Z569" i="15" s="1"/>
  <c r="G576" i="15"/>
  <c r="G574" i="15" s="1"/>
  <c r="M576" i="15"/>
  <c r="M574" i="15" s="1"/>
  <c r="S576" i="15"/>
  <c r="Y576" i="15"/>
  <c r="F581" i="15"/>
  <c r="F579" i="15" s="1"/>
  <c r="L581" i="15"/>
  <c r="L579" i="15" s="1"/>
  <c r="R581" i="15"/>
  <c r="R579" i="15" s="1"/>
  <c r="X581" i="15"/>
  <c r="X579" i="15" s="1"/>
  <c r="E586" i="15"/>
  <c r="K586" i="15"/>
  <c r="Q586" i="15"/>
  <c r="Q584" i="15" s="1"/>
  <c r="W586" i="15"/>
  <c r="W584" i="15" s="1"/>
  <c r="D591" i="15"/>
  <c r="D589" i="15" s="1"/>
  <c r="J591" i="15"/>
  <c r="J589" i="15" s="1"/>
  <c r="P591" i="15"/>
  <c r="V591" i="15"/>
  <c r="I596" i="15"/>
  <c r="I594" i="15" s="1"/>
  <c r="O596" i="15"/>
  <c r="O594" i="15" s="1"/>
  <c r="U596" i="15"/>
  <c r="U594" i="15" s="1"/>
  <c r="AA596" i="15"/>
  <c r="AA594" i="15" s="1"/>
  <c r="H601" i="15"/>
  <c r="N601" i="15"/>
  <c r="T601" i="15"/>
  <c r="T599" i="15" s="1"/>
  <c r="Z601" i="15"/>
  <c r="Z599" i="15" s="1"/>
  <c r="G606" i="15"/>
  <c r="G604" i="15" s="1"/>
  <c r="M606" i="15"/>
  <c r="M604" i="15" s="1"/>
  <c r="S606" i="15"/>
  <c r="Y606" i="15"/>
  <c r="F611" i="15"/>
  <c r="F609" i="15" s="1"/>
  <c r="L611" i="15"/>
  <c r="L609" i="15" s="1"/>
  <c r="R611" i="15"/>
  <c r="R609" i="15" s="1"/>
  <c r="X611" i="15"/>
  <c r="X609" i="15" s="1"/>
  <c r="E616" i="15"/>
  <c r="K616" i="15"/>
  <c r="Q616" i="15"/>
  <c r="Q614" i="15" s="1"/>
  <c r="W616" i="15"/>
  <c r="W614" i="15" s="1"/>
  <c r="I9" i="16"/>
  <c r="I7" i="16" s="1"/>
  <c r="O9" i="16"/>
  <c r="O7" i="16" s="1"/>
  <c r="U9" i="16"/>
  <c r="AA9" i="16"/>
  <c r="I11" i="16"/>
  <c r="O11" i="16"/>
  <c r="U11" i="16"/>
  <c r="AA11" i="16"/>
  <c r="H14" i="16"/>
  <c r="N14" i="16"/>
  <c r="T14" i="16"/>
  <c r="T12" i="16" s="1"/>
  <c r="Z14" i="16"/>
  <c r="Z12" i="16" s="1"/>
  <c r="H16" i="16"/>
  <c r="N16" i="16"/>
  <c r="T16" i="16"/>
  <c r="Z16" i="16"/>
  <c r="G19" i="16"/>
  <c r="G17" i="16" s="1"/>
  <c r="M19" i="16"/>
  <c r="M17" i="16" s="1"/>
  <c r="S19" i="16"/>
  <c r="S17" i="16" s="1"/>
  <c r="Y19" i="16"/>
  <c r="Y17" i="16" s="1"/>
  <c r="G21" i="16"/>
  <c r="M21" i="16"/>
  <c r="S21" i="16"/>
  <c r="Y21" i="16"/>
  <c r="F24" i="16"/>
  <c r="F22" i="16" s="1"/>
  <c r="L24" i="16"/>
  <c r="L22" i="16" s="1"/>
  <c r="R24" i="16"/>
  <c r="X24" i="16"/>
  <c r="F26" i="16"/>
  <c r="L26" i="16"/>
  <c r="R26" i="16"/>
  <c r="X26" i="16"/>
  <c r="E29" i="16"/>
  <c r="L29" i="16"/>
  <c r="T29" i="16"/>
  <c r="AA29" i="16"/>
  <c r="J31" i="16"/>
  <c r="Q31" i="16"/>
  <c r="X31" i="16"/>
  <c r="D34" i="16"/>
  <c r="K34" i="16"/>
  <c r="S34" i="16"/>
  <c r="Z34" i="16"/>
  <c r="Z32" i="16" s="1"/>
  <c r="I36" i="16"/>
  <c r="P36" i="16"/>
  <c r="W36" i="16"/>
  <c r="J39" i="16"/>
  <c r="J37" i="16" s="1"/>
  <c r="R39" i="16"/>
  <c r="Z39" i="16"/>
  <c r="J41" i="16"/>
  <c r="T41" i="16"/>
  <c r="G44" i="16"/>
  <c r="O44" i="16"/>
  <c r="Y44" i="16"/>
  <c r="I46" i="16"/>
  <c r="S46" i="16"/>
  <c r="AA46" i="16"/>
  <c r="S49" i="16"/>
  <c r="M51" i="16"/>
  <c r="G54" i="16"/>
  <c r="G52" i="16" s="1"/>
  <c r="S56" i="16"/>
  <c r="L61" i="16"/>
  <c r="E471" i="15"/>
  <c r="E469" i="15" s="1"/>
  <c r="K471" i="15"/>
  <c r="K469" i="15" s="1"/>
  <c r="Q471" i="15"/>
  <c r="Q469" i="15" s="1"/>
  <c r="W471" i="15"/>
  <c r="D476" i="15"/>
  <c r="D474" i="15" s="1"/>
  <c r="J476" i="15"/>
  <c r="J474" i="15" s="1"/>
  <c r="P476" i="15"/>
  <c r="P474" i="15" s="1"/>
  <c r="V476" i="15"/>
  <c r="V474" i="15" s="1"/>
  <c r="I481" i="15"/>
  <c r="I479" i="15" s="1"/>
  <c r="O481" i="15"/>
  <c r="U481" i="15"/>
  <c r="U479" i="15" s="1"/>
  <c r="AA481" i="15"/>
  <c r="AA479" i="15" s="1"/>
  <c r="H486" i="15"/>
  <c r="H484" i="15" s="1"/>
  <c r="N486" i="15"/>
  <c r="N484" i="15" s="1"/>
  <c r="T486" i="15"/>
  <c r="T484" i="15" s="1"/>
  <c r="Z486" i="15"/>
  <c r="G491" i="15"/>
  <c r="G489" i="15" s="1"/>
  <c r="M491" i="15"/>
  <c r="M489" i="15" s="1"/>
  <c r="S491" i="15"/>
  <c r="S489" i="15" s="1"/>
  <c r="Y491" i="15"/>
  <c r="Y489" i="15" s="1"/>
  <c r="F496" i="15"/>
  <c r="F494" i="15" s="1"/>
  <c r="L496" i="15"/>
  <c r="R496" i="15"/>
  <c r="R494" i="15" s="1"/>
  <c r="X496" i="15"/>
  <c r="X494" i="15" s="1"/>
  <c r="E501" i="15"/>
  <c r="E499" i="15" s="1"/>
  <c r="K501" i="15"/>
  <c r="K499" i="15" s="1"/>
  <c r="Q501" i="15"/>
  <c r="Q499" i="15" s="1"/>
  <c r="W501" i="15"/>
  <c r="D506" i="15"/>
  <c r="D504" i="15" s="1"/>
  <c r="J506" i="15"/>
  <c r="J504" i="15" s="1"/>
  <c r="P506" i="15"/>
  <c r="P504" i="15" s="1"/>
  <c r="V506" i="15"/>
  <c r="V504" i="15" s="1"/>
  <c r="I511" i="15"/>
  <c r="I509" i="15" s="1"/>
  <c r="O511" i="15"/>
  <c r="U511" i="15"/>
  <c r="U509" i="15" s="1"/>
  <c r="AA511" i="15"/>
  <c r="AA509" i="15" s="1"/>
  <c r="H516" i="15"/>
  <c r="H514" i="15" s="1"/>
  <c r="N516" i="15"/>
  <c r="N514" i="15" s="1"/>
  <c r="T516" i="15"/>
  <c r="T514" i="15" s="1"/>
  <c r="Z516" i="15"/>
  <c r="G521" i="15"/>
  <c r="G519" i="15" s="1"/>
  <c r="M521" i="15"/>
  <c r="M519" i="15" s="1"/>
  <c r="S521" i="15"/>
  <c r="S519" i="15" s="1"/>
  <c r="Y521" i="15"/>
  <c r="Y519" i="15" s="1"/>
  <c r="F526" i="15"/>
  <c r="F524" i="15" s="1"/>
  <c r="L526" i="15"/>
  <c r="R526" i="15"/>
  <c r="R524" i="15" s="1"/>
  <c r="X526" i="15"/>
  <c r="X524" i="15" s="1"/>
  <c r="E531" i="15"/>
  <c r="E529" i="15" s="1"/>
  <c r="K531" i="15"/>
  <c r="K529" i="15" s="1"/>
  <c r="Q531" i="15"/>
  <c r="Q529" i="15" s="1"/>
  <c r="W531" i="15"/>
  <c r="D536" i="15"/>
  <c r="D534" i="15" s="1"/>
  <c r="J536" i="15"/>
  <c r="J534" i="15" s="1"/>
  <c r="P536" i="15"/>
  <c r="P534" i="15" s="1"/>
  <c r="V536" i="15"/>
  <c r="V534" i="15" s="1"/>
  <c r="I541" i="15"/>
  <c r="I539" i="15" s="1"/>
  <c r="O541" i="15"/>
  <c r="U541" i="15"/>
  <c r="U539" i="15" s="1"/>
  <c r="AA541" i="15"/>
  <c r="AA539" i="15" s="1"/>
  <c r="H546" i="15"/>
  <c r="H544" i="15" s="1"/>
  <c r="N546" i="15"/>
  <c r="N544" i="15" s="1"/>
  <c r="T546" i="15"/>
  <c r="T544" i="15" s="1"/>
  <c r="Z546" i="15"/>
  <c r="G551" i="15"/>
  <c r="G549" i="15" s="1"/>
  <c r="M551" i="15"/>
  <c r="M549" i="15" s="1"/>
  <c r="S551" i="15"/>
  <c r="S549" i="15" s="1"/>
  <c r="Y551" i="15"/>
  <c r="Y549" i="15" s="1"/>
  <c r="F556" i="15"/>
  <c r="F554" i="15" s="1"/>
  <c r="L556" i="15"/>
  <c r="R556" i="15"/>
  <c r="R554" i="15" s="1"/>
  <c r="X556" i="15"/>
  <c r="X554" i="15" s="1"/>
  <c r="E561" i="15"/>
  <c r="E559" i="15" s="1"/>
  <c r="K561" i="15"/>
  <c r="K559" i="15" s="1"/>
  <c r="Q561" i="15"/>
  <c r="Q559" i="15" s="1"/>
  <c r="W561" i="15"/>
  <c r="D566" i="15"/>
  <c r="D564" i="15" s="1"/>
  <c r="J566" i="15"/>
  <c r="J564" i="15" s="1"/>
  <c r="P566" i="15"/>
  <c r="P564" i="15" s="1"/>
  <c r="V566" i="15"/>
  <c r="V564" i="15" s="1"/>
  <c r="I571" i="15"/>
  <c r="I569" i="15" s="1"/>
  <c r="O571" i="15"/>
  <c r="U571" i="15"/>
  <c r="U569" i="15" s="1"/>
  <c r="AA571" i="15"/>
  <c r="AA569" i="15" s="1"/>
  <c r="H576" i="15"/>
  <c r="H574" i="15" s="1"/>
  <c r="N576" i="15"/>
  <c r="N574" i="15" s="1"/>
  <c r="T576" i="15"/>
  <c r="T574" i="15" s="1"/>
  <c r="Z576" i="15"/>
  <c r="G581" i="15"/>
  <c r="G579" i="15" s="1"/>
  <c r="M581" i="15"/>
  <c r="M579" i="15" s="1"/>
  <c r="S581" i="15"/>
  <c r="S579" i="15" s="1"/>
  <c r="Y581" i="15"/>
  <c r="Y579" i="15" s="1"/>
  <c r="F586" i="15"/>
  <c r="F584" i="15" s="1"/>
  <c r="L586" i="15"/>
  <c r="R586" i="15"/>
  <c r="R584" i="15" s="1"/>
  <c r="X586" i="15"/>
  <c r="X584" i="15" s="1"/>
  <c r="E591" i="15"/>
  <c r="E589" i="15" s="1"/>
  <c r="K591" i="15"/>
  <c r="K589" i="15" s="1"/>
  <c r="Q591" i="15"/>
  <c r="Q589" i="15" s="1"/>
  <c r="W591" i="15"/>
  <c r="D596" i="15"/>
  <c r="D594" i="15" s="1"/>
  <c r="J596" i="15"/>
  <c r="J594" i="15" s="1"/>
  <c r="P596" i="15"/>
  <c r="P594" i="15" s="1"/>
  <c r="V596" i="15"/>
  <c r="V594" i="15" s="1"/>
  <c r="I601" i="15"/>
  <c r="I599" i="15" s="1"/>
  <c r="O601" i="15"/>
  <c r="U601" i="15"/>
  <c r="U599" i="15" s="1"/>
  <c r="AA601" i="15"/>
  <c r="AA599" i="15" s="1"/>
  <c r="H606" i="15"/>
  <c r="H604" i="15" s="1"/>
  <c r="N606" i="15"/>
  <c r="N604" i="15" s="1"/>
  <c r="T606" i="15"/>
  <c r="T604" i="15" s="1"/>
  <c r="Z606" i="15"/>
  <c r="G611" i="15"/>
  <c r="G609" i="15" s="1"/>
  <c r="M611" i="15"/>
  <c r="M609" i="15" s="1"/>
  <c r="S611" i="15"/>
  <c r="S609" i="15" s="1"/>
  <c r="Y611" i="15"/>
  <c r="Y609" i="15" s="1"/>
  <c r="F616" i="15"/>
  <c r="F614" i="15" s="1"/>
  <c r="L616" i="15"/>
  <c r="R616" i="15"/>
  <c r="R614" i="15" s="1"/>
  <c r="X616" i="15"/>
  <c r="X614" i="15" s="1"/>
  <c r="Z154" i="16"/>
  <c r="T154" i="16"/>
  <c r="N154" i="16"/>
  <c r="N152" i="16" s="1"/>
  <c r="H154" i="16"/>
  <c r="AA149" i="16"/>
  <c r="U149" i="16"/>
  <c r="O149" i="16"/>
  <c r="I149" i="16"/>
  <c r="V144" i="16"/>
  <c r="V142" i="16" s="1"/>
  <c r="P144" i="16"/>
  <c r="J144" i="16"/>
  <c r="D144" i="16"/>
  <c r="W139" i="16"/>
  <c r="Q139" i="16"/>
  <c r="K139" i="16"/>
  <c r="K137" i="16" s="1"/>
  <c r="E139" i="16"/>
  <c r="X134" i="16"/>
  <c r="R134" i="16"/>
  <c r="L134" i="16"/>
  <c r="F134" i="16"/>
  <c r="Y129" i="16"/>
  <c r="Y127" i="16" s="1"/>
  <c r="S129" i="16"/>
  <c r="M129" i="16"/>
  <c r="G129" i="16"/>
  <c r="Z124" i="16"/>
  <c r="T124" i="16"/>
  <c r="N124" i="16"/>
  <c r="N122" i="16" s="1"/>
  <c r="H124" i="16"/>
  <c r="AA119" i="16"/>
  <c r="U119" i="16"/>
  <c r="O119" i="16"/>
  <c r="I119" i="16"/>
  <c r="V114" i="16"/>
  <c r="V112" i="16" s="1"/>
  <c r="P114" i="16"/>
  <c r="J114" i="16"/>
  <c r="D114" i="16"/>
  <c r="W109" i="16"/>
  <c r="Q109" i="16"/>
  <c r="K109" i="16"/>
  <c r="K107" i="16" s="1"/>
  <c r="E109" i="16"/>
  <c r="X104" i="16"/>
  <c r="R104" i="16"/>
  <c r="L104" i="16"/>
  <c r="F104" i="16"/>
  <c r="Y99" i="16"/>
  <c r="Y97" i="16" s="1"/>
  <c r="S99" i="16"/>
  <c r="M99" i="16"/>
  <c r="G99" i="16"/>
  <c r="Z94" i="16"/>
  <c r="T94" i="16"/>
  <c r="N94" i="16"/>
  <c r="N92" i="16" s="1"/>
  <c r="H94" i="16"/>
  <c r="AA89" i="16"/>
  <c r="U89" i="16"/>
  <c r="O89" i="16"/>
  <c r="I89" i="16"/>
  <c r="V84" i="16"/>
  <c r="V82" i="16" s="1"/>
  <c r="P84" i="16"/>
  <c r="J84" i="16"/>
  <c r="D84" i="16"/>
  <c r="W79" i="16"/>
  <c r="Q79" i="16"/>
  <c r="K79" i="16"/>
  <c r="K77" i="16" s="1"/>
  <c r="E79" i="16"/>
  <c r="X74" i="16"/>
  <c r="R74" i="16"/>
  <c r="L74" i="16"/>
  <c r="F74" i="16"/>
  <c r="Y69" i="16"/>
  <c r="Y67" i="16" s="1"/>
  <c r="S69" i="16"/>
  <c r="M69" i="16"/>
  <c r="G69" i="16"/>
  <c r="Z64" i="16"/>
  <c r="T64" i="16"/>
  <c r="N64" i="16"/>
  <c r="N62" i="16" s="1"/>
  <c r="H64" i="16"/>
  <c r="AA59" i="16"/>
  <c r="U59" i="16"/>
  <c r="O59" i="16"/>
  <c r="I59" i="16"/>
  <c r="V54" i="16"/>
  <c r="V52" i="16" s="1"/>
  <c r="P54" i="16"/>
  <c r="J54" i="16"/>
  <c r="D54" i="16"/>
  <c r="W49" i="16"/>
  <c r="Q49" i="16"/>
  <c r="K49" i="16"/>
  <c r="K47" i="16" s="1"/>
  <c r="E49" i="16"/>
  <c r="Y154" i="16"/>
  <c r="S154" i="16"/>
  <c r="M154" i="16"/>
  <c r="G154" i="16"/>
  <c r="Z149" i="16"/>
  <c r="Z147" i="16" s="1"/>
  <c r="T149" i="16"/>
  <c r="N149" i="16"/>
  <c r="H149" i="16"/>
  <c r="AA144" i="16"/>
  <c r="U144" i="16"/>
  <c r="O144" i="16"/>
  <c r="O142" i="16" s="1"/>
  <c r="I144" i="16"/>
  <c r="V139" i="16"/>
  <c r="P139" i="16"/>
  <c r="J139" i="16"/>
  <c r="D139" i="16"/>
  <c r="W134" i="16"/>
  <c r="W132" i="16" s="1"/>
  <c r="Q134" i="16"/>
  <c r="K134" i="16"/>
  <c r="E134" i="16"/>
  <c r="X129" i="16"/>
  <c r="R129" i="16"/>
  <c r="L129" i="16"/>
  <c r="L127" i="16" s="1"/>
  <c r="F129" i="16"/>
  <c r="Y124" i="16"/>
  <c r="S124" i="16"/>
  <c r="M124" i="16"/>
  <c r="G124" i="16"/>
  <c r="Z119" i="16"/>
  <c r="Z117" i="16" s="1"/>
  <c r="T119" i="16"/>
  <c r="N119" i="16"/>
  <c r="H119" i="16"/>
  <c r="AA114" i="16"/>
  <c r="U114" i="16"/>
  <c r="O114" i="16"/>
  <c r="O112" i="16" s="1"/>
  <c r="I114" i="16"/>
  <c r="V109" i="16"/>
  <c r="P109" i="16"/>
  <c r="J109" i="16"/>
  <c r="D109" i="16"/>
  <c r="W104" i="16"/>
  <c r="W102" i="16" s="1"/>
  <c r="Q104" i="16"/>
  <c r="K104" i="16"/>
  <c r="E104" i="16"/>
  <c r="X99" i="16"/>
  <c r="R99" i="16"/>
  <c r="L99" i="16"/>
  <c r="L97" i="16" s="1"/>
  <c r="F99" i="16"/>
  <c r="Y94" i="16"/>
  <c r="S94" i="16"/>
  <c r="M94" i="16"/>
  <c r="G94" i="16"/>
  <c r="Z89" i="16"/>
  <c r="Z87" i="16" s="1"/>
  <c r="T89" i="16"/>
  <c r="N89" i="16"/>
  <c r="H89" i="16"/>
  <c r="AA84" i="16"/>
  <c r="U84" i="16"/>
  <c r="O84" i="16"/>
  <c r="O82" i="16" s="1"/>
  <c r="I84" i="16"/>
  <c r="V79" i="16"/>
  <c r="P79" i="16"/>
  <c r="J79" i="16"/>
  <c r="D79" i="16"/>
  <c r="W74" i="16"/>
  <c r="W72" i="16" s="1"/>
  <c r="Q74" i="16"/>
  <c r="K74" i="16"/>
  <c r="E74" i="16"/>
  <c r="X69" i="16"/>
  <c r="R69" i="16"/>
  <c r="L69" i="16"/>
  <c r="L67" i="16" s="1"/>
  <c r="F69" i="16"/>
  <c r="Y64" i="16"/>
  <c r="S64" i="16"/>
  <c r="M64" i="16"/>
  <c r="G64" i="16"/>
  <c r="Z59" i="16"/>
  <c r="Z57" i="16" s="1"/>
  <c r="T59" i="16"/>
  <c r="N59" i="16"/>
  <c r="H59" i="16"/>
  <c r="AA54" i="16"/>
  <c r="U54" i="16"/>
  <c r="O54" i="16"/>
  <c r="O52" i="16" s="1"/>
  <c r="I54" i="16"/>
  <c r="V49" i="16"/>
  <c r="P49" i="16"/>
  <c r="J49" i="16"/>
  <c r="D49" i="16"/>
  <c r="W44" i="16"/>
  <c r="W42" i="16" s="1"/>
  <c r="Q44" i="16"/>
  <c r="K44" i="16"/>
  <c r="E44" i="16"/>
  <c r="X39" i="16"/>
  <c r="X154" i="16"/>
  <c r="R154" i="16"/>
  <c r="R152" i="16" s="1"/>
  <c r="L154" i="16"/>
  <c r="F154" i="16"/>
  <c r="Y149" i="16"/>
  <c r="S149" i="16"/>
  <c r="M149" i="16"/>
  <c r="G149" i="16"/>
  <c r="G147" i="16" s="1"/>
  <c r="Z144" i="16"/>
  <c r="T144" i="16"/>
  <c r="N144" i="16"/>
  <c r="H144" i="16"/>
  <c r="AA139" i="16"/>
  <c r="U139" i="16"/>
  <c r="U137" i="16" s="1"/>
  <c r="O139" i="16"/>
  <c r="I139" i="16"/>
  <c r="V134" i="16"/>
  <c r="P134" i="16"/>
  <c r="J134" i="16"/>
  <c r="D134" i="16"/>
  <c r="D132" i="16" s="1"/>
  <c r="W129" i="16"/>
  <c r="Q129" i="16"/>
  <c r="K129" i="16"/>
  <c r="E129" i="16"/>
  <c r="X124" i="16"/>
  <c r="R124" i="16"/>
  <c r="R122" i="16" s="1"/>
  <c r="L124" i="16"/>
  <c r="F124" i="16"/>
  <c r="Y119" i="16"/>
  <c r="S119" i="16"/>
  <c r="M119" i="16"/>
  <c r="G119" i="16"/>
  <c r="G117" i="16" s="1"/>
  <c r="Z114" i="16"/>
  <c r="T114" i="16"/>
  <c r="N114" i="16"/>
  <c r="H114" i="16"/>
  <c r="AA109" i="16"/>
  <c r="U109" i="16"/>
  <c r="U107" i="16" s="1"/>
  <c r="O109" i="16"/>
  <c r="I109" i="16"/>
  <c r="V104" i="16"/>
  <c r="P104" i="16"/>
  <c r="J104" i="16"/>
  <c r="D104" i="16"/>
  <c r="D102" i="16" s="1"/>
  <c r="W99" i="16"/>
  <c r="Q99" i="16"/>
  <c r="K99" i="16"/>
  <c r="E99" i="16"/>
  <c r="X94" i="16"/>
  <c r="R94" i="16"/>
  <c r="R92" i="16" s="1"/>
  <c r="L94" i="16"/>
  <c r="F94" i="16"/>
  <c r="Y89" i="16"/>
  <c r="S89" i="16"/>
  <c r="M89" i="16"/>
  <c r="G89" i="16"/>
  <c r="G87" i="16" s="1"/>
  <c r="Z84" i="16"/>
  <c r="T84" i="16"/>
  <c r="N84" i="16"/>
  <c r="H84" i="16"/>
  <c r="AA79" i="16"/>
  <c r="U79" i="16"/>
  <c r="U77" i="16" s="1"/>
  <c r="O79" i="16"/>
  <c r="I79" i="16"/>
  <c r="V74" i="16"/>
  <c r="P74" i="16"/>
  <c r="J74" i="16"/>
  <c r="D74" i="16"/>
  <c r="D72" i="16" s="1"/>
  <c r="W69" i="16"/>
  <c r="Q69" i="16"/>
  <c r="K69" i="16"/>
  <c r="E69" i="16"/>
  <c r="X64" i="16"/>
  <c r="R64" i="16"/>
  <c r="R62" i="16" s="1"/>
  <c r="L64" i="16"/>
  <c r="F64" i="16"/>
  <c r="Y59" i="16"/>
  <c r="S59" i="16"/>
  <c r="M59" i="16"/>
  <c r="G59" i="16"/>
  <c r="G57" i="16" s="1"/>
  <c r="Z54" i="16"/>
  <c r="T54" i="16"/>
  <c r="N54" i="16"/>
  <c r="H54" i="16"/>
  <c r="AA49" i="16"/>
  <c r="U49" i="16"/>
  <c r="U47" i="16" s="1"/>
  <c r="O49" i="16"/>
  <c r="I49" i="16"/>
  <c r="V44" i="16"/>
  <c r="P44" i="16"/>
  <c r="J44" i="16"/>
  <c r="D44" i="16"/>
  <c r="D42" i="16" s="1"/>
  <c r="W39" i="16"/>
  <c r="Q39" i="16"/>
  <c r="K39" i="16"/>
  <c r="E39" i="16"/>
  <c r="X34" i="16"/>
  <c r="R34" i="16"/>
  <c r="R32" i="16" s="1"/>
  <c r="L34" i="16"/>
  <c r="F34" i="16"/>
  <c r="Y29" i="16"/>
  <c r="S29" i="16"/>
  <c r="M29" i="16"/>
  <c r="G29" i="16"/>
  <c r="G27" i="16" s="1"/>
  <c r="W154" i="16"/>
  <c r="Q154" i="16"/>
  <c r="K154" i="16"/>
  <c r="E154" i="16"/>
  <c r="X149" i="16"/>
  <c r="R149" i="16"/>
  <c r="R147" i="16" s="1"/>
  <c r="L149" i="16"/>
  <c r="F149" i="16"/>
  <c r="Y144" i="16"/>
  <c r="S144" i="16"/>
  <c r="M144" i="16"/>
  <c r="G144" i="16"/>
  <c r="G142" i="16" s="1"/>
  <c r="Z139" i="16"/>
  <c r="T139" i="16"/>
  <c r="N139" i="16"/>
  <c r="H139" i="16"/>
  <c r="AA134" i="16"/>
  <c r="U134" i="16"/>
  <c r="U132" i="16" s="1"/>
  <c r="O134" i="16"/>
  <c r="I134" i="16"/>
  <c r="V129" i="16"/>
  <c r="P129" i="16"/>
  <c r="J129" i="16"/>
  <c r="D129" i="16"/>
  <c r="D127" i="16" s="1"/>
  <c r="W124" i="16"/>
  <c r="Q124" i="16"/>
  <c r="K124" i="16"/>
  <c r="E124" i="16"/>
  <c r="X119" i="16"/>
  <c r="R119" i="16"/>
  <c r="R117" i="16" s="1"/>
  <c r="L119" i="16"/>
  <c r="F119" i="16"/>
  <c r="Y114" i="16"/>
  <c r="S114" i="16"/>
  <c r="M114" i="16"/>
  <c r="G114" i="16"/>
  <c r="G112" i="16" s="1"/>
  <c r="Z109" i="16"/>
  <c r="T109" i="16"/>
  <c r="N109" i="16"/>
  <c r="H109" i="16"/>
  <c r="AA104" i="16"/>
  <c r="U104" i="16"/>
  <c r="U102" i="16" s="1"/>
  <c r="O104" i="16"/>
  <c r="I104" i="16"/>
  <c r="V99" i="16"/>
  <c r="P99" i="16"/>
  <c r="J99" i="16"/>
  <c r="D99" i="16"/>
  <c r="D97" i="16" s="1"/>
  <c r="W94" i="16"/>
  <c r="Q94" i="16"/>
  <c r="K94" i="16"/>
  <c r="E94" i="16"/>
  <c r="X89" i="16"/>
  <c r="R89" i="16"/>
  <c r="R87" i="16" s="1"/>
  <c r="L89" i="16"/>
  <c r="F89" i="16"/>
  <c r="Y84" i="16"/>
  <c r="S84" i="16"/>
  <c r="M84" i="16"/>
  <c r="G84" i="16"/>
  <c r="G82" i="16" s="1"/>
  <c r="Z79" i="16"/>
  <c r="T79" i="16"/>
  <c r="N79" i="16"/>
  <c r="H79" i="16"/>
  <c r="AA74" i="16"/>
  <c r="U74" i="16"/>
  <c r="U72" i="16" s="1"/>
  <c r="O74" i="16"/>
  <c r="I74" i="16"/>
  <c r="V154" i="16"/>
  <c r="P154" i="16"/>
  <c r="J154" i="16"/>
  <c r="D154" i="16"/>
  <c r="W149" i="16"/>
  <c r="Q149" i="16"/>
  <c r="K149" i="16"/>
  <c r="E149" i="16"/>
  <c r="X144" i="16"/>
  <c r="R144" i="16"/>
  <c r="L144" i="16"/>
  <c r="F144" i="16"/>
  <c r="Y139" i="16"/>
  <c r="S139" i="16"/>
  <c r="M139" i="16"/>
  <c r="G139" i="16"/>
  <c r="Z134" i="16"/>
  <c r="T134" i="16"/>
  <c r="N134" i="16"/>
  <c r="H134" i="16"/>
  <c r="AA129" i="16"/>
  <c r="U129" i="16"/>
  <c r="O129" i="16"/>
  <c r="I129" i="16"/>
  <c r="V124" i="16"/>
  <c r="P124" i="16"/>
  <c r="J124" i="16"/>
  <c r="D124" i="16"/>
  <c r="W119" i="16"/>
  <c r="Q119" i="16"/>
  <c r="K119" i="16"/>
  <c r="E119" i="16"/>
  <c r="X114" i="16"/>
  <c r="R114" i="16"/>
  <c r="L114" i="16"/>
  <c r="F114" i="16"/>
  <c r="Y109" i="16"/>
  <c r="S109" i="16"/>
  <c r="M109" i="16"/>
  <c r="G109" i="16"/>
  <c r="Z104" i="16"/>
  <c r="T104" i="16"/>
  <c r="N104" i="16"/>
  <c r="H104" i="16"/>
  <c r="AA99" i="16"/>
  <c r="U99" i="16"/>
  <c r="O99" i="16"/>
  <c r="I99" i="16"/>
  <c r="V94" i="16"/>
  <c r="P94" i="16"/>
  <c r="J94" i="16"/>
  <c r="D94" i="16"/>
  <c r="W89" i="16"/>
  <c r="Q89" i="16"/>
  <c r="K89" i="16"/>
  <c r="E89" i="16"/>
  <c r="X84" i="16"/>
  <c r="R84" i="16"/>
  <c r="L84" i="16"/>
  <c r="F84" i="16"/>
  <c r="Y79" i="16"/>
  <c r="S79" i="16"/>
  <c r="M79" i="16"/>
  <c r="G79" i="16"/>
  <c r="Z74" i="16"/>
  <c r="T74" i="16"/>
  <c r="N74" i="16"/>
  <c r="H74" i="16"/>
  <c r="AA69" i="16"/>
  <c r="U69" i="16"/>
  <c r="O69" i="16"/>
  <c r="I69" i="16"/>
  <c r="V64" i="16"/>
  <c r="P64" i="16"/>
  <c r="J64" i="16"/>
  <c r="D64" i="16"/>
  <c r="W59" i="16"/>
  <c r="Q59" i="16"/>
  <c r="K59" i="16"/>
  <c r="E59" i="16"/>
  <c r="X54" i="16"/>
  <c r="R54" i="16"/>
  <c r="L54" i="16"/>
  <c r="F54" i="16"/>
  <c r="AA154" i="16"/>
  <c r="U154" i="16"/>
  <c r="O154" i="16"/>
  <c r="I154" i="16"/>
  <c r="I152" i="16" s="1"/>
  <c r="V149" i="16"/>
  <c r="P149" i="16"/>
  <c r="J149" i="16"/>
  <c r="D149" i="16"/>
  <c r="W144" i="16"/>
  <c r="Q144" i="16"/>
  <c r="Q142" i="16" s="1"/>
  <c r="K144" i="16"/>
  <c r="E144" i="16"/>
  <c r="X139" i="16"/>
  <c r="R139" i="16"/>
  <c r="L139" i="16"/>
  <c r="F139" i="16"/>
  <c r="F137" i="16" s="1"/>
  <c r="Y134" i="16"/>
  <c r="S134" i="16"/>
  <c r="M134" i="16"/>
  <c r="G134" i="16"/>
  <c r="Z129" i="16"/>
  <c r="T129" i="16"/>
  <c r="T127" i="16" s="1"/>
  <c r="N129" i="16"/>
  <c r="H129" i="16"/>
  <c r="AA124" i="16"/>
  <c r="U124" i="16"/>
  <c r="O124" i="16"/>
  <c r="I124" i="16"/>
  <c r="I122" i="16" s="1"/>
  <c r="V119" i="16"/>
  <c r="P119" i="16"/>
  <c r="J119" i="16"/>
  <c r="D119" i="16"/>
  <c r="W114" i="16"/>
  <c r="Q114" i="16"/>
  <c r="Q112" i="16" s="1"/>
  <c r="K114" i="16"/>
  <c r="E114" i="16"/>
  <c r="X109" i="16"/>
  <c r="R109" i="16"/>
  <c r="R107" i="16" s="1"/>
  <c r="L109" i="16"/>
  <c r="F109" i="16"/>
  <c r="F107" i="16" s="1"/>
  <c r="Y104" i="16"/>
  <c r="S104" i="16"/>
  <c r="M104" i="16"/>
  <c r="G104" i="16"/>
  <c r="G102" i="16" s="1"/>
  <c r="Z99" i="16"/>
  <c r="T99" i="16"/>
  <c r="T97" i="16" s="1"/>
  <c r="N99" i="16"/>
  <c r="H99" i="16"/>
  <c r="AA94" i="16"/>
  <c r="U94" i="16"/>
  <c r="U92" i="16" s="1"/>
  <c r="O94" i="16"/>
  <c r="I94" i="16"/>
  <c r="I92" i="16" s="1"/>
  <c r="V89" i="16"/>
  <c r="P89" i="16"/>
  <c r="J89" i="16"/>
  <c r="D89" i="16"/>
  <c r="D87" i="16" s="1"/>
  <c r="W84" i="16"/>
  <c r="Q84" i="16"/>
  <c r="Q82" i="16" s="1"/>
  <c r="K84" i="16"/>
  <c r="E84" i="16"/>
  <c r="X79" i="16"/>
  <c r="R79" i="16"/>
  <c r="R77" i="16" s="1"/>
  <c r="L79" i="16"/>
  <c r="F79" i="16"/>
  <c r="F77" i="16" s="1"/>
  <c r="Y74" i="16"/>
  <c r="S74" i="16"/>
  <c r="M74" i="16"/>
  <c r="G74" i="16"/>
  <c r="G72" i="16" s="1"/>
  <c r="Z69" i="16"/>
  <c r="T69" i="16"/>
  <c r="T67" i="16" s="1"/>
  <c r="N69" i="16"/>
  <c r="H69" i="16"/>
  <c r="AA64" i="16"/>
  <c r="U64" i="16"/>
  <c r="U62" i="16" s="1"/>
  <c r="O64" i="16"/>
  <c r="I64" i="16"/>
  <c r="I62" i="16" s="1"/>
  <c r="V59" i="16"/>
  <c r="P59" i="16"/>
  <c r="J59" i="16"/>
  <c r="D59" i="16"/>
  <c r="D57" i="16" s="1"/>
  <c r="W54" i="16"/>
  <c r="Q54" i="16"/>
  <c r="Q52" i="16" s="1"/>
  <c r="K54" i="16"/>
  <c r="E54" i="16"/>
  <c r="X49" i="16"/>
  <c r="R49" i="16"/>
  <c r="R47" i="16" s="1"/>
  <c r="L49" i="16"/>
  <c r="F49" i="16"/>
  <c r="F47" i="16" s="1"/>
  <c r="J9" i="16"/>
  <c r="P9" i="16"/>
  <c r="V9" i="16"/>
  <c r="V618" i="16"/>
  <c r="P618" i="16"/>
  <c r="J618" i="16"/>
  <c r="D618" i="16"/>
  <c r="W613" i="16"/>
  <c r="Q613" i="16"/>
  <c r="K613" i="16"/>
  <c r="E613" i="16"/>
  <c r="X608" i="16"/>
  <c r="R608" i="16"/>
  <c r="L608" i="16"/>
  <c r="F608" i="16"/>
  <c r="Y603" i="16"/>
  <c r="S603" i="16"/>
  <c r="M603" i="16"/>
  <c r="G603" i="16"/>
  <c r="Z598" i="16"/>
  <c r="T598" i="16"/>
  <c r="N598" i="16"/>
  <c r="H598" i="16"/>
  <c r="AA593" i="16"/>
  <c r="U593" i="16"/>
  <c r="O593" i="16"/>
  <c r="I593" i="16"/>
  <c r="V588" i="16"/>
  <c r="P588" i="16"/>
  <c r="J588" i="16"/>
  <c r="D588" i="16"/>
  <c r="W583" i="16"/>
  <c r="Q583" i="16"/>
  <c r="K583" i="16"/>
  <c r="E583" i="16"/>
  <c r="X578" i="16"/>
  <c r="R578" i="16"/>
  <c r="L578" i="16"/>
  <c r="F578" i="16"/>
  <c r="Y573" i="16"/>
  <c r="S573" i="16"/>
  <c r="M573" i="16"/>
  <c r="G573" i="16"/>
  <c r="Z568" i="16"/>
  <c r="T568" i="16"/>
  <c r="N568" i="16"/>
  <c r="H568" i="16"/>
  <c r="AA563" i="16"/>
  <c r="U563" i="16"/>
  <c r="O563" i="16"/>
  <c r="I563" i="16"/>
  <c r="V558" i="16"/>
  <c r="P558" i="16"/>
  <c r="J558" i="16"/>
  <c r="D558" i="16"/>
  <c r="W553" i="16"/>
  <c r="Q553" i="16"/>
  <c r="K553" i="16"/>
  <c r="E553" i="16"/>
  <c r="X548" i="16"/>
  <c r="R548" i="16"/>
  <c r="L548" i="16"/>
  <c r="F548" i="16"/>
  <c r="Y543" i="16"/>
  <c r="S543" i="16"/>
  <c r="M543" i="16"/>
  <c r="G543" i="16"/>
  <c r="Z538" i="16"/>
  <c r="T538" i="16"/>
  <c r="N538" i="16"/>
  <c r="H538" i="16"/>
  <c r="AA533" i="16"/>
  <c r="U533" i="16"/>
  <c r="O533" i="16"/>
  <c r="I533" i="16"/>
  <c r="V528" i="16"/>
  <c r="P528" i="16"/>
  <c r="J528" i="16"/>
  <c r="D528" i="16"/>
  <c r="W523" i="16"/>
  <c r="Q523" i="16"/>
  <c r="K523" i="16"/>
  <c r="E523" i="16"/>
  <c r="X518" i="16"/>
  <c r="R518" i="16"/>
  <c r="L518" i="16"/>
  <c r="F518" i="16"/>
  <c r="Y513" i="16"/>
  <c r="S513" i="16"/>
  <c r="M513" i="16"/>
  <c r="G513" i="16"/>
  <c r="Z508" i="16"/>
  <c r="T508" i="16"/>
  <c r="N508" i="16"/>
  <c r="H508" i="16"/>
  <c r="AA503" i="16"/>
  <c r="U503" i="16"/>
  <c r="O503" i="16"/>
  <c r="I503" i="16"/>
  <c r="V498" i="16"/>
  <c r="P498" i="16"/>
  <c r="J498" i="16"/>
  <c r="D498" i="16"/>
  <c r="W493" i="16"/>
  <c r="Q493" i="16"/>
  <c r="K493" i="16"/>
  <c r="E493" i="16"/>
  <c r="X488" i="16"/>
  <c r="R488" i="16"/>
  <c r="L488" i="16"/>
  <c r="F488" i="16"/>
  <c r="Y483" i="16"/>
  <c r="S483" i="16"/>
  <c r="M483" i="16"/>
  <c r="G483" i="16"/>
  <c r="Z478" i="16"/>
  <c r="T478" i="16"/>
  <c r="N478" i="16"/>
  <c r="H478" i="16"/>
  <c r="AA473" i="16"/>
  <c r="U473" i="16"/>
  <c r="O473" i="16"/>
  <c r="I473" i="16"/>
  <c r="V464" i="16"/>
  <c r="P464" i="16"/>
  <c r="J464" i="16"/>
  <c r="D464" i="16"/>
  <c r="AA618" i="16"/>
  <c r="U618" i="16"/>
  <c r="O618" i="16"/>
  <c r="I618" i="16"/>
  <c r="V613" i="16"/>
  <c r="P613" i="16"/>
  <c r="J613" i="16"/>
  <c r="D613" i="16"/>
  <c r="W608" i="16"/>
  <c r="Q608" i="16"/>
  <c r="K608" i="16"/>
  <c r="E608" i="16"/>
  <c r="X603" i="16"/>
  <c r="R603" i="16"/>
  <c r="L603" i="16"/>
  <c r="F603" i="16"/>
  <c r="Y598" i="16"/>
  <c r="S598" i="16"/>
  <c r="M598" i="16"/>
  <c r="G598" i="16"/>
  <c r="Z593" i="16"/>
  <c r="T593" i="16"/>
  <c r="N593" i="16"/>
  <c r="H593" i="16"/>
  <c r="AA588" i="16"/>
  <c r="U588" i="16"/>
  <c r="O588" i="16"/>
  <c r="I588" i="16"/>
  <c r="V583" i="16"/>
  <c r="P583" i="16"/>
  <c r="J583" i="16"/>
  <c r="D583" i="16"/>
  <c r="W578" i="16"/>
  <c r="Q578" i="16"/>
  <c r="K578" i="16"/>
  <c r="E578" i="16"/>
  <c r="X573" i="16"/>
  <c r="R573" i="16"/>
  <c r="L573" i="16"/>
  <c r="F573" i="16"/>
  <c r="Y568" i="16"/>
  <c r="S568" i="16"/>
  <c r="M568" i="16"/>
  <c r="G568" i="16"/>
  <c r="Z563" i="16"/>
  <c r="T563" i="16"/>
  <c r="N563" i="16"/>
  <c r="H563" i="16"/>
  <c r="AA558" i="16"/>
  <c r="U558" i="16"/>
  <c r="O558" i="16"/>
  <c r="I558" i="16"/>
  <c r="V553" i="16"/>
  <c r="P553" i="16"/>
  <c r="J553" i="16"/>
  <c r="D553" i="16"/>
  <c r="W548" i="16"/>
  <c r="Q548" i="16"/>
  <c r="K548" i="16"/>
  <c r="E548" i="16"/>
  <c r="X543" i="16"/>
  <c r="R543" i="16"/>
  <c r="L543" i="16"/>
  <c r="F543" i="16"/>
  <c r="Y538" i="16"/>
  <c r="S538" i="16"/>
  <c r="M538" i="16"/>
  <c r="G538" i="16"/>
  <c r="Z533" i="16"/>
  <c r="T533" i="16"/>
  <c r="N533" i="16"/>
  <c r="H533" i="16"/>
  <c r="AA528" i="16"/>
  <c r="U528" i="16"/>
  <c r="O528" i="16"/>
  <c r="I528" i="16"/>
  <c r="V523" i="16"/>
  <c r="P523" i="16"/>
  <c r="J523" i="16"/>
  <c r="D523" i="16"/>
  <c r="W518" i="16"/>
  <c r="Q518" i="16"/>
  <c r="K518" i="16"/>
  <c r="E518" i="16"/>
  <c r="X513" i="16"/>
  <c r="R513" i="16"/>
  <c r="L513" i="16"/>
  <c r="F513" i="16"/>
  <c r="Y508" i="16"/>
  <c r="S508" i="16"/>
  <c r="M508" i="16"/>
  <c r="G508" i="16"/>
  <c r="Z503" i="16"/>
  <c r="T503" i="16"/>
  <c r="N503" i="16"/>
  <c r="H503" i="16"/>
  <c r="AA498" i="16"/>
  <c r="U498" i="16"/>
  <c r="O498" i="16"/>
  <c r="I498" i="16"/>
  <c r="V493" i="16"/>
  <c r="P493" i="16"/>
  <c r="J493" i="16"/>
  <c r="D493" i="16"/>
  <c r="W488" i="16"/>
  <c r="Q488" i="16"/>
  <c r="K488" i="16"/>
  <c r="E488" i="16"/>
  <c r="X483" i="16"/>
  <c r="R483" i="16"/>
  <c r="L483" i="16"/>
  <c r="F483" i="16"/>
  <c r="Y478" i="16"/>
  <c r="S478" i="16"/>
  <c r="M478" i="16"/>
  <c r="G478" i="16"/>
  <c r="Z473" i="16"/>
  <c r="T473" i="16"/>
  <c r="N473" i="16"/>
  <c r="H473" i="16"/>
  <c r="AA464" i="16"/>
  <c r="U464" i="16"/>
  <c r="O464" i="16"/>
  <c r="I464" i="16"/>
  <c r="Z618" i="16"/>
  <c r="T618" i="16"/>
  <c r="N618" i="16"/>
  <c r="H618" i="16"/>
  <c r="AA613" i="16"/>
  <c r="U613" i="16"/>
  <c r="O613" i="16"/>
  <c r="I613" i="16"/>
  <c r="V608" i="16"/>
  <c r="P608" i="16"/>
  <c r="J608" i="16"/>
  <c r="D608" i="16"/>
  <c r="W603" i="16"/>
  <c r="Q603" i="16"/>
  <c r="K603" i="16"/>
  <c r="E603" i="16"/>
  <c r="X598" i="16"/>
  <c r="R598" i="16"/>
  <c r="L598" i="16"/>
  <c r="F598" i="16"/>
  <c r="Y593" i="16"/>
  <c r="S593" i="16"/>
  <c r="M593" i="16"/>
  <c r="G593" i="16"/>
  <c r="Z588" i="16"/>
  <c r="T588" i="16"/>
  <c r="N588" i="16"/>
  <c r="H588" i="16"/>
  <c r="AA583" i="16"/>
  <c r="U583" i="16"/>
  <c r="O583" i="16"/>
  <c r="I583" i="16"/>
  <c r="V578" i="16"/>
  <c r="P578" i="16"/>
  <c r="J578" i="16"/>
  <c r="D578" i="16"/>
  <c r="W573" i="16"/>
  <c r="Q573" i="16"/>
  <c r="K573" i="16"/>
  <c r="E573" i="16"/>
  <c r="X568" i="16"/>
  <c r="R568" i="16"/>
  <c r="L568" i="16"/>
  <c r="F568" i="16"/>
  <c r="Y563" i="16"/>
  <c r="S563" i="16"/>
  <c r="M563" i="16"/>
  <c r="G563" i="16"/>
  <c r="Z558" i="16"/>
  <c r="T558" i="16"/>
  <c r="N558" i="16"/>
  <c r="H558" i="16"/>
  <c r="AA553" i="16"/>
  <c r="U553" i="16"/>
  <c r="O553" i="16"/>
  <c r="I553" i="16"/>
  <c r="V548" i="16"/>
  <c r="P548" i="16"/>
  <c r="J548" i="16"/>
  <c r="D548" i="16"/>
  <c r="W543" i="16"/>
  <c r="Q543" i="16"/>
  <c r="K543" i="16"/>
  <c r="E543" i="16"/>
  <c r="X538" i="16"/>
  <c r="R538" i="16"/>
  <c r="L538" i="16"/>
  <c r="F538" i="16"/>
  <c r="Y533" i="16"/>
  <c r="S533" i="16"/>
  <c r="M533" i="16"/>
  <c r="G533" i="16"/>
  <c r="Z528" i="16"/>
  <c r="T528" i="16"/>
  <c r="N528" i="16"/>
  <c r="H528" i="16"/>
  <c r="AA523" i="16"/>
  <c r="U523" i="16"/>
  <c r="O523" i="16"/>
  <c r="I523" i="16"/>
  <c r="V518" i="16"/>
  <c r="P518" i="16"/>
  <c r="J518" i="16"/>
  <c r="D518" i="16"/>
  <c r="W513" i="16"/>
  <c r="Q513" i="16"/>
  <c r="K513" i="16"/>
  <c r="E513" i="16"/>
  <c r="X508" i="16"/>
  <c r="R508" i="16"/>
  <c r="L508" i="16"/>
  <c r="F508" i="16"/>
  <c r="Y503" i="16"/>
  <c r="S503" i="16"/>
  <c r="M503" i="16"/>
  <c r="G503" i="16"/>
  <c r="Z498" i="16"/>
  <c r="T498" i="16"/>
  <c r="N498" i="16"/>
  <c r="H498" i="16"/>
  <c r="AA493" i="16"/>
  <c r="U493" i="16"/>
  <c r="O493" i="16"/>
  <c r="I493" i="16"/>
  <c r="V488" i="16"/>
  <c r="P488" i="16"/>
  <c r="J488" i="16"/>
  <c r="D488" i="16"/>
  <c r="W483" i="16"/>
  <c r="Q483" i="16"/>
  <c r="K483" i="16"/>
  <c r="E483" i="16"/>
  <c r="X478" i="16"/>
  <c r="R478" i="16"/>
  <c r="L478" i="16"/>
  <c r="F478" i="16"/>
  <c r="Y473" i="16"/>
  <c r="S473" i="16"/>
  <c r="M473" i="16"/>
  <c r="G473" i="16"/>
  <c r="Z464" i="16"/>
  <c r="T464" i="16"/>
  <c r="N464" i="16"/>
  <c r="H464" i="16"/>
  <c r="AA459" i="16"/>
  <c r="U459" i="16"/>
  <c r="O459" i="16"/>
  <c r="I459" i="16"/>
  <c r="V454" i="16"/>
  <c r="P454" i="16"/>
  <c r="J454" i="16"/>
  <c r="D454" i="16"/>
  <c r="W449" i="16"/>
  <c r="Q449" i="16"/>
  <c r="K449" i="16"/>
  <c r="E449" i="16"/>
  <c r="X444" i="16"/>
  <c r="R444" i="16"/>
  <c r="L444" i="16"/>
  <c r="F444" i="16"/>
  <c r="X618" i="16"/>
  <c r="R618" i="16"/>
  <c r="L618" i="16"/>
  <c r="F618" i="16"/>
  <c r="Y613" i="16"/>
  <c r="S613" i="16"/>
  <c r="M613" i="16"/>
  <c r="G613" i="16"/>
  <c r="Z608" i="16"/>
  <c r="T608" i="16"/>
  <c r="N608" i="16"/>
  <c r="H608" i="16"/>
  <c r="AA603" i="16"/>
  <c r="U603" i="16"/>
  <c r="O603" i="16"/>
  <c r="I603" i="16"/>
  <c r="V598" i="16"/>
  <c r="P598" i="16"/>
  <c r="J598" i="16"/>
  <c r="D598" i="16"/>
  <c r="W593" i="16"/>
  <c r="Q593" i="16"/>
  <c r="K593" i="16"/>
  <c r="E593" i="16"/>
  <c r="X588" i="16"/>
  <c r="R588" i="16"/>
  <c r="L588" i="16"/>
  <c r="F588" i="16"/>
  <c r="Y583" i="16"/>
  <c r="S583" i="16"/>
  <c r="M583" i="16"/>
  <c r="G583" i="16"/>
  <c r="Z578" i="16"/>
  <c r="T578" i="16"/>
  <c r="N578" i="16"/>
  <c r="H578" i="16"/>
  <c r="AA573" i="16"/>
  <c r="U573" i="16"/>
  <c r="O573" i="16"/>
  <c r="I573" i="16"/>
  <c r="V568" i="16"/>
  <c r="P568" i="16"/>
  <c r="J568" i="16"/>
  <c r="D568" i="16"/>
  <c r="W563" i="16"/>
  <c r="Q563" i="16"/>
  <c r="K563" i="16"/>
  <c r="E563" i="16"/>
  <c r="X558" i="16"/>
  <c r="R558" i="16"/>
  <c r="L558" i="16"/>
  <c r="F558" i="16"/>
  <c r="Y553" i="16"/>
  <c r="S553" i="16"/>
  <c r="M553" i="16"/>
  <c r="G553" i="16"/>
  <c r="Z548" i="16"/>
  <c r="T548" i="16"/>
  <c r="N548" i="16"/>
  <c r="H548" i="16"/>
  <c r="AA543" i="16"/>
  <c r="U543" i="16"/>
  <c r="O543" i="16"/>
  <c r="I543" i="16"/>
  <c r="V538" i="16"/>
  <c r="P538" i="16"/>
  <c r="J538" i="16"/>
  <c r="D538" i="16"/>
  <c r="W533" i="16"/>
  <c r="Q533" i="16"/>
  <c r="K533" i="16"/>
  <c r="E533" i="16"/>
  <c r="X528" i="16"/>
  <c r="R528" i="16"/>
  <c r="L528" i="16"/>
  <c r="F528" i="16"/>
  <c r="Y523" i="16"/>
  <c r="S523" i="16"/>
  <c r="M523" i="16"/>
  <c r="G523" i="16"/>
  <c r="Z518" i="16"/>
  <c r="T518" i="16"/>
  <c r="N518" i="16"/>
  <c r="H518" i="16"/>
  <c r="AA513" i="16"/>
  <c r="U513" i="16"/>
  <c r="O513" i="16"/>
  <c r="I513" i="16"/>
  <c r="V508" i="16"/>
  <c r="P508" i="16"/>
  <c r="J508" i="16"/>
  <c r="D508" i="16"/>
  <c r="W503" i="16"/>
  <c r="Q503" i="16"/>
  <c r="K503" i="16"/>
  <c r="E503" i="16"/>
  <c r="X498" i="16"/>
  <c r="R498" i="16"/>
  <c r="L498" i="16"/>
  <c r="F498" i="16"/>
  <c r="Y493" i="16"/>
  <c r="S493" i="16"/>
  <c r="M493" i="16"/>
  <c r="G493" i="16"/>
  <c r="Z488" i="16"/>
  <c r="Z484" i="16" s="1"/>
  <c r="T488" i="16"/>
  <c r="N488" i="16"/>
  <c r="N484" i="16" s="1"/>
  <c r="H488" i="16"/>
  <c r="H484" i="16" s="1"/>
  <c r="W618" i="16"/>
  <c r="Q618" i="16"/>
  <c r="K618" i="16"/>
  <c r="E618" i="16"/>
  <c r="X613" i="16"/>
  <c r="R613" i="16"/>
  <c r="L613" i="16"/>
  <c r="F613" i="16"/>
  <c r="Y608" i="16"/>
  <c r="S608" i="16"/>
  <c r="M608" i="16"/>
  <c r="G608" i="16"/>
  <c r="Z603" i="16"/>
  <c r="T603" i="16"/>
  <c r="N603" i="16"/>
  <c r="H603" i="16"/>
  <c r="AA598" i="16"/>
  <c r="U598" i="16"/>
  <c r="O598" i="16"/>
  <c r="I598" i="16"/>
  <c r="V593" i="16"/>
  <c r="P593" i="16"/>
  <c r="J593" i="16"/>
  <c r="D593" i="16"/>
  <c r="W588" i="16"/>
  <c r="Q588" i="16"/>
  <c r="K588" i="16"/>
  <c r="E588" i="16"/>
  <c r="X583" i="16"/>
  <c r="R583" i="16"/>
  <c r="L583" i="16"/>
  <c r="F583" i="16"/>
  <c r="Y578" i="16"/>
  <c r="S578" i="16"/>
  <c r="M578" i="16"/>
  <c r="G578" i="16"/>
  <c r="Z573" i="16"/>
  <c r="T573" i="16"/>
  <c r="N573" i="16"/>
  <c r="H573" i="16"/>
  <c r="AA568" i="16"/>
  <c r="U568" i="16"/>
  <c r="O568" i="16"/>
  <c r="I568" i="16"/>
  <c r="V563" i="16"/>
  <c r="P563" i="16"/>
  <c r="J563" i="16"/>
  <c r="D563" i="16"/>
  <c r="W558" i="16"/>
  <c r="Q558" i="16"/>
  <c r="K558" i="16"/>
  <c r="E558" i="16"/>
  <c r="X553" i="16"/>
  <c r="R553" i="16"/>
  <c r="L553" i="16"/>
  <c r="F553" i="16"/>
  <c r="Y548" i="16"/>
  <c r="S548" i="16"/>
  <c r="M548" i="16"/>
  <c r="G548" i="16"/>
  <c r="Z543" i="16"/>
  <c r="T543" i="16"/>
  <c r="N543" i="16"/>
  <c r="H543" i="16"/>
  <c r="AA538" i="16"/>
  <c r="U538" i="16"/>
  <c r="O538" i="16"/>
  <c r="I538" i="16"/>
  <c r="V533" i="16"/>
  <c r="P533" i="16"/>
  <c r="J533" i="16"/>
  <c r="D533" i="16"/>
  <c r="W528" i="16"/>
  <c r="Q528" i="16"/>
  <c r="K528" i="16"/>
  <c r="E528" i="16"/>
  <c r="X523" i="16"/>
  <c r="R523" i="16"/>
  <c r="L523" i="16"/>
  <c r="F523" i="16"/>
  <c r="Y518" i="16"/>
  <c r="S518" i="16"/>
  <c r="M518" i="16"/>
  <c r="G518" i="16"/>
  <c r="Z513" i="16"/>
  <c r="T513" i="16"/>
  <c r="N513" i="16"/>
  <c r="H513" i="16"/>
  <c r="AA508" i="16"/>
  <c r="U508" i="16"/>
  <c r="O508" i="16"/>
  <c r="I508" i="16"/>
  <c r="V503" i="16"/>
  <c r="P503" i="16"/>
  <c r="J503" i="16"/>
  <c r="D503" i="16"/>
  <c r="W498" i="16"/>
  <c r="Q498" i="16"/>
  <c r="K498" i="16"/>
  <c r="E498" i="16"/>
  <c r="X493" i="16"/>
  <c r="R493" i="16"/>
  <c r="L493" i="16"/>
  <c r="F493" i="16"/>
  <c r="Y488" i="16"/>
  <c r="S488" i="16"/>
  <c r="M488" i="16"/>
  <c r="G488" i="16"/>
  <c r="Z483" i="16"/>
  <c r="T483" i="16"/>
  <c r="N483" i="16"/>
  <c r="H483" i="16"/>
  <c r="AA478" i="16"/>
  <c r="U478" i="16"/>
  <c r="O478" i="16"/>
  <c r="I478" i="16"/>
  <c r="V473" i="16"/>
  <c r="P473" i="16"/>
  <c r="J473" i="16"/>
  <c r="D473" i="16"/>
  <c r="D469" i="16" s="1"/>
  <c r="G618" i="16"/>
  <c r="H613" i="16"/>
  <c r="H609" i="16" s="1"/>
  <c r="I608" i="16"/>
  <c r="I604" i="16" s="1"/>
  <c r="J603" i="16"/>
  <c r="J599" i="16" s="1"/>
  <c r="Q598" i="16"/>
  <c r="Q594" i="16" s="1"/>
  <c r="R593" i="16"/>
  <c r="R589" i="16" s="1"/>
  <c r="S588" i="16"/>
  <c r="T583" i="16"/>
  <c r="T579" i="16" s="1"/>
  <c r="U578" i="16"/>
  <c r="V573" i="16"/>
  <c r="G558" i="16"/>
  <c r="G554" i="16" s="1"/>
  <c r="N553" i="16"/>
  <c r="U548" i="16"/>
  <c r="V543" i="16"/>
  <c r="G528" i="16"/>
  <c r="N523" i="16"/>
  <c r="U518" i="16"/>
  <c r="U514" i="16" s="1"/>
  <c r="V513" i="16"/>
  <c r="G498" i="16"/>
  <c r="N493" i="16"/>
  <c r="U488" i="16"/>
  <c r="U484" i="16" s="1"/>
  <c r="O483" i="16"/>
  <c r="P478" i="16"/>
  <c r="R473" i="16"/>
  <c r="R469" i="16" s="1"/>
  <c r="W464" i="16"/>
  <c r="K464" i="16"/>
  <c r="T459" i="16"/>
  <c r="M459" i="16"/>
  <c r="F459" i="16"/>
  <c r="W454" i="16"/>
  <c r="O454" i="16"/>
  <c r="H454" i="16"/>
  <c r="X449" i="16"/>
  <c r="P449" i="16"/>
  <c r="I449" i="16"/>
  <c r="Y444" i="16"/>
  <c r="Q444" i="16"/>
  <c r="J444" i="16"/>
  <c r="V439" i="16"/>
  <c r="P439" i="16"/>
  <c r="J439" i="16"/>
  <c r="D439" i="16"/>
  <c r="W434" i="16"/>
  <c r="Q434" i="16"/>
  <c r="K434" i="16"/>
  <c r="E434" i="16"/>
  <c r="X429" i="16"/>
  <c r="R429" i="16"/>
  <c r="L429" i="16"/>
  <c r="F429" i="16"/>
  <c r="Y424" i="16"/>
  <c r="S424" i="16"/>
  <c r="M424" i="16"/>
  <c r="G424" i="16"/>
  <c r="Z419" i="16"/>
  <c r="T419" i="16"/>
  <c r="N419" i="16"/>
  <c r="H419" i="16"/>
  <c r="AA414" i="16"/>
  <c r="U414" i="16"/>
  <c r="O414" i="16"/>
  <c r="I414" i="16"/>
  <c r="V409" i="16"/>
  <c r="P409" i="16"/>
  <c r="J409" i="16"/>
  <c r="D409" i="16"/>
  <c r="W404" i="16"/>
  <c r="Q404" i="16"/>
  <c r="K404" i="16"/>
  <c r="E404" i="16"/>
  <c r="X399" i="16"/>
  <c r="R399" i="16"/>
  <c r="L399" i="16"/>
  <c r="F399" i="16"/>
  <c r="Y394" i="16"/>
  <c r="S394" i="16"/>
  <c r="M394" i="16"/>
  <c r="G394" i="16"/>
  <c r="Z389" i="16"/>
  <c r="T389" i="16"/>
  <c r="N389" i="16"/>
  <c r="H389" i="16"/>
  <c r="AA384" i="16"/>
  <c r="U384" i="16"/>
  <c r="O384" i="16"/>
  <c r="I384" i="16"/>
  <c r="V379" i="16"/>
  <c r="P379" i="16"/>
  <c r="J379" i="16"/>
  <c r="D379" i="16"/>
  <c r="W374" i="16"/>
  <c r="Q374" i="16"/>
  <c r="K374" i="16"/>
  <c r="E374" i="16"/>
  <c r="X369" i="16"/>
  <c r="R369" i="16"/>
  <c r="L369" i="16"/>
  <c r="F369" i="16"/>
  <c r="Y364" i="16"/>
  <c r="S364" i="16"/>
  <c r="M364" i="16"/>
  <c r="G364" i="16"/>
  <c r="Z359" i="16"/>
  <c r="T359" i="16"/>
  <c r="N359" i="16"/>
  <c r="H359" i="16"/>
  <c r="AA354" i="16"/>
  <c r="U354" i="16"/>
  <c r="O354" i="16"/>
  <c r="I354" i="16"/>
  <c r="V349" i="16"/>
  <c r="P349" i="16"/>
  <c r="J349" i="16"/>
  <c r="D349" i="16"/>
  <c r="W344" i="16"/>
  <c r="Q344" i="16"/>
  <c r="K344" i="16"/>
  <c r="E344" i="16"/>
  <c r="X339" i="16"/>
  <c r="R339" i="16"/>
  <c r="L339" i="16"/>
  <c r="F339" i="16"/>
  <c r="Y334" i="16"/>
  <c r="S334" i="16"/>
  <c r="M334" i="16"/>
  <c r="G334" i="16"/>
  <c r="Z329" i="16"/>
  <c r="T329" i="16"/>
  <c r="N329" i="16"/>
  <c r="H329" i="16"/>
  <c r="AA324" i="16"/>
  <c r="U324" i="16"/>
  <c r="O324" i="16"/>
  <c r="I324" i="16"/>
  <c r="V319" i="16"/>
  <c r="P319" i="16"/>
  <c r="J319" i="16"/>
  <c r="D319" i="16"/>
  <c r="D603" i="16"/>
  <c r="D599" i="16" s="1"/>
  <c r="K598" i="16"/>
  <c r="K594" i="16" s="1"/>
  <c r="L593" i="16"/>
  <c r="L589" i="16" s="1"/>
  <c r="M588" i="16"/>
  <c r="M584" i="16" s="1"/>
  <c r="N583" i="16"/>
  <c r="N579" i="16" s="1"/>
  <c r="O578" i="16"/>
  <c r="P573" i="16"/>
  <c r="W568" i="16"/>
  <c r="H553" i="16"/>
  <c r="O548" i="16"/>
  <c r="P543" i="16"/>
  <c r="P539" i="16" s="1"/>
  <c r="W538" i="16"/>
  <c r="H523" i="16"/>
  <c r="O518" i="16"/>
  <c r="P513" i="16"/>
  <c r="W508" i="16"/>
  <c r="W504" i="16" s="1"/>
  <c r="H493" i="16"/>
  <c r="H489" i="16" s="1"/>
  <c r="O488" i="16"/>
  <c r="O484" i="16" s="1"/>
  <c r="J483" i="16"/>
  <c r="K478" i="16"/>
  <c r="Q473" i="16"/>
  <c r="S464" i="16"/>
  <c r="G464" i="16"/>
  <c r="Z459" i="16"/>
  <c r="S459" i="16"/>
  <c r="L459" i="16"/>
  <c r="E459" i="16"/>
  <c r="U454" i="16"/>
  <c r="N454" i="16"/>
  <c r="G454" i="16"/>
  <c r="V449" i="16"/>
  <c r="O449" i="16"/>
  <c r="H449" i="16"/>
  <c r="W444" i="16"/>
  <c r="P444" i="16"/>
  <c r="I444" i="16"/>
  <c r="AA439" i="16"/>
  <c r="U439" i="16"/>
  <c r="O439" i="16"/>
  <c r="I439" i="16"/>
  <c r="V434" i="16"/>
  <c r="P434" i="16"/>
  <c r="J434" i="16"/>
  <c r="D434" i="16"/>
  <c r="W429" i="16"/>
  <c r="Q429" i="16"/>
  <c r="K429" i="16"/>
  <c r="E429" i="16"/>
  <c r="X424" i="16"/>
  <c r="R424" i="16"/>
  <c r="L424" i="16"/>
  <c r="F424" i="16"/>
  <c r="Y419" i="16"/>
  <c r="S419" i="16"/>
  <c r="M419" i="16"/>
  <c r="G419" i="16"/>
  <c r="Z414" i="16"/>
  <c r="T414" i="16"/>
  <c r="N414" i="16"/>
  <c r="H414" i="16"/>
  <c r="AA409" i="16"/>
  <c r="U409" i="16"/>
  <c r="O409" i="16"/>
  <c r="I409" i="16"/>
  <c r="V404" i="16"/>
  <c r="P404" i="16"/>
  <c r="J404" i="16"/>
  <c r="D404" i="16"/>
  <c r="W399" i="16"/>
  <c r="Q399" i="16"/>
  <c r="K399" i="16"/>
  <c r="E399" i="16"/>
  <c r="X394" i="16"/>
  <c r="R394" i="16"/>
  <c r="L394" i="16"/>
  <c r="F394" i="16"/>
  <c r="Y389" i="16"/>
  <c r="S389" i="16"/>
  <c r="M389" i="16"/>
  <c r="G389" i="16"/>
  <c r="Z384" i="16"/>
  <c r="T384" i="16"/>
  <c r="N384" i="16"/>
  <c r="H384" i="16"/>
  <c r="AA379" i="16"/>
  <c r="U379" i="16"/>
  <c r="O379" i="16"/>
  <c r="I379" i="16"/>
  <c r="V374" i="16"/>
  <c r="P374" i="16"/>
  <c r="J374" i="16"/>
  <c r="D374" i="16"/>
  <c r="W369" i="16"/>
  <c r="Q369" i="16"/>
  <c r="K369" i="16"/>
  <c r="E369" i="16"/>
  <c r="X364" i="16"/>
  <c r="R364" i="16"/>
  <c r="L364" i="16"/>
  <c r="F364" i="16"/>
  <c r="Y359" i="16"/>
  <c r="S359" i="16"/>
  <c r="M359" i="16"/>
  <c r="G359" i="16"/>
  <c r="Z354" i="16"/>
  <c r="T354" i="16"/>
  <c r="N354" i="16"/>
  <c r="H354" i="16"/>
  <c r="AA349" i="16"/>
  <c r="U349" i="16"/>
  <c r="O349" i="16"/>
  <c r="I349" i="16"/>
  <c r="V344" i="16"/>
  <c r="P344" i="16"/>
  <c r="J344" i="16"/>
  <c r="D344" i="16"/>
  <c r="W339" i="16"/>
  <c r="Q339" i="16"/>
  <c r="K339" i="16"/>
  <c r="E339" i="16"/>
  <c r="X334" i="16"/>
  <c r="R334" i="16"/>
  <c r="L334" i="16"/>
  <c r="F334" i="16"/>
  <c r="Y329" i="16"/>
  <c r="S329" i="16"/>
  <c r="M329" i="16"/>
  <c r="G329" i="16"/>
  <c r="Z324" i="16"/>
  <c r="Z320" i="16" s="1"/>
  <c r="E598" i="16"/>
  <c r="F593" i="16"/>
  <c r="F589" i="16" s="1"/>
  <c r="G588" i="16"/>
  <c r="H583" i="16"/>
  <c r="I578" i="16"/>
  <c r="J573" i="16"/>
  <c r="Q568" i="16"/>
  <c r="X563" i="16"/>
  <c r="I548" i="16"/>
  <c r="J543" i="16"/>
  <c r="Q538" i="16"/>
  <c r="X533" i="16"/>
  <c r="I518" i="16"/>
  <c r="J513" i="16"/>
  <c r="J509" i="16" s="1"/>
  <c r="Q508" i="16"/>
  <c r="X503" i="16"/>
  <c r="I488" i="16"/>
  <c r="AA483" i="16"/>
  <c r="AA479" i="16" s="1"/>
  <c r="I483" i="16"/>
  <c r="I479" i="16" s="1"/>
  <c r="J478" i="16"/>
  <c r="J474" i="16" s="1"/>
  <c r="L473" i="16"/>
  <c r="L469" i="16" s="1"/>
  <c r="R464" i="16"/>
  <c r="F464" i="16"/>
  <c r="Y459" i="16"/>
  <c r="R459" i="16"/>
  <c r="K459" i="16"/>
  <c r="D459" i="16"/>
  <c r="AA454" i="16"/>
  <c r="T454" i="16"/>
  <c r="M454" i="16"/>
  <c r="F454" i="16"/>
  <c r="U449" i="16"/>
  <c r="N449" i="16"/>
  <c r="G449" i="16"/>
  <c r="V444" i="16"/>
  <c r="O444" i="16"/>
  <c r="H444" i="16"/>
  <c r="Z439" i="16"/>
  <c r="T439" i="16"/>
  <c r="N439" i="16"/>
  <c r="H439" i="16"/>
  <c r="AA434" i="16"/>
  <c r="U434" i="16"/>
  <c r="O434" i="16"/>
  <c r="I434" i="16"/>
  <c r="V429" i="16"/>
  <c r="P429" i="16"/>
  <c r="J429" i="16"/>
  <c r="D429" i="16"/>
  <c r="W424" i="16"/>
  <c r="Q424" i="16"/>
  <c r="K424" i="16"/>
  <c r="E424" i="16"/>
  <c r="X419" i="16"/>
  <c r="R419" i="16"/>
  <c r="L419" i="16"/>
  <c r="F419" i="16"/>
  <c r="Y414" i="16"/>
  <c r="S414" i="16"/>
  <c r="M414" i="16"/>
  <c r="G414" i="16"/>
  <c r="Z409" i="16"/>
  <c r="T409" i="16"/>
  <c r="N409" i="16"/>
  <c r="H409" i="16"/>
  <c r="AA404" i="16"/>
  <c r="U404" i="16"/>
  <c r="O404" i="16"/>
  <c r="I404" i="16"/>
  <c r="V399" i="16"/>
  <c r="P399" i="16"/>
  <c r="J399" i="16"/>
  <c r="D399" i="16"/>
  <c r="W394" i="16"/>
  <c r="Q394" i="16"/>
  <c r="K394" i="16"/>
  <c r="E394" i="16"/>
  <c r="X389" i="16"/>
  <c r="R389" i="16"/>
  <c r="L389" i="16"/>
  <c r="F389" i="16"/>
  <c r="Y384" i="16"/>
  <c r="S384" i="16"/>
  <c r="M384" i="16"/>
  <c r="G384" i="16"/>
  <c r="Z379" i="16"/>
  <c r="T379" i="16"/>
  <c r="N379" i="16"/>
  <c r="H379" i="16"/>
  <c r="AA374" i="16"/>
  <c r="U374" i="16"/>
  <c r="O374" i="16"/>
  <c r="I374" i="16"/>
  <c r="V369" i="16"/>
  <c r="P369" i="16"/>
  <c r="J369" i="16"/>
  <c r="D369" i="16"/>
  <c r="W364" i="16"/>
  <c r="Q364" i="16"/>
  <c r="K364" i="16"/>
  <c r="E364" i="16"/>
  <c r="X359" i="16"/>
  <c r="R359" i="16"/>
  <c r="L359" i="16"/>
  <c r="F359" i="16"/>
  <c r="Y354" i="16"/>
  <c r="S354" i="16"/>
  <c r="M354" i="16"/>
  <c r="G354" i="16"/>
  <c r="Z349" i="16"/>
  <c r="T349" i="16"/>
  <c r="N349" i="16"/>
  <c r="H349" i="16"/>
  <c r="AA344" i="16"/>
  <c r="U344" i="16"/>
  <c r="O344" i="16"/>
  <c r="I344" i="16"/>
  <c r="V339" i="16"/>
  <c r="P339" i="16"/>
  <c r="J339" i="16"/>
  <c r="D339" i="16"/>
  <c r="W334" i="16"/>
  <c r="Q334" i="16"/>
  <c r="K334" i="16"/>
  <c r="E334" i="16"/>
  <c r="X329" i="16"/>
  <c r="R329" i="16"/>
  <c r="L329" i="16"/>
  <c r="F329" i="16"/>
  <c r="Y324" i="16"/>
  <c r="S324" i="16"/>
  <c r="M324" i="16"/>
  <c r="G324" i="16"/>
  <c r="Z319" i="16"/>
  <c r="T319" i="16"/>
  <c r="N319" i="16"/>
  <c r="H319" i="16"/>
  <c r="AA310" i="16"/>
  <c r="U310" i="16"/>
  <c r="O310" i="16"/>
  <c r="I310" i="16"/>
  <c r="V305" i="16"/>
  <c r="P305" i="16"/>
  <c r="J305" i="16"/>
  <c r="D305" i="16"/>
  <c r="Y618" i="16"/>
  <c r="Z613" i="16"/>
  <c r="AA608" i="16"/>
  <c r="D573" i="16"/>
  <c r="K568" i="16"/>
  <c r="R563" i="16"/>
  <c r="Y558" i="16"/>
  <c r="Y554" i="16" s="1"/>
  <c r="D543" i="16"/>
  <c r="K538" i="16"/>
  <c r="R533" i="16"/>
  <c r="Y528" i="16"/>
  <c r="D513" i="16"/>
  <c r="K508" i="16"/>
  <c r="K504" i="16" s="1"/>
  <c r="R503" i="16"/>
  <c r="Y498" i="16"/>
  <c r="V483" i="16"/>
  <c r="V479" i="16" s="1"/>
  <c r="D483" i="16"/>
  <c r="D479" i="16" s="1"/>
  <c r="W478" i="16"/>
  <c r="W474" i="16" s="1"/>
  <c r="E478" i="16"/>
  <c r="E474" i="16" s="1"/>
  <c r="K473" i="16"/>
  <c r="Q464" i="16"/>
  <c r="E464" i="16"/>
  <c r="X459" i="16"/>
  <c r="Q459" i="16"/>
  <c r="J459" i="16"/>
  <c r="Z454" i="16"/>
  <c r="S454" i="16"/>
  <c r="L454" i="16"/>
  <c r="E454" i="16"/>
  <c r="AA449" i="16"/>
  <c r="T449" i="16"/>
  <c r="M449" i="16"/>
  <c r="F449" i="16"/>
  <c r="U444" i="16"/>
  <c r="N444" i="16"/>
  <c r="G444" i="16"/>
  <c r="Y439" i="16"/>
  <c r="S439" i="16"/>
  <c r="M439" i="16"/>
  <c r="G439" i="16"/>
  <c r="Z434" i="16"/>
  <c r="T434" i="16"/>
  <c r="N434" i="16"/>
  <c r="H434" i="16"/>
  <c r="AA429" i="16"/>
  <c r="U429" i="16"/>
  <c r="O429" i="16"/>
  <c r="I429" i="16"/>
  <c r="V424" i="16"/>
  <c r="P424" i="16"/>
  <c r="J424" i="16"/>
  <c r="D424" i="16"/>
  <c r="W419" i="16"/>
  <c r="Q419" i="16"/>
  <c r="K419" i="16"/>
  <c r="E419" i="16"/>
  <c r="X414" i="16"/>
  <c r="R414" i="16"/>
  <c r="L414" i="16"/>
  <c r="F414" i="16"/>
  <c r="Y409" i="16"/>
  <c r="S409" i="16"/>
  <c r="M409" i="16"/>
  <c r="G409" i="16"/>
  <c r="Z404" i="16"/>
  <c r="T404" i="16"/>
  <c r="N404" i="16"/>
  <c r="H404" i="16"/>
  <c r="AA399" i="16"/>
  <c r="U399" i="16"/>
  <c r="O399" i="16"/>
  <c r="I399" i="16"/>
  <c r="V394" i="16"/>
  <c r="P394" i="16"/>
  <c r="J394" i="16"/>
  <c r="D394" i="16"/>
  <c r="W389" i="16"/>
  <c r="Q389" i="16"/>
  <c r="K389" i="16"/>
  <c r="E389" i="16"/>
  <c r="X384" i="16"/>
  <c r="R384" i="16"/>
  <c r="L384" i="16"/>
  <c r="F384" i="16"/>
  <c r="Y379" i="16"/>
  <c r="S379" i="16"/>
  <c r="M379" i="16"/>
  <c r="G379" i="16"/>
  <c r="Z374" i="16"/>
  <c r="T374" i="16"/>
  <c r="N374" i="16"/>
  <c r="H374" i="16"/>
  <c r="AA369" i="16"/>
  <c r="U369" i="16"/>
  <c r="O369" i="16"/>
  <c r="I369" i="16"/>
  <c r="V364" i="16"/>
  <c r="P364" i="16"/>
  <c r="J364" i="16"/>
  <c r="D364" i="16"/>
  <c r="W359" i="16"/>
  <c r="Q359" i="16"/>
  <c r="K359" i="16"/>
  <c r="E359" i="16"/>
  <c r="X354" i="16"/>
  <c r="R354" i="16"/>
  <c r="L354" i="16"/>
  <c r="F354" i="16"/>
  <c r="Y349" i="16"/>
  <c r="S349" i="16"/>
  <c r="M349" i="16"/>
  <c r="G349" i="16"/>
  <c r="S618" i="16"/>
  <c r="T613" i="16"/>
  <c r="U608" i="16"/>
  <c r="U604" i="16" s="1"/>
  <c r="V603" i="16"/>
  <c r="E568" i="16"/>
  <c r="L563" i="16"/>
  <c r="S558" i="16"/>
  <c r="Z553" i="16"/>
  <c r="E538" i="16"/>
  <c r="E534" i="16" s="1"/>
  <c r="L533" i="16"/>
  <c r="S528" i="16"/>
  <c r="Z523" i="16"/>
  <c r="E508" i="16"/>
  <c r="L503" i="16"/>
  <c r="S498" i="16"/>
  <c r="S494" i="16" s="1"/>
  <c r="Z493" i="16"/>
  <c r="U483" i="16"/>
  <c r="V478" i="16"/>
  <c r="D478" i="16"/>
  <c r="X473" i="16"/>
  <c r="X469" i="16" s="1"/>
  <c r="F473" i="16"/>
  <c r="F469" i="16" s="1"/>
  <c r="Y464" i="16"/>
  <c r="M464" i="16"/>
  <c r="W459" i="16"/>
  <c r="P459" i="16"/>
  <c r="H459" i="16"/>
  <c r="Y454" i="16"/>
  <c r="R454" i="16"/>
  <c r="K454" i="16"/>
  <c r="Z449" i="16"/>
  <c r="S449" i="16"/>
  <c r="L449" i="16"/>
  <c r="D449" i="16"/>
  <c r="AA444" i="16"/>
  <c r="T444" i="16"/>
  <c r="M444" i="16"/>
  <c r="E444" i="16"/>
  <c r="X439" i="16"/>
  <c r="R439" i="16"/>
  <c r="L439" i="16"/>
  <c r="F439" i="16"/>
  <c r="Y434" i="16"/>
  <c r="S434" i="16"/>
  <c r="M434" i="16"/>
  <c r="G434" i="16"/>
  <c r="Z429" i="16"/>
  <c r="T429" i="16"/>
  <c r="N429" i="16"/>
  <c r="H429" i="16"/>
  <c r="AA424" i="16"/>
  <c r="U424" i="16"/>
  <c r="O424" i="16"/>
  <c r="I424" i="16"/>
  <c r="V419" i="16"/>
  <c r="P419" i="16"/>
  <c r="J419" i="16"/>
  <c r="D419" i="16"/>
  <c r="W414" i="16"/>
  <c r="Q414" i="16"/>
  <c r="K414" i="16"/>
  <c r="E414" i="16"/>
  <c r="X409" i="16"/>
  <c r="R409" i="16"/>
  <c r="L409" i="16"/>
  <c r="F409" i="16"/>
  <c r="Y404" i="16"/>
  <c r="S404" i="16"/>
  <c r="M404" i="16"/>
  <c r="G404" i="16"/>
  <c r="Z399" i="16"/>
  <c r="T399" i="16"/>
  <c r="N399" i="16"/>
  <c r="H399" i="16"/>
  <c r="AA394" i="16"/>
  <c r="U394" i="16"/>
  <c r="O394" i="16"/>
  <c r="I394" i="16"/>
  <c r="V389" i="16"/>
  <c r="P389" i="16"/>
  <c r="J389" i="16"/>
  <c r="D389" i="16"/>
  <c r="W384" i="16"/>
  <c r="Q384" i="16"/>
  <c r="K384" i="16"/>
  <c r="E384" i="16"/>
  <c r="X379" i="16"/>
  <c r="R379" i="16"/>
  <c r="L379" i="16"/>
  <c r="F379" i="16"/>
  <c r="Y374" i="16"/>
  <c r="S374" i="16"/>
  <c r="M374" i="16"/>
  <c r="G374" i="16"/>
  <c r="Z369" i="16"/>
  <c r="T369" i="16"/>
  <c r="N369" i="16"/>
  <c r="H369" i="16"/>
  <c r="AA364" i="16"/>
  <c r="U364" i="16"/>
  <c r="O364" i="16"/>
  <c r="I364" i="16"/>
  <c r="V359" i="16"/>
  <c r="P359" i="16"/>
  <c r="J359" i="16"/>
  <c r="D359" i="16"/>
  <c r="W354" i="16"/>
  <c r="Q354" i="16"/>
  <c r="K354" i="16"/>
  <c r="E354" i="16"/>
  <c r="X349" i="16"/>
  <c r="R349" i="16"/>
  <c r="L349" i="16"/>
  <c r="F349" i="16"/>
  <c r="Y344" i="16"/>
  <c r="S344" i="16"/>
  <c r="M344" i="16"/>
  <c r="G344" i="16"/>
  <c r="Z339" i="16"/>
  <c r="T339" i="16"/>
  <c r="N339" i="16"/>
  <c r="H339" i="16"/>
  <c r="AA334" i="16"/>
  <c r="U334" i="16"/>
  <c r="O334" i="16"/>
  <c r="I334" i="16"/>
  <c r="V329" i="16"/>
  <c r="P329" i="16"/>
  <c r="J329" i="16"/>
  <c r="D329" i="16"/>
  <c r="W324" i="16"/>
  <c r="Q324" i="16"/>
  <c r="K324" i="16"/>
  <c r="E324" i="16"/>
  <c r="E320" i="16" s="1"/>
  <c r="M618" i="16"/>
  <c r="M614" i="16" s="1"/>
  <c r="N613" i="16"/>
  <c r="N609" i="16" s="1"/>
  <c r="O608" i="16"/>
  <c r="O604" i="16" s="1"/>
  <c r="P603" i="16"/>
  <c r="P599" i="16" s="1"/>
  <c r="W598" i="16"/>
  <c r="W594" i="16" s="1"/>
  <c r="X593" i="16"/>
  <c r="X589" i="16" s="1"/>
  <c r="Y588" i="16"/>
  <c r="Y584" i="16" s="1"/>
  <c r="Z583" i="16"/>
  <c r="Z579" i="16" s="1"/>
  <c r="AA578" i="16"/>
  <c r="AA574" i="16" s="1"/>
  <c r="F563" i="16"/>
  <c r="F559" i="16" s="1"/>
  <c r="M558" i="16"/>
  <c r="M554" i="16" s="1"/>
  <c r="T553" i="16"/>
  <c r="T549" i="16" s="1"/>
  <c r="AA548" i="16"/>
  <c r="AA544" i="16" s="1"/>
  <c r="F533" i="16"/>
  <c r="F529" i="16" s="1"/>
  <c r="M528" i="16"/>
  <c r="M524" i="16" s="1"/>
  <c r="T523" i="16"/>
  <c r="T519" i="16" s="1"/>
  <c r="AA518" i="16"/>
  <c r="AA514" i="16" s="1"/>
  <c r="F503" i="16"/>
  <c r="F499" i="16" s="1"/>
  <c r="M498" i="16"/>
  <c r="T493" i="16"/>
  <c r="T489" i="16" s="1"/>
  <c r="AA488" i="16"/>
  <c r="P483" i="16"/>
  <c r="P479" i="16" s="1"/>
  <c r="Q478" i="16"/>
  <c r="Q474" i="16" s="1"/>
  <c r="W473" i="16"/>
  <c r="W469" i="16" s="1"/>
  <c r="E473" i="16"/>
  <c r="E469" i="16" s="1"/>
  <c r="X464" i="16"/>
  <c r="L464" i="16"/>
  <c r="V459" i="16"/>
  <c r="N459" i="16"/>
  <c r="G459" i="16"/>
  <c r="X454" i="16"/>
  <c r="Q454" i="16"/>
  <c r="I454" i="16"/>
  <c r="Y449" i="16"/>
  <c r="R449" i="16"/>
  <c r="J449" i="16"/>
  <c r="Z444" i="16"/>
  <c r="S444" i="16"/>
  <c r="K444" i="16"/>
  <c r="D444" i="16"/>
  <c r="W439" i="16"/>
  <c r="Q439" i="16"/>
  <c r="K439" i="16"/>
  <c r="E439" i="16"/>
  <c r="X434" i="16"/>
  <c r="R434" i="16"/>
  <c r="L434" i="16"/>
  <c r="F434" i="16"/>
  <c r="Y429" i="16"/>
  <c r="S429" i="16"/>
  <c r="M429" i="16"/>
  <c r="G429" i="16"/>
  <c r="Z424" i="16"/>
  <c r="T424" i="16"/>
  <c r="N424" i="16"/>
  <c r="H424" i="16"/>
  <c r="AA419" i="16"/>
  <c r="U419" i="16"/>
  <c r="O419" i="16"/>
  <c r="I419" i="16"/>
  <c r="V414" i="16"/>
  <c r="P414" i="16"/>
  <c r="J414" i="16"/>
  <c r="D414" i="16"/>
  <c r="W409" i="16"/>
  <c r="Q409" i="16"/>
  <c r="K409" i="16"/>
  <c r="E409" i="16"/>
  <c r="X404" i="16"/>
  <c r="R404" i="16"/>
  <c r="L404" i="16"/>
  <c r="F404" i="16"/>
  <c r="Y399" i="16"/>
  <c r="S399" i="16"/>
  <c r="M399" i="16"/>
  <c r="G399" i="16"/>
  <c r="Z394" i="16"/>
  <c r="T394" i="16"/>
  <c r="N394" i="16"/>
  <c r="H394" i="16"/>
  <c r="AA389" i="16"/>
  <c r="U389" i="16"/>
  <c r="O389" i="16"/>
  <c r="I389" i="16"/>
  <c r="V384" i="16"/>
  <c r="P384" i="16"/>
  <c r="J384" i="16"/>
  <c r="D384" i="16"/>
  <c r="W379" i="16"/>
  <c r="Q379" i="16"/>
  <c r="K379" i="16"/>
  <c r="E379" i="16"/>
  <c r="X374" i="16"/>
  <c r="R374" i="16"/>
  <c r="L374" i="16"/>
  <c r="F374" i="16"/>
  <c r="Y369" i="16"/>
  <c r="S369" i="16"/>
  <c r="M369" i="16"/>
  <c r="G369" i="16"/>
  <c r="Z364" i="16"/>
  <c r="T364" i="16"/>
  <c r="N364" i="16"/>
  <c r="H364" i="16"/>
  <c r="AA359" i="16"/>
  <c r="U359" i="16"/>
  <c r="O359" i="16"/>
  <c r="I359" i="16"/>
  <c r="V354" i="16"/>
  <c r="P354" i="16"/>
  <c r="J354" i="16"/>
  <c r="D354" i="16"/>
  <c r="W349" i="16"/>
  <c r="Q349" i="16"/>
  <c r="K349" i="16"/>
  <c r="E349" i="16"/>
  <c r="X344" i="16"/>
  <c r="R344" i="16"/>
  <c r="L344" i="16"/>
  <c r="F344" i="16"/>
  <c r="Y339" i="16"/>
  <c r="S339" i="16"/>
  <c r="M339" i="16"/>
  <c r="G339" i="16"/>
  <c r="Z334" i="16"/>
  <c r="T334" i="16"/>
  <c r="N334" i="16"/>
  <c r="H334" i="16"/>
  <c r="AA329" i="16"/>
  <c r="U329" i="16"/>
  <c r="O329" i="16"/>
  <c r="I329" i="16"/>
  <c r="V324" i="16"/>
  <c r="P324" i="16"/>
  <c r="J324" i="16"/>
  <c r="D324" i="16"/>
  <c r="W319" i="16"/>
  <c r="Q319" i="16"/>
  <c r="K319" i="16"/>
  <c r="E319" i="16"/>
  <c r="X310" i="16"/>
  <c r="R310" i="16"/>
  <c r="L310" i="16"/>
  <c r="F310" i="16"/>
  <c r="Y305" i="16"/>
  <c r="S305" i="16"/>
  <c r="M305" i="16"/>
  <c r="G305" i="16"/>
  <c r="T344" i="16"/>
  <c r="AA339" i="16"/>
  <c r="N324" i="16"/>
  <c r="N320" i="16" s="1"/>
  <c r="S319" i="16"/>
  <c r="S315" i="16" s="1"/>
  <c r="G319" i="16"/>
  <c r="G315" i="16" s="1"/>
  <c r="T310" i="16"/>
  <c r="K310" i="16"/>
  <c r="W305" i="16"/>
  <c r="N305" i="16"/>
  <c r="E305" i="16"/>
  <c r="V300" i="16"/>
  <c r="P300" i="16"/>
  <c r="J300" i="16"/>
  <c r="D300" i="16"/>
  <c r="W295" i="16"/>
  <c r="Q295" i="16"/>
  <c r="K295" i="16"/>
  <c r="E295" i="16"/>
  <c r="X290" i="16"/>
  <c r="R290" i="16"/>
  <c r="L290" i="16"/>
  <c r="F290" i="16"/>
  <c r="Y285" i="16"/>
  <c r="S285" i="16"/>
  <c r="M285" i="16"/>
  <c r="G285" i="16"/>
  <c r="Z280" i="16"/>
  <c r="T280" i="16"/>
  <c r="N280" i="16"/>
  <c r="H280" i="16"/>
  <c r="AA275" i="16"/>
  <c r="U275" i="16"/>
  <c r="O275" i="16"/>
  <c r="I275" i="16"/>
  <c r="V270" i="16"/>
  <c r="P270" i="16"/>
  <c r="J270" i="16"/>
  <c r="D270" i="16"/>
  <c r="W265" i="16"/>
  <c r="Q265" i="16"/>
  <c r="K265" i="16"/>
  <c r="E265" i="16"/>
  <c r="X260" i="16"/>
  <c r="R260" i="16"/>
  <c r="L260" i="16"/>
  <c r="F260" i="16"/>
  <c r="Y255" i="16"/>
  <c r="S255" i="16"/>
  <c r="M255" i="16"/>
  <c r="G255" i="16"/>
  <c r="Z250" i="16"/>
  <c r="T250" i="16"/>
  <c r="N250" i="16"/>
  <c r="H250" i="16"/>
  <c r="AA245" i="16"/>
  <c r="U245" i="16"/>
  <c r="O245" i="16"/>
  <c r="I245" i="16"/>
  <c r="V240" i="16"/>
  <c r="P240" i="16"/>
  <c r="J240" i="16"/>
  <c r="D240" i="16"/>
  <c r="W235" i="16"/>
  <c r="Q235" i="16"/>
  <c r="K235" i="16"/>
  <c r="E235" i="16"/>
  <c r="X230" i="16"/>
  <c r="R230" i="16"/>
  <c r="L230" i="16"/>
  <c r="F230" i="16"/>
  <c r="Y225" i="16"/>
  <c r="S225" i="16"/>
  <c r="M225" i="16"/>
  <c r="G225" i="16"/>
  <c r="Z220" i="16"/>
  <c r="T220" i="16"/>
  <c r="N220" i="16"/>
  <c r="H220" i="16"/>
  <c r="AA215" i="16"/>
  <c r="U215" i="16"/>
  <c r="O215" i="16"/>
  <c r="I215" i="16"/>
  <c r="V210" i="16"/>
  <c r="P210" i="16"/>
  <c r="J210" i="16"/>
  <c r="D210" i="16"/>
  <c r="W205" i="16"/>
  <c r="Q205" i="16"/>
  <c r="K205" i="16"/>
  <c r="E205" i="16"/>
  <c r="X200" i="16"/>
  <c r="R200" i="16"/>
  <c r="L200" i="16"/>
  <c r="F200" i="16"/>
  <c r="Y195" i="16"/>
  <c r="S195" i="16"/>
  <c r="M195" i="16"/>
  <c r="G195" i="16"/>
  <c r="Z190" i="16"/>
  <c r="T190" i="16"/>
  <c r="N190" i="16"/>
  <c r="H190" i="16"/>
  <c r="AA185" i="16"/>
  <c r="U185" i="16"/>
  <c r="O185" i="16"/>
  <c r="I185" i="16"/>
  <c r="V180" i="16"/>
  <c r="P180" i="16"/>
  <c r="J180" i="16"/>
  <c r="D180" i="16"/>
  <c r="W175" i="16"/>
  <c r="Q175" i="16"/>
  <c r="K175" i="16"/>
  <c r="E175" i="16"/>
  <c r="X170" i="16"/>
  <c r="R170" i="16"/>
  <c r="L170" i="16"/>
  <c r="F170" i="16"/>
  <c r="Y165" i="16"/>
  <c r="S165" i="16"/>
  <c r="M165" i="16"/>
  <c r="G165" i="16"/>
  <c r="Z156" i="16"/>
  <c r="T156" i="16"/>
  <c r="N156" i="16"/>
  <c r="H156" i="16"/>
  <c r="AA151" i="16"/>
  <c r="U151" i="16"/>
  <c r="O151" i="16"/>
  <c r="I151" i="16"/>
  <c r="V146" i="16"/>
  <c r="P146" i="16"/>
  <c r="J146" i="16"/>
  <c r="D146" i="16"/>
  <c r="W141" i="16"/>
  <c r="Q141" i="16"/>
  <c r="K141" i="16"/>
  <c r="E141" i="16"/>
  <c r="X136" i="16"/>
  <c r="R136" i="16"/>
  <c r="L136" i="16"/>
  <c r="F136" i="16"/>
  <c r="Y131" i="16"/>
  <c r="S131" i="16"/>
  <c r="M131" i="16"/>
  <c r="G131" i="16"/>
  <c r="Z126" i="16"/>
  <c r="T126" i="16"/>
  <c r="N126" i="16"/>
  <c r="H126" i="16"/>
  <c r="AA121" i="16"/>
  <c r="U121" i="16"/>
  <c r="O121" i="16"/>
  <c r="I121" i="16"/>
  <c r="V116" i="16"/>
  <c r="P116" i="16"/>
  <c r="J116" i="16"/>
  <c r="D116" i="16"/>
  <c r="W111" i="16"/>
  <c r="Q111" i="16"/>
  <c r="K111" i="16"/>
  <c r="E111" i="16"/>
  <c r="X106" i="16"/>
  <c r="R106" i="16"/>
  <c r="L106" i="16"/>
  <c r="F106" i="16"/>
  <c r="Y101" i="16"/>
  <c r="S101" i="16"/>
  <c r="M101" i="16"/>
  <c r="G101" i="16"/>
  <c r="Z96" i="16"/>
  <c r="T96" i="16"/>
  <c r="N96" i="16"/>
  <c r="H96" i="16"/>
  <c r="AA91" i="16"/>
  <c r="U91" i="16"/>
  <c r="O91" i="16"/>
  <c r="I91" i="16"/>
  <c r="V86" i="16"/>
  <c r="P86" i="16"/>
  <c r="J86" i="16"/>
  <c r="D86" i="16"/>
  <c r="W81" i="16"/>
  <c r="Q81" i="16"/>
  <c r="K81" i="16"/>
  <c r="E81" i="16"/>
  <c r="X76" i="16"/>
  <c r="R76" i="16"/>
  <c r="L76" i="16"/>
  <c r="F76" i="16"/>
  <c r="Y71" i="16"/>
  <c r="S71" i="16"/>
  <c r="M71" i="16"/>
  <c r="G71" i="16"/>
  <c r="Z66" i="16"/>
  <c r="T66" i="16"/>
  <c r="N66" i="16"/>
  <c r="H66" i="16"/>
  <c r="AA61" i="16"/>
  <c r="U61" i="16"/>
  <c r="O61" i="16"/>
  <c r="I61" i="16"/>
  <c r="V56" i="16"/>
  <c r="P56" i="16"/>
  <c r="J56" i="16"/>
  <c r="D56" i="16"/>
  <c r="W51" i="16"/>
  <c r="Q51" i="16"/>
  <c r="K51" i="16"/>
  <c r="E51" i="16"/>
  <c r="N344" i="16"/>
  <c r="U339" i="16"/>
  <c r="U335" i="16" s="1"/>
  <c r="V334" i="16"/>
  <c r="L324" i="16"/>
  <c r="L320" i="16" s="1"/>
  <c r="R319" i="16"/>
  <c r="F319" i="16"/>
  <c r="S310" i="16"/>
  <c r="J310" i="16"/>
  <c r="U305" i="16"/>
  <c r="L305" i="16"/>
  <c r="AA300" i="16"/>
  <c r="U300" i="16"/>
  <c r="O300" i="16"/>
  <c r="I300" i="16"/>
  <c r="V295" i="16"/>
  <c r="P295" i="16"/>
  <c r="J295" i="16"/>
  <c r="D295" i="16"/>
  <c r="W290" i="16"/>
  <c r="Q290" i="16"/>
  <c r="K290" i="16"/>
  <c r="E290" i="16"/>
  <c r="X285" i="16"/>
  <c r="R285" i="16"/>
  <c r="L285" i="16"/>
  <c r="F285" i="16"/>
  <c r="Y280" i="16"/>
  <c r="S280" i="16"/>
  <c r="M280" i="16"/>
  <c r="G280" i="16"/>
  <c r="Z275" i="16"/>
  <c r="T275" i="16"/>
  <c r="N275" i="16"/>
  <c r="H275" i="16"/>
  <c r="AA270" i="16"/>
  <c r="U270" i="16"/>
  <c r="O270" i="16"/>
  <c r="I270" i="16"/>
  <c r="V265" i="16"/>
  <c r="P265" i="16"/>
  <c r="J265" i="16"/>
  <c r="D265" i="16"/>
  <c r="W260" i="16"/>
  <c r="Q260" i="16"/>
  <c r="K260" i="16"/>
  <c r="E260" i="16"/>
  <c r="X255" i="16"/>
  <c r="R255" i="16"/>
  <c r="L255" i="16"/>
  <c r="F255" i="16"/>
  <c r="Y250" i="16"/>
  <c r="S250" i="16"/>
  <c r="M250" i="16"/>
  <c r="G250" i="16"/>
  <c r="Z245" i="16"/>
  <c r="T245" i="16"/>
  <c r="N245" i="16"/>
  <c r="H245" i="16"/>
  <c r="AA240" i="16"/>
  <c r="U240" i="16"/>
  <c r="O240" i="16"/>
  <c r="I240" i="16"/>
  <c r="V235" i="16"/>
  <c r="P235" i="16"/>
  <c r="J235" i="16"/>
  <c r="D235" i="16"/>
  <c r="W230" i="16"/>
  <c r="Q230" i="16"/>
  <c r="K230" i="16"/>
  <c r="E230" i="16"/>
  <c r="X225" i="16"/>
  <c r="R225" i="16"/>
  <c r="L225" i="16"/>
  <c r="F225" i="16"/>
  <c r="Y220" i="16"/>
  <c r="S220" i="16"/>
  <c r="M220" i="16"/>
  <c r="G220" i="16"/>
  <c r="Z215" i="16"/>
  <c r="T215" i="16"/>
  <c r="N215" i="16"/>
  <c r="H215" i="16"/>
  <c r="AA210" i="16"/>
  <c r="U210" i="16"/>
  <c r="O210" i="16"/>
  <c r="I210" i="16"/>
  <c r="V205" i="16"/>
  <c r="P205" i="16"/>
  <c r="J205" i="16"/>
  <c r="D205" i="16"/>
  <c r="W200" i="16"/>
  <c r="Q200" i="16"/>
  <c r="K200" i="16"/>
  <c r="E200" i="16"/>
  <c r="X195" i="16"/>
  <c r="R195" i="16"/>
  <c r="L195" i="16"/>
  <c r="F195" i="16"/>
  <c r="Y190" i="16"/>
  <c r="S190" i="16"/>
  <c r="M190" i="16"/>
  <c r="G190" i="16"/>
  <c r="Z185" i="16"/>
  <c r="T185" i="16"/>
  <c r="N185" i="16"/>
  <c r="H185" i="16"/>
  <c r="AA180" i="16"/>
  <c r="U180" i="16"/>
  <c r="O180" i="16"/>
  <c r="I180" i="16"/>
  <c r="V175" i="16"/>
  <c r="P175" i="16"/>
  <c r="J175" i="16"/>
  <c r="D175" i="16"/>
  <c r="W170" i="16"/>
  <c r="Q170" i="16"/>
  <c r="K170" i="16"/>
  <c r="E170" i="16"/>
  <c r="X165" i="16"/>
  <c r="R165" i="16"/>
  <c r="L165" i="16"/>
  <c r="F165" i="16"/>
  <c r="Y156" i="16"/>
  <c r="S156" i="16"/>
  <c r="M156" i="16"/>
  <c r="G156" i="16"/>
  <c r="Z151" i="16"/>
  <c r="T151" i="16"/>
  <c r="N151" i="16"/>
  <c r="H151" i="16"/>
  <c r="AA146" i="16"/>
  <c r="U146" i="16"/>
  <c r="O146" i="16"/>
  <c r="I146" i="16"/>
  <c r="V141" i="16"/>
  <c r="P141" i="16"/>
  <c r="J141" i="16"/>
  <c r="D141" i="16"/>
  <c r="W136" i="16"/>
  <c r="Q136" i="16"/>
  <c r="K136" i="16"/>
  <c r="E136" i="16"/>
  <c r="X131" i="16"/>
  <c r="R131" i="16"/>
  <c r="L131" i="16"/>
  <c r="F131" i="16"/>
  <c r="Y126" i="16"/>
  <c r="S126" i="16"/>
  <c r="M126" i="16"/>
  <c r="G126" i="16"/>
  <c r="Z121" i="16"/>
  <c r="T121" i="16"/>
  <c r="N121" i="16"/>
  <c r="H121" i="16"/>
  <c r="AA116" i="16"/>
  <c r="U116" i="16"/>
  <c r="O116" i="16"/>
  <c r="I116" i="16"/>
  <c r="V111" i="16"/>
  <c r="P111" i="16"/>
  <c r="J111" i="16"/>
  <c r="D111" i="16"/>
  <c r="W106" i="16"/>
  <c r="Q106" i="16"/>
  <c r="K106" i="16"/>
  <c r="E106" i="16"/>
  <c r="X101" i="16"/>
  <c r="R101" i="16"/>
  <c r="L101" i="16"/>
  <c r="F101" i="16"/>
  <c r="Y96" i="16"/>
  <c r="S96" i="16"/>
  <c r="M96" i="16"/>
  <c r="G96" i="16"/>
  <c r="Z91" i="16"/>
  <c r="T91" i="16"/>
  <c r="N91" i="16"/>
  <c r="H91" i="16"/>
  <c r="AA86" i="16"/>
  <c r="U86" i="16"/>
  <c r="O86" i="16"/>
  <c r="I86" i="16"/>
  <c r="V81" i="16"/>
  <c r="P81" i="16"/>
  <c r="J81" i="16"/>
  <c r="D81" i="16"/>
  <c r="W76" i="16"/>
  <c r="Q76" i="16"/>
  <c r="K76" i="16"/>
  <c r="E76" i="16"/>
  <c r="X71" i="16"/>
  <c r="R71" i="16"/>
  <c r="L71" i="16"/>
  <c r="F71" i="16"/>
  <c r="Y66" i="16"/>
  <c r="S66" i="16"/>
  <c r="M66" i="16"/>
  <c r="G66" i="16"/>
  <c r="Z61" i="16"/>
  <c r="T61" i="16"/>
  <c r="N61" i="16"/>
  <c r="H61" i="16"/>
  <c r="AA56" i="16"/>
  <c r="U56" i="16"/>
  <c r="O56" i="16"/>
  <c r="I56" i="16"/>
  <c r="V51" i="16"/>
  <c r="P51" i="16"/>
  <c r="J51" i="16"/>
  <c r="D51" i="16"/>
  <c r="W46" i="16"/>
  <c r="Q46" i="16"/>
  <c r="K46" i="16"/>
  <c r="E46" i="16"/>
  <c r="X41" i="16"/>
  <c r="R41" i="16"/>
  <c r="L41" i="16"/>
  <c r="F41" i="16"/>
  <c r="H344" i="16"/>
  <c r="H340" i="16" s="1"/>
  <c r="O339" i="16"/>
  <c r="O335" i="16" s="1"/>
  <c r="P334" i="16"/>
  <c r="P330" i="16" s="1"/>
  <c r="W329" i="16"/>
  <c r="W325" i="16" s="1"/>
  <c r="H324" i="16"/>
  <c r="H320" i="16" s="1"/>
  <c r="AA319" i="16"/>
  <c r="AA315" i="16" s="1"/>
  <c r="O319" i="16"/>
  <c r="Z310" i="16"/>
  <c r="Q310" i="16"/>
  <c r="H310" i="16"/>
  <c r="T305" i="16"/>
  <c r="K305" i="16"/>
  <c r="Z300" i="16"/>
  <c r="T300" i="16"/>
  <c r="N300" i="16"/>
  <c r="H300" i="16"/>
  <c r="AA295" i="16"/>
  <c r="U295" i="16"/>
  <c r="O295" i="16"/>
  <c r="I295" i="16"/>
  <c r="V290" i="16"/>
  <c r="P290" i="16"/>
  <c r="J290" i="16"/>
  <c r="D290" i="16"/>
  <c r="W285" i="16"/>
  <c r="Q285" i="16"/>
  <c r="K285" i="16"/>
  <c r="E285" i="16"/>
  <c r="X280" i="16"/>
  <c r="R280" i="16"/>
  <c r="L280" i="16"/>
  <c r="F280" i="16"/>
  <c r="Y275" i="16"/>
  <c r="S275" i="16"/>
  <c r="M275" i="16"/>
  <c r="G275" i="16"/>
  <c r="Z270" i="16"/>
  <c r="T270" i="16"/>
  <c r="N270" i="16"/>
  <c r="H270" i="16"/>
  <c r="AA265" i="16"/>
  <c r="U265" i="16"/>
  <c r="O265" i="16"/>
  <c r="I265" i="16"/>
  <c r="V260" i="16"/>
  <c r="P260" i="16"/>
  <c r="J260" i="16"/>
  <c r="D260" i="16"/>
  <c r="W255" i="16"/>
  <c r="Q255" i="16"/>
  <c r="K255" i="16"/>
  <c r="E255" i="16"/>
  <c r="X250" i="16"/>
  <c r="R250" i="16"/>
  <c r="L250" i="16"/>
  <c r="F250" i="16"/>
  <c r="Y245" i="16"/>
  <c r="S245" i="16"/>
  <c r="M245" i="16"/>
  <c r="G245" i="16"/>
  <c r="Z240" i="16"/>
  <c r="T240" i="16"/>
  <c r="N240" i="16"/>
  <c r="H240" i="16"/>
  <c r="AA235" i="16"/>
  <c r="U235" i="16"/>
  <c r="O235" i="16"/>
  <c r="I235" i="16"/>
  <c r="V230" i="16"/>
  <c r="P230" i="16"/>
  <c r="J230" i="16"/>
  <c r="D230" i="16"/>
  <c r="W225" i="16"/>
  <c r="Q225" i="16"/>
  <c r="K225" i="16"/>
  <c r="E225" i="16"/>
  <c r="X220" i="16"/>
  <c r="R220" i="16"/>
  <c r="L220" i="16"/>
  <c r="F220" i="16"/>
  <c r="Y215" i="16"/>
  <c r="S215" i="16"/>
  <c r="M215" i="16"/>
  <c r="G215" i="16"/>
  <c r="Z210" i="16"/>
  <c r="T210" i="16"/>
  <c r="N210" i="16"/>
  <c r="H210" i="16"/>
  <c r="AA205" i="16"/>
  <c r="U205" i="16"/>
  <c r="O205" i="16"/>
  <c r="I205" i="16"/>
  <c r="V200" i="16"/>
  <c r="P200" i="16"/>
  <c r="J200" i="16"/>
  <c r="D200" i="16"/>
  <c r="W195" i="16"/>
  <c r="Q195" i="16"/>
  <c r="K195" i="16"/>
  <c r="E195" i="16"/>
  <c r="X190" i="16"/>
  <c r="R190" i="16"/>
  <c r="L190" i="16"/>
  <c r="F190" i="16"/>
  <c r="Y185" i="16"/>
  <c r="S185" i="16"/>
  <c r="M185" i="16"/>
  <c r="G185" i="16"/>
  <c r="Z180" i="16"/>
  <c r="T180" i="16"/>
  <c r="N180" i="16"/>
  <c r="H180" i="16"/>
  <c r="AA175" i="16"/>
  <c r="U175" i="16"/>
  <c r="O175" i="16"/>
  <c r="I175" i="16"/>
  <c r="V170" i="16"/>
  <c r="P170" i="16"/>
  <c r="J170" i="16"/>
  <c r="D170" i="16"/>
  <c r="W165" i="16"/>
  <c r="Q165" i="16"/>
  <c r="K165" i="16"/>
  <c r="E165" i="16"/>
  <c r="X156" i="16"/>
  <c r="R156" i="16"/>
  <c r="L156" i="16"/>
  <c r="F156" i="16"/>
  <c r="Y151" i="16"/>
  <c r="S151" i="16"/>
  <c r="M151" i="16"/>
  <c r="G151" i="16"/>
  <c r="Z146" i="16"/>
  <c r="T146" i="16"/>
  <c r="N146" i="16"/>
  <c r="H146" i="16"/>
  <c r="AA141" i="16"/>
  <c r="U141" i="16"/>
  <c r="O141" i="16"/>
  <c r="I141" i="16"/>
  <c r="V136" i="16"/>
  <c r="P136" i="16"/>
  <c r="J136" i="16"/>
  <c r="D136" i="16"/>
  <c r="W131" i="16"/>
  <c r="Q131" i="16"/>
  <c r="K131" i="16"/>
  <c r="E131" i="16"/>
  <c r="X126" i="16"/>
  <c r="R126" i="16"/>
  <c r="L126" i="16"/>
  <c r="F126" i="16"/>
  <c r="Y121" i="16"/>
  <c r="S121" i="16"/>
  <c r="M121" i="16"/>
  <c r="G121" i="16"/>
  <c r="Z116" i="16"/>
  <c r="T116" i="16"/>
  <c r="N116" i="16"/>
  <c r="H116" i="16"/>
  <c r="AA111" i="16"/>
  <c r="U111" i="16"/>
  <c r="O111" i="16"/>
  <c r="I111" i="16"/>
  <c r="V106" i="16"/>
  <c r="P106" i="16"/>
  <c r="J106" i="16"/>
  <c r="D106" i="16"/>
  <c r="W101" i="16"/>
  <c r="Q101" i="16"/>
  <c r="K101" i="16"/>
  <c r="E101" i="16"/>
  <c r="X96" i="16"/>
  <c r="R96" i="16"/>
  <c r="L96" i="16"/>
  <c r="F96" i="16"/>
  <c r="Y91" i="16"/>
  <c r="S91" i="16"/>
  <c r="M91" i="16"/>
  <c r="G91" i="16"/>
  <c r="Z86" i="16"/>
  <c r="T86" i="16"/>
  <c r="N86" i="16"/>
  <c r="H86" i="16"/>
  <c r="AA81" i="16"/>
  <c r="U81" i="16"/>
  <c r="O81" i="16"/>
  <c r="I81" i="16"/>
  <c r="V76" i="16"/>
  <c r="P76" i="16"/>
  <c r="J76" i="16"/>
  <c r="D76" i="16"/>
  <c r="W71" i="16"/>
  <c r="Q71" i="16"/>
  <c r="K71" i="16"/>
  <c r="E71" i="16"/>
  <c r="X66" i="16"/>
  <c r="R66" i="16"/>
  <c r="L66" i="16"/>
  <c r="F66" i="16"/>
  <c r="Y61" i="16"/>
  <c r="S61" i="16"/>
  <c r="M61" i="16"/>
  <c r="G61" i="16"/>
  <c r="Z56" i="16"/>
  <c r="T56" i="16"/>
  <c r="N56" i="16"/>
  <c r="H56" i="16"/>
  <c r="AA51" i="16"/>
  <c r="U51" i="16"/>
  <c r="O51" i="16"/>
  <c r="I51" i="16"/>
  <c r="V46" i="16"/>
  <c r="P46" i="16"/>
  <c r="J46" i="16"/>
  <c r="D46" i="16"/>
  <c r="W41" i="16"/>
  <c r="Q41" i="16"/>
  <c r="K41" i="16"/>
  <c r="E41" i="16"/>
  <c r="X36" i="16"/>
  <c r="R36" i="16"/>
  <c r="L36" i="16"/>
  <c r="F36" i="16"/>
  <c r="Y31" i="16"/>
  <c r="S31" i="16"/>
  <c r="M31" i="16"/>
  <c r="G31" i="16"/>
  <c r="I339" i="16"/>
  <c r="I335" i="16" s="1"/>
  <c r="J334" i="16"/>
  <c r="J330" i="16" s="1"/>
  <c r="Q329" i="16"/>
  <c r="X324" i="16"/>
  <c r="X320" i="16" s="1"/>
  <c r="F324" i="16"/>
  <c r="F320" i="16" s="1"/>
  <c r="Y319" i="16"/>
  <c r="Y315" i="16" s="1"/>
  <c r="M319" i="16"/>
  <c r="M315" i="16" s="1"/>
  <c r="Y310" i="16"/>
  <c r="P310" i="16"/>
  <c r="G310" i="16"/>
  <c r="AA305" i="16"/>
  <c r="R305" i="16"/>
  <c r="I305" i="16"/>
  <c r="Y300" i="16"/>
  <c r="S300" i="16"/>
  <c r="M300" i="16"/>
  <c r="G300" i="16"/>
  <c r="Z295" i="16"/>
  <c r="T295" i="16"/>
  <c r="N295" i="16"/>
  <c r="H295" i="16"/>
  <c r="AA290" i="16"/>
  <c r="U290" i="16"/>
  <c r="O290" i="16"/>
  <c r="I290" i="16"/>
  <c r="V285" i="16"/>
  <c r="P285" i="16"/>
  <c r="J285" i="16"/>
  <c r="D285" i="16"/>
  <c r="W280" i="16"/>
  <c r="Q280" i="16"/>
  <c r="K280" i="16"/>
  <c r="E280" i="16"/>
  <c r="X275" i="16"/>
  <c r="R275" i="16"/>
  <c r="L275" i="16"/>
  <c r="F275" i="16"/>
  <c r="Y270" i="16"/>
  <c r="S270" i="16"/>
  <c r="M270" i="16"/>
  <c r="G270" i="16"/>
  <c r="Z265" i="16"/>
  <c r="T265" i="16"/>
  <c r="N265" i="16"/>
  <c r="H265" i="16"/>
  <c r="AA260" i="16"/>
  <c r="U260" i="16"/>
  <c r="O260" i="16"/>
  <c r="I260" i="16"/>
  <c r="V255" i="16"/>
  <c r="P255" i="16"/>
  <c r="J255" i="16"/>
  <c r="D255" i="16"/>
  <c r="W250" i="16"/>
  <c r="Q250" i="16"/>
  <c r="K250" i="16"/>
  <c r="E250" i="16"/>
  <c r="X245" i="16"/>
  <c r="R245" i="16"/>
  <c r="L245" i="16"/>
  <c r="F245" i="16"/>
  <c r="Y240" i="16"/>
  <c r="S240" i="16"/>
  <c r="M240" i="16"/>
  <c r="G240" i="16"/>
  <c r="Z235" i="16"/>
  <c r="T235" i="16"/>
  <c r="N235" i="16"/>
  <c r="H235" i="16"/>
  <c r="AA230" i="16"/>
  <c r="U230" i="16"/>
  <c r="O230" i="16"/>
  <c r="I230" i="16"/>
  <c r="V225" i="16"/>
  <c r="P225" i="16"/>
  <c r="J225" i="16"/>
  <c r="D225" i="16"/>
  <c r="W220" i="16"/>
  <c r="Q220" i="16"/>
  <c r="K220" i="16"/>
  <c r="E220" i="16"/>
  <c r="X215" i="16"/>
  <c r="R215" i="16"/>
  <c r="L215" i="16"/>
  <c r="F215" i="16"/>
  <c r="Y210" i="16"/>
  <c r="S210" i="16"/>
  <c r="M210" i="16"/>
  <c r="G210" i="16"/>
  <c r="Z205" i="16"/>
  <c r="T205" i="16"/>
  <c r="N205" i="16"/>
  <c r="H205" i="16"/>
  <c r="AA200" i="16"/>
  <c r="U200" i="16"/>
  <c r="O200" i="16"/>
  <c r="I200" i="16"/>
  <c r="V195" i="16"/>
  <c r="P195" i="16"/>
  <c r="J195" i="16"/>
  <c r="D195" i="16"/>
  <c r="W190" i="16"/>
  <c r="Q190" i="16"/>
  <c r="K190" i="16"/>
  <c r="E190" i="16"/>
  <c r="X185" i="16"/>
  <c r="R185" i="16"/>
  <c r="L185" i="16"/>
  <c r="F185" i="16"/>
  <c r="Y180" i="16"/>
  <c r="S180" i="16"/>
  <c r="M180" i="16"/>
  <c r="G180" i="16"/>
  <c r="Z175" i="16"/>
  <c r="T175" i="16"/>
  <c r="N175" i="16"/>
  <c r="H175" i="16"/>
  <c r="AA170" i="16"/>
  <c r="U170" i="16"/>
  <c r="O170" i="16"/>
  <c r="I170" i="16"/>
  <c r="V165" i="16"/>
  <c r="P165" i="16"/>
  <c r="J165" i="16"/>
  <c r="D165" i="16"/>
  <c r="D161" i="16" s="1"/>
  <c r="W156" i="16"/>
  <c r="Q156" i="16"/>
  <c r="K156" i="16"/>
  <c r="E156" i="16"/>
  <c r="X151" i="16"/>
  <c r="R151" i="16"/>
  <c r="L151" i="16"/>
  <c r="F151" i="16"/>
  <c r="Y146" i="16"/>
  <c r="S146" i="16"/>
  <c r="M146" i="16"/>
  <c r="G146" i="16"/>
  <c r="Z141" i="16"/>
  <c r="T141" i="16"/>
  <c r="N141" i="16"/>
  <c r="H141" i="16"/>
  <c r="AA136" i="16"/>
  <c r="U136" i="16"/>
  <c r="O136" i="16"/>
  <c r="I136" i="16"/>
  <c r="V131" i="16"/>
  <c r="P131" i="16"/>
  <c r="J131" i="16"/>
  <c r="D131" i="16"/>
  <c r="W126" i="16"/>
  <c r="Q126" i="16"/>
  <c r="K126" i="16"/>
  <c r="E126" i="16"/>
  <c r="X121" i="16"/>
  <c r="R121" i="16"/>
  <c r="L121" i="16"/>
  <c r="F121" i="16"/>
  <c r="Y116" i="16"/>
  <c r="S116" i="16"/>
  <c r="M116" i="16"/>
  <c r="G116" i="16"/>
  <c r="Z111" i="16"/>
  <c r="T111" i="16"/>
  <c r="N111" i="16"/>
  <c r="H111" i="16"/>
  <c r="AA106" i="16"/>
  <c r="U106" i="16"/>
  <c r="O106" i="16"/>
  <c r="I106" i="16"/>
  <c r="V101" i="16"/>
  <c r="P101" i="16"/>
  <c r="J101" i="16"/>
  <c r="D101" i="16"/>
  <c r="W96" i="16"/>
  <c r="Q96" i="16"/>
  <c r="K96" i="16"/>
  <c r="E96" i="16"/>
  <c r="X91" i="16"/>
  <c r="R91" i="16"/>
  <c r="L91" i="16"/>
  <c r="F91" i="16"/>
  <c r="Y86" i="16"/>
  <c r="S86" i="16"/>
  <c r="M86" i="16"/>
  <c r="G86" i="16"/>
  <c r="Z81" i="16"/>
  <c r="T81" i="16"/>
  <c r="N81" i="16"/>
  <c r="H81" i="16"/>
  <c r="AA76" i="16"/>
  <c r="U76" i="16"/>
  <c r="O76" i="16"/>
  <c r="I76" i="16"/>
  <c r="D334" i="16"/>
  <c r="D330" i="16" s="1"/>
  <c r="K329" i="16"/>
  <c r="T324" i="16"/>
  <c r="T320" i="16" s="1"/>
  <c r="X319" i="16"/>
  <c r="L319" i="16"/>
  <c r="L315" i="16" s="1"/>
  <c r="W310" i="16"/>
  <c r="N310" i="16"/>
  <c r="E310" i="16"/>
  <c r="Z305" i="16"/>
  <c r="Q305" i="16"/>
  <c r="H305" i="16"/>
  <c r="X300" i="16"/>
  <c r="R300" i="16"/>
  <c r="L300" i="16"/>
  <c r="F300" i="16"/>
  <c r="Y295" i="16"/>
  <c r="S295" i="16"/>
  <c r="M295" i="16"/>
  <c r="G295" i="16"/>
  <c r="Z290" i="16"/>
  <c r="T290" i="16"/>
  <c r="N290" i="16"/>
  <c r="H290" i="16"/>
  <c r="AA285" i="16"/>
  <c r="U285" i="16"/>
  <c r="O285" i="16"/>
  <c r="I285" i="16"/>
  <c r="V280" i="16"/>
  <c r="P280" i="16"/>
  <c r="J280" i="16"/>
  <c r="D280" i="16"/>
  <c r="W275" i="16"/>
  <c r="Q275" i="16"/>
  <c r="K275" i="16"/>
  <c r="E275" i="16"/>
  <c r="X270" i="16"/>
  <c r="R270" i="16"/>
  <c r="L270" i="16"/>
  <c r="F270" i="16"/>
  <c r="Y265" i="16"/>
  <c r="S265" i="16"/>
  <c r="M265" i="16"/>
  <c r="G265" i="16"/>
  <c r="Z260" i="16"/>
  <c r="T260" i="16"/>
  <c r="N260" i="16"/>
  <c r="H260" i="16"/>
  <c r="AA255" i="16"/>
  <c r="U255" i="16"/>
  <c r="O255" i="16"/>
  <c r="I255" i="16"/>
  <c r="V250" i="16"/>
  <c r="P250" i="16"/>
  <c r="J250" i="16"/>
  <c r="D250" i="16"/>
  <c r="W245" i="16"/>
  <c r="Q245" i="16"/>
  <c r="K245" i="16"/>
  <c r="E245" i="16"/>
  <c r="X240" i="16"/>
  <c r="R240" i="16"/>
  <c r="L240" i="16"/>
  <c r="F240" i="16"/>
  <c r="Y235" i="16"/>
  <c r="S235" i="16"/>
  <c r="M235" i="16"/>
  <c r="G235" i="16"/>
  <c r="Z230" i="16"/>
  <c r="T230" i="16"/>
  <c r="N230" i="16"/>
  <c r="H230" i="16"/>
  <c r="AA225" i="16"/>
  <c r="U225" i="16"/>
  <c r="O225" i="16"/>
  <c r="I225" i="16"/>
  <c r="V220" i="16"/>
  <c r="P220" i="16"/>
  <c r="J220" i="16"/>
  <c r="D220" i="16"/>
  <c r="W215" i="16"/>
  <c r="Q215" i="16"/>
  <c r="K215" i="16"/>
  <c r="E215" i="16"/>
  <c r="X210" i="16"/>
  <c r="R210" i="16"/>
  <c r="L210" i="16"/>
  <c r="F210" i="16"/>
  <c r="Y205" i="16"/>
  <c r="S205" i="16"/>
  <c r="M205" i="16"/>
  <c r="G205" i="16"/>
  <c r="Z200" i="16"/>
  <c r="T200" i="16"/>
  <c r="N200" i="16"/>
  <c r="H200" i="16"/>
  <c r="AA195" i="16"/>
  <c r="U195" i="16"/>
  <c r="O195" i="16"/>
  <c r="I195" i="16"/>
  <c r="V190" i="16"/>
  <c r="P190" i="16"/>
  <c r="J190" i="16"/>
  <c r="D190" i="16"/>
  <c r="W185" i="16"/>
  <c r="Q185" i="16"/>
  <c r="K185" i="16"/>
  <c r="E185" i="16"/>
  <c r="X180" i="16"/>
  <c r="R180" i="16"/>
  <c r="L180" i="16"/>
  <c r="F180" i="16"/>
  <c r="Y175" i="16"/>
  <c r="S175" i="16"/>
  <c r="M175" i="16"/>
  <c r="G175" i="16"/>
  <c r="Z170" i="16"/>
  <c r="T170" i="16"/>
  <c r="N170" i="16"/>
  <c r="H170" i="16"/>
  <c r="AA165" i="16"/>
  <c r="U165" i="16"/>
  <c r="O165" i="16"/>
  <c r="I165" i="16"/>
  <c r="V156" i="16"/>
  <c r="P156" i="16"/>
  <c r="J156" i="16"/>
  <c r="D156" i="16"/>
  <c r="W151" i="16"/>
  <c r="Q151" i="16"/>
  <c r="K151" i="16"/>
  <c r="E151" i="16"/>
  <c r="X146" i="16"/>
  <c r="R146" i="16"/>
  <c r="L146" i="16"/>
  <c r="F146" i="16"/>
  <c r="Y141" i="16"/>
  <c r="S141" i="16"/>
  <c r="M141" i="16"/>
  <c r="G141" i="16"/>
  <c r="Z136" i="16"/>
  <c r="T136" i="16"/>
  <c r="N136" i="16"/>
  <c r="H136" i="16"/>
  <c r="AA131" i="16"/>
  <c r="U131" i="16"/>
  <c r="O131" i="16"/>
  <c r="I131" i="16"/>
  <c r="V126" i="16"/>
  <c r="P126" i="16"/>
  <c r="J126" i="16"/>
  <c r="D126" i="16"/>
  <c r="W121" i="16"/>
  <c r="Q121" i="16"/>
  <c r="K121" i="16"/>
  <c r="E121" i="16"/>
  <c r="X116" i="16"/>
  <c r="R116" i="16"/>
  <c r="L116" i="16"/>
  <c r="F116" i="16"/>
  <c r="Y111" i="16"/>
  <c r="S111" i="16"/>
  <c r="M111" i="16"/>
  <c r="G111" i="16"/>
  <c r="Z106" i="16"/>
  <c r="T106" i="16"/>
  <c r="N106" i="16"/>
  <c r="H106" i="16"/>
  <c r="AA101" i="16"/>
  <c r="U101" i="16"/>
  <c r="O101" i="16"/>
  <c r="I101" i="16"/>
  <c r="V96" i="16"/>
  <c r="P96" i="16"/>
  <c r="J96" i="16"/>
  <c r="D96" i="16"/>
  <c r="W91" i="16"/>
  <c r="Q91" i="16"/>
  <c r="K91" i="16"/>
  <c r="E91" i="16"/>
  <c r="X86" i="16"/>
  <c r="R86" i="16"/>
  <c r="L86" i="16"/>
  <c r="F86" i="16"/>
  <c r="Y81" i="16"/>
  <c r="S81" i="16"/>
  <c r="M81" i="16"/>
  <c r="G81" i="16"/>
  <c r="Z76" i="16"/>
  <c r="T76" i="16"/>
  <c r="N76" i="16"/>
  <c r="H76" i="16"/>
  <c r="AA71" i="16"/>
  <c r="U71" i="16"/>
  <c r="O71" i="16"/>
  <c r="I71" i="16"/>
  <c r="V66" i="16"/>
  <c r="P66" i="16"/>
  <c r="J66" i="16"/>
  <c r="D66" i="16"/>
  <c r="W61" i="16"/>
  <c r="Q61" i="16"/>
  <c r="K61" i="16"/>
  <c r="E61" i="16"/>
  <c r="X56" i="16"/>
  <c r="R56" i="16"/>
  <c r="L56" i="16"/>
  <c r="F56" i="16"/>
  <c r="Z344" i="16"/>
  <c r="Z340" i="16" s="1"/>
  <c r="E329" i="16"/>
  <c r="E325" i="16" s="1"/>
  <c r="R324" i="16"/>
  <c r="R320" i="16" s="1"/>
  <c r="U319" i="16"/>
  <c r="U315" i="16" s="1"/>
  <c r="I319" i="16"/>
  <c r="I315" i="16" s="1"/>
  <c r="V310" i="16"/>
  <c r="M310" i="16"/>
  <c r="D310" i="16"/>
  <c r="X305" i="16"/>
  <c r="O305" i="16"/>
  <c r="F305" i="16"/>
  <c r="W300" i="16"/>
  <c r="Q300" i="16"/>
  <c r="K300" i="16"/>
  <c r="E300" i="16"/>
  <c r="X295" i="16"/>
  <c r="R295" i="16"/>
  <c r="L295" i="16"/>
  <c r="F295" i="16"/>
  <c r="Y290" i="16"/>
  <c r="S290" i="16"/>
  <c r="M290" i="16"/>
  <c r="G290" i="16"/>
  <c r="Z285" i="16"/>
  <c r="T285" i="16"/>
  <c r="N285" i="16"/>
  <c r="H285" i="16"/>
  <c r="AA280" i="16"/>
  <c r="U280" i="16"/>
  <c r="O280" i="16"/>
  <c r="I280" i="16"/>
  <c r="V275" i="16"/>
  <c r="P275" i="16"/>
  <c r="J275" i="16"/>
  <c r="D275" i="16"/>
  <c r="W270" i="16"/>
  <c r="Q270" i="16"/>
  <c r="K270" i="16"/>
  <c r="E270" i="16"/>
  <c r="X265" i="16"/>
  <c r="R265" i="16"/>
  <c r="L265" i="16"/>
  <c r="F265" i="16"/>
  <c r="Y260" i="16"/>
  <c r="S260" i="16"/>
  <c r="M260" i="16"/>
  <c r="G260" i="16"/>
  <c r="Z255" i="16"/>
  <c r="T255" i="16"/>
  <c r="N255" i="16"/>
  <c r="H255" i="16"/>
  <c r="AA250" i="16"/>
  <c r="U250" i="16"/>
  <c r="O250" i="16"/>
  <c r="I250" i="16"/>
  <c r="V245" i="16"/>
  <c r="P245" i="16"/>
  <c r="J245" i="16"/>
  <c r="D245" i="16"/>
  <c r="W240" i="16"/>
  <c r="Q240" i="16"/>
  <c r="K240" i="16"/>
  <c r="E240" i="16"/>
  <c r="X235" i="16"/>
  <c r="R235" i="16"/>
  <c r="L235" i="16"/>
  <c r="F235" i="16"/>
  <c r="Y230" i="16"/>
  <c r="S230" i="16"/>
  <c r="M230" i="16"/>
  <c r="G230" i="16"/>
  <c r="Z225" i="16"/>
  <c r="T225" i="16"/>
  <c r="N225" i="16"/>
  <c r="H225" i="16"/>
  <c r="AA220" i="16"/>
  <c r="U220" i="16"/>
  <c r="O220" i="16"/>
  <c r="I220" i="16"/>
  <c r="V215" i="16"/>
  <c r="P215" i="16"/>
  <c r="J215" i="16"/>
  <c r="D215" i="16"/>
  <c r="W210" i="16"/>
  <c r="Q210" i="16"/>
  <c r="K210" i="16"/>
  <c r="E210" i="16"/>
  <c r="X205" i="16"/>
  <c r="R205" i="16"/>
  <c r="L205" i="16"/>
  <c r="F205" i="16"/>
  <c r="Y200" i="16"/>
  <c r="S200" i="16"/>
  <c r="M200" i="16"/>
  <c r="G200" i="16"/>
  <c r="Z195" i="16"/>
  <c r="T195" i="16"/>
  <c r="N195" i="16"/>
  <c r="H195" i="16"/>
  <c r="AA190" i="16"/>
  <c r="U190" i="16"/>
  <c r="O190" i="16"/>
  <c r="I190" i="16"/>
  <c r="V185" i="16"/>
  <c r="P185" i="16"/>
  <c r="J185" i="16"/>
  <c r="D185" i="16"/>
  <c r="W180" i="16"/>
  <c r="Q180" i="16"/>
  <c r="K180" i="16"/>
  <c r="E180" i="16"/>
  <c r="X175" i="16"/>
  <c r="R175" i="16"/>
  <c r="L175" i="16"/>
  <c r="F175" i="16"/>
  <c r="Y170" i="16"/>
  <c r="S170" i="16"/>
  <c r="M170" i="16"/>
  <c r="G170" i="16"/>
  <c r="Z165" i="16"/>
  <c r="T165" i="16"/>
  <c r="N165" i="16"/>
  <c r="H165" i="16"/>
  <c r="AA156" i="16"/>
  <c r="U156" i="16"/>
  <c r="O156" i="16"/>
  <c r="I156" i="16"/>
  <c r="V151" i="16"/>
  <c r="P151" i="16"/>
  <c r="J151" i="16"/>
  <c r="D151" i="16"/>
  <c r="W146" i="16"/>
  <c r="Q146" i="16"/>
  <c r="K146" i="16"/>
  <c r="E146" i="16"/>
  <c r="X141" i="16"/>
  <c r="R141" i="16"/>
  <c r="L141" i="16"/>
  <c r="F141" i="16"/>
  <c r="Y136" i="16"/>
  <c r="S136" i="16"/>
  <c r="M136" i="16"/>
  <c r="G136" i="16"/>
  <c r="Z131" i="16"/>
  <c r="T131" i="16"/>
  <c r="N131" i="16"/>
  <c r="H131" i="16"/>
  <c r="AA126" i="16"/>
  <c r="U126" i="16"/>
  <c r="O126" i="16"/>
  <c r="I126" i="16"/>
  <c r="V121" i="16"/>
  <c r="P121" i="16"/>
  <c r="J121" i="16"/>
  <c r="D121" i="16"/>
  <c r="W116" i="16"/>
  <c r="Q116" i="16"/>
  <c r="K116" i="16"/>
  <c r="E116" i="16"/>
  <c r="X111" i="16"/>
  <c r="R111" i="16"/>
  <c r="L111" i="16"/>
  <c r="F111" i="16"/>
  <c r="Y106" i="16"/>
  <c r="S106" i="16"/>
  <c r="M106" i="16"/>
  <c r="G106" i="16"/>
  <c r="Z101" i="16"/>
  <c r="T101" i="16"/>
  <c r="N101" i="16"/>
  <c r="H101" i="16"/>
  <c r="AA96" i="16"/>
  <c r="U96" i="16"/>
  <c r="O96" i="16"/>
  <c r="I96" i="16"/>
  <c r="V91" i="16"/>
  <c r="P91" i="16"/>
  <c r="J91" i="16"/>
  <c r="D91" i="16"/>
  <c r="W86" i="16"/>
  <c r="Q86" i="16"/>
  <c r="K86" i="16"/>
  <c r="E86" i="16"/>
  <c r="X81" i="16"/>
  <c r="R81" i="16"/>
  <c r="L81" i="16"/>
  <c r="F81" i="16"/>
  <c r="Y76" i="16"/>
  <c r="S76" i="16"/>
  <c r="M76" i="16"/>
  <c r="G76" i="16"/>
  <c r="Z71" i="16"/>
  <c r="T71" i="16"/>
  <c r="N71" i="16"/>
  <c r="H71" i="16"/>
  <c r="AA66" i="16"/>
  <c r="U66" i="16"/>
  <c r="O66" i="16"/>
  <c r="I66" i="16"/>
  <c r="V61" i="16"/>
  <c r="P61" i="16"/>
  <c r="J61" i="16"/>
  <c r="D61" i="16"/>
  <c r="W56" i="16"/>
  <c r="Q56" i="16"/>
  <c r="K56" i="16"/>
  <c r="E56" i="16"/>
  <c r="X51" i="16"/>
  <c r="R51" i="16"/>
  <c r="L51" i="16"/>
  <c r="F51" i="16"/>
  <c r="J11" i="16"/>
  <c r="P11" i="16"/>
  <c r="V11" i="16"/>
  <c r="I14" i="16"/>
  <c r="O14" i="16"/>
  <c r="U14" i="16"/>
  <c r="U12" i="16" s="1"/>
  <c r="AA14" i="16"/>
  <c r="AA12" i="16" s="1"/>
  <c r="I16" i="16"/>
  <c r="O16" i="16"/>
  <c r="U16" i="16"/>
  <c r="AA16" i="16"/>
  <c r="H19" i="16"/>
  <c r="H17" i="16" s="1"/>
  <c r="N19" i="16"/>
  <c r="N17" i="16" s="1"/>
  <c r="T19" i="16"/>
  <c r="T17" i="16" s="1"/>
  <c r="Z19" i="16"/>
  <c r="Z17" i="16" s="1"/>
  <c r="H21" i="16"/>
  <c r="N21" i="16"/>
  <c r="T21" i="16"/>
  <c r="Z21" i="16"/>
  <c r="G24" i="16"/>
  <c r="G22" i="16" s="1"/>
  <c r="M24" i="16"/>
  <c r="M22" i="16" s="1"/>
  <c r="S24" i="16"/>
  <c r="Y24" i="16"/>
  <c r="G26" i="16"/>
  <c r="M26" i="16"/>
  <c r="S26" i="16"/>
  <c r="Y26" i="16"/>
  <c r="F29" i="16"/>
  <c r="N29" i="16"/>
  <c r="U29" i="16"/>
  <c r="D31" i="16"/>
  <c r="K31" i="16"/>
  <c r="R31" i="16"/>
  <c r="Z31" i="16"/>
  <c r="E34" i="16"/>
  <c r="M34" i="16"/>
  <c r="T34" i="16"/>
  <c r="T32" i="16" s="1"/>
  <c r="AA34" i="16"/>
  <c r="J36" i="16"/>
  <c r="Q36" i="16"/>
  <c r="Y36" i="16"/>
  <c r="D39" i="16"/>
  <c r="D37" i="16" s="1"/>
  <c r="L39" i="16"/>
  <c r="L37" i="16" s="1"/>
  <c r="S39" i="16"/>
  <c r="S37" i="16" s="1"/>
  <c r="AA39" i="16"/>
  <c r="AA37" i="16" s="1"/>
  <c r="M41" i="16"/>
  <c r="U41" i="16"/>
  <c r="H44" i="16"/>
  <c r="H42" i="16" s="1"/>
  <c r="R44" i="16"/>
  <c r="R42" i="16" s="1"/>
  <c r="Z44" i="16"/>
  <c r="Z42" i="16" s="1"/>
  <c r="L46" i="16"/>
  <c r="T46" i="16"/>
  <c r="T49" i="16"/>
  <c r="N51" i="16"/>
  <c r="M54" i="16"/>
  <c r="M52" i="16" s="1"/>
  <c r="Y56" i="16"/>
  <c r="F59" i="16"/>
  <c r="F57" i="16" s="1"/>
  <c r="R61" i="16"/>
  <c r="K66" i="16"/>
  <c r="D71" i="16"/>
  <c r="T306" i="16"/>
  <c r="O315" i="16"/>
  <c r="V330" i="16"/>
  <c r="T340" i="16"/>
  <c r="F471" i="15"/>
  <c r="F469" i="15" s="1"/>
  <c r="L471" i="15"/>
  <c r="L469" i="15" s="1"/>
  <c r="R471" i="15"/>
  <c r="R469" i="15" s="1"/>
  <c r="X471" i="15"/>
  <c r="X469" i="15" s="1"/>
  <c r="E476" i="15"/>
  <c r="K476" i="15"/>
  <c r="K474" i="15" s="1"/>
  <c r="Q476" i="15"/>
  <c r="Q474" i="15" s="1"/>
  <c r="W476" i="15"/>
  <c r="W474" i="15" s="1"/>
  <c r="D481" i="15"/>
  <c r="D479" i="15" s="1"/>
  <c r="J481" i="15"/>
  <c r="J479" i="15" s="1"/>
  <c r="P481" i="15"/>
  <c r="V481" i="15"/>
  <c r="V479" i="15" s="1"/>
  <c r="I486" i="15"/>
  <c r="I484" i="15" s="1"/>
  <c r="O486" i="15"/>
  <c r="O484" i="15" s="1"/>
  <c r="U486" i="15"/>
  <c r="U484" i="15" s="1"/>
  <c r="AA486" i="15"/>
  <c r="AA484" i="15" s="1"/>
  <c r="H491" i="15"/>
  <c r="N491" i="15"/>
  <c r="N489" i="15" s="1"/>
  <c r="T491" i="15"/>
  <c r="T489" i="15" s="1"/>
  <c r="Z491" i="15"/>
  <c r="Z489" i="15" s="1"/>
  <c r="G496" i="15"/>
  <c r="G494" i="15" s="1"/>
  <c r="M496" i="15"/>
  <c r="M494" i="15" s="1"/>
  <c r="S496" i="15"/>
  <c r="Y496" i="15"/>
  <c r="Y494" i="15" s="1"/>
  <c r="F501" i="15"/>
  <c r="F499" i="15" s="1"/>
  <c r="L501" i="15"/>
  <c r="L499" i="15" s="1"/>
  <c r="R501" i="15"/>
  <c r="R499" i="15" s="1"/>
  <c r="X501" i="15"/>
  <c r="X499" i="15" s="1"/>
  <c r="E506" i="15"/>
  <c r="K506" i="15"/>
  <c r="K504" i="15" s="1"/>
  <c r="Q506" i="15"/>
  <c r="Q504" i="15" s="1"/>
  <c r="W506" i="15"/>
  <c r="W504" i="15" s="1"/>
  <c r="D511" i="15"/>
  <c r="D509" i="15" s="1"/>
  <c r="J511" i="15"/>
  <c r="J509" i="15" s="1"/>
  <c r="P511" i="15"/>
  <c r="V511" i="15"/>
  <c r="V509" i="15" s="1"/>
  <c r="I516" i="15"/>
  <c r="I514" i="15" s="1"/>
  <c r="O516" i="15"/>
  <c r="O514" i="15" s="1"/>
  <c r="U516" i="15"/>
  <c r="U514" i="15" s="1"/>
  <c r="AA516" i="15"/>
  <c r="AA514" i="15" s="1"/>
  <c r="H521" i="15"/>
  <c r="N521" i="15"/>
  <c r="N519" i="15" s="1"/>
  <c r="T521" i="15"/>
  <c r="T519" i="15" s="1"/>
  <c r="Z521" i="15"/>
  <c r="Z519" i="15" s="1"/>
  <c r="G526" i="15"/>
  <c r="G524" i="15" s="1"/>
  <c r="M526" i="15"/>
  <c r="M524" i="15" s="1"/>
  <c r="S526" i="15"/>
  <c r="Y526" i="15"/>
  <c r="Y524" i="15" s="1"/>
  <c r="F531" i="15"/>
  <c r="F529" i="15" s="1"/>
  <c r="L531" i="15"/>
  <c r="L529" i="15" s="1"/>
  <c r="R531" i="15"/>
  <c r="R529" i="15" s="1"/>
  <c r="X531" i="15"/>
  <c r="X529" i="15" s="1"/>
  <c r="E536" i="15"/>
  <c r="K536" i="15"/>
  <c r="K534" i="15" s="1"/>
  <c r="Q536" i="15"/>
  <c r="Q534" i="15" s="1"/>
  <c r="W536" i="15"/>
  <c r="W534" i="15" s="1"/>
  <c r="D541" i="15"/>
  <c r="D539" i="15" s="1"/>
  <c r="J541" i="15"/>
  <c r="J539" i="15" s="1"/>
  <c r="P541" i="15"/>
  <c r="V541" i="15"/>
  <c r="V539" i="15" s="1"/>
  <c r="I546" i="15"/>
  <c r="I544" i="15" s="1"/>
  <c r="O546" i="15"/>
  <c r="O544" i="15" s="1"/>
  <c r="U546" i="15"/>
  <c r="U544" i="15" s="1"/>
  <c r="AA546" i="15"/>
  <c r="AA544" i="15" s="1"/>
  <c r="H551" i="15"/>
  <c r="N551" i="15"/>
  <c r="N549" i="15" s="1"/>
  <c r="T551" i="15"/>
  <c r="T549" i="15" s="1"/>
  <c r="Z551" i="15"/>
  <c r="Z549" i="15" s="1"/>
  <c r="G556" i="15"/>
  <c r="G554" i="15" s="1"/>
  <c r="M556" i="15"/>
  <c r="M554" i="15" s="1"/>
  <c r="S556" i="15"/>
  <c r="Y556" i="15"/>
  <c r="Y554" i="15" s="1"/>
  <c r="F561" i="15"/>
  <c r="F559" i="15" s="1"/>
  <c r="L561" i="15"/>
  <c r="L559" i="15" s="1"/>
  <c r="R561" i="15"/>
  <c r="R559" i="15" s="1"/>
  <c r="X561" i="15"/>
  <c r="X559" i="15" s="1"/>
  <c r="E566" i="15"/>
  <c r="K566" i="15"/>
  <c r="K564" i="15" s="1"/>
  <c r="Q566" i="15"/>
  <c r="Q564" i="15" s="1"/>
  <c r="W566" i="15"/>
  <c r="W564" i="15" s="1"/>
  <c r="D571" i="15"/>
  <c r="D569" i="15" s="1"/>
  <c r="J571" i="15"/>
  <c r="J569" i="15" s="1"/>
  <c r="P571" i="15"/>
  <c r="V571" i="15"/>
  <c r="V569" i="15" s="1"/>
  <c r="I576" i="15"/>
  <c r="I574" i="15" s="1"/>
  <c r="O576" i="15"/>
  <c r="O574" i="15" s="1"/>
  <c r="U576" i="15"/>
  <c r="U574" i="15" s="1"/>
  <c r="AA576" i="15"/>
  <c r="AA574" i="15" s="1"/>
  <c r="H581" i="15"/>
  <c r="N581" i="15"/>
  <c r="N579" i="15" s="1"/>
  <c r="T581" i="15"/>
  <c r="T579" i="15" s="1"/>
  <c r="Z581" i="15"/>
  <c r="Z579" i="15" s="1"/>
  <c r="G586" i="15"/>
  <c r="G584" i="15" s="1"/>
  <c r="M586" i="15"/>
  <c r="M584" i="15" s="1"/>
  <c r="S586" i="15"/>
  <c r="Y586" i="15"/>
  <c r="Y584" i="15" s="1"/>
  <c r="F591" i="15"/>
  <c r="F589" i="15" s="1"/>
  <c r="L591" i="15"/>
  <c r="L589" i="15" s="1"/>
  <c r="R591" i="15"/>
  <c r="R589" i="15" s="1"/>
  <c r="X591" i="15"/>
  <c r="X589" i="15" s="1"/>
  <c r="E596" i="15"/>
  <c r="K596" i="15"/>
  <c r="K594" i="15" s="1"/>
  <c r="Q596" i="15"/>
  <c r="Q594" i="15" s="1"/>
  <c r="W596" i="15"/>
  <c r="W594" i="15" s="1"/>
  <c r="D601" i="15"/>
  <c r="D599" i="15" s="1"/>
  <c r="J601" i="15"/>
  <c r="J599" i="15" s="1"/>
  <c r="P601" i="15"/>
  <c r="V601" i="15"/>
  <c r="V599" i="15" s="1"/>
  <c r="I606" i="15"/>
  <c r="I604" i="15" s="1"/>
  <c r="O606" i="15"/>
  <c r="O604" i="15" s="1"/>
  <c r="U606" i="15"/>
  <c r="U604" i="15" s="1"/>
  <c r="AA606" i="15"/>
  <c r="AA604" i="15" s="1"/>
  <c r="H611" i="15"/>
  <c r="N611" i="15"/>
  <c r="N609" i="15" s="1"/>
  <c r="T611" i="15"/>
  <c r="T609" i="15" s="1"/>
  <c r="Z611" i="15"/>
  <c r="Z609" i="15" s="1"/>
  <c r="G616" i="15"/>
  <c r="G614" i="15" s="1"/>
  <c r="M616" i="15"/>
  <c r="M614" i="15" s="1"/>
  <c r="S616" i="15"/>
  <c r="Y616" i="15"/>
  <c r="Y614" i="15" s="1"/>
  <c r="E9" i="16"/>
  <c r="E7" i="16" s="1"/>
  <c r="K9" i="16"/>
  <c r="K7" i="16" s="1"/>
  <c r="Q9" i="16"/>
  <c r="W9" i="16"/>
  <c r="E11" i="16"/>
  <c r="K11" i="16"/>
  <c r="Q11" i="16"/>
  <c r="W11" i="16"/>
  <c r="D14" i="16"/>
  <c r="J14" i="16"/>
  <c r="P14" i="16"/>
  <c r="V14" i="16"/>
  <c r="V12" i="16" s="1"/>
  <c r="D16" i="16"/>
  <c r="J16" i="16"/>
  <c r="P16" i="16"/>
  <c r="V16" i="16"/>
  <c r="I19" i="16"/>
  <c r="O19" i="16"/>
  <c r="O17" i="16" s="1"/>
  <c r="U19" i="16"/>
  <c r="U17" i="16" s="1"/>
  <c r="AA19" i="16"/>
  <c r="AA17" i="16" s="1"/>
  <c r="I21" i="16"/>
  <c r="O21" i="16"/>
  <c r="U21" i="16"/>
  <c r="AA21" i="16"/>
  <c r="H24" i="16"/>
  <c r="H22" i="16" s="1"/>
  <c r="N24" i="16"/>
  <c r="N22" i="16" s="1"/>
  <c r="T24" i="16"/>
  <c r="Z24" i="16"/>
  <c r="H26" i="16"/>
  <c r="N26" i="16"/>
  <c r="T26" i="16"/>
  <c r="Z26" i="16"/>
  <c r="H29" i="16"/>
  <c r="O29" i="16"/>
  <c r="V29" i="16"/>
  <c r="E31" i="16"/>
  <c r="L31" i="16"/>
  <c r="T31" i="16"/>
  <c r="AA31" i="16"/>
  <c r="G34" i="16"/>
  <c r="N34" i="16"/>
  <c r="U34" i="16"/>
  <c r="U32" i="16" s="1"/>
  <c r="D36" i="16"/>
  <c r="K36" i="16"/>
  <c r="S36" i="16"/>
  <c r="S32" i="16" s="1"/>
  <c r="Z36" i="16"/>
  <c r="F39" i="16"/>
  <c r="M39" i="16"/>
  <c r="M37" i="16" s="1"/>
  <c r="T39" i="16"/>
  <c r="T37" i="16" s="1"/>
  <c r="D41" i="16"/>
  <c r="N41" i="16"/>
  <c r="V41" i="16"/>
  <c r="I44" i="16"/>
  <c r="S44" i="16"/>
  <c r="S42" i="16" s="1"/>
  <c r="AA44" i="16"/>
  <c r="AA42" i="16" s="1"/>
  <c r="M46" i="16"/>
  <c r="U46" i="16"/>
  <c r="G49" i="16"/>
  <c r="Y49" i="16"/>
  <c r="S51" i="16"/>
  <c r="S54" i="16"/>
  <c r="S52" i="16" s="1"/>
  <c r="L59" i="16"/>
  <c r="L57" i="16" s="1"/>
  <c r="X61" i="16"/>
  <c r="E64" i="16"/>
  <c r="E62" i="16" s="1"/>
  <c r="Q66" i="16"/>
  <c r="J71" i="16"/>
  <c r="W306" i="16"/>
  <c r="D315" i="16"/>
  <c r="G471" i="15"/>
  <c r="G469" i="15" s="1"/>
  <c r="M471" i="15"/>
  <c r="M469" i="15" s="1"/>
  <c r="S471" i="15"/>
  <c r="S469" i="15" s="1"/>
  <c r="Y471" i="15"/>
  <c r="Y469" i="15" s="1"/>
  <c r="F476" i="15"/>
  <c r="F474" i="15" s="1"/>
  <c r="L476" i="15"/>
  <c r="R476" i="15"/>
  <c r="R474" i="15" s="1"/>
  <c r="X476" i="15"/>
  <c r="X474" i="15" s="1"/>
  <c r="E481" i="15"/>
  <c r="E479" i="15" s="1"/>
  <c r="K481" i="15"/>
  <c r="K479" i="15" s="1"/>
  <c r="Q481" i="15"/>
  <c r="Q479" i="15" s="1"/>
  <c r="W481" i="15"/>
  <c r="D486" i="15"/>
  <c r="D484" i="15" s="1"/>
  <c r="J486" i="15"/>
  <c r="J484" i="15" s="1"/>
  <c r="P486" i="15"/>
  <c r="P484" i="15" s="1"/>
  <c r="V486" i="15"/>
  <c r="V484" i="15" s="1"/>
  <c r="I491" i="15"/>
  <c r="I489" i="15" s="1"/>
  <c r="O491" i="15"/>
  <c r="U491" i="15"/>
  <c r="U489" i="15" s="1"/>
  <c r="AA491" i="15"/>
  <c r="AA489" i="15" s="1"/>
  <c r="H496" i="15"/>
  <c r="H494" i="15" s="1"/>
  <c r="N496" i="15"/>
  <c r="N494" i="15" s="1"/>
  <c r="T496" i="15"/>
  <c r="T494" i="15" s="1"/>
  <c r="Z496" i="15"/>
  <c r="G501" i="15"/>
  <c r="G499" i="15" s="1"/>
  <c r="M501" i="15"/>
  <c r="M499" i="15" s="1"/>
  <c r="S501" i="15"/>
  <c r="S499" i="15" s="1"/>
  <c r="Y501" i="15"/>
  <c r="Y499" i="15" s="1"/>
  <c r="F506" i="15"/>
  <c r="F504" i="15" s="1"/>
  <c r="L506" i="15"/>
  <c r="R506" i="15"/>
  <c r="R504" i="15" s="1"/>
  <c r="X506" i="15"/>
  <c r="X504" i="15" s="1"/>
  <c r="E511" i="15"/>
  <c r="E509" i="15" s="1"/>
  <c r="K511" i="15"/>
  <c r="K509" i="15" s="1"/>
  <c r="Q511" i="15"/>
  <c r="Q509" i="15" s="1"/>
  <c r="W511" i="15"/>
  <c r="D516" i="15"/>
  <c r="D514" i="15" s="1"/>
  <c r="J516" i="15"/>
  <c r="J514" i="15" s="1"/>
  <c r="P516" i="15"/>
  <c r="P514" i="15" s="1"/>
  <c r="V516" i="15"/>
  <c r="V514" i="15" s="1"/>
  <c r="I521" i="15"/>
  <c r="I519" i="15" s="1"/>
  <c r="O521" i="15"/>
  <c r="U521" i="15"/>
  <c r="U519" i="15" s="1"/>
  <c r="AA521" i="15"/>
  <c r="AA519" i="15" s="1"/>
  <c r="H526" i="15"/>
  <c r="H524" i="15" s="1"/>
  <c r="N526" i="15"/>
  <c r="N524" i="15" s="1"/>
  <c r="T526" i="15"/>
  <c r="T524" i="15" s="1"/>
  <c r="Z526" i="15"/>
  <c r="G531" i="15"/>
  <c r="G529" i="15" s="1"/>
  <c r="M531" i="15"/>
  <c r="M529" i="15" s="1"/>
  <c r="S531" i="15"/>
  <c r="S529" i="15" s="1"/>
  <c r="Y531" i="15"/>
  <c r="Y529" i="15" s="1"/>
  <c r="F536" i="15"/>
  <c r="F534" i="15" s="1"/>
  <c r="L536" i="15"/>
  <c r="R536" i="15"/>
  <c r="R534" i="15" s="1"/>
  <c r="X536" i="15"/>
  <c r="X534" i="15" s="1"/>
  <c r="E541" i="15"/>
  <c r="E539" i="15" s="1"/>
  <c r="K541" i="15"/>
  <c r="K539" i="15" s="1"/>
  <c r="Q541" i="15"/>
  <c r="Q539" i="15" s="1"/>
  <c r="W541" i="15"/>
  <c r="D546" i="15"/>
  <c r="D544" i="15" s="1"/>
  <c r="J546" i="15"/>
  <c r="J544" i="15" s="1"/>
  <c r="P546" i="15"/>
  <c r="P544" i="15" s="1"/>
  <c r="V546" i="15"/>
  <c r="V544" i="15" s="1"/>
  <c r="I551" i="15"/>
  <c r="I549" i="15" s="1"/>
  <c r="O551" i="15"/>
  <c r="U551" i="15"/>
  <c r="U549" i="15" s="1"/>
  <c r="AA551" i="15"/>
  <c r="AA549" i="15" s="1"/>
  <c r="H556" i="15"/>
  <c r="H554" i="15" s="1"/>
  <c r="N556" i="15"/>
  <c r="N554" i="15" s="1"/>
  <c r="T556" i="15"/>
  <c r="T554" i="15" s="1"/>
  <c r="Z556" i="15"/>
  <c r="G561" i="15"/>
  <c r="G559" i="15" s="1"/>
  <c r="M561" i="15"/>
  <c r="M559" i="15" s="1"/>
  <c r="S561" i="15"/>
  <c r="S559" i="15" s="1"/>
  <c r="Y561" i="15"/>
  <c r="Y559" i="15" s="1"/>
  <c r="F566" i="15"/>
  <c r="F564" i="15" s="1"/>
  <c r="L566" i="15"/>
  <c r="R566" i="15"/>
  <c r="R564" i="15" s="1"/>
  <c r="X566" i="15"/>
  <c r="X564" i="15" s="1"/>
  <c r="E571" i="15"/>
  <c r="E569" i="15" s="1"/>
  <c r="K571" i="15"/>
  <c r="K569" i="15" s="1"/>
  <c r="Q571" i="15"/>
  <c r="Q569" i="15" s="1"/>
  <c r="W571" i="15"/>
  <c r="D576" i="15"/>
  <c r="D574" i="15" s="1"/>
  <c r="J576" i="15"/>
  <c r="J574" i="15" s="1"/>
  <c r="P576" i="15"/>
  <c r="P574" i="15" s="1"/>
  <c r="V576" i="15"/>
  <c r="V574" i="15" s="1"/>
  <c r="I581" i="15"/>
  <c r="I579" i="15" s="1"/>
  <c r="O581" i="15"/>
  <c r="U581" i="15"/>
  <c r="U579" i="15" s="1"/>
  <c r="AA581" i="15"/>
  <c r="AA579" i="15" s="1"/>
  <c r="H586" i="15"/>
  <c r="H584" i="15" s="1"/>
  <c r="N586" i="15"/>
  <c r="N584" i="15" s="1"/>
  <c r="T586" i="15"/>
  <c r="T584" i="15" s="1"/>
  <c r="Z586" i="15"/>
  <c r="G591" i="15"/>
  <c r="G589" i="15" s="1"/>
  <c r="M591" i="15"/>
  <c r="M589" i="15" s="1"/>
  <c r="S591" i="15"/>
  <c r="S589" i="15" s="1"/>
  <c r="Y591" i="15"/>
  <c r="Y589" i="15" s="1"/>
  <c r="F596" i="15"/>
  <c r="F594" i="15" s="1"/>
  <c r="L596" i="15"/>
  <c r="R596" i="15"/>
  <c r="R594" i="15" s="1"/>
  <c r="X596" i="15"/>
  <c r="X594" i="15" s="1"/>
  <c r="E601" i="15"/>
  <c r="E599" i="15" s="1"/>
  <c r="K601" i="15"/>
  <c r="K599" i="15" s="1"/>
  <c r="Q601" i="15"/>
  <c r="Q599" i="15" s="1"/>
  <c r="W601" i="15"/>
  <c r="D606" i="15"/>
  <c r="D604" i="15" s="1"/>
  <c r="J606" i="15"/>
  <c r="J604" i="15" s="1"/>
  <c r="P606" i="15"/>
  <c r="P604" i="15" s="1"/>
  <c r="V606" i="15"/>
  <c r="V604" i="15" s="1"/>
  <c r="I611" i="15"/>
  <c r="I609" i="15" s="1"/>
  <c r="O611" i="15"/>
  <c r="U611" i="15"/>
  <c r="U609" i="15" s="1"/>
  <c r="AA611" i="15"/>
  <c r="AA609" i="15" s="1"/>
  <c r="H616" i="15"/>
  <c r="H614" i="15" s="1"/>
  <c r="N616" i="15"/>
  <c r="N614" i="15" s="1"/>
  <c r="T616" i="15"/>
  <c r="T614" i="15" s="1"/>
  <c r="Z616" i="15"/>
  <c r="F9" i="16"/>
  <c r="F7" i="16" s="1"/>
  <c r="L9" i="16"/>
  <c r="L7" i="16" s="1"/>
  <c r="R9" i="16"/>
  <c r="R7" i="16" s="1"/>
  <c r="X9" i="16"/>
  <c r="F11" i="16"/>
  <c r="L11" i="16"/>
  <c r="R11" i="16"/>
  <c r="X11" i="16"/>
  <c r="E14" i="16"/>
  <c r="E12" i="16" s="1"/>
  <c r="K14" i="16"/>
  <c r="Q14" i="16"/>
  <c r="W14" i="16"/>
  <c r="E16" i="16"/>
  <c r="K16" i="16"/>
  <c r="Q16" i="16"/>
  <c r="W16" i="16"/>
  <c r="D19" i="16"/>
  <c r="J19" i="16"/>
  <c r="P19" i="16"/>
  <c r="P17" i="16" s="1"/>
  <c r="V19" i="16"/>
  <c r="V17" i="16" s="1"/>
  <c r="D21" i="16"/>
  <c r="J21" i="16"/>
  <c r="P21" i="16"/>
  <c r="V21" i="16"/>
  <c r="I24" i="16"/>
  <c r="I22" i="16" s="1"/>
  <c r="O24" i="16"/>
  <c r="O22" i="16" s="1"/>
  <c r="U24" i="16"/>
  <c r="U22" i="16" s="1"/>
  <c r="AA24" i="16"/>
  <c r="I26" i="16"/>
  <c r="O26" i="16"/>
  <c r="U26" i="16"/>
  <c r="AA26" i="16"/>
  <c r="I29" i="16"/>
  <c r="I27" i="16" s="1"/>
  <c r="P29" i="16"/>
  <c r="P27" i="16" s="1"/>
  <c r="W29" i="16"/>
  <c r="W27" i="16" s="1"/>
  <c r="F31" i="16"/>
  <c r="N31" i="16"/>
  <c r="U31" i="16"/>
  <c r="H34" i="16"/>
  <c r="H32" i="16" s="1"/>
  <c r="O34" i="16"/>
  <c r="O32" i="16" s="1"/>
  <c r="V34" i="16"/>
  <c r="V32" i="16" s="1"/>
  <c r="E36" i="16"/>
  <c r="M36" i="16"/>
  <c r="T36" i="16"/>
  <c r="AA36" i="16"/>
  <c r="G39" i="16"/>
  <c r="N39" i="16"/>
  <c r="N37" i="16" s="1"/>
  <c r="U39" i="16"/>
  <c r="U37" i="16" s="1"/>
  <c r="G41" i="16"/>
  <c r="O41" i="16"/>
  <c r="Y41" i="16"/>
  <c r="L44" i="16"/>
  <c r="L42" i="16" s="1"/>
  <c r="T44" i="16"/>
  <c r="T42" i="16" s="1"/>
  <c r="F46" i="16"/>
  <c r="N46" i="16"/>
  <c r="X46" i="16"/>
  <c r="H49" i="16"/>
  <c r="H47" i="16" s="1"/>
  <c r="Z49" i="16"/>
  <c r="Z47" i="16" s="1"/>
  <c r="T51" i="16"/>
  <c r="Y54" i="16"/>
  <c r="R59" i="16"/>
  <c r="R57" i="16" s="1"/>
  <c r="K64" i="16"/>
  <c r="W66" i="16"/>
  <c r="D69" i="16"/>
  <c r="D67" i="16" s="1"/>
  <c r="P71" i="16"/>
  <c r="K325" i="16"/>
  <c r="Q325" i="16"/>
  <c r="AA335" i="16"/>
  <c r="N340" i="16"/>
  <c r="H471" i="15"/>
  <c r="H469" i="15" s="1"/>
  <c r="N471" i="15"/>
  <c r="N469" i="15" s="1"/>
  <c r="T471" i="15"/>
  <c r="Z471" i="15"/>
  <c r="Z469" i="15" s="1"/>
  <c r="G476" i="15"/>
  <c r="G474" i="15" s="1"/>
  <c r="M476" i="15"/>
  <c r="M474" i="15" s="1"/>
  <c r="S476" i="15"/>
  <c r="S474" i="15" s="1"/>
  <c r="Y476" i="15"/>
  <c r="Y474" i="15" s="1"/>
  <c r="F481" i="15"/>
  <c r="L481" i="15"/>
  <c r="L479" i="15" s="1"/>
  <c r="R481" i="15"/>
  <c r="R479" i="15" s="1"/>
  <c r="X481" i="15"/>
  <c r="X479" i="15" s="1"/>
  <c r="E486" i="15"/>
  <c r="E484" i="15" s="1"/>
  <c r="K486" i="15"/>
  <c r="K484" i="15" s="1"/>
  <c r="Q486" i="15"/>
  <c r="W486" i="15"/>
  <c r="W484" i="15" s="1"/>
  <c r="D491" i="15"/>
  <c r="D489" i="15" s="1"/>
  <c r="J491" i="15"/>
  <c r="J489" i="15" s="1"/>
  <c r="P491" i="15"/>
  <c r="P489" i="15" s="1"/>
  <c r="V491" i="15"/>
  <c r="V489" i="15" s="1"/>
  <c r="I496" i="15"/>
  <c r="O496" i="15"/>
  <c r="O494" i="15" s="1"/>
  <c r="U496" i="15"/>
  <c r="U494" i="15" s="1"/>
  <c r="AA496" i="15"/>
  <c r="AA494" i="15" s="1"/>
  <c r="H501" i="15"/>
  <c r="H499" i="15" s="1"/>
  <c r="N501" i="15"/>
  <c r="N499" i="15" s="1"/>
  <c r="T501" i="15"/>
  <c r="Z501" i="15"/>
  <c r="Z499" i="15" s="1"/>
  <c r="G506" i="15"/>
  <c r="G504" i="15" s="1"/>
  <c r="M506" i="15"/>
  <c r="M504" i="15" s="1"/>
  <c r="S506" i="15"/>
  <c r="S504" i="15" s="1"/>
  <c r="Y506" i="15"/>
  <c r="Y504" i="15" s="1"/>
  <c r="F511" i="15"/>
  <c r="L511" i="15"/>
  <c r="L509" i="15" s="1"/>
  <c r="R511" i="15"/>
  <c r="R509" i="15" s="1"/>
  <c r="X511" i="15"/>
  <c r="X509" i="15" s="1"/>
  <c r="E516" i="15"/>
  <c r="E514" i="15" s="1"/>
  <c r="K516" i="15"/>
  <c r="K514" i="15" s="1"/>
  <c r="Q516" i="15"/>
  <c r="W516" i="15"/>
  <c r="W514" i="15" s="1"/>
  <c r="D521" i="15"/>
  <c r="D519" i="15" s="1"/>
  <c r="J521" i="15"/>
  <c r="J519" i="15" s="1"/>
  <c r="P521" i="15"/>
  <c r="P519" i="15" s="1"/>
  <c r="V521" i="15"/>
  <c r="V519" i="15" s="1"/>
  <c r="I526" i="15"/>
  <c r="O526" i="15"/>
  <c r="O524" i="15" s="1"/>
  <c r="U526" i="15"/>
  <c r="U524" i="15" s="1"/>
  <c r="AA526" i="15"/>
  <c r="AA524" i="15" s="1"/>
  <c r="H531" i="15"/>
  <c r="H529" i="15" s="1"/>
  <c r="N531" i="15"/>
  <c r="N529" i="15" s="1"/>
  <c r="T531" i="15"/>
  <c r="Z531" i="15"/>
  <c r="Z529" i="15" s="1"/>
  <c r="G536" i="15"/>
  <c r="G534" i="15" s="1"/>
  <c r="M536" i="15"/>
  <c r="M534" i="15" s="1"/>
  <c r="S536" i="15"/>
  <c r="S534" i="15" s="1"/>
  <c r="Y536" i="15"/>
  <c r="Y534" i="15" s="1"/>
  <c r="F541" i="15"/>
  <c r="L541" i="15"/>
  <c r="L539" i="15" s="1"/>
  <c r="R541" i="15"/>
  <c r="R539" i="15" s="1"/>
  <c r="X541" i="15"/>
  <c r="X539" i="15" s="1"/>
  <c r="E546" i="15"/>
  <c r="E544" i="15" s="1"/>
  <c r="K546" i="15"/>
  <c r="K544" i="15" s="1"/>
  <c r="Q546" i="15"/>
  <c r="W546" i="15"/>
  <c r="W544" i="15" s="1"/>
  <c r="D551" i="15"/>
  <c r="D549" i="15" s="1"/>
  <c r="J551" i="15"/>
  <c r="J549" i="15" s="1"/>
  <c r="P551" i="15"/>
  <c r="P549" i="15" s="1"/>
  <c r="V551" i="15"/>
  <c r="V549" i="15" s="1"/>
  <c r="I556" i="15"/>
  <c r="O556" i="15"/>
  <c r="O554" i="15" s="1"/>
  <c r="U556" i="15"/>
  <c r="U554" i="15" s="1"/>
  <c r="AA556" i="15"/>
  <c r="AA554" i="15" s="1"/>
  <c r="H561" i="15"/>
  <c r="H559" i="15" s="1"/>
  <c r="N561" i="15"/>
  <c r="N559" i="15" s="1"/>
  <c r="T561" i="15"/>
  <c r="Z561" i="15"/>
  <c r="Z559" i="15" s="1"/>
  <c r="G566" i="15"/>
  <c r="G564" i="15" s="1"/>
  <c r="M566" i="15"/>
  <c r="M564" i="15" s="1"/>
  <c r="S566" i="15"/>
  <c r="S564" i="15" s="1"/>
  <c r="Y566" i="15"/>
  <c r="Y564" i="15" s="1"/>
  <c r="F571" i="15"/>
  <c r="L571" i="15"/>
  <c r="L569" i="15" s="1"/>
  <c r="R571" i="15"/>
  <c r="R569" i="15" s="1"/>
  <c r="X571" i="15"/>
  <c r="X569" i="15" s="1"/>
  <c r="E576" i="15"/>
  <c r="E574" i="15" s="1"/>
  <c r="K576" i="15"/>
  <c r="K574" i="15" s="1"/>
  <c r="Q576" i="15"/>
  <c r="W576" i="15"/>
  <c r="W574" i="15" s="1"/>
  <c r="D581" i="15"/>
  <c r="D579" i="15" s="1"/>
  <c r="J581" i="15"/>
  <c r="J579" i="15" s="1"/>
  <c r="P581" i="15"/>
  <c r="P579" i="15" s="1"/>
  <c r="V581" i="15"/>
  <c r="V579" i="15" s="1"/>
  <c r="I586" i="15"/>
  <c r="O586" i="15"/>
  <c r="O584" i="15" s="1"/>
  <c r="U586" i="15"/>
  <c r="U584" i="15" s="1"/>
  <c r="AA586" i="15"/>
  <c r="AA584" i="15" s="1"/>
  <c r="H591" i="15"/>
  <c r="H589" i="15" s="1"/>
  <c r="N591" i="15"/>
  <c r="N589" i="15" s="1"/>
  <c r="T591" i="15"/>
  <c r="Z591" i="15"/>
  <c r="Z589" i="15" s="1"/>
  <c r="G596" i="15"/>
  <c r="G594" i="15" s="1"/>
  <c r="M596" i="15"/>
  <c r="M594" i="15" s="1"/>
  <c r="S596" i="15"/>
  <c r="S594" i="15" s="1"/>
  <c r="Y596" i="15"/>
  <c r="Y594" i="15" s="1"/>
  <c r="F601" i="15"/>
  <c r="L601" i="15"/>
  <c r="L599" i="15" s="1"/>
  <c r="R601" i="15"/>
  <c r="R599" i="15" s="1"/>
  <c r="X601" i="15"/>
  <c r="X599" i="15" s="1"/>
  <c r="E606" i="15"/>
  <c r="E604" i="15" s="1"/>
  <c r="K606" i="15"/>
  <c r="K604" i="15" s="1"/>
  <c r="Q606" i="15"/>
  <c r="W606" i="15"/>
  <c r="W604" i="15" s="1"/>
  <c r="D611" i="15"/>
  <c r="D609" i="15" s="1"/>
  <c r="J611" i="15"/>
  <c r="J609" i="15" s="1"/>
  <c r="P611" i="15"/>
  <c r="P609" i="15" s="1"/>
  <c r="V611" i="15"/>
  <c r="V609" i="15" s="1"/>
  <c r="I616" i="15"/>
  <c r="O616" i="15"/>
  <c r="O614" i="15" s="1"/>
  <c r="U616" i="15"/>
  <c r="U614" i="15" s="1"/>
  <c r="G9" i="16"/>
  <c r="M9" i="16"/>
  <c r="S9" i="16"/>
  <c r="Y9" i="16"/>
  <c r="Y7" i="16" s="1"/>
  <c r="G11" i="16"/>
  <c r="M11" i="16"/>
  <c r="S11" i="16"/>
  <c r="Y11" i="16"/>
  <c r="F14" i="16"/>
  <c r="L14" i="16"/>
  <c r="L12" i="16" s="1"/>
  <c r="R14" i="16"/>
  <c r="R12" i="16" s="1"/>
  <c r="X14" i="16"/>
  <c r="X12" i="16" s="1"/>
  <c r="F16" i="16"/>
  <c r="L16" i="16"/>
  <c r="R16" i="16"/>
  <c r="X16" i="16"/>
  <c r="E19" i="16"/>
  <c r="E17" i="16" s="1"/>
  <c r="K19" i="16"/>
  <c r="K17" i="16" s="1"/>
  <c r="Q19" i="16"/>
  <c r="W19" i="16"/>
  <c r="E21" i="16"/>
  <c r="K21" i="16"/>
  <c r="Q21" i="16"/>
  <c r="W21" i="16"/>
  <c r="D24" i="16"/>
  <c r="J24" i="16"/>
  <c r="P24" i="16"/>
  <c r="V24" i="16"/>
  <c r="V22" i="16" s="1"/>
  <c r="D26" i="16"/>
  <c r="J26" i="16"/>
  <c r="P26" i="16"/>
  <c r="V26" i="16"/>
  <c r="J29" i="16"/>
  <c r="J27" i="16" s="1"/>
  <c r="Q29" i="16"/>
  <c r="Q27" i="16" s="1"/>
  <c r="X29" i="16"/>
  <c r="X27" i="16" s="1"/>
  <c r="H31" i="16"/>
  <c r="O31" i="16"/>
  <c r="V31" i="16"/>
  <c r="I34" i="16"/>
  <c r="I32" i="16" s="1"/>
  <c r="P34" i="16"/>
  <c r="P32" i="16" s="1"/>
  <c r="W34" i="16"/>
  <c r="W32" i="16" s="1"/>
  <c r="G36" i="16"/>
  <c r="N36" i="16"/>
  <c r="U36" i="16"/>
  <c r="H39" i="16"/>
  <c r="O39" i="16"/>
  <c r="O37" i="16" s="1"/>
  <c r="V39" i="16"/>
  <c r="V37" i="16" s="1"/>
  <c r="H41" i="16"/>
  <c r="P41" i="16"/>
  <c r="Z41" i="16"/>
  <c r="M44" i="16"/>
  <c r="U44" i="16"/>
  <c r="U42" i="16" s="1"/>
  <c r="G46" i="16"/>
  <c r="O46" i="16"/>
  <c r="Y46" i="16"/>
  <c r="M49" i="16"/>
  <c r="M47" i="16" s="1"/>
  <c r="G51" i="16"/>
  <c r="Y51" i="16"/>
  <c r="G56" i="16"/>
  <c r="X59" i="16"/>
  <c r="X57" i="16" s="1"/>
  <c r="Q64" i="16"/>
  <c r="Q62" i="16" s="1"/>
  <c r="J69" i="16"/>
  <c r="V71" i="16"/>
  <c r="V67" i="16" s="1"/>
  <c r="G306" i="16"/>
  <c r="F315" i="16"/>
  <c r="R315" i="16"/>
  <c r="X315" i="16"/>
  <c r="H163" i="16"/>
  <c r="H161" i="16" s="1"/>
  <c r="N163" i="16"/>
  <c r="N161" i="16" s="1"/>
  <c r="T163" i="16"/>
  <c r="T161" i="16" s="1"/>
  <c r="Z163" i="16"/>
  <c r="Z161" i="16" s="1"/>
  <c r="G168" i="16"/>
  <c r="G166" i="16" s="1"/>
  <c r="M168" i="16"/>
  <c r="S168" i="16"/>
  <c r="S166" i="16" s="1"/>
  <c r="Y168" i="16"/>
  <c r="Y166" i="16" s="1"/>
  <c r="F173" i="16"/>
  <c r="F171" i="16" s="1"/>
  <c r="L173" i="16"/>
  <c r="L171" i="16" s="1"/>
  <c r="R173" i="16"/>
  <c r="R171" i="16" s="1"/>
  <c r="X173" i="16"/>
  <c r="E178" i="16"/>
  <c r="E176" i="16" s="1"/>
  <c r="K178" i="16"/>
  <c r="K176" i="16" s="1"/>
  <c r="Q178" i="16"/>
  <c r="Q176" i="16" s="1"/>
  <c r="W178" i="16"/>
  <c r="W176" i="16" s="1"/>
  <c r="D183" i="16"/>
  <c r="D181" i="16" s="1"/>
  <c r="J183" i="16"/>
  <c r="P183" i="16"/>
  <c r="P181" i="16" s="1"/>
  <c r="V183" i="16"/>
  <c r="V181" i="16" s="1"/>
  <c r="I188" i="16"/>
  <c r="I186" i="16" s="1"/>
  <c r="O188" i="16"/>
  <c r="O186" i="16" s="1"/>
  <c r="U188" i="16"/>
  <c r="U186" i="16" s="1"/>
  <c r="AA188" i="16"/>
  <c r="H193" i="16"/>
  <c r="H191" i="16" s="1"/>
  <c r="N193" i="16"/>
  <c r="N191" i="16" s="1"/>
  <c r="T193" i="16"/>
  <c r="T191" i="16" s="1"/>
  <c r="Z193" i="16"/>
  <c r="Z191" i="16" s="1"/>
  <c r="G198" i="16"/>
  <c r="G196" i="16" s="1"/>
  <c r="M198" i="16"/>
  <c r="S198" i="16"/>
  <c r="S196" i="16" s="1"/>
  <c r="Y198" i="16"/>
  <c r="Y196" i="16" s="1"/>
  <c r="F203" i="16"/>
  <c r="F201" i="16" s="1"/>
  <c r="L203" i="16"/>
  <c r="L201" i="16" s="1"/>
  <c r="R203" i="16"/>
  <c r="R201" i="16" s="1"/>
  <c r="X203" i="16"/>
  <c r="E208" i="16"/>
  <c r="E206" i="16" s="1"/>
  <c r="K208" i="16"/>
  <c r="K206" i="16" s="1"/>
  <c r="Q208" i="16"/>
  <c r="Q206" i="16" s="1"/>
  <c r="W208" i="16"/>
  <c r="W206" i="16" s="1"/>
  <c r="D213" i="16"/>
  <c r="D211" i="16" s="1"/>
  <c r="J213" i="16"/>
  <c r="P213" i="16"/>
  <c r="P211" i="16" s="1"/>
  <c r="V213" i="16"/>
  <c r="V211" i="16" s="1"/>
  <c r="I218" i="16"/>
  <c r="I216" i="16" s="1"/>
  <c r="O218" i="16"/>
  <c r="O216" i="16" s="1"/>
  <c r="U218" i="16"/>
  <c r="U216" i="16" s="1"/>
  <c r="AA218" i="16"/>
  <c r="H223" i="16"/>
  <c r="H221" i="16" s="1"/>
  <c r="N223" i="16"/>
  <c r="N221" i="16" s="1"/>
  <c r="T223" i="16"/>
  <c r="T221" i="16" s="1"/>
  <c r="Z223" i="16"/>
  <c r="Z221" i="16" s="1"/>
  <c r="G228" i="16"/>
  <c r="G226" i="16" s="1"/>
  <c r="M228" i="16"/>
  <c r="S228" i="16"/>
  <c r="S226" i="16" s="1"/>
  <c r="Y228" i="16"/>
  <c r="Y226" i="16" s="1"/>
  <c r="F233" i="16"/>
  <c r="F231" i="16" s="1"/>
  <c r="L233" i="16"/>
  <c r="L231" i="16" s="1"/>
  <c r="R233" i="16"/>
  <c r="R231" i="16" s="1"/>
  <c r="X233" i="16"/>
  <c r="E238" i="16"/>
  <c r="E236" i="16" s="1"/>
  <c r="K238" i="16"/>
  <c r="K236" i="16" s="1"/>
  <c r="Q238" i="16"/>
  <c r="Q236" i="16" s="1"/>
  <c r="W238" i="16"/>
  <c r="W236" i="16" s="1"/>
  <c r="D243" i="16"/>
  <c r="D241" i="16" s="1"/>
  <c r="J243" i="16"/>
  <c r="P243" i="16"/>
  <c r="P241" i="16" s="1"/>
  <c r="V243" i="16"/>
  <c r="V241" i="16" s="1"/>
  <c r="I248" i="16"/>
  <c r="I246" i="16" s="1"/>
  <c r="O248" i="16"/>
  <c r="O246" i="16" s="1"/>
  <c r="U248" i="16"/>
  <c r="U246" i="16" s="1"/>
  <c r="AA248" i="16"/>
  <c r="H253" i="16"/>
  <c r="H251" i="16" s="1"/>
  <c r="N253" i="16"/>
  <c r="N251" i="16" s="1"/>
  <c r="T253" i="16"/>
  <c r="T251" i="16" s="1"/>
  <c r="Z253" i="16"/>
  <c r="Z251" i="16" s="1"/>
  <c r="G258" i="16"/>
  <c r="G256" i="16" s="1"/>
  <c r="M258" i="16"/>
  <c r="S258" i="16"/>
  <c r="S256" i="16" s="1"/>
  <c r="Y258" i="16"/>
  <c r="Y256" i="16" s="1"/>
  <c r="F263" i="16"/>
  <c r="F261" i="16" s="1"/>
  <c r="L263" i="16"/>
  <c r="L261" i="16" s="1"/>
  <c r="R263" i="16"/>
  <c r="R261" i="16" s="1"/>
  <c r="X263" i="16"/>
  <c r="E268" i="16"/>
  <c r="E266" i="16" s="1"/>
  <c r="K268" i="16"/>
  <c r="K266" i="16" s="1"/>
  <c r="Q268" i="16"/>
  <c r="Q266" i="16" s="1"/>
  <c r="W268" i="16"/>
  <c r="W266" i="16" s="1"/>
  <c r="D273" i="16"/>
  <c r="D271" i="16" s="1"/>
  <c r="J273" i="16"/>
  <c r="P273" i="16"/>
  <c r="P271" i="16" s="1"/>
  <c r="V273" i="16"/>
  <c r="V271" i="16" s="1"/>
  <c r="I278" i="16"/>
  <c r="I276" i="16" s="1"/>
  <c r="O278" i="16"/>
  <c r="O276" i="16" s="1"/>
  <c r="U278" i="16"/>
  <c r="U276" i="16" s="1"/>
  <c r="AA278" i="16"/>
  <c r="H283" i="16"/>
  <c r="H281" i="16" s="1"/>
  <c r="N283" i="16"/>
  <c r="N281" i="16" s="1"/>
  <c r="T283" i="16"/>
  <c r="T281" i="16" s="1"/>
  <c r="Z283" i="16"/>
  <c r="Z281" i="16" s="1"/>
  <c r="G288" i="16"/>
  <c r="G286" i="16" s="1"/>
  <c r="M288" i="16"/>
  <c r="S288" i="16"/>
  <c r="S286" i="16" s="1"/>
  <c r="Y288" i="16"/>
  <c r="Y286" i="16" s="1"/>
  <c r="F293" i="16"/>
  <c r="F291" i="16" s="1"/>
  <c r="L293" i="16"/>
  <c r="L291" i="16" s="1"/>
  <c r="R293" i="16"/>
  <c r="R291" i="16" s="1"/>
  <c r="X293" i="16"/>
  <c r="E298" i="16"/>
  <c r="E296" i="16" s="1"/>
  <c r="K298" i="16"/>
  <c r="K296" i="16" s="1"/>
  <c r="Q298" i="16"/>
  <c r="Q296" i="16" s="1"/>
  <c r="W298" i="16"/>
  <c r="W296" i="16" s="1"/>
  <c r="E303" i="16"/>
  <c r="L303" i="16"/>
  <c r="U303" i="16"/>
  <c r="U301" i="16" s="1"/>
  <c r="J308" i="16"/>
  <c r="J306" i="16" s="1"/>
  <c r="S308" i="16"/>
  <c r="S306" i="16" s="1"/>
  <c r="M455" i="16"/>
  <c r="K469" i="16"/>
  <c r="K474" i="16"/>
  <c r="M494" i="16"/>
  <c r="L499" i="16"/>
  <c r="R499" i="16"/>
  <c r="X499" i="16"/>
  <c r="I514" i="16"/>
  <c r="O514" i="16"/>
  <c r="L529" i="16"/>
  <c r="R529" i="16"/>
  <c r="X529" i="16"/>
  <c r="I544" i="16"/>
  <c r="O544" i="16"/>
  <c r="U544" i="16"/>
  <c r="L559" i="16"/>
  <c r="R559" i="16"/>
  <c r="X559" i="16"/>
  <c r="I574" i="16"/>
  <c r="O574" i="16"/>
  <c r="U574" i="16"/>
  <c r="G584" i="16"/>
  <c r="S584" i="16"/>
  <c r="AA604" i="16"/>
  <c r="I163" i="16"/>
  <c r="I161" i="16" s="1"/>
  <c r="O163" i="16"/>
  <c r="O161" i="16" s="1"/>
  <c r="U163" i="16"/>
  <c r="AA163" i="16"/>
  <c r="AA161" i="16" s="1"/>
  <c r="H168" i="16"/>
  <c r="N168" i="16"/>
  <c r="N166" i="16" s="1"/>
  <c r="T168" i="16"/>
  <c r="T166" i="16" s="1"/>
  <c r="Z168" i="16"/>
  <c r="Z166" i="16" s="1"/>
  <c r="G173" i="16"/>
  <c r="M173" i="16"/>
  <c r="M171" i="16" s="1"/>
  <c r="S173" i="16"/>
  <c r="Y173" i="16"/>
  <c r="Y171" i="16" s="1"/>
  <c r="F178" i="16"/>
  <c r="F176" i="16" s="1"/>
  <c r="L178" i="16"/>
  <c r="L176" i="16" s="1"/>
  <c r="R178" i="16"/>
  <c r="X178" i="16"/>
  <c r="X176" i="16" s="1"/>
  <c r="E183" i="16"/>
  <c r="K183" i="16"/>
  <c r="K181" i="16" s="1"/>
  <c r="Q183" i="16"/>
  <c r="Q181" i="16" s="1"/>
  <c r="W183" i="16"/>
  <c r="W181" i="16" s="1"/>
  <c r="D188" i="16"/>
  <c r="J188" i="16"/>
  <c r="J186" i="16" s="1"/>
  <c r="P188" i="16"/>
  <c r="V188" i="16"/>
  <c r="V186" i="16" s="1"/>
  <c r="I193" i="16"/>
  <c r="I191" i="16" s="1"/>
  <c r="O193" i="16"/>
  <c r="O191" i="16" s="1"/>
  <c r="U193" i="16"/>
  <c r="AA193" i="16"/>
  <c r="AA191" i="16" s="1"/>
  <c r="H198" i="16"/>
  <c r="N198" i="16"/>
  <c r="N196" i="16" s="1"/>
  <c r="T198" i="16"/>
  <c r="T196" i="16" s="1"/>
  <c r="Z198" i="16"/>
  <c r="Z196" i="16" s="1"/>
  <c r="G203" i="16"/>
  <c r="M203" i="16"/>
  <c r="M201" i="16" s="1"/>
  <c r="S203" i="16"/>
  <c r="Y203" i="16"/>
  <c r="Y201" i="16" s="1"/>
  <c r="F208" i="16"/>
  <c r="F206" i="16" s="1"/>
  <c r="L208" i="16"/>
  <c r="L206" i="16" s="1"/>
  <c r="R208" i="16"/>
  <c r="X208" i="16"/>
  <c r="X206" i="16" s="1"/>
  <c r="E213" i="16"/>
  <c r="K213" i="16"/>
  <c r="K211" i="16" s="1"/>
  <c r="Q213" i="16"/>
  <c r="Q211" i="16" s="1"/>
  <c r="W213" i="16"/>
  <c r="W211" i="16" s="1"/>
  <c r="D218" i="16"/>
  <c r="J218" i="16"/>
  <c r="J216" i="16" s="1"/>
  <c r="P218" i="16"/>
  <c r="V218" i="16"/>
  <c r="V216" i="16" s="1"/>
  <c r="I223" i="16"/>
  <c r="I221" i="16" s="1"/>
  <c r="O223" i="16"/>
  <c r="O221" i="16" s="1"/>
  <c r="U223" i="16"/>
  <c r="AA223" i="16"/>
  <c r="AA221" i="16" s="1"/>
  <c r="H228" i="16"/>
  <c r="N228" i="16"/>
  <c r="N226" i="16" s="1"/>
  <c r="T228" i="16"/>
  <c r="T226" i="16" s="1"/>
  <c r="Z228" i="16"/>
  <c r="Z226" i="16" s="1"/>
  <c r="G233" i="16"/>
  <c r="M233" i="16"/>
  <c r="M231" i="16" s="1"/>
  <c r="S233" i="16"/>
  <c r="Y233" i="16"/>
  <c r="Y231" i="16" s="1"/>
  <c r="F238" i="16"/>
  <c r="F236" i="16" s="1"/>
  <c r="L238" i="16"/>
  <c r="L236" i="16" s="1"/>
  <c r="R238" i="16"/>
  <c r="X238" i="16"/>
  <c r="X236" i="16" s="1"/>
  <c r="E243" i="16"/>
  <c r="K243" i="16"/>
  <c r="K241" i="16" s="1"/>
  <c r="Q243" i="16"/>
  <c r="Q241" i="16" s="1"/>
  <c r="W243" i="16"/>
  <c r="W241" i="16" s="1"/>
  <c r="D248" i="16"/>
  <c r="J248" i="16"/>
  <c r="J246" i="16" s="1"/>
  <c r="P248" i="16"/>
  <c r="V248" i="16"/>
  <c r="V246" i="16" s="1"/>
  <c r="I253" i="16"/>
  <c r="I251" i="16" s="1"/>
  <c r="O253" i="16"/>
  <c r="O251" i="16" s="1"/>
  <c r="U253" i="16"/>
  <c r="AA253" i="16"/>
  <c r="AA251" i="16" s="1"/>
  <c r="H258" i="16"/>
  <c r="N258" i="16"/>
  <c r="N256" i="16" s="1"/>
  <c r="T258" i="16"/>
  <c r="T256" i="16" s="1"/>
  <c r="Z258" i="16"/>
  <c r="Z256" i="16" s="1"/>
  <c r="G263" i="16"/>
  <c r="M263" i="16"/>
  <c r="M261" i="16" s="1"/>
  <c r="S263" i="16"/>
  <c r="Y263" i="16"/>
  <c r="Y261" i="16" s="1"/>
  <c r="F268" i="16"/>
  <c r="F266" i="16" s="1"/>
  <c r="L268" i="16"/>
  <c r="L266" i="16" s="1"/>
  <c r="R268" i="16"/>
  <c r="X268" i="16"/>
  <c r="X266" i="16" s="1"/>
  <c r="E273" i="16"/>
  <c r="K273" i="16"/>
  <c r="K271" i="16" s="1"/>
  <c r="Q273" i="16"/>
  <c r="Q271" i="16" s="1"/>
  <c r="W273" i="16"/>
  <c r="W271" i="16" s="1"/>
  <c r="D278" i="16"/>
  <c r="J278" i="16"/>
  <c r="J276" i="16" s="1"/>
  <c r="P278" i="16"/>
  <c r="P276" i="16" s="1"/>
  <c r="V278" i="16"/>
  <c r="V276" i="16" s="1"/>
  <c r="I283" i="16"/>
  <c r="I281" i="16" s="1"/>
  <c r="O283" i="16"/>
  <c r="O281" i="16" s="1"/>
  <c r="U283" i="16"/>
  <c r="AA283" i="16"/>
  <c r="AA281" i="16" s="1"/>
  <c r="H288" i="16"/>
  <c r="H286" i="16" s="1"/>
  <c r="N288" i="16"/>
  <c r="N286" i="16" s="1"/>
  <c r="T288" i="16"/>
  <c r="T286" i="16" s="1"/>
  <c r="Z288" i="16"/>
  <c r="Z286" i="16" s="1"/>
  <c r="G293" i="16"/>
  <c r="M293" i="16"/>
  <c r="M291" i="16" s="1"/>
  <c r="S293" i="16"/>
  <c r="S291" i="16" s="1"/>
  <c r="Y293" i="16"/>
  <c r="Y291" i="16" s="1"/>
  <c r="F298" i="16"/>
  <c r="F296" i="16" s="1"/>
  <c r="L298" i="16"/>
  <c r="L296" i="16" s="1"/>
  <c r="R298" i="16"/>
  <c r="X298" i="16"/>
  <c r="X296" i="16" s="1"/>
  <c r="F303" i="16"/>
  <c r="F301" i="16" s="1"/>
  <c r="N303" i="16"/>
  <c r="N301" i="16" s="1"/>
  <c r="W303" i="16"/>
  <c r="W301" i="16" s="1"/>
  <c r="K308" i="16"/>
  <c r="K306" i="16" s="1"/>
  <c r="P445" i="16"/>
  <c r="O450" i="16"/>
  <c r="Z455" i="16"/>
  <c r="S460" i="16"/>
  <c r="T484" i="16"/>
  <c r="V599" i="16"/>
  <c r="AA308" i="16"/>
  <c r="AA306" i="16" s="1"/>
  <c r="U308" i="16"/>
  <c r="U306" i="16" s="1"/>
  <c r="O308" i="16"/>
  <c r="I308" i="16"/>
  <c r="I306" i="16" s="1"/>
  <c r="V303" i="16"/>
  <c r="V301" i="16" s="1"/>
  <c r="P303" i="16"/>
  <c r="P301" i="16" s="1"/>
  <c r="J303" i="16"/>
  <c r="J301" i="16" s="1"/>
  <c r="D303" i="16"/>
  <c r="D301" i="16" s="1"/>
  <c r="X308" i="16"/>
  <c r="X306" i="16" s="1"/>
  <c r="R308" i="16"/>
  <c r="R306" i="16" s="1"/>
  <c r="L308" i="16"/>
  <c r="L306" i="16" s="1"/>
  <c r="F308" i="16"/>
  <c r="F306" i="16" s="1"/>
  <c r="Y303" i="16"/>
  <c r="Y301" i="16" s="1"/>
  <c r="S303" i="16"/>
  <c r="M303" i="16"/>
  <c r="M301" i="16" s="1"/>
  <c r="J163" i="16"/>
  <c r="J161" i="16" s="1"/>
  <c r="P163" i="16"/>
  <c r="P161" i="16" s="1"/>
  <c r="V163" i="16"/>
  <c r="I168" i="16"/>
  <c r="I166" i="16" s="1"/>
  <c r="O168" i="16"/>
  <c r="U168" i="16"/>
  <c r="U166" i="16" s="1"/>
  <c r="AA168" i="16"/>
  <c r="AA166" i="16" s="1"/>
  <c r="H173" i="16"/>
  <c r="H171" i="16" s="1"/>
  <c r="N173" i="16"/>
  <c r="T173" i="16"/>
  <c r="T171" i="16" s="1"/>
  <c r="Z173" i="16"/>
  <c r="G178" i="16"/>
  <c r="G176" i="16" s="1"/>
  <c r="M178" i="16"/>
  <c r="M176" i="16" s="1"/>
  <c r="S178" i="16"/>
  <c r="S176" i="16" s="1"/>
  <c r="Y178" i="16"/>
  <c r="F183" i="16"/>
  <c r="F181" i="16" s="1"/>
  <c r="L183" i="16"/>
  <c r="R183" i="16"/>
  <c r="R181" i="16" s="1"/>
  <c r="X183" i="16"/>
  <c r="X181" i="16" s="1"/>
  <c r="E188" i="16"/>
  <c r="E186" i="16" s="1"/>
  <c r="K188" i="16"/>
  <c r="Q188" i="16"/>
  <c r="Q186" i="16" s="1"/>
  <c r="W188" i="16"/>
  <c r="D193" i="16"/>
  <c r="D191" i="16" s="1"/>
  <c r="J193" i="16"/>
  <c r="J191" i="16" s="1"/>
  <c r="P193" i="16"/>
  <c r="P191" i="16" s="1"/>
  <c r="V193" i="16"/>
  <c r="I198" i="16"/>
  <c r="I196" i="16" s="1"/>
  <c r="O198" i="16"/>
  <c r="U198" i="16"/>
  <c r="U196" i="16" s="1"/>
  <c r="AA198" i="16"/>
  <c r="AA196" i="16" s="1"/>
  <c r="H203" i="16"/>
  <c r="H201" i="16" s="1"/>
  <c r="N203" i="16"/>
  <c r="T203" i="16"/>
  <c r="T201" i="16" s="1"/>
  <c r="Z203" i="16"/>
  <c r="G208" i="16"/>
  <c r="G206" i="16" s="1"/>
  <c r="M208" i="16"/>
  <c r="M206" i="16" s="1"/>
  <c r="S208" i="16"/>
  <c r="S206" i="16" s="1"/>
  <c r="Y208" i="16"/>
  <c r="F213" i="16"/>
  <c r="F211" i="16" s="1"/>
  <c r="L213" i="16"/>
  <c r="R213" i="16"/>
  <c r="R211" i="16" s="1"/>
  <c r="X213" i="16"/>
  <c r="X211" i="16" s="1"/>
  <c r="E218" i="16"/>
  <c r="E216" i="16" s="1"/>
  <c r="K218" i="16"/>
  <c r="Q218" i="16"/>
  <c r="Q216" i="16" s="1"/>
  <c r="W218" i="16"/>
  <c r="D223" i="16"/>
  <c r="D221" i="16" s="1"/>
  <c r="J223" i="16"/>
  <c r="J221" i="16" s="1"/>
  <c r="P223" i="16"/>
  <c r="P221" i="16" s="1"/>
  <c r="V223" i="16"/>
  <c r="I228" i="16"/>
  <c r="I226" i="16" s="1"/>
  <c r="O228" i="16"/>
  <c r="U228" i="16"/>
  <c r="U226" i="16" s="1"/>
  <c r="AA228" i="16"/>
  <c r="AA226" i="16" s="1"/>
  <c r="H233" i="16"/>
  <c r="H231" i="16" s="1"/>
  <c r="N233" i="16"/>
  <c r="T233" i="16"/>
  <c r="T231" i="16" s="1"/>
  <c r="Z233" i="16"/>
  <c r="G238" i="16"/>
  <c r="G236" i="16" s="1"/>
  <c r="M238" i="16"/>
  <c r="M236" i="16" s="1"/>
  <c r="S238" i="16"/>
  <c r="S236" i="16" s="1"/>
  <c r="Y238" i="16"/>
  <c r="F243" i="16"/>
  <c r="F241" i="16" s="1"/>
  <c r="L243" i="16"/>
  <c r="R243" i="16"/>
  <c r="R241" i="16" s="1"/>
  <c r="X243" i="16"/>
  <c r="X241" i="16" s="1"/>
  <c r="E248" i="16"/>
  <c r="E246" i="16" s="1"/>
  <c r="K248" i="16"/>
  <c r="Q248" i="16"/>
  <c r="Q246" i="16" s="1"/>
  <c r="W248" i="16"/>
  <c r="D253" i="16"/>
  <c r="D251" i="16" s="1"/>
  <c r="J253" i="16"/>
  <c r="J251" i="16" s="1"/>
  <c r="P253" i="16"/>
  <c r="P251" i="16" s="1"/>
  <c r="V253" i="16"/>
  <c r="I258" i="16"/>
  <c r="I256" i="16" s="1"/>
  <c r="O258" i="16"/>
  <c r="U258" i="16"/>
  <c r="U256" i="16" s="1"/>
  <c r="AA258" i="16"/>
  <c r="AA256" i="16" s="1"/>
  <c r="H263" i="16"/>
  <c r="H261" i="16" s="1"/>
  <c r="N263" i="16"/>
  <c r="T263" i="16"/>
  <c r="T261" i="16" s="1"/>
  <c r="Z263" i="16"/>
  <c r="G268" i="16"/>
  <c r="G266" i="16" s="1"/>
  <c r="M268" i="16"/>
  <c r="M266" i="16" s="1"/>
  <c r="S268" i="16"/>
  <c r="S266" i="16" s="1"/>
  <c r="Y268" i="16"/>
  <c r="F273" i="16"/>
  <c r="F271" i="16" s="1"/>
  <c r="L273" i="16"/>
  <c r="R273" i="16"/>
  <c r="R271" i="16" s="1"/>
  <c r="X273" i="16"/>
  <c r="X271" i="16" s="1"/>
  <c r="E278" i="16"/>
  <c r="E276" i="16" s="1"/>
  <c r="K278" i="16"/>
  <c r="Q278" i="16"/>
  <c r="Q276" i="16" s="1"/>
  <c r="W278" i="16"/>
  <c r="D283" i="16"/>
  <c r="D281" i="16" s="1"/>
  <c r="J283" i="16"/>
  <c r="J281" i="16" s="1"/>
  <c r="P283" i="16"/>
  <c r="P281" i="16" s="1"/>
  <c r="V283" i="16"/>
  <c r="I288" i="16"/>
  <c r="I286" i="16" s="1"/>
  <c r="O288" i="16"/>
  <c r="U288" i="16"/>
  <c r="U286" i="16" s="1"/>
  <c r="AA288" i="16"/>
  <c r="AA286" i="16" s="1"/>
  <c r="H293" i="16"/>
  <c r="H291" i="16" s="1"/>
  <c r="N293" i="16"/>
  <c r="T293" i="16"/>
  <c r="T291" i="16" s="1"/>
  <c r="Z293" i="16"/>
  <c r="G298" i="16"/>
  <c r="G296" i="16" s="1"/>
  <c r="M298" i="16"/>
  <c r="M296" i="16" s="1"/>
  <c r="S298" i="16"/>
  <c r="S296" i="16" s="1"/>
  <c r="Y298" i="16"/>
  <c r="G303" i="16"/>
  <c r="G301" i="16" s="1"/>
  <c r="O303" i="16"/>
  <c r="X303" i="16"/>
  <c r="X301" i="16" s="1"/>
  <c r="D308" i="16"/>
  <c r="M308" i="16"/>
  <c r="M306" i="16" s="1"/>
  <c r="V308" i="16"/>
  <c r="V306" i="16" s="1"/>
  <c r="J479" i="16"/>
  <c r="G494" i="16"/>
  <c r="Y494" i="16"/>
  <c r="D509" i="16"/>
  <c r="P509" i="16"/>
  <c r="V509" i="16"/>
  <c r="G524" i="16"/>
  <c r="S524" i="16"/>
  <c r="Y524" i="16"/>
  <c r="D539" i="16"/>
  <c r="J539" i="16"/>
  <c r="V539" i="16"/>
  <c r="S554" i="16"/>
  <c r="D569" i="16"/>
  <c r="J569" i="16"/>
  <c r="P569" i="16"/>
  <c r="V569" i="16"/>
  <c r="G614" i="16"/>
  <c r="S614" i="16"/>
  <c r="Y614" i="16"/>
  <c r="E163" i="16"/>
  <c r="E161" i="16" s="1"/>
  <c r="K163" i="16"/>
  <c r="K161" i="16" s="1"/>
  <c r="Q163" i="16"/>
  <c r="W163" i="16"/>
  <c r="W161" i="16" s="1"/>
  <c r="D168" i="16"/>
  <c r="D166" i="16" s="1"/>
  <c r="J168" i="16"/>
  <c r="J166" i="16" s="1"/>
  <c r="P168" i="16"/>
  <c r="P166" i="16" s="1"/>
  <c r="V168" i="16"/>
  <c r="V166" i="16" s="1"/>
  <c r="I173" i="16"/>
  <c r="O173" i="16"/>
  <c r="O171" i="16" s="1"/>
  <c r="U173" i="16"/>
  <c r="U171" i="16" s="1"/>
  <c r="AA173" i="16"/>
  <c r="AA171" i="16" s="1"/>
  <c r="H178" i="16"/>
  <c r="H176" i="16" s="1"/>
  <c r="N178" i="16"/>
  <c r="N176" i="16" s="1"/>
  <c r="T178" i="16"/>
  <c r="Z178" i="16"/>
  <c r="Z176" i="16" s="1"/>
  <c r="G183" i="16"/>
  <c r="G181" i="16" s="1"/>
  <c r="M183" i="16"/>
  <c r="M181" i="16" s="1"/>
  <c r="S183" i="16"/>
  <c r="S181" i="16" s="1"/>
  <c r="Y183" i="16"/>
  <c r="Y181" i="16" s="1"/>
  <c r="F188" i="16"/>
  <c r="L188" i="16"/>
  <c r="L186" i="16" s="1"/>
  <c r="R188" i="16"/>
  <c r="R186" i="16" s="1"/>
  <c r="X188" i="16"/>
  <c r="X186" i="16" s="1"/>
  <c r="E193" i="16"/>
  <c r="E191" i="16" s="1"/>
  <c r="K193" i="16"/>
  <c r="K191" i="16" s="1"/>
  <c r="Q193" i="16"/>
  <c r="W193" i="16"/>
  <c r="W191" i="16" s="1"/>
  <c r="D198" i="16"/>
  <c r="D196" i="16" s="1"/>
  <c r="J198" i="16"/>
  <c r="J196" i="16" s="1"/>
  <c r="P198" i="16"/>
  <c r="P196" i="16" s="1"/>
  <c r="V198" i="16"/>
  <c r="V196" i="16" s="1"/>
  <c r="I203" i="16"/>
  <c r="O203" i="16"/>
  <c r="O201" i="16" s="1"/>
  <c r="U203" i="16"/>
  <c r="U201" i="16" s="1"/>
  <c r="AA203" i="16"/>
  <c r="AA201" i="16" s="1"/>
  <c r="H208" i="16"/>
  <c r="H206" i="16" s="1"/>
  <c r="N208" i="16"/>
  <c r="N206" i="16" s="1"/>
  <c r="T208" i="16"/>
  <c r="Z208" i="16"/>
  <c r="Z206" i="16" s="1"/>
  <c r="G213" i="16"/>
  <c r="G211" i="16" s="1"/>
  <c r="M213" i="16"/>
  <c r="M211" i="16" s="1"/>
  <c r="S213" i="16"/>
  <c r="S211" i="16" s="1"/>
  <c r="Y213" i="16"/>
  <c r="Y211" i="16" s="1"/>
  <c r="F218" i="16"/>
  <c r="L218" i="16"/>
  <c r="L216" i="16" s="1"/>
  <c r="R218" i="16"/>
  <c r="R216" i="16" s="1"/>
  <c r="X218" i="16"/>
  <c r="X216" i="16" s="1"/>
  <c r="E223" i="16"/>
  <c r="E221" i="16" s="1"/>
  <c r="K223" i="16"/>
  <c r="K221" i="16" s="1"/>
  <c r="Q223" i="16"/>
  <c r="W223" i="16"/>
  <c r="W221" i="16" s="1"/>
  <c r="D228" i="16"/>
  <c r="D226" i="16" s="1"/>
  <c r="J228" i="16"/>
  <c r="J226" i="16" s="1"/>
  <c r="P228" i="16"/>
  <c r="P226" i="16" s="1"/>
  <c r="V228" i="16"/>
  <c r="V226" i="16" s="1"/>
  <c r="I233" i="16"/>
  <c r="O233" i="16"/>
  <c r="O231" i="16" s="1"/>
  <c r="U233" i="16"/>
  <c r="U231" i="16" s="1"/>
  <c r="AA233" i="16"/>
  <c r="AA231" i="16" s="1"/>
  <c r="H238" i="16"/>
  <c r="H236" i="16" s="1"/>
  <c r="N238" i="16"/>
  <c r="N236" i="16" s="1"/>
  <c r="T238" i="16"/>
  <c r="Z238" i="16"/>
  <c r="Z236" i="16" s="1"/>
  <c r="G243" i="16"/>
  <c r="G241" i="16" s="1"/>
  <c r="M243" i="16"/>
  <c r="M241" i="16" s="1"/>
  <c r="S243" i="16"/>
  <c r="S241" i="16" s="1"/>
  <c r="Y243" i="16"/>
  <c r="Y241" i="16" s="1"/>
  <c r="F248" i="16"/>
  <c r="L248" i="16"/>
  <c r="L246" i="16" s="1"/>
  <c r="R248" i="16"/>
  <c r="R246" i="16" s="1"/>
  <c r="X248" i="16"/>
  <c r="X246" i="16" s="1"/>
  <c r="E253" i="16"/>
  <c r="E251" i="16" s="1"/>
  <c r="K253" i="16"/>
  <c r="K251" i="16" s="1"/>
  <c r="Q253" i="16"/>
  <c r="W253" i="16"/>
  <c r="W251" i="16" s="1"/>
  <c r="D258" i="16"/>
  <c r="D256" i="16" s="1"/>
  <c r="J258" i="16"/>
  <c r="J256" i="16" s="1"/>
  <c r="P258" i="16"/>
  <c r="P256" i="16" s="1"/>
  <c r="V258" i="16"/>
  <c r="V256" i="16" s="1"/>
  <c r="I263" i="16"/>
  <c r="O263" i="16"/>
  <c r="O261" i="16" s="1"/>
  <c r="U263" i="16"/>
  <c r="U261" i="16" s="1"/>
  <c r="AA263" i="16"/>
  <c r="AA261" i="16" s="1"/>
  <c r="H268" i="16"/>
  <c r="H266" i="16" s="1"/>
  <c r="N268" i="16"/>
  <c r="N266" i="16" s="1"/>
  <c r="T268" i="16"/>
  <c r="Z268" i="16"/>
  <c r="Z266" i="16" s="1"/>
  <c r="G273" i="16"/>
  <c r="G271" i="16" s="1"/>
  <c r="M273" i="16"/>
  <c r="M271" i="16" s="1"/>
  <c r="S273" i="16"/>
  <c r="S271" i="16" s="1"/>
  <c r="Y273" i="16"/>
  <c r="Y271" i="16" s="1"/>
  <c r="F278" i="16"/>
  <c r="L278" i="16"/>
  <c r="L276" i="16" s="1"/>
  <c r="R278" i="16"/>
  <c r="R276" i="16" s="1"/>
  <c r="X278" i="16"/>
  <c r="X276" i="16" s="1"/>
  <c r="E283" i="16"/>
  <c r="E281" i="16" s="1"/>
  <c r="K283" i="16"/>
  <c r="K281" i="16" s="1"/>
  <c r="Q283" i="16"/>
  <c r="W283" i="16"/>
  <c r="W281" i="16" s="1"/>
  <c r="D288" i="16"/>
  <c r="D286" i="16" s="1"/>
  <c r="J288" i="16"/>
  <c r="J286" i="16" s="1"/>
  <c r="P288" i="16"/>
  <c r="P286" i="16" s="1"/>
  <c r="V288" i="16"/>
  <c r="V286" i="16" s="1"/>
  <c r="I293" i="16"/>
  <c r="O293" i="16"/>
  <c r="O291" i="16" s="1"/>
  <c r="U293" i="16"/>
  <c r="U291" i="16" s="1"/>
  <c r="AA293" i="16"/>
  <c r="AA291" i="16" s="1"/>
  <c r="H298" i="16"/>
  <c r="H296" i="16" s="1"/>
  <c r="N298" i="16"/>
  <c r="N296" i="16" s="1"/>
  <c r="T298" i="16"/>
  <c r="Z298" i="16"/>
  <c r="Z296" i="16" s="1"/>
  <c r="H303" i="16"/>
  <c r="H301" i="16" s="1"/>
  <c r="Q303" i="16"/>
  <c r="Q301" i="16" s="1"/>
  <c r="Z303" i="16"/>
  <c r="Z301" i="16" s="1"/>
  <c r="E308" i="16"/>
  <c r="E306" i="16" s="1"/>
  <c r="N308" i="16"/>
  <c r="W308" i="16"/>
  <c r="D474" i="16"/>
  <c r="P474" i="16"/>
  <c r="V474" i="16"/>
  <c r="H579" i="16"/>
  <c r="T609" i="16"/>
  <c r="F163" i="16"/>
  <c r="F161" i="16" s="1"/>
  <c r="L163" i="16"/>
  <c r="L161" i="16" s="1"/>
  <c r="R163" i="16"/>
  <c r="R161" i="16" s="1"/>
  <c r="X163" i="16"/>
  <c r="X161" i="16" s="1"/>
  <c r="E168" i="16"/>
  <c r="K168" i="16"/>
  <c r="K166" i="16" s="1"/>
  <c r="Q168" i="16"/>
  <c r="Q166" i="16" s="1"/>
  <c r="W168" i="16"/>
  <c r="W166" i="16" s="1"/>
  <c r="D173" i="16"/>
  <c r="D171" i="16" s="1"/>
  <c r="J173" i="16"/>
  <c r="J171" i="16" s="1"/>
  <c r="P173" i="16"/>
  <c r="V173" i="16"/>
  <c r="V171" i="16" s="1"/>
  <c r="I178" i="16"/>
  <c r="I176" i="16" s="1"/>
  <c r="O178" i="16"/>
  <c r="O176" i="16" s="1"/>
  <c r="U178" i="16"/>
  <c r="U176" i="16" s="1"/>
  <c r="AA178" i="16"/>
  <c r="AA176" i="16" s="1"/>
  <c r="H183" i="16"/>
  <c r="N183" i="16"/>
  <c r="N181" i="16" s="1"/>
  <c r="T183" i="16"/>
  <c r="T181" i="16" s="1"/>
  <c r="Z183" i="16"/>
  <c r="Z181" i="16" s="1"/>
  <c r="G188" i="16"/>
  <c r="G186" i="16" s="1"/>
  <c r="M188" i="16"/>
  <c r="M186" i="16" s="1"/>
  <c r="S188" i="16"/>
  <c r="Y188" i="16"/>
  <c r="Y186" i="16" s="1"/>
  <c r="F193" i="16"/>
  <c r="F191" i="16" s="1"/>
  <c r="L193" i="16"/>
  <c r="L191" i="16" s="1"/>
  <c r="R193" i="16"/>
  <c r="R191" i="16" s="1"/>
  <c r="X193" i="16"/>
  <c r="X191" i="16" s="1"/>
  <c r="E198" i="16"/>
  <c r="K198" i="16"/>
  <c r="K196" i="16" s="1"/>
  <c r="Q198" i="16"/>
  <c r="Q196" i="16" s="1"/>
  <c r="W198" i="16"/>
  <c r="W196" i="16" s="1"/>
  <c r="D203" i="16"/>
  <c r="D201" i="16" s="1"/>
  <c r="J203" i="16"/>
  <c r="J201" i="16" s="1"/>
  <c r="P203" i="16"/>
  <c r="V203" i="16"/>
  <c r="V201" i="16" s="1"/>
  <c r="I208" i="16"/>
  <c r="I206" i="16" s="1"/>
  <c r="O208" i="16"/>
  <c r="O206" i="16" s="1"/>
  <c r="U208" i="16"/>
  <c r="U206" i="16" s="1"/>
  <c r="AA208" i="16"/>
  <c r="AA206" i="16" s="1"/>
  <c r="H213" i="16"/>
  <c r="N213" i="16"/>
  <c r="N211" i="16" s="1"/>
  <c r="T213" i="16"/>
  <c r="T211" i="16" s="1"/>
  <c r="Z213" i="16"/>
  <c r="Z211" i="16" s="1"/>
  <c r="G218" i="16"/>
  <c r="G216" i="16" s="1"/>
  <c r="M218" i="16"/>
  <c r="M216" i="16" s="1"/>
  <c r="S218" i="16"/>
  <c r="Y218" i="16"/>
  <c r="Y216" i="16" s="1"/>
  <c r="F223" i="16"/>
  <c r="F221" i="16" s="1"/>
  <c r="L223" i="16"/>
  <c r="L221" i="16" s="1"/>
  <c r="R223" i="16"/>
  <c r="R221" i="16" s="1"/>
  <c r="X223" i="16"/>
  <c r="X221" i="16" s="1"/>
  <c r="E228" i="16"/>
  <c r="K228" i="16"/>
  <c r="K226" i="16" s="1"/>
  <c r="Q228" i="16"/>
  <c r="Q226" i="16" s="1"/>
  <c r="W228" i="16"/>
  <c r="W226" i="16" s="1"/>
  <c r="D233" i="16"/>
  <c r="D231" i="16" s="1"/>
  <c r="J233" i="16"/>
  <c r="J231" i="16" s="1"/>
  <c r="P233" i="16"/>
  <c r="V233" i="16"/>
  <c r="V231" i="16" s="1"/>
  <c r="I238" i="16"/>
  <c r="I236" i="16" s="1"/>
  <c r="O238" i="16"/>
  <c r="O236" i="16" s="1"/>
  <c r="U238" i="16"/>
  <c r="U236" i="16" s="1"/>
  <c r="AA238" i="16"/>
  <c r="AA236" i="16" s="1"/>
  <c r="H243" i="16"/>
  <c r="N243" i="16"/>
  <c r="N241" i="16" s="1"/>
  <c r="T243" i="16"/>
  <c r="T241" i="16" s="1"/>
  <c r="Z243" i="16"/>
  <c r="Z241" i="16" s="1"/>
  <c r="G248" i="16"/>
  <c r="G246" i="16" s="1"/>
  <c r="M248" i="16"/>
  <c r="M246" i="16" s="1"/>
  <c r="S248" i="16"/>
  <c r="Y248" i="16"/>
  <c r="Y246" i="16" s="1"/>
  <c r="F253" i="16"/>
  <c r="F251" i="16" s="1"/>
  <c r="L253" i="16"/>
  <c r="L251" i="16" s="1"/>
  <c r="R253" i="16"/>
  <c r="R251" i="16" s="1"/>
  <c r="X253" i="16"/>
  <c r="X251" i="16" s="1"/>
  <c r="E258" i="16"/>
  <c r="K258" i="16"/>
  <c r="K256" i="16" s="1"/>
  <c r="Q258" i="16"/>
  <c r="Q256" i="16" s="1"/>
  <c r="W258" i="16"/>
  <c r="W256" i="16" s="1"/>
  <c r="D263" i="16"/>
  <c r="D261" i="16" s="1"/>
  <c r="J263" i="16"/>
  <c r="J261" i="16" s="1"/>
  <c r="P263" i="16"/>
  <c r="V263" i="16"/>
  <c r="V261" i="16" s="1"/>
  <c r="I268" i="16"/>
  <c r="I266" i="16" s="1"/>
  <c r="O268" i="16"/>
  <c r="O266" i="16" s="1"/>
  <c r="U268" i="16"/>
  <c r="U266" i="16" s="1"/>
  <c r="AA268" i="16"/>
  <c r="AA266" i="16" s="1"/>
  <c r="H273" i="16"/>
  <c r="N273" i="16"/>
  <c r="N271" i="16" s="1"/>
  <c r="T273" i="16"/>
  <c r="T271" i="16" s="1"/>
  <c r="Z273" i="16"/>
  <c r="Z271" i="16" s="1"/>
  <c r="G278" i="16"/>
  <c r="G276" i="16" s="1"/>
  <c r="M278" i="16"/>
  <c r="M276" i="16" s="1"/>
  <c r="S278" i="16"/>
  <c r="Y278" i="16"/>
  <c r="Y276" i="16" s="1"/>
  <c r="F283" i="16"/>
  <c r="F281" i="16" s="1"/>
  <c r="L283" i="16"/>
  <c r="L281" i="16" s="1"/>
  <c r="R283" i="16"/>
  <c r="R281" i="16" s="1"/>
  <c r="X283" i="16"/>
  <c r="X281" i="16" s="1"/>
  <c r="E288" i="16"/>
  <c r="K288" i="16"/>
  <c r="K286" i="16" s="1"/>
  <c r="Q288" i="16"/>
  <c r="Q286" i="16" s="1"/>
  <c r="W288" i="16"/>
  <c r="W286" i="16" s="1"/>
  <c r="D293" i="16"/>
  <c r="D291" i="16" s="1"/>
  <c r="J293" i="16"/>
  <c r="J291" i="16" s="1"/>
  <c r="P293" i="16"/>
  <c r="V293" i="16"/>
  <c r="V291" i="16" s="1"/>
  <c r="I298" i="16"/>
  <c r="I296" i="16" s="1"/>
  <c r="O298" i="16"/>
  <c r="O296" i="16" s="1"/>
  <c r="U298" i="16"/>
  <c r="U296" i="16" s="1"/>
  <c r="AA298" i="16"/>
  <c r="AA296" i="16" s="1"/>
  <c r="I303" i="16"/>
  <c r="I301" i="16" s="1"/>
  <c r="R303" i="16"/>
  <c r="R301" i="16" s="1"/>
  <c r="AA303" i="16"/>
  <c r="AA301" i="16" s="1"/>
  <c r="G308" i="16"/>
  <c r="P308" i="16"/>
  <c r="P306" i="16" s="1"/>
  <c r="Y308" i="16"/>
  <c r="Y306" i="16" s="1"/>
  <c r="R450" i="16"/>
  <c r="W455" i="16"/>
  <c r="V460" i="16"/>
  <c r="Q469" i="16"/>
  <c r="I484" i="16"/>
  <c r="AA484" i="16"/>
  <c r="N489" i="16"/>
  <c r="Z489" i="16"/>
  <c r="E504" i="16"/>
  <c r="Q504" i="16"/>
  <c r="H519" i="16"/>
  <c r="N519" i="16"/>
  <c r="Z519" i="16"/>
  <c r="K534" i="16"/>
  <c r="Q534" i="16"/>
  <c r="W534" i="16"/>
  <c r="H549" i="16"/>
  <c r="N549" i="16"/>
  <c r="Z549" i="16"/>
  <c r="E564" i="16"/>
  <c r="K564" i="16"/>
  <c r="Q564" i="16"/>
  <c r="W564" i="16"/>
  <c r="G163" i="16"/>
  <c r="G161" i="16" s="1"/>
  <c r="M163" i="16"/>
  <c r="M161" i="16" s="1"/>
  <c r="S163" i="16"/>
  <c r="S161" i="16" s="1"/>
  <c r="Y163" i="16"/>
  <c r="Y161" i="16" s="1"/>
  <c r="F168" i="16"/>
  <c r="L168" i="16"/>
  <c r="L166" i="16" s="1"/>
  <c r="R168" i="16"/>
  <c r="R166" i="16" s="1"/>
  <c r="X168" i="16"/>
  <c r="X166" i="16" s="1"/>
  <c r="E173" i="16"/>
  <c r="E171" i="16" s="1"/>
  <c r="K173" i="16"/>
  <c r="K171" i="16" s="1"/>
  <c r="Q173" i="16"/>
  <c r="W173" i="16"/>
  <c r="W171" i="16" s="1"/>
  <c r="D178" i="16"/>
  <c r="D176" i="16" s="1"/>
  <c r="J178" i="16"/>
  <c r="J176" i="16" s="1"/>
  <c r="P178" i="16"/>
  <c r="P176" i="16" s="1"/>
  <c r="V178" i="16"/>
  <c r="V176" i="16" s="1"/>
  <c r="I183" i="16"/>
  <c r="O183" i="16"/>
  <c r="O181" i="16" s="1"/>
  <c r="U183" i="16"/>
  <c r="U181" i="16" s="1"/>
  <c r="AA183" i="16"/>
  <c r="AA181" i="16" s="1"/>
  <c r="H188" i="16"/>
  <c r="H186" i="16" s="1"/>
  <c r="N188" i="16"/>
  <c r="N186" i="16" s="1"/>
  <c r="T188" i="16"/>
  <c r="Z188" i="16"/>
  <c r="Z186" i="16" s="1"/>
  <c r="G193" i="16"/>
  <c r="G191" i="16" s="1"/>
  <c r="M193" i="16"/>
  <c r="M191" i="16" s="1"/>
  <c r="S193" i="16"/>
  <c r="S191" i="16" s="1"/>
  <c r="Y193" i="16"/>
  <c r="Y191" i="16" s="1"/>
  <c r="F198" i="16"/>
  <c r="L198" i="16"/>
  <c r="L196" i="16" s="1"/>
  <c r="R198" i="16"/>
  <c r="R196" i="16" s="1"/>
  <c r="X198" i="16"/>
  <c r="X196" i="16" s="1"/>
  <c r="E203" i="16"/>
  <c r="E201" i="16" s="1"/>
  <c r="K203" i="16"/>
  <c r="K201" i="16" s="1"/>
  <c r="Q203" i="16"/>
  <c r="W203" i="16"/>
  <c r="W201" i="16" s="1"/>
  <c r="D208" i="16"/>
  <c r="D206" i="16" s="1"/>
  <c r="J208" i="16"/>
  <c r="J206" i="16" s="1"/>
  <c r="P208" i="16"/>
  <c r="P206" i="16" s="1"/>
  <c r="V208" i="16"/>
  <c r="V206" i="16" s="1"/>
  <c r="I213" i="16"/>
  <c r="O213" i="16"/>
  <c r="O211" i="16" s="1"/>
  <c r="U213" i="16"/>
  <c r="U211" i="16" s="1"/>
  <c r="AA213" i="16"/>
  <c r="AA211" i="16" s="1"/>
  <c r="H218" i="16"/>
  <c r="H216" i="16" s="1"/>
  <c r="N218" i="16"/>
  <c r="N216" i="16" s="1"/>
  <c r="T218" i="16"/>
  <c r="Z218" i="16"/>
  <c r="Z216" i="16" s="1"/>
  <c r="G223" i="16"/>
  <c r="G221" i="16" s="1"/>
  <c r="M223" i="16"/>
  <c r="M221" i="16" s="1"/>
  <c r="S223" i="16"/>
  <c r="S221" i="16" s="1"/>
  <c r="Y223" i="16"/>
  <c r="Y221" i="16" s="1"/>
  <c r="F228" i="16"/>
  <c r="L228" i="16"/>
  <c r="L226" i="16" s="1"/>
  <c r="R228" i="16"/>
  <c r="R226" i="16" s="1"/>
  <c r="X228" i="16"/>
  <c r="X226" i="16" s="1"/>
  <c r="E233" i="16"/>
  <c r="E231" i="16" s="1"/>
  <c r="K233" i="16"/>
  <c r="K231" i="16" s="1"/>
  <c r="Q233" i="16"/>
  <c r="W233" i="16"/>
  <c r="W231" i="16" s="1"/>
  <c r="D238" i="16"/>
  <c r="D236" i="16" s="1"/>
  <c r="J238" i="16"/>
  <c r="J236" i="16" s="1"/>
  <c r="P238" i="16"/>
  <c r="P236" i="16" s="1"/>
  <c r="V238" i="16"/>
  <c r="V236" i="16" s="1"/>
  <c r="I243" i="16"/>
  <c r="O243" i="16"/>
  <c r="O241" i="16" s="1"/>
  <c r="U243" i="16"/>
  <c r="U241" i="16" s="1"/>
  <c r="AA243" i="16"/>
  <c r="AA241" i="16" s="1"/>
  <c r="H248" i="16"/>
  <c r="H246" i="16" s="1"/>
  <c r="N248" i="16"/>
  <c r="N246" i="16" s="1"/>
  <c r="T248" i="16"/>
  <c r="Z248" i="16"/>
  <c r="Z246" i="16" s="1"/>
  <c r="G253" i="16"/>
  <c r="G251" i="16" s="1"/>
  <c r="M253" i="16"/>
  <c r="M251" i="16" s="1"/>
  <c r="S253" i="16"/>
  <c r="S251" i="16" s="1"/>
  <c r="Y253" i="16"/>
  <c r="Y251" i="16" s="1"/>
  <c r="F258" i="16"/>
  <c r="L258" i="16"/>
  <c r="L256" i="16" s="1"/>
  <c r="R258" i="16"/>
  <c r="R256" i="16" s="1"/>
  <c r="X258" i="16"/>
  <c r="X256" i="16" s="1"/>
  <c r="E263" i="16"/>
  <c r="E261" i="16" s="1"/>
  <c r="K263" i="16"/>
  <c r="K261" i="16" s="1"/>
  <c r="Q263" i="16"/>
  <c r="W263" i="16"/>
  <c r="W261" i="16" s="1"/>
  <c r="D268" i="16"/>
  <c r="D266" i="16" s="1"/>
  <c r="J268" i="16"/>
  <c r="J266" i="16" s="1"/>
  <c r="P268" i="16"/>
  <c r="P266" i="16" s="1"/>
  <c r="V268" i="16"/>
  <c r="V266" i="16" s="1"/>
  <c r="I273" i="16"/>
  <c r="O273" i="16"/>
  <c r="O271" i="16" s="1"/>
  <c r="U273" i="16"/>
  <c r="U271" i="16" s="1"/>
  <c r="AA273" i="16"/>
  <c r="AA271" i="16" s="1"/>
  <c r="H278" i="16"/>
  <c r="H276" i="16" s="1"/>
  <c r="N278" i="16"/>
  <c r="N276" i="16" s="1"/>
  <c r="T278" i="16"/>
  <c r="Z278" i="16"/>
  <c r="Z276" i="16" s="1"/>
  <c r="G283" i="16"/>
  <c r="G281" i="16" s="1"/>
  <c r="M283" i="16"/>
  <c r="M281" i="16" s="1"/>
  <c r="S283" i="16"/>
  <c r="S281" i="16" s="1"/>
  <c r="Y283" i="16"/>
  <c r="Y281" i="16" s="1"/>
  <c r="F288" i="16"/>
  <c r="L288" i="16"/>
  <c r="L286" i="16" s="1"/>
  <c r="R288" i="16"/>
  <c r="R286" i="16" s="1"/>
  <c r="X288" i="16"/>
  <c r="X286" i="16" s="1"/>
  <c r="E293" i="16"/>
  <c r="E291" i="16" s="1"/>
  <c r="K293" i="16"/>
  <c r="K291" i="16" s="1"/>
  <c r="Q293" i="16"/>
  <c r="W293" i="16"/>
  <c r="W291" i="16" s="1"/>
  <c r="D298" i="16"/>
  <c r="D296" i="16" s="1"/>
  <c r="J298" i="16"/>
  <c r="J296" i="16" s="1"/>
  <c r="P298" i="16"/>
  <c r="P296" i="16" s="1"/>
  <c r="V298" i="16"/>
  <c r="V296" i="16" s="1"/>
  <c r="K303" i="16"/>
  <c r="K301" i="16" s="1"/>
  <c r="T303" i="16"/>
  <c r="T301" i="16" s="1"/>
  <c r="H308" i="16"/>
  <c r="H306" i="16" s="1"/>
  <c r="Q308" i="16"/>
  <c r="Q306" i="16" s="1"/>
  <c r="Z308" i="16"/>
  <c r="H445" i="16"/>
  <c r="O479" i="16"/>
  <c r="U479" i="16"/>
  <c r="E594" i="16"/>
  <c r="Z609" i="16"/>
  <c r="E317" i="16"/>
  <c r="K317" i="16"/>
  <c r="K315" i="16" s="1"/>
  <c r="Q317" i="16"/>
  <c r="Q315" i="16" s="1"/>
  <c r="W317" i="16"/>
  <c r="W315" i="16" s="1"/>
  <c r="D322" i="16"/>
  <c r="D320" i="16" s="1"/>
  <c r="J322" i="16"/>
  <c r="J320" i="16" s="1"/>
  <c r="P322" i="16"/>
  <c r="V322" i="16"/>
  <c r="V320" i="16" s="1"/>
  <c r="I327" i="16"/>
  <c r="I325" i="16" s="1"/>
  <c r="O327" i="16"/>
  <c r="O325" i="16" s="1"/>
  <c r="U327" i="16"/>
  <c r="U325" i="16" s="1"/>
  <c r="AA327" i="16"/>
  <c r="AA325" i="16" s="1"/>
  <c r="H332" i="16"/>
  <c r="N332" i="16"/>
  <c r="N330" i="16" s="1"/>
  <c r="T332" i="16"/>
  <c r="T330" i="16" s="1"/>
  <c r="Z332" i="16"/>
  <c r="Z330" i="16" s="1"/>
  <c r="G337" i="16"/>
  <c r="G335" i="16" s="1"/>
  <c r="M337" i="16"/>
  <c r="M335" i="16" s="1"/>
  <c r="S337" i="16"/>
  <c r="Y337" i="16"/>
  <c r="Y335" i="16" s="1"/>
  <c r="F342" i="16"/>
  <c r="F340" i="16" s="1"/>
  <c r="L342" i="16"/>
  <c r="L340" i="16" s="1"/>
  <c r="R342" i="16"/>
  <c r="R340" i="16" s="1"/>
  <c r="X342" i="16"/>
  <c r="X340" i="16" s="1"/>
  <c r="E347" i="16"/>
  <c r="K347" i="16"/>
  <c r="K345" i="16" s="1"/>
  <c r="Q347" i="16"/>
  <c r="Q345" i="16" s="1"/>
  <c r="W347" i="16"/>
  <c r="W345" i="16" s="1"/>
  <c r="D352" i="16"/>
  <c r="D350" i="16" s="1"/>
  <c r="J352" i="16"/>
  <c r="J350" i="16" s="1"/>
  <c r="P352" i="16"/>
  <c r="V352" i="16"/>
  <c r="V350" i="16" s="1"/>
  <c r="I357" i="16"/>
  <c r="I355" i="16" s="1"/>
  <c r="O357" i="16"/>
  <c r="O355" i="16" s="1"/>
  <c r="U357" i="16"/>
  <c r="U355" i="16" s="1"/>
  <c r="AA357" i="16"/>
  <c r="AA355" i="16" s="1"/>
  <c r="H362" i="16"/>
  <c r="N362" i="16"/>
  <c r="N360" i="16" s="1"/>
  <c r="T362" i="16"/>
  <c r="T360" i="16" s="1"/>
  <c r="Z362" i="16"/>
  <c r="Z360" i="16" s="1"/>
  <c r="G367" i="16"/>
  <c r="G365" i="16" s="1"/>
  <c r="M367" i="16"/>
  <c r="M365" i="16" s="1"/>
  <c r="S367" i="16"/>
  <c r="Y367" i="16"/>
  <c r="Y365" i="16" s="1"/>
  <c r="F372" i="16"/>
  <c r="F370" i="16" s="1"/>
  <c r="L372" i="16"/>
  <c r="L370" i="16" s="1"/>
  <c r="R372" i="16"/>
  <c r="R370" i="16" s="1"/>
  <c r="X372" i="16"/>
  <c r="X370" i="16" s="1"/>
  <c r="E377" i="16"/>
  <c r="K377" i="16"/>
  <c r="K375" i="16" s="1"/>
  <c r="Q377" i="16"/>
  <c r="Q375" i="16" s="1"/>
  <c r="W377" i="16"/>
  <c r="W375" i="16" s="1"/>
  <c r="D382" i="16"/>
  <c r="D380" i="16" s="1"/>
  <c r="J382" i="16"/>
  <c r="J380" i="16" s="1"/>
  <c r="P382" i="16"/>
  <c r="V382" i="16"/>
  <c r="V380" i="16" s="1"/>
  <c r="I387" i="16"/>
  <c r="I385" i="16" s="1"/>
  <c r="O387" i="16"/>
  <c r="O385" i="16" s="1"/>
  <c r="U387" i="16"/>
  <c r="U385" i="16" s="1"/>
  <c r="AA387" i="16"/>
  <c r="AA385" i="16" s="1"/>
  <c r="H392" i="16"/>
  <c r="N392" i="16"/>
  <c r="N390" i="16" s="1"/>
  <c r="T392" i="16"/>
  <c r="T390" i="16" s="1"/>
  <c r="Z392" i="16"/>
  <c r="Z390" i="16" s="1"/>
  <c r="G397" i="16"/>
  <c r="G395" i="16" s="1"/>
  <c r="M397" i="16"/>
  <c r="M395" i="16" s="1"/>
  <c r="S397" i="16"/>
  <c r="Y397" i="16"/>
  <c r="Y395" i="16" s="1"/>
  <c r="F402" i="16"/>
  <c r="F400" i="16" s="1"/>
  <c r="L402" i="16"/>
  <c r="L400" i="16" s="1"/>
  <c r="R402" i="16"/>
  <c r="R400" i="16" s="1"/>
  <c r="X402" i="16"/>
  <c r="X400" i="16" s="1"/>
  <c r="E407" i="16"/>
  <c r="K407" i="16"/>
  <c r="K405" i="16" s="1"/>
  <c r="Q407" i="16"/>
  <c r="Q405" i="16" s="1"/>
  <c r="W407" i="16"/>
  <c r="W405" i="16" s="1"/>
  <c r="D412" i="16"/>
  <c r="D410" i="16" s="1"/>
  <c r="J412" i="16"/>
  <c r="J410" i="16" s="1"/>
  <c r="P412" i="16"/>
  <c r="V412" i="16"/>
  <c r="V410" i="16" s="1"/>
  <c r="I417" i="16"/>
  <c r="I415" i="16" s="1"/>
  <c r="O417" i="16"/>
  <c r="O415" i="16" s="1"/>
  <c r="U417" i="16"/>
  <c r="U415" i="16" s="1"/>
  <c r="AA417" i="16"/>
  <c r="AA415" i="16" s="1"/>
  <c r="H422" i="16"/>
  <c r="N422" i="16"/>
  <c r="N420" i="16" s="1"/>
  <c r="T422" i="16"/>
  <c r="T420" i="16" s="1"/>
  <c r="Z422" i="16"/>
  <c r="Z420" i="16" s="1"/>
  <c r="G427" i="16"/>
  <c r="G425" i="16" s="1"/>
  <c r="M427" i="16"/>
  <c r="M425" i="16" s="1"/>
  <c r="S427" i="16"/>
  <c r="Y427" i="16"/>
  <c r="Y425" i="16" s="1"/>
  <c r="F432" i="16"/>
  <c r="F430" i="16" s="1"/>
  <c r="L432" i="16"/>
  <c r="L430" i="16" s="1"/>
  <c r="R432" i="16"/>
  <c r="R430" i="16" s="1"/>
  <c r="X432" i="16"/>
  <c r="X430" i="16" s="1"/>
  <c r="E437" i="16"/>
  <c r="K437" i="16"/>
  <c r="K435" i="16" s="1"/>
  <c r="Q437" i="16"/>
  <c r="Q435" i="16" s="1"/>
  <c r="W437" i="16"/>
  <c r="W435" i="16" s="1"/>
  <c r="D442" i="16"/>
  <c r="D440" i="16" s="1"/>
  <c r="J442" i="16"/>
  <c r="J440" i="16" s="1"/>
  <c r="P442" i="16"/>
  <c r="V442" i="16"/>
  <c r="V440" i="16" s="1"/>
  <c r="F447" i="16"/>
  <c r="F445" i="16" s="1"/>
  <c r="M447" i="16"/>
  <c r="M445" i="16" s="1"/>
  <c r="T447" i="16"/>
  <c r="AA447" i="16"/>
  <c r="AA445" i="16" s="1"/>
  <c r="E452" i="16"/>
  <c r="E450" i="16" s="1"/>
  <c r="L452" i="16"/>
  <c r="L450" i="16" s="1"/>
  <c r="S452" i="16"/>
  <c r="S450" i="16" s="1"/>
  <c r="Z452" i="16"/>
  <c r="Z450" i="16" s="1"/>
  <c r="J457" i="16"/>
  <c r="Q457" i="16"/>
  <c r="Q455" i="16" s="1"/>
  <c r="X457" i="16"/>
  <c r="X455" i="16" s="1"/>
  <c r="I462" i="16"/>
  <c r="I460" i="16" s="1"/>
  <c r="P462" i="16"/>
  <c r="P460" i="16" s="1"/>
  <c r="X462" i="16"/>
  <c r="X460" i="16" s="1"/>
  <c r="R87" i="17"/>
  <c r="K322" i="16"/>
  <c r="K320" i="16" s="1"/>
  <c r="Q322" i="16"/>
  <c r="Q320" i="16" s="1"/>
  <c r="W322" i="16"/>
  <c r="W320" i="16" s="1"/>
  <c r="D327" i="16"/>
  <c r="J327" i="16"/>
  <c r="J325" i="16" s="1"/>
  <c r="P327" i="16"/>
  <c r="P325" i="16" s="1"/>
  <c r="V327" i="16"/>
  <c r="V325" i="16" s="1"/>
  <c r="I332" i="16"/>
  <c r="I330" i="16" s="1"/>
  <c r="O332" i="16"/>
  <c r="O330" i="16" s="1"/>
  <c r="U332" i="16"/>
  <c r="AA332" i="16"/>
  <c r="AA330" i="16" s="1"/>
  <c r="H337" i="16"/>
  <c r="H335" i="16" s="1"/>
  <c r="N337" i="16"/>
  <c r="N335" i="16" s="1"/>
  <c r="T337" i="16"/>
  <c r="T335" i="16" s="1"/>
  <c r="Z337" i="16"/>
  <c r="Z335" i="16" s="1"/>
  <c r="G342" i="16"/>
  <c r="M342" i="16"/>
  <c r="M340" i="16" s="1"/>
  <c r="S342" i="16"/>
  <c r="S340" i="16" s="1"/>
  <c r="Y342" i="16"/>
  <c r="Y340" i="16" s="1"/>
  <c r="F347" i="16"/>
  <c r="F345" i="16" s="1"/>
  <c r="L347" i="16"/>
  <c r="L345" i="16" s="1"/>
  <c r="R347" i="16"/>
  <c r="X347" i="16"/>
  <c r="X345" i="16" s="1"/>
  <c r="E352" i="16"/>
  <c r="E350" i="16" s="1"/>
  <c r="K352" i="16"/>
  <c r="K350" i="16" s="1"/>
  <c r="Q352" i="16"/>
  <c r="Q350" i="16" s="1"/>
  <c r="W352" i="16"/>
  <c r="W350" i="16" s="1"/>
  <c r="D357" i="16"/>
  <c r="J357" i="16"/>
  <c r="J355" i="16" s="1"/>
  <c r="P357" i="16"/>
  <c r="P355" i="16" s="1"/>
  <c r="V357" i="16"/>
  <c r="V355" i="16" s="1"/>
  <c r="I362" i="16"/>
  <c r="I360" i="16" s="1"/>
  <c r="O362" i="16"/>
  <c r="O360" i="16" s="1"/>
  <c r="U362" i="16"/>
  <c r="AA362" i="16"/>
  <c r="AA360" i="16" s="1"/>
  <c r="H367" i="16"/>
  <c r="H365" i="16" s="1"/>
  <c r="N367" i="16"/>
  <c r="N365" i="16" s="1"/>
  <c r="T367" i="16"/>
  <c r="T365" i="16" s="1"/>
  <c r="Z367" i="16"/>
  <c r="Z365" i="16" s="1"/>
  <c r="G372" i="16"/>
  <c r="M372" i="16"/>
  <c r="M370" i="16" s="1"/>
  <c r="S372" i="16"/>
  <c r="S370" i="16" s="1"/>
  <c r="Y372" i="16"/>
  <c r="Y370" i="16" s="1"/>
  <c r="F377" i="16"/>
  <c r="F375" i="16" s="1"/>
  <c r="L377" i="16"/>
  <c r="L375" i="16" s="1"/>
  <c r="R377" i="16"/>
  <c r="X377" i="16"/>
  <c r="X375" i="16" s="1"/>
  <c r="E382" i="16"/>
  <c r="E380" i="16" s="1"/>
  <c r="K382" i="16"/>
  <c r="K380" i="16" s="1"/>
  <c r="Q382" i="16"/>
  <c r="Q380" i="16" s="1"/>
  <c r="W382" i="16"/>
  <c r="W380" i="16" s="1"/>
  <c r="D387" i="16"/>
  <c r="J387" i="16"/>
  <c r="J385" i="16" s="1"/>
  <c r="P387" i="16"/>
  <c r="P385" i="16" s="1"/>
  <c r="V387" i="16"/>
  <c r="V385" i="16" s="1"/>
  <c r="I392" i="16"/>
  <c r="I390" i="16" s="1"/>
  <c r="O392" i="16"/>
  <c r="O390" i="16" s="1"/>
  <c r="U392" i="16"/>
  <c r="AA392" i="16"/>
  <c r="AA390" i="16" s="1"/>
  <c r="H397" i="16"/>
  <c r="H395" i="16" s="1"/>
  <c r="N397" i="16"/>
  <c r="N395" i="16" s="1"/>
  <c r="T397" i="16"/>
  <c r="T395" i="16" s="1"/>
  <c r="Z397" i="16"/>
  <c r="Z395" i="16" s="1"/>
  <c r="G402" i="16"/>
  <c r="M402" i="16"/>
  <c r="M400" i="16" s="1"/>
  <c r="S402" i="16"/>
  <c r="S400" i="16" s="1"/>
  <c r="Y402" i="16"/>
  <c r="Y400" i="16" s="1"/>
  <c r="F407" i="16"/>
  <c r="F405" i="16" s="1"/>
  <c r="L407" i="16"/>
  <c r="L405" i="16" s="1"/>
  <c r="R407" i="16"/>
  <c r="X407" i="16"/>
  <c r="X405" i="16" s="1"/>
  <c r="E412" i="16"/>
  <c r="E410" i="16" s="1"/>
  <c r="K412" i="16"/>
  <c r="K410" i="16" s="1"/>
  <c r="Q412" i="16"/>
  <c r="Q410" i="16" s="1"/>
  <c r="W412" i="16"/>
  <c r="W410" i="16" s="1"/>
  <c r="D417" i="16"/>
  <c r="J417" i="16"/>
  <c r="J415" i="16" s="1"/>
  <c r="P417" i="16"/>
  <c r="P415" i="16" s="1"/>
  <c r="V417" i="16"/>
  <c r="V415" i="16" s="1"/>
  <c r="I422" i="16"/>
  <c r="I420" i="16" s="1"/>
  <c r="O422" i="16"/>
  <c r="O420" i="16" s="1"/>
  <c r="U422" i="16"/>
  <c r="AA422" i="16"/>
  <c r="AA420" i="16" s="1"/>
  <c r="H427" i="16"/>
  <c r="H425" i="16" s="1"/>
  <c r="N427" i="16"/>
  <c r="N425" i="16" s="1"/>
  <c r="T427" i="16"/>
  <c r="T425" i="16" s="1"/>
  <c r="Z427" i="16"/>
  <c r="Z425" i="16" s="1"/>
  <c r="G432" i="16"/>
  <c r="M432" i="16"/>
  <c r="M430" i="16" s="1"/>
  <c r="S432" i="16"/>
  <c r="S430" i="16" s="1"/>
  <c r="Y432" i="16"/>
  <c r="Y430" i="16" s="1"/>
  <c r="F437" i="16"/>
  <c r="F435" i="16" s="1"/>
  <c r="L437" i="16"/>
  <c r="L435" i="16" s="1"/>
  <c r="R437" i="16"/>
  <c r="X437" i="16"/>
  <c r="X435" i="16" s="1"/>
  <c r="E442" i="16"/>
  <c r="E440" i="16" s="1"/>
  <c r="K442" i="16"/>
  <c r="K440" i="16" s="1"/>
  <c r="Q442" i="16"/>
  <c r="Q440" i="16" s="1"/>
  <c r="W442" i="16"/>
  <c r="W440" i="16" s="1"/>
  <c r="G447" i="16"/>
  <c r="G445" i="16" s="1"/>
  <c r="N447" i="16"/>
  <c r="N445" i="16" s="1"/>
  <c r="U447" i="16"/>
  <c r="U445" i="16" s="1"/>
  <c r="F452" i="16"/>
  <c r="F450" i="16" s="1"/>
  <c r="M452" i="16"/>
  <c r="M450" i="16" s="1"/>
  <c r="T452" i="16"/>
  <c r="T450" i="16" s="1"/>
  <c r="AA452" i="16"/>
  <c r="AA450" i="16" s="1"/>
  <c r="D457" i="16"/>
  <c r="D455" i="16" s="1"/>
  <c r="K457" i="16"/>
  <c r="K455" i="16" s="1"/>
  <c r="R457" i="16"/>
  <c r="R455" i="16" s="1"/>
  <c r="Y457" i="16"/>
  <c r="Y455" i="16" s="1"/>
  <c r="J462" i="16"/>
  <c r="J460" i="16" s="1"/>
  <c r="Q462" i="16"/>
  <c r="Q460" i="16" s="1"/>
  <c r="Y462" i="16"/>
  <c r="Y460" i="16" s="1"/>
  <c r="Y87" i="17"/>
  <c r="D102" i="17"/>
  <c r="L122" i="17"/>
  <c r="G347" i="16"/>
  <c r="G345" i="16" s="1"/>
  <c r="M347" i="16"/>
  <c r="M345" i="16" s="1"/>
  <c r="S347" i="16"/>
  <c r="S345" i="16" s="1"/>
  <c r="Y347" i="16"/>
  <c r="F352" i="16"/>
  <c r="F350" i="16" s="1"/>
  <c r="L352" i="16"/>
  <c r="L350" i="16" s="1"/>
  <c r="R352" i="16"/>
  <c r="R350" i="16" s="1"/>
  <c r="X352" i="16"/>
  <c r="X350" i="16" s="1"/>
  <c r="E357" i="16"/>
  <c r="E355" i="16" s="1"/>
  <c r="K357" i="16"/>
  <c r="Q357" i="16"/>
  <c r="Q355" i="16" s="1"/>
  <c r="W357" i="16"/>
  <c r="W355" i="16" s="1"/>
  <c r="D362" i="16"/>
  <c r="D360" i="16" s="1"/>
  <c r="J362" i="16"/>
  <c r="J360" i="16" s="1"/>
  <c r="P362" i="16"/>
  <c r="P360" i="16" s="1"/>
  <c r="V362" i="16"/>
  <c r="I367" i="16"/>
  <c r="I365" i="16" s="1"/>
  <c r="O367" i="16"/>
  <c r="O365" i="16" s="1"/>
  <c r="U367" i="16"/>
  <c r="U365" i="16" s="1"/>
  <c r="AA367" i="16"/>
  <c r="AA365" i="16" s="1"/>
  <c r="H372" i="16"/>
  <c r="H370" i="16" s="1"/>
  <c r="N372" i="16"/>
  <c r="T372" i="16"/>
  <c r="T370" i="16" s="1"/>
  <c r="Z372" i="16"/>
  <c r="Z370" i="16" s="1"/>
  <c r="G377" i="16"/>
  <c r="G375" i="16" s="1"/>
  <c r="M377" i="16"/>
  <c r="M375" i="16" s="1"/>
  <c r="S377" i="16"/>
  <c r="S375" i="16" s="1"/>
  <c r="Y377" i="16"/>
  <c r="F382" i="16"/>
  <c r="F380" i="16" s="1"/>
  <c r="L382" i="16"/>
  <c r="L380" i="16" s="1"/>
  <c r="R382" i="16"/>
  <c r="R380" i="16" s="1"/>
  <c r="X382" i="16"/>
  <c r="X380" i="16" s="1"/>
  <c r="E387" i="16"/>
  <c r="E385" i="16" s="1"/>
  <c r="K387" i="16"/>
  <c r="Q387" i="16"/>
  <c r="Q385" i="16" s="1"/>
  <c r="W387" i="16"/>
  <c r="W385" i="16" s="1"/>
  <c r="D392" i="16"/>
  <c r="D390" i="16" s="1"/>
  <c r="J392" i="16"/>
  <c r="J390" i="16" s="1"/>
  <c r="P392" i="16"/>
  <c r="P390" i="16" s="1"/>
  <c r="V392" i="16"/>
  <c r="I397" i="16"/>
  <c r="I395" i="16" s="1"/>
  <c r="O397" i="16"/>
  <c r="O395" i="16" s="1"/>
  <c r="U397" i="16"/>
  <c r="U395" i="16" s="1"/>
  <c r="AA397" i="16"/>
  <c r="AA395" i="16" s="1"/>
  <c r="H402" i="16"/>
  <c r="H400" i="16" s="1"/>
  <c r="N402" i="16"/>
  <c r="T402" i="16"/>
  <c r="T400" i="16" s="1"/>
  <c r="Z402" i="16"/>
  <c r="Z400" i="16" s="1"/>
  <c r="G407" i="16"/>
  <c r="G405" i="16" s="1"/>
  <c r="M407" i="16"/>
  <c r="M405" i="16" s="1"/>
  <c r="S407" i="16"/>
  <c r="S405" i="16" s="1"/>
  <c r="Y407" i="16"/>
  <c r="F412" i="16"/>
  <c r="F410" i="16" s="1"/>
  <c r="L412" i="16"/>
  <c r="L410" i="16" s="1"/>
  <c r="R412" i="16"/>
  <c r="R410" i="16" s="1"/>
  <c r="X412" i="16"/>
  <c r="X410" i="16" s="1"/>
  <c r="E417" i="16"/>
  <c r="E415" i="16" s="1"/>
  <c r="K417" i="16"/>
  <c r="Q417" i="16"/>
  <c r="Q415" i="16" s="1"/>
  <c r="W417" i="16"/>
  <c r="W415" i="16" s="1"/>
  <c r="D422" i="16"/>
  <c r="D420" i="16" s="1"/>
  <c r="J422" i="16"/>
  <c r="J420" i="16" s="1"/>
  <c r="P422" i="16"/>
  <c r="P420" i="16" s="1"/>
  <c r="V422" i="16"/>
  <c r="I427" i="16"/>
  <c r="I425" i="16" s="1"/>
  <c r="O427" i="16"/>
  <c r="O425" i="16" s="1"/>
  <c r="U427" i="16"/>
  <c r="U425" i="16" s="1"/>
  <c r="AA427" i="16"/>
  <c r="AA425" i="16" s="1"/>
  <c r="H432" i="16"/>
  <c r="H430" i="16" s="1"/>
  <c r="N432" i="16"/>
  <c r="T432" i="16"/>
  <c r="T430" i="16" s="1"/>
  <c r="Z432" i="16"/>
  <c r="Z430" i="16" s="1"/>
  <c r="G437" i="16"/>
  <c r="G435" i="16" s="1"/>
  <c r="M437" i="16"/>
  <c r="M435" i="16" s="1"/>
  <c r="S437" i="16"/>
  <c r="S435" i="16" s="1"/>
  <c r="Y437" i="16"/>
  <c r="F442" i="16"/>
  <c r="F440" i="16" s="1"/>
  <c r="L442" i="16"/>
  <c r="R442" i="16"/>
  <c r="R440" i="16" s="1"/>
  <c r="X442" i="16"/>
  <c r="X440" i="16" s="1"/>
  <c r="H447" i="16"/>
  <c r="O447" i="16"/>
  <c r="O445" i="16" s="1"/>
  <c r="V447" i="16"/>
  <c r="V445" i="16" s="1"/>
  <c r="G452" i="16"/>
  <c r="G450" i="16" s="1"/>
  <c r="N452" i="16"/>
  <c r="N450" i="16" s="1"/>
  <c r="U452" i="16"/>
  <c r="U450" i="16" s="1"/>
  <c r="E457" i="16"/>
  <c r="E455" i="16" s="1"/>
  <c r="L457" i="16"/>
  <c r="L455" i="16" s="1"/>
  <c r="S457" i="16"/>
  <c r="S455" i="16" s="1"/>
  <c r="Z457" i="16"/>
  <c r="D462" i="16"/>
  <c r="D460" i="16" s="1"/>
  <c r="K462" i="16"/>
  <c r="K460" i="16" s="1"/>
  <c r="R462" i="16"/>
  <c r="R460" i="16" s="1"/>
  <c r="M92" i="17"/>
  <c r="U112" i="17"/>
  <c r="K132" i="17"/>
  <c r="V137" i="17"/>
  <c r="H317" i="16"/>
  <c r="H315" i="16" s="1"/>
  <c r="N317" i="16"/>
  <c r="N315" i="16" s="1"/>
  <c r="T317" i="16"/>
  <c r="T315" i="16" s="1"/>
  <c r="Z317" i="16"/>
  <c r="G322" i="16"/>
  <c r="G320" i="16" s="1"/>
  <c r="M322" i="16"/>
  <c r="M320" i="16" s="1"/>
  <c r="S322" i="16"/>
  <c r="S320" i="16" s="1"/>
  <c r="Y322" i="16"/>
  <c r="Y320" i="16" s="1"/>
  <c r="F327" i="16"/>
  <c r="F325" i="16" s="1"/>
  <c r="L327" i="16"/>
  <c r="R327" i="16"/>
  <c r="R325" i="16" s="1"/>
  <c r="X327" i="16"/>
  <c r="X325" i="16" s="1"/>
  <c r="E332" i="16"/>
  <c r="E330" i="16" s="1"/>
  <c r="K332" i="16"/>
  <c r="K330" i="16" s="1"/>
  <c r="Q332" i="16"/>
  <c r="Q330" i="16" s="1"/>
  <c r="W332" i="16"/>
  <c r="D337" i="16"/>
  <c r="D335" i="16" s="1"/>
  <c r="J337" i="16"/>
  <c r="J335" i="16" s="1"/>
  <c r="P337" i="16"/>
  <c r="P335" i="16" s="1"/>
  <c r="V337" i="16"/>
  <c r="V335" i="16" s="1"/>
  <c r="I342" i="16"/>
  <c r="I340" i="16" s="1"/>
  <c r="O342" i="16"/>
  <c r="U342" i="16"/>
  <c r="U340" i="16" s="1"/>
  <c r="AA342" i="16"/>
  <c r="AA340" i="16" s="1"/>
  <c r="H347" i="16"/>
  <c r="H345" i="16" s="1"/>
  <c r="N347" i="16"/>
  <c r="N345" i="16" s="1"/>
  <c r="T347" i="16"/>
  <c r="T345" i="16" s="1"/>
  <c r="Z347" i="16"/>
  <c r="G352" i="16"/>
  <c r="G350" i="16" s="1"/>
  <c r="M352" i="16"/>
  <c r="M350" i="16" s="1"/>
  <c r="S352" i="16"/>
  <c r="S350" i="16" s="1"/>
  <c r="Y352" i="16"/>
  <c r="Y350" i="16" s="1"/>
  <c r="F357" i="16"/>
  <c r="F355" i="16" s="1"/>
  <c r="L357" i="16"/>
  <c r="R357" i="16"/>
  <c r="R355" i="16" s="1"/>
  <c r="X357" i="16"/>
  <c r="X355" i="16" s="1"/>
  <c r="E362" i="16"/>
  <c r="E360" i="16" s="1"/>
  <c r="K362" i="16"/>
  <c r="K360" i="16" s="1"/>
  <c r="Q362" i="16"/>
  <c r="Q360" i="16" s="1"/>
  <c r="W362" i="16"/>
  <c r="D367" i="16"/>
  <c r="D365" i="16" s="1"/>
  <c r="J367" i="16"/>
  <c r="J365" i="16" s="1"/>
  <c r="P367" i="16"/>
  <c r="P365" i="16" s="1"/>
  <c r="V367" i="16"/>
  <c r="V365" i="16" s="1"/>
  <c r="I372" i="16"/>
  <c r="I370" i="16" s="1"/>
  <c r="O372" i="16"/>
  <c r="U372" i="16"/>
  <c r="U370" i="16" s="1"/>
  <c r="AA372" i="16"/>
  <c r="AA370" i="16" s="1"/>
  <c r="H377" i="16"/>
  <c r="H375" i="16" s="1"/>
  <c r="N377" i="16"/>
  <c r="N375" i="16" s="1"/>
  <c r="T377" i="16"/>
  <c r="T375" i="16" s="1"/>
  <c r="Z377" i="16"/>
  <c r="G382" i="16"/>
  <c r="G380" i="16" s="1"/>
  <c r="M382" i="16"/>
  <c r="M380" i="16" s="1"/>
  <c r="S382" i="16"/>
  <c r="S380" i="16" s="1"/>
  <c r="Y382" i="16"/>
  <c r="Y380" i="16" s="1"/>
  <c r="F387" i="16"/>
  <c r="F385" i="16" s="1"/>
  <c r="L387" i="16"/>
  <c r="R387" i="16"/>
  <c r="R385" i="16" s="1"/>
  <c r="X387" i="16"/>
  <c r="X385" i="16" s="1"/>
  <c r="E392" i="16"/>
  <c r="E390" i="16" s="1"/>
  <c r="K392" i="16"/>
  <c r="K390" i="16" s="1"/>
  <c r="Q392" i="16"/>
  <c r="Q390" i="16" s="1"/>
  <c r="W392" i="16"/>
  <c r="D397" i="16"/>
  <c r="D395" i="16" s="1"/>
  <c r="J397" i="16"/>
  <c r="J395" i="16" s="1"/>
  <c r="P397" i="16"/>
  <c r="P395" i="16" s="1"/>
  <c r="V397" i="16"/>
  <c r="V395" i="16" s="1"/>
  <c r="I402" i="16"/>
  <c r="I400" i="16" s="1"/>
  <c r="O402" i="16"/>
  <c r="U402" i="16"/>
  <c r="U400" i="16" s="1"/>
  <c r="AA402" i="16"/>
  <c r="AA400" i="16" s="1"/>
  <c r="H407" i="16"/>
  <c r="H405" i="16" s="1"/>
  <c r="N407" i="16"/>
  <c r="N405" i="16" s="1"/>
  <c r="T407" i="16"/>
  <c r="T405" i="16" s="1"/>
  <c r="Z407" i="16"/>
  <c r="G412" i="16"/>
  <c r="G410" i="16" s="1"/>
  <c r="M412" i="16"/>
  <c r="M410" i="16" s="1"/>
  <c r="S412" i="16"/>
  <c r="S410" i="16" s="1"/>
  <c r="Y412" i="16"/>
  <c r="Y410" i="16" s="1"/>
  <c r="F417" i="16"/>
  <c r="F415" i="16" s="1"/>
  <c r="L417" i="16"/>
  <c r="R417" i="16"/>
  <c r="R415" i="16" s="1"/>
  <c r="X417" i="16"/>
  <c r="X415" i="16" s="1"/>
  <c r="E422" i="16"/>
  <c r="E420" i="16" s="1"/>
  <c r="K422" i="16"/>
  <c r="K420" i="16" s="1"/>
  <c r="Q422" i="16"/>
  <c r="Q420" i="16" s="1"/>
  <c r="W422" i="16"/>
  <c r="D427" i="16"/>
  <c r="D425" i="16" s="1"/>
  <c r="J427" i="16"/>
  <c r="J425" i="16" s="1"/>
  <c r="P427" i="16"/>
  <c r="P425" i="16" s="1"/>
  <c r="V427" i="16"/>
  <c r="V425" i="16" s="1"/>
  <c r="I432" i="16"/>
  <c r="I430" i="16" s="1"/>
  <c r="O432" i="16"/>
  <c r="U432" i="16"/>
  <c r="U430" i="16" s="1"/>
  <c r="AA432" i="16"/>
  <c r="AA430" i="16" s="1"/>
  <c r="H437" i="16"/>
  <c r="H435" i="16" s="1"/>
  <c r="N437" i="16"/>
  <c r="N435" i="16" s="1"/>
  <c r="T437" i="16"/>
  <c r="T435" i="16" s="1"/>
  <c r="Z437" i="16"/>
  <c r="G442" i="16"/>
  <c r="G440" i="16" s="1"/>
  <c r="M442" i="16"/>
  <c r="M440" i="16" s="1"/>
  <c r="S442" i="16"/>
  <c r="Y442" i="16"/>
  <c r="Y440" i="16" s="1"/>
  <c r="I447" i="16"/>
  <c r="I445" i="16" s="1"/>
  <c r="P447" i="16"/>
  <c r="X447" i="16"/>
  <c r="X445" i="16" s="1"/>
  <c r="H452" i="16"/>
  <c r="H450" i="16" s="1"/>
  <c r="O452" i="16"/>
  <c r="W452" i="16"/>
  <c r="W450" i="16" s="1"/>
  <c r="F457" i="16"/>
  <c r="F455" i="16" s="1"/>
  <c r="M457" i="16"/>
  <c r="T457" i="16"/>
  <c r="T455" i="16" s="1"/>
  <c r="E462" i="16"/>
  <c r="E460" i="16" s="1"/>
  <c r="L462" i="16"/>
  <c r="L460" i="16" s="1"/>
  <c r="S462" i="16"/>
  <c r="V614" i="16"/>
  <c r="G327" i="16"/>
  <c r="G325" i="16" s="1"/>
  <c r="M327" i="16"/>
  <c r="M325" i="16" s="1"/>
  <c r="S327" i="16"/>
  <c r="S325" i="16" s="1"/>
  <c r="Y327" i="16"/>
  <c r="F332" i="16"/>
  <c r="F330" i="16" s="1"/>
  <c r="L332" i="16"/>
  <c r="L330" i="16" s="1"/>
  <c r="R332" i="16"/>
  <c r="R330" i="16" s="1"/>
  <c r="X332" i="16"/>
  <c r="X330" i="16" s="1"/>
  <c r="E337" i="16"/>
  <c r="E335" i="16" s="1"/>
  <c r="K337" i="16"/>
  <c r="Q337" i="16"/>
  <c r="Q335" i="16" s="1"/>
  <c r="W337" i="16"/>
  <c r="W335" i="16" s="1"/>
  <c r="D342" i="16"/>
  <c r="D340" i="16" s="1"/>
  <c r="J342" i="16"/>
  <c r="J340" i="16" s="1"/>
  <c r="P342" i="16"/>
  <c r="P340" i="16" s="1"/>
  <c r="V342" i="16"/>
  <c r="I347" i="16"/>
  <c r="I345" i="16" s="1"/>
  <c r="O347" i="16"/>
  <c r="O345" i="16" s="1"/>
  <c r="U347" i="16"/>
  <c r="U345" i="16" s="1"/>
  <c r="AA347" i="16"/>
  <c r="AA345" i="16" s="1"/>
  <c r="H352" i="16"/>
  <c r="H350" i="16" s="1"/>
  <c r="N352" i="16"/>
  <c r="T352" i="16"/>
  <c r="T350" i="16" s="1"/>
  <c r="Z352" i="16"/>
  <c r="Z350" i="16" s="1"/>
  <c r="G357" i="16"/>
  <c r="G355" i="16" s="1"/>
  <c r="M357" i="16"/>
  <c r="M355" i="16" s="1"/>
  <c r="S357" i="16"/>
  <c r="S355" i="16" s="1"/>
  <c r="Y357" i="16"/>
  <c r="F362" i="16"/>
  <c r="F360" i="16" s="1"/>
  <c r="L362" i="16"/>
  <c r="L360" i="16" s="1"/>
  <c r="R362" i="16"/>
  <c r="R360" i="16" s="1"/>
  <c r="X362" i="16"/>
  <c r="X360" i="16" s="1"/>
  <c r="E367" i="16"/>
  <c r="E365" i="16" s="1"/>
  <c r="K367" i="16"/>
  <c r="Q367" i="16"/>
  <c r="Q365" i="16" s="1"/>
  <c r="W367" i="16"/>
  <c r="W365" i="16" s="1"/>
  <c r="D372" i="16"/>
  <c r="D370" i="16" s="1"/>
  <c r="J372" i="16"/>
  <c r="J370" i="16" s="1"/>
  <c r="P372" i="16"/>
  <c r="P370" i="16" s="1"/>
  <c r="V372" i="16"/>
  <c r="I377" i="16"/>
  <c r="I375" i="16" s="1"/>
  <c r="O377" i="16"/>
  <c r="O375" i="16" s="1"/>
  <c r="U377" i="16"/>
  <c r="U375" i="16" s="1"/>
  <c r="AA377" i="16"/>
  <c r="AA375" i="16" s="1"/>
  <c r="H382" i="16"/>
  <c r="H380" i="16" s="1"/>
  <c r="N382" i="16"/>
  <c r="T382" i="16"/>
  <c r="T380" i="16" s="1"/>
  <c r="Z382" i="16"/>
  <c r="Z380" i="16" s="1"/>
  <c r="G387" i="16"/>
  <c r="G385" i="16" s="1"/>
  <c r="M387" i="16"/>
  <c r="M385" i="16" s="1"/>
  <c r="S387" i="16"/>
  <c r="S385" i="16" s="1"/>
  <c r="Y387" i="16"/>
  <c r="F392" i="16"/>
  <c r="F390" i="16" s="1"/>
  <c r="L392" i="16"/>
  <c r="L390" i="16" s="1"/>
  <c r="R392" i="16"/>
  <c r="R390" i="16" s="1"/>
  <c r="X392" i="16"/>
  <c r="X390" i="16" s="1"/>
  <c r="E397" i="16"/>
  <c r="E395" i="16" s="1"/>
  <c r="K397" i="16"/>
  <c r="Q397" i="16"/>
  <c r="Q395" i="16" s="1"/>
  <c r="W397" i="16"/>
  <c r="W395" i="16" s="1"/>
  <c r="D402" i="16"/>
  <c r="D400" i="16" s="1"/>
  <c r="J402" i="16"/>
  <c r="J400" i="16" s="1"/>
  <c r="P402" i="16"/>
  <c r="P400" i="16" s="1"/>
  <c r="V402" i="16"/>
  <c r="I407" i="16"/>
  <c r="I405" i="16" s="1"/>
  <c r="O407" i="16"/>
  <c r="O405" i="16" s="1"/>
  <c r="U407" i="16"/>
  <c r="U405" i="16" s="1"/>
  <c r="AA407" i="16"/>
  <c r="AA405" i="16" s="1"/>
  <c r="H412" i="16"/>
  <c r="H410" i="16" s="1"/>
  <c r="N412" i="16"/>
  <c r="T412" i="16"/>
  <c r="T410" i="16" s="1"/>
  <c r="Z412" i="16"/>
  <c r="Z410" i="16" s="1"/>
  <c r="G417" i="16"/>
  <c r="G415" i="16" s="1"/>
  <c r="M417" i="16"/>
  <c r="M415" i="16" s="1"/>
  <c r="S417" i="16"/>
  <c r="S415" i="16" s="1"/>
  <c r="Y417" i="16"/>
  <c r="F422" i="16"/>
  <c r="F420" i="16" s="1"/>
  <c r="L422" i="16"/>
  <c r="L420" i="16" s="1"/>
  <c r="R422" i="16"/>
  <c r="R420" i="16" s="1"/>
  <c r="X422" i="16"/>
  <c r="X420" i="16" s="1"/>
  <c r="E427" i="16"/>
  <c r="E425" i="16" s="1"/>
  <c r="K427" i="16"/>
  <c r="Q427" i="16"/>
  <c r="Q425" i="16" s="1"/>
  <c r="W427" i="16"/>
  <c r="W425" i="16" s="1"/>
  <c r="D432" i="16"/>
  <c r="D430" i="16" s="1"/>
  <c r="J432" i="16"/>
  <c r="J430" i="16" s="1"/>
  <c r="P432" i="16"/>
  <c r="P430" i="16" s="1"/>
  <c r="V432" i="16"/>
  <c r="I437" i="16"/>
  <c r="I435" i="16" s="1"/>
  <c r="O437" i="16"/>
  <c r="O435" i="16" s="1"/>
  <c r="U437" i="16"/>
  <c r="U435" i="16" s="1"/>
  <c r="AA437" i="16"/>
  <c r="AA435" i="16" s="1"/>
  <c r="H442" i="16"/>
  <c r="H440" i="16" s="1"/>
  <c r="N442" i="16"/>
  <c r="N440" i="16" s="1"/>
  <c r="T442" i="16"/>
  <c r="T440" i="16" s="1"/>
  <c r="Z442" i="16"/>
  <c r="Z440" i="16" s="1"/>
  <c r="J447" i="16"/>
  <c r="J445" i="16" s="1"/>
  <c r="R447" i="16"/>
  <c r="R445" i="16" s="1"/>
  <c r="Y447" i="16"/>
  <c r="Y445" i="16" s="1"/>
  <c r="I452" i="16"/>
  <c r="I450" i="16" s="1"/>
  <c r="Q452" i="16"/>
  <c r="X452" i="16"/>
  <c r="X450" i="16" s="1"/>
  <c r="G457" i="16"/>
  <c r="G455" i="16" s="1"/>
  <c r="N457" i="16"/>
  <c r="N455" i="16" s="1"/>
  <c r="V457" i="16"/>
  <c r="V455" i="16" s="1"/>
  <c r="F462" i="16"/>
  <c r="F460" i="16" s="1"/>
  <c r="M462" i="16"/>
  <c r="M460" i="16" s="1"/>
  <c r="K82" i="17"/>
  <c r="U92" i="17"/>
  <c r="K112" i="17"/>
  <c r="AA462" i="16"/>
  <c r="AA460" i="16" s="1"/>
  <c r="U462" i="16"/>
  <c r="U460" i="16" s="1"/>
  <c r="Z462" i="16"/>
  <c r="T462" i="16"/>
  <c r="T460" i="16" s="1"/>
  <c r="N462" i="16"/>
  <c r="N460" i="16" s="1"/>
  <c r="H462" i="16"/>
  <c r="H460" i="16" s="1"/>
  <c r="AA457" i="16"/>
  <c r="AA455" i="16" s="1"/>
  <c r="U457" i="16"/>
  <c r="U455" i="16" s="1"/>
  <c r="O457" i="16"/>
  <c r="I457" i="16"/>
  <c r="I455" i="16" s="1"/>
  <c r="V452" i="16"/>
  <c r="V450" i="16" s="1"/>
  <c r="P452" i="16"/>
  <c r="P450" i="16" s="1"/>
  <c r="J452" i="16"/>
  <c r="J450" i="16" s="1"/>
  <c r="D452" i="16"/>
  <c r="D450" i="16" s="1"/>
  <c r="W447" i="16"/>
  <c r="Q447" i="16"/>
  <c r="Q445" i="16" s="1"/>
  <c r="K447" i="16"/>
  <c r="K445" i="16" s="1"/>
  <c r="E447" i="16"/>
  <c r="E445" i="16" s="1"/>
  <c r="J317" i="16"/>
  <c r="P317" i="16"/>
  <c r="P315" i="16" s="1"/>
  <c r="V317" i="16"/>
  <c r="V315" i="16" s="1"/>
  <c r="I322" i="16"/>
  <c r="I320" i="16" s="1"/>
  <c r="O322" i="16"/>
  <c r="O320" i="16" s="1"/>
  <c r="U322" i="16"/>
  <c r="U320" i="16" s="1"/>
  <c r="AA322" i="16"/>
  <c r="H327" i="16"/>
  <c r="H325" i="16" s="1"/>
  <c r="N327" i="16"/>
  <c r="N325" i="16" s="1"/>
  <c r="T327" i="16"/>
  <c r="T325" i="16" s="1"/>
  <c r="Z327" i="16"/>
  <c r="Z325" i="16" s="1"/>
  <c r="G332" i="16"/>
  <c r="G330" i="16" s="1"/>
  <c r="M332" i="16"/>
  <c r="S332" i="16"/>
  <c r="S330" i="16" s="1"/>
  <c r="Y332" i="16"/>
  <c r="Y330" i="16" s="1"/>
  <c r="F337" i="16"/>
  <c r="F335" i="16" s="1"/>
  <c r="L337" i="16"/>
  <c r="L335" i="16" s="1"/>
  <c r="R337" i="16"/>
  <c r="R335" i="16" s="1"/>
  <c r="X337" i="16"/>
  <c r="E342" i="16"/>
  <c r="E340" i="16" s="1"/>
  <c r="K342" i="16"/>
  <c r="K340" i="16" s="1"/>
  <c r="Q342" i="16"/>
  <c r="Q340" i="16" s="1"/>
  <c r="W342" i="16"/>
  <c r="W340" i="16" s="1"/>
  <c r="D347" i="16"/>
  <c r="D345" i="16" s="1"/>
  <c r="J347" i="16"/>
  <c r="P347" i="16"/>
  <c r="P345" i="16" s="1"/>
  <c r="V347" i="16"/>
  <c r="V345" i="16" s="1"/>
  <c r="I352" i="16"/>
  <c r="I350" i="16" s="1"/>
  <c r="O352" i="16"/>
  <c r="O350" i="16" s="1"/>
  <c r="U352" i="16"/>
  <c r="U350" i="16" s="1"/>
  <c r="AA352" i="16"/>
  <c r="H357" i="16"/>
  <c r="H355" i="16" s="1"/>
  <c r="N357" i="16"/>
  <c r="N355" i="16" s="1"/>
  <c r="T357" i="16"/>
  <c r="T355" i="16" s="1"/>
  <c r="Z357" i="16"/>
  <c r="Z355" i="16" s="1"/>
  <c r="G362" i="16"/>
  <c r="G360" i="16" s="1"/>
  <c r="M362" i="16"/>
  <c r="S362" i="16"/>
  <c r="S360" i="16" s="1"/>
  <c r="Y362" i="16"/>
  <c r="Y360" i="16" s="1"/>
  <c r="F367" i="16"/>
  <c r="F365" i="16" s="1"/>
  <c r="L367" i="16"/>
  <c r="L365" i="16" s="1"/>
  <c r="R367" i="16"/>
  <c r="R365" i="16" s="1"/>
  <c r="X367" i="16"/>
  <c r="E372" i="16"/>
  <c r="E370" i="16" s="1"/>
  <c r="K372" i="16"/>
  <c r="K370" i="16" s="1"/>
  <c r="Q372" i="16"/>
  <c r="Q370" i="16" s="1"/>
  <c r="W372" i="16"/>
  <c r="W370" i="16" s="1"/>
  <c r="D377" i="16"/>
  <c r="D375" i="16" s="1"/>
  <c r="J377" i="16"/>
  <c r="P377" i="16"/>
  <c r="P375" i="16" s="1"/>
  <c r="V377" i="16"/>
  <c r="V375" i="16" s="1"/>
  <c r="I382" i="16"/>
  <c r="I380" i="16" s="1"/>
  <c r="O382" i="16"/>
  <c r="O380" i="16" s="1"/>
  <c r="U382" i="16"/>
  <c r="U380" i="16" s="1"/>
  <c r="AA382" i="16"/>
  <c r="H387" i="16"/>
  <c r="H385" i="16" s="1"/>
  <c r="N387" i="16"/>
  <c r="N385" i="16" s="1"/>
  <c r="T387" i="16"/>
  <c r="T385" i="16" s="1"/>
  <c r="Z387" i="16"/>
  <c r="Z385" i="16" s="1"/>
  <c r="G392" i="16"/>
  <c r="G390" i="16" s="1"/>
  <c r="M392" i="16"/>
  <c r="S392" i="16"/>
  <c r="S390" i="16" s="1"/>
  <c r="Y392" i="16"/>
  <c r="Y390" i="16" s="1"/>
  <c r="F397" i="16"/>
  <c r="F395" i="16" s="1"/>
  <c r="L397" i="16"/>
  <c r="L395" i="16" s="1"/>
  <c r="R397" i="16"/>
  <c r="R395" i="16" s="1"/>
  <c r="X397" i="16"/>
  <c r="E402" i="16"/>
  <c r="E400" i="16" s="1"/>
  <c r="K402" i="16"/>
  <c r="K400" i="16" s="1"/>
  <c r="Q402" i="16"/>
  <c r="Q400" i="16" s="1"/>
  <c r="W402" i="16"/>
  <c r="W400" i="16" s="1"/>
  <c r="D407" i="16"/>
  <c r="D405" i="16" s="1"/>
  <c r="J407" i="16"/>
  <c r="P407" i="16"/>
  <c r="P405" i="16" s="1"/>
  <c r="V407" i="16"/>
  <c r="V405" i="16" s="1"/>
  <c r="I412" i="16"/>
  <c r="I410" i="16" s="1"/>
  <c r="O412" i="16"/>
  <c r="O410" i="16" s="1"/>
  <c r="U412" i="16"/>
  <c r="U410" i="16" s="1"/>
  <c r="AA412" i="16"/>
  <c r="H417" i="16"/>
  <c r="H415" i="16" s="1"/>
  <c r="N417" i="16"/>
  <c r="N415" i="16" s="1"/>
  <c r="T417" i="16"/>
  <c r="T415" i="16" s="1"/>
  <c r="Z417" i="16"/>
  <c r="Z415" i="16" s="1"/>
  <c r="G422" i="16"/>
  <c r="G420" i="16" s="1"/>
  <c r="M422" i="16"/>
  <c r="S422" i="16"/>
  <c r="S420" i="16" s="1"/>
  <c r="Y422" i="16"/>
  <c r="Y420" i="16" s="1"/>
  <c r="F427" i="16"/>
  <c r="F425" i="16" s="1"/>
  <c r="L427" i="16"/>
  <c r="L425" i="16" s="1"/>
  <c r="R427" i="16"/>
  <c r="R425" i="16" s="1"/>
  <c r="X427" i="16"/>
  <c r="E432" i="16"/>
  <c r="E430" i="16" s="1"/>
  <c r="K432" i="16"/>
  <c r="K430" i="16" s="1"/>
  <c r="Q432" i="16"/>
  <c r="Q430" i="16" s="1"/>
  <c r="W432" i="16"/>
  <c r="W430" i="16" s="1"/>
  <c r="D437" i="16"/>
  <c r="D435" i="16" s="1"/>
  <c r="J437" i="16"/>
  <c r="P437" i="16"/>
  <c r="P435" i="16" s="1"/>
  <c r="V437" i="16"/>
  <c r="V435" i="16" s="1"/>
  <c r="I442" i="16"/>
  <c r="I440" i="16" s="1"/>
  <c r="O442" i="16"/>
  <c r="O440" i="16" s="1"/>
  <c r="U442" i="16"/>
  <c r="U440" i="16" s="1"/>
  <c r="AA442" i="16"/>
  <c r="AA440" i="16" s="1"/>
  <c r="D447" i="16"/>
  <c r="D445" i="16" s="1"/>
  <c r="L447" i="16"/>
  <c r="L445" i="16" s="1"/>
  <c r="S447" i="16"/>
  <c r="S445" i="16" s="1"/>
  <c r="Z447" i="16"/>
  <c r="Z445" i="16" s="1"/>
  <c r="K452" i="16"/>
  <c r="K450" i="16" s="1"/>
  <c r="R452" i="16"/>
  <c r="Y452" i="16"/>
  <c r="Y450" i="16" s="1"/>
  <c r="H457" i="16"/>
  <c r="H455" i="16" s="1"/>
  <c r="P457" i="16"/>
  <c r="P455" i="16" s="1"/>
  <c r="W457" i="16"/>
  <c r="G462" i="16"/>
  <c r="G460" i="16" s="1"/>
  <c r="O462" i="16"/>
  <c r="O460" i="16" s="1"/>
  <c r="W462" i="16"/>
  <c r="W460" i="16" s="1"/>
  <c r="T102" i="17"/>
  <c r="J471" i="16"/>
  <c r="J469" i="16" s="1"/>
  <c r="P471" i="16"/>
  <c r="P469" i="16" s="1"/>
  <c r="V471" i="16"/>
  <c r="V469" i="16" s="1"/>
  <c r="I476" i="16"/>
  <c r="I474" i="16" s="1"/>
  <c r="O476" i="16"/>
  <c r="O474" i="16" s="1"/>
  <c r="U476" i="16"/>
  <c r="U474" i="16" s="1"/>
  <c r="AA476" i="16"/>
  <c r="AA474" i="16" s="1"/>
  <c r="H481" i="16"/>
  <c r="H479" i="16" s="1"/>
  <c r="N481" i="16"/>
  <c r="N479" i="16" s="1"/>
  <c r="T481" i="16"/>
  <c r="T479" i="16" s="1"/>
  <c r="Z481" i="16"/>
  <c r="Z479" i="16" s="1"/>
  <c r="G486" i="16"/>
  <c r="G484" i="16" s="1"/>
  <c r="M486" i="16"/>
  <c r="M484" i="16" s="1"/>
  <c r="S486" i="16"/>
  <c r="S484" i="16" s="1"/>
  <c r="Y486" i="16"/>
  <c r="Y484" i="16" s="1"/>
  <c r="F491" i="16"/>
  <c r="F489" i="16" s="1"/>
  <c r="L491" i="16"/>
  <c r="L489" i="16" s="1"/>
  <c r="R491" i="16"/>
  <c r="R489" i="16" s="1"/>
  <c r="X491" i="16"/>
  <c r="X489" i="16" s="1"/>
  <c r="E496" i="16"/>
  <c r="E494" i="16" s="1"/>
  <c r="K496" i="16"/>
  <c r="K494" i="16" s="1"/>
  <c r="Q496" i="16"/>
  <c r="Q494" i="16" s="1"/>
  <c r="W496" i="16"/>
  <c r="W494" i="16" s="1"/>
  <c r="D501" i="16"/>
  <c r="D499" i="16" s="1"/>
  <c r="J501" i="16"/>
  <c r="J499" i="16" s="1"/>
  <c r="P501" i="16"/>
  <c r="P499" i="16" s="1"/>
  <c r="V501" i="16"/>
  <c r="V499" i="16" s="1"/>
  <c r="I506" i="16"/>
  <c r="I504" i="16" s="1"/>
  <c r="O506" i="16"/>
  <c r="O504" i="16" s="1"/>
  <c r="U506" i="16"/>
  <c r="U504" i="16" s="1"/>
  <c r="AA506" i="16"/>
  <c r="AA504" i="16" s="1"/>
  <c r="H511" i="16"/>
  <c r="H509" i="16" s="1"/>
  <c r="N511" i="16"/>
  <c r="N509" i="16" s="1"/>
  <c r="T511" i="16"/>
  <c r="T509" i="16" s="1"/>
  <c r="Z511" i="16"/>
  <c r="Z509" i="16" s="1"/>
  <c r="G516" i="16"/>
  <c r="G514" i="16" s="1"/>
  <c r="M516" i="16"/>
  <c r="M514" i="16" s="1"/>
  <c r="S516" i="16"/>
  <c r="S514" i="16" s="1"/>
  <c r="Y516" i="16"/>
  <c r="Y514" i="16" s="1"/>
  <c r="F521" i="16"/>
  <c r="F519" i="16" s="1"/>
  <c r="L521" i="16"/>
  <c r="L519" i="16" s="1"/>
  <c r="R521" i="16"/>
  <c r="R519" i="16" s="1"/>
  <c r="X521" i="16"/>
  <c r="X519" i="16" s="1"/>
  <c r="E526" i="16"/>
  <c r="E524" i="16" s="1"/>
  <c r="K526" i="16"/>
  <c r="K524" i="16" s="1"/>
  <c r="Q526" i="16"/>
  <c r="Q524" i="16" s="1"/>
  <c r="W526" i="16"/>
  <c r="W524" i="16" s="1"/>
  <c r="D531" i="16"/>
  <c r="D529" i="16" s="1"/>
  <c r="J531" i="16"/>
  <c r="J529" i="16" s="1"/>
  <c r="P531" i="16"/>
  <c r="P529" i="16" s="1"/>
  <c r="V531" i="16"/>
  <c r="V529" i="16" s="1"/>
  <c r="I536" i="16"/>
  <c r="I534" i="16" s="1"/>
  <c r="O536" i="16"/>
  <c r="O534" i="16" s="1"/>
  <c r="U536" i="16"/>
  <c r="U534" i="16" s="1"/>
  <c r="AA536" i="16"/>
  <c r="AA534" i="16" s="1"/>
  <c r="H541" i="16"/>
  <c r="H539" i="16" s="1"/>
  <c r="N541" i="16"/>
  <c r="N539" i="16" s="1"/>
  <c r="T541" i="16"/>
  <c r="T539" i="16" s="1"/>
  <c r="Z541" i="16"/>
  <c r="Z539" i="16" s="1"/>
  <c r="G546" i="16"/>
  <c r="G544" i="16" s="1"/>
  <c r="M546" i="16"/>
  <c r="M544" i="16" s="1"/>
  <c r="S546" i="16"/>
  <c r="S544" i="16" s="1"/>
  <c r="Y546" i="16"/>
  <c r="Y544" i="16" s="1"/>
  <c r="F551" i="16"/>
  <c r="F549" i="16" s="1"/>
  <c r="L551" i="16"/>
  <c r="L549" i="16" s="1"/>
  <c r="R551" i="16"/>
  <c r="R549" i="16" s="1"/>
  <c r="X551" i="16"/>
  <c r="X549" i="16" s="1"/>
  <c r="E556" i="16"/>
  <c r="E554" i="16" s="1"/>
  <c r="K556" i="16"/>
  <c r="K554" i="16" s="1"/>
  <c r="Q556" i="16"/>
  <c r="Q554" i="16" s="1"/>
  <c r="W556" i="16"/>
  <c r="W554" i="16" s="1"/>
  <c r="D561" i="16"/>
  <c r="D559" i="16" s="1"/>
  <c r="J561" i="16"/>
  <c r="J559" i="16" s="1"/>
  <c r="P561" i="16"/>
  <c r="P559" i="16" s="1"/>
  <c r="V561" i="16"/>
  <c r="V559" i="16" s="1"/>
  <c r="I566" i="16"/>
  <c r="I564" i="16" s="1"/>
  <c r="O566" i="16"/>
  <c r="O564" i="16" s="1"/>
  <c r="U566" i="16"/>
  <c r="U564" i="16" s="1"/>
  <c r="AA566" i="16"/>
  <c r="AA564" i="16" s="1"/>
  <c r="H571" i="16"/>
  <c r="H569" i="16" s="1"/>
  <c r="N571" i="16"/>
  <c r="N569" i="16" s="1"/>
  <c r="T571" i="16"/>
  <c r="T569" i="16" s="1"/>
  <c r="Z571" i="16"/>
  <c r="Z569" i="16" s="1"/>
  <c r="G576" i="16"/>
  <c r="G574" i="16" s="1"/>
  <c r="M576" i="16"/>
  <c r="M574" i="16" s="1"/>
  <c r="S576" i="16"/>
  <c r="S574" i="16" s="1"/>
  <c r="Y576" i="16"/>
  <c r="Y574" i="16" s="1"/>
  <c r="F581" i="16"/>
  <c r="F579" i="16" s="1"/>
  <c r="L581" i="16"/>
  <c r="L579" i="16" s="1"/>
  <c r="R581" i="16"/>
  <c r="R579" i="16" s="1"/>
  <c r="X581" i="16"/>
  <c r="X579" i="16" s="1"/>
  <c r="E586" i="16"/>
  <c r="E584" i="16" s="1"/>
  <c r="K586" i="16"/>
  <c r="K584" i="16" s="1"/>
  <c r="Q586" i="16"/>
  <c r="Q584" i="16" s="1"/>
  <c r="W586" i="16"/>
  <c r="W584" i="16" s="1"/>
  <c r="D591" i="16"/>
  <c r="D589" i="16" s="1"/>
  <c r="J591" i="16"/>
  <c r="J589" i="16" s="1"/>
  <c r="P591" i="16"/>
  <c r="P589" i="16" s="1"/>
  <c r="V591" i="16"/>
  <c r="V589" i="16" s="1"/>
  <c r="B594" i="16"/>
  <c r="I596" i="16"/>
  <c r="I594" i="16" s="1"/>
  <c r="O596" i="16"/>
  <c r="O594" i="16" s="1"/>
  <c r="U596" i="16"/>
  <c r="U594" i="16" s="1"/>
  <c r="AA596" i="16"/>
  <c r="H601" i="16"/>
  <c r="H599" i="16" s="1"/>
  <c r="N601" i="16"/>
  <c r="N599" i="16" s="1"/>
  <c r="T601" i="16"/>
  <c r="T599" i="16" s="1"/>
  <c r="Z601" i="16"/>
  <c r="Z599" i="16" s="1"/>
  <c r="G606" i="16"/>
  <c r="G604" i="16" s="1"/>
  <c r="M606" i="16"/>
  <c r="S606" i="16"/>
  <c r="S604" i="16" s="1"/>
  <c r="Y606" i="16"/>
  <c r="Y604" i="16" s="1"/>
  <c r="F611" i="16"/>
  <c r="F609" i="16" s="1"/>
  <c r="L611" i="16"/>
  <c r="L609" i="16" s="1"/>
  <c r="R611" i="16"/>
  <c r="R609" i="16" s="1"/>
  <c r="X611" i="16"/>
  <c r="E616" i="16"/>
  <c r="E614" i="16" s="1"/>
  <c r="K616" i="16"/>
  <c r="K614" i="16" s="1"/>
  <c r="Q616" i="16"/>
  <c r="Q614" i="16" s="1"/>
  <c r="W616" i="16"/>
  <c r="W614" i="16" s="1"/>
  <c r="B625" i="16"/>
  <c r="B637" i="16"/>
  <c r="B649" i="16"/>
  <c r="B661" i="16"/>
  <c r="B673" i="16"/>
  <c r="B689" i="16"/>
  <c r="B701" i="16"/>
  <c r="B713" i="16"/>
  <c r="B725" i="16"/>
  <c r="B737" i="16"/>
  <c r="E9" i="17"/>
  <c r="E7" i="17" s="1"/>
  <c r="K9" i="17"/>
  <c r="K7" i="17" s="1"/>
  <c r="Q9" i="17"/>
  <c r="Q7" i="17" s="1"/>
  <c r="W9" i="17"/>
  <c r="E11" i="17"/>
  <c r="K11" i="17"/>
  <c r="Q11" i="17"/>
  <c r="W11" i="17"/>
  <c r="D14" i="17"/>
  <c r="D12" i="17" s="1"/>
  <c r="J14" i="17"/>
  <c r="P14" i="17"/>
  <c r="V14" i="17"/>
  <c r="D16" i="17"/>
  <c r="J16" i="17"/>
  <c r="P16" i="17"/>
  <c r="V16" i="17"/>
  <c r="I19" i="17"/>
  <c r="O19" i="17"/>
  <c r="O17" i="17" s="1"/>
  <c r="U19" i="17"/>
  <c r="U17" i="17" s="1"/>
  <c r="AA19" i="17"/>
  <c r="AA17" i="17" s="1"/>
  <c r="I21" i="17"/>
  <c r="O21" i="17"/>
  <c r="U21" i="17"/>
  <c r="AA21" i="17"/>
  <c r="H24" i="17"/>
  <c r="H22" i="17" s="1"/>
  <c r="N24" i="17"/>
  <c r="N22" i="17" s="1"/>
  <c r="T24" i="17"/>
  <c r="T22" i="17" s="1"/>
  <c r="Z24" i="17"/>
  <c r="H26" i="17"/>
  <c r="N26" i="17"/>
  <c r="T26" i="17"/>
  <c r="Z26" i="17"/>
  <c r="G29" i="17"/>
  <c r="G27" i="17" s="1"/>
  <c r="M29" i="17"/>
  <c r="S29" i="17"/>
  <c r="Y29" i="17"/>
  <c r="G31" i="17"/>
  <c r="M31" i="17"/>
  <c r="S31" i="17"/>
  <c r="Y31" i="17"/>
  <c r="F34" i="17"/>
  <c r="L34" i="17"/>
  <c r="R34" i="17"/>
  <c r="R32" i="17" s="1"/>
  <c r="X34" i="17"/>
  <c r="X32" i="17" s="1"/>
  <c r="F36" i="17"/>
  <c r="L36" i="17"/>
  <c r="R36" i="17"/>
  <c r="X36" i="17"/>
  <c r="E39" i="17"/>
  <c r="E37" i="17" s="1"/>
  <c r="K39" i="17"/>
  <c r="K37" i="17" s="1"/>
  <c r="Q39" i="17"/>
  <c r="Q37" i="17" s="1"/>
  <c r="W39" i="17"/>
  <c r="E41" i="17"/>
  <c r="K41" i="17"/>
  <c r="Q41" i="17"/>
  <c r="W41" i="17"/>
  <c r="D44" i="17"/>
  <c r="D42" i="17" s="1"/>
  <c r="J44" i="17"/>
  <c r="P44" i="17"/>
  <c r="V44" i="17"/>
  <c r="D46" i="17"/>
  <c r="J46" i="17"/>
  <c r="P46" i="17"/>
  <c r="V46" i="17"/>
  <c r="I49" i="17"/>
  <c r="O49" i="17"/>
  <c r="U49" i="17"/>
  <c r="U47" i="17" s="1"/>
  <c r="AA49" i="17"/>
  <c r="AA47" i="17" s="1"/>
  <c r="I51" i="17"/>
  <c r="O51" i="17"/>
  <c r="U51" i="17"/>
  <c r="AA51" i="17"/>
  <c r="H54" i="17"/>
  <c r="H52" i="17" s="1"/>
  <c r="N54" i="17"/>
  <c r="N52" i="17" s="1"/>
  <c r="T54" i="17"/>
  <c r="T52" i="17" s="1"/>
  <c r="Z54" i="17"/>
  <c r="H56" i="17"/>
  <c r="N56" i="17"/>
  <c r="T56" i="17"/>
  <c r="Z56" i="17"/>
  <c r="G59" i="17"/>
  <c r="G57" i="17" s="1"/>
  <c r="M59" i="17"/>
  <c r="S59" i="17"/>
  <c r="Y59" i="17"/>
  <c r="G61" i="17"/>
  <c r="M61" i="17"/>
  <c r="S61" i="17"/>
  <c r="Y61" i="17"/>
  <c r="F64" i="17"/>
  <c r="L64" i="17"/>
  <c r="L62" i="17" s="1"/>
  <c r="R64" i="17"/>
  <c r="R62" i="17" s="1"/>
  <c r="X64" i="17"/>
  <c r="X62" i="17" s="1"/>
  <c r="F66" i="17"/>
  <c r="L66" i="17"/>
  <c r="R66" i="17"/>
  <c r="X66" i="17"/>
  <c r="E69" i="17"/>
  <c r="E67" i="17" s="1"/>
  <c r="K69" i="17"/>
  <c r="K67" i="17" s="1"/>
  <c r="Q69" i="17"/>
  <c r="Q67" i="17" s="1"/>
  <c r="W69" i="17"/>
  <c r="E71" i="17"/>
  <c r="K71" i="17"/>
  <c r="Q71" i="17"/>
  <c r="W71" i="17"/>
  <c r="D74" i="17"/>
  <c r="D72" i="17" s="1"/>
  <c r="J74" i="17"/>
  <c r="P74" i="17"/>
  <c r="V74" i="17"/>
  <c r="D76" i="17"/>
  <c r="J76" i="17"/>
  <c r="Q76" i="17"/>
  <c r="Y76" i="17"/>
  <c r="D79" i="17"/>
  <c r="L79" i="17"/>
  <c r="L77" i="17" s="1"/>
  <c r="S79" i="17"/>
  <c r="S77" i="17" s="1"/>
  <c r="Z79" i="17"/>
  <c r="I81" i="17"/>
  <c r="P81" i="17"/>
  <c r="X81" i="17"/>
  <c r="K84" i="17"/>
  <c r="R84" i="17"/>
  <c r="Y84" i="17"/>
  <c r="H86" i="17"/>
  <c r="O86" i="17"/>
  <c r="W86" i="17"/>
  <c r="H89" i="17"/>
  <c r="P89" i="17"/>
  <c r="P87" i="17" s="1"/>
  <c r="W89" i="17"/>
  <c r="F91" i="17"/>
  <c r="M91" i="17"/>
  <c r="T91" i="17"/>
  <c r="G94" i="17"/>
  <c r="O94" i="17"/>
  <c r="O92" i="17" s="1"/>
  <c r="V94" i="17"/>
  <c r="E96" i="17"/>
  <c r="L96" i="17"/>
  <c r="S96" i="17"/>
  <c r="AA96" i="17"/>
  <c r="I99" i="17"/>
  <c r="I97" i="17" s="1"/>
  <c r="R99" i="17"/>
  <c r="AA99" i="17"/>
  <c r="AA97" i="17" s="1"/>
  <c r="L101" i="17"/>
  <c r="U101" i="17"/>
  <c r="G104" i="17"/>
  <c r="P104" i="17"/>
  <c r="P102" i="17" s="1"/>
  <c r="Y104" i="17"/>
  <c r="J106" i="17"/>
  <c r="S106" i="17"/>
  <c r="F109" i="17"/>
  <c r="O109" i="17"/>
  <c r="X109" i="17"/>
  <c r="L111" i="17"/>
  <c r="X111" i="17"/>
  <c r="K114" i="17"/>
  <c r="W114" i="17"/>
  <c r="W112" i="17" s="1"/>
  <c r="K116" i="17"/>
  <c r="W116" i="17"/>
  <c r="H119" i="17"/>
  <c r="H117" i="17" s="1"/>
  <c r="T119" i="17"/>
  <c r="T117" i="17" s="1"/>
  <c r="H121" i="17"/>
  <c r="T121" i="17"/>
  <c r="F124" i="17"/>
  <c r="F122" i="17" s="1"/>
  <c r="X124" i="17"/>
  <c r="X122" i="17" s="1"/>
  <c r="R126" i="17"/>
  <c r="R129" i="17"/>
  <c r="R127" i="17" s="1"/>
  <c r="L131" i="17"/>
  <c r="K136" i="17"/>
  <c r="D141" i="17"/>
  <c r="AA144" i="17"/>
  <c r="AA142" i="17" s="1"/>
  <c r="R276" i="17"/>
  <c r="R306" i="17"/>
  <c r="G491" i="16"/>
  <c r="G489" i="16" s="1"/>
  <c r="M491" i="16"/>
  <c r="M489" i="16" s="1"/>
  <c r="S491" i="16"/>
  <c r="S489" i="16" s="1"/>
  <c r="Y491" i="16"/>
  <c r="F496" i="16"/>
  <c r="F494" i="16" s="1"/>
  <c r="L496" i="16"/>
  <c r="L494" i="16" s="1"/>
  <c r="R496" i="16"/>
  <c r="R494" i="16" s="1"/>
  <c r="X496" i="16"/>
  <c r="X494" i="16" s="1"/>
  <c r="E501" i="16"/>
  <c r="E499" i="16" s="1"/>
  <c r="K501" i="16"/>
  <c r="Q501" i="16"/>
  <c r="Q499" i="16" s="1"/>
  <c r="W501" i="16"/>
  <c r="W499" i="16" s="1"/>
  <c r="D506" i="16"/>
  <c r="D504" i="16" s="1"/>
  <c r="J506" i="16"/>
  <c r="J504" i="16" s="1"/>
  <c r="P506" i="16"/>
  <c r="P504" i="16" s="1"/>
  <c r="V506" i="16"/>
  <c r="I511" i="16"/>
  <c r="I509" i="16" s="1"/>
  <c r="O511" i="16"/>
  <c r="O509" i="16" s="1"/>
  <c r="U511" i="16"/>
  <c r="U509" i="16" s="1"/>
  <c r="AA511" i="16"/>
  <c r="AA509" i="16" s="1"/>
  <c r="H516" i="16"/>
  <c r="H514" i="16" s="1"/>
  <c r="N516" i="16"/>
  <c r="T516" i="16"/>
  <c r="T514" i="16" s="1"/>
  <c r="Z516" i="16"/>
  <c r="Z514" i="16" s="1"/>
  <c r="G521" i="16"/>
  <c r="G519" i="16" s="1"/>
  <c r="M521" i="16"/>
  <c r="M519" i="16" s="1"/>
  <c r="S521" i="16"/>
  <c r="S519" i="16" s="1"/>
  <c r="Y521" i="16"/>
  <c r="F526" i="16"/>
  <c r="F524" i="16" s="1"/>
  <c r="L526" i="16"/>
  <c r="L524" i="16" s="1"/>
  <c r="R526" i="16"/>
  <c r="R524" i="16" s="1"/>
  <c r="X526" i="16"/>
  <c r="X524" i="16" s="1"/>
  <c r="E531" i="16"/>
  <c r="E529" i="16" s="1"/>
  <c r="K531" i="16"/>
  <c r="Q531" i="16"/>
  <c r="Q529" i="16" s="1"/>
  <c r="W531" i="16"/>
  <c r="W529" i="16" s="1"/>
  <c r="D536" i="16"/>
  <c r="D534" i="16" s="1"/>
  <c r="J536" i="16"/>
  <c r="J534" i="16" s="1"/>
  <c r="P536" i="16"/>
  <c r="P534" i="16" s="1"/>
  <c r="V536" i="16"/>
  <c r="I541" i="16"/>
  <c r="I539" i="16" s="1"/>
  <c r="O541" i="16"/>
  <c r="O539" i="16" s="1"/>
  <c r="U541" i="16"/>
  <c r="U539" i="16" s="1"/>
  <c r="AA541" i="16"/>
  <c r="AA539" i="16" s="1"/>
  <c r="H546" i="16"/>
  <c r="H544" i="16" s="1"/>
  <c r="N546" i="16"/>
  <c r="T546" i="16"/>
  <c r="T544" i="16" s="1"/>
  <c r="Z546" i="16"/>
  <c r="Z544" i="16" s="1"/>
  <c r="G551" i="16"/>
  <c r="G549" i="16" s="1"/>
  <c r="M551" i="16"/>
  <c r="M549" i="16" s="1"/>
  <c r="S551" i="16"/>
  <c r="S549" i="16" s="1"/>
  <c r="Y551" i="16"/>
  <c r="F556" i="16"/>
  <c r="F554" i="16" s="1"/>
  <c r="L556" i="16"/>
  <c r="L554" i="16" s="1"/>
  <c r="R556" i="16"/>
  <c r="R554" i="16" s="1"/>
  <c r="X556" i="16"/>
  <c r="X554" i="16" s="1"/>
  <c r="E561" i="16"/>
  <c r="E559" i="16" s="1"/>
  <c r="K561" i="16"/>
  <c r="Q561" i="16"/>
  <c r="Q559" i="16" s="1"/>
  <c r="W561" i="16"/>
  <c r="W559" i="16" s="1"/>
  <c r="D566" i="16"/>
  <c r="D564" i="16" s="1"/>
  <c r="J566" i="16"/>
  <c r="J564" i="16" s="1"/>
  <c r="P566" i="16"/>
  <c r="P564" i="16" s="1"/>
  <c r="V566" i="16"/>
  <c r="I571" i="16"/>
  <c r="I569" i="16" s="1"/>
  <c r="O571" i="16"/>
  <c r="O569" i="16" s="1"/>
  <c r="U571" i="16"/>
  <c r="U569" i="16" s="1"/>
  <c r="AA571" i="16"/>
  <c r="AA569" i="16" s="1"/>
  <c r="H576" i="16"/>
  <c r="H574" i="16" s="1"/>
  <c r="N576" i="16"/>
  <c r="T576" i="16"/>
  <c r="T574" i="16" s="1"/>
  <c r="Z576" i="16"/>
  <c r="Z574" i="16" s="1"/>
  <c r="G581" i="16"/>
  <c r="G579" i="16" s="1"/>
  <c r="M581" i="16"/>
  <c r="M579" i="16" s="1"/>
  <c r="S581" i="16"/>
  <c r="S579" i="16" s="1"/>
  <c r="Y581" i="16"/>
  <c r="F586" i="16"/>
  <c r="F584" i="16" s="1"/>
  <c r="L586" i="16"/>
  <c r="L584" i="16" s="1"/>
  <c r="R586" i="16"/>
  <c r="R584" i="16" s="1"/>
  <c r="X586" i="16"/>
  <c r="X584" i="16" s="1"/>
  <c r="E591" i="16"/>
  <c r="E589" i="16" s="1"/>
  <c r="K591" i="16"/>
  <c r="Q591" i="16"/>
  <c r="Q589" i="16" s="1"/>
  <c r="W591" i="16"/>
  <c r="W589" i="16" s="1"/>
  <c r="D596" i="16"/>
  <c r="D594" i="16" s="1"/>
  <c r="J596" i="16"/>
  <c r="J594" i="16" s="1"/>
  <c r="P596" i="16"/>
  <c r="P594" i="16" s="1"/>
  <c r="V596" i="16"/>
  <c r="I601" i="16"/>
  <c r="I599" i="16" s="1"/>
  <c r="O601" i="16"/>
  <c r="O599" i="16" s="1"/>
  <c r="U601" i="16"/>
  <c r="U599" i="16" s="1"/>
  <c r="AA601" i="16"/>
  <c r="AA599" i="16" s="1"/>
  <c r="H606" i="16"/>
  <c r="H604" i="16" s="1"/>
  <c r="N606" i="16"/>
  <c r="T606" i="16"/>
  <c r="T604" i="16" s="1"/>
  <c r="Z606" i="16"/>
  <c r="Z604" i="16" s="1"/>
  <c r="G611" i="16"/>
  <c r="G609" i="16" s="1"/>
  <c r="M611" i="16"/>
  <c r="M609" i="16" s="1"/>
  <c r="S611" i="16"/>
  <c r="S609" i="16" s="1"/>
  <c r="Y611" i="16"/>
  <c r="F616" i="16"/>
  <c r="F614" i="16" s="1"/>
  <c r="L616" i="16"/>
  <c r="L614" i="16" s="1"/>
  <c r="R616" i="16"/>
  <c r="R614" i="16" s="1"/>
  <c r="X616" i="16"/>
  <c r="X614" i="16" s="1"/>
  <c r="B627" i="16"/>
  <c r="B639" i="16"/>
  <c r="B651" i="16"/>
  <c r="B663" i="16"/>
  <c r="B675" i="16"/>
  <c r="B691" i="16"/>
  <c r="B703" i="16"/>
  <c r="B715" i="16"/>
  <c r="B727" i="16"/>
  <c r="B739" i="16"/>
  <c r="I24" i="17"/>
  <c r="I22" i="17" s="1"/>
  <c r="O24" i="17"/>
  <c r="O22" i="17" s="1"/>
  <c r="U24" i="17"/>
  <c r="AA24" i="17"/>
  <c r="I26" i="17"/>
  <c r="O26" i="17"/>
  <c r="U26" i="17"/>
  <c r="AA26" i="17"/>
  <c r="H29" i="17"/>
  <c r="N29" i="17"/>
  <c r="T29" i="17"/>
  <c r="Z29" i="17"/>
  <c r="Z27" i="17" s="1"/>
  <c r="H31" i="17"/>
  <c r="N31" i="17"/>
  <c r="T31" i="17"/>
  <c r="Z31" i="17"/>
  <c r="G34" i="17"/>
  <c r="M34" i="17"/>
  <c r="M32" i="17" s="1"/>
  <c r="S34" i="17"/>
  <c r="S32" i="17" s="1"/>
  <c r="Y34" i="17"/>
  <c r="Y32" i="17" s="1"/>
  <c r="G36" i="17"/>
  <c r="M36" i="17"/>
  <c r="S36" i="17"/>
  <c r="Y36" i="17"/>
  <c r="F39" i="17"/>
  <c r="F37" i="17" s="1"/>
  <c r="L39" i="17"/>
  <c r="L37" i="17" s="1"/>
  <c r="R39" i="17"/>
  <c r="X39" i="17"/>
  <c r="F41" i="17"/>
  <c r="L41" i="17"/>
  <c r="R41" i="17"/>
  <c r="X41" i="17"/>
  <c r="E44" i="17"/>
  <c r="K44" i="17"/>
  <c r="Q44" i="17"/>
  <c r="W44" i="17"/>
  <c r="W42" i="17" s="1"/>
  <c r="E46" i="17"/>
  <c r="K46" i="17"/>
  <c r="Q46" i="17"/>
  <c r="W46" i="17"/>
  <c r="D49" i="17"/>
  <c r="J49" i="17"/>
  <c r="J47" i="17" s="1"/>
  <c r="P49" i="17"/>
  <c r="P47" i="17" s="1"/>
  <c r="V49" i="17"/>
  <c r="V47" i="17" s="1"/>
  <c r="D51" i="17"/>
  <c r="J51" i="17"/>
  <c r="P51" i="17"/>
  <c r="V51" i="17"/>
  <c r="I54" i="17"/>
  <c r="I52" i="17" s="1"/>
  <c r="O54" i="17"/>
  <c r="O52" i="17" s="1"/>
  <c r="U54" i="17"/>
  <c r="AA54" i="17"/>
  <c r="I56" i="17"/>
  <c r="O56" i="17"/>
  <c r="U56" i="17"/>
  <c r="AA56" i="17"/>
  <c r="H59" i="17"/>
  <c r="N59" i="17"/>
  <c r="T59" i="17"/>
  <c r="Z59" i="17"/>
  <c r="Z57" i="17" s="1"/>
  <c r="H61" i="17"/>
  <c r="N61" i="17"/>
  <c r="T61" i="17"/>
  <c r="Z61" i="17"/>
  <c r="G64" i="17"/>
  <c r="M64" i="17"/>
  <c r="M62" i="17" s="1"/>
  <c r="S64" i="17"/>
  <c r="S62" i="17" s="1"/>
  <c r="Y64" i="17"/>
  <c r="Y62" i="17" s="1"/>
  <c r="G66" i="17"/>
  <c r="M66" i="17"/>
  <c r="S66" i="17"/>
  <c r="Y66" i="17"/>
  <c r="F69" i="17"/>
  <c r="F67" i="17" s="1"/>
  <c r="L69" i="17"/>
  <c r="L67" i="17" s="1"/>
  <c r="R69" i="17"/>
  <c r="X69" i="17"/>
  <c r="F71" i="17"/>
  <c r="L71" i="17"/>
  <c r="R71" i="17"/>
  <c r="X71" i="17"/>
  <c r="E74" i="17"/>
  <c r="K74" i="17"/>
  <c r="Q74" i="17"/>
  <c r="W74" i="17"/>
  <c r="E76" i="17"/>
  <c r="K76" i="17"/>
  <c r="S76" i="17"/>
  <c r="Z76" i="17"/>
  <c r="F79" i="17"/>
  <c r="M79" i="17"/>
  <c r="M77" i="17" s="1"/>
  <c r="T79" i="17"/>
  <c r="T77" i="17" s="1"/>
  <c r="AA79" i="17"/>
  <c r="AA77" i="17" s="1"/>
  <c r="J81" i="17"/>
  <c r="R81" i="17"/>
  <c r="Y81" i="17"/>
  <c r="E84" i="17"/>
  <c r="E82" i="17" s="1"/>
  <c r="L84" i="17"/>
  <c r="S84" i="17"/>
  <c r="S82" i="17" s="1"/>
  <c r="Z84" i="17"/>
  <c r="I86" i="17"/>
  <c r="Q86" i="17"/>
  <c r="X86" i="17"/>
  <c r="J89" i="17"/>
  <c r="J87" i="17" s="1"/>
  <c r="Q89" i="17"/>
  <c r="Q87" i="17" s="1"/>
  <c r="X89" i="17"/>
  <c r="X87" i="17" s="1"/>
  <c r="G91" i="17"/>
  <c r="N91" i="17"/>
  <c r="V91" i="17"/>
  <c r="I94" i="17"/>
  <c r="P94" i="17"/>
  <c r="P92" i="17" s="1"/>
  <c r="W94" i="17"/>
  <c r="W92" i="17" s="1"/>
  <c r="F96" i="17"/>
  <c r="M96" i="17"/>
  <c r="U96" i="17"/>
  <c r="K99" i="17"/>
  <c r="T99" i="17"/>
  <c r="T97" i="17" s="1"/>
  <c r="E101" i="17"/>
  <c r="N101" i="17"/>
  <c r="W101" i="17"/>
  <c r="H104" i="17"/>
  <c r="H102" i="17" s="1"/>
  <c r="Q104" i="17"/>
  <c r="Q102" i="17" s="1"/>
  <c r="Z104" i="17"/>
  <c r="Z102" i="17" s="1"/>
  <c r="K106" i="17"/>
  <c r="T106" i="17"/>
  <c r="G109" i="17"/>
  <c r="G107" i="17" s="1"/>
  <c r="P109" i="17"/>
  <c r="P107" i="17" s="1"/>
  <c r="AA109" i="17"/>
  <c r="AA107" i="17" s="1"/>
  <c r="O111" i="17"/>
  <c r="AA111" i="17"/>
  <c r="N114" i="17"/>
  <c r="Z114" i="17"/>
  <c r="N116" i="17"/>
  <c r="Z116" i="17"/>
  <c r="J119" i="17"/>
  <c r="J117" i="17" s="1"/>
  <c r="V119" i="17"/>
  <c r="J121" i="17"/>
  <c r="Y121" i="17"/>
  <c r="G124" i="17"/>
  <c r="Y124" i="17"/>
  <c r="S126" i="17"/>
  <c r="E129" i="17"/>
  <c r="E127" i="17" s="1"/>
  <c r="W129" i="17"/>
  <c r="W127" i="17" s="1"/>
  <c r="Q131" i="17"/>
  <c r="E134" i="17"/>
  <c r="E132" i="17" s="1"/>
  <c r="Q136" i="17"/>
  <c r="J141" i="17"/>
  <c r="I146" i="17"/>
  <c r="F44" i="17"/>
  <c r="L44" i="17"/>
  <c r="R44" i="17"/>
  <c r="R42" i="17" s="1"/>
  <c r="X44" i="17"/>
  <c r="X42" i="17" s="1"/>
  <c r="F46" i="17"/>
  <c r="L46" i="17"/>
  <c r="R46" i="17"/>
  <c r="X46" i="17"/>
  <c r="E49" i="17"/>
  <c r="E47" i="17" s="1"/>
  <c r="K49" i="17"/>
  <c r="K47" i="17" s="1"/>
  <c r="Q49" i="17"/>
  <c r="Q47" i="17" s="1"/>
  <c r="W49" i="17"/>
  <c r="E51" i="17"/>
  <c r="K51" i="17"/>
  <c r="Q51" i="17"/>
  <c r="W51" i="17"/>
  <c r="D54" i="17"/>
  <c r="D52" i="17" s="1"/>
  <c r="J54" i="17"/>
  <c r="P54" i="17"/>
  <c r="V54" i="17"/>
  <c r="D56" i="17"/>
  <c r="J56" i="17"/>
  <c r="P56" i="17"/>
  <c r="V56" i="17"/>
  <c r="I59" i="17"/>
  <c r="O59" i="17"/>
  <c r="U59" i="17"/>
  <c r="U57" i="17" s="1"/>
  <c r="AA59" i="17"/>
  <c r="AA57" i="17" s="1"/>
  <c r="I61" i="17"/>
  <c r="O61" i="17"/>
  <c r="U61" i="17"/>
  <c r="AA61" i="17"/>
  <c r="H64" i="17"/>
  <c r="H62" i="17" s="1"/>
  <c r="N64" i="17"/>
  <c r="N62" i="17" s="1"/>
  <c r="T64" i="17"/>
  <c r="T62" i="17" s="1"/>
  <c r="Z64" i="17"/>
  <c r="H66" i="17"/>
  <c r="N66" i="17"/>
  <c r="T66" i="17"/>
  <c r="Z66" i="17"/>
  <c r="G69" i="17"/>
  <c r="G67" i="17" s="1"/>
  <c r="M69" i="17"/>
  <c r="S69" i="17"/>
  <c r="Y69" i="17"/>
  <c r="G71" i="17"/>
  <c r="M71" i="17"/>
  <c r="S71" i="17"/>
  <c r="Y71" i="17"/>
  <c r="F74" i="17"/>
  <c r="L74" i="17"/>
  <c r="R74" i="17"/>
  <c r="X74" i="17"/>
  <c r="F76" i="17"/>
  <c r="M76" i="17"/>
  <c r="T76" i="17"/>
  <c r="AA76" i="17"/>
  <c r="G79" i="17"/>
  <c r="N79" i="17"/>
  <c r="N77" i="17" s="1"/>
  <c r="U79" i="17"/>
  <c r="U77" i="17" s="1"/>
  <c r="D81" i="17"/>
  <c r="L81" i="17"/>
  <c r="S81" i="17"/>
  <c r="Z81" i="17"/>
  <c r="F84" i="17"/>
  <c r="M84" i="17"/>
  <c r="M82" i="17" s="1"/>
  <c r="T84" i="17"/>
  <c r="T82" i="17" s="1"/>
  <c r="AA84" i="17"/>
  <c r="K86" i="17"/>
  <c r="R86" i="17"/>
  <c r="Y86" i="17"/>
  <c r="D89" i="17"/>
  <c r="D87" i="17" s="1"/>
  <c r="K89" i="17"/>
  <c r="R89" i="17"/>
  <c r="Y89" i="17"/>
  <c r="H91" i="17"/>
  <c r="P91" i="17"/>
  <c r="W91" i="17"/>
  <c r="J94" i="17"/>
  <c r="Q94" i="17"/>
  <c r="Q92" i="17" s="1"/>
  <c r="X94" i="17"/>
  <c r="X92" i="17" s="1"/>
  <c r="G96" i="17"/>
  <c r="O96" i="17"/>
  <c r="V96" i="17"/>
  <c r="L99" i="17"/>
  <c r="L97" i="17" s="1"/>
  <c r="U99" i="17"/>
  <c r="U97" i="17" s="1"/>
  <c r="F101" i="17"/>
  <c r="O101" i="17"/>
  <c r="X101" i="17"/>
  <c r="J104" i="17"/>
  <c r="J102" i="17" s="1"/>
  <c r="S104" i="17"/>
  <c r="S102" i="17" s="1"/>
  <c r="D106" i="17"/>
  <c r="M106" i="17"/>
  <c r="V106" i="17"/>
  <c r="I109" i="17"/>
  <c r="R109" i="17"/>
  <c r="R107" i="17" s="1"/>
  <c r="D111" i="17"/>
  <c r="P111" i="17"/>
  <c r="O114" i="17"/>
  <c r="AA114" i="17"/>
  <c r="O116" i="17"/>
  <c r="AA116" i="17"/>
  <c r="M119" i="17"/>
  <c r="M117" i="17" s="1"/>
  <c r="Y119" i="17"/>
  <c r="Y117" i="17" s="1"/>
  <c r="M121" i="17"/>
  <c r="Z121" i="17"/>
  <c r="L124" i="17"/>
  <c r="F126" i="17"/>
  <c r="X126" i="17"/>
  <c r="F129" i="17"/>
  <c r="X129" i="17"/>
  <c r="R131" i="17"/>
  <c r="K134" i="17"/>
  <c r="W136" i="17"/>
  <c r="D139" i="17"/>
  <c r="D137" i="17" s="1"/>
  <c r="P141" i="17"/>
  <c r="O146" i="17"/>
  <c r="O142" i="17" s="1"/>
  <c r="G471" i="16"/>
  <c r="G469" i="16" s="1"/>
  <c r="M471" i="16"/>
  <c r="M469" i="16" s="1"/>
  <c r="S471" i="16"/>
  <c r="S469" i="16" s="1"/>
  <c r="Y471" i="16"/>
  <c r="Y469" i="16" s="1"/>
  <c r="F476" i="16"/>
  <c r="F474" i="16" s="1"/>
  <c r="L476" i="16"/>
  <c r="R476" i="16"/>
  <c r="R474" i="16" s="1"/>
  <c r="X476" i="16"/>
  <c r="X474" i="16" s="1"/>
  <c r="E481" i="16"/>
  <c r="E479" i="16" s="1"/>
  <c r="K481" i="16"/>
  <c r="K479" i="16" s="1"/>
  <c r="Q481" i="16"/>
  <c r="Q479" i="16" s="1"/>
  <c r="W481" i="16"/>
  <c r="D486" i="16"/>
  <c r="D484" i="16" s="1"/>
  <c r="J486" i="16"/>
  <c r="J484" i="16" s="1"/>
  <c r="P486" i="16"/>
  <c r="P484" i="16" s="1"/>
  <c r="V486" i="16"/>
  <c r="V484" i="16" s="1"/>
  <c r="I491" i="16"/>
  <c r="I489" i="16" s="1"/>
  <c r="O491" i="16"/>
  <c r="U491" i="16"/>
  <c r="U489" i="16" s="1"/>
  <c r="AA491" i="16"/>
  <c r="AA489" i="16" s="1"/>
  <c r="H496" i="16"/>
  <c r="H494" i="16" s="1"/>
  <c r="N496" i="16"/>
  <c r="N494" i="16" s="1"/>
  <c r="T496" i="16"/>
  <c r="T494" i="16" s="1"/>
  <c r="Z496" i="16"/>
  <c r="G501" i="16"/>
  <c r="G499" i="16" s="1"/>
  <c r="M501" i="16"/>
  <c r="M499" i="16" s="1"/>
  <c r="S501" i="16"/>
  <c r="S499" i="16" s="1"/>
  <c r="Y501" i="16"/>
  <c r="Y499" i="16" s="1"/>
  <c r="F506" i="16"/>
  <c r="F504" i="16" s="1"/>
  <c r="L506" i="16"/>
  <c r="R506" i="16"/>
  <c r="R504" i="16" s="1"/>
  <c r="X506" i="16"/>
  <c r="X504" i="16" s="1"/>
  <c r="E511" i="16"/>
  <c r="E509" i="16" s="1"/>
  <c r="K511" i="16"/>
  <c r="K509" i="16" s="1"/>
  <c r="Q511" i="16"/>
  <c r="Q509" i="16" s="1"/>
  <c r="W511" i="16"/>
  <c r="D516" i="16"/>
  <c r="D514" i="16" s="1"/>
  <c r="J516" i="16"/>
  <c r="J514" i="16" s="1"/>
  <c r="P516" i="16"/>
  <c r="P514" i="16" s="1"/>
  <c r="V516" i="16"/>
  <c r="V514" i="16" s="1"/>
  <c r="I521" i="16"/>
  <c r="I519" i="16" s="1"/>
  <c r="O521" i="16"/>
  <c r="U521" i="16"/>
  <c r="U519" i="16" s="1"/>
  <c r="AA521" i="16"/>
  <c r="AA519" i="16" s="1"/>
  <c r="H526" i="16"/>
  <c r="H524" i="16" s="1"/>
  <c r="N526" i="16"/>
  <c r="N524" i="16" s="1"/>
  <c r="T526" i="16"/>
  <c r="T524" i="16" s="1"/>
  <c r="Z526" i="16"/>
  <c r="G531" i="16"/>
  <c r="G529" i="16" s="1"/>
  <c r="M531" i="16"/>
  <c r="M529" i="16" s="1"/>
  <c r="S531" i="16"/>
  <c r="S529" i="16" s="1"/>
  <c r="Y531" i="16"/>
  <c r="Y529" i="16" s="1"/>
  <c r="F536" i="16"/>
  <c r="F534" i="16" s="1"/>
  <c r="L536" i="16"/>
  <c r="R536" i="16"/>
  <c r="R534" i="16" s="1"/>
  <c r="X536" i="16"/>
  <c r="X534" i="16" s="1"/>
  <c r="E541" i="16"/>
  <c r="E539" i="16" s="1"/>
  <c r="K541" i="16"/>
  <c r="K539" i="16" s="1"/>
  <c r="Q541" i="16"/>
  <c r="Q539" i="16" s="1"/>
  <c r="W541" i="16"/>
  <c r="D546" i="16"/>
  <c r="D544" i="16" s="1"/>
  <c r="J546" i="16"/>
  <c r="J544" i="16" s="1"/>
  <c r="P546" i="16"/>
  <c r="P544" i="16" s="1"/>
  <c r="V546" i="16"/>
  <c r="V544" i="16" s="1"/>
  <c r="I551" i="16"/>
  <c r="I549" i="16" s="1"/>
  <c r="O551" i="16"/>
  <c r="U551" i="16"/>
  <c r="U549" i="16" s="1"/>
  <c r="AA551" i="16"/>
  <c r="AA549" i="16" s="1"/>
  <c r="H556" i="16"/>
  <c r="H554" i="16" s="1"/>
  <c r="N556" i="16"/>
  <c r="N554" i="16" s="1"/>
  <c r="T556" i="16"/>
  <c r="T554" i="16" s="1"/>
  <c r="Z556" i="16"/>
  <c r="G561" i="16"/>
  <c r="G559" i="16" s="1"/>
  <c r="M561" i="16"/>
  <c r="M559" i="16" s="1"/>
  <c r="S561" i="16"/>
  <c r="S559" i="16" s="1"/>
  <c r="Y561" i="16"/>
  <c r="Y559" i="16" s="1"/>
  <c r="F566" i="16"/>
  <c r="F564" i="16" s="1"/>
  <c r="L566" i="16"/>
  <c r="R566" i="16"/>
  <c r="R564" i="16" s="1"/>
  <c r="X566" i="16"/>
  <c r="X564" i="16" s="1"/>
  <c r="E571" i="16"/>
  <c r="E569" i="16" s="1"/>
  <c r="K571" i="16"/>
  <c r="K569" i="16" s="1"/>
  <c r="Q571" i="16"/>
  <c r="Q569" i="16" s="1"/>
  <c r="W571" i="16"/>
  <c r="D576" i="16"/>
  <c r="D574" i="16" s="1"/>
  <c r="J576" i="16"/>
  <c r="J574" i="16" s="1"/>
  <c r="P576" i="16"/>
  <c r="P574" i="16" s="1"/>
  <c r="V576" i="16"/>
  <c r="V574" i="16" s="1"/>
  <c r="B579" i="16"/>
  <c r="I581" i="16"/>
  <c r="I579" i="16" s="1"/>
  <c r="O581" i="16"/>
  <c r="O579" i="16" s="1"/>
  <c r="U581" i="16"/>
  <c r="U579" i="16" s="1"/>
  <c r="AA581" i="16"/>
  <c r="AA579" i="16" s="1"/>
  <c r="H586" i="16"/>
  <c r="H584" i="16" s="1"/>
  <c r="N586" i="16"/>
  <c r="N584" i="16" s="1"/>
  <c r="T586" i="16"/>
  <c r="T584" i="16" s="1"/>
  <c r="Z586" i="16"/>
  <c r="Z584" i="16" s="1"/>
  <c r="G591" i="16"/>
  <c r="G589" i="16" s="1"/>
  <c r="M591" i="16"/>
  <c r="M589" i="16" s="1"/>
  <c r="S591" i="16"/>
  <c r="S589" i="16" s="1"/>
  <c r="Y591" i="16"/>
  <c r="Y589" i="16" s="1"/>
  <c r="F596" i="16"/>
  <c r="F594" i="16" s="1"/>
  <c r="L596" i="16"/>
  <c r="L594" i="16" s="1"/>
  <c r="R596" i="16"/>
  <c r="R594" i="16" s="1"/>
  <c r="X596" i="16"/>
  <c r="X594" i="16" s="1"/>
  <c r="E601" i="16"/>
  <c r="E599" i="16" s="1"/>
  <c r="K601" i="16"/>
  <c r="K599" i="16" s="1"/>
  <c r="Q601" i="16"/>
  <c r="Q599" i="16" s="1"/>
  <c r="W601" i="16"/>
  <c r="W599" i="16" s="1"/>
  <c r="D606" i="16"/>
  <c r="D604" i="16" s="1"/>
  <c r="J606" i="16"/>
  <c r="J604" i="16" s="1"/>
  <c r="P606" i="16"/>
  <c r="P604" i="16" s="1"/>
  <c r="V606" i="16"/>
  <c r="V604" i="16" s="1"/>
  <c r="B609" i="16"/>
  <c r="I611" i="16"/>
  <c r="I609" i="16" s="1"/>
  <c r="O611" i="16"/>
  <c r="U611" i="16"/>
  <c r="U609" i="16" s="1"/>
  <c r="AA611" i="16"/>
  <c r="AA609" i="16" s="1"/>
  <c r="H616" i="16"/>
  <c r="H614" i="16" s="1"/>
  <c r="N616" i="16"/>
  <c r="N614" i="16" s="1"/>
  <c r="T616" i="16"/>
  <c r="T614" i="16" s="1"/>
  <c r="Z616" i="16"/>
  <c r="B631" i="16"/>
  <c r="B643" i="16"/>
  <c r="B655" i="16"/>
  <c r="B667" i="16"/>
  <c r="B679" i="16"/>
  <c r="B695" i="16"/>
  <c r="B707" i="16"/>
  <c r="B719" i="16"/>
  <c r="B731" i="16"/>
  <c r="B743" i="16"/>
  <c r="H9" i="17"/>
  <c r="H7" i="17" s="1"/>
  <c r="N9" i="17"/>
  <c r="T9" i="17"/>
  <c r="Z9" i="17"/>
  <c r="H11" i="17"/>
  <c r="N11" i="17"/>
  <c r="T11" i="17"/>
  <c r="Z11" i="17"/>
  <c r="G14" i="17"/>
  <c r="M14" i="17"/>
  <c r="S14" i="17"/>
  <c r="S12" i="17" s="1"/>
  <c r="Y14" i="17"/>
  <c r="Y12" i="17" s="1"/>
  <c r="G16" i="17"/>
  <c r="M16" i="17"/>
  <c r="S16" i="17"/>
  <c r="Y16" i="17"/>
  <c r="F19" i="17"/>
  <c r="F17" i="17" s="1"/>
  <c r="L19" i="17"/>
  <c r="L17" i="17" s="1"/>
  <c r="R19" i="17"/>
  <c r="R17" i="17" s="1"/>
  <c r="X19" i="17"/>
  <c r="F21" i="17"/>
  <c r="L21" i="17"/>
  <c r="R21" i="17"/>
  <c r="X21" i="17"/>
  <c r="E24" i="17"/>
  <c r="E22" i="17" s="1"/>
  <c r="K24" i="17"/>
  <c r="Q24" i="17"/>
  <c r="W24" i="17"/>
  <c r="E26" i="17"/>
  <c r="K26" i="17"/>
  <c r="Q26" i="17"/>
  <c r="W26" i="17"/>
  <c r="D29" i="17"/>
  <c r="J29" i="17"/>
  <c r="P29" i="17"/>
  <c r="P27" i="17" s="1"/>
  <c r="V29" i="17"/>
  <c r="V27" i="17" s="1"/>
  <c r="D31" i="17"/>
  <c r="J31" i="17"/>
  <c r="P31" i="17"/>
  <c r="V31" i="17"/>
  <c r="I34" i="17"/>
  <c r="I32" i="17" s="1"/>
  <c r="O34" i="17"/>
  <c r="O32" i="17" s="1"/>
  <c r="U34" i="17"/>
  <c r="U32" i="17" s="1"/>
  <c r="AA34" i="17"/>
  <c r="I36" i="17"/>
  <c r="O36" i="17"/>
  <c r="U36" i="17"/>
  <c r="AA36" i="17"/>
  <c r="H39" i="17"/>
  <c r="H37" i="17" s="1"/>
  <c r="N39" i="17"/>
  <c r="T39" i="17"/>
  <c r="Z39" i="17"/>
  <c r="H41" i="17"/>
  <c r="N41" i="17"/>
  <c r="T41" i="17"/>
  <c r="Z41" i="17"/>
  <c r="G44" i="17"/>
  <c r="M44" i="17"/>
  <c r="S44" i="17"/>
  <c r="S42" i="17" s="1"/>
  <c r="Y44" i="17"/>
  <c r="Y42" i="17" s="1"/>
  <c r="G46" i="17"/>
  <c r="M46" i="17"/>
  <c r="S46" i="17"/>
  <c r="Y46" i="17"/>
  <c r="F49" i="17"/>
  <c r="F47" i="17" s="1"/>
  <c r="L49" i="17"/>
  <c r="L47" i="17" s="1"/>
  <c r="R49" i="17"/>
  <c r="R47" i="17" s="1"/>
  <c r="X49" i="17"/>
  <c r="F51" i="17"/>
  <c r="L51" i="17"/>
  <c r="R51" i="17"/>
  <c r="X51" i="17"/>
  <c r="E54" i="17"/>
  <c r="E52" i="17" s="1"/>
  <c r="K54" i="17"/>
  <c r="Q54" i="17"/>
  <c r="W54" i="17"/>
  <c r="E56" i="17"/>
  <c r="K56" i="17"/>
  <c r="Q56" i="17"/>
  <c r="W56" i="17"/>
  <c r="D59" i="17"/>
  <c r="J59" i="17"/>
  <c r="P59" i="17"/>
  <c r="P57" i="17" s="1"/>
  <c r="V59" i="17"/>
  <c r="V57" i="17" s="1"/>
  <c r="D61" i="17"/>
  <c r="J61" i="17"/>
  <c r="P61" i="17"/>
  <c r="V61" i="17"/>
  <c r="I64" i="17"/>
  <c r="I62" i="17" s="1"/>
  <c r="O64" i="17"/>
  <c r="O62" i="17" s="1"/>
  <c r="U64" i="17"/>
  <c r="U62" i="17" s="1"/>
  <c r="AA64" i="17"/>
  <c r="I66" i="17"/>
  <c r="O66" i="17"/>
  <c r="U66" i="17"/>
  <c r="AA66" i="17"/>
  <c r="H69" i="17"/>
  <c r="H67" i="17" s="1"/>
  <c r="N69" i="17"/>
  <c r="T69" i="17"/>
  <c r="Z69" i="17"/>
  <c r="H71" i="17"/>
  <c r="N71" i="17"/>
  <c r="T71" i="17"/>
  <c r="Z71" i="17"/>
  <c r="G74" i="17"/>
  <c r="M74" i="17"/>
  <c r="M72" i="17" s="1"/>
  <c r="S74" i="17"/>
  <c r="S72" i="17" s="1"/>
  <c r="Y74" i="17"/>
  <c r="Y72" i="17" s="1"/>
  <c r="G76" i="17"/>
  <c r="N76" i="17"/>
  <c r="U76" i="17"/>
  <c r="H79" i="17"/>
  <c r="H77" i="17" s="1"/>
  <c r="O79" i="17"/>
  <c r="V79" i="17"/>
  <c r="F81" i="17"/>
  <c r="F77" i="17" s="1"/>
  <c r="M81" i="17"/>
  <c r="T81" i="17"/>
  <c r="AA81" i="17"/>
  <c r="G84" i="17"/>
  <c r="N84" i="17"/>
  <c r="U84" i="17"/>
  <c r="U82" i="17" s="1"/>
  <c r="E86" i="17"/>
  <c r="L86" i="17"/>
  <c r="S86" i="17"/>
  <c r="Z86" i="17"/>
  <c r="E89" i="17"/>
  <c r="L89" i="17"/>
  <c r="L87" i="17" s="1"/>
  <c r="S89" i="17"/>
  <c r="Z89" i="17"/>
  <c r="J91" i="17"/>
  <c r="Q91" i="17"/>
  <c r="X91" i="17"/>
  <c r="D94" i="17"/>
  <c r="D92" i="17" s="1"/>
  <c r="K94" i="17"/>
  <c r="R94" i="17"/>
  <c r="Y94" i="17"/>
  <c r="I96" i="17"/>
  <c r="I92" i="17" s="1"/>
  <c r="P96" i="17"/>
  <c r="W96" i="17"/>
  <c r="E99" i="17"/>
  <c r="E97" i="17" s="1"/>
  <c r="N99" i="17"/>
  <c r="N97" i="17" s="1"/>
  <c r="W99" i="17"/>
  <c r="W97" i="17" s="1"/>
  <c r="H101" i="17"/>
  <c r="Q101" i="17"/>
  <c r="Z101" i="17"/>
  <c r="K104" i="17"/>
  <c r="K102" i="17" s="1"/>
  <c r="T104" i="17"/>
  <c r="E106" i="17"/>
  <c r="N106" i="17"/>
  <c r="W106" i="17"/>
  <c r="J109" i="17"/>
  <c r="J107" i="17" s="1"/>
  <c r="S109" i="17"/>
  <c r="F111" i="17"/>
  <c r="R111" i="17"/>
  <c r="E114" i="17"/>
  <c r="E112" i="17" s="1"/>
  <c r="Q114" i="17"/>
  <c r="Q112" i="17" s="1"/>
  <c r="E116" i="17"/>
  <c r="Q116" i="17"/>
  <c r="N119" i="17"/>
  <c r="N117" i="17" s="1"/>
  <c r="Z119" i="17"/>
  <c r="Z117" i="17" s="1"/>
  <c r="N121" i="17"/>
  <c r="M124" i="17"/>
  <c r="G126" i="17"/>
  <c r="Y126" i="17"/>
  <c r="K129" i="17"/>
  <c r="K127" i="17" s="1"/>
  <c r="E131" i="17"/>
  <c r="W131" i="17"/>
  <c r="Q134" i="17"/>
  <c r="Q132" i="17" s="1"/>
  <c r="J139" i="17"/>
  <c r="J137" i="17" s="1"/>
  <c r="V141" i="17"/>
  <c r="I144" i="17"/>
  <c r="I142" i="17" s="1"/>
  <c r="U146" i="17"/>
  <c r="H471" i="16"/>
  <c r="H469" i="16" s="1"/>
  <c r="N471" i="16"/>
  <c r="T471" i="16"/>
  <c r="T469" i="16" s="1"/>
  <c r="Z471" i="16"/>
  <c r="Z469" i="16" s="1"/>
  <c r="G476" i="16"/>
  <c r="G474" i="16" s="1"/>
  <c r="M476" i="16"/>
  <c r="M474" i="16" s="1"/>
  <c r="S476" i="16"/>
  <c r="S474" i="16" s="1"/>
  <c r="Y476" i="16"/>
  <c r="F481" i="16"/>
  <c r="F479" i="16" s="1"/>
  <c r="L481" i="16"/>
  <c r="L479" i="16" s="1"/>
  <c r="R481" i="16"/>
  <c r="R479" i="16" s="1"/>
  <c r="X481" i="16"/>
  <c r="X479" i="16" s="1"/>
  <c r="E486" i="16"/>
  <c r="E484" i="16" s="1"/>
  <c r="K486" i="16"/>
  <c r="Q486" i="16"/>
  <c r="Q484" i="16" s="1"/>
  <c r="W486" i="16"/>
  <c r="W484" i="16" s="1"/>
  <c r="D491" i="16"/>
  <c r="D489" i="16" s="1"/>
  <c r="J491" i="16"/>
  <c r="J489" i="16" s="1"/>
  <c r="P491" i="16"/>
  <c r="P489" i="16" s="1"/>
  <c r="V491" i="16"/>
  <c r="I496" i="16"/>
  <c r="I494" i="16" s="1"/>
  <c r="O496" i="16"/>
  <c r="O494" i="16" s="1"/>
  <c r="U496" i="16"/>
  <c r="U494" i="16" s="1"/>
  <c r="AA496" i="16"/>
  <c r="AA494" i="16" s="1"/>
  <c r="H501" i="16"/>
  <c r="H499" i="16" s="1"/>
  <c r="N501" i="16"/>
  <c r="T501" i="16"/>
  <c r="T499" i="16" s="1"/>
  <c r="Z501" i="16"/>
  <c r="Z499" i="16" s="1"/>
  <c r="G506" i="16"/>
  <c r="G504" i="16" s="1"/>
  <c r="M506" i="16"/>
  <c r="M504" i="16" s="1"/>
  <c r="S506" i="16"/>
  <c r="S504" i="16" s="1"/>
  <c r="Y506" i="16"/>
  <c r="F511" i="16"/>
  <c r="F509" i="16" s="1"/>
  <c r="L511" i="16"/>
  <c r="L509" i="16" s="1"/>
  <c r="R511" i="16"/>
  <c r="R509" i="16" s="1"/>
  <c r="X511" i="16"/>
  <c r="X509" i="16" s="1"/>
  <c r="E516" i="16"/>
  <c r="E514" i="16" s="1"/>
  <c r="K516" i="16"/>
  <c r="Q516" i="16"/>
  <c r="Q514" i="16" s="1"/>
  <c r="W516" i="16"/>
  <c r="W514" i="16" s="1"/>
  <c r="D521" i="16"/>
  <c r="D519" i="16" s="1"/>
  <c r="J521" i="16"/>
  <c r="J519" i="16" s="1"/>
  <c r="P521" i="16"/>
  <c r="P519" i="16" s="1"/>
  <c r="V521" i="16"/>
  <c r="I526" i="16"/>
  <c r="I524" i="16" s="1"/>
  <c r="O526" i="16"/>
  <c r="O524" i="16" s="1"/>
  <c r="U526" i="16"/>
  <c r="U524" i="16" s="1"/>
  <c r="AA526" i="16"/>
  <c r="AA524" i="16" s="1"/>
  <c r="H531" i="16"/>
  <c r="H529" i="16" s="1"/>
  <c r="N531" i="16"/>
  <c r="T531" i="16"/>
  <c r="T529" i="16" s="1"/>
  <c r="Z531" i="16"/>
  <c r="Z529" i="16" s="1"/>
  <c r="G536" i="16"/>
  <c r="G534" i="16" s="1"/>
  <c r="M536" i="16"/>
  <c r="M534" i="16" s="1"/>
  <c r="S536" i="16"/>
  <c r="S534" i="16" s="1"/>
  <c r="Y536" i="16"/>
  <c r="F541" i="16"/>
  <c r="F539" i="16" s="1"/>
  <c r="L541" i="16"/>
  <c r="L539" i="16" s="1"/>
  <c r="R541" i="16"/>
  <c r="R539" i="16" s="1"/>
  <c r="X541" i="16"/>
  <c r="X539" i="16" s="1"/>
  <c r="E546" i="16"/>
  <c r="E544" i="16" s="1"/>
  <c r="K546" i="16"/>
  <c r="Q546" i="16"/>
  <c r="Q544" i="16" s="1"/>
  <c r="W546" i="16"/>
  <c r="W544" i="16" s="1"/>
  <c r="D551" i="16"/>
  <c r="D549" i="16" s="1"/>
  <c r="J551" i="16"/>
  <c r="J549" i="16" s="1"/>
  <c r="P551" i="16"/>
  <c r="P549" i="16" s="1"/>
  <c r="V551" i="16"/>
  <c r="I556" i="16"/>
  <c r="I554" i="16" s="1"/>
  <c r="O556" i="16"/>
  <c r="O554" i="16" s="1"/>
  <c r="U556" i="16"/>
  <c r="U554" i="16" s="1"/>
  <c r="AA556" i="16"/>
  <c r="AA554" i="16" s="1"/>
  <c r="H561" i="16"/>
  <c r="H559" i="16" s="1"/>
  <c r="N561" i="16"/>
  <c r="T561" i="16"/>
  <c r="T559" i="16" s="1"/>
  <c r="Z561" i="16"/>
  <c r="Z559" i="16" s="1"/>
  <c r="G566" i="16"/>
  <c r="G564" i="16" s="1"/>
  <c r="M566" i="16"/>
  <c r="M564" i="16" s="1"/>
  <c r="S566" i="16"/>
  <c r="S564" i="16" s="1"/>
  <c r="Y566" i="16"/>
  <c r="F571" i="16"/>
  <c r="F569" i="16" s="1"/>
  <c r="L571" i="16"/>
  <c r="L569" i="16" s="1"/>
  <c r="R571" i="16"/>
  <c r="R569" i="16" s="1"/>
  <c r="X571" i="16"/>
  <c r="X569" i="16" s="1"/>
  <c r="E576" i="16"/>
  <c r="E574" i="16" s="1"/>
  <c r="K576" i="16"/>
  <c r="Q576" i="16"/>
  <c r="Q574" i="16" s="1"/>
  <c r="W576" i="16"/>
  <c r="W574" i="16" s="1"/>
  <c r="D581" i="16"/>
  <c r="D579" i="16" s="1"/>
  <c r="J581" i="16"/>
  <c r="J579" i="16" s="1"/>
  <c r="P581" i="16"/>
  <c r="P579" i="16" s="1"/>
  <c r="V581" i="16"/>
  <c r="B584" i="16"/>
  <c r="I586" i="16"/>
  <c r="I584" i="16" s="1"/>
  <c r="O586" i="16"/>
  <c r="O584" i="16" s="1"/>
  <c r="U586" i="16"/>
  <c r="U584" i="16" s="1"/>
  <c r="AA586" i="16"/>
  <c r="AA584" i="16" s="1"/>
  <c r="H591" i="16"/>
  <c r="H589" i="16" s="1"/>
  <c r="N591" i="16"/>
  <c r="N589" i="16" s="1"/>
  <c r="T591" i="16"/>
  <c r="T589" i="16" s="1"/>
  <c r="Z591" i="16"/>
  <c r="Z589" i="16" s="1"/>
  <c r="G596" i="16"/>
  <c r="G594" i="16" s="1"/>
  <c r="M596" i="16"/>
  <c r="M594" i="16" s="1"/>
  <c r="S596" i="16"/>
  <c r="S594" i="16" s="1"/>
  <c r="Y596" i="16"/>
  <c r="Y594" i="16" s="1"/>
  <c r="F601" i="16"/>
  <c r="F599" i="16" s="1"/>
  <c r="L601" i="16"/>
  <c r="L599" i="16" s="1"/>
  <c r="R601" i="16"/>
  <c r="R599" i="16" s="1"/>
  <c r="X601" i="16"/>
  <c r="X599" i="16" s="1"/>
  <c r="E606" i="16"/>
  <c r="E604" i="16" s="1"/>
  <c r="K606" i="16"/>
  <c r="K604" i="16" s="1"/>
  <c r="Q606" i="16"/>
  <c r="Q604" i="16" s="1"/>
  <c r="W606" i="16"/>
  <c r="W604" i="16" s="1"/>
  <c r="D611" i="16"/>
  <c r="D609" i="16" s="1"/>
  <c r="J611" i="16"/>
  <c r="J609" i="16" s="1"/>
  <c r="P611" i="16"/>
  <c r="P609" i="16" s="1"/>
  <c r="V611" i="16"/>
  <c r="V609" i="16" s="1"/>
  <c r="B614" i="16"/>
  <c r="I616" i="16"/>
  <c r="I614" i="16" s="1"/>
  <c r="O616" i="16"/>
  <c r="O614" i="16" s="1"/>
  <c r="U616" i="16"/>
  <c r="U614" i="16" s="1"/>
  <c r="AA616" i="16"/>
  <c r="AA614" i="16" s="1"/>
  <c r="B633" i="16"/>
  <c r="B645" i="16"/>
  <c r="B657" i="16"/>
  <c r="B669" i="16"/>
  <c r="B681" i="16"/>
  <c r="B697" i="16"/>
  <c r="B709" i="16"/>
  <c r="B721" i="16"/>
  <c r="B733" i="16"/>
  <c r="B745" i="16"/>
  <c r="I9" i="17"/>
  <c r="I7" i="17" s="1"/>
  <c r="O9" i="17"/>
  <c r="O7" i="17" s="1"/>
  <c r="U9" i="17"/>
  <c r="U7" i="17" s="1"/>
  <c r="AA9" i="17"/>
  <c r="I11" i="17"/>
  <c r="O11" i="17"/>
  <c r="U11" i="17"/>
  <c r="AA11" i="17"/>
  <c r="H14" i="17"/>
  <c r="H12" i="17" s="1"/>
  <c r="N14" i="17"/>
  <c r="T14" i="17"/>
  <c r="Z14" i="17"/>
  <c r="H16" i="17"/>
  <c r="N16" i="17"/>
  <c r="T16" i="17"/>
  <c r="Z16" i="17"/>
  <c r="G19" i="17"/>
  <c r="M19" i="17"/>
  <c r="S19" i="17"/>
  <c r="S17" i="17" s="1"/>
  <c r="Y19" i="17"/>
  <c r="Y17" i="17" s="1"/>
  <c r="G21" i="17"/>
  <c r="M21" i="17"/>
  <c r="S21" i="17"/>
  <c r="Y21" i="17"/>
  <c r="F24" i="17"/>
  <c r="F22" i="17" s="1"/>
  <c r="L24" i="17"/>
  <c r="L22" i="17" s="1"/>
  <c r="R24" i="17"/>
  <c r="R22" i="17" s="1"/>
  <c r="X24" i="17"/>
  <c r="F26" i="17"/>
  <c r="L26" i="17"/>
  <c r="R26" i="17"/>
  <c r="X26" i="17"/>
  <c r="E29" i="17"/>
  <c r="E27" i="17" s="1"/>
  <c r="K29" i="17"/>
  <c r="Q29" i="17"/>
  <c r="W29" i="17"/>
  <c r="E31" i="17"/>
  <c r="K31" i="17"/>
  <c r="Q31" i="17"/>
  <c r="W31" i="17"/>
  <c r="D34" i="17"/>
  <c r="J34" i="17"/>
  <c r="P34" i="17"/>
  <c r="P32" i="17" s="1"/>
  <c r="V34" i="17"/>
  <c r="V32" i="17" s="1"/>
  <c r="D36" i="17"/>
  <c r="J36" i="17"/>
  <c r="P36" i="17"/>
  <c r="V36" i="17"/>
  <c r="I39" i="17"/>
  <c r="I37" i="17" s="1"/>
  <c r="O39" i="17"/>
  <c r="O37" i="17" s="1"/>
  <c r="U39" i="17"/>
  <c r="U37" i="17" s="1"/>
  <c r="AA39" i="17"/>
  <c r="I41" i="17"/>
  <c r="O41" i="17"/>
  <c r="U41" i="17"/>
  <c r="AA41" i="17"/>
  <c r="H44" i="17"/>
  <c r="H42" i="17" s="1"/>
  <c r="N44" i="17"/>
  <c r="T44" i="17"/>
  <c r="Z44" i="17"/>
  <c r="H46" i="17"/>
  <c r="N46" i="17"/>
  <c r="T46" i="17"/>
  <c r="Z46" i="17"/>
  <c r="G49" i="17"/>
  <c r="M49" i="17"/>
  <c r="S49" i="17"/>
  <c r="S47" i="17" s="1"/>
  <c r="Y49" i="17"/>
  <c r="Y47" i="17" s="1"/>
  <c r="G51" i="17"/>
  <c r="M51" i="17"/>
  <c r="S51" i="17"/>
  <c r="Y51" i="17"/>
  <c r="F54" i="17"/>
  <c r="F52" i="17" s="1"/>
  <c r="L54" i="17"/>
  <c r="L52" i="17" s="1"/>
  <c r="R54" i="17"/>
  <c r="R52" i="17" s="1"/>
  <c r="X54" i="17"/>
  <c r="F56" i="17"/>
  <c r="L56" i="17"/>
  <c r="R56" i="17"/>
  <c r="X56" i="17"/>
  <c r="E59" i="17"/>
  <c r="E57" i="17" s="1"/>
  <c r="K59" i="17"/>
  <c r="Q59" i="17"/>
  <c r="W59" i="17"/>
  <c r="E61" i="17"/>
  <c r="K61" i="17"/>
  <c r="Q61" i="17"/>
  <c r="W61" i="17"/>
  <c r="D64" i="17"/>
  <c r="J64" i="17"/>
  <c r="P64" i="17"/>
  <c r="P62" i="17" s="1"/>
  <c r="V64" i="17"/>
  <c r="V62" i="17" s="1"/>
  <c r="D66" i="17"/>
  <c r="J66" i="17"/>
  <c r="P66" i="17"/>
  <c r="V66" i="17"/>
  <c r="I69" i="17"/>
  <c r="I67" i="17" s="1"/>
  <c r="O69" i="17"/>
  <c r="O67" i="17" s="1"/>
  <c r="U69" i="17"/>
  <c r="U67" i="17" s="1"/>
  <c r="AA69" i="17"/>
  <c r="I71" i="17"/>
  <c r="O71" i="17"/>
  <c r="U71" i="17"/>
  <c r="AA71" i="17"/>
  <c r="H74" i="17"/>
  <c r="H72" i="17" s="1"/>
  <c r="N74" i="17"/>
  <c r="N72" i="17" s="1"/>
  <c r="T74" i="17"/>
  <c r="T72" i="17" s="1"/>
  <c r="Z74" i="17"/>
  <c r="Z72" i="17" s="1"/>
  <c r="H76" i="17"/>
  <c r="O76" i="17"/>
  <c r="V76" i="17"/>
  <c r="I79" i="17"/>
  <c r="P79" i="17"/>
  <c r="P77" i="17" s="1"/>
  <c r="X79" i="17"/>
  <c r="X77" i="17" s="1"/>
  <c r="G81" i="17"/>
  <c r="N81" i="17"/>
  <c r="U81" i="17"/>
  <c r="H84" i="17"/>
  <c r="O84" i="17"/>
  <c r="O82" i="17" s="1"/>
  <c r="W84" i="17"/>
  <c r="W82" i="17" s="1"/>
  <c r="F86" i="17"/>
  <c r="M86" i="17"/>
  <c r="T86" i="17"/>
  <c r="AA86" i="17"/>
  <c r="F89" i="17"/>
  <c r="M89" i="17"/>
  <c r="M87" i="17" s="1"/>
  <c r="T89" i="17"/>
  <c r="T87" i="17" s="1"/>
  <c r="D91" i="17"/>
  <c r="K91" i="17"/>
  <c r="R91" i="17"/>
  <c r="Y91" i="17"/>
  <c r="E94" i="17"/>
  <c r="L94" i="17"/>
  <c r="L92" i="17" s="1"/>
  <c r="S94" i="17"/>
  <c r="S92" i="17" s="1"/>
  <c r="AA94" i="17"/>
  <c r="AA92" i="17" s="1"/>
  <c r="J96" i="17"/>
  <c r="Q96" i="17"/>
  <c r="X96" i="17"/>
  <c r="F99" i="17"/>
  <c r="F97" i="17" s="1"/>
  <c r="O99" i="17"/>
  <c r="O97" i="17" s="1"/>
  <c r="X99" i="17"/>
  <c r="X97" i="17" s="1"/>
  <c r="I101" i="17"/>
  <c r="R101" i="17"/>
  <c r="AA101" i="17"/>
  <c r="D104" i="17"/>
  <c r="M104" i="17"/>
  <c r="M102" i="17" s="1"/>
  <c r="V104" i="17"/>
  <c r="V102" i="17" s="1"/>
  <c r="G106" i="17"/>
  <c r="P106" i="17"/>
  <c r="Y106" i="17"/>
  <c r="L109" i="17"/>
  <c r="L107" i="17" s="1"/>
  <c r="U109" i="17"/>
  <c r="U107" i="17" s="1"/>
  <c r="I111" i="17"/>
  <c r="U111" i="17"/>
  <c r="H114" i="17"/>
  <c r="T114" i="17"/>
  <c r="H116" i="17"/>
  <c r="T116" i="17"/>
  <c r="D119" i="17"/>
  <c r="D117" i="17" s="1"/>
  <c r="P119" i="17"/>
  <c r="P117" i="17" s="1"/>
  <c r="D121" i="17"/>
  <c r="P121" i="17"/>
  <c r="R124" i="17"/>
  <c r="R122" i="17" s="1"/>
  <c r="L126" i="17"/>
  <c r="L129" i="17"/>
  <c r="L127" i="17" s="1"/>
  <c r="F131" i="17"/>
  <c r="X131" i="17"/>
  <c r="W134" i="17"/>
  <c r="W132" i="17" s="1"/>
  <c r="P139" i="17"/>
  <c r="P137" i="17" s="1"/>
  <c r="I471" i="16"/>
  <c r="I469" i="16" s="1"/>
  <c r="O471" i="16"/>
  <c r="O469" i="16" s="1"/>
  <c r="U471" i="16"/>
  <c r="U469" i="16" s="1"/>
  <c r="AA471" i="16"/>
  <c r="H476" i="16"/>
  <c r="H474" i="16" s="1"/>
  <c r="N476" i="16"/>
  <c r="N474" i="16" s="1"/>
  <c r="T476" i="16"/>
  <c r="T474" i="16" s="1"/>
  <c r="Z476" i="16"/>
  <c r="Z474" i="16" s="1"/>
  <c r="G481" i="16"/>
  <c r="G479" i="16" s="1"/>
  <c r="M481" i="16"/>
  <c r="S481" i="16"/>
  <c r="S479" i="16" s="1"/>
  <c r="Y481" i="16"/>
  <c r="Y479" i="16" s="1"/>
  <c r="F486" i="16"/>
  <c r="F484" i="16" s="1"/>
  <c r="L486" i="16"/>
  <c r="L484" i="16" s="1"/>
  <c r="R486" i="16"/>
  <c r="R484" i="16" s="1"/>
  <c r="X486" i="16"/>
  <c r="E491" i="16"/>
  <c r="E489" i="16" s="1"/>
  <c r="K491" i="16"/>
  <c r="K489" i="16" s="1"/>
  <c r="Q491" i="16"/>
  <c r="Q489" i="16" s="1"/>
  <c r="W491" i="16"/>
  <c r="W489" i="16" s="1"/>
  <c r="D496" i="16"/>
  <c r="D494" i="16" s="1"/>
  <c r="J496" i="16"/>
  <c r="P496" i="16"/>
  <c r="P494" i="16" s="1"/>
  <c r="V496" i="16"/>
  <c r="V494" i="16" s="1"/>
  <c r="I501" i="16"/>
  <c r="I499" i="16" s="1"/>
  <c r="O501" i="16"/>
  <c r="O499" i="16" s="1"/>
  <c r="U501" i="16"/>
  <c r="U499" i="16" s="1"/>
  <c r="AA501" i="16"/>
  <c r="H506" i="16"/>
  <c r="H504" i="16" s="1"/>
  <c r="N506" i="16"/>
  <c r="N504" i="16" s="1"/>
  <c r="T506" i="16"/>
  <c r="T504" i="16" s="1"/>
  <c r="Z506" i="16"/>
  <c r="Z504" i="16" s="1"/>
  <c r="G511" i="16"/>
  <c r="G509" i="16" s="1"/>
  <c r="M511" i="16"/>
  <c r="S511" i="16"/>
  <c r="S509" i="16" s="1"/>
  <c r="Y511" i="16"/>
  <c r="Y509" i="16" s="1"/>
  <c r="F516" i="16"/>
  <c r="F514" i="16" s="1"/>
  <c r="L516" i="16"/>
  <c r="L514" i="16" s="1"/>
  <c r="R516" i="16"/>
  <c r="R514" i="16" s="1"/>
  <c r="X516" i="16"/>
  <c r="E521" i="16"/>
  <c r="E519" i="16" s="1"/>
  <c r="K521" i="16"/>
  <c r="K519" i="16" s="1"/>
  <c r="Q521" i="16"/>
  <c r="Q519" i="16" s="1"/>
  <c r="W521" i="16"/>
  <c r="W519" i="16" s="1"/>
  <c r="D526" i="16"/>
  <c r="D524" i="16" s="1"/>
  <c r="J526" i="16"/>
  <c r="P526" i="16"/>
  <c r="P524" i="16" s="1"/>
  <c r="V526" i="16"/>
  <c r="V524" i="16" s="1"/>
  <c r="I531" i="16"/>
  <c r="I529" i="16" s="1"/>
  <c r="O531" i="16"/>
  <c r="O529" i="16" s="1"/>
  <c r="U531" i="16"/>
  <c r="U529" i="16" s="1"/>
  <c r="AA531" i="16"/>
  <c r="H536" i="16"/>
  <c r="H534" i="16" s="1"/>
  <c r="N536" i="16"/>
  <c r="N534" i="16" s="1"/>
  <c r="T536" i="16"/>
  <c r="T534" i="16" s="1"/>
  <c r="Z536" i="16"/>
  <c r="Z534" i="16" s="1"/>
  <c r="G541" i="16"/>
  <c r="G539" i="16" s="1"/>
  <c r="M541" i="16"/>
  <c r="S541" i="16"/>
  <c r="S539" i="16" s="1"/>
  <c r="Y541" i="16"/>
  <c r="Y539" i="16" s="1"/>
  <c r="F546" i="16"/>
  <c r="F544" i="16" s="1"/>
  <c r="L546" i="16"/>
  <c r="L544" i="16" s="1"/>
  <c r="R546" i="16"/>
  <c r="R544" i="16" s="1"/>
  <c r="X546" i="16"/>
  <c r="E551" i="16"/>
  <c r="E549" i="16" s="1"/>
  <c r="K551" i="16"/>
  <c r="K549" i="16" s="1"/>
  <c r="Q551" i="16"/>
  <c r="Q549" i="16" s="1"/>
  <c r="W551" i="16"/>
  <c r="W549" i="16" s="1"/>
  <c r="D556" i="16"/>
  <c r="D554" i="16" s="1"/>
  <c r="J556" i="16"/>
  <c r="P556" i="16"/>
  <c r="P554" i="16" s="1"/>
  <c r="V556" i="16"/>
  <c r="V554" i="16" s="1"/>
  <c r="I561" i="16"/>
  <c r="I559" i="16" s="1"/>
  <c r="O561" i="16"/>
  <c r="O559" i="16" s="1"/>
  <c r="U561" i="16"/>
  <c r="U559" i="16" s="1"/>
  <c r="AA561" i="16"/>
  <c r="H566" i="16"/>
  <c r="H564" i="16" s="1"/>
  <c r="N566" i="16"/>
  <c r="N564" i="16" s="1"/>
  <c r="T566" i="16"/>
  <c r="T564" i="16" s="1"/>
  <c r="Z566" i="16"/>
  <c r="Z564" i="16" s="1"/>
  <c r="G571" i="16"/>
  <c r="G569" i="16" s="1"/>
  <c r="M571" i="16"/>
  <c r="S571" i="16"/>
  <c r="S569" i="16" s="1"/>
  <c r="Y571" i="16"/>
  <c r="Y569" i="16" s="1"/>
  <c r="F576" i="16"/>
  <c r="F574" i="16" s="1"/>
  <c r="L576" i="16"/>
  <c r="L574" i="16" s="1"/>
  <c r="R576" i="16"/>
  <c r="R574" i="16" s="1"/>
  <c r="X576" i="16"/>
  <c r="E581" i="16"/>
  <c r="E579" i="16" s="1"/>
  <c r="K581" i="16"/>
  <c r="K579" i="16" s="1"/>
  <c r="Q581" i="16"/>
  <c r="Q579" i="16" s="1"/>
  <c r="W581" i="16"/>
  <c r="W579" i="16" s="1"/>
  <c r="D586" i="16"/>
  <c r="D584" i="16" s="1"/>
  <c r="J586" i="16"/>
  <c r="P586" i="16"/>
  <c r="P584" i="16" s="1"/>
  <c r="V586" i="16"/>
  <c r="V584" i="16" s="1"/>
  <c r="B589" i="16"/>
  <c r="I591" i="16"/>
  <c r="I589" i="16" s="1"/>
  <c r="O591" i="16"/>
  <c r="O589" i="16" s="1"/>
  <c r="U591" i="16"/>
  <c r="U589" i="16" s="1"/>
  <c r="AA591" i="16"/>
  <c r="H596" i="16"/>
  <c r="H594" i="16" s="1"/>
  <c r="N596" i="16"/>
  <c r="N594" i="16" s="1"/>
  <c r="T596" i="16"/>
  <c r="T594" i="16" s="1"/>
  <c r="Z596" i="16"/>
  <c r="Z594" i="16" s="1"/>
  <c r="G601" i="16"/>
  <c r="G599" i="16" s="1"/>
  <c r="M601" i="16"/>
  <c r="S601" i="16"/>
  <c r="S599" i="16" s="1"/>
  <c r="Y601" i="16"/>
  <c r="Y599" i="16" s="1"/>
  <c r="F606" i="16"/>
  <c r="F604" i="16" s="1"/>
  <c r="L606" i="16"/>
  <c r="L604" i="16" s="1"/>
  <c r="R606" i="16"/>
  <c r="R604" i="16" s="1"/>
  <c r="X606" i="16"/>
  <c r="E611" i="16"/>
  <c r="E609" i="16" s="1"/>
  <c r="K611" i="16"/>
  <c r="K609" i="16" s="1"/>
  <c r="Q611" i="16"/>
  <c r="Q609" i="16" s="1"/>
  <c r="W611" i="16"/>
  <c r="W609" i="16" s="1"/>
  <c r="D616" i="16"/>
  <c r="D614" i="16" s="1"/>
  <c r="J616" i="16"/>
  <c r="P616" i="16"/>
  <c r="P614" i="16" s="1"/>
  <c r="B623" i="16"/>
  <c r="B635" i="16"/>
  <c r="B647" i="16"/>
  <c r="B659" i="16"/>
  <c r="B671" i="16"/>
  <c r="B687" i="16"/>
  <c r="B699" i="16"/>
  <c r="B711" i="16"/>
  <c r="B723" i="16"/>
  <c r="V154" i="17"/>
  <c r="P154" i="17"/>
  <c r="J154" i="17"/>
  <c r="J152" i="17" s="1"/>
  <c r="D154" i="17"/>
  <c r="W149" i="17"/>
  <c r="W147" i="17" s="1"/>
  <c r="Q149" i="17"/>
  <c r="K149" i="17"/>
  <c r="E149" i="17"/>
  <c r="X144" i="17"/>
  <c r="X142" i="17" s="1"/>
  <c r="R144" i="17"/>
  <c r="L144" i="17"/>
  <c r="L142" i="17" s="1"/>
  <c r="F144" i="17"/>
  <c r="Y139" i="17"/>
  <c r="S139" i="17"/>
  <c r="M139" i="17"/>
  <c r="M137" i="17" s="1"/>
  <c r="G139" i="17"/>
  <c r="Z134" i="17"/>
  <c r="Z132" i="17" s="1"/>
  <c r="T134" i="17"/>
  <c r="N134" i="17"/>
  <c r="H134" i="17"/>
  <c r="AA129" i="17"/>
  <c r="AA127" i="17" s="1"/>
  <c r="U129" i="17"/>
  <c r="O129" i="17"/>
  <c r="O127" i="17" s="1"/>
  <c r="I129" i="17"/>
  <c r="V124" i="17"/>
  <c r="P124" i="17"/>
  <c r="J124" i="17"/>
  <c r="J122" i="17" s="1"/>
  <c r="D124" i="17"/>
  <c r="W119" i="17"/>
  <c r="W117" i="17" s="1"/>
  <c r="Q119" i="17"/>
  <c r="K119" i="17"/>
  <c r="E119" i="17"/>
  <c r="X114" i="17"/>
  <c r="X112" i="17" s="1"/>
  <c r="R114" i="17"/>
  <c r="L114" i="17"/>
  <c r="L112" i="17" s="1"/>
  <c r="F114" i="17"/>
  <c r="Y109" i="17"/>
  <c r="Y107" i="17" s="1"/>
  <c r="AA154" i="17"/>
  <c r="U154" i="17"/>
  <c r="O154" i="17"/>
  <c r="I154" i="17"/>
  <c r="V149" i="17"/>
  <c r="P149" i="17"/>
  <c r="J149" i="17"/>
  <c r="D149" i="17"/>
  <c r="W144" i="17"/>
  <c r="Q144" i="17"/>
  <c r="K144" i="17"/>
  <c r="E144" i="17"/>
  <c r="X139" i="17"/>
  <c r="R139" i="17"/>
  <c r="L139" i="17"/>
  <c r="F139" i="17"/>
  <c r="Y134" i="17"/>
  <c r="S134" i="17"/>
  <c r="M134" i="17"/>
  <c r="G134" i="17"/>
  <c r="Z129" i="17"/>
  <c r="T129" i="17"/>
  <c r="N129" i="17"/>
  <c r="H129" i="17"/>
  <c r="AA124" i="17"/>
  <c r="U124" i="17"/>
  <c r="O124" i="17"/>
  <c r="I124" i="17"/>
  <c r="Z154" i="17"/>
  <c r="T154" i="17"/>
  <c r="N154" i="17"/>
  <c r="H154" i="17"/>
  <c r="H152" i="17" s="1"/>
  <c r="AA149" i="17"/>
  <c r="U149" i="17"/>
  <c r="U147" i="17" s="1"/>
  <c r="O149" i="17"/>
  <c r="I149" i="17"/>
  <c r="V144" i="17"/>
  <c r="P144" i="17"/>
  <c r="P142" i="17" s="1"/>
  <c r="J144" i="17"/>
  <c r="D144" i="17"/>
  <c r="D142" i="17" s="1"/>
  <c r="W139" i="17"/>
  <c r="Q139" i="17"/>
  <c r="K139" i="17"/>
  <c r="E139" i="17"/>
  <c r="E137" i="17" s="1"/>
  <c r="X134" i="17"/>
  <c r="R134" i="17"/>
  <c r="R132" i="17" s="1"/>
  <c r="L134" i="17"/>
  <c r="F134" i="17"/>
  <c r="Y129" i="17"/>
  <c r="S129" i="17"/>
  <c r="S127" i="17" s="1"/>
  <c r="M129" i="17"/>
  <c r="G129" i="17"/>
  <c r="G127" i="17" s="1"/>
  <c r="Z124" i="17"/>
  <c r="T124" i="17"/>
  <c r="N124" i="17"/>
  <c r="H124" i="17"/>
  <c r="H122" i="17" s="1"/>
  <c r="AA119" i="17"/>
  <c r="U119" i="17"/>
  <c r="U117" i="17" s="1"/>
  <c r="O119" i="17"/>
  <c r="I119" i="17"/>
  <c r="V114" i="17"/>
  <c r="P114" i="17"/>
  <c r="P112" i="17" s="1"/>
  <c r="J114" i="17"/>
  <c r="D114" i="17"/>
  <c r="D112" i="17" s="1"/>
  <c r="W109" i="17"/>
  <c r="Q109" i="17"/>
  <c r="K109" i="17"/>
  <c r="E109" i="17"/>
  <c r="E107" i="17" s="1"/>
  <c r="X104" i="17"/>
  <c r="R104" i="17"/>
  <c r="R102" i="17" s="1"/>
  <c r="L104" i="17"/>
  <c r="F104" i="17"/>
  <c r="Y99" i="17"/>
  <c r="S99" i="17"/>
  <c r="S97" i="17" s="1"/>
  <c r="M99" i="17"/>
  <c r="G99" i="17"/>
  <c r="G97" i="17" s="1"/>
  <c r="Z94" i="17"/>
  <c r="T94" i="17"/>
  <c r="N94" i="17"/>
  <c r="H94" i="17"/>
  <c r="H92" i="17" s="1"/>
  <c r="AA89" i="17"/>
  <c r="U89" i="17"/>
  <c r="U87" i="17" s="1"/>
  <c r="O89" i="17"/>
  <c r="I89" i="17"/>
  <c r="V84" i="17"/>
  <c r="P84" i="17"/>
  <c r="P82" i="17" s="1"/>
  <c r="J84" i="17"/>
  <c r="D84" i="17"/>
  <c r="D82" i="17" s="1"/>
  <c r="W79" i="17"/>
  <c r="Q79" i="17"/>
  <c r="K79" i="17"/>
  <c r="E79" i="17"/>
  <c r="E77" i="17" s="1"/>
  <c r="Y154" i="17"/>
  <c r="S154" i="17"/>
  <c r="S152" i="17" s="1"/>
  <c r="M154" i="17"/>
  <c r="G154" i="17"/>
  <c r="Z149" i="17"/>
  <c r="T149" i="17"/>
  <c r="T147" i="17" s="1"/>
  <c r="N149" i="17"/>
  <c r="H149" i="17"/>
  <c r="H147" i="17" s="1"/>
  <c r="X154" i="17"/>
  <c r="R154" i="17"/>
  <c r="L154" i="17"/>
  <c r="F154" i="17"/>
  <c r="Y149" i="17"/>
  <c r="S149" i="17"/>
  <c r="M149" i="17"/>
  <c r="G149" i="17"/>
  <c r="Z144" i="17"/>
  <c r="T144" i="17"/>
  <c r="N144" i="17"/>
  <c r="H144" i="17"/>
  <c r="AA139" i="17"/>
  <c r="U139" i="17"/>
  <c r="O139" i="17"/>
  <c r="I139" i="17"/>
  <c r="V134" i="17"/>
  <c r="P134" i="17"/>
  <c r="J134" i="17"/>
  <c r="D134" i="17"/>
  <c r="W154" i="17"/>
  <c r="Q154" i="17"/>
  <c r="Q152" i="17" s="1"/>
  <c r="K154" i="17"/>
  <c r="E154" i="17"/>
  <c r="E152" i="17" s="1"/>
  <c r="X149" i="17"/>
  <c r="R149" i="17"/>
  <c r="L149" i="17"/>
  <c r="F149" i="17"/>
  <c r="F147" i="17" s="1"/>
  <c r="Y144" i="17"/>
  <c r="S144" i="17"/>
  <c r="S142" i="17" s="1"/>
  <c r="M144" i="17"/>
  <c r="G144" i="17"/>
  <c r="Z139" i="17"/>
  <c r="T139" i="17"/>
  <c r="T137" i="17" s="1"/>
  <c r="N139" i="17"/>
  <c r="H139" i="17"/>
  <c r="H137" i="17" s="1"/>
  <c r="AA134" i="17"/>
  <c r="U134" i="17"/>
  <c r="O134" i="17"/>
  <c r="I134" i="17"/>
  <c r="I132" i="17" s="1"/>
  <c r="V129" i="17"/>
  <c r="P129" i="17"/>
  <c r="P127" i="17" s="1"/>
  <c r="J129" i="17"/>
  <c r="D129" i="17"/>
  <c r="W124" i="17"/>
  <c r="Q124" i="17"/>
  <c r="Q122" i="17" s="1"/>
  <c r="K124" i="17"/>
  <c r="E124" i="17"/>
  <c r="E122" i="17" s="1"/>
  <c r="X119" i="17"/>
  <c r="R119" i="17"/>
  <c r="L119" i="17"/>
  <c r="F119" i="17"/>
  <c r="F117" i="17" s="1"/>
  <c r="Y114" i="17"/>
  <c r="S114" i="17"/>
  <c r="S112" i="17" s="1"/>
  <c r="M114" i="17"/>
  <c r="G114" i="17"/>
  <c r="Z109" i="17"/>
  <c r="T109" i="17"/>
  <c r="T107" i="17" s="1"/>
  <c r="N109" i="17"/>
  <c r="H109" i="17"/>
  <c r="H107" i="17" s="1"/>
  <c r="AA104" i="17"/>
  <c r="U104" i="17"/>
  <c r="O104" i="17"/>
  <c r="I104" i="17"/>
  <c r="I102" i="17" s="1"/>
  <c r="V99" i="17"/>
  <c r="P99" i="17"/>
  <c r="P97" i="17" s="1"/>
  <c r="J99" i="17"/>
  <c r="D99" i="17"/>
  <c r="J9" i="17"/>
  <c r="P9" i="17"/>
  <c r="P7" i="17" s="1"/>
  <c r="V9" i="17"/>
  <c r="Z618" i="17"/>
  <c r="T618" i="17"/>
  <c r="N618" i="17"/>
  <c r="H618" i="17"/>
  <c r="AA613" i="17"/>
  <c r="U613" i="17"/>
  <c r="O613" i="17"/>
  <c r="I613" i="17"/>
  <c r="V608" i="17"/>
  <c r="P608" i="17"/>
  <c r="J608" i="17"/>
  <c r="D608" i="17"/>
  <c r="W603" i="17"/>
  <c r="Q603" i="17"/>
  <c r="K603" i="17"/>
  <c r="E603" i="17"/>
  <c r="X598" i="17"/>
  <c r="R598" i="17"/>
  <c r="L598" i="17"/>
  <c r="F598" i="17"/>
  <c r="Y593" i="17"/>
  <c r="S593" i="17"/>
  <c r="M593" i="17"/>
  <c r="G593" i="17"/>
  <c r="Z588" i="17"/>
  <c r="T588" i="17"/>
  <c r="N588" i="17"/>
  <c r="H588" i="17"/>
  <c r="AA583" i="17"/>
  <c r="U583" i="17"/>
  <c r="O583" i="17"/>
  <c r="I583" i="17"/>
  <c r="V578" i="17"/>
  <c r="P578" i="17"/>
  <c r="J578" i="17"/>
  <c r="D578" i="17"/>
  <c r="W573" i="17"/>
  <c r="Y618" i="17"/>
  <c r="S618" i="17"/>
  <c r="M618" i="17"/>
  <c r="G618" i="17"/>
  <c r="Z613" i="17"/>
  <c r="T613" i="17"/>
  <c r="N613" i="17"/>
  <c r="H613" i="17"/>
  <c r="AA608" i="17"/>
  <c r="U608" i="17"/>
  <c r="O608" i="17"/>
  <c r="I608" i="17"/>
  <c r="V603" i="17"/>
  <c r="P603" i="17"/>
  <c r="J603" i="17"/>
  <c r="D603" i="17"/>
  <c r="W598" i="17"/>
  <c r="Q598" i="17"/>
  <c r="K598" i="17"/>
  <c r="E598" i="17"/>
  <c r="X593" i="17"/>
  <c r="R593" i="17"/>
  <c r="L593" i="17"/>
  <c r="F593" i="17"/>
  <c r="Y588" i="17"/>
  <c r="S588" i="17"/>
  <c r="M588" i="17"/>
  <c r="G588" i="17"/>
  <c r="Z583" i="17"/>
  <c r="T583" i="17"/>
  <c r="N583" i="17"/>
  <c r="H583" i="17"/>
  <c r="AA578" i="17"/>
  <c r="U578" i="17"/>
  <c r="O578" i="17"/>
  <c r="I578" i="17"/>
  <c r="V573" i="17"/>
  <c r="P573" i="17"/>
  <c r="J573" i="17"/>
  <c r="D573" i="17"/>
  <c r="X618" i="17"/>
  <c r="R618" i="17"/>
  <c r="L618" i="17"/>
  <c r="F618" i="17"/>
  <c r="Y613" i="17"/>
  <c r="S613" i="17"/>
  <c r="M613" i="17"/>
  <c r="G613" i="17"/>
  <c r="Z608" i="17"/>
  <c r="T608" i="17"/>
  <c r="N608" i="17"/>
  <c r="H608" i="17"/>
  <c r="AA603" i="17"/>
  <c r="U603" i="17"/>
  <c r="O603" i="17"/>
  <c r="I603" i="17"/>
  <c r="V598" i="17"/>
  <c r="P598" i="17"/>
  <c r="J598" i="17"/>
  <c r="D598" i="17"/>
  <c r="W593" i="17"/>
  <c r="Q593" i="17"/>
  <c r="K593" i="17"/>
  <c r="E593" i="17"/>
  <c r="X588" i="17"/>
  <c r="R588" i="17"/>
  <c r="L588" i="17"/>
  <c r="F588" i="17"/>
  <c r="Y583" i="17"/>
  <c r="S583" i="17"/>
  <c r="M583" i="17"/>
  <c r="G583" i="17"/>
  <c r="Z578" i="17"/>
  <c r="T578" i="17"/>
  <c r="N578" i="17"/>
  <c r="H578" i="17"/>
  <c r="AA573" i="17"/>
  <c r="U573" i="17"/>
  <c r="O573" i="17"/>
  <c r="I573" i="17"/>
  <c r="V568" i="17"/>
  <c r="P568" i="17"/>
  <c r="J568" i="17"/>
  <c r="D568" i="17"/>
  <c r="W563" i="17"/>
  <c r="Q563" i="17"/>
  <c r="K563" i="17"/>
  <c r="E563" i="17"/>
  <c r="W618" i="17"/>
  <c r="Q618" i="17"/>
  <c r="K618" i="17"/>
  <c r="E618" i="17"/>
  <c r="X613" i="17"/>
  <c r="R613" i="17"/>
  <c r="L613" i="17"/>
  <c r="F613" i="17"/>
  <c r="F609" i="17" s="1"/>
  <c r="V618" i="17"/>
  <c r="P618" i="17"/>
  <c r="J618" i="17"/>
  <c r="D618" i="17"/>
  <c r="W613" i="17"/>
  <c r="Q613" i="17"/>
  <c r="K613" i="17"/>
  <c r="E613" i="17"/>
  <c r="AA618" i="17"/>
  <c r="U618" i="17"/>
  <c r="O618" i="17"/>
  <c r="I618" i="17"/>
  <c r="V613" i="17"/>
  <c r="P613" i="17"/>
  <c r="J613" i="17"/>
  <c r="D613" i="17"/>
  <c r="W608" i="17"/>
  <c r="Q608" i="17"/>
  <c r="K608" i="17"/>
  <c r="E608" i="17"/>
  <c r="X603" i="17"/>
  <c r="R603" i="17"/>
  <c r="L603" i="17"/>
  <c r="F603" i="17"/>
  <c r="Y598" i="17"/>
  <c r="S598" i="17"/>
  <c r="M598" i="17"/>
  <c r="G598" i="17"/>
  <c r="Z593" i="17"/>
  <c r="T593" i="17"/>
  <c r="N593" i="17"/>
  <c r="H593" i="17"/>
  <c r="AA588" i="17"/>
  <c r="U588" i="17"/>
  <c r="O588" i="17"/>
  <c r="I588" i="17"/>
  <c r="V583" i="17"/>
  <c r="P583" i="17"/>
  <c r="J583" i="17"/>
  <c r="D583" i="17"/>
  <c r="W578" i="17"/>
  <c r="Q578" i="17"/>
  <c r="K578" i="17"/>
  <c r="E578" i="17"/>
  <c r="X573" i="17"/>
  <c r="R573" i="17"/>
  <c r="L573" i="17"/>
  <c r="F573" i="17"/>
  <c r="L608" i="17"/>
  <c r="N603" i="17"/>
  <c r="T598" i="17"/>
  <c r="U593" i="17"/>
  <c r="V588" i="17"/>
  <c r="D588" i="17"/>
  <c r="X583" i="17"/>
  <c r="F583" i="17"/>
  <c r="L578" i="17"/>
  <c r="Q573" i="17"/>
  <c r="E573" i="17"/>
  <c r="AA568" i="17"/>
  <c r="T568" i="17"/>
  <c r="M568" i="17"/>
  <c r="F568" i="17"/>
  <c r="U563" i="17"/>
  <c r="N563" i="17"/>
  <c r="G563" i="17"/>
  <c r="Y558" i="17"/>
  <c r="S558" i="17"/>
  <c r="M558" i="17"/>
  <c r="G558" i="17"/>
  <c r="Z553" i="17"/>
  <c r="T553" i="17"/>
  <c r="N553" i="17"/>
  <c r="H553" i="17"/>
  <c r="AA548" i="17"/>
  <c r="U548" i="17"/>
  <c r="O548" i="17"/>
  <c r="I548" i="17"/>
  <c r="V543" i="17"/>
  <c r="P543" i="17"/>
  <c r="J543" i="17"/>
  <c r="D543" i="17"/>
  <c r="W538" i="17"/>
  <c r="Q538" i="17"/>
  <c r="K538" i="17"/>
  <c r="E538" i="17"/>
  <c r="X533" i="17"/>
  <c r="R533" i="17"/>
  <c r="L533" i="17"/>
  <c r="F533" i="17"/>
  <c r="Y528" i="17"/>
  <c r="S528" i="17"/>
  <c r="M528" i="17"/>
  <c r="G528" i="17"/>
  <c r="Z523" i="17"/>
  <c r="T523" i="17"/>
  <c r="N523" i="17"/>
  <c r="H523" i="17"/>
  <c r="AA518" i="17"/>
  <c r="U518" i="17"/>
  <c r="O518" i="17"/>
  <c r="I518" i="17"/>
  <c r="V513" i="17"/>
  <c r="P513" i="17"/>
  <c r="J513" i="17"/>
  <c r="D513" i="17"/>
  <c r="W508" i="17"/>
  <c r="Q508" i="17"/>
  <c r="K508" i="17"/>
  <c r="E508" i="17"/>
  <c r="X503" i="17"/>
  <c r="R503" i="17"/>
  <c r="L503" i="17"/>
  <c r="F503" i="17"/>
  <c r="Y498" i="17"/>
  <c r="S498" i="17"/>
  <c r="M498" i="17"/>
  <c r="G498" i="17"/>
  <c r="Z493" i="17"/>
  <c r="T493" i="17"/>
  <c r="N493" i="17"/>
  <c r="H493" i="17"/>
  <c r="AA488" i="17"/>
  <c r="U488" i="17"/>
  <c r="O488" i="17"/>
  <c r="I488" i="17"/>
  <c r="V483" i="17"/>
  <c r="V479" i="17" s="1"/>
  <c r="P483" i="17"/>
  <c r="P479" i="17" s="1"/>
  <c r="J483" i="17"/>
  <c r="J479" i="17" s="1"/>
  <c r="D483" i="17"/>
  <c r="D479" i="17" s="1"/>
  <c r="W478" i="17"/>
  <c r="W474" i="17" s="1"/>
  <c r="Q478" i="17"/>
  <c r="Q474" i="17" s="1"/>
  <c r="K478" i="17"/>
  <c r="K474" i="17" s="1"/>
  <c r="E478" i="17"/>
  <c r="E474" i="17" s="1"/>
  <c r="X473" i="17"/>
  <c r="X469" i="17" s="1"/>
  <c r="R473" i="17"/>
  <c r="R469" i="17" s="1"/>
  <c r="L473" i="17"/>
  <c r="L469" i="17" s="1"/>
  <c r="F473" i="17"/>
  <c r="F469" i="17" s="1"/>
  <c r="Y464" i="17"/>
  <c r="S464" i="17"/>
  <c r="M464" i="17"/>
  <c r="G464" i="17"/>
  <c r="Z459" i="17"/>
  <c r="T459" i="17"/>
  <c r="N459" i="17"/>
  <c r="H459" i="17"/>
  <c r="AA454" i="17"/>
  <c r="U454" i="17"/>
  <c r="O454" i="17"/>
  <c r="I454" i="17"/>
  <c r="V449" i="17"/>
  <c r="P449" i="17"/>
  <c r="J449" i="17"/>
  <c r="D449" i="17"/>
  <c r="W444" i="17"/>
  <c r="Q444" i="17"/>
  <c r="K444" i="17"/>
  <c r="E444" i="17"/>
  <c r="X439" i="17"/>
  <c r="R439" i="17"/>
  <c r="L439" i="17"/>
  <c r="F439" i="17"/>
  <c r="Y434" i="17"/>
  <c r="S434" i="17"/>
  <c r="M434" i="17"/>
  <c r="G434" i="17"/>
  <c r="Y608" i="17"/>
  <c r="G608" i="17"/>
  <c r="M603" i="17"/>
  <c r="O598" i="17"/>
  <c r="P593" i="17"/>
  <c r="Q588" i="17"/>
  <c r="W583" i="17"/>
  <c r="E583" i="17"/>
  <c r="Y578" i="17"/>
  <c r="G578" i="17"/>
  <c r="N573" i="17"/>
  <c r="Z568" i="17"/>
  <c r="S568" i="17"/>
  <c r="L568" i="17"/>
  <c r="L564" i="17" s="1"/>
  <c r="E568" i="17"/>
  <c r="AA563" i="17"/>
  <c r="T563" i="17"/>
  <c r="M563" i="17"/>
  <c r="F563" i="17"/>
  <c r="X558" i="17"/>
  <c r="R558" i="17"/>
  <c r="L558" i="17"/>
  <c r="F558" i="17"/>
  <c r="Y553" i="17"/>
  <c r="S553" i="17"/>
  <c r="M553" i="17"/>
  <c r="G553" i="17"/>
  <c r="Z548" i="17"/>
  <c r="T548" i="17"/>
  <c r="N548" i="17"/>
  <c r="H548" i="17"/>
  <c r="AA543" i="17"/>
  <c r="U543" i="17"/>
  <c r="O543" i="17"/>
  <c r="I543" i="17"/>
  <c r="V538" i="17"/>
  <c r="P538" i="17"/>
  <c r="J538" i="17"/>
  <c r="D538" i="17"/>
  <c r="W533" i="17"/>
  <c r="Q533" i="17"/>
  <c r="K533" i="17"/>
  <c r="E533" i="17"/>
  <c r="X528" i="17"/>
  <c r="R528" i="17"/>
  <c r="L528" i="17"/>
  <c r="F528" i="17"/>
  <c r="Y523" i="17"/>
  <c r="S523" i="17"/>
  <c r="M523" i="17"/>
  <c r="G523" i="17"/>
  <c r="Z518" i="17"/>
  <c r="T518" i="17"/>
  <c r="N518" i="17"/>
  <c r="H518" i="17"/>
  <c r="AA513" i="17"/>
  <c r="U513" i="17"/>
  <c r="O513" i="17"/>
  <c r="I513" i="17"/>
  <c r="V508" i="17"/>
  <c r="P508" i="17"/>
  <c r="J508" i="17"/>
  <c r="D508" i="17"/>
  <c r="W503" i="17"/>
  <c r="Q503" i="17"/>
  <c r="K503" i="17"/>
  <c r="E503" i="17"/>
  <c r="X498" i="17"/>
  <c r="R498" i="17"/>
  <c r="R494" i="17" s="1"/>
  <c r="L498" i="17"/>
  <c r="L494" i="17" s="1"/>
  <c r="F498" i="17"/>
  <c r="F494" i="17" s="1"/>
  <c r="Y493" i="17"/>
  <c r="Y489" i="17" s="1"/>
  <c r="S493" i="17"/>
  <c r="S489" i="17" s="1"/>
  <c r="M493" i="17"/>
  <c r="M489" i="17" s="1"/>
  <c r="G493" i="17"/>
  <c r="G489" i="17" s="1"/>
  <c r="Z488" i="17"/>
  <c r="Z484" i="17" s="1"/>
  <c r="T488" i="17"/>
  <c r="T484" i="17" s="1"/>
  <c r="N488" i="17"/>
  <c r="N484" i="17" s="1"/>
  <c r="H488" i="17"/>
  <c r="H484" i="17" s="1"/>
  <c r="AA483" i="17"/>
  <c r="AA479" i="17" s="1"/>
  <c r="U483" i="17"/>
  <c r="U479" i="17" s="1"/>
  <c r="O483" i="17"/>
  <c r="O479" i="17" s="1"/>
  <c r="I483" i="17"/>
  <c r="I479" i="17" s="1"/>
  <c r="V478" i="17"/>
  <c r="V474" i="17" s="1"/>
  <c r="P478" i="17"/>
  <c r="P474" i="17" s="1"/>
  <c r="J478" i="17"/>
  <c r="J474" i="17" s="1"/>
  <c r="D478" i="17"/>
  <c r="D474" i="17" s="1"/>
  <c r="W473" i="17"/>
  <c r="W469" i="17" s="1"/>
  <c r="Q473" i="17"/>
  <c r="Q469" i="17" s="1"/>
  <c r="K473" i="17"/>
  <c r="K469" i="17" s="1"/>
  <c r="E473" i="17"/>
  <c r="E469" i="17" s="1"/>
  <c r="X464" i="17"/>
  <c r="R464" i="17"/>
  <c r="L464" i="17"/>
  <c r="F464" i="17"/>
  <c r="Y459" i="17"/>
  <c r="S459" i="17"/>
  <c r="M459" i="17"/>
  <c r="G459" i="17"/>
  <c r="Z454" i="17"/>
  <c r="T454" i="17"/>
  <c r="N454" i="17"/>
  <c r="H454" i="17"/>
  <c r="AA449" i="17"/>
  <c r="U449" i="17"/>
  <c r="O449" i="17"/>
  <c r="I449" i="17"/>
  <c r="V444" i="17"/>
  <c r="P444" i="17"/>
  <c r="J444" i="17"/>
  <c r="X608" i="17"/>
  <c r="F608" i="17"/>
  <c r="Z603" i="17"/>
  <c r="H603" i="17"/>
  <c r="N598" i="17"/>
  <c r="O593" i="17"/>
  <c r="P588" i="17"/>
  <c r="R583" i="17"/>
  <c r="X578" i="17"/>
  <c r="F578" i="17"/>
  <c r="Z573" i="17"/>
  <c r="M573" i="17"/>
  <c r="Y568" i="17"/>
  <c r="R568" i="17"/>
  <c r="K568" i="17"/>
  <c r="Z563" i="17"/>
  <c r="S563" i="17"/>
  <c r="L563" i="17"/>
  <c r="D563" i="17"/>
  <c r="W558" i="17"/>
  <c r="Q558" i="17"/>
  <c r="K558" i="17"/>
  <c r="E558" i="17"/>
  <c r="X553" i="17"/>
  <c r="R553" i="17"/>
  <c r="L553" i="17"/>
  <c r="F553" i="17"/>
  <c r="Y548" i="17"/>
  <c r="S548" i="17"/>
  <c r="M548" i="17"/>
  <c r="G548" i="17"/>
  <c r="Z543" i="17"/>
  <c r="T543" i="17"/>
  <c r="N543" i="17"/>
  <c r="H543" i="17"/>
  <c r="AA538" i="17"/>
  <c r="U538" i="17"/>
  <c r="O538" i="17"/>
  <c r="I538" i="17"/>
  <c r="V533" i="17"/>
  <c r="P533" i="17"/>
  <c r="J533" i="17"/>
  <c r="D533" i="17"/>
  <c r="W528" i="17"/>
  <c r="Q528" i="17"/>
  <c r="K528" i="17"/>
  <c r="E528" i="17"/>
  <c r="X523" i="17"/>
  <c r="R523" i="17"/>
  <c r="L523" i="17"/>
  <c r="F523" i="17"/>
  <c r="Y518" i="17"/>
  <c r="S518" i="17"/>
  <c r="M518" i="17"/>
  <c r="G518" i="17"/>
  <c r="Z513" i="17"/>
  <c r="T513" i="17"/>
  <c r="N513" i="17"/>
  <c r="H513" i="17"/>
  <c r="AA508" i="17"/>
  <c r="U508" i="17"/>
  <c r="O508" i="17"/>
  <c r="I508" i="17"/>
  <c r="V503" i="17"/>
  <c r="P503" i="17"/>
  <c r="J503" i="17"/>
  <c r="D503" i="17"/>
  <c r="W498" i="17"/>
  <c r="Q498" i="17"/>
  <c r="K498" i="17"/>
  <c r="E498" i="17"/>
  <c r="X493" i="17"/>
  <c r="R493" i="17"/>
  <c r="L493" i="17"/>
  <c r="F493" i="17"/>
  <c r="Y488" i="17"/>
  <c r="S488" i="17"/>
  <c r="M488" i="17"/>
  <c r="G488" i="17"/>
  <c r="Z483" i="17"/>
  <c r="T483" i="17"/>
  <c r="N483" i="17"/>
  <c r="H483" i="17"/>
  <c r="AA478" i="17"/>
  <c r="U478" i="17"/>
  <c r="O478" i="17"/>
  <c r="I478" i="17"/>
  <c r="V473" i="17"/>
  <c r="P473" i="17"/>
  <c r="J473" i="17"/>
  <c r="D473" i="17"/>
  <c r="D469" i="17" s="1"/>
  <c r="W464" i="17"/>
  <c r="Q464" i="17"/>
  <c r="K464" i="17"/>
  <c r="E464" i="17"/>
  <c r="X459" i="17"/>
  <c r="R459" i="17"/>
  <c r="L459" i="17"/>
  <c r="F459" i="17"/>
  <c r="Y454" i="17"/>
  <c r="S454" i="17"/>
  <c r="M454" i="17"/>
  <c r="G454" i="17"/>
  <c r="Z449" i="17"/>
  <c r="T449" i="17"/>
  <c r="N449" i="17"/>
  <c r="H449" i="17"/>
  <c r="AA444" i="17"/>
  <c r="U444" i="17"/>
  <c r="O444" i="17"/>
  <c r="I444" i="17"/>
  <c r="V439" i="17"/>
  <c r="P439" i="17"/>
  <c r="J439" i="17"/>
  <c r="D439" i="17"/>
  <c r="W434" i="17"/>
  <c r="Q434" i="17"/>
  <c r="K434" i="17"/>
  <c r="E434" i="17"/>
  <c r="S608" i="17"/>
  <c r="Y603" i="17"/>
  <c r="G603" i="17"/>
  <c r="AA598" i="17"/>
  <c r="I598" i="17"/>
  <c r="J593" i="17"/>
  <c r="K588" i="17"/>
  <c r="Q583" i="17"/>
  <c r="S578" i="17"/>
  <c r="Y573" i="17"/>
  <c r="K573" i="17"/>
  <c r="X568" i="17"/>
  <c r="Q568" i="17"/>
  <c r="I568" i="17"/>
  <c r="Y563" i="17"/>
  <c r="R563" i="17"/>
  <c r="J563" i="17"/>
  <c r="V558" i="17"/>
  <c r="P558" i="17"/>
  <c r="J558" i="17"/>
  <c r="D558" i="17"/>
  <c r="W553" i="17"/>
  <c r="Q553" i="17"/>
  <c r="K553" i="17"/>
  <c r="E553" i="17"/>
  <c r="X548" i="17"/>
  <c r="R548" i="17"/>
  <c r="L548" i="17"/>
  <c r="F548" i="17"/>
  <c r="Y543" i="17"/>
  <c r="S543" i="17"/>
  <c r="M543" i="17"/>
  <c r="G543" i="17"/>
  <c r="Z538" i="17"/>
  <c r="T538" i="17"/>
  <c r="N538" i="17"/>
  <c r="H538" i="17"/>
  <c r="AA533" i="17"/>
  <c r="U533" i="17"/>
  <c r="O533" i="17"/>
  <c r="I533" i="17"/>
  <c r="V528" i="17"/>
  <c r="P528" i="17"/>
  <c r="J528" i="17"/>
  <c r="D528" i="17"/>
  <c r="W523" i="17"/>
  <c r="Q523" i="17"/>
  <c r="K523" i="17"/>
  <c r="E523" i="17"/>
  <c r="X518" i="17"/>
  <c r="R518" i="17"/>
  <c r="L518" i="17"/>
  <c r="F518" i="17"/>
  <c r="Y513" i="17"/>
  <c r="S513" i="17"/>
  <c r="M513" i="17"/>
  <c r="G513" i="17"/>
  <c r="Z508" i="17"/>
  <c r="T508" i="17"/>
  <c r="N508" i="17"/>
  <c r="H508" i="17"/>
  <c r="AA503" i="17"/>
  <c r="AA499" i="17" s="1"/>
  <c r="U503" i="17"/>
  <c r="U499" i="17" s="1"/>
  <c r="O503" i="17"/>
  <c r="O499" i="17" s="1"/>
  <c r="I503" i="17"/>
  <c r="I499" i="17" s="1"/>
  <c r="V498" i="17"/>
  <c r="V494" i="17" s="1"/>
  <c r="P498" i="17"/>
  <c r="P494" i="17" s="1"/>
  <c r="J498" i="17"/>
  <c r="J494" i="17" s="1"/>
  <c r="D498" i="17"/>
  <c r="D494" i="17" s="1"/>
  <c r="W493" i="17"/>
  <c r="W489" i="17" s="1"/>
  <c r="Q493" i="17"/>
  <c r="Q489" i="17" s="1"/>
  <c r="K493" i="17"/>
  <c r="K489" i="17" s="1"/>
  <c r="E493" i="17"/>
  <c r="E489" i="17" s="1"/>
  <c r="X488" i="17"/>
  <c r="X484" i="17" s="1"/>
  <c r="R488" i="17"/>
  <c r="R484" i="17" s="1"/>
  <c r="L488" i="17"/>
  <c r="L484" i="17" s="1"/>
  <c r="F488" i="17"/>
  <c r="F484" i="17" s="1"/>
  <c r="Y483" i="17"/>
  <c r="Y479" i="17" s="1"/>
  <c r="S483" i="17"/>
  <c r="S479" i="17" s="1"/>
  <c r="M483" i="17"/>
  <c r="M479" i="17" s="1"/>
  <c r="G483" i="17"/>
  <c r="G479" i="17" s="1"/>
  <c r="Z478" i="17"/>
  <c r="Z474" i="17" s="1"/>
  <c r="T478" i="17"/>
  <c r="T474" i="17" s="1"/>
  <c r="N478" i="17"/>
  <c r="N474" i="17" s="1"/>
  <c r="H478" i="17"/>
  <c r="H474" i="17" s="1"/>
  <c r="AA473" i="17"/>
  <c r="AA469" i="17" s="1"/>
  <c r="U473" i="17"/>
  <c r="U469" i="17" s="1"/>
  <c r="O473" i="17"/>
  <c r="O469" i="17" s="1"/>
  <c r="I473" i="17"/>
  <c r="I469" i="17" s="1"/>
  <c r="V464" i="17"/>
  <c r="P464" i="17"/>
  <c r="J464" i="17"/>
  <c r="D464" i="17"/>
  <c r="R608" i="17"/>
  <c r="T603" i="17"/>
  <c r="Z598" i="17"/>
  <c r="H598" i="17"/>
  <c r="AA593" i="17"/>
  <c r="I593" i="17"/>
  <c r="J588" i="17"/>
  <c r="L583" i="17"/>
  <c r="R578" i="17"/>
  <c r="T573" i="17"/>
  <c r="H573" i="17"/>
  <c r="W568" i="17"/>
  <c r="O568" i="17"/>
  <c r="H568" i="17"/>
  <c r="X563" i="17"/>
  <c r="P563" i="17"/>
  <c r="I563" i="17"/>
  <c r="AA558" i="17"/>
  <c r="U558" i="17"/>
  <c r="O558" i="17"/>
  <c r="I558" i="17"/>
  <c r="V553" i="17"/>
  <c r="P553" i="17"/>
  <c r="J553" i="17"/>
  <c r="D553" i="17"/>
  <c r="W548" i="17"/>
  <c r="Q548" i="17"/>
  <c r="K548" i="17"/>
  <c r="E548" i="17"/>
  <c r="X543" i="17"/>
  <c r="R543" i="17"/>
  <c r="L543" i="17"/>
  <c r="F543" i="17"/>
  <c r="Y538" i="17"/>
  <c r="S538" i="17"/>
  <c r="M538" i="17"/>
  <c r="G538" i="17"/>
  <c r="Z533" i="17"/>
  <c r="T533" i="17"/>
  <c r="N533" i="17"/>
  <c r="H533" i="17"/>
  <c r="AA528" i="17"/>
  <c r="U528" i="17"/>
  <c r="O528" i="17"/>
  <c r="I528" i="17"/>
  <c r="V523" i="17"/>
  <c r="P523" i="17"/>
  <c r="J523" i="17"/>
  <c r="D523" i="17"/>
  <c r="W518" i="17"/>
  <c r="Q518" i="17"/>
  <c r="K518" i="17"/>
  <c r="E518" i="17"/>
  <c r="X513" i="17"/>
  <c r="R513" i="17"/>
  <c r="L513" i="17"/>
  <c r="F513" i="17"/>
  <c r="Y508" i="17"/>
  <c r="S508" i="17"/>
  <c r="M508" i="17"/>
  <c r="G508" i="17"/>
  <c r="Z503" i="17"/>
  <c r="Z499" i="17" s="1"/>
  <c r="T503" i="17"/>
  <c r="T499" i="17" s="1"/>
  <c r="N503" i="17"/>
  <c r="N499" i="17" s="1"/>
  <c r="H503" i="17"/>
  <c r="H499" i="17" s="1"/>
  <c r="AA498" i="17"/>
  <c r="AA494" i="17" s="1"/>
  <c r="U498" i="17"/>
  <c r="U494" i="17" s="1"/>
  <c r="O498" i="17"/>
  <c r="O494" i="17" s="1"/>
  <c r="I498" i="17"/>
  <c r="I494" i="17" s="1"/>
  <c r="V493" i="17"/>
  <c r="V489" i="17" s="1"/>
  <c r="P493" i="17"/>
  <c r="P489" i="17" s="1"/>
  <c r="J493" i="17"/>
  <c r="J489" i="17" s="1"/>
  <c r="D493" i="17"/>
  <c r="D489" i="17" s="1"/>
  <c r="W488" i="17"/>
  <c r="W484" i="17" s="1"/>
  <c r="Q488" i="17"/>
  <c r="Q484" i="17" s="1"/>
  <c r="K488" i="17"/>
  <c r="K484" i="17" s="1"/>
  <c r="E488" i="17"/>
  <c r="E484" i="17" s="1"/>
  <c r="X483" i="17"/>
  <c r="X479" i="17" s="1"/>
  <c r="R483" i="17"/>
  <c r="R479" i="17" s="1"/>
  <c r="L483" i="17"/>
  <c r="L479" i="17" s="1"/>
  <c r="F483" i="17"/>
  <c r="F479" i="17" s="1"/>
  <c r="Y478" i="17"/>
  <c r="Y474" i="17" s="1"/>
  <c r="S478" i="17"/>
  <c r="S474" i="17" s="1"/>
  <c r="M478" i="17"/>
  <c r="M474" i="17" s="1"/>
  <c r="G478" i="17"/>
  <c r="G474" i="17" s="1"/>
  <c r="Z473" i="17"/>
  <c r="Z469" i="17" s="1"/>
  <c r="T473" i="17"/>
  <c r="T469" i="17" s="1"/>
  <c r="N473" i="17"/>
  <c r="N469" i="17" s="1"/>
  <c r="H473" i="17"/>
  <c r="H469" i="17" s="1"/>
  <c r="AA464" i="17"/>
  <c r="U464" i="17"/>
  <c r="O464" i="17"/>
  <c r="I464" i="17"/>
  <c r="V459" i="17"/>
  <c r="P459" i="17"/>
  <c r="J459" i="17"/>
  <c r="D459" i="17"/>
  <c r="M608" i="17"/>
  <c r="S603" i="17"/>
  <c r="U598" i="17"/>
  <c r="V593" i="17"/>
  <c r="D593" i="17"/>
  <c r="W588" i="17"/>
  <c r="E588" i="17"/>
  <c r="K583" i="17"/>
  <c r="M578" i="17"/>
  <c r="S573" i="17"/>
  <c r="G573" i="17"/>
  <c r="U568" i="17"/>
  <c r="N568" i="17"/>
  <c r="G568" i="17"/>
  <c r="V563" i="17"/>
  <c r="O563" i="17"/>
  <c r="H563" i="17"/>
  <c r="Z558" i="17"/>
  <c r="T558" i="17"/>
  <c r="N558" i="17"/>
  <c r="H558" i="17"/>
  <c r="AA553" i="17"/>
  <c r="U553" i="17"/>
  <c r="O553" i="17"/>
  <c r="I553" i="17"/>
  <c r="V548" i="17"/>
  <c r="P548" i="17"/>
  <c r="J548" i="17"/>
  <c r="D548" i="17"/>
  <c r="W543" i="17"/>
  <c r="Q543" i="17"/>
  <c r="K543" i="17"/>
  <c r="E543" i="17"/>
  <c r="X538" i="17"/>
  <c r="R538" i="17"/>
  <c r="L538" i="17"/>
  <c r="F538" i="17"/>
  <c r="Y533" i="17"/>
  <c r="S533" i="17"/>
  <c r="M533" i="17"/>
  <c r="G533" i="17"/>
  <c r="Z528" i="17"/>
  <c r="T528" i="17"/>
  <c r="N528" i="17"/>
  <c r="H528" i="17"/>
  <c r="AA523" i="17"/>
  <c r="U523" i="17"/>
  <c r="O523" i="17"/>
  <c r="I523" i="17"/>
  <c r="V518" i="17"/>
  <c r="P518" i="17"/>
  <c r="J518" i="17"/>
  <c r="D518" i="17"/>
  <c r="W513" i="17"/>
  <c r="Q513" i="17"/>
  <c r="K513" i="17"/>
  <c r="E513" i="17"/>
  <c r="X508" i="17"/>
  <c r="R508" i="17"/>
  <c r="L508" i="17"/>
  <c r="F508" i="17"/>
  <c r="Y503" i="17"/>
  <c r="S503" i="17"/>
  <c r="M503" i="17"/>
  <c r="G503" i="17"/>
  <c r="Z498" i="17"/>
  <c r="T498" i="17"/>
  <c r="N498" i="17"/>
  <c r="H498" i="17"/>
  <c r="AA493" i="17"/>
  <c r="U493" i="17"/>
  <c r="O493" i="17"/>
  <c r="I493" i="17"/>
  <c r="V488" i="17"/>
  <c r="P488" i="17"/>
  <c r="J488" i="17"/>
  <c r="D488" i="17"/>
  <c r="W483" i="17"/>
  <c r="Q483" i="17"/>
  <c r="K483" i="17"/>
  <c r="E483" i="17"/>
  <c r="X478" i="17"/>
  <c r="R478" i="17"/>
  <c r="L478" i="17"/>
  <c r="F478" i="17"/>
  <c r="Y473" i="17"/>
  <c r="S473" i="17"/>
  <c r="M473" i="17"/>
  <c r="G473" i="17"/>
  <c r="Z464" i="17"/>
  <c r="T464" i="17"/>
  <c r="N464" i="17"/>
  <c r="H464" i="17"/>
  <c r="AA459" i="17"/>
  <c r="U459" i="17"/>
  <c r="O459" i="17"/>
  <c r="I459" i="17"/>
  <c r="V454" i="17"/>
  <c r="P454" i="17"/>
  <c r="J454" i="17"/>
  <c r="D454" i="17"/>
  <c r="W449" i="17"/>
  <c r="Q449" i="17"/>
  <c r="K449" i="17"/>
  <c r="E449" i="17"/>
  <c r="X444" i="17"/>
  <c r="R444" i="17"/>
  <c r="L444" i="17"/>
  <c r="F444" i="17"/>
  <c r="Y439" i="17"/>
  <c r="S439" i="17"/>
  <c r="M439" i="17"/>
  <c r="G439" i="17"/>
  <c r="Z434" i="17"/>
  <c r="T434" i="17"/>
  <c r="N434" i="17"/>
  <c r="H434" i="17"/>
  <c r="Q454" i="17"/>
  <c r="S449" i="17"/>
  <c r="Y444" i="17"/>
  <c r="G444" i="17"/>
  <c r="U439" i="17"/>
  <c r="I439" i="17"/>
  <c r="V434" i="17"/>
  <c r="J434" i="17"/>
  <c r="V429" i="17"/>
  <c r="P429" i="17"/>
  <c r="J429" i="17"/>
  <c r="D429" i="17"/>
  <c r="W424" i="17"/>
  <c r="Q424" i="17"/>
  <c r="K424" i="17"/>
  <c r="E424" i="17"/>
  <c r="X419" i="17"/>
  <c r="R419" i="17"/>
  <c r="L419" i="17"/>
  <c r="F419" i="17"/>
  <c r="Y414" i="17"/>
  <c r="S414" i="17"/>
  <c r="M414" i="17"/>
  <c r="G414" i="17"/>
  <c r="Z409" i="17"/>
  <c r="T409" i="17"/>
  <c r="N409" i="17"/>
  <c r="H409" i="17"/>
  <c r="AA404" i="17"/>
  <c r="U404" i="17"/>
  <c r="O404" i="17"/>
  <c r="I404" i="17"/>
  <c r="V399" i="17"/>
  <c r="P399" i="17"/>
  <c r="J399" i="17"/>
  <c r="D399" i="17"/>
  <c r="W394" i="17"/>
  <c r="Q394" i="17"/>
  <c r="K394" i="17"/>
  <c r="E394" i="17"/>
  <c r="X389" i="17"/>
  <c r="R389" i="17"/>
  <c r="L389" i="17"/>
  <c r="F389" i="17"/>
  <c r="Y384" i="17"/>
  <c r="S384" i="17"/>
  <c r="M384" i="17"/>
  <c r="G384" i="17"/>
  <c r="Z379" i="17"/>
  <c r="T379" i="17"/>
  <c r="N379" i="17"/>
  <c r="H379" i="17"/>
  <c r="AA374" i="17"/>
  <c r="U374" i="17"/>
  <c r="O374" i="17"/>
  <c r="I374" i="17"/>
  <c r="V369" i="17"/>
  <c r="P369" i="17"/>
  <c r="J369" i="17"/>
  <c r="D369" i="17"/>
  <c r="W364" i="17"/>
  <c r="Q364" i="17"/>
  <c r="K364" i="17"/>
  <c r="E364" i="17"/>
  <c r="X359" i="17"/>
  <c r="R359" i="17"/>
  <c r="L359" i="17"/>
  <c r="F359" i="17"/>
  <c r="Y354" i="17"/>
  <c r="S354" i="17"/>
  <c r="M354" i="17"/>
  <c r="G354" i="17"/>
  <c r="Z349" i="17"/>
  <c r="T349" i="17"/>
  <c r="N349" i="17"/>
  <c r="H349" i="17"/>
  <c r="AA344" i="17"/>
  <c r="U344" i="17"/>
  <c r="O344" i="17"/>
  <c r="I344" i="17"/>
  <c r="V339" i="17"/>
  <c r="P339" i="17"/>
  <c r="J339" i="17"/>
  <c r="D339" i="17"/>
  <c r="W334" i="17"/>
  <c r="Q334" i="17"/>
  <c r="K334" i="17"/>
  <c r="E334" i="17"/>
  <c r="X329" i="17"/>
  <c r="R329" i="17"/>
  <c r="L329" i="17"/>
  <c r="F329" i="17"/>
  <c r="Y324" i="17"/>
  <c r="S324" i="17"/>
  <c r="M324" i="17"/>
  <c r="G324" i="17"/>
  <c r="Z319" i="17"/>
  <c r="T319" i="17"/>
  <c r="N319" i="17"/>
  <c r="H319" i="17"/>
  <c r="AA310" i="17"/>
  <c r="U310" i="17"/>
  <c r="O310" i="17"/>
  <c r="I310" i="17"/>
  <c r="V305" i="17"/>
  <c r="P305" i="17"/>
  <c r="J305" i="17"/>
  <c r="D305" i="17"/>
  <c r="W300" i="17"/>
  <c r="Q300" i="17"/>
  <c r="K300" i="17"/>
  <c r="E300" i="17"/>
  <c r="X295" i="17"/>
  <c r="R295" i="17"/>
  <c r="L295" i="17"/>
  <c r="F295" i="17"/>
  <c r="Y290" i="17"/>
  <c r="S290" i="17"/>
  <c r="M290" i="17"/>
  <c r="G290" i="17"/>
  <c r="Z285" i="17"/>
  <c r="T285" i="17"/>
  <c r="N285" i="17"/>
  <c r="H285" i="17"/>
  <c r="AA280" i="17"/>
  <c r="U280" i="17"/>
  <c r="O280" i="17"/>
  <c r="I280" i="17"/>
  <c r="L454" i="17"/>
  <c r="R449" i="17"/>
  <c r="T444" i="17"/>
  <c r="D444" i="17"/>
  <c r="T439" i="17"/>
  <c r="H439" i="17"/>
  <c r="U434" i="17"/>
  <c r="I434" i="17"/>
  <c r="AA429" i="17"/>
  <c r="U429" i="17"/>
  <c r="O429" i="17"/>
  <c r="I429" i="17"/>
  <c r="V424" i="17"/>
  <c r="P424" i="17"/>
  <c r="J424" i="17"/>
  <c r="D424" i="17"/>
  <c r="W419" i="17"/>
  <c r="Q419" i="17"/>
  <c r="K419" i="17"/>
  <c r="E419" i="17"/>
  <c r="X414" i="17"/>
  <c r="R414" i="17"/>
  <c r="L414" i="17"/>
  <c r="F414" i="17"/>
  <c r="Y409" i="17"/>
  <c r="S409" i="17"/>
  <c r="M409" i="17"/>
  <c r="G409" i="17"/>
  <c r="Z404" i="17"/>
  <c r="T404" i="17"/>
  <c r="N404" i="17"/>
  <c r="H404" i="17"/>
  <c r="AA399" i="17"/>
  <c r="U399" i="17"/>
  <c r="O399" i="17"/>
  <c r="I399" i="17"/>
  <c r="V394" i="17"/>
  <c r="P394" i="17"/>
  <c r="J394" i="17"/>
  <c r="D394" i="17"/>
  <c r="W389" i="17"/>
  <c r="Q389" i="17"/>
  <c r="K389" i="17"/>
  <c r="E389" i="17"/>
  <c r="X384" i="17"/>
  <c r="R384" i="17"/>
  <c r="L384" i="17"/>
  <c r="F384" i="17"/>
  <c r="Y379" i="17"/>
  <c r="S379" i="17"/>
  <c r="M379" i="17"/>
  <c r="G379" i="17"/>
  <c r="Z374" i="17"/>
  <c r="T374" i="17"/>
  <c r="N374" i="17"/>
  <c r="H374" i="17"/>
  <c r="AA369" i="17"/>
  <c r="U369" i="17"/>
  <c r="O369" i="17"/>
  <c r="I369" i="17"/>
  <c r="V364" i="17"/>
  <c r="P364" i="17"/>
  <c r="J364" i="17"/>
  <c r="D364" i="17"/>
  <c r="W359" i="17"/>
  <c r="Q359" i="17"/>
  <c r="K359" i="17"/>
  <c r="E359" i="17"/>
  <c r="X354" i="17"/>
  <c r="R354" i="17"/>
  <c r="L354" i="17"/>
  <c r="F354" i="17"/>
  <c r="Y349" i="17"/>
  <c r="S349" i="17"/>
  <c r="M349" i="17"/>
  <c r="G349" i="17"/>
  <c r="Z344" i="17"/>
  <c r="T344" i="17"/>
  <c r="N344" i="17"/>
  <c r="H344" i="17"/>
  <c r="AA339" i="17"/>
  <c r="U339" i="17"/>
  <c r="O339" i="17"/>
  <c r="I339" i="17"/>
  <c r="V334" i="17"/>
  <c r="P334" i="17"/>
  <c r="J334" i="17"/>
  <c r="D334" i="17"/>
  <c r="W329" i="17"/>
  <c r="Q329" i="17"/>
  <c r="K329" i="17"/>
  <c r="E329" i="17"/>
  <c r="X324" i="17"/>
  <c r="R324" i="17"/>
  <c r="L324" i="17"/>
  <c r="F324" i="17"/>
  <c r="Y319" i="17"/>
  <c r="S319" i="17"/>
  <c r="M319" i="17"/>
  <c r="G319" i="17"/>
  <c r="Z310" i="17"/>
  <c r="T310" i="17"/>
  <c r="N310" i="17"/>
  <c r="H310" i="17"/>
  <c r="AA305" i="17"/>
  <c r="U305" i="17"/>
  <c r="O305" i="17"/>
  <c r="I305" i="17"/>
  <c r="V300" i="17"/>
  <c r="P300" i="17"/>
  <c r="J300" i="17"/>
  <c r="D300" i="17"/>
  <c r="W459" i="17"/>
  <c r="K454" i="17"/>
  <c r="M449" i="17"/>
  <c r="S444" i="17"/>
  <c r="Q439" i="17"/>
  <c r="E439" i="17"/>
  <c r="R434" i="17"/>
  <c r="F434" i="17"/>
  <c r="Z429" i="17"/>
  <c r="T429" i="17"/>
  <c r="N429" i="17"/>
  <c r="H429" i="17"/>
  <c r="AA424" i="17"/>
  <c r="U424" i="17"/>
  <c r="O424" i="17"/>
  <c r="I424" i="17"/>
  <c r="V419" i="17"/>
  <c r="P419" i="17"/>
  <c r="J419" i="17"/>
  <c r="D419" i="17"/>
  <c r="W414" i="17"/>
  <c r="Q414" i="17"/>
  <c r="K414" i="17"/>
  <c r="E414" i="17"/>
  <c r="X409" i="17"/>
  <c r="R409" i="17"/>
  <c r="L409" i="17"/>
  <c r="F409" i="17"/>
  <c r="Y404" i="17"/>
  <c r="S404" i="17"/>
  <c r="M404" i="17"/>
  <c r="G404" i="17"/>
  <c r="Z399" i="17"/>
  <c r="T399" i="17"/>
  <c r="N399" i="17"/>
  <c r="H399" i="17"/>
  <c r="AA394" i="17"/>
  <c r="U394" i="17"/>
  <c r="O394" i="17"/>
  <c r="I394" i="17"/>
  <c r="V389" i="17"/>
  <c r="P389" i="17"/>
  <c r="J389" i="17"/>
  <c r="D389" i="17"/>
  <c r="W384" i="17"/>
  <c r="Q384" i="17"/>
  <c r="K384" i="17"/>
  <c r="E384" i="17"/>
  <c r="X379" i="17"/>
  <c r="R379" i="17"/>
  <c r="L379" i="17"/>
  <c r="F379" i="17"/>
  <c r="Y374" i="17"/>
  <c r="S374" i="17"/>
  <c r="M374" i="17"/>
  <c r="G374" i="17"/>
  <c r="Z369" i="17"/>
  <c r="T369" i="17"/>
  <c r="N369" i="17"/>
  <c r="H369" i="17"/>
  <c r="AA364" i="17"/>
  <c r="U364" i="17"/>
  <c r="O364" i="17"/>
  <c r="I364" i="17"/>
  <c r="V359" i="17"/>
  <c r="P359" i="17"/>
  <c r="J359" i="17"/>
  <c r="D359" i="17"/>
  <c r="W354" i="17"/>
  <c r="Q354" i="17"/>
  <c r="K354" i="17"/>
  <c r="E354" i="17"/>
  <c r="X349" i="17"/>
  <c r="R349" i="17"/>
  <c r="L349" i="17"/>
  <c r="F349" i="17"/>
  <c r="Y344" i="17"/>
  <c r="S344" i="17"/>
  <c r="M344" i="17"/>
  <c r="G344" i="17"/>
  <c r="Z339" i="17"/>
  <c r="T339" i="17"/>
  <c r="N339" i="17"/>
  <c r="H339" i="17"/>
  <c r="AA334" i="17"/>
  <c r="U334" i="17"/>
  <c r="O334" i="17"/>
  <c r="I334" i="17"/>
  <c r="V329" i="17"/>
  <c r="P329" i="17"/>
  <c r="J329" i="17"/>
  <c r="D329" i="17"/>
  <c r="W324" i="17"/>
  <c r="Q324" i="17"/>
  <c r="K324" i="17"/>
  <c r="E324" i="17"/>
  <c r="X319" i="17"/>
  <c r="R319" i="17"/>
  <c r="L319" i="17"/>
  <c r="F319" i="17"/>
  <c r="Y310" i="17"/>
  <c r="S310" i="17"/>
  <c r="M310" i="17"/>
  <c r="G310" i="17"/>
  <c r="Z305" i="17"/>
  <c r="T305" i="17"/>
  <c r="N305" i="17"/>
  <c r="H305" i="17"/>
  <c r="AA300" i="17"/>
  <c r="U300" i="17"/>
  <c r="O300" i="17"/>
  <c r="I300" i="17"/>
  <c r="V295" i="17"/>
  <c r="P295" i="17"/>
  <c r="J295" i="17"/>
  <c r="D295" i="17"/>
  <c r="W290" i="17"/>
  <c r="Q290" i="17"/>
  <c r="K290" i="17"/>
  <c r="E290" i="17"/>
  <c r="X285" i="17"/>
  <c r="R285" i="17"/>
  <c r="L285" i="17"/>
  <c r="F285" i="17"/>
  <c r="Y280" i="17"/>
  <c r="S280" i="17"/>
  <c r="M280" i="17"/>
  <c r="G280" i="17"/>
  <c r="Z275" i="17"/>
  <c r="T275" i="17"/>
  <c r="N275" i="17"/>
  <c r="H275" i="17"/>
  <c r="AA270" i="17"/>
  <c r="U270" i="17"/>
  <c r="O270" i="17"/>
  <c r="I270" i="17"/>
  <c r="Q459" i="17"/>
  <c r="X454" i="17"/>
  <c r="F454" i="17"/>
  <c r="L449" i="17"/>
  <c r="N444" i="17"/>
  <c r="AA439" i="17"/>
  <c r="O439" i="17"/>
  <c r="P434" i="17"/>
  <c r="D434" i="17"/>
  <c r="Y429" i="17"/>
  <c r="S429" i="17"/>
  <c r="M429" i="17"/>
  <c r="G429" i="17"/>
  <c r="Z424" i="17"/>
  <c r="T424" i="17"/>
  <c r="N424" i="17"/>
  <c r="H424" i="17"/>
  <c r="AA419" i="17"/>
  <c r="U419" i="17"/>
  <c r="O419" i="17"/>
  <c r="I419" i="17"/>
  <c r="V414" i="17"/>
  <c r="P414" i="17"/>
  <c r="J414" i="17"/>
  <c r="D414" i="17"/>
  <c r="W409" i="17"/>
  <c r="Q409" i="17"/>
  <c r="K409" i="17"/>
  <c r="E409" i="17"/>
  <c r="X404" i="17"/>
  <c r="R404" i="17"/>
  <c r="L404" i="17"/>
  <c r="F404" i="17"/>
  <c r="Y399" i="17"/>
  <c r="S399" i="17"/>
  <c r="M399" i="17"/>
  <c r="G399" i="17"/>
  <c r="Z394" i="17"/>
  <c r="T394" i="17"/>
  <c r="N394" i="17"/>
  <c r="H394" i="17"/>
  <c r="AA389" i="17"/>
  <c r="U389" i="17"/>
  <c r="O389" i="17"/>
  <c r="I389" i="17"/>
  <c r="V384" i="17"/>
  <c r="P384" i="17"/>
  <c r="J384" i="17"/>
  <c r="D384" i="17"/>
  <c r="W379" i="17"/>
  <c r="Q379" i="17"/>
  <c r="K379" i="17"/>
  <c r="E379" i="17"/>
  <c r="X374" i="17"/>
  <c r="R374" i="17"/>
  <c r="L374" i="17"/>
  <c r="F374" i="17"/>
  <c r="Y369" i="17"/>
  <c r="S369" i="17"/>
  <c r="M369" i="17"/>
  <c r="G369" i="17"/>
  <c r="Z364" i="17"/>
  <c r="T364" i="17"/>
  <c r="N364" i="17"/>
  <c r="H364" i="17"/>
  <c r="AA359" i="17"/>
  <c r="U359" i="17"/>
  <c r="O359" i="17"/>
  <c r="I359" i="17"/>
  <c r="V354" i="17"/>
  <c r="P354" i="17"/>
  <c r="J354" i="17"/>
  <c r="D354" i="17"/>
  <c r="W349" i="17"/>
  <c r="Q349" i="17"/>
  <c r="K349" i="17"/>
  <c r="E349" i="17"/>
  <c r="X344" i="17"/>
  <c r="R344" i="17"/>
  <c r="L344" i="17"/>
  <c r="F344" i="17"/>
  <c r="Y339" i="17"/>
  <c r="S339" i="17"/>
  <c r="M339" i="17"/>
  <c r="G339" i="17"/>
  <c r="Z334" i="17"/>
  <c r="T334" i="17"/>
  <c r="N334" i="17"/>
  <c r="H334" i="17"/>
  <c r="AA329" i="17"/>
  <c r="U329" i="17"/>
  <c r="O329" i="17"/>
  <c r="I329" i="17"/>
  <c r="V324" i="17"/>
  <c r="P324" i="17"/>
  <c r="J324" i="17"/>
  <c r="D324" i="17"/>
  <c r="K459" i="17"/>
  <c r="W454" i="17"/>
  <c r="E454" i="17"/>
  <c r="Y449" i="17"/>
  <c r="G449" i="17"/>
  <c r="M444" i="17"/>
  <c r="Z439" i="17"/>
  <c r="N439" i="17"/>
  <c r="AA434" i="17"/>
  <c r="O434" i="17"/>
  <c r="X429" i="17"/>
  <c r="R429" i="17"/>
  <c r="L429" i="17"/>
  <c r="F429" i="17"/>
  <c r="Y424" i="17"/>
  <c r="S424" i="17"/>
  <c r="M424" i="17"/>
  <c r="G424" i="17"/>
  <c r="Z419" i="17"/>
  <c r="T419" i="17"/>
  <c r="N419" i="17"/>
  <c r="H419" i="17"/>
  <c r="AA414" i="17"/>
  <c r="U414" i="17"/>
  <c r="O414" i="17"/>
  <c r="I414" i="17"/>
  <c r="V409" i="17"/>
  <c r="P409" i="17"/>
  <c r="J409" i="17"/>
  <c r="D409" i="17"/>
  <c r="W404" i="17"/>
  <c r="Q404" i="17"/>
  <c r="K404" i="17"/>
  <c r="E404" i="17"/>
  <c r="X399" i="17"/>
  <c r="R399" i="17"/>
  <c r="L399" i="17"/>
  <c r="F399" i="17"/>
  <c r="Y394" i="17"/>
  <c r="S394" i="17"/>
  <c r="M394" i="17"/>
  <c r="G394" i="17"/>
  <c r="Z389" i="17"/>
  <c r="T389" i="17"/>
  <c r="N389" i="17"/>
  <c r="H389" i="17"/>
  <c r="AA384" i="17"/>
  <c r="U384" i="17"/>
  <c r="O384" i="17"/>
  <c r="I384" i="17"/>
  <c r="V379" i="17"/>
  <c r="P379" i="17"/>
  <c r="J379" i="17"/>
  <c r="D379" i="17"/>
  <c r="W374" i="17"/>
  <c r="Q374" i="17"/>
  <c r="K374" i="17"/>
  <c r="E374" i="17"/>
  <c r="X369" i="17"/>
  <c r="R369" i="17"/>
  <c r="L369" i="17"/>
  <c r="F369" i="17"/>
  <c r="Y364" i="17"/>
  <c r="S364" i="17"/>
  <c r="M364" i="17"/>
  <c r="G364" i="17"/>
  <c r="Z359" i="17"/>
  <c r="T359" i="17"/>
  <c r="N359" i="17"/>
  <c r="H359" i="17"/>
  <c r="AA354" i="17"/>
  <c r="U354" i="17"/>
  <c r="O354" i="17"/>
  <c r="I354" i="17"/>
  <c r="V349" i="17"/>
  <c r="P349" i="17"/>
  <c r="J349" i="17"/>
  <c r="D349" i="17"/>
  <c r="W344" i="17"/>
  <c r="Q344" i="17"/>
  <c r="K344" i="17"/>
  <c r="E344" i="17"/>
  <c r="X339" i="17"/>
  <c r="R339" i="17"/>
  <c r="L339" i="17"/>
  <c r="F339" i="17"/>
  <c r="Y334" i="17"/>
  <c r="S334" i="17"/>
  <c r="M334" i="17"/>
  <c r="G334" i="17"/>
  <c r="Z329" i="17"/>
  <c r="T329" i="17"/>
  <c r="N329" i="17"/>
  <c r="H329" i="17"/>
  <c r="AA324" i="17"/>
  <c r="U324" i="17"/>
  <c r="O324" i="17"/>
  <c r="I324" i="17"/>
  <c r="V319" i="17"/>
  <c r="P319" i="17"/>
  <c r="J319" i="17"/>
  <c r="D319" i="17"/>
  <c r="D315" i="17" s="1"/>
  <c r="E459" i="17"/>
  <c r="E455" i="17" s="1"/>
  <c r="R454" i="17"/>
  <c r="X449" i="17"/>
  <c r="F449" i="17"/>
  <c r="Z444" i="17"/>
  <c r="H444" i="17"/>
  <c r="W439" i="17"/>
  <c r="K439" i="17"/>
  <c r="X434" i="17"/>
  <c r="L434" i="17"/>
  <c r="W429" i="17"/>
  <c r="Q429" i="17"/>
  <c r="K429" i="17"/>
  <c r="E429" i="17"/>
  <c r="X424" i="17"/>
  <c r="R424" i="17"/>
  <c r="L424" i="17"/>
  <c r="F424" i="17"/>
  <c r="Y419" i="17"/>
  <c r="S419" i="17"/>
  <c r="M419" i="17"/>
  <c r="G419" i="17"/>
  <c r="Z414" i="17"/>
  <c r="T414" i="17"/>
  <c r="N414" i="17"/>
  <c r="H414" i="17"/>
  <c r="AA409" i="17"/>
  <c r="U409" i="17"/>
  <c r="O409" i="17"/>
  <c r="I409" i="17"/>
  <c r="V404" i="17"/>
  <c r="P404" i="17"/>
  <c r="J404" i="17"/>
  <c r="D404" i="17"/>
  <c r="W399" i="17"/>
  <c r="Q399" i="17"/>
  <c r="K399" i="17"/>
  <c r="E399" i="17"/>
  <c r="X394" i="17"/>
  <c r="R394" i="17"/>
  <c r="L394" i="17"/>
  <c r="F394" i="17"/>
  <c r="Y389" i="17"/>
  <c r="S389" i="17"/>
  <c r="M389" i="17"/>
  <c r="G389" i="17"/>
  <c r="Z384" i="17"/>
  <c r="T384" i="17"/>
  <c r="N384" i="17"/>
  <c r="H384" i="17"/>
  <c r="AA379" i="17"/>
  <c r="U379" i="17"/>
  <c r="O379" i="17"/>
  <c r="I379" i="17"/>
  <c r="V374" i="17"/>
  <c r="P374" i="17"/>
  <c r="J374" i="17"/>
  <c r="D374" i="17"/>
  <c r="W369" i="17"/>
  <c r="Q369" i="17"/>
  <c r="K369" i="17"/>
  <c r="E369" i="17"/>
  <c r="X364" i="17"/>
  <c r="R364" i="17"/>
  <c r="L364" i="17"/>
  <c r="F364" i="17"/>
  <c r="Y359" i="17"/>
  <c r="S359" i="17"/>
  <c r="M359" i="17"/>
  <c r="G359" i="17"/>
  <c r="Z354" i="17"/>
  <c r="T354" i="17"/>
  <c r="N354" i="17"/>
  <c r="H354" i="17"/>
  <c r="AA349" i="17"/>
  <c r="U349" i="17"/>
  <c r="O349" i="17"/>
  <c r="I349" i="17"/>
  <c r="V344" i="17"/>
  <c r="P344" i="17"/>
  <c r="J344" i="17"/>
  <c r="D344" i="17"/>
  <c r="W339" i="17"/>
  <c r="Q339" i="17"/>
  <c r="K339" i="17"/>
  <c r="E339" i="17"/>
  <c r="X334" i="17"/>
  <c r="R334" i="17"/>
  <c r="L334" i="17"/>
  <c r="F334" i="17"/>
  <c r="Y329" i="17"/>
  <c r="S329" i="17"/>
  <c r="M329" i="17"/>
  <c r="G329" i="17"/>
  <c r="Z324" i="17"/>
  <c r="T324" i="17"/>
  <c r="N324" i="17"/>
  <c r="H324" i="17"/>
  <c r="AA319" i="17"/>
  <c r="U319" i="17"/>
  <c r="O319" i="17"/>
  <c r="I319" i="17"/>
  <c r="V310" i="17"/>
  <c r="P310" i="17"/>
  <c r="J310" i="17"/>
  <c r="D310" i="17"/>
  <c r="W305" i="17"/>
  <c r="Q305" i="17"/>
  <c r="K305" i="17"/>
  <c r="E305" i="17"/>
  <c r="X300" i="17"/>
  <c r="R300" i="17"/>
  <c r="L300" i="17"/>
  <c r="F300" i="17"/>
  <c r="Y295" i="17"/>
  <c r="S295" i="17"/>
  <c r="M295" i="17"/>
  <c r="G295" i="17"/>
  <c r="Z290" i="17"/>
  <c r="T290" i="17"/>
  <c r="N290" i="17"/>
  <c r="H290" i="17"/>
  <c r="AA285" i="17"/>
  <c r="U285" i="17"/>
  <c r="O285" i="17"/>
  <c r="I285" i="17"/>
  <c r="V280" i="17"/>
  <c r="P280" i="17"/>
  <c r="J280" i="17"/>
  <c r="D280" i="17"/>
  <c r="W275" i="17"/>
  <c r="Q275" i="17"/>
  <c r="K275" i="17"/>
  <c r="E275" i="17"/>
  <c r="W319" i="17"/>
  <c r="W315" i="17" s="1"/>
  <c r="X310" i="17"/>
  <c r="F310" i="17"/>
  <c r="L305" i="17"/>
  <c r="N300" i="17"/>
  <c r="T295" i="17"/>
  <c r="H295" i="17"/>
  <c r="U290" i="17"/>
  <c r="I290" i="17"/>
  <c r="V285" i="17"/>
  <c r="J285" i="17"/>
  <c r="X280" i="17"/>
  <c r="L280" i="17"/>
  <c r="X275" i="17"/>
  <c r="O275" i="17"/>
  <c r="F275" i="17"/>
  <c r="V270" i="17"/>
  <c r="N270" i="17"/>
  <c r="G270" i="17"/>
  <c r="Y265" i="17"/>
  <c r="S265" i="17"/>
  <c r="M265" i="17"/>
  <c r="G265" i="17"/>
  <c r="Z260" i="17"/>
  <c r="T260" i="17"/>
  <c r="N260" i="17"/>
  <c r="H260" i="17"/>
  <c r="AA255" i="17"/>
  <c r="U255" i="17"/>
  <c r="O255" i="17"/>
  <c r="I255" i="17"/>
  <c r="V250" i="17"/>
  <c r="P250" i="17"/>
  <c r="J250" i="17"/>
  <c r="D250" i="17"/>
  <c r="W245" i="17"/>
  <c r="Q245" i="17"/>
  <c r="K245" i="17"/>
  <c r="E245" i="17"/>
  <c r="X240" i="17"/>
  <c r="R240" i="17"/>
  <c r="L240" i="17"/>
  <c r="F240" i="17"/>
  <c r="Y235" i="17"/>
  <c r="S235" i="17"/>
  <c r="M235" i="17"/>
  <c r="G235" i="17"/>
  <c r="Z230" i="17"/>
  <c r="T230" i="17"/>
  <c r="N230" i="17"/>
  <c r="H230" i="17"/>
  <c r="AA225" i="17"/>
  <c r="U225" i="17"/>
  <c r="O225" i="17"/>
  <c r="I225" i="17"/>
  <c r="V220" i="17"/>
  <c r="P220" i="17"/>
  <c r="J220" i="17"/>
  <c r="D220" i="17"/>
  <c r="W215" i="17"/>
  <c r="Q215" i="17"/>
  <c r="K215" i="17"/>
  <c r="E215" i="17"/>
  <c r="X210" i="17"/>
  <c r="R210" i="17"/>
  <c r="L210" i="17"/>
  <c r="F210" i="17"/>
  <c r="Y205" i="17"/>
  <c r="S205" i="17"/>
  <c r="M205" i="17"/>
  <c r="G205" i="17"/>
  <c r="Z200" i="17"/>
  <c r="T200" i="17"/>
  <c r="N200" i="17"/>
  <c r="H200" i="17"/>
  <c r="AA195" i="17"/>
  <c r="U195" i="17"/>
  <c r="O195" i="17"/>
  <c r="I195" i="17"/>
  <c r="V190" i="17"/>
  <c r="P190" i="17"/>
  <c r="J190" i="17"/>
  <c r="D190" i="17"/>
  <c r="W185" i="17"/>
  <c r="Q185" i="17"/>
  <c r="K185" i="17"/>
  <c r="E185" i="17"/>
  <c r="X180" i="17"/>
  <c r="R180" i="17"/>
  <c r="L180" i="17"/>
  <c r="F180" i="17"/>
  <c r="Y175" i="17"/>
  <c r="Y171" i="17" s="1"/>
  <c r="S175" i="17"/>
  <c r="S171" i="17" s="1"/>
  <c r="M175" i="17"/>
  <c r="M171" i="17" s="1"/>
  <c r="G175" i="17"/>
  <c r="G171" i="17" s="1"/>
  <c r="Z170" i="17"/>
  <c r="Z166" i="17" s="1"/>
  <c r="T170" i="17"/>
  <c r="T166" i="17" s="1"/>
  <c r="N170" i="17"/>
  <c r="N166" i="17" s="1"/>
  <c r="H170" i="17"/>
  <c r="H166" i="17" s="1"/>
  <c r="AA165" i="17"/>
  <c r="AA161" i="17" s="1"/>
  <c r="U165" i="17"/>
  <c r="U161" i="17" s="1"/>
  <c r="O165" i="17"/>
  <c r="O161" i="17" s="1"/>
  <c r="I165" i="17"/>
  <c r="I161" i="17" s="1"/>
  <c r="V156" i="17"/>
  <c r="P156" i="17"/>
  <c r="J156" i="17"/>
  <c r="D156" i="17"/>
  <c r="W151" i="17"/>
  <c r="Q151" i="17"/>
  <c r="K151" i="17"/>
  <c r="E151" i="17"/>
  <c r="X146" i="17"/>
  <c r="R146" i="17"/>
  <c r="L146" i="17"/>
  <c r="F146" i="17"/>
  <c r="Y141" i="17"/>
  <c r="S141" i="17"/>
  <c r="M141" i="17"/>
  <c r="G141" i="17"/>
  <c r="Z136" i="17"/>
  <c r="T136" i="17"/>
  <c r="N136" i="17"/>
  <c r="H136" i="17"/>
  <c r="AA131" i="17"/>
  <c r="U131" i="17"/>
  <c r="O131" i="17"/>
  <c r="I131" i="17"/>
  <c r="V126" i="17"/>
  <c r="P126" i="17"/>
  <c r="J126" i="17"/>
  <c r="D126" i="17"/>
  <c r="W121" i="17"/>
  <c r="Q121" i="17"/>
  <c r="K121" i="17"/>
  <c r="E121" i="17"/>
  <c r="X116" i="17"/>
  <c r="R116" i="17"/>
  <c r="L116" i="17"/>
  <c r="F116" i="17"/>
  <c r="Y111" i="17"/>
  <c r="S111" i="17"/>
  <c r="S107" i="17" s="1"/>
  <c r="M111" i="17"/>
  <c r="G111" i="17"/>
  <c r="Q319" i="17"/>
  <c r="Q315" i="17" s="1"/>
  <c r="W310" i="17"/>
  <c r="E310" i="17"/>
  <c r="Y305" i="17"/>
  <c r="G305" i="17"/>
  <c r="M300" i="17"/>
  <c r="Q295" i="17"/>
  <c r="E295" i="17"/>
  <c r="R290" i="17"/>
  <c r="F290" i="17"/>
  <c r="S285" i="17"/>
  <c r="G285" i="17"/>
  <c r="W280" i="17"/>
  <c r="K280" i="17"/>
  <c r="V275" i="17"/>
  <c r="M275" i="17"/>
  <c r="D275" i="17"/>
  <c r="T270" i="17"/>
  <c r="M270" i="17"/>
  <c r="F270" i="17"/>
  <c r="X265" i="17"/>
  <c r="R265" i="17"/>
  <c r="L265" i="17"/>
  <c r="F265" i="17"/>
  <c r="Y260" i="17"/>
  <c r="S260" i="17"/>
  <c r="M260" i="17"/>
  <c r="G260" i="17"/>
  <c r="Z255" i="17"/>
  <c r="T255" i="17"/>
  <c r="N255" i="17"/>
  <c r="H255" i="17"/>
  <c r="AA250" i="17"/>
  <c r="U250" i="17"/>
  <c r="O250" i="17"/>
  <c r="I250" i="17"/>
  <c r="V245" i="17"/>
  <c r="P245" i="17"/>
  <c r="J245" i="17"/>
  <c r="D245" i="17"/>
  <c r="W240" i="17"/>
  <c r="Q240" i="17"/>
  <c r="K240" i="17"/>
  <c r="E240" i="17"/>
  <c r="X235" i="17"/>
  <c r="R235" i="17"/>
  <c r="L235" i="17"/>
  <c r="F235" i="17"/>
  <c r="Y230" i="17"/>
  <c r="S230" i="17"/>
  <c r="M230" i="17"/>
  <c r="G230" i="17"/>
  <c r="Z225" i="17"/>
  <c r="T225" i="17"/>
  <c r="N225" i="17"/>
  <c r="H225" i="17"/>
  <c r="AA220" i="17"/>
  <c r="U220" i="17"/>
  <c r="O220" i="17"/>
  <c r="I220" i="17"/>
  <c r="V215" i="17"/>
  <c r="P215" i="17"/>
  <c r="J215" i="17"/>
  <c r="D215" i="17"/>
  <c r="W210" i="17"/>
  <c r="Q210" i="17"/>
  <c r="K210" i="17"/>
  <c r="E210" i="17"/>
  <c r="X205" i="17"/>
  <c r="R205" i="17"/>
  <c r="L205" i="17"/>
  <c r="F205" i="17"/>
  <c r="Y200" i="17"/>
  <c r="S200" i="17"/>
  <c r="M200" i="17"/>
  <c r="G200" i="17"/>
  <c r="Z195" i="17"/>
  <c r="T195" i="17"/>
  <c r="N195" i="17"/>
  <c r="H195" i="17"/>
  <c r="AA190" i="17"/>
  <c r="AA186" i="17" s="1"/>
  <c r="U190" i="17"/>
  <c r="U186" i="17" s="1"/>
  <c r="O190" i="17"/>
  <c r="O186" i="17" s="1"/>
  <c r="I190" i="17"/>
  <c r="I186" i="17" s="1"/>
  <c r="V185" i="17"/>
  <c r="V181" i="17" s="1"/>
  <c r="P185" i="17"/>
  <c r="P181" i="17" s="1"/>
  <c r="J185" i="17"/>
  <c r="J181" i="17" s="1"/>
  <c r="D185" i="17"/>
  <c r="D181" i="17" s="1"/>
  <c r="W180" i="17"/>
  <c r="W176" i="17" s="1"/>
  <c r="Q180" i="17"/>
  <c r="Q176" i="17" s="1"/>
  <c r="K180" i="17"/>
  <c r="K176" i="17" s="1"/>
  <c r="E180" i="17"/>
  <c r="E176" i="17" s="1"/>
  <c r="X175" i="17"/>
  <c r="X171" i="17" s="1"/>
  <c r="R175" i="17"/>
  <c r="R171" i="17" s="1"/>
  <c r="L175" i="17"/>
  <c r="L171" i="17" s="1"/>
  <c r="F175" i="17"/>
  <c r="F171" i="17" s="1"/>
  <c r="Y170" i="17"/>
  <c r="Y166" i="17" s="1"/>
  <c r="S170" i="17"/>
  <c r="S166" i="17" s="1"/>
  <c r="M170" i="17"/>
  <c r="M166" i="17" s="1"/>
  <c r="G170" i="17"/>
  <c r="G166" i="17" s="1"/>
  <c r="Z165" i="17"/>
  <c r="Z161" i="17" s="1"/>
  <c r="T165" i="17"/>
  <c r="T161" i="17" s="1"/>
  <c r="N165" i="17"/>
  <c r="N161" i="17" s="1"/>
  <c r="H165" i="17"/>
  <c r="H161" i="17" s="1"/>
  <c r="AA156" i="17"/>
  <c r="U156" i="17"/>
  <c r="O156" i="17"/>
  <c r="I156" i="17"/>
  <c r="V151" i="17"/>
  <c r="P151" i="17"/>
  <c r="J151" i="17"/>
  <c r="D151" i="17"/>
  <c r="W146" i="17"/>
  <c r="Q146" i="17"/>
  <c r="K146" i="17"/>
  <c r="E146" i="17"/>
  <c r="X141" i="17"/>
  <c r="R141" i="17"/>
  <c r="L141" i="17"/>
  <c r="F141" i="17"/>
  <c r="Y136" i="17"/>
  <c r="S136" i="17"/>
  <c r="M136" i="17"/>
  <c r="G136" i="17"/>
  <c r="Z131" i="17"/>
  <c r="T131" i="17"/>
  <c r="N131" i="17"/>
  <c r="H131" i="17"/>
  <c r="AA126" i="17"/>
  <c r="U126" i="17"/>
  <c r="O126" i="17"/>
  <c r="I126" i="17"/>
  <c r="V121" i="17"/>
  <c r="V117" i="17" s="1"/>
  <c r="K319" i="17"/>
  <c r="K315" i="17" s="1"/>
  <c r="R310" i="17"/>
  <c r="X305" i="17"/>
  <c r="F305" i="17"/>
  <c r="Z300" i="17"/>
  <c r="H300" i="17"/>
  <c r="AA295" i="17"/>
  <c r="O295" i="17"/>
  <c r="P290" i="17"/>
  <c r="D290" i="17"/>
  <c r="Q285" i="17"/>
  <c r="E285" i="17"/>
  <c r="T280" i="17"/>
  <c r="H280" i="17"/>
  <c r="U275" i="17"/>
  <c r="L275" i="17"/>
  <c r="Z270" i="17"/>
  <c r="S270" i="17"/>
  <c r="L270" i="17"/>
  <c r="E270" i="17"/>
  <c r="W265" i="17"/>
  <c r="Q265" i="17"/>
  <c r="K265" i="17"/>
  <c r="E265" i="17"/>
  <c r="X260" i="17"/>
  <c r="R260" i="17"/>
  <c r="L260" i="17"/>
  <c r="F260" i="17"/>
  <c r="Y255" i="17"/>
  <c r="S255" i="17"/>
  <c r="M255" i="17"/>
  <c r="G255" i="17"/>
  <c r="Z250" i="17"/>
  <c r="T250" i="17"/>
  <c r="N250" i="17"/>
  <c r="H250" i="17"/>
  <c r="AA245" i="17"/>
  <c r="U245" i="17"/>
  <c r="O245" i="17"/>
  <c r="I245" i="17"/>
  <c r="V240" i="17"/>
  <c r="P240" i="17"/>
  <c r="J240" i="17"/>
  <c r="D240" i="17"/>
  <c r="W235" i="17"/>
  <c r="Q235" i="17"/>
  <c r="K235" i="17"/>
  <c r="E235" i="17"/>
  <c r="X230" i="17"/>
  <c r="R230" i="17"/>
  <c r="L230" i="17"/>
  <c r="F230" i="17"/>
  <c r="Y225" i="17"/>
  <c r="S225" i="17"/>
  <c r="M225" i="17"/>
  <c r="G225" i="17"/>
  <c r="Z220" i="17"/>
  <c r="T220" i="17"/>
  <c r="N220" i="17"/>
  <c r="H220" i="17"/>
  <c r="AA215" i="17"/>
  <c r="U215" i="17"/>
  <c r="O215" i="17"/>
  <c r="I215" i="17"/>
  <c r="V210" i="17"/>
  <c r="P210" i="17"/>
  <c r="J210" i="17"/>
  <c r="D210" i="17"/>
  <c r="W205" i="17"/>
  <c r="Q205" i="17"/>
  <c r="K205" i="17"/>
  <c r="E205" i="17"/>
  <c r="X200" i="17"/>
  <c r="R200" i="17"/>
  <c r="L200" i="17"/>
  <c r="F200" i="17"/>
  <c r="Y195" i="17"/>
  <c r="S195" i="17"/>
  <c r="M195" i="17"/>
  <c r="G195" i="17"/>
  <c r="Z190" i="17"/>
  <c r="T190" i="17"/>
  <c r="N190" i="17"/>
  <c r="H190" i="17"/>
  <c r="AA185" i="17"/>
  <c r="U185" i="17"/>
  <c r="O185" i="17"/>
  <c r="I185" i="17"/>
  <c r="V180" i="17"/>
  <c r="P180" i="17"/>
  <c r="J180" i="17"/>
  <c r="D180" i="17"/>
  <c r="W175" i="17"/>
  <c r="Q175" i="17"/>
  <c r="K175" i="17"/>
  <c r="E175" i="17"/>
  <c r="X170" i="17"/>
  <c r="R170" i="17"/>
  <c r="L170" i="17"/>
  <c r="F170" i="17"/>
  <c r="Y165" i="17"/>
  <c r="S165" i="17"/>
  <c r="M165" i="17"/>
  <c r="G165" i="17"/>
  <c r="Z156" i="17"/>
  <c r="T156" i="17"/>
  <c r="N156" i="17"/>
  <c r="H156" i="17"/>
  <c r="AA151" i="17"/>
  <c r="U151" i="17"/>
  <c r="O151" i="17"/>
  <c r="I151" i="17"/>
  <c r="V146" i="17"/>
  <c r="P146" i="17"/>
  <c r="J146" i="17"/>
  <c r="D146" i="17"/>
  <c r="W141" i="17"/>
  <c r="Q141" i="17"/>
  <c r="K141" i="17"/>
  <c r="E141" i="17"/>
  <c r="X136" i="17"/>
  <c r="R136" i="17"/>
  <c r="L136" i="17"/>
  <c r="F136" i="17"/>
  <c r="Y131" i="17"/>
  <c r="S131" i="17"/>
  <c r="M131" i="17"/>
  <c r="G131" i="17"/>
  <c r="Z126" i="17"/>
  <c r="T126" i="17"/>
  <c r="N126" i="17"/>
  <c r="H126" i="17"/>
  <c r="AA121" i="17"/>
  <c r="U121" i="17"/>
  <c r="O121" i="17"/>
  <c r="I121" i="17"/>
  <c r="V116" i="17"/>
  <c r="P116" i="17"/>
  <c r="J116" i="17"/>
  <c r="D116" i="17"/>
  <c r="W111" i="17"/>
  <c r="Q111" i="17"/>
  <c r="K111" i="17"/>
  <c r="E111" i="17"/>
  <c r="X106" i="17"/>
  <c r="R106" i="17"/>
  <c r="L106" i="17"/>
  <c r="F106" i="17"/>
  <c r="Y101" i="17"/>
  <c r="S101" i="17"/>
  <c r="M101" i="17"/>
  <c r="G101" i="17"/>
  <c r="Z96" i="17"/>
  <c r="T96" i="17"/>
  <c r="N96" i="17"/>
  <c r="H96" i="17"/>
  <c r="AA91" i="17"/>
  <c r="U91" i="17"/>
  <c r="O91" i="17"/>
  <c r="I91" i="17"/>
  <c r="V86" i="17"/>
  <c r="P86" i="17"/>
  <c r="J86" i="17"/>
  <c r="D86" i="17"/>
  <c r="W81" i="17"/>
  <c r="Q81" i="17"/>
  <c r="K81" i="17"/>
  <c r="E81" i="17"/>
  <c r="X76" i="17"/>
  <c r="R76" i="17"/>
  <c r="L76" i="17"/>
  <c r="E319" i="17"/>
  <c r="E315" i="17" s="1"/>
  <c r="Q310" i="17"/>
  <c r="S305" i="17"/>
  <c r="Y300" i="17"/>
  <c r="G300" i="17"/>
  <c r="Z295" i="17"/>
  <c r="N295" i="17"/>
  <c r="AA290" i="17"/>
  <c r="O290" i="17"/>
  <c r="P285" i="17"/>
  <c r="D285" i="17"/>
  <c r="R280" i="17"/>
  <c r="F280" i="17"/>
  <c r="S275" i="17"/>
  <c r="J275" i="17"/>
  <c r="Y270" i="17"/>
  <c r="R270" i="17"/>
  <c r="K270" i="17"/>
  <c r="D270" i="17"/>
  <c r="V265" i="17"/>
  <c r="P265" i="17"/>
  <c r="J265" i="17"/>
  <c r="D265" i="17"/>
  <c r="W260" i="17"/>
  <c r="Q260" i="17"/>
  <c r="K260" i="17"/>
  <c r="E260" i="17"/>
  <c r="X255" i="17"/>
  <c r="R255" i="17"/>
  <c r="L255" i="17"/>
  <c r="F255" i="17"/>
  <c r="Y250" i="17"/>
  <c r="S250" i="17"/>
  <c r="M250" i="17"/>
  <c r="G250" i="17"/>
  <c r="Z245" i="17"/>
  <c r="T245" i="17"/>
  <c r="N245" i="17"/>
  <c r="H245" i="17"/>
  <c r="AA240" i="17"/>
  <c r="U240" i="17"/>
  <c r="O240" i="17"/>
  <c r="I240" i="17"/>
  <c r="V235" i="17"/>
  <c r="P235" i="17"/>
  <c r="J235" i="17"/>
  <c r="D235" i="17"/>
  <c r="W230" i="17"/>
  <c r="Q230" i="17"/>
  <c r="K230" i="17"/>
  <c r="E230" i="17"/>
  <c r="X225" i="17"/>
  <c r="R225" i="17"/>
  <c r="L225" i="17"/>
  <c r="F225" i="17"/>
  <c r="Y220" i="17"/>
  <c r="S220" i="17"/>
  <c r="M220" i="17"/>
  <c r="G220" i="17"/>
  <c r="Z215" i="17"/>
  <c r="T215" i="17"/>
  <c r="N215" i="17"/>
  <c r="H215" i="17"/>
  <c r="AA210" i="17"/>
  <c r="U210" i="17"/>
  <c r="O210" i="17"/>
  <c r="I210" i="17"/>
  <c r="V205" i="17"/>
  <c r="V201" i="17" s="1"/>
  <c r="P205" i="17"/>
  <c r="P201" i="17" s="1"/>
  <c r="J205" i="17"/>
  <c r="J201" i="17" s="1"/>
  <c r="D205" i="17"/>
  <c r="D201" i="17" s="1"/>
  <c r="W200" i="17"/>
  <c r="W196" i="17" s="1"/>
  <c r="Q200" i="17"/>
  <c r="Q196" i="17" s="1"/>
  <c r="K200" i="17"/>
  <c r="K196" i="17" s="1"/>
  <c r="E200" i="17"/>
  <c r="E196" i="17" s="1"/>
  <c r="X195" i="17"/>
  <c r="X191" i="17" s="1"/>
  <c r="R195" i="17"/>
  <c r="R191" i="17" s="1"/>
  <c r="L195" i="17"/>
  <c r="L191" i="17" s="1"/>
  <c r="F195" i="17"/>
  <c r="F191" i="17" s="1"/>
  <c r="Y190" i="17"/>
  <c r="Y186" i="17" s="1"/>
  <c r="S190" i="17"/>
  <c r="S186" i="17" s="1"/>
  <c r="M190" i="17"/>
  <c r="M186" i="17" s="1"/>
  <c r="G190" i="17"/>
  <c r="G186" i="17" s="1"/>
  <c r="Z185" i="17"/>
  <c r="Z181" i="17" s="1"/>
  <c r="T185" i="17"/>
  <c r="T181" i="17" s="1"/>
  <c r="N185" i="17"/>
  <c r="N181" i="17" s="1"/>
  <c r="H185" i="17"/>
  <c r="H181" i="17" s="1"/>
  <c r="AA180" i="17"/>
  <c r="AA176" i="17" s="1"/>
  <c r="U180" i="17"/>
  <c r="U176" i="17" s="1"/>
  <c r="O180" i="17"/>
  <c r="O176" i="17" s="1"/>
  <c r="I180" i="17"/>
  <c r="I176" i="17" s="1"/>
  <c r="V175" i="17"/>
  <c r="V171" i="17" s="1"/>
  <c r="P175" i="17"/>
  <c r="P171" i="17" s="1"/>
  <c r="J175" i="17"/>
  <c r="J171" i="17" s="1"/>
  <c r="D175" i="17"/>
  <c r="D171" i="17" s="1"/>
  <c r="W170" i="17"/>
  <c r="W166" i="17" s="1"/>
  <c r="Q170" i="17"/>
  <c r="Q166" i="17" s="1"/>
  <c r="K170" i="17"/>
  <c r="K166" i="17" s="1"/>
  <c r="E170" i="17"/>
  <c r="E166" i="17" s="1"/>
  <c r="X165" i="17"/>
  <c r="X161" i="17" s="1"/>
  <c r="R165" i="17"/>
  <c r="R161" i="17" s="1"/>
  <c r="L165" i="17"/>
  <c r="L161" i="17" s="1"/>
  <c r="F165" i="17"/>
  <c r="F161" i="17" s="1"/>
  <c r="Y156" i="17"/>
  <c r="S156" i="17"/>
  <c r="M156" i="17"/>
  <c r="G156" i="17"/>
  <c r="Z151" i="17"/>
  <c r="T151" i="17"/>
  <c r="N151" i="17"/>
  <c r="H151" i="17"/>
  <c r="L310" i="17"/>
  <c r="R305" i="17"/>
  <c r="T300" i="17"/>
  <c r="W295" i="17"/>
  <c r="K295" i="17"/>
  <c r="X290" i="17"/>
  <c r="L290" i="17"/>
  <c r="Y285" i="17"/>
  <c r="M285" i="17"/>
  <c r="Q280" i="17"/>
  <c r="E280" i="17"/>
  <c r="AA275" i="17"/>
  <c r="R275" i="17"/>
  <c r="I275" i="17"/>
  <c r="X270" i="17"/>
  <c r="Q270" i="17"/>
  <c r="J270" i="17"/>
  <c r="AA265" i="17"/>
  <c r="U265" i="17"/>
  <c r="O265" i="17"/>
  <c r="I265" i="17"/>
  <c r="V260" i="17"/>
  <c r="P260" i="17"/>
  <c r="J260" i="17"/>
  <c r="D260" i="17"/>
  <c r="W255" i="17"/>
  <c r="Q255" i="17"/>
  <c r="K255" i="17"/>
  <c r="E255" i="17"/>
  <c r="X250" i="17"/>
  <c r="R250" i="17"/>
  <c r="L250" i="17"/>
  <c r="F250" i="17"/>
  <c r="Y245" i="17"/>
  <c r="S245" i="17"/>
  <c r="M245" i="17"/>
  <c r="G245" i="17"/>
  <c r="Z240" i="17"/>
  <c r="T240" i="17"/>
  <c r="N240" i="17"/>
  <c r="H240" i="17"/>
  <c r="AA235" i="17"/>
  <c r="U235" i="17"/>
  <c r="O235" i="17"/>
  <c r="I235" i="17"/>
  <c r="V230" i="17"/>
  <c r="P230" i="17"/>
  <c r="J230" i="17"/>
  <c r="D230" i="17"/>
  <c r="W225" i="17"/>
  <c r="Q225" i="17"/>
  <c r="K225" i="17"/>
  <c r="E225" i="17"/>
  <c r="X220" i="17"/>
  <c r="R220" i="17"/>
  <c r="L220" i="17"/>
  <c r="F220" i="17"/>
  <c r="Y215" i="17"/>
  <c r="S215" i="17"/>
  <c r="M215" i="17"/>
  <c r="G215" i="17"/>
  <c r="Z210" i="17"/>
  <c r="T210" i="17"/>
  <c r="N210" i="17"/>
  <c r="H210" i="17"/>
  <c r="AA205" i="17"/>
  <c r="U205" i="17"/>
  <c r="O205" i="17"/>
  <c r="I205" i="17"/>
  <c r="V200" i="17"/>
  <c r="P200" i="17"/>
  <c r="J200" i="17"/>
  <c r="D200" i="17"/>
  <c r="W195" i="17"/>
  <c r="W191" i="17" s="1"/>
  <c r="Q195" i="17"/>
  <c r="Q191" i="17" s="1"/>
  <c r="K195" i="17"/>
  <c r="K191" i="17" s="1"/>
  <c r="E195" i="17"/>
  <c r="E191" i="17" s="1"/>
  <c r="X190" i="17"/>
  <c r="X186" i="17" s="1"/>
  <c r="R190" i="17"/>
  <c r="R186" i="17" s="1"/>
  <c r="L190" i="17"/>
  <c r="L186" i="17" s="1"/>
  <c r="F190" i="17"/>
  <c r="F186" i="17" s="1"/>
  <c r="Y185" i="17"/>
  <c r="Y181" i="17" s="1"/>
  <c r="S185" i="17"/>
  <c r="S181" i="17" s="1"/>
  <c r="M185" i="17"/>
  <c r="M181" i="17" s="1"/>
  <c r="G185" i="17"/>
  <c r="G181" i="17" s="1"/>
  <c r="Z180" i="17"/>
  <c r="Z176" i="17" s="1"/>
  <c r="T180" i="17"/>
  <c r="T176" i="17" s="1"/>
  <c r="N180" i="17"/>
  <c r="N176" i="17" s="1"/>
  <c r="H180" i="17"/>
  <c r="H176" i="17" s="1"/>
  <c r="AA175" i="17"/>
  <c r="AA171" i="17" s="1"/>
  <c r="U175" i="17"/>
  <c r="U171" i="17" s="1"/>
  <c r="O175" i="17"/>
  <c r="O171" i="17" s="1"/>
  <c r="I175" i="17"/>
  <c r="I171" i="17" s="1"/>
  <c r="V170" i="17"/>
  <c r="V166" i="17" s="1"/>
  <c r="P170" i="17"/>
  <c r="P166" i="17" s="1"/>
  <c r="J170" i="17"/>
  <c r="J166" i="17" s="1"/>
  <c r="D170" i="17"/>
  <c r="D166" i="17" s="1"/>
  <c r="W165" i="17"/>
  <c r="W161" i="17" s="1"/>
  <c r="Q165" i="17"/>
  <c r="Q161" i="17" s="1"/>
  <c r="K165" i="17"/>
  <c r="K161" i="17" s="1"/>
  <c r="E165" i="17"/>
  <c r="E161" i="17" s="1"/>
  <c r="X156" i="17"/>
  <c r="R156" i="17"/>
  <c r="L156" i="17"/>
  <c r="F156" i="17"/>
  <c r="Y151" i="17"/>
  <c r="S151" i="17"/>
  <c r="M151" i="17"/>
  <c r="G151" i="17"/>
  <c r="Z146" i="17"/>
  <c r="T146" i="17"/>
  <c r="N146" i="17"/>
  <c r="H146" i="17"/>
  <c r="AA141" i="17"/>
  <c r="U141" i="17"/>
  <c r="O141" i="17"/>
  <c r="I141" i="17"/>
  <c r="V136" i="17"/>
  <c r="P136" i="17"/>
  <c r="J136" i="17"/>
  <c r="D136" i="17"/>
  <c r="K310" i="17"/>
  <c r="M305" i="17"/>
  <c r="S300" i="17"/>
  <c r="U295" i="17"/>
  <c r="U291" i="17" s="1"/>
  <c r="I295" i="17"/>
  <c r="V290" i="17"/>
  <c r="J290" i="17"/>
  <c r="W285" i="17"/>
  <c r="K285" i="17"/>
  <c r="Z280" i="17"/>
  <c r="N280" i="17"/>
  <c r="Y275" i="17"/>
  <c r="P275" i="17"/>
  <c r="G275" i="17"/>
  <c r="W270" i="17"/>
  <c r="P270" i="17"/>
  <c r="H270" i="17"/>
  <c r="Z265" i="17"/>
  <c r="T265" i="17"/>
  <c r="N265" i="17"/>
  <c r="H265" i="17"/>
  <c r="AA260" i="17"/>
  <c r="U260" i="17"/>
  <c r="O260" i="17"/>
  <c r="I260" i="17"/>
  <c r="V255" i="17"/>
  <c r="P255" i="17"/>
  <c r="J255" i="17"/>
  <c r="D255" i="17"/>
  <c r="W250" i="17"/>
  <c r="Q250" i="17"/>
  <c r="K250" i="17"/>
  <c r="E250" i="17"/>
  <c r="X245" i="17"/>
  <c r="R245" i="17"/>
  <c r="L245" i="17"/>
  <c r="F245" i="17"/>
  <c r="Y240" i="17"/>
  <c r="S240" i="17"/>
  <c r="M240" i="17"/>
  <c r="G240" i="17"/>
  <c r="Z235" i="17"/>
  <c r="T235" i="17"/>
  <c r="N235" i="17"/>
  <c r="H235" i="17"/>
  <c r="AA230" i="17"/>
  <c r="U230" i="17"/>
  <c r="O230" i="17"/>
  <c r="I230" i="17"/>
  <c r="V225" i="17"/>
  <c r="P225" i="17"/>
  <c r="J225" i="17"/>
  <c r="D225" i="17"/>
  <c r="W220" i="17"/>
  <c r="Q220" i="17"/>
  <c r="K220" i="17"/>
  <c r="E220" i="17"/>
  <c r="X215" i="17"/>
  <c r="R215" i="17"/>
  <c r="L215" i="17"/>
  <c r="F215" i="17"/>
  <c r="Y210" i="17"/>
  <c r="S210" i="17"/>
  <c r="M210" i="17"/>
  <c r="G210" i="17"/>
  <c r="Z205" i="17"/>
  <c r="T205" i="17"/>
  <c r="N205" i="17"/>
  <c r="H205" i="17"/>
  <c r="AA200" i="17"/>
  <c r="U200" i="17"/>
  <c r="O200" i="17"/>
  <c r="I200" i="17"/>
  <c r="V195" i="17"/>
  <c r="P195" i="17"/>
  <c r="J195" i="17"/>
  <c r="D195" i="17"/>
  <c r="W190" i="17"/>
  <c r="Q190" i="17"/>
  <c r="K190" i="17"/>
  <c r="E190" i="17"/>
  <c r="X185" i="17"/>
  <c r="R185" i="17"/>
  <c r="L185" i="17"/>
  <c r="F185" i="17"/>
  <c r="Y180" i="17"/>
  <c r="S180" i="17"/>
  <c r="M180" i="17"/>
  <c r="G180" i="17"/>
  <c r="Z175" i="17"/>
  <c r="T175" i="17"/>
  <c r="N175" i="17"/>
  <c r="H175" i="17"/>
  <c r="AA170" i="17"/>
  <c r="U170" i="17"/>
  <c r="O170" i="17"/>
  <c r="I170" i="17"/>
  <c r="V165" i="17"/>
  <c r="P165" i="17"/>
  <c r="J165" i="17"/>
  <c r="D165" i="17"/>
  <c r="D161" i="17" s="1"/>
  <c r="W156" i="17"/>
  <c r="Q156" i="17"/>
  <c r="K156" i="17"/>
  <c r="E156" i="17"/>
  <c r="X151" i="17"/>
  <c r="R151" i="17"/>
  <c r="L151" i="17"/>
  <c r="F151" i="17"/>
  <c r="Y146" i="17"/>
  <c r="S146" i="17"/>
  <c r="M146" i="17"/>
  <c r="G146" i="17"/>
  <c r="Z141" i="17"/>
  <c r="T141" i="17"/>
  <c r="N141" i="17"/>
  <c r="H141" i="17"/>
  <c r="AA136" i="17"/>
  <c r="U136" i="17"/>
  <c r="O136" i="17"/>
  <c r="I136" i="17"/>
  <c r="V131" i="17"/>
  <c r="P131" i="17"/>
  <c r="J131" i="17"/>
  <c r="D131" i="17"/>
  <c r="W126" i="17"/>
  <c r="Q126" i="17"/>
  <c r="K126" i="17"/>
  <c r="E126" i="17"/>
  <c r="X121" i="17"/>
  <c r="R121" i="17"/>
  <c r="L121" i="17"/>
  <c r="F121" i="17"/>
  <c r="Y116" i="17"/>
  <c r="S116" i="17"/>
  <c r="M116" i="17"/>
  <c r="G116" i="17"/>
  <c r="Z111" i="17"/>
  <c r="T111" i="17"/>
  <c r="N111" i="17"/>
  <c r="H111" i="17"/>
  <c r="AA106" i="17"/>
  <c r="U106" i="17"/>
  <c r="O106" i="17"/>
  <c r="I106" i="17"/>
  <c r="V101" i="17"/>
  <c r="P101" i="17"/>
  <c r="J101" i="17"/>
  <c r="D101" i="17"/>
  <c r="J11" i="17"/>
  <c r="P11" i="17"/>
  <c r="V11" i="17"/>
  <c r="I14" i="17"/>
  <c r="I12" i="17" s="1"/>
  <c r="O14" i="17"/>
  <c r="O12" i="17" s="1"/>
  <c r="U14" i="17"/>
  <c r="AA14" i="17"/>
  <c r="I16" i="17"/>
  <c r="O16" i="17"/>
  <c r="U16" i="17"/>
  <c r="AA16" i="17"/>
  <c r="H19" i="17"/>
  <c r="N19" i="17"/>
  <c r="T19" i="17"/>
  <c r="Z19" i="17"/>
  <c r="Z17" i="17" s="1"/>
  <c r="H21" i="17"/>
  <c r="N21" i="17"/>
  <c r="T21" i="17"/>
  <c r="Z21" i="17"/>
  <c r="G24" i="17"/>
  <c r="M24" i="17"/>
  <c r="M22" i="17" s="1"/>
  <c r="S24" i="17"/>
  <c r="S22" i="17" s="1"/>
  <c r="Y24" i="17"/>
  <c r="Y22" i="17" s="1"/>
  <c r="G26" i="17"/>
  <c r="M26" i="17"/>
  <c r="S26" i="17"/>
  <c r="Y26" i="17"/>
  <c r="F29" i="17"/>
  <c r="F27" i="17" s="1"/>
  <c r="L29" i="17"/>
  <c r="L27" i="17" s="1"/>
  <c r="R29" i="17"/>
  <c r="X29" i="17"/>
  <c r="F31" i="17"/>
  <c r="L31" i="17"/>
  <c r="R31" i="17"/>
  <c r="X31" i="17"/>
  <c r="E34" i="17"/>
  <c r="K34" i="17"/>
  <c r="Q34" i="17"/>
  <c r="W34" i="17"/>
  <c r="W32" i="17" s="1"/>
  <c r="E36" i="17"/>
  <c r="K36" i="17"/>
  <c r="Q36" i="17"/>
  <c r="W36" i="17"/>
  <c r="D39" i="17"/>
  <c r="J39" i="17"/>
  <c r="J37" i="17" s="1"/>
  <c r="P39" i="17"/>
  <c r="P37" i="17" s="1"/>
  <c r="V39" i="17"/>
  <c r="V37" i="17" s="1"/>
  <c r="D41" i="17"/>
  <c r="J41" i="17"/>
  <c r="P41" i="17"/>
  <c r="V41" i="17"/>
  <c r="I44" i="17"/>
  <c r="I42" i="17" s="1"/>
  <c r="O44" i="17"/>
  <c r="O42" i="17" s="1"/>
  <c r="U44" i="17"/>
  <c r="AA44" i="17"/>
  <c r="I46" i="17"/>
  <c r="O46" i="17"/>
  <c r="U46" i="17"/>
  <c r="AA46" i="17"/>
  <c r="H49" i="17"/>
  <c r="N49" i="17"/>
  <c r="T49" i="17"/>
  <c r="Z49" i="17"/>
  <c r="Z47" i="17" s="1"/>
  <c r="H51" i="17"/>
  <c r="N51" i="17"/>
  <c r="T51" i="17"/>
  <c r="Z51" i="17"/>
  <c r="G54" i="17"/>
  <c r="M54" i="17"/>
  <c r="M52" i="17" s="1"/>
  <c r="S54" i="17"/>
  <c r="S52" i="17" s="1"/>
  <c r="Y54" i="17"/>
  <c r="Y52" i="17" s="1"/>
  <c r="G56" i="17"/>
  <c r="M56" i="17"/>
  <c r="S56" i="17"/>
  <c r="Y56" i="17"/>
  <c r="F59" i="17"/>
  <c r="F57" i="17" s="1"/>
  <c r="L59" i="17"/>
  <c r="L57" i="17" s="1"/>
  <c r="R59" i="17"/>
  <c r="X59" i="17"/>
  <c r="F61" i="17"/>
  <c r="L61" i="17"/>
  <c r="R61" i="17"/>
  <c r="X61" i="17"/>
  <c r="E64" i="17"/>
  <c r="K64" i="17"/>
  <c r="Q64" i="17"/>
  <c r="W64" i="17"/>
  <c r="W62" i="17" s="1"/>
  <c r="E66" i="17"/>
  <c r="K66" i="17"/>
  <c r="Q66" i="17"/>
  <c r="W66" i="17"/>
  <c r="D69" i="17"/>
  <c r="J69" i="17"/>
  <c r="J67" i="17" s="1"/>
  <c r="P69" i="17"/>
  <c r="P67" i="17" s="1"/>
  <c r="V69" i="17"/>
  <c r="V67" i="17" s="1"/>
  <c r="D71" i="17"/>
  <c r="J71" i="17"/>
  <c r="P71" i="17"/>
  <c r="V71" i="17"/>
  <c r="I74" i="17"/>
  <c r="I72" i="17" s="1"/>
  <c r="O74" i="17"/>
  <c r="O72" i="17" s="1"/>
  <c r="U74" i="17"/>
  <c r="U72" i="17" s="1"/>
  <c r="AA74" i="17"/>
  <c r="AA72" i="17" s="1"/>
  <c r="I76" i="17"/>
  <c r="P76" i="17"/>
  <c r="W76" i="17"/>
  <c r="J79" i="17"/>
  <c r="J77" i="17" s="1"/>
  <c r="R79" i="17"/>
  <c r="R77" i="17" s="1"/>
  <c r="Y79" i="17"/>
  <c r="Y77" i="17" s="1"/>
  <c r="H81" i="17"/>
  <c r="O81" i="17"/>
  <c r="V81" i="17"/>
  <c r="I84" i="17"/>
  <c r="I82" i="17" s="1"/>
  <c r="Q84" i="17"/>
  <c r="Q82" i="17" s="1"/>
  <c r="X84" i="17"/>
  <c r="X82" i="17" s="1"/>
  <c r="G86" i="17"/>
  <c r="N86" i="17"/>
  <c r="U86" i="17"/>
  <c r="G89" i="17"/>
  <c r="G87" i="17" s="1"/>
  <c r="N89" i="17"/>
  <c r="N87" i="17" s="1"/>
  <c r="V89" i="17"/>
  <c r="V87" i="17" s="1"/>
  <c r="E91" i="17"/>
  <c r="L91" i="17"/>
  <c r="S91" i="17"/>
  <c r="Z91" i="17"/>
  <c r="F94" i="17"/>
  <c r="F92" i="17" s="1"/>
  <c r="M94" i="17"/>
  <c r="U94" i="17"/>
  <c r="D96" i="17"/>
  <c r="K96" i="17"/>
  <c r="R96" i="17"/>
  <c r="Y96" i="17"/>
  <c r="H99" i="17"/>
  <c r="H97" i="17" s="1"/>
  <c r="Q99" i="17"/>
  <c r="Q97" i="17" s="1"/>
  <c r="Z99" i="17"/>
  <c r="K101" i="17"/>
  <c r="T101" i="17"/>
  <c r="E104" i="17"/>
  <c r="E102" i="17" s="1"/>
  <c r="N104" i="17"/>
  <c r="N102" i="17" s="1"/>
  <c r="W104" i="17"/>
  <c r="W102" i="17" s="1"/>
  <c r="H106" i="17"/>
  <c r="Q106" i="17"/>
  <c r="Z106" i="17"/>
  <c r="D109" i="17"/>
  <c r="D107" i="17" s="1"/>
  <c r="M109" i="17"/>
  <c r="M107" i="17" s="1"/>
  <c r="V109" i="17"/>
  <c r="J111" i="17"/>
  <c r="V111" i="17"/>
  <c r="I114" i="17"/>
  <c r="I112" i="17" s="1"/>
  <c r="U114" i="17"/>
  <c r="I116" i="17"/>
  <c r="U116" i="17"/>
  <c r="G119" i="17"/>
  <c r="G117" i="17" s="1"/>
  <c r="S119" i="17"/>
  <c r="S117" i="17" s="1"/>
  <c r="G121" i="17"/>
  <c r="S121" i="17"/>
  <c r="S124" i="17"/>
  <c r="M126" i="17"/>
  <c r="Q129" i="17"/>
  <c r="Q127" i="17" s="1"/>
  <c r="K131" i="17"/>
  <c r="E136" i="17"/>
  <c r="V139" i="17"/>
  <c r="U144" i="17"/>
  <c r="U142" i="17" s="1"/>
  <c r="X271" i="17"/>
  <c r="W276" i="17"/>
  <c r="V281" i="17"/>
  <c r="T291" i="17"/>
  <c r="M296" i="17"/>
  <c r="W306" i="17"/>
  <c r="AA308" i="17"/>
  <c r="AA306" i="17" s="1"/>
  <c r="U308" i="17"/>
  <c r="U306" i="17" s="1"/>
  <c r="O308" i="17"/>
  <c r="O306" i="17" s="1"/>
  <c r="I308" i="17"/>
  <c r="I306" i="17" s="1"/>
  <c r="V303" i="17"/>
  <c r="V301" i="17" s="1"/>
  <c r="P303" i="17"/>
  <c r="P301" i="17" s="1"/>
  <c r="J303" i="17"/>
  <c r="J301" i="17" s="1"/>
  <c r="D303" i="17"/>
  <c r="D301" i="17" s="1"/>
  <c r="W298" i="17"/>
  <c r="W296" i="17" s="1"/>
  <c r="Q298" i="17"/>
  <c r="Q296" i="17" s="1"/>
  <c r="K298" i="17"/>
  <c r="K296" i="17" s="1"/>
  <c r="E298" i="17"/>
  <c r="E296" i="17" s="1"/>
  <c r="X293" i="17"/>
  <c r="X291" i="17" s="1"/>
  <c r="R293" i="17"/>
  <c r="R291" i="17" s="1"/>
  <c r="L293" i="17"/>
  <c r="L291" i="17" s="1"/>
  <c r="F293" i="17"/>
  <c r="F291" i="17" s="1"/>
  <c r="Y288" i="17"/>
  <c r="Y286" i="17" s="1"/>
  <c r="S288" i="17"/>
  <c r="S286" i="17" s="1"/>
  <c r="M288" i="17"/>
  <c r="M286" i="17" s="1"/>
  <c r="G288" i="17"/>
  <c r="G286" i="17" s="1"/>
  <c r="Z283" i="17"/>
  <c r="Z281" i="17" s="1"/>
  <c r="T283" i="17"/>
  <c r="T281" i="17" s="1"/>
  <c r="N283" i="17"/>
  <c r="N281" i="17" s="1"/>
  <c r="H283" i="17"/>
  <c r="H281" i="17" s="1"/>
  <c r="AA278" i="17"/>
  <c r="AA276" i="17" s="1"/>
  <c r="U278" i="17"/>
  <c r="U276" i="17" s="1"/>
  <c r="O278" i="17"/>
  <c r="O276" i="17" s="1"/>
  <c r="I278" i="17"/>
  <c r="I276" i="17" s="1"/>
  <c r="Z308" i="17"/>
  <c r="Z306" i="17" s="1"/>
  <c r="T308" i="17"/>
  <c r="T306" i="17" s="1"/>
  <c r="N308" i="17"/>
  <c r="N306" i="17" s="1"/>
  <c r="H308" i="17"/>
  <c r="H306" i="17" s="1"/>
  <c r="AA303" i="17"/>
  <c r="AA301" i="17" s="1"/>
  <c r="U303" i="17"/>
  <c r="O303" i="17"/>
  <c r="O301" i="17" s="1"/>
  <c r="I303" i="17"/>
  <c r="I301" i="17" s="1"/>
  <c r="V298" i="17"/>
  <c r="V296" i="17" s="1"/>
  <c r="P298" i="17"/>
  <c r="P296" i="17" s="1"/>
  <c r="J298" i="17"/>
  <c r="J296" i="17" s="1"/>
  <c r="Y308" i="17"/>
  <c r="Y306" i="17" s="1"/>
  <c r="S308" i="17"/>
  <c r="M308" i="17"/>
  <c r="M306" i="17" s="1"/>
  <c r="G308" i="17"/>
  <c r="G306" i="17" s="1"/>
  <c r="Z303" i="17"/>
  <c r="Z301" i="17" s="1"/>
  <c r="T303" i="17"/>
  <c r="N303" i="17"/>
  <c r="N301" i="17" s="1"/>
  <c r="H303" i="17"/>
  <c r="AA298" i="17"/>
  <c r="AA296" i="17" s="1"/>
  <c r="U298" i="17"/>
  <c r="U296" i="17" s="1"/>
  <c r="O298" i="17"/>
  <c r="O296" i="17" s="1"/>
  <c r="I298" i="17"/>
  <c r="V293" i="17"/>
  <c r="V291" i="17" s="1"/>
  <c r="P293" i="17"/>
  <c r="J293" i="17"/>
  <c r="J291" i="17" s="1"/>
  <c r="D293" i="17"/>
  <c r="D291" i="17" s="1"/>
  <c r="W288" i="17"/>
  <c r="W286" i="17" s="1"/>
  <c r="Q288" i="17"/>
  <c r="K288" i="17"/>
  <c r="K286" i="17" s="1"/>
  <c r="E288" i="17"/>
  <c r="X283" i="17"/>
  <c r="X281" i="17" s="1"/>
  <c r="R283" i="17"/>
  <c r="R281" i="17" s="1"/>
  <c r="L283" i="17"/>
  <c r="L281" i="17" s="1"/>
  <c r="F283" i="17"/>
  <c r="Y278" i="17"/>
  <c r="Y276" i="17" s="1"/>
  <c r="S278" i="17"/>
  <c r="M278" i="17"/>
  <c r="M276" i="17" s="1"/>
  <c r="G278" i="17"/>
  <c r="G276" i="17" s="1"/>
  <c r="Z273" i="17"/>
  <c r="Z271" i="17" s="1"/>
  <c r="T273" i="17"/>
  <c r="N273" i="17"/>
  <c r="N271" i="17" s="1"/>
  <c r="H273" i="17"/>
  <c r="AA268" i="17"/>
  <c r="AA266" i="17" s="1"/>
  <c r="V308" i="17"/>
  <c r="P308" i="17"/>
  <c r="P306" i="17" s="1"/>
  <c r="J308" i="17"/>
  <c r="J306" i="17" s="1"/>
  <c r="D308" i="17"/>
  <c r="D306" i="17" s="1"/>
  <c r="W303" i="17"/>
  <c r="Q303" i="17"/>
  <c r="Q301" i="17" s="1"/>
  <c r="K303" i="17"/>
  <c r="E303" i="17"/>
  <c r="E301" i="17" s="1"/>
  <c r="X298" i="17"/>
  <c r="X296" i="17" s="1"/>
  <c r="R298" i="17"/>
  <c r="R296" i="17" s="1"/>
  <c r="L298" i="17"/>
  <c r="F298" i="17"/>
  <c r="F296" i="17" s="1"/>
  <c r="Y293" i="17"/>
  <c r="S293" i="17"/>
  <c r="S291" i="17" s="1"/>
  <c r="M293" i="17"/>
  <c r="M291" i="17" s="1"/>
  <c r="G293" i="17"/>
  <c r="G291" i="17" s="1"/>
  <c r="Z288" i="17"/>
  <c r="T288" i="17"/>
  <c r="T286" i="17" s="1"/>
  <c r="N288" i="17"/>
  <c r="H288" i="17"/>
  <c r="H286" i="17" s="1"/>
  <c r="AA283" i="17"/>
  <c r="AA281" i="17" s="1"/>
  <c r="U283" i="17"/>
  <c r="U281" i="17" s="1"/>
  <c r="O283" i="17"/>
  <c r="I283" i="17"/>
  <c r="I281" i="17" s="1"/>
  <c r="V278" i="17"/>
  <c r="P278" i="17"/>
  <c r="P276" i="17" s="1"/>
  <c r="J278" i="17"/>
  <c r="J276" i="17" s="1"/>
  <c r="D278" i="17"/>
  <c r="D276" i="17" s="1"/>
  <c r="W273" i="17"/>
  <c r="Q273" i="17"/>
  <c r="Q271" i="17" s="1"/>
  <c r="K273" i="17"/>
  <c r="E273" i="17"/>
  <c r="E271" i="17" s="1"/>
  <c r="J163" i="17"/>
  <c r="P163" i="17"/>
  <c r="P161" i="17" s="1"/>
  <c r="V163" i="17"/>
  <c r="I168" i="17"/>
  <c r="I166" i="17" s="1"/>
  <c r="O168" i="17"/>
  <c r="O166" i="17" s="1"/>
  <c r="U168" i="17"/>
  <c r="U166" i="17" s="1"/>
  <c r="AA168" i="17"/>
  <c r="H173" i="17"/>
  <c r="H171" i="17" s="1"/>
  <c r="N173" i="17"/>
  <c r="T173" i="17"/>
  <c r="T171" i="17" s="1"/>
  <c r="Z173" i="17"/>
  <c r="Z171" i="17" s="1"/>
  <c r="G178" i="17"/>
  <c r="G176" i="17" s="1"/>
  <c r="M178" i="17"/>
  <c r="S178" i="17"/>
  <c r="S176" i="17" s="1"/>
  <c r="Y178" i="17"/>
  <c r="F183" i="17"/>
  <c r="F181" i="17" s="1"/>
  <c r="L183" i="17"/>
  <c r="L181" i="17" s="1"/>
  <c r="R183" i="17"/>
  <c r="R181" i="17" s="1"/>
  <c r="X183" i="17"/>
  <c r="E188" i="17"/>
  <c r="E186" i="17" s="1"/>
  <c r="K188" i="17"/>
  <c r="Q188" i="17"/>
  <c r="Q186" i="17" s="1"/>
  <c r="W188" i="17"/>
  <c r="W186" i="17" s="1"/>
  <c r="D193" i="17"/>
  <c r="D191" i="17" s="1"/>
  <c r="J193" i="17"/>
  <c r="P193" i="17"/>
  <c r="P191" i="17" s="1"/>
  <c r="V193" i="17"/>
  <c r="I198" i="17"/>
  <c r="I196" i="17" s="1"/>
  <c r="O198" i="17"/>
  <c r="O196" i="17" s="1"/>
  <c r="U198" i="17"/>
  <c r="U196" i="17" s="1"/>
  <c r="AA198" i="17"/>
  <c r="H203" i="17"/>
  <c r="H201" i="17" s="1"/>
  <c r="N203" i="17"/>
  <c r="T203" i="17"/>
  <c r="T201" i="17" s="1"/>
  <c r="Z203" i="17"/>
  <c r="Z201" i="17" s="1"/>
  <c r="G208" i="17"/>
  <c r="G206" i="17" s="1"/>
  <c r="M208" i="17"/>
  <c r="S208" i="17"/>
  <c r="S206" i="17" s="1"/>
  <c r="Y208" i="17"/>
  <c r="F213" i="17"/>
  <c r="F211" i="17" s="1"/>
  <c r="L213" i="17"/>
  <c r="L211" i="17" s="1"/>
  <c r="R213" i="17"/>
  <c r="R211" i="17" s="1"/>
  <c r="X213" i="17"/>
  <c r="E218" i="17"/>
  <c r="E216" i="17" s="1"/>
  <c r="K218" i="17"/>
  <c r="Q218" i="17"/>
  <c r="Q216" i="17" s="1"/>
  <c r="W218" i="17"/>
  <c r="W216" i="17" s="1"/>
  <c r="D223" i="17"/>
  <c r="D221" i="17" s="1"/>
  <c r="J223" i="17"/>
  <c r="P223" i="17"/>
  <c r="P221" i="17" s="1"/>
  <c r="V223" i="17"/>
  <c r="I228" i="17"/>
  <c r="I226" i="17" s="1"/>
  <c r="O228" i="17"/>
  <c r="O226" i="17" s="1"/>
  <c r="U228" i="17"/>
  <c r="U226" i="17" s="1"/>
  <c r="AA228" i="17"/>
  <c r="H233" i="17"/>
  <c r="H231" i="17" s="1"/>
  <c r="N233" i="17"/>
  <c r="T233" i="17"/>
  <c r="T231" i="17" s="1"/>
  <c r="Z233" i="17"/>
  <c r="Z231" i="17" s="1"/>
  <c r="G238" i="17"/>
  <c r="G236" i="17" s="1"/>
  <c r="M238" i="17"/>
  <c r="S238" i="17"/>
  <c r="S236" i="17" s="1"/>
  <c r="Y238" i="17"/>
  <c r="F243" i="17"/>
  <c r="F241" i="17" s="1"/>
  <c r="L243" i="17"/>
  <c r="L241" i="17" s="1"/>
  <c r="R243" i="17"/>
  <c r="R241" i="17" s="1"/>
  <c r="X243" i="17"/>
  <c r="E248" i="17"/>
  <c r="E246" i="17" s="1"/>
  <c r="K248" i="17"/>
  <c r="Q248" i="17"/>
  <c r="Q246" i="17" s="1"/>
  <c r="W248" i="17"/>
  <c r="W246" i="17" s="1"/>
  <c r="D253" i="17"/>
  <c r="D251" i="17" s="1"/>
  <c r="J253" i="17"/>
  <c r="P253" i="17"/>
  <c r="P251" i="17" s="1"/>
  <c r="V253" i="17"/>
  <c r="I258" i="17"/>
  <c r="I256" i="17" s="1"/>
  <c r="O258" i="17"/>
  <c r="O256" i="17" s="1"/>
  <c r="U258" i="17"/>
  <c r="U256" i="17" s="1"/>
  <c r="AA258" i="17"/>
  <c r="H263" i="17"/>
  <c r="H261" i="17" s="1"/>
  <c r="N263" i="17"/>
  <c r="T263" i="17"/>
  <c r="T261" i="17" s="1"/>
  <c r="Z263" i="17"/>
  <c r="Z261" i="17" s="1"/>
  <c r="G268" i="17"/>
  <c r="G266" i="17" s="1"/>
  <c r="M268" i="17"/>
  <c r="M266" i="17" s="1"/>
  <c r="S268" i="17"/>
  <c r="S266" i="17" s="1"/>
  <c r="Y268" i="17"/>
  <c r="Y266" i="17" s="1"/>
  <c r="D273" i="17"/>
  <c r="D271" i="17" s="1"/>
  <c r="M273" i="17"/>
  <c r="V273" i="17"/>
  <c r="V271" i="17" s="1"/>
  <c r="N278" i="17"/>
  <c r="N276" i="17" s="1"/>
  <c r="Z278" i="17"/>
  <c r="K283" i="17"/>
  <c r="K281" i="17" s="1"/>
  <c r="W283" i="17"/>
  <c r="W281" i="17" s="1"/>
  <c r="J288" i="17"/>
  <c r="J286" i="17" s="1"/>
  <c r="V288" i="17"/>
  <c r="V286" i="17" s="1"/>
  <c r="I293" i="17"/>
  <c r="I291" i="17" s="1"/>
  <c r="U293" i="17"/>
  <c r="G298" i="17"/>
  <c r="G296" i="17" s="1"/>
  <c r="Y298" i="17"/>
  <c r="Y296" i="17" s="1"/>
  <c r="S303" i="17"/>
  <c r="S301" i="17" s="1"/>
  <c r="Q308" i="17"/>
  <c r="Q306" i="17" s="1"/>
  <c r="D198" i="17"/>
  <c r="D196" i="17" s="1"/>
  <c r="J198" i="17"/>
  <c r="J196" i="17" s="1"/>
  <c r="P198" i="17"/>
  <c r="V198" i="17"/>
  <c r="V196" i="17" s="1"/>
  <c r="I203" i="17"/>
  <c r="O203" i="17"/>
  <c r="O201" i="17" s="1"/>
  <c r="U203" i="17"/>
  <c r="U201" i="17" s="1"/>
  <c r="AA203" i="17"/>
  <c r="AA201" i="17" s="1"/>
  <c r="H208" i="17"/>
  <c r="N208" i="17"/>
  <c r="N206" i="17" s="1"/>
  <c r="T208" i="17"/>
  <c r="Z208" i="17"/>
  <c r="Z206" i="17" s="1"/>
  <c r="G213" i="17"/>
  <c r="G211" i="17" s="1"/>
  <c r="M213" i="17"/>
  <c r="M211" i="17" s="1"/>
  <c r="S213" i="17"/>
  <c r="Y213" i="17"/>
  <c r="Y211" i="17" s="1"/>
  <c r="F218" i="17"/>
  <c r="L218" i="17"/>
  <c r="L216" i="17" s="1"/>
  <c r="R218" i="17"/>
  <c r="R216" i="17" s="1"/>
  <c r="X218" i="17"/>
  <c r="X216" i="17" s="1"/>
  <c r="E223" i="17"/>
  <c r="K223" i="17"/>
  <c r="K221" i="17" s="1"/>
  <c r="Q223" i="17"/>
  <c r="W223" i="17"/>
  <c r="W221" i="17" s="1"/>
  <c r="D228" i="17"/>
  <c r="D226" i="17" s="1"/>
  <c r="J228" i="17"/>
  <c r="J226" i="17" s="1"/>
  <c r="P228" i="17"/>
  <c r="V228" i="17"/>
  <c r="V226" i="17" s="1"/>
  <c r="I233" i="17"/>
  <c r="O233" i="17"/>
  <c r="O231" i="17" s="1"/>
  <c r="U233" i="17"/>
  <c r="U231" i="17" s="1"/>
  <c r="AA233" i="17"/>
  <c r="AA231" i="17" s="1"/>
  <c r="H238" i="17"/>
  <c r="N238" i="17"/>
  <c r="N236" i="17" s="1"/>
  <c r="T238" i="17"/>
  <c r="Z238" i="17"/>
  <c r="Z236" i="17" s="1"/>
  <c r="G243" i="17"/>
  <c r="G241" i="17" s="1"/>
  <c r="M243" i="17"/>
  <c r="M241" i="17" s="1"/>
  <c r="S243" i="17"/>
  <c r="Y243" i="17"/>
  <c r="Y241" i="17" s="1"/>
  <c r="F248" i="17"/>
  <c r="L248" i="17"/>
  <c r="L246" i="17" s="1"/>
  <c r="R248" i="17"/>
  <c r="R246" i="17" s="1"/>
  <c r="X248" i="17"/>
  <c r="X246" i="17" s="1"/>
  <c r="E253" i="17"/>
  <c r="K253" i="17"/>
  <c r="K251" i="17" s="1"/>
  <c r="Q253" i="17"/>
  <c r="W253" i="17"/>
  <c r="W251" i="17" s="1"/>
  <c r="D258" i="17"/>
  <c r="D256" i="17" s="1"/>
  <c r="J258" i="17"/>
  <c r="J256" i="17" s="1"/>
  <c r="P258" i="17"/>
  <c r="V258" i="17"/>
  <c r="V256" i="17" s="1"/>
  <c r="I263" i="17"/>
  <c r="O263" i="17"/>
  <c r="O261" i="17" s="1"/>
  <c r="U263" i="17"/>
  <c r="U261" i="17" s="1"/>
  <c r="AA263" i="17"/>
  <c r="AA261" i="17" s="1"/>
  <c r="H268" i="17"/>
  <c r="H266" i="17" s="1"/>
  <c r="N268" i="17"/>
  <c r="N266" i="17" s="1"/>
  <c r="T268" i="17"/>
  <c r="Z268" i="17"/>
  <c r="F273" i="17"/>
  <c r="F271" i="17" s="1"/>
  <c r="O273" i="17"/>
  <c r="O271" i="17" s="1"/>
  <c r="X273" i="17"/>
  <c r="E278" i="17"/>
  <c r="E276" i="17" s="1"/>
  <c r="Q278" i="17"/>
  <c r="Q276" i="17" s="1"/>
  <c r="M283" i="17"/>
  <c r="M281" i="17" s="1"/>
  <c r="Y283" i="17"/>
  <c r="Y281" i="17" s="1"/>
  <c r="L288" i="17"/>
  <c r="L286" i="17" s="1"/>
  <c r="X288" i="17"/>
  <c r="X286" i="17" s="1"/>
  <c r="K293" i="17"/>
  <c r="W293" i="17"/>
  <c r="W291" i="17" s="1"/>
  <c r="H298" i="17"/>
  <c r="H296" i="17" s="1"/>
  <c r="Z298" i="17"/>
  <c r="F303" i="17"/>
  <c r="F301" i="17" s="1"/>
  <c r="X303" i="17"/>
  <c r="R308" i="17"/>
  <c r="I208" i="17"/>
  <c r="I206" i="17" s="1"/>
  <c r="O208" i="17"/>
  <c r="O206" i="17" s="1"/>
  <c r="U208" i="17"/>
  <c r="U206" i="17" s="1"/>
  <c r="AA208" i="17"/>
  <c r="AA206" i="17" s="1"/>
  <c r="H213" i="17"/>
  <c r="H211" i="17" s="1"/>
  <c r="N213" i="17"/>
  <c r="T213" i="17"/>
  <c r="T211" i="17" s="1"/>
  <c r="Z213" i="17"/>
  <c r="Z211" i="17" s="1"/>
  <c r="G218" i="17"/>
  <c r="G216" i="17" s="1"/>
  <c r="M218" i="17"/>
  <c r="M216" i="17" s="1"/>
  <c r="S218" i="17"/>
  <c r="S216" i="17" s="1"/>
  <c r="Y218" i="17"/>
  <c r="F223" i="17"/>
  <c r="F221" i="17" s="1"/>
  <c r="L223" i="17"/>
  <c r="L221" i="17" s="1"/>
  <c r="R223" i="17"/>
  <c r="R221" i="17" s="1"/>
  <c r="X223" i="17"/>
  <c r="X221" i="17" s="1"/>
  <c r="E228" i="17"/>
  <c r="E226" i="17" s="1"/>
  <c r="K228" i="17"/>
  <c r="Q228" i="17"/>
  <c r="Q226" i="17" s="1"/>
  <c r="W228" i="17"/>
  <c r="W226" i="17" s="1"/>
  <c r="D233" i="17"/>
  <c r="D231" i="17" s="1"/>
  <c r="J233" i="17"/>
  <c r="J231" i="17" s="1"/>
  <c r="P233" i="17"/>
  <c r="P231" i="17" s="1"/>
  <c r="V233" i="17"/>
  <c r="I238" i="17"/>
  <c r="I236" i="17" s="1"/>
  <c r="O238" i="17"/>
  <c r="O236" i="17" s="1"/>
  <c r="U238" i="17"/>
  <c r="U236" i="17" s="1"/>
  <c r="AA238" i="17"/>
  <c r="AA236" i="17" s="1"/>
  <c r="H243" i="17"/>
  <c r="H241" i="17" s="1"/>
  <c r="N243" i="17"/>
  <c r="T243" i="17"/>
  <c r="T241" i="17" s="1"/>
  <c r="Z243" i="17"/>
  <c r="Z241" i="17" s="1"/>
  <c r="G248" i="17"/>
  <c r="G246" i="17" s="1"/>
  <c r="M248" i="17"/>
  <c r="M246" i="17" s="1"/>
  <c r="S248" i="17"/>
  <c r="S246" i="17" s="1"/>
  <c r="Y248" i="17"/>
  <c r="F253" i="17"/>
  <c r="F251" i="17" s="1"/>
  <c r="L253" i="17"/>
  <c r="L251" i="17" s="1"/>
  <c r="R253" i="17"/>
  <c r="R251" i="17" s="1"/>
  <c r="X253" i="17"/>
  <c r="X251" i="17" s="1"/>
  <c r="E258" i="17"/>
  <c r="E256" i="17" s="1"/>
  <c r="K258" i="17"/>
  <c r="Q258" i="17"/>
  <c r="Q256" i="17" s="1"/>
  <c r="W258" i="17"/>
  <c r="W256" i="17" s="1"/>
  <c r="D263" i="17"/>
  <c r="D261" i="17" s="1"/>
  <c r="J263" i="17"/>
  <c r="J261" i="17" s="1"/>
  <c r="P263" i="17"/>
  <c r="P261" i="17" s="1"/>
  <c r="V263" i="17"/>
  <c r="I268" i="17"/>
  <c r="O268" i="17"/>
  <c r="O266" i="17" s="1"/>
  <c r="U268" i="17"/>
  <c r="U266" i="17" s="1"/>
  <c r="G273" i="17"/>
  <c r="G271" i="17" s="1"/>
  <c r="P273" i="17"/>
  <c r="P271" i="17" s="1"/>
  <c r="Y273" i="17"/>
  <c r="Y271" i="17" s="1"/>
  <c r="F278" i="17"/>
  <c r="F276" i="17" s="1"/>
  <c r="R278" i="17"/>
  <c r="D283" i="17"/>
  <c r="D281" i="17" s="1"/>
  <c r="P283" i="17"/>
  <c r="P281" i="17" s="1"/>
  <c r="O288" i="17"/>
  <c r="O286" i="17" s="1"/>
  <c r="AA288" i="17"/>
  <c r="N293" i="17"/>
  <c r="N291" i="17" s="1"/>
  <c r="Z293" i="17"/>
  <c r="Z291" i="17" s="1"/>
  <c r="M298" i="17"/>
  <c r="G303" i="17"/>
  <c r="G301" i="17" s="1"/>
  <c r="Y303" i="17"/>
  <c r="Y301" i="17" s="1"/>
  <c r="E308" i="17"/>
  <c r="E306" i="17" s="1"/>
  <c r="W308" i="17"/>
  <c r="T435" i="17"/>
  <c r="W450" i="17"/>
  <c r="G163" i="17"/>
  <c r="G161" i="17" s="1"/>
  <c r="M163" i="17"/>
  <c r="M161" i="17" s="1"/>
  <c r="S163" i="17"/>
  <c r="S161" i="17" s="1"/>
  <c r="Y163" i="17"/>
  <c r="F168" i="17"/>
  <c r="F166" i="17" s="1"/>
  <c r="L168" i="17"/>
  <c r="L166" i="17" s="1"/>
  <c r="R168" i="17"/>
  <c r="R166" i="17" s="1"/>
  <c r="X168" i="17"/>
  <c r="X166" i="17" s="1"/>
  <c r="E173" i="17"/>
  <c r="E171" i="17" s="1"/>
  <c r="K173" i="17"/>
  <c r="Q173" i="17"/>
  <c r="Q171" i="17" s="1"/>
  <c r="W173" i="17"/>
  <c r="W171" i="17" s="1"/>
  <c r="D178" i="17"/>
  <c r="D176" i="17" s="1"/>
  <c r="J178" i="17"/>
  <c r="J176" i="17" s="1"/>
  <c r="P178" i="17"/>
  <c r="P176" i="17" s="1"/>
  <c r="V178" i="17"/>
  <c r="I183" i="17"/>
  <c r="I181" i="17" s="1"/>
  <c r="O183" i="17"/>
  <c r="O181" i="17" s="1"/>
  <c r="U183" i="17"/>
  <c r="U181" i="17" s="1"/>
  <c r="AA183" i="17"/>
  <c r="AA181" i="17" s="1"/>
  <c r="H188" i="17"/>
  <c r="H186" i="17" s="1"/>
  <c r="N188" i="17"/>
  <c r="T188" i="17"/>
  <c r="T186" i="17" s="1"/>
  <c r="Z188" i="17"/>
  <c r="Z186" i="17" s="1"/>
  <c r="G193" i="17"/>
  <c r="G191" i="17" s="1"/>
  <c r="M193" i="17"/>
  <c r="M191" i="17" s="1"/>
  <c r="S193" i="17"/>
  <c r="S191" i="17" s="1"/>
  <c r="Y193" i="17"/>
  <c r="F198" i="17"/>
  <c r="F196" i="17" s="1"/>
  <c r="L198" i="17"/>
  <c r="L196" i="17" s="1"/>
  <c r="R198" i="17"/>
  <c r="R196" i="17" s="1"/>
  <c r="X198" i="17"/>
  <c r="X196" i="17" s="1"/>
  <c r="E203" i="17"/>
  <c r="E201" i="17" s="1"/>
  <c r="K203" i="17"/>
  <c r="Q203" i="17"/>
  <c r="Q201" i="17" s="1"/>
  <c r="W203" i="17"/>
  <c r="W201" i="17" s="1"/>
  <c r="D208" i="17"/>
  <c r="D206" i="17" s="1"/>
  <c r="J208" i="17"/>
  <c r="J206" i="17" s="1"/>
  <c r="P208" i="17"/>
  <c r="P206" i="17" s="1"/>
  <c r="V208" i="17"/>
  <c r="I213" i="17"/>
  <c r="I211" i="17" s="1"/>
  <c r="O213" i="17"/>
  <c r="O211" i="17" s="1"/>
  <c r="U213" i="17"/>
  <c r="U211" i="17" s="1"/>
  <c r="AA213" i="17"/>
  <c r="AA211" i="17" s="1"/>
  <c r="H218" i="17"/>
  <c r="H216" i="17" s="1"/>
  <c r="N218" i="17"/>
  <c r="T218" i="17"/>
  <c r="T216" i="17" s="1"/>
  <c r="Z218" i="17"/>
  <c r="Z216" i="17" s="1"/>
  <c r="G223" i="17"/>
  <c r="G221" i="17" s="1"/>
  <c r="M223" i="17"/>
  <c r="M221" i="17" s="1"/>
  <c r="S223" i="17"/>
  <c r="S221" i="17" s="1"/>
  <c r="Y223" i="17"/>
  <c r="F228" i="17"/>
  <c r="F226" i="17" s="1"/>
  <c r="L228" i="17"/>
  <c r="L226" i="17" s="1"/>
  <c r="R228" i="17"/>
  <c r="R226" i="17" s="1"/>
  <c r="X228" i="17"/>
  <c r="X226" i="17" s="1"/>
  <c r="E233" i="17"/>
  <c r="E231" i="17" s="1"/>
  <c r="K233" i="17"/>
  <c r="Q233" i="17"/>
  <c r="Q231" i="17" s="1"/>
  <c r="W233" i="17"/>
  <c r="W231" i="17" s="1"/>
  <c r="D238" i="17"/>
  <c r="D236" i="17" s="1"/>
  <c r="J238" i="17"/>
  <c r="J236" i="17" s="1"/>
  <c r="P238" i="17"/>
  <c r="P236" i="17" s="1"/>
  <c r="V238" i="17"/>
  <c r="I243" i="17"/>
  <c r="I241" i="17" s="1"/>
  <c r="O243" i="17"/>
  <c r="O241" i="17" s="1"/>
  <c r="U243" i="17"/>
  <c r="U241" i="17" s="1"/>
  <c r="AA243" i="17"/>
  <c r="AA241" i="17" s="1"/>
  <c r="H248" i="17"/>
  <c r="H246" i="17" s="1"/>
  <c r="N248" i="17"/>
  <c r="T248" i="17"/>
  <c r="T246" i="17" s="1"/>
  <c r="Z248" i="17"/>
  <c r="Z246" i="17" s="1"/>
  <c r="G253" i="17"/>
  <c r="G251" i="17" s="1"/>
  <c r="M253" i="17"/>
  <c r="M251" i="17" s="1"/>
  <c r="S253" i="17"/>
  <c r="S251" i="17" s="1"/>
  <c r="Y253" i="17"/>
  <c r="F258" i="17"/>
  <c r="F256" i="17" s="1"/>
  <c r="L258" i="17"/>
  <c r="L256" i="17" s="1"/>
  <c r="R258" i="17"/>
  <c r="R256" i="17" s="1"/>
  <c r="X258" i="17"/>
  <c r="X256" i="17" s="1"/>
  <c r="E263" i="17"/>
  <c r="E261" i="17" s="1"/>
  <c r="K263" i="17"/>
  <c r="Q263" i="17"/>
  <c r="Q261" i="17" s="1"/>
  <c r="W263" i="17"/>
  <c r="W261" i="17" s="1"/>
  <c r="D268" i="17"/>
  <c r="D266" i="17" s="1"/>
  <c r="J268" i="17"/>
  <c r="J266" i="17" s="1"/>
  <c r="P268" i="17"/>
  <c r="V268" i="17"/>
  <c r="I273" i="17"/>
  <c r="I271" i="17" s="1"/>
  <c r="R273" i="17"/>
  <c r="R271" i="17" s="1"/>
  <c r="AA273" i="17"/>
  <c r="AA271" i="17" s="1"/>
  <c r="H278" i="17"/>
  <c r="H276" i="17" s="1"/>
  <c r="T278" i="17"/>
  <c r="T276" i="17" s="1"/>
  <c r="E283" i="17"/>
  <c r="E281" i="17" s="1"/>
  <c r="Q283" i="17"/>
  <c r="D288" i="17"/>
  <c r="D286" i="17" s="1"/>
  <c r="P288" i="17"/>
  <c r="O293" i="17"/>
  <c r="O291" i="17" s="1"/>
  <c r="AA293" i="17"/>
  <c r="AA291" i="17" s="1"/>
  <c r="N298" i="17"/>
  <c r="L303" i="17"/>
  <c r="L301" i="17" s="1"/>
  <c r="F308" i="17"/>
  <c r="F306" i="17" s="1"/>
  <c r="X308" i="17"/>
  <c r="X306" i="17" s="1"/>
  <c r="D455" i="17"/>
  <c r="U435" i="17"/>
  <c r="N440" i="17"/>
  <c r="M445" i="17"/>
  <c r="F450" i="17"/>
  <c r="W455" i="17"/>
  <c r="H193" i="17"/>
  <c r="H191" i="17" s="1"/>
  <c r="N193" i="17"/>
  <c r="N191" i="17" s="1"/>
  <c r="T193" i="17"/>
  <c r="Z193" i="17"/>
  <c r="Z191" i="17" s="1"/>
  <c r="G198" i="17"/>
  <c r="M198" i="17"/>
  <c r="M196" i="17" s="1"/>
  <c r="S198" i="17"/>
  <c r="S196" i="17" s="1"/>
  <c r="Y198" i="17"/>
  <c r="Y196" i="17" s="1"/>
  <c r="F203" i="17"/>
  <c r="L203" i="17"/>
  <c r="L201" i="17" s="1"/>
  <c r="R203" i="17"/>
  <c r="X203" i="17"/>
  <c r="X201" i="17" s="1"/>
  <c r="E208" i="17"/>
  <c r="E206" i="17" s="1"/>
  <c r="K208" i="17"/>
  <c r="K206" i="17" s="1"/>
  <c r="Q208" i="17"/>
  <c r="W208" i="17"/>
  <c r="W206" i="17" s="1"/>
  <c r="D213" i="17"/>
  <c r="J213" i="17"/>
  <c r="J211" i="17" s="1"/>
  <c r="P213" i="17"/>
  <c r="P211" i="17" s="1"/>
  <c r="V213" i="17"/>
  <c r="V211" i="17" s="1"/>
  <c r="I218" i="17"/>
  <c r="O218" i="17"/>
  <c r="O216" i="17" s="1"/>
  <c r="U218" i="17"/>
  <c r="AA218" i="17"/>
  <c r="AA216" i="17" s="1"/>
  <c r="H223" i="17"/>
  <c r="H221" i="17" s="1"/>
  <c r="N223" i="17"/>
  <c r="N221" i="17" s="1"/>
  <c r="T223" i="17"/>
  <c r="Z223" i="17"/>
  <c r="Z221" i="17" s="1"/>
  <c r="G228" i="17"/>
  <c r="M228" i="17"/>
  <c r="M226" i="17" s="1"/>
  <c r="S228" i="17"/>
  <c r="S226" i="17" s="1"/>
  <c r="Y228" i="17"/>
  <c r="Y226" i="17" s="1"/>
  <c r="F233" i="17"/>
  <c r="L233" i="17"/>
  <c r="L231" i="17" s="1"/>
  <c r="R233" i="17"/>
  <c r="X233" i="17"/>
  <c r="X231" i="17" s="1"/>
  <c r="E238" i="17"/>
  <c r="E236" i="17" s="1"/>
  <c r="K238" i="17"/>
  <c r="K236" i="17" s="1"/>
  <c r="Q238" i="17"/>
  <c r="W238" i="17"/>
  <c r="W236" i="17" s="1"/>
  <c r="D243" i="17"/>
  <c r="J243" i="17"/>
  <c r="J241" i="17" s="1"/>
  <c r="P243" i="17"/>
  <c r="P241" i="17" s="1"/>
  <c r="V243" i="17"/>
  <c r="V241" i="17" s="1"/>
  <c r="I248" i="17"/>
  <c r="O248" i="17"/>
  <c r="O246" i="17" s="1"/>
  <c r="U248" i="17"/>
  <c r="AA248" i="17"/>
  <c r="AA246" i="17" s="1"/>
  <c r="H253" i="17"/>
  <c r="H251" i="17" s="1"/>
  <c r="N253" i="17"/>
  <c r="N251" i="17" s="1"/>
  <c r="T253" i="17"/>
  <c r="Z253" i="17"/>
  <c r="Z251" i="17" s="1"/>
  <c r="G258" i="17"/>
  <c r="M258" i="17"/>
  <c r="M256" i="17" s="1"/>
  <c r="S258" i="17"/>
  <c r="S256" i="17" s="1"/>
  <c r="Y258" i="17"/>
  <c r="Y256" i="17" s="1"/>
  <c r="F263" i="17"/>
  <c r="L263" i="17"/>
  <c r="L261" i="17" s="1"/>
  <c r="R263" i="17"/>
  <c r="X263" i="17"/>
  <c r="X261" i="17" s="1"/>
  <c r="E268" i="17"/>
  <c r="E266" i="17" s="1"/>
  <c r="K268" i="17"/>
  <c r="Q268" i="17"/>
  <c r="Q266" i="17" s="1"/>
  <c r="W268" i="17"/>
  <c r="W266" i="17" s="1"/>
  <c r="J273" i="17"/>
  <c r="J271" i="17" s="1"/>
  <c r="S273" i="17"/>
  <c r="S271" i="17" s="1"/>
  <c r="K278" i="17"/>
  <c r="K276" i="17" s="1"/>
  <c r="W278" i="17"/>
  <c r="G283" i="17"/>
  <c r="S283" i="17"/>
  <c r="S281" i="17" s="1"/>
  <c r="F288" i="17"/>
  <c r="R288" i="17"/>
  <c r="R286" i="17" s="1"/>
  <c r="E293" i="17"/>
  <c r="E291" i="17" s="1"/>
  <c r="Q293" i="17"/>
  <c r="Q291" i="17" s="1"/>
  <c r="S298" i="17"/>
  <c r="S296" i="17" s="1"/>
  <c r="M303" i="17"/>
  <c r="M301" i="17" s="1"/>
  <c r="K308" i="17"/>
  <c r="K306" i="17" s="1"/>
  <c r="F178" i="17"/>
  <c r="F176" i="17" s="1"/>
  <c r="L178" i="17"/>
  <c r="L176" i="17" s="1"/>
  <c r="R178" i="17"/>
  <c r="X178" i="17"/>
  <c r="X176" i="17" s="1"/>
  <c r="E183" i="17"/>
  <c r="E181" i="17" s="1"/>
  <c r="K183" i="17"/>
  <c r="K181" i="17" s="1"/>
  <c r="Q183" i="17"/>
  <c r="Q181" i="17" s="1"/>
  <c r="W183" i="17"/>
  <c r="W181" i="17" s="1"/>
  <c r="D188" i="17"/>
  <c r="J188" i="17"/>
  <c r="J186" i="17" s="1"/>
  <c r="P188" i="17"/>
  <c r="P186" i="17" s="1"/>
  <c r="V188" i="17"/>
  <c r="V186" i="17" s="1"/>
  <c r="I193" i="17"/>
  <c r="I191" i="17" s="1"/>
  <c r="O193" i="17"/>
  <c r="O191" i="17" s="1"/>
  <c r="U193" i="17"/>
  <c r="AA193" i="17"/>
  <c r="AA191" i="17" s="1"/>
  <c r="H198" i="17"/>
  <c r="H196" i="17" s="1"/>
  <c r="N198" i="17"/>
  <c r="N196" i="17" s="1"/>
  <c r="T198" i="17"/>
  <c r="T196" i="17" s="1"/>
  <c r="Z198" i="17"/>
  <c r="Z196" i="17" s="1"/>
  <c r="G203" i="17"/>
  <c r="M203" i="17"/>
  <c r="M201" i="17" s="1"/>
  <c r="S203" i="17"/>
  <c r="S201" i="17" s="1"/>
  <c r="Y203" i="17"/>
  <c r="Y201" i="17" s="1"/>
  <c r="F208" i="17"/>
  <c r="F206" i="17" s="1"/>
  <c r="L208" i="17"/>
  <c r="L206" i="17" s="1"/>
  <c r="R208" i="17"/>
  <c r="X208" i="17"/>
  <c r="X206" i="17" s="1"/>
  <c r="E213" i="17"/>
  <c r="E211" i="17" s="1"/>
  <c r="K213" i="17"/>
  <c r="K211" i="17" s="1"/>
  <c r="Q213" i="17"/>
  <c r="Q211" i="17" s="1"/>
  <c r="W213" i="17"/>
  <c r="W211" i="17" s="1"/>
  <c r="D218" i="17"/>
  <c r="J218" i="17"/>
  <c r="J216" i="17" s="1"/>
  <c r="P218" i="17"/>
  <c r="P216" i="17" s="1"/>
  <c r="V218" i="17"/>
  <c r="V216" i="17" s="1"/>
  <c r="I223" i="17"/>
  <c r="I221" i="17" s="1"/>
  <c r="O223" i="17"/>
  <c r="O221" i="17" s="1"/>
  <c r="U223" i="17"/>
  <c r="AA223" i="17"/>
  <c r="AA221" i="17" s="1"/>
  <c r="H228" i="17"/>
  <c r="H226" i="17" s="1"/>
  <c r="N228" i="17"/>
  <c r="N226" i="17" s="1"/>
  <c r="T228" i="17"/>
  <c r="T226" i="17" s="1"/>
  <c r="Z228" i="17"/>
  <c r="Z226" i="17" s="1"/>
  <c r="G233" i="17"/>
  <c r="M233" i="17"/>
  <c r="M231" i="17" s="1"/>
  <c r="S233" i="17"/>
  <c r="S231" i="17" s="1"/>
  <c r="Y233" i="17"/>
  <c r="Y231" i="17" s="1"/>
  <c r="F238" i="17"/>
  <c r="F236" i="17" s="1"/>
  <c r="L238" i="17"/>
  <c r="L236" i="17" s="1"/>
  <c r="R238" i="17"/>
  <c r="X238" i="17"/>
  <c r="X236" i="17" s="1"/>
  <c r="E243" i="17"/>
  <c r="E241" i="17" s="1"/>
  <c r="K243" i="17"/>
  <c r="K241" i="17" s="1"/>
  <c r="Q243" i="17"/>
  <c r="Q241" i="17" s="1"/>
  <c r="W243" i="17"/>
  <c r="W241" i="17" s="1"/>
  <c r="D248" i="17"/>
  <c r="J248" i="17"/>
  <c r="J246" i="17" s="1"/>
  <c r="P248" i="17"/>
  <c r="P246" i="17" s="1"/>
  <c r="V248" i="17"/>
  <c r="V246" i="17" s="1"/>
  <c r="I253" i="17"/>
  <c r="I251" i="17" s="1"/>
  <c r="O253" i="17"/>
  <c r="O251" i="17" s="1"/>
  <c r="U253" i="17"/>
  <c r="AA253" i="17"/>
  <c r="AA251" i="17" s="1"/>
  <c r="H258" i="17"/>
  <c r="H256" i="17" s="1"/>
  <c r="N258" i="17"/>
  <c r="N256" i="17" s="1"/>
  <c r="T258" i="17"/>
  <c r="T256" i="17" s="1"/>
  <c r="Z258" i="17"/>
  <c r="Z256" i="17" s="1"/>
  <c r="G263" i="17"/>
  <c r="M263" i="17"/>
  <c r="M261" i="17" s="1"/>
  <c r="S263" i="17"/>
  <c r="S261" i="17" s="1"/>
  <c r="Y263" i="17"/>
  <c r="Y261" i="17" s="1"/>
  <c r="F268" i="17"/>
  <c r="F266" i="17" s="1"/>
  <c r="L268" i="17"/>
  <c r="L266" i="17" s="1"/>
  <c r="R268" i="17"/>
  <c r="R266" i="17" s="1"/>
  <c r="X268" i="17"/>
  <c r="L273" i="17"/>
  <c r="L271" i="17" s="1"/>
  <c r="U273" i="17"/>
  <c r="L278" i="17"/>
  <c r="L276" i="17" s="1"/>
  <c r="X278" i="17"/>
  <c r="X276" i="17" s="1"/>
  <c r="J283" i="17"/>
  <c r="J281" i="17" s="1"/>
  <c r="V283" i="17"/>
  <c r="I288" i="17"/>
  <c r="I286" i="17" s="1"/>
  <c r="U288" i="17"/>
  <c r="U286" i="17" s="1"/>
  <c r="H293" i="17"/>
  <c r="H291" i="17" s="1"/>
  <c r="T293" i="17"/>
  <c r="D298" i="17"/>
  <c r="T298" i="17"/>
  <c r="R303" i="17"/>
  <c r="R301" i="17" s="1"/>
  <c r="L308" i="17"/>
  <c r="L306" i="17" s="1"/>
  <c r="L430" i="17"/>
  <c r="I317" i="17"/>
  <c r="I315" i="17" s="1"/>
  <c r="O317" i="17"/>
  <c r="U317" i="17"/>
  <c r="U315" i="17" s="1"/>
  <c r="AA317" i="17"/>
  <c r="AA315" i="17" s="1"/>
  <c r="H322" i="17"/>
  <c r="H320" i="17" s="1"/>
  <c r="N322" i="17"/>
  <c r="T322" i="17"/>
  <c r="T320" i="17" s="1"/>
  <c r="Z322" i="17"/>
  <c r="G327" i="17"/>
  <c r="G325" i="17" s="1"/>
  <c r="M327" i="17"/>
  <c r="M325" i="17" s="1"/>
  <c r="S327" i="17"/>
  <c r="S325" i="17" s="1"/>
  <c r="Y327" i="17"/>
  <c r="F332" i="17"/>
  <c r="F330" i="17" s="1"/>
  <c r="L332" i="17"/>
  <c r="R332" i="17"/>
  <c r="R330" i="17" s="1"/>
  <c r="X332" i="17"/>
  <c r="X330" i="17" s="1"/>
  <c r="E337" i="17"/>
  <c r="E335" i="17" s="1"/>
  <c r="K337" i="17"/>
  <c r="Q337" i="17"/>
  <c r="Q335" i="17" s="1"/>
  <c r="W337" i="17"/>
  <c r="W335" i="17" s="1"/>
  <c r="D342" i="17"/>
  <c r="D340" i="17" s="1"/>
  <c r="J342" i="17"/>
  <c r="J340" i="17" s="1"/>
  <c r="P342" i="17"/>
  <c r="P340" i="17" s="1"/>
  <c r="V342" i="17"/>
  <c r="I347" i="17"/>
  <c r="I345" i="17" s="1"/>
  <c r="O347" i="17"/>
  <c r="O345" i="17" s="1"/>
  <c r="U347" i="17"/>
  <c r="U345" i="17" s="1"/>
  <c r="AA347" i="17"/>
  <c r="AA345" i="17" s="1"/>
  <c r="H352" i="17"/>
  <c r="H350" i="17" s="1"/>
  <c r="N352" i="17"/>
  <c r="T352" i="17"/>
  <c r="T350" i="17" s="1"/>
  <c r="Z352" i="17"/>
  <c r="Z350" i="17" s="1"/>
  <c r="G357" i="17"/>
  <c r="G355" i="17" s="1"/>
  <c r="M357" i="17"/>
  <c r="M355" i="17" s="1"/>
  <c r="S357" i="17"/>
  <c r="S355" i="17" s="1"/>
  <c r="Y357" i="17"/>
  <c r="F362" i="17"/>
  <c r="F360" i="17" s="1"/>
  <c r="L362" i="17"/>
  <c r="L360" i="17" s="1"/>
  <c r="R362" i="17"/>
  <c r="R360" i="17" s="1"/>
  <c r="X362" i="17"/>
  <c r="X360" i="17" s="1"/>
  <c r="E367" i="17"/>
  <c r="E365" i="17" s="1"/>
  <c r="K367" i="17"/>
  <c r="Q367" i="17"/>
  <c r="Q365" i="17" s="1"/>
  <c r="W367" i="17"/>
  <c r="W365" i="17" s="1"/>
  <c r="D372" i="17"/>
  <c r="D370" i="17" s="1"/>
  <c r="J372" i="17"/>
  <c r="J370" i="17" s="1"/>
  <c r="P372" i="17"/>
  <c r="P370" i="17" s="1"/>
  <c r="V372" i="17"/>
  <c r="I377" i="17"/>
  <c r="I375" i="17" s="1"/>
  <c r="O377" i="17"/>
  <c r="O375" i="17" s="1"/>
  <c r="U377" i="17"/>
  <c r="U375" i="17" s="1"/>
  <c r="AA377" i="17"/>
  <c r="AA375" i="17" s="1"/>
  <c r="H382" i="17"/>
  <c r="H380" i="17" s="1"/>
  <c r="N382" i="17"/>
  <c r="T382" i="17"/>
  <c r="T380" i="17" s="1"/>
  <c r="Z382" i="17"/>
  <c r="Z380" i="17" s="1"/>
  <c r="G387" i="17"/>
  <c r="G385" i="17" s="1"/>
  <c r="M387" i="17"/>
  <c r="M385" i="17" s="1"/>
  <c r="S387" i="17"/>
  <c r="S385" i="17" s="1"/>
  <c r="Y387" i="17"/>
  <c r="F392" i="17"/>
  <c r="F390" i="17" s="1"/>
  <c r="L392" i="17"/>
  <c r="L390" i="17" s="1"/>
  <c r="R392" i="17"/>
  <c r="R390" i="17" s="1"/>
  <c r="X392" i="17"/>
  <c r="X390" i="17" s="1"/>
  <c r="E397" i="17"/>
  <c r="E395" i="17" s="1"/>
  <c r="K397" i="17"/>
  <c r="Q397" i="17"/>
  <c r="Q395" i="17" s="1"/>
  <c r="W397" i="17"/>
  <c r="W395" i="17" s="1"/>
  <c r="D402" i="17"/>
  <c r="D400" i="17" s="1"/>
  <c r="J402" i="17"/>
  <c r="J400" i="17" s="1"/>
  <c r="P402" i="17"/>
  <c r="P400" i="17" s="1"/>
  <c r="V402" i="17"/>
  <c r="I407" i="17"/>
  <c r="I405" i="17" s="1"/>
  <c r="O407" i="17"/>
  <c r="O405" i="17" s="1"/>
  <c r="U407" i="17"/>
  <c r="U405" i="17" s="1"/>
  <c r="AA407" i="17"/>
  <c r="AA405" i="17" s="1"/>
  <c r="H412" i="17"/>
  <c r="H410" i="17" s="1"/>
  <c r="N412" i="17"/>
  <c r="T412" i="17"/>
  <c r="T410" i="17" s="1"/>
  <c r="Z412" i="17"/>
  <c r="Z410" i="17" s="1"/>
  <c r="G417" i="17"/>
  <c r="G415" i="17" s="1"/>
  <c r="M417" i="17"/>
  <c r="M415" i="17" s="1"/>
  <c r="S417" i="17"/>
  <c r="S415" i="17" s="1"/>
  <c r="Y417" i="17"/>
  <c r="F422" i="17"/>
  <c r="F420" i="17" s="1"/>
  <c r="L422" i="17"/>
  <c r="L420" i="17" s="1"/>
  <c r="R422" i="17"/>
  <c r="R420" i="17" s="1"/>
  <c r="X422" i="17"/>
  <c r="X420" i="17" s="1"/>
  <c r="E427" i="17"/>
  <c r="E425" i="17" s="1"/>
  <c r="K427" i="17"/>
  <c r="Q427" i="17"/>
  <c r="Q425" i="17" s="1"/>
  <c r="W427" i="17"/>
  <c r="W425" i="17" s="1"/>
  <c r="F432" i="17"/>
  <c r="F430" i="17" s="1"/>
  <c r="O432" i="17"/>
  <c r="O430" i="17" s="1"/>
  <c r="X432" i="17"/>
  <c r="X430" i="17" s="1"/>
  <c r="K437" i="17"/>
  <c r="K435" i="17" s="1"/>
  <c r="W437" i="17"/>
  <c r="W435" i="17" s="1"/>
  <c r="H442" i="17"/>
  <c r="H440" i="17" s="1"/>
  <c r="T442" i="17"/>
  <c r="T440" i="17" s="1"/>
  <c r="L447" i="17"/>
  <c r="L445" i="17" s="1"/>
  <c r="F452" i="17"/>
  <c r="X452" i="17"/>
  <c r="X450" i="17" s="1"/>
  <c r="I564" i="17"/>
  <c r="Z569" i="17"/>
  <c r="E584" i="17"/>
  <c r="O594" i="17"/>
  <c r="M604" i="17"/>
  <c r="Y462" i="17"/>
  <c r="Y460" i="17" s="1"/>
  <c r="S462" i="17"/>
  <c r="S460" i="17" s="1"/>
  <c r="M462" i="17"/>
  <c r="M460" i="17" s="1"/>
  <c r="G462" i="17"/>
  <c r="G460" i="17" s="1"/>
  <c r="Z457" i="17"/>
  <c r="Z455" i="17" s="1"/>
  <c r="T457" i="17"/>
  <c r="N457" i="17"/>
  <c r="N455" i="17" s="1"/>
  <c r="H457" i="17"/>
  <c r="H455" i="17" s="1"/>
  <c r="AA452" i="17"/>
  <c r="AA450" i="17" s="1"/>
  <c r="U452" i="17"/>
  <c r="U450" i="17" s="1"/>
  <c r="O452" i="17"/>
  <c r="O450" i="17" s="1"/>
  <c r="I452" i="17"/>
  <c r="V447" i="17"/>
  <c r="V445" i="17" s="1"/>
  <c r="P447" i="17"/>
  <c r="P445" i="17" s="1"/>
  <c r="J447" i="17"/>
  <c r="J445" i="17" s="1"/>
  <c r="D447" i="17"/>
  <c r="D445" i="17" s="1"/>
  <c r="W442" i="17"/>
  <c r="W440" i="17" s="1"/>
  <c r="Q442" i="17"/>
  <c r="K442" i="17"/>
  <c r="K440" i="17" s="1"/>
  <c r="E442" i="17"/>
  <c r="E440" i="17" s="1"/>
  <c r="X437" i="17"/>
  <c r="X435" i="17" s="1"/>
  <c r="R437" i="17"/>
  <c r="R435" i="17" s="1"/>
  <c r="L437" i="17"/>
  <c r="L435" i="17" s="1"/>
  <c r="F437" i="17"/>
  <c r="Y432" i="17"/>
  <c r="Y430" i="17" s="1"/>
  <c r="X462" i="17"/>
  <c r="R462" i="17"/>
  <c r="R460" i="17" s="1"/>
  <c r="L462" i="17"/>
  <c r="L460" i="17" s="1"/>
  <c r="F462" i="17"/>
  <c r="F460" i="17" s="1"/>
  <c r="Y457" i="17"/>
  <c r="Y455" i="17" s="1"/>
  <c r="S457" i="17"/>
  <c r="S455" i="17" s="1"/>
  <c r="M457" i="17"/>
  <c r="G457" i="17"/>
  <c r="G455" i="17" s="1"/>
  <c r="Z452" i="17"/>
  <c r="Z450" i="17" s="1"/>
  <c r="T452" i="17"/>
  <c r="T450" i="17" s="1"/>
  <c r="N452" i="17"/>
  <c r="N450" i="17" s="1"/>
  <c r="H452" i="17"/>
  <c r="H450" i="17" s="1"/>
  <c r="AA447" i="17"/>
  <c r="U447" i="17"/>
  <c r="U445" i="17" s="1"/>
  <c r="O447" i="17"/>
  <c r="O445" i="17" s="1"/>
  <c r="I447" i="17"/>
  <c r="I445" i="17" s="1"/>
  <c r="W462" i="17"/>
  <c r="W460" i="17" s="1"/>
  <c r="Q462" i="17"/>
  <c r="Q460" i="17" s="1"/>
  <c r="K462" i="17"/>
  <c r="K460" i="17" s="1"/>
  <c r="E462" i="17"/>
  <c r="E460" i="17" s="1"/>
  <c r="X457" i="17"/>
  <c r="R457" i="17"/>
  <c r="R455" i="17" s="1"/>
  <c r="L457" i="17"/>
  <c r="L455" i="17" s="1"/>
  <c r="F457" i="17"/>
  <c r="F455" i="17" s="1"/>
  <c r="Y452" i="17"/>
  <c r="Y450" i="17" s="1"/>
  <c r="S452" i="17"/>
  <c r="S450" i="17" s="1"/>
  <c r="M452" i="17"/>
  <c r="G452" i="17"/>
  <c r="G450" i="17" s="1"/>
  <c r="Z447" i="17"/>
  <c r="Z445" i="17" s="1"/>
  <c r="T447" i="17"/>
  <c r="T445" i="17" s="1"/>
  <c r="N447" i="17"/>
  <c r="N445" i="17" s="1"/>
  <c r="H447" i="17"/>
  <c r="H445" i="17" s="1"/>
  <c r="AA442" i="17"/>
  <c r="U442" i="17"/>
  <c r="U440" i="17" s="1"/>
  <c r="O442" i="17"/>
  <c r="O440" i="17" s="1"/>
  <c r="I442" i="17"/>
  <c r="I440" i="17" s="1"/>
  <c r="V437" i="17"/>
  <c r="V435" i="17" s="1"/>
  <c r="P437" i="17"/>
  <c r="P435" i="17" s="1"/>
  <c r="J437" i="17"/>
  <c r="D437" i="17"/>
  <c r="D435" i="17" s="1"/>
  <c r="W432" i="17"/>
  <c r="W430" i="17" s="1"/>
  <c r="Q432" i="17"/>
  <c r="Q430" i="17" s="1"/>
  <c r="K432" i="17"/>
  <c r="K430" i="17" s="1"/>
  <c r="E432" i="17"/>
  <c r="E430" i="17" s="1"/>
  <c r="V462" i="17"/>
  <c r="V460" i="17" s="1"/>
  <c r="P462" i="17"/>
  <c r="J462" i="17"/>
  <c r="J460" i="17" s="1"/>
  <c r="D462" i="17"/>
  <c r="D460" i="17" s="1"/>
  <c r="AA462" i="17"/>
  <c r="AA460" i="17" s="1"/>
  <c r="U462" i="17"/>
  <c r="U460" i="17" s="1"/>
  <c r="O462" i="17"/>
  <c r="O460" i="17" s="1"/>
  <c r="I462" i="17"/>
  <c r="I460" i="17" s="1"/>
  <c r="V457" i="17"/>
  <c r="P457" i="17"/>
  <c r="P455" i="17" s="1"/>
  <c r="Z462" i="17"/>
  <c r="Z460" i="17" s="1"/>
  <c r="T462" i="17"/>
  <c r="T460" i="17" s="1"/>
  <c r="N462" i="17"/>
  <c r="N460" i="17" s="1"/>
  <c r="H462" i="17"/>
  <c r="AA457" i="17"/>
  <c r="AA455" i="17" s="1"/>
  <c r="U457" i="17"/>
  <c r="U455" i="17" s="1"/>
  <c r="O457" i="17"/>
  <c r="O455" i="17" s="1"/>
  <c r="I457" i="17"/>
  <c r="I455" i="17" s="1"/>
  <c r="V452" i="17"/>
  <c r="V450" i="17" s="1"/>
  <c r="P452" i="17"/>
  <c r="J452" i="17"/>
  <c r="J450" i="17" s="1"/>
  <c r="D452" i="17"/>
  <c r="D450" i="17" s="1"/>
  <c r="W447" i="17"/>
  <c r="W445" i="17" s="1"/>
  <c r="Q447" i="17"/>
  <c r="Q445" i="17" s="1"/>
  <c r="K447" i="17"/>
  <c r="K445" i="17" s="1"/>
  <c r="E447" i="17"/>
  <c r="X442" i="17"/>
  <c r="X440" i="17" s="1"/>
  <c r="R442" i="17"/>
  <c r="R440" i="17" s="1"/>
  <c r="L442" i="17"/>
  <c r="L440" i="17" s="1"/>
  <c r="F442" i="17"/>
  <c r="F440" i="17" s="1"/>
  <c r="Y437" i="17"/>
  <c r="Y435" i="17" s="1"/>
  <c r="S437" i="17"/>
  <c r="M437" i="17"/>
  <c r="M435" i="17" s="1"/>
  <c r="G437" i="17"/>
  <c r="G435" i="17" s="1"/>
  <c r="Z432" i="17"/>
  <c r="Z430" i="17" s="1"/>
  <c r="T432" i="17"/>
  <c r="T430" i="17" s="1"/>
  <c r="N432" i="17"/>
  <c r="N430" i="17" s="1"/>
  <c r="H432" i="17"/>
  <c r="J317" i="17"/>
  <c r="J315" i="17" s="1"/>
  <c r="P317" i="17"/>
  <c r="P315" i="17" s="1"/>
  <c r="V317" i="17"/>
  <c r="V315" i="17" s="1"/>
  <c r="I322" i="17"/>
  <c r="I320" i="17" s="1"/>
  <c r="O322" i="17"/>
  <c r="U322" i="17"/>
  <c r="U320" i="17" s="1"/>
  <c r="AA322" i="17"/>
  <c r="AA320" i="17" s="1"/>
  <c r="H327" i="17"/>
  <c r="H325" i="17" s="1"/>
  <c r="N327" i="17"/>
  <c r="N325" i="17" s="1"/>
  <c r="T327" i="17"/>
  <c r="T325" i="17" s="1"/>
  <c r="Z327" i="17"/>
  <c r="G332" i="17"/>
  <c r="G330" i="17" s="1"/>
  <c r="M332" i="17"/>
  <c r="M330" i="17" s="1"/>
  <c r="S332" i="17"/>
  <c r="S330" i="17" s="1"/>
  <c r="Y332" i="17"/>
  <c r="Y330" i="17" s="1"/>
  <c r="F337" i="17"/>
  <c r="F335" i="17" s="1"/>
  <c r="L337" i="17"/>
  <c r="R337" i="17"/>
  <c r="R335" i="17" s="1"/>
  <c r="X337" i="17"/>
  <c r="X335" i="17" s="1"/>
  <c r="E342" i="17"/>
  <c r="E340" i="17" s="1"/>
  <c r="K342" i="17"/>
  <c r="K340" i="17" s="1"/>
  <c r="Q342" i="17"/>
  <c r="Q340" i="17" s="1"/>
  <c r="W342" i="17"/>
  <c r="D347" i="17"/>
  <c r="D345" i="17" s="1"/>
  <c r="J347" i="17"/>
  <c r="J345" i="17" s="1"/>
  <c r="P347" i="17"/>
  <c r="P345" i="17" s="1"/>
  <c r="V347" i="17"/>
  <c r="V345" i="17" s="1"/>
  <c r="I352" i="17"/>
  <c r="I350" i="17" s="1"/>
  <c r="O352" i="17"/>
  <c r="U352" i="17"/>
  <c r="U350" i="17" s="1"/>
  <c r="AA352" i="17"/>
  <c r="AA350" i="17" s="1"/>
  <c r="H357" i="17"/>
  <c r="H355" i="17" s="1"/>
  <c r="N357" i="17"/>
  <c r="N355" i="17" s="1"/>
  <c r="T357" i="17"/>
  <c r="T355" i="17" s="1"/>
  <c r="Z357" i="17"/>
  <c r="G362" i="17"/>
  <c r="G360" i="17" s="1"/>
  <c r="M362" i="17"/>
  <c r="M360" i="17" s="1"/>
  <c r="S362" i="17"/>
  <c r="S360" i="17" s="1"/>
  <c r="Y362" i="17"/>
  <c r="Y360" i="17" s="1"/>
  <c r="F367" i="17"/>
  <c r="F365" i="17" s="1"/>
  <c r="L367" i="17"/>
  <c r="R367" i="17"/>
  <c r="R365" i="17" s="1"/>
  <c r="X367" i="17"/>
  <c r="X365" i="17" s="1"/>
  <c r="E372" i="17"/>
  <c r="E370" i="17" s="1"/>
  <c r="K372" i="17"/>
  <c r="K370" i="17" s="1"/>
  <c r="Q372" i="17"/>
  <c r="Q370" i="17" s="1"/>
  <c r="W372" i="17"/>
  <c r="D377" i="17"/>
  <c r="D375" i="17" s="1"/>
  <c r="J377" i="17"/>
  <c r="J375" i="17" s="1"/>
  <c r="P377" i="17"/>
  <c r="P375" i="17" s="1"/>
  <c r="V377" i="17"/>
  <c r="V375" i="17" s="1"/>
  <c r="I382" i="17"/>
  <c r="I380" i="17" s="1"/>
  <c r="O382" i="17"/>
  <c r="U382" i="17"/>
  <c r="U380" i="17" s="1"/>
  <c r="AA382" i="17"/>
  <c r="AA380" i="17" s="1"/>
  <c r="H387" i="17"/>
  <c r="H385" i="17" s="1"/>
  <c r="N387" i="17"/>
  <c r="N385" i="17" s="1"/>
  <c r="T387" i="17"/>
  <c r="T385" i="17" s="1"/>
  <c r="Z387" i="17"/>
  <c r="G392" i="17"/>
  <c r="G390" i="17" s="1"/>
  <c r="M392" i="17"/>
  <c r="M390" i="17" s="1"/>
  <c r="S392" i="17"/>
  <c r="S390" i="17" s="1"/>
  <c r="Y392" i="17"/>
  <c r="Y390" i="17" s="1"/>
  <c r="F397" i="17"/>
  <c r="F395" i="17" s="1"/>
  <c r="L397" i="17"/>
  <c r="R397" i="17"/>
  <c r="R395" i="17" s="1"/>
  <c r="X397" i="17"/>
  <c r="X395" i="17" s="1"/>
  <c r="E402" i="17"/>
  <c r="E400" i="17" s="1"/>
  <c r="K402" i="17"/>
  <c r="K400" i="17" s="1"/>
  <c r="Q402" i="17"/>
  <c r="Q400" i="17" s="1"/>
  <c r="W402" i="17"/>
  <c r="D407" i="17"/>
  <c r="D405" i="17" s="1"/>
  <c r="J407" i="17"/>
  <c r="J405" i="17" s="1"/>
  <c r="P407" i="17"/>
  <c r="P405" i="17" s="1"/>
  <c r="V407" i="17"/>
  <c r="V405" i="17" s="1"/>
  <c r="I412" i="17"/>
  <c r="I410" i="17" s="1"/>
  <c r="O412" i="17"/>
  <c r="U412" i="17"/>
  <c r="U410" i="17" s="1"/>
  <c r="AA412" i="17"/>
  <c r="AA410" i="17" s="1"/>
  <c r="H417" i="17"/>
  <c r="H415" i="17" s="1"/>
  <c r="N417" i="17"/>
  <c r="N415" i="17" s="1"/>
  <c r="T417" i="17"/>
  <c r="T415" i="17" s="1"/>
  <c r="Z417" i="17"/>
  <c r="G422" i="17"/>
  <c r="G420" i="17" s="1"/>
  <c r="M422" i="17"/>
  <c r="M420" i="17" s="1"/>
  <c r="S422" i="17"/>
  <c r="S420" i="17" s="1"/>
  <c r="Y422" i="17"/>
  <c r="Y420" i="17" s="1"/>
  <c r="F427" i="17"/>
  <c r="F425" i="17" s="1"/>
  <c r="L427" i="17"/>
  <c r="R427" i="17"/>
  <c r="R425" i="17" s="1"/>
  <c r="X427" i="17"/>
  <c r="X425" i="17" s="1"/>
  <c r="G432" i="17"/>
  <c r="G430" i="17" s="1"/>
  <c r="P432" i="17"/>
  <c r="P430" i="17" s="1"/>
  <c r="AA432" i="17"/>
  <c r="AA430" i="17" s="1"/>
  <c r="N437" i="17"/>
  <c r="N435" i="17" s="1"/>
  <c r="Z437" i="17"/>
  <c r="J442" i="17"/>
  <c r="V442" i="17"/>
  <c r="V440" i="17" s="1"/>
  <c r="M447" i="17"/>
  <c r="K452" i="17"/>
  <c r="K450" i="17" s="1"/>
  <c r="E457" i="17"/>
  <c r="D322" i="17"/>
  <c r="D320" i="17" s="1"/>
  <c r="J322" i="17"/>
  <c r="J320" i="17" s="1"/>
  <c r="P322" i="17"/>
  <c r="P320" i="17" s="1"/>
  <c r="V322" i="17"/>
  <c r="V320" i="17" s="1"/>
  <c r="I327" i="17"/>
  <c r="I325" i="17" s="1"/>
  <c r="O327" i="17"/>
  <c r="U327" i="17"/>
  <c r="U325" i="17" s="1"/>
  <c r="AA327" i="17"/>
  <c r="AA325" i="17" s="1"/>
  <c r="H332" i="17"/>
  <c r="H330" i="17" s="1"/>
  <c r="N332" i="17"/>
  <c r="N330" i="17" s="1"/>
  <c r="T332" i="17"/>
  <c r="T330" i="17" s="1"/>
  <c r="Z332" i="17"/>
  <c r="G337" i="17"/>
  <c r="G335" i="17" s="1"/>
  <c r="M337" i="17"/>
  <c r="M335" i="17" s="1"/>
  <c r="S337" i="17"/>
  <c r="S335" i="17" s="1"/>
  <c r="Y337" i="17"/>
  <c r="Y335" i="17" s="1"/>
  <c r="F342" i="17"/>
  <c r="F340" i="17" s="1"/>
  <c r="L342" i="17"/>
  <c r="R342" i="17"/>
  <c r="R340" i="17" s="1"/>
  <c r="X342" i="17"/>
  <c r="X340" i="17" s="1"/>
  <c r="E347" i="17"/>
  <c r="E345" i="17" s="1"/>
  <c r="K347" i="17"/>
  <c r="K345" i="17" s="1"/>
  <c r="Q347" i="17"/>
  <c r="Q345" i="17" s="1"/>
  <c r="W347" i="17"/>
  <c r="D352" i="17"/>
  <c r="D350" i="17" s="1"/>
  <c r="J352" i="17"/>
  <c r="J350" i="17" s="1"/>
  <c r="P352" i="17"/>
  <c r="P350" i="17" s="1"/>
  <c r="V352" i="17"/>
  <c r="V350" i="17" s="1"/>
  <c r="I357" i="17"/>
  <c r="I355" i="17" s="1"/>
  <c r="O357" i="17"/>
  <c r="U357" i="17"/>
  <c r="U355" i="17" s="1"/>
  <c r="AA357" i="17"/>
  <c r="AA355" i="17" s="1"/>
  <c r="H362" i="17"/>
  <c r="H360" i="17" s="1"/>
  <c r="N362" i="17"/>
  <c r="N360" i="17" s="1"/>
  <c r="T362" i="17"/>
  <c r="T360" i="17" s="1"/>
  <c r="Z362" i="17"/>
  <c r="G367" i="17"/>
  <c r="G365" i="17" s="1"/>
  <c r="M367" i="17"/>
  <c r="M365" i="17" s="1"/>
  <c r="S367" i="17"/>
  <c r="S365" i="17" s="1"/>
  <c r="Y367" i="17"/>
  <c r="Y365" i="17" s="1"/>
  <c r="F372" i="17"/>
  <c r="F370" i="17" s="1"/>
  <c r="L372" i="17"/>
  <c r="R372" i="17"/>
  <c r="R370" i="17" s="1"/>
  <c r="X372" i="17"/>
  <c r="X370" i="17" s="1"/>
  <c r="E377" i="17"/>
  <c r="E375" i="17" s="1"/>
  <c r="K377" i="17"/>
  <c r="K375" i="17" s="1"/>
  <c r="Q377" i="17"/>
  <c r="Q375" i="17" s="1"/>
  <c r="W377" i="17"/>
  <c r="D382" i="17"/>
  <c r="D380" i="17" s="1"/>
  <c r="J382" i="17"/>
  <c r="J380" i="17" s="1"/>
  <c r="P382" i="17"/>
  <c r="P380" i="17" s="1"/>
  <c r="V382" i="17"/>
  <c r="V380" i="17" s="1"/>
  <c r="I387" i="17"/>
  <c r="I385" i="17" s="1"/>
  <c r="O387" i="17"/>
  <c r="U387" i="17"/>
  <c r="U385" i="17" s="1"/>
  <c r="AA387" i="17"/>
  <c r="AA385" i="17" s="1"/>
  <c r="H392" i="17"/>
  <c r="H390" i="17" s="1"/>
  <c r="N392" i="17"/>
  <c r="N390" i="17" s="1"/>
  <c r="T392" i="17"/>
  <c r="T390" i="17" s="1"/>
  <c r="Z392" i="17"/>
  <c r="G397" i="17"/>
  <c r="G395" i="17" s="1"/>
  <c r="M397" i="17"/>
  <c r="M395" i="17" s="1"/>
  <c r="S397" i="17"/>
  <c r="S395" i="17" s="1"/>
  <c r="Y397" i="17"/>
  <c r="Y395" i="17" s="1"/>
  <c r="F402" i="17"/>
  <c r="F400" i="17" s="1"/>
  <c r="L402" i="17"/>
  <c r="R402" i="17"/>
  <c r="R400" i="17" s="1"/>
  <c r="X402" i="17"/>
  <c r="X400" i="17" s="1"/>
  <c r="E407" i="17"/>
  <c r="E405" i="17" s="1"/>
  <c r="K407" i="17"/>
  <c r="K405" i="17" s="1"/>
  <c r="Q407" i="17"/>
  <c r="Q405" i="17" s="1"/>
  <c r="W407" i="17"/>
  <c r="D412" i="17"/>
  <c r="D410" i="17" s="1"/>
  <c r="J412" i="17"/>
  <c r="J410" i="17" s="1"/>
  <c r="P412" i="17"/>
  <c r="P410" i="17" s="1"/>
  <c r="V412" i="17"/>
  <c r="V410" i="17" s="1"/>
  <c r="I417" i="17"/>
  <c r="I415" i="17" s="1"/>
  <c r="O417" i="17"/>
  <c r="U417" i="17"/>
  <c r="U415" i="17" s="1"/>
  <c r="AA417" i="17"/>
  <c r="AA415" i="17" s="1"/>
  <c r="H422" i="17"/>
  <c r="H420" i="17" s="1"/>
  <c r="N422" i="17"/>
  <c r="N420" i="17" s="1"/>
  <c r="T422" i="17"/>
  <c r="T420" i="17" s="1"/>
  <c r="Z422" i="17"/>
  <c r="G427" i="17"/>
  <c r="G425" i="17" s="1"/>
  <c r="M427" i="17"/>
  <c r="M425" i="17" s="1"/>
  <c r="S427" i="17"/>
  <c r="S425" i="17" s="1"/>
  <c r="Y427" i="17"/>
  <c r="Y425" i="17" s="1"/>
  <c r="I432" i="17"/>
  <c r="I430" i="17" s="1"/>
  <c r="R432" i="17"/>
  <c r="R430" i="17" s="1"/>
  <c r="O437" i="17"/>
  <c r="O435" i="17" s="1"/>
  <c r="AA437" i="17"/>
  <c r="AA435" i="17" s="1"/>
  <c r="M442" i="17"/>
  <c r="M440" i="17" s="1"/>
  <c r="Y442" i="17"/>
  <c r="Y440" i="17" s="1"/>
  <c r="R447" i="17"/>
  <c r="R445" i="17" s="1"/>
  <c r="L452" i="17"/>
  <c r="L450" i="17" s="1"/>
  <c r="J457" i="17"/>
  <c r="J455" i="17" s="1"/>
  <c r="J569" i="17"/>
  <c r="F317" i="17"/>
  <c r="F315" i="17" s="1"/>
  <c r="L317" i="17"/>
  <c r="L315" i="17" s="1"/>
  <c r="R317" i="17"/>
  <c r="R315" i="17" s="1"/>
  <c r="X317" i="17"/>
  <c r="X315" i="17" s="1"/>
  <c r="E322" i="17"/>
  <c r="K322" i="17"/>
  <c r="K320" i="17" s="1"/>
  <c r="Q322" i="17"/>
  <c r="Q320" i="17" s="1"/>
  <c r="W322" i="17"/>
  <c r="W320" i="17" s="1"/>
  <c r="D327" i="17"/>
  <c r="D325" i="17" s="1"/>
  <c r="J327" i="17"/>
  <c r="J325" i="17" s="1"/>
  <c r="P327" i="17"/>
  <c r="V327" i="17"/>
  <c r="V325" i="17" s="1"/>
  <c r="I332" i="17"/>
  <c r="I330" i="17" s="1"/>
  <c r="O332" i="17"/>
  <c r="O330" i="17" s="1"/>
  <c r="U332" i="17"/>
  <c r="U330" i="17" s="1"/>
  <c r="AA332" i="17"/>
  <c r="AA330" i="17" s="1"/>
  <c r="H337" i="17"/>
  <c r="N337" i="17"/>
  <c r="N335" i="17" s="1"/>
  <c r="T337" i="17"/>
  <c r="T335" i="17" s="1"/>
  <c r="Z337" i="17"/>
  <c r="Z335" i="17" s="1"/>
  <c r="G342" i="17"/>
  <c r="G340" i="17" s="1"/>
  <c r="M342" i="17"/>
  <c r="M340" i="17" s="1"/>
  <c r="S342" i="17"/>
  <c r="Y342" i="17"/>
  <c r="Y340" i="17" s="1"/>
  <c r="F347" i="17"/>
  <c r="F345" i="17" s="1"/>
  <c r="L347" i="17"/>
  <c r="L345" i="17" s="1"/>
  <c r="R347" i="17"/>
  <c r="R345" i="17" s="1"/>
  <c r="X347" i="17"/>
  <c r="X345" i="17" s="1"/>
  <c r="E352" i="17"/>
  <c r="K352" i="17"/>
  <c r="K350" i="17" s="1"/>
  <c r="Q352" i="17"/>
  <c r="Q350" i="17" s="1"/>
  <c r="W352" i="17"/>
  <c r="W350" i="17" s="1"/>
  <c r="D357" i="17"/>
  <c r="D355" i="17" s="1"/>
  <c r="J357" i="17"/>
  <c r="J355" i="17" s="1"/>
  <c r="P357" i="17"/>
  <c r="V357" i="17"/>
  <c r="V355" i="17" s="1"/>
  <c r="I362" i="17"/>
  <c r="I360" i="17" s="1"/>
  <c r="O362" i="17"/>
  <c r="O360" i="17" s="1"/>
  <c r="U362" i="17"/>
  <c r="U360" i="17" s="1"/>
  <c r="AA362" i="17"/>
  <c r="AA360" i="17" s="1"/>
  <c r="H367" i="17"/>
  <c r="N367" i="17"/>
  <c r="N365" i="17" s="1"/>
  <c r="T367" i="17"/>
  <c r="T365" i="17" s="1"/>
  <c r="Z367" i="17"/>
  <c r="Z365" i="17" s="1"/>
  <c r="G372" i="17"/>
  <c r="G370" i="17" s="1"/>
  <c r="M372" i="17"/>
  <c r="M370" i="17" s="1"/>
  <c r="S372" i="17"/>
  <c r="Y372" i="17"/>
  <c r="Y370" i="17" s="1"/>
  <c r="F377" i="17"/>
  <c r="F375" i="17" s="1"/>
  <c r="L377" i="17"/>
  <c r="L375" i="17" s="1"/>
  <c r="R377" i="17"/>
  <c r="R375" i="17" s="1"/>
  <c r="X377" i="17"/>
  <c r="X375" i="17" s="1"/>
  <c r="E382" i="17"/>
  <c r="K382" i="17"/>
  <c r="K380" i="17" s="1"/>
  <c r="Q382" i="17"/>
  <c r="Q380" i="17" s="1"/>
  <c r="W382" i="17"/>
  <c r="W380" i="17" s="1"/>
  <c r="D387" i="17"/>
  <c r="D385" i="17" s="1"/>
  <c r="J387" i="17"/>
  <c r="J385" i="17" s="1"/>
  <c r="P387" i="17"/>
  <c r="V387" i="17"/>
  <c r="V385" i="17" s="1"/>
  <c r="I392" i="17"/>
  <c r="I390" i="17" s="1"/>
  <c r="O392" i="17"/>
  <c r="O390" i="17" s="1"/>
  <c r="U392" i="17"/>
  <c r="U390" i="17" s="1"/>
  <c r="AA392" i="17"/>
  <c r="AA390" i="17" s="1"/>
  <c r="H397" i="17"/>
  <c r="N397" i="17"/>
  <c r="N395" i="17" s="1"/>
  <c r="T397" i="17"/>
  <c r="T395" i="17" s="1"/>
  <c r="Z397" i="17"/>
  <c r="Z395" i="17" s="1"/>
  <c r="G402" i="17"/>
  <c r="G400" i="17" s="1"/>
  <c r="M402" i="17"/>
  <c r="M400" i="17" s="1"/>
  <c r="S402" i="17"/>
  <c r="Y402" i="17"/>
  <c r="Y400" i="17" s="1"/>
  <c r="F407" i="17"/>
  <c r="F405" i="17" s="1"/>
  <c r="L407" i="17"/>
  <c r="L405" i="17" s="1"/>
  <c r="R407" i="17"/>
  <c r="R405" i="17" s="1"/>
  <c r="X407" i="17"/>
  <c r="X405" i="17" s="1"/>
  <c r="E412" i="17"/>
  <c r="K412" i="17"/>
  <c r="K410" i="17" s="1"/>
  <c r="Q412" i="17"/>
  <c r="Q410" i="17" s="1"/>
  <c r="W412" i="17"/>
  <c r="W410" i="17" s="1"/>
  <c r="D417" i="17"/>
  <c r="D415" i="17" s="1"/>
  <c r="J417" i="17"/>
  <c r="J415" i="17" s="1"/>
  <c r="P417" i="17"/>
  <c r="V417" i="17"/>
  <c r="V415" i="17" s="1"/>
  <c r="I422" i="17"/>
  <c r="I420" i="17" s="1"/>
  <c r="O422" i="17"/>
  <c r="O420" i="17" s="1"/>
  <c r="U422" i="17"/>
  <c r="U420" i="17" s="1"/>
  <c r="AA422" i="17"/>
  <c r="AA420" i="17" s="1"/>
  <c r="H427" i="17"/>
  <c r="N427" i="17"/>
  <c r="N425" i="17" s="1"/>
  <c r="T427" i="17"/>
  <c r="T425" i="17" s="1"/>
  <c r="Z427" i="17"/>
  <c r="Z425" i="17" s="1"/>
  <c r="J432" i="17"/>
  <c r="J430" i="17" s="1"/>
  <c r="S432" i="17"/>
  <c r="S430" i="17" s="1"/>
  <c r="E437" i="17"/>
  <c r="E435" i="17" s="1"/>
  <c r="Q437" i="17"/>
  <c r="Q435" i="17" s="1"/>
  <c r="N442" i="17"/>
  <c r="Z442" i="17"/>
  <c r="Z440" i="17" s="1"/>
  <c r="S447" i="17"/>
  <c r="S445" i="17" s="1"/>
  <c r="Q452" i="17"/>
  <c r="Q450" i="17" s="1"/>
  <c r="K457" i="17"/>
  <c r="E569" i="17"/>
  <c r="G317" i="17"/>
  <c r="M317" i="17"/>
  <c r="M315" i="17" s="1"/>
  <c r="S317" i="17"/>
  <c r="S315" i="17" s="1"/>
  <c r="Y317" i="17"/>
  <c r="Y315" i="17" s="1"/>
  <c r="F322" i="17"/>
  <c r="F320" i="17" s="1"/>
  <c r="L322" i="17"/>
  <c r="L320" i="17" s="1"/>
  <c r="R322" i="17"/>
  <c r="X322" i="17"/>
  <c r="X320" i="17" s="1"/>
  <c r="E327" i="17"/>
  <c r="E325" i="17" s="1"/>
  <c r="K327" i="17"/>
  <c r="K325" i="17" s="1"/>
  <c r="Q327" i="17"/>
  <c r="Q325" i="17" s="1"/>
  <c r="W327" i="17"/>
  <c r="W325" i="17" s="1"/>
  <c r="D332" i="17"/>
  <c r="J332" i="17"/>
  <c r="J330" i="17" s="1"/>
  <c r="P332" i="17"/>
  <c r="P330" i="17" s="1"/>
  <c r="V332" i="17"/>
  <c r="V330" i="17" s="1"/>
  <c r="I337" i="17"/>
  <c r="I335" i="17" s="1"/>
  <c r="O337" i="17"/>
  <c r="O335" i="17" s="1"/>
  <c r="U337" i="17"/>
  <c r="AA337" i="17"/>
  <c r="AA335" i="17" s="1"/>
  <c r="H342" i="17"/>
  <c r="H340" i="17" s="1"/>
  <c r="N342" i="17"/>
  <c r="N340" i="17" s="1"/>
  <c r="T342" i="17"/>
  <c r="T340" i="17" s="1"/>
  <c r="Z342" i="17"/>
  <c r="Z340" i="17" s="1"/>
  <c r="G347" i="17"/>
  <c r="M347" i="17"/>
  <c r="M345" i="17" s="1"/>
  <c r="S347" i="17"/>
  <c r="S345" i="17" s="1"/>
  <c r="Y347" i="17"/>
  <c r="Y345" i="17" s="1"/>
  <c r="F352" i="17"/>
  <c r="F350" i="17" s="1"/>
  <c r="L352" i="17"/>
  <c r="L350" i="17" s="1"/>
  <c r="R352" i="17"/>
  <c r="X352" i="17"/>
  <c r="X350" i="17" s="1"/>
  <c r="E357" i="17"/>
  <c r="E355" i="17" s="1"/>
  <c r="K357" i="17"/>
  <c r="K355" i="17" s="1"/>
  <c r="Q357" i="17"/>
  <c r="Q355" i="17" s="1"/>
  <c r="W357" i="17"/>
  <c r="W355" i="17" s="1"/>
  <c r="D362" i="17"/>
  <c r="J362" i="17"/>
  <c r="J360" i="17" s="1"/>
  <c r="P362" i="17"/>
  <c r="P360" i="17" s="1"/>
  <c r="V362" i="17"/>
  <c r="V360" i="17" s="1"/>
  <c r="I367" i="17"/>
  <c r="I365" i="17" s="1"/>
  <c r="O367" i="17"/>
  <c r="O365" i="17" s="1"/>
  <c r="U367" i="17"/>
  <c r="AA367" i="17"/>
  <c r="AA365" i="17" s="1"/>
  <c r="H372" i="17"/>
  <c r="H370" i="17" s="1"/>
  <c r="N372" i="17"/>
  <c r="N370" i="17" s="1"/>
  <c r="T372" i="17"/>
  <c r="T370" i="17" s="1"/>
  <c r="Z372" i="17"/>
  <c r="Z370" i="17" s="1"/>
  <c r="G377" i="17"/>
  <c r="M377" i="17"/>
  <c r="M375" i="17" s="1"/>
  <c r="S377" i="17"/>
  <c r="S375" i="17" s="1"/>
  <c r="Y377" i="17"/>
  <c r="Y375" i="17" s="1"/>
  <c r="F382" i="17"/>
  <c r="F380" i="17" s="1"/>
  <c r="L382" i="17"/>
  <c r="L380" i="17" s="1"/>
  <c r="R382" i="17"/>
  <c r="X382" i="17"/>
  <c r="X380" i="17" s="1"/>
  <c r="E387" i="17"/>
  <c r="E385" i="17" s="1"/>
  <c r="K387" i="17"/>
  <c r="K385" i="17" s="1"/>
  <c r="Q387" i="17"/>
  <c r="Q385" i="17" s="1"/>
  <c r="W387" i="17"/>
  <c r="W385" i="17" s="1"/>
  <c r="D392" i="17"/>
  <c r="J392" i="17"/>
  <c r="J390" i="17" s="1"/>
  <c r="P392" i="17"/>
  <c r="P390" i="17" s="1"/>
  <c r="V392" i="17"/>
  <c r="V390" i="17" s="1"/>
  <c r="I397" i="17"/>
  <c r="I395" i="17" s="1"/>
  <c r="O397" i="17"/>
  <c r="O395" i="17" s="1"/>
  <c r="U397" i="17"/>
  <c r="AA397" i="17"/>
  <c r="AA395" i="17" s="1"/>
  <c r="H402" i="17"/>
  <c r="H400" i="17" s="1"/>
  <c r="N402" i="17"/>
  <c r="N400" i="17" s="1"/>
  <c r="T402" i="17"/>
  <c r="T400" i="17" s="1"/>
  <c r="Z402" i="17"/>
  <c r="Z400" i="17" s="1"/>
  <c r="G407" i="17"/>
  <c r="M407" i="17"/>
  <c r="M405" i="17" s="1"/>
  <c r="S407" i="17"/>
  <c r="S405" i="17" s="1"/>
  <c r="Y407" i="17"/>
  <c r="Y405" i="17" s="1"/>
  <c r="F412" i="17"/>
  <c r="F410" i="17" s="1"/>
  <c r="L412" i="17"/>
  <c r="L410" i="17" s="1"/>
  <c r="R412" i="17"/>
  <c r="X412" i="17"/>
  <c r="X410" i="17" s="1"/>
  <c r="E417" i="17"/>
  <c r="E415" i="17" s="1"/>
  <c r="K417" i="17"/>
  <c r="K415" i="17" s="1"/>
  <c r="Q417" i="17"/>
  <c r="Q415" i="17" s="1"/>
  <c r="W417" i="17"/>
  <c r="W415" i="17" s="1"/>
  <c r="D422" i="17"/>
  <c r="J422" i="17"/>
  <c r="J420" i="17" s="1"/>
  <c r="P422" i="17"/>
  <c r="P420" i="17" s="1"/>
  <c r="V422" i="17"/>
  <c r="V420" i="17" s="1"/>
  <c r="I427" i="17"/>
  <c r="I425" i="17" s="1"/>
  <c r="O427" i="17"/>
  <c r="O425" i="17" s="1"/>
  <c r="U427" i="17"/>
  <c r="AA427" i="17"/>
  <c r="AA425" i="17" s="1"/>
  <c r="L432" i="17"/>
  <c r="U432" i="17"/>
  <c r="U430" i="17" s="1"/>
  <c r="H437" i="17"/>
  <c r="H435" i="17" s="1"/>
  <c r="T437" i="17"/>
  <c r="D442" i="17"/>
  <c r="P442" i="17"/>
  <c r="P440" i="17" s="1"/>
  <c r="F447" i="17"/>
  <c r="F445" i="17" s="1"/>
  <c r="X447" i="17"/>
  <c r="X445" i="17" s="1"/>
  <c r="R452" i="17"/>
  <c r="R450" i="17" s="1"/>
  <c r="Q457" i="17"/>
  <c r="Q455" i="17" s="1"/>
  <c r="S564" i="17"/>
  <c r="X569" i="17"/>
  <c r="H317" i="17"/>
  <c r="H315" i="17" s="1"/>
  <c r="N317" i="17"/>
  <c r="N315" i="17" s="1"/>
  <c r="T317" i="17"/>
  <c r="T315" i="17" s="1"/>
  <c r="Z317" i="17"/>
  <c r="Z315" i="17" s="1"/>
  <c r="G322" i="17"/>
  <c r="M322" i="17"/>
  <c r="M320" i="17" s="1"/>
  <c r="S322" i="17"/>
  <c r="S320" i="17" s="1"/>
  <c r="Y322" i="17"/>
  <c r="Y320" i="17" s="1"/>
  <c r="F327" i="17"/>
  <c r="F325" i="17" s="1"/>
  <c r="L327" i="17"/>
  <c r="L325" i="17" s="1"/>
  <c r="R327" i="17"/>
  <c r="X327" i="17"/>
  <c r="X325" i="17" s="1"/>
  <c r="E332" i="17"/>
  <c r="E330" i="17" s="1"/>
  <c r="K332" i="17"/>
  <c r="K330" i="17" s="1"/>
  <c r="Q332" i="17"/>
  <c r="Q330" i="17" s="1"/>
  <c r="W332" i="17"/>
  <c r="W330" i="17" s="1"/>
  <c r="D337" i="17"/>
  <c r="J337" i="17"/>
  <c r="J335" i="17" s="1"/>
  <c r="P337" i="17"/>
  <c r="P335" i="17" s="1"/>
  <c r="V337" i="17"/>
  <c r="V335" i="17" s="1"/>
  <c r="I342" i="17"/>
  <c r="I340" i="17" s="1"/>
  <c r="O342" i="17"/>
  <c r="O340" i="17" s="1"/>
  <c r="U342" i="17"/>
  <c r="AA342" i="17"/>
  <c r="AA340" i="17" s="1"/>
  <c r="H347" i="17"/>
  <c r="H345" i="17" s="1"/>
  <c r="N347" i="17"/>
  <c r="N345" i="17" s="1"/>
  <c r="T347" i="17"/>
  <c r="T345" i="17" s="1"/>
  <c r="Z347" i="17"/>
  <c r="Z345" i="17" s="1"/>
  <c r="G352" i="17"/>
  <c r="M352" i="17"/>
  <c r="M350" i="17" s="1"/>
  <c r="S352" i="17"/>
  <c r="S350" i="17" s="1"/>
  <c r="Y352" i="17"/>
  <c r="Y350" i="17" s="1"/>
  <c r="F357" i="17"/>
  <c r="F355" i="17" s="1"/>
  <c r="L357" i="17"/>
  <c r="L355" i="17" s="1"/>
  <c r="R357" i="17"/>
  <c r="X357" i="17"/>
  <c r="X355" i="17" s="1"/>
  <c r="E362" i="17"/>
  <c r="E360" i="17" s="1"/>
  <c r="K362" i="17"/>
  <c r="K360" i="17" s="1"/>
  <c r="Q362" i="17"/>
  <c r="Q360" i="17" s="1"/>
  <c r="W362" i="17"/>
  <c r="W360" i="17" s="1"/>
  <c r="D367" i="17"/>
  <c r="J367" i="17"/>
  <c r="J365" i="17" s="1"/>
  <c r="P367" i="17"/>
  <c r="P365" i="17" s="1"/>
  <c r="V367" i="17"/>
  <c r="V365" i="17" s="1"/>
  <c r="I372" i="17"/>
  <c r="I370" i="17" s="1"/>
  <c r="O372" i="17"/>
  <c r="O370" i="17" s="1"/>
  <c r="U372" i="17"/>
  <c r="AA372" i="17"/>
  <c r="AA370" i="17" s="1"/>
  <c r="H377" i="17"/>
  <c r="H375" i="17" s="1"/>
  <c r="N377" i="17"/>
  <c r="N375" i="17" s="1"/>
  <c r="T377" i="17"/>
  <c r="T375" i="17" s="1"/>
  <c r="Z377" i="17"/>
  <c r="Z375" i="17" s="1"/>
  <c r="G382" i="17"/>
  <c r="M382" i="17"/>
  <c r="M380" i="17" s="1"/>
  <c r="S382" i="17"/>
  <c r="S380" i="17" s="1"/>
  <c r="Y382" i="17"/>
  <c r="Y380" i="17" s="1"/>
  <c r="F387" i="17"/>
  <c r="F385" i="17" s="1"/>
  <c r="L387" i="17"/>
  <c r="L385" i="17" s="1"/>
  <c r="R387" i="17"/>
  <c r="X387" i="17"/>
  <c r="X385" i="17" s="1"/>
  <c r="E392" i="17"/>
  <c r="E390" i="17" s="1"/>
  <c r="K392" i="17"/>
  <c r="K390" i="17" s="1"/>
  <c r="Q392" i="17"/>
  <c r="Q390" i="17" s="1"/>
  <c r="W392" i="17"/>
  <c r="W390" i="17" s="1"/>
  <c r="D397" i="17"/>
  <c r="J397" i="17"/>
  <c r="J395" i="17" s="1"/>
  <c r="P397" i="17"/>
  <c r="P395" i="17" s="1"/>
  <c r="V397" i="17"/>
  <c r="V395" i="17" s="1"/>
  <c r="I402" i="17"/>
  <c r="I400" i="17" s="1"/>
  <c r="O402" i="17"/>
  <c r="O400" i="17" s="1"/>
  <c r="U402" i="17"/>
  <c r="AA402" i="17"/>
  <c r="AA400" i="17" s="1"/>
  <c r="H407" i="17"/>
  <c r="H405" i="17" s="1"/>
  <c r="N407" i="17"/>
  <c r="N405" i="17" s="1"/>
  <c r="T407" i="17"/>
  <c r="T405" i="17" s="1"/>
  <c r="Z407" i="17"/>
  <c r="Z405" i="17" s="1"/>
  <c r="G412" i="17"/>
  <c r="M412" i="17"/>
  <c r="M410" i="17" s="1"/>
  <c r="S412" i="17"/>
  <c r="S410" i="17" s="1"/>
  <c r="Y412" i="17"/>
  <c r="Y410" i="17" s="1"/>
  <c r="F417" i="17"/>
  <c r="F415" i="17" s="1"/>
  <c r="L417" i="17"/>
  <c r="L415" i="17" s="1"/>
  <c r="R417" i="17"/>
  <c r="X417" i="17"/>
  <c r="X415" i="17" s="1"/>
  <c r="E422" i="17"/>
  <c r="E420" i="17" s="1"/>
  <c r="K422" i="17"/>
  <c r="K420" i="17" s="1"/>
  <c r="Q422" i="17"/>
  <c r="Q420" i="17" s="1"/>
  <c r="W422" i="17"/>
  <c r="W420" i="17" s="1"/>
  <c r="D427" i="17"/>
  <c r="J427" i="17"/>
  <c r="J425" i="17" s="1"/>
  <c r="P427" i="17"/>
  <c r="P425" i="17" s="1"/>
  <c r="V427" i="17"/>
  <c r="V425" i="17" s="1"/>
  <c r="D432" i="17"/>
  <c r="D430" i="17" s="1"/>
  <c r="M432" i="17"/>
  <c r="M430" i="17" s="1"/>
  <c r="V432" i="17"/>
  <c r="V430" i="17" s="1"/>
  <c r="I437" i="17"/>
  <c r="I435" i="17" s="1"/>
  <c r="U437" i="17"/>
  <c r="G442" i="17"/>
  <c r="G440" i="17" s="1"/>
  <c r="S442" i="17"/>
  <c r="S440" i="17" s="1"/>
  <c r="G447" i="17"/>
  <c r="G445" i="17" s="1"/>
  <c r="Y447" i="17"/>
  <c r="Y445" i="17" s="1"/>
  <c r="E452" i="17"/>
  <c r="E450" i="17" s="1"/>
  <c r="W452" i="17"/>
  <c r="W457" i="17"/>
  <c r="G471" i="17"/>
  <c r="G469" i="17" s="1"/>
  <c r="M471" i="17"/>
  <c r="M469" i="17" s="1"/>
  <c r="S471" i="17"/>
  <c r="Y471" i="17"/>
  <c r="Y469" i="17" s="1"/>
  <c r="F476" i="17"/>
  <c r="F474" i="17" s="1"/>
  <c r="L476" i="17"/>
  <c r="L474" i="17" s="1"/>
  <c r="R476" i="17"/>
  <c r="R474" i="17" s="1"/>
  <c r="X476" i="17"/>
  <c r="X474" i="17" s="1"/>
  <c r="E481" i="17"/>
  <c r="K481" i="17"/>
  <c r="K479" i="17" s="1"/>
  <c r="Q481" i="17"/>
  <c r="Q479" i="17" s="1"/>
  <c r="W481" i="17"/>
  <c r="W479" i="17" s="1"/>
  <c r="D486" i="17"/>
  <c r="D484" i="17" s="1"/>
  <c r="J486" i="17"/>
  <c r="J484" i="17" s="1"/>
  <c r="P486" i="17"/>
  <c r="V486" i="17"/>
  <c r="V484" i="17" s="1"/>
  <c r="I491" i="17"/>
  <c r="I489" i="17" s="1"/>
  <c r="O491" i="17"/>
  <c r="O489" i="17" s="1"/>
  <c r="U491" i="17"/>
  <c r="U489" i="17" s="1"/>
  <c r="AA491" i="17"/>
  <c r="AA489" i="17" s="1"/>
  <c r="H496" i="17"/>
  <c r="N496" i="17"/>
  <c r="N494" i="17" s="1"/>
  <c r="T496" i="17"/>
  <c r="T494" i="17" s="1"/>
  <c r="Z496" i="17"/>
  <c r="Z494" i="17" s="1"/>
  <c r="G501" i="17"/>
  <c r="G499" i="17" s="1"/>
  <c r="M501" i="17"/>
  <c r="M499" i="17" s="1"/>
  <c r="S501" i="17"/>
  <c r="Y501" i="17"/>
  <c r="Y499" i="17" s="1"/>
  <c r="F506" i="17"/>
  <c r="F504" i="17" s="1"/>
  <c r="L506" i="17"/>
  <c r="L504" i="17" s="1"/>
  <c r="R506" i="17"/>
  <c r="R504" i="17" s="1"/>
  <c r="X506" i="17"/>
  <c r="X504" i="17" s="1"/>
  <c r="E511" i="17"/>
  <c r="K511" i="17"/>
  <c r="K509" i="17" s="1"/>
  <c r="Q511" i="17"/>
  <c r="Q509" i="17" s="1"/>
  <c r="W511" i="17"/>
  <c r="W509" i="17" s="1"/>
  <c r="D516" i="17"/>
  <c r="D514" i="17" s="1"/>
  <c r="J516" i="17"/>
  <c r="J514" i="17" s="1"/>
  <c r="P516" i="17"/>
  <c r="V516" i="17"/>
  <c r="V514" i="17" s="1"/>
  <c r="I521" i="17"/>
  <c r="I519" i="17" s="1"/>
  <c r="O521" i="17"/>
  <c r="O519" i="17" s="1"/>
  <c r="U521" i="17"/>
  <c r="U519" i="17" s="1"/>
  <c r="AA521" i="17"/>
  <c r="AA519" i="17" s="1"/>
  <c r="H526" i="17"/>
  <c r="N526" i="17"/>
  <c r="N524" i="17" s="1"/>
  <c r="T526" i="17"/>
  <c r="T524" i="17" s="1"/>
  <c r="Z526" i="17"/>
  <c r="Z524" i="17" s="1"/>
  <c r="G531" i="17"/>
  <c r="G529" i="17" s="1"/>
  <c r="M531" i="17"/>
  <c r="M529" i="17" s="1"/>
  <c r="S531" i="17"/>
  <c r="Y531" i="17"/>
  <c r="Y529" i="17" s="1"/>
  <c r="F536" i="17"/>
  <c r="F534" i="17" s="1"/>
  <c r="L536" i="17"/>
  <c r="L534" i="17" s="1"/>
  <c r="R536" i="17"/>
  <c r="R534" i="17" s="1"/>
  <c r="X536" i="17"/>
  <c r="X534" i="17" s="1"/>
  <c r="E541" i="17"/>
  <c r="K541" i="17"/>
  <c r="K539" i="17" s="1"/>
  <c r="Q541" i="17"/>
  <c r="Q539" i="17" s="1"/>
  <c r="W541" i="17"/>
  <c r="W539" i="17" s="1"/>
  <c r="D546" i="17"/>
  <c r="D544" i="17" s="1"/>
  <c r="J546" i="17"/>
  <c r="J544" i="17" s="1"/>
  <c r="P546" i="17"/>
  <c r="V546" i="17"/>
  <c r="V544" i="17" s="1"/>
  <c r="I551" i="17"/>
  <c r="I549" i="17" s="1"/>
  <c r="O551" i="17"/>
  <c r="O549" i="17" s="1"/>
  <c r="U551" i="17"/>
  <c r="U549" i="17" s="1"/>
  <c r="AA551" i="17"/>
  <c r="AA549" i="17" s="1"/>
  <c r="H556" i="17"/>
  <c r="N556" i="17"/>
  <c r="N554" i="17" s="1"/>
  <c r="T556" i="17"/>
  <c r="T554" i="17" s="1"/>
  <c r="Z556" i="17"/>
  <c r="Z554" i="17" s="1"/>
  <c r="G561" i="17"/>
  <c r="M561" i="17"/>
  <c r="M559" i="17" s="1"/>
  <c r="S561" i="17"/>
  <c r="S559" i="17" s="1"/>
  <c r="Y561" i="17"/>
  <c r="Y559" i="17" s="1"/>
  <c r="I566" i="17"/>
  <c r="Q566" i="17"/>
  <c r="Q564" i="17" s="1"/>
  <c r="X566" i="17"/>
  <c r="X564" i="17" s="1"/>
  <c r="H571" i="17"/>
  <c r="H569" i="17" s="1"/>
  <c r="S571" i="17"/>
  <c r="S569" i="17" s="1"/>
  <c r="S576" i="17"/>
  <c r="S574" i="17" s="1"/>
  <c r="Q581" i="17"/>
  <c r="Q579" i="17" s="1"/>
  <c r="K586" i="17"/>
  <c r="K584" i="17" s="1"/>
  <c r="J591" i="17"/>
  <c r="J589" i="17" s="1"/>
  <c r="I596" i="17"/>
  <c r="I594" i="17" s="1"/>
  <c r="AA596" i="17"/>
  <c r="AA594" i="17" s="1"/>
  <c r="G601" i="17"/>
  <c r="G599" i="17" s="1"/>
  <c r="Y601" i="17"/>
  <c r="Y599" i="17" s="1"/>
  <c r="S606" i="17"/>
  <c r="S604" i="17" s="1"/>
  <c r="Y67" i="18"/>
  <c r="W77" i="18"/>
  <c r="L102" i="18"/>
  <c r="G506" i="17"/>
  <c r="G504" i="17" s="1"/>
  <c r="M506" i="17"/>
  <c r="M504" i="17" s="1"/>
  <c r="S506" i="17"/>
  <c r="S504" i="17" s="1"/>
  <c r="Y506" i="17"/>
  <c r="F511" i="17"/>
  <c r="F509" i="17" s="1"/>
  <c r="L511" i="17"/>
  <c r="L509" i="17" s="1"/>
  <c r="R511" i="17"/>
  <c r="R509" i="17" s="1"/>
  <c r="X511" i="17"/>
  <c r="X509" i="17" s="1"/>
  <c r="E516" i="17"/>
  <c r="E514" i="17" s="1"/>
  <c r="K516" i="17"/>
  <c r="Q516" i="17"/>
  <c r="Q514" i="17" s="1"/>
  <c r="W516" i="17"/>
  <c r="W514" i="17" s="1"/>
  <c r="D521" i="17"/>
  <c r="D519" i="17" s="1"/>
  <c r="J521" i="17"/>
  <c r="J519" i="17" s="1"/>
  <c r="P521" i="17"/>
  <c r="P519" i="17" s="1"/>
  <c r="V521" i="17"/>
  <c r="I526" i="17"/>
  <c r="I524" i="17" s="1"/>
  <c r="O526" i="17"/>
  <c r="O524" i="17" s="1"/>
  <c r="U526" i="17"/>
  <c r="U524" i="17" s="1"/>
  <c r="AA526" i="17"/>
  <c r="AA524" i="17" s="1"/>
  <c r="H531" i="17"/>
  <c r="H529" i="17" s="1"/>
  <c r="N531" i="17"/>
  <c r="T531" i="17"/>
  <c r="T529" i="17" s="1"/>
  <c r="Z531" i="17"/>
  <c r="Z529" i="17" s="1"/>
  <c r="G536" i="17"/>
  <c r="G534" i="17" s="1"/>
  <c r="M536" i="17"/>
  <c r="M534" i="17" s="1"/>
  <c r="S536" i="17"/>
  <c r="S534" i="17" s="1"/>
  <c r="Y536" i="17"/>
  <c r="F541" i="17"/>
  <c r="F539" i="17" s="1"/>
  <c r="L541" i="17"/>
  <c r="L539" i="17" s="1"/>
  <c r="R541" i="17"/>
  <c r="R539" i="17" s="1"/>
  <c r="X541" i="17"/>
  <c r="X539" i="17" s="1"/>
  <c r="E546" i="17"/>
  <c r="E544" i="17" s="1"/>
  <c r="K546" i="17"/>
  <c r="Q546" i="17"/>
  <c r="Q544" i="17" s="1"/>
  <c r="W546" i="17"/>
  <c r="W544" i="17" s="1"/>
  <c r="D551" i="17"/>
  <c r="D549" i="17" s="1"/>
  <c r="J551" i="17"/>
  <c r="J549" i="17" s="1"/>
  <c r="P551" i="17"/>
  <c r="P549" i="17" s="1"/>
  <c r="V551" i="17"/>
  <c r="I556" i="17"/>
  <c r="I554" i="17" s="1"/>
  <c r="O556" i="17"/>
  <c r="O554" i="17" s="1"/>
  <c r="U556" i="17"/>
  <c r="U554" i="17" s="1"/>
  <c r="AA556" i="17"/>
  <c r="AA554" i="17" s="1"/>
  <c r="H561" i="17"/>
  <c r="H559" i="17" s="1"/>
  <c r="N561" i="17"/>
  <c r="N559" i="17" s="1"/>
  <c r="T561" i="17"/>
  <c r="T559" i="17" s="1"/>
  <c r="Z561" i="17"/>
  <c r="Z559" i="17" s="1"/>
  <c r="K566" i="17"/>
  <c r="K564" i="17" s="1"/>
  <c r="R566" i="17"/>
  <c r="R564" i="17" s="1"/>
  <c r="Y566" i="17"/>
  <c r="Y564" i="17" s="1"/>
  <c r="K571" i="17"/>
  <c r="K569" i="17" s="1"/>
  <c r="T571" i="17"/>
  <c r="T569" i="17" s="1"/>
  <c r="F576" i="17"/>
  <c r="F574" i="17" s="1"/>
  <c r="X576" i="17"/>
  <c r="X574" i="17" s="1"/>
  <c r="R581" i="17"/>
  <c r="R579" i="17" s="1"/>
  <c r="P586" i="17"/>
  <c r="P584" i="17" s="1"/>
  <c r="O591" i="17"/>
  <c r="N596" i="17"/>
  <c r="N594" i="17" s="1"/>
  <c r="H601" i="17"/>
  <c r="H599" i="17" s="1"/>
  <c r="Z601" i="17"/>
  <c r="Z599" i="17" s="1"/>
  <c r="F606" i="17"/>
  <c r="F604" i="17" s="1"/>
  <c r="X606" i="17"/>
  <c r="X604" i="17" s="1"/>
  <c r="T97" i="18"/>
  <c r="E112" i="18"/>
  <c r="H506" i="17"/>
  <c r="N506" i="17"/>
  <c r="N504" i="17" s="1"/>
  <c r="T506" i="17"/>
  <c r="T504" i="17" s="1"/>
  <c r="Z506" i="17"/>
  <c r="Z504" i="17" s="1"/>
  <c r="G511" i="17"/>
  <c r="G509" i="17" s="1"/>
  <c r="M511" i="17"/>
  <c r="M509" i="17" s="1"/>
  <c r="S511" i="17"/>
  <c r="Y511" i="17"/>
  <c r="Y509" i="17" s="1"/>
  <c r="F516" i="17"/>
  <c r="F514" i="17" s="1"/>
  <c r="L516" i="17"/>
  <c r="L514" i="17" s="1"/>
  <c r="R516" i="17"/>
  <c r="R514" i="17" s="1"/>
  <c r="X516" i="17"/>
  <c r="X514" i="17" s="1"/>
  <c r="E521" i="17"/>
  <c r="K521" i="17"/>
  <c r="K519" i="17" s="1"/>
  <c r="Q521" i="17"/>
  <c r="Q519" i="17" s="1"/>
  <c r="W521" i="17"/>
  <c r="W519" i="17" s="1"/>
  <c r="D526" i="17"/>
  <c r="D524" i="17" s="1"/>
  <c r="J526" i="17"/>
  <c r="J524" i="17" s="1"/>
  <c r="P526" i="17"/>
  <c r="V526" i="17"/>
  <c r="V524" i="17" s="1"/>
  <c r="I531" i="17"/>
  <c r="I529" i="17" s="1"/>
  <c r="O531" i="17"/>
  <c r="O529" i="17" s="1"/>
  <c r="U531" i="17"/>
  <c r="U529" i="17" s="1"/>
  <c r="AA531" i="17"/>
  <c r="AA529" i="17" s="1"/>
  <c r="H536" i="17"/>
  <c r="N536" i="17"/>
  <c r="N534" i="17" s="1"/>
  <c r="T536" i="17"/>
  <c r="T534" i="17" s="1"/>
  <c r="Z536" i="17"/>
  <c r="Z534" i="17" s="1"/>
  <c r="G541" i="17"/>
  <c r="G539" i="17" s="1"/>
  <c r="M541" i="17"/>
  <c r="M539" i="17" s="1"/>
  <c r="S541" i="17"/>
  <c r="Y541" i="17"/>
  <c r="Y539" i="17" s="1"/>
  <c r="F546" i="17"/>
  <c r="F544" i="17" s="1"/>
  <c r="L546" i="17"/>
  <c r="L544" i="17" s="1"/>
  <c r="R546" i="17"/>
  <c r="R544" i="17" s="1"/>
  <c r="X546" i="17"/>
  <c r="X544" i="17" s="1"/>
  <c r="E551" i="17"/>
  <c r="K551" i="17"/>
  <c r="K549" i="17" s="1"/>
  <c r="Q551" i="17"/>
  <c r="Q549" i="17" s="1"/>
  <c r="W551" i="17"/>
  <c r="W549" i="17" s="1"/>
  <c r="D556" i="17"/>
  <c r="D554" i="17" s="1"/>
  <c r="J556" i="17"/>
  <c r="J554" i="17" s="1"/>
  <c r="P556" i="17"/>
  <c r="V556" i="17"/>
  <c r="V554" i="17" s="1"/>
  <c r="I561" i="17"/>
  <c r="I559" i="17" s="1"/>
  <c r="O561" i="17"/>
  <c r="O559" i="17" s="1"/>
  <c r="U561" i="17"/>
  <c r="U559" i="17" s="1"/>
  <c r="AA561" i="17"/>
  <c r="AA559" i="17" s="1"/>
  <c r="E566" i="17"/>
  <c r="E564" i="17" s="1"/>
  <c r="L566" i="17"/>
  <c r="S566" i="17"/>
  <c r="Z566" i="17"/>
  <c r="Z564" i="17" s="1"/>
  <c r="L571" i="17"/>
  <c r="L569" i="17" s="1"/>
  <c r="W571" i="17"/>
  <c r="W569" i="17" s="1"/>
  <c r="G576" i="17"/>
  <c r="G574" i="17" s="1"/>
  <c r="Y576" i="17"/>
  <c r="Y574" i="17" s="1"/>
  <c r="E581" i="17"/>
  <c r="E579" i="17" s="1"/>
  <c r="W581" i="17"/>
  <c r="W579" i="17" s="1"/>
  <c r="Q586" i="17"/>
  <c r="Q584" i="17" s="1"/>
  <c r="P591" i="17"/>
  <c r="P589" i="17" s="1"/>
  <c r="O596" i="17"/>
  <c r="M601" i="17"/>
  <c r="M599" i="17" s="1"/>
  <c r="G606" i="17"/>
  <c r="G604" i="17" s="1"/>
  <c r="Y606" i="17"/>
  <c r="Y604" i="17" s="1"/>
  <c r="Z616" i="17"/>
  <c r="T616" i="17"/>
  <c r="T614" i="17" s="1"/>
  <c r="N616" i="17"/>
  <c r="N614" i="17" s="1"/>
  <c r="H616" i="17"/>
  <c r="H614" i="17" s="1"/>
  <c r="AA611" i="17"/>
  <c r="AA609" i="17" s="1"/>
  <c r="U611" i="17"/>
  <c r="U609" i="17" s="1"/>
  <c r="O611" i="17"/>
  <c r="I611" i="17"/>
  <c r="I609" i="17" s="1"/>
  <c r="V606" i="17"/>
  <c r="V604" i="17" s="1"/>
  <c r="P606" i="17"/>
  <c r="P604" i="17" s="1"/>
  <c r="J606" i="17"/>
  <c r="J604" i="17" s="1"/>
  <c r="D606" i="17"/>
  <c r="D604" i="17" s="1"/>
  <c r="W601" i="17"/>
  <c r="Q601" i="17"/>
  <c r="Q599" i="17" s="1"/>
  <c r="K601" i="17"/>
  <c r="K599" i="17" s="1"/>
  <c r="E601" i="17"/>
  <c r="E599" i="17" s="1"/>
  <c r="X596" i="17"/>
  <c r="X594" i="17" s="1"/>
  <c r="R596" i="17"/>
  <c r="R594" i="17" s="1"/>
  <c r="L596" i="17"/>
  <c r="F596" i="17"/>
  <c r="F594" i="17" s="1"/>
  <c r="Y591" i="17"/>
  <c r="Y589" i="17" s="1"/>
  <c r="S591" i="17"/>
  <c r="S589" i="17" s="1"/>
  <c r="M591" i="17"/>
  <c r="M589" i="17" s="1"/>
  <c r="G591" i="17"/>
  <c r="G589" i="17" s="1"/>
  <c r="Z586" i="17"/>
  <c r="T586" i="17"/>
  <c r="T584" i="17" s="1"/>
  <c r="N586" i="17"/>
  <c r="N584" i="17" s="1"/>
  <c r="H586" i="17"/>
  <c r="H584" i="17" s="1"/>
  <c r="AA581" i="17"/>
  <c r="AA579" i="17" s="1"/>
  <c r="U581" i="17"/>
  <c r="U579" i="17" s="1"/>
  <c r="O581" i="17"/>
  <c r="I581" i="17"/>
  <c r="I579" i="17" s="1"/>
  <c r="V576" i="17"/>
  <c r="V574" i="17" s="1"/>
  <c r="P576" i="17"/>
  <c r="P574" i="17" s="1"/>
  <c r="J576" i="17"/>
  <c r="J574" i="17" s="1"/>
  <c r="D576" i="17"/>
  <c r="D574" i="17" s="1"/>
  <c r="Y616" i="17"/>
  <c r="Y614" i="17" s="1"/>
  <c r="S616" i="17"/>
  <c r="S614" i="17" s="1"/>
  <c r="M616" i="17"/>
  <c r="M614" i="17" s="1"/>
  <c r="G616" i="17"/>
  <c r="G614" i="17" s="1"/>
  <c r="Z611" i="17"/>
  <c r="Z609" i="17" s="1"/>
  <c r="T611" i="17"/>
  <c r="N611" i="17"/>
  <c r="N609" i="17" s="1"/>
  <c r="H611" i="17"/>
  <c r="H609" i="17" s="1"/>
  <c r="AA606" i="17"/>
  <c r="AA604" i="17" s="1"/>
  <c r="U606" i="17"/>
  <c r="U604" i="17" s="1"/>
  <c r="O606" i="17"/>
  <c r="O604" i="17" s="1"/>
  <c r="I606" i="17"/>
  <c r="V601" i="17"/>
  <c r="V599" i="17" s="1"/>
  <c r="P601" i="17"/>
  <c r="P599" i="17" s="1"/>
  <c r="J601" i="17"/>
  <c r="J599" i="17" s="1"/>
  <c r="D601" i="17"/>
  <c r="D599" i="17" s="1"/>
  <c r="W596" i="17"/>
  <c r="W594" i="17" s="1"/>
  <c r="Q596" i="17"/>
  <c r="K596" i="17"/>
  <c r="K594" i="17" s="1"/>
  <c r="E596" i="17"/>
  <c r="E594" i="17" s="1"/>
  <c r="X591" i="17"/>
  <c r="X589" i="17" s="1"/>
  <c r="R591" i="17"/>
  <c r="R589" i="17" s="1"/>
  <c r="L591" i="17"/>
  <c r="L589" i="17" s="1"/>
  <c r="F591" i="17"/>
  <c r="Y586" i="17"/>
  <c r="Y584" i="17" s="1"/>
  <c r="S586" i="17"/>
  <c r="S584" i="17" s="1"/>
  <c r="M586" i="17"/>
  <c r="M584" i="17" s="1"/>
  <c r="G586" i="17"/>
  <c r="G584" i="17" s="1"/>
  <c r="Z581" i="17"/>
  <c r="Z579" i="17" s="1"/>
  <c r="T581" i="17"/>
  <c r="N581" i="17"/>
  <c r="N579" i="17" s="1"/>
  <c r="H581" i="17"/>
  <c r="H579" i="17" s="1"/>
  <c r="AA576" i="17"/>
  <c r="AA574" i="17" s="1"/>
  <c r="U576" i="17"/>
  <c r="U574" i="17" s="1"/>
  <c r="O576" i="17"/>
  <c r="O574" i="17" s="1"/>
  <c r="I576" i="17"/>
  <c r="V571" i="17"/>
  <c r="V569" i="17" s="1"/>
  <c r="P571" i="17"/>
  <c r="P569" i="17" s="1"/>
  <c r="J571" i="17"/>
  <c r="D571" i="17"/>
  <c r="D569" i="17" s="1"/>
  <c r="X616" i="17"/>
  <c r="X614" i="17" s="1"/>
  <c r="R616" i="17"/>
  <c r="L616" i="17"/>
  <c r="L614" i="17" s="1"/>
  <c r="F616" i="17"/>
  <c r="F614" i="17" s="1"/>
  <c r="Y611" i="17"/>
  <c r="Y609" i="17" s="1"/>
  <c r="S611" i="17"/>
  <c r="S609" i="17" s="1"/>
  <c r="M611" i="17"/>
  <c r="M609" i="17" s="1"/>
  <c r="G611" i="17"/>
  <c r="Z606" i="17"/>
  <c r="Z604" i="17" s="1"/>
  <c r="T606" i="17"/>
  <c r="T604" i="17" s="1"/>
  <c r="N606" i="17"/>
  <c r="N604" i="17" s="1"/>
  <c r="H606" i="17"/>
  <c r="H604" i="17" s="1"/>
  <c r="AA601" i="17"/>
  <c r="AA599" i="17" s="1"/>
  <c r="U601" i="17"/>
  <c r="O601" i="17"/>
  <c r="O599" i="17" s="1"/>
  <c r="I601" i="17"/>
  <c r="I599" i="17" s="1"/>
  <c r="V596" i="17"/>
  <c r="V594" i="17" s="1"/>
  <c r="P596" i="17"/>
  <c r="P594" i="17" s="1"/>
  <c r="J596" i="17"/>
  <c r="J594" i="17" s="1"/>
  <c r="D596" i="17"/>
  <c r="W591" i="17"/>
  <c r="W589" i="17" s="1"/>
  <c r="Q591" i="17"/>
  <c r="Q589" i="17" s="1"/>
  <c r="K591" i="17"/>
  <c r="K589" i="17" s="1"/>
  <c r="E591" i="17"/>
  <c r="E589" i="17" s="1"/>
  <c r="X586" i="17"/>
  <c r="X584" i="17" s="1"/>
  <c r="R586" i="17"/>
  <c r="L586" i="17"/>
  <c r="L584" i="17" s="1"/>
  <c r="F586" i="17"/>
  <c r="F584" i="17" s="1"/>
  <c r="Y581" i="17"/>
  <c r="Y579" i="17" s="1"/>
  <c r="S581" i="17"/>
  <c r="S579" i="17" s="1"/>
  <c r="M581" i="17"/>
  <c r="M579" i="17" s="1"/>
  <c r="G581" i="17"/>
  <c r="Z576" i="17"/>
  <c r="Z574" i="17" s="1"/>
  <c r="T576" i="17"/>
  <c r="T574" i="17" s="1"/>
  <c r="N576" i="17"/>
  <c r="N574" i="17" s="1"/>
  <c r="H576" i="17"/>
  <c r="H574" i="17" s="1"/>
  <c r="AA571" i="17"/>
  <c r="AA569" i="17" s="1"/>
  <c r="U571" i="17"/>
  <c r="O571" i="17"/>
  <c r="O569" i="17" s="1"/>
  <c r="I571" i="17"/>
  <c r="I569" i="17" s="1"/>
  <c r="V566" i="17"/>
  <c r="V564" i="17" s="1"/>
  <c r="P566" i="17"/>
  <c r="P564" i="17" s="1"/>
  <c r="J566" i="17"/>
  <c r="J564" i="17" s="1"/>
  <c r="D566" i="17"/>
  <c r="W616" i="17"/>
  <c r="W614" i="17" s="1"/>
  <c r="Q616" i="17"/>
  <c r="Q614" i="17" s="1"/>
  <c r="K616" i="17"/>
  <c r="K614" i="17" s="1"/>
  <c r="E616" i="17"/>
  <c r="E614" i="17" s="1"/>
  <c r="X611" i="17"/>
  <c r="X609" i="17" s="1"/>
  <c r="R611" i="17"/>
  <c r="R609" i="17" s="1"/>
  <c r="V616" i="17"/>
  <c r="V614" i="17" s="1"/>
  <c r="P616" i="17"/>
  <c r="P614" i="17" s="1"/>
  <c r="J616" i="17"/>
  <c r="J614" i="17" s="1"/>
  <c r="D616" i="17"/>
  <c r="D614" i="17" s="1"/>
  <c r="W611" i="17"/>
  <c r="W609" i="17" s="1"/>
  <c r="Q611" i="17"/>
  <c r="K611" i="17"/>
  <c r="K609" i="17" s="1"/>
  <c r="E611" i="17"/>
  <c r="E609" i="17" s="1"/>
  <c r="AA616" i="17"/>
  <c r="AA614" i="17" s="1"/>
  <c r="U616" i="17"/>
  <c r="U614" i="17" s="1"/>
  <c r="O616" i="17"/>
  <c r="O614" i="17" s="1"/>
  <c r="I616" i="17"/>
  <c r="V611" i="17"/>
  <c r="V609" i="17" s="1"/>
  <c r="P611" i="17"/>
  <c r="P609" i="17" s="1"/>
  <c r="J611" i="17"/>
  <c r="J609" i="17" s="1"/>
  <c r="D611" i="17"/>
  <c r="D609" i="17" s="1"/>
  <c r="W606" i="17"/>
  <c r="W604" i="17" s="1"/>
  <c r="Q606" i="17"/>
  <c r="K606" i="17"/>
  <c r="K604" i="17" s="1"/>
  <c r="E606" i="17"/>
  <c r="E604" i="17" s="1"/>
  <c r="X601" i="17"/>
  <c r="X599" i="17" s="1"/>
  <c r="R601" i="17"/>
  <c r="R599" i="17" s="1"/>
  <c r="L601" i="17"/>
  <c r="L599" i="17" s="1"/>
  <c r="F601" i="17"/>
  <c r="Y596" i="17"/>
  <c r="Y594" i="17" s="1"/>
  <c r="S596" i="17"/>
  <c r="S594" i="17" s="1"/>
  <c r="M596" i="17"/>
  <c r="M594" i="17" s="1"/>
  <c r="G596" i="17"/>
  <c r="G594" i="17" s="1"/>
  <c r="Z591" i="17"/>
  <c r="Z589" i="17" s="1"/>
  <c r="T591" i="17"/>
  <c r="N591" i="17"/>
  <c r="N589" i="17" s="1"/>
  <c r="H591" i="17"/>
  <c r="H589" i="17" s="1"/>
  <c r="AA586" i="17"/>
  <c r="AA584" i="17" s="1"/>
  <c r="U586" i="17"/>
  <c r="U584" i="17" s="1"/>
  <c r="O586" i="17"/>
  <c r="O584" i="17" s="1"/>
  <c r="I586" i="17"/>
  <c r="V581" i="17"/>
  <c r="V579" i="17" s="1"/>
  <c r="P581" i="17"/>
  <c r="P579" i="17" s="1"/>
  <c r="J581" i="17"/>
  <c r="J579" i="17" s="1"/>
  <c r="D581" i="17"/>
  <c r="D579" i="17" s="1"/>
  <c r="W576" i="17"/>
  <c r="W574" i="17" s="1"/>
  <c r="Q576" i="17"/>
  <c r="K576" i="17"/>
  <c r="K574" i="17" s="1"/>
  <c r="E576" i="17"/>
  <c r="E574" i="17" s="1"/>
  <c r="X571" i="17"/>
  <c r="R571" i="17"/>
  <c r="R569" i="17" s="1"/>
  <c r="J471" i="17"/>
  <c r="P471" i="17"/>
  <c r="P469" i="17" s="1"/>
  <c r="V471" i="17"/>
  <c r="V469" i="17" s="1"/>
  <c r="I476" i="17"/>
  <c r="I474" i="17" s="1"/>
  <c r="O476" i="17"/>
  <c r="O474" i="17" s="1"/>
  <c r="U476" i="17"/>
  <c r="U474" i="17" s="1"/>
  <c r="AA476" i="17"/>
  <c r="H481" i="17"/>
  <c r="H479" i="17" s="1"/>
  <c r="N481" i="17"/>
  <c r="N479" i="17" s="1"/>
  <c r="T481" i="17"/>
  <c r="T479" i="17" s="1"/>
  <c r="Z481" i="17"/>
  <c r="Z479" i="17" s="1"/>
  <c r="G486" i="17"/>
  <c r="G484" i="17" s="1"/>
  <c r="M486" i="17"/>
  <c r="S486" i="17"/>
  <c r="S484" i="17" s="1"/>
  <c r="Y486" i="17"/>
  <c r="Y484" i="17" s="1"/>
  <c r="F491" i="17"/>
  <c r="F489" i="17" s="1"/>
  <c r="L491" i="17"/>
  <c r="L489" i="17" s="1"/>
  <c r="R491" i="17"/>
  <c r="R489" i="17" s="1"/>
  <c r="X491" i="17"/>
  <c r="E496" i="17"/>
  <c r="E494" i="17" s="1"/>
  <c r="K496" i="17"/>
  <c r="K494" i="17" s="1"/>
  <c r="Q496" i="17"/>
  <c r="Q494" i="17" s="1"/>
  <c r="W496" i="17"/>
  <c r="W494" i="17" s="1"/>
  <c r="D501" i="17"/>
  <c r="D499" i="17" s="1"/>
  <c r="J501" i="17"/>
  <c r="P501" i="17"/>
  <c r="P499" i="17" s="1"/>
  <c r="V501" i="17"/>
  <c r="V499" i="17" s="1"/>
  <c r="I506" i="17"/>
  <c r="I504" i="17" s="1"/>
  <c r="O506" i="17"/>
  <c r="O504" i="17" s="1"/>
  <c r="U506" i="17"/>
  <c r="U504" i="17" s="1"/>
  <c r="AA506" i="17"/>
  <c r="H511" i="17"/>
  <c r="H509" i="17" s="1"/>
  <c r="N511" i="17"/>
  <c r="N509" i="17" s="1"/>
  <c r="T511" i="17"/>
  <c r="T509" i="17" s="1"/>
  <c r="Z511" i="17"/>
  <c r="Z509" i="17" s="1"/>
  <c r="G516" i="17"/>
  <c r="G514" i="17" s="1"/>
  <c r="M516" i="17"/>
  <c r="S516" i="17"/>
  <c r="S514" i="17" s="1"/>
  <c r="Y516" i="17"/>
  <c r="Y514" i="17" s="1"/>
  <c r="F521" i="17"/>
  <c r="F519" i="17" s="1"/>
  <c r="L521" i="17"/>
  <c r="L519" i="17" s="1"/>
  <c r="R521" i="17"/>
  <c r="R519" i="17" s="1"/>
  <c r="X521" i="17"/>
  <c r="E526" i="17"/>
  <c r="E524" i="17" s="1"/>
  <c r="K526" i="17"/>
  <c r="K524" i="17" s="1"/>
  <c r="Q526" i="17"/>
  <c r="Q524" i="17" s="1"/>
  <c r="W526" i="17"/>
  <c r="W524" i="17" s="1"/>
  <c r="D531" i="17"/>
  <c r="D529" i="17" s="1"/>
  <c r="J531" i="17"/>
  <c r="P531" i="17"/>
  <c r="P529" i="17" s="1"/>
  <c r="V531" i="17"/>
  <c r="V529" i="17" s="1"/>
  <c r="I536" i="17"/>
  <c r="I534" i="17" s="1"/>
  <c r="O536" i="17"/>
  <c r="O534" i="17" s="1"/>
  <c r="U536" i="17"/>
  <c r="U534" i="17" s="1"/>
  <c r="AA536" i="17"/>
  <c r="H541" i="17"/>
  <c r="H539" i="17" s="1"/>
  <c r="N541" i="17"/>
  <c r="N539" i="17" s="1"/>
  <c r="T541" i="17"/>
  <c r="T539" i="17" s="1"/>
  <c r="Z541" i="17"/>
  <c r="Z539" i="17" s="1"/>
  <c r="G546" i="17"/>
  <c r="G544" i="17" s="1"/>
  <c r="M546" i="17"/>
  <c r="S546" i="17"/>
  <c r="S544" i="17" s="1"/>
  <c r="Y546" i="17"/>
  <c r="Y544" i="17" s="1"/>
  <c r="F551" i="17"/>
  <c r="F549" i="17" s="1"/>
  <c r="L551" i="17"/>
  <c r="L549" i="17" s="1"/>
  <c r="R551" i="17"/>
  <c r="R549" i="17" s="1"/>
  <c r="X551" i="17"/>
  <c r="E556" i="17"/>
  <c r="E554" i="17" s="1"/>
  <c r="K556" i="17"/>
  <c r="K554" i="17" s="1"/>
  <c r="Q556" i="17"/>
  <c r="Q554" i="17" s="1"/>
  <c r="W556" i="17"/>
  <c r="W554" i="17" s="1"/>
  <c r="D561" i="17"/>
  <c r="D559" i="17" s="1"/>
  <c r="J561" i="17"/>
  <c r="J559" i="17" s="1"/>
  <c r="P561" i="17"/>
  <c r="V561" i="17"/>
  <c r="F566" i="17"/>
  <c r="F564" i="17" s="1"/>
  <c r="M566" i="17"/>
  <c r="M564" i="17" s="1"/>
  <c r="T566" i="17"/>
  <c r="T564" i="17" s="1"/>
  <c r="AA566" i="17"/>
  <c r="E571" i="17"/>
  <c r="M571" i="17"/>
  <c r="Y571" i="17"/>
  <c r="Y569" i="17" s="1"/>
  <c r="L576" i="17"/>
  <c r="L574" i="17" s="1"/>
  <c r="F581" i="17"/>
  <c r="F579" i="17" s="1"/>
  <c r="X581" i="17"/>
  <c r="X579" i="17" s="1"/>
  <c r="D586" i="17"/>
  <c r="V586" i="17"/>
  <c r="V584" i="17" s="1"/>
  <c r="U591" i="17"/>
  <c r="U589" i="17" s="1"/>
  <c r="T596" i="17"/>
  <c r="T594" i="17" s="1"/>
  <c r="N601" i="17"/>
  <c r="N599" i="17" s="1"/>
  <c r="L606" i="17"/>
  <c r="L604" i="17" s="1"/>
  <c r="L611" i="17"/>
  <c r="L609" i="17" s="1"/>
  <c r="P67" i="18"/>
  <c r="L87" i="18"/>
  <c r="G112" i="18"/>
  <c r="X496" i="17"/>
  <c r="E501" i="17"/>
  <c r="E499" i="17" s="1"/>
  <c r="K501" i="17"/>
  <c r="K499" i="17" s="1"/>
  <c r="Q501" i="17"/>
  <c r="Q499" i="17" s="1"/>
  <c r="W501" i="17"/>
  <c r="W499" i="17" s="1"/>
  <c r="D506" i="17"/>
  <c r="D504" i="17" s="1"/>
  <c r="J506" i="17"/>
  <c r="P506" i="17"/>
  <c r="P504" i="17" s="1"/>
  <c r="V506" i="17"/>
  <c r="V504" i="17" s="1"/>
  <c r="I511" i="17"/>
  <c r="I509" i="17" s="1"/>
  <c r="O511" i="17"/>
  <c r="O509" i="17" s="1"/>
  <c r="U511" i="17"/>
  <c r="U509" i="17" s="1"/>
  <c r="AA511" i="17"/>
  <c r="H516" i="17"/>
  <c r="H514" i="17" s="1"/>
  <c r="N516" i="17"/>
  <c r="N514" i="17" s="1"/>
  <c r="T516" i="17"/>
  <c r="T514" i="17" s="1"/>
  <c r="Z516" i="17"/>
  <c r="Z514" i="17" s="1"/>
  <c r="G521" i="17"/>
  <c r="G519" i="17" s="1"/>
  <c r="M521" i="17"/>
  <c r="S521" i="17"/>
  <c r="S519" i="17" s="1"/>
  <c r="Y521" i="17"/>
  <c r="Y519" i="17" s="1"/>
  <c r="F526" i="17"/>
  <c r="F524" i="17" s="1"/>
  <c r="L526" i="17"/>
  <c r="L524" i="17" s="1"/>
  <c r="R526" i="17"/>
  <c r="R524" i="17" s="1"/>
  <c r="X526" i="17"/>
  <c r="E531" i="17"/>
  <c r="E529" i="17" s="1"/>
  <c r="K531" i="17"/>
  <c r="K529" i="17" s="1"/>
  <c r="Q531" i="17"/>
  <c r="Q529" i="17" s="1"/>
  <c r="W531" i="17"/>
  <c r="W529" i="17" s="1"/>
  <c r="D536" i="17"/>
  <c r="D534" i="17" s="1"/>
  <c r="J536" i="17"/>
  <c r="P536" i="17"/>
  <c r="P534" i="17" s="1"/>
  <c r="V536" i="17"/>
  <c r="V534" i="17" s="1"/>
  <c r="I541" i="17"/>
  <c r="I539" i="17" s="1"/>
  <c r="O541" i="17"/>
  <c r="O539" i="17" s="1"/>
  <c r="U541" i="17"/>
  <c r="U539" i="17" s="1"/>
  <c r="AA541" i="17"/>
  <c r="H546" i="17"/>
  <c r="H544" i="17" s="1"/>
  <c r="N546" i="17"/>
  <c r="N544" i="17" s="1"/>
  <c r="T546" i="17"/>
  <c r="T544" i="17" s="1"/>
  <c r="Z546" i="17"/>
  <c r="Z544" i="17" s="1"/>
  <c r="G551" i="17"/>
  <c r="G549" i="17" s="1"/>
  <c r="M551" i="17"/>
  <c r="S551" i="17"/>
  <c r="S549" i="17" s="1"/>
  <c r="Y551" i="17"/>
  <c r="Y549" i="17" s="1"/>
  <c r="F556" i="17"/>
  <c r="F554" i="17" s="1"/>
  <c r="L556" i="17"/>
  <c r="L554" i="17" s="1"/>
  <c r="R556" i="17"/>
  <c r="R554" i="17" s="1"/>
  <c r="X556" i="17"/>
  <c r="E561" i="17"/>
  <c r="E559" i="17" s="1"/>
  <c r="K561" i="17"/>
  <c r="K559" i="17" s="1"/>
  <c r="Q561" i="17"/>
  <c r="Q559" i="17" s="1"/>
  <c r="W561" i="17"/>
  <c r="W559" i="17" s="1"/>
  <c r="G566" i="17"/>
  <c r="G564" i="17" s="1"/>
  <c r="N566" i="17"/>
  <c r="N564" i="17" s="1"/>
  <c r="U566" i="17"/>
  <c r="U564" i="17" s="1"/>
  <c r="F571" i="17"/>
  <c r="F569" i="17" s="1"/>
  <c r="N571" i="17"/>
  <c r="N569" i="17" s="1"/>
  <c r="Z571" i="17"/>
  <c r="M576" i="17"/>
  <c r="M574" i="17" s="1"/>
  <c r="K581" i="17"/>
  <c r="K579" i="17" s="1"/>
  <c r="E586" i="17"/>
  <c r="W586" i="17"/>
  <c r="W584" i="17" s="1"/>
  <c r="D591" i="17"/>
  <c r="D589" i="17" s="1"/>
  <c r="V591" i="17"/>
  <c r="V589" i="17" s="1"/>
  <c r="U596" i="17"/>
  <c r="U594" i="17" s="1"/>
  <c r="S601" i="17"/>
  <c r="S599" i="17" s="1"/>
  <c r="M606" i="17"/>
  <c r="T82" i="18"/>
  <c r="I486" i="17"/>
  <c r="O486" i="17"/>
  <c r="O484" i="17" s="1"/>
  <c r="U486" i="17"/>
  <c r="U484" i="17" s="1"/>
  <c r="AA486" i="17"/>
  <c r="AA484" i="17" s="1"/>
  <c r="H491" i="17"/>
  <c r="H489" i="17" s="1"/>
  <c r="N491" i="17"/>
  <c r="N489" i="17" s="1"/>
  <c r="T491" i="17"/>
  <c r="Z491" i="17"/>
  <c r="Z489" i="17" s="1"/>
  <c r="G496" i="17"/>
  <c r="G494" i="17" s="1"/>
  <c r="M496" i="17"/>
  <c r="M494" i="17" s="1"/>
  <c r="S496" i="17"/>
  <c r="S494" i="17" s="1"/>
  <c r="Y496" i="17"/>
  <c r="Y494" i="17" s="1"/>
  <c r="F501" i="17"/>
  <c r="L501" i="17"/>
  <c r="L499" i="17" s="1"/>
  <c r="R501" i="17"/>
  <c r="R499" i="17" s="1"/>
  <c r="X501" i="17"/>
  <c r="X499" i="17" s="1"/>
  <c r="E506" i="17"/>
  <c r="E504" i="17" s="1"/>
  <c r="K506" i="17"/>
  <c r="K504" i="17" s="1"/>
  <c r="Q506" i="17"/>
  <c r="W506" i="17"/>
  <c r="W504" i="17" s="1"/>
  <c r="D511" i="17"/>
  <c r="D509" i="17" s="1"/>
  <c r="J511" i="17"/>
  <c r="J509" i="17" s="1"/>
  <c r="P511" i="17"/>
  <c r="P509" i="17" s="1"/>
  <c r="V511" i="17"/>
  <c r="V509" i="17" s="1"/>
  <c r="I516" i="17"/>
  <c r="O516" i="17"/>
  <c r="O514" i="17" s="1"/>
  <c r="U516" i="17"/>
  <c r="U514" i="17" s="1"/>
  <c r="AA516" i="17"/>
  <c r="AA514" i="17" s="1"/>
  <c r="H521" i="17"/>
  <c r="H519" i="17" s="1"/>
  <c r="N521" i="17"/>
  <c r="N519" i="17" s="1"/>
  <c r="T521" i="17"/>
  <c r="Z521" i="17"/>
  <c r="Z519" i="17" s="1"/>
  <c r="G526" i="17"/>
  <c r="G524" i="17" s="1"/>
  <c r="M526" i="17"/>
  <c r="M524" i="17" s="1"/>
  <c r="S526" i="17"/>
  <c r="S524" i="17" s="1"/>
  <c r="Y526" i="17"/>
  <c r="Y524" i="17" s="1"/>
  <c r="F531" i="17"/>
  <c r="L531" i="17"/>
  <c r="L529" i="17" s="1"/>
  <c r="R531" i="17"/>
  <c r="R529" i="17" s="1"/>
  <c r="X531" i="17"/>
  <c r="X529" i="17" s="1"/>
  <c r="E536" i="17"/>
  <c r="E534" i="17" s="1"/>
  <c r="K536" i="17"/>
  <c r="K534" i="17" s="1"/>
  <c r="Q536" i="17"/>
  <c r="W536" i="17"/>
  <c r="W534" i="17" s="1"/>
  <c r="D541" i="17"/>
  <c r="D539" i="17" s="1"/>
  <c r="J541" i="17"/>
  <c r="J539" i="17" s="1"/>
  <c r="P541" i="17"/>
  <c r="P539" i="17" s="1"/>
  <c r="V541" i="17"/>
  <c r="V539" i="17" s="1"/>
  <c r="I546" i="17"/>
  <c r="O546" i="17"/>
  <c r="O544" i="17" s="1"/>
  <c r="U546" i="17"/>
  <c r="U544" i="17" s="1"/>
  <c r="AA546" i="17"/>
  <c r="AA544" i="17" s="1"/>
  <c r="H551" i="17"/>
  <c r="H549" i="17" s="1"/>
  <c r="N551" i="17"/>
  <c r="N549" i="17" s="1"/>
  <c r="T551" i="17"/>
  <c r="Z551" i="17"/>
  <c r="Z549" i="17" s="1"/>
  <c r="G556" i="17"/>
  <c r="G554" i="17" s="1"/>
  <c r="M556" i="17"/>
  <c r="M554" i="17" s="1"/>
  <c r="S556" i="17"/>
  <c r="S554" i="17" s="1"/>
  <c r="Y556" i="17"/>
  <c r="Y554" i="17" s="1"/>
  <c r="F561" i="17"/>
  <c r="F559" i="17" s="1"/>
  <c r="L561" i="17"/>
  <c r="R561" i="17"/>
  <c r="R559" i="17" s="1"/>
  <c r="X561" i="17"/>
  <c r="X559" i="17" s="1"/>
  <c r="H566" i="17"/>
  <c r="H564" i="17" s="1"/>
  <c r="O566" i="17"/>
  <c r="O564" i="17" s="1"/>
  <c r="W566" i="17"/>
  <c r="W564" i="17" s="1"/>
  <c r="G571" i="17"/>
  <c r="G569" i="17" s="1"/>
  <c r="Q571" i="17"/>
  <c r="Q569" i="17" s="1"/>
  <c r="R576" i="17"/>
  <c r="R574" i="17" s="1"/>
  <c r="L581" i="17"/>
  <c r="L579" i="17" s="1"/>
  <c r="J586" i="17"/>
  <c r="J584" i="17" s="1"/>
  <c r="I591" i="17"/>
  <c r="I589" i="17" s="1"/>
  <c r="AA591" i="17"/>
  <c r="AA589" i="17" s="1"/>
  <c r="H596" i="17"/>
  <c r="Z596" i="17"/>
  <c r="Z594" i="17" s="1"/>
  <c r="T601" i="17"/>
  <c r="T599" i="17" s="1"/>
  <c r="R606" i="17"/>
  <c r="R604" i="17" s="1"/>
  <c r="B733" i="17"/>
  <c r="B745" i="17"/>
  <c r="I9" i="18"/>
  <c r="O9" i="18"/>
  <c r="U9" i="18"/>
  <c r="AA9" i="18"/>
  <c r="AA7" i="18" s="1"/>
  <c r="I11" i="18"/>
  <c r="O11" i="18"/>
  <c r="U11" i="18"/>
  <c r="AA11" i="18"/>
  <c r="H14" i="18"/>
  <c r="N14" i="18"/>
  <c r="N12" i="18" s="1"/>
  <c r="T14" i="18"/>
  <c r="T12" i="18" s="1"/>
  <c r="Z14" i="18"/>
  <c r="Z12" i="18" s="1"/>
  <c r="H16" i="18"/>
  <c r="N16" i="18"/>
  <c r="T16" i="18"/>
  <c r="Z16" i="18"/>
  <c r="G19" i="18"/>
  <c r="G17" i="18" s="1"/>
  <c r="M19" i="18"/>
  <c r="M17" i="18" s="1"/>
  <c r="S19" i="18"/>
  <c r="Y19" i="18"/>
  <c r="G21" i="18"/>
  <c r="M21" i="18"/>
  <c r="S21" i="18"/>
  <c r="Y21" i="18"/>
  <c r="F24" i="18"/>
  <c r="L24" i="18"/>
  <c r="R24" i="18"/>
  <c r="X24" i="18"/>
  <c r="X22" i="18" s="1"/>
  <c r="F26" i="18"/>
  <c r="L26" i="18"/>
  <c r="R26" i="18"/>
  <c r="X26" i="18"/>
  <c r="E29" i="18"/>
  <c r="K29" i="18"/>
  <c r="K27" i="18" s="1"/>
  <c r="Q29" i="18"/>
  <c r="Q27" i="18" s="1"/>
  <c r="W29" i="18"/>
  <c r="W27" i="18" s="1"/>
  <c r="E31" i="18"/>
  <c r="K31" i="18"/>
  <c r="Q31" i="18"/>
  <c r="W31" i="18"/>
  <c r="D34" i="18"/>
  <c r="D32" i="18" s="1"/>
  <c r="J34" i="18"/>
  <c r="J32" i="18" s="1"/>
  <c r="P34" i="18"/>
  <c r="V34" i="18"/>
  <c r="D36" i="18"/>
  <c r="J36" i="18"/>
  <c r="P36" i="18"/>
  <c r="V36" i="18"/>
  <c r="I39" i="18"/>
  <c r="O39" i="18"/>
  <c r="U39" i="18"/>
  <c r="AA39" i="18"/>
  <c r="AA37" i="18" s="1"/>
  <c r="I41" i="18"/>
  <c r="O41" i="18"/>
  <c r="U41" i="18"/>
  <c r="AA41" i="18"/>
  <c r="H44" i="18"/>
  <c r="N44" i="18"/>
  <c r="N42" i="18" s="1"/>
  <c r="T44" i="18"/>
  <c r="T42" i="18" s="1"/>
  <c r="Z44" i="18"/>
  <c r="Z42" i="18" s="1"/>
  <c r="H46" i="18"/>
  <c r="N46" i="18"/>
  <c r="T46" i="18"/>
  <c r="Z46" i="18"/>
  <c r="G49" i="18"/>
  <c r="G47" i="18" s="1"/>
  <c r="M49" i="18"/>
  <c r="M47" i="18" s="1"/>
  <c r="S49" i="18"/>
  <c r="Y49" i="18"/>
  <c r="G51" i="18"/>
  <c r="M51" i="18"/>
  <c r="S51" i="18"/>
  <c r="Y51" i="18"/>
  <c r="F54" i="18"/>
  <c r="L54" i="18"/>
  <c r="R54" i="18"/>
  <c r="X54" i="18"/>
  <c r="X52" i="18" s="1"/>
  <c r="F56" i="18"/>
  <c r="L56" i="18"/>
  <c r="R56" i="18"/>
  <c r="X56" i="18"/>
  <c r="E59" i="18"/>
  <c r="K59" i="18"/>
  <c r="Q59" i="18"/>
  <c r="W59" i="18"/>
  <c r="W57" i="18" s="1"/>
  <c r="F61" i="18"/>
  <c r="M61" i="18"/>
  <c r="T61" i="18"/>
  <c r="AA61" i="18"/>
  <c r="H64" i="18"/>
  <c r="H62" i="18" s="1"/>
  <c r="Q64" i="18"/>
  <c r="Q62" i="18" s="1"/>
  <c r="Z64" i="18"/>
  <c r="K66" i="18"/>
  <c r="T66" i="18"/>
  <c r="E69" i="18"/>
  <c r="N69" i="18"/>
  <c r="W69" i="18"/>
  <c r="W67" i="18" s="1"/>
  <c r="H71" i="18"/>
  <c r="Q71" i="18"/>
  <c r="Z71" i="18"/>
  <c r="D74" i="18"/>
  <c r="M74" i="18"/>
  <c r="V74" i="18"/>
  <c r="V72" i="18" s="1"/>
  <c r="G76" i="18"/>
  <c r="P76" i="18"/>
  <c r="Y76" i="18"/>
  <c r="L79" i="18"/>
  <c r="U79" i="18"/>
  <c r="F81" i="18"/>
  <c r="O81" i="18"/>
  <c r="X81" i="18"/>
  <c r="J84" i="18"/>
  <c r="S84" i="18"/>
  <c r="D86" i="18"/>
  <c r="M86" i="18"/>
  <c r="V86" i="18"/>
  <c r="I89" i="18"/>
  <c r="R89" i="18"/>
  <c r="AA89" i="18"/>
  <c r="L91" i="18"/>
  <c r="U91" i="18"/>
  <c r="E94" i="18"/>
  <c r="E92" i="18" s="1"/>
  <c r="Q94" i="18"/>
  <c r="E96" i="18"/>
  <c r="Q96" i="18"/>
  <c r="Q92" i="18" s="1"/>
  <c r="N99" i="18"/>
  <c r="N97" i="18" s="1"/>
  <c r="Z99" i="18"/>
  <c r="Z97" i="18" s="1"/>
  <c r="N101" i="18"/>
  <c r="Z101" i="18"/>
  <c r="M104" i="18"/>
  <c r="M102" i="18" s="1"/>
  <c r="Y104" i="18"/>
  <c r="Y102" i="18" s="1"/>
  <c r="M106" i="18"/>
  <c r="Y106" i="18"/>
  <c r="K109" i="18"/>
  <c r="K107" i="18" s="1"/>
  <c r="X109" i="18"/>
  <c r="R111" i="18"/>
  <c r="M116" i="18"/>
  <c r="V201" i="18"/>
  <c r="W226" i="18"/>
  <c r="X154" i="18"/>
  <c r="R154" i="18"/>
  <c r="L154" i="18"/>
  <c r="F154" i="18"/>
  <c r="Y149" i="18"/>
  <c r="S149" i="18"/>
  <c r="M149" i="18"/>
  <c r="G149" i="18"/>
  <c r="Z144" i="18"/>
  <c r="T144" i="18"/>
  <c r="N144" i="18"/>
  <c r="H144" i="18"/>
  <c r="AA139" i="18"/>
  <c r="U139" i="18"/>
  <c r="O139" i="18"/>
  <c r="I139" i="18"/>
  <c r="V134" i="18"/>
  <c r="P134" i="18"/>
  <c r="J134" i="18"/>
  <c r="D134" i="18"/>
  <c r="W129" i="18"/>
  <c r="Q129" i="18"/>
  <c r="K129" i="18"/>
  <c r="E129" i="18"/>
  <c r="X124" i="18"/>
  <c r="R124" i="18"/>
  <c r="L124" i="18"/>
  <c r="F124" i="18"/>
  <c r="Y119" i="18"/>
  <c r="S119" i="18"/>
  <c r="M119" i="18"/>
  <c r="G119" i="18"/>
  <c r="Z114" i="18"/>
  <c r="T114" i="18"/>
  <c r="N114" i="18"/>
  <c r="H114" i="18"/>
  <c r="AA109" i="18"/>
  <c r="U109" i="18"/>
  <c r="O109" i="18"/>
  <c r="I109" i="18"/>
  <c r="V104" i="18"/>
  <c r="P104" i="18"/>
  <c r="J104" i="18"/>
  <c r="D104" i="18"/>
  <c r="W99" i="18"/>
  <c r="Q99" i="18"/>
  <c r="K99" i="18"/>
  <c r="E99" i="18"/>
  <c r="X94" i="18"/>
  <c r="R94" i="18"/>
  <c r="L94" i="18"/>
  <c r="F94" i="18"/>
  <c r="W154" i="18"/>
  <c r="Q154" i="18"/>
  <c r="K154" i="18"/>
  <c r="E154" i="18"/>
  <c r="X149" i="18"/>
  <c r="R149" i="18"/>
  <c r="L149" i="18"/>
  <c r="F149" i="18"/>
  <c r="Y144" i="18"/>
  <c r="S144" i="18"/>
  <c r="M144" i="18"/>
  <c r="G144" i="18"/>
  <c r="Z139" i="18"/>
  <c r="T139" i="18"/>
  <c r="N139" i="18"/>
  <c r="H139" i="18"/>
  <c r="AA134" i="18"/>
  <c r="U134" i="18"/>
  <c r="O134" i="18"/>
  <c r="I134" i="18"/>
  <c r="V129" i="18"/>
  <c r="P129" i="18"/>
  <c r="J129" i="18"/>
  <c r="D129" i="18"/>
  <c r="W124" i="18"/>
  <c r="Q124" i="18"/>
  <c r="K124" i="18"/>
  <c r="E124" i="18"/>
  <c r="X119" i="18"/>
  <c r="R119" i="18"/>
  <c r="L119" i="18"/>
  <c r="L117" i="18" s="1"/>
  <c r="F119" i="18"/>
  <c r="V154" i="18"/>
  <c r="P154" i="18"/>
  <c r="J154" i="18"/>
  <c r="D154" i="18"/>
  <c r="W149" i="18"/>
  <c r="Q149" i="18"/>
  <c r="Q147" i="18" s="1"/>
  <c r="K149" i="18"/>
  <c r="E149" i="18"/>
  <c r="X144" i="18"/>
  <c r="R144" i="18"/>
  <c r="L144" i="18"/>
  <c r="F144" i="18"/>
  <c r="F142" i="18" s="1"/>
  <c r="Y139" i="18"/>
  <c r="S139" i="18"/>
  <c r="M139" i="18"/>
  <c r="G139" i="18"/>
  <c r="Z134" i="18"/>
  <c r="T134" i="18"/>
  <c r="T132" i="18" s="1"/>
  <c r="N134" i="18"/>
  <c r="H134" i="18"/>
  <c r="AA129" i="18"/>
  <c r="U129" i="18"/>
  <c r="U127" i="18" s="1"/>
  <c r="O129" i="18"/>
  <c r="I129" i="18"/>
  <c r="I127" i="18" s="1"/>
  <c r="V124" i="18"/>
  <c r="P124" i="18"/>
  <c r="J124" i="18"/>
  <c r="D124" i="18"/>
  <c r="D122" i="18" s="1"/>
  <c r="W119" i="18"/>
  <c r="Q119" i="18"/>
  <c r="Q117" i="18" s="1"/>
  <c r="K119" i="18"/>
  <c r="E119" i="18"/>
  <c r="X114" i="18"/>
  <c r="R114" i="18"/>
  <c r="R112" i="18" s="1"/>
  <c r="L114" i="18"/>
  <c r="F114" i="18"/>
  <c r="F112" i="18" s="1"/>
  <c r="Y109" i="18"/>
  <c r="S109" i="18"/>
  <c r="M109" i="18"/>
  <c r="G109" i="18"/>
  <c r="G107" i="18" s="1"/>
  <c r="Z104" i="18"/>
  <c r="T104" i="18"/>
  <c r="T102" i="18" s="1"/>
  <c r="N104" i="18"/>
  <c r="H104" i="18"/>
  <c r="AA99" i="18"/>
  <c r="U99" i="18"/>
  <c r="U97" i="18" s="1"/>
  <c r="O99" i="18"/>
  <c r="I99" i="18"/>
  <c r="I97" i="18" s="1"/>
  <c r="V94" i="18"/>
  <c r="P94" i="18"/>
  <c r="J94" i="18"/>
  <c r="D94" i="18"/>
  <c r="D92" i="18" s="1"/>
  <c r="W89" i="18"/>
  <c r="Q89" i="18"/>
  <c r="Q87" i="18" s="1"/>
  <c r="K89" i="18"/>
  <c r="E89" i="18"/>
  <c r="X84" i="18"/>
  <c r="R84" i="18"/>
  <c r="R82" i="18" s="1"/>
  <c r="L84" i="18"/>
  <c r="F84" i="18"/>
  <c r="F82" i="18" s="1"/>
  <c r="Y79" i="18"/>
  <c r="S79" i="18"/>
  <c r="M79" i="18"/>
  <c r="G79" i="18"/>
  <c r="G77" i="18" s="1"/>
  <c r="Z74" i="18"/>
  <c r="T74" i="18"/>
  <c r="T72" i="18" s="1"/>
  <c r="N74" i="18"/>
  <c r="H74" i="18"/>
  <c r="AA69" i="18"/>
  <c r="U69" i="18"/>
  <c r="U67" i="18" s="1"/>
  <c r="O69" i="18"/>
  <c r="I69" i="18"/>
  <c r="I67" i="18" s="1"/>
  <c r="V64" i="18"/>
  <c r="P64" i="18"/>
  <c r="J64" i="18"/>
  <c r="D64" i="18"/>
  <c r="D62" i="18" s="1"/>
  <c r="AA154" i="18"/>
  <c r="U154" i="18"/>
  <c r="U152" i="18" s="1"/>
  <c r="O154" i="18"/>
  <c r="I154" i="18"/>
  <c r="V149" i="18"/>
  <c r="P149" i="18"/>
  <c r="J149" i="18"/>
  <c r="D149" i="18"/>
  <c r="D147" i="18" s="1"/>
  <c r="W144" i="18"/>
  <c r="Q144" i="18"/>
  <c r="K144" i="18"/>
  <c r="E144" i="18"/>
  <c r="X139" i="18"/>
  <c r="R139" i="18"/>
  <c r="R137" i="18" s="1"/>
  <c r="L139" i="18"/>
  <c r="F139" i="18"/>
  <c r="Y134" i="18"/>
  <c r="S134" i="18"/>
  <c r="M134" i="18"/>
  <c r="G134" i="18"/>
  <c r="G132" i="18" s="1"/>
  <c r="Z129" i="18"/>
  <c r="T129" i="18"/>
  <c r="N129" i="18"/>
  <c r="H129" i="18"/>
  <c r="AA124" i="18"/>
  <c r="U124" i="18"/>
  <c r="U122" i="18" s="1"/>
  <c r="O124" i="18"/>
  <c r="I124" i="18"/>
  <c r="Z154" i="18"/>
  <c r="T154" i="18"/>
  <c r="T152" i="18" s="1"/>
  <c r="N154" i="18"/>
  <c r="H154" i="18"/>
  <c r="H152" i="18" s="1"/>
  <c r="AA149" i="18"/>
  <c r="U149" i="18"/>
  <c r="O149" i="18"/>
  <c r="I149" i="18"/>
  <c r="I147" i="18" s="1"/>
  <c r="V144" i="18"/>
  <c r="P144" i="18"/>
  <c r="P142" i="18" s="1"/>
  <c r="J144" i="18"/>
  <c r="D144" i="18"/>
  <c r="W139" i="18"/>
  <c r="Q139" i="18"/>
  <c r="Q137" i="18" s="1"/>
  <c r="K139" i="18"/>
  <c r="E139" i="18"/>
  <c r="E137" i="18" s="1"/>
  <c r="X134" i="18"/>
  <c r="R134" i="18"/>
  <c r="L134" i="18"/>
  <c r="F134" i="18"/>
  <c r="F132" i="18" s="1"/>
  <c r="Y129" i="18"/>
  <c r="S129" i="18"/>
  <c r="S127" i="18" s="1"/>
  <c r="M129" i="18"/>
  <c r="G129" i="18"/>
  <c r="Z124" i="18"/>
  <c r="T124" i="18"/>
  <c r="T122" i="18" s="1"/>
  <c r="N124" i="18"/>
  <c r="H124" i="18"/>
  <c r="H122" i="18" s="1"/>
  <c r="AA119" i="18"/>
  <c r="U119" i="18"/>
  <c r="O119" i="18"/>
  <c r="I119" i="18"/>
  <c r="I117" i="18" s="1"/>
  <c r="V114" i="18"/>
  <c r="P114" i="18"/>
  <c r="P112" i="18" s="1"/>
  <c r="J114" i="18"/>
  <c r="D114" i="18"/>
  <c r="W109" i="18"/>
  <c r="W107" i="18" s="1"/>
  <c r="Y154" i="18"/>
  <c r="S154" i="18"/>
  <c r="M154" i="18"/>
  <c r="M152" i="18" s="1"/>
  <c r="G154" i="18"/>
  <c r="Z149" i="18"/>
  <c r="T149" i="18"/>
  <c r="N149" i="18"/>
  <c r="H149" i="18"/>
  <c r="AA144" i="18"/>
  <c r="AA142" i="18" s="1"/>
  <c r="U144" i="18"/>
  <c r="O144" i="18"/>
  <c r="I144" i="18"/>
  <c r="V139" i="18"/>
  <c r="P139" i="18"/>
  <c r="J139" i="18"/>
  <c r="J137" i="18" s="1"/>
  <c r="D139" i="18"/>
  <c r="W134" i="18"/>
  <c r="Q134" i="18"/>
  <c r="K134" i="18"/>
  <c r="E134" i="18"/>
  <c r="X129" i="18"/>
  <c r="X127" i="18" s="1"/>
  <c r="R129" i="18"/>
  <c r="L129" i="18"/>
  <c r="F129" i="18"/>
  <c r="Y124" i="18"/>
  <c r="S124" i="18"/>
  <c r="M124" i="18"/>
  <c r="M122" i="18" s="1"/>
  <c r="G124" i="18"/>
  <c r="Z119" i="18"/>
  <c r="T119" i="18"/>
  <c r="N119" i="18"/>
  <c r="H119" i="18"/>
  <c r="AA114" i="18"/>
  <c r="AA112" i="18" s="1"/>
  <c r="U114" i="18"/>
  <c r="O114" i="18"/>
  <c r="I114" i="18"/>
  <c r="V109" i="18"/>
  <c r="P109" i="18"/>
  <c r="J109" i="18"/>
  <c r="J107" i="18" s="1"/>
  <c r="D109" i="18"/>
  <c r="W104" i="18"/>
  <c r="Q104" i="18"/>
  <c r="K104" i="18"/>
  <c r="E104" i="18"/>
  <c r="X99" i="18"/>
  <c r="X97" i="18" s="1"/>
  <c r="R99" i="18"/>
  <c r="L99" i="18"/>
  <c r="F99" i="18"/>
  <c r="Y94" i="18"/>
  <c r="S94" i="18"/>
  <c r="M94" i="18"/>
  <c r="M92" i="18" s="1"/>
  <c r="G94" i="18"/>
  <c r="Z89" i="18"/>
  <c r="T89" i="18"/>
  <c r="N89" i="18"/>
  <c r="H89" i="18"/>
  <c r="AA84" i="18"/>
  <c r="AA82" i="18" s="1"/>
  <c r="U84" i="18"/>
  <c r="O84" i="18"/>
  <c r="I84" i="18"/>
  <c r="V79" i="18"/>
  <c r="P79" i="18"/>
  <c r="J79" i="18"/>
  <c r="J77" i="18" s="1"/>
  <c r="D79" i="18"/>
  <c r="W74" i="18"/>
  <c r="Q74" i="18"/>
  <c r="K74" i="18"/>
  <c r="E74" i="18"/>
  <c r="X69" i="18"/>
  <c r="X67" i="18" s="1"/>
  <c r="R69" i="18"/>
  <c r="L69" i="18"/>
  <c r="F69" i="18"/>
  <c r="Y64" i="18"/>
  <c r="S64" i="18"/>
  <c r="M64" i="18"/>
  <c r="M62" i="18" s="1"/>
  <c r="G64" i="18"/>
  <c r="G62" i="18" s="1"/>
  <c r="J9" i="18"/>
  <c r="P9" i="18"/>
  <c r="V9" i="18"/>
  <c r="Z618" i="18"/>
  <c r="T618" i="18"/>
  <c r="N618" i="18"/>
  <c r="H618" i="18"/>
  <c r="AA613" i="18"/>
  <c r="U613" i="18"/>
  <c r="O613" i="18"/>
  <c r="I613" i="18"/>
  <c r="V608" i="18"/>
  <c r="P608" i="18"/>
  <c r="J608" i="18"/>
  <c r="D608" i="18"/>
  <c r="W603" i="18"/>
  <c r="Q603" i="18"/>
  <c r="K603" i="18"/>
  <c r="E603" i="18"/>
  <c r="X598" i="18"/>
  <c r="R598" i="18"/>
  <c r="L598" i="18"/>
  <c r="F598" i="18"/>
  <c r="Y593" i="18"/>
  <c r="S593" i="18"/>
  <c r="M593" i="18"/>
  <c r="G593" i="18"/>
  <c r="Z588" i="18"/>
  <c r="T588" i="18"/>
  <c r="N588" i="18"/>
  <c r="H588" i="18"/>
  <c r="AA583" i="18"/>
  <c r="Y618" i="18"/>
  <c r="S618" i="18"/>
  <c r="M618" i="18"/>
  <c r="G618" i="18"/>
  <c r="Z613" i="18"/>
  <c r="T613" i="18"/>
  <c r="N613" i="18"/>
  <c r="H613" i="18"/>
  <c r="AA608" i="18"/>
  <c r="U608" i="18"/>
  <c r="O608" i="18"/>
  <c r="I608" i="18"/>
  <c r="V603" i="18"/>
  <c r="P603" i="18"/>
  <c r="J603" i="18"/>
  <c r="D603" i="18"/>
  <c r="W598" i="18"/>
  <c r="Q598" i="18"/>
  <c r="K598" i="18"/>
  <c r="E598" i="18"/>
  <c r="X593" i="18"/>
  <c r="R593" i="18"/>
  <c r="L593" i="18"/>
  <c r="F593" i="18"/>
  <c r="Y588" i="18"/>
  <c r="S588" i="18"/>
  <c r="M588" i="18"/>
  <c r="G588" i="18"/>
  <c r="W618" i="18"/>
  <c r="Q618" i="18"/>
  <c r="K618" i="18"/>
  <c r="E618" i="18"/>
  <c r="V618" i="18"/>
  <c r="P618" i="18"/>
  <c r="J618" i="18"/>
  <c r="D618" i="18"/>
  <c r="W613" i="18"/>
  <c r="Q613" i="18"/>
  <c r="K613" i="18"/>
  <c r="E613" i="18"/>
  <c r="X608" i="18"/>
  <c r="R608" i="18"/>
  <c r="L608" i="18"/>
  <c r="F608" i="18"/>
  <c r="Y603" i="18"/>
  <c r="S603" i="18"/>
  <c r="M603" i="18"/>
  <c r="G603" i="18"/>
  <c r="Z598" i="18"/>
  <c r="T598" i="18"/>
  <c r="N598" i="18"/>
  <c r="H598" i="18"/>
  <c r="AA593" i="18"/>
  <c r="U593" i="18"/>
  <c r="O593" i="18"/>
  <c r="I593" i="18"/>
  <c r="V588" i="18"/>
  <c r="P588" i="18"/>
  <c r="J588" i="18"/>
  <c r="D588" i="18"/>
  <c r="O618" i="18"/>
  <c r="P613" i="18"/>
  <c r="D613" i="18"/>
  <c r="S608" i="18"/>
  <c r="G608" i="18"/>
  <c r="U603" i="18"/>
  <c r="L618" i="18"/>
  <c r="Y613" i="18"/>
  <c r="M613" i="18"/>
  <c r="Q608" i="18"/>
  <c r="E608" i="18"/>
  <c r="T603" i="18"/>
  <c r="H603" i="18"/>
  <c r="U598" i="18"/>
  <c r="I598" i="18"/>
  <c r="I594" i="18" s="1"/>
  <c r="V593" i="18"/>
  <c r="J593" i="18"/>
  <c r="X588" i="18"/>
  <c r="L588" i="18"/>
  <c r="V583" i="18"/>
  <c r="P583" i="18"/>
  <c r="J583" i="18"/>
  <c r="D583" i="18"/>
  <c r="X618" i="18"/>
  <c r="F618" i="18"/>
  <c r="V613" i="18"/>
  <c r="J613" i="18"/>
  <c r="Y608" i="18"/>
  <c r="M608" i="18"/>
  <c r="AA603" i="18"/>
  <c r="O603" i="18"/>
  <c r="P598" i="18"/>
  <c r="D598" i="18"/>
  <c r="Q593" i="18"/>
  <c r="E593" i="18"/>
  <c r="U588" i="18"/>
  <c r="I588" i="18"/>
  <c r="Z583" i="18"/>
  <c r="T583" i="18"/>
  <c r="N583" i="18"/>
  <c r="H583" i="18"/>
  <c r="AA578" i="18"/>
  <c r="U578" i="18"/>
  <c r="O578" i="18"/>
  <c r="I578" i="18"/>
  <c r="V573" i="18"/>
  <c r="P573" i="18"/>
  <c r="J573" i="18"/>
  <c r="D573" i="18"/>
  <c r="W568" i="18"/>
  <c r="Q568" i="18"/>
  <c r="K568" i="18"/>
  <c r="E568" i="18"/>
  <c r="X613" i="18"/>
  <c r="H608" i="18"/>
  <c r="L603" i="18"/>
  <c r="O598" i="18"/>
  <c r="O594" i="18" s="1"/>
  <c r="P593" i="18"/>
  <c r="R588" i="18"/>
  <c r="Y583" i="18"/>
  <c r="Q583" i="18"/>
  <c r="G583" i="18"/>
  <c r="V578" i="18"/>
  <c r="N578" i="18"/>
  <c r="G578" i="18"/>
  <c r="X573" i="18"/>
  <c r="Q573" i="18"/>
  <c r="I573" i="18"/>
  <c r="Y568" i="18"/>
  <c r="R568" i="18"/>
  <c r="J568" i="18"/>
  <c r="X563" i="18"/>
  <c r="R563" i="18"/>
  <c r="L563" i="18"/>
  <c r="F563" i="18"/>
  <c r="Y558" i="18"/>
  <c r="S558" i="18"/>
  <c r="M558" i="18"/>
  <c r="G558" i="18"/>
  <c r="Z553" i="18"/>
  <c r="T553" i="18"/>
  <c r="N553" i="18"/>
  <c r="H553" i="18"/>
  <c r="AA548" i="18"/>
  <c r="U548" i="18"/>
  <c r="O548" i="18"/>
  <c r="I548" i="18"/>
  <c r="V543" i="18"/>
  <c r="P543" i="18"/>
  <c r="J543" i="18"/>
  <c r="D543" i="18"/>
  <c r="W538" i="18"/>
  <c r="Q538" i="18"/>
  <c r="K538" i="18"/>
  <c r="E538" i="18"/>
  <c r="S613" i="18"/>
  <c r="Z608" i="18"/>
  <c r="I603" i="18"/>
  <c r="M598" i="18"/>
  <c r="N593" i="18"/>
  <c r="Q588" i="18"/>
  <c r="X583" i="18"/>
  <c r="O583" i="18"/>
  <c r="F583" i="18"/>
  <c r="T578" i="18"/>
  <c r="M578" i="18"/>
  <c r="U618" i="18"/>
  <c r="L613" i="18"/>
  <c r="T608" i="18"/>
  <c r="X603" i="18"/>
  <c r="Y598" i="18"/>
  <c r="Y594" i="18" s="1"/>
  <c r="G598" i="18"/>
  <c r="Z593" i="18"/>
  <c r="H593" i="18"/>
  <c r="K588" i="18"/>
  <c r="U583" i="18"/>
  <c r="L583" i="18"/>
  <c r="L579" i="18" s="1"/>
  <c r="Y578" i="18"/>
  <c r="R578" i="18"/>
  <c r="K578" i="18"/>
  <c r="D578" i="18"/>
  <c r="AA573" i="18"/>
  <c r="T573" i="18"/>
  <c r="M573" i="18"/>
  <c r="F573" i="18"/>
  <c r="U568" i="18"/>
  <c r="N568" i="18"/>
  <c r="G568" i="18"/>
  <c r="AA563" i="18"/>
  <c r="U563" i="18"/>
  <c r="O563" i="18"/>
  <c r="I563" i="18"/>
  <c r="V558" i="18"/>
  <c r="P558" i="18"/>
  <c r="J558" i="18"/>
  <c r="D558" i="18"/>
  <c r="W553" i="18"/>
  <c r="Q553" i="18"/>
  <c r="K553" i="18"/>
  <c r="E553" i="18"/>
  <c r="X548" i="18"/>
  <c r="R548" i="18"/>
  <c r="L548" i="18"/>
  <c r="F548" i="18"/>
  <c r="Y543" i="18"/>
  <c r="S543" i="18"/>
  <c r="M543" i="18"/>
  <c r="G543" i="18"/>
  <c r="Z538" i="18"/>
  <c r="T538" i="18"/>
  <c r="N538" i="18"/>
  <c r="H538" i="18"/>
  <c r="AA533" i="18"/>
  <c r="U533" i="18"/>
  <c r="O533" i="18"/>
  <c r="I533" i="18"/>
  <c r="V528" i="18"/>
  <c r="P528" i="18"/>
  <c r="J528" i="18"/>
  <c r="D528" i="18"/>
  <c r="W523" i="18"/>
  <c r="Q523" i="18"/>
  <c r="K523" i="18"/>
  <c r="E523" i="18"/>
  <c r="R613" i="18"/>
  <c r="K608" i="18"/>
  <c r="J598" i="18"/>
  <c r="K593" i="18"/>
  <c r="W588" i="18"/>
  <c r="I583" i="18"/>
  <c r="X578" i="18"/>
  <c r="J578" i="18"/>
  <c r="S573" i="18"/>
  <c r="H573" i="18"/>
  <c r="G613" i="18"/>
  <c r="D593" i="18"/>
  <c r="O588" i="18"/>
  <c r="O584" i="18" s="1"/>
  <c r="W583" i="18"/>
  <c r="E583" i="18"/>
  <c r="W578" i="18"/>
  <c r="H578" i="18"/>
  <c r="R573" i="18"/>
  <c r="G573" i="18"/>
  <c r="AA568" i="18"/>
  <c r="P568" i="18"/>
  <c r="F568" i="18"/>
  <c r="T563" i="18"/>
  <c r="K563" i="18"/>
  <c r="W558" i="18"/>
  <c r="N558" i="18"/>
  <c r="E558" i="18"/>
  <c r="X553" i="18"/>
  <c r="O553" i="18"/>
  <c r="F553" i="18"/>
  <c r="Y548" i="18"/>
  <c r="P548" i="18"/>
  <c r="G548" i="18"/>
  <c r="AA543" i="18"/>
  <c r="R543" i="18"/>
  <c r="I543" i="18"/>
  <c r="S538" i="18"/>
  <c r="J538" i="18"/>
  <c r="Z533" i="18"/>
  <c r="S533" i="18"/>
  <c r="L533" i="18"/>
  <c r="E533" i="18"/>
  <c r="F613" i="18"/>
  <c r="F609" i="18" s="1"/>
  <c r="Z603" i="18"/>
  <c r="F588" i="18"/>
  <c r="S583" i="18"/>
  <c r="S578" i="18"/>
  <c r="F578" i="18"/>
  <c r="Z573" i="18"/>
  <c r="O573" i="18"/>
  <c r="E573" i="18"/>
  <c r="Z568" i="18"/>
  <c r="O568" i="18"/>
  <c r="D568" i="18"/>
  <c r="S563" i="18"/>
  <c r="J563" i="18"/>
  <c r="U558" i="18"/>
  <c r="L558" i="18"/>
  <c r="V553" i="18"/>
  <c r="M553" i="18"/>
  <c r="D553" i="18"/>
  <c r="W548" i="18"/>
  <c r="N548" i="18"/>
  <c r="E548" i="18"/>
  <c r="Z543" i="18"/>
  <c r="Q543" i="18"/>
  <c r="H543" i="18"/>
  <c r="H539" i="18" s="1"/>
  <c r="R583" i="18"/>
  <c r="E578" i="18"/>
  <c r="U573" i="18"/>
  <c r="V568" i="18"/>
  <c r="H568" i="18"/>
  <c r="W563" i="18"/>
  <c r="H563" i="18"/>
  <c r="Q558" i="18"/>
  <c r="U553" i="18"/>
  <c r="I553" i="18"/>
  <c r="M548" i="18"/>
  <c r="U543" i="18"/>
  <c r="F543" i="18"/>
  <c r="X538" i="18"/>
  <c r="M538" i="18"/>
  <c r="W608" i="18"/>
  <c r="R603" i="18"/>
  <c r="M583" i="18"/>
  <c r="N573" i="18"/>
  <c r="T568" i="18"/>
  <c r="V563" i="18"/>
  <c r="G563" i="18"/>
  <c r="AA558" i="18"/>
  <c r="O558" i="18"/>
  <c r="O554" i="18" s="1"/>
  <c r="S553" i="18"/>
  <c r="G553" i="18"/>
  <c r="Z548" i="18"/>
  <c r="K548" i="18"/>
  <c r="T543" i="18"/>
  <c r="E543" i="18"/>
  <c r="V538" i="18"/>
  <c r="L538" i="18"/>
  <c r="Y533" i="18"/>
  <c r="Q533" i="18"/>
  <c r="H533" i="18"/>
  <c r="N608" i="18"/>
  <c r="N603" i="18"/>
  <c r="AA598" i="18"/>
  <c r="K583" i="18"/>
  <c r="Z578" i="18"/>
  <c r="L573" i="18"/>
  <c r="S568" i="18"/>
  <c r="S564" i="18" s="1"/>
  <c r="Q563" i="18"/>
  <c r="E563" i="18"/>
  <c r="Z558" i="18"/>
  <c r="K558" i="18"/>
  <c r="R553" i="18"/>
  <c r="V548" i="18"/>
  <c r="J548" i="18"/>
  <c r="O543" i="18"/>
  <c r="U538" i="18"/>
  <c r="I538" i="18"/>
  <c r="AA618" i="18"/>
  <c r="F603" i="18"/>
  <c r="F599" i="18" s="1"/>
  <c r="V598" i="18"/>
  <c r="W593" i="18"/>
  <c r="Q578" i="18"/>
  <c r="K573" i="18"/>
  <c r="M568" i="18"/>
  <c r="P563" i="18"/>
  <c r="D563" i="18"/>
  <c r="X558" i="18"/>
  <c r="I558" i="18"/>
  <c r="P553" i="18"/>
  <c r="T548" i="18"/>
  <c r="H548" i="18"/>
  <c r="N543" i="18"/>
  <c r="R538" i="18"/>
  <c r="G538" i="18"/>
  <c r="W533" i="18"/>
  <c r="N533" i="18"/>
  <c r="F533" i="18"/>
  <c r="F529" i="18" s="1"/>
  <c r="Y528" i="18"/>
  <c r="R528" i="18"/>
  <c r="K528" i="18"/>
  <c r="Z523" i="18"/>
  <c r="S523" i="18"/>
  <c r="L523" i="18"/>
  <c r="L519" i="18" s="1"/>
  <c r="D523" i="18"/>
  <c r="R618" i="18"/>
  <c r="S598" i="18"/>
  <c r="T593" i="18"/>
  <c r="AA588" i="18"/>
  <c r="P578" i="18"/>
  <c r="Y573" i="18"/>
  <c r="L568" i="18"/>
  <c r="Z563" i="18"/>
  <c r="N563" i="18"/>
  <c r="T558" i="18"/>
  <c r="H558" i="18"/>
  <c r="AA553" i="18"/>
  <c r="L553" i="18"/>
  <c r="S548" i="18"/>
  <c r="D548" i="18"/>
  <c r="X543" i="18"/>
  <c r="L543" i="18"/>
  <c r="L539" i="18" s="1"/>
  <c r="AA538" i="18"/>
  <c r="P538" i="18"/>
  <c r="F538" i="18"/>
  <c r="V533" i="18"/>
  <c r="M533" i="18"/>
  <c r="D533" i="18"/>
  <c r="X528" i="18"/>
  <c r="Q528" i="18"/>
  <c r="I528" i="18"/>
  <c r="Y523" i="18"/>
  <c r="R523" i="18"/>
  <c r="J523" i="18"/>
  <c r="J519" i="18" s="1"/>
  <c r="Z518" i="18"/>
  <c r="T518" i="18"/>
  <c r="N518" i="18"/>
  <c r="H518" i="18"/>
  <c r="AA513" i="18"/>
  <c r="U513" i="18"/>
  <c r="O513" i="18"/>
  <c r="I513" i="18"/>
  <c r="V508" i="18"/>
  <c r="P508" i="18"/>
  <c r="J508" i="18"/>
  <c r="D508" i="18"/>
  <c r="W503" i="18"/>
  <c r="Q503" i="18"/>
  <c r="K503" i="18"/>
  <c r="E503" i="18"/>
  <c r="X498" i="18"/>
  <c r="R498" i="18"/>
  <c r="L498" i="18"/>
  <c r="F498" i="18"/>
  <c r="Y493" i="18"/>
  <c r="S493" i="18"/>
  <c r="M493" i="18"/>
  <c r="G493" i="18"/>
  <c r="G489" i="18" s="1"/>
  <c r="W573" i="18"/>
  <c r="I568" i="18"/>
  <c r="M563" i="18"/>
  <c r="R558" i="18"/>
  <c r="Y553" i="18"/>
  <c r="X533" i="18"/>
  <c r="G533" i="18"/>
  <c r="U528" i="18"/>
  <c r="L528" i="18"/>
  <c r="T523" i="18"/>
  <c r="H523" i="18"/>
  <c r="W518" i="18"/>
  <c r="P518" i="18"/>
  <c r="I518" i="18"/>
  <c r="X513" i="18"/>
  <c r="Q513" i="18"/>
  <c r="J513" i="18"/>
  <c r="Z508" i="18"/>
  <c r="S508" i="18"/>
  <c r="L508" i="18"/>
  <c r="E508" i="18"/>
  <c r="AA503" i="18"/>
  <c r="T503" i="18"/>
  <c r="M503" i="18"/>
  <c r="F503" i="18"/>
  <c r="U498" i="18"/>
  <c r="N498" i="18"/>
  <c r="G498" i="18"/>
  <c r="V493" i="18"/>
  <c r="O493" i="18"/>
  <c r="H493" i="18"/>
  <c r="W488" i="18"/>
  <c r="Q488" i="18"/>
  <c r="K488" i="18"/>
  <c r="E488" i="18"/>
  <c r="X483" i="18"/>
  <c r="R483" i="18"/>
  <c r="L483" i="18"/>
  <c r="F483" i="18"/>
  <c r="Y478" i="18"/>
  <c r="S478" i="18"/>
  <c r="M478" i="18"/>
  <c r="G478" i="18"/>
  <c r="Z473" i="18"/>
  <c r="T473" i="18"/>
  <c r="N473" i="18"/>
  <c r="H473" i="18"/>
  <c r="AA464" i="18"/>
  <c r="U464" i="18"/>
  <c r="O464" i="18"/>
  <c r="I464" i="18"/>
  <c r="V459" i="18"/>
  <c r="P459" i="18"/>
  <c r="J459" i="18"/>
  <c r="D459" i="18"/>
  <c r="F558" i="18"/>
  <c r="J553" i="18"/>
  <c r="Q548" i="18"/>
  <c r="W543" i="18"/>
  <c r="T533" i="18"/>
  <c r="T528" i="18"/>
  <c r="H528" i="18"/>
  <c r="P523" i="18"/>
  <c r="G523" i="18"/>
  <c r="V518" i="18"/>
  <c r="O518" i="18"/>
  <c r="G518" i="18"/>
  <c r="W513" i="18"/>
  <c r="P513" i="18"/>
  <c r="H513" i="18"/>
  <c r="Y508" i="18"/>
  <c r="R508" i="18"/>
  <c r="K508" i="18"/>
  <c r="Z503" i="18"/>
  <c r="S503" i="18"/>
  <c r="L503" i="18"/>
  <c r="D503" i="18"/>
  <c r="AA498" i="18"/>
  <c r="T498" i="18"/>
  <c r="M498" i="18"/>
  <c r="E498" i="18"/>
  <c r="U493" i="18"/>
  <c r="N493" i="18"/>
  <c r="F493" i="18"/>
  <c r="V488" i="18"/>
  <c r="P488" i="18"/>
  <c r="J488" i="18"/>
  <c r="D488" i="18"/>
  <c r="W483" i="18"/>
  <c r="W479" i="18" s="1"/>
  <c r="Q483" i="18"/>
  <c r="Q479" i="18" s="1"/>
  <c r="K483" i="18"/>
  <c r="K479" i="18" s="1"/>
  <c r="E483" i="18"/>
  <c r="E479" i="18" s="1"/>
  <c r="L578" i="18"/>
  <c r="K543" i="18"/>
  <c r="Y538" i="18"/>
  <c r="R533" i="18"/>
  <c r="R529" i="18" s="1"/>
  <c r="S528" i="18"/>
  <c r="G528" i="18"/>
  <c r="AA523" i="18"/>
  <c r="O523" i="18"/>
  <c r="F523" i="18"/>
  <c r="U518" i="18"/>
  <c r="M518" i="18"/>
  <c r="F518" i="18"/>
  <c r="V513" i="18"/>
  <c r="N513" i="18"/>
  <c r="G513" i="18"/>
  <c r="X508" i="18"/>
  <c r="Q508" i="18"/>
  <c r="I508" i="18"/>
  <c r="Y503" i="18"/>
  <c r="R503" i="18"/>
  <c r="J503" i="18"/>
  <c r="Z498" i="18"/>
  <c r="S498" i="18"/>
  <c r="K498" i="18"/>
  <c r="D498" i="18"/>
  <c r="AA493" i="18"/>
  <c r="T493" i="18"/>
  <c r="L493" i="18"/>
  <c r="E493" i="18"/>
  <c r="E489" i="18" s="1"/>
  <c r="AA488" i="18"/>
  <c r="U488" i="18"/>
  <c r="O488" i="18"/>
  <c r="I488" i="18"/>
  <c r="V483" i="18"/>
  <c r="P483" i="18"/>
  <c r="J483" i="18"/>
  <c r="D483" i="18"/>
  <c r="W478" i="18"/>
  <c r="Q478" i="18"/>
  <c r="K478" i="18"/>
  <c r="E478" i="18"/>
  <c r="X473" i="18"/>
  <c r="X469" i="18" s="1"/>
  <c r="R473" i="18"/>
  <c r="R469" i="18" s="1"/>
  <c r="I618" i="18"/>
  <c r="E588" i="18"/>
  <c r="O538" i="18"/>
  <c r="O534" i="18" s="1"/>
  <c r="P533" i="18"/>
  <c r="AA528" i="18"/>
  <c r="O528" i="18"/>
  <c r="F528" i="18"/>
  <c r="X523" i="18"/>
  <c r="N523" i="18"/>
  <c r="AA518" i="18"/>
  <c r="S518" i="18"/>
  <c r="L518" i="18"/>
  <c r="E518" i="18"/>
  <c r="T513" i="18"/>
  <c r="M513" i="18"/>
  <c r="M509" i="18" s="1"/>
  <c r="F513" i="18"/>
  <c r="W508" i="18"/>
  <c r="O508" i="18"/>
  <c r="H508" i="18"/>
  <c r="X503" i="18"/>
  <c r="P503" i="18"/>
  <c r="P499" i="18" s="1"/>
  <c r="I503" i="18"/>
  <c r="Y498" i="18"/>
  <c r="Q498" i="18"/>
  <c r="J498" i="18"/>
  <c r="Z493" i="18"/>
  <c r="R493" i="18"/>
  <c r="R489" i="18" s="1"/>
  <c r="K493" i="18"/>
  <c r="D493" i="18"/>
  <c r="D538" i="18"/>
  <c r="K533" i="18"/>
  <c r="Z528" i="18"/>
  <c r="N528" i="18"/>
  <c r="N524" i="18" s="1"/>
  <c r="E528" i="18"/>
  <c r="V523" i="18"/>
  <c r="M523" i="18"/>
  <c r="Y518" i="18"/>
  <c r="R518" i="18"/>
  <c r="K518" i="18"/>
  <c r="D518" i="18"/>
  <c r="Z513" i="18"/>
  <c r="S513" i="18"/>
  <c r="L513" i="18"/>
  <c r="E513" i="18"/>
  <c r="U508" i="18"/>
  <c r="N508" i="18"/>
  <c r="G508" i="18"/>
  <c r="V503" i="18"/>
  <c r="O503" i="18"/>
  <c r="H503" i="18"/>
  <c r="W498" i="18"/>
  <c r="P498" i="18"/>
  <c r="I498" i="18"/>
  <c r="X493" i="18"/>
  <c r="Q493" i="18"/>
  <c r="J493" i="18"/>
  <c r="Y488" i="18"/>
  <c r="S488" i="18"/>
  <c r="M488" i="18"/>
  <c r="G488" i="18"/>
  <c r="Z483" i="18"/>
  <c r="T483" i="18"/>
  <c r="N483" i="18"/>
  <c r="H483" i="18"/>
  <c r="AA478" i="18"/>
  <c r="U478" i="18"/>
  <c r="O478" i="18"/>
  <c r="I478" i="18"/>
  <c r="V473" i="18"/>
  <c r="P473" i="18"/>
  <c r="J473" i="18"/>
  <c r="D473" i="18"/>
  <c r="D469" i="18" s="1"/>
  <c r="Y563" i="18"/>
  <c r="J533" i="18"/>
  <c r="W528" i="18"/>
  <c r="Q518" i="18"/>
  <c r="K513" i="18"/>
  <c r="F508" i="18"/>
  <c r="W493" i="18"/>
  <c r="L488" i="18"/>
  <c r="L484" i="18" s="1"/>
  <c r="O483" i="18"/>
  <c r="O479" i="18" s="1"/>
  <c r="X478" i="18"/>
  <c r="X474" i="18" s="1"/>
  <c r="L478" i="18"/>
  <c r="L474" i="18" s="1"/>
  <c r="AA473" i="18"/>
  <c r="AA469" i="18" s="1"/>
  <c r="O473" i="18"/>
  <c r="F473" i="18"/>
  <c r="F469" i="18" s="1"/>
  <c r="Z464" i="18"/>
  <c r="Z460" i="18" s="1"/>
  <c r="S464" i="18"/>
  <c r="L464" i="18"/>
  <c r="E464" i="18"/>
  <c r="U459" i="18"/>
  <c r="N459" i="18"/>
  <c r="G459" i="18"/>
  <c r="G455" i="18" s="1"/>
  <c r="X454" i="18"/>
  <c r="R454" i="18"/>
  <c r="L454" i="18"/>
  <c r="F454" i="18"/>
  <c r="Y449" i="18"/>
  <c r="S449" i="18"/>
  <c r="M449" i="18"/>
  <c r="G449" i="18"/>
  <c r="Z444" i="18"/>
  <c r="T444" i="18"/>
  <c r="N444" i="18"/>
  <c r="H444" i="18"/>
  <c r="AA439" i="18"/>
  <c r="M528" i="18"/>
  <c r="J518" i="18"/>
  <c r="D513" i="18"/>
  <c r="V498" i="18"/>
  <c r="P493" i="18"/>
  <c r="Z488" i="18"/>
  <c r="Z484" i="18" s="1"/>
  <c r="H488" i="18"/>
  <c r="H484" i="18" s="1"/>
  <c r="M483" i="18"/>
  <c r="M479" i="18" s="1"/>
  <c r="V478" i="18"/>
  <c r="V474" i="18" s="1"/>
  <c r="J478" i="18"/>
  <c r="J474" i="18" s="1"/>
  <c r="Y473" i="18"/>
  <c r="Y469" i="18" s="1"/>
  <c r="M473" i="18"/>
  <c r="E473" i="18"/>
  <c r="Y464" i="18"/>
  <c r="R464" i="18"/>
  <c r="K464" i="18"/>
  <c r="D464" i="18"/>
  <c r="AA459" i="18"/>
  <c r="T459" i="18"/>
  <c r="M459" i="18"/>
  <c r="F459" i="18"/>
  <c r="W454" i="18"/>
  <c r="Q454" i="18"/>
  <c r="K454" i="18"/>
  <c r="E454" i="18"/>
  <c r="U523" i="18"/>
  <c r="U503" i="18"/>
  <c r="O498" i="18"/>
  <c r="I493" i="18"/>
  <c r="X488" i="18"/>
  <c r="X484" i="18" s="1"/>
  <c r="F488" i="18"/>
  <c r="F484" i="18" s="1"/>
  <c r="AA483" i="18"/>
  <c r="AA479" i="18" s="1"/>
  <c r="I483" i="18"/>
  <c r="I479" i="18" s="1"/>
  <c r="T478" i="18"/>
  <c r="H478" i="18"/>
  <c r="H474" i="18" s="1"/>
  <c r="W473" i="18"/>
  <c r="L473" i="18"/>
  <c r="L469" i="18" s="1"/>
  <c r="X464" i="18"/>
  <c r="Q464" i="18"/>
  <c r="J464" i="18"/>
  <c r="Z459" i="18"/>
  <c r="S459" i="18"/>
  <c r="L459" i="18"/>
  <c r="E459" i="18"/>
  <c r="V454" i="18"/>
  <c r="P454" i="18"/>
  <c r="J454" i="18"/>
  <c r="D454" i="18"/>
  <c r="W449" i="18"/>
  <c r="Q449" i="18"/>
  <c r="K449" i="18"/>
  <c r="E449" i="18"/>
  <c r="X444" i="18"/>
  <c r="R444" i="18"/>
  <c r="L444" i="18"/>
  <c r="F444" i="18"/>
  <c r="Y439" i="18"/>
  <c r="S439" i="18"/>
  <c r="M439" i="18"/>
  <c r="G439" i="18"/>
  <c r="Z434" i="18"/>
  <c r="T434" i="18"/>
  <c r="N434" i="18"/>
  <c r="H434" i="18"/>
  <c r="AA429" i="18"/>
  <c r="U429" i="18"/>
  <c r="O429" i="18"/>
  <c r="I429" i="18"/>
  <c r="V424" i="18"/>
  <c r="P424" i="18"/>
  <c r="J424" i="18"/>
  <c r="D424" i="18"/>
  <c r="W419" i="18"/>
  <c r="Q419" i="18"/>
  <c r="K419" i="18"/>
  <c r="E419" i="18"/>
  <c r="X414" i="18"/>
  <c r="R414" i="18"/>
  <c r="L414" i="18"/>
  <c r="F414" i="18"/>
  <c r="Y409" i="18"/>
  <c r="S409" i="18"/>
  <c r="M409" i="18"/>
  <c r="G409" i="18"/>
  <c r="I523" i="18"/>
  <c r="AA508" i="18"/>
  <c r="N503" i="18"/>
  <c r="H498" i="18"/>
  <c r="T488" i="18"/>
  <c r="T484" i="18" s="1"/>
  <c r="Y483" i="18"/>
  <c r="G483" i="18"/>
  <c r="R478" i="18"/>
  <c r="R474" i="18" s="1"/>
  <c r="F478" i="18"/>
  <c r="F474" i="18" s="1"/>
  <c r="U473" i="18"/>
  <c r="U469" i="18" s="1"/>
  <c r="K473" i="18"/>
  <c r="K469" i="18" s="1"/>
  <c r="W464" i="18"/>
  <c r="P464" i="18"/>
  <c r="H464" i="18"/>
  <c r="Y459" i="18"/>
  <c r="R459" i="18"/>
  <c r="K459" i="18"/>
  <c r="AA454" i="18"/>
  <c r="U454" i="18"/>
  <c r="O454" i="18"/>
  <c r="I454" i="18"/>
  <c r="X568" i="18"/>
  <c r="Y513" i="18"/>
  <c r="T508" i="18"/>
  <c r="G503" i="18"/>
  <c r="R488" i="18"/>
  <c r="U483" i="18"/>
  <c r="U479" i="18" s="1"/>
  <c r="P478" i="18"/>
  <c r="P474" i="18" s="1"/>
  <c r="D478" i="18"/>
  <c r="D474" i="18" s="1"/>
  <c r="S473" i="18"/>
  <c r="I473" i="18"/>
  <c r="I469" i="18" s="1"/>
  <c r="V464" i="18"/>
  <c r="N464" i="18"/>
  <c r="G464" i="18"/>
  <c r="X459" i="18"/>
  <c r="Q459" i="18"/>
  <c r="I459" i="18"/>
  <c r="Z454" i="18"/>
  <c r="T454" i="18"/>
  <c r="N454" i="18"/>
  <c r="H454" i="18"/>
  <c r="AA449" i="18"/>
  <c r="U449" i="18"/>
  <c r="O449" i="18"/>
  <c r="I449" i="18"/>
  <c r="V444" i="18"/>
  <c r="P444" i="18"/>
  <c r="J444" i="18"/>
  <c r="D444" i="18"/>
  <c r="W439" i="18"/>
  <c r="Q439" i="18"/>
  <c r="K439" i="18"/>
  <c r="E439" i="18"/>
  <c r="X434" i="18"/>
  <c r="R434" i="18"/>
  <c r="L434" i="18"/>
  <c r="F434" i="18"/>
  <c r="Y429" i="18"/>
  <c r="S429" i="18"/>
  <c r="M429" i="18"/>
  <c r="G429" i="18"/>
  <c r="Z424" i="18"/>
  <c r="T424" i="18"/>
  <c r="N424" i="18"/>
  <c r="H424" i="18"/>
  <c r="AA419" i="18"/>
  <c r="U419" i="18"/>
  <c r="O419" i="18"/>
  <c r="I419" i="18"/>
  <c r="X518" i="18"/>
  <c r="R513" i="18"/>
  <c r="M508" i="18"/>
  <c r="N478" i="18"/>
  <c r="Y454" i="18"/>
  <c r="P449" i="18"/>
  <c r="D449" i="18"/>
  <c r="S444" i="18"/>
  <c r="G444" i="18"/>
  <c r="U439" i="18"/>
  <c r="L439" i="18"/>
  <c r="V434" i="18"/>
  <c r="M434" i="18"/>
  <c r="D434" i="18"/>
  <c r="D430" i="18" s="1"/>
  <c r="W429" i="18"/>
  <c r="N429" i="18"/>
  <c r="E429" i="18"/>
  <c r="Y424" i="18"/>
  <c r="Q424" i="18"/>
  <c r="G424" i="18"/>
  <c r="G420" i="18" s="1"/>
  <c r="Z419" i="18"/>
  <c r="R419" i="18"/>
  <c r="H419" i="18"/>
  <c r="U414" i="18"/>
  <c r="N414" i="18"/>
  <c r="G414" i="18"/>
  <c r="V409" i="18"/>
  <c r="O409" i="18"/>
  <c r="H409" i="18"/>
  <c r="Z404" i="18"/>
  <c r="T404" i="18"/>
  <c r="N404" i="18"/>
  <c r="H404" i="18"/>
  <c r="AA399" i="18"/>
  <c r="U399" i="18"/>
  <c r="O399" i="18"/>
  <c r="I399" i="18"/>
  <c r="V394" i="18"/>
  <c r="P394" i="18"/>
  <c r="J394" i="18"/>
  <c r="D394" i="18"/>
  <c r="W389" i="18"/>
  <c r="Q389" i="18"/>
  <c r="K389" i="18"/>
  <c r="E389" i="18"/>
  <c r="X384" i="18"/>
  <c r="R384" i="18"/>
  <c r="L384" i="18"/>
  <c r="F384" i="18"/>
  <c r="Y379" i="18"/>
  <c r="S379" i="18"/>
  <c r="M379" i="18"/>
  <c r="G379" i="18"/>
  <c r="Z374" i="18"/>
  <c r="T374" i="18"/>
  <c r="N374" i="18"/>
  <c r="H374" i="18"/>
  <c r="AA369" i="18"/>
  <c r="U369" i="18"/>
  <c r="O369" i="18"/>
  <c r="I369" i="18"/>
  <c r="N488" i="18"/>
  <c r="N484" i="18" s="1"/>
  <c r="S483" i="18"/>
  <c r="W459" i="18"/>
  <c r="S454" i="18"/>
  <c r="Z449" i="18"/>
  <c r="N449" i="18"/>
  <c r="Q444" i="18"/>
  <c r="E444" i="18"/>
  <c r="T439" i="18"/>
  <c r="J439" i="18"/>
  <c r="U434" i="18"/>
  <c r="K434" i="18"/>
  <c r="V429" i="18"/>
  <c r="L429" i="18"/>
  <c r="D429" i="18"/>
  <c r="X424" i="18"/>
  <c r="O424" i="18"/>
  <c r="F424" i="18"/>
  <c r="Y419" i="18"/>
  <c r="P419" i="18"/>
  <c r="G419" i="18"/>
  <c r="AA414" i="18"/>
  <c r="T414" i="18"/>
  <c r="M414" i="18"/>
  <c r="E414" i="18"/>
  <c r="U409" i="18"/>
  <c r="N409" i="18"/>
  <c r="F409" i="18"/>
  <c r="Y404" i="18"/>
  <c r="S404" i="18"/>
  <c r="M404" i="18"/>
  <c r="G404" i="18"/>
  <c r="Z399" i="18"/>
  <c r="T399" i="18"/>
  <c r="N399" i="18"/>
  <c r="H399" i="18"/>
  <c r="AA394" i="18"/>
  <c r="U394" i="18"/>
  <c r="O394" i="18"/>
  <c r="I394" i="18"/>
  <c r="V389" i="18"/>
  <c r="P389" i="18"/>
  <c r="J389" i="18"/>
  <c r="D389" i="18"/>
  <c r="W384" i="18"/>
  <c r="Q384" i="18"/>
  <c r="K384" i="18"/>
  <c r="E384" i="18"/>
  <c r="X379" i="18"/>
  <c r="R379" i="18"/>
  <c r="L379" i="18"/>
  <c r="F379" i="18"/>
  <c r="Y374" i="18"/>
  <c r="S374" i="18"/>
  <c r="M374" i="18"/>
  <c r="G374" i="18"/>
  <c r="T464" i="18"/>
  <c r="O459" i="18"/>
  <c r="M454" i="18"/>
  <c r="X449" i="18"/>
  <c r="L449" i="18"/>
  <c r="L445" i="18" s="1"/>
  <c r="AA444" i="18"/>
  <c r="O444" i="18"/>
  <c r="R439" i="18"/>
  <c r="I439" i="18"/>
  <c r="S434" i="18"/>
  <c r="J434" i="18"/>
  <c r="T429" i="18"/>
  <c r="K429" i="18"/>
  <c r="W424" i="18"/>
  <c r="M424" i="18"/>
  <c r="E424" i="18"/>
  <c r="X419" i="18"/>
  <c r="N419" i="18"/>
  <c r="F419" i="18"/>
  <c r="Z414" i="18"/>
  <c r="S414" i="18"/>
  <c r="K414" i="18"/>
  <c r="D414" i="18"/>
  <c r="AA409" i="18"/>
  <c r="T409" i="18"/>
  <c r="L409" i="18"/>
  <c r="E409" i="18"/>
  <c r="X404" i="18"/>
  <c r="R404" i="18"/>
  <c r="L404" i="18"/>
  <c r="F404" i="18"/>
  <c r="Y399" i="18"/>
  <c r="S399" i="18"/>
  <c r="M399" i="18"/>
  <c r="G399" i="18"/>
  <c r="Z394" i="18"/>
  <c r="T394" i="18"/>
  <c r="N394" i="18"/>
  <c r="H394" i="18"/>
  <c r="AA389" i="18"/>
  <c r="U389" i="18"/>
  <c r="O389" i="18"/>
  <c r="I389" i="18"/>
  <c r="V384" i="18"/>
  <c r="P384" i="18"/>
  <c r="J384" i="18"/>
  <c r="D384" i="18"/>
  <c r="W379" i="18"/>
  <c r="Q379" i="18"/>
  <c r="K379" i="18"/>
  <c r="E379" i="18"/>
  <c r="X374" i="18"/>
  <c r="R374" i="18"/>
  <c r="L374" i="18"/>
  <c r="F374" i="18"/>
  <c r="Y369" i="18"/>
  <c r="S369" i="18"/>
  <c r="M369" i="18"/>
  <c r="G369" i="18"/>
  <c r="Z364" i="18"/>
  <c r="T364" i="18"/>
  <c r="N364" i="18"/>
  <c r="H364" i="18"/>
  <c r="AA359" i="18"/>
  <c r="U359" i="18"/>
  <c r="O359" i="18"/>
  <c r="I359" i="18"/>
  <c r="V354" i="18"/>
  <c r="P354" i="18"/>
  <c r="J354" i="18"/>
  <c r="D354" i="18"/>
  <c r="W349" i="18"/>
  <c r="Q349" i="18"/>
  <c r="K349" i="18"/>
  <c r="E349" i="18"/>
  <c r="M464" i="18"/>
  <c r="H459" i="18"/>
  <c r="G454" i="18"/>
  <c r="V449" i="18"/>
  <c r="J449" i="18"/>
  <c r="Y444" i="18"/>
  <c r="M444" i="18"/>
  <c r="Z439" i="18"/>
  <c r="P439" i="18"/>
  <c r="H439" i="18"/>
  <c r="AA434" i="18"/>
  <c r="Q434" i="18"/>
  <c r="I434" i="18"/>
  <c r="R429" i="18"/>
  <c r="J429" i="18"/>
  <c r="U424" i="18"/>
  <c r="L424" i="18"/>
  <c r="V419" i="18"/>
  <c r="M419" i="18"/>
  <c r="D419" i="18"/>
  <c r="Y414" i="18"/>
  <c r="Q414" i="18"/>
  <c r="J414" i="18"/>
  <c r="Z409" i="18"/>
  <c r="R409" i="18"/>
  <c r="K409" i="18"/>
  <c r="D409" i="18"/>
  <c r="W404" i="18"/>
  <c r="Q404" i="18"/>
  <c r="K404" i="18"/>
  <c r="E404" i="18"/>
  <c r="X399" i="18"/>
  <c r="R399" i="18"/>
  <c r="L399" i="18"/>
  <c r="F399" i="18"/>
  <c r="Y394" i="18"/>
  <c r="S394" i="18"/>
  <c r="M394" i="18"/>
  <c r="G394" i="18"/>
  <c r="Z389" i="18"/>
  <c r="T389" i="18"/>
  <c r="N389" i="18"/>
  <c r="H389" i="18"/>
  <c r="AA384" i="18"/>
  <c r="U384" i="18"/>
  <c r="O384" i="18"/>
  <c r="I384" i="18"/>
  <c r="Q473" i="18"/>
  <c r="F464" i="18"/>
  <c r="T449" i="18"/>
  <c r="H449" i="18"/>
  <c r="W444" i="18"/>
  <c r="K444" i="18"/>
  <c r="X439" i="18"/>
  <c r="O439" i="18"/>
  <c r="F439" i="18"/>
  <c r="Y434" i="18"/>
  <c r="P434" i="18"/>
  <c r="G434" i="18"/>
  <c r="Z429" i="18"/>
  <c r="Q429" i="18"/>
  <c r="H429" i="18"/>
  <c r="S424" i="18"/>
  <c r="K424" i="18"/>
  <c r="T419" i="18"/>
  <c r="L419" i="18"/>
  <c r="W414" i="18"/>
  <c r="P414" i="18"/>
  <c r="I414" i="18"/>
  <c r="X409" i="18"/>
  <c r="Q409" i="18"/>
  <c r="J409" i="18"/>
  <c r="V404" i="18"/>
  <c r="P404" i="18"/>
  <c r="J404" i="18"/>
  <c r="D404" i="18"/>
  <c r="W399" i="18"/>
  <c r="Q399" i="18"/>
  <c r="K399" i="18"/>
  <c r="E399" i="18"/>
  <c r="X394" i="18"/>
  <c r="R394" i="18"/>
  <c r="L394" i="18"/>
  <c r="F394" i="18"/>
  <c r="Y389" i="18"/>
  <c r="S389" i="18"/>
  <c r="M389" i="18"/>
  <c r="G389" i="18"/>
  <c r="Z384" i="18"/>
  <c r="T384" i="18"/>
  <c r="N384" i="18"/>
  <c r="H384" i="18"/>
  <c r="AA379" i="18"/>
  <c r="U379" i="18"/>
  <c r="O379" i="18"/>
  <c r="I379" i="18"/>
  <c r="V374" i="18"/>
  <c r="P374" i="18"/>
  <c r="J374" i="18"/>
  <c r="D374" i="18"/>
  <c r="W369" i="18"/>
  <c r="Q369" i="18"/>
  <c r="K369" i="18"/>
  <c r="E369" i="18"/>
  <c r="X364" i="18"/>
  <c r="R364" i="18"/>
  <c r="L364" i="18"/>
  <c r="F364" i="18"/>
  <c r="Y359" i="18"/>
  <c r="S359" i="18"/>
  <c r="M359" i="18"/>
  <c r="G359" i="18"/>
  <c r="Z354" i="18"/>
  <c r="T354" i="18"/>
  <c r="Z478" i="18"/>
  <c r="Z474" i="18" s="1"/>
  <c r="G473" i="18"/>
  <c r="G469" i="18" s="1"/>
  <c r="R449" i="18"/>
  <c r="F449" i="18"/>
  <c r="U444" i="18"/>
  <c r="I444" i="18"/>
  <c r="V439" i="18"/>
  <c r="N439" i="18"/>
  <c r="D439" i="18"/>
  <c r="W434" i="18"/>
  <c r="O434" i="18"/>
  <c r="E434" i="18"/>
  <c r="X429" i="18"/>
  <c r="P429" i="18"/>
  <c r="F429" i="18"/>
  <c r="AA424" i="18"/>
  <c r="R424" i="18"/>
  <c r="I424" i="18"/>
  <c r="J419" i="18"/>
  <c r="D399" i="18"/>
  <c r="D395" i="18" s="1"/>
  <c r="K394" i="18"/>
  <c r="R389" i="18"/>
  <c r="Y384" i="18"/>
  <c r="N379" i="18"/>
  <c r="Q374" i="18"/>
  <c r="V369" i="18"/>
  <c r="J369" i="18"/>
  <c r="Y364" i="18"/>
  <c r="P364" i="18"/>
  <c r="G364" i="18"/>
  <c r="W409" i="18"/>
  <c r="AA404" i="18"/>
  <c r="F389" i="18"/>
  <c r="M384" i="18"/>
  <c r="Z379" i="18"/>
  <c r="H379" i="18"/>
  <c r="K374" i="18"/>
  <c r="R369" i="18"/>
  <c r="F369" i="18"/>
  <c r="V364" i="18"/>
  <c r="M364" i="18"/>
  <c r="D364" i="18"/>
  <c r="W359" i="18"/>
  <c r="N359" i="18"/>
  <c r="E359" i="18"/>
  <c r="Y354" i="18"/>
  <c r="Q354" i="18"/>
  <c r="I354" i="18"/>
  <c r="Y349" i="18"/>
  <c r="R349" i="18"/>
  <c r="J349" i="18"/>
  <c r="X344" i="18"/>
  <c r="R344" i="18"/>
  <c r="L344" i="18"/>
  <c r="F344" i="18"/>
  <c r="Y339" i="18"/>
  <c r="S339" i="18"/>
  <c r="M339" i="18"/>
  <c r="G339" i="18"/>
  <c r="Z334" i="18"/>
  <c r="T334" i="18"/>
  <c r="V414" i="18"/>
  <c r="P409" i="18"/>
  <c r="O414" i="18"/>
  <c r="S419" i="18"/>
  <c r="H414" i="18"/>
  <c r="I404" i="18"/>
  <c r="J399" i="18"/>
  <c r="Q394" i="18"/>
  <c r="X389" i="18"/>
  <c r="P379" i="18"/>
  <c r="U374" i="18"/>
  <c r="X369" i="18"/>
  <c r="L369" i="18"/>
  <c r="AA364" i="18"/>
  <c r="Q364" i="18"/>
  <c r="I364" i="18"/>
  <c r="R359" i="18"/>
  <c r="J359" i="18"/>
  <c r="U354" i="18"/>
  <c r="U350" i="18" s="1"/>
  <c r="M354" i="18"/>
  <c r="F354" i="18"/>
  <c r="U349" i="18"/>
  <c r="N349" i="18"/>
  <c r="G349" i="18"/>
  <c r="AA344" i="18"/>
  <c r="U344" i="18"/>
  <c r="O344" i="18"/>
  <c r="I344" i="18"/>
  <c r="V339" i="18"/>
  <c r="E394" i="18"/>
  <c r="L389" i="18"/>
  <c r="T379" i="18"/>
  <c r="AA374" i="18"/>
  <c r="P369" i="18"/>
  <c r="U364" i="18"/>
  <c r="T359" i="18"/>
  <c r="F359" i="18"/>
  <c r="AA354" i="18"/>
  <c r="N354" i="18"/>
  <c r="X349" i="18"/>
  <c r="M349" i="18"/>
  <c r="Z344" i="18"/>
  <c r="Q344" i="18"/>
  <c r="H344" i="18"/>
  <c r="T339" i="18"/>
  <c r="L339" i="18"/>
  <c r="E339" i="18"/>
  <c r="U334" i="18"/>
  <c r="N334" i="18"/>
  <c r="H334" i="18"/>
  <c r="AA329" i="18"/>
  <c r="U329" i="18"/>
  <c r="O329" i="18"/>
  <c r="I329" i="18"/>
  <c r="V324" i="18"/>
  <c r="P324" i="18"/>
  <c r="J324" i="18"/>
  <c r="D324" i="18"/>
  <c r="W319" i="18"/>
  <c r="Q319" i="18"/>
  <c r="K319" i="18"/>
  <c r="E319" i="18"/>
  <c r="X310" i="18"/>
  <c r="R310" i="18"/>
  <c r="L310" i="18"/>
  <c r="F310" i="18"/>
  <c r="Y305" i="18"/>
  <c r="S305" i="18"/>
  <c r="M305" i="18"/>
  <c r="G305" i="18"/>
  <c r="Z300" i="18"/>
  <c r="T300" i="18"/>
  <c r="N300" i="18"/>
  <c r="H300" i="18"/>
  <c r="AA295" i="18"/>
  <c r="U295" i="18"/>
  <c r="O295" i="18"/>
  <c r="I295" i="18"/>
  <c r="V290" i="18"/>
  <c r="V286" i="18" s="1"/>
  <c r="P290" i="18"/>
  <c r="J290" i="18"/>
  <c r="D290" i="18"/>
  <c r="I409" i="18"/>
  <c r="S384" i="18"/>
  <c r="J379" i="18"/>
  <c r="W374" i="18"/>
  <c r="N369" i="18"/>
  <c r="S364" i="18"/>
  <c r="Q359" i="18"/>
  <c r="D359" i="18"/>
  <c r="X354" i="18"/>
  <c r="L354" i="18"/>
  <c r="V349" i="18"/>
  <c r="L349" i="18"/>
  <c r="Y344" i="18"/>
  <c r="P344" i="18"/>
  <c r="G344" i="18"/>
  <c r="AA339" i="18"/>
  <c r="R339" i="18"/>
  <c r="K339" i="18"/>
  <c r="D339" i="18"/>
  <c r="AA334" i="18"/>
  <c r="S334" i="18"/>
  <c r="M334" i="18"/>
  <c r="G334" i="18"/>
  <c r="Z329" i="18"/>
  <c r="T329" i="18"/>
  <c r="N329" i="18"/>
  <c r="H329" i="18"/>
  <c r="AA324" i="18"/>
  <c r="U324" i="18"/>
  <c r="O324" i="18"/>
  <c r="I324" i="18"/>
  <c r="V319" i="18"/>
  <c r="P319" i="18"/>
  <c r="J319" i="18"/>
  <c r="D319" i="18"/>
  <c r="D315" i="18" s="1"/>
  <c r="G384" i="18"/>
  <c r="D379" i="18"/>
  <c r="O374" i="18"/>
  <c r="H369" i="18"/>
  <c r="O364" i="18"/>
  <c r="P359" i="18"/>
  <c r="W354" i="18"/>
  <c r="K354" i="18"/>
  <c r="T349" i="18"/>
  <c r="I349" i="18"/>
  <c r="W344" i="18"/>
  <c r="N344" i="18"/>
  <c r="E344" i="18"/>
  <c r="Z339" i="18"/>
  <c r="Q339" i="18"/>
  <c r="J339" i="18"/>
  <c r="Y334" i="18"/>
  <c r="R334" i="18"/>
  <c r="L334" i="18"/>
  <c r="F334" i="18"/>
  <c r="Y329" i="18"/>
  <c r="S329" i="18"/>
  <c r="M329" i="18"/>
  <c r="G329" i="18"/>
  <c r="Z324" i="18"/>
  <c r="T324" i="18"/>
  <c r="N324" i="18"/>
  <c r="H324" i="18"/>
  <c r="AA319" i="18"/>
  <c r="U319" i="18"/>
  <c r="O319" i="18"/>
  <c r="I319" i="18"/>
  <c r="V310" i="18"/>
  <c r="P310" i="18"/>
  <c r="J310" i="18"/>
  <c r="D310" i="18"/>
  <c r="W305" i="18"/>
  <c r="Q305" i="18"/>
  <c r="K305" i="18"/>
  <c r="E305" i="18"/>
  <c r="X300" i="18"/>
  <c r="R300" i="18"/>
  <c r="L300" i="18"/>
  <c r="F300" i="18"/>
  <c r="Y295" i="18"/>
  <c r="S295" i="18"/>
  <c r="M295" i="18"/>
  <c r="G295" i="18"/>
  <c r="Z290" i="18"/>
  <c r="T290" i="18"/>
  <c r="N290" i="18"/>
  <c r="H290" i="18"/>
  <c r="AA285" i="18"/>
  <c r="U285" i="18"/>
  <c r="O285" i="18"/>
  <c r="I285" i="18"/>
  <c r="V280" i="18"/>
  <c r="P280" i="18"/>
  <c r="J280" i="18"/>
  <c r="D280" i="18"/>
  <c r="I374" i="18"/>
  <c r="D369" i="18"/>
  <c r="K364" i="18"/>
  <c r="Z359" i="18"/>
  <c r="L359" i="18"/>
  <c r="S354" i="18"/>
  <c r="H354" i="18"/>
  <c r="S349" i="18"/>
  <c r="H349" i="18"/>
  <c r="V344" i="18"/>
  <c r="M344" i="18"/>
  <c r="D344" i="18"/>
  <c r="X339" i="18"/>
  <c r="P339" i="18"/>
  <c r="I339" i="18"/>
  <c r="X334" i="18"/>
  <c r="Q334" i="18"/>
  <c r="K334" i="18"/>
  <c r="E334" i="18"/>
  <c r="X329" i="18"/>
  <c r="R329" i="18"/>
  <c r="L329" i="18"/>
  <c r="F329" i="18"/>
  <c r="Y324" i="18"/>
  <c r="S324" i="18"/>
  <c r="M324" i="18"/>
  <c r="G324" i="18"/>
  <c r="Z319" i="18"/>
  <c r="T319" i="18"/>
  <c r="N319" i="18"/>
  <c r="H319" i="18"/>
  <c r="U404" i="18"/>
  <c r="V399" i="18"/>
  <c r="E374" i="18"/>
  <c r="E370" i="18" s="1"/>
  <c r="Z369" i="18"/>
  <c r="J364" i="18"/>
  <c r="X359" i="18"/>
  <c r="K359" i="18"/>
  <c r="R354" i="18"/>
  <c r="G354" i="18"/>
  <c r="AA349" i="18"/>
  <c r="P349" i="18"/>
  <c r="F349" i="18"/>
  <c r="T344" i="18"/>
  <c r="K344" i="18"/>
  <c r="W339" i="18"/>
  <c r="O339" i="18"/>
  <c r="H339" i="18"/>
  <c r="W334" i="18"/>
  <c r="P334" i="18"/>
  <c r="J334" i="18"/>
  <c r="D334" i="18"/>
  <c r="W329" i="18"/>
  <c r="Q329" i="18"/>
  <c r="K329" i="18"/>
  <c r="E329" i="18"/>
  <c r="X324" i="18"/>
  <c r="R324" i="18"/>
  <c r="L324" i="18"/>
  <c r="F324" i="18"/>
  <c r="Y319" i="18"/>
  <c r="S319" i="18"/>
  <c r="M319" i="18"/>
  <c r="G319" i="18"/>
  <c r="Z310" i="18"/>
  <c r="T310" i="18"/>
  <c r="N310" i="18"/>
  <c r="H310" i="18"/>
  <c r="AA305" i="18"/>
  <c r="U305" i="18"/>
  <c r="O305" i="18"/>
  <c r="I305" i="18"/>
  <c r="O404" i="18"/>
  <c r="P399" i="18"/>
  <c r="W394" i="18"/>
  <c r="V379" i="18"/>
  <c r="T369" i="18"/>
  <c r="W364" i="18"/>
  <c r="E364" i="18"/>
  <c r="V359" i="18"/>
  <c r="H359" i="18"/>
  <c r="O354" i="18"/>
  <c r="E354" i="18"/>
  <c r="Z349" i="18"/>
  <c r="O349" i="18"/>
  <c r="D349" i="18"/>
  <c r="S344" i="18"/>
  <c r="J344" i="18"/>
  <c r="U339" i="18"/>
  <c r="N339" i="18"/>
  <c r="F339" i="18"/>
  <c r="V334" i="18"/>
  <c r="O334" i="18"/>
  <c r="I334" i="18"/>
  <c r="V329" i="18"/>
  <c r="P329" i="18"/>
  <c r="J329" i="18"/>
  <c r="D329" i="18"/>
  <c r="W324" i="18"/>
  <c r="Q324" i="18"/>
  <c r="K324" i="18"/>
  <c r="E324" i="18"/>
  <c r="X319" i="18"/>
  <c r="R319" i="18"/>
  <c r="L319" i="18"/>
  <c r="F319" i="18"/>
  <c r="Y310" i="18"/>
  <c r="S310" i="18"/>
  <c r="M310" i="18"/>
  <c r="G310" i="18"/>
  <c r="Z305" i="18"/>
  <c r="T305" i="18"/>
  <c r="N305" i="18"/>
  <c r="H305" i="18"/>
  <c r="AA300" i="18"/>
  <c r="U300" i="18"/>
  <c r="O300" i="18"/>
  <c r="I300" i="18"/>
  <c r="V295" i="18"/>
  <c r="P295" i="18"/>
  <c r="J295" i="18"/>
  <c r="D295" i="18"/>
  <c r="W290" i="18"/>
  <c r="Q290" i="18"/>
  <c r="K290" i="18"/>
  <c r="E290" i="18"/>
  <c r="X285" i="18"/>
  <c r="R285" i="18"/>
  <c r="L285" i="18"/>
  <c r="F285" i="18"/>
  <c r="W310" i="18"/>
  <c r="E310" i="18"/>
  <c r="X305" i="18"/>
  <c r="F305" i="18"/>
  <c r="W300" i="18"/>
  <c r="K300" i="18"/>
  <c r="Z295" i="18"/>
  <c r="N295" i="18"/>
  <c r="R290" i="18"/>
  <c r="F290" i="18"/>
  <c r="W285" i="18"/>
  <c r="N285" i="18"/>
  <c r="E285" i="18"/>
  <c r="Z280" i="18"/>
  <c r="S280" i="18"/>
  <c r="L280" i="18"/>
  <c r="E280" i="18"/>
  <c r="W275" i="18"/>
  <c r="Q275" i="18"/>
  <c r="K275" i="18"/>
  <c r="E275" i="18"/>
  <c r="X270" i="18"/>
  <c r="R270" i="18"/>
  <c r="L270" i="18"/>
  <c r="F270" i="18"/>
  <c r="Y265" i="18"/>
  <c r="S265" i="18"/>
  <c r="M265" i="18"/>
  <c r="G265" i="18"/>
  <c r="Z260" i="18"/>
  <c r="T260" i="18"/>
  <c r="N260" i="18"/>
  <c r="H260" i="18"/>
  <c r="AA255" i="18"/>
  <c r="U255" i="18"/>
  <c r="O255" i="18"/>
  <c r="I255" i="18"/>
  <c r="V250" i="18"/>
  <c r="P250" i="18"/>
  <c r="J250" i="18"/>
  <c r="D250" i="18"/>
  <c r="W245" i="18"/>
  <c r="Q245" i="18"/>
  <c r="K245" i="18"/>
  <c r="E245" i="18"/>
  <c r="X240" i="18"/>
  <c r="R240" i="18"/>
  <c r="L240" i="18"/>
  <c r="F240" i="18"/>
  <c r="Y235" i="18"/>
  <c r="S235" i="18"/>
  <c r="M235" i="18"/>
  <c r="G235" i="18"/>
  <c r="Z230" i="18"/>
  <c r="T230" i="18"/>
  <c r="N230" i="18"/>
  <c r="H230" i="18"/>
  <c r="AA225" i="18"/>
  <c r="U225" i="18"/>
  <c r="O225" i="18"/>
  <c r="I225" i="18"/>
  <c r="V220" i="18"/>
  <c r="P220" i="18"/>
  <c r="J220" i="18"/>
  <c r="D220" i="18"/>
  <c r="W215" i="18"/>
  <c r="Q215" i="18"/>
  <c r="K215" i="18"/>
  <c r="E215" i="18"/>
  <c r="X210" i="18"/>
  <c r="R210" i="18"/>
  <c r="L210" i="18"/>
  <c r="F210" i="18"/>
  <c r="Y205" i="18"/>
  <c r="S205" i="18"/>
  <c r="M205" i="18"/>
  <c r="G205" i="18"/>
  <c r="Z200" i="18"/>
  <c r="T200" i="18"/>
  <c r="N200" i="18"/>
  <c r="H200" i="18"/>
  <c r="AA195" i="18"/>
  <c r="U195" i="18"/>
  <c r="O195" i="18"/>
  <c r="I195" i="18"/>
  <c r="U310" i="18"/>
  <c r="V305" i="18"/>
  <c r="D305" i="18"/>
  <c r="V300" i="18"/>
  <c r="J300" i="18"/>
  <c r="X295" i="18"/>
  <c r="L295" i="18"/>
  <c r="AA290" i="18"/>
  <c r="O290" i="18"/>
  <c r="V285" i="18"/>
  <c r="M285" i="18"/>
  <c r="D285" i="18"/>
  <c r="Y280" i="18"/>
  <c r="R280" i="18"/>
  <c r="K280" i="18"/>
  <c r="V275" i="18"/>
  <c r="P275" i="18"/>
  <c r="J275" i="18"/>
  <c r="D275" i="18"/>
  <c r="W270" i="18"/>
  <c r="Q270" i="18"/>
  <c r="K270" i="18"/>
  <c r="E270" i="18"/>
  <c r="X265" i="18"/>
  <c r="R265" i="18"/>
  <c r="L265" i="18"/>
  <c r="F265" i="18"/>
  <c r="Y260" i="18"/>
  <c r="S260" i="18"/>
  <c r="M260" i="18"/>
  <c r="G260" i="18"/>
  <c r="Z255" i="18"/>
  <c r="T255" i="18"/>
  <c r="N255" i="18"/>
  <c r="H255" i="18"/>
  <c r="AA250" i="18"/>
  <c r="U250" i="18"/>
  <c r="O250" i="18"/>
  <c r="I250" i="18"/>
  <c r="V245" i="18"/>
  <c r="P245" i="18"/>
  <c r="J245" i="18"/>
  <c r="D245" i="18"/>
  <c r="W240" i="18"/>
  <c r="Q240" i="18"/>
  <c r="K240" i="18"/>
  <c r="E240" i="18"/>
  <c r="X235" i="18"/>
  <c r="R235" i="18"/>
  <c r="L235" i="18"/>
  <c r="F235" i="18"/>
  <c r="Y230" i="18"/>
  <c r="S230" i="18"/>
  <c r="M230" i="18"/>
  <c r="G230" i="18"/>
  <c r="Z225" i="18"/>
  <c r="T225" i="18"/>
  <c r="N225" i="18"/>
  <c r="H225" i="18"/>
  <c r="Q310" i="18"/>
  <c r="R305" i="18"/>
  <c r="S300" i="18"/>
  <c r="G300" i="18"/>
  <c r="W295" i="18"/>
  <c r="K295" i="18"/>
  <c r="Y290" i="18"/>
  <c r="M290" i="18"/>
  <c r="T285" i="18"/>
  <c r="K285" i="18"/>
  <c r="X280" i="18"/>
  <c r="Q280" i="18"/>
  <c r="I280" i="18"/>
  <c r="AA275" i="18"/>
  <c r="U275" i="18"/>
  <c r="O275" i="18"/>
  <c r="I275" i="18"/>
  <c r="V270" i="18"/>
  <c r="P270" i="18"/>
  <c r="J270" i="18"/>
  <c r="D270" i="18"/>
  <c r="W265" i="18"/>
  <c r="Q265" i="18"/>
  <c r="K265" i="18"/>
  <c r="E265" i="18"/>
  <c r="X260" i="18"/>
  <c r="R260" i="18"/>
  <c r="L260" i="18"/>
  <c r="F260" i="18"/>
  <c r="Y255" i="18"/>
  <c r="S255" i="18"/>
  <c r="M255" i="18"/>
  <c r="G255" i="18"/>
  <c r="Z250" i="18"/>
  <c r="T250" i="18"/>
  <c r="N250" i="18"/>
  <c r="H250" i="18"/>
  <c r="AA245" i="18"/>
  <c r="U245" i="18"/>
  <c r="O245" i="18"/>
  <c r="I245" i="18"/>
  <c r="V240" i="18"/>
  <c r="P240" i="18"/>
  <c r="J240" i="18"/>
  <c r="D240" i="18"/>
  <c r="W235" i="18"/>
  <c r="Q235" i="18"/>
  <c r="K235" i="18"/>
  <c r="E235" i="18"/>
  <c r="X230" i="18"/>
  <c r="R230" i="18"/>
  <c r="L230" i="18"/>
  <c r="F230" i="18"/>
  <c r="Y225" i="18"/>
  <c r="S225" i="18"/>
  <c r="M225" i="18"/>
  <c r="G225" i="18"/>
  <c r="Z220" i="18"/>
  <c r="T220" i="18"/>
  <c r="N220" i="18"/>
  <c r="H220" i="18"/>
  <c r="AA215" i="18"/>
  <c r="U215" i="18"/>
  <c r="O215" i="18"/>
  <c r="I215" i="18"/>
  <c r="V210" i="18"/>
  <c r="P210" i="18"/>
  <c r="J210" i="18"/>
  <c r="D210" i="18"/>
  <c r="W205" i="18"/>
  <c r="Q205" i="18"/>
  <c r="K205" i="18"/>
  <c r="E205" i="18"/>
  <c r="X200" i="18"/>
  <c r="R200" i="18"/>
  <c r="L200" i="18"/>
  <c r="F200" i="18"/>
  <c r="Y195" i="18"/>
  <c r="S195" i="18"/>
  <c r="M195" i="18"/>
  <c r="G195" i="18"/>
  <c r="Z190" i="18"/>
  <c r="T190" i="18"/>
  <c r="N190" i="18"/>
  <c r="H190" i="18"/>
  <c r="AA185" i="18"/>
  <c r="U185" i="18"/>
  <c r="O185" i="18"/>
  <c r="I185" i="18"/>
  <c r="V180" i="18"/>
  <c r="O310" i="18"/>
  <c r="P305" i="18"/>
  <c r="Q300" i="18"/>
  <c r="E300" i="18"/>
  <c r="T295" i="18"/>
  <c r="H295" i="18"/>
  <c r="X290" i="18"/>
  <c r="L290" i="18"/>
  <c r="S285" i="18"/>
  <c r="J285" i="18"/>
  <c r="W280" i="18"/>
  <c r="O280" i="18"/>
  <c r="H280" i="18"/>
  <c r="Z275" i="18"/>
  <c r="T275" i="18"/>
  <c r="N275" i="18"/>
  <c r="H275" i="18"/>
  <c r="AA270" i="18"/>
  <c r="U270" i="18"/>
  <c r="O270" i="18"/>
  <c r="I270" i="18"/>
  <c r="V265" i="18"/>
  <c r="P265" i="18"/>
  <c r="J265" i="18"/>
  <c r="D265" i="18"/>
  <c r="W260" i="18"/>
  <c r="Q260" i="18"/>
  <c r="K260" i="18"/>
  <c r="E260" i="18"/>
  <c r="X255" i="18"/>
  <c r="R255" i="18"/>
  <c r="L255" i="18"/>
  <c r="F255" i="18"/>
  <c r="Y250" i="18"/>
  <c r="S250" i="18"/>
  <c r="M250" i="18"/>
  <c r="G250" i="18"/>
  <c r="Z245" i="18"/>
  <c r="T245" i="18"/>
  <c r="N245" i="18"/>
  <c r="H245" i="18"/>
  <c r="AA240" i="18"/>
  <c r="U240" i="18"/>
  <c r="O240" i="18"/>
  <c r="I240" i="18"/>
  <c r="V235" i="18"/>
  <c r="P235" i="18"/>
  <c r="J235" i="18"/>
  <c r="D235" i="18"/>
  <c r="W230" i="18"/>
  <c r="Q230" i="18"/>
  <c r="K230" i="18"/>
  <c r="K310" i="18"/>
  <c r="L305" i="18"/>
  <c r="P300" i="18"/>
  <c r="D300" i="18"/>
  <c r="R295" i="18"/>
  <c r="F295" i="18"/>
  <c r="U290" i="18"/>
  <c r="I290" i="18"/>
  <c r="Z285" i="18"/>
  <c r="Q285" i="18"/>
  <c r="H285" i="18"/>
  <c r="U280" i="18"/>
  <c r="N280" i="18"/>
  <c r="G280" i="18"/>
  <c r="Y275" i="18"/>
  <c r="S275" i="18"/>
  <c r="M275" i="18"/>
  <c r="G275" i="18"/>
  <c r="Z270" i="18"/>
  <c r="T270" i="18"/>
  <c r="N270" i="18"/>
  <c r="H270" i="18"/>
  <c r="AA265" i="18"/>
  <c r="U265" i="18"/>
  <c r="O265" i="18"/>
  <c r="I265" i="18"/>
  <c r="V260" i="18"/>
  <c r="P260" i="18"/>
  <c r="J260" i="18"/>
  <c r="D260" i="18"/>
  <c r="W255" i="18"/>
  <c r="Q255" i="18"/>
  <c r="K255" i="18"/>
  <c r="E255" i="18"/>
  <c r="X250" i="18"/>
  <c r="R250" i="18"/>
  <c r="L250" i="18"/>
  <c r="F250" i="18"/>
  <c r="Y245" i="18"/>
  <c r="S245" i="18"/>
  <c r="M245" i="18"/>
  <c r="G245" i="18"/>
  <c r="Z240" i="18"/>
  <c r="T240" i="18"/>
  <c r="N240" i="18"/>
  <c r="H240" i="18"/>
  <c r="AA235" i="18"/>
  <c r="U235" i="18"/>
  <c r="O235" i="18"/>
  <c r="I235" i="18"/>
  <c r="V230" i="18"/>
  <c r="P230" i="18"/>
  <c r="J230" i="18"/>
  <c r="D230" i="18"/>
  <c r="W225" i="18"/>
  <c r="Q225" i="18"/>
  <c r="Q221" i="18" s="1"/>
  <c r="AA310" i="18"/>
  <c r="I310" i="18"/>
  <c r="J305" i="18"/>
  <c r="Y300" i="18"/>
  <c r="M300" i="18"/>
  <c r="Q295" i="18"/>
  <c r="E295" i="18"/>
  <c r="S290" i="18"/>
  <c r="G290" i="18"/>
  <c r="Y285" i="18"/>
  <c r="P285" i="18"/>
  <c r="G285" i="18"/>
  <c r="AA280" i="18"/>
  <c r="T280" i="18"/>
  <c r="M280" i="18"/>
  <c r="F280" i="18"/>
  <c r="X275" i="18"/>
  <c r="R275" i="18"/>
  <c r="L275" i="18"/>
  <c r="F275" i="18"/>
  <c r="Y270" i="18"/>
  <c r="S270" i="18"/>
  <c r="M270" i="18"/>
  <c r="G270" i="18"/>
  <c r="Z265" i="18"/>
  <c r="T265" i="18"/>
  <c r="N265" i="18"/>
  <c r="H265" i="18"/>
  <c r="AA260" i="18"/>
  <c r="U260" i="18"/>
  <c r="O260" i="18"/>
  <c r="I260" i="18"/>
  <c r="V255" i="18"/>
  <c r="P255" i="18"/>
  <c r="J255" i="18"/>
  <c r="D255" i="18"/>
  <c r="W250" i="18"/>
  <c r="Q250" i="18"/>
  <c r="K250" i="18"/>
  <c r="E250" i="18"/>
  <c r="X245" i="18"/>
  <c r="R245" i="18"/>
  <c r="L245" i="18"/>
  <c r="F245" i="18"/>
  <c r="Y240" i="18"/>
  <c r="S240" i="18"/>
  <c r="M240" i="18"/>
  <c r="G240" i="18"/>
  <c r="Z235" i="18"/>
  <c r="T235" i="18"/>
  <c r="N235" i="18"/>
  <c r="H235" i="18"/>
  <c r="AA230" i="18"/>
  <c r="U230" i="18"/>
  <c r="O230" i="18"/>
  <c r="I230" i="18"/>
  <c r="V225" i="18"/>
  <c r="P225" i="18"/>
  <c r="J225" i="18"/>
  <c r="D225" i="18"/>
  <c r="W220" i="18"/>
  <c r="Q220" i="18"/>
  <c r="K220" i="18"/>
  <c r="E220" i="18"/>
  <c r="X215" i="18"/>
  <c r="R215" i="18"/>
  <c r="L215" i="18"/>
  <c r="F215" i="18"/>
  <c r="Y210" i="18"/>
  <c r="S210" i="18"/>
  <c r="M210" i="18"/>
  <c r="G210" i="18"/>
  <c r="Z205" i="18"/>
  <c r="T205" i="18"/>
  <c r="N205" i="18"/>
  <c r="H205" i="18"/>
  <c r="AA200" i="18"/>
  <c r="U200" i="18"/>
  <c r="O200" i="18"/>
  <c r="I200" i="18"/>
  <c r="V195" i="18"/>
  <c r="P195" i="18"/>
  <c r="J195" i="18"/>
  <c r="D195" i="18"/>
  <c r="W190" i="18"/>
  <c r="Q190" i="18"/>
  <c r="K190" i="18"/>
  <c r="E190" i="18"/>
  <c r="X185" i="18"/>
  <c r="R185" i="18"/>
  <c r="L185" i="18"/>
  <c r="F185" i="18"/>
  <c r="R225" i="18"/>
  <c r="AA220" i="18"/>
  <c r="O220" i="18"/>
  <c r="P215" i="18"/>
  <c r="D215" i="18"/>
  <c r="T210" i="18"/>
  <c r="H210" i="18"/>
  <c r="U205" i="18"/>
  <c r="I205" i="18"/>
  <c r="V200" i="18"/>
  <c r="J200" i="18"/>
  <c r="X195" i="18"/>
  <c r="L195" i="18"/>
  <c r="AA190" i="18"/>
  <c r="R190" i="18"/>
  <c r="I190" i="18"/>
  <c r="S185" i="18"/>
  <c r="J185" i="18"/>
  <c r="AA180" i="18"/>
  <c r="T180" i="18"/>
  <c r="N180" i="18"/>
  <c r="H180" i="18"/>
  <c r="AA175" i="18"/>
  <c r="U175" i="18"/>
  <c r="O175" i="18"/>
  <c r="I175" i="18"/>
  <c r="V170" i="18"/>
  <c r="P170" i="18"/>
  <c r="J170" i="18"/>
  <c r="D170" i="18"/>
  <c r="W165" i="18"/>
  <c r="Q165" i="18"/>
  <c r="K165" i="18"/>
  <c r="E165" i="18"/>
  <c r="X156" i="18"/>
  <c r="R156" i="18"/>
  <c r="L156" i="18"/>
  <c r="F156" i="18"/>
  <c r="Y151" i="18"/>
  <c r="S151" i="18"/>
  <c r="M151" i="18"/>
  <c r="G151" i="18"/>
  <c r="Z146" i="18"/>
  <c r="T146" i="18"/>
  <c r="N146" i="18"/>
  <c r="H146" i="18"/>
  <c r="AA141" i="18"/>
  <c r="U141" i="18"/>
  <c r="O141" i="18"/>
  <c r="I141" i="18"/>
  <c r="V136" i="18"/>
  <c r="P136" i="18"/>
  <c r="J136" i="18"/>
  <c r="D136" i="18"/>
  <c r="W131" i="18"/>
  <c r="Q131" i="18"/>
  <c r="K131" i="18"/>
  <c r="E131" i="18"/>
  <c r="X126" i="18"/>
  <c r="R126" i="18"/>
  <c r="L126" i="18"/>
  <c r="F126" i="18"/>
  <c r="Y121" i="18"/>
  <c r="S121" i="18"/>
  <c r="M121" i="18"/>
  <c r="G121" i="18"/>
  <c r="Z116" i="18"/>
  <c r="T116" i="18"/>
  <c r="N116" i="18"/>
  <c r="H116" i="18"/>
  <c r="AA111" i="18"/>
  <c r="U111" i="18"/>
  <c r="O111" i="18"/>
  <c r="I111" i="18"/>
  <c r="V106" i="18"/>
  <c r="P106" i="18"/>
  <c r="J106" i="18"/>
  <c r="D106" i="18"/>
  <c r="W101" i="18"/>
  <c r="Q101" i="18"/>
  <c r="K101" i="18"/>
  <c r="E101" i="18"/>
  <c r="X96" i="18"/>
  <c r="R96" i="18"/>
  <c r="L96" i="18"/>
  <c r="F96" i="18"/>
  <c r="E230" i="18"/>
  <c r="L225" i="18"/>
  <c r="Y220" i="18"/>
  <c r="M220" i="18"/>
  <c r="Z215" i="18"/>
  <c r="N215" i="18"/>
  <c r="Q210" i="18"/>
  <c r="E210" i="18"/>
  <c r="R205" i="18"/>
  <c r="F205" i="18"/>
  <c r="S200" i="18"/>
  <c r="G200" i="18"/>
  <c r="W195" i="18"/>
  <c r="K195" i="18"/>
  <c r="Y190" i="18"/>
  <c r="P190" i="18"/>
  <c r="G190" i="18"/>
  <c r="Z185" i="18"/>
  <c r="Q185" i="18"/>
  <c r="H185" i="18"/>
  <c r="Z180" i="18"/>
  <c r="S180" i="18"/>
  <c r="M180" i="18"/>
  <c r="G180" i="18"/>
  <c r="Z175" i="18"/>
  <c r="T175" i="18"/>
  <c r="N175" i="18"/>
  <c r="H175" i="18"/>
  <c r="AA170" i="18"/>
  <c r="U170" i="18"/>
  <c r="O170" i="18"/>
  <c r="I170" i="18"/>
  <c r="V165" i="18"/>
  <c r="P165" i="18"/>
  <c r="J165" i="18"/>
  <c r="D165" i="18"/>
  <c r="D161" i="18" s="1"/>
  <c r="W156" i="18"/>
  <c r="Q156" i="18"/>
  <c r="K156" i="18"/>
  <c r="E156" i="18"/>
  <c r="X151" i="18"/>
  <c r="R151" i="18"/>
  <c r="L151" i="18"/>
  <c r="F151" i="18"/>
  <c r="Y146" i="18"/>
  <c r="S146" i="18"/>
  <c r="M146" i="18"/>
  <c r="G146" i="18"/>
  <c r="Z141" i="18"/>
  <c r="T141" i="18"/>
  <c r="N141" i="18"/>
  <c r="H141" i="18"/>
  <c r="AA136" i="18"/>
  <c r="U136" i="18"/>
  <c r="O136" i="18"/>
  <c r="I136" i="18"/>
  <c r="V131" i="18"/>
  <c r="P131" i="18"/>
  <c r="J131" i="18"/>
  <c r="D131" i="18"/>
  <c r="W126" i="18"/>
  <c r="Q126" i="18"/>
  <c r="K126" i="18"/>
  <c r="E126" i="18"/>
  <c r="X121" i="18"/>
  <c r="R121" i="18"/>
  <c r="L121" i="18"/>
  <c r="F121" i="18"/>
  <c r="K225" i="18"/>
  <c r="X220" i="18"/>
  <c r="L220" i="18"/>
  <c r="Y215" i="18"/>
  <c r="M215" i="18"/>
  <c r="AA210" i="18"/>
  <c r="O210" i="18"/>
  <c r="P205" i="18"/>
  <c r="D205" i="18"/>
  <c r="Q200" i="18"/>
  <c r="E200" i="18"/>
  <c r="T195" i="18"/>
  <c r="H195" i="18"/>
  <c r="X190" i="18"/>
  <c r="O190" i="18"/>
  <c r="F190" i="18"/>
  <c r="Y185" i="18"/>
  <c r="P185" i="18"/>
  <c r="G185" i="18"/>
  <c r="Y180" i="18"/>
  <c r="R180" i="18"/>
  <c r="L180" i="18"/>
  <c r="F180" i="18"/>
  <c r="Y175" i="18"/>
  <c r="S175" i="18"/>
  <c r="M175" i="18"/>
  <c r="G175" i="18"/>
  <c r="Z170" i="18"/>
  <c r="T170" i="18"/>
  <c r="N170" i="18"/>
  <c r="H170" i="18"/>
  <c r="AA165" i="18"/>
  <c r="U165" i="18"/>
  <c r="O165" i="18"/>
  <c r="I165" i="18"/>
  <c r="V156" i="18"/>
  <c r="P156" i="18"/>
  <c r="J156" i="18"/>
  <c r="D156" i="18"/>
  <c r="W151" i="18"/>
  <c r="Q151" i="18"/>
  <c r="K151" i="18"/>
  <c r="E151" i="18"/>
  <c r="X146" i="18"/>
  <c r="R146" i="18"/>
  <c r="L146" i="18"/>
  <c r="F146" i="18"/>
  <c r="Y141" i="18"/>
  <c r="S141" i="18"/>
  <c r="M141" i="18"/>
  <c r="G141" i="18"/>
  <c r="Z136" i="18"/>
  <c r="T136" i="18"/>
  <c r="N136" i="18"/>
  <c r="H136" i="18"/>
  <c r="AA131" i="18"/>
  <c r="U131" i="18"/>
  <c r="O131" i="18"/>
  <c r="I131" i="18"/>
  <c r="V126" i="18"/>
  <c r="P126" i="18"/>
  <c r="J126" i="18"/>
  <c r="D126" i="18"/>
  <c r="W121" i="18"/>
  <c r="Q121" i="18"/>
  <c r="K121" i="18"/>
  <c r="E121" i="18"/>
  <c r="X116" i="18"/>
  <c r="R116" i="18"/>
  <c r="L116" i="18"/>
  <c r="F116" i="18"/>
  <c r="Y111" i="18"/>
  <c r="S111" i="18"/>
  <c r="M111" i="18"/>
  <c r="G111" i="18"/>
  <c r="Z106" i="18"/>
  <c r="T106" i="18"/>
  <c r="N106" i="18"/>
  <c r="H106" i="18"/>
  <c r="AA101" i="18"/>
  <c r="U101" i="18"/>
  <c r="O101" i="18"/>
  <c r="I101" i="18"/>
  <c r="V96" i="18"/>
  <c r="P96" i="18"/>
  <c r="J96" i="18"/>
  <c r="D96" i="18"/>
  <c r="W91" i="18"/>
  <c r="Q91" i="18"/>
  <c r="K91" i="18"/>
  <c r="E91" i="18"/>
  <c r="X86" i="18"/>
  <c r="R86" i="18"/>
  <c r="L86" i="18"/>
  <c r="F86" i="18"/>
  <c r="Y81" i="18"/>
  <c r="S81" i="18"/>
  <c r="M81" i="18"/>
  <c r="G81" i="18"/>
  <c r="Z76" i="18"/>
  <c r="T76" i="18"/>
  <c r="N76" i="18"/>
  <c r="H76" i="18"/>
  <c r="AA71" i="18"/>
  <c r="U71" i="18"/>
  <c r="O71" i="18"/>
  <c r="I71" i="18"/>
  <c r="V66" i="18"/>
  <c r="P66" i="18"/>
  <c r="J66" i="18"/>
  <c r="D66" i="18"/>
  <c r="W61" i="18"/>
  <c r="Q61" i="18"/>
  <c r="K61" i="18"/>
  <c r="E61" i="18"/>
  <c r="F225" i="18"/>
  <c r="U220" i="18"/>
  <c r="I220" i="18"/>
  <c r="V215" i="18"/>
  <c r="J215" i="18"/>
  <c r="Z210" i="18"/>
  <c r="N210" i="18"/>
  <c r="AA205" i="18"/>
  <c r="O205" i="18"/>
  <c r="P200" i="18"/>
  <c r="D200" i="18"/>
  <c r="R195" i="18"/>
  <c r="F195" i="18"/>
  <c r="V190" i="18"/>
  <c r="M190" i="18"/>
  <c r="D190" i="18"/>
  <c r="W185" i="18"/>
  <c r="N185" i="18"/>
  <c r="E185" i="18"/>
  <c r="X180" i="18"/>
  <c r="Q180" i="18"/>
  <c r="K180" i="18"/>
  <c r="E180" i="18"/>
  <c r="X175" i="18"/>
  <c r="R175" i="18"/>
  <c r="L175" i="18"/>
  <c r="F175" i="18"/>
  <c r="Y170" i="18"/>
  <c r="S170" i="18"/>
  <c r="M170" i="18"/>
  <c r="G170" i="18"/>
  <c r="Z165" i="18"/>
  <c r="T165" i="18"/>
  <c r="N165" i="18"/>
  <c r="H165" i="18"/>
  <c r="AA156" i="18"/>
  <c r="U156" i="18"/>
  <c r="O156" i="18"/>
  <c r="I156" i="18"/>
  <c r="V151" i="18"/>
  <c r="P151" i="18"/>
  <c r="J151" i="18"/>
  <c r="D151" i="18"/>
  <c r="W146" i="18"/>
  <c r="Q146" i="18"/>
  <c r="K146" i="18"/>
  <c r="E146" i="18"/>
  <c r="X141" i="18"/>
  <c r="R141" i="18"/>
  <c r="L141" i="18"/>
  <c r="F141" i="18"/>
  <c r="Y136" i="18"/>
  <c r="S136" i="18"/>
  <c r="M136" i="18"/>
  <c r="G136" i="18"/>
  <c r="Z131" i="18"/>
  <c r="T131" i="18"/>
  <c r="N131" i="18"/>
  <c r="H131" i="18"/>
  <c r="AA126" i="18"/>
  <c r="U126" i="18"/>
  <c r="O126" i="18"/>
  <c r="I126" i="18"/>
  <c r="V121" i="18"/>
  <c r="P121" i="18"/>
  <c r="J121" i="18"/>
  <c r="E225" i="18"/>
  <c r="S220" i="18"/>
  <c r="G220" i="18"/>
  <c r="T215" i="18"/>
  <c r="H215" i="18"/>
  <c r="W210" i="18"/>
  <c r="K210" i="18"/>
  <c r="X205" i="18"/>
  <c r="L205" i="18"/>
  <c r="Y200" i="18"/>
  <c r="M200" i="18"/>
  <c r="Q195" i="18"/>
  <c r="E195" i="18"/>
  <c r="U190" i="18"/>
  <c r="L190" i="18"/>
  <c r="V185" i="18"/>
  <c r="M185" i="18"/>
  <c r="D185" i="18"/>
  <c r="W180" i="18"/>
  <c r="P180" i="18"/>
  <c r="J180" i="18"/>
  <c r="D180" i="18"/>
  <c r="W175" i="18"/>
  <c r="Q175" i="18"/>
  <c r="K175" i="18"/>
  <c r="E175" i="18"/>
  <c r="X170" i="18"/>
  <c r="R170" i="18"/>
  <c r="L170" i="18"/>
  <c r="F170" i="18"/>
  <c r="Y165" i="18"/>
  <c r="S165" i="18"/>
  <c r="M165" i="18"/>
  <c r="G165" i="18"/>
  <c r="Z156" i="18"/>
  <c r="T156" i="18"/>
  <c r="N156" i="18"/>
  <c r="H156" i="18"/>
  <c r="AA151" i="18"/>
  <c r="U151" i="18"/>
  <c r="O151" i="18"/>
  <c r="I151" i="18"/>
  <c r="V146" i="18"/>
  <c r="P146" i="18"/>
  <c r="J146" i="18"/>
  <c r="D146" i="18"/>
  <c r="W141" i="18"/>
  <c r="Q141" i="18"/>
  <c r="K141" i="18"/>
  <c r="E141" i="18"/>
  <c r="X136" i="18"/>
  <c r="R136" i="18"/>
  <c r="L136" i="18"/>
  <c r="F136" i="18"/>
  <c r="Y131" i="18"/>
  <c r="S131" i="18"/>
  <c r="M131" i="18"/>
  <c r="G131" i="18"/>
  <c r="Z126" i="18"/>
  <c r="T126" i="18"/>
  <c r="N126" i="18"/>
  <c r="H126" i="18"/>
  <c r="AA121" i="18"/>
  <c r="U121" i="18"/>
  <c r="O121" i="18"/>
  <c r="I121" i="18"/>
  <c r="V116" i="18"/>
  <c r="P116" i="18"/>
  <c r="J116" i="18"/>
  <c r="D116" i="18"/>
  <c r="W111" i="18"/>
  <c r="Q111" i="18"/>
  <c r="K111" i="18"/>
  <c r="E111" i="18"/>
  <c r="X225" i="18"/>
  <c r="R220" i="18"/>
  <c r="F220" i="18"/>
  <c r="S215" i="18"/>
  <c r="G215" i="18"/>
  <c r="U210" i="18"/>
  <c r="I210" i="18"/>
  <c r="V205" i="18"/>
  <c r="J205" i="18"/>
  <c r="W200" i="18"/>
  <c r="K200" i="18"/>
  <c r="Z195" i="18"/>
  <c r="N195" i="18"/>
  <c r="S190" i="18"/>
  <c r="J190" i="18"/>
  <c r="T185" i="18"/>
  <c r="K185" i="18"/>
  <c r="U180" i="18"/>
  <c r="O180" i="18"/>
  <c r="I180" i="18"/>
  <c r="V175" i="18"/>
  <c r="P175" i="18"/>
  <c r="J175" i="18"/>
  <c r="D175" i="18"/>
  <c r="W170" i="18"/>
  <c r="Q170" i="18"/>
  <c r="K170" i="18"/>
  <c r="E170" i="18"/>
  <c r="X165" i="18"/>
  <c r="R165" i="18"/>
  <c r="L165" i="18"/>
  <c r="F165" i="18"/>
  <c r="Y156" i="18"/>
  <c r="S156" i="18"/>
  <c r="M156" i="18"/>
  <c r="G156" i="18"/>
  <c r="Z151" i="18"/>
  <c r="T151" i="18"/>
  <c r="N151" i="18"/>
  <c r="H151" i="18"/>
  <c r="AA146" i="18"/>
  <c r="U146" i="18"/>
  <c r="O146" i="18"/>
  <c r="I146" i="18"/>
  <c r="V141" i="18"/>
  <c r="P141" i="18"/>
  <c r="J141" i="18"/>
  <c r="D141" i="18"/>
  <c r="W136" i="18"/>
  <c r="Q136" i="18"/>
  <c r="K136" i="18"/>
  <c r="E136" i="18"/>
  <c r="X131" i="18"/>
  <c r="R131" i="18"/>
  <c r="L131" i="18"/>
  <c r="F131" i="18"/>
  <c r="Y126" i="18"/>
  <c r="S126" i="18"/>
  <c r="M126" i="18"/>
  <c r="G126" i="18"/>
  <c r="Z121" i="18"/>
  <c r="T121" i="18"/>
  <c r="N121" i="18"/>
  <c r="H121" i="18"/>
  <c r="AA116" i="18"/>
  <c r="U116" i="18"/>
  <c r="O116" i="18"/>
  <c r="I116" i="18"/>
  <c r="V111" i="18"/>
  <c r="P111" i="18"/>
  <c r="J111" i="18"/>
  <c r="D111" i="18"/>
  <c r="W106" i="18"/>
  <c r="Q106" i="18"/>
  <c r="K106" i="18"/>
  <c r="E106" i="18"/>
  <c r="X101" i="18"/>
  <c r="R101" i="18"/>
  <c r="L101" i="18"/>
  <c r="F101" i="18"/>
  <c r="Y96" i="18"/>
  <c r="S96" i="18"/>
  <c r="M96" i="18"/>
  <c r="G96" i="18"/>
  <c r="Z91" i="18"/>
  <c r="T91" i="18"/>
  <c r="N91" i="18"/>
  <c r="H91" i="18"/>
  <c r="AA86" i="18"/>
  <c r="U86" i="18"/>
  <c r="O86" i="18"/>
  <c r="I86" i="18"/>
  <c r="V81" i="18"/>
  <c r="P81" i="18"/>
  <c r="J81" i="18"/>
  <c r="D81" i="18"/>
  <c r="W76" i="18"/>
  <c r="Q76" i="18"/>
  <c r="K76" i="18"/>
  <c r="E76" i="18"/>
  <c r="X71" i="18"/>
  <c r="R71" i="18"/>
  <c r="L71" i="18"/>
  <c r="F71" i="18"/>
  <c r="Y66" i="18"/>
  <c r="S66" i="18"/>
  <c r="S62" i="18" s="1"/>
  <c r="M66" i="18"/>
  <c r="G66" i="18"/>
  <c r="J11" i="18"/>
  <c r="P11" i="18"/>
  <c r="V11" i="18"/>
  <c r="I14" i="18"/>
  <c r="O14" i="18"/>
  <c r="U14" i="18"/>
  <c r="AA14" i="18"/>
  <c r="AA12" i="18" s="1"/>
  <c r="I16" i="18"/>
  <c r="O16" i="18"/>
  <c r="U16" i="18"/>
  <c r="AA16" i="18"/>
  <c r="H19" i="18"/>
  <c r="N19" i="18"/>
  <c r="N17" i="18" s="1"/>
  <c r="T19" i="18"/>
  <c r="T17" i="18" s="1"/>
  <c r="Z19" i="18"/>
  <c r="Z17" i="18" s="1"/>
  <c r="H21" i="18"/>
  <c r="N21" i="18"/>
  <c r="T21" i="18"/>
  <c r="Z21" i="18"/>
  <c r="G24" i="18"/>
  <c r="G22" i="18" s="1"/>
  <c r="M24" i="18"/>
  <c r="M22" i="18" s="1"/>
  <c r="S24" i="18"/>
  <c r="Y24" i="18"/>
  <c r="G26" i="18"/>
  <c r="M26" i="18"/>
  <c r="S26" i="18"/>
  <c r="Y26" i="18"/>
  <c r="F29" i="18"/>
  <c r="L29" i="18"/>
  <c r="R29" i="18"/>
  <c r="X29" i="18"/>
  <c r="X27" i="18" s="1"/>
  <c r="F31" i="18"/>
  <c r="L31" i="18"/>
  <c r="R31" i="18"/>
  <c r="X31" i="18"/>
  <c r="E34" i="18"/>
  <c r="K34" i="18"/>
  <c r="K32" i="18" s="1"/>
  <c r="Q34" i="18"/>
  <c r="Q32" i="18" s="1"/>
  <c r="W34" i="18"/>
  <c r="W32" i="18" s="1"/>
  <c r="E36" i="18"/>
  <c r="K36" i="18"/>
  <c r="Q36" i="18"/>
  <c r="W36" i="18"/>
  <c r="D39" i="18"/>
  <c r="D37" i="18" s="1"/>
  <c r="J39" i="18"/>
  <c r="J37" i="18" s="1"/>
  <c r="P39" i="18"/>
  <c r="V39" i="18"/>
  <c r="D41" i="18"/>
  <c r="J41" i="18"/>
  <c r="P41" i="18"/>
  <c r="V41" i="18"/>
  <c r="I44" i="18"/>
  <c r="O44" i="18"/>
  <c r="U44" i="18"/>
  <c r="AA44" i="18"/>
  <c r="AA42" i="18" s="1"/>
  <c r="I46" i="18"/>
  <c r="O46" i="18"/>
  <c r="U46" i="18"/>
  <c r="AA46" i="18"/>
  <c r="H49" i="18"/>
  <c r="N49" i="18"/>
  <c r="N47" i="18" s="1"/>
  <c r="T49" i="18"/>
  <c r="T47" i="18" s="1"/>
  <c r="Z49" i="18"/>
  <c r="Z47" i="18" s="1"/>
  <c r="H51" i="18"/>
  <c r="N51" i="18"/>
  <c r="T51" i="18"/>
  <c r="Z51" i="18"/>
  <c r="G54" i="18"/>
  <c r="G52" i="18" s="1"/>
  <c r="M54" i="18"/>
  <c r="M52" i="18" s="1"/>
  <c r="S54" i="18"/>
  <c r="Y54" i="18"/>
  <c r="G56" i="18"/>
  <c r="M56" i="18"/>
  <c r="S56" i="18"/>
  <c r="Y56" i="18"/>
  <c r="F59" i="18"/>
  <c r="F57" i="18" s="1"/>
  <c r="L59" i="18"/>
  <c r="R59" i="18"/>
  <c r="X59" i="18"/>
  <c r="X57" i="18" s="1"/>
  <c r="G61" i="18"/>
  <c r="N61" i="18"/>
  <c r="U61" i="18"/>
  <c r="I64" i="18"/>
  <c r="R64" i="18"/>
  <c r="AA64" i="18"/>
  <c r="L66" i="18"/>
  <c r="U66" i="18"/>
  <c r="G69" i="18"/>
  <c r="G67" i="18" s="1"/>
  <c r="P69" i="18"/>
  <c r="Y69" i="18"/>
  <c r="J71" i="18"/>
  <c r="S71" i="18"/>
  <c r="F74" i="18"/>
  <c r="F72" i="18" s="1"/>
  <c r="O74" i="18"/>
  <c r="O72" i="18" s="1"/>
  <c r="X74" i="18"/>
  <c r="X72" i="18" s="1"/>
  <c r="I76" i="18"/>
  <c r="R76" i="18"/>
  <c r="AA76" i="18"/>
  <c r="E79" i="18"/>
  <c r="E77" i="18" s="1"/>
  <c r="N79" i="18"/>
  <c r="N77" i="18" s="1"/>
  <c r="W79" i="18"/>
  <c r="H81" i="18"/>
  <c r="Q81" i="18"/>
  <c r="Z81" i="18"/>
  <c r="K84" i="18"/>
  <c r="T84" i="18"/>
  <c r="E86" i="18"/>
  <c r="N86" i="18"/>
  <c r="W86" i="18"/>
  <c r="J89" i="18"/>
  <c r="S89" i="18"/>
  <c r="S87" i="18" s="1"/>
  <c r="D91" i="18"/>
  <c r="M91" i="18"/>
  <c r="V91" i="18"/>
  <c r="H94" i="18"/>
  <c r="T94" i="18"/>
  <c r="T92" i="18" s="1"/>
  <c r="H96" i="18"/>
  <c r="T96" i="18"/>
  <c r="D99" i="18"/>
  <c r="P99" i="18"/>
  <c r="D101" i="18"/>
  <c r="P101" i="18"/>
  <c r="O104" i="18"/>
  <c r="O102" i="18" s="1"/>
  <c r="AA104" i="18"/>
  <c r="AA102" i="18" s="1"/>
  <c r="O106" i="18"/>
  <c r="AA106" i="18"/>
  <c r="L109" i="18"/>
  <c r="L107" i="18" s="1"/>
  <c r="Z109" i="18"/>
  <c r="T111" i="18"/>
  <c r="E114" i="18"/>
  <c r="W114" i="18"/>
  <c r="W112" i="18" s="1"/>
  <c r="Q116" i="18"/>
  <c r="E758" i="17"/>
  <c r="E757" i="17" s="1"/>
  <c r="E9" i="18"/>
  <c r="E7" i="18" s="1"/>
  <c r="K9" i="18"/>
  <c r="K7" i="18" s="1"/>
  <c r="Q9" i="18"/>
  <c r="W9" i="18"/>
  <c r="E11" i="18"/>
  <c r="K11" i="18"/>
  <c r="Q11" i="18"/>
  <c r="W11" i="18"/>
  <c r="D14" i="18"/>
  <c r="J14" i="18"/>
  <c r="P14" i="18"/>
  <c r="V14" i="18"/>
  <c r="V12" i="18" s="1"/>
  <c r="D16" i="18"/>
  <c r="J16" i="18"/>
  <c r="P16" i="18"/>
  <c r="V16" i="18"/>
  <c r="I19" i="18"/>
  <c r="O19" i="18"/>
  <c r="O17" i="18" s="1"/>
  <c r="U19" i="18"/>
  <c r="U17" i="18" s="1"/>
  <c r="AA19" i="18"/>
  <c r="AA17" i="18" s="1"/>
  <c r="I21" i="18"/>
  <c r="O21" i="18"/>
  <c r="U21" i="18"/>
  <c r="AA21" i="18"/>
  <c r="H24" i="18"/>
  <c r="H22" i="18" s="1"/>
  <c r="N24" i="18"/>
  <c r="N22" i="18" s="1"/>
  <c r="T24" i="18"/>
  <c r="Z24" i="18"/>
  <c r="H26" i="18"/>
  <c r="N26" i="18"/>
  <c r="T26" i="18"/>
  <c r="Z26" i="18"/>
  <c r="G29" i="18"/>
  <c r="M29" i="18"/>
  <c r="S29" i="18"/>
  <c r="Y29" i="18"/>
  <c r="Y27" i="18" s="1"/>
  <c r="G31" i="18"/>
  <c r="M31" i="18"/>
  <c r="S31" i="18"/>
  <c r="Y31" i="18"/>
  <c r="F34" i="18"/>
  <c r="L34" i="18"/>
  <c r="L32" i="18" s="1"/>
  <c r="R34" i="18"/>
  <c r="R32" i="18" s="1"/>
  <c r="X34" i="18"/>
  <c r="X32" i="18" s="1"/>
  <c r="F36" i="18"/>
  <c r="L36" i="18"/>
  <c r="R36" i="18"/>
  <c r="X36" i="18"/>
  <c r="E39" i="18"/>
  <c r="E37" i="18" s="1"/>
  <c r="K39" i="18"/>
  <c r="K37" i="18" s="1"/>
  <c r="Q39" i="18"/>
  <c r="W39" i="18"/>
  <c r="E41" i="18"/>
  <c r="K41" i="18"/>
  <c r="Q41" i="18"/>
  <c r="W41" i="18"/>
  <c r="D44" i="18"/>
  <c r="J44" i="18"/>
  <c r="P44" i="18"/>
  <c r="V44" i="18"/>
  <c r="V42" i="18" s="1"/>
  <c r="D46" i="18"/>
  <c r="J46" i="18"/>
  <c r="P46" i="18"/>
  <c r="V46" i="18"/>
  <c r="I49" i="18"/>
  <c r="O49" i="18"/>
  <c r="O47" i="18" s="1"/>
  <c r="U49" i="18"/>
  <c r="U47" i="18" s="1"/>
  <c r="AA49" i="18"/>
  <c r="AA47" i="18" s="1"/>
  <c r="I51" i="18"/>
  <c r="O51" i="18"/>
  <c r="U51" i="18"/>
  <c r="AA51" i="18"/>
  <c r="H54" i="18"/>
  <c r="H52" i="18" s="1"/>
  <c r="N54" i="18"/>
  <c r="N52" i="18" s="1"/>
  <c r="T54" i="18"/>
  <c r="Z54" i="18"/>
  <c r="H56" i="18"/>
  <c r="N56" i="18"/>
  <c r="T56" i="18"/>
  <c r="Z56" i="18"/>
  <c r="G59" i="18"/>
  <c r="G57" i="18" s="1"/>
  <c r="M59" i="18"/>
  <c r="M57" i="18" s="1"/>
  <c r="S59" i="18"/>
  <c r="Y59" i="18"/>
  <c r="Y57" i="18" s="1"/>
  <c r="H61" i="18"/>
  <c r="O61" i="18"/>
  <c r="V61" i="18"/>
  <c r="K64" i="18"/>
  <c r="K62" i="18" s="1"/>
  <c r="T64" i="18"/>
  <c r="T62" i="18" s="1"/>
  <c r="E66" i="18"/>
  <c r="N66" i="18"/>
  <c r="W66" i="18"/>
  <c r="H69" i="18"/>
  <c r="H67" i="18" s="1"/>
  <c r="Q69" i="18"/>
  <c r="Q67" i="18" s="1"/>
  <c r="Z69" i="18"/>
  <c r="Z67" i="18" s="1"/>
  <c r="K71" i="18"/>
  <c r="T71" i="18"/>
  <c r="G74" i="18"/>
  <c r="G72" i="18" s="1"/>
  <c r="P74" i="18"/>
  <c r="P72" i="18" s="1"/>
  <c r="Y74" i="18"/>
  <c r="Y72" i="18" s="1"/>
  <c r="J76" i="18"/>
  <c r="S76" i="18"/>
  <c r="F79" i="18"/>
  <c r="O79" i="18"/>
  <c r="O77" i="18" s="1"/>
  <c r="X79" i="18"/>
  <c r="X77" i="18" s="1"/>
  <c r="I81" i="18"/>
  <c r="R81" i="18"/>
  <c r="AA81" i="18"/>
  <c r="D84" i="18"/>
  <c r="D82" i="18" s="1"/>
  <c r="M84" i="18"/>
  <c r="M82" i="18" s="1"/>
  <c r="V84" i="18"/>
  <c r="V82" i="18" s="1"/>
  <c r="G86" i="18"/>
  <c r="P86" i="18"/>
  <c r="Y86" i="18"/>
  <c r="L89" i="18"/>
  <c r="U89" i="18"/>
  <c r="U87" i="18" s="1"/>
  <c r="F91" i="18"/>
  <c r="O91" i="18"/>
  <c r="X91" i="18"/>
  <c r="I94" i="18"/>
  <c r="U94" i="18"/>
  <c r="U92" i="18" s="1"/>
  <c r="I96" i="18"/>
  <c r="U96" i="18"/>
  <c r="G99" i="18"/>
  <c r="S99" i="18"/>
  <c r="G101" i="18"/>
  <c r="S101" i="18"/>
  <c r="F104" i="18"/>
  <c r="F102" i="18" s="1"/>
  <c r="R104" i="18"/>
  <c r="R102" i="18" s="1"/>
  <c r="F106" i="18"/>
  <c r="R106" i="18"/>
  <c r="N109" i="18"/>
  <c r="N107" i="18" s="1"/>
  <c r="F111" i="18"/>
  <c r="X111" i="18"/>
  <c r="G114" i="18"/>
  <c r="Y114" i="18"/>
  <c r="Y112" i="18" s="1"/>
  <c r="S116" i="18"/>
  <c r="S112" i="18" s="1"/>
  <c r="D119" i="18"/>
  <c r="D117" i="18" s="1"/>
  <c r="H221" i="18"/>
  <c r="B727" i="17"/>
  <c r="D757" i="17"/>
  <c r="F758" i="17"/>
  <c r="F757" i="17" s="1"/>
  <c r="F9" i="18"/>
  <c r="L9" i="18"/>
  <c r="R9" i="18"/>
  <c r="X9" i="18"/>
  <c r="X7" i="18" s="1"/>
  <c r="F11" i="18"/>
  <c r="L11" i="18"/>
  <c r="R11" i="18"/>
  <c r="X11" i="18"/>
  <c r="E14" i="18"/>
  <c r="K14" i="18"/>
  <c r="K12" i="18" s="1"/>
  <c r="Q14" i="18"/>
  <c r="Q12" i="18" s="1"/>
  <c r="W14" i="18"/>
  <c r="W12" i="18" s="1"/>
  <c r="E16" i="18"/>
  <c r="K16" i="18"/>
  <c r="Q16" i="18"/>
  <c r="W16" i="18"/>
  <c r="D19" i="18"/>
  <c r="D17" i="18" s="1"/>
  <c r="J19" i="18"/>
  <c r="J17" i="18" s="1"/>
  <c r="P19" i="18"/>
  <c r="V19" i="18"/>
  <c r="D21" i="18"/>
  <c r="J21" i="18"/>
  <c r="P21" i="18"/>
  <c r="V21" i="18"/>
  <c r="I24" i="18"/>
  <c r="O24" i="18"/>
  <c r="U24" i="18"/>
  <c r="AA24" i="18"/>
  <c r="AA22" i="18" s="1"/>
  <c r="I26" i="18"/>
  <c r="O26" i="18"/>
  <c r="U26" i="18"/>
  <c r="AA26" i="18"/>
  <c r="H29" i="18"/>
  <c r="N29" i="18"/>
  <c r="N27" i="18" s="1"/>
  <c r="T29" i="18"/>
  <c r="T27" i="18" s="1"/>
  <c r="Z29" i="18"/>
  <c r="Z27" i="18" s="1"/>
  <c r="H31" i="18"/>
  <c r="N31" i="18"/>
  <c r="T31" i="18"/>
  <c r="Z31" i="18"/>
  <c r="G34" i="18"/>
  <c r="G32" i="18" s="1"/>
  <c r="M34" i="18"/>
  <c r="M32" i="18" s="1"/>
  <c r="S34" i="18"/>
  <c r="Y34" i="18"/>
  <c r="G36" i="18"/>
  <c r="M36" i="18"/>
  <c r="S36" i="18"/>
  <c r="Y36" i="18"/>
  <c r="F39" i="18"/>
  <c r="L39" i="18"/>
  <c r="R39" i="18"/>
  <c r="X39" i="18"/>
  <c r="X37" i="18" s="1"/>
  <c r="F41" i="18"/>
  <c r="L41" i="18"/>
  <c r="R41" i="18"/>
  <c r="X41" i="18"/>
  <c r="E44" i="18"/>
  <c r="K44" i="18"/>
  <c r="K42" i="18" s="1"/>
  <c r="Q44" i="18"/>
  <c r="Q42" i="18" s="1"/>
  <c r="W44" i="18"/>
  <c r="W42" i="18" s="1"/>
  <c r="E46" i="18"/>
  <c r="K46" i="18"/>
  <c r="Q46" i="18"/>
  <c r="W46" i="18"/>
  <c r="D49" i="18"/>
  <c r="D47" i="18" s="1"/>
  <c r="J49" i="18"/>
  <c r="J47" i="18" s="1"/>
  <c r="P49" i="18"/>
  <c r="V49" i="18"/>
  <c r="D51" i="18"/>
  <c r="J51" i="18"/>
  <c r="P51" i="18"/>
  <c r="V51" i="18"/>
  <c r="I54" i="18"/>
  <c r="O54" i="18"/>
  <c r="U54" i="18"/>
  <c r="AA54" i="18"/>
  <c r="AA52" i="18" s="1"/>
  <c r="I56" i="18"/>
  <c r="O56" i="18"/>
  <c r="U56" i="18"/>
  <c r="AA56" i="18"/>
  <c r="H59" i="18"/>
  <c r="N59" i="18"/>
  <c r="T59" i="18"/>
  <c r="T57" i="18" s="1"/>
  <c r="Z59" i="18"/>
  <c r="Z57" i="18" s="1"/>
  <c r="I61" i="18"/>
  <c r="P61" i="18"/>
  <c r="X61" i="18"/>
  <c r="L64" i="18"/>
  <c r="L62" i="18" s="1"/>
  <c r="U64" i="18"/>
  <c r="F66" i="18"/>
  <c r="O66" i="18"/>
  <c r="X66" i="18"/>
  <c r="J69" i="18"/>
  <c r="S69" i="18"/>
  <c r="S67" i="18" s="1"/>
  <c r="D71" i="18"/>
  <c r="M71" i="18"/>
  <c r="V71" i="18"/>
  <c r="I74" i="18"/>
  <c r="I72" i="18" s="1"/>
  <c r="R74" i="18"/>
  <c r="R72" i="18" s="1"/>
  <c r="AA74" i="18"/>
  <c r="AA72" i="18" s="1"/>
  <c r="L76" i="18"/>
  <c r="U76" i="18"/>
  <c r="H79" i="18"/>
  <c r="H77" i="18" s="1"/>
  <c r="Q79" i="18"/>
  <c r="Q77" i="18" s="1"/>
  <c r="Z79" i="18"/>
  <c r="Z77" i="18" s="1"/>
  <c r="K81" i="18"/>
  <c r="T81" i="18"/>
  <c r="E84" i="18"/>
  <c r="E82" i="18" s="1"/>
  <c r="N84" i="18"/>
  <c r="N82" i="18" s="1"/>
  <c r="W84" i="18"/>
  <c r="H86" i="18"/>
  <c r="Q86" i="18"/>
  <c r="Z86" i="18"/>
  <c r="D89" i="18"/>
  <c r="D87" i="18" s="1"/>
  <c r="M89" i="18"/>
  <c r="M87" i="18" s="1"/>
  <c r="V89" i="18"/>
  <c r="V87" i="18" s="1"/>
  <c r="G91" i="18"/>
  <c r="P91" i="18"/>
  <c r="Y91" i="18"/>
  <c r="K94" i="18"/>
  <c r="K92" i="18" s="1"/>
  <c r="W94" i="18"/>
  <c r="W92" i="18" s="1"/>
  <c r="K96" i="18"/>
  <c r="W96" i="18"/>
  <c r="H99" i="18"/>
  <c r="H97" i="18" s="1"/>
  <c r="T99" i="18"/>
  <c r="H101" i="18"/>
  <c r="T101" i="18"/>
  <c r="G104" i="18"/>
  <c r="G102" i="18" s="1"/>
  <c r="S104" i="18"/>
  <c r="S102" i="18" s="1"/>
  <c r="G106" i="18"/>
  <c r="S106" i="18"/>
  <c r="E109" i="18"/>
  <c r="E107" i="18" s="1"/>
  <c r="Q109" i="18"/>
  <c r="Q107" i="18" s="1"/>
  <c r="H111" i="18"/>
  <c r="Z111" i="18"/>
  <c r="K114" i="18"/>
  <c r="K112" i="18" s="1"/>
  <c r="E116" i="18"/>
  <c r="W116" i="18"/>
  <c r="J119" i="18"/>
  <c r="J117" i="18" s="1"/>
  <c r="G9" i="18"/>
  <c r="M9" i="18"/>
  <c r="S9" i="18"/>
  <c r="Y9" i="18"/>
  <c r="Y7" i="18" s="1"/>
  <c r="G11" i="18"/>
  <c r="M11" i="18"/>
  <c r="S11" i="18"/>
  <c r="Y11" i="18"/>
  <c r="F14" i="18"/>
  <c r="L14" i="18"/>
  <c r="L12" i="18" s="1"/>
  <c r="R14" i="18"/>
  <c r="R12" i="18" s="1"/>
  <c r="X14" i="18"/>
  <c r="X12" i="18" s="1"/>
  <c r="F16" i="18"/>
  <c r="L16" i="18"/>
  <c r="R16" i="18"/>
  <c r="X16" i="18"/>
  <c r="E19" i="18"/>
  <c r="E17" i="18" s="1"/>
  <c r="K19" i="18"/>
  <c r="K17" i="18" s="1"/>
  <c r="Q19" i="18"/>
  <c r="W19" i="18"/>
  <c r="E21" i="18"/>
  <c r="K21" i="18"/>
  <c r="Q21" i="18"/>
  <c r="W21" i="18"/>
  <c r="D24" i="18"/>
  <c r="J24" i="18"/>
  <c r="P24" i="18"/>
  <c r="V24" i="18"/>
  <c r="V22" i="18" s="1"/>
  <c r="D26" i="18"/>
  <c r="J26" i="18"/>
  <c r="P26" i="18"/>
  <c r="V26" i="18"/>
  <c r="I29" i="18"/>
  <c r="O29" i="18"/>
  <c r="O27" i="18" s="1"/>
  <c r="U29" i="18"/>
  <c r="U27" i="18" s="1"/>
  <c r="AA29" i="18"/>
  <c r="AA27" i="18" s="1"/>
  <c r="I31" i="18"/>
  <c r="O31" i="18"/>
  <c r="U31" i="18"/>
  <c r="AA31" i="18"/>
  <c r="H34" i="18"/>
  <c r="H32" i="18" s="1"/>
  <c r="N34" i="18"/>
  <c r="N32" i="18" s="1"/>
  <c r="T34" i="18"/>
  <c r="Z34" i="18"/>
  <c r="H36" i="18"/>
  <c r="N36" i="18"/>
  <c r="T36" i="18"/>
  <c r="Z36" i="18"/>
  <c r="G39" i="18"/>
  <c r="M39" i="18"/>
  <c r="S39" i="18"/>
  <c r="Y39" i="18"/>
  <c r="Y37" i="18" s="1"/>
  <c r="G41" i="18"/>
  <c r="M41" i="18"/>
  <c r="S41" i="18"/>
  <c r="Y41" i="18"/>
  <c r="F44" i="18"/>
  <c r="L44" i="18"/>
  <c r="L42" i="18" s="1"/>
  <c r="R44" i="18"/>
  <c r="R42" i="18" s="1"/>
  <c r="X44" i="18"/>
  <c r="X42" i="18" s="1"/>
  <c r="F46" i="18"/>
  <c r="L46" i="18"/>
  <c r="R46" i="18"/>
  <c r="X46" i="18"/>
  <c r="E49" i="18"/>
  <c r="E47" i="18" s="1"/>
  <c r="K49" i="18"/>
  <c r="K47" i="18" s="1"/>
  <c r="Q49" i="18"/>
  <c r="W49" i="18"/>
  <c r="E51" i="18"/>
  <c r="K51" i="18"/>
  <c r="Q51" i="18"/>
  <c r="W51" i="18"/>
  <c r="D54" i="18"/>
  <c r="J54" i="18"/>
  <c r="P54" i="18"/>
  <c r="V54" i="18"/>
  <c r="V52" i="18" s="1"/>
  <c r="D56" i="18"/>
  <c r="J56" i="18"/>
  <c r="P56" i="18"/>
  <c r="V56" i="18"/>
  <c r="I59" i="18"/>
  <c r="I57" i="18" s="1"/>
  <c r="O59" i="18"/>
  <c r="U59" i="18"/>
  <c r="U57" i="18" s="1"/>
  <c r="AA59" i="18"/>
  <c r="AA57" i="18" s="1"/>
  <c r="J61" i="18"/>
  <c r="R61" i="18"/>
  <c r="Y61" i="18"/>
  <c r="E64" i="18"/>
  <c r="E62" i="18" s="1"/>
  <c r="N64" i="18"/>
  <c r="N62" i="18" s="1"/>
  <c r="W64" i="18"/>
  <c r="W62" i="18" s="1"/>
  <c r="H66" i="18"/>
  <c r="Q66" i="18"/>
  <c r="Z66" i="18"/>
  <c r="K69" i="18"/>
  <c r="K67" i="18" s="1"/>
  <c r="T69" i="18"/>
  <c r="T67" i="18" s="1"/>
  <c r="E71" i="18"/>
  <c r="N71" i="18"/>
  <c r="W71" i="18"/>
  <c r="J74" i="18"/>
  <c r="J72" i="18" s="1"/>
  <c r="S74" i="18"/>
  <c r="S72" i="18" s="1"/>
  <c r="D76" i="18"/>
  <c r="M76" i="18"/>
  <c r="V76" i="18"/>
  <c r="I79" i="18"/>
  <c r="I77" i="18" s="1"/>
  <c r="R79" i="18"/>
  <c r="R77" i="18" s="1"/>
  <c r="AA79" i="18"/>
  <c r="AA77" i="18" s="1"/>
  <c r="L81" i="18"/>
  <c r="U81" i="18"/>
  <c r="G84" i="18"/>
  <c r="G82" i="18" s="1"/>
  <c r="P84" i="18"/>
  <c r="P82" i="18" s="1"/>
  <c r="Y84" i="18"/>
  <c r="Y82" i="18" s="1"/>
  <c r="J86" i="18"/>
  <c r="S86" i="18"/>
  <c r="F89" i="18"/>
  <c r="F87" i="18" s="1"/>
  <c r="O89" i="18"/>
  <c r="O87" i="18" s="1"/>
  <c r="X89" i="18"/>
  <c r="X87" i="18" s="1"/>
  <c r="I91" i="18"/>
  <c r="R91" i="18"/>
  <c r="AA91" i="18"/>
  <c r="N94" i="18"/>
  <c r="N92" i="18" s="1"/>
  <c r="Z94" i="18"/>
  <c r="Z92" i="18" s="1"/>
  <c r="N96" i="18"/>
  <c r="Z96" i="18"/>
  <c r="J99" i="18"/>
  <c r="V99" i="18"/>
  <c r="V97" i="18" s="1"/>
  <c r="J101" i="18"/>
  <c r="J97" i="18" s="1"/>
  <c r="V101" i="18"/>
  <c r="I104" i="18"/>
  <c r="I102" i="18" s="1"/>
  <c r="U104" i="18"/>
  <c r="U102" i="18" s="1"/>
  <c r="I106" i="18"/>
  <c r="U106" i="18"/>
  <c r="F109" i="18"/>
  <c r="F107" i="18" s="1"/>
  <c r="R109" i="18"/>
  <c r="R107" i="18" s="1"/>
  <c r="L111" i="18"/>
  <c r="M114" i="18"/>
  <c r="M112" i="18" s="1"/>
  <c r="G116" i="18"/>
  <c r="Y116" i="18"/>
  <c r="P119" i="18"/>
  <c r="P117" i="18" s="1"/>
  <c r="H9" i="18"/>
  <c r="N9" i="18"/>
  <c r="T9" i="18"/>
  <c r="Z9" i="18"/>
  <c r="Z7" i="18" s="1"/>
  <c r="H11" i="18"/>
  <c r="N11" i="18"/>
  <c r="T11" i="18"/>
  <c r="Z11" i="18"/>
  <c r="G14" i="18"/>
  <c r="M14" i="18"/>
  <c r="M12" i="18" s="1"/>
  <c r="S14" i="18"/>
  <c r="S12" i="18" s="1"/>
  <c r="Y14" i="18"/>
  <c r="Y12" i="18" s="1"/>
  <c r="G16" i="18"/>
  <c r="M16" i="18"/>
  <c r="S16" i="18"/>
  <c r="Y16" i="18"/>
  <c r="F19" i="18"/>
  <c r="F17" i="18" s="1"/>
  <c r="L19" i="18"/>
  <c r="L17" i="18" s="1"/>
  <c r="R19" i="18"/>
  <c r="X19" i="18"/>
  <c r="F21" i="18"/>
  <c r="L21" i="18"/>
  <c r="R21" i="18"/>
  <c r="X21" i="18"/>
  <c r="E24" i="18"/>
  <c r="K24" i="18"/>
  <c r="Q24" i="18"/>
  <c r="W24" i="18"/>
  <c r="W22" i="18" s="1"/>
  <c r="E26" i="18"/>
  <c r="K26" i="18"/>
  <c r="Q26" i="18"/>
  <c r="W26" i="18"/>
  <c r="D29" i="18"/>
  <c r="J29" i="18"/>
  <c r="J27" i="18" s="1"/>
  <c r="P29" i="18"/>
  <c r="P27" i="18" s="1"/>
  <c r="V29" i="18"/>
  <c r="V27" i="18" s="1"/>
  <c r="D31" i="18"/>
  <c r="J31" i="18"/>
  <c r="P31" i="18"/>
  <c r="V31" i="18"/>
  <c r="I34" i="18"/>
  <c r="I32" i="18" s="1"/>
  <c r="O34" i="18"/>
  <c r="O32" i="18" s="1"/>
  <c r="U34" i="18"/>
  <c r="AA34" i="18"/>
  <c r="I36" i="18"/>
  <c r="O36" i="18"/>
  <c r="U36" i="18"/>
  <c r="AA36" i="18"/>
  <c r="H39" i="18"/>
  <c r="N39" i="18"/>
  <c r="T39" i="18"/>
  <c r="Z39" i="18"/>
  <c r="Z37" i="18" s="1"/>
  <c r="H41" i="18"/>
  <c r="N41" i="18"/>
  <c r="T41" i="18"/>
  <c r="Z41" i="18"/>
  <c r="G44" i="18"/>
  <c r="M44" i="18"/>
  <c r="M42" i="18" s="1"/>
  <c r="S44" i="18"/>
  <c r="S42" i="18" s="1"/>
  <c r="Y44" i="18"/>
  <c r="Y42" i="18" s="1"/>
  <c r="G46" i="18"/>
  <c r="M46" i="18"/>
  <c r="S46" i="18"/>
  <c r="Y46" i="18"/>
  <c r="F49" i="18"/>
  <c r="F47" i="18" s="1"/>
  <c r="L49" i="18"/>
  <c r="L47" i="18" s="1"/>
  <c r="R49" i="18"/>
  <c r="X49" i="18"/>
  <c r="F51" i="18"/>
  <c r="L51" i="18"/>
  <c r="R51" i="18"/>
  <c r="X51" i="18"/>
  <c r="E54" i="18"/>
  <c r="K54" i="18"/>
  <c r="Q54" i="18"/>
  <c r="W54" i="18"/>
  <c r="W52" i="18" s="1"/>
  <c r="E56" i="18"/>
  <c r="K56" i="18"/>
  <c r="Q56" i="18"/>
  <c r="W56" i="18"/>
  <c r="D59" i="18"/>
  <c r="J59" i="18"/>
  <c r="J57" i="18" s="1"/>
  <c r="P59" i="18"/>
  <c r="P57" i="18" s="1"/>
  <c r="V59" i="18"/>
  <c r="V57" i="18" s="1"/>
  <c r="D61" i="18"/>
  <c r="L61" i="18"/>
  <c r="S61" i="18"/>
  <c r="Z61" i="18"/>
  <c r="F64" i="18"/>
  <c r="F62" i="18" s="1"/>
  <c r="O64" i="18"/>
  <c r="O62" i="18" s="1"/>
  <c r="X64" i="18"/>
  <c r="X62" i="18" s="1"/>
  <c r="I66" i="18"/>
  <c r="R66" i="18"/>
  <c r="AA66" i="18"/>
  <c r="D69" i="18"/>
  <c r="D67" i="18" s="1"/>
  <c r="M69" i="18"/>
  <c r="M67" i="18" s="1"/>
  <c r="V69" i="18"/>
  <c r="V67" i="18" s="1"/>
  <c r="G71" i="18"/>
  <c r="P71" i="18"/>
  <c r="Y71" i="18"/>
  <c r="L74" i="18"/>
  <c r="L72" i="18" s="1"/>
  <c r="U74" i="18"/>
  <c r="U72" i="18" s="1"/>
  <c r="F76" i="18"/>
  <c r="O76" i="18"/>
  <c r="X76" i="18"/>
  <c r="K79" i="18"/>
  <c r="K77" i="18" s="1"/>
  <c r="T79" i="18"/>
  <c r="T77" i="18" s="1"/>
  <c r="E81" i="18"/>
  <c r="N81" i="18"/>
  <c r="W81" i="18"/>
  <c r="H84" i="18"/>
  <c r="H82" i="18" s="1"/>
  <c r="Q84" i="18"/>
  <c r="Q82" i="18" s="1"/>
  <c r="Z84" i="18"/>
  <c r="Z82" i="18" s="1"/>
  <c r="K86" i="18"/>
  <c r="T86" i="18"/>
  <c r="G89" i="18"/>
  <c r="G87" i="18" s="1"/>
  <c r="P89" i="18"/>
  <c r="Y89" i="18"/>
  <c r="Y87" i="18" s="1"/>
  <c r="J91" i="18"/>
  <c r="S91" i="18"/>
  <c r="O94" i="18"/>
  <c r="O92" i="18" s="1"/>
  <c r="AA94" i="18"/>
  <c r="O96" i="18"/>
  <c r="AA96" i="18"/>
  <c r="M99" i="18"/>
  <c r="M97" i="18" s="1"/>
  <c r="Y99" i="18"/>
  <c r="Y97" i="18" s="1"/>
  <c r="M101" i="18"/>
  <c r="Y101" i="18"/>
  <c r="L104" i="18"/>
  <c r="X104" i="18"/>
  <c r="X102" i="18" s="1"/>
  <c r="L106" i="18"/>
  <c r="X106" i="18"/>
  <c r="H109" i="18"/>
  <c r="H107" i="18" s="1"/>
  <c r="T109" i="18"/>
  <c r="T107" i="18" s="1"/>
  <c r="N111" i="18"/>
  <c r="Q114" i="18"/>
  <c r="Q112" i="18" s="1"/>
  <c r="K116" i="18"/>
  <c r="V119" i="18"/>
  <c r="V117" i="18" s="1"/>
  <c r="T206" i="18"/>
  <c r="Y211" i="18"/>
  <c r="L216" i="18"/>
  <c r="K221" i="18"/>
  <c r="W221" i="18"/>
  <c r="F163" i="18"/>
  <c r="F161" i="18" s="1"/>
  <c r="L163" i="18"/>
  <c r="R163" i="18"/>
  <c r="R161" i="18" s="1"/>
  <c r="X163" i="18"/>
  <c r="X161" i="18" s="1"/>
  <c r="E168" i="18"/>
  <c r="E166" i="18" s="1"/>
  <c r="K168" i="18"/>
  <c r="K166" i="18" s="1"/>
  <c r="Q168" i="18"/>
  <c r="Q166" i="18" s="1"/>
  <c r="W168" i="18"/>
  <c r="D173" i="18"/>
  <c r="D171" i="18" s="1"/>
  <c r="J173" i="18"/>
  <c r="J171" i="18" s="1"/>
  <c r="P173" i="18"/>
  <c r="P171" i="18" s="1"/>
  <c r="V173" i="18"/>
  <c r="V171" i="18" s="1"/>
  <c r="I178" i="18"/>
  <c r="I176" i="18" s="1"/>
  <c r="O178" i="18"/>
  <c r="U178" i="18"/>
  <c r="U176" i="18" s="1"/>
  <c r="AA178" i="18"/>
  <c r="AA176" i="18" s="1"/>
  <c r="H183" i="18"/>
  <c r="H181" i="18" s="1"/>
  <c r="Q183" i="18"/>
  <c r="Q181" i="18" s="1"/>
  <c r="Z183" i="18"/>
  <c r="G188" i="18"/>
  <c r="G186" i="18" s="1"/>
  <c r="P188" i="18"/>
  <c r="P186" i="18" s="1"/>
  <c r="Y188" i="18"/>
  <c r="Y186" i="18" s="1"/>
  <c r="F193" i="18"/>
  <c r="F191" i="18" s="1"/>
  <c r="O193" i="18"/>
  <c r="O191" i="18" s="1"/>
  <c r="Z193" i="18"/>
  <c r="Z191" i="18" s="1"/>
  <c r="K198" i="18"/>
  <c r="K196" i="18" s="1"/>
  <c r="W198" i="18"/>
  <c r="W196" i="18" s="1"/>
  <c r="J203" i="18"/>
  <c r="J201" i="18" s="1"/>
  <c r="V203" i="18"/>
  <c r="I208" i="18"/>
  <c r="I206" i="18" s="1"/>
  <c r="U208" i="18"/>
  <c r="U206" i="18" s="1"/>
  <c r="G213" i="18"/>
  <c r="G211" i="18" s="1"/>
  <c r="S213" i="18"/>
  <c r="S211" i="18" s="1"/>
  <c r="F218" i="18"/>
  <c r="F216" i="18" s="1"/>
  <c r="R218" i="18"/>
  <c r="R216" i="18" s="1"/>
  <c r="N223" i="18"/>
  <c r="N221" i="18" s="1"/>
  <c r="Z223" i="18"/>
  <c r="Z221" i="18" s="1"/>
  <c r="E228" i="18"/>
  <c r="E226" i="18" s="1"/>
  <c r="G163" i="18"/>
  <c r="G161" i="18" s="1"/>
  <c r="M163" i="18"/>
  <c r="M161" i="18" s="1"/>
  <c r="S163" i="18"/>
  <c r="S161" i="18" s="1"/>
  <c r="Y163" i="18"/>
  <c r="Y161" i="18" s="1"/>
  <c r="F168" i="18"/>
  <c r="F166" i="18" s="1"/>
  <c r="L168" i="18"/>
  <c r="R168" i="18"/>
  <c r="R166" i="18" s="1"/>
  <c r="X168" i="18"/>
  <c r="X166" i="18" s="1"/>
  <c r="E173" i="18"/>
  <c r="E171" i="18" s="1"/>
  <c r="K173" i="18"/>
  <c r="K171" i="18" s="1"/>
  <c r="Q173" i="18"/>
  <c r="Q171" i="18" s="1"/>
  <c r="W173" i="18"/>
  <c r="D178" i="18"/>
  <c r="D176" i="18" s="1"/>
  <c r="J178" i="18"/>
  <c r="J176" i="18" s="1"/>
  <c r="P178" i="18"/>
  <c r="P176" i="18" s="1"/>
  <c r="V178" i="18"/>
  <c r="V176" i="18" s="1"/>
  <c r="J183" i="18"/>
  <c r="J181" i="18" s="1"/>
  <c r="S183" i="18"/>
  <c r="S181" i="18" s="1"/>
  <c r="I188" i="18"/>
  <c r="R188" i="18"/>
  <c r="R186" i="18" s="1"/>
  <c r="AA188" i="18"/>
  <c r="H193" i="18"/>
  <c r="H191" i="18" s="1"/>
  <c r="Q193" i="18"/>
  <c r="Q191" i="18" s="1"/>
  <c r="M198" i="18"/>
  <c r="Y198" i="18"/>
  <c r="Y196" i="18" s="1"/>
  <c r="L203" i="18"/>
  <c r="L201" i="18" s="1"/>
  <c r="X203" i="18"/>
  <c r="X201" i="18" s="1"/>
  <c r="K208" i="18"/>
  <c r="K206" i="18" s="1"/>
  <c r="W208" i="18"/>
  <c r="W206" i="18" s="1"/>
  <c r="H213" i="18"/>
  <c r="T213" i="18"/>
  <c r="T211" i="18" s="1"/>
  <c r="G218" i="18"/>
  <c r="G216" i="18" s="1"/>
  <c r="S218" i="18"/>
  <c r="S216" i="18" s="1"/>
  <c r="E223" i="18"/>
  <c r="E221" i="18" s="1"/>
  <c r="Q223" i="18"/>
  <c r="K228" i="18"/>
  <c r="K226" i="18" s="1"/>
  <c r="R286" i="18"/>
  <c r="V296" i="18"/>
  <c r="H163" i="18"/>
  <c r="N163" i="18"/>
  <c r="N161" i="18" s="1"/>
  <c r="T163" i="18"/>
  <c r="Z163" i="18"/>
  <c r="Z161" i="18" s="1"/>
  <c r="G168" i="18"/>
  <c r="G166" i="18" s="1"/>
  <c r="M168" i="18"/>
  <c r="M166" i="18" s="1"/>
  <c r="S168" i="18"/>
  <c r="Y168" i="18"/>
  <c r="Y166" i="18" s="1"/>
  <c r="F173" i="18"/>
  <c r="L173" i="18"/>
  <c r="L171" i="18" s="1"/>
  <c r="R173" i="18"/>
  <c r="R171" i="18" s="1"/>
  <c r="X173" i="18"/>
  <c r="X171" i="18" s="1"/>
  <c r="E178" i="18"/>
  <c r="K178" i="18"/>
  <c r="K176" i="18" s="1"/>
  <c r="Q178" i="18"/>
  <c r="W178" i="18"/>
  <c r="W176" i="18" s="1"/>
  <c r="K183" i="18"/>
  <c r="K181" i="18" s="1"/>
  <c r="T183" i="18"/>
  <c r="T181" i="18" s="1"/>
  <c r="J188" i="18"/>
  <c r="S188" i="18"/>
  <c r="S186" i="18" s="1"/>
  <c r="I193" i="18"/>
  <c r="I191" i="18" s="1"/>
  <c r="R193" i="18"/>
  <c r="R191" i="18" s="1"/>
  <c r="D198" i="18"/>
  <c r="P198" i="18"/>
  <c r="P196" i="18" s="1"/>
  <c r="O203" i="18"/>
  <c r="AA203" i="18"/>
  <c r="AA201" i="18" s="1"/>
  <c r="N208" i="18"/>
  <c r="N206" i="18" s="1"/>
  <c r="Z208" i="18"/>
  <c r="Z206" i="18" s="1"/>
  <c r="J213" i="18"/>
  <c r="V213" i="18"/>
  <c r="V211" i="18" s="1"/>
  <c r="I218" i="18"/>
  <c r="U218" i="18"/>
  <c r="U216" i="18" s="1"/>
  <c r="F223" i="18"/>
  <c r="F221" i="18" s="1"/>
  <c r="R223" i="18"/>
  <c r="R221" i="18" s="1"/>
  <c r="Q228" i="18"/>
  <c r="Q226" i="18" s="1"/>
  <c r="H281" i="18"/>
  <c r="G286" i="18"/>
  <c r="V301" i="18"/>
  <c r="H315" i="18"/>
  <c r="I163" i="18"/>
  <c r="I161" i="18" s="1"/>
  <c r="O163" i="18"/>
  <c r="U163" i="18"/>
  <c r="U161" i="18" s="1"/>
  <c r="AA163" i="18"/>
  <c r="AA161" i="18" s="1"/>
  <c r="H168" i="18"/>
  <c r="H166" i="18" s="1"/>
  <c r="N168" i="18"/>
  <c r="N166" i="18" s="1"/>
  <c r="T168" i="18"/>
  <c r="T166" i="18" s="1"/>
  <c r="Z168" i="18"/>
  <c r="G173" i="18"/>
  <c r="G171" i="18" s="1"/>
  <c r="M173" i="18"/>
  <c r="M171" i="18" s="1"/>
  <c r="S173" i="18"/>
  <c r="S171" i="18" s="1"/>
  <c r="Y173" i="18"/>
  <c r="Y171" i="18" s="1"/>
  <c r="F178" i="18"/>
  <c r="F176" i="18" s="1"/>
  <c r="L178" i="18"/>
  <c r="R178" i="18"/>
  <c r="R176" i="18" s="1"/>
  <c r="X178" i="18"/>
  <c r="X176" i="18" s="1"/>
  <c r="D183" i="18"/>
  <c r="D181" i="18" s="1"/>
  <c r="M183" i="18"/>
  <c r="M181" i="18" s="1"/>
  <c r="V183" i="18"/>
  <c r="V181" i="18" s="1"/>
  <c r="L188" i="18"/>
  <c r="U188" i="18"/>
  <c r="U186" i="18" s="1"/>
  <c r="K193" i="18"/>
  <c r="T193" i="18"/>
  <c r="E198" i="18"/>
  <c r="E196" i="18" s="1"/>
  <c r="Q198" i="18"/>
  <c r="D203" i="18"/>
  <c r="D201" i="18" s="1"/>
  <c r="P203" i="18"/>
  <c r="P201" i="18" s="1"/>
  <c r="O208" i="18"/>
  <c r="O206" i="18" s="1"/>
  <c r="AA208" i="18"/>
  <c r="M213" i="18"/>
  <c r="M211" i="18" s="1"/>
  <c r="Y213" i="18"/>
  <c r="L218" i="18"/>
  <c r="X218" i="18"/>
  <c r="X216" i="18" s="1"/>
  <c r="H223" i="18"/>
  <c r="T223" i="18"/>
  <c r="T221" i="18" s="1"/>
  <c r="X308" i="18"/>
  <c r="X306" i="18" s="1"/>
  <c r="R308" i="18"/>
  <c r="R306" i="18" s="1"/>
  <c r="L308" i="18"/>
  <c r="L306" i="18" s="1"/>
  <c r="F308" i="18"/>
  <c r="F306" i="18" s="1"/>
  <c r="Y303" i="18"/>
  <c r="S303" i="18"/>
  <c r="S301" i="18" s="1"/>
  <c r="M303" i="18"/>
  <c r="M301" i="18" s="1"/>
  <c r="G303" i="18"/>
  <c r="G301" i="18" s="1"/>
  <c r="Z298" i="18"/>
  <c r="Z296" i="18" s="1"/>
  <c r="T298" i="18"/>
  <c r="T296" i="18" s="1"/>
  <c r="N298" i="18"/>
  <c r="H298" i="18"/>
  <c r="H296" i="18" s="1"/>
  <c r="AA293" i="18"/>
  <c r="AA291" i="18" s="1"/>
  <c r="U293" i="18"/>
  <c r="U291" i="18" s="1"/>
  <c r="O293" i="18"/>
  <c r="O291" i="18" s="1"/>
  <c r="I293" i="18"/>
  <c r="I291" i="18" s="1"/>
  <c r="V308" i="18"/>
  <c r="V306" i="18" s="1"/>
  <c r="P308" i="18"/>
  <c r="J308" i="18"/>
  <c r="J306" i="18" s="1"/>
  <c r="D308" i="18"/>
  <c r="D306" i="18" s="1"/>
  <c r="W303" i="18"/>
  <c r="W301" i="18" s="1"/>
  <c r="Q303" i="18"/>
  <c r="Q301" i="18" s="1"/>
  <c r="K303" i="18"/>
  <c r="K301" i="18" s="1"/>
  <c r="E303" i="18"/>
  <c r="X298" i="18"/>
  <c r="X296" i="18" s="1"/>
  <c r="R298" i="18"/>
  <c r="R296" i="18" s="1"/>
  <c r="L298" i="18"/>
  <c r="L296" i="18" s="1"/>
  <c r="F298" i="18"/>
  <c r="F296" i="18" s="1"/>
  <c r="Y293" i="18"/>
  <c r="Y291" i="18" s="1"/>
  <c r="S293" i="18"/>
  <c r="M293" i="18"/>
  <c r="M291" i="18" s="1"/>
  <c r="G293" i="18"/>
  <c r="G291" i="18" s="1"/>
  <c r="Z288" i="18"/>
  <c r="Z286" i="18" s="1"/>
  <c r="T288" i="18"/>
  <c r="T286" i="18" s="1"/>
  <c r="N288" i="18"/>
  <c r="N286" i="18" s="1"/>
  <c r="H288" i="18"/>
  <c r="AA283" i="18"/>
  <c r="AA281" i="18" s="1"/>
  <c r="U283" i="18"/>
  <c r="U281" i="18" s="1"/>
  <c r="O283" i="18"/>
  <c r="O281" i="18" s="1"/>
  <c r="I283" i="18"/>
  <c r="I281" i="18" s="1"/>
  <c r="Z308" i="18"/>
  <c r="Z306" i="18" s="1"/>
  <c r="T308" i="18"/>
  <c r="T306" i="18" s="1"/>
  <c r="N308" i="18"/>
  <c r="N306" i="18" s="1"/>
  <c r="H308" i="18"/>
  <c r="H306" i="18" s="1"/>
  <c r="AA303" i="18"/>
  <c r="AA301" i="18" s="1"/>
  <c r="U303" i="18"/>
  <c r="O303" i="18"/>
  <c r="O301" i="18" s="1"/>
  <c r="I303" i="18"/>
  <c r="I301" i="18" s="1"/>
  <c r="Y308" i="18"/>
  <c r="Y306" i="18" s="1"/>
  <c r="S308" i="18"/>
  <c r="S306" i="18" s="1"/>
  <c r="M308" i="18"/>
  <c r="M306" i="18" s="1"/>
  <c r="G308" i="18"/>
  <c r="G306" i="18" s="1"/>
  <c r="Z303" i="18"/>
  <c r="Z301" i="18" s="1"/>
  <c r="T303" i="18"/>
  <c r="N303" i="18"/>
  <c r="N301" i="18" s="1"/>
  <c r="H303" i="18"/>
  <c r="H301" i="18" s="1"/>
  <c r="AA298" i="18"/>
  <c r="AA296" i="18" s="1"/>
  <c r="U298" i="18"/>
  <c r="U296" i="18" s="1"/>
  <c r="O298" i="18"/>
  <c r="O296" i="18" s="1"/>
  <c r="I298" i="18"/>
  <c r="V293" i="18"/>
  <c r="V291" i="18" s="1"/>
  <c r="P293" i="18"/>
  <c r="P291" i="18" s="1"/>
  <c r="J293" i="18"/>
  <c r="J291" i="18" s="1"/>
  <c r="D293" i="18"/>
  <c r="D291" i="18" s="1"/>
  <c r="W288" i="18"/>
  <c r="W286" i="18" s="1"/>
  <c r="Q288" i="18"/>
  <c r="K288" i="18"/>
  <c r="K286" i="18" s="1"/>
  <c r="E288" i="18"/>
  <c r="E286" i="18" s="1"/>
  <c r="X283" i="18"/>
  <c r="X281" i="18" s="1"/>
  <c r="R283" i="18"/>
  <c r="R281" i="18" s="1"/>
  <c r="K308" i="18"/>
  <c r="L303" i="18"/>
  <c r="W298" i="18"/>
  <c r="W296" i="18" s="1"/>
  <c r="K298" i="18"/>
  <c r="K296" i="18" s="1"/>
  <c r="Z293" i="18"/>
  <c r="N293" i="18"/>
  <c r="S288" i="18"/>
  <c r="S286" i="18" s="1"/>
  <c r="J288" i="18"/>
  <c r="J286" i="18" s="1"/>
  <c r="T283" i="18"/>
  <c r="T281" i="18" s="1"/>
  <c r="L283" i="18"/>
  <c r="L281" i="18" s="1"/>
  <c r="E283" i="18"/>
  <c r="V278" i="18"/>
  <c r="V276" i="18" s="1"/>
  <c r="P278" i="18"/>
  <c r="J278" i="18"/>
  <c r="J276" i="18" s="1"/>
  <c r="D278" i="18"/>
  <c r="D276" i="18" s="1"/>
  <c r="W273" i="18"/>
  <c r="Q273" i="18"/>
  <c r="Q271" i="18" s="1"/>
  <c r="K273" i="18"/>
  <c r="K271" i="18" s="1"/>
  <c r="E273" i="18"/>
  <c r="E271" i="18" s="1"/>
  <c r="X268" i="18"/>
  <c r="X266" i="18" s="1"/>
  <c r="R268" i="18"/>
  <c r="R266" i="18" s="1"/>
  <c r="L268" i="18"/>
  <c r="F268" i="18"/>
  <c r="F266" i="18" s="1"/>
  <c r="Y263" i="18"/>
  <c r="Y261" i="18" s="1"/>
  <c r="S263" i="18"/>
  <c r="S261" i="18" s="1"/>
  <c r="M263" i="18"/>
  <c r="M261" i="18" s="1"/>
  <c r="G263" i="18"/>
  <c r="G261" i="18" s="1"/>
  <c r="Z258" i="18"/>
  <c r="T258" i="18"/>
  <c r="T256" i="18" s="1"/>
  <c r="N258" i="18"/>
  <c r="N256" i="18" s="1"/>
  <c r="H258" i="18"/>
  <c r="H256" i="18" s="1"/>
  <c r="AA253" i="18"/>
  <c r="AA251" i="18" s="1"/>
  <c r="U253" i="18"/>
  <c r="U251" i="18" s="1"/>
  <c r="O253" i="18"/>
  <c r="I253" i="18"/>
  <c r="I251" i="18" s="1"/>
  <c r="V248" i="18"/>
  <c r="V246" i="18" s="1"/>
  <c r="P248" i="18"/>
  <c r="P246" i="18" s="1"/>
  <c r="J248" i="18"/>
  <c r="J246" i="18" s="1"/>
  <c r="D248" i="18"/>
  <c r="D246" i="18" s="1"/>
  <c r="W243" i="18"/>
  <c r="Q243" i="18"/>
  <c r="Q241" i="18" s="1"/>
  <c r="K243" i="18"/>
  <c r="K241" i="18" s="1"/>
  <c r="E243" i="18"/>
  <c r="E241" i="18" s="1"/>
  <c r="X238" i="18"/>
  <c r="X236" i="18" s="1"/>
  <c r="R238" i="18"/>
  <c r="R236" i="18" s="1"/>
  <c r="L238" i="18"/>
  <c r="F238" i="18"/>
  <c r="F236" i="18" s="1"/>
  <c r="Y233" i="18"/>
  <c r="Y231" i="18" s="1"/>
  <c r="S233" i="18"/>
  <c r="S231" i="18" s="1"/>
  <c r="M233" i="18"/>
  <c r="M231" i="18" s="1"/>
  <c r="G233" i="18"/>
  <c r="G231" i="18" s="1"/>
  <c r="Z228" i="18"/>
  <c r="T228" i="18"/>
  <c r="T226" i="18" s="1"/>
  <c r="N228" i="18"/>
  <c r="N226" i="18" s="1"/>
  <c r="H228" i="18"/>
  <c r="H226" i="18" s="1"/>
  <c r="AA223" i="18"/>
  <c r="AA221" i="18" s="1"/>
  <c r="U223" i="18"/>
  <c r="U221" i="18" s="1"/>
  <c r="O223" i="18"/>
  <c r="I223" i="18"/>
  <c r="I221" i="18" s="1"/>
  <c r="V218" i="18"/>
  <c r="V216" i="18" s="1"/>
  <c r="P218" i="18"/>
  <c r="P216" i="18" s="1"/>
  <c r="J218" i="18"/>
  <c r="J216" i="18" s="1"/>
  <c r="D218" i="18"/>
  <c r="D216" i="18" s="1"/>
  <c r="W213" i="18"/>
  <c r="Q213" i="18"/>
  <c r="Q211" i="18" s="1"/>
  <c r="K213" i="18"/>
  <c r="K211" i="18" s="1"/>
  <c r="E213" i="18"/>
  <c r="E211" i="18" s="1"/>
  <c r="X208" i="18"/>
  <c r="X206" i="18" s="1"/>
  <c r="R208" i="18"/>
  <c r="R206" i="18" s="1"/>
  <c r="L208" i="18"/>
  <c r="F208" i="18"/>
  <c r="F206" i="18" s="1"/>
  <c r="Y203" i="18"/>
  <c r="Y201" i="18" s="1"/>
  <c r="S203" i="18"/>
  <c r="S201" i="18" s="1"/>
  <c r="M203" i="18"/>
  <c r="M201" i="18" s="1"/>
  <c r="G203" i="18"/>
  <c r="G201" i="18" s="1"/>
  <c r="Z198" i="18"/>
  <c r="T198" i="18"/>
  <c r="T196" i="18" s="1"/>
  <c r="N198" i="18"/>
  <c r="N196" i="18" s="1"/>
  <c r="H198" i="18"/>
  <c r="H196" i="18" s="1"/>
  <c r="AA193" i="18"/>
  <c r="AA191" i="18" s="1"/>
  <c r="U193" i="18"/>
  <c r="U191" i="18" s="1"/>
  <c r="AA308" i="18"/>
  <c r="AA306" i="18" s="1"/>
  <c r="I308" i="18"/>
  <c r="I306" i="18" s="1"/>
  <c r="J303" i="18"/>
  <c r="J301" i="18" s="1"/>
  <c r="V298" i="18"/>
  <c r="J298" i="18"/>
  <c r="J296" i="18" s="1"/>
  <c r="X293" i="18"/>
  <c r="X291" i="18" s="1"/>
  <c r="L293" i="18"/>
  <c r="L291" i="18" s="1"/>
  <c r="AA288" i="18"/>
  <c r="AA286" i="18" s="1"/>
  <c r="R288" i="18"/>
  <c r="I288" i="18"/>
  <c r="S283" i="18"/>
  <c r="S281" i="18" s="1"/>
  <c r="K283" i="18"/>
  <c r="K281" i="18" s="1"/>
  <c r="D283" i="18"/>
  <c r="D281" i="18" s="1"/>
  <c r="AA278" i="18"/>
  <c r="AA276" i="18" s="1"/>
  <c r="U278" i="18"/>
  <c r="U276" i="18" s="1"/>
  <c r="O278" i="18"/>
  <c r="I278" i="18"/>
  <c r="I276" i="18" s="1"/>
  <c r="V273" i="18"/>
  <c r="V271" i="18" s="1"/>
  <c r="P273" i="18"/>
  <c r="J273" i="18"/>
  <c r="J271" i="18" s="1"/>
  <c r="D273" i="18"/>
  <c r="D271" i="18" s="1"/>
  <c r="W268" i="18"/>
  <c r="W266" i="18" s="1"/>
  <c r="Q268" i="18"/>
  <c r="Q266" i="18" s="1"/>
  <c r="K268" i="18"/>
  <c r="K266" i="18" s="1"/>
  <c r="E268" i="18"/>
  <c r="X263" i="18"/>
  <c r="X261" i="18" s="1"/>
  <c r="R263" i="18"/>
  <c r="R261" i="18" s="1"/>
  <c r="L263" i="18"/>
  <c r="L261" i="18" s="1"/>
  <c r="F263" i="18"/>
  <c r="F261" i="18" s="1"/>
  <c r="Y258" i="18"/>
  <c r="Y256" i="18" s="1"/>
  <c r="S258" i="18"/>
  <c r="M258" i="18"/>
  <c r="M256" i="18" s="1"/>
  <c r="G258" i="18"/>
  <c r="G256" i="18" s="1"/>
  <c r="Z253" i="18"/>
  <c r="Z251" i="18" s="1"/>
  <c r="T253" i="18"/>
  <c r="T251" i="18" s="1"/>
  <c r="N253" i="18"/>
  <c r="N251" i="18" s="1"/>
  <c r="H253" i="18"/>
  <c r="AA248" i="18"/>
  <c r="AA246" i="18" s="1"/>
  <c r="U248" i="18"/>
  <c r="U246" i="18" s="1"/>
  <c r="O248" i="18"/>
  <c r="O246" i="18" s="1"/>
  <c r="I248" i="18"/>
  <c r="I246" i="18" s="1"/>
  <c r="V243" i="18"/>
  <c r="V241" i="18" s="1"/>
  <c r="P243" i="18"/>
  <c r="J243" i="18"/>
  <c r="J241" i="18" s="1"/>
  <c r="D243" i="18"/>
  <c r="D241" i="18" s="1"/>
  <c r="W238" i="18"/>
  <c r="W236" i="18" s="1"/>
  <c r="Q238" i="18"/>
  <c r="Q236" i="18" s="1"/>
  <c r="K238" i="18"/>
  <c r="K236" i="18" s="1"/>
  <c r="E238" i="18"/>
  <c r="X233" i="18"/>
  <c r="X231" i="18" s="1"/>
  <c r="R233" i="18"/>
  <c r="R231" i="18" s="1"/>
  <c r="L233" i="18"/>
  <c r="L231" i="18" s="1"/>
  <c r="F233" i="18"/>
  <c r="F231" i="18" s="1"/>
  <c r="Y228" i="18"/>
  <c r="Y226" i="18" s="1"/>
  <c r="S228" i="18"/>
  <c r="M228" i="18"/>
  <c r="M226" i="18" s="1"/>
  <c r="G228" i="18"/>
  <c r="G226" i="18" s="1"/>
  <c r="W308" i="18"/>
  <c r="E308" i="18"/>
  <c r="X303" i="18"/>
  <c r="X301" i="18" s="1"/>
  <c r="F303" i="18"/>
  <c r="S298" i="18"/>
  <c r="G298" i="18"/>
  <c r="W293" i="18"/>
  <c r="W291" i="18" s="1"/>
  <c r="K293" i="18"/>
  <c r="K291" i="18" s="1"/>
  <c r="Y288" i="18"/>
  <c r="Y286" i="18" s="1"/>
  <c r="P288" i="18"/>
  <c r="G288" i="18"/>
  <c r="Z283" i="18"/>
  <c r="Z281" i="18" s="1"/>
  <c r="Q283" i="18"/>
  <c r="Q281" i="18" s="1"/>
  <c r="J283" i="18"/>
  <c r="J281" i="18" s="1"/>
  <c r="Z278" i="18"/>
  <c r="Z276" i="18" s="1"/>
  <c r="T278" i="18"/>
  <c r="T276" i="18" s="1"/>
  <c r="N278" i="18"/>
  <c r="N276" i="18" s="1"/>
  <c r="H278" i="18"/>
  <c r="H276" i="18" s="1"/>
  <c r="AA273" i="18"/>
  <c r="AA271" i="18" s="1"/>
  <c r="U273" i="18"/>
  <c r="U271" i="18" s="1"/>
  <c r="O273" i="18"/>
  <c r="O271" i="18" s="1"/>
  <c r="I273" i="18"/>
  <c r="I271" i="18" s="1"/>
  <c r="V268" i="18"/>
  <c r="P268" i="18"/>
  <c r="P266" i="18" s="1"/>
  <c r="J268" i="18"/>
  <c r="J266" i="18" s="1"/>
  <c r="D268" i="18"/>
  <c r="D266" i="18" s="1"/>
  <c r="W263" i="18"/>
  <c r="W261" i="18" s="1"/>
  <c r="Q263" i="18"/>
  <c r="Q261" i="18" s="1"/>
  <c r="K263" i="18"/>
  <c r="E263" i="18"/>
  <c r="E261" i="18" s="1"/>
  <c r="X258" i="18"/>
  <c r="X256" i="18" s="1"/>
  <c r="R258" i="18"/>
  <c r="R256" i="18" s="1"/>
  <c r="L258" i="18"/>
  <c r="L256" i="18" s="1"/>
  <c r="F258" i="18"/>
  <c r="F256" i="18" s="1"/>
  <c r="Y253" i="18"/>
  <c r="S253" i="18"/>
  <c r="S251" i="18" s="1"/>
  <c r="M253" i="18"/>
  <c r="M251" i="18" s="1"/>
  <c r="G253" i="18"/>
  <c r="G251" i="18" s="1"/>
  <c r="Z248" i="18"/>
  <c r="Z246" i="18" s="1"/>
  <c r="T248" i="18"/>
  <c r="T246" i="18" s="1"/>
  <c r="N248" i="18"/>
  <c r="H248" i="18"/>
  <c r="H246" i="18" s="1"/>
  <c r="AA243" i="18"/>
  <c r="AA241" i="18" s="1"/>
  <c r="U243" i="18"/>
  <c r="U241" i="18" s="1"/>
  <c r="O243" i="18"/>
  <c r="O241" i="18" s="1"/>
  <c r="I243" i="18"/>
  <c r="I241" i="18" s="1"/>
  <c r="V238" i="18"/>
  <c r="P238" i="18"/>
  <c r="P236" i="18" s="1"/>
  <c r="J238" i="18"/>
  <c r="J236" i="18" s="1"/>
  <c r="D238" i="18"/>
  <c r="D236" i="18" s="1"/>
  <c r="W233" i="18"/>
  <c r="W231" i="18" s="1"/>
  <c r="Q233" i="18"/>
  <c r="Q231" i="18" s="1"/>
  <c r="K233" i="18"/>
  <c r="E233" i="18"/>
  <c r="E231" i="18" s="1"/>
  <c r="X228" i="18"/>
  <c r="X226" i="18" s="1"/>
  <c r="R228" i="18"/>
  <c r="R226" i="18" s="1"/>
  <c r="L228" i="18"/>
  <c r="L226" i="18" s="1"/>
  <c r="F228" i="18"/>
  <c r="F226" i="18" s="1"/>
  <c r="Y223" i="18"/>
  <c r="S223" i="18"/>
  <c r="S221" i="18" s="1"/>
  <c r="M223" i="18"/>
  <c r="M221" i="18" s="1"/>
  <c r="G223" i="18"/>
  <c r="G221" i="18" s="1"/>
  <c r="Z218" i="18"/>
  <c r="Z216" i="18" s="1"/>
  <c r="T218" i="18"/>
  <c r="T216" i="18" s="1"/>
  <c r="N218" i="18"/>
  <c r="H218" i="18"/>
  <c r="H216" i="18" s="1"/>
  <c r="AA213" i="18"/>
  <c r="AA211" i="18" s="1"/>
  <c r="U213" i="18"/>
  <c r="U211" i="18" s="1"/>
  <c r="O213" i="18"/>
  <c r="O211" i="18" s="1"/>
  <c r="I213" i="18"/>
  <c r="I211" i="18" s="1"/>
  <c r="V208" i="18"/>
  <c r="P208" i="18"/>
  <c r="P206" i="18" s="1"/>
  <c r="J208" i="18"/>
  <c r="J206" i="18" s="1"/>
  <c r="D208" i="18"/>
  <c r="D206" i="18" s="1"/>
  <c r="W203" i="18"/>
  <c r="W201" i="18" s="1"/>
  <c r="Q203" i="18"/>
  <c r="Q201" i="18" s="1"/>
  <c r="K203" i="18"/>
  <c r="E203" i="18"/>
  <c r="E201" i="18" s="1"/>
  <c r="X198" i="18"/>
  <c r="X196" i="18" s="1"/>
  <c r="R198" i="18"/>
  <c r="R196" i="18" s="1"/>
  <c r="L198" i="18"/>
  <c r="L196" i="18" s="1"/>
  <c r="F198" i="18"/>
  <c r="F196" i="18" s="1"/>
  <c r="Y193" i="18"/>
  <c r="S193" i="18"/>
  <c r="S191" i="18" s="1"/>
  <c r="M193" i="18"/>
  <c r="M191" i="18" s="1"/>
  <c r="G193" i="18"/>
  <c r="G191" i="18" s="1"/>
  <c r="Z188" i="18"/>
  <c r="Z186" i="18" s="1"/>
  <c r="T188" i="18"/>
  <c r="T186" i="18" s="1"/>
  <c r="N188" i="18"/>
  <c r="H188" i="18"/>
  <c r="H186" i="18" s="1"/>
  <c r="AA183" i="18"/>
  <c r="AA181" i="18" s="1"/>
  <c r="U183" i="18"/>
  <c r="U181" i="18" s="1"/>
  <c r="O183" i="18"/>
  <c r="O181" i="18" s="1"/>
  <c r="I183" i="18"/>
  <c r="I181" i="18" s="1"/>
  <c r="U308" i="18"/>
  <c r="U306" i="18" s="1"/>
  <c r="V303" i="18"/>
  <c r="D303" i="18"/>
  <c r="D301" i="18" s="1"/>
  <c r="Q298" i="18"/>
  <c r="Q296" i="18" s="1"/>
  <c r="E298" i="18"/>
  <c r="E296" i="18" s="1"/>
  <c r="T293" i="18"/>
  <c r="T291" i="18" s="1"/>
  <c r="H293" i="18"/>
  <c r="X288" i="18"/>
  <c r="X286" i="18" s="1"/>
  <c r="O288" i="18"/>
  <c r="O286" i="18" s="1"/>
  <c r="F288" i="18"/>
  <c r="F286" i="18" s="1"/>
  <c r="Y283" i="18"/>
  <c r="Y281" i="18" s="1"/>
  <c r="P283" i="18"/>
  <c r="H283" i="18"/>
  <c r="Y278" i="18"/>
  <c r="Y276" i="18" s="1"/>
  <c r="S278" i="18"/>
  <c r="S276" i="18" s="1"/>
  <c r="M278" i="18"/>
  <c r="M276" i="18" s="1"/>
  <c r="G278" i="18"/>
  <c r="G276" i="18" s="1"/>
  <c r="Z273" i="18"/>
  <c r="Z271" i="18" s="1"/>
  <c r="T273" i="18"/>
  <c r="T271" i="18" s="1"/>
  <c r="N273" i="18"/>
  <c r="N271" i="18" s="1"/>
  <c r="H273" i="18"/>
  <c r="H271" i="18" s="1"/>
  <c r="AA268" i="18"/>
  <c r="U268" i="18"/>
  <c r="U266" i="18" s="1"/>
  <c r="O268" i="18"/>
  <c r="O266" i="18" s="1"/>
  <c r="I268" i="18"/>
  <c r="I266" i="18" s="1"/>
  <c r="V263" i="18"/>
  <c r="V261" i="18" s="1"/>
  <c r="P263" i="18"/>
  <c r="P261" i="18" s="1"/>
  <c r="J263" i="18"/>
  <c r="D263" i="18"/>
  <c r="D261" i="18" s="1"/>
  <c r="W258" i="18"/>
  <c r="W256" i="18" s="1"/>
  <c r="Q258" i="18"/>
  <c r="Q256" i="18" s="1"/>
  <c r="K258" i="18"/>
  <c r="K256" i="18" s="1"/>
  <c r="E258" i="18"/>
  <c r="E256" i="18" s="1"/>
  <c r="X253" i="18"/>
  <c r="R253" i="18"/>
  <c r="R251" i="18" s="1"/>
  <c r="L253" i="18"/>
  <c r="L251" i="18" s="1"/>
  <c r="F253" i="18"/>
  <c r="F251" i="18" s="1"/>
  <c r="Y248" i="18"/>
  <c r="Y246" i="18" s="1"/>
  <c r="S248" i="18"/>
  <c r="S246" i="18" s="1"/>
  <c r="M248" i="18"/>
  <c r="G248" i="18"/>
  <c r="G246" i="18" s="1"/>
  <c r="Z243" i="18"/>
  <c r="Z241" i="18" s="1"/>
  <c r="T243" i="18"/>
  <c r="T241" i="18" s="1"/>
  <c r="N243" i="18"/>
  <c r="N241" i="18" s="1"/>
  <c r="H243" i="18"/>
  <c r="H241" i="18" s="1"/>
  <c r="AA238" i="18"/>
  <c r="U238" i="18"/>
  <c r="U236" i="18" s="1"/>
  <c r="O238" i="18"/>
  <c r="O236" i="18" s="1"/>
  <c r="I238" i="18"/>
  <c r="I236" i="18" s="1"/>
  <c r="V233" i="18"/>
  <c r="V231" i="18" s="1"/>
  <c r="P233" i="18"/>
  <c r="P231" i="18" s="1"/>
  <c r="J233" i="18"/>
  <c r="D233" i="18"/>
  <c r="D231" i="18" s="1"/>
  <c r="Q308" i="18"/>
  <c r="R303" i="18"/>
  <c r="P298" i="18"/>
  <c r="P296" i="18" s="1"/>
  <c r="D298" i="18"/>
  <c r="D296" i="18" s="1"/>
  <c r="R293" i="18"/>
  <c r="R291" i="18" s="1"/>
  <c r="F293" i="18"/>
  <c r="F291" i="18" s="1"/>
  <c r="V288" i="18"/>
  <c r="M288" i="18"/>
  <c r="M286" i="18" s="1"/>
  <c r="D288" i="18"/>
  <c r="W283" i="18"/>
  <c r="N283" i="18"/>
  <c r="N281" i="18" s="1"/>
  <c r="G283" i="18"/>
  <c r="G281" i="18" s="1"/>
  <c r="X278" i="18"/>
  <c r="X276" i="18" s="1"/>
  <c r="R278" i="18"/>
  <c r="R276" i="18" s="1"/>
  <c r="L278" i="18"/>
  <c r="L276" i="18" s="1"/>
  <c r="F278" i="18"/>
  <c r="F276" i="18" s="1"/>
  <c r="Y273" i="18"/>
  <c r="Y271" i="18" s="1"/>
  <c r="S273" i="18"/>
  <c r="S271" i="18" s="1"/>
  <c r="M273" i="18"/>
  <c r="M271" i="18" s="1"/>
  <c r="G273" i="18"/>
  <c r="G271" i="18" s="1"/>
  <c r="Z268" i="18"/>
  <c r="Z266" i="18" s="1"/>
  <c r="T268" i="18"/>
  <c r="N268" i="18"/>
  <c r="N266" i="18" s="1"/>
  <c r="H268" i="18"/>
  <c r="H266" i="18" s="1"/>
  <c r="AA263" i="18"/>
  <c r="AA261" i="18" s="1"/>
  <c r="U263" i="18"/>
  <c r="U261" i="18" s="1"/>
  <c r="O263" i="18"/>
  <c r="O261" i="18" s="1"/>
  <c r="I263" i="18"/>
  <c r="V258" i="18"/>
  <c r="V256" i="18" s="1"/>
  <c r="P258" i="18"/>
  <c r="P256" i="18" s="1"/>
  <c r="J258" i="18"/>
  <c r="J256" i="18" s="1"/>
  <c r="D258" i="18"/>
  <c r="D256" i="18" s="1"/>
  <c r="W253" i="18"/>
  <c r="W251" i="18" s="1"/>
  <c r="Q253" i="18"/>
  <c r="K253" i="18"/>
  <c r="K251" i="18" s="1"/>
  <c r="E253" i="18"/>
  <c r="E251" i="18" s="1"/>
  <c r="X248" i="18"/>
  <c r="X246" i="18" s="1"/>
  <c r="R248" i="18"/>
  <c r="R246" i="18" s="1"/>
  <c r="L248" i="18"/>
  <c r="L246" i="18" s="1"/>
  <c r="F248" i="18"/>
  <c r="Y243" i="18"/>
  <c r="Y241" i="18" s="1"/>
  <c r="S243" i="18"/>
  <c r="S241" i="18" s="1"/>
  <c r="M243" i="18"/>
  <c r="M241" i="18" s="1"/>
  <c r="G243" i="18"/>
  <c r="G241" i="18" s="1"/>
  <c r="Z238" i="18"/>
  <c r="Z236" i="18" s="1"/>
  <c r="T238" i="18"/>
  <c r="N238" i="18"/>
  <c r="N236" i="18" s="1"/>
  <c r="H238" i="18"/>
  <c r="H236" i="18" s="1"/>
  <c r="AA233" i="18"/>
  <c r="AA231" i="18" s="1"/>
  <c r="U233" i="18"/>
  <c r="U231" i="18" s="1"/>
  <c r="O233" i="18"/>
  <c r="O231" i="18" s="1"/>
  <c r="I233" i="18"/>
  <c r="V228" i="18"/>
  <c r="V226" i="18" s="1"/>
  <c r="P228" i="18"/>
  <c r="P226" i="18" s="1"/>
  <c r="J228" i="18"/>
  <c r="J226" i="18" s="1"/>
  <c r="D228" i="18"/>
  <c r="D226" i="18" s="1"/>
  <c r="O308" i="18"/>
  <c r="O306" i="18" s="1"/>
  <c r="P303" i="18"/>
  <c r="P301" i="18" s="1"/>
  <c r="Y298" i="18"/>
  <c r="M298" i="18"/>
  <c r="M296" i="18" s="1"/>
  <c r="Q293" i="18"/>
  <c r="Q291" i="18" s="1"/>
  <c r="E293" i="18"/>
  <c r="E291" i="18" s="1"/>
  <c r="U288" i="18"/>
  <c r="U286" i="18" s="1"/>
  <c r="L288" i="18"/>
  <c r="L286" i="18" s="1"/>
  <c r="V283" i="18"/>
  <c r="M283" i="18"/>
  <c r="M281" i="18" s="1"/>
  <c r="F283" i="18"/>
  <c r="W278" i="18"/>
  <c r="W276" i="18" s="1"/>
  <c r="Q278" i="18"/>
  <c r="K278" i="18"/>
  <c r="K276" i="18" s="1"/>
  <c r="E278" i="18"/>
  <c r="E276" i="18" s="1"/>
  <c r="X273" i="18"/>
  <c r="X271" i="18" s="1"/>
  <c r="R273" i="18"/>
  <c r="L273" i="18"/>
  <c r="L271" i="18" s="1"/>
  <c r="F273" i="18"/>
  <c r="F271" i="18" s="1"/>
  <c r="Y268" i="18"/>
  <c r="Y266" i="18" s="1"/>
  <c r="S268" i="18"/>
  <c r="S266" i="18" s="1"/>
  <c r="M268" i="18"/>
  <c r="M266" i="18" s="1"/>
  <c r="G268" i="18"/>
  <c r="Z263" i="18"/>
  <c r="Z261" i="18" s="1"/>
  <c r="T263" i="18"/>
  <c r="T261" i="18" s="1"/>
  <c r="N263" i="18"/>
  <c r="N261" i="18" s="1"/>
  <c r="H263" i="18"/>
  <c r="H261" i="18" s="1"/>
  <c r="AA258" i="18"/>
  <c r="AA256" i="18" s="1"/>
  <c r="U258" i="18"/>
  <c r="O258" i="18"/>
  <c r="O256" i="18" s="1"/>
  <c r="I258" i="18"/>
  <c r="I256" i="18" s="1"/>
  <c r="V253" i="18"/>
  <c r="V251" i="18" s="1"/>
  <c r="P253" i="18"/>
  <c r="P251" i="18" s="1"/>
  <c r="J253" i="18"/>
  <c r="J251" i="18" s="1"/>
  <c r="D253" i="18"/>
  <c r="W248" i="18"/>
  <c r="W246" i="18" s="1"/>
  <c r="Q248" i="18"/>
  <c r="Q246" i="18" s="1"/>
  <c r="K248" i="18"/>
  <c r="K246" i="18" s="1"/>
  <c r="E248" i="18"/>
  <c r="E246" i="18" s="1"/>
  <c r="X243" i="18"/>
  <c r="X241" i="18" s="1"/>
  <c r="R243" i="18"/>
  <c r="L243" i="18"/>
  <c r="L241" i="18" s="1"/>
  <c r="F243" i="18"/>
  <c r="F241" i="18" s="1"/>
  <c r="Y238" i="18"/>
  <c r="Y236" i="18" s="1"/>
  <c r="S238" i="18"/>
  <c r="S236" i="18" s="1"/>
  <c r="M238" i="18"/>
  <c r="M236" i="18" s="1"/>
  <c r="G238" i="18"/>
  <c r="Z233" i="18"/>
  <c r="Z231" i="18" s="1"/>
  <c r="T233" i="18"/>
  <c r="T231" i="18" s="1"/>
  <c r="N233" i="18"/>
  <c r="N231" i="18" s="1"/>
  <c r="H233" i="18"/>
  <c r="H231" i="18" s="1"/>
  <c r="AA228" i="18"/>
  <c r="AA226" i="18" s="1"/>
  <c r="U228" i="18"/>
  <c r="O228" i="18"/>
  <c r="O226" i="18" s="1"/>
  <c r="I228" i="18"/>
  <c r="I226" i="18" s="1"/>
  <c r="V223" i="18"/>
  <c r="V221" i="18" s="1"/>
  <c r="P223" i="18"/>
  <c r="P221" i="18" s="1"/>
  <c r="J223" i="18"/>
  <c r="J221" i="18" s="1"/>
  <c r="D223" i="18"/>
  <c r="W218" i="18"/>
  <c r="W216" i="18" s="1"/>
  <c r="Q218" i="18"/>
  <c r="Q216" i="18" s="1"/>
  <c r="K218" i="18"/>
  <c r="K216" i="18" s="1"/>
  <c r="E218" i="18"/>
  <c r="E216" i="18" s="1"/>
  <c r="X213" i="18"/>
  <c r="X211" i="18" s="1"/>
  <c r="R213" i="18"/>
  <c r="L213" i="18"/>
  <c r="L211" i="18" s="1"/>
  <c r="F213" i="18"/>
  <c r="F211" i="18" s="1"/>
  <c r="Y208" i="18"/>
  <c r="Y206" i="18" s="1"/>
  <c r="S208" i="18"/>
  <c r="S206" i="18" s="1"/>
  <c r="M208" i="18"/>
  <c r="M206" i="18" s="1"/>
  <c r="G208" i="18"/>
  <c r="Z203" i="18"/>
  <c r="Z201" i="18" s="1"/>
  <c r="T203" i="18"/>
  <c r="T201" i="18" s="1"/>
  <c r="N203" i="18"/>
  <c r="N201" i="18" s="1"/>
  <c r="H203" i="18"/>
  <c r="H201" i="18" s="1"/>
  <c r="AA198" i="18"/>
  <c r="AA196" i="18" s="1"/>
  <c r="U198" i="18"/>
  <c r="O198" i="18"/>
  <c r="O196" i="18" s="1"/>
  <c r="I198" i="18"/>
  <c r="I196" i="18" s="1"/>
  <c r="V193" i="18"/>
  <c r="V191" i="18" s="1"/>
  <c r="P193" i="18"/>
  <c r="P191" i="18" s="1"/>
  <c r="J193" i="18"/>
  <c r="J191" i="18" s="1"/>
  <c r="D193" i="18"/>
  <c r="W188" i="18"/>
  <c r="W186" i="18" s="1"/>
  <c r="Q188" i="18"/>
  <c r="Q186" i="18" s="1"/>
  <c r="K188" i="18"/>
  <c r="K186" i="18" s="1"/>
  <c r="E188" i="18"/>
  <c r="E186" i="18" s="1"/>
  <c r="X183" i="18"/>
  <c r="X181" i="18" s="1"/>
  <c r="R183" i="18"/>
  <c r="L183" i="18"/>
  <c r="L181" i="18" s="1"/>
  <c r="F183" i="18"/>
  <c r="F181" i="18" s="1"/>
  <c r="J163" i="18"/>
  <c r="J161" i="18" s="1"/>
  <c r="P163" i="18"/>
  <c r="P161" i="18" s="1"/>
  <c r="V163" i="18"/>
  <c r="V161" i="18" s="1"/>
  <c r="I168" i="18"/>
  <c r="O168" i="18"/>
  <c r="O166" i="18" s="1"/>
  <c r="U168" i="18"/>
  <c r="U166" i="18" s="1"/>
  <c r="AA168" i="18"/>
  <c r="AA166" i="18" s="1"/>
  <c r="H173" i="18"/>
  <c r="H171" i="18" s="1"/>
  <c r="N173" i="18"/>
  <c r="N171" i="18" s="1"/>
  <c r="T173" i="18"/>
  <c r="Z173" i="18"/>
  <c r="Z171" i="18" s="1"/>
  <c r="G178" i="18"/>
  <c r="G176" i="18" s="1"/>
  <c r="M178" i="18"/>
  <c r="M176" i="18" s="1"/>
  <c r="S178" i="18"/>
  <c r="S176" i="18" s="1"/>
  <c r="Y178" i="18"/>
  <c r="Y176" i="18" s="1"/>
  <c r="E183" i="18"/>
  <c r="E181" i="18" s="1"/>
  <c r="N183" i="18"/>
  <c r="N181" i="18" s="1"/>
  <c r="W183" i="18"/>
  <c r="W181" i="18" s="1"/>
  <c r="D188" i="18"/>
  <c r="D186" i="18" s="1"/>
  <c r="M188" i="18"/>
  <c r="M186" i="18" s="1"/>
  <c r="V188" i="18"/>
  <c r="V186" i="18" s="1"/>
  <c r="L193" i="18"/>
  <c r="L191" i="18" s="1"/>
  <c r="W193" i="18"/>
  <c r="W191" i="18" s="1"/>
  <c r="G198" i="18"/>
  <c r="G196" i="18" s="1"/>
  <c r="S198" i="18"/>
  <c r="S196" i="18" s="1"/>
  <c r="F203" i="18"/>
  <c r="F201" i="18" s="1"/>
  <c r="R203" i="18"/>
  <c r="R201" i="18" s="1"/>
  <c r="E208" i="18"/>
  <c r="Q208" i="18"/>
  <c r="Q206" i="18" s="1"/>
  <c r="N213" i="18"/>
  <c r="N211" i="18" s="1"/>
  <c r="Z213" i="18"/>
  <c r="Z211" i="18" s="1"/>
  <c r="M218" i="18"/>
  <c r="M216" i="18" s="1"/>
  <c r="Y218" i="18"/>
  <c r="Y216" i="18" s="1"/>
  <c r="K223" i="18"/>
  <c r="W223" i="18"/>
  <c r="P281" i="18"/>
  <c r="V281" i="18"/>
  <c r="N291" i="18"/>
  <c r="Z291" i="18"/>
  <c r="G296" i="18"/>
  <c r="S296" i="18"/>
  <c r="Y296" i="18"/>
  <c r="F301" i="18"/>
  <c r="L301" i="18"/>
  <c r="R301" i="18"/>
  <c r="E306" i="18"/>
  <c r="K306" i="18"/>
  <c r="Q306" i="18"/>
  <c r="W306" i="18"/>
  <c r="E163" i="18"/>
  <c r="K163" i="18"/>
  <c r="K161" i="18" s="1"/>
  <c r="Q163" i="18"/>
  <c r="Q161" i="18" s="1"/>
  <c r="W163" i="18"/>
  <c r="W161" i="18" s="1"/>
  <c r="D168" i="18"/>
  <c r="D166" i="18" s="1"/>
  <c r="J168" i="18"/>
  <c r="J166" i="18" s="1"/>
  <c r="P168" i="18"/>
  <c r="V168" i="18"/>
  <c r="V166" i="18" s="1"/>
  <c r="I173" i="18"/>
  <c r="I171" i="18" s="1"/>
  <c r="O173" i="18"/>
  <c r="O171" i="18" s="1"/>
  <c r="U173" i="18"/>
  <c r="U171" i="18" s="1"/>
  <c r="AA173" i="18"/>
  <c r="AA171" i="18" s="1"/>
  <c r="H178" i="18"/>
  <c r="N178" i="18"/>
  <c r="N176" i="18" s="1"/>
  <c r="T178" i="18"/>
  <c r="T176" i="18" s="1"/>
  <c r="Z178" i="18"/>
  <c r="Z176" i="18" s="1"/>
  <c r="G183" i="18"/>
  <c r="G181" i="18" s="1"/>
  <c r="P183" i="18"/>
  <c r="Y183" i="18"/>
  <c r="Y181" i="18" s="1"/>
  <c r="F188" i="18"/>
  <c r="F186" i="18" s="1"/>
  <c r="O188" i="18"/>
  <c r="O186" i="18" s="1"/>
  <c r="X188" i="18"/>
  <c r="X186" i="18" s="1"/>
  <c r="E193" i="18"/>
  <c r="E191" i="18" s="1"/>
  <c r="N193" i="18"/>
  <c r="N191" i="18" s="1"/>
  <c r="X193" i="18"/>
  <c r="X191" i="18" s="1"/>
  <c r="J198" i="18"/>
  <c r="J196" i="18" s="1"/>
  <c r="V198" i="18"/>
  <c r="V196" i="18" s="1"/>
  <c r="I203" i="18"/>
  <c r="I201" i="18" s="1"/>
  <c r="U203" i="18"/>
  <c r="U201" i="18" s="1"/>
  <c r="H208" i="18"/>
  <c r="H206" i="18" s="1"/>
  <c r="T208" i="18"/>
  <c r="D213" i="18"/>
  <c r="D211" i="18" s="1"/>
  <c r="P213" i="18"/>
  <c r="O218" i="18"/>
  <c r="O216" i="18" s="1"/>
  <c r="AA218" i="18"/>
  <c r="AA216" i="18" s="1"/>
  <c r="L223" i="18"/>
  <c r="X223" i="18"/>
  <c r="X221" i="18" s="1"/>
  <c r="E281" i="18"/>
  <c r="W281" i="18"/>
  <c r="D286" i="18"/>
  <c r="P286" i="18"/>
  <c r="L345" i="18"/>
  <c r="P355" i="18"/>
  <c r="H340" i="18"/>
  <c r="G345" i="18"/>
  <c r="S345" i="18"/>
  <c r="D335" i="18"/>
  <c r="P365" i="18"/>
  <c r="F385" i="18"/>
  <c r="T405" i="18"/>
  <c r="V340" i="18"/>
  <c r="P345" i="18"/>
  <c r="F317" i="18"/>
  <c r="L317" i="18"/>
  <c r="L315" i="18" s="1"/>
  <c r="R317" i="18"/>
  <c r="R315" i="18" s="1"/>
  <c r="X317" i="18"/>
  <c r="X315" i="18" s="1"/>
  <c r="E322" i="18"/>
  <c r="E320" i="18" s="1"/>
  <c r="K322" i="18"/>
  <c r="K320" i="18" s="1"/>
  <c r="Q322" i="18"/>
  <c r="W322" i="18"/>
  <c r="W320" i="18" s="1"/>
  <c r="D327" i="18"/>
  <c r="D325" i="18" s="1"/>
  <c r="J327" i="18"/>
  <c r="J325" i="18" s="1"/>
  <c r="P327" i="18"/>
  <c r="P325" i="18" s="1"/>
  <c r="V327" i="18"/>
  <c r="V325" i="18" s="1"/>
  <c r="I332" i="18"/>
  <c r="O332" i="18"/>
  <c r="O330" i="18" s="1"/>
  <c r="U332" i="18"/>
  <c r="U330" i="18" s="1"/>
  <c r="AA332" i="18"/>
  <c r="AA330" i="18" s="1"/>
  <c r="I337" i="18"/>
  <c r="I335" i="18" s="1"/>
  <c r="P337" i="18"/>
  <c r="P335" i="18" s="1"/>
  <c r="W337" i="18"/>
  <c r="G342" i="18"/>
  <c r="P342" i="18"/>
  <c r="P340" i="18" s="1"/>
  <c r="Y342" i="18"/>
  <c r="Y340" i="18" s="1"/>
  <c r="G347" i="18"/>
  <c r="R347" i="18"/>
  <c r="G352" i="18"/>
  <c r="G350" i="18" s="1"/>
  <c r="R352" i="18"/>
  <c r="Q355" i="18"/>
  <c r="E357" i="18"/>
  <c r="E355" i="18" s="1"/>
  <c r="R357" i="18"/>
  <c r="R355" i="18" s="1"/>
  <c r="Y360" i="18"/>
  <c r="K362" i="18"/>
  <c r="K360" i="18" s="1"/>
  <c r="T367" i="18"/>
  <c r="T365" i="18" s="1"/>
  <c r="U372" i="18"/>
  <c r="J377" i="18"/>
  <c r="I382" i="18"/>
  <c r="I380" i="18" s="1"/>
  <c r="G317" i="18"/>
  <c r="M317" i="18"/>
  <c r="M315" i="18" s="1"/>
  <c r="S317" i="18"/>
  <c r="S315" i="18" s="1"/>
  <c r="Y317" i="18"/>
  <c r="Y315" i="18" s="1"/>
  <c r="F322" i="18"/>
  <c r="F320" i="18" s="1"/>
  <c r="L322" i="18"/>
  <c r="L320" i="18" s="1"/>
  <c r="R322" i="18"/>
  <c r="X322" i="18"/>
  <c r="X320" i="18" s="1"/>
  <c r="E327" i="18"/>
  <c r="E325" i="18" s="1"/>
  <c r="K327" i="18"/>
  <c r="K325" i="18" s="1"/>
  <c r="Q327" i="18"/>
  <c r="Q325" i="18" s="1"/>
  <c r="W327" i="18"/>
  <c r="W325" i="18" s="1"/>
  <c r="D332" i="18"/>
  <c r="J332" i="18"/>
  <c r="J330" i="18" s="1"/>
  <c r="P332" i="18"/>
  <c r="P330" i="18" s="1"/>
  <c r="V332" i="18"/>
  <c r="V330" i="18" s="1"/>
  <c r="J337" i="18"/>
  <c r="J335" i="18" s="1"/>
  <c r="Q337" i="18"/>
  <c r="Q335" i="18" s="1"/>
  <c r="X337" i="18"/>
  <c r="X335" i="18" s="1"/>
  <c r="H342" i="18"/>
  <c r="Q342" i="18"/>
  <c r="Q340" i="18" s="1"/>
  <c r="Z342" i="18"/>
  <c r="Z340" i="18" s="1"/>
  <c r="H347" i="18"/>
  <c r="H345" i="18" s="1"/>
  <c r="S347" i="18"/>
  <c r="R350" i="18"/>
  <c r="I352" i="18"/>
  <c r="I350" i="18" s="1"/>
  <c r="T352" i="18"/>
  <c r="T350" i="18" s="1"/>
  <c r="H357" i="18"/>
  <c r="V357" i="18"/>
  <c r="P362" i="18"/>
  <c r="Z367" i="18"/>
  <c r="Z365" i="18" s="1"/>
  <c r="P377" i="18"/>
  <c r="P375" i="18" s="1"/>
  <c r="O382" i="18"/>
  <c r="O380" i="18" s="1"/>
  <c r="H317" i="18"/>
  <c r="N317" i="18"/>
  <c r="N315" i="18" s="1"/>
  <c r="T317" i="18"/>
  <c r="T315" i="18" s="1"/>
  <c r="Z317" i="18"/>
  <c r="G322" i="18"/>
  <c r="G320" i="18" s="1"/>
  <c r="M322" i="18"/>
  <c r="M320" i="18" s="1"/>
  <c r="S322" i="18"/>
  <c r="S320" i="18" s="1"/>
  <c r="Y322" i="18"/>
  <c r="Y320" i="18" s="1"/>
  <c r="F327" i="18"/>
  <c r="F325" i="18" s="1"/>
  <c r="L327" i="18"/>
  <c r="R327" i="18"/>
  <c r="R325" i="18" s="1"/>
  <c r="X327" i="18"/>
  <c r="X325" i="18" s="1"/>
  <c r="E332" i="18"/>
  <c r="E330" i="18" s="1"/>
  <c r="K332" i="18"/>
  <c r="K330" i="18" s="1"/>
  <c r="Q332" i="18"/>
  <c r="Q330" i="18" s="1"/>
  <c r="W332" i="18"/>
  <c r="W330" i="18" s="1"/>
  <c r="D337" i="18"/>
  <c r="K337" i="18"/>
  <c r="K335" i="18" s="1"/>
  <c r="R337" i="18"/>
  <c r="R335" i="18" s="1"/>
  <c r="Z337" i="18"/>
  <c r="Z335" i="18" s="1"/>
  <c r="J342" i="18"/>
  <c r="S342" i="18"/>
  <c r="S340" i="18" s="1"/>
  <c r="J347" i="18"/>
  <c r="J345" i="18" s="1"/>
  <c r="U347" i="18"/>
  <c r="U345" i="18" s="1"/>
  <c r="K352" i="18"/>
  <c r="K350" i="18" s="1"/>
  <c r="U352" i="18"/>
  <c r="J357" i="18"/>
  <c r="J355" i="18" s="1"/>
  <c r="W357" i="18"/>
  <c r="W355" i="18" s="1"/>
  <c r="Q362" i="18"/>
  <c r="Q360" i="18" s="1"/>
  <c r="D367" i="18"/>
  <c r="D365" i="18" s="1"/>
  <c r="U370" i="18"/>
  <c r="Z377" i="18"/>
  <c r="Y380" i="18"/>
  <c r="Y382" i="18"/>
  <c r="H405" i="18"/>
  <c r="I317" i="18"/>
  <c r="I315" i="18" s="1"/>
  <c r="O317" i="18"/>
  <c r="O315" i="18" s="1"/>
  <c r="U317" i="18"/>
  <c r="U315" i="18" s="1"/>
  <c r="AA317" i="18"/>
  <c r="AA315" i="18" s="1"/>
  <c r="H322" i="18"/>
  <c r="N322" i="18"/>
  <c r="N320" i="18" s="1"/>
  <c r="T322" i="18"/>
  <c r="T320" i="18" s="1"/>
  <c r="Z322" i="18"/>
  <c r="Z320" i="18" s="1"/>
  <c r="G327" i="18"/>
  <c r="G325" i="18" s="1"/>
  <c r="M327" i="18"/>
  <c r="M325" i="18" s="1"/>
  <c r="S327" i="18"/>
  <c r="Y327" i="18"/>
  <c r="Y325" i="18" s="1"/>
  <c r="F332" i="18"/>
  <c r="F330" i="18" s="1"/>
  <c r="L332" i="18"/>
  <c r="L330" i="18" s="1"/>
  <c r="R332" i="18"/>
  <c r="R330" i="18" s="1"/>
  <c r="X332" i="18"/>
  <c r="X330" i="18" s="1"/>
  <c r="E337" i="18"/>
  <c r="E335" i="18" s="1"/>
  <c r="L337" i="18"/>
  <c r="L335" i="18" s="1"/>
  <c r="T337" i="18"/>
  <c r="T335" i="18" s="1"/>
  <c r="AA337" i="18"/>
  <c r="AA335" i="18" s="1"/>
  <c r="K342" i="18"/>
  <c r="K340" i="18" s="1"/>
  <c r="T342" i="18"/>
  <c r="T340" i="18" s="1"/>
  <c r="L347" i="18"/>
  <c r="V347" i="18"/>
  <c r="V345" i="18" s="1"/>
  <c r="M352" i="18"/>
  <c r="M350" i="18" s="1"/>
  <c r="X352" i="18"/>
  <c r="H355" i="18"/>
  <c r="L357" i="18"/>
  <c r="L355" i="18" s="1"/>
  <c r="Z357" i="18"/>
  <c r="Z355" i="18" s="1"/>
  <c r="P360" i="18"/>
  <c r="D362" i="18"/>
  <c r="D360" i="18" s="1"/>
  <c r="U362" i="18"/>
  <c r="U360" i="18" s="1"/>
  <c r="H367" i="18"/>
  <c r="G372" i="18"/>
  <c r="G370" i="18" s="1"/>
  <c r="T375" i="18"/>
  <c r="Z375" i="18"/>
  <c r="R387" i="18"/>
  <c r="R385" i="18" s="1"/>
  <c r="K392" i="18"/>
  <c r="AA462" i="18"/>
  <c r="U462" i="18"/>
  <c r="U460" i="18" s="1"/>
  <c r="O462" i="18"/>
  <c r="O460" i="18" s="1"/>
  <c r="I462" i="18"/>
  <c r="I460" i="18" s="1"/>
  <c r="V457" i="18"/>
  <c r="V455" i="18" s="1"/>
  <c r="P457" i="18"/>
  <c r="P455" i="18" s="1"/>
  <c r="J457" i="18"/>
  <c r="D457" i="18"/>
  <c r="D455" i="18" s="1"/>
  <c r="V462" i="18"/>
  <c r="N462" i="18"/>
  <c r="G462" i="18"/>
  <c r="X457" i="18"/>
  <c r="Q457" i="18"/>
  <c r="I457" i="18"/>
  <c r="I455" i="18" s="1"/>
  <c r="X452" i="18"/>
  <c r="X450" i="18" s="1"/>
  <c r="R452" i="18"/>
  <c r="R450" i="18" s="1"/>
  <c r="L452" i="18"/>
  <c r="L450" i="18" s="1"/>
  <c r="F452" i="18"/>
  <c r="F450" i="18" s="1"/>
  <c r="Y447" i="18"/>
  <c r="Y445" i="18" s="1"/>
  <c r="S447" i="18"/>
  <c r="S445" i="18" s="1"/>
  <c r="M447" i="18"/>
  <c r="M445" i="18" s="1"/>
  <c r="G447" i="18"/>
  <c r="G445" i="18" s="1"/>
  <c r="Z442" i="18"/>
  <c r="Z440" i="18" s="1"/>
  <c r="T442" i="18"/>
  <c r="T440" i="18" s="1"/>
  <c r="N442" i="18"/>
  <c r="N440" i="18" s="1"/>
  <c r="H442" i="18"/>
  <c r="H440" i="18" s="1"/>
  <c r="T462" i="18"/>
  <c r="M462" i="18"/>
  <c r="M460" i="18" s="1"/>
  <c r="F462" i="18"/>
  <c r="W457" i="18"/>
  <c r="W455" i="18" s="1"/>
  <c r="O457" i="18"/>
  <c r="H457" i="18"/>
  <c r="H455" i="18" s="1"/>
  <c r="W452" i="18"/>
  <c r="W450" i="18" s="1"/>
  <c r="Q452" i="18"/>
  <c r="K452" i="18"/>
  <c r="K450" i="18" s="1"/>
  <c r="E452" i="18"/>
  <c r="E450" i="18" s="1"/>
  <c r="Z462" i="18"/>
  <c r="S462" i="18"/>
  <c r="S460" i="18" s="1"/>
  <c r="L462" i="18"/>
  <c r="E462" i="18"/>
  <c r="E460" i="18" s="1"/>
  <c r="U457" i="18"/>
  <c r="N457" i="18"/>
  <c r="G457" i="18"/>
  <c r="V452" i="18"/>
  <c r="V450" i="18" s="1"/>
  <c r="P452" i="18"/>
  <c r="P450" i="18" s="1"/>
  <c r="J452" i="18"/>
  <c r="D452" i="18"/>
  <c r="D450" i="18" s="1"/>
  <c r="W447" i="18"/>
  <c r="W445" i="18" s="1"/>
  <c r="Q447" i="18"/>
  <c r="Q445" i="18" s="1"/>
  <c r="K447" i="18"/>
  <c r="K445" i="18" s="1"/>
  <c r="E447" i="18"/>
  <c r="E445" i="18" s="1"/>
  <c r="X442" i="18"/>
  <c r="R442" i="18"/>
  <c r="R440" i="18" s="1"/>
  <c r="L442" i="18"/>
  <c r="L440" i="18" s="1"/>
  <c r="F442" i="18"/>
  <c r="F440" i="18" s="1"/>
  <c r="Y437" i="18"/>
  <c r="Y435" i="18" s="1"/>
  <c r="S437" i="18"/>
  <c r="S435" i="18" s="1"/>
  <c r="M437" i="18"/>
  <c r="G437" i="18"/>
  <c r="G435" i="18" s="1"/>
  <c r="Z432" i="18"/>
  <c r="Z430" i="18" s="1"/>
  <c r="T432" i="18"/>
  <c r="T430" i="18" s="1"/>
  <c r="N432" i="18"/>
  <c r="N430" i="18" s="1"/>
  <c r="H432" i="18"/>
  <c r="H430" i="18" s="1"/>
  <c r="AA427" i="18"/>
  <c r="U427" i="18"/>
  <c r="U425" i="18" s="1"/>
  <c r="O427" i="18"/>
  <c r="O425" i="18" s="1"/>
  <c r="I427" i="18"/>
  <c r="I425" i="18" s="1"/>
  <c r="V422" i="18"/>
  <c r="V420" i="18" s="1"/>
  <c r="P422" i="18"/>
  <c r="P420" i="18" s="1"/>
  <c r="J422" i="18"/>
  <c r="D422" i="18"/>
  <c r="D420" i="18" s="1"/>
  <c r="W417" i="18"/>
  <c r="W415" i="18" s="1"/>
  <c r="Q417" i="18"/>
  <c r="Q415" i="18" s="1"/>
  <c r="K417" i="18"/>
  <c r="K415" i="18" s="1"/>
  <c r="E417" i="18"/>
  <c r="E415" i="18" s="1"/>
  <c r="X412" i="18"/>
  <c r="R412" i="18"/>
  <c r="R410" i="18" s="1"/>
  <c r="L412" i="18"/>
  <c r="L410" i="18" s="1"/>
  <c r="F412" i="18"/>
  <c r="F410" i="18" s="1"/>
  <c r="Y462" i="18"/>
  <c r="Y460" i="18" s="1"/>
  <c r="R462" i="18"/>
  <c r="R460" i="18" s="1"/>
  <c r="K462" i="18"/>
  <c r="K460" i="18" s="1"/>
  <c r="D462" i="18"/>
  <c r="AA457" i="18"/>
  <c r="AA455" i="18" s="1"/>
  <c r="T457" i="18"/>
  <c r="T455" i="18" s="1"/>
  <c r="M457" i="18"/>
  <c r="M455" i="18" s="1"/>
  <c r="F457" i="18"/>
  <c r="F455" i="18" s="1"/>
  <c r="AA452" i="18"/>
  <c r="AA450" i="18" s="1"/>
  <c r="U452" i="18"/>
  <c r="U450" i="18" s="1"/>
  <c r="O452" i="18"/>
  <c r="O450" i="18" s="1"/>
  <c r="I452" i="18"/>
  <c r="I450" i="18" s="1"/>
  <c r="X462" i="18"/>
  <c r="X460" i="18" s="1"/>
  <c r="Q462" i="18"/>
  <c r="Q460" i="18" s="1"/>
  <c r="J462" i="18"/>
  <c r="Z457" i="18"/>
  <c r="S457" i="18"/>
  <c r="S455" i="18" s="1"/>
  <c r="L457" i="18"/>
  <c r="L455" i="18" s="1"/>
  <c r="E457" i="18"/>
  <c r="E455" i="18" s="1"/>
  <c r="Z452" i="18"/>
  <c r="Z450" i="18" s="1"/>
  <c r="T452" i="18"/>
  <c r="T450" i="18" s="1"/>
  <c r="N452" i="18"/>
  <c r="N450" i="18" s="1"/>
  <c r="H452" i="18"/>
  <c r="AA447" i="18"/>
  <c r="AA445" i="18" s="1"/>
  <c r="U447" i="18"/>
  <c r="U445" i="18" s="1"/>
  <c r="O447" i="18"/>
  <c r="O445" i="18" s="1"/>
  <c r="I447" i="18"/>
  <c r="I445" i="18" s="1"/>
  <c r="V442" i="18"/>
  <c r="V440" i="18" s="1"/>
  <c r="P442" i="18"/>
  <c r="J442" i="18"/>
  <c r="J440" i="18" s="1"/>
  <c r="D442" i="18"/>
  <c r="D440" i="18" s="1"/>
  <c r="W437" i="18"/>
  <c r="W435" i="18" s="1"/>
  <c r="Q437" i="18"/>
  <c r="Q435" i="18" s="1"/>
  <c r="K437" i="18"/>
  <c r="K435" i="18" s="1"/>
  <c r="E437" i="18"/>
  <c r="X432" i="18"/>
  <c r="X430" i="18" s="1"/>
  <c r="R432" i="18"/>
  <c r="R430" i="18" s="1"/>
  <c r="L432" i="18"/>
  <c r="L430" i="18" s="1"/>
  <c r="F432" i="18"/>
  <c r="F430" i="18" s="1"/>
  <c r="Y427" i="18"/>
  <c r="Y425" i="18" s="1"/>
  <c r="S427" i="18"/>
  <c r="M427" i="18"/>
  <c r="M425" i="18" s="1"/>
  <c r="G427" i="18"/>
  <c r="G425" i="18" s="1"/>
  <c r="Z422" i="18"/>
  <c r="Z420" i="18" s="1"/>
  <c r="T422" i="18"/>
  <c r="T420" i="18" s="1"/>
  <c r="N422" i="18"/>
  <c r="N420" i="18" s="1"/>
  <c r="H422" i="18"/>
  <c r="AA417" i="18"/>
  <c r="AA415" i="18" s="1"/>
  <c r="U417" i="18"/>
  <c r="U415" i="18" s="1"/>
  <c r="P462" i="18"/>
  <c r="P460" i="18" s="1"/>
  <c r="K457" i="18"/>
  <c r="M452" i="18"/>
  <c r="M450" i="18" s="1"/>
  <c r="P447" i="18"/>
  <c r="P445" i="18" s="1"/>
  <c r="D447" i="18"/>
  <c r="D445" i="18" s="1"/>
  <c r="S442" i="18"/>
  <c r="S440" i="18" s="1"/>
  <c r="G442" i="18"/>
  <c r="G440" i="18" s="1"/>
  <c r="AA437" i="18"/>
  <c r="AA435" i="18" s="1"/>
  <c r="R437" i="18"/>
  <c r="I437" i="18"/>
  <c r="I435" i="18" s="1"/>
  <c r="S432" i="18"/>
  <c r="J432" i="18"/>
  <c r="J430" i="18" s="1"/>
  <c r="T427" i="18"/>
  <c r="K427" i="18"/>
  <c r="K425" i="18" s="1"/>
  <c r="W422" i="18"/>
  <c r="M422" i="18"/>
  <c r="M420" i="18" s="1"/>
  <c r="E422" i="18"/>
  <c r="X417" i="18"/>
  <c r="X415" i="18" s="1"/>
  <c r="O417" i="18"/>
  <c r="H417" i="18"/>
  <c r="W412" i="18"/>
  <c r="P412" i="18"/>
  <c r="P410" i="18" s="1"/>
  <c r="I412" i="18"/>
  <c r="Y407" i="18"/>
  <c r="Y405" i="18" s="1"/>
  <c r="S407" i="18"/>
  <c r="S405" i="18" s="1"/>
  <c r="M407" i="18"/>
  <c r="G407" i="18"/>
  <c r="G405" i="18" s="1"/>
  <c r="Z402" i="18"/>
  <c r="Z400" i="18" s="1"/>
  <c r="T402" i="18"/>
  <c r="T400" i="18" s="1"/>
  <c r="N402" i="18"/>
  <c r="N400" i="18" s="1"/>
  <c r="H402" i="18"/>
  <c r="H400" i="18" s="1"/>
  <c r="AA397" i="18"/>
  <c r="AA395" i="18" s="1"/>
  <c r="U397" i="18"/>
  <c r="U395" i="18" s="1"/>
  <c r="O397" i="18"/>
  <c r="O395" i="18" s="1"/>
  <c r="I397" i="18"/>
  <c r="I395" i="18" s="1"/>
  <c r="V392" i="18"/>
  <c r="V390" i="18" s="1"/>
  <c r="P392" i="18"/>
  <c r="P390" i="18" s="1"/>
  <c r="J392" i="18"/>
  <c r="J390" i="18" s="1"/>
  <c r="D392" i="18"/>
  <c r="D390" i="18" s="1"/>
  <c r="W387" i="18"/>
  <c r="W385" i="18" s="1"/>
  <c r="Q387" i="18"/>
  <c r="Q385" i="18" s="1"/>
  <c r="K387" i="18"/>
  <c r="K385" i="18" s="1"/>
  <c r="E387" i="18"/>
  <c r="E385" i="18" s="1"/>
  <c r="X382" i="18"/>
  <c r="X380" i="18" s="1"/>
  <c r="R382" i="18"/>
  <c r="R380" i="18" s="1"/>
  <c r="L382" i="18"/>
  <c r="L380" i="18" s="1"/>
  <c r="F382" i="18"/>
  <c r="F380" i="18" s="1"/>
  <c r="Y377" i="18"/>
  <c r="Y375" i="18" s="1"/>
  <c r="S377" i="18"/>
  <c r="S375" i="18" s="1"/>
  <c r="M377" i="18"/>
  <c r="M375" i="18" s="1"/>
  <c r="G377" i="18"/>
  <c r="G375" i="18" s="1"/>
  <c r="Z372" i="18"/>
  <c r="Z370" i="18" s="1"/>
  <c r="T372" i="18"/>
  <c r="T370" i="18" s="1"/>
  <c r="N372" i="18"/>
  <c r="N370" i="18" s="1"/>
  <c r="H372" i="18"/>
  <c r="H370" i="18" s="1"/>
  <c r="AA367" i="18"/>
  <c r="AA365" i="18" s="1"/>
  <c r="U367" i="18"/>
  <c r="U365" i="18" s="1"/>
  <c r="O367" i="18"/>
  <c r="O365" i="18" s="1"/>
  <c r="I367" i="18"/>
  <c r="I365" i="18" s="1"/>
  <c r="H462" i="18"/>
  <c r="H460" i="18" s="1"/>
  <c r="G452" i="18"/>
  <c r="G450" i="18" s="1"/>
  <c r="Z447" i="18"/>
  <c r="Z445" i="18" s="1"/>
  <c r="N447" i="18"/>
  <c r="N445" i="18" s="1"/>
  <c r="Q442" i="18"/>
  <c r="Q440" i="18" s="1"/>
  <c r="E442" i="18"/>
  <c r="Z437" i="18"/>
  <c r="Z435" i="18" s="1"/>
  <c r="P437" i="18"/>
  <c r="P435" i="18" s="1"/>
  <c r="H437" i="18"/>
  <c r="H435" i="18" s="1"/>
  <c r="AA432" i="18"/>
  <c r="AA430" i="18" s="1"/>
  <c r="Q432" i="18"/>
  <c r="Q430" i="18" s="1"/>
  <c r="I432" i="18"/>
  <c r="I430" i="18" s="1"/>
  <c r="R427" i="18"/>
  <c r="R425" i="18" s="1"/>
  <c r="J427" i="18"/>
  <c r="J425" i="18" s="1"/>
  <c r="U422" i="18"/>
  <c r="U420" i="18" s="1"/>
  <c r="L422" i="18"/>
  <c r="L420" i="18" s="1"/>
  <c r="V417" i="18"/>
  <c r="N417" i="18"/>
  <c r="G417" i="18"/>
  <c r="G415" i="18" s="1"/>
  <c r="V412" i="18"/>
  <c r="O412" i="18"/>
  <c r="H412" i="18"/>
  <c r="H410" i="18" s="1"/>
  <c r="X407" i="18"/>
  <c r="X405" i="18" s="1"/>
  <c r="R407" i="18"/>
  <c r="R405" i="18" s="1"/>
  <c r="L407" i="18"/>
  <c r="L405" i="18" s="1"/>
  <c r="F407" i="18"/>
  <c r="F405" i="18" s="1"/>
  <c r="Y402" i="18"/>
  <c r="Y400" i="18" s="1"/>
  <c r="S402" i="18"/>
  <c r="S400" i="18" s="1"/>
  <c r="M402" i="18"/>
  <c r="G402" i="18"/>
  <c r="G400" i="18" s="1"/>
  <c r="Z397" i="18"/>
  <c r="Z395" i="18" s="1"/>
  <c r="T397" i="18"/>
  <c r="T395" i="18" s="1"/>
  <c r="N397" i="18"/>
  <c r="N395" i="18" s="1"/>
  <c r="H397" i="18"/>
  <c r="H395" i="18" s="1"/>
  <c r="AA392" i="18"/>
  <c r="U392" i="18"/>
  <c r="U390" i="18" s="1"/>
  <c r="O392" i="18"/>
  <c r="O390" i="18" s="1"/>
  <c r="I392" i="18"/>
  <c r="I390" i="18" s="1"/>
  <c r="V387" i="18"/>
  <c r="V385" i="18" s="1"/>
  <c r="P387" i="18"/>
  <c r="P385" i="18" s="1"/>
  <c r="J387" i="18"/>
  <c r="D387" i="18"/>
  <c r="D385" i="18" s="1"/>
  <c r="W382" i="18"/>
  <c r="W380" i="18" s="1"/>
  <c r="Q382" i="18"/>
  <c r="Q380" i="18" s="1"/>
  <c r="K382" i="18"/>
  <c r="K380" i="18" s="1"/>
  <c r="E382" i="18"/>
  <c r="E380" i="18" s="1"/>
  <c r="X377" i="18"/>
  <c r="R377" i="18"/>
  <c r="R375" i="18" s="1"/>
  <c r="L377" i="18"/>
  <c r="L375" i="18" s="1"/>
  <c r="F377" i="18"/>
  <c r="F375" i="18" s="1"/>
  <c r="Y372" i="18"/>
  <c r="Y370" i="18" s="1"/>
  <c r="S372" i="18"/>
  <c r="S370" i="18" s="1"/>
  <c r="X447" i="18"/>
  <c r="L447" i="18"/>
  <c r="AA442" i="18"/>
  <c r="AA440" i="18" s="1"/>
  <c r="O442" i="18"/>
  <c r="O440" i="18" s="1"/>
  <c r="X437" i="18"/>
  <c r="X435" i="18" s="1"/>
  <c r="O437" i="18"/>
  <c r="O435" i="18" s="1"/>
  <c r="F437" i="18"/>
  <c r="Y432" i="18"/>
  <c r="P432" i="18"/>
  <c r="P430" i="18" s="1"/>
  <c r="G432" i="18"/>
  <c r="Z427" i="18"/>
  <c r="Q427" i="18"/>
  <c r="Q425" i="18" s="1"/>
  <c r="H427" i="18"/>
  <c r="H425" i="18" s="1"/>
  <c r="S422" i="18"/>
  <c r="K422" i="18"/>
  <c r="K420" i="18" s="1"/>
  <c r="T417" i="18"/>
  <c r="M417" i="18"/>
  <c r="F417" i="18"/>
  <c r="U412" i="18"/>
  <c r="U410" i="18" s="1"/>
  <c r="N412" i="18"/>
  <c r="G412" i="18"/>
  <c r="G410" i="18" s="1"/>
  <c r="W407" i="18"/>
  <c r="W405" i="18" s="1"/>
  <c r="Q407" i="18"/>
  <c r="Q405" i="18" s="1"/>
  <c r="K407" i="18"/>
  <c r="E407" i="18"/>
  <c r="E405" i="18" s="1"/>
  <c r="X402" i="18"/>
  <c r="X400" i="18" s="1"/>
  <c r="R402" i="18"/>
  <c r="R400" i="18" s="1"/>
  <c r="L402" i="18"/>
  <c r="L400" i="18" s="1"/>
  <c r="F402" i="18"/>
  <c r="F400" i="18" s="1"/>
  <c r="Y397" i="18"/>
  <c r="Y395" i="18" s="1"/>
  <c r="S397" i="18"/>
  <c r="S395" i="18" s="1"/>
  <c r="M397" i="18"/>
  <c r="M395" i="18" s="1"/>
  <c r="G397" i="18"/>
  <c r="G395" i="18" s="1"/>
  <c r="Z392" i="18"/>
  <c r="Z390" i="18" s="1"/>
  <c r="T392" i="18"/>
  <c r="T390" i="18" s="1"/>
  <c r="N392" i="18"/>
  <c r="N390" i="18" s="1"/>
  <c r="H392" i="18"/>
  <c r="H390" i="18" s="1"/>
  <c r="AA387" i="18"/>
  <c r="AA385" i="18" s="1"/>
  <c r="U387" i="18"/>
  <c r="U385" i="18" s="1"/>
  <c r="O387" i="18"/>
  <c r="O385" i="18" s="1"/>
  <c r="I387" i="18"/>
  <c r="I385" i="18" s="1"/>
  <c r="V382" i="18"/>
  <c r="V380" i="18" s="1"/>
  <c r="P382" i="18"/>
  <c r="P380" i="18" s="1"/>
  <c r="J382" i="18"/>
  <c r="J380" i="18" s="1"/>
  <c r="D382" i="18"/>
  <c r="D380" i="18" s="1"/>
  <c r="W377" i="18"/>
  <c r="W375" i="18" s="1"/>
  <c r="Q377" i="18"/>
  <c r="Q375" i="18" s="1"/>
  <c r="K377" i="18"/>
  <c r="K375" i="18" s="1"/>
  <c r="E377" i="18"/>
  <c r="E375" i="18" s="1"/>
  <c r="X372" i="18"/>
  <c r="X370" i="18" s="1"/>
  <c r="R372" i="18"/>
  <c r="R370" i="18" s="1"/>
  <c r="L372" i="18"/>
  <c r="L370" i="18" s="1"/>
  <c r="F372" i="18"/>
  <c r="F370" i="18" s="1"/>
  <c r="Y367" i="18"/>
  <c r="Y365" i="18" s="1"/>
  <c r="S367" i="18"/>
  <c r="S365" i="18" s="1"/>
  <c r="M367" i="18"/>
  <c r="M365" i="18" s="1"/>
  <c r="G367" i="18"/>
  <c r="G365" i="18" s="1"/>
  <c r="Z362" i="18"/>
  <c r="Z360" i="18" s="1"/>
  <c r="T362" i="18"/>
  <c r="T360" i="18" s="1"/>
  <c r="N362" i="18"/>
  <c r="N360" i="18" s="1"/>
  <c r="H362" i="18"/>
  <c r="H360" i="18" s="1"/>
  <c r="AA357" i="18"/>
  <c r="AA355" i="18" s="1"/>
  <c r="U357" i="18"/>
  <c r="U355" i="18" s="1"/>
  <c r="O357" i="18"/>
  <c r="O355" i="18" s="1"/>
  <c r="I357" i="18"/>
  <c r="I355" i="18" s="1"/>
  <c r="V352" i="18"/>
  <c r="V350" i="18" s="1"/>
  <c r="P352" i="18"/>
  <c r="P350" i="18" s="1"/>
  <c r="J352" i="18"/>
  <c r="J350" i="18" s="1"/>
  <c r="D352" i="18"/>
  <c r="D350" i="18" s="1"/>
  <c r="W347" i="18"/>
  <c r="W345" i="18" s="1"/>
  <c r="Q347" i="18"/>
  <c r="Q345" i="18" s="1"/>
  <c r="K347" i="18"/>
  <c r="K345" i="18" s="1"/>
  <c r="E347" i="18"/>
  <c r="E345" i="18" s="1"/>
  <c r="V447" i="18"/>
  <c r="V445" i="18" s="1"/>
  <c r="J447" i="18"/>
  <c r="J445" i="18" s="1"/>
  <c r="Y442" i="18"/>
  <c r="Y440" i="18" s="1"/>
  <c r="M442" i="18"/>
  <c r="M440" i="18" s="1"/>
  <c r="V437" i="18"/>
  <c r="V435" i="18" s="1"/>
  <c r="N437" i="18"/>
  <c r="N435" i="18" s="1"/>
  <c r="D437" i="18"/>
  <c r="D435" i="18" s="1"/>
  <c r="W432" i="18"/>
  <c r="W430" i="18" s="1"/>
  <c r="O432" i="18"/>
  <c r="E432" i="18"/>
  <c r="E430" i="18" s="1"/>
  <c r="X427" i="18"/>
  <c r="P427" i="18"/>
  <c r="P425" i="18" s="1"/>
  <c r="F427" i="18"/>
  <c r="AA422" i="18"/>
  <c r="AA420" i="18" s="1"/>
  <c r="R422" i="18"/>
  <c r="R420" i="18" s="1"/>
  <c r="I422" i="18"/>
  <c r="I420" i="18" s="1"/>
  <c r="S417" i="18"/>
  <c r="S415" i="18" s="1"/>
  <c r="L417" i="18"/>
  <c r="L415" i="18" s="1"/>
  <c r="D417" i="18"/>
  <c r="AA412" i="18"/>
  <c r="AA410" i="18" s="1"/>
  <c r="T412" i="18"/>
  <c r="T410" i="18" s="1"/>
  <c r="M412" i="18"/>
  <c r="M410" i="18" s="1"/>
  <c r="E412" i="18"/>
  <c r="V407" i="18"/>
  <c r="V405" i="18" s="1"/>
  <c r="P407" i="18"/>
  <c r="P405" i="18" s="1"/>
  <c r="J407" i="18"/>
  <c r="J405" i="18" s="1"/>
  <c r="D407" i="18"/>
  <c r="D405" i="18" s="1"/>
  <c r="W402" i="18"/>
  <c r="W400" i="18" s="1"/>
  <c r="Q402" i="18"/>
  <c r="Q400" i="18" s="1"/>
  <c r="K402" i="18"/>
  <c r="K400" i="18" s="1"/>
  <c r="E402" i="18"/>
  <c r="E400" i="18" s="1"/>
  <c r="X397" i="18"/>
  <c r="X395" i="18" s="1"/>
  <c r="R397" i="18"/>
  <c r="R395" i="18" s="1"/>
  <c r="L397" i="18"/>
  <c r="L395" i="18" s="1"/>
  <c r="F397" i="18"/>
  <c r="F395" i="18" s="1"/>
  <c r="Y392" i="18"/>
  <c r="Y390" i="18" s="1"/>
  <c r="S392" i="18"/>
  <c r="S390" i="18" s="1"/>
  <c r="M392" i="18"/>
  <c r="M390" i="18" s="1"/>
  <c r="G392" i="18"/>
  <c r="G390" i="18" s="1"/>
  <c r="Z387" i="18"/>
  <c r="Z385" i="18" s="1"/>
  <c r="T387" i="18"/>
  <c r="T385" i="18" s="1"/>
  <c r="N387" i="18"/>
  <c r="N385" i="18" s="1"/>
  <c r="H387" i="18"/>
  <c r="H385" i="18" s="1"/>
  <c r="AA382" i="18"/>
  <c r="AA380" i="18" s="1"/>
  <c r="Y457" i="18"/>
  <c r="Y455" i="18" s="1"/>
  <c r="Y452" i="18"/>
  <c r="T447" i="18"/>
  <c r="H447" i="18"/>
  <c r="H445" i="18" s="1"/>
  <c r="W442" i="18"/>
  <c r="K442" i="18"/>
  <c r="K440" i="18" s="1"/>
  <c r="U437" i="18"/>
  <c r="L437" i="18"/>
  <c r="V432" i="18"/>
  <c r="M432" i="18"/>
  <c r="M430" i="18" s="1"/>
  <c r="D432" i="18"/>
  <c r="W427" i="18"/>
  <c r="W425" i="18" s="1"/>
  <c r="N427" i="18"/>
  <c r="E427" i="18"/>
  <c r="Y422" i="18"/>
  <c r="Q422" i="18"/>
  <c r="Q420" i="18" s="1"/>
  <c r="G422" i="18"/>
  <c r="Z417" i="18"/>
  <c r="Z415" i="18" s="1"/>
  <c r="R417" i="18"/>
  <c r="J417" i="18"/>
  <c r="Z412" i="18"/>
  <c r="Z410" i="18" s="1"/>
  <c r="S412" i="18"/>
  <c r="S410" i="18" s="1"/>
  <c r="K412" i="18"/>
  <c r="D412" i="18"/>
  <c r="D410" i="18" s="1"/>
  <c r="AA407" i="18"/>
  <c r="AA405" i="18" s="1"/>
  <c r="U407" i="18"/>
  <c r="U405" i="18" s="1"/>
  <c r="O407" i="18"/>
  <c r="O405" i="18" s="1"/>
  <c r="I407" i="18"/>
  <c r="I405" i="18" s="1"/>
  <c r="V402" i="18"/>
  <c r="V400" i="18" s="1"/>
  <c r="P402" i="18"/>
  <c r="P400" i="18" s="1"/>
  <c r="J402" i="18"/>
  <c r="J400" i="18" s="1"/>
  <c r="D402" i="18"/>
  <c r="D400" i="18" s="1"/>
  <c r="W397" i="18"/>
  <c r="W395" i="18" s="1"/>
  <c r="Q397" i="18"/>
  <c r="Q395" i="18" s="1"/>
  <c r="K397" i="18"/>
  <c r="K395" i="18" s="1"/>
  <c r="E397" i="18"/>
  <c r="E395" i="18" s="1"/>
  <c r="X392" i="18"/>
  <c r="X390" i="18" s="1"/>
  <c r="R392" i="18"/>
  <c r="R390" i="18" s="1"/>
  <c r="L392" i="18"/>
  <c r="L390" i="18" s="1"/>
  <c r="F392" i="18"/>
  <c r="F390" i="18" s="1"/>
  <c r="Y387" i="18"/>
  <c r="Y385" i="18" s="1"/>
  <c r="S387" i="18"/>
  <c r="S385" i="18" s="1"/>
  <c r="M387" i="18"/>
  <c r="M385" i="18" s="1"/>
  <c r="G387" i="18"/>
  <c r="G385" i="18" s="1"/>
  <c r="Z382" i="18"/>
  <c r="Z380" i="18" s="1"/>
  <c r="T382" i="18"/>
  <c r="T380" i="18" s="1"/>
  <c r="N382" i="18"/>
  <c r="N380" i="18" s="1"/>
  <c r="H382" i="18"/>
  <c r="H380" i="18" s="1"/>
  <c r="AA377" i="18"/>
  <c r="AA375" i="18" s="1"/>
  <c r="U377" i="18"/>
  <c r="U375" i="18" s="1"/>
  <c r="O377" i="18"/>
  <c r="O375" i="18" s="1"/>
  <c r="I377" i="18"/>
  <c r="I375" i="18" s="1"/>
  <c r="V372" i="18"/>
  <c r="V370" i="18" s="1"/>
  <c r="P372" i="18"/>
  <c r="P370" i="18" s="1"/>
  <c r="J372" i="18"/>
  <c r="J370" i="18" s="1"/>
  <c r="D372" i="18"/>
  <c r="D370" i="18" s="1"/>
  <c r="W367" i="18"/>
  <c r="W365" i="18" s="1"/>
  <c r="Q367" i="18"/>
  <c r="Q365" i="18" s="1"/>
  <c r="K367" i="18"/>
  <c r="K365" i="18" s="1"/>
  <c r="E367" i="18"/>
  <c r="E365" i="18" s="1"/>
  <c r="X362" i="18"/>
  <c r="X360" i="18" s="1"/>
  <c r="R362" i="18"/>
  <c r="R360" i="18" s="1"/>
  <c r="L362" i="18"/>
  <c r="L360" i="18" s="1"/>
  <c r="F362" i="18"/>
  <c r="F360" i="18" s="1"/>
  <c r="Y357" i="18"/>
  <c r="Y355" i="18" s="1"/>
  <c r="S357" i="18"/>
  <c r="S355" i="18" s="1"/>
  <c r="M357" i="18"/>
  <c r="M355" i="18" s="1"/>
  <c r="G357" i="18"/>
  <c r="G355" i="18" s="1"/>
  <c r="W462" i="18"/>
  <c r="W460" i="18" s="1"/>
  <c r="R457" i="18"/>
  <c r="R455" i="18" s="1"/>
  <c r="S452" i="18"/>
  <c r="S450" i="18" s="1"/>
  <c r="R447" i="18"/>
  <c r="R445" i="18" s="1"/>
  <c r="F447" i="18"/>
  <c r="F445" i="18" s="1"/>
  <c r="U442" i="18"/>
  <c r="U440" i="18" s="1"/>
  <c r="I442" i="18"/>
  <c r="I440" i="18" s="1"/>
  <c r="T437" i="18"/>
  <c r="J437" i="18"/>
  <c r="J435" i="18" s="1"/>
  <c r="U432" i="18"/>
  <c r="U430" i="18" s="1"/>
  <c r="K432" i="18"/>
  <c r="K430" i="18" s="1"/>
  <c r="V427" i="18"/>
  <c r="L427" i="18"/>
  <c r="L425" i="18" s="1"/>
  <c r="D427" i="18"/>
  <c r="X422" i="18"/>
  <c r="X420" i="18" s="1"/>
  <c r="O422" i="18"/>
  <c r="O420" i="18" s="1"/>
  <c r="F422" i="18"/>
  <c r="F420" i="18" s="1"/>
  <c r="Y412" i="18"/>
  <c r="Y410" i="18" s="1"/>
  <c r="T407" i="18"/>
  <c r="AA402" i="18"/>
  <c r="F387" i="18"/>
  <c r="S382" i="18"/>
  <c r="S380" i="18" s="1"/>
  <c r="T377" i="18"/>
  <c r="W372" i="18"/>
  <c r="I372" i="18"/>
  <c r="I370" i="18" s="1"/>
  <c r="V367" i="18"/>
  <c r="V365" i="18" s="1"/>
  <c r="J367" i="18"/>
  <c r="J365" i="18" s="1"/>
  <c r="V362" i="18"/>
  <c r="V360" i="18" s="1"/>
  <c r="M362" i="18"/>
  <c r="M360" i="18" s="1"/>
  <c r="Y417" i="18"/>
  <c r="Q412" i="18"/>
  <c r="N407" i="18"/>
  <c r="N405" i="18" s="1"/>
  <c r="U402" i="18"/>
  <c r="U400" i="18" s="1"/>
  <c r="P417" i="18"/>
  <c r="P415" i="18" s="1"/>
  <c r="J412" i="18"/>
  <c r="J410" i="18" s="1"/>
  <c r="H407" i="18"/>
  <c r="O402" i="18"/>
  <c r="P397" i="18"/>
  <c r="P395" i="18" s="1"/>
  <c r="W392" i="18"/>
  <c r="M382" i="18"/>
  <c r="M380" i="18" s="1"/>
  <c r="N377" i="18"/>
  <c r="N375" i="18" s="1"/>
  <c r="Q372" i="18"/>
  <c r="E372" i="18"/>
  <c r="R367" i="18"/>
  <c r="F367" i="18"/>
  <c r="S362" i="18"/>
  <c r="S360" i="18" s="1"/>
  <c r="J362" i="18"/>
  <c r="J360" i="18" s="1"/>
  <c r="T357" i="18"/>
  <c r="T355" i="18" s="1"/>
  <c r="K357" i="18"/>
  <c r="K355" i="18" s="1"/>
  <c r="Z352" i="18"/>
  <c r="Z350" i="18" s="1"/>
  <c r="S352" i="18"/>
  <c r="S350" i="18" s="1"/>
  <c r="L352" i="18"/>
  <c r="L350" i="18" s="1"/>
  <c r="E352" i="18"/>
  <c r="E350" i="18" s="1"/>
  <c r="AA347" i="18"/>
  <c r="AA345" i="18" s="1"/>
  <c r="T347" i="18"/>
  <c r="T345" i="18" s="1"/>
  <c r="M347" i="18"/>
  <c r="M345" i="18" s="1"/>
  <c r="F347" i="18"/>
  <c r="F345" i="18" s="1"/>
  <c r="X342" i="18"/>
  <c r="X340" i="18" s="1"/>
  <c r="R342" i="18"/>
  <c r="R340" i="18" s="1"/>
  <c r="L342" i="18"/>
  <c r="L340" i="18" s="1"/>
  <c r="F342" i="18"/>
  <c r="F340" i="18" s="1"/>
  <c r="Y337" i="18"/>
  <c r="S337" i="18"/>
  <c r="S335" i="18" s="1"/>
  <c r="M337" i="18"/>
  <c r="M335" i="18" s="1"/>
  <c r="G337" i="18"/>
  <c r="G335" i="18" s="1"/>
  <c r="I417" i="18"/>
  <c r="I415" i="18" s="1"/>
  <c r="Z407" i="18"/>
  <c r="Z405" i="18" s="1"/>
  <c r="E392" i="18"/>
  <c r="E390" i="18" s="1"/>
  <c r="L387" i="18"/>
  <c r="U382" i="18"/>
  <c r="U380" i="18" s="1"/>
  <c r="V377" i="18"/>
  <c r="D377" i="18"/>
  <c r="D375" i="18" s="1"/>
  <c r="AA372" i="18"/>
  <c r="AA370" i="18" s="1"/>
  <c r="K372" i="18"/>
  <c r="X367" i="18"/>
  <c r="X365" i="18" s="1"/>
  <c r="L367" i="18"/>
  <c r="L365" i="18" s="1"/>
  <c r="W362" i="18"/>
  <c r="W360" i="18" s="1"/>
  <c r="O362" i="18"/>
  <c r="O360" i="18" s="1"/>
  <c r="E362" i="18"/>
  <c r="E360" i="18" s="1"/>
  <c r="X357" i="18"/>
  <c r="X355" i="18" s="1"/>
  <c r="P357" i="18"/>
  <c r="F357" i="18"/>
  <c r="F355" i="18" s="1"/>
  <c r="W352" i="18"/>
  <c r="W350" i="18" s="1"/>
  <c r="O352" i="18"/>
  <c r="O350" i="18" s="1"/>
  <c r="H352" i="18"/>
  <c r="H350" i="18" s="1"/>
  <c r="X347" i="18"/>
  <c r="X345" i="18" s="1"/>
  <c r="P347" i="18"/>
  <c r="I347" i="18"/>
  <c r="I345" i="18" s="1"/>
  <c r="AA342" i="18"/>
  <c r="U342" i="18"/>
  <c r="U340" i="18" s="1"/>
  <c r="O342" i="18"/>
  <c r="O340" i="18" s="1"/>
  <c r="I342" i="18"/>
  <c r="I340" i="18" s="1"/>
  <c r="J317" i="18"/>
  <c r="J315" i="18" s="1"/>
  <c r="P317" i="18"/>
  <c r="P315" i="18" s="1"/>
  <c r="V317" i="18"/>
  <c r="V315" i="18" s="1"/>
  <c r="I322" i="18"/>
  <c r="I320" i="18" s="1"/>
  <c r="O322" i="18"/>
  <c r="O320" i="18" s="1"/>
  <c r="U322" i="18"/>
  <c r="U320" i="18" s="1"/>
  <c r="AA322" i="18"/>
  <c r="AA320" i="18" s="1"/>
  <c r="H327" i="18"/>
  <c r="H325" i="18" s="1"/>
  <c r="N327" i="18"/>
  <c r="N325" i="18" s="1"/>
  <c r="T327" i="18"/>
  <c r="T325" i="18" s="1"/>
  <c r="Z327" i="18"/>
  <c r="Z325" i="18" s="1"/>
  <c r="G332" i="18"/>
  <c r="G330" i="18" s="1"/>
  <c r="M332" i="18"/>
  <c r="M330" i="18" s="1"/>
  <c r="S332" i="18"/>
  <c r="S330" i="18" s="1"/>
  <c r="Y332" i="18"/>
  <c r="Y330" i="18" s="1"/>
  <c r="F337" i="18"/>
  <c r="F335" i="18" s="1"/>
  <c r="N337" i="18"/>
  <c r="N335" i="18" s="1"/>
  <c r="U337" i="18"/>
  <c r="U335" i="18" s="1"/>
  <c r="D342" i="18"/>
  <c r="D340" i="18" s="1"/>
  <c r="M342" i="18"/>
  <c r="M340" i="18" s="1"/>
  <c r="V342" i="18"/>
  <c r="N347" i="18"/>
  <c r="N345" i="18" s="1"/>
  <c r="Y347" i="18"/>
  <c r="Y345" i="18" s="1"/>
  <c r="N352" i="18"/>
  <c r="N350" i="18" s="1"/>
  <c r="Y352" i="18"/>
  <c r="Y350" i="18" s="1"/>
  <c r="N357" i="18"/>
  <c r="G362" i="18"/>
  <c r="G360" i="18" s="1"/>
  <c r="Y362" i="18"/>
  <c r="F365" i="18"/>
  <c r="R365" i="18"/>
  <c r="N367" i="18"/>
  <c r="N365" i="18" s="1"/>
  <c r="K370" i="18"/>
  <c r="Q370" i="18"/>
  <c r="W370" i="18"/>
  <c r="M372" i="18"/>
  <c r="X387" i="18"/>
  <c r="X385" i="18" s="1"/>
  <c r="K390" i="18"/>
  <c r="W390" i="18"/>
  <c r="Q392" i="18"/>
  <c r="Q390" i="18" s="1"/>
  <c r="J397" i="18"/>
  <c r="J395" i="18" s="1"/>
  <c r="O400" i="18"/>
  <c r="E317" i="18"/>
  <c r="E315" i="18" s="1"/>
  <c r="K317" i="18"/>
  <c r="Q317" i="18"/>
  <c r="Q315" i="18" s="1"/>
  <c r="W317" i="18"/>
  <c r="W315" i="18" s="1"/>
  <c r="D322" i="18"/>
  <c r="D320" i="18" s="1"/>
  <c r="J322" i="18"/>
  <c r="J320" i="18" s="1"/>
  <c r="P322" i="18"/>
  <c r="P320" i="18" s="1"/>
  <c r="V322" i="18"/>
  <c r="I327" i="18"/>
  <c r="I325" i="18" s="1"/>
  <c r="O327" i="18"/>
  <c r="O325" i="18" s="1"/>
  <c r="U327" i="18"/>
  <c r="U325" i="18" s="1"/>
  <c r="AA327" i="18"/>
  <c r="AA325" i="18" s="1"/>
  <c r="H332" i="18"/>
  <c r="H330" i="18" s="1"/>
  <c r="N332" i="18"/>
  <c r="T332" i="18"/>
  <c r="T330" i="18" s="1"/>
  <c r="Z332" i="18"/>
  <c r="Z330" i="18" s="1"/>
  <c r="H337" i="18"/>
  <c r="H335" i="18" s="1"/>
  <c r="O337" i="18"/>
  <c r="O335" i="18" s="1"/>
  <c r="V337" i="18"/>
  <c r="V335" i="18" s="1"/>
  <c r="E342" i="18"/>
  <c r="E340" i="18" s="1"/>
  <c r="N342" i="18"/>
  <c r="N340" i="18" s="1"/>
  <c r="W342" i="18"/>
  <c r="W340" i="18" s="1"/>
  <c r="D347" i="18"/>
  <c r="D345" i="18" s="1"/>
  <c r="O347" i="18"/>
  <c r="O345" i="18" s="1"/>
  <c r="Z347" i="18"/>
  <c r="Z345" i="18" s="1"/>
  <c r="F352" i="18"/>
  <c r="F350" i="18" s="1"/>
  <c r="Q352" i="18"/>
  <c r="Q350" i="18" s="1"/>
  <c r="AA352" i="18"/>
  <c r="AA350" i="18" s="1"/>
  <c r="V355" i="18"/>
  <c r="D357" i="18"/>
  <c r="D355" i="18" s="1"/>
  <c r="Q357" i="18"/>
  <c r="I362" i="18"/>
  <c r="I360" i="18" s="1"/>
  <c r="AA362" i="18"/>
  <c r="AA360" i="18" s="1"/>
  <c r="P367" i="18"/>
  <c r="O372" i="18"/>
  <c r="O370" i="18" s="1"/>
  <c r="H377" i="18"/>
  <c r="H375" i="18" s="1"/>
  <c r="G382" i="18"/>
  <c r="G380" i="18" s="1"/>
  <c r="V397" i="18"/>
  <c r="V395" i="18" s="1"/>
  <c r="I402" i="18"/>
  <c r="I400" i="18" s="1"/>
  <c r="H415" i="18"/>
  <c r="N415" i="18"/>
  <c r="T415" i="18"/>
  <c r="N410" i="18"/>
  <c r="O415" i="18"/>
  <c r="N425" i="18"/>
  <c r="T425" i="18"/>
  <c r="Z425" i="18"/>
  <c r="G430" i="18"/>
  <c r="S430" i="18"/>
  <c r="Y430" i="18"/>
  <c r="L435" i="18"/>
  <c r="R435" i="18"/>
  <c r="E440" i="18"/>
  <c r="W440" i="18"/>
  <c r="I410" i="18"/>
  <c r="O410" i="18"/>
  <c r="J415" i="18"/>
  <c r="V415" i="18"/>
  <c r="E420" i="18"/>
  <c r="W420" i="18"/>
  <c r="D425" i="18"/>
  <c r="V425" i="18"/>
  <c r="O430" i="18"/>
  <c r="T435" i="18"/>
  <c r="X445" i="18"/>
  <c r="K410" i="18"/>
  <c r="Q410" i="18"/>
  <c r="W410" i="18"/>
  <c r="F415" i="18"/>
  <c r="R415" i="18"/>
  <c r="E425" i="18"/>
  <c r="V430" i="18"/>
  <c r="U435" i="18"/>
  <c r="N474" i="18"/>
  <c r="Y479" i="18"/>
  <c r="M415" i="18"/>
  <c r="S420" i="18"/>
  <c r="Y420" i="18"/>
  <c r="F425" i="18"/>
  <c r="X425" i="18"/>
  <c r="Y450" i="18"/>
  <c r="Q455" i="18"/>
  <c r="F460" i="18"/>
  <c r="L460" i="18"/>
  <c r="O469" i="18"/>
  <c r="R484" i="18"/>
  <c r="G460" i="18"/>
  <c r="G479" i="18"/>
  <c r="S479" i="18"/>
  <c r="Z499" i="18"/>
  <c r="N460" i="18"/>
  <c r="T460" i="18"/>
  <c r="E469" i="18"/>
  <c r="Q469" i="18"/>
  <c r="W469" i="18"/>
  <c r="N455" i="18"/>
  <c r="T474" i="18"/>
  <c r="O455" i="18"/>
  <c r="U455" i="18"/>
  <c r="J460" i="18"/>
  <c r="V460" i="18"/>
  <c r="M469" i="18"/>
  <c r="S469" i="18"/>
  <c r="K489" i="18"/>
  <c r="Q494" i="18"/>
  <c r="X499" i="18"/>
  <c r="U489" i="18"/>
  <c r="Y494" i="18"/>
  <c r="O504" i="18"/>
  <c r="J509" i="18"/>
  <c r="E514" i="18"/>
  <c r="Q514" i="18"/>
  <c r="L514" i="18"/>
  <c r="X519" i="18"/>
  <c r="O524" i="18"/>
  <c r="J609" i="18"/>
  <c r="Z489" i="18"/>
  <c r="H499" i="18"/>
  <c r="H504" i="18"/>
  <c r="S514" i="18"/>
  <c r="F509" i="18"/>
  <c r="L509" i="18"/>
  <c r="AA514" i="18"/>
  <c r="T519" i="18"/>
  <c r="Y524" i="18"/>
  <c r="O494" i="18"/>
  <c r="I499" i="18"/>
  <c r="L504" i="18"/>
  <c r="W504" i="18"/>
  <c r="O519" i="18"/>
  <c r="W529" i="18"/>
  <c r="N489" i="18"/>
  <c r="J494" i="18"/>
  <c r="N509" i="18"/>
  <c r="T509" i="18"/>
  <c r="D519" i="18"/>
  <c r="Z544" i="18"/>
  <c r="Z616" i="18"/>
  <c r="Z614" i="18" s="1"/>
  <c r="T616" i="18"/>
  <c r="N616" i="18"/>
  <c r="N614" i="18" s="1"/>
  <c r="H616" i="18"/>
  <c r="H614" i="18" s="1"/>
  <c r="AA611" i="18"/>
  <c r="AA609" i="18" s="1"/>
  <c r="U611" i="18"/>
  <c r="U609" i="18" s="1"/>
  <c r="O611" i="18"/>
  <c r="O609" i="18" s="1"/>
  <c r="I611" i="18"/>
  <c r="V606" i="18"/>
  <c r="V604" i="18" s="1"/>
  <c r="P606" i="18"/>
  <c r="P604" i="18" s="1"/>
  <c r="J606" i="18"/>
  <c r="J604" i="18" s="1"/>
  <c r="D606" i="18"/>
  <c r="D604" i="18" s="1"/>
  <c r="W601" i="18"/>
  <c r="W599" i="18" s="1"/>
  <c r="Q601" i="18"/>
  <c r="K601" i="18"/>
  <c r="K599" i="18" s="1"/>
  <c r="E601" i="18"/>
  <c r="E599" i="18" s="1"/>
  <c r="X596" i="18"/>
  <c r="X594" i="18" s="1"/>
  <c r="R596" i="18"/>
  <c r="R594" i="18" s="1"/>
  <c r="L596" i="18"/>
  <c r="L594" i="18" s="1"/>
  <c r="F596" i="18"/>
  <c r="Y591" i="18"/>
  <c r="Y589" i="18" s="1"/>
  <c r="S591" i="18"/>
  <c r="S589" i="18" s="1"/>
  <c r="M591" i="18"/>
  <c r="M589" i="18" s="1"/>
  <c r="G591" i="18"/>
  <c r="G589" i="18" s="1"/>
  <c r="Z586" i="18"/>
  <c r="Z584" i="18" s="1"/>
  <c r="T586" i="18"/>
  <c r="N586" i="18"/>
  <c r="N584" i="18" s="1"/>
  <c r="H586" i="18"/>
  <c r="H584" i="18" s="1"/>
  <c r="Y616" i="18"/>
  <c r="Y614" i="18" s="1"/>
  <c r="S616" i="18"/>
  <c r="S614" i="18" s="1"/>
  <c r="M616" i="18"/>
  <c r="G616" i="18"/>
  <c r="G614" i="18" s="1"/>
  <c r="Z611" i="18"/>
  <c r="Z609" i="18" s="1"/>
  <c r="T611" i="18"/>
  <c r="T609" i="18" s="1"/>
  <c r="N611" i="18"/>
  <c r="N609" i="18" s="1"/>
  <c r="H611" i="18"/>
  <c r="H609" i="18" s="1"/>
  <c r="AA606" i="18"/>
  <c r="U606" i="18"/>
  <c r="U604" i="18" s="1"/>
  <c r="O606" i="18"/>
  <c r="O604" i="18" s="1"/>
  <c r="I606" i="18"/>
  <c r="I604" i="18" s="1"/>
  <c r="V601" i="18"/>
  <c r="V599" i="18" s="1"/>
  <c r="P601" i="18"/>
  <c r="P599" i="18" s="1"/>
  <c r="J601" i="18"/>
  <c r="D601" i="18"/>
  <c r="D599" i="18" s="1"/>
  <c r="W596" i="18"/>
  <c r="W594" i="18" s="1"/>
  <c r="Q596" i="18"/>
  <c r="Q594" i="18" s="1"/>
  <c r="K596" i="18"/>
  <c r="K594" i="18" s="1"/>
  <c r="E596" i="18"/>
  <c r="E594" i="18" s="1"/>
  <c r="X591" i="18"/>
  <c r="R591" i="18"/>
  <c r="R589" i="18" s="1"/>
  <c r="L591" i="18"/>
  <c r="L589" i="18" s="1"/>
  <c r="F591" i="18"/>
  <c r="F589" i="18" s="1"/>
  <c r="Y586" i="18"/>
  <c r="Y584" i="18" s="1"/>
  <c r="S586" i="18"/>
  <c r="S584" i="18" s="1"/>
  <c r="M586" i="18"/>
  <c r="G586" i="18"/>
  <c r="G584" i="18" s="1"/>
  <c r="W616" i="18"/>
  <c r="W614" i="18" s="1"/>
  <c r="Q616" i="18"/>
  <c r="Q614" i="18" s="1"/>
  <c r="K616" i="18"/>
  <c r="K614" i="18" s="1"/>
  <c r="E616" i="18"/>
  <c r="E614" i="18" s="1"/>
  <c r="V616" i="18"/>
  <c r="P616" i="18"/>
  <c r="P614" i="18" s="1"/>
  <c r="J616" i="18"/>
  <c r="J614" i="18" s="1"/>
  <c r="D616" i="18"/>
  <c r="D614" i="18" s="1"/>
  <c r="W611" i="18"/>
  <c r="W609" i="18" s="1"/>
  <c r="Q611" i="18"/>
  <c r="Q609" i="18" s="1"/>
  <c r="K611" i="18"/>
  <c r="E611" i="18"/>
  <c r="E609" i="18" s="1"/>
  <c r="X606" i="18"/>
  <c r="X604" i="18" s="1"/>
  <c r="R606" i="18"/>
  <c r="R604" i="18" s="1"/>
  <c r="L606" i="18"/>
  <c r="L604" i="18" s="1"/>
  <c r="F606" i="18"/>
  <c r="F604" i="18" s="1"/>
  <c r="Y601" i="18"/>
  <c r="S601" i="18"/>
  <c r="S599" i="18" s="1"/>
  <c r="M601" i="18"/>
  <c r="M599" i="18" s="1"/>
  <c r="G601" i="18"/>
  <c r="G599" i="18" s="1"/>
  <c r="Z596" i="18"/>
  <c r="Z594" i="18" s="1"/>
  <c r="T596" i="18"/>
  <c r="T594" i="18" s="1"/>
  <c r="N596" i="18"/>
  <c r="H596" i="18"/>
  <c r="H594" i="18" s="1"/>
  <c r="AA591" i="18"/>
  <c r="AA589" i="18" s="1"/>
  <c r="U591" i="18"/>
  <c r="U589" i="18" s="1"/>
  <c r="O591" i="18"/>
  <c r="O589" i="18" s="1"/>
  <c r="I591" i="18"/>
  <c r="I589" i="18" s="1"/>
  <c r="V586" i="18"/>
  <c r="P586" i="18"/>
  <c r="P584" i="18" s="1"/>
  <c r="J586" i="18"/>
  <c r="J584" i="18" s="1"/>
  <c r="D586" i="18"/>
  <c r="D584" i="18" s="1"/>
  <c r="U616" i="18"/>
  <c r="U614" i="18" s="1"/>
  <c r="P611" i="18"/>
  <c r="P609" i="18" s="1"/>
  <c r="D611" i="18"/>
  <c r="S606" i="18"/>
  <c r="G606" i="18"/>
  <c r="G604" i="18" s="1"/>
  <c r="R616" i="18"/>
  <c r="R614" i="18" s="1"/>
  <c r="Y611" i="18"/>
  <c r="Y609" i="18" s="1"/>
  <c r="M611" i="18"/>
  <c r="Q606" i="18"/>
  <c r="E606" i="18"/>
  <c r="T601" i="18"/>
  <c r="H601" i="18"/>
  <c r="U596" i="18"/>
  <c r="U594" i="18" s="1"/>
  <c r="I596" i="18"/>
  <c r="V591" i="18"/>
  <c r="J591" i="18"/>
  <c r="X586" i="18"/>
  <c r="X584" i="18" s="1"/>
  <c r="L586" i="18"/>
  <c r="L584" i="18" s="1"/>
  <c r="L616" i="18"/>
  <c r="L614" i="18" s="1"/>
  <c r="V611" i="18"/>
  <c r="V609" i="18" s="1"/>
  <c r="J611" i="18"/>
  <c r="Y606" i="18"/>
  <c r="M606" i="18"/>
  <c r="M604" i="18" s="1"/>
  <c r="AA601" i="18"/>
  <c r="AA599" i="18" s="1"/>
  <c r="O601" i="18"/>
  <c r="O599" i="18" s="1"/>
  <c r="P596" i="18"/>
  <c r="P594" i="18" s="1"/>
  <c r="D596" i="18"/>
  <c r="Q591" i="18"/>
  <c r="Q589" i="18" s="1"/>
  <c r="E591" i="18"/>
  <c r="E589" i="18" s="1"/>
  <c r="U586" i="18"/>
  <c r="I586" i="18"/>
  <c r="I584" i="18" s="1"/>
  <c r="Z581" i="18"/>
  <c r="Z579" i="18" s="1"/>
  <c r="T581" i="18"/>
  <c r="N581" i="18"/>
  <c r="N579" i="18" s="1"/>
  <c r="H581" i="18"/>
  <c r="H579" i="18" s="1"/>
  <c r="AA576" i="18"/>
  <c r="AA574" i="18" s="1"/>
  <c r="U576" i="18"/>
  <c r="U574" i="18" s="1"/>
  <c r="O576" i="18"/>
  <c r="O574" i="18" s="1"/>
  <c r="I576" i="18"/>
  <c r="V571" i="18"/>
  <c r="V569" i="18" s="1"/>
  <c r="P571" i="18"/>
  <c r="P569" i="18" s="1"/>
  <c r="J571" i="18"/>
  <c r="J569" i="18" s="1"/>
  <c r="D571" i="18"/>
  <c r="D569" i="18" s="1"/>
  <c r="W566" i="18"/>
  <c r="W564" i="18" s="1"/>
  <c r="Q566" i="18"/>
  <c r="K566" i="18"/>
  <c r="K564" i="18" s="1"/>
  <c r="E566" i="18"/>
  <c r="E564" i="18" s="1"/>
  <c r="AA616" i="18"/>
  <c r="AA614" i="18" s="1"/>
  <c r="X611" i="18"/>
  <c r="X609" i="18" s="1"/>
  <c r="H606" i="18"/>
  <c r="H604" i="18" s="1"/>
  <c r="R601" i="18"/>
  <c r="R599" i="18" s="1"/>
  <c r="V596" i="18"/>
  <c r="V594" i="18" s="1"/>
  <c r="W591" i="18"/>
  <c r="W589" i="18" s="1"/>
  <c r="D591" i="18"/>
  <c r="D589" i="18" s="1"/>
  <c r="AA586" i="18"/>
  <c r="AA584" i="18" s="1"/>
  <c r="F586" i="18"/>
  <c r="F584" i="18" s="1"/>
  <c r="W581" i="18"/>
  <c r="W579" i="18" s="1"/>
  <c r="P581" i="18"/>
  <c r="P579" i="18" s="1"/>
  <c r="I581" i="18"/>
  <c r="I579" i="18" s="1"/>
  <c r="X576" i="18"/>
  <c r="Q576" i="18"/>
  <c r="Q574" i="18" s="1"/>
  <c r="J576" i="18"/>
  <c r="Z571" i="18"/>
  <c r="S571" i="18"/>
  <c r="S569" i="18" s="1"/>
  <c r="L571" i="18"/>
  <c r="L569" i="18" s="1"/>
  <c r="E571" i="18"/>
  <c r="E569" i="18" s="1"/>
  <c r="AA566" i="18"/>
  <c r="AA564" i="18" s="1"/>
  <c r="T566" i="18"/>
  <c r="T564" i="18" s="1"/>
  <c r="M566" i="18"/>
  <c r="F566" i="18"/>
  <c r="F564" i="18" s="1"/>
  <c r="X561" i="18"/>
  <c r="X559" i="18" s="1"/>
  <c r="R561" i="18"/>
  <c r="R559" i="18" s="1"/>
  <c r="L561" i="18"/>
  <c r="L559" i="18" s="1"/>
  <c r="F561" i="18"/>
  <c r="Y556" i="18"/>
  <c r="Y554" i="18" s="1"/>
  <c r="S556" i="18"/>
  <c r="S554" i="18" s="1"/>
  <c r="M556" i="18"/>
  <c r="M554" i="18" s="1"/>
  <c r="G556" i="18"/>
  <c r="G554" i="18" s="1"/>
  <c r="Z551" i="18"/>
  <c r="Z549" i="18" s="1"/>
  <c r="T551" i="18"/>
  <c r="N551" i="18"/>
  <c r="N549" i="18" s="1"/>
  <c r="H551" i="18"/>
  <c r="H549" i="18" s="1"/>
  <c r="AA546" i="18"/>
  <c r="AA544" i="18" s="1"/>
  <c r="U546" i="18"/>
  <c r="U544" i="18" s="1"/>
  <c r="O546" i="18"/>
  <c r="O544" i="18" s="1"/>
  <c r="I546" i="18"/>
  <c r="V541" i="18"/>
  <c r="V539" i="18" s="1"/>
  <c r="P541" i="18"/>
  <c r="P539" i="18" s="1"/>
  <c r="J541" i="18"/>
  <c r="J539" i="18" s="1"/>
  <c r="D541" i="18"/>
  <c r="D539" i="18" s="1"/>
  <c r="W536" i="18"/>
  <c r="W534" i="18" s="1"/>
  <c r="Q536" i="18"/>
  <c r="K536" i="18"/>
  <c r="K534" i="18" s="1"/>
  <c r="E536" i="18"/>
  <c r="X616" i="18"/>
  <c r="X614" i="18" s="1"/>
  <c r="S611" i="18"/>
  <c r="S609" i="18" s="1"/>
  <c r="Z606" i="18"/>
  <c r="Z604" i="18" s="1"/>
  <c r="N601" i="18"/>
  <c r="N599" i="18" s="1"/>
  <c r="S596" i="18"/>
  <c r="T591" i="18"/>
  <c r="W586" i="18"/>
  <c r="W584" i="18" s="1"/>
  <c r="E586" i="18"/>
  <c r="E584" i="18" s="1"/>
  <c r="V581" i="18"/>
  <c r="V579" i="18" s="1"/>
  <c r="O581" i="18"/>
  <c r="G581" i="18"/>
  <c r="I616" i="18"/>
  <c r="L611" i="18"/>
  <c r="L609" i="18" s="1"/>
  <c r="T606" i="18"/>
  <c r="T604" i="18" s="1"/>
  <c r="Z601" i="18"/>
  <c r="Z599" i="18" s="1"/>
  <c r="I601" i="18"/>
  <c r="I599" i="18" s="1"/>
  <c r="M596" i="18"/>
  <c r="N591" i="18"/>
  <c r="N589" i="18" s="1"/>
  <c r="Q586" i="18"/>
  <c r="Q584" i="18" s="1"/>
  <c r="AA581" i="18"/>
  <c r="AA579" i="18" s="1"/>
  <c r="S581" i="18"/>
  <c r="S579" i="18" s="1"/>
  <c r="L581" i="18"/>
  <c r="E581" i="18"/>
  <c r="E579" i="18" s="1"/>
  <c r="T576" i="18"/>
  <c r="M576" i="18"/>
  <c r="M574" i="18" s="1"/>
  <c r="F576" i="18"/>
  <c r="F574" i="18" s="1"/>
  <c r="W571" i="18"/>
  <c r="O571" i="18"/>
  <c r="O569" i="18" s="1"/>
  <c r="H571" i="18"/>
  <c r="H569" i="18" s="1"/>
  <c r="X566" i="18"/>
  <c r="X564" i="18" s="1"/>
  <c r="P566" i="18"/>
  <c r="P564" i="18" s="1"/>
  <c r="I566" i="18"/>
  <c r="I564" i="18" s="1"/>
  <c r="AA561" i="18"/>
  <c r="AA559" i="18" s="1"/>
  <c r="U561" i="18"/>
  <c r="U559" i="18" s="1"/>
  <c r="O561" i="18"/>
  <c r="O559" i="18" s="1"/>
  <c r="I561" i="18"/>
  <c r="I559" i="18" s="1"/>
  <c r="V556" i="18"/>
  <c r="V554" i="18" s="1"/>
  <c r="P556" i="18"/>
  <c r="P554" i="18" s="1"/>
  <c r="J556" i="18"/>
  <c r="J554" i="18" s="1"/>
  <c r="D556" i="18"/>
  <c r="D554" i="18" s="1"/>
  <c r="W551" i="18"/>
  <c r="W549" i="18" s="1"/>
  <c r="Q551" i="18"/>
  <c r="Q549" i="18" s="1"/>
  <c r="K551" i="18"/>
  <c r="K549" i="18" s="1"/>
  <c r="E551" i="18"/>
  <c r="E549" i="18" s="1"/>
  <c r="X546" i="18"/>
  <c r="X544" i="18" s="1"/>
  <c r="R546" i="18"/>
  <c r="R544" i="18" s="1"/>
  <c r="L546" i="18"/>
  <c r="L544" i="18" s="1"/>
  <c r="F546" i="18"/>
  <c r="F544" i="18" s="1"/>
  <c r="Y541" i="18"/>
  <c r="Y539" i="18" s="1"/>
  <c r="S541" i="18"/>
  <c r="S539" i="18" s="1"/>
  <c r="M541" i="18"/>
  <c r="M539" i="18" s="1"/>
  <c r="G541" i="18"/>
  <c r="G539" i="18" s="1"/>
  <c r="Z536" i="18"/>
  <c r="Z534" i="18" s="1"/>
  <c r="T536" i="18"/>
  <c r="T534" i="18" s="1"/>
  <c r="N536" i="18"/>
  <c r="N534" i="18" s="1"/>
  <c r="H536" i="18"/>
  <c r="H534" i="18" s="1"/>
  <c r="AA531" i="18"/>
  <c r="AA529" i="18" s="1"/>
  <c r="U531" i="18"/>
  <c r="U529" i="18" s="1"/>
  <c r="O531" i="18"/>
  <c r="O529" i="18" s="1"/>
  <c r="I531" i="18"/>
  <c r="I529" i="18" s="1"/>
  <c r="V526" i="18"/>
  <c r="V524" i="18" s="1"/>
  <c r="P526" i="18"/>
  <c r="P524" i="18" s="1"/>
  <c r="J526" i="18"/>
  <c r="J524" i="18" s="1"/>
  <c r="D526" i="18"/>
  <c r="D524" i="18" s="1"/>
  <c r="W521" i="18"/>
  <c r="W519" i="18" s="1"/>
  <c r="Q521" i="18"/>
  <c r="Q519" i="18" s="1"/>
  <c r="O616" i="18"/>
  <c r="O614" i="18" s="1"/>
  <c r="X601" i="18"/>
  <c r="K586" i="18"/>
  <c r="K584" i="18" s="1"/>
  <c r="Q581" i="18"/>
  <c r="Q579" i="18" s="1"/>
  <c r="W576" i="18"/>
  <c r="L576" i="18"/>
  <c r="L574" i="18" s="1"/>
  <c r="U571" i="18"/>
  <c r="U569" i="18" s="1"/>
  <c r="F616" i="18"/>
  <c r="F614" i="18" s="1"/>
  <c r="W606" i="18"/>
  <c r="W604" i="18" s="1"/>
  <c r="U601" i="18"/>
  <c r="U599" i="18" s="1"/>
  <c r="AA596" i="18"/>
  <c r="AA594" i="18" s="1"/>
  <c r="M581" i="18"/>
  <c r="V576" i="18"/>
  <c r="V574" i="18" s="1"/>
  <c r="K576" i="18"/>
  <c r="T571" i="18"/>
  <c r="T569" i="18" s="1"/>
  <c r="I571" i="18"/>
  <c r="S566" i="18"/>
  <c r="H566" i="18"/>
  <c r="H564" i="18" s="1"/>
  <c r="Z561" i="18"/>
  <c r="Z559" i="18" s="1"/>
  <c r="Q561" i="18"/>
  <c r="Q559" i="18" s="1"/>
  <c r="H561" i="18"/>
  <c r="H559" i="18" s="1"/>
  <c r="T556" i="18"/>
  <c r="T554" i="18" s="1"/>
  <c r="K556" i="18"/>
  <c r="K554" i="18" s="1"/>
  <c r="U551" i="18"/>
  <c r="U549" i="18" s="1"/>
  <c r="L551" i="18"/>
  <c r="L549" i="18" s="1"/>
  <c r="V546" i="18"/>
  <c r="M546" i="18"/>
  <c r="M544" i="18" s="1"/>
  <c r="D546" i="18"/>
  <c r="D544" i="18" s="1"/>
  <c r="X541" i="18"/>
  <c r="X539" i="18" s="1"/>
  <c r="O541" i="18"/>
  <c r="O539" i="18" s="1"/>
  <c r="F541" i="18"/>
  <c r="F539" i="18" s="1"/>
  <c r="Y536" i="18"/>
  <c r="Y534" i="18" s="1"/>
  <c r="P536" i="18"/>
  <c r="P534" i="18" s="1"/>
  <c r="G536" i="18"/>
  <c r="G534" i="18" s="1"/>
  <c r="V531" i="18"/>
  <c r="V529" i="18" s="1"/>
  <c r="N531" i="18"/>
  <c r="N529" i="18" s="1"/>
  <c r="G531" i="18"/>
  <c r="G529" i="18" s="1"/>
  <c r="N606" i="18"/>
  <c r="L601" i="18"/>
  <c r="L599" i="18" s="1"/>
  <c r="Y596" i="18"/>
  <c r="Z591" i="18"/>
  <c r="Y581" i="18"/>
  <c r="K581" i="18"/>
  <c r="K579" i="18" s="1"/>
  <c r="S576" i="18"/>
  <c r="H576" i="18"/>
  <c r="H574" i="18" s="1"/>
  <c r="R571" i="18"/>
  <c r="G571" i="18"/>
  <c r="R566" i="18"/>
  <c r="R564" i="18" s="1"/>
  <c r="G566" i="18"/>
  <c r="Y561" i="18"/>
  <c r="Y559" i="18" s="1"/>
  <c r="P561" i="18"/>
  <c r="P559" i="18" s="1"/>
  <c r="G561" i="18"/>
  <c r="G559" i="18" s="1"/>
  <c r="AA556" i="18"/>
  <c r="AA554" i="18" s="1"/>
  <c r="R556" i="18"/>
  <c r="I556" i="18"/>
  <c r="S551" i="18"/>
  <c r="S549" i="18" s="1"/>
  <c r="J551" i="18"/>
  <c r="J549" i="18" s="1"/>
  <c r="T546" i="18"/>
  <c r="T544" i="18" s="1"/>
  <c r="K546" i="18"/>
  <c r="K544" i="18" s="1"/>
  <c r="W541" i="18"/>
  <c r="W539" i="18" s="1"/>
  <c r="N541" i="18"/>
  <c r="N539" i="18" s="1"/>
  <c r="J596" i="18"/>
  <c r="J594" i="18" s="1"/>
  <c r="K591" i="18"/>
  <c r="K589" i="18" s="1"/>
  <c r="R586" i="18"/>
  <c r="R584" i="18" s="1"/>
  <c r="J581" i="18"/>
  <c r="G576" i="18"/>
  <c r="G574" i="18" s="1"/>
  <c r="X571" i="18"/>
  <c r="X569" i="18" s="1"/>
  <c r="N566" i="18"/>
  <c r="N564" i="18" s="1"/>
  <c r="T561" i="18"/>
  <c r="T559" i="18" s="1"/>
  <c r="E561" i="18"/>
  <c r="Z556" i="18"/>
  <c r="Z554" i="18" s="1"/>
  <c r="N556" i="18"/>
  <c r="N554" i="18" s="1"/>
  <c r="R551" i="18"/>
  <c r="F551" i="18"/>
  <c r="Y546" i="18"/>
  <c r="Y544" i="18" s="1"/>
  <c r="J546" i="18"/>
  <c r="J544" i="18" s="1"/>
  <c r="R541" i="18"/>
  <c r="R539" i="18" s="1"/>
  <c r="E541" i="18"/>
  <c r="AA536" i="18"/>
  <c r="AA534" i="18" s="1"/>
  <c r="O536" i="18"/>
  <c r="D536" i="18"/>
  <c r="D534" i="18" s="1"/>
  <c r="G596" i="18"/>
  <c r="H591" i="18"/>
  <c r="O586" i="18"/>
  <c r="F581" i="18"/>
  <c r="Z576" i="18"/>
  <c r="E576" i="18"/>
  <c r="Q571" i="18"/>
  <c r="Q569" i="18" s="1"/>
  <c r="Z566" i="18"/>
  <c r="Z564" i="18" s="1"/>
  <c r="L566" i="18"/>
  <c r="L564" i="18" s="1"/>
  <c r="S561" i="18"/>
  <c r="D561" i="18"/>
  <c r="X556" i="18"/>
  <c r="X554" i="18" s="1"/>
  <c r="L556" i="18"/>
  <c r="L554" i="18" s="1"/>
  <c r="P551" i="18"/>
  <c r="D551" i="18"/>
  <c r="W546" i="18"/>
  <c r="W544" i="18" s="1"/>
  <c r="H546" i="18"/>
  <c r="H544" i="18" s="1"/>
  <c r="Q541" i="18"/>
  <c r="Q539" i="18" s="1"/>
  <c r="X536" i="18"/>
  <c r="X534" i="18" s="1"/>
  <c r="M536" i="18"/>
  <c r="M534" i="18" s="1"/>
  <c r="D581" i="18"/>
  <c r="Y576" i="18"/>
  <c r="Y574" i="18" s="1"/>
  <c r="D576" i="18"/>
  <c r="N571" i="18"/>
  <c r="N569" i="18" s="1"/>
  <c r="Y566" i="18"/>
  <c r="J566" i="18"/>
  <c r="J564" i="18" s="1"/>
  <c r="N561" i="18"/>
  <c r="W556" i="18"/>
  <c r="H556" i="18"/>
  <c r="AA551" i="18"/>
  <c r="AA549" i="18" s="1"/>
  <c r="O551" i="18"/>
  <c r="O549" i="18" s="1"/>
  <c r="S546" i="18"/>
  <c r="G546" i="18"/>
  <c r="G544" i="18" s="1"/>
  <c r="AA541" i="18"/>
  <c r="AA539" i="18" s="1"/>
  <c r="L541" i="18"/>
  <c r="R611" i="18"/>
  <c r="R609" i="18" s="1"/>
  <c r="K606" i="18"/>
  <c r="K604" i="18" s="1"/>
  <c r="X581" i="18"/>
  <c r="R576" i="18"/>
  <c r="R574" i="18" s="1"/>
  <c r="M571" i="18"/>
  <c r="M569" i="18" s="1"/>
  <c r="V566" i="18"/>
  <c r="D566" i="18"/>
  <c r="D564" i="18" s="1"/>
  <c r="M561" i="18"/>
  <c r="M559" i="18" s="1"/>
  <c r="U556" i="18"/>
  <c r="F556" i="18"/>
  <c r="Y551" i="18"/>
  <c r="M551" i="18"/>
  <c r="M549" i="18" s="1"/>
  <c r="Q546" i="18"/>
  <c r="Q544" i="18" s="1"/>
  <c r="E546" i="18"/>
  <c r="Z541" i="18"/>
  <c r="Z539" i="18" s="1"/>
  <c r="K541" i="18"/>
  <c r="K539" i="18" s="1"/>
  <c r="U536" i="18"/>
  <c r="U534" i="18" s="1"/>
  <c r="J536" i="18"/>
  <c r="T531" i="18"/>
  <c r="T529" i="18" s="1"/>
  <c r="L531" i="18"/>
  <c r="D531" i="18"/>
  <c r="AA526" i="18"/>
  <c r="AA524" i="18" s="1"/>
  <c r="T526" i="18"/>
  <c r="T524" i="18" s="1"/>
  <c r="M526" i="18"/>
  <c r="M524" i="18" s="1"/>
  <c r="F526" i="18"/>
  <c r="F524" i="18" s="1"/>
  <c r="U521" i="18"/>
  <c r="U519" i="18" s="1"/>
  <c r="N521" i="18"/>
  <c r="H521" i="18"/>
  <c r="H519" i="18" s="1"/>
  <c r="G611" i="18"/>
  <c r="G609" i="18" s="1"/>
  <c r="F601" i="18"/>
  <c r="U581" i="18"/>
  <c r="P576" i="18"/>
  <c r="AA571" i="18"/>
  <c r="AA569" i="18" s="1"/>
  <c r="K571" i="18"/>
  <c r="U566" i="18"/>
  <c r="U564" i="18" s="1"/>
  <c r="W561" i="18"/>
  <c r="K561" i="18"/>
  <c r="K559" i="18" s="1"/>
  <c r="Q556" i="18"/>
  <c r="E556" i="18"/>
  <c r="E554" i="18" s="1"/>
  <c r="X551" i="18"/>
  <c r="I551" i="18"/>
  <c r="I549" i="18" s="1"/>
  <c r="P546" i="18"/>
  <c r="P544" i="18" s="1"/>
  <c r="U541" i="18"/>
  <c r="I541" i="18"/>
  <c r="I539" i="18" s="1"/>
  <c r="S536" i="18"/>
  <c r="I536" i="18"/>
  <c r="S531" i="18"/>
  <c r="S529" i="18" s="1"/>
  <c r="K531" i="18"/>
  <c r="K529" i="18" s="1"/>
  <c r="Z526" i="18"/>
  <c r="Z524" i="18" s="1"/>
  <c r="S526" i="18"/>
  <c r="S524" i="18" s="1"/>
  <c r="L526" i="18"/>
  <c r="L524" i="18" s="1"/>
  <c r="E526" i="18"/>
  <c r="E524" i="18" s="1"/>
  <c r="AA521" i="18"/>
  <c r="AA519" i="18" s="1"/>
  <c r="T521" i="18"/>
  <c r="M521" i="18"/>
  <c r="M519" i="18" s="1"/>
  <c r="G521" i="18"/>
  <c r="G519" i="18" s="1"/>
  <c r="Z516" i="18"/>
  <c r="Z514" i="18" s="1"/>
  <c r="T516" i="18"/>
  <c r="T514" i="18" s="1"/>
  <c r="N516" i="18"/>
  <c r="N514" i="18" s="1"/>
  <c r="H516" i="18"/>
  <c r="H514" i="18" s="1"/>
  <c r="AA511" i="18"/>
  <c r="AA509" i="18" s="1"/>
  <c r="U511" i="18"/>
  <c r="O511" i="18"/>
  <c r="O509" i="18" s="1"/>
  <c r="I511" i="18"/>
  <c r="I509" i="18" s="1"/>
  <c r="V506" i="18"/>
  <c r="V504" i="18" s="1"/>
  <c r="P506" i="18"/>
  <c r="P504" i="18" s="1"/>
  <c r="J506" i="18"/>
  <c r="J504" i="18" s="1"/>
  <c r="D506" i="18"/>
  <c r="W501" i="18"/>
  <c r="W499" i="18" s="1"/>
  <c r="Q501" i="18"/>
  <c r="Q499" i="18" s="1"/>
  <c r="K501" i="18"/>
  <c r="K499" i="18" s="1"/>
  <c r="E501" i="18"/>
  <c r="E499" i="18" s="1"/>
  <c r="X496" i="18"/>
  <c r="X494" i="18" s="1"/>
  <c r="R496" i="18"/>
  <c r="L496" i="18"/>
  <c r="L494" i="18" s="1"/>
  <c r="F496" i="18"/>
  <c r="F494" i="18" s="1"/>
  <c r="Y491" i="18"/>
  <c r="Y489" i="18" s="1"/>
  <c r="S491" i="18"/>
  <c r="S489" i="18" s="1"/>
  <c r="M491" i="18"/>
  <c r="M489" i="18" s="1"/>
  <c r="J471" i="18"/>
  <c r="J469" i="18" s="1"/>
  <c r="P471" i="18"/>
  <c r="P469" i="18" s="1"/>
  <c r="V471" i="18"/>
  <c r="I476" i="18"/>
  <c r="I474" i="18" s="1"/>
  <c r="O476" i="18"/>
  <c r="O474" i="18" s="1"/>
  <c r="U476" i="18"/>
  <c r="U474" i="18" s="1"/>
  <c r="AA476" i="18"/>
  <c r="AA474" i="18" s="1"/>
  <c r="H481" i="18"/>
  <c r="H479" i="18" s="1"/>
  <c r="N481" i="18"/>
  <c r="T481" i="18"/>
  <c r="T479" i="18" s="1"/>
  <c r="Z481" i="18"/>
  <c r="Z479" i="18" s="1"/>
  <c r="G486" i="18"/>
  <c r="G484" i="18" s="1"/>
  <c r="M486" i="18"/>
  <c r="M484" i="18" s="1"/>
  <c r="S486" i="18"/>
  <c r="S484" i="18" s="1"/>
  <c r="Y486" i="18"/>
  <c r="F491" i="18"/>
  <c r="L491" i="18"/>
  <c r="T491" i="18"/>
  <c r="T489" i="18" s="1"/>
  <c r="AA491" i="18"/>
  <c r="AA489" i="18" s="1"/>
  <c r="D496" i="18"/>
  <c r="D494" i="18" s="1"/>
  <c r="K496" i="18"/>
  <c r="K494" i="18" s="1"/>
  <c r="S496" i="18"/>
  <c r="S494" i="18" s="1"/>
  <c r="Z496" i="18"/>
  <c r="J501" i="18"/>
  <c r="J499" i="18" s="1"/>
  <c r="R501" i="18"/>
  <c r="R499" i="18" s="1"/>
  <c r="Y501" i="18"/>
  <c r="Y499" i="18" s="1"/>
  <c r="I506" i="18"/>
  <c r="I504" i="18" s="1"/>
  <c r="Q506" i="18"/>
  <c r="Q504" i="18" s="1"/>
  <c r="X506" i="18"/>
  <c r="G511" i="18"/>
  <c r="G509" i="18" s="1"/>
  <c r="N511" i="18"/>
  <c r="V511" i="18"/>
  <c r="V509" i="18" s="1"/>
  <c r="F516" i="18"/>
  <c r="F514" i="18" s="1"/>
  <c r="M516" i="18"/>
  <c r="M514" i="18" s="1"/>
  <c r="U516" i="18"/>
  <c r="U514" i="18" s="1"/>
  <c r="E521" i="18"/>
  <c r="E519" i="18" s="1"/>
  <c r="O521" i="18"/>
  <c r="Y521" i="18"/>
  <c r="Y519" i="18" s="1"/>
  <c r="G526" i="18"/>
  <c r="Q526" i="18"/>
  <c r="Q524" i="18" s="1"/>
  <c r="L529" i="18"/>
  <c r="H531" i="18"/>
  <c r="H529" i="18" s="1"/>
  <c r="W531" i="18"/>
  <c r="H541" i="18"/>
  <c r="G564" i="18"/>
  <c r="E496" i="18"/>
  <c r="E494" i="18" s="1"/>
  <c r="M496" i="18"/>
  <c r="M494" i="18" s="1"/>
  <c r="T496" i="18"/>
  <c r="T494" i="18" s="1"/>
  <c r="AA496" i="18"/>
  <c r="D501" i="18"/>
  <c r="D499" i="18" s="1"/>
  <c r="L501" i="18"/>
  <c r="L499" i="18" s="1"/>
  <c r="S501" i="18"/>
  <c r="S499" i="18" s="1"/>
  <c r="Z501" i="18"/>
  <c r="K506" i="18"/>
  <c r="K504" i="18" s="1"/>
  <c r="R506" i="18"/>
  <c r="Y506" i="18"/>
  <c r="Y504" i="18" s="1"/>
  <c r="H511" i="18"/>
  <c r="H509" i="18" s="1"/>
  <c r="P511" i="18"/>
  <c r="P509" i="18" s="1"/>
  <c r="W511" i="18"/>
  <c r="W509" i="18" s="1"/>
  <c r="G516" i="18"/>
  <c r="G514" i="18" s="1"/>
  <c r="O516" i="18"/>
  <c r="V516" i="18"/>
  <c r="V514" i="18" s="1"/>
  <c r="F521" i="18"/>
  <c r="F519" i="18" s="1"/>
  <c r="P521" i="18"/>
  <c r="P519" i="18" s="1"/>
  <c r="Z521" i="18"/>
  <c r="Z519" i="18" s="1"/>
  <c r="H526" i="18"/>
  <c r="H524" i="18" s="1"/>
  <c r="R526" i="18"/>
  <c r="R524" i="18" s="1"/>
  <c r="M529" i="18"/>
  <c r="J531" i="18"/>
  <c r="J529" i="18" s="1"/>
  <c r="X531" i="18"/>
  <c r="T541" i="18"/>
  <c r="T539" i="18" s="1"/>
  <c r="N546" i="18"/>
  <c r="N544" i="18" s="1"/>
  <c r="G551" i="18"/>
  <c r="I554" i="18"/>
  <c r="U554" i="18"/>
  <c r="J574" i="18"/>
  <c r="N576" i="18"/>
  <c r="N574" i="18" s="1"/>
  <c r="E476" i="18"/>
  <c r="E474" i="18" s="1"/>
  <c r="K476" i="18"/>
  <c r="Q476" i="18"/>
  <c r="Q474" i="18" s="1"/>
  <c r="W476" i="18"/>
  <c r="W474" i="18" s="1"/>
  <c r="D481" i="18"/>
  <c r="D479" i="18" s="1"/>
  <c r="J481" i="18"/>
  <c r="J479" i="18" s="1"/>
  <c r="P481" i="18"/>
  <c r="P479" i="18" s="1"/>
  <c r="V481" i="18"/>
  <c r="I486" i="18"/>
  <c r="I484" i="18" s="1"/>
  <c r="O486" i="18"/>
  <c r="O484" i="18" s="1"/>
  <c r="U486" i="18"/>
  <c r="U484" i="18" s="1"/>
  <c r="AA486" i="18"/>
  <c r="AA484" i="18" s="1"/>
  <c r="H491" i="18"/>
  <c r="H489" i="18" s="1"/>
  <c r="O491" i="18"/>
  <c r="V491" i="18"/>
  <c r="V489" i="18" s="1"/>
  <c r="G496" i="18"/>
  <c r="G494" i="18" s="1"/>
  <c r="N496" i="18"/>
  <c r="N494" i="18" s="1"/>
  <c r="U496" i="18"/>
  <c r="U494" i="18" s="1"/>
  <c r="F501" i="18"/>
  <c r="F499" i="18" s="1"/>
  <c r="M501" i="18"/>
  <c r="M499" i="18" s="1"/>
  <c r="T501" i="18"/>
  <c r="T499" i="18" s="1"/>
  <c r="AA501" i="18"/>
  <c r="AA499" i="18" s="1"/>
  <c r="E506" i="18"/>
  <c r="E504" i="18" s="1"/>
  <c r="L506" i="18"/>
  <c r="S506" i="18"/>
  <c r="S504" i="18" s="1"/>
  <c r="Z506" i="18"/>
  <c r="J511" i="18"/>
  <c r="Q511" i="18"/>
  <c r="Q509" i="18" s="1"/>
  <c r="X511" i="18"/>
  <c r="X509" i="18" s="1"/>
  <c r="I516" i="18"/>
  <c r="I514" i="18" s="1"/>
  <c r="P516" i="18"/>
  <c r="P514" i="18" s="1"/>
  <c r="W516" i="18"/>
  <c r="W514" i="18" s="1"/>
  <c r="I521" i="18"/>
  <c r="I519" i="18" s="1"/>
  <c r="R521" i="18"/>
  <c r="R519" i="18" s="1"/>
  <c r="I526" i="18"/>
  <c r="I524" i="18" s="1"/>
  <c r="U526" i="18"/>
  <c r="U524" i="18" s="1"/>
  <c r="Z529" i="18"/>
  <c r="M531" i="18"/>
  <c r="Y531" i="18"/>
  <c r="Y529" i="18" s="1"/>
  <c r="J534" i="18"/>
  <c r="V534" i="18"/>
  <c r="F536" i="18"/>
  <c r="F534" i="18" s="1"/>
  <c r="E544" i="18"/>
  <c r="Z546" i="18"/>
  <c r="V551" i="18"/>
  <c r="V549" i="18" s="1"/>
  <c r="O556" i="18"/>
  <c r="J559" i="18"/>
  <c r="J561" i="18"/>
  <c r="F571" i="18"/>
  <c r="F569" i="18" s="1"/>
  <c r="D486" i="18"/>
  <c r="D484" i="18" s="1"/>
  <c r="J486" i="18"/>
  <c r="J484" i="18" s="1"/>
  <c r="P486" i="18"/>
  <c r="P484" i="18" s="1"/>
  <c r="V486" i="18"/>
  <c r="V484" i="18" s="1"/>
  <c r="I491" i="18"/>
  <c r="P491" i="18"/>
  <c r="W491" i="18"/>
  <c r="W489" i="18" s="1"/>
  <c r="H496" i="18"/>
  <c r="H494" i="18" s="1"/>
  <c r="O496" i="18"/>
  <c r="V496" i="18"/>
  <c r="V494" i="18" s="1"/>
  <c r="G501" i="18"/>
  <c r="G499" i="18" s="1"/>
  <c r="N501" i="18"/>
  <c r="N499" i="18" s="1"/>
  <c r="U501" i="18"/>
  <c r="U499" i="18" s="1"/>
  <c r="F506" i="18"/>
  <c r="F504" i="18" s="1"/>
  <c r="M506" i="18"/>
  <c r="M504" i="18" s="1"/>
  <c r="T506" i="18"/>
  <c r="T504" i="18" s="1"/>
  <c r="AA506" i="18"/>
  <c r="AA504" i="18" s="1"/>
  <c r="D511" i="18"/>
  <c r="D509" i="18" s="1"/>
  <c r="K511" i="18"/>
  <c r="K509" i="18" s="1"/>
  <c r="R511" i="18"/>
  <c r="R509" i="18" s="1"/>
  <c r="Y511" i="18"/>
  <c r="J516" i="18"/>
  <c r="J514" i="18" s="1"/>
  <c r="Q516" i="18"/>
  <c r="X516" i="18"/>
  <c r="X514" i="18" s="1"/>
  <c r="J521" i="18"/>
  <c r="S521" i="18"/>
  <c r="S519" i="18" s="1"/>
  <c r="G524" i="18"/>
  <c r="K526" i="18"/>
  <c r="K524" i="18" s="1"/>
  <c r="W526" i="18"/>
  <c r="P531" i="18"/>
  <c r="P529" i="18" s="1"/>
  <c r="Z531" i="18"/>
  <c r="E534" i="18"/>
  <c r="L536" i="18"/>
  <c r="L534" i="18" s="1"/>
  <c r="F549" i="18"/>
  <c r="R549" i="18"/>
  <c r="X549" i="18"/>
  <c r="V561" i="18"/>
  <c r="V559" i="18" s="1"/>
  <c r="O566" i="18"/>
  <c r="O564" i="18" s="1"/>
  <c r="Y571" i="18"/>
  <c r="Y569" i="18" s="1"/>
  <c r="P591" i="18"/>
  <c r="P589" i="18" s="1"/>
  <c r="H471" i="18"/>
  <c r="H469" i="18" s="1"/>
  <c r="N471" i="18"/>
  <c r="N469" i="18" s="1"/>
  <c r="T471" i="18"/>
  <c r="T469" i="18" s="1"/>
  <c r="Z471" i="18"/>
  <c r="Z469" i="18" s="1"/>
  <c r="G476" i="18"/>
  <c r="G474" i="18" s="1"/>
  <c r="M476" i="18"/>
  <c r="S476" i="18"/>
  <c r="S474" i="18" s="1"/>
  <c r="Y476" i="18"/>
  <c r="Y474" i="18" s="1"/>
  <c r="F481" i="18"/>
  <c r="F479" i="18" s="1"/>
  <c r="L481" i="18"/>
  <c r="L479" i="18" s="1"/>
  <c r="R481" i="18"/>
  <c r="R479" i="18" s="1"/>
  <c r="X481" i="18"/>
  <c r="E486" i="18"/>
  <c r="E484" i="18" s="1"/>
  <c r="K486" i="18"/>
  <c r="K484" i="18" s="1"/>
  <c r="Q486" i="18"/>
  <c r="Q484" i="18" s="1"/>
  <c r="W486" i="18"/>
  <c r="W484" i="18" s="1"/>
  <c r="D491" i="18"/>
  <c r="D489" i="18" s="1"/>
  <c r="J491" i="18"/>
  <c r="J489" i="18" s="1"/>
  <c r="Q491" i="18"/>
  <c r="Q489" i="18" s="1"/>
  <c r="X491" i="18"/>
  <c r="X489" i="18" s="1"/>
  <c r="I496" i="18"/>
  <c r="I494" i="18" s="1"/>
  <c r="P496" i="18"/>
  <c r="P494" i="18" s="1"/>
  <c r="W496" i="18"/>
  <c r="W494" i="18" s="1"/>
  <c r="H501" i="18"/>
  <c r="O501" i="18"/>
  <c r="O499" i="18" s="1"/>
  <c r="V501" i="18"/>
  <c r="V499" i="18" s="1"/>
  <c r="G506" i="18"/>
  <c r="G504" i="18" s="1"/>
  <c r="N506" i="18"/>
  <c r="N504" i="18" s="1"/>
  <c r="U506" i="18"/>
  <c r="U504" i="18" s="1"/>
  <c r="E511" i="18"/>
  <c r="E509" i="18" s="1"/>
  <c r="L511" i="18"/>
  <c r="S511" i="18"/>
  <c r="S509" i="18" s="1"/>
  <c r="Z511" i="18"/>
  <c r="Z509" i="18" s="1"/>
  <c r="D516" i="18"/>
  <c r="D514" i="18" s="1"/>
  <c r="K516" i="18"/>
  <c r="K514" i="18" s="1"/>
  <c r="R516" i="18"/>
  <c r="R514" i="18" s="1"/>
  <c r="Y516" i="18"/>
  <c r="Y514" i="18" s="1"/>
  <c r="K521" i="18"/>
  <c r="K519" i="18" s="1"/>
  <c r="V521" i="18"/>
  <c r="V519" i="18" s="1"/>
  <c r="N526" i="18"/>
  <c r="X526" i="18"/>
  <c r="X524" i="18" s="1"/>
  <c r="E531" i="18"/>
  <c r="E529" i="18" s="1"/>
  <c r="Q531" i="18"/>
  <c r="Q529" i="18" s="1"/>
  <c r="R536" i="18"/>
  <c r="R534" i="18" s="1"/>
  <c r="R554" i="18"/>
  <c r="G549" i="18"/>
  <c r="Y549" i="18"/>
  <c r="W569" i="18"/>
  <c r="Q554" i="18"/>
  <c r="N559" i="18"/>
  <c r="V564" i="18"/>
  <c r="U579" i="18"/>
  <c r="F554" i="18"/>
  <c r="D574" i="18"/>
  <c r="P574" i="18"/>
  <c r="D579" i="18"/>
  <c r="J579" i="18"/>
  <c r="I534" i="18"/>
  <c r="U539" i="18"/>
  <c r="P549" i="18"/>
  <c r="D559" i="18"/>
  <c r="E574" i="18"/>
  <c r="K574" i="18"/>
  <c r="W574" i="18"/>
  <c r="S544" i="18"/>
  <c r="E559" i="18"/>
  <c r="W559" i="18"/>
  <c r="M564" i="18"/>
  <c r="I569" i="18"/>
  <c r="F579" i="18"/>
  <c r="R579" i="18"/>
  <c r="X579" i="18"/>
  <c r="K569" i="18"/>
  <c r="S574" i="18"/>
  <c r="G579" i="18"/>
  <c r="Y579" i="18"/>
  <c r="G594" i="18"/>
  <c r="S594" i="18"/>
  <c r="E604" i="18"/>
  <c r="Q604" i="18"/>
  <c r="I614" i="18"/>
  <c r="R569" i="18"/>
  <c r="Z574" i="18"/>
  <c r="U584" i="18"/>
  <c r="H589" i="18"/>
  <c r="T589" i="18"/>
  <c r="Z589" i="18"/>
  <c r="X599" i="18"/>
  <c r="O579" i="18"/>
  <c r="S604" i="18"/>
  <c r="Y604" i="18"/>
  <c r="J589" i="18"/>
  <c r="V589" i="18"/>
  <c r="H599" i="18"/>
  <c r="T599" i="18"/>
  <c r="E757" i="18"/>
  <c r="G26" i="20" l="1"/>
  <c r="F26" i="20"/>
  <c r="E26" i="20"/>
  <c r="E23" i="20" s="1"/>
  <c r="E39" i="20" s="1"/>
  <c r="I49" i="20" s="1"/>
  <c r="F23" i="20"/>
  <c r="F39" i="20" s="1"/>
  <c r="I50" i="20" s="1"/>
  <c r="G23" i="20"/>
  <c r="G39" i="20" s="1"/>
  <c r="I51" i="20" s="1"/>
  <c r="G20" i="20"/>
  <c r="G17" i="20" s="1"/>
  <c r="G38" i="20" s="1"/>
  <c r="I47" i="20" s="1"/>
  <c r="F20" i="20"/>
  <c r="F17" i="20" s="1"/>
  <c r="F38" i="20" s="1"/>
  <c r="I46" i="20" s="1"/>
  <c r="E20" i="20"/>
  <c r="E17" i="20" s="1"/>
  <c r="E38" i="20" s="1"/>
  <c r="I45" i="20" s="1"/>
  <c r="D17" i="20"/>
  <c r="D38" i="20" s="1"/>
  <c r="I44" i="20" s="1"/>
  <c r="E11" i="20"/>
  <c r="E36" i="20" s="1"/>
  <c r="I37" i="20" s="1"/>
  <c r="F12" i="20"/>
  <c r="E50" i="19"/>
  <c r="D26" i="19"/>
  <c r="E20" i="19"/>
  <c r="F14" i="19"/>
  <c r="G8" i="19"/>
  <c r="I26" i="19"/>
  <c r="D20" i="19"/>
  <c r="E14" i="19"/>
  <c r="F8" i="19"/>
  <c r="R44" i="19"/>
  <c r="T74" i="19"/>
  <c r="X86" i="19"/>
  <c r="I32" i="19"/>
  <c r="T38" i="19"/>
  <c r="F50" i="19"/>
  <c r="Q56" i="19"/>
  <c r="AA38" i="19"/>
  <c r="M50" i="19"/>
  <c r="X56" i="19"/>
  <c r="K68" i="19"/>
  <c r="G80" i="19"/>
  <c r="N92" i="19"/>
  <c r="E32" i="19"/>
  <c r="P38" i="19"/>
  <c r="H50" i="19"/>
  <c r="S56" i="19"/>
  <c r="E68" i="19"/>
  <c r="Y74" i="19"/>
  <c r="Q92" i="19"/>
  <c r="F32" i="19"/>
  <c r="Q38" i="19"/>
  <c r="I50" i="19"/>
  <c r="T56" i="19"/>
  <c r="F68" i="19"/>
  <c r="J80" i="19"/>
  <c r="U104" i="19"/>
  <c r="L38" i="19"/>
  <c r="W44" i="19"/>
  <c r="O56" i="19"/>
  <c r="Z62" i="19"/>
  <c r="G68" i="19"/>
  <c r="R74" i="19"/>
  <c r="D86" i="19"/>
  <c r="U92" i="19"/>
  <c r="G104" i="19"/>
  <c r="V110" i="19"/>
  <c r="V128" i="19"/>
  <c r="O98" i="19"/>
  <c r="Z104" i="19"/>
  <c r="Z116" i="19"/>
  <c r="P110" i="19"/>
  <c r="G128" i="19"/>
  <c r="N80" i="19"/>
  <c r="Y86" i="19"/>
  <c r="K98" i="19"/>
  <c r="V104" i="19"/>
  <c r="N122" i="19"/>
  <c r="F98" i="19"/>
  <c r="Q104" i="19"/>
  <c r="J116" i="19"/>
  <c r="AA122" i="19"/>
  <c r="R134" i="19"/>
  <c r="O146" i="19"/>
  <c r="L170" i="19"/>
  <c r="L116" i="19"/>
  <c r="W122" i="19"/>
  <c r="L122" i="19"/>
  <c r="H146" i="19"/>
  <c r="S122" i="19"/>
  <c r="Z140" i="19"/>
  <c r="N128" i="19"/>
  <c r="Y134" i="19"/>
  <c r="T146" i="19"/>
  <c r="K158" i="19"/>
  <c r="V164" i="19"/>
  <c r="U152" i="19"/>
  <c r="D146" i="19"/>
  <c r="U164" i="19"/>
  <c r="R146" i="19"/>
  <c r="Q158" i="19"/>
  <c r="M170" i="19"/>
  <c r="E152" i="19"/>
  <c r="U170" i="19"/>
  <c r="F164" i="19"/>
  <c r="Q170" i="19"/>
  <c r="I182" i="19"/>
  <c r="T182" i="19"/>
  <c r="Q50" i="19"/>
  <c r="L26" i="19"/>
  <c r="M20" i="19"/>
  <c r="N14" i="19"/>
  <c r="O8" i="19"/>
  <c r="D32" i="19"/>
  <c r="X44" i="19"/>
  <c r="AA20" i="19"/>
  <c r="V14" i="19"/>
  <c r="W8" i="19"/>
  <c r="Z20" i="19"/>
  <c r="AA14" i="19"/>
  <c r="H92" i="19"/>
  <c r="O32" i="19"/>
  <c r="Z38" i="19"/>
  <c r="L50" i="19"/>
  <c r="W56" i="19"/>
  <c r="Q68" i="19"/>
  <c r="S98" i="19"/>
  <c r="H44" i="19"/>
  <c r="S50" i="19"/>
  <c r="R68" i="19"/>
  <c r="D98" i="19"/>
  <c r="K32" i="19"/>
  <c r="V38" i="19"/>
  <c r="N50" i="19"/>
  <c r="Y56" i="19"/>
  <c r="L68" i="19"/>
  <c r="I80" i="19"/>
  <c r="G98" i="19"/>
  <c r="L32" i="19"/>
  <c r="W38" i="19"/>
  <c r="O50" i="19"/>
  <c r="Z56" i="19"/>
  <c r="S80" i="19"/>
  <c r="U110" i="19"/>
  <c r="R38" i="19"/>
  <c r="D50" i="19"/>
  <c r="U56" i="19"/>
  <c r="U80" i="19"/>
  <c r="M68" i="19"/>
  <c r="X74" i="19"/>
  <c r="J86" i="19"/>
  <c r="AA92" i="19"/>
  <c r="M104" i="19"/>
  <c r="G116" i="19"/>
  <c r="D92" i="19"/>
  <c r="U98" i="19"/>
  <c r="H122" i="19"/>
  <c r="Z110" i="19"/>
  <c r="I74" i="19"/>
  <c r="T80" i="19"/>
  <c r="F92" i="19"/>
  <c r="Q98" i="19"/>
  <c r="J110" i="19"/>
  <c r="L128" i="19"/>
  <c r="L98" i="19"/>
  <c r="W104" i="19"/>
  <c r="P122" i="19"/>
  <c r="M140" i="19"/>
  <c r="P116" i="19"/>
  <c r="F128" i="19"/>
  <c r="G140" i="19"/>
  <c r="X152" i="19"/>
  <c r="Z134" i="19"/>
  <c r="Z146" i="19"/>
  <c r="G110" i="19"/>
  <c r="R116" i="19"/>
  <c r="AA134" i="19"/>
  <c r="AA146" i="19"/>
  <c r="R122" i="19"/>
  <c r="Y122" i="19"/>
  <c r="O134" i="19"/>
  <c r="I146" i="19"/>
  <c r="T128" i="19"/>
  <c r="F140" i="19"/>
  <c r="L152" i="19"/>
  <c r="O176" i="19"/>
  <c r="F170" i="19"/>
  <c r="S170" i="19"/>
  <c r="J146" i="19"/>
  <c r="E158" i="19"/>
  <c r="J170" i="19"/>
  <c r="X146" i="19"/>
  <c r="Z158" i="19"/>
  <c r="Y170" i="19"/>
  <c r="K152" i="19"/>
  <c r="J164" i="19"/>
  <c r="V170" i="19"/>
  <c r="S182" i="19"/>
  <c r="L164" i="19"/>
  <c r="W170" i="19"/>
  <c r="O182" i="19"/>
  <c r="Z182" i="19"/>
  <c r="F26" i="19"/>
  <c r="W26" i="19"/>
  <c r="T26" i="19"/>
  <c r="V8" i="19"/>
  <c r="M80" i="19"/>
  <c r="Z92" i="19"/>
  <c r="U32" i="19"/>
  <c r="G44" i="19"/>
  <c r="R50" i="19"/>
  <c r="D62" i="19"/>
  <c r="X68" i="19"/>
  <c r="N44" i="19"/>
  <c r="Y50" i="19"/>
  <c r="K62" i="19"/>
  <c r="Z68" i="19"/>
  <c r="Y80" i="19"/>
  <c r="V98" i="19"/>
  <c r="Q32" i="19"/>
  <c r="I44" i="19"/>
  <c r="T50" i="19"/>
  <c r="F62" i="19"/>
  <c r="Y98" i="19"/>
  <c r="R32" i="19"/>
  <c r="D44" i="19"/>
  <c r="U50" i="19"/>
  <c r="G62" i="19"/>
  <c r="U68" i="19"/>
  <c r="L86" i="19"/>
  <c r="W116" i="19"/>
  <c r="X38" i="19"/>
  <c r="J50" i="19"/>
  <c r="AA56" i="19"/>
  <c r="S68" i="19"/>
  <c r="E80" i="19"/>
  <c r="P86" i="19"/>
  <c r="H98" i="19"/>
  <c r="S104" i="19"/>
  <c r="O116" i="19"/>
  <c r="J92" i="19"/>
  <c r="AA98" i="19"/>
  <c r="O110" i="19"/>
  <c r="Z122" i="19"/>
  <c r="I116" i="19"/>
  <c r="O74" i="19"/>
  <c r="Z80" i="19"/>
  <c r="L92" i="19"/>
  <c r="W98" i="19"/>
  <c r="R110" i="19"/>
  <c r="G92" i="19"/>
  <c r="R98" i="19"/>
  <c r="D110" i="19"/>
  <c r="O128" i="19"/>
  <c r="T140" i="19"/>
  <c r="V116" i="19"/>
  <c r="N140" i="19"/>
  <c r="J158" i="19"/>
  <c r="H140" i="19"/>
  <c r="I152" i="19"/>
  <c r="M110" i="19"/>
  <c r="X116" i="19"/>
  <c r="M152" i="19"/>
  <c r="X122" i="19"/>
  <c r="U134" i="19"/>
  <c r="V134" i="19"/>
  <c r="U146" i="19"/>
  <c r="Z128" i="19"/>
  <c r="L140" i="19"/>
  <c r="P164" i="19"/>
  <c r="Z170" i="19"/>
  <c r="L158" i="19"/>
  <c r="P146" i="19"/>
  <c r="T170" i="19"/>
  <c r="L182" i="19"/>
  <c r="G164" i="19"/>
  <c r="Q152" i="19"/>
  <c r="R176" i="19"/>
  <c r="G158" i="19"/>
  <c r="R164" i="19"/>
  <c r="D176" i="19"/>
  <c r="U182" i="19"/>
  <c r="Q26" i="19"/>
  <c r="R20" i="19"/>
  <c r="S14" i="19"/>
  <c r="T8" i="19"/>
  <c r="V26" i="19"/>
  <c r="W20" i="19"/>
  <c r="X14" i="19"/>
  <c r="Y8" i="19"/>
  <c r="M32" i="19"/>
  <c r="AA26" i="19"/>
  <c r="V20" i="19"/>
  <c r="W14" i="19"/>
  <c r="X8" i="19"/>
  <c r="N26" i="19"/>
  <c r="O20" i="19"/>
  <c r="J14" i="19"/>
  <c r="K8" i="19"/>
  <c r="M26" i="19"/>
  <c r="N20" i="19"/>
  <c r="O14" i="19"/>
  <c r="P8" i="19"/>
  <c r="AA32" i="19"/>
  <c r="M44" i="19"/>
  <c r="X50" i="19"/>
  <c r="J62" i="19"/>
  <c r="H86" i="19"/>
  <c r="I38" i="19"/>
  <c r="T44" i="19"/>
  <c r="F56" i="19"/>
  <c r="Q62" i="19"/>
  <c r="I86" i="19"/>
  <c r="O104" i="19"/>
  <c r="W32" i="19"/>
  <c r="O44" i="19"/>
  <c r="Z50" i="19"/>
  <c r="L62" i="19"/>
  <c r="AA68" i="19"/>
  <c r="AA80" i="19"/>
  <c r="R104" i="19"/>
  <c r="X32" i="19"/>
  <c r="J44" i="19"/>
  <c r="AA50" i="19"/>
  <c r="M62" i="19"/>
  <c r="H74" i="19"/>
  <c r="U86" i="19"/>
  <c r="E44" i="19"/>
  <c r="P50" i="19"/>
  <c r="H62" i="19"/>
  <c r="N86" i="19"/>
  <c r="Y68" i="19"/>
  <c r="K80" i="19"/>
  <c r="V86" i="19"/>
  <c r="N98" i="19"/>
  <c r="Y104" i="19"/>
  <c r="Y116" i="19"/>
  <c r="P92" i="19"/>
  <c r="H104" i="19"/>
  <c r="X110" i="19"/>
  <c r="S116" i="19"/>
  <c r="U74" i="19"/>
  <c r="G86" i="19"/>
  <c r="R92" i="19"/>
  <c r="D104" i="19"/>
  <c r="AA110" i="19"/>
  <c r="M92" i="19"/>
  <c r="X98" i="19"/>
  <c r="K110" i="19"/>
  <c r="I134" i="19"/>
  <c r="AA140" i="19"/>
  <c r="Q110" i="19"/>
  <c r="I122" i="19"/>
  <c r="U128" i="19"/>
  <c r="I164" i="19"/>
  <c r="O140" i="19"/>
  <c r="AA152" i="19"/>
  <c r="S110" i="19"/>
  <c r="E122" i="19"/>
  <c r="J128" i="19"/>
  <c r="AA158" i="19"/>
  <c r="S152" i="19"/>
  <c r="G134" i="19"/>
  <c r="R140" i="19"/>
  <c r="X170" i="19"/>
  <c r="H170" i="19"/>
  <c r="V158" i="19"/>
  <c r="V146" i="19"/>
  <c r="I176" i="19"/>
  <c r="O164" i="19"/>
  <c r="W152" i="19"/>
  <c r="Y164" i="19"/>
  <c r="Y176" i="19"/>
  <c r="M158" i="19"/>
  <c r="X164" i="19"/>
  <c r="J176" i="19"/>
  <c r="AA182" i="19"/>
  <c r="G32" i="19"/>
  <c r="K50" i="19"/>
  <c r="K26" i="19"/>
  <c r="L20" i="19"/>
  <c r="M14" i="19"/>
  <c r="N8" i="19"/>
  <c r="P26" i="19"/>
  <c r="Q20" i="19"/>
  <c r="R14" i="19"/>
  <c r="S8" i="19"/>
  <c r="U26" i="19"/>
  <c r="P20" i="19"/>
  <c r="Q14" i="19"/>
  <c r="R8" i="19"/>
  <c r="I20" i="19"/>
  <c r="D14" i="19"/>
  <c r="E8" i="19"/>
  <c r="H20" i="19"/>
  <c r="I14" i="19"/>
  <c r="J8" i="19"/>
  <c r="F86" i="19"/>
  <c r="I104" i="19"/>
  <c r="H38" i="19"/>
  <c r="S44" i="19"/>
  <c r="E56" i="19"/>
  <c r="P62" i="19"/>
  <c r="O38" i="19"/>
  <c r="Z44" i="19"/>
  <c r="L56" i="19"/>
  <c r="W62" i="19"/>
  <c r="E110" i="19"/>
  <c r="D38" i="19"/>
  <c r="U44" i="19"/>
  <c r="G56" i="19"/>
  <c r="R62" i="19"/>
  <c r="G74" i="19"/>
  <c r="L110" i="19"/>
  <c r="E38" i="19"/>
  <c r="P44" i="19"/>
  <c r="H56" i="19"/>
  <c r="S62" i="19"/>
  <c r="Q74" i="19"/>
  <c r="T92" i="19"/>
  <c r="Y32" i="19"/>
  <c r="K44" i="19"/>
  <c r="V50" i="19"/>
  <c r="N62" i="19"/>
  <c r="J74" i="19"/>
  <c r="F74" i="19"/>
  <c r="Q80" i="19"/>
  <c r="I92" i="19"/>
  <c r="T98" i="19"/>
  <c r="F110" i="19"/>
  <c r="D122" i="19"/>
  <c r="V92" i="19"/>
  <c r="N104" i="19"/>
  <c r="H116" i="19"/>
  <c r="AA128" i="19"/>
  <c r="AA116" i="19"/>
  <c r="AA74" i="19"/>
  <c r="M86" i="19"/>
  <c r="X92" i="19"/>
  <c r="J104" i="19"/>
  <c r="K116" i="19"/>
  <c r="S92" i="19"/>
  <c r="E104" i="19"/>
  <c r="T110" i="19"/>
  <c r="P134" i="19"/>
  <c r="M146" i="19"/>
  <c r="W110" i="19"/>
  <c r="O122" i="19"/>
  <c r="J134" i="19"/>
  <c r="N146" i="19"/>
  <c r="D134" i="19"/>
  <c r="V140" i="19"/>
  <c r="R158" i="19"/>
  <c r="Y110" i="19"/>
  <c r="K122" i="19"/>
  <c r="AA164" i="19"/>
  <c r="Q128" i="19"/>
  <c r="G122" i="19"/>
  <c r="R128" i="19"/>
  <c r="M134" i="19"/>
  <c r="X140" i="19"/>
  <c r="X158" i="19"/>
  <c r="AA176" i="19"/>
  <c r="R170" i="19"/>
  <c r="G152" i="19"/>
  <c r="D164" i="19"/>
  <c r="U176" i="19"/>
  <c r="F146" i="19"/>
  <c r="Y152" i="19"/>
  <c r="W164" i="19"/>
  <c r="M182" i="19"/>
  <c r="F158" i="19"/>
  <c r="G170" i="19"/>
  <c r="S176" i="19"/>
  <c r="S158" i="19"/>
  <c r="E170" i="19"/>
  <c r="P176" i="19"/>
  <c r="H182" i="19"/>
  <c r="X26" i="19"/>
  <c r="M8" i="19"/>
  <c r="J20" i="19"/>
  <c r="K14" i="19"/>
  <c r="L8" i="19"/>
  <c r="W68" i="19"/>
  <c r="V32" i="19"/>
  <c r="K74" i="19"/>
  <c r="O86" i="19"/>
  <c r="AA104" i="19"/>
  <c r="N38" i="19"/>
  <c r="Y44" i="19"/>
  <c r="K56" i="19"/>
  <c r="V62" i="19"/>
  <c r="U38" i="19"/>
  <c r="G50" i="19"/>
  <c r="R56" i="19"/>
  <c r="D68" i="19"/>
  <c r="AA86" i="19"/>
  <c r="E116" i="19"/>
  <c r="J38" i="19"/>
  <c r="AA44" i="19"/>
  <c r="M56" i="19"/>
  <c r="X62" i="19"/>
  <c r="T86" i="19"/>
  <c r="N116" i="19"/>
  <c r="K38" i="19"/>
  <c r="V44" i="19"/>
  <c r="N56" i="19"/>
  <c r="Y62" i="19"/>
  <c r="Z74" i="19"/>
  <c r="J98" i="19"/>
  <c r="F38" i="19"/>
  <c r="Q44" i="19"/>
  <c r="I56" i="19"/>
  <c r="T62" i="19"/>
  <c r="S74" i="19"/>
  <c r="E92" i="19"/>
  <c r="L74" i="19"/>
  <c r="W80" i="19"/>
  <c r="O92" i="19"/>
  <c r="Z98" i="19"/>
  <c r="V122" i="19"/>
  <c r="I98" i="19"/>
  <c r="T104" i="19"/>
  <c r="Q116" i="19"/>
  <c r="I110" i="19"/>
  <c r="J122" i="19"/>
  <c r="H80" i="19"/>
  <c r="S86" i="19"/>
  <c r="E98" i="19"/>
  <c r="P104" i="19"/>
  <c r="T116" i="19"/>
  <c r="Y92" i="19"/>
  <c r="K104" i="19"/>
  <c r="W134" i="19"/>
  <c r="W146" i="19"/>
  <c r="D116" i="19"/>
  <c r="U122" i="19"/>
  <c r="Q134" i="19"/>
  <c r="Y146" i="19"/>
  <c r="K134" i="19"/>
  <c r="F116" i="19"/>
  <c r="Q122" i="19"/>
  <c r="F122" i="19"/>
  <c r="X128" i="19"/>
  <c r="Y140" i="19"/>
  <c r="M122" i="19"/>
  <c r="S140" i="19"/>
  <c r="H128" i="19"/>
  <c r="S134" i="19"/>
  <c r="K146" i="19"/>
  <c r="AA170" i="19"/>
  <c r="O152" i="19"/>
  <c r="L146" i="19"/>
  <c r="D170" i="19"/>
  <c r="N170" i="19"/>
  <c r="R182" i="19"/>
  <c r="Y158" i="19"/>
  <c r="K170" i="19"/>
  <c r="V176" i="19"/>
  <c r="N182" i="19"/>
  <c r="R26" i="19"/>
  <c r="S20" i="19"/>
  <c r="T14" i="19"/>
  <c r="U8" i="19"/>
  <c r="AA62" i="19"/>
  <c r="F44" i="19"/>
  <c r="P32" i="19"/>
  <c r="J7" i="10"/>
  <c r="K147" i="10"/>
  <c r="V152" i="10"/>
  <c r="E152" i="10"/>
  <c r="M147" i="10"/>
  <c r="U142" i="10"/>
  <c r="M280" i="10"/>
  <c r="J195" i="10"/>
  <c r="D137" i="10"/>
  <c r="Q132" i="10"/>
  <c r="G122" i="10"/>
  <c r="T117" i="10"/>
  <c r="D107" i="10"/>
  <c r="Q102" i="10"/>
  <c r="G92" i="10"/>
  <c r="T87" i="10"/>
  <c r="D77" i="10"/>
  <c r="Q72" i="10"/>
  <c r="G62" i="10"/>
  <c r="T57" i="10"/>
  <c r="D47" i="10"/>
  <c r="Q42" i="10"/>
  <c r="G32" i="10"/>
  <c r="T27" i="10"/>
  <c r="S255" i="10"/>
  <c r="AA240" i="10"/>
  <c r="S225" i="10"/>
  <c r="AA210" i="10"/>
  <c r="S195" i="10"/>
  <c r="D132" i="10"/>
  <c r="Q127" i="10"/>
  <c r="G117" i="10"/>
  <c r="T112" i="10"/>
  <c r="D102" i="10"/>
  <c r="Q97" i="10"/>
  <c r="G87" i="10"/>
  <c r="T82" i="10"/>
  <c r="D72" i="10"/>
  <c r="Q67" i="10"/>
  <c r="G57" i="10"/>
  <c r="T52" i="10"/>
  <c r="D42" i="10"/>
  <c r="Q37" i="10"/>
  <c r="G27" i="10"/>
  <c r="T250" i="10"/>
  <c r="Z235" i="10"/>
  <c r="T220" i="10"/>
  <c r="Z205" i="10"/>
  <c r="T190" i="10"/>
  <c r="Z137" i="10"/>
  <c r="J127" i="10"/>
  <c r="W122" i="10"/>
  <c r="M112" i="10"/>
  <c r="Z107" i="10"/>
  <c r="J97" i="10"/>
  <c r="W92" i="10"/>
  <c r="M82" i="10"/>
  <c r="Z77" i="10"/>
  <c r="J67" i="10"/>
  <c r="W62" i="10"/>
  <c r="M52" i="10"/>
  <c r="Z47" i="10"/>
  <c r="J37" i="10"/>
  <c r="W32" i="10"/>
  <c r="M22" i="10"/>
  <c r="Z17" i="10"/>
  <c r="L52" i="10"/>
  <c r="Y47" i="10"/>
  <c r="O37" i="10"/>
  <c r="V32" i="10"/>
  <c r="L22" i="10"/>
  <c r="Y17" i="10"/>
  <c r="O7" i="10"/>
  <c r="V235" i="10"/>
  <c r="L137" i="10"/>
  <c r="Y132" i="10"/>
  <c r="O122" i="10"/>
  <c r="V117" i="10"/>
  <c r="L107" i="10"/>
  <c r="Y102" i="10"/>
  <c r="O92" i="10"/>
  <c r="V87" i="10"/>
  <c r="L77" i="10"/>
  <c r="Y72" i="10"/>
  <c r="O62" i="10"/>
  <c r="V57" i="10"/>
  <c r="X152" i="10"/>
  <c r="Y147" i="10"/>
  <c r="Z142" i="10"/>
  <c r="L132" i="10"/>
  <c r="Y127" i="10"/>
  <c r="Y250" i="10"/>
  <c r="K132" i="10"/>
  <c r="X127" i="10"/>
  <c r="N117" i="10"/>
  <c r="AA112" i="10"/>
  <c r="K102" i="10"/>
  <c r="X97" i="10"/>
  <c r="N87" i="10"/>
  <c r="AA82" i="10"/>
  <c r="K72" i="10"/>
  <c r="X67" i="10"/>
  <c r="N57" i="10"/>
  <c r="AA52" i="10"/>
  <c r="K42" i="10"/>
  <c r="X37" i="10"/>
  <c r="N27" i="10"/>
  <c r="AA22" i="10"/>
  <c r="G255" i="10"/>
  <c r="O240" i="10"/>
  <c r="G225" i="10"/>
  <c r="O210" i="10"/>
  <c r="G195" i="10"/>
  <c r="H250" i="10"/>
  <c r="N235" i="10"/>
  <c r="H220" i="10"/>
  <c r="N205" i="10"/>
  <c r="H190" i="10"/>
  <c r="W265" i="10"/>
  <c r="S250" i="10"/>
  <c r="W235" i="10"/>
  <c r="S220" i="10"/>
  <c r="W205" i="10"/>
  <c r="S190" i="10"/>
  <c r="L260" i="10"/>
  <c r="H245" i="10"/>
  <c r="L230" i="10"/>
  <c r="H215" i="10"/>
  <c r="L200" i="10"/>
  <c r="H185" i="10"/>
  <c r="Q152" i="10"/>
  <c r="R147" i="10"/>
  <c r="S142" i="10"/>
  <c r="F132" i="10"/>
  <c r="S127" i="10"/>
  <c r="W152" i="10"/>
  <c r="X147" i="10"/>
  <c r="U137" i="10"/>
  <c r="E127" i="10"/>
  <c r="R122" i="10"/>
  <c r="H112" i="10"/>
  <c r="U107" i="10"/>
  <c r="E97" i="10"/>
  <c r="R92" i="10"/>
  <c r="H82" i="10"/>
  <c r="U77" i="10"/>
  <c r="E67" i="10"/>
  <c r="R62" i="10"/>
  <c r="H52" i="10"/>
  <c r="U47" i="10"/>
  <c r="E37" i="10"/>
  <c r="R32" i="10"/>
  <c r="M285" i="10"/>
  <c r="K265" i="10"/>
  <c r="G250" i="10"/>
  <c r="K235" i="10"/>
  <c r="G220" i="10"/>
  <c r="G190" i="10"/>
  <c r="G285" i="10"/>
  <c r="O275" i="10"/>
  <c r="I152" i="10"/>
  <c r="J147" i="10"/>
  <c r="K142" i="10"/>
  <c r="V270" i="10"/>
  <c r="O152" i="10"/>
  <c r="O22" i="10"/>
  <c r="O137" i="10"/>
  <c r="V132" i="10"/>
  <c r="L122" i="10"/>
  <c r="Y117" i="10"/>
  <c r="O107" i="10"/>
  <c r="V102" i="10"/>
  <c r="L92" i="10"/>
  <c r="Y87" i="10"/>
  <c r="O77" i="10"/>
  <c r="V72" i="10"/>
  <c r="L62" i="10"/>
  <c r="Y57" i="10"/>
  <c r="O47" i="10"/>
  <c r="V42" i="10"/>
  <c r="L32" i="10"/>
  <c r="Y27" i="10"/>
  <c r="F255" i="10"/>
  <c r="M240" i="10"/>
  <c r="M210" i="10"/>
  <c r="V210" i="10"/>
  <c r="J265" i="10"/>
  <c r="J235" i="10"/>
  <c r="E220" i="10"/>
  <c r="J205" i="10"/>
  <c r="E190" i="10"/>
  <c r="Q137" i="10"/>
  <c r="G127" i="10"/>
  <c r="T122" i="10"/>
  <c r="M250" i="10"/>
  <c r="M220" i="10"/>
  <c r="M190" i="10"/>
  <c r="I147" i="10"/>
  <c r="F620" i="10"/>
  <c r="P7" i="10"/>
  <c r="E147" i="10"/>
  <c r="P152" i="10"/>
  <c r="D255" i="10"/>
  <c r="J240" i="10"/>
  <c r="D225" i="10"/>
  <c r="J210" i="10"/>
  <c r="D195" i="10"/>
  <c r="J180" i="10"/>
  <c r="N132" i="10"/>
  <c r="AA127" i="10"/>
  <c r="K117" i="10"/>
  <c r="X112" i="10"/>
  <c r="N102" i="10"/>
  <c r="AA97" i="10"/>
  <c r="K87" i="10"/>
  <c r="X82" i="10"/>
  <c r="N72" i="10"/>
  <c r="AA67" i="10"/>
  <c r="K57" i="10"/>
  <c r="X52" i="10"/>
  <c r="N42" i="10"/>
  <c r="AA37" i="10"/>
  <c r="K27" i="10"/>
  <c r="X22" i="10"/>
  <c r="N12" i="10"/>
  <c r="AA7" i="10"/>
  <c r="Y255" i="10"/>
  <c r="U240" i="10"/>
  <c r="U210" i="10"/>
  <c r="D147" i="10"/>
  <c r="J305" i="7"/>
  <c r="J275" i="7"/>
  <c r="J245" i="7"/>
  <c r="U305" i="7"/>
  <c r="Y290" i="7"/>
  <c r="U275" i="7"/>
  <c r="Y260" i="7"/>
  <c r="U245" i="7"/>
  <c r="Y230" i="7"/>
  <c r="U215" i="7"/>
  <c r="Y200" i="7"/>
  <c r="I160" i="7"/>
  <c r="P152" i="7"/>
  <c r="F142" i="7"/>
  <c r="S137" i="7"/>
  <c r="I127" i="7"/>
  <c r="P122" i="7"/>
  <c r="F112" i="7"/>
  <c r="S107" i="7"/>
  <c r="I97" i="7"/>
  <c r="P92" i="7"/>
  <c r="F82" i="7"/>
  <c r="S77" i="7"/>
  <c r="I67" i="7"/>
  <c r="P62" i="7"/>
  <c r="F52" i="7"/>
  <c r="S47" i="7"/>
  <c r="I37" i="7"/>
  <c r="P32" i="7"/>
  <c r="X7" i="7"/>
  <c r="L190" i="7"/>
  <c r="V7" i="7"/>
  <c r="G290" i="7"/>
  <c r="G260" i="7"/>
  <c r="G230" i="7"/>
  <c r="N300" i="7"/>
  <c r="H285" i="7"/>
  <c r="N270" i="7"/>
  <c r="H255" i="7"/>
  <c r="N240" i="7"/>
  <c r="H225" i="7"/>
  <c r="N210" i="7"/>
  <c r="H195" i="7"/>
  <c r="W300" i="7"/>
  <c r="W270" i="7"/>
  <c r="W240" i="7"/>
  <c r="L295" i="7"/>
  <c r="H280" i="7"/>
  <c r="L265" i="7"/>
  <c r="H250" i="7"/>
  <c r="L235" i="7"/>
  <c r="H220" i="7"/>
  <c r="L205" i="7"/>
  <c r="I12" i="7"/>
  <c r="W295" i="7"/>
  <c r="R280" i="7"/>
  <c r="W265" i="7"/>
  <c r="R250" i="7"/>
  <c r="W235" i="7"/>
  <c r="R220" i="7"/>
  <c r="W205" i="7"/>
  <c r="R295" i="7"/>
  <c r="Z280" i="7"/>
  <c r="R265" i="7"/>
  <c r="Z250" i="7"/>
  <c r="R235" i="7"/>
  <c r="Z220" i="7"/>
  <c r="Z152" i="7"/>
  <c r="J142" i="7"/>
  <c r="W137" i="7"/>
  <c r="M127" i="7"/>
  <c r="Z122" i="7"/>
  <c r="J112" i="7"/>
  <c r="W107" i="7"/>
  <c r="M97" i="7"/>
  <c r="Z92" i="7"/>
  <c r="Y305" i="7"/>
  <c r="R290" i="7"/>
  <c r="Y275" i="7"/>
  <c r="R260" i="7"/>
  <c r="Y245" i="7"/>
  <c r="R230" i="7"/>
  <c r="Y215" i="7"/>
  <c r="R200" i="7"/>
  <c r="K300" i="7"/>
  <c r="K270" i="7"/>
  <c r="K240" i="7"/>
  <c r="V300" i="7"/>
  <c r="Q285" i="7"/>
  <c r="V270" i="7"/>
  <c r="Q255" i="7"/>
  <c r="V240" i="7"/>
  <c r="Q225" i="7"/>
  <c r="V210" i="7"/>
  <c r="Q195" i="7"/>
  <c r="J7" i="7"/>
  <c r="K295" i="7"/>
  <c r="F280" i="7"/>
  <c r="K265" i="7"/>
  <c r="F250" i="7"/>
  <c r="K235" i="7"/>
  <c r="F220" i="7"/>
  <c r="K205" i="7"/>
  <c r="T152" i="7"/>
  <c r="D142" i="7"/>
  <c r="Q137" i="7"/>
  <c r="G127" i="7"/>
  <c r="T122" i="7"/>
  <c r="D112" i="7"/>
  <c r="Q107" i="7"/>
  <c r="G97" i="7"/>
  <c r="T92" i="7"/>
  <c r="M305" i="7"/>
  <c r="F290" i="7"/>
  <c r="M275" i="7"/>
  <c r="F260" i="7"/>
  <c r="M245" i="7"/>
  <c r="F230" i="7"/>
  <c r="M215" i="7"/>
  <c r="F200" i="7"/>
  <c r="V305" i="7"/>
  <c r="V275" i="7"/>
  <c r="V245" i="7"/>
  <c r="J300" i="7"/>
  <c r="E285" i="7"/>
  <c r="J270" i="7"/>
  <c r="E255" i="7"/>
  <c r="J240" i="7"/>
  <c r="E225" i="7"/>
  <c r="J210" i="7"/>
  <c r="E195" i="7"/>
  <c r="T300" i="7"/>
  <c r="Z285" i="7"/>
  <c r="T270" i="7"/>
  <c r="Z255" i="7"/>
  <c r="T240" i="7"/>
  <c r="Z225" i="7"/>
  <c r="T210" i="7"/>
  <c r="Z195" i="7"/>
  <c r="N152" i="7"/>
  <c r="AA147" i="7"/>
  <c r="K137" i="7"/>
  <c r="X132" i="7"/>
  <c r="N122" i="7"/>
  <c r="AA117" i="7"/>
  <c r="K107" i="7"/>
  <c r="X102" i="7"/>
  <c r="N92" i="7"/>
  <c r="AA87" i="7"/>
  <c r="D170" i="7"/>
  <c r="Q165" i="7"/>
  <c r="G152" i="7"/>
  <c r="T147" i="7"/>
  <c r="D137" i="7"/>
  <c r="Q132" i="7"/>
  <c r="G122" i="7"/>
  <c r="T117" i="7"/>
  <c r="D107" i="7"/>
  <c r="Q102" i="7"/>
  <c r="G92" i="7"/>
  <c r="T87" i="7"/>
  <c r="D77" i="7"/>
  <c r="Q72" i="7"/>
  <c r="G62" i="7"/>
  <c r="T57" i="7"/>
  <c r="D47" i="7"/>
  <c r="Q42" i="7"/>
  <c r="G32" i="7"/>
  <c r="T27" i="7"/>
  <c r="D17" i="7"/>
  <c r="Q12" i="7"/>
  <c r="Q305" i="6"/>
  <c r="E152" i="6"/>
  <c r="X606" i="6"/>
  <c r="N596" i="6"/>
  <c r="AA591" i="6"/>
  <c r="K581" i="6"/>
  <c r="X576" i="6"/>
  <c r="N566" i="6"/>
  <c r="AA561" i="6"/>
  <c r="D556" i="6"/>
  <c r="Q551" i="6"/>
  <c r="G541" i="6"/>
  <c r="T536" i="6"/>
  <c r="J526" i="6"/>
  <c r="N606" i="6"/>
  <c r="AA601" i="6"/>
  <c r="D596" i="6"/>
  <c r="Q591" i="6"/>
  <c r="G581" i="6"/>
  <c r="T576" i="6"/>
  <c r="J566" i="6"/>
  <c r="N453" i="6"/>
  <c r="AA448" i="6"/>
  <c r="K438" i="6"/>
  <c r="X433" i="6"/>
  <c r="N423" i="6"/>
  <c r="M305" i="6"/>
  <c r="Z300" i="6"/>
  <c r="J290" i="6"/>
  <c r="W285" i="6"/>
  <c r="M275" i="6"/>
  <c r="N147" i="6"/>
  <c r="AA142" i="6"/>
  <c r="K132" i="6"/>
  <c r="X127" i="6"/>
  <c r="F611" i="6"/>
  <c r="S606" i="6"/>
  <c r="I596" i="6"/>
  <c r="V591" i="6"/>
  <c r="L581" i="6"/>
  <c r="Y576" i="6"/>
  <c r="O566" i="6"/>
  <c r="E556" i="6"/>
  <c r="R551" i="6"/>
  <c r="H541" i="6"/>
  <c r="U536" i="6"/>
  <c r="K526" i="6"/>
  <c r="X521" i="6"/>
  <c r="N511" i="6"/>
  <c r="AA506" i="6"/>
  <c r="D501" i="6"/>
  <c r="Q496" i="6"/>
  <c r="G486" i="6"/>
  <c r="T481" i="6"/>
  <c r="J471" i="6"/>
  <c r="W466" i="6"/>
  <c r="M453" i="6"/>
  <c r="Z448" i="6"/>
  <c r="P438" i="6"/>
  <c r="F428" i="6"/>
  <c r="S423" i="6"/>
  <c r="I413" i="6"/>
  <c r="V408" i="6"/>
  <c r="L398" i="6"/>
  <c r="Y393" i="6"/>
  <c r="O383" i="6"/>
  <c r="E373" i="6"/>
  <c r="R368" i="6"/>
  <c r="H358" i="6"/>
  <c r="U353" i="6"/>
  <c r="K343" i="6"/>
  <c r="X338" i="6"/>
  <c r="N328" i="6"/>
  <c r="AA323" i="6"/>
  <c r="D318" i="6"/>
  <c r="Q313" i="6"/>
  <c r="G300" i="6"/>
  <c r="T295" i="6"/>
  <c r="D285" i="6"/>
  <c r="Q280" i="6"/>
  <c r="G270" i="6"/>
  <c r="T265" i="6"/>
  <c r="D255" i="6"/>
  <c r="Q250" i="6"/>
  <c r="G240" i="6"/>
  <c r="T235" i="6"/>
  <c r="D225" i="6"/>
  <c r="Q220" i="6"/>
  <c r="G210" i="6"/>
  <c r="T205" i="6"/>
  <c r="D195" i="6"/>
  <c r="Q190" i="6"/>
  <c r="G180" i="6"/>
  <c r="T175" i="6"/>
  <c r="D165" i="6"/>
  <c r="Q160" i="6"/>
  <c r="G147" i="6"/>
  <c r="T142" i="6"/>
  <c r="D132" i="6"/>
  <c r="Q127" i="6"/>
  <c r="G117" i="6"/>
  <c r="T112" i="6"/>
  <c r="D102" i="6"/>
  <c r="Q97" i="6"/>
  <c r="G87" i="6"/>
  <c r="T82" i="6"/>
  <c r="D72" i="6"/>
  <c r="Q67" i="6"/>
  <c r="G57" i="6"/>
  <c r="T52" i="6"/>
  <c r="D42" i="6"/>
  <c r="Q37" i="6"/>
  <c r="G27" i="6"/>
  <c r="T22" i="6"/>
  <c r="D12" i="6"/>
  <c r="Q7" i="6"/>
  <c r="G82" i="6"/>
  <c r="T77" i="6"/>
  <c r="D67" i="6"/>
  <c r="Q62" i="6"/>
  <c r="G52" i="6"/>
  <c r="T47" i="6"/>
  <c r="D37" i="6"/>
  <c r="Q32" i="6"/>
  <c r="G22" i="6"/>
  <c r="T17" i="6"/>
  <c r="AA12" i="6"/>
  <c r="Y165" i="6"/>
  <c r="O152" i="6"/>
  <c r="V147" i="6"/>
  <c r="L137" i="6"/>
  <c r="Y132" i="6"/>
  <c r="O122" i="6"/>
  <c r="V117" i="6"/>
  <c r="L107" i="6"/>
  <c r="Y102" i="6"/>
  <c r="O92" i="6"/>
  <c r="V87" i="6"/>
  <c r="L77" i="6"/>
  <c r="Y72" i="6"/>
  <c r="O62" i="6"/>
  <c r="V57" i="6"/>
  <c r="L47" i="6"/>
  <c r="Y42" i="6"/>
  <c r="O32" i="6"/>
  <c r="V27" i="6"/>
  <c r="L17" i="6"/>
  <c r="Y12" i="6"/>
  <c r="P57" i="6"/>
  <c r="F47" i="6"/>
  <c r="S42" i="6"/>
  <c r="I32" i="6"/>
  <c r="P27" i="6"/>
  <c r="F17" i="6"/>
  <c r="S12" i="6"/>
  <c r="M611" i="6"/>
  <c r="Z606" i="6"/>
  <c r="P596" i="6"/>
  <c r="F586" i="6"/>
  <c r="S581" i="6"/>
  <c r="I571" i="6"/>
  <c r="V566" i="6"/>
  <c r="M458" i="6"/>
  <c r="Z453" i="6"/>
  <c r="J443" i="6"/>
  <c r="W438" i="6"/>
  <c r="M428" i="6"/>
  <c r="Z423" i="6"/>
  <c r="Y305" i="6"/>
  <c r="O295" i="6"/>
  <c r="V290" i="6"/>
  <c r="L280" i="6"/>
  <c r="Y275" i="6"/>
  <c r="M152" i="6"/>
  <c r="Z147" i="6"/>
  <c r="J137" i="6"/>
  <c r="W132" i="6"/>
  <c r="M122" i="6"/>
  <c r="W521" i="6"/>
  <c r="M511" i="6"/>
  <c r="Z506" i="6"/>
  <c r="P496" i="6"/>
  <c r="F486" i="6"/>
  <c r="S481" i="6"/>
  <c r="I471" i="6"/>
  <c r="V466" i="6"/>
  <c r="M448" i="6"/>
  <c r="Z443" i="6"/>
  <c r="J433" i="6"/>
  <c r="W428" i="6"/>
  <c r="M418" i="6"/>
  <c r="Z413" i="6"/>
  <c r="J403" i="6"/>
  <c r="W398" i="6"/>
  <c r="M388" i="6"/>
  <c r="Z383" i="6"/>
  <c r="J373" i="6"/>
  <c r="W368" i="6"/>
  <c r="M358" i="6"/>
  <c r="Z353" i="6"/>
  <c r="J343" i="6"/>
  <c r="W338" i="6"/>
  <c r="M328" i="6"/>
  <c r="Z323" i="6"/>
  <c r="J313" i="6"/>
  <c r="X300" i="6"/>
  <c r="N290" i="6"/>
  <c r="AA285" i="6"/>
  <c r="K275" i="6"/>
  <c r="X270" i="6"/>
  <c r="N260" i="6"/>
  <c r="AA255" i="6"/>
  <c r="K245" i="6"/>
  <c r="X240" i="6"/>
  <c r="N230" i="6"/>
  <c r="AA225" i="6"/>
  <c r="K215" i="6"/>
  <c r="X210" i="6"/>
  <c r="N200" i="6"/>
  <c r="AA195" i="6"/>
  <c r="K185" i="6"/>
  <c r="X180" i="6"/>
  <c r="N170" i="6"/>
  <c r="AA165" i="6"/>
  <c r="L147" i="6"/>
  <c r="Y142" i="6"/>
  <c r="O132" i="6"/>
  <c r="V127" i="6"/>
  <c r="L117" i="6"/>
  <c r="Y112" i="6"/>
  <c r="O102" i="6"/>
  <c r="V97" i="6"/>
  <c r="L87" i="6"/>
  <c r="Y82" i="6"/>
  <c r="O72" i="6"/>
  <c r="V67" i="6"/>
  <c r="L57" i="6"/>
  <c r="Y52" i="6"/>
  <c r="O42" i="6"/>
  <c r="V37" i="6"/>
  <c r="L27" i="6"/>
  <c r="Y22" i="6"/>
  <c r="I12" i="6"/>
  <c r="E606" i="6"/>
  <c r="R601" i="6"/>
  <c r="H591" i="6"/>
  <c r="U586" i="6"/>
  <c r="E576" i="6"/>
  <c r="R571" i="6"/>
  <c r="H561" i="6"/>
  <c r="U556" i="6"/>
  <c r="K546" i="6"/>
  <c r="X541" i="6"/>
  <c r="N531" i="6"/>
  <c r="AA526" i="6"/>
  <c r="D521" i="6"/>
  <c r="Q516" i="6"/>
  <c r="G506" i="6"/>
  <c r="T501" i="6"/>
  <c r="J491" i="6"/>
  <c r="W486" i="6"/>
  <c r="M476" i="6"/>
  <c r="Z471" i="6"/>
  <c r="P458" i="6"/>
  <c r="F448" i="6"/>
  <c r="S443" i="6"/>
  <c r="I433" i="6"/>
  <c r="V428" i="6"/>
  <c r="L418" i="6"/>
  <c r="Y413" i="6"/>
  <c r="O403" i="6"/>
  <c r="E393" i="6"/>
  <c r="R388" i="6"/>
  <c r="H378" i="6"/>
  <c r="U373" i="6"/>
  <c r="K363" i="6"/>
  <c r="X358" i="6"/>
  <c r="N348" i="6"/>
  <c r="AA343" i="6"/>
  <c r="D338" i="6"/>
  <c r="Q333" i="6"/>
  <c r="G323" i="6"/>
  <c r="T318" i="6"/>
  <c r="J305" i="6"/>
  <c r="W300" i="6"/>
  <c r="M290" i="6"/>
  <c r="Z285" i="6"/>
  <c r="J275" i="6"/>
  <c r="W270" i="6"/>
  <c r="M260" i="6"/>
  <c r="Z255" i="6"/>
  <c r="J245" i="6"/>
  <c r="W240" i="6"/>
  <c r="M230" i="6"/>
  <c r="Z225" i="6"/>
  <c r="J215" i="6"/>
  <c r="W210" i="6"/>
  <c r="M200" i="6"/>
  <c r="Z195" i="6"/>
  <c r="J185" i="6"/>
  <c r="W180" i="6"/>
  <c r="M170" i="6"/>
  <c r="Z165" i="6"/>
  <c r="J152" i="6"/>
  <c r="W147" i="6"/>
  <c r="M137" i="6"/>
  <c r="Z132" i="6"/>
  <c r="J122" i="6"/>
  <c r="W117" i="6"/>
  <c r="M107" i="6"/>
  <c r="Z102" i="6"/>
  <c r="J92" i="6"/>
  <c r="W87" i="6"/>
  <c r="M77" i="6"/>
  <c r="Z72" i="6"/>
  <c r="J62" i="6"/>
  <c r="W57" i="6"/>
  <c r="M47" i="6"/>
  <c r="Z42" i="6"/>
  <c r="J32" i="6"/>
  <c r="W27" i="6"/>
  <c r="M17" i="6"/>
  <c r="Z12" i="6"/>
  <c r="G611" i="6"/>
  <c r="T606" i="6"/>
  <c r="J596" i="6"/>
  <c r="W591" i="6"/>
  <c r="M581" i="6"/>
  <c r="Z576" i="6"/>
  <c r="P566" i="6"/>
  <c r="G458" i="6"/>
  <c r="T453" i="6"/>
  <c r="D443" i="6"/>
  <c r="Q438" i="6"/>
  <c r="G428" i="6"/>
  <c r="T423" i="6"/>
  <c r="S305" i="6"/>
  <c r="I295" i="6"/>
  <c r="P290" i="6"/>
  <c r="F280" i="6"/>
  <c r="S275" i="6"/>
  <c r="G152" i="6"/>
  <c r="T147" i="6"/>
  <c r="D137" i="6"/>
  <c r="Q132" i="6"/>
  <c r="G122" i="6"/>
  <c r="D8" i="2"/>
  <c r="I132" i="18"/>
  <c r="S117" i="18"/>
  <c r="S147" i="18"/>
  <c r="S147" i="17"/>
  <c r="I152" i="17"/>
  <c r="R52" i="16"/>
  <c r="G107" i="16"/>
  <c r="K87" i="15"/>
  <c r="V92" i="15"/>
  <c r="N102" i="15"/>
  <c r="Y107" i="15"/>
  <c r="K117" i="15"/>
  <c r="V122" i="15"/>
  <c r="N132" i="15"/>
  <c r="Y137" i="15"/>
  <c r="K147" i="15"/>
  <c r="V152" i="15"/>
  <c r="U47" i="15"/>
  <c r="G57" i="15"/>
  <c r="R62" i="15"/>
  <c r="D72" i="15"/>
  <c r="U77" i="15"/>
  <c r="G87" i="15"/>
  <c r="R92" i="15"/>
  <c r="D102" i="15"/>
  <c r="U107" i="15"/>
  <c r="G117" i="15"/>
  <c r="R122" i="15"/>
  <c r="D132" i="15"/>
  <c r="U137" i="15"/>
  <c r="G147" i="15"/>
  <c r="R152" i="15"/>
  <c r="J97" i="15"/>
  <c r="O57" i="14"/>
  <c r="E97" i="18"/>
  <c r="F137" i="17"/>
  <c r="R82" i="16"/>
  <c r="G137" i="16"/>
  <c r="D152" i="16"/>
  <c r="O514" i="18"/>
  <c r="R504" i="18"/>
  <c r="AA494" i="18"/>
  <c r="X504" i="18"/>
  <c r="Z494" i="18"/>
  <c r="L489" i="18"/>
  <c r="H554" i="18"/>
  <c r="N604" i="18"/>
  <c r="V544" i="18"/>
  <c r="X574" i="18"/>
  <c r="L385" i="18"/>
  <c r="D415" i="18"/>
  <c r="J455" i="18"/>
  <c r="AA460" i="18"/>
  <c r="X350" i="18"/>
  <c r="J231" i="18"/>
  <c r="AA236" i="18"/>
  <c r="M246" i="18"/>
  <c r="X251" i="18"/>
  <c r="J261" i="18"/>
  <c r="AA266" i="18"/>
  <c r="Q286" i="18"/>
  <c r="I296" i="18"/>
  <c r="T301" i="18"/>
  <c r="H286" i="18"/>
  <c r="S291" i="18"/>
  <c r="E301" i="18"/>
  <c r="P306" i="18"/>
  <c r="AA206" i="18"/>
  <c r="T191" i="18"/>
  <c r="J211" i="18"/>
  <c r="D196" i="18"/>
  <c r="AA186" i="18"/>
  <c r="U62" i="18"/>
  <c r="F77" i="18"/>
  <c r="Z107" i="18"/>
  <c r="J87" i="18"/>
  <c r="E72" i="18"/>
  <c r="P77" i="18"/>
  <c r="H87" i="18"/>
  <c r="S92" i="18"/>
  <c r="E102" i="18"/>
  <c r="P107" i="18"/>
  <c r="H117" i="18"/>
  <c r="S122" i="18"/>
  <c r="E132" i="18"/>
  <c r="P137" i="18"/>
  <c r="H147" i="18"/>
  <c r="S152" i="18"/>
  <c r="V112" i="18"/>
  <c r="N122" i="18"/>
  <c r="Y127" i="18"/>
  <c r="K137" i="18"/>
  <c r="V142" i="18"/>
  <c r="N152" i="18"/>
  <c r="AA122" i="18"/>
  <c r="M132" i="18"/>
  <c r="X137" i="18"/>
  <c r="J147" i="18"/>
  <c r="AA152" i="18"/>
  <c r="O67" i="18"/>
  <c r="Z72" i="18"/>
  <c r="L82" i="18"/>
  <c r="W87" i="18"/>
  <c r="O97" i="18"/>
  <c r="Z102" i="18"/>
  <c r="L112" i="18"/>
  <c r="W117" i="18"/>
  <c r="O127" i="18"/>
  <c r="Z132" i="18"/>
  <c r="L142" i="18"/>
  <c r="W147" i="18"/>
  <c r="W122" i="18"/>
  <c r="O132" i="18"/>
  <c r="Z137" i="18"/>
  <c r="L147" i="18"/>
  <c r="W152" i="18"/>
  <c r="K97" i="18"/>
  <c r="V102" i="18"/>
  <c r="N112" i="18"/>
  <c r="Y117" i="18"/>
  <c r="K127" i="18"/>
  <c r="V132" i="18"/>
  <c r="N142" i="18"/>
  <c r="Y147" i="18"/>
  <c r="U77" i="18"/>
  <c r="M72" i="18"/>
  <c r="N67" i="18"/>
  <c r="Q57" i="18"/>
  <c r="M569" i="17"/>
  <c r="V559" i="17"/>
  <c r="O579" i="17"/>
  <c r="Z584" i="17"/>
  <c r="L594" i="17"/>
  <c r="W599" i="17"/>
  <c r="O609" i="17"/>
  <c r="Z614" i="17"/>
  <c r="D425" i="17"/>
  <c r="R415" i="17"/>
  <c r="G410" i="17"/>
  <c r="U400" i="17"/>
  <c r="D395" i="17"/>
  <c r="R385" i="17"/>
  <c r="G380" i="17"/>
  <c r="U370" i="17"/>
  <c r="D365" i="17"/>
  <c r="R355" i="17"/>
  <c r="G350" i="17"/>
  <c r="U340" i="17"/>
  <c r="D335" i="17"/>
  <c r="R325" i="17"/>
  <c r="G320" i="17"/>
  <c r="AA445" i="17"/>
  <c r="M455" i="17"/>
  <c r="X460" i="17"/>
  <c r="K425" i="17"/>
  <c r="Y415" i="17"/>
  <c r="N410" i="17"/>
  <c r="V400" i="17"/>
  <c r="K395" i="17"/>
  <c r="Y385" i="17"/>
  <c r="N380" i="17"/>
  <c r="V370" i="17"/>
  <c r="K365" i="17"/>
  <c r="Y355" i="17"/>
  <c r="N350" i="17"/>
  <c r="V340" i="17"/>
  <c r="K335" i="17"/>
  <c r="Y325" i="17"/>
  <c r="N320" i="17"/>
  <c r="U271" i="17"/>
  <c r="F286" i="17"/>
  <c r="R261" i="17"/>
  <c r="G256" i="17"/>
  <c r="U246" i="17"/>
  <c r="D241" i="17"/>
  <c r="R231" i="17"/>
  <c r="G226" i="17"/>
  <c r="U216" i="17"/>
  <c r="D211" i="17"/>
  <c r="R201" i="17"/>
  <c r="G196" i="17"/>
  <c r="P286" i="17"/>
  <c r="Z296" i="17"/>
  <c r="M271" i="17"/>
  <c r="K271" i="17"/>
  <c r="V276" i="17"/>
  <c r="N286" i="17"/>
  <c r="Y291" i="17"/>
  <c r="K301" i="17"/>
  <c r="V306" i="17"/>
  <c r="V7" i="17"/>
  <c r="V97" i="17"/>
  <c r="N107" i="17"/>
  <c r="Y112" i="17"/>
  <c r="K122" i="17"/>
  <c r="V127" i="17"/>
  <c r="N137" i="17"/>
  <c r="Y142" i="17"/>
  <c r="K152" i="17"/>
  <c r="V132" i="17"/>
  <c r="N142" i="17"/>
  <c r="Y147" i="17"/>
  <c r="N147" i="17"/>
  <c r="Y152" i="17"/>
  <c r="J82" i="17"/>
  <c r="AA87" i="17"/>
  <c r="M97" i="17"/>
  <c r="X102" i="17"/>
  <c r="J112" i="17"/>
  <c r="AA117" i="17"/>
  <c r="M127" i="17"/>
  <c r="X132" i="17"/>
  <c r="J142" i="17"/>
  <c r="AA147" i="17"/>
  <c r="O122" i="17"/>
  <c r="Z127" i="17"/>
  <c r="L137" i="17"/>
  <c r="W142" i="17"/>
  <c r="O152" i="17"/>
  <c r="R112" i="17"/>
  <c r="D122" i="17"/>
  <c r="U127" i="17"/>
  <c r="G137" i="17"/>
  <c r="R142" i="17"/>
  <c r="D152" i="17"/>
  <c r="V579" i="16"/>
  <c r="K574" i="16"/>
  <c r="Y564" i="16"/>
  <c r="N559" i="16"/>
  <c r="V549" i="16"/>
  <c r="K544" i="16"/>
  <c r="Y534" i="16"/>
  <c r="N529" i="16"/>
  <c r="V519" i="16"/>
  <c r="K514" i="16"/>
  <c r="Y504" i="16"/>
  <c r="N499" i="16"/>
  <c r="V489" i="16"/>
  <c r="K484" i="16"/>
  <c r="Y474" i="16"/>
  <c r="N469" i="16"/>
  <c r="M122" i="17"/>
  <c r="E87" i="17"/>
  <c r="N82" i="17"/>
  <c r="V77" i="17"/>
  <c r="W569" i="16"/>
  <c r="L564" i="16"/>
  <c r="Z554" i="16"/>
  <c r="O549" i="16"/>
  <c r="W539" i="16"/>
  <c r="L534" i="16"/>
  <c r="Z524" i="16"/>
  <c r="O519" i="16"/>
  <c r="W509" i="16"/>
  <c r="L504" i="16"/>
  <c r="Z494" i="16"/>
  <c r="O489" i="16"/>
  <c r="W479" i="16"/>
  <c r="L474" i="16"/>
  <c r="I107" i="17"/>
  <c r="F82" i="17"/>
  <c r="X72" i="17"/>
  <c r="Y122" i="17"/>
  <c r="K97" i="17"/>
  <c r="L82" i="17"/>
  <c r="Y102" i="17"/>
  <c r="R97" i="17"/>
  <c r="V92" i="17"/>
  <c r="W87" i="17"/>
  <c r="Y82" i="17"/>
  <c r="Z77" i="17"/>
  <c r="J435" i="16"/>
  <c r="X425" i="16"/>
  <c r="M420" i="16"/>
  <c r="AA410" i="16"/>
  <c r="J405" i="16"/>
  <c r="X395" i="16"/>
  <c r="M390" i="16"/>
  <c r="AA380" i="16"/>
  <c r="J375" i="16"/>
  <c r="X365" i="16"/>
  <c r="M360" i="16"/>
  <c r="AA350" i="16"/>
  <c r="J345" i="16"/>
  <c r="X335" i="16"/>
  <c r="M330" i="16"/>
  <c r="AA320" i="16"/>
  <c r="J315" i="16"/>
  <c r="Q450" i="16"/>
  <c r="L440" i="16"/>
  <c r="Q291" i="16"/>
  <c r="F286" i="16"/>
  <c r="T276" i="16"/>
  <c r="I271" i="16"/>
  <c r="Q261" i="16"/>
  <c r="F256" i="16"/>
  <c r="T246" i="16"/>
  <c r="I241" i="16"/>
  <c r="Q231" i="16"/>
  <c r="F226" i="16"/>
  <c r="T216" i="16"/>
  <c r="I211" i="16"/>
  <c r="Q201" i="16"/>
  <c r="F196" i="16"/>
  <c r="T186" i="16"/>
  <c r="I181" i="16"/>
  <c r="Q171" i="16"/>
  <c r="F166" i="16"/>
  <c r="Y296" i="16"/>
  <c r="N291" i="16"/>
  <c r="V281" i="16"/>
  <c r="K276" i="16"/>
  <c r="Y266" i="16"/>
  <c r="N261" i="16"/>
  <c r="V251" i="16"/>
  <c r="K246" i="16"/>
  <c r="Y236" i="16"/>
  <c r="N231" i="16"/>
  <c r="V221" i="16"/>
  <c r="K216" i="16"/>
  <c r="Y206" i="16"/>
  <c r="N201" i="16"/>
  <c r="V191" i="16"/>
  <c r="K186" i="16"/>
  <c r="Y176" i="16"/>
  <c r="N171" i="16"/>
  <c r="V161" i="16"/>
  <c r="E271" i="16"/>
  <c r="S261" i="16"/>
  <c r="H256" i="16"/>
  <c r="P246" i="16"/>
  <c r="E241" i="16"/>
  <c r="S231" i="16"/>
  <c r="H226" i="16"/>
  <c r="P216" i="16"/>
  <c r="E211" i="16"/>
  <c r="S201" i="16"/>
  <c r="H196" i="16"/>
  <c r="P186" i="16"/>
  <c r="E181" i="16"/>
  <c r="S171" i="16"/>
  <c r="H166" i="16"/>
  <c r="AA32" i="16"/>
  <c r="L47" i="16"/>
  <c r="W52" i="16"/>
  <c r="O62" i="16"/>
  <c r="Z67" i="16"/>
  <c r="L77" i="16"/>
  <c r="W82" i="16"/>
  <c r="O92" i="16"/>
  <c r="Z97" i="16"/>
  <c r="L107" i="16"/>
  <c r="W112" i="16"/>
  <c r="O122" i="16"/>
  <c r="Z127" i="16"/>
  <c r="L137" i="16"/>
  <c r="W142" i="16"/>
  <c r="O152" i="16"/>
  <c r="X52" i="16"/>
  <c r="J62" i="16"/>
  <c r="AA67" i="16"/>
  <c r="M77" i="16"/>
  <c r="X82" i="16"/>
  <c r="J92" i="16"/>
  <c r="AA97" i="16"/>
  <c r="M107" i="16"/>
  <c r="X112" i="16"/>
  <c r="J122" i="16"/>
  <c r="AA127" i="16"/>
  <c r="M137" i="16"/>
  <c r="X142" i="16"/>
  <c r="J152" i="16"/>
  <c r="AA72" i="16"/>
  <c r="M82" i="16"/>
  <c r="X87" i="16"/>
  <c r="J97" i="16"/>
  <c r="AA102" i="16"/>
  <c r="M112" i="16"/>
  <c r="X117" i="16"/>
  <c r="J127" i="16"/>
  <c r="AA132" i="16"/>
  <c r="M142" i="16"/>
  <c r="X147" i="16"/>
  <c r="M27" i="16"/>
  <c r="X32" i="16"/>
  <c r="J42" i="16"/>
  <c r="AA47" i="16"/>
  <c r="M57" i="16"/>
  <c r="X62" i="16"/>
  <c r="X355" i="15"/>
  <c r="V345" i="15"/>
  <c r="AA375" i="15"/>
  <c r="M385" i="15"/>
  <c r="X390" i="15"/>
  <c r="J400" i="15"/>
  <c r="AA405" i="15"/>
  <c r="M415" i="15"/>
  <c r="X420" i="15"/>
  <c r="J430" i="15"/>
  <c r="AA435" i="15"/>
  <c r="M445" i="15"/>
  <c r="X450" i="15"/>
  <c r="J460" i="15"/>
  <c r="V375" i="15"/>
  <c r="N385" i="15"/>
  <c r="Y390" i="15"/>
  <c r="K400" i="15"/>
  <c r="V405" i="15"/>
  <c r="N415" i="15"/>
  <c r="Y420" i="15"/>
  <c r="K430" i="15"/>
  <c r="V435" i="15"/>
  <c r="N445" i="15"/>
  <c r="Y450" i="15"/>
  <c r="K460" i="15"/>
  <c r="W375" i="15"/>
  <c r="O385" i="15"/>
  <c r="Z390" i="15"/>
  <c r="L400" i="15"/>
  <c r="W405" i="15"/>
  <c r="O415" i="15"/>
  <c r="Z420" i="15"/>
  <c r="L430" i="15"/>
  <c r="W435" i="15"/>
  <c r="O445" i="15"/>
  <c r="Z450" i="15"/>
  <c r="L460" i="15"/>
  <c r="L350" i="15"/>
  <c r="W355" i="15"/>
  <c r="O365" i="15"/>
  <c r="Z370" i="15"/>
  <c r="L380" i="15"/>
  <c r="W385" i="15"/>
  <c r="O395" i="15"/>
  <c r="Z400" i="15"/>
  <c r="L410" i="15"/>
  <c r="W415" i="15"/>
  <c r="O425" i="15"/>
  <c r="Z430" i="15"/>
  <c r="L440" i="15"/>
  <c r="W445" i="15"/>
  <c r="O455" i="15"/>
  <c r="Z460" i="15"/>
  <c r="F67" i="15"/>
  <c r="T57" i="14"/>
  <c r="Y77" i="14"/>
  <c r="Q152" i="18"/>
  <c r="H142" i="17"/>
  <c r="Q142" i="17"/>
  <c r="U67" i="16"/>
  <c r="U127" i="16"/>
  <c r="P489" i="18"/>
  <c r="Z504" i="18"/>
  <c r="O489" i="18"/>
  <c r="V479" i="18"/>
  <c r="K474" i="18"/>
  <c r="F489" i="18"/>
  <c r="W554" i="18"/>
  <c r="S559" i="18"/>
  <c r="N330" i="18"/>
  <c r="V320" i="18"/>
  <c r="K315" i="18"/>
  <c r="Y335" i="18"/>
  <c r="AA400" i="18"/>
  <c r="F435" i="18"/>
  <c r="X375" i="18"/>
  <c r="J385" i="18"/>
  <c r="AA390" i="18"/>
  <c r="M400" i="18"/>
  <c r="H420" i="18"/>
  <c r="S425" i="18"/>
  <c r="E435" i="18"/>
  <c r="P440" i="18"/>
  <c r="H450" i="18"/>
  <c r="X455" i="18"/>
  <c r="L325" i="18"/>
  <c r="Z315" i="18"/>
  <c r="D330" i="18"/>
  <c r="R320" i="18"/>
  <c r="G315" i="18"/>
  <c r="G340" i="18"/>
  <c r="P211" i="18"/>
  <c r="I231" i="18"/>
  <c r="T236" i="18"/>
  <c r="F246" i="18"/>
  <c r="Q251" i="18"/>
  <c r="I261" i="18"/>
  <c r="T266" i="18"/>
  <c r="O276" i="18"/>
  <c r="I286" i="18"/>
  <c r="P276" i="18"/>
  <c r="N296" i="18"/>
  <c r="Y301" i="18"/>
  <c r="K191" i="18"/>
  <c r="O57" i="18"/>
  <c r="N57" i="18"/>
  <c r="I92" i="18"/>
  <c r="H92" i="18"/>
  <c r="AA62" i="18"/>
  <c r="V7" i="18"/>
  <c r="Y62" i="18"/>
  <c r="K72" i="18"/>
  <c r="V77" i="18"/>
  <c r="N87" i="18"/>
  <c r="Y92" i="18"/>
  <c r="K102" i="18"/>
  <c r="V107" i="18"/>
  <c r="N117" i="18"/>
  <c r="Y122" i="18"/>
  <c r="K132" i="18"/>
  <c r="V137" i="18"/>
  <c r="N147" i="18"/>
  <c r="Y152" i="18"/>
  <c r="H127" i="18"/>
  <c r="S132" i="18"/>
  <c r="E142" i="18"/>
  <c r="P147" i="18"/>
  <c r="G137" i="18"/>
  <c r="R142" i="18"/>
  <c r="D152" i="18"/>
  <c r="R117" i="18"/>
  <c r="D127" i="18"/>
  <c r="U132" i="18"/>
  <c r="G142" i="18"/>
  <c r="R147" i="18"/>
  <c r="F92" i="18"/>
  <c r="Q97" i="18"/>
  <c r="I107" i="18"/>
  <c r="T112" i="18"/>
  <c r="F122" i="18"/>
  <c r="Q127" i="18"/>
  <c r="I137" i="18"/>
  <c r="T142" i="18"/>
  <c r="F152" i="18"/>
  <c r="AA87" i="18"/>
  <c r="S82" i="18"/>
  <c r="L77" i="18"/>
  <c r="D72" i="18"/>
  <c r="E67" i="18"/>
  <c r="K57" i="18"/>
  <c r="H594" i="17"/>
  <c r="D584" i="17"/>
  <c r="P559" i="17"/>
  <c r="Q574" i="17"/>
  <c r="I584" i="17"/>
  <c r="T589" i="17"/>
  <c r="F599" i="17"/>
  <c r="Q604" i="17"/>
  <c r="I614" i="17"/>
  <c r="Q609" i="17"/>
  <c r="D564" i="17"/>
  <c r="U569" i="17"/>
  <c r="G579" i="17"/>
  <c r="R584" i="17"/>
  <c r="D594" i="17"/>
  <c r="U599" i="17"/>
  <c r="G609" i="17"/>
  <c r="R614" i="17"/>
  <c r="I574" i="17"/>
  <c r="T579" i="17"/>
  <c r="F589" i="17"/>
  <c r="Q594" i="17"/>
  <c r="I604" i="17"/>
  <c r="T609" i="17"/>
  <c r="Z266" i="17"/>
  <c r="Z97" i="17"/>
  <c r="I137" i="17"/>
  <c r="T142" i="17"/>
  <c r="F152" i="17"/>
  <c r="U122" i="17"/>
  <c r="G132" i="17"/>
  <c r="R137" i="17"/>
  <c r="D147" i="17"/>
  <c r="U152" i="17"/>
  <c r="G82" i="17"/>
  <c r="O77" i="17"/>
  <c r="AA112" i="17"/>
  <c r="G77" i="17"/>
  <c r="R72" i="17"/>
  <c r="G122" i="17"/>
  <c r="W72" i="17"/>
  <c r="X107" i="17"/>
  <c r="R82" i="17"/>
  <c r="V430" i="16"/>
  <c r="K425" i="16"/>
  <c r="Y415" i="16"/>
  <c r="N410" i="16"/>
  <c r="V400" i="16"/>
  <c r="K395" i="16"/>
  <c r="Y385" i="16"/>
  <c r="N380" i="16"/>
  <c r="V370" i="16"/>
  <c r="K365" i="16"/>
  <c r="Y355" i="16"/>
  <c r="N350" i="16"/>
  <c r="V340" i="16"/>
  <c r="K335" i="16"/>
  <c r="Y325" i="16"/>
  <c r="S440" i="16"/>
  <c r="I614" i="15"/>
  <c r="Q604" i="15"/>
  <c r="F599" i="15"/>
  <c r="T589" i="15"/>
  <c r="I584" i="15"/>
  <c r="Q574" i="15"/>
  <c r="F569" i="15"/>
  <c r="T559" i="15"/>
  <c r="I554" i="15"/>
  <c r="Q544" i="15"/>
  <c r="F539" i="15"/>
  <c r="T529" i="15"/>
  <c r="I524" i="15"/>
  <c r="Q514" i="15"/>
  <c r="F509" i="15"/>
  <c r="T499" i="15"/>
  <c r="I494" i="15"/>
  <c r="Q484" i="15"/>
  <c r="F479" i="15"/>
  <c r="T469" i="15"/>
  <c r="Z37" i="16"/>
  <c r="X42" i="16"/>
  <c r="Y37" i="16"/>
  <c r="V340" i="15"/>
  <c r="K335" i="15"/>
  <c r="Y325" i="15"/>
  <c r="N320" i="15"/>
  <c r="V306" i="15"/>
  <c r="K301" i="15"/>
  <c r="Y291" i="15"/>
  <c r="N286" i="15"/>
  <c r="V276" i="15"/>
  <c r="K271" i="15"/>
  <c r="Y261" i="15"/>
  <c r="N256" i="15"/>
  <c r="V246" i="15"/>
  <c r="K241" i="15"/>
  <c r="Y231" i="15"/>
  <c r="N226" i="15"/>
  <c r="V216" i="15"/>
  <c r="K211" i="15"/>
  <c r="Y201" i="15"/>
  <c r="N196" i="15"/>
  <c r="V186" i="15"/>
  <c r="K181" i="15"/>
  <c r="Y171" i="15"/>
  <c r="N166" i="15"/>
  <c r="G62" i="15"/>
  <c r="Q47" i="15"/>
  <c r="G72" i="14"/>
  <c r="E22" i="3"/>
  <c r="G17" i="3"/>
  <c r="F12" i="3"/>
  <c r="D22" i="3"/>
  <c r="F17" i="3"/>
  <c r="D17" i="3"/>
  <c r="E17" i="3"/>
  <c r="G22" i="3"/>
  <c r="E12" i="3"/>
  <c r="F22" i="3"/>
  <c r="G12" i="3"/>
  <c r="Q122" i="18"/>
  <c r="P102" i="18"/>
  <c r="H142" i="18"/>
  <c r="I122" i="17"/>
  <c r="D62" i="16"/>
  <c r="U97" i="16"/>
  <c r="X479" i="18"/>
  <c r="M474" i="18"/>
  <c r="W524" i="18"/>
  <c r="I489" i="18"/>
  <c r="X529" i="18"/>
  <c r="Y484" i="18"/>
  <c r="N479" i="18"/>
  <c r="V469" i="18"/>
  <c r="D549" i="18"/>
  <c r="E539" i="18"/>
  <c r="M579" i="18"/>
  <c r="T574" i="18"/>
  <c r="T584" i="18"/>
  <c r="F594" i="18"/>
  <c r="Q599" i="18"/>
  <c r="I609" i="18"/>
  <c r="T614" i="18"/>
  <c r="T445" i="18"/>
  <c r="E410" i="18"/>
  <c r="K405" i="18"/>
  <c r="Z455" i="18"/>
  <c r="D460" i="18"/>
  <c r="J340" i="18"/>
  <c r="W335" i="18"/>
  <c r="I330" i="18"/>
  <c r="Q320" i="18"/>
  <c r="F315" i="18"/>
  <c r="Q276" i="18"/>
  <c r="U301" i="18"/>
  <c r="Q176" i="18"/>
  <c r="F171" i="18"/>
  <c r="T161" i="18"/>
  <c r="I186" i="18"/>
  <c r="P87" i="18"/>
  <c r="D57" i="18"/>
  <c r="Q52" i="18"/>
  <c r="G42" i="18"/>
  <c r="T37" i="18"/>
  <c r="D27" i="18"/>
  <c r="Q22" i="18"/>
  <c r="G12" i="18"/>
  <c r="T7" i="18"/>
  <c r="P52" i="18"/>
  <c r="F42" i="18"/>
  <c r="S37" i="18"/>
  <c r="I27" i="18"/>
  <c r="P22" i="18"/>
  <c r="F12" i="18"/>
  <c r="S7" i="18"/>
  <c r="J67" i="18"/>
  <c r="H57" i="18"/>
  <c r="U52" i="18"/>
  <c r="E42" i="18"/>
  <c r="R37" i="18"/>
  <c r="H27" i="18"/>
  <c r="U22" i="18"/>
  <c r="E12" i="18"/>
  <c r="R7" i="18"/>
  <c r="S97" i="18"/>
  <c r="S57" i="18"/>
  <c r="I47" i="18"/>
  <c r="P42" i="18"/>
  <c r="F32" i="18"/>
  <c r="S27" i="18"/>
  <c r="I17" i="18"/>
  <c r="P12" i="18"/>
  <c r="P97" i="18"/>
  <c r="R62" i="18"/>
  <c r="R57" i="18"/>
  <c r="H47" i="18"/>
  <c r="U42" i="18"/>
  <c r="E32" i="18"/>
  <c r="R27" i="18"/>
  <c r="H17" i="18"/>
  <c r="U12" i="18"/>
  <c r="P7" i="18"/>
  <c r="F67" i="18"/>
  <c r="Q72" i="18"/>
  <c r="I82" i="18"/>
  <c r="T87" i="18"/>
  <c r="F97" i="18"/>
  <c r="Q102" i="18"/>
  <c r="I112" i="18"/>
  <c r="T117" i="18"/>
  <c r="F127" i="18"/>
  <c r="Q132" i="18"/>
  <c r="I142" i="18"/>
  <c r="T147" i="18"/>
  <c r="O117" i="18"/>
  <c r="Z122" i="18"/>
  <c r="L132" i="18"/>
  <c r="W137" i="18"/>
  <c r="O147" i="18"/>
  <c r="Z152" i="18"/>
  <c r="N127" i="18"/>
  <c r="Y132" i="18"/>
  <c r="K142" i="18"/>
  <c r="V147" i="18"/>
  <c r="J62" i="18"/>
  <c r="AA67" i="18"/>
  <c r="M77" i="18"/>
  <c r="X82" i="18"/>
  <c r="J92" i="18"/>
  <c r="AA97" i="18"/>
  <c r="M107" i="18"/>
  <c r="X112" i="18"/>
  <c r="J122" i="18"/>
  <c r="AA127" i="18"/>
  <c r="M137" i="18"/>
  <c r="X142" i="18"/>
  <c r="J152" i="18"/>
  <c r="X117" i="18"/>
  <c r="J127" i="18"/>
  <c r="AA132" i="18"/>
  <c r="M142" i="18"/>
  <c r="X147" i="18"/>
  <c r="L92" i="18"/>
  <c r="W97" i="18"/>
  <c r="O107" i="18"/>
  <c r="Z112" i="18"/>
  <c r="L122" i="18"/>
  <c r="W127" i="18"/>
  <c r="O137" i="18"/>
  <c r="Z142" i="18"/>
  <c r="L152" i="18"/>
  <c r="R87" i="18"/>
  <c r="J82" i="18"/>
  <c r="E57" i="18"/>
  <c r="R52" i="18"/>
  <c r="H42" i="18"/>
  <c r="U37" i="18"/>
  <c r="E27" i="18"/>
  <c r="R22" i="18"/>
  <c r="H12" i="18"/>
  <c r="U7" i="18"/>
  <c r="L559" i="17"/>
  <c r="X554" i="17"/>
  <c r="M549" i="17"/>
  <c r="AA539" i="17"/>
  <c r="J534" i="17"/>
  <c r="X524" i="17"/>
  <c r="M519" i="17"/>
  <c r="AA509" i="17"/>
  <c r="J504" i="17"/>
  <c r="X494" i="17"/>
  <c r="AA564" i="17"/>
  <c r="X549" i="17"/>
  <c r="M544" i="17"/>
  <c r="AA534" i="17"/>
  <c r="J529" i="17"/>
  <c r="X519" i="17"/>
  <c r="M514" i="17"/>
  <c r="AA504" i="17"/>
  <c r="J499" i="17"/>
  <c r="X489" i="17"/>
  <c r="M484" i="17"/>
  <c r="AA474" i="17"/>
  <c r="J469" i="17"/>
  <c r="O589" i="17"/>
  <c r="V549" i="17"/>
  <c r="K544" i="17"/>
  <c r="Y534" i="17"/>
  <c r="N529" i="17"/>
  <c r="V519" i="17"/>
  <c r="K514" i="17"/>
  <c r="Y504" i="17"/>
  <c r="H554" i="17"/>
  <c r="P544" i="17"/>
  <c r="E539" i="17"/>
  <c r="S529" i="17"/>
  <c r="H524" i="17"/>
  <c r="P514" i="17"/>
  <c r="E509" i="17"/>
  <c r="S499" i="17"/>
  <c r="H494" i="17"/>
  <c r="P484" i="17"/>
  <c r="E479" i="17"/>
  <c r="S469" i="17"/>
  <c r="D440" i="17"/>
  <c r="U425" i="17"/>
  <c r="D420" i="17"/>
  <c r="R410" i="17"/>
  <c r="G405" i="17"/>
  <c r="U395" i="17"/>
  <c r="D390" i="17"/>
  <c r="R380" i="17"/>
  <c r="G375" i="17"/>
  <c r="U365" i="17"/>
  <c r="D360" i="17"/>
  <c r="R350" i="17"/>
  <c r="G345" i="17"/>
  <c r="U335" i="17"/>
  <c r="D330" i="17"/>
  <c r="R320" i="17"/>
  <c r="G315" i="17"/>
  <c r="K455" i="17"/>
  <c r="H425" i="17"/>
  <c r="P415" i="17"/>
  <c r="E410" i="17"/>
  <c r="S400" i="17"/>
  <c r="H395" i="17"/>
  <c r="P385" i="17"/>
  <c r="E380" i="17"/>
  <c r="S370" i="17"/>
  <c r="H365" i="17"/>
  <c r="P355" i="17"/>
  <c r="E350" i="17"/>
  <c r="S340" i="17"/>
  <c r="H335" i="17"/>
  <c r="P325" i="17"/>
  <c r="E320" i="17"/>
  <c r="J440" i="17"/>
  <c r="V455" i="17"/>
  <c r="F435" i="17"/>
  <c r="Q440" i="17"/>
  <c r="I450" i="17"/>
  <c r="T455" i="17"/>
  <c r="T296" i="17"/>
  <c r="X266" i="17"/>
  <c r="G281" i="17"/>
  <c r="F261" i="17"/>
  <c r="T251" i="17"/>
  <c r="I246" i="17"/>
  <c r="Q236" i="17"/>
  <c r="F231" i="17"/>
  <c r="T221" i="17"/>
  <c r="I216" i="17"/>
  <c r="Q206" i="17"/>
  <c r="F201" i="17"/>
  <c r="T191" i="17"/>
  <c r="Q281" i="17"/>
  <c r="I266" i="17"/>
  <c r="T266" i="17"/>
  <c r="I261" i="17"/>
  <c r="Q251" i="17"/>
  <c r="F246" i="17"/>
  <c r="T236" i="17"/>
  <c r="I231" i="17"/>
  <c r="Q221" i="17"/>
  <c r="F216" i="17"/>
  <c r="T206" i="17"/>
  <c r="I201" i="17"/>
  <c r="N261" i="17"/>
  <c r="V251" i="17"/>
  <c r="K246" i="17"/>
  <c r="Y236" i="17"/>
  <c r="N231" i="17"/>
  <c r="V221" i="17"/>
  <c r="K216" i="17"/>
  <c r="Y206" i="17"/>
  <c r="N201" i="17"/>
  <c r="V191" i="17"/>
  <c r="K186" i="17"/>
  <c r="Y176" i="17"/>
  <c r="N171" i="17"/>
  <c r="V161" i="17"/>
  <c r="W271" i="17"/>
  <c r="O281" i="17"/>
  <c r="Z286" i="17"/>
  <c r="L296" i="17"/>
  <c r="W301" i="17"/>
  <c r="H271" i="17"/>
  <c r="S276" i="17"/>
  <c r="E286" i="17"/>
  <c r="P291" i="17"/>
  <c r="H301" i="17"/>
  <c r="S306" i="17"/>
  <c r="V107" i="17"/>
  <c r="D67" i="17"/>
  <c r="Q62" i="17"/>
  <c r="G52" i="17"/>
  <c r="T47" i="17"/>
  <c r="D37" i="17"/>
  <c r="Q32" i="17"/>
  <c r="G22" i="17"/>
  <c r="T17" i="17"/>
  <c r="J7" i="17"/>
  <c r="O102" i="17"/>
  <c r="Z107" i="17"/>
  <c r="L117" i="17"/>
  <c r="W122" i="17"/>
  <c r="O132" i="17"/>
  <c r="Z137" i="17"/>
  <c r="L147" i="17"/>
  <c r="W152" i="17"/>
  <c r="O137" i="17"/>
  <c r="Z142" i="17"/>
  <c r="L152" i="17"/>
  <c r="Z147" i="17"/>
  <c r="K77" i="17"/>
  <c r="V82" i="17"/>
  <c r="N92" i="17"/>
  <c r="Y97" i="17"/>
  <c r="K107" i="17"/>
  <c r="V112" i="17"/>
  <c r="N122" i="17"/>
  <c r="Y127" i="17"/>
  <c r="K137" i="17"/>
  <c r="V142" i="17"/>
  <c r="N152" i="17"/>
  <c r="AA122" i="17"/>
  <c r="M132" i="17"/>
  <c r="X137" i="17"/>
  <c r="J147" i="17"/>
  <c r="AA152" i="17"/>
  <c r="E117" i="17"/>
  <c r="P122" i="17"/>
  <c r="H132" i="17"/>
  <c r="S137" i="17"/>
  <c r="E147" i="17"/>
  <c r="P152" i="17"/>
  <c r="J614" i="16"/>
  <c r="X604" i="16"/>
  <c r="M599" i="16"/>
  <c r="AA589" i="16"/>
  <c r="T112" i="17"/>
  <c r="E92" i="17"/>
  <c r="J62" i="17"/>
  <c r="W57" i="17"/>
  <c r="M47" i="17"/>
  <c r="Z42" i="17"/>
  <c r="J32" i="17"/>
  <c r="W27" i="17"/>
  <c r="M17" i="17"/>
  <c r="Z12" i="17"/>
  <c r="Y92" i="17"/>
  <c r="Z67" i="17"/>
  <c r="J57" i="17"/>
  <c r="W52" i="17"/>
  <c r="M42" i="17"/>
  <c r="Z37" i="17"/>
  <c r="J27" i="17"/>
  <c r="W22" i="17"/>
  <c r="M12" i="17"/>
  <c r="Z7" i="17"/>
  <c r="X127" i="17"/>
  <c r="O112" i="17"/>
  <c r="L72" i="17"/>
  <c r="Y67" i="17"/>
  <c r="O57" i="17"/>
  <c r="V52" i="17"/>
  <c r="L42" i="17"/>
  <c r="Z112" i="17"/>
  <c r="Q72" i="17"/>
  <c r="G62" i="17"/>
  <c r="T57" i="17"/>
  <c r="D47" i="17"/>
  <c r="Q42" i="17"/>
  <c r="G32" i="17"/>
  <c r="T27" i="17"/>
  <c r="O107" i="17"/>
  <c r="G102" i="17"/>
  <c r="G92" i="17"/>
  <c r="H87" i="17"/>
  <c r="V72" i="17"/>
  <c r="Y57" i="17"/>
  <c r="O47" i="17"/>
  <c r="V42" i="17"/>
  <c r="L32" i="17"/>
  <c r="Y27" i="17"/>
  <c r="V12" i="17"/>
  <c r="Y435" i="16"/>
  <c r="N430" i="16"/>
  <c r="V420" i="16"/>
  <c r="K415" i="16"/>
  <c r="Y405" i="16"/>
  <c r="N400" i="16"/>
  <c r="V390" i="16"/>
  <c r="K385" i="16"/>
  <c r="Y375" i="16"/>
  <c r="N370" i="16"/>
  <c r="V360" i="16"/>
  <c r="K355" i="16"/>
  <c r="Y345" i="16"/>
  <c r="P440" i="16"/>
  <c r="E435" i="16"/>
  <c r="S425" i="16"/>
  <c r="H420" i="16"/>
  <c r="P410" i="16"/>
  <c r="E405" i="16"/>
  <c r="S395" i="16"/>
  <c r="H390" i="16"/>
  <c r="P380" i="16"/>
  <c r="E375" i="16"/>
  <c r="S365" i="16"/>
  <c r="H360" i="16"/>
  <c r="P350" i="16"/>
  <c r="E345" i="16"/>
  <c r="S335" i="16"/>
  <c r="H330" i="16"/>
  <c r="P320" i="16"/>
  <c r="E315" i="16"/>
  <c r="Z306" i="16"/>
  <c r="N306" i="16"/>
  <c r="T296" i="16"/>
  <c r="I291" i="16"/>
  <c r="Q281" i="16"/>
  <c r="F276" i="16"/>
  <c r="T266" i="16"/>
  <c r="I261" i="16"/>
  <c r="Q251" i="16"/>
  <c r="F246" i="16"/>
  <c r="T236" i="16"/>
  <c r="I231" i="16"/>
  <c r="Q221" i="16"/>
  <c r="F216" i="16"/>
  <c r="T206" i="16"/>
  <c r="I201" i="16"/>
  <c r="Q191" i="16"/>
  <c r="F186" i="16"/>
  <c r="T176" i="16"/>
  <c r="I171" i="16"/>
  <c r="Q161" i="16"/>
  <c r="D306" i="16"/>
  <c r="R296" i="16"/>
  <c r="G291" i="16"/>
  <c r="U281" i="16"/>
  <c r="D276" i="16"/>
  <c r="R266" i="16"/>
  <c r="G261" i="16"/>
  <c r="U251" i="16"/>
  <c r="D246" i="16"/>
  <c r="R236" i="16"/>
  <c r="G231" i="16"/>
  <c r="U221" i="16"/>
  <c r="D216" i="16"/>
  <c r="R206" i="16"/>
  <c r="G201" i="16"/>
  <c r="U191" i="16"/>
  <c r="D186" i="16"/>
  <c r="R176" i="16"/>
  <c r="G171" i="16"/>
  <c r="U161" i="16"/>
  <c r="M42" i="16"/>
  <c r="H37" i="16"/>
  <c r="P22" i="16"/>
  <c r="F12" i="16"/>
  <c r="S7" i="16"/>
  <c r="Y52" i="16"/>
  <c r="J17" i="16"/>
  <c r="W12" i="16"/>
  <c r="Z614" i="15"/>
  <c r="O609" i="15"/>
  <c r="W599" i="15"/>
  <c r="L594" i="15"/>
  <c r="Z584" i="15"/>
  <c r="O579" i="15"/>
  <c r="W569" i="15"/>
  <c r="L564" i="15"/>
  <c r="Z554" i="15"/>
  <c r="O549" i="15"/>
  <c r="W539" i="15"/>
  <c r="L534" i="15"/>
  <c r="Z524" i="15"/>
  <c r="O519" i="15"/>
  <c r="W509" i="15"/>
  <c r="L504" i="15"/>
  <c r="Z494" i="15"/>
  <c r="O489" i="15"/>
  <c r="W479" i="15"/>
  <c r="L474" i="15"/>
  <c r="Y47" i="16"/>
  <c r="I42" i="16"/>
  <c r="F37" i="16"/>
  <c r="N32" i="16"/>
  <c r="V27" i="16"/>
  <c r="I17" i="16"/>
  <c r="P12" i="16"/>
  <c r="S614" i="15"/>
  <c r="H609" i="15"/>
  <c r="P599" i="15"/>
  <c r="E594" i="15"/>
  <c r="S584" i="15"/>
  <c r="H579" i="15"/>
  <c r="P569" i="15"/>
  <c r="E564" i="15"/>
  <c r="S554" i="15"/>
  <c r="H549" i="15"/>
  <c r="P539" i="15"/>
  <c r="E534" i="15"/>
  <c r="S524" i="15"/>
  <c r="H519" i="15"/>
  <c r="P509" i="15"/>
  <c r="E504" i="15"/>
  <c r="S494" i="15"/>
  <c r="H489" i="15"/>
  <c r="P479" i="15"/>
  <c r="E474" i="15"/>
  <c r="U27" i="16"/>
  <c r="V7" i="16"/>
  <c r="X47" i="16"/>
  <c r="J57" i="16"/>
  <c r="AA62" i="16"/>
  <c r="M72" i="16"/>
  <c r="X77" i="16"/>
  <c r="J87" i="16"/>
  <c r="AA92" i="16"/>
  <c r="M102" i="16"/>
  <c r="X107" i="16"/>
  <c r="J117" i="16"/>
  <c r="AA122" i="16"/>
  <c r="M132" i="16"/>
  <c r="X137" i="16"/>
  <c r="J147" i="16"/>
  <c r="AA152" i="16"/>
  <c r="K57" i="16"/>
  <c r="V62" i="16"/>
  <c r="N72" i="16"/>
  <c r="Y77" i="16"/>
  <c r="K87" i="16"/>
  <c r="V92" i="16"/>
  <c r="N102" i="16"/>
  <c r="Y107" i="16"/>
  <c r="K117" i="16"/>
  <c r="V122" i="16"/>
  <c r="N132" i="16"/>
  <c r="Y137" i="16"/>
  <c r="K147" i="16"/>
  <c r="V152" i="16"/>
  <c r="N77" i="16"/>
  <c r="Y82" i="16"/>
  <c r="K92" i="16"/>
  <c r="V97" i="16"/>
  <c r="N107" i="16"/>
  <c r="Y112" i="16"/>
  <c r="K122" i="16"/>
  <c r="V127" i="16"/>
  <c r="N137" i="16"/>
  <c r="Y142" i="16"/>
  <c r="K152" i="16"/>
  <c r="Y27" i="16"/>
  <c r="K37" i="16"/>
  <c r="V42" i="16"/>
  <c r="N52" i="16"/>
  <c r="Y57" i="16"/>
  <c r="K67" i="16"/>
  <c r="V72" i="16"/>
  <c r="N82" i="16"/>
  <c r="Y87" i="16"/>
  <c r="K97" i="16"/>
  <c r="V102" i="16"/>
  <c r="N112" i="16"/>
  <c r="Y117" i="16"/>
  <c r="K127" i="16"/>
  <c r="V132" i="16"/>
  <c r="N142" i="16"/>
  <c r="Y147" i="16"/>
  <c r="E42" i="16"/>
  <c r="P47" i="16"/>
  <c r="H57" i="16"/>
  <c r="S62" i="16"/>
  <c r="E72" i="16"/>
  <c r="P77" i="16"/>
  <c r="H87" i="16"/>
  <c r="S92" i="16"/>
  <c r="E102" i="16"/>
  <c r="P107" i="16"/>
  <c r="H117" i="16"/>
  <c r="S122" i="16"/>
  <c r="E132" i="16"/>
  <c r="P137" i="16"/>
  <c r="H147" i="16"/>
  <c r="S152" i="16"/>
  <c r="D52" i="16"/>
  <c r="U57" i="16"/>
  <c r="G67" i="16"/>
  <c r="R72" i="16"/>
  <c r="D82" i="16"/>
  <c r="U87" i="16"/>
  <c r="G97" i="16"/>
  <c r="R102" i="16"/>
  <c r="D112" i="16"/>
  <c r="U117" i="16"/>
  <c r="G127" i="16"/>
  <c r="R132" i="16"/>
  <c r="D142" i="16"/>
  <c r="U147" i="16"/>
  <c r="Y42" i="16"/>
  <c r="R37" i="16"/>
  <c r="AA27" i="16"/>
  <c r="N42" i="16"/>
  <c r="P37" i="16"/>
  <c r="Q32" i="16"/>
  <c r="R27" i="16"/>
  <c r="J57" i="15"/>
  <c r="U62" i="14"/>
  <c r="D97" i="14"/>
  <c r="J127" i="14"/>
  <c r="AA132" i="14"/>
  <c r="M142" i="14"/>
  <c r="X147" i="14"/>
  <c r="K82" i="18"/>
  <c r="F147" i="18"/>
  <c r="E127" i="18"/>
  <c r="P132" i="17"/>
  <c r="G77" i="16"/>
  <c r="D122" i="16"/>
  <c r="S534" i="18"/>
  <c r="N519" i="18"/>
  <c r="D529" i="18"/>
  <c r="G569" i="18"/>
  <c r="M594" i="18"/>
  <c r="Z569" i="18"/>
  <c r="Q564" i="18"/>
  <c r="I574" i="18"/>
  <c r="T579" i="18"/>
  <c r="D594" i="18"/>
  <c r="D609" i="18"/>
  <c r="V584" i="18"/>
  <c r="N594" i="18"/>
  <c r="Y599" i="18"/>
  <c r="K609" i="18"/>
  <c r="V614" i="18"/>
  <c r="M584" i="18"/>
  <c r="X589" i="18"/>
  <c r="J599" i="18"/>
  <c r="AA604" i="18"/>
  <c r="M614" i="18"/>
  <c r="Y415" i="18"/>
  <c r="M405" i="18"/>
  <c r="K455" i="18"/>
  <c r="X410" i="18"/>
  <c r="J420" i="18"/>
  <c r="AA425" i="18"/>
  <c r="M435" i="18"/>
  <c r="X440" i="18"/>
  <c r="J450" i="18"/>
  <c r="Q450" i="18"/>
  <c r="J375" i="18"/>
  <c r="R345" i="18"/>
  <c r="H176" i="18"/>
  <c r="P166" i="18"/>
  <c r="E161" i="18"/>
  <c r="H291" i="18"/>
  <c r="N186" i="18"/>
  <c r="Y191" i="18"/>
  <c r="K201" i="18"/>
  <c r="V206" i="18"/>
  <c r="N216" i="18"/>
  <c r="Y221" i="18"/>
  <c r="K231" i="18"/>
  <c r="V236" i="18"/>
  <c r="N246" i="18"/>
  <c r="Y251" i="18"/>
  <c r="K261" i="18"/>
  <c r="V266" i="18"/>
  <c r="L186" i="18"/>
  <c r="L176" i="18"/>
  <c r="Z166" i="18"/>
  <c r="O161" i="18"/>
  <c r="H211" i="18"/>
  <c r="M196" i="18"/>
  <c r="W171" i="18"/>
  <c r="L166" i="18"/>
  <c r="O176" i="18"/>
  <c r="W166" i="18"/>
  <c r="L161" i="18"/>
  <c r="AA92" i="18"/>
  <c r="K52" i="18"/>
  <c r="X47" i="18"/>
  <c r="N37" i="18"/>
  <c r="AA32" i="18"/>
  <c r="K22" i="18"/>
  <c r="X17" i="18"/>
  <c r="N7" i="18"/>
  <c r="J52" i="18"/>
  <c r="W47" i="18"/>
  <c r="M37" i="18"/>
  <c r="Z32" i="18"/>
  <c r="J22" i="18"/>
  <c r="W17" i="18"/>
  <c r="M7" i="18"/>
  <c r="W82" i="18"/>
  <c r="O52" i="18"/>
  <c r="V47" i="18"/>
  <c r="L37" i="18"/>
  <c r="Y32" i="18"/>
  <c r="O22" i="18"/>
  <c r="V17" i="18"/>
  <c r="L7" i="18"/>
  <c r="G97" i="18"/>
  <c r="Z52" i="18"/>
  <c r="J42" i="18"/>
  <c r="W37" i="18"/>
  <c r="M27" i="18"/>
  <c r="Z22" i="18"/>
  <c r="J12" i="18"/>
  <c r="W7" i="18"/>
  <c r="D97" i="18"/>
  <c r="I62" i="18"/>
  <c r="L57" i="18"/>
  <c r="Y52" i="18"/>
  <c r="O42" i="18"/>
  <c r="V37" i="18"/>
  <c r="L27" i="18"/>
  <c r="Y22" i="18"/>
  <c r="O12" i="18"/>
  <c r="J7" i="18"/>
  <c r="L67" i="18"/>
  <c r="W72" i="18"/>
  <c r="O82" i="18"/>
  <c r="Z87" i="18"/>
  <c r="L97" i="18"/>
  <c r="W102" i="18"/>
  <c r="O112" i="18"/>
  <c r="Z117" i="18"/>
  <c r="L127" i="18"/>
  <c r="W132" i="18"/>
  <c r="O142" i="18"/>
  <c r="Z147" i="18"/>
  <c r="D112" i="18"/>
  <c r="U117" i="18"/>
  <c r="G127" i="18"/>
  <c r="R132" i="18"/>
  <c r="D142" i="18"/>
  <c r="U147" i="18"/>
  <c r="I122" i="18"/>
  <c r="T127" i="18"/>
  <c r="F137" i="18"/>
  <c r="Q142" i="18"/>
  <c r="I152" i="18"/>
  <c r="P62" i="18"/>
  <c r="H72" i="18"/>
  <c r="S77" i="18"/>
  <c r="E87" i="18"/>
  <c r="P92" i="18"/>
  <c r="H102" i="18"/>
  <c r="S107" i="18"/>
  <c r="E117" i="18"/>
  <c r="P122" i="18"/>
  <c r="H132" i="18"/>
  <c r="S137" i="18"/>
  <c r="E147" i="18"/>
  <c r="P152" i="18"/>
  <c r="E122" i="18"/>
  <c r="P127" i="18"/>
  <c r="H137" i="18"/>
  <c r="S142" i="18"/>
  <c r="E152" i="18"/>
  <c r="R92" i="18"/>
  <c r="D102" i="18"/>
  <c r="U107" i="18"/>
  <c r="G117" i="18"/>
  <c r="R122" i="18"/>
  <c r="D132" i="18"/>
  <c r="U137" i="18"/>
  <c r="G147" i="18"/>
  <c r="R152" i="18"/>
  <c r="X107" i="18"/>
  <c r="I87" i="18"/>
  <c r="L52" i="18"/>
  <c r="Y47" i="18"/>
  <c r="O37" i="18"/>
  <c r="V32" i="18"/>
  <c r="L22" i="18"/>
  <c r="Y17" i="18"/>
  <c r="O7" i="18"/>
  <c r="T549" i="17"/>
  <c r="I544" i="17"/>
  <c r="Q534" i="17"/>
  <c r="F529" i="17"/>
  <c r="T519" i="17"/>
  <c r="I514" i="17"/>
  <c r="Q504" i="17"/>
  <c r="F499" i="17"/>
  <c r="T489" i="17"/>
  <c r="I484" i="17"/>
  <c r="Z435" i="17"/>
  <c r="H430" i="17"/>
  <c r="S435" i="17"/>
  <c r="E445" i="17"/>
  <c r="P450" i="17"/>
  <c r="H460" i="17"/>
  <c r="P460" i="17"/>
  <c r="D296" i="17"/>
  <c r="G261" i="17"/>
  <c r="U251" i="17"/>
  <c r="D246" i="17"/>
  <c r="R236" i="17"/>
  <c r="G231" i="17"/>
  <c r="U221" i="17"/>
  <c r="D216" i="17"/>
  <c r="R206" i="17"/>
  <c r="G201" i="17"/>
  <c r="U191" i="17"/>
  <c r="D186" i="17"/>
  <c r="R176" i="17"/>
  <c r="K266" i="17"/>
  <c r="N296" i="17"/>
  <c r="V266" i="17"/>
  <c r="K261" i="17"/>
  <c r="Y251" i="17"/>
  <c r="N246" i="17"/>
  <c r="V236" i="17"/>
  <c r="K231" i="17"/>
  <c r="Y221" i="17"/>
  <c r="N216" i="17"/>
  <c r="V206" i="17"/>
  <c r="K201" i="17"/>
  <c r="Y191" i="17"/>
  <c r="N186" i="17"/>
  <c r="V176" i="17"/>
  <c r="K171" i="17"/>
  <c r="Y161" i="17"/>
  <c r="AA286" i="17"/>
  <c r="V261" i="17"/>
  <c r="K256" i="17"/>
  <c r="Y246" i="17"/>
  <c r="N241" i="17"/>
  <c r="V231" i="17"/>
  <c r="K226" i="17"/>
  <c r="Y216" i="17"/>
  <c r="N211" i="17"/>
  <c r="K291" i="17"/>
  <c r="Z276" i="17"/>
  <c r="U301" i="17"/>
  <c r="S122" i="17"/>
  <c r="K62" i="17"/>
  <c r="X57" i="17"/>
  <c r="N47" i="17"/>
  <c r="AA42" i="17"/>
  <c r="K32" i="17"/>
  <c r="X27" i="17"/>
  <c r="N17" i="17"/>
  <c r="AA12" i="17"/>
  <c r="D97" i="17"/>
  <c r="U102" i="17"/>
  <c r="G112" i="17"/>
  <c r="R117" i="17"/>
  <c r="D127" i="17"/>
  <c r="U132" i="17"/>
  <c r="G142" i="17"/>
  <c r="R147" i="17"/>
  <c r="D132" i="17"/>
  <c r="U137" i="17"/>
  <c r="G147" i="17"/>
  <c r="R152" i="17"/>
  <c r="G152" i="17"/>
  <c r="Q77" i="17"/>
  <c r="I87" i="17"/>
  <c r="T92" i="17"/>
  <c r="F102" i="17"/>
  <c r="Q107" i="17"/>
  <c r="I117" i="17"/>
  <c r="T122" i="17"/>
  <c r="F132" i="17"/>
  <c r="Q137" i="17"/>
  <c r="I147" i="17"/>
  <c r="T152" i="17"/>
  <c r="H127" i="17"/>
  <c r="S132" i="17"/>
  <c r="E142" i="17"/>
  <c r="P147" i="17"/>
  <c r="K117" i="17"/>
  <c r="V122" i="17"/>
  <c r="N132" i="17"/>
  <c r="Y137" i="17"/>
  <c r="K147" i="17"/>
  <c r="V152" i="17"/>
  <c r="J584" i="16"/>
  <c r="X574" i="16"/>
  <c r="M569" i="16"/>
  <c r="AA559" i="16"/>
  <c r="J554" i="16"/>
  <c r="X544" i="16"/>
  <c r="M539" i="16"/>
  <c r="AA529" i="16"/>
  <c r="J524" i="16"/>
  <c r="X514" i="16"/>
  <c r="M509" i="16"/>
  <c r="AA499" i="16"/>
  <c r="J494" i="16"/>
  <c r="X484" i="16"/>
  <c r="M479" i="16"/>
  <c r="AA469" i="16"/>
  <c r="H112" i="17"/>
  <c r="F87" i="17"/>
  <c r="D62" i="17"/>
  <c r="Q57" i="17"/>
  <c r="G47" i="17"/>
  <c r="T42" i="17"/>
  <c r="D32" i="17"/>
  <c r="Q27" i="17"/>
  <c r="G17" i="17"/>
  <c r="T12" i="17"/>
  <c r="R92" i="17"/>
  <c r="Z87" i="17"/>
  <c r="G72" i="17"/>
  <c r="T67" i="17"/>
  <c r="D57" i="17"/>
  <c r="Q52" i="17"/>
  <c r="G42" i="17"/>
  <c r="T37" i="17"/>
  <c r="D27" i="17"/>
  <c r="Q22" i="17"/>
  <c r="G12" i="17"/>
  <c r="T7" i="17"/>
  <c r="F127" i="17"/>
  <c r="AA82" i="17"/>
  <c r="F72" i="17"/>
  <c r="S67" i="17"/>
  <c r="I57" i="17"/>
  <c r="P52" i="17"/>
  <c r="F42" i="17"/>
  <c r="N112" i="17"/>
  <c r="K72" i="17"/>
  <c r="X67" i="17"/>
  <c r="N57" i="17"/>
  <c r="AA52" i="17"/>
  <c r="K42" i="17"/>
  <c r="X37" i="17"/>
  <c r="N27" i="17"/>
  <c r="AA22" i="17"/>
  <c r="Y609" i="16"/>
  <c r="N604" i="16"/>
  <c r="V594" i="16"/>
  <c r="K589" i="16"/>
  <c r="Y579" i="16"/>
  <c r="N574" i="16"/>
  <c r="V564" i="16"/>
  <c r="K559" i="16"/>
  <c r="Y549" i="16"/>
  <c r="N544" i="16"/>
  <c r="V534" i="16"/>
  <c r="K529" i="16"/>
  <c r="Y519" i="16"/>
  <c r="N514" i="16"/>
  <c r="V504" i="16"/>
  <c r="K499" i="16"/>
  <c r="Y489" i="16"/>
  <c r="F107" i="17"/>
  <c r="D77" i="17"/>
  <c r="P72" i="17"/>
  <c r="F62" i="17"/>
  <c r="S57" i="17"/>
  <c r="I47" i="17"/>
  <c r="P42" i="17"/>
  <c r="F32" i="17"/>
  <c r="S27" i="17"/>
  <c r="I17" i="17"/>
  <c r="P12" i="17"/>
  <c r="P291" i="16"/>
  <c r="E286" i="16"/>
  <c r="S276" i="16"/>
  <c r="H271" i="16"/>
  <c r="P261" i="16"/>
  <c r="E256" i="16"/>
  <c r="S246" i="16"/>
  <c r="H241" i="16"/>
  <c r="P231" i="16"/>
  <c r="E226" i="16"/>
  <c r="S216" i="16"/>
  <c r="H211" i="16"/>
  <c r="P201" i="16"/>
  <c r="E196" i="16"/>
  <c r="S186" i="16"/>
  <c r="H181" i="16"/>
  <c r="P171" i="16"/>
  <c r="E166" i="16"/>
  <c r="O306" i="16"/>
  <c r="L301" i="16"/>
  <c r="X291" i="16"/>
  <c r="M286" i="16"/>
  <c r="AA276" i="16"/>
  <c r="J271" i="16"/>
  <c r="X261" i="16"/>
  <c r="M256" i="16"/>
  <c r="AA246" i="16"/>
  <c r="J241" i="16"/>
  <c r="X231" i="16"/>
  <c r="M226" i="16"/>
  <c r="AA216" i="16"/>
  <c r="J211" i="16"/>
  <c r="X201" i="16"/>
  <c r="M196" i="16"/>
  <c r="AA186" i="16"/>
  <c r="J181" i="16"/>
  <c r="X171" i="16"/>
  <c r="M166" i="16"/>
  <c r="J67" i="16"/>
  <c r="J22" i="16"/>
  <c r="W17" i="16"/>
  <c r="M7" i="16"/>
  <c r="D17" i="16"/>
  <c r="Q12" i="16"/>
  <c r="G47" i="16"/>
  <c r="G32" i="16"/>
  <c r="O27" i="16"/>
  <c r="Z22" i="16"/>
  <c r="J12" i="16"/>
  <c r="W7" i="16"/>
  <c r="T47" i="16"/>
  <c r="E32" i="16"/>
  <c r="N27" i="16"/>
  <c r="Y22" i="16"/>
  <c r="O12" i="16"/>
  <c r="P7" i="16"/>
  <c r="E52" i="16"/>
  <c r="P57" i="16"/>
  <c r="H67" i="16"/>
  <c r="S72" i="16"/>
  <c r="E82" i="16"/>
  <c r="P87" i="16"/>
  <c r="H97" i="16"/>
  <c r="S102" i="16"/>
  <c r="E112" i="16"/>
  <c r="P117" i="16"/>
  <c r="H127" i="16"/>
  <c r="S132" i="16"/>
  <c r="E142" i="16"/>
  <c r="P147" i="16"/>
  <c r="F52" i="16"/>
  <c r="Q57" i="16"/>
  <c r="I67" i="16"/>
  <c r="T72" i="16"/>
  <c r="F82" i="16"/>
  <c r="Q87" i="16"/>
  <c r="I97" i="16"/>
  <c r="T102" i="16"/>
  <c r="F112" i="16"/>
  <c r="Q117" i="16"/>
  <c r="I127" i="16"/>
  <c r="T132" i="16"/>
  <c r="F142" i="16"/>
  <c r="Q147" i="16"/>
  <c r="I72" i="16"/>
  <c r="T77" i="16"/>
  <c r="F87" i="16"/>
  <c r="Q92" i="16"/>
  <c r="I102" i="16"/>
  <c r="T107" i="16"/>
  <c r="F117" i="16"/>
  <c r="Q122" i="16"/>
  <c r="I132" i="16"/>
  <c r="T137" i="16"/>
  <c r="F147" i="16"/>
  <c r="Q152" i="16"/>
  <c r="F32" i="16"/>
  <c r="Q37" i="16"/>
  <c r="I47" i="16"/>
  <c r="T52" i="16"/>
  <c r="F62" i="16"/>
  <c r="Q67" i="16"/>
  <c r="I77" i="16"/>
  <c r="T82" i="16"/>
  <c r="F92" i="16"/>
  <c r="Q97" i="16"/>
  <c r="I107" i="16"/>
  <c r="T112" i="16"/>
  <c r="F122" i="16"/>
  <c r="Q127" i="16"/>
  <c r="I137" i="16"/>
  <c r="T142" i="16"/>
  <c r="F152" i="16"/>
  <c r="K42" i="16"/>
  <c r="V47" i="16"/>
  <c r="N57" i="16"/>
  <c r="Y62" i="16"/>
  <c r="K72" i="16"/>
  <c r="V77" i="16"/>
  <c r="N87" i="16"/>
  <c r="Y92" i="16"/>
  <c r="K102" i="16"/>
  <c r="V107" i="16"/>
  <c r="N117" i="16"/>
  <c r="Y122" i="16"/>
  <c r="K132" i="16"/>
  <c r="V137" i="16"/>
  <c r="N147" i="16"/>
  <c r="Y152" i="16"/>
  <c r="J52" i="16"/>
  <c r="AA57" i="16"/>
  <c r="M67" i="16"/>
  <c r="X72" i="16"/>
  <c r="J82" i="16"/>
  <c r="AA87" i="16"/>
  <c r="M97" i="16"/>
  <c r="X102" i="16"/>
  <c r="J112" i="16"/>
  <c r="AA117" i="16"/>
  <c r="M127" i="16"/>
  <c r="X132" i="16"/>
  <c r="J142" i="16"/>
  <c r="AA147" i="16"/>
  <c r="O42" i="16"/>
  <c r="K32" i="16"/>
  <c r="T27" i="16"/>
  <c r="P67" i="16"/>
  <c r="N47" i="16"/>
  <c r="F42" i="16"/>
  <c r="I37" i="16"/>
  <c r="K27" i="16"/>
  <c r="J614" i="15"/>
  <c r="X604" i="15"/>
  <c r="M599" i="15"/>
  <c r="AA589" i="15"/>
  <c r="L365" i="15"/>
  <c r="R355" i="15"/>
  <c r="G340" i="15"/>
  <c r="U330" i="15"/>
  <c r="D325" i="15"/>
  <c r="R315" i="15"/>
  <c r="G306" i="15"/>
  <c r="U296" i="15"/>
  <c r="D291" i="15"/>
  <c r="R281" i="15"/>
  <c r="G276" i="15"/>
  <c r="U266" i="15"/>
  <c r="D261" i="15"/>
  <c r="R251" i="15"/>
  <c r="G246" i="15"/>
  <c r="U236" i="15"/>
  <c r="D231" i="15"/>
  <c r="R221" i="15"/>
  <c r="G216" i="15"/>
  <c r="U206" i="15"/>
  <c r="D201" i="15"/>
  <c r="R191" i="15"/>
  <c r="G186" i="15"/>
  <c r="U176" i="15"/>
  <c r="D171" i="15"/>
  <c r="R161" i="15"/>
  <c r="R360" i="15"/>
  <c r="E425" i="14"/>
  <c r="J315" i="14"/>
  <c r="G415" i="14"/>
  <c r="F117" i="18"/>
  <c r="T137" i="18"/>
  <c r="H112" i="18"/>
  <c r="P132" i="18"/>
  <c r="T127" i="17"/>
  <c r="D92" i="16"/>
  <c r="R112" i="16"/>
  <c r="R142" i="16"/>
  <c r="Y509" i="18"/>
  <c r="R494" i="18"/>
  <c r="D504" i="18"/>
  <c r="U509" i="18"/>
  <c r="Y564" i="18"/>
  <c r="Q534" i="18"/>
  <c r="I544" i="18"/>
  <c r="T549" i="18"/>
  <c r="F559" i="18"/>
  <c r="M609" i="18"/>
  <c r="M370" i="18"/>
  <c r="N355" i="18"/>
  <c r="AA340" i="18"/>
  <c r="V375" i="18"/>
  <c r="V410" i="18"/>
  <c r="H365" i="18"/>
  <c r="S325" i="18"/>
  <c r="H320" i="18"/>
  <c r="L221" i="18"/>
  <c r="P181" i="18"/>
  <c r="E206" i="18"/>
  <c r="T171" i="18"/>
  <c r="I166" i="18"/>
  <c r="R181" i="18"/>
  <c r="D191" i="18"/>
  <c r="U196" i="18"/>
  <c r="G206" i="18"/>
  <c r="R211" i="18"/>
  <c r="D221" i="18"/>
  <c r="U226" i="18"/>
  <c r="G236" i="18"/>
  <c r="R241" i="18"/>
  <c r="D251" i="18"/>
  <c r="U256" i="18"/>
  <c r="G266" i="18"/>
  <c r="R271" i="18"/>
  <c r="F281" i="18"/>
  <c r="S226" i="18"/>
  <c r="E236" i="18"/>
  <c r="P241" i="18"/>
  <c r="H251" i="18"/>
  <c r="S256" i="18"/>
  <c r="E266" i="18"/>
  <c r="P271" i="18"/>
  <c r="Z196" i="18"/>
  <c r="L206" i="18"/>
  <c r="W211" i="18"/>
  <c r="O221" i="18"/>
  <c r="Z226" i="18"/>
  <c r="L236" i="18"/>
  <c r="W241" i="18"/>
  <c r="O251" i="18"/>
  <c r="Z256" i="18"/>
  <c r="L266" i="18"/>
  <c r="W271" i="18"/>
  <c r="Q196" i="18"/>
  <c r="I216" i="18"/>
  <c r="O201" i="18"/>
  <c r="J186" i="18"/>
  <c r="E176" i="18"/>
  <c r="S166" i="18"/>
  <c r="H161" i="18"/>
  <c r="Z181" i="18"/>
  <c r="E52" i="18"/>
  <c r="R47" i="18"/>
  <c r="H37" i="18"/>
  <c r="U32" i="18"/>
  <c r="E22" i="18"/>
  <c r="R17" i="18"/>
  <c r="H7" i="18"/>
  <c r="D52" i="18"/>
  <c r="Q47" i="18"/>
  <c r="G37" i="18"/>
  <c r="T32" i="18"/>
  <c r="D22" i="18"/>
  <c r="Q17" i="18"/>
  <c r="G7" i="18"/>
  <c r="I52" i="18"/>
  <c r="P47" i="18"/>
  <c r="F37" i="18"/>
  <c r="S32" i="18"/>
  <c r="I22" i="18"/>
  <c r="P17" i="18"/>
  <c r="F7" i="18"/>
  <c r="T52" i="18"/>
  <c r="D42" i="18"/>
  <c r="Q37" i="18"/>
  <c r="G27" i="18"/>
  <c r="T22" i="18"/>
  <c r="D12" i="18"/>
  <c r="Q7" i="18"/>
  <c r="S52" i="18"/>
  <c r="I42" i="18"/>
  <c r="P37" i="18"/>
  <c r="F27" i="18"/>
  <c r="S22" i="18"/>
  <c r="I12" i="18"/>
  <c r="R67" i="18"/>
  <c r="D77" i="18"/>
  <c r="U82" i="18"/>
  <c r="G92" i="18"/>
  <c r="R97" i="18"/>
  <c r="D107" i="18"/>
  <c r="U112" i="18"/>
  <c r="G122" i="18"/>
  <c r="R127" i="18"/>
  <c r="D137" i="18"/>
  <c r="U142" i="18"/>
  <c r="G152" i="18"/>
  <c r="J112" i="18"/>
  <c r="AA117" i="18"/>
  <c r="M127" i="18"/>
  <c r="X132" i="18"/>
  <c r="J142" i="18"/>
  <c r="AA147" i="18"/>
  <c r="O122" i="18"/>
  <c r="Z127" i="18"/>
  <c r="L137" i="18"/>
  <c r="W142" i="18"/>
  <c r="O152" i="18"/>
  <c r="V62" i="18"/>
  <c r="N72" i="18"/>
  <c r="Y77" i="18"/>
  <c r="K87" i="18"/>
  <c r="V92" i="18"/>
  <c r="N102" i="18"/>
  <c r="Y107" i="18"/>
  <c r="K117" i="18"/>
  <c r="V122" i="18"/>
  <c r="N132" i="18"/>
  <c r="Y137" i="18"/>
  <c r="K147" i="18"/>
  <c r="V152" i="18"/>
  <c r="K122" i="18"/>
  <c r="V127" i="18"/>
  <c r="N137" i="18"/>
  <c r="Y142" i="18"/>
  <c r="K152" i="18"/>
  <c r="X92" i="18"/>
  <c r="J102" i="18"/>
  <c r="AA107" i="18"/>
  <c r="M117" i="18"/>
  <c r="X122" i="18"/>
  <c r="J132" i="18"/>
  <c r="AA137" i="18"/>
  <c r="M147" i="18"/>
  <c r="X152" i="18"/>
  <c r="Z62" i="18"/>
  <c r="F52" i="18"/>
  <c r="S47" i="18"/>
  <c r="I37" i="18"/>
  <c r="P32" i="18"/>
  <c r="F22" i="18"/>
  <c r="S17" i="18"/>
  <c r="I7" i="18"/>
  <c r="P554" i="17"/>
  <c r="E549" i="17"/>
  <c r="S539" i="17"/>
  <c r="H534" i="17"/>
  <c r="P524" i="17"/>
  <c r="E519" i="17"/>
  <c r="S509" i="17"/>
  <c r="H504" i="17"/>
  <c r="G559" i="17"/>
  <c r="Z420" i="17"/>
  <c r="O415" i="17"/>
  <c r="W405" i="17"/>
  <c r="L400" i="17"/>
  <c r="Z390" i="17"/>
  <c r="O385" i="17"/>
  <c r="W375" i="17"/>
  <c r="L370" i="17"/>
  <c r="Z360" i="17"/>
  <c r="O355" i="17"/>
  <c r="W345" i="17"/>
  <c r="L340" i="17"/>
  <c r="Z330" i="17"/>
  <c r="O325" i="17"/>
  <c r="L425" i="17"/>
  <c r="Z415" i="17"/>
  <c r="O410" i="17"/>
  <c r="W400" i="17"/>
  <c r="L395" i="17"/>
  <c r="Z385" i="17"/>
  <c r="O380" i="17"/>
  <c r="W370" i="17"/>
  <c r="L365" i="17"/>
  <c r="Z355" i="17"/>
  <c r="O350" i="17"/>
  <c r="W340" i="17"/>
  <c r="L335" i="17"/>
  <c r="Z325" i="17"/>
  <c r="O320" i="17"/>
  <c r="J435" i="17"/>
  <c r="AA440" i="17"/>
  <c r="M450" i="17"/>
  <c r="X455" i="17"/>
  <c r="L330" i="17"/>
  <c r="Z320" i="17"/>
  <c r="O315" i="17"/>
  <c r="P266" i="17"/>
  <c r="X301" i="17"/>
  <c r="P256" i="17"/>
  <c r="E251" i="17"/>
  <c r="S241" i="17"/>
  <c r="H236" i="17"/>
  <c r="P226" i="17"/>
  <c r="E221" i="17"/>
  <c r="S211" i="17"/>
  <c r="H206" i="17"/>
  <c r="P196" i="17"/>
  <c r="AA256" i="17"/>
  <c r="J251" i="17"/>
  <c r="X241" i="17"/>
  <c r="M236" i="17"/>
  <c r="AA226" i="17"/>
  <c r="J221" i="17"/>
  <c r="X211" i="17"/>
  <c r="M206" i="17"/>
  <c r="AA196" i="17"/>
  <c r="J191" i="17"/>
  <c r="X181" i="17"/>
  <c r="M176" i="17"/>
  <c r="AA166" i="17"/>
  <c r="J161" i="17"/>
  <c r="T271" i="17"/>
  <c r="F281" i="17"/>
  <c r="Q286" i="17"/>
  <c r="I296" i="17"/>
  <c r="T301" i="17"/>
  <c r="E62" i="17"/>
  <c r="R57" i="17"/>
  <c r="H47" i="17"/>
  <c r="U42" i="17"/>
  <c r="E32" i="17"/>
  <c r="R27" i="17"/>
  <c r="H17" i="17"/>
  <c r="U12" i="17"/>
  <c r="J97" i="17"/>
  <c r="AA102" i="17"/>
  <c r="M112" i="17"/>
  <c r="X117" i="17"/>
  <c r="J127" i="17"/>
  <c r="AA132" i="17"/>
  <c r="M142" i="17"/>
  <c r="X147" i="17"/>
  <c r="J132" i="17"/>
  <c r="AA137" i="17"/>
  <c r="M147" i="17"/>
  <c r="X152" i="17"/>
  <c r="M152" i="17"/>
  <c r="W77" i="17"/>
  <c r="O87" i="17"/>
  <c r="Z92" i="17"/>
  <c r="L102" i="17"/>
  <c r="W107" i="17"/>
  <c r="O117" i="17"/>
  <c r="Z122" i="17"/>
  <c r="L132" i="17"/>
  <c r="W137" i="17"/>
  <c r="O147" i="17"/>
  <c r="Z152" i="17"/>
  <c r="N127" i="17"/>
  <c r="Y132" i="17"/>
  <c r="K142" i="17"/>
  <c r="V147" i="17"/>
  <c r="F112" i="17"/>
  <c r="Q117" i="17"/>
  <c r="I127" i="17"/>
  <c r="T132" i="17"/>
  <c r="F142" i="17"/>
  <c r="Q147" i="17"/>
  <c r="H82" i="17"/>
  <c r="I77" i="17"/>
  <c r="AA67" i="17"/>
  <c r="K57" i="17"/>
  <c r="X52" i="17"/>
  <c r="N42" i="17"/>
  <c r="AA37" i="17"/>
  <c r="K27" i="17"/>
  <c r="X22" i="17"/>
  <c r="N12" i="17"/>
  <c r="AA7" i="17"/>
  <c r="K92" i="17"/>
  <c r="S87" i="17"/>
  <c r="N67" i="17"/>
  <c r="AA62" i="17"/>
  <c r="K52" i="17"/>
  <c r="X47" i="17"/>
  <c r="N37" i="17"/>
  <c r="AA32" i="17"/>
  <c r="K22" i="17"/>
  <c r="X17" i="17"/>
  <c r="N7" i="17"/>
  <c r="Z614" i="16"/>
  <c r="O609" i="16"/>
  <c r="J92" i="17"/>
  <c r="K87" i="17"/>
  <c r="M67" i="17"/>
  <c r="Z62" i="17"/>
  <c r="J52" i="17"/>
  <c r="W47" i="17"/>
  <c r="Z82" i="17"/>
  <c r="E72" i="17"/>
  <c r="R67" i="17"/>
  <c r="H57" i="17"/>
  <c r="U52" i="17"/>
  <c r="E42" i="17"/>
  <c r="R37" i="17"/>
  <c r="H27" i="17"/>
  <c r="U22" i="17"/>
  <c r="J72" i="17"/>
  <c r="W67" i="17"/>
  <c r="M57" i="17"/>
  <c r="Z52" i="17"/>
  <c r="J42" i="17"/>
  <c r="W37" i="17"/>
  <c r="M27" i="17"/>
  <c r="Z22" i="17"/>
  <c r="J12" i="17"/>
  <c r="W7" i="17"/>
  <c r="X609" i="16"/>
  <c r="M604" i="16"/>
  <c r="AA594" i="16"/>
  <c r="W445" i="16"/>
  <c r="O455" i="16"/>
  <c r="Z460" i="16"/>
  <c r="Z435" i="16"/>
  <c r="O430" i="16"/>
  <c r="W420" i="16"/>
  <c r="L415" i="16"/>
  <c r="Z405" i="16"/>
  <c r="O400" i="16"/>
  <c r="W390" i="16"/>
  <c r="L385" i="16"/>
  <c r="Z375" i="16"/>
  <c r="O370" i="16"/>
  <c r="W360" i="16"/>
  <c r="L355" i="16"/>
  <c r="Z345" i="16"/>
  <c r="O340" i="16"/>
  <c r="W330" i="16"/>
  <c r="L325" i="16"/>
  <c r="Z315" i="16"/>
  <c r="R435" i="16"/>
  <c r="G430" i="16"/>
  <c r="U420" i="16"/>
  <c r="D415" i="16"/>
  <c r="R405" i="16"/>
  <c r="G400" i="16"/>
  <c r="U390" i="16"/>
  <c r="D385" i="16"/>
  <c r="R375" i="16"/>
  <c r="G370" i="16"/>
  <c r="U360" i="16"/>
  <c r="D355" i="16"/>
  <c r="R345" i="16"/>
  <c r="G340" i="16"/>
  <c r="U330" i="16"/>
  <c r="D325" i="16"/>
  <c r="J455" i="16"/>
  <c r="T445" i="16"/>
  <c r="O301" i="16"/>
  <c r="Z291" i="16"/>
  <c r="O286" i="16"/>
  <c r="W276" i="16"/>
  <c r="L271" i="16"/>
  <c r="Z261" i="16"/>
  <c r="O256" i="16"/>
  <c r="W246" i="16"/>
  <c r="L241" i="16"/>
  <c r="Z231" i="16"/>
  <c r="O226" i="16"/>
  <c r="W216" i="16"/>
  <c r="L211" i="16"/>
  <c r="Z201" i="16"/>
  <c r="O196" i="16"/>
  <c r="W186" i="16"/>
  <c r="L181" i="16"/>
  <c r="Z171" i="16"/>
  <c r="O166" i="16"/>
  <c r="S301" i="16"/>
  <c r="E301" i="16"/>
  <c r="D22" i="16"/>
  <c r="Q17" i="16"/>
  <c r="G7" i="16"/>
  <c r="G37" i="16"/>
  <c r="AA22" i="16"/>
  <c r="K12" i="16"/>
  <c r="X7" i="16"/>
  <c r="H27" i="16"/>
  <c r="T22" i="16"/>
  <c r="D12" i="16"/>
  <c r="Q7" i="16"/>
  <c r="F27" i="16"/>
  <c r="S22" i="16"/>
  <c r="I12" i="16"/>
  <c r="J7" i="16"/>
  <c r="K52" i="16"/>
  <c r="V57" i="16"/>
  <c r="N67" i="16"/>
  <c r="Y72" i="16"/>
  <c r="K82" i="16"/>
  <c r="V87" i="16"/>
  <c r="N97" i="16"/>
  <c r="Y102" i="16"/>
  <c r="K112" i="16"/>
  <c r="V117" i="16"/>
  <c r="N127" i="16"/>
  <c r="Y132" i="16"/>
  <c r="K142" i="16"/>
  <c r="V147" i="16"/>
  <c r="L52" i="16"/>
  <c r="W57" i="16"/>
  <c r="O67" i="16"/>
  <c r="Z72" i="16"/>
  <c r="L82" i="16"/>
  <c r="W87" i="16"/>
  <c r="O97" i="16"/>
  <c r="Z102" i="16"/>
  <c r="L112" i="16"/>
  <c r="W117" i="16"/>
  <c r="O127" i="16"/>
  <c r="Z132" i="16"/>
  <c r="L142" i="16"/>
  <c r="W147" i="16"/>
  <c r="O72" i="16"/>
  <c r="Z77" i="16"/>
  <c r="L87" i="16"/>
  <c r="W92" i="16"/>
  <c r="O102" i="16"/>
  <c r="Z107" i="16"/>
  <c r="L117" i="16"/>
  <c r="W122" i="16"/>
  <c r="O132" i="16"/>
  <c r="Z137" i="16"/>
  <c r="L147" i="16"/>
  <c r="W152" i="16"/>
  <c r="L32" i="16"/>
  <c r="W37" i="16"/>
  <c r="O47" i="16"/>
  <c r="Z52" i="16"/>
  <c r="L62" i="16"/>
  <c r="W67" i="16"/>
  <c r="O77" i="16"/>
  <c r="Z82" i="16"/>
  <c r="L92" i="16"/>
  <c r="W97" i="16"/>
  <c r="O107" i="16"/>
  <c r="Z112" i="16"/>
  <c r="L122" i="16"/>
  <c r="W127" i="16"/>
  <c r="O137" i="16"/>
  <c r="Z142" i="16"/>
  <c r="L152" i="16"/>
  <c r="Q42" i="16"/>
  <c r="I52" i="16"/>
  <c r="T57" i="16"/>
  <c r="F67" i="16"/>
  <c r="Q72" i="16"/>
  <c r="I82" i="16"/>
  <c r="T87" i="16"/>
  <c r="F97" i="16"/>
  <c r="Q102" i="16"/>
  <c r="I112" i="16"/>
  <c r="T117" i="16"/>
  <c r="F127" i="16"/>
  <c r="Q132" i="16"/>
  <c r="I142" i="16"/>
  <c r="T147" i="16"/>
  <c r="E47" i="16"/>
  <c r="P52" i="16"/>
  <c r="H62" i="16"/>
  <c r="S67" i="16"/>
  <c r="E77" i="16"/>
  <c r="P82" i="16"/>
  <c r="H92" i="16"/>
  <c r="S97" i="16"/>
  <c r="E107" i="16"/>
  <c r="P112" i="16"/>
  <c r="H122" i="16"/>
  <c r="S127" i="16"/>
  <c r="E137" i="16"/>
  <c r="P142" i="16"/>
  <c r="H152" i="16"/>
  <c r="L614" i="15"/>
  <c r="Z604" i="15"/>
  <c r="O599" i="15"/>
  <c r="W589" i="15"/>
  <c r="L584" i="15"/>
  <c r="Z574" i="15"/>
  <c r="O569" i="15"/>
  <c r="W559" i="15"/>
  <c r="L554" i="15"/>
  <c r="Z544" i="15"/>
  <c r="O539" i="15"/>
  <c r="W529" i="15"/>
  <c r="L524" i="15"/>
  <c r="Z514" i="15"/>
  <c r="O509" i="15"/>
  <c r="W499" i="15"/>
  <c r="L494" i="15"/>
  <c r="Z484" i="15"/>
  <c r="O479" i="15"/>
  <c r="W469" i="15"/>
  <c r="D32" i="16"/>
  <c r="Y360" i="15"/>
  <c r="T350" i="15"/>
  <c r="W360" i="15"/>
  <c r="Z350" i="15"/>
  <c r="P7" i="15"/>
  <c r="E87" i="15"/>
  <c r="P92" i="15"/>
  <c r="H102" i="15"/>
  <c r="S107" i="15"/>
  <c r="E117" i="15"/>
  <c r="P122" i="15"/>
  <c r="H132" i="15"/>
  <c r="S137" i="15"/>
  <c r="E147" i="15"/>
  <c r="P152" i="15"/>
  <c r="AA102" i="15"/>
  <c r="M112" i="15"/>
  <c r="X117" i="15"/>
  <c r="J127" i="15"/>
  <c r="AA132" i="15"/>
  <c r="M142" i="15"/>
  <c r="X147" i="15"/>
  <c r="O47" i="15"/>
  <c r="Z52" i="15"/>
  <c r="L62" i="15"/>
  <c r="W67" i="15"/>
  <c r="O77" i="15"/>
  <c r="Z82" i="15"/>
  <c r="L92" i="15"/>
  <c r="W97" i="15"/>
  <c r="O107" i="15"/>
  <c r="Z112" i="15"/>
  <c r="L122" i="15"/>
  <c r="W127" i="15"/>
  <c r="O137" i="15"/>
  <c r="Z142" i="15"/>
  <c r="L152" i="15"/>
  <c r="M97" i="15"/>
  <c r="X102" i="15"/>
  <c r="J112" i="15"/>
  <c r="AA117" i="15"/>
  <c r="M127" i="15"/>
  <c r="X132" i="15"/>
  <c r="J142" i="15"/>
  <c r="AA147" i="15"/>
  <c r="H186" i="13"/>
  <c r="L196" i="13"/>
  <c r="D117" i="16"/>
  <c r="U122" i="16"/>
  <c r="G132" i="16"/>
  <c r="R137" i="16"/>
  <c r="D147" i="16"/>
  <c r="U152" i="16"/>
  <c r="E57" i="16"/>
  <c r="P62" i="16"/>
  <c r="H72" i="16"/>
  <c r="S77" i="16"/>
  <c r="E87" i="16"/>
  <c r="P92" i="16"/>
  <c r="H102" i="16"/>
  <c r="S107" i="16"/>
  <c r="E117" i="16"/>
  <c r="P122" i="16"/>
  <c r="H132" i="16"/>
  <c r="S137" i="16"/>
  <c r="E147" i="16"/>
  <c r="P152" i="16"/>
  <c r="H77" i="16"/>
  <c r="S82" i="16"/>
  <c r="E92" i="16"/>
  <c r="P97" i="16"/>
  <c r="H107" i="16"/>
  <c r="S112" i="16"/>
  <c r="E122" i="16"/>
  <c r="P127" i="16"/>
  <c r="H137" i="16"/>
  <c r="S142" i="16"/>
  <c r="E152" i="16"/>
  <c r="S27" i="16"/>
  <c r="E37" i="16"/>
  <c r="P42" i="16"/>
  <c r="H52" i="16"/>
  <c r="S57" i="16"/>
  <c r="E67" i="16"/>
  <c r="P72" i="16"/>
  <c r="H82" i="16"/>
  <c r="S87" i="16"/>
  <c r="E97" i="16"/>
  <c r="P102" i="16"/>
  <c r="H112" i="16"/>
  <c r="S117" i="16"/>
  <c r="E127" i="16"/>
  <c r="P132" i="16"/>
  <c r="H142" i="16"/>
  <c r="S147" i="16"/>
  <c r="X37" i="16"/>
  <c r="J47" i="16"/>
  <c r="AA52" i="16"/>
  <c r="M62" i="16"/>
  <c r="X67" i="16"/>
  <c r="J77" i="16"/>
  <c r="AA82" i="16"/>
  <c r="M92" i="16"/>
  <c r="X97" i="16"/>
  <c r="J107" i="16"/>
  <c r="AA112" i="16"/>
  <c r="M122" i="16"/>
  <c r="X127" i="16"/>
  <c r="J137" i="16"/>
  <c r="AA142" i="16"/>
  <c r="M152" i="16"/>
  <c r="W47" i="16"/>
  <c r="O57" i="16"/>
  <c r="Z62" i="16"/>
  <c r="L72" i="16"/>
  <c r="W77" i="16"/>
  <c r="O87" i="16"/>
  <c r="Z92" i="16"/>
  <c r="L102" i="16"/>
  <c r="W107" i="16"/>
  <c r="O117" i="16"/>
  <c r="Z122" i="16"/>
  <c r="L132" i="16"/>
  <c r="W137" i="16"/>
  <c r="O147" i="16"/>
  <c r="Z152" i="16"/>
  <c r="E27" i="16"/>
  <c r="R22" i="16"/>
  <c r="H12" i="16"/>
  <c r="U7" i="16"/>
  <c r="E614" i="15"/>
  <c r="S604" i="15"/>
  <c r="H599" i="15"/>
  <c r="P589" i="15"/>
  <c r="E584" i="15"/>
  <c r="S574" i="15"/>
  <c r="H569" i="15"/>
  <c r="P559" i="15"/>
  <c r="E554" i="15"/>
  <c r="S544" i="15"/>
  <c r="H539" i="15"/>
  <c r="P529" i="15"/>
  <c r="E524" i="15"/>
  <c r="S514" i="15"/>
  <c r="H509" i="15"/>
  <c r="P499" i="15"/>
  <c r="E494" i="15"/>
  <c r="S484" i="15"/>
  <c r="H479" i="15"/>
  <c r="P469" i="15"/>
  <c r="K22" i="16"/>
  <c r="X17" i="16"/>
  <c r="N7" i="16"/>
  <c r="G345" i="15"/>
  <c r="U335" i="15"/>
  <c r="D330" i="15"/>
  <c r="R320" i="15"/>
  <c r="G315" i="15"/>
  <c r="X345" i="15"/>
  <c r="K350" i="15"/>
  <c r="V355" i="15"/>
  <c r="N365" i="15"/>
  <c r="Y370" i="15"/>
  <c r="K380" i="15"/>
  <c r="V385" i="15"/>
  <c r="N395" i="15"/>
  <c r="Y400" i="15"/>
  <c r="K410" i="15"/>
  <c r="V415" i="15"/>
  <c r="N425" i="15"/>
  <c r="Y430" i="15"/>
  <c r="K440" i="15"/>
  <c r="V445" i="15"/>
  <c r="N455" i="15"/>
  <c r="Y460" i="15"/>
  <c r="Z375" i="15"/>
  <c r="L385" i="15"/>
  <c r="W390" i="15"/>
  <c r="O400" i="15"/>
  <c r="Z405" i="15"/>
  <c r="L415" i="15"/>
  <c r="W420" i="15"/>
  <c r="O430" i="15"/>
  <c r="Z435" i="15"/>
  <c r="L445" i="15"/>
  <c r="W450" i="15"/>
  <c r="O460" i="15"/>
  <c r="E306" i="15"/>
  <c r="S296" i="15"/>
  <c r="H291" i="15"/>
  <c r="P281" i="15"/>
  <c r="E276" i="15"/>
  <c r="S266" i="15"/>
  <c r="H261" i="15"/>
  <c r="P251" i="15"/>
  <c r="E246" i="15"/>
  <c r="S236" i="15"/>
  <c r="H231" i="15"/>
  <c r="P221" i="15"/>
  <c r="E216" i="15"/>
  <c r="S206" i="15"/>
  <c r="H201" i="15"/>
  <c r="P191" i="15"/>
  <c r="E186" i="15"/>
  <c r="S176" i="15"/>
  <c r="H171" i="15"/>
  <c r="P161" i="15"/>
  <c r="Y365" i="15"/>
  <c r="O345" i="15"/>
  <c r="W335" i="15"/>
  <c r="L330" i="15"/>
  <c r="Z320" i="15"/>
  <c r="O315" i="15"/>
  <c r="W301" i="15"/>
  <c r="L296" i="15"/>
  <c r="Z286" i="15"/>
  <c r="O281" i="15"/>
  <c r="W271" i="15"/>
  <c r="L266" i="15"/>
  <c r="Z256" i="15"/>
  <c r="O251" i="15"/>
  <c r="W241" i="15"/>
  <c r="L236" i="15"/>
  <c r="Z226" i="15"/>
  <c r="O221" i="15"/>
  <c r="W211" i="15"/>
  <c r="L206" i="15"/>
  <c r="Z196" i="15"/>
  <c r="O191" i="15"/>
  <c r="W181" i="15"/>
  <c r="L176" i="15"/>
  <c r="Z166" i="15"/>
  <c r="O161" i="15"/>
  <c r="N345" i="15"/>
  <c r="V335" i="15"/>
  <c r="K330" i="15"/>
  <c r="Y320" i="15"/>
  <c r="N315" i="15"/>
  <c r="V301" i="15"/>
  <c r="K296" i="15"/>
  <c r="Y286" i="15"/>
  <c r="N281" i="15"/>
  <c r="V271" i="15"/>
  <c r="K266" i="15"/>
  <c r="Y256" i="15"/>
  <c r="N251" i="15"/>
  <c r="V241" i="15"/>
  <c r="K236" i="15"/>
  <c r="Y226" i="15"/>
  <c r="N221" i="15"/>
  <c r="V211" i="15"/>
  <c r="K206" i="15"/>
  <c r="Y196" i="15"/>
  <c r="N191" i="15"/>
  <c r="V181" i="15"/>
  <c r="K176" i="15"/>
  <c r="Y166" i="15"/>
  <c r="N161" i="15"/>
  <c r="H77" i="15"/>
  <c r="E72" i="15"/>
  <c r="M67" i="15"/>
  <c r="K37" i="15"/>
  <c r="K72" i="15"/>
  <c r="I42" i="15"/>
  <c r="P37" i="15"/>
  <c r="F27" i="15"/>
  <c r="S22" i="15"/>
  <c r="I12" i="15"/>
  <c r="V7" i="15"/>
  <c r="L77" i="15"/>
  <c r="W82" i="15"/>
  <c r="O92" i="15"/>
  <c r="Z97" i="15"/>
  <c r="L107" i="15"/>
  <c r="W112" i="15"/>
  <c r="O122" i="15"/>
  <c r="Z127" i="15"/>
  <c r="L137" i="15"/>
  <c r="W142" i="15"/>
  <c r="O152" i="15"/>
  <c r="X82" i="15"/>
  <c r="J92" i="15"/>
  <c r="AA97" i="15"/>
  <c r="M107" i="15"/>
  <c r="X112" i="15"/>
  <c r="J122" i="15"/>
  <c r="AA127" i="15"/>
  <c r="M137" i="15"/>
  <c r="X142" i="15"/>
  <c r="J152" i="15"/>
  <c r="U102" i="15"/>
  <c r="G112" i="15"/>
  <c r="R117" i="15"/>
  <c r="D127" i="15"/>
  <c r="U132" i="15"/>
  <c r="G142" i="15"/>
  <c r="R147" i="15"/>
  <c r="I47" i="15"/>
  <c r="T52" i="15"/>
  <c r="F62" i="15"/>
  <c r="Q67" i="15"/>
  <c r="I77" i="15"/>
  <c r="T82" i="15"/>
  <c r="F92" i="15"/>
  <c r="Q97" i="15"/>
  <c r="I107" i="15"/>
  <c r="T112" i="15"/>
  <c r="F122" i="15"/>
  <c r="Q127" i="15"/>
  <c r="I137" i="15"/>
  <c r="T142" i="15"/>
  <c r="F152" i="15"/>
  <c r="S92" i="15"/>
  <c r="E102" i="15"/>
  <c r="P107" i="15"/>
  <c r="H117" i="15"/>
  <c r="S122" i="15"/>
  <c r="E132" i="15"/>
  <c r="P137" i="15"/>
  <c r="H147" i="15"/>
  <c r="S152" i="15"/>
  <c r="G97" i="15"/>
  <c r="R102" i="15"/>
  <c r="D112" i="15"/>
  <c r="U117" i="15"/>
  <c r="G127" i="15"/>
  <c r="R132" i="15"/>
  <c r="D142" i="15"/>
  <c r="U147" i="15"/>
  <c r="M52" i="15"/>
  <c r="V47" i="15"/>
  <c r="I37" i="15"/>
  <c r="P32" i="15"/>
  <c r="F22" i="15"/>
  <c r="S17" i="15"/>
  <c r="I7" i="15"/>
  <c r="W614" i="14"/>
  <c r="L609" i="14"/>
  <c r="Z599" i="14"/>
  <c r="O594" i="14"/>
  <c r="W584" i="14"/>
  <c r="L579" i="14"/>
  <c r="Z569" i="14"/>
  <c r="O564" i="14"/>
  <c r="W554" i="14"/>
  <c r="L549" i="14"/>
  <c r="Z539" i="14"/>
  <c r="O534" i="14"/>
  <c r="W524" i="14"/>
  <c r="L519" i="14"/>
  <c r="Z509" i="14"/>
  <c r="O504" i="14"/>
  <c r="W494" i="14"/>
  <c r="L489" i="14"/>
  <c r="Z479" i="14"/>
  <c r="O474" i="14"/>
  <c r="X72" i="15"/>
  <c r="X67" i="15"/>
  <c r="X87" i="15"/>
  <c r="D52" i="15"/>
  <c r="L47" i="15"/>
  <c r="X42" i="15"/>
  <c r="N32" i="15"/>
  <c r="AA27" i="15"/>
  <c r="K17" i="15"/>
  <c r="X12" i="15"/>
  <c r="O614" i="14"/>
  <c r="W604" i="14"/>
  <c r="L599" i="14"/>
  <c r="Z589" i="14"/>
  <c r="O584" i="14"/>
  <c r="W574" i="14"/>
  <c r="L569" i="14"/>
  <c r="Z559" i="14"/>
  <c r="O554" i="14"/>
  <c r="W544" i="14"/>
  <c r="L539" i="14"/>
  <c r="Z529" i="14"/>
  <c r="O524" i="14"/>
  <c r="W514" i="14"/>
  <c r="L509" i="14"/>
  <c r="Z499" i="14"/>
  <c r="O494" i="14"/>
  <c r="W484" i="14"/>
  <c r="U72" i="15"/>
  <c r="K42" i="15"/>
  <c r="X37" i="15"/>
  <c r="N27" i="15"/>
  <c r="AA22" i="15"/>
  <c r="K12" i="15"/>
  <c r="X7" i="15"/>
  <c r="AA609" i="14"/>
  <c r="J604" i="14"/>
  <c r="X594" i="14"/>
  <c r="M589" i="14"/>
  <c r="AA579" i="14"/>
  <c r="J574" i="14"/>
  <c r="X564" i="14"/>
  <c r="M559" i="14"/>
  <c r="AA549" i="14"/>
  <c r="J544" i="14"/>
  <c r="X534" i="14"/>
  <c r="M529" i="14"/>
  <c r="AA519" i="14"/>
  <c r="J514" i="14"/>
  <c r="X504" i="14"/>
  <c r="M499" i="14"/>
  <c r="AA489" i="14"/>
  <c r="J484" i="14"/>
  <c r="X474" i="14"/>
  <c r="M469" i="14"/>
  <c r="U301" i="14"/>
  <c r="D296" i="14"/>
  <c r="R286" i="14"/>
  <c r="G281" i="14"/>
  <c r="U271" i="14"/>
  <c r="D266" i="14"/>
  <c r="R256" i="14"/>
  <c r="G251" i="14"/>
  <c r="U241" i="14"/>
  <c r="D236" i="14"/>
  <c r="R226" i="14"/>
  <c r="G221" i="14"/>
  <c r="U211" i="14"/>
  <c r="D206" i="14"/>
  <c r="R196" i="14"/>
  <c r="G191" i="14"/>
  <c r="U181" i="14"/>
  <c r="D176" i="14"/>
  <c r="R166" i="14"/>
  <c r="G161" i="14"/>
  <c r="N395" i="14"/>
  <c r="V385" i="14"/>
  <c r="K380" i="14"/>
  <c r="Y370" i="14"/>
  <c r="N365" i="14"/>
  <c r="V355" i="14"/>
  <c r="K350" i="14"/>
  <c r="Y340" i="14"/>
  <c r="N335" i="14"/>
  <c r="V325" i="14"/>
  <c r="K320" i="14"/>
  <c r="Y306" i="14"/>
  <c r="N301" i="14"/>
  <c r="V291" i="14"/>
  <c r="K286" i="14"/>
  <c r="Y276" i="14"/>
  <c r="N271" i="14"/>
  <c r="V261" i="14"/>
  <c r="K256" i="14"/>
  <c r="Y246" i="14"/>
  <c r="N241" i="14"/>
  <c r="V231" i="14"/>
  <c r="K226" i="14"/>
  <c r="Y216" i="14"/>
  <c r="N211" i="14"/>
  <c r="V201" i="14"/>
  <c r="K196" i="14"/>
  <c r="Y186" i="14"/>
  <c r="N181" i="14"/>
  <c r="V171" i="14"/>
  <c r="K166" i="14"/>
  <c r="O400" i="14"/>
  <c r="G410" i="14"/>
  <c r="R415" i="14"/>
  <c r="D425" i="14"/>
  <c r="U430" i="14"/>
  <c r="G440" i="14"/>
  <c r="R445" i="14"/>
  <c r="D455" i="14"/>
  <c r="U460" i="14"/>
  <c r="J395" i="14"/>
  <c r="X385" i="14"/>
  <c r="M380" i="14"/>
  <c r="AA370" i="14"/>
  <c r="J365" i="14"/>
  <c r="X355" i="14"/>
  <c r="M350" i="14"/>
  <c r="AA340" i="14"/>
  <c r="J335" i="14"/>
  <c r="X325" i="14"/>
  <c r="M320" i="14"/>
  <c r="AA306" i="14"/>
  <c r="J301" i="14"/>
  <c r="X291" i="14"/>
  <c r="M286" i="14"/>
  <c r="AA276" i="14"/>
  <c r="J271" i="14"/>
  <c r="X261" i="14"/>
  <c r="M256" i="14"/>
  <c r="AA246" i="14"/>
  <c r="J241" i="14"/>
  <c r="X231" i="14"/>
  <c r="M226" i="14"/>
  <c r="AA216" i="14"/>
  <c r="J211" i="14"/>
  <c r="X201" i="14"/>
  <c r="M196" i="14"/>
  <c r="AA186" i="14"/>
  <c r="J181" i="14"/>
  <c r="X171" i="14"/>
  <c r="M166" i="14"/>
  <c r="L117" i="14"/>
  <c r="E92" i="14"/>
  <c r="G82" i="14"/>
  <c r="Z62" i="14"/>
  <c r="M47" i="14"/>
  <c r="Z42" i="14"/>
  <c r="J32" i="14"/>
  <c r="W27" i="14"/>
  <c r="M17" i="14"/>
  <c r="Z12" i="14"/>
  <c r="E460" i="13"/>
  <c r="S450" i="13"/>
  <c r="H445" i="13"/>
  <c r="P435" i="13"/>
  <c r="E430" i="13"/>
  <c r="S420" i="13"/>
  <c r="H415" i="13"/>
  <c r="P405" i="13"/>
  <c r="E400" i="13"/>
  <c r="S390" i="13"/>
  <c r="H385" i="13"/>
  <c r="P375" i="13"/>
  <c r="E370" i="13"/>
  <c r="S360" i="13"/>
  <c r="H355" i="13"/>
  <c r="P345" i="13"/>
  <c r="E340" i="13"/>
  <c r="S330" i="13"/>
  <c r="H325" i="13"/>
  <c r="P315" i="13"/>
  <c r="AA102" i="14"/>
  <c r="X82" i="14"/>
  <c r="E52" i="14"/>
  <c r="R47" i="14"/>
  <c r="H37" i="14"/>
  <c r="U32" i="14"/>
  <c r="E22" i="14"/>
  <c r="R17" i="14"/>
  <c r="H7" i="14"/>
  <c r="Q609" i="13"/>
  <c r="F604" i="13"/>
  <c r="T594" i="13"/>
  <c r="I589" i="13"/>
  <c r="Q579" i="13"/>
  <c r="F574" i="13"/>
  <c r="T564" i="13"/>
  <c r="I559" i="13"/>
  <c r="Q549" i="13"/>
  <c r="F544" i="13"/>
  <c r="T534" i="13"/>
  <c r="I529" i="13"/>
  <c r="Q519" i="13"/>
  <c r="F514" i="13"/>
  <c r="T504" i="13"/>
  <c r="I499" i="13"/>
  <c r="Q489" i="13"/>
  <c r="F484" i="13"/>
  <c r="T474" i="13"/>
  <c r="I469" i="13"/>
  <c r="Q455" i="13"/>
  <c r="F450" i="13"/>
  <c r="T440" i="13"/>
  <c r="I435" i="13"/>
  <c r="Q425" i="13"/>
  <c r="F420" i="13"/>
  <c r="T410" i="13"/>
  <c r="I405" i="13"/>
  <c r="Q395" i="13"/>
  <c r="F390" i="13"/>
  <c r="T380" i="13"/>
  <c r="I375" i="13"/>
  <c r="Q365" i="13"/>
  <c r="F360" i="13"/>
  <c r="T350" i="13"/>
  <c r="I345" i="13"/>
  <c r="Q335" i="13"/>
  <c r="F330" i="13"/>
  <c r="T320" i="13"/>
  <c r="I315" i="13"/>
  <c r="U102" i="14"/>
  <c r="S82" i="14"/>
  <c r="U67" i="14"/>
  <c r="N62" i="14"/>
  <c r="E47" i="14"/>
  <c r="R42" i="14"/>
  <c r="H32" i="14"/>
  <c r="U27" i="14"/>
  <c r="E17" i="14"/>
  <c r="R12" i="14"/>
  <c r="U614" i="13"/>
  <c r="D609" i="13"/>
  <c r="R599" i="13"/>
  <c r="G594" i="13"/>
  <c r="U584" i="13"/>
  <c r="D579" i="13"/>
  <c r="R569" i="13"/>
  <c r="G564" i="13"/>
  <c r="U554" i="13"/>
  <c r="D549" i="13"/>
  <c r="R539" i="13"/>
  <c r="G534" i="13"/>
  <c r="U524" i="13"/>
  <c r="D519" i="13"/>
  <c r="R509" i="13"/>
  <c r="G504" i="13"/>
  <c r="U494" i="13"/>
  <c r="D489" i="13"/>
  <c r="R479" i="13"/>
  <c r="G474" i="13"/>
  <c r="U460" i="13"/>
  <c r="D455" i="13"/>
  <c r="R445" i="13"/>
  <c r="G440" i="13"/>
  <c r="U430" i="13"/>
  <c r="D425" i="13"/>
  <c r="R415" i="13"/>
  <c r="G410" i="13"/>
  <c r="U400" i="13"/>
  <c r="D395" i="13"/>
  <c r="R385" i="13"/>
  <c r="G380" i="13"/>
  <c r="U370" i="13"/>
  <c r="D365" i="13"/>
  <c r="R355" i="13"/>
  <c r="G350" i="13"/>
  <c r="U340" i="13"/>
  <c r="D335" i="13"/>
  <c r="R325" i="13"/>
  <c r="G320" i="13"/>
  <c r="W92" i="14"/>
  <c r="J67" i="14"/>
  <c r="O52" i="14"/>
  <c r="V47" i="14"/>
  <c r="L37" i="14"/>
  <c r="Y32" i="14"/>
  <c r="O22" i="14"/>
  <c r="Z614" i="13"/>
  <c r="O609" i="13"/>
  <c r="W599" i="13"/>
  <c r="L594" i="13"/>
  <c r="Z584" i="13"/>
  <c r="O579" i="13"/>
  <c r="W569" i="13"/>
  <c r="L564" i="13"/>
  <c r="Z554" i="13"/>
  <c r="O549" i="13"/>
  <c r="W539" i="13"/>
  <c r="L534" i="13"/>
  <c r="Z524" i="13"/>
  <c r="O519" i="13"/>
  <c r="W509" i="13"/>
  <c r="L504" i="13"/>
  <c r="Z494" i="13"/>
  <c r="O489" i="13"/>
  <c r="AA67" i="14"/>
  <c r="P57" i="14"/>
  <c r="Z52" i="14"/>
  <c r="J42" i="14"/>
  <c r="W37" i="14"/>
  <c r="M27" i="14"/>
  <c r="Z22" i="14"/>
  <c r="X87" i="14"/>
  <c r="O72" i="14"/>
  <c r="H67" i="14"/>
  <c r="H57" i="14"/>
  <c r="S52" i="14"/>
  <c r="I42" i="14"/>
  <c r="P37" i="14"/>
  <c r="F27" i="14"/>
  <c r="S22" i="14"/>
  <c r="I12" i="14"/>
  <c r="J7" i="14"/>
  <c r="K82" i="14"/>
  <c r="V87" i="14"/>
  <c r="N97" i="14"/>
  <c r="Y102" i="14"/>
  <c r="K112" i="14"/>
  <c r="V117" i="14"/>
  <c r="N127" i="14"/>
  <c r="Y132" i="14"/>
  <c r="K142" i="14"/>
  <c r="V147" i="14"/>
  <c r="J92" i="14"/>
  <c r="AA97" i="14"/>
  <c r="M107" i="14"/>
  <c r="X112" i="14"/>
  <c r="J122" i="14"/>
  <c r="AA127" i="14"/>
  <c r="M137" i="14"/>
  <c r="X142" i="14"/>
  <c r="J152" i="14"/>
  <c r="W122" i="14"/>
  <c r="O132" i="14"/>
  <c r="Z137" i="14"/>
  <c r="L147" i="14"/>
  <c r="W152" i="14"/>
  <c r="L62" i="14"/>
  <c r="W67" i="14"/>
  <c r="O77" i="14"/>
  <c r="Z82" i="14"/>
  <c r="L92" i="14"/>
  <c r="W97" i="14"/>
  <c r="O107" i="14"/>
  <c r="Z112" i="14"/>
  <c r="L122" i="14"/>
  <c r="W127" i="14"/>
  <c r="O137" i="14"/>
  <c r="Z142" i="14"/>
  <c r="L152" i="14"/>
  <c r="Y62" i="14"/>
  <c r="K72" i="14"/>
  <c r="V77" i="14"/>
  <c r="N87" i="14"/>
  <c r="Y92" i="14"/>
  <c r="K102" i="14"/>
  <c r="V107" i="14"/>
  <c r="N117" i="14"/>
  <c r="Y122" i="14"/>
  <c r="K132" i="14"/>
  <c r="V137" i="14"/>
  <c r="N147" i="14"/>
  <c r="Y152" i="14"/>
  <c r="P82" i="14"/>
  <c r="H92" i="14"/>
  <c r="S97" i="14"/>
  <c r="E107" i="14"/>
  <c r="P112" i="14"/>
  <c r="H122" i="14"/>
  <c r="S127" i="14"/>
  <c r="E137" i="14"/>
  <c r="P142" i="14"/>
  <c r="H152" i="14"/>
  <c r="L614" i="13"/>
  <c r="Z604" i="13"/>
  <c r="O599" i="13"/>
  <c r="W589" i="13"/>
  <c r="L584" i="13"/>
  <c r="Z574" i="13"/>
  <c r="O569" i="13"/>
  <c r="W559" i="13"/>
  <c r="L554" i="13"/>
  <c r="Z544" i="13"/>
  <c r="O539" i="13"/>
  <c r="W529" i="13"/>
  <c r="L524" i="13"/>
  <c r="Z514" i="13"/>
  <c r="O509" i="13"/>
  <c r="W499" i="13"/>
  <c r="L494" i="13"/>
  <c r="Z484" i="13"/>
  <c r="O479" i="13"/>
  <c r="W469" i="13"/>
  <c r="L460" i="13"/>
  <c r="Z450" i="13"/>
  <c r="O445" i="13"/>
  <c r="W435" i="13"/>
  <c r="L430" i="13"/>
  <c r="Z420" i="13"/>
  <c r="O415" i="13"/>
  <c r="W405" i="13"/>
  <c r="L400" i="13"/>
  <c r="Z390" i="13"/>
  <c r="O385" i="13"/>
  <c r="W375" i="13"/>
  <c r="L370" i="13"/>
  <c r="Z360" i="13"/>
  <c r="O355" i="13"/>
  <c r="W345" i="13"/>
  <c r="L340" i="13"/>
  <c r="Z330" i="13"/>
  <c r="O325" i="13"/>
  <c r="W315" i="13"/>
  <c r="AA211" i="13"/>
  <c r="R161" i="13"/>
  <c r="O107" i="13"/>
  <c r="V102" i="13"/>
  <c r="L92" i="13"/>
  <c r="Y87" i="13"/>
  <c r="O77" i="13"/>
  <c r="V72" i="13"/>
  <c r="L62" i="13"/>
  <c r="Y57" i="13"/>
  <c r="O47" i="13"/>
  <c r="V42" i="13"/>
  <c r="Q196" i="13"/>
  <c r="I206" i="13"/>
  <c r="T211" i="13"/>
  <c r="F221" i="13"/>
  <c r="Q226" i="13"/>
  <c r="I236" i="13"/>
  <c r="T241" i="13"/>
  <c r="F251" i="13"/>
  <c r="Q256" i="13"/>
  <c r="I266" i="13"/>
  <c r="T271" i="13"/>
  <c r="F281" i="13"/>
  <c r="Q286" i="13"/>
  <c r="I296" i="13"/>
  <c r="T301" i="13"/>
  <c r="U161" i="13"/>
  <c r="G171" i="13"/>
  <c r="R176" i="13"/>
  <c r="D186" i="13"/>
  <c r="U191" i="13"/>
  <c r="G201" i="13"/>
  <c r="R206" i="13"/>
  <c r="D216" i="13"/>
  <c r="U221" i="13"/>
  <c r="G231" i="13"/>
  <c r="R236" i="13"/>
  <c r="D246" i="13"/>
  <c r="U251" i="13"/>
  <c r="G261" i="13"/>
  <c r="R266" i="13"/>
  <c r="D276" i="13"/>
  <c r="U281" i="13"/>
  <c r="G291" i="13"/>
  <c r="R296" i="13"/>
  <c r="D306" i="13"/>
  <c r="S176" i="13"/>
  <c r="E186" i="13"/>
  <c r="P191" i="13"/>
  <c r="H201" i="13"/>
  <c r="S206" i="13"/>
  <c r="E216" i="13"/>
  <c r="P221" i="13"/>
  <c r="H231" i="13"/>
  <c r="S236" i="13"/>
  <c r="E246" i="13"/>
  <c r="P251" i="13"/>
  <c r="H261" i="13"/>
  <c r="S266" i="13"/>
  <c r="E276" i="13"/>
  <c r="P281" i="13"/>
  <c r="H291" i="13"/>
  <c r="S296" i="13"/>
  <c r="E306" i="13"/>
  <c r="S152" i="13"/>
  <c r="O112" i="13"/>
  <c r="Z107" i="13"/>
  <c r="J97" i="13"/>
  <c r="W92" i="13"/>
  <c r="M82" i="13"/>
  <c r="Z77" i="13"/>
  <c r="J67" i="13"/>
  <c r="W62" i="13"/>
  <c r="M52" i="13"/>
  <c r="Z47" i="13"/>
  <c r="J37" i="13"/>
  <c r="W32" i="13"/>
  <c r="M22" i="13"/>
  <c r="Z17" i="13"/>
  <c r="P7" i="13"/>
  <c r="F152" i="13"/>
  <c r="Q112" i="13"/>
  <c r="I122" i="13"/>
  <c r="T127" i="13"/>
  <c r="F137" i="13"/>
  <c r="Q142" i="13"/>
  <c r="I152" i="13"/>
  <c r="S137" i="13"/>
  <c r="E147" i="13"/>
  <c r="P152" i="13"/>
  <c r="E196" i="13"/>
  <c r="M186" i="13"/>
  <c r="G112" i="13"/>
  <c r="S107" i="13"/>
  <c r="I97" i="13"/>
  <c r="P92" i="13"/>
  <c r="F82" i="13"/>
  <c r="S77" i="13"/>
  <c r="I67" i="13"/>
  <c r="P62" i="13"/>
  <c r="F52" i="13"/>
  <c r="S47" i="13"/>
  <c r="I37" i="13"/>
  <c r="P32" i="13"/>
  <c r="F22" i="13"/>
  <c r="S17" i="13"/>
  <c r="I7" i="13"/>
  <c r="M112" i="13"/>
  <c r="X107" i="13"/>
  <c r="N97" i="13"/>
  <c r="AA92" i="13"/>
  <c r="K82" i="13"/>
  <c r="X77" i="13"/>
  <c r="N67" i="13"/>
  <c r="AA62" i="13"/>
  <c r="K52" i="13"/>
  <c r="X47" i="13"/>
  <c r="N37" i="13"/>
  <c r="AA32" i="13"/>
  <c r="K22" i="13"/>
  <c r="X17" i="13"/>
  <c r="N7" i="13"/>
  <c r="X458" i="12"/>
  <c r="M453" i="12"/>
  <c r="AA443" i="12"/>
  <c r="J438" i="12"/>
  <c r="X428" i="12"/>
  <c r="M423" i="12"/>
  <c r="AA413" i="12"/>
  <c r="J408" i="12"/>
  <c r="X398" i="12"/>
  <c r="M393" i="12"/>
  <c r="AA383" i="12"/>
  <c r="J378" i="12"/>
  <c r="X368" i="12"/>
  <c r="M363" i="12"/>
  <c r="AA353" i="12"/>
  <c r="J348" i="12"/>
  <c r="X338" i="12"/>
  <c r="Y186" i="13"/>
  <c r="D112" i="13"/>
  <c r="Q107" i="13"/>
  <c r="G97" i="13"/>
  <c r="T92" i="13"/>
  <c r="D82" i="13"/>
  <c r="Q77" i="13"/>
  <c r="G67" i="13"/>
  <c r="T62" i="13"/>
  <c r="D52" i="13"/>
  <c r="Q47" i="13"/>
  <c r="G37" i="13"/>
  <c r="T32" i="13"/>
  <c r="D22" i="13"/>
  <c r="Q17" i="13"/>
  <c r="E611" i="12"/>
  <c r="S601" i="12"/>
  <c r="H596" i="12"/>
  <c r="P586" i="12"/>
  <c r="E581" i="12"/>
  <c r="S571" i="12"/>
  <c r="H566" i="12"/>
  <c r="P556" i="12"/>
  <c r="E551" i="12"/>
  <c r="S541" i="12"/>
  <c r="H536" i="12"/>
  <c r="P526" i="12"/>
  <c r="E521" i="12"/>
  <c r="S511" i="12"/>
  <c r="H506" i="12"/>
  <c r="P496" i="12"/>
  <c r="E491" i="12"/>
  <c r="S481" i="12"/>
  <c r="H476" i="12"/>
  <c r="P466" i="12"/>
  <c r="X453" i="12"/>
  <c r="M448" i="12"/>
  <c r="AA438" i="12"/>
  <c r="J433" i="12"/>
  <c r="X423" i="12"/>
  <c r="M418" i="12"/>
  <c r="AA408" i="12"/>
  <c r="J403" i="12"/>
  <c r="X393" i="12"/>
  <c r="M388" i="12"/>
  <c r="AA378" i="12"/>
  <c r="J373" i="12"/>
  <c r="X363" i="12"/>
  <c r="M358" i="12"/>
  <c r="AA348" i="12"/>
  <c r="J343" i="12"/>
  <c r="X333" i="12"/>
  <c r="M328" i="12"/>
  <c r="AA318" i="12"/>
  <c r="J313" i="12"/>
  <c r="AA176" i="13"/>
  <c r="V137" i="13"/>
  <c r="AA132" i="13"/>
  <c r="J107" i="13"/>
  <c r="W102" i="13"/>
  <c r="M92" i="13"/>
  <c r="Z87" i="13"/>
  <c r="J77" i="13"/>
  <c r="W72" i="13"/>
  <c r="M62" i="13"/>
  <c r="Z57" i="13"/>
  <c r="J47" i="13"/>
  <c r="W42" i="13"/>
  <c r="M32" i="13"/>
  <c r="Z27" i="13"/>
  <c r="J17" i="13"/>
  <c r="W12" i="13"/>
  <c r="S195" i="12"/>
  <c r="AA190" i="12"/>
  <c r="I170" i="12"/>
  <c r="P165" i="12"/>
  <c r="M147" i="12"/>
  <c r="Z142" i="12"/>
  <c r="J132" i="12"/>
  <c r="W127" i="12"/>
  <c r="M117" i="12"/>
  <c r="Z112" i="12"/>
  <c r="J102" i="12"/>
  <c r="W97" i="12"/>
  <c r="M87" i="12"/>
  <c r="Z82" i="12"/>
  <c r="J72" i="12"/>
  <c r="W67" i="12"/>
  <c r="M57" i="12"/>
  <c r="Z52" i="12"/>
  <c r="J42" i="12"/>
  <c r="W37" i="12"/>
  <c r="M27" i="12"/>
  <c r="Z22" i="12"/>
  <c r="J12" i="12"/>
  <c r="W7" i="12"/>
  <c r="V453" i="11"/>
  <c r="K448" i="11"/>
  <c r="Y438" i="11"/>
  <c r="N433" i="11"/>
  <c r="V423" i="11"/>
  <c r="K418" i="11"/>
  <c r="Y408" i="11"/>
  <c r="N403" i="11"/>
  <c r="V393" i="11"/>
  <c r="K388" i="11"/>
  <c r="Y378" i="11"/>
  <c r="N373" i="11"/>
  <c r="V363" i="11"/>
  <c r="K358" i="11"/>
  <c r="Y348" i="11"/>
  <c r="N343" i="11"/>
  <c r="V333" i="11"/>
  <c r="K328" i="11"/>
  <c r="Y318" i="11"/>
  <c r="N313" i="11"/>
  <c r="D225" i="12"/>
  <c r="J210" i="12"/>
  <c r="M180" i="12"/>
  <c r="J160" i="12"/>
  <c r="K210" i="12"/>
  <c r="V215" i="12"/>
  <c r="N225" i="12"/>
  <c r="Y230" i="12"/>
  <c r="K240" i="12"/>
  <c r="V245" i="12"/>
  <c r="N255" i="12"/>
  <c r="Y260" i="12"/>
  <c r="K270" i="12"/>
  <c r="V275" i="12"/>
  <c r="N285" i="12"/>
  <c r="Y290" i="12"/>
  <c r="K300" i="12"/>
  <c r="V305" i="12"/>
  <c r="J250" i="12"/>
  <c r="AA255" i="12"/>
  <c r="M265" i="12"/>
  <c r="X270" i="12"/>
  <c r="J280" i="12"/>
  <c r="AA285" i="12"/>
  <c r="M295" i="12"/>
  <c r="X300" i="12"/>
  <c r="M270" i="12"/>
  <c r="X275" i="12"/>
  <c r="J285" i="12"/>
  <c r="AA290" i="12"/>
  <c r="M300" i="12"/>
  <c r="X305" i="12"/>
  <c r="N180" i="12"/>
  <c r="Y185" i="12"/>
  <c r="K195" i="12"/>
  <c r="V200" i="12"/>
  <c r="N210" i="12"/>
  <c r="Y215" i="12"/>
  <c r="K225" i="12"/>
  <c r="V230" i="12"/>
  <c r="N240" i="12"/>
  <c r="Y245" i="12"/>
  <c r="K255" i="12"/>
  <c r="V260" i="12"/>
  <c r="N270" i="12"/>
  <c r="Y275" i="12"/>
  <c r="K285" i="12"/>
  <c r="V290" i="12"/>
  <c r="N300" i="12"/>
  <c r="Y305" i="12"/>
  <c r="O210" i="12"/>
  <c r="Z215" i="12"/>
  <c r="L225" i="12"/>
  <c r="W230" i="12"/>
  <c r="O240" i="12"/>
  <c r="Z245" i="12"/>
  <c r="L255" i="12"/>
  <c r="W260" i="12"/>
  <c r="O270" i="12"/>
  <c r="Z275" i="12"/>
  <c r="L285" i="12"/>
  <c r="W290" i="12"/>
  <c r="O300" i="12"/>
  <c r="Z305" i="12"/>
  <c r="L260" i="12"/>
  <c r="W265" i="12"/>
  <c r="O275" i="12"/>
  <c r="Z280" i="12"/>
  <c r="L290" i="12"/>
  <c r="W295" i="12"/>
  <c r="O305" i="12"/>
  <c r="F147" i="12"/>
  <c r="S142" i="12"/>
  <c r="I132" i="12"/>
  <c r="P127" i="12"/>
  <c r="F117" i="12"/>
  <c r="S112" i="12"/>
  <c r="I102" i="12"/>
  <c r="P97" i="12"/>
  <c r="F87" i="12"/>
  <c r="S82" i="12"/>
  <c r="I72" i="12"/>
  <c r="P67" i="12"/>
  <c r="F57" i="12"/>
  <c r="S52" i="12"/>
  <c r="I42" i="12"/>
  <c r="P37" i="12"/>
  <c r="F27" i="12"/>
  <c r="S22" i="12"/>
  <c r="I12" i="12"/>
  <c r="V7" i="12"/>
  <c r="K235" i="12"/>
  <c r="D220" i="12"/>
  <c r="O200" i="12"/>
  <c r="P195" i="12"/>
  <c r="Q190" i="12"/>
  <c r="R185" i="12"/>
  <c r="AA180" i="12"/>
  <c r="G170" i="12"/>
  <c r="T165" i="12"/>
  <c r="D152" i="12"/>
  <c r="Q147" i="12"/>
  <c r="G137" i="12"/>
  <c r="T132" i="12"/>
  <c r="D122" i="12"/>
  <c r="Q117" i="12"/>
  <c r="G107" i="12"/>
  <c r="T102" i="12"/>
  <c r="D92" i="12"/>
  <c r="Q87" i="12"/>
  <c r="G77" i="12"/>
  <c r="T72" i="12"/>
  <c r="D62" i="12"/>
  <c r="Q57" i="12"/>
  <c r="G47" i="12"/>
  <c r="T42" i="12"/>
  <c r="D32" i="12"/>
  <c r="Q27" i="12"/>
  <c r="G17" i="12"/>
  <c r="T12" i="12"/>
  <c r="S611" i="11"/>
  <c r="H606" i="11"/>
  <c r="P596" i="11"/>
  <c r="E591" i="11"/>
  <c r="S581" i="11"/>
  <c r="H576" i="11"/>
  <c r="P566" i="11"/>
  <c r="E561" i="11"/>
  <c r="S551" i="11"/>
  <c r="H546" i="11"/>
  <c r="P536" i="11"/>
  <c r="E531" i="11"/>
  <c r="S521" i="11"/>
  <c r="H516" i="11"/>
  <c r="P506" i="11"/>
  <c r="E501" i="11"/>
  <c r="S491" i="11"/>
  <c r="H486" i="11"/>
  <c r="P476" i="11"/>
  <c r="E471" i="11"/>
  <c r="S458" i="11"/>
  <c r="H453" i="11"/>
  <c r="P443" i="11"/>
  <c r="E438" i="11"/>
  <c r="S428" i="11"/>
  <c r="H423" i="11"/>
  <c r="P413" i="11"/>
  <c r="E408" i="11"/>
  <c r="S398" i="11"/>
  <c r="H393" i="11"/>
  <c r="P383" i="11"/>
  <c r="E378" i="11"/>
  <c r="S368" i="11"/>
  <c r="H363" i="11"/>
  <c r="P353" i="11"/>
  <c r="E348" i="11"/>
  <c r="S338" i="11"/>
  <c r="H333" i="11"/>
  <c r="P323" i="11"/>
  <c r="E318" i="11"/>
  <c r="L170" i="12"/>
  <c r="Y165" i="12"/>
  <c r="O152" i="12"/>
  <c r="V147" i="12"/>
  <c r="L137" i="12"/>
  <c r="Y132" i="12"/>
  <c r="O122" i="12"/>
  <c r="V117" i="12"/>
  <c r="L107" i="12"/>
  <c r="Y102" i="12"/>
  <c r="O92" i="12"/>
  <c r="V87" i="12"/>
  <c r="L77" i="12"/>
  <c r="Y72" i="12"/>
  <c r="O62" i="12"/>
  <c r="V57" i="12"/>
  <c r="L47" i="12"/>
  <c r="Y42" i="12"/>
  <c r="O32" i="12"/>
  <c r="V27" i="12"/>
  <c r="L17" i="12"/>
  <c r="Y12" i="12"/>
  <c r="Y606" i="11"/>
  <c r="N601" i="11"/>
  <c r="V591" i="11"/>
  <c r="K586" i="11"/>
  <c r="Y576" i="11"/>
  <c r="N571" i="11"/>
  <c r="V561" i="11"/>
  <c r="K556" i="11"/>
  <c r="Y546" i="11"/>
  <c r="N541" i="11"/>
  <c r="V531" i="11"/>
  <c r="K526" i="11"/>
  <c r="Y516" i="11"/>
  <c r="N511" i="11"/>
  <c r="V501" i="11"/>
  <c r="K496" i="11"/>
  <c r="Y486" i="11"/>
  <c r="N481" i="11"/>
  <c r="D240" i="12"/>
  <c r="D210" i="12"/>
  <c r="F165" i="12"/>
  <c r="S160" i="12"/>
  <c r="I147" i="12"/>
  <c r="P142" i="12"/>
  <c r="F132" i="12"/>
  <c r="S127" i="12"/>
  <c r="I117" i="12"/>
  <c r="P112" i="12"/>
  <c r="F102" i="12"/>
  <c r="S97" i="12"/>
  <c r="I87" i="12"/>
  <c r="P82" i="12"/>
  <c r="F72" i="12"/>
  <c r="S67" i="12"/>
  <c r="I57" i="12"/>
  <c r="P52" i="12"/>
  <c r="F42" i="12"/>
  <c r="S37" i="12"/>
  <c r="I27" i="12"/>
  <c r="P22" i="12"/>
  <c r="F12" i="12"/>
  <c r="R606" i="11"/>
  <c r="G601" i="11"/>
  <c r="U591" i="11"/>
  <c r="D586" i="11"/>
  <c r="R576" i="11"/>
  <c r="G571" i="11"/>
  <c r="U561" i="11"/>
  <c r="D556" i="11"/>
  <c r="R546" i="11"/>
  <c r="G541" i="11"/>
  <c r="U531" i="11"/>
  <c r="D526" i="11"/>
  <c r="R516" i="11"/>
  <c r="G511" i="11"/>
  <c r="U501" i="11"/>
  <c r="D496" i="11"/>
  <c r="R486" i="11"/>
  <c r="G481" i="11"/>
  <c r="U471" i="11"/>
  <c r="X245" i="12"/>
  <c r="Z200" i="12"/>
  <c r="P170" i="12"/>
  <c r="F160" i="12"/>
  <c r="S152" i="12"/>
  <c r="I142" i="12"/>
  <c r="P137" i="12"/>
  <c r="F127" i="12"/>
  <c r="S122" i="12"/>
  <c r="I112" i="12"/>
  <c r="P107" i="12"/>
  <c r="F97" i="12"/>
  <c r="S92" i="12"/>
  <c r="I82" i="12"/>
  <c r="P77" i="12"/>
  <c r="F67" i="12"/>
  <c r="S62" i="12"/>
  <c r="I52" i="12"/>
  <c r="P47" i="12"/>
  <c r="F37" i="12"/>
  <c r="S32" i="12"/>
  <c r="I22" i="12"/>
  <c r="P17" i="12"/>
  <c r="F7" i="12"/>
  <c r="Y265" i="11"/>
  <c r="Y260" i="11"/>
  <c r="O245" i="11"/>
  <c r="V240" i="11"/>
  <c r="L230" i="11"/>
  <c r="Y225" i="11"/>
  <c r="O215" i="11"/>
  <c r="V210" i="11"/>
  <c r="L200" i="11"/>
  <c r="Y195" i="11"/>
  <c r="O185" i="11"/>
  <c r="V180" i="11"/>
  <c r="L170" i="11"/>
  <c r="Y165" i="11"/>
  <c r="I152" i="11"/>
  <c r="P147" i="11"/>
  <c r="F137" i="11"/>
  <c r="S132" i="11"/>
  <c r="I122" i="11"/>
  <c r="P117" i="11"/>
  <c r="F107" i="11"/>
  <c r="S102" i="11"/>
  <c r="I92" i="11"/>
  <c r="P87" i="11"/>
  <c r="F77" i="11"/>
  <c r="S72" i="11"/>
  <c r="I62" i="11"/>
  <c r="P57" i="11"/>
  <c r="F47" i="11"/>
  <c r="S42" i="11"/>
  <c r="I32" i="11"/>
  <c r="P27" i="11"/>
  <c r="F17" i="11"/>
  <c r="S12" i="11"/>
  <c r="W275" i="11"/>
  <c r="S250" i="11"/>
  <c r="I240" i="11"/>
  <c r="P235" i="11"/>
  <c r="F225" i="11"/>
  <c r="S220" i="11"/>
  <c r="I210" i="11"/>
  <c r="P205" i="11"/>
  <c r="F195" i="11"/>
  <c r="S190" i="11"/>
  <c r="I180" i="11"/>
  <c r="P175" i="11"/>
  <c r="F165" i="11"/>
  <c r="S160" i="11"/>
  <c r="I147" i="11"/>
  <c r="P142" i="11"/>
  <c r="F132" i="11"/>
  <c r="S127" i="11"/>
  <c r="I117" i="11"/>
  <c r="P112" i="11"/>
  <c r="F102" i="11"/>
  <c r="S97" i="11"/>
  <c r="I87" i="11"/>
  <c r="P82" i="11"/>
  <c r="F72" i="11"/>
  <c r="S67" i="11"/>
  <c r="I57" i="11"/>
  <c r="P52" i="11"/>
  <c r="F42" i="11"/>
  <c r="S37" i="11"/>
  <c r="I27" i="11"/>
  <c r="P22" i="11"/>
  <c r="F12" i="11"/>
  <c r="S7" i="11"/>
  <c r="M245" i="11"/>
  <c r="Z240" i="11"/>
  <c r="J230" i="11"/>
  <c r="W225" i="11"/>
  <c r="M215" i="11"/>
  <c r="Z210" i="11"/>
  <c r="J200" i="11"/>
  <c r="W195" i="11"/>
  <c r="M185" i="11"/>
  <c r="Z180" i="11"/>
  <c r="J170" i="11"/>
  <c r="W165" i="11"/>
  <c r="M152" i="11"/>
  <c r="Z147" i="11"/>
  <c r="J137" i="11"/>
  <c r="W132" i="11"/>
  <c r="M122" i="11"/>
  <c r="Z117" i="11"/>
  <c r="J107" i="11"/>
  <c r="W102" i="11"/>
  <c r="M92" i="11"/>
  <c r="Z87" i="11"/>
  <c r="J77" i="11"/>
  <c r="W72" i="11"/>
  <c r="M62" i="11"/>
  <c r="Z57" i="11"/>
  <c r="J47" i="11"/>
  <c r="W42" i="11"/>
  <c r="M32" i="11"/>
  <c r="Z27" i="11"/>
  <c r="J17" i="11"/>
  <c r="W12" i="11"/>
  <c r="I290" i="11"/>
  <c r="K280" i="11"/>
  <c r="J270" i="11"/>
  <c r="F245" i="11"/>
  <c r="S240" i="11"/>
  <c r="I230" i="11"/>
  <c r="P225" i="11"/>
  <c r="F215" i="11"/>
  <c r="S210" i="11"/>
  <c r="I200" i="11"/>
  <c r="P195" i="11"/>
  <c r="F185" i="11"/>
  <c r="S180" i="11"/>
  <c r="I170" i="11"/>
  <c r="P165" i="11"/>
  <c r="F152" i="11"/>
  <c r="S147" i="11"/>
  <c r="I137" i="11"/>
  <c r="P132" i="11"/>
  <c r="F122" i="11"/>
  <c r="S117" i="11"/>
  <c r="I107" i="11"/>
  <c r="P102" i="11"/>
  <c r="F92" i="11"/>
  <c r="S87" i="11"/>
  <c r="I77" i="11"/>
  <c r="P72" i="11"/>
  <c r="F62" i="11"/>
  <c r="S57" i="11"/>
  <c r="I47" i="11"/>
  <c r="P42" i="11"/>
  <c r="F32" i="11"/>
  <c r="S27" i="11"/>
  <c r="I17" i="11"/>
  <c r="P12" i="11"/>
  <c r="J250" i="11"/>
  <c r="W245" i="11"/>
  <c r="M235" i="11"/>
  <c r="Z230" i="11"/>
  <c r="J220" i="11"/>
  <c r="W215" i="11"/>
  <c r="M205" i="11"/>
  <c r="Z200" i="11"/>
  <c r="J190" i="11"/>
  <c r="W185" i="11"/>
  <c r="M175" i="11"/>
  <c r="Z170" i="11"/>
  <c r="J160" i="11"/>
  <c r="I280" i="11"/>
  <c r="T285" i="11"/>
  <c r="F295" i="11"/>
  <c r="Q300" i="11"/>
  <c r="F300" i="11"/>
  <c r="Q305" i="11"/>
  <c r="D260" i="11"/>
  <c r="U265" i="11"/>
  <c r="G275" i="11"/>
  <c r="R280" i="11"/>
  <c r="D290" i="11"/>
  <c r="U295" i="11"/>
  <c r="G305" i="11"/>
  <c r="I270" i="11"/>
  <c r="T275" i="11"/>
  <c r="F285" i="11"/>
  <c r="Q290" i="11"/>
  <c r="I300" i="11"/>
  <c r="T305" i="11"/>
  <c r="H280" i="11"/>
  <c r="S285" i="11"/>
  <c r="E295" i="11"/>
  <c r="P300" i="11"/>
  <c r="K152" i="11"/>
  <c r="X147" i="11"/>
  <c r="N137" i="11"/>
  <c r="AA132" i="11"/>
  <c r="K122" i="11"/>
  <c r="X117" i="11"/>
  <c r="N107" i="11"/>
  <c r="AA102" i="11"/>
  <c r="K92" i="11"/>
  <c r="X87" i="11"/>
  <c r="N77" i="11"/>
  <c r="AA72" i="11"/>
  <c r="K62" i="11"/>
  <c r="X57" i="11"/>
  <c r="N47" i="11"/>
  <c r="AA42" i="11"/>
  <c r="K32" i="11"/>
  <c r="X27" i="11"/>
  <c r="N17" i="11"/>
  <c r="AA12" i="11"/>
  <c r="Z458" i="10"/>
  <c r="O453" i="10"/>
  <c r="W443" i="10"/>
  <c r="L438" i="10"/>
  <c r="Z428" i="10"/>
  <c r="O423" i="10"/>
  <c r="W413" i="10"/>
  <c r="L408" i="10"/>
  <c r="Z398" i="10"/>
  <c r="O393" i="10"/>
  <c r="W383" i="10"/>
  <c r="L378" i="10"/>
  <c r="Z368" i="10"/>
  <c r="O363" i="10"/>
  <c r="AA290" i="11"/>
  <c r="E280" i="11"/>
  <c r="Y270" i="11"/>
  <c r="R265" i="11"/>
  <c r="S260" i="11"/>
  <c r="AA255" i="11"/>
  <c r="J245" i="11"/>
  <c r="W240" i="11"/>
  <c r="M230" i="11"/>
  <c r="Z225" i="11"/>
  <c r="J215" i="11"/>
  <c r="W210" i="11"/>
  <c r="M200" i="11"/>
  <c r="Z195" i="11"/>
  <c r="J185" i="11"/>
  <c r="W180" i="11"/>
  <c r="M170" i="11"/>
  <c r="Z165" i="11"/>
  <c r="J152" i="11"/>
  <c r="W147" i="11"/>
  <c r="M137" i="11"/>
  <c r="Z132" i="11"/>
  <c r="J122" i="11"/>
  <c r="W117" i="11"/>
  <c r="M107" i="11"/>
  <c r="Z102" i="11"/>
  <c r="J92" i="11"/>
  <c r="W87" i="11"/>
  <c r="M77" i="11"/>
  <c r="Z72" i="11"/>
  <c r="J62" i="11"/>
  <c r="W57" i="11"/>
  <c r="M47" i="11"/>
  <c r="Z42" i="11"/>
  <c r="J32" i="11"/>
  <c r="W27" i="11"/>
  <c r="M17" i="11"/>
  <c r="Z12" i="11"/>
  <c r="Y611" i="10"/>
  <c r="N606" i="10"/>
  <c r="V596" i="10"/>
  <c r="K591" i="10"/>
  <c r="Y581" i="10"/>
  <c r="N576" i="10"/>
  <c r="V566" i="10"/>
  <c r="K561" i="10"/>
  <c r="Y551" i="10"/>
  <c r="N546" i="10"/>
  <c r="V536" i="10"/>
  <c r="K531" i="10"/>
  <c r="Y521" i="10"/>
  <c r="N516" i="10"/>
  <c r="V506" i="10"/>
  <c r="K501" i="10"/>
  <c r="Y491" i="10"/>
  <c r="N486" i="10"/>
  <c r="V476" i="10"/>
  <c r="K471" i="10"/>
  <c r="Y458" i="10"/>
  <c r="N453" i="10"/>
  <c r="V443" i="10"/>
  <c r="K438" i="10"/>
  <c r="Y428" i="10"/>
  <c r="N423" i="10"/>
  <c r="V413" i="10"/>
  <c r="K408" i="10"/>
  <c r="Y398" i="10"/>
  <c r="N393" i="10"/>
  <c r="V383" i="10"/>
  <c r="K378" i="10"/>
  <c r="Y368" i="10"/>
  <c r="N363" i="10"/>
  <c r="V353" i="10"/>
  <c r="K348" i="10"/>
  <c r="Y338" i="10"/>
  <c r="N333" i="10"/>
  <c r="V323" i="10"/>
  <c r="K318" i="10"/>
  <c r="R285" i="10"/>
  <c r="D265" i="10"/>
  <c r="K250" i="10"/>
  <c r="D235" i="10"/>
  <c r="K220" i="10"/>
  <c r="D205" i="10"/>
  <c r="J132" i="10"/>
  <c r="W127" i="10"/>
  <c r="M117" i="10"/>
  <c r="Z112" i="10"/>
  <c r="J102" i="10"/>
  <c r="W97" i="10"/>
  <c r="M87" i="10"/>
  <c r="Z82" i="10"/>
  <c r="J72" i="10"/>
  <c r="W67" i="10"/>
  <c r="M57" i="10"/>
  <c r="Z52" i="10"/>
  <c r="J42" i="10"/>
  <c r="W37" i="10"/>
  <c r="M27" i="10"/>
  <c r="M270" i="10"/>
  <c r="M180" i="10"/>
  <c r="D295" i="10"/>
  <c r="U300" i="10"/>
  <c r="I160" i="10"/>
  <c r="T165" i="10"/>
  <c r="F175" i="10"/>
  <c r="Q180" i="10"/>
  <c r="I190" i="10"/>
  <c r="T195" i="10"/>
  <c r="F205" i="10"/>
  <c r="Q210" i="10"/>
  <c r="I220" i="10"/>
  <c r="T225" i="10"/>
  <c r="F235" i="10"/>
  <c r="Q240" i="10"/>
  <c r="I250" i="10"/>
  <c r="T255" i="10"/>
  <c r="F265" i="10"/>
  <c r="Q270" i="10"/>
  <c r="I280" i="10"/>
  <c r="T285" i="10"/>
  <c r="F295" i="10"/>
  <c r="Q300" i="10"/>
  <c r="R275" i="10"/>
  <c r="D285" i="10"/>
  <c r="U290" i="10"/>
  <c r="G300" i="10"/>
  <c r="R305" i="10"/>
  <c r="H137" i="10"/>
  <c r="U132" i="10"/>
  <c r="E122" i="10"/>
  <c r="R117" i="10"/>
  <c r="H107" i="10"/>
  <c r="U102" i="10"/>
  <c r="E92" i="10"/>
  <c r="R87" i="10"/>
  <c r="H77" i="10"/>
  <c r="U72" i="10"/>
  <c r="E62" i="10"/>
  <c r="R57" i="10"/>
  <c r="H47" i="10"/>
  <c r="U42" i="10"/>
  <c r="E32" i="10"/>
  <c r="R27" i="10"/>
  <c r="H17" i="10"/>
  <c r="U12" i="10"/>
  <c r="V7" i="10"/>
  <c r="X142" i="10"/>
  <c r="J152" i="10"/>
  <c r="P255" i="10"/>
  <c r="P225" i="10"/>
  <c r="P195" i="10"/>
  <c r="V180" i="10"/>
  <c r="S152" i="10"/>
  <c r="AA147" i="10"/>
  <c r="G137" i="10"/>
  <c r="T132" i="10"/>
  <c r="D122" i="10"/>
  <c r="Q117" i="10"/>
  <c r="G107" i="10"/>
  <c r="T102" i="10"/>
  <c r="D92" i="10"/>
  <c r="Q87" i="10"/>
  <c r="G77" i="10"/>
  <c r="T72" i="10"/>
  <c r="D62" i="10"/>
  <c r="Q57" i="10"/>
  <c r="G47" i="10"/>
  <c r="T42" i="10"/>
  <c r="D32" i="10"/>
  <c r="Q27" i="10"/>
  <c r="G17" i="10"/>
  <c r="T12" i="10"/>
  <c r="U180" i="10"/>
  <c r="M142" i="10"/>
  <c r="X137" i="10"/>
  <c r="N127" i="10"/>
  <c r="AA122" i="10"/>
  <c r="K112" i="10"/>
  <c r="X107" i="10"/>
  <c r="N97" i="10"/>
  <c r="AA92" i="10"/>
  <c r="K82" i="10"/>
  <c r="X77" i="10"/>
  <c r="N67" i="10"/>
  <c r="AA62" i="10"/>
  <c r="K52" i="10"/>
  <c r="J601" i="9"/>
  <c r="X591" i="9"/>
  <c r="M586" i="9"/>
  <c r="AA576" i="9"/>
  <c r="E137" i="10"/>
  <c r="R132" i="10"/>
  <c r="H122" i="10"/>
  <c r="G280" i="10"/>
  <c r="P270" i="10"/>
  <c r="V255" i="10"/>
  <c r="P240" i="10"/>
  <c r="V225" i="10"/>
  <c r="P210" i="10"/>
  <c r="V195" i="10"/>
  <c r="J137" i="10"/>
  <c r="W132" i="10"/>
  <c r="M122" i="10"/>
  <c r="Z117" i="10"/>
  <c r="J107" i="10"/>
  <c r="W102" i="10"/>
  <c r="M92" i="10"/>
  <c r="Z87" i="10"/>
  <c r="J77" i="10"/>
  <c r="W72" i="10"/>
  <c r="M62" i="10"/>
  <c r="Z57" i="10"/>
  <c r="J47" i="10"/>
  <c r="W42" i="10"/>
  <c r="M32" i="10"/>
  <c r="Z27" i="10"/>
  <c r="X611" i="9"/>
  <c r="M606" i="9"/>
  <c r="AA596" i="9"/>
  <c r="J438" i="9"/>
  <c r="X428" i="9"/>
  <c r="M423" i="9"/>
  <c r="AA413" i="9"/>
  <c r="F195" i="9"/>
  <c r="J147" i="9"/>
  <c r="W142" i="9"/>
  <c r="M132" i="9"/>
  <c r="Z127" i="9"/>
  <c r="J117" i="9"/>
  <c r="W112" i="9"/>
  <c r="M102" i="9"/>
  <c r="Z97" i="9"/>
  <c r="J87" i="9"/>
  <c r="W82" i="9"/>
  <c r="M72" i="9"/>
  <c r="Z67" i="9"/>
  <c r="J57" i="9"/>
  <c r="W52" i="9"/>
  <c r="M42" i="9"/>
  <c r="Z37" i="9"/>
  <c r="J27" i="9"/>
  <c r="W22" i="9"/>
  <c r="M12" i="9"/>
  <c r="Z7" i="9"/>
  <c r="O147" i="9"/>
  <c r="V142" i="9"/>
  <c r="L132" i="9"/>
  <c r="Y127" i="9"/>
  <c r="O117" i="9"/>
  <c r="V112" i="9"/>
  <c r="L102" i="9"/>
  <c r="Y97" i="9"/>
  <c r="O87" i="9"/>
  <c r="V82" i="9"/>
  <c r="L72" i="9"/>
  <c r="Y67" i="9"/>
  <c r="O57" i="9"/>
  <c r="V52" i="9"/>
  <c r="L42" i="9"/>
  <c r="Y37" i="9"/>
  <c r="O27" i="9"/>
  <c r="V22" i="9"/>
  <c r="L12" i="9"/>
  <c r="Y7" i="9"/>
  <c r="D290" i="9"/>
  <c r="L280" i="9"/>
  <c r="N270" i="9"/>
  <c r="AA180" i="9"/>
  <c r="T175" i="9"/>
  <c r="U170" i="9"/>
  <c r="G152" i="9"/>
  <c r="T147" i="9"/>
  <c r="D137" i="9"/>
  <c r="Q132" i="9"/>
  <c r="G122" i="9"/>
  <c r="T117" i="9"/>
  <c r="D107" i="9"/>
  <c r="Q102" i="9"/>
  <c r="G92" i="9"/>
  <c r="T87" i="9"/>
  <c r="D77" i="9"/>
  <c r="Q72" i="9"/>
  <c r="G62" i="9"/>
  <c r="T57" i="9"/>
  <c r="D47" i="9"/>
  <c r="Q42" i="9"/>
  <c r="G32" i="9"/>
  <c r="T27" i="9"/>
  <c r="D17" i="9"/>
  <c r="Q12" i="9"/>
  <c r="I270" i="9"/>
  <c r="K260" i="9"/>
  <c r="V250" i="9"/>
  <c r="P235" i="9"/>
  <c r="V220" i="9"/>
  <c r="P205" i="9"/>
  <c r="AA170" i="9"/>
  <c r="G147" i="9"/>
  <c r="T142" i="9"/>
  <c r="D132" i="9"/>
  <c r="Q127" i="9"/>
  <c r="G117" i="9"/>
  <c r="T112" i="9"/>
  <c r="D102" i="9"/>
  <c r="Q97" i="9"/>
  <c r="G87" i="9"/>
  <c r="T82" i="9"/>
  <c r="D72" i="9"/>
  <c r="Q67" i="9"/>
  <c r="G57" i="9"/>
  <c r="T52" i="9"/>
  <c r="D42" i="9"/>
  <c r="Q37" i="9"/>
  <c r="G27" i="9"/>
  <c r="T22" i="9"/>
  <c r="P290" i="9"/>
  <c r="S250" i="9"/>
  <c r="AA235" i="9"/>
  <c r="S220" i="9"/>
  <c r="AA205" i="9"/>
  <c r="Z175" i="9"/>
  <c r="Z170" i="9"/>
  <c r="I200" i="9"/>
  <c r="T205" i="9"/>
  <c r="F215" i="9"/>
  <c r="Q220" i="9"/>
  <c r="I230" i="9"/>
  <c r="T235" i="9"/>
  <c r="F245" i="9"/>
  <c r="Q250" i="9"/>
  <c r="I260" i="9"/>
  <c r="T265" i="9"/>
  <c r="F275" i="9"/>
  <c r="Q280" i="9"/>
  <c r="I290" i="9"/>
  <c r="T295" i="9"/>
  <c r="F305" i="9"/>
  <c r="S165" i="9"/>
  <c r="E175" i="9"/>
  <c r="P180" i="9"/>
  <c r="H190" i="9"/>
  <c r="S195" i="9"/>
  <c r="E205" i="9"/>
  <c r="P210" i="9"/>
  <c r="H220" i="9"/>
  <c r="S225" i="9"/>
  <c r="E235" i="9"/>
  <c r="P240" i="9"/>
  <c r="H250" i="9"/>
  <c r="S255" i="9"/>
  <c r="E265" i="9"/>
  <c r="P270" i="9"/>
  <c r="H280" i="9"/>
  <c r="S285" i="9"/>
  <c r="E295" i="9"/>
  <c r="P300" i="9"/>
  <c r="F175" i="9"/>
  <c r="Q180" i="9"/>
  <c r="I190" i="9"/>
  <c r="T195" i="9"/>
  <c r="F205" i="9"/>
  <c r="Q210" i="9"/>
  <c r="I220" i="9"/>
  <c r="T225" i="9"/>
  <c r="F235" i="9"/>
  <c r="Q240" i="9"/>
  <c r="I250" i="9"/>
  <c r="T255" i="9"/>
  <c r="F265" i="9"/>
  <c r="Q270" i="9"/>
  <c r="I280" i="9"/>
  <c r="T285" i="9"/>
  <c r="F295" i="9"/>
  <c r="Q300" i="9"/>
  <c r="H260" i="9"/>
  <c r="S265" i="9"/>
  <c r="E275" i="9"/>
  <c r="P280" i="9"/>
  <c r="H290" i="9"/>
  <c r="S295" i="9"/>
  <c r="E305" i="9"/>
  <c r="L147" i="9"/>
  <c r="Y142" i="9"/>
  <c r="O132" i="9"/>
  <c r="V127" i="9"/>
  <c r="L117" i="9"/>
  <c r="Y112" i="9"/>
  <c r="O102" i="9"/>
  <c r="V97" i="9"/>
  <c r="L87" i="9"/>
  <c r="Y82" i="9"/>
  <c r="O72" i="9"/>
  <c r="V67" i="9"/>
  <c r="L57" i="9"/>
  <c r="Y52" i="9"/>
  <c r="O42" i="9"/>
  <c r="V37" i="9"/>
  <c r="L27" i="9"/>
  <c r="Y22" i="9"/>
  <c r="O12" i="9"/>
  <c r="H305" i="9"/>
  <c r="J295" i="9"/>
  <c r="X180" i="9"/>
  <c r="Y175" i="9"/>
  <c r="Y170" i="9"/>
  <c r="Z165" i="9"/>
  <c r="D152" i="9"/>
  <c r="Q147" i="9"/>
  <c r="G137" i="9"/>
  <c r="T132" i="9"/>
  <c r="D122" i="9"/>
  <c r="Q117" i="9"/>
  <c r="G107" i="9"/>
  <c r="T102" i="9"/>
  <c r="D92" i="9"/>
  <c r="Q87" i="9"/>
  <c r="G77" i="9"/>
  <c r="T72" i="9"/>
  <c r="D62" i="9"/>
  <c r="Q57" i="9"/>
  <c r="G47" i="9"/>
  <c r="T42" i="9"/>
  <c r="D32" i="9"/>
  <c r="Q27" i="9"/>
  <c r="G17" i="9"/>
  <c r="T12" i="9"/>
  <c r="V541" i="7"/>
  <c r="K536" i="7"/>
  <c r="Y526" i="7"/>
  <c r="N521" i="7"/>
  <c r="V511" i="7"/>
  <c r="K506" i="7"/>
  <c r="Y496" i="7"/>
  <c r="N491" i="7"/>
  <c r="V481" i="7"/>
  <c r="N458" i="7"/>
  <c r="V448" i="7"/>
  <c r="K443" i="7"/>
  <c r="Y433" i="7"/>
  <c r="N428" i="7"/>
  <c r="V418" i="7"/>
  <c r="K413" i="7"/>
  <c r="Y403" i="7"/>
  <c r="N398" i="7"/>
  <c r="V388" i="7"/>
  <c r="K383" i="7"/>
  <c r="Y373" i="7"/>
  <c r="N368" i="7"/>
  <c r="V358" i="7"/>
  <c r="K353" i="7"/>
  <c r="Y343" i="7"/>
  <c r="N338" i="7"/>
  <c r="D290" i="7"/>
  <c r="D260" i="7"/>
  <c r="M147" i="7"/>
  <c r="Z142" i="7"/>
  <c r="J132" i="7"/>
  <c r="W127" i="7"/>
  <c r="M117" i="7"/>
  <c r="Z112" i="7"/>
  <c r="J102" i="7"/>
  <c r="W97" i="7"/>
  <c r="M87" i="7"/>
  <c r="Z82" i="7"/>
  <c r="L606" i="6"/>
  <c r="Y601" i="6"/>
  <c r="O591" i="6"/>
  <c r="V586" i="6"/>
  <c r="L576" i="6"/>
  <c r="Y571" i="6"/>
  <c r="O561" i="6"/>
  <c r="E551" i="6"/>
  <c r="R546" i="6"/>
  <c r="H536" i="6"/>
  <c r="U531" i="6"/>
  <c r="K521" i="6"/>
  <c r="X516" i="6"/>
  <c r="N506" i="6"/>
  <c r="AA501" i="6"/>
  <c r="D496" i="6"/>
  <c r="Q491" i="6"/>
  <c r="G481" i="6"/>
  <c r="T476" i="6"/>
  <c r="J466" i="6"/>
  <c r="K458" i="6"/>
  <c r="X453" i="6"/>
  <c r="N443" i="6"/>
  <c r="AA438" i="6"/>
  <c r="K428" i="6"/>
  <c r="X423" i="6"/>
  <c r="N413" i="6"/>
  <c r="AA408" i="6"/>
  <c r="K398" i="6"/>
  <c r="X393" i="6"/>
  <c r="N383" i="6"/>
  <c r="AA378" i="6"/>
  <c r="K368" i="6"/>
  <c r="X363" i="6"/>
  <c r="N353" i="6"/>
  <c r="AA348" i="6"/>
  <c r="K338" i="6"/>
  <c r="X333" i="6"/>
  <c r="N323" i="6"/>
  <c r="AA318" i="6"/>
  <c r="L300" i="6"/>
  <c r="Y295" i="6"/>
  <c r="O285" i="6"/>
  <c r="V280" i="6"/>
  <c r="L270" i="6"/>
  <c r="Y265" i="6"/>
  <c r="O255" i="6"/>
  <c r="V250" i="6"/>
  <c r="L240" i="6"/>
  <c r="Y235" i="6"/>
  <c r="O225" i="6"/>
  <c r="V220" i="6"/>
  <c r="L210" i="6"/>
  <c r="Y205" i="6"/>
  <c r="O195" i="6"/>
  <c r="V190" i="6"/>
  <c r="L180" i="6"/>
  <c r="Y175" i="6"/>
  <c r="O165" i="6"/>
  <c r="V160" i="6"/>
  <c r="M142" i="6"/>
  <c r="Z137" i="6"/>
  <c r="J127" i="6"/>
  <c r="W122" i="6"/>
  <c r="M112" i="6"/>
  <c r="Z107" i="6"/>
  <c r="J97" i="6"/>
  <c r="W92" i="6"/>
  <c r="M82" i="6"/>
  <c r="Z77" i="6"/>
  <c r="J67" i="6"/>
  <c r="W62" i="6"/>
  <c r="M52" i="6"/>
  <c r="Z47" i="6"/>
  <c r="J37" i="6"/>
  <c r="W32" i="6"/>
  <c r="M22" i="6"/>
  <c r="Z17" i="6"/>
  <c r="H170" i="7"/>
  <c r="U165" i="7"/>
  <c r="R195" i="7"/>
  <c r="D205" i="7"/>
  <c r="U210" i="7"/>
  <c r="G220" i="7"/>
  <c r="R225" i="7"/>
  <c r="D235" i="7"/>
  <c r="U240" i="7"/>
  <c r="G250" i="7"/>
  <c r="R255" i="7"/>
  <c r="D265" i="7"/>
  <c r="U270" i="7"/>
  <c r="G280" i="7"/>
  <c r="R285" i="7"/>
  <c r="D295" i="7"/>
  <c r="U300" i="7"/>
  <c r="G175" i="7"/>
  <c r="R180" i="7"/>
  <c r="D190" i="7"/>
  <c r="U195" i="7"/>
  <c r="G205" i="7"/>
  <c r="R210" i="7"/>
  <c r="D220" i="7"/>
  <c r="U225" i="7"/>
  <c r="G235" i="7"/>
  <c r="R240" i="7"/>
  <c r="D250" i="7"/>
  <c r="U255" i="7"/>
  <c r="G265" i="7"/>
  <c r="R270" i="7"/>
  <c r="D280" i="7"/>
  <c r="U285" i="7"/>
  <c r="G295" i="7"/>
  <c r="R300" i="7"/>
  <c r="P195" i="7"/>
  <c r="H205" i="7"/>
  <c r="S210" i="7"/>
  <c r="E220" i="7"/>
  <c r="P225" i="7"/>
  <c r="H235" i="7"/>
  <c r="S240" i="7"/>
  <c r="E250" i="7"/>
  <c r="P255" i="7"/>
  <c r="H265" i="7"/>
  <c r="S270" i="7"/>
  <c r="E280" i="7"/>
  <c r="P285" i="7"/>
  <c r="H295" i="7"/>
  <c r="S300" i="7"/>
  <c r="K152" i="7"/>
  <c r="X147" i="7"/>
  <c r="N137" i="7"/>
  <c r="AA132" i="7"/>
  <c r="K122" i="7"/>
  <c r="X117" i="7"/>
  <c r="N107" i="7"/>
  <c r="AA102" i="7"/>
  <c r="K92" i="7"/>
  <c r="X87" i="7"/>
  <c r="N77" i="7"/>
  <c r="AA72" i="7"/>
  <c r="K62" i="7"/>
  <c r="X57" i="7"/>
  <c r="N47" i="7"/>
  <c r="AA42" i="7"/>
  <c r="K32" i="7"/>
  <c r="X27" i="7"/>
  <c r="N17" i="7"/>
  <c r="AA12" i="7"/>
  <c r="P611" i="6"/>
  <c r="F601" i="6"/>
  <c r="S596" i="6"/>
  <c r="I586" i="6"/>
  <c r="P581" i="6"/>
  <c r="F571" i="6"/>
  <c r="S566" i="6"/>
  <c r="I556" i="6"/>
  <c r="V551" i="6"/>
  <c r="L541" i="6"/>
  <c r="Y536" i="6"/>
  <c r="O526" i="6"/>
  <c r="E516" i="6"/>
  <c r="R511" i="6"/>
  <c r="H501" i="6"/>
  <c r="U496" i="6"/>
  <c r="K486" i="6"/>
  <c r="X481" i="6"/>
  <c r="N471" i="6"/>
  <c r="AA466" i="6"/>
  <c r="D458" i="6"/>
  <c r="Q453" i="6"/>
  <c r="G443" i="6"/>
  <c r="T438" i="6"/>
  <c r="J428" i="6"/>
  <c r="W423" i="6"/>
  <c r="M413" i="6"/>
  <c r="Z408" i="6"/>
  <c r="P398" i="6"/>
  <c r="F388" i="6"/>
  <c r="S383" i="6"/>
  <c r="I373" i="6"/>
  <c r="V368" i="6"/>
  <c r="L358" i="6"/>
  <c r="Y353" i="6"/>
  <c r="O343" i="6"/>
  <c r="E333" i="6"/>
  <c r="R328" i="6"/>
  <c r="H318" i="6"/>
  <c r="U313" i="6"/>
  <c r="K300" i="6"/>
  <c r="X295" i="6"/>
  <c r="N285" i="6"/>
  <c r="AA280" i="6"/>
  <c r="K270" i="6"/>
  <c r="X265" i="6"/>
  <c r="N255" i="6"/>
  <c r="AA250" i="6"/>
  <c r="K240" i="6"/>
  <c r="X235" i="6"/>
  <c r="N225" i="6"/>
  <c r="AA220" i="6"/>
  <c r="K210" i="6"/>
  <c r="X205" i="6"/>
  <c r="N195" i="6"/>
  <c r="AA190" i="6"/>
  <c r="K180" i="6"/>
  <c r="X175" i="6"/>
  <c r="N165" i="6"/>
  <c r="AA160" i="6"/>
  <c r="K147" i="6"/>
  <c r="X142" i="6"/>
  <c r="N132" i="6"/>
  <c r="AA127" i="6"/>
  <c r="K117" i="6"/>
  <c r="X112" i="6"/>
  <c r="N102" i="6"/>
  <c r="AA97" i="6"/>
  <c r="K87" i="6"/>
  <c r="X82" i="6"/>
  <c r="N72" i="6"/>
  <c r="AA67" i="6"/>
  <c r="K57" i="6"/>
  <c r="X52" i="6"/>
  <c r="N42" i="6"/>
  <c r="AA37" i="6"/>
  <c r="K27" i="6"/>
  <c r="X22" i="6"/>
  <c r="N12" i="6"/>
  <c r="AA7" i="6"/>
  <c r="U185" i="7"/>
  <c r="H165" i="7"/>
  <c r="U160" i="7"/>
  <c r="E147" i="7"/>
  <c r="R142" i="7"/>
  <c r="H132" i="7"/>
  <c r="U127" i="7"/>
  <c r="E117" i="7"/>
  <c r="R112" i="7"/>
  <c r="H102" i="7"/>
  <c r="U97" i="7"/>
  <c r="E87" i="7"/>
  <c r="R82" i="7"/>
  <c r="H72" i="7"/>
  <c r="U67" i="7"/>
  <c r="E57" i="7"/>
  <c r="R52" i="7"/>
  <c r="H42" i="7"/>
  <c r="U37" i="7"/>
  <c r="E27" i="7"/>
  <c r="R22" i="7"/>
  <c r="H12" i="7"/>
  <c r="U7" i="7"/>
  <c r="P606" i="6"/>
  <c r="F596" i="6"/>
  <c r="S591" i="6"/>
  <c r="I581" i="6"/>
  <c r="V576" i="6"/>
  <c r="L566" i="6"/>
  <c r="Y561" i="6"/>
  <c r="O551" i="6"/>
  <c r="E541" i="6"/>
  <c r="R536" i="6"/>
  <c r="H526" i="6"/>
  <c r="U521" i="6"/>
  <c r="K511" i="6"/>
  <c r="X506" i="6"/>
  <c r="N496" i="6"/>
  <c r="AA491" i="6"/>
  <c r="D486" i="6"/>
  <c r="Q481" i="6"/>
  <c r="G471" i="6"/>
  <c r="T466" i="6"/>
  <c r="J453" i="6"/>
  <c r="W448" i="6"/>
  <c r="M438" i="6"/>
  <c r="Z433" i="6"/>
  <c r="P423" i="6"/>
  <c r="F413" i="6"/>
  <c r="S408" i="6"/>
  <c r="I398" i="6"/>
  <c r="V393" i="6"/>
  <c r="L383" i="6"/>
  <c r="Y378" i="6"/>
  <c r="O368" i="6"/>
  <c r="E358" i="6"/>
  <c r="R353" i="6"/>
  <c r="H343" i="6"/>
  <c r="U338" i="6"/>
  <c r="K328" i="6"/>
  <c r="X323" i="6"/>
  <c r="N313" i="6"/>
  <c r="AA305" i="6"/>
  <c r="D300" i="6"/>
  <c r="Q295" i="6"/>
  <c r="G285" i="6"/>
  <c r="T280" i="6"/>
  <c r="D270" i="6"/>
  <c r="Q265" i="6"/>
  <c r="G255" i="6"/>
  <c r="T250" i="6"/>
  <c r="D240" i="6"/>
  <c r="Q235" i="6"/>
  <c r="G225" i="6"/>
  <c r="T220" i="6"/>
  <c r="D210" i="6"/>
  <c r="Q205" i="6"/>
  <c r="G195" i="6"/>
  <c r="T190" i="6"/>
  <c r="D180" i="6"/>
  <c r="Q175" i="6"/>
  <c r="G165" i="6"/>
  <c r="T160" i="6"/>
  <c r="D147" i="6"/>
  <c r="Q142" i="6"/>
  <c r="G132" i="6"/>
  <c r="T127" i="6"/>
  <c r="D117" i="6"/>
  <c r="Q112" i="6"/>
  <c r="G102" i="6"/>
  <c r="T97" i="6"/>
  <c r="D87" i="6"/>
  <c r="Q82" i="6"/>
  <c r="G72" i="6"/>
  <c r="T67" i="6"/>
  <c r="D57" i="6"/>
  <c r="Q52" i="6"/>
  <c r="G42" i="6"/>
  <c r="T37" i="6"/>
  <c r="D27" i="6"/>
  <c r="Q22" i="6"/>
  <c r="G12" i="6"/>
  <c r="T7" i="6"/>
  <c r="F86" i="5"/>
  <c r="F58" i="5"/>
  <c r="D88" i="5"/>
  <c r="D54" i="5"/>
  <c r="D51" i="5" s="1"/>
  <c r="E16" i="5"/>
  <c r="D77" i="5"/>
  <c r="D26" i="5"/>
  <c r="D82" i="5"/>
  <c r="D79" i="5" s="1"/>
  <c r="D65" i="5"/>
  <c r="D62" i="5" s="1"/>
  <c r="D49" i="5"/>
  <c r="D46" i="5" s="1"/>
  <c r="D32" i="5"/>
  <c r="D29" i="5" s="1"/>
  <c r="D60" i="5"/>
  <c r="D57" i="5" s="1"/>
  <c r="D44" i="5"/>
  <c r="G16" i="5"/>
  <c r="D72" i="5"/>
  <c r="D37" i="5"/>
  <c r="D34" i="5" s="1"/>
  <c r="D21" i="5"/>
  <c r="D18" i="5" s="1"/>
  <c r="F16" i="5"/>
  <c r="D93" i="5"/>
  <c r="E70" i="5"/>
  <c r="E13" i="5"/>
  <c r="E42" i="5"/>
  <c r="AA305" i="7"/>
  <c r="AA275" i="7"/>
  <c r="AA245" i="7"/>
  <c r="AA215" i="7"/>
  <c r="O147" i="7"/>
  <c r="V142" i="7"/>
  <c r="L132" i="7"/>
  <c r="Y127" i="7"/>
  <c r="O117" i="7"/>
  <c r="V112" i="7"/>
  <c r="L102" i="7"/>
  <c r="Y97" i="7"/>
  <c r="O87" i="7"/>
  <c r="Y611" i="6"/>
  <c r="O601" i="6"/>
  <c r="E591" i="6"/>
  <c r="R586" i="6"/>
  <c r="H576" i="6"/>
  <c r="U571" i="6"/>
  <c r="Y458" i="6"/>
  <c r="O448" i="6"/>
  <c r="V443" i="6"/>
  <c r="L433" i="6"/>
  <c r="Y428" i="6"/>
  <c r="N300" i="6"/>
  <c r="AA295" i="6"/>
  <c r="K285" i="6"/>
  <c r="X280" i="6"/>
  <c r="Y152" i="6"/>
  <c r="O142" i="6"/>
  <c r="V137" i="6"/>
  <c r="L127" i="6"/>
  <c r="Y122" i="6"/>
  <c r="P170" i="7"/>
  <c r="F160" i="7"/>
  <c r="S152" i="7"/>
  <c r="I142" i="7"/>
  <c r="P137" i="7"/>
  <c r="F127" i="7"/>
  <c r="S122" i="7"/>
  <c r="I112" i="7"/>
  <c r="P107" i="7"/>
  <c r="F97" i="7"/>
  <c r="S92" i="7"/>
  <c r="I82" i="7"/>
  <c r="P77" i="7"/>
  <c r="F67" i="7"/>
  <c r="S62" i="7"/>
  <c r="I52" i="7"/>
  <c r="P47" i="7"/>
  <c r="F37" i="7"/>
  <c r="S32" i="7"/>
  <c r="I22" i="7"/>
  <c r="P17" i="7"/>
  <c r="F7" i="7"/>
  <c r="R611" i="6"/>
  <c r="H601" i="6"/>
  <c r="U596" i="6"/>
  <c r="K586" i="6"/>
  <c r="X581" i="6"/>
  <c r="N571" i="6"/>
  <c r="AA566" i="6"/>
  <c r="D561" i="6"/>
  <c r="Q556" i="6"/>
  <c r="G546" i="6"/>
  <c r="T541" i="6"/>
  <c r="J531" i="6"/>
  <c r="W526" i="6"/>
  <c r="M516" i="6"/>
  <c r="Z511" i="6"/>
  <c r="P501" i="6"/>
  <c r="F491" i="6"/>
  <c r="S486" i="6"/>
  <c r="I476" i="6"/>
  <c r="V471" i="6"/>
  <c r="L458" i="6"/>
  <c r="Y453" i="6"/>
  <c r="O443" i="6"/>
  <c r="E433" i="6"/>
  <c r="R428" i="6"/>
  <c r="H418" i="6"/>
  <c r="U413" i="6"/>
  <c r="K403" i="6"/>
  <c r="X398" i="6"/>
  <c r="N388" i="6"/>
  <c r="AA383" i="6"/>
  <c r="D378" i="6"/>
  <c r="Q373" i="6"/>
  <c r="G363" i="6"/>
  <c r="T358" i="6"/>
  <c r="J348" i="6"/>
  <c r="W343" i="6"/>
  <c r="M333" i="6"/>
  <c r="Z328" i="6"/>
  <c r="P318" i="6"/>
  <c r="F305" i="6"/>
  <c r="S300" i="6"/>
  <c r="I290" i="6"/>
  <c r="P285" i="6"/>
  <c r="F275" i="6"/>
  <c r="S270" i="6"/>
  <c r="I260" i="6"/>
  <c r="P255" i="6"/>
  <c r="F245" i="6"/>
  <c r="S240" i="6"/>
  <c r="I230" i="6"/>
  <c r="P225" i="6"/>
  <c r="F215" i="6"/>
  <c r="S210" i="6"/>
  <c r="I200" i="6"/>
  <c r="P195" i="6"/>
  <c r="F185" i="6"/>
  <c r="S180" i="6"/>
  <c r="I170" i="6"/>
  <c r="P165" i="6"/>
  <c r="F152" i="6"/>
  <c r="S147" i="6"/>
  <c r="I137" i="6"/>
  <c r="P132" i="6"/>
  <c r="F122" i="6"/>
  <c r="S117" i="6"/>
  <c r="I107" i="6"/>
  <c r="P102" i="6"/>
  <c r="F92" i="6"/>
  <c r="S87" i="6"/>
  <c r="I77" i="6"/>
  <c r="P72" i="6"/>
  <c r="F62" i="6"/>
  <c r="S57" i="6"/>
  <c r="I47" i="6"/>
  <c r="P42" i="6"/>
  <c r="F32" i="6"/>
  <c r="S27" i="6"/>
  <c r="I17" i="6"/>
  <c r="P12" i="6"/>
  <c r="P7" i="6"/>
  <c r="D41" i="5"/>
  <c r="D127" i="14"/>
  <c r="U132" i="14"/>
  <c r="G142" i="14"/>
  <c r="R147" i="14"/>
  <c r="G57" i="14"/>
  <c r="R62" i="14"/>
  <c r="D72" i="14"/>
  <c r="U77" i="14"/>
  <c r="G87" i="14"/>
  <c r="R92" i="14"/>
  <c r="D102" i="14"/>
  <c r="U107" i="14"/>
  <c r="G117" i="14"/>
  <c r="R122" i="14"/>
  <c r="D132" i="14"/>
  <c r="U137" i="14"/>
  <c r="G147" i="14"/>
  <c r="R152" i="14"/>
  <c r="W196" i="13"/>
  <c r="O206" i="13"/>
  <c r="Z211" i="13"/>
  <c r="L221" i="13"/>
  <c r="W226" i="13"/>
  <c r="O236" i="13"/>
  <c r="Z241" i="13"/>
  <c r="L251" i="13"/>
  <c r="W256" i="13"/>
  <c r="O266" i="13"/>
  <c r="Z271" i="13"/>
  <c r="L281" i="13"/>
  <c r="W286" i="13"/>
  <c r="O296" i="13"/>
  <c r="Z301" i="13"/>
  <c r="Y176" i="13"/>
  <c r="K186" i="13"/>
  <c r="V191" i="13"/>
  <c r="N201" i="13"/>
  <c r="Y206" i="13"/>
  <c r="K216" i="13"/>
  <c r="V221" i="13"/>
  <c r="N231" i="13"/>
  <c r="Y236" i="13"/>
  <c r="K246" i="13"/>
  <c r="V251" i="13"/>
  <c r="N261" i="13"/>
  <c r="Y266" i="13"/>
  <c r="K276" i="13"/>
  <c r="V281" i="13"/>
  <c r="N291" i="13"/>
  <c r="Y296" i="13"/>
  <c r="K306" i="13"/>
  <c r="H112" i="13"/>
  <c r="J7" i="13"/>
  <c r="L152" i="13"/>
  <c r="V171" i="13"/>
  <c r="W132" i="13"/>
  <c r="E245" i="12"/>
  <c r="P250" i="12"/>
  <c r="H260" i="12"/>
  <c r="S265" i="12"/>
  <c r="E275" i="12"/>
  <c r="P280" i="12"/>
  <c r="H290" i="12"/>
  <c r="S295" i="12"/>
  <c r="E305" i="12"/>
  <c r="E280" i="12"/>
  <c r="P285" i="12"/>
  <c r="H295" i="12"/>
  <c r="S300" i="12"/>
  <c r="P7" i="12"/>
  <c r="S240" i="12"/>
  <c r="O270" i="11"/>
  <c r="Z275" i="11"/>
  <c r="L285" i="11"/>
  <c r="W290" i="11"/>
  <c r="O300" i="11"/>
  <c r="Z305" i="11"/>
  <c r="N280" i="11"/>
  <c r="Y285" i="11"/>
  <c r="K295" i="11"/>
  <c r="V300" i="11"/>
  <c r="L152" i="10"/>
  <c r="T147" i="10"/>
  <c r="E142" i="10"/>
  <c r="T300" i="9"/>
  <c r="V165" i="9"/>
  <c r="Y275" i="9"/>
  <c r="AA265" i="9"/>
  <c r="Y180" i="9"/>
  <c r="S170" i="9"/>
  <c r="AA165" i="9"/>
  <c r="Y165" i="9"/>
  <c r="K175" i="9"/>
  <c r="V180" i="9"/>
  <c r="N190" i="9"/>
  <c r="Y195" i="9"/>
  <c r="K205" i="9"/>
  <c r="V210" i="9"/>
  <c r="N220" i="9"/>
  <c r="Y225" i="9"/>
  <c r="K235" i="9"/>
  <c r="V240" i="9"/>
  <c r="N250" i="9"/>
  <c r="Y255" i="9"/>
  <c r="K265" i="9"/>
  <c r="V270" i="9"/>
  <c r="N280" i="9"/>
  <c r="Y285" i="9"/>
  <c r="K295" i="9"/>
  <c r="V300" i="9"/>
  <c r="L175" i="9"/>
  <c r="W180" i="9"/>
  <c r="O190" i="9"/>
  <c r="Z195" i="9"/>
  <c r="L205" i="9"/>
  <c r="W210" i="9"/>
  <c r="O220" i="9"/>
  <c r="Z225" i="9"/>
  <c r="L235" i="9"/>
  <c r="W240" i="9"/>
  <c r="O250" i="9"/>
  <c r="Z255" i="9"/>
  <c r="L265" i="9"/>
  <c r="W270" i="9"/>
  <c r="O280" i="9"/>
  <c r="Z285" i="9"/>
  <c r="L295" i="9"/>
  <c r="W300" i="9"/>
  <c r="S280" i="9"/>
  <c r="V265" i="9"/>
  <c r="T185" i="9"/>
  <c r="N180" i="9"/>
  <c r="O175" i="9"/>
  <c r="AA160" i="9"/>
  <c r="J611" i="6"/>
  <c r="W606" i="6"/>
  <c r="M596" i="6"/>
  <c r="Z591" i="6"/>
  <c r="J581" i="6"/>
  <c r="W576" i="6"/>
  <c r="M566" i="6"/>
  <c r="Z561" i="6"/>
  <c r="P551" i="6"/>
  <c r="F541" i="6"/>
  <c r="S536" i="6"/>
  <c r="I526" i="6"/>
  <c r="V521" i="6"/>
  <c r="L511" i="6"/>
  <c r="Y506" i="6"/>
  <c r="O496" i="6"/>
  <c r="E486" i="6"/>
  <c r="R481" i="6"/>
  <c r="H471" i="6"/>
  <c r="U466" i="6"/>
  <c r="K453" i="6"/>
  <c r="X448" i="6"/>
  <c r="N438" i="6"/>
  <c r="AA433" i="6"/>
  <c r="D428" i="6"/>
  <c r="Q423" i="6"/>
  <c r="G413" i="6"/>
  <c r="T408" i="6"/>
  <c r="J398" i="6"/>
  <c r="W393" i="6"/>
  <c r="M383" i="6"/>
  <c r="Z378" i="6"/>
  <c r="P368" i="6"/>
  <c r="F358" i="6"/>
  <c r="S353" i="6"/>
  <c r="I343" i="6"/>
  <c r="V338" i="6"/>
  <c r="L328" i="6"/>
  <c r="Y323" i="6"/>
  <c r="O313" i="6"/>
  <c r="E300" i="6"/>
  <c r="R295" i="6"/>
  <c r="H285" i="6"/>
  <c r="U280" i="6"/>
  <c r="E270" i="6"/>
  <c r="R265" i="6"/>
  <c r="H255" i="6"/>
  <c r="U250" i="6"/>
  <c r="E240" i="6"/>
  <c r="R235" i="6"/>
  <c r="H225" i="6"/>
  <c r="U220" i="6"/>
  <c r="E210" i="6"/>
  <c r="R205" i="6"/>
  <c r="H195" i="6"/>
  <c r="U190" i="6"/>
  <c r="E180" i="6"/>
  <c r="R175" i="6"/>
  <c r="H165" i="6"/>
  <c r="U160" i="6"/>
  <c r="E147" i="6"/>
  <c r="R142" i="6"/>
  <c r="H132" i="6"/>
  <c r="U127" i="6"/>
  <c r="E117" i="6"/>
  <c r="R112" i="6"/>
  <c r="H102" i="6"/>
  <c r="U97" i="6"/>
  <c r="E87" i="6"/>
  <c r="R82" i="6"/>
  <c r="H72" i="6"/>
  <c r="U67" i="6"/>
  <c r="E57" i="6"/>
  <c r="R52" i="6"/>
  <c r="H42" i="6"/>
  <c r="U37" i="6"/>
  <c r="E27" i="6"/>
  <c r="R22" i="6"/>
  <c r="H12" i="6"/>
  <c r="U7" i="6"/>
  <c r="N185" i="7"/>
  <c r="V180" i="7"/>
  <c r="W175" i="7"/>
  <c r="O160" i="7"/>
  <c r="V152" i="7"/>
  <c r="L142" i="7"/>
  <c r="Y137" i="7"/>
  <c r="O127" i="7"/>
  <c r="V122" i="7"/>
  <c r="L112" i="7"/>
  <c r="Y107" i="7"/>
  <c r="O97" i="7"/>
  <c r="V92" i="7"/>
  <c r="L82" i="7"/>
  <c r="Y77" i="7"/>
  <c r="O67" i="7"/>
  <c r="V62" i="7"/>
  <c r="L52" i="7"/>
  <c r="Y47" i="7"/>
  <c r="O37" i="7"/>
  <c r="V32" i="7"/>
  <c r="L22" i="7"/>
  <c r="Y17" i="7"/>
  <c r="O7" i="7"/>
  <c r="J606" i="6"/>
  <c r="W601" i="6"/>
  <c r="M591" i="6"/>
  <c r="Z586" i="6"/>
  <c r="P576" i="6"/>
  <c r="F566" i="6"/>
  <c r="S561" i="6"/>
  <c r="I551" i="6"/>
  <c r="V546" i="6"/>
  <c r="L536" i="6"/>
  <c r="Y531" i="6"/>
  <c r="O521" i="6"/>
  <c r="E511" i="6"/>
  <c r="R506" i="6"/>
  <c r="H496" i="6"/>
  <c r="U491" i="6"/>
  <c r="K481" i="6"/>
  <c r="X476" i="6"/>
  <c r="N466" i="6"/>
  <c r="AA458" i="6"/>
  <c r="D453" i="6"/>
  <c r="Q448" i="6"/>
  <c r="G438" i="6"/>
  <c r="T433" i="6"/>
  <c r="J423" i="6"/>
  <c r="W418" i="6"/>
  <c r="M408" i="6"/>
  <c r="Z403" i="6"/>
  <c r="P393" i="6"/>
  <c r="F383" i="6"/>
  <c r="S378" i="6"/>
  <c r="I368" i="6"/>
  <c r="V363" i="6"/>
  <c r="L353" i="6"/>
  <c r="Y348" i="6"/>
  <c r="O338" i="6"/>
  <c r="E328" i="6"/>
  <c r="R323" i="6"/>
  <c r="H313" i="6"/>
  <c r="U305" i="6"/>
  <c r="K295" i="6"/>
  <c r="X290" i="6"/>
  <c r="N280" i="6"/>
  <c r="AA275" i="6"/>
  <c r="K265" i="6"/>
  <c r="X260" i="6"/>
  <c r="N250" i="6"/>
  <c r="AA245" i="6"/>
  <c r="K235" i="6"/>
  <c r="X230" i="6"/>
  <c r="N220" i="6"/>
  <c r="AA215" i="6"/>
  <c r="K205" i="6"/>
  <c r="X200" i="6"/>
  <c r="N190" i="6"/>
  <c r="AA185" i="6"/>
  <c r="K175" i="6"/>
  <c r="X170" i="6"/>
  <c r="N160" i="6"/>
  <c r="AA152" i="6"/>
  <c r="K142" i="6"/>
  <c r="X137" i="6"/>
  <c r="N127" i="6"/>
  <c r="AA122" i="6"/>
  <c r="K112" i="6"/>
  <c r="X107" i="6"/>
  <c r="N97" i="6"/>
  <c r="AA92" i="6"/>
  <c r="K82" i="6"/>
  <c r="X77" i="6"/>
  <c r="N67" i="6"/>
  <c r="AA62" i="6"/>
  <c r="K52" i="6"/>
  <c r="X47" i="6"/>
  <c r="N37" i="6"/>
  <c r="AA32" i="6"/>
  <c r="K22" i="6"/>
  <c r="X17" i="6"/>
  <c r="N7" i="6"/>
  <c r="F42" i="5"/>
  <c r="F70" i="5"/>
  <c r="F13" i="5"/>
  <c r="O305" i="7"/>
  <c r="O275" i="7"/>
  <c r="O245" i="7"/>
  <c r="I147" i="7"/>
  <c r="P142" i="7"/>
  <c r="F132" i="7"/>
  <c r="S127" i="7"/>
  <c r="I117" i="7"/>
  <c r="P112" i="7"/>
  <c r="F102" i="7"/>
  <c r="S97" i="7"/>
  <c r="I87" i="7"/>
  <c r="S611" i="6"/>
  <c r="I601" i="6"/>
  <c r="V596" i="6"/>
  <c r="L586" i="6"/>
  <c r="Y581" i="6"/>
  <c r="O571" i="6"/>
  <c r="S458" i="6"/>
  <c r="I448" i="6"/>
  <c r="P443" i="6"/>
  <c r="F433" i="6"/>
  <c r="S428" i="6"/>
  <c r="H300" i="6"/>
  <c r="U295" i="6"/>
  <c r="E285" i="6"/>
  <c r="R280" i="6"/>
  <c r="S152" i="6"/>
  <c r="I142" i="6"/>
  <c r="P137" i="6"/>
  <c r="F127" i="6"/>
  <c r="S122" i="6"/>
  <c r="J170" i="7"/>
  <c r="W165" i="7"/>
  <c r="M152" i="7"/>
  <c r="Z147" i="7"/>
  <c r="J137" i="7"/>
  <c r="W132" i="7"/>
  <c r="M122" i="7"/>
  <c r="Z117" i="7"/>
  <c r="J107" i="7"/>
  <c r="W102" i="7"/>
  <c r="M92" i="7"/>
  <c r="Z87" i="7"/>
  <c r="J77" i="7"/>
  <c r="W72" i="7"/>
  <c r="M62" i="7"/>
  <c r="Z57" i="7"/>
  <c r="J47" i="7"/>
  <c r="W42" i="7"/>
  <c r="M32" i="7"/>
  <c r="Z27" i="7"/>
  <c r="J17" i="7"/>
  <c r="W12" i="7"/>
  <c r="L611" i="6"/>
  <c r="Y606" i="6"/>
  <c r="O596" i="6"/>
  <c r="E586" i="6"/>
  <c r="R581" i="6"/>
  <c r="H571" i="6"/>
  <c r="U566" i="6"/>
  <c r="K556" i="6"/>
  <c r="X551" i="6"/>
  <c r="N541" i="6"/>
  <c r="AA536" i="6"/>
  <c r="D531" i="6"/>
  <c r="Q526" i="6"/>
  <c r="G516" i="6"/>
  <c r="T511" i="6"/>
  <c r="J501" i="6"/>
  <c r="W496" i="6"/>
  <c r="M486" i="6"/>
  <c r="Z481" i="6"/>
  <c r="P471" i="6"/>
  <c r="F458" i="6"/>
  <c r="S453" i="6"/>
  <c r="I443" i="6"/>
  <c r="V438" i="6"/>
  <c r="L428" i="6"/>
  <c r="Y423" i="6"/>
  <c r="O413" i="6"/>
  <c r="E403" i="6"/>
  <c r="R398" i="6"/>
  <c r="H388" i="6"/>
  <c r="U383" i="6"/>
  <c r="K373" i="6"/>
  <c r="X368" i="6"/>
  <c r="N358" i="6"/>
  <c r="AA353" i="6"/>
  <c r="D348" i="6"/>
  <c r="Q343" i="6"/>
  <c r="G333" i="6"/>
  <c r="T328" i="6"/>
  <c r="J318" i="6"/>
  <c r="W313" i="6"/>
  <c r="M300" i="6"/>
  <c r="Z295" i="6"/>
  <c r="J285" i="6"/>
  <c r="W280" i="6"/>
  <c r="M270" i="6"/>
  <c r="Z265" i="6"/>
  <c r="J255" i="6"/>
  <c r="W250" i="6"/>
  <c r="M240" i="6"/>
  <c r="Z235" i="6"/>
  <c r="J225" i="6"/>
  <c r="W220" i="6"/>
  <c r="M210" i="6"/>
  <c r="Z205" i="6"/>
  <c r="J195" i="6"/>
  <c r="W190" i="6"/>
  <c r="M180" i="6"/>
  <c r="Z175" i="6"/>
  <c r="J165" i="6"/>
  <c r="W160" i="6"/>
  <c r="M147" i="6"/>
  <c r="Z142" i="6"/>
  <c r="J132" i="6"/>
  <c r="W127" i="6"/>
  <c r="M117" i="6"/>
  <c r="Z112" i="6"/>
  <c r="J102" i="6"/>
  <c r="W97" i="6"/>
  <c r="M87" i="6"/>
  <c r="Z82" i="6"/>
  <c r="J72" i="6"/>
  <c r="W67" i="6"/>
  <c r="M57" i="6"/>
  <c r="Z52" i="6"/>
  <c r="J42" i="6"/>
  <c r="W37" i="6"/>
  <c r="M27" i="6"/>
  <c r="Z22" i="6"/>
  <c r="J12" i="6"/>
  <c r="W7" i="6"/>
  <c r="A1" i="5"/>
  <c r="J7" i="6"/>
  <c r="D185" i="12"/>
  <c r="L180" i="12"/>
  <c r="N280" i="10"/>
  <c r="AA275" i="10"/>
  <c r="G275" i="9"/>
  <c r="I265" i="9"/>
  <c r="D265" i="9"/>
  <c r="G175" i="9"/>
  <c r="U160" i="9"/>
  <c r="E86" i="5"/>
  <c r="E58" i="5"/>
  <c r="G185" i="7"/>
  <c r="O180" i="7"/>
  <c r="P175" i="7"/>
  <c r="D74" i="5"/>
  <c r="D23" i="5"/>
  <c r="E19" i="3"/>
  <c r="G19" i="3"/>
  <c r="F19" i="3"/>
  <c r="E52" i="5"/>
  <c r="E80" i="5"/>
  <c r="I370" i="15"/>
  <c r="N355" i="15"/>
  <c r="P345" i="15"/>
  <c r="P340" i="15"/>
  <c r="E335" i="15"/>
  <c r="S325" i="15"/>
  <c r="H320" i="15"/>
  <c r="P306" i="15"/>
  <c r="E301" i="15"/>
  <c r="S291" i="15"/>
  <c r="H286" i="15"/>
  <c r="P276" i="15"/>
  <c r="E271" i="15"/>
  <c r="S261" i="15"/>
  <c r="H256" i="15"/>
  <c r="P246" i="15"/>
  <c r="E241" i="15"/>
  <c r="S231" i="15"/>
  <c r="H226" i="15"/>
  <c r="P216" i="15"/>
  <c r="E211" i="15"/>
  <c r="S201" i="15"/>
  <c r="H196" i="15"/>
  <c r="P186" i="15"/>
  <c r="E181" i="15"/>
  <c r="S171" i="15"/>
  <c r="H166" i="15"/>
  <c r="H87" i="15"/>
  <c r="H57" i="15"/>
  <c r="I52" i="15"/>
  <c r="R87" i="15"/>
  <c r="F57" i="15"/>
  <c r="F82" i="15"/>
  <c r="Q87" i="15"/>
  <c r="I97" i="15"/>
  <c r="T102" i="15"/>
  <c r="F112" i="15"/>
  <c r="Q117" i="15"/>
  <c r="I127" i="15"/>
  <c r="T132" i="15"/>
  <c r="F142" i="15"/>
  <c r="Q147" i="15"/>
  <c r="V97" i="15"/>
  <c r="N107" i="15"/>
  <c r="Y112" i="15"/>
  <c r="K122" i="15"/>
  <c r="V127" i="15"/>
  <c r="N137" i="15"/>
  <c r="Y142" i="15"/>
  <c r="K152" i="15"/>
  <c r="AA47" i="15"/>
  <c r="M57" i="15"/>
  <c r="X62" i="15"/>
  <c r="J72" i="15"/>
  <c r="AA77" i="15"/>
  <c r="M87" i="15"/>
  <c r="X92" i="15"/>
  <c r="J102" i="15"/>
  <c r="AA107" i="15"/>
  <c r="M117" i="15"/>
  <c r="X122" i="15"/>
  <c r="J132" i="15"/>
  <c r="AA137" i="15"/>
  <c r="M147" i="15"/>
  <c r="X152" i="15"/>
  <c r="L97" i="15"/>
  <c r="W102" i="15"/>
  <c r="O112" i="15"/>
  <c r="Z117" i="15"/>
  <c r="L127" i="15"/>
  <c r="W132" i="15"/>
  <c r="O142" i="15"/>
  <c r="Z147" i="15"/>
  <c r="N92" i="15"/>
  <c r="Y97" i="15"/>
  <c r="K107" i="15"/>
  <c r="V112" i="15"/>
  <c r="N122" i="15"/>
  <c r="Y127" i="15"/>
  <c r="K137" i="15"/>
  <c r="V142" i="15"/>
  <c r="N152" i="15"/>
  <c r="F614" i="14"/>
  <c r="T604" i="14"/>
  <c r="I599" i="14"/>
  <c r="Q589" i="14"/>
  <c r="F584" i="14"/>
  <c r="T574" i="14"/>
  <c r="I569" i="14"/>
  <c r="Q559" i="14"/>
  <c r="F554" i="14"/>
  <c r="T544" i="14"/>
  <c r="I539" i="14"/>
  <c r="Q529" i="14"/>
  <c r="F524" i="14"/>
  <c r="T514" i="14"/>
  <c r="I509" i="14"/>
  <c r="Q499" i="14"/>
  <c r="F494" i="14"/>
  <c r="T484" i="14"/>
  <c r="I479" i="14"/>
  <c r="Q469" i="14"/>
  <c r="R67" i="15"/>
  <c r="S62" i="15"/>
  <c r="AA57" i="15"/>
  <c r="Z87" i="15"/>
  <c r="Y62" i="15"/>
  <c r="Q92" i="15"/>
  <c r="T77" i="15"/>
  <c r="N72" i="15"/>
  <c r="Y52" i="15"/>
  <c r="J82" i="15"/>
  <c r="R395" i="14"/>
  <c r="G390" i="14"/>
  <c r="U380" i="14"/>
  <c r="D375" i="14"/>
  <c r="R365" i="14"/>
  <c r="G360" i="14"/>
  <c r="U350" i="14"/>
  <c r="D345" i="14"/>
  <c r="R335" i="14"/>
  <c r="G330" i="14"/>
  <c r="U320" i="14"/>
  <c r="H400" i="14"/>
  <c r="S405" i="14"/>
  <c r="E415" i="14"/>
  <c r="P420" i="14"/>
  <c r="H430" i="14"/>
  <c r="S435" i="14"/>
  <c r="E445" i="14"/>
  <c r="P450" i="14"/>
  <c r="H460" i="14"/>
  <c r="S400" i="14"/>
  <c r="E410" i="14"/>
  <c r="P415" i="14"/>
  <c r="H425" i="14"/>
  <c r="S430" i="14"/>
  <c r="E440" i="14"/>
  <c r="P445" i="14"/>
  <c r="H455" i="14"/>
  <c r="S460" i="14"/>
  <c r="X301" i="14"/>
  <c r="M296" i="14"/>
  <c r="AA286" i="14"/>
  <c r="J281" i="14"/>
  <c r="X271" i="14"/>
  <c r="M266" i="14"/>
  <c r="AA256" i="14"/>
  <c r="J251" i="14"/>
  <c r="X241" i="14"/>
  <c r="M236" i="14"/>
  <c r="AA226" i="14"/>
  <c r="J221" i="14"/>
  <c r="X211" i="14"/>
  <c r="M206" i="14"/>
  <c r="AA196" i="14"/>
  <c r="J191" i="14"/>
  <c r="X181" i="14"/>
  <c r="M176" i="14"/>
  <c r="AA166" i="14"/>
  <c r="J161" i="14"/>
  <c r="D400" i="14"/>
  <c r="R390" i="14"/>
  <c r="G385" i="14"/>
  <c r="U375" i="14"/>
  <c r="D370" i="14"/>
  <c r="R360" i="14"/>
  <c r="G355" i="14"/>
  <c r="U345" i="14"/>
  <c r="D340" i="14"/>
  <c r="R330" i="14"/>
  <c r="G325" i="14"/>
  <c r="U315" i="14"/>
  <c r="D306" i="14"/>
  <c r="R296" i="14"/>
  <c r="G291" i="14"/>
  <c r="U281" i="14"/>
  <c r="D276" i="14"/>
  <c r="R266" i="14"/>
  <c r="G261" i="14"/>
  <c r="U251" i="14"/>
  <c r="D246" i="14"/>
  <c r="R236" i="14"/>
  <c r="G231" i="14"/>
  <c r="U221" i="14"/>
  <c r="D216" i="14"/>
  <c r="R206" i="14"/>
  <c r="G201" i="14"/>
  <c r="U191" i="14"/>
  <c r="D186" i="14"/>
  <c r="R176" i="14"/>
  <c r="G171" i="14"/>
  <c r="U161" i="14"/>
  <c r="G112" i="14"/>
  <c r="G77" i="14"/>
  <c r="T460" i="13"/>
  <c r="I455" i="13"/>
  <c r="Q445" i="13"/>
  <c r="F440" i="13"/>
  <c r="T430" i="13"/>
  <c r="I425" i="13"/>
  <c r="Q415" i="13"/>
  <c r="F410" i="13"/>
  <c r="T400" i="13"/>
  <c r="I395" i="13"/>
  <c r="Q385" i="13"/>
  <c r="F380" i="13"/>
  <c r="T370" i="13"/>
  <c r="I365" i="13"/>
  <c r="Q355" i="13"/>
  <c r="R117" i="14"/>
  <c r="AA62" i="14"/>
  <c r="E122" i="14"/>
  <c r="P127" i="14"/>
  <c r="H137" i="14"/>
  <c r="S142" i="14"/>
  <c r="E152" i="14"/>
  <c r="S57" i="14"/>
  <c r="E67" i="14"/>
  <c r="P72" i="14"/>
  <c r="H82" i="14"/>
  <c r="S87" i="14"/>
  <c r="E97" i="14"/>
  <c r="P102" i="14"/>
  <c r="H112" i="14"/>
  <c r="S117" i="14"/>
  <c r="E127" i="14"/>
  <c r="P132" i="14"/>
  <c r="H142" i="14"/>
  <c r="S147" i="14"/>
  <c r="W77" i="14"/>
  <c r="O87" i="14"/>
  <c r="Z92" i="14"/>
  <c r="L102" i="14"/>
  <c r="W107" i="14"/>
  <c r="O117" i="14"/>
  <c r="Z122" i="14"/>
  <c r="L132" i="14"/>
  <c r="W137" i="14"/>
  <c r="O147" i="14"/>
  <c r="Z152" i="14"/>
  <c r="E166" i="13"/>
  <c r="M122" i="13"/>
  <c r="W161" i="13"/>
  <c r="O171" i="13"/>
  <c r="Z176" i="13"/>
  <c r="L186" i="13"/>
  <c r="W191" i="13"/>
  <c r="O201" i="13"/>
  <c r="Z206" i="13"/>
  <c r="L216" i="13"/>
  <c r="W221" i="13"/>
  <c r="O231" i="13"/>
  <c r="Z236" i="13"/>
  <c r="L246" i="13"/>
  <c r="W251" i="13"/>
  <c r="O261" i="13"/>
  <c r="Z266" i="13"/>
  <c r="L276" i="13"/>
  <c r="W281" i="13"/>
  <c r="O291" i="13"/>
  <c r="Z296" i="13"/>
  <c r="L306" i="13"/>
  <c r="W231" i="13"/>
  <c r="O241" i="13"/>
  <c r="Z246" i="13"/>
  <c r="L256" i="13"/>
  <c r="W261" i="13"/>
  <c r="O271" i="13"/>
  <c r="Z276" i="13"/>
  <c r="L286" i="13"/>
  <c r="W291" i="13"/>
  <c r="O301" i="13"/>
  <c r="Z306" i="13"/>
  <c r="M166" i="13"/>
  <c r="X171" i="13"/>
  <c r="J181" i="13"/>
  <c r="AA186" i="13"/>
  <c r="M196" i="13"/>
  <c r="X201" i="13"/>
  <c r="J211" i="13"/>
  <c r="AA216" i="13"/>
  <c r="M226" i="13"/>
  <c r="X231" i="13"/>
  <c r="J241" i="13"/>
  <c r="AA246" i="13"/>
  <c r="M256" i="13"/>
  <c r="X261" i="13"/>
  <c r="J271" i="13"/>
  <c r="AA276" i="13"/>
  <c r="M286" i="13"/>
  <c r="X291" i="13"/>
  <c r="J301" i="13"/>
  <c r="AA306" i="13"/>
  <c r="J137" i="13"/>
  <c r="M147" i="13"/>
  <c r="X152" i="13"/>
  <c r="J117" i="13"/>
  <c r="AA122" i="13"/>
  <c r="M132" i="13"/>
  <c r="X137" i="13"/>
  <c r="J147" i="13"/>
  <c r="AA152" i="13"/>
  <c r="L142" i="13"/>
  <c r="W147" i="13"/>
  <c r="T611" i="12"/>
  <c r="I606" i="12"/>
  <c r="Q596" i="12"/>
  <c r="F591" i="12"/>
  <c r="T581" i="12"/>
  <c r="I576" i="12"/>
  <c r="Q566" i="12"/>
  <c r="F561" i="12"/>
  <c r="T551" i="12"/>
  <c r="I546" i="12"/>
  <c r="Q536" i="12"/>
  <c r="F531" i="12"/>
  <c r="T521" i="12"/>
  <c r="I516" i="12"/>
  <c r="Q506" i="12"/>
  <c r="F501" i="12"/>
  <c r="T491" i="12"/>
  <c r="I486" i="12"/>
  <c r="Q476" i="12"/>
  <c r="F471" i="12"/>
  <c r="T458" i="12"/>
  <c r="I453" i="12"/>
  <c r="Q443" i="12"/>
  <c r="F438" i="12"/>
  <c r="T428" i="12"/>
  <c r="I423" i="12"/>
  <c r="Q413" i="12"/>
  <c r="F408" i="12"/>
  <c r="T398" i="12"/>
  <c r="I393" i="12"/>
  <c r="Q383" i="12"/>
  <c r="F378" i="12"/>
  <c r="T368" i="12"/>
  <c r="I363" i="12"/>
  <c r="Q353" i="12"/>
  <c r="F348" i="12"/>
  <c r="T338" i="12"/>
  <c r="I333" i="12"/>
  <c r="Q323" i="12"/>
  <c r="F318" i="12"/>
  <c r="G191" i="13"/>
  <c r="O181" i="13"/>
  <c r="T117" i="13"/>
  <c r="M611" i="12"/>
  <c r="AA601" i="12"/>
  <c r="J596" i="12"/>
  <c r="X586" i="12"/>
  <c r="M581" i="12"/>
  <c r="AA571" i="12"/>
  <c r="J566" i="12"/>
  <c r="X556" i="12"/>
  <c r="M551" i="12"/>
  <c r="AA541" i="12"/>
  <c r="J536" i="12"/>
  <c r="X526" i="12"/>
  <c r="M521" i="12"/>
  <c r="AA511" i="12"/>
  <c r="J506" i="12"/>
  <c r="X496" i="12"/>
  <c r="M491" i="12"/>
  <c r="AA481" i="12"/>
  <c r="J476" i="12"/>
  <c r="X466" i="12"/>
  <c r="M458" i="12"/>
  <c r="AA448" i="12"/>
  <c r="J443" i="12"/>
  <c r="X433" i="12"/>
  <c r="M428" i="12"/>
  <c r="AA418" i="12"/>
  <c r="J413" i="12"/>
  <c r="X403" i="12"/>
  <c r="M398" i="12"/>
  <c r="AA388" i="12"/>
  <c r="J383" i="12"/>
  <c r="X373" i="12"/>
  <c r="M368" i="12"/>
  <c r="AA358" i="12"/>
  <c r="J353" i="12"/>
  <c r="X343" i="12"/>
  <c r="M338" i="12"/>
  <c r="AA328" i="12"/>
  <c r="J323" i="12"/>
  <c r="X313" i="12"/>
  <c r="L161" i="13"/>
  <c r="AA181" i="13"/>
  <c r="I166" i="13"/>
  <c r="E137" i="13"/>
  <c r="V127" i="13"/>
  <c r="W122" i="13"/>
  <c r="N147" i="13"/>
  <c r="E132" i="13"/>
  <c r="M127" i="13"/>
  <c r="Y112" i="13"/>
  <c r="P611" i="12"/>
  <c r="E606" i="12"/>
  <c r="S596" i="12"/>
  <c r="H591" i="12"/>
  <c r="P581" i="12"/>
  <c r="E576" i="12"/>
  <c r="S566" i="12"/>
  <c r="H561" i="12"/>
  <c r="P551" i="12"/>
  <c r="E546" i="12"/>
  <c r="S536" i="12"/>
  <c r="H531" i="12"/>
  <c r="P521" i="12"/>
  <c r="E516" i="12"/>
  <c r="S506" i="12"/>
  <c r="H501" i="12"/>
  <c r="P491" i="12"/>
  <c r="E486" i="12"/>
  <c r="S476" i="12"/>
  <c r="H471" i="12"/>
  <c r="P458" i="12"/>
  <c r="E453" i="12"/>
  <c r="S443" i="12"/>
  <c r="H438" i="12"/>
  <c r="P428" i="12"/>
  <c r="E423" i="12"/>
  <c r="S413" i="12"/>
  <c r="H408" i="12"/>
  <c r="P398" i="12"/>
  <c r="E393" i="12"/>
  <c r="S383" i="12"/>
  <c r="H378" i="12"/>
  <c r="P368" i="12"/>
  <c r="E363" i="12"/>
  <c r="S353" i="12"/>
  <c r="H348" i="12"/>
  <c r="P338" i="12"/>
  <c r="E333" i="12"/>
  <c r="S323" i="12"/>
  <c r="H318" i="12"/>
  <c r="V180" i="12"/>
  <c r="W175" i="12"/>
  <c r="Y235" i="12"/>
  <c r="Q220" i="12"/>
  <c r="Y205" i="12"/>
  <c r="Z611" i="11"/>
  <c r="O606" i="11"/>
  <c r="W596" i="11"/>
  <c r="L591" i="11"/>
  <c r="Z581" i="11"/>
  <c r="O576" i="11"/>
  <c r="W566" i="11"/>
  <c r="L561" i="11"/>
  <c r="Z551" i="11"/>
  <c r="O546" i="11"/>
  <c r="W536" i="11"/>
  <c r="L531" i="11"/>
  <c r="Z521" i="11"/>
  <c r="O516" i="11"/>
  <c r="W506" i="11"/>
  <c r="L501" i="11"/>
  <c r="Z491" i="11"/>
  <c r="O486" i="11"/>
  <c r="W476" i="11"/>
  <c r="L471" i="11"/>
  <c r="Z458" i="11"/>
  <c r="O453" i="11"/>
  <c r="W443" i="11"/>
  <c r="L438" i="11"/>
  <c r="Z428" i="11"/>
  <c r="O423" i="11"/>
  <c r="W413" i="11"/>
  <c r="L408" i="11"/>
  <c r="Z398" i="11"/>
  <c r="O393" i="11"/>
  <c r="W383" i="11"/>
  <c r="L378" i="11"/>
  <c r="Z368" i="11"/>
  <c r="O363" i="11"/>
  <c r="W353" i="11"/>
  <c r="L348" i="11"/>
  <c r="Z338" i="11"/>
  <c r="O333" i="11"/>
  <c r="W323" i="11"/>
  <c r="L318" i="11"/>
  <c r="Z230" i="12"/>
  <c r="E180" i="12"/>
  <c r="M175" i="12"/>
  <c r="F240" i="12"/>
  <c r="S205" i="12"/>
  <c r="Y7" i="12"/>
  <c r="U190" i="12"/>
  <c r="V611" i="11"/>
  <c r="K606" i="11"/>
  <c r="Y596" i="11"/>
  <c r="N591" i="11"/>
  <c r="V581" i="11"/>
  <c r="K576" i="11"/>
  <c r="Y566" i="11"/>
  <c r="N561" i="11"/>
  <c r="V551" i="11"/>
  <c r="K546" i="11"/>
  <c r="Y536" i="11"/>
  <c r="N531" i="11"/>
  <c r="V521" i="11"/>
  <c r="K516" i="11"/>
  <c r="Y506" i="11"/>
  <c r="N501" i="11"/>
  <c r="V491" i="11"/>
  <c r="K486" i="11"/>
  <c r="Y476" i="11"/>
  <c r="N471" i="11"/>
  <c r="V458" i="11"/>
  <c r="K453" i="11"/>
  <c r="Y443" i="11"/>
  <c r="N438" i="11"/>
  <c r="V428" i="11"/>
  <c r="K423" i="11"/>
  <c r="Y413" i="11"/>
  <c r="N408" i="11"/>
  <c r="V398" i="11"/>
  <c r="K393" i="11"/>
  <c r="Y383" i="11"/>
  <c r="N378" i="11"/>
  <c r="V368" i="11"/>
  <c r="K363" i="11"/>
  <c r="Y353" i="11"/>
  <c r="N348" i="11"/>
  <c r="V338" i="11"/>
  <c r="K333" i="11"/>
  <c r="Y323" i="11"/>
  <c r="N318" i="11"/>
  <c r="Q458" i="10"/>
  <c r="F453" i="10"/>
  <c r="T443" i="10"/>
  <c r="I438" i="10"/>
  <c r="Q428" i="10"/>
  <c r="F423" i="10"/>
  <c r="T413" i="10"/>
  <c r="I408" i="10"/>
  <c r="Q398" i="10"/>
  <c r="F393" i="10"/>
  <c r="T383" i="10"/>
  <c r="I378" i="10"/>
  <c r="Q368" i="10"/>
  <c r="F363" i="10"/>
  <c r="T353" i="10"/>
  <c r="I348" i="10"/>
  <c r="Q338" i="10"/>
  <c r="F333" i="10"/>
  <c r="T323" i="10"/>
  <c r="I318" i="10"/>
  <c r="J285" i="11"/>
  <c r="M260" i="11"/>
  <c r="U255" i="11"/>
  <c r="M295" i="11"/>
  <c r="X300" i="11"/>
  <c r="K255" i="11"/>
  <c r="V260" i="11"/>
  <c r="N270" i="11"/>
  <c r="Y275" i="11"/>
  <c r="K285" i="11"/>
  <c r="V290" i="11"/>
  <c r="N300" i="11"/>
  <c r="Y305" i="11"/>
  <c r="D285" i="11"/>
  <c r="F255" i="11"/>
  <c r="R260" i="10"/>
  <c r="Z245" i="10"/>
  <c r="R230" i="10"/>
  <c r="Z215" i="10"/>
  <c r="R200" i="10"/>
  <c r="Z265" i="10"/>
  <c r="K280" i="10"/>
  <c r="V285" i="10"/>
  <c r="N295" i="10"/>
  <c r="Y300" i="10"/>
  <c r="G147" i="10"/>
  <c r="F142" i="10"/>
  <c r="Q147" i="10"/>
  <c r="O260" i="10"/>
  <c r="O230" i="10"/>
  <c r="O200" i="10"/>
  <c r="F147" i="10"/>
  <c r="N142" i="10"/>
  <c r="Y152" i="10"/>
  <c r="Z147" i="10"/>
  <c r="X47" i="10"/>
  <c r="S285" i="10"/>
  <c r="I275" i="10"/>
  <c r="I260" i="10"/>
  <c r="O245" i="10"/>
  <c r="I230" i="10"/>
  <c r="O215" i="10"/>
  <c r="I200" i="10"/>
  <c r="O185" i="10"/>
  <c r="Y142" i="10"/>
  <c r="D250" i="9"/>
  <c r="D220" i="9"/>
  <c r="U295" i="9"/>
  <c r="F285" i="9"/>
  <c r="O265" i="9"/>
  <c r="L160" i="9"/>
  <c r="J265" i="9"/>
  <c r="O240" i="9"/>
  <c r="I225" i="9"/>
  <c r="O210" i="9"/>
  <c r="F255" i="9"/>
  <c r="N240" i="9"/>
  <c r="F225" i="9"/>
  <c r="N210" i="9"/>
  <c r="K190" i="9"/>
  <c r="G180" i="9"/>
  <c r="V160" i="9"/>
  <c r="AA200" i="9"/>
  <c r="M210" i="9"/>
  <c r="X215" i="9"/>
  <c r="J225" i="9"/>
  <c r="AA230" i="9"/>
  <c r="M240" i="9"/>
  <c r="X245" i="9"/>
  <c r="J255" i="9"/>
  <c r="AA260" i="9"/>
  <c r="M270" i="9"/>
  <c r="X275" i="9"/>
  <c r="J285" i="9"/>
  <c r="AA290" i="9"/>
  <c r="M300" i="9"/>
  <c r="X305" i="9"/>
  <c r="Z260" i="9"/>
  <c r="L270" i="9"/>
  <c r="W275" i="9"/>
  <c r="O285" i="9"/>
  <c r="Z290" i="9"/>
  <c r="L300" i="9"/>
  <c r="W305" i="9"/>
  <c r="V7" i="9"/>
  <c r="I300" i="9"/>
  <c r="K290" i="9"/>
  <c r="Q195" i="9"/>
  <c r="J190" i="9"/>
  <c r="D165" i="9"/>
  <c r="O160" i="9"/>
  <c r="S285" i="7"/>
  <c r="S255" i="7"/>
  <c r="K200" i="7"/>
  <c r="V205" i="7"/>
  <c r="N215" i="7"/>
  <c r="Y220" i="7"/>
  <c r="K230" i="7"/>
  <c r="V235" i="7"/>
  <c r="N245" i="7"/>
  <c r="Y250" i="7"/>
  <c r="K260" i="7"/>
  <c r="V265" i="7"/>
  <c r="N275" i="7"/>
  <c r="Y280" i="7"/>
  <c r="K290" i="7"/>
  <c r="V295" i="7"/>
  <c r="N305" i="7"/>
  <c r="P7" i="7"/>
  <c r="H180" i="7"/>
  <c r="I175" i="7"/>
  <c r="D90" i="5"/>
  <c r="T190" i="7"/>
  <c r="F24" i="3"/>
  <c r="E24" i="3"/>
  <c r="G24" i="3"/>
  <c r="J584" i="15"/>
  <c r="X574" i="15"/>
  <c r="M569" i="15"/>
  <c r="AA559" i="15"/>
  <c r="J554" i="15"/>
  <c r="X544" i="15"/>
  <c r="M539" i="15"/>
  <c r="AA529" i="15"/>
  <c r="J524" i="15"/>
  <c r="X514" i="15"/>
  <c r="M509" i="15"/>
  <c r="AA499" i="15"/>
  <c r="J494" i="15"/>
  <c r="X484" i="15"/>
  <c r="M479" i="15"/>
  <c r="AA469" i="15"/>
  <c r="AA301" i="15"/>
  <c r="J296" i="15"/>
  <c r="X286" i="15"/>
  <c r="M281" i="15"/>
  <c r="AA271" i="15"/>
  <c r="J266" i="15"/>
  <c r="X256" i="15"/>
  <c r="M251" i="15"/>
  <c r="AA241" i="15"/>
  <c r="J236" i="15"/>
  <c r="X226" i="15"/>
  <c r="M221" i="15"/>
  <c r="AA211" i="15"/>
  <c r="J206" i="15"/>
  <c r="X196" i="15"/>
  <c r="M191" i="15"/>
  <c r="AA181" i="15"/>
  <c r="J176" i="15"/>
  <c r="X166" i="15"/>
  <c r="M161" i="15"/>
  <c r="R370" i="15"/>
  <c r="R340" i="15"/>
  <c r="G335" i="15"/>
  <c r="U325" i="15"/>
  <c r="D320" i="15"/>
  <c r="R306" i="15"/>
  <c r="G301" i="15"/>
  <c r="U291" i="15"/>
  <c r="D286" i="15"/>
  <c r="R276" i="15"/>
  <c r="G271" i="15"/>
  <c r="U261" i="15"/>
  <c r="D256" i="15"/>
  <c r="R246" i="15"/>
  <c r="G241" i="15"/>
  <c r="U231" i="15"/>
  <c r="D226" i="15"/>
  <c r="R216" i="15"/>
  <c r="G211" i="15"/>
  <c r="U201" i="15"/>
  <c r="D196" i="15"/>
  <c r="R186" i="15"/>
  <c r="G181" i="15"/>
  <c r="U171" i="15"/>
  <c r="D166" i="15"/>
  <c r="J345" i="15"/>
  <c r="X335" i="15"/>
  <c r="M330" i="15"/>
  <c r="AA320" i="15"/>
  <c r="J315" i="15"/>
  <c r="J355" i="15"/>
  <c r="AA360" i="15"/>
  <c r="M370" i="15"/>
  <c r="X375" i="15"/>
  <c r="J385" i="15"/>
  <c r="AA390" i="15"/>
  <c r="M400" i="15"/>
  <c r="X405" i="15"/>
  <c r="J415" i="15"/>
  <c r="AA420" i="15"/>
  <c r="M430" i="15"/>
  <c r="X435" i="15"/>
  <c r="J445" i="15"/>
  <c r="AA450" i="15"/>
  <c r="M460" i="15"/>
  <c r="N375" i="15"/>
  <c r="Y380" i="15"/>
  <c r="K390" i="15"/>
  <c r="V395" i="15"/>
  <c r="N405" i="15"/>
  <c r="Y410" i="15"/>
  <c r="K420" i="15"/>
  <c r="V425" i="15"/>
  <c r="N435" i="15"/>
  <c r="Y440" i="15"/>
  <c r="K450" i="15"/>
  <c r="V455" i="15"/>
  <c r="P370" i="15"/>
  <c r="Z345" i="15"/>
  <c r="W266" i="15"/>
  <c r="L261" i="15"/>
  <c r="Z251" i="15"/>
  <c r="O246" i="15"/>
  <c r="W236" i="15"/>
  <c r="L231" i="15"/>
  <c r="Z221" i="15"/>
  <c r="O216" i="15"/>
  <c r="W206" i="15"/>
  <c r="L201" i="15"/>
  <c r="Z191" i="15"/>
  <c r="O186" i="15"/>
  <c r="W176" i="15"/>
  <c r="L171" i="15"/>
  <c r="Z161" i="15"/>
  <c r="X32" i="15"/>
  <c r="S614" i="14"/>
  <c r="H609" i="14"/>
  <c r="P599" i="14"/>
  <c r="E594" i="14"/>
  <c r="S584" i="14"/>
  <c r="H579" i="14"/>
  <c r="P569" i="14"/>
  <c r="E564" i="14"/>
  <c r="S554" i="14"/>
  <c r="H549" i="14"/>
  <c r="P539" i="14"/>
  <c r="E534" i="14"/>
  <c r="S524" i="14"/>
  <c r="H519" i="14"/>
  <c r="P509" i="14"/>
  <c r="E504" i="14"/>
  <c r="S494" i="14"/>
  <c r="H489" i="14"/>
  <c r="P479" i="14"/>
  <c r="E474" i="14"/>
  <c r="F87" i="15"/>
  <c r="G52" i="15"/>
  <c r="H47" i="15"/>
  <c r="Y72" i="15"/>
  <c r="K82" i="15"/>
  <c r="V87" i="15"/>
  <c r="N97" i="15"/>
  <c r="Y102" i="15"/>
  <c r="K112" i="15"/>
  <c r="V117" i="15"/>
  <c r="N127" i="15"/>
  <c r="Y132" i="15"/>
  <c r="K142" i="15"/>
  <c r="V147" i="15"/>
  <c r="L82" i="15"/>
  <c r="W87" i="15"/>
  <c r="O97" i="15"/>
  <c r="Z102" i="15"/>
  <c r="L112" i="15"/>
  <c r="W117" i="15"/>
  <c r="O127" i="15"/>
  <c r="Z132" i="15"/>
  <c r="L142" i="15"/>
  <c r="W147" i="15"/>
  <c r="H52" i="15"/>
  <c r="S57" i="15"/>
  <c r="E67" i="15"/>
  <c r="P72" i="15"/>
  <c r="H82" i="15"/>
  <c r="S87" i="15"/>
  <c r="E97" i="15"/>
  <c r="P102" i="15"/>
  <c r="H112" i="15"/>
  <c r="S117" i="15"/>
  <c r="E127" i="15"/>
  <c r="P132" i="15"/>
  <c r="H142" i="15"/>
  <c r="S147" i="15"/>
  <c r="G92" i="15"/>
  <c r="R97" i="15"/>
  <c r="D107" i="15"/>
  <c r="U112" i="15"/>
  <c r="G122" i="15"/>
  <c r="R127" i="15"/>
  <c r="D137" i="15"/>
  <c r="U142" i="15"/>
  <c r="G152" i="15"/>
  <c r="Y609" i="14"/>
  <c r="N604" i="14"/>
  <c r="V594" i="14"/>
  <c r="K589" i="14"/>
  <c r="Y579" i="14"/>
  <c r="N574" i="14"/>
  <c r="V564" i="14"/>
  <c r="K559" i="14"/>
  <c r="Y549" i="14"/>
  <c r="N544" i="14"/>
  <c r="V534" i="14"/>
  <c r="K529" i="14"/>
  <c r="Y519" i="14"/>
  <c r="N514" i="14"/>
  <c r="V504" i="14"/>
  <c r="K499" i="14"/>
  <c r="Y489" i="14"/>
  <c r="N484" i="14"/>
  <c r="V474" i="14"/>
  <c r="K469" i="14"/>
  <c r="N77" i="15"/>
  <c r="J67" i="15"/>
  <c r="K62" i="15"/>
  <c r="T57" i="15"/>
  <c r="N87" i="15"/>
  <c r="Y82" i="15"/>
  <c r="K77" i="15"/>
  <c r="G72" i="15"/>
  <c r="Q57" i="15"/>
  <c r="R52" i="15"/>
  <c r="Z47" i="15"/>
  <c r="U400" i="14"/>
  <c r="W400" i="14"/>
  <c r="O410" i="14"/>
  <c r="Z415" i="14"/>
  <c r="L425" i="14"/>
  <c r="W430" i="14"/>
  <c r="O440" i="14"/>
  <c r="Z445" i="14"/>
  <c r="L455" i="14"/>
  <c r="W460" i="14"/>
  <c r="K405" i="14"/>
  <c r="V410" i="14"/>
  <c r="N420" i="14"/>
  <c r="Y425" i="14"/>
  <c r="K435" i="14"/>
  <c r="V440" i="14"/>
  <c r="N450" i="14"/>
  <c r="Y455" i="14"/>
  <c r="R301" i="14"/>
  <c r="G296" i="14"/>
  <c r="U286" i="14"/>
  <c r="D281" i="14"/>
  <c r="R271" i="14"/>
  <c r="G266" i="14"/>
  <c r="U256" i="14"/>
  <c r="D251" i="14"/>
  <c r="R241" i="14"/>
  <c r="G236" i="14"/>
  <c r="U226" i="14"/>
  <c r="D221" i="14"/>
  <c r="R211" i="14"/>
  <c r="G206" i="14"/>
  <c r="U196" i="14"/>
  <c r="D191" i="14"/>
  <c r="R181" i="14"/>
  <c r="G176" i="14"/>
  <c r="U166" i="14"/>
  <c r="F420" i="14"/>
  <c r="W395" i="14"/>
  <c r="L390" i="14"/>
  <c r="Z380" i="14"/>
  <c r="O375" i="14"/>
  <c r="W365" i="14"/>
  <c r="L360" i="14"/>
  <c r="Z350" i="14"/>
  <c r="O345" i="14"/>
  <c r="W335" i="14"/>
  <c r="L330" i="14"/>
  <c r="Z320" i="14"/>
  <c r="O315" i="14"/>
  <c r="W301" i="14"/>
  <c r="L296" i="14"/>
  <c r="Z286" i="14"/>
  <c r="O281" i="14"/>
  <c r="W271" i="14"/>
  <c r="L266" i="14"/>
  <c r="Z256" i="14"/>
  <c r="O251" i="14"/>
  <c r="W241" i="14"/>
  <c r="L236" i="14"/>
  <c r="Z226" i="14"/>
  <c r="O221" i="14"/>
  <c r="W211" i="14"/>
  <c r="L206" i="14"/>
  <c r="Z196" i="14"/>
  <c r="O191" i="14"/>
  <c r="W181" i="14"/>
  <c r="L176" i="14"/>
  <c r="Z166" i="14"/>
  <c r="O161" i="14"/>
  <c r="Q87" i="14"/>
  <c r="S77" i="14"/>
  <c r="Z609" i="13"/>
  <c r="O604" i="13"/>
  <c r="W594" i="13"/>
  <c r="L589" i="13"/>
  <c r="Z579" i="13"/>
  <c r="O574" i="13"/>
  <c r="W564" i="13"/>
  <c r="L559" i="13"/>
  <c r="Z549" i="13"/>
  <c r="O544" i="13"/>
  <c r="W534" i="13"/>
  <c r="L529" i="13"/>
  <c r="Z519" i="13"/>
  <c r="O514" i="13"/>
  <c r="W504" i="13"/>
  <c r="L499" i="13"/>
  <c r="Z489" i="13"/>
  <c r="O484" i="13"/>
  <c r="Z455" i="13"/>
  <c r="O450" i="13"/>
  <c r="W440" i="13"/>
  <c r="L435" i="13"/>
  <c r="Z425" i="13"/>
  <c r="O420" i="13"/>
  <c r="W410" i="13"/>
  <c r="L405" i="13"/>
  <c r="Z395" i="13"/>
  <c r="O390" i="13"/>
  <c r="W380" i="13"/>
  <c r="L375" i="13"/>
  <c r="Z365" i="13"/>
  <c r="O360" i="13"/>
  <c r="W350" i="13"/>
  <c r="L345" i="13"/>
  <c r="Z335" i="13"/>
  <c r="Y112" i="14"/>
  <c r="K92" i="14"/>
  <c r="L82" i="14"/>
  <c r="Z67" i="14"/>
  <c r="V7" i="14"/>
  <c r="X77" i="14"/>
  <c r="J87" i="14"/>
  <c r="AA92" i="14"/>
  <c r="M102" i="14"/>
  <c r="X107" i="14"/>
  <c r="J117" i="14"/>
  <c r="AA122" i="14"/>
  <c r="M132" i="14"/>
  <c r="X137" i="14"/>
  <c r="J147" i="14"/>
  <c r="AA152" i="14"/>
  <c r="O97" i="14"/>
  <c r="Z102" i="14"/>
  <c r="L112" i="14"/>
  <c r="W117" i="14"/>
  <c r="O127" i="14"/>
  <c r="Z132" i="14"/>
  <c r="L142" i="14"/>
  <c r="W147" i="14"/>
  <c r="K122" i="14"/>
  <c r="V127" i="14"/>
  <c r="N137" i="14"/>
  <c r="Y142" i="14"/>
  <c r="K152" i="14"/>
  <c r="D82" i="14"/>
  <c r="U87" i="14"/>
  <c r="G97" i="14"/>
  <c r="R102" i="14"/>
  <c r="D112" i="14"/>
  <c r="U117" i="14"/>
  <c r="G127" i="14"/>
  <c r="R132" i="14"/>
  <c r="D142" i="14"/>
  <c r="U147" i="14"/>
  <c r="P112" i="13"/>
  <c r="I611" i="12"/>
  <c r="Q601" i="12"/>
  <c r="F596" i="12"/>
  <c r="T586" i="12"/>
  <c r="I581" i="12"/>
  <c r="Q571" i="12"/>
  <c r="F566" i="12"/>
  <c r="T556" i="12"/>
  <c r="I551" i="12"/>
  <c r="Q541" i="12"/>
  <c r="F536" i="12"/>
  <c r="T526" i="12"/>
  <c r="I521" i="12"/>
  <c r="Q511" i="12"/>
  <c r="F506" i="12"/>
  <c r="T496" i="12"/>
  <c r="I491" i="12"/>
  <c r="I161" i="13"/>
  <c r="T166" i="13"/>
  <c r="F176" i="13"/>
  <c r="Q181" i="13"/>
  <c r="I191" i="13"/>
  <c r="T196" i="13"/>
  <c r="F206" i="13"/>
  <c r="Q211" i="13"/>
  <c r="I221" i="13"/>
  <c r="T226" i="13"/>
  <c r="F236" i="13"/>
  <c r="Q241" i="13"/>
  <c r="I251" i="13"/>
  <c r="T256" i="13"/>
  <c r="F266" i="13"/>
  <c r="Q271" i="13"/>
  <c r="I281" i="13"/>
  <c r="T286" i="13"/>
  <c r="F296" i="13"/>
  <c r="Q301" i="13"/>
  <c r="I142" i="13"/>
  <c r="E112" i="13"/>
  <c r="P117" i="13"/>
  <c r="H127" i="13"/>
  <c r="S132" i="13"/>
  <c r="E142" i="13"/>
  <c r="P147" i="13"/>
  <c r="R142" i="13"/>
  <c r="D152" i="13"/>
  <c r="N611" i="12"/>
  <c r="V601" i="12"/>
  <c r="K596" i="12"/>
  <c r="Y586" i="12"/>
  <c r="N581" i="12"/>
  <c r="V571" i="12"/>
  <c r="K566" i="12"/>
  <c r="Y556" i="12"/>
  <c r="N551" i="12"/>
  <c r="V541" i="12"/>
  <c r="K536" i="12"/>
  <c r="Y526" i="12"/>
  <c r="N521" i="12"/>
  <c r="V511" i="12"/>
  <c r="K506" i="12"/>
  <c r="Y496" i="12"/>
  <c r="N491" i="12"/>
  <c r="V481" i="12"/>
  <c r="K476" i="12"/>
  <c r="Y466" i="12"/>
  <c r="N458" i="12"/>
  <c r="V448" i="12"/>
  <c r="K443" i="12"/>
  <c r="Y433" i="12"/>
  <c r="N428" i="12"/>
  <c r="V418" i="12"/>
  <c r="K413" i="12"/>
  <c r="Y403" i="12"/>
  <c r="N398" i="12"/>
  <c r="V388" i="12"/>
  <c r="K383" i="12"/>
  <c r="Y373" i="12"/>
  <c r="N368" i="12"/>
  <c r="V358" i="12"/>
  <c r="K353" i="12"/>
  <c r="Y343" i="12"/>
  <c r="N338" i="12"/>
  <c r="V328" i="12"/>
  <c r="K323" i="12"/>
  <c r="Y313" i="12"/>
  <c r="D122" i="13"/>
  <c r="U112" i="13"/>
  <c r="W166" i="13"/>
  <c r="AA112" i="13"/>
  <c r="S191" i="13"/>
  <c r="I181" i="13"/>
  <c r="Q171" i="13"/>
  <c r="Y152" i="13"/>
  <c r="S112" i="13"/>
  <c r="P171" i="13"/>
  <c r="F127" i="13"/>
  <c r="N122" i="13"/>
  <c r="Q117" i="13"/>
  <c r="R112" i="13"/>
  <c r="J611" i="12"/>
  <c r="X601" i="12"/>
  <c r="M596" i="12"/>
  <c r="AA586" i="12"/>
  <c r="J581" i="12"/>
  <c r="X571" i="12"/>
  <c r="M566" i="12"/>
  <c r="AA556" i="12"/>
  <c r="J551" i="12"/>
  <c r="X541" i="12"/>
  <c r="M536" i="12"/>
  <c r="AA526" i="12"/>
  <c r="J521" i="12"/>
  <c r="X511" i="12"/>
  <c r="M506" i="12"/>
  <c r="AA496" i="12"/>
  <c r="J491" i="12"/>
  <c r="X481" i="12"/>
  <c r="M476" i="12"/>
  <c r="AA466" i="12"/>
  <c r="J458" i="12"/>
  <c r="X448" i="12"/>
  <c r="M443" i="12"/>
  <c r="AA433" i="12"/>
  <c r="J428" i="12"/>
  <c r="X418" i="12"/>
  <c r="M413" i="12"/>
  <c r="AA403" i="12"/>
  <c r="J398" i="12"/>
  <c r="X388" i="12"/>
  <c r="M383" i="12"/>
  <c r="AA373" i="12"/>
  <c r="J368" i="12"/>
  <c r="X358" i="12"/>
  <c r="M353" i="12"/>
  <c r="AA343" i="12"/>
  <c r="J338" i="12"/>
  <c r="X328" i="12"/>
  <c r="M323" i="12"/>
  <c r="AA313" i="12"/>
  <c r="L152" i="12"/>
  <c r="M235" i="12"/>
  <c r="E220" i="12"/>
  <c r="M205" i="12"/>
  <c r="K190" i="12"/>
  <c r="X205" i="12"/>
  <c r="J215" i="12"/>
  <c r="AA220" i="12"/>
  <c r="M230" i="12"/>
  <c r="X235" i="12"/>
  <c r="J245" i="12"/>
  <c r="AA250" i="12"/>
  <c r="M260" i="12"/>
  <c r="X265" i="12"/>
  <c r="J275" i="12"/>
  <c r="AA280" i="12"/>
  <c r="M290" i="12"/>
  <c r="X295" i="12"/>
  <c r="J305" i="12"/>
  <c r="AA175" i="12"/>
  <c r="M185" i="12"/>
  <c r="X190" i="12"/>
  <c r="J200" i="12"/>
  <c r="AA205" i="12"/>
  <c r="M215" i="12"/>
  <c r="X220" i="12"/>
  <c r="J230" i="12"/>
  <c r="AA235" i="12"/>
  <c r="M245" i="12"/>
  <c r="X250" i="12"/>
  <c r="J260" i="12"/>
  <c r="AA265" i="12"/>
  <c r="M275" i="12"/>
  <c r="X280" i="12"/>
  <c r="J290" i="12"/>
  <c r="AA295" i="12"/>
  <c r="M305" i="12"/>
  <c r="V205" i="12"/>
  <c r="N215" i="12"/>
  <c r="Y220" i="12"/>
  <c r="K230" i="12"/>
  <c r="V235" i="12"/>
  <c r="N245" i="12"/>
  <c r="Y250" i="12"/>
  <c r="K260" i="12"/>
  <c r="V265" i="12"/>
  <c r="N275" i="12"/>
  <c r="Y280" i="12"/>
  <c r="K290" i="12"/>
  <c r="V295" i="12"/>
  <c r="N305" i="12"/>
  <c r="Y255" i="12"/>
  <c r="K265" i="12"/>
  <c r="V270" i="12"/>
  <c r="N280" i="12"/>
  <c r="Y285" i="12"/>
  <c r="K295" i="12"/>
  <c r="V300" i="12"/>
  <c r="N230" i="12"/>
  <c r="F175" i="12"/>
  <c r="S170" i="12"/>
  <c r="X170" i="12"/>
  <c r="Y453" i="11"/>
  <c r="N448" i="11"/>
  <c r="V438" i="11"/>
  <c r="K433" i="11"/>
  <c r="Y423" i="11"/>
  <c r="N418" i="11"/>
  <c r="V408" i="11"/>
  <c r="K403" i="11"/>
  <c r="Y393" i="11"/>
  <c r="N388" i="11"/>
  <c r="V378" i="11"/>
  <c r="K373" i="11"/>
  <c r="Y363" i="11"/>
  <c r="N358" i="11"/>
  <c r="V348" i="11"/>
  <c r="K343" i="11"/>
  <c r="Y333" i="11"/>
  <c r="G205" i="12"/>
  <c r="S7" i="12"/>
  <c r="X453" i="11"/>
  <c r="M448" i="11"/>
  <c r="AA438" i="11"/>
  <c r="J433" i="11"/>
  <c r="X423" i="11"/>
  <c r="M418" i="11"/>
  <c r="AA408" i="11"/>
  <c r="J403" i="11"/>
  <c r="X393" i="11"/>
  <c r="M388" i="11"/>
  <c r="AA378" i="11"/>
  <c r="J373" i="11"/>
  <c r="X363" i="11"/>
  <c r="M358" i="11"/>
  <c r="AA348" i="11"/>
  <c r="J343" i="11"/>
  <c r="X333" i="11"/>
  <c r="M328" i="11"/>
  <c r="AA318" i="11"/>
  <c r="J313" i="11"/>
  <c r="V185" i="12"/>
  <c r="W180" i="12"/>
  <c r="P611" i="11"/>
  <c r="E606" i="11"/>
  <c r="S596" i="11"/>
  <c r="H591" i="11"/>
  <c r="P581" i="11"/>
  <c r="E576" i="11"/>
  <c r="S566" i="11"/>
  <c r="H561" i="11"/>
  <c r="P551" i="11"/>
  <c r="E546" i="11"/>
  <c r="S536" i="11"/>
  <c r="H531" i="11"/>
  <c r="P521" i="11"/>
  <c r="E516" i="11"/>
  <c r="S506" i="11"/>
  <c r="H501" i="11"/>
  <c r="P491" i="11"/>
  <c r="E486" i="11"/>
  <c r="S476" i="11"/>
  <c r="H471" i="11"/>
  <c r="P458" i="11"/>
  <c r="E453" i="11"/>
  <c r="S443" i="11"/>
  <c r="H438" i="11"/>
  <c r="P428" i="11"/>
  <c r="E423" i="11"/>
  <c r="S413" i="11"/>
  <c r="H408" i="11"/>
  <c r="P398" i="11"/>
  <c r="E393" i="11"/>
  <c r="S383" i="11"/>
  <c r="H378" i="11"/>
  <c r="P368" i="11"/>
  <c r="E363" i="11"/>
  <c r="S353" i="11"/>
  <c r="H348" i="11"/>
  <c r="P338" i="11"/>
  <c r="E333" i="11"/>
  <c r="S323" i="11"/>
  <c r="H318" i="11"/>
  <c r="U152" i="11"/>
  <c r="X265" i="11"/>
  <c r="X260" i="11"/>
  <c r="Q611" i="10"/>
  <c r="F606" i="10"/>
  <c r="T596" i="10"/>
  <c r="I591" i="10"/>
  <c r="Q581" i="10"/>
  <c r="F576" i="10"/>
  <c r="T566" i="10"/>
  <c r="I561" i="10"/>
  <c r="Q551" i="10"/>
  <c r="F546" i="10"/>
  <c r="T536" i="10"/>
  <c r="I531" i="10"/>
  <c r="Q521" i="10"/>
  <c r="F516" i="10"/>
  <c r="T506" i="10"/>
  <c r="I501" i="10"/>
  <c r="Q491" i="10"/>
  <c r="F486" i="10"/>
  <c r="T476" i="10"/>
  <c r="I471" i="10"/>
  <c r="R275" i="11"/>
  <c r="P606" i="10"/>
  <c r="E601" i="10"/>
  <c r="S591" i="10"/>
  <c r="H586" i="10"/>
  <c r="P576" i="10"/>
  <c r="E571" i="10"/>
  <c r="S561" i="10"/>
  <c r="H556" i="10"/>
  <c r="P546" i="10"/>
  <c r="E541" i="10"/>
  <c r="S531" i="10"/>
  <c r="H526" i="10"/>
  <c r="AA285" i="11"/>
  <c r="P275" i="11"/>
  <c r="H285" i="11"/>
  <c r="S290" i="11"/>
  <c r="E300" i="11"/>
  <c r="P305" i="11"/>
  <c r="Z611" i="10"/>
  <c r="O606" i="10"/>
  <c r="W596" i="10"/>
  <c r="L591" i="10"/>
  <c r="Z581" i="10"/>
  <c r="O576" i="10"/>
  <c r="W566" i="10"/>
  <c r="L561" i="10"/>
  <c r="Z551" i="10"/>
  <c r="O546" i="10"/>
  <c r="W536" i="10"/>
  <c r="L531" i="10"/>
  <c r="Z521" i="10"/>
  <c r="O516" i="10"/>
  <c r="M300" i="11"/>
  <c r="F260" i="10"/>
  <c r="N245" i="10"/>
  <c r="F230" i="10"/>
  <c r="N215" i="10"/>
  <c r="F200" i="10"/>
  <c r="N265" i="10"/>
  <c r="Q165" i="10"/>
  <c r="R160" i="10"/>
  <c r="Q290" i="10"/>
  <c r="I300" i="10"/>
  <c r="T305" i="10"/>
  <c r="F275" i="10"/>
  <c r="Q280" i="10"/>
  <c r="I290" i="10"/>
  <c r="T295" i="10"/>
  <c r="F305" i="10"/>
  <c r="H142" i="10"/>
  <c r="L142" i="10"/>
  <c r="W147" i="10"/>
  <c r="T275" i="10"/>
  <c r="U170" i="10"/>
  <c r="P165" i="10"/>
  <c r="G142" i="10"/>
  <c r="Q250" i="10"/>
  <c r="AA142" i="10"/>
  <c r="D142" i="10"/>
  <c r="U305" i="10"/>
  <c r="Q265" i="10"/>
  <c r="Q235" i="10"/>
  <c r="Q205" i="10"/>
  <c r="Q142" i="10"/>
  <c r="AA225" i="9"/>
  <c r="O152" i="9"/>
  <c r="H200" i="9"/>
  <c r="D195" i="9"/>
  <c r="Q230" i="9"/>
  <c r="Q200" i="9"/>
  <c r="O295" i="9"/>
  <c r="X280" i="9"/>
  <c r="Z270" i="9"/>
  <c r="W245" i="9"/>
  <c r="P230" i="9"/>
  <c r="W215" i="9"/>
  <c r="P200" i="9"/>
  <c r="J195" i="9"/>
  <c r="P160" i="9"/>
  <c r="P7" i="9"/>
  <c r="W260" i="9"/>
  <c r="I195" i="9"/>
  <c r="I160" i="9"/>
  <c r="G285" i="7"/>
  <c r="G255" i="7"/>
  <c r="L152" i="7"/>
  <c r="K611" i="6"/>
  <c r="K305" i="6"/>
  <c r="F195" i="7"/>
  <c r="Q200" i="7"/>
  <c r="I210" i="7"/>
  <c r="T215" i="7"/>
  <c r="F225" i="7"/>
  <c r="Q230" i="7"/>
  <c r="I240" i="7"/>
  <c r="T245" i="7"/>
  <c r="F255" i="7"/>
  <c r="Q260" i="7"/>
  <c r="I270" i="7"/>
  <c r="T275" i="7"/>
  <c r="F285" i="7"/>
  <c r="Q290" i="7"/>
  <c r="I300" i="7"/>
  <c r="T305" i="7"/>
  <c r="D69" i="5"/>
  <c r="P300" i="7"/>
  <c r="P270" i="7"/>
  <c r="P240" i="7"/>
  <c r="G47" i="5"/>
  <c r="G75" i="5"/>
  <c r="N17" i="6"/>
  <c r="F8" i="2"/>
  <c r="F7" i="2" s="1"/>
  <c r="G8" i="2"/>
  <c r="G7" i="2" s="1"/>
  <c r="D7" i="2"/>
  <c r="E8" i="2"/>
  <c r="E7" i="2" s="1"/>
  <c r="J72" i="16"/>
  <c r="AA77" i="16"/>
  <c r="M87" i="16"/>
  <c r="X92" i="16"/>
  <c r="J102" i="16"/>
  <c r="AA107" i="16"/>
  <c r="M117" i="16"/>
  <c r="X122" i="16"/>
  <c r="J132" i="16"/>
  <c r="AA137" i="16"/>
  <c r="M147" i="16"/>
  <c r="X152" i="16"/>
  <c r="D47" i="16"/>
  <c r="U52" i="16"/>
  <c r="G62" i="16"/>
  <c r="R67" i="16"/>
  <c r="D77" i="16"/>
  <c r="U82" i="16"/>
  <c r="G92" i="16"/>
  <c r="R97" i="16"/>
  <c r="D107" i="16"/>
  <c r="U112" i="16"/>
  <c r="G122" i="16"/>
  <c r="R127" i="16"/>
  <c r="D137" i="16"/>
  <c r="U142" i="16"/>
  <c r="G152" i="16"/>
  <c r="Q47" i="16"/>
  <c r="I57" i="16"/>
  <c r="T62" i="16"/>
  <c r="F72" i="16"/>
  <c r="Q77" i="16"/>
  <c r="I87" i="16"/>
  <c r="T92" i="16"/>
  <c r="F102" i="16"/>
  <c r="Q107" i="16"/>
  <c r="I117" i="16"/>
  <c r="T122" i="16"/>
  <c r="F132" i="16"/>
  <c r="Q137" i="16"/>
  <c r="I147" i="16"/>
  <c r="T152" i="16"/>
  <c r="S47" i="16"/>
  <c r="G42" i="16"/>
  <c r="L27" i="16"/>
  <c r="X22" i="16"/>
  <c r="N12" i="16"/>
  <c r="AA7" i="16"/>
  <c r="K614" i="15"/>
  <c r="Y604" i="15"/>
  <c r="N599" i="15"/>
  <c r="V589" i="15"/>
  <c r="K584" i="15"/>
  <c r="Y574" i="15"/>
  <c r="N569" i="15"/>
  <c r="V559" i="15"/>
  <c r="K554" i="15"/>
  <c r="Y544" i="15"/>
  <c r="N539" i="15"/>
  <c r="V529" i="15"/>
  <c r="K524" i="15"/>
  <c r="Y514" i="15"/>
  <c r="N509" i="15"/>
  <c r="V499" i="15"/>
  <c r="K494" i="15"/>
  <c r="Y484" i="15"/>
  <c r="N479" i="15"/>
  <c r="V469" i="15"/>
  <c r="W62" i="16"/>
  <c r="D27" i="16"/>
  <c r="Q22" i="16"/>
  <c r="G12" i="16"/>
  <c r="T7" i="16"/>
  <c r="D614" i="15"/>
  <c r="R604" i="15"/>
  <c r="G599" i="15"/>
  <c r="U589" i="15"/>
  <c r="D584" i="15"/>
  <c r="R574" i="15"/>
  <c r="G569" i="15"/>
  <c r="U559" i="15"/>
  <c r="D554" i="15"/>
  <c r="R544" i="15"/>
  <c r="G539" i="15"/>
  <c r="U529" i="15"/>
  <c r="D524" i="15"/>
  <c r="R514" i="15"/>
  <c r="G509" i="15"/>
  <c r="U499" i="15"/>
  <c r="D494" i="15"/>
  <c r="R484" i="15"/>
  <c r="G479" i="15"/>
  <c r="U469" i="15"/>
  <c r="AA335" i="15"/>
  <c r="J330" i="15"/>
  <c r="X320" i="15"/>
  <c r="M315" i="15"/>
  <c r="U301" i="15"/>
  <c r="D296" i="15"/>
  <c r="R286" i="15"/>
  <c r="G281" i="15"/>
  <c r="U271" i="15"/>
  <c r="D266" i="15"/>
  <c r="R256" i="15"/>
  <c r="G251" i="15"/>
  <c r="U241" i="15"/>
  <c r="D236" i="15"/>
  <c r="R226" i="15"/>
  <c r="G221" i="15"/>
  <c r="U211" i="15"/>
  <c r="D206" i="15"/>
  <c r="R196" i="15"/>
  <c r="G191" i="15"/>
  <c r="U181" i="15"/>
  <c r="D176" i="15"/>
  <c r="R166" i="15"/>
  <c r="G161" i="15"/>
  <c r="L340" i="15"/>
  <c r="Z330" i="15"/>
  <c r="O325" i="15"/>
  <c r="W315" i="15"/>
  <c r="L306" i="15"/>
  <c r="Z296" i="15"/>
  <c r="O291" i="15"/>
  <c r="W281" i="15"/>
  <c r="L276" i="15"/>
  <c r="Z266" i="15"/>
  <c r="O261" i="15"/>
  <c r="W251" i="15"/>
  <c r="L246" i="15"/>
  <c r="Z236" i="15"/>
  <c r="O231" i="15"/>
  <c r="W221" i="15"/>
  <c r="L216" i="15"/>
  <c r="Z206" i="15"/>
  <c r="O201" i="15"/>
  <c r="W191" i="15"/>
  <c r="L186" i="15"/>
  <c r="Z176" i="15"/>
  <c r="O171" i="15"/>
  <c r="W161" i="15"/>
  <c r="D345" i="15"/>
  <c r="R335" i="15"/>
  <c r="G330" i="15"/>
  <c r="U320" i="15"/>
  <c r="E350" i="15"/>
  <c r="P355" i="15"/>
  <c r="H365" i="15"/>
  <c r="S370" i="15"/>
  <c r="E380" i="15"/>
  <c r="P385" i="15"/>
  <c r="H395" i="15"/>
  <c r="S400" i="15"/>
  <c r="E410" i="15"/>
  <c r="P415" i="15"/>
  <c r="H425" i="15"/>
  <c r="S430" i="15"/>
  <c r="E440" i="15"/>
  <c r="P445" i="15"/>
  <c r="H455" i="15"/>
  <c r="S460" i="15"/>
  <c r="T375" i="15"/>
  <c r="F385" i="15"/>
  <c r="Q390" i="15"/>
  <c r="I400" i="15"/>
  <c r="T405" i="15"/>
  <c r="F415" i="15"/>
  <c r="Q420" i="15"/>
  <c r="I430" i="15"/>
  <c r="T435" i="15"/>
  <c r="F445" i="15"/>
  <c r="Q450" i="15"/>
  <c r="I460" i="15"/>
  <c r="K306" i="15"/>
  <c r="Y296" i="15"/>
  <c r="N291" i="15"/>
  <c r="V281" i="15"/>
  <c r="K276" i="15"/>
  <c r="Y266" i="15"/>
  <c r="N261" i="15"/>
  <c r="V251" i="15"/>
  <c r="K246" i="15"/>
  <c r="Y236" i="15"/>
  <c r="N231" i="15"/>
  <c r="V221" i="15"/>
  <c r="K216" i="15"/>
  <c r="Y206" i="15"/>
  <c r="N201" i="15"/>
  <c r="V191" i="15"/>
  <c r="K186" i="15"/>
  <c r="Y176" i="15"/>
  <c r="N171" i="15"/>
  <c r="V161" i="15"/>
  <c r="F370" i="15"/>
  <c r="U355" i="15"/>
  <c r="E370" i="15"/>
  <c r="H360" i="15"/>
  <c r="T345" i="15"/>
  <c r="I340" i="15"/>
  <c r="Q330" i="15"/>
  <c r="F325" i="15"/>
  <c r="T315" i="15"/>
  <c r="I306" i="15"/>
  <c r="Q296" i="15"/>
  <c r="F291" i="15"/>
  <c r="T281" i="15"/>
  <c r="I276" i="15"/>
  <c r="Q266" i="15"/>
  <c r="F261" i="15"/>
  <c r="T251" i="15"/>
  <c r="I246" i="15"/>
  <c r="Q236" i="15"/>
  <c r="F231" i="15"/>
  <c r="T221" i="15"/>
  <c r="I216" i="15"/>
  <c r="Q206" i="15"/>
  <c r="F201" i="15"/>
  <c r="T191" i="15"/>
  <c r="I186" i="15"/>
  <c r="Q176" i="15"/>
  <c r="F171" i="15"/>
  <c r="T161" i="15"/>
  <c r="L72" i="15"/>
  <c r="D42" i="15"/>
  <c r="Q37" i="15"/>
  <c r="R32" i="15"/>
  <c r="M614" i="14"/>
  <c r="AA604" i="14"/>
  <c r="J599" i="14"/>
  <c r="X589" i="14"/>
  <c r="M584" i="14"/>
  <c r="AA574" i="14"/>
  <c r="J569" i="14"/>
  <c r="X559" i="14"/>
  <c r="M554" i="14"/>
  <c r="AA544" i="14"/>
  <c r="J539" i="14"/>
  <c r="X529" i="14"/>
  <c r="M524" i="14"/>
  <c r="AA514" i="14"/>
  <c r="J509" i="14"/>
  <c r="X499" i="14"/>
  <c r="M494" i="14"/>
  <c r="AA484" i="14"/>
  <c r="J479" i="14"/>
  <c r="O42" i="15"/>
  <c r="V37" i="15"/>
  <c r="L27" i="15"/>
  <c r="Y22" i="15"/>
  <c r="O12" i="15"/>
  <c r="F77" i="15"/>
  <c r="Q82" i="15"/>
  <c r="I92" i="15"/>
  <c r="T97" i="15"/>
  <c r="F107" i="15"/>
  <c r="Q112" i="15"/>
  <c r="I122" i="15"/>
  <c r="T127" i="15"/>
  <c r="F137" i="15"/>
  <c r="Q142" i="15"/>
  <c r="I152" i="15"/>
  <c r="R82" i="15"/>
  <c r="D92" i="15"/>
  <c r="U97" i="15"/>
  <c r="G107" i="15"/>
  <c r="R112" i="15"/>
  <c r="D122" i="15"/>
  <c r="U127" i="15"/>
  <c r="G137" i="15"/>
  <c r="R142" i="15"/>
  <c r="D152" i="15"/>
  <c r="O102" i="15"/>
  <c r="Z107" i="15"/>
  <c r="L117" i="15"/>
  <c r="W122" i="15"/>
  <c r="O132" i="15"/>
  <c r="Z137" i="15"/>
  <c r="L147" i="15"/>
  <c r="W152" i="15"/>
  <c r="N52" i="15"/>
  <c r="Y57" i="15"/>
  <c r="K67" i="15"/>
  <c r="V72" i="15"/>
  <c r="N82" i="15"/>
  <c r="Y87" i="15"/>
  <c r="K97" i="15"/>
  <c r="V102" i="15"/>
  <c r="N112" i="15"/>
  <c r="Y117" i="15"/>
  <c r="K127" i="15"/>
  <c r="V132" i="15"/>
  <c r="N142" i="15"/>
  <c r="Y147" i="15"/>
  <c r="M92" i="15"/>
  <c r="X97" i="15"/>
  <c r="J107" i="15"/>
  <c r="AA112" i="15"/>
  <c r="M122" i="15"/>
  <c r="X127" i="15"/>
  <c r="J137" i="15"/>
  <c r="AA142" i="15"/>
  <c r="M152" i="15"/>
  <c r="Z92" i="15"/>
  <c r="L102" i="15"/>
  <c r="W107" i="15"/>
  <c r="O117" i="15"/>
  <c r="Z122" i="15"/>
  <c r="L132" i="15"/>
  <c r="W137" i="15"/>
  <c r="O147" i="15"/>
  <c r="Z152" i="15"/>
  <c r="D82" i="15"/>
  <c r="E77" i="15"/>
  <c r="L57" i="15"/>
  <c r="U52" i="15"/>
  <c r="O37" i="15"/>
  <c r="V32" i="15"/>
  <c r="L22" i="15"/>
  <c r="Y17" i="15"/>
  <c r="O7" i="15"/>
  <c r="R609" i="14"/>
  <c r="G604" i="14"/>
  <c r="U594" i="14"/>
  <c r="D589" i="14"/>
  <c r="R579" i="14"/>
  <c r="G574" i="14"/>
  <c r="U564" i="14"/>
  <c r="D559" i="14"/>
  <c r="R549" i="14"/>
  <c r="G544" i="14"/>
  <c r="U534" i="14"/>
  <c r="D529" i="14"/>
  <c r="R519" i="14"/>
  <c r="G514" i="14"/>
  <c r="U504" i="14"/>
  <c r="D499" i="14"/>
  <c r="R489" i="14"/>
  <c r="G484" i="14"/>
  <c r="U474" i="14"/>
  <c r="P97" i="15"/>
  <c r="M82" i="15"/>
  <c r="S47" i="15"/>
  <c r="G37" i="15"/>
  <c r="T32" i="15"/>
  <c r="D22" i="15"/>
  <c r="Q17" i="15"/>
  <c r="G7" i="15"/>
  <c r="U614" i="14"/>
  <c r="D609" i="14"/>
  <c r="R599" i="14"/>
  <c r="G594" i="14"/>
  <c r="U584" i="14"/>
  <c r="D579" i="14"/>
  <c r="R569" i="14"/>
  <c r="G564" i="14"/>
  <c r="U554" i="14"/>
  <c r="D549" i="14"/>
  <c r="R539" i="14"/>
  <c r="G534" i="14"/>
  <c r="U524" i="14"/>
  <c r="D519" i="14"/>
  <c r="R509" i="14"/>
  <c r="G504" i="14"/>
  <c r="U494" i="14"/>
  <c r="D489" i="14"/>
  <c r="D97" i="15"/>
  <c r="Q42" i="15"/>
  <c r="G32" i="15"/>
  <c r="T27" i="15"/>
  <c r="D17" i="15"/>
  <c r="Q12" i="15"/>
  <c r="H614" i="14"/>
  <c r="P604" i="14"/>
  <c r="E599" i="14"/>
  <c r="S589" i="14"/>
  <c r="H584" i="14"/>
  <c r="P574" i="14"/>
  <c r="E569" i="14"/>
  <c r="S559" i="14"/>
  <c r="H554" i="14"/>
  <c r="P544" i="14"/>
  <c r="E539" i="14"/>
  <c r="S529" i="14"/>
  <c r="H524" i="14"/>
  <c r="P514" i="14"/>
  <c r="E509" i="14"/>
  <c r="S499" i="14"/>
  <c r="H494" i="14"/>
  <c r="P484" i="14"/>
  <c r="E479" i="14"/>
  <c r="S469" i="14"/>
  <c r="Z405" i="14"/>
  <c r="L415" i="14"/>
  <c r="W420" i="14"/>
  <c r="O430" i="14"/>
  <c r="Z435" i="14"/>
  <c r="L445" i="14"/>
  <c r="W450" i="14"/>
  <c r="O460" i="14"/>
  <c r="D405" i="14"/>
  <c r="U410" i="14"/>
  <c r="G420" i="14"/>
  <c r="R425" i="14"/>
  <c r="D435" i="14"/>
  <c r="U440" i="14"/>
  <c r="G450" i="14"/>
  <c r="R455" i="14"/>
  <c r="F400" i="14"/>
  <c r="Q405" i="14"/>
  <c r="I415" i="14"/>
  <c r="T420" i="14"/>
  <c r="F430" i="14"/>
  <c r="Q435" i="14"/>
  <c r="I445" i="14"/>
  <c r="T450" i="14"/>
  <c r="F460" i="14"/>
  <c r="P395" i="14"/>
  <c r="E390" i="14"/>
  <c r="S380" i="14"/>
  <c r="H375" i="14"/>
  <c r="P365" i="14"/>
  <c r="E360" i="14"/>
  <c r="S350" i="14"/>
  <c r="H345" i="14"/>
  <c r="P335" i="14"/>
  <c r="E330" i="14"/>
  <c r="S320" i="14"/>
  <c r="H315" i="14"/>
  <c r="P301" i="14"/>
  <c r="E296" i="14"/>
  <c r="S286" i="14"/>
  <c r="H281" i="14"/>
  <c r="P271" i="14"/>
  <c r="E266" i="14"/>
  <c r="S256" i="14"/>
  <c r="H251" i="14"/>
  <c r="P241" i="14"/>
  <c r="E236" i="14"/>
  <c r="S226" i="14"/>
  <c r="H221" i="14"/>
  <c r="P211" i="14"/>
  <c r="E206" i="14"/>
  <c r="S196" i="14"/>
  <c r="H191" i="14"/>
  <c r="P181" i="14"/>
  <c r="E176" i="14"/>
  <c r="S166" i="14"/>
  <c r="H161" i="14"/>
  <c r="F52" i="14"/>
  <c r="S47" i="14"/>
  <c r="I37" i="14"/>
  <c r="P32" i="14"/>
  <c r="F22" i="14"/>
  <c r="S17" i="14"/>
  <c r="I7" i="14"/>
  <c r="K460" i="13"/>
  <c r="Y450" i="13"/>
  <c r="N445" i="13"/>
  <c r="V435" i="13"/>
  <c r="K430" i="13"/>
  <c r="Y420" i="13"/>
  <c r="N415" i="13"/>
  <c r="V405" i="13"/>
  <c r="K400" i="13"/>
  <c r="Y390" i="13"/>
  <c r="N385" i="13"/>
  <c r="V375" i="13"/>
  <c r="K370" i="13"/>
  <c r="Y360" i="13"/>
  <c r="N355" i="13"/>
  <c r="V345" i="13"/>
  <c r="K340" i="13"/>
  <c r="Y330" i="13"/>
  <c r="N325" i="13"/>
  <c r="V315" i="13"/>
  <c r="T107" i="14"/>
  <c r="K52" i="14"/>
  <c r="X47" i="14"/>
  <c r="N37" i="14"/>
  <c r="AA32" i="14"/>
  <c r="K22" i="14"/>
  <c r="X17" i="14"/>
  <c r="N7" i="14"/>
  <c r="W609" i="13"/>
  <c r="L604" i="13"/>
  <c r="Z594" i="13"/>
  <c r="O589" i="13"/>
  <c r="W579" i="13"/>
  <c r="L574" i="13"/>
  <c r="Z564" i="13"/>
  <c r="O559" i="13"/>
  <c r="W549" i="13"/>
  <c r="L544" i="13"/>
  <c r="Z534" i="13"/>
  <c r="O529" i="13"/>
  <c r="W519" i="13"/>
  <c r="L514" i="13"/>
  <c r="Z504" i="13"/>
  <c r="O499" i="13"/>
  <c r="W489" i="13"/>
  <c r="L484" i="13"/>
  <c r="Z474" i="13"/>
  <c r="O469" i="13"/>
  <c r="W455" i="13"/>
  <c r="L450" i="13"/>
  <c r="Z440" i="13"/>
  <c r="O435" i="13"/>
  <c r="W425" i="13"/>
  <c r="L420" i="13"/>
  <c r="Z410" i="13"/>
  <c r="O405" i="13"/>
  <c r="W395" i="13"/>
  <c r="L390" i="13"/>
  <c r="Z380" i="13"/>
  <c r="O375" i="13"/>
  <c r="W365" i="13"/>
  <c r="L360" i="13"/>
  <c r="Z350" i="13"/>
  <c r="O345" i="13"/>
  <c r="W335" i="13"/>
  <c r="L330" i="13"/>
  <c r="Z320" i="13"/>
  <c r="O315" i="13"/>
  <c r="N107" i="14"/>
  <c r="V62" i="14"/>
  <c r="Z57" i="14"/>
  <c r="K47" i="14"/>
  <c r="X42" i="14"/>
  <c r="N32" i="14"/>
  <c r="AA27" i="14"/>
  <c r="K17" i="14"/>
  <c r="X12" i="14"/>
  <c r="AA614" i="13"/>
  <c r="J609" i="13"/>
  <c r="X599" i="13"/>
  <c r="M594" i="13"/>
  <c r="AA584" i="13"/>
  <c r="J579" i="13"/>
  <c r="X569" i="13"/>
  <c r="M564" i="13"/>
  <c r="AA554" i="13"/>
  <c r="J549" i="13"/>
  <c r="X539" i="13"/>
  <c r="M534" i="13"/>
  <c r="AA524" i="13"/>
  <c r="J519" i="13"/>
  <c r="X509" i="13"/>
  <c r="M504" i="13"/>
  <c r="AA494" i="13"/>
  <c r="J489" i="13"/>
  <c r="X479" i="13"/>
  <c r="M474" i="13"/>
  <c r="AA460" i="13"/>
  <c r="J455" i="13"/>
  <c r="X445" i="13"/>
  <c r="M440" i="13"/>
  <c r="AA430" i="13"/>
  <c r="J425" i="13"/>
  <c r="X415" i="13"/>
  <c r="M410" i="13"/>
  <c r="AA400" i="13"/>
  <c r="J395" i="13"/>
  <c r="X385" i="13"/>
  <c r="M380" i="13"/>
  <c r="AA370" i="13"/>
  <c r="J365" i="13"/>
  <c r="X355" i="13"/>
  <c r="M350" i="13"/>
  <c r="AA340" i="13"/>
  <c r="J335" i="13"/>
  <c r="X325" i="13"/>
  <c r="M320" i="13"/>
  <c r="P97" i="14"/>
  <c r="R82" i="14"/>
  <c r="AA72" i="14"/>
  <c r="K62" i="14"/>
  <c r="J57" i="14"/>
  <c r="U52" i="14"/>
  <c r="E42" i="14"/>
  <c r="R37" i="14"/>
  <c r="H27" i="14"/>
  <c r="U22" i="14"/>
  <c r="I102" i="14"/>
  <c r="K87" i="14"/>
  <c r="W57" i="14"/>
  <c r="I47" i="14"/>
  <c r="P42" i="14"/>
  <c r="F32" i="14"/>
  <c r="S27" i="14"/>
  <c r="I17" i="14"/>
  <c r="T609" i="13"/>
  <c r="I604" i="13"/>
  <c r="Q594" i="13"/>
  <c r="F589" i="13"/>
  <c r="T579" i="13"/>
  <c r="I574" i="13"/>
  <c r="Q564" i="13"/>
  <c r="F559" i="13"/>
  <c r="T549" i="13"/>
  <c r="I544" i="13"/>
  <c r="Q534" i="13"/>
  <c r="F529" i="13"/>
  <c r="T519" i="13"/>
  <c r="I514" i="13"/>
  <c r="Q504" i="13"/>
  <c r="F499" i="13"/>
  <c r="T489" i="13"/>
  <c r="I484" i="13"/>
  <c r="T455" i="13"/>
  <c r="I450" i="13"/>
  <c r="Q440" i="13"/>
  <c r="F435" i="13"/>
  <c r="T425" i="13"/>
  <c r="I420" i="13"/>
  <c r="Q410" i="13"/>
  <c r="F405" i="13"/>
  <c r="T395" i="13"/>
  <c r="I390" i="13"/>
  <c r="Q380" i="13"/>
  <c r="F375" i="13"/>
  <c r="T365" i="13"/>
  <c r="I360" i="13"/>
  <c r="Q350" i="13"/>
  <c r="F345" i="13"/>
  <c r="T335" i="13"/>
  <c r="Y72" i="14"/>
  <c r="P67" i="14"/>
  <c r="Y52" i="14"/>
  <c r="O42" i="14"/>
  <c r="V37" i="14"/>
  <c r="L27" i="14"/>
  <c r="Y22" i="14"/>
  <c r="O12" i="14"/>
  <c r="P7" i="14"/>
  <c r="E82" i="14"/>
  <c r="P87" i="14"/>
  <c r="H97" i="14"/>
  <c r="S102" i="14"/>
  <c r="E112" i="14"/>
  <c r="P117" i="14"/>
  <c r="H127" i="14"/>
  <c r="S132" i="14"/>
  <c r="E142" i="14"/>
  <c r="P147" i="14"/>
  <c r="D92" i="14"/>
  <c r="U97" i="14"/>
  <c r="G107" i="14"/>
  <c r="R112" i="14"/>
  <c r="D122" i="14"/>
  <c r="U127" i="14"/>
  <c r="G137" i="14"/>
  <c r="R142" i="14"/>
  <c r="D152" i="14"/>
  <c r="Q122" i="14"/>
  <c r="I132" i="14"/>
  <c r="T137" i="14"/>
  <c r="F147" i="14"/>
  <c r="Q152" i="14"/>
  <c r="F62" i="14"/>
  <c r="Q67" i="14"/>
  <c r="I77" i="14"/>
  <c r="T82" i="14"/>
  <c r="F92" i="14"/>
  <c r="Q97" i="14"/>
  <c r="I107" i="14"/>
  <c r="T112" i="14"/>
  <c r="F122" i="14"/>
  <c r="Q127" i="14"/>
  <c r="I137" i="14"/>
  <c r="T142" i="14"/>
  <c r="F152" i="14"/>
  <c r="S62" i="14"/>
  <c r="E72" i="14"/>
  <c r="P77" i="14"/>
  <c r="H87" i="14"/>
  <c r="S92" i="14"/>
  <c r="E102" i="14"/>
  <c r="P107" i="14"/>
  <c r="H117" i="14"/>
  <c r="S122" i="14"/>
  <c r="E132" i="14"/>
  <c r="P137" i="14"/>
  <c r="H147" i="14"/>
  <c r="S152" i="14"/>
  <c r="J82" i="14"/>
  <c r="AA87" i="14"/>
  <c r="M97" i="14"/>
  <c r="X102" i="14"/>
  <c r="J112" i="14"/>
  <c r="AA117" i="14"/>
  <c r="M127" i="14"/>
  <c r="X132" i="14"/>
  <c r="J142" i="14"/>
  <c r="AA147" i="14"/>
  <c r="G519" i="13"/>
  <c r="U509" i="13"/>
  <c r="D504" i="13"/>
  <c r="R494" i="13"/>
  <c r="G489" i="13"/>
  <c r="U479" i="13"/>
  <c r="D474" i="13"/>
  <c r="R460" i="13"/>
  <c r="G455" i="13"/>
  <c r="U445" i="13"/>
  <c r="D440" i="13"/>
  <c r="R430" i="13"/>
  <c r="G425" i="13"/>
  <c r="U415" i="13"/>
  <c r="D410" i="13"/>
  <c r="R400" i="13"/>
  <c r="G395" i="13"/>
  <c r="U385" i="13"/>
  <c r="D380" i="13"/>
  <c r="R370" i="13"/>
  <c r="G365" i="13"/>
  <c r="U355" i="13"/>
  <c r="D350" i="13"/>
  <c r="R340" i="13"/>
  <c r="G335" i="13"/>
  <c r="U325" i="13"/>
  <c r="D320" i="13"/>
  <c r="N171" i="13"/>
  <c r="H117" i="13"/>
  <c r="I112" i="13"/>
  <c r="U107" i="13"/>
  <c r="E97" i="13"/>
  <c r="R92" i="13"/>
  <c r="H82" i="13"/>
  <c r="U77" i="13"/>
  <c r="E67" i="13"/>
  <c r="R62" i="13"/>
  <c r="H52" i="13"/>
  <c r="U47" i="13"/>
  <c r="E37" i="13"/>
  <c r="V606" i="12"/>
  <c r="K601" i="12"/>
  <c r="Y591" i="12"/>
  <c r="N586" i="12"/>
  <c r="V576" i="12"/>
  <c r="K571" i="12"/>
  <c r="Y561" i="12"/>
  <c r="N556" i="12"/>
  <c r="V546" i="12"/>
  <c r="K541" i="12"/>
  <c r="Y531" i="12"/>
  <c r="N526" i="12"/>
  <c r="V516" i="12"/>
  <c r="K511" i="12"/>
  <c r="Y501" i="12"/>
  <c r="N496" i="12"/>
  <c r="P161" i="13"/>
  <c r="J166" i="13"/>
  <c r="AA171" i="13"/>
  <c r="M181" i="13"/>
  <c r="X186" i="13"/>
  <c r="J196" i="13"/>
  <c r="AA201" i="13"/>
  <c r="M211" i="13"/>
  <c r="X216" i="13"/>
  <c r="J226" i="13"/>
  <c r="AA231" i="13"/>
  <c r="M241" i="13"/>
  <c r="X246" i="13"/>
  <c r="J256" i="13"/>
  <c r="AA261" i="13"/>
  <c r="M271" i="13"/>
  <c r="X276" i="13"/>
  <c r="J286" i="13"/>
  <c r="AA291" i="13"/>
  <c r="M301" i="13"/>
  <c r="X306" i="13"/>
  <c r="J236" i="13"/>
  <c r="AA241" i="13"/>
  <c r="M251" i="13"/>
  <c r="X256" i="13"/>
  <c r="J266" i="13"/>
  <c r="AA271" i="13"/>
  <c r="M281" i="13"/>
  <c r="X286" i="13"/>
  <c r="J296" i="13"/>
  <c r="AA301" i="13"/>
  <c r="N161" i="13"/>
  <c r="Y166" i="13"/>
  <c r="K176" i="13"/>
  <c r="V181" i="13"/>
  <c r="N191" i="13"/>
  <c r="Y196" i="13"/>
  <c r="K206" i="13"/>
  <c r="V211" i="13"/>
  <c r="N221" i="13"/>
  <c r="Y226" i="13"/>
  <c r="K236" i="13"/>
  <c r="V241" i="13"/>
  <c r="N251" i="13"/>
  <c r="Y256" i="13"/>
  <c r="K266" i="13"/>
  <c r="V271" i="13"/>
  <c r="N281" i="13"/>
  <c r="Y286" i="13"/>
  <c r="K296" i="13"/>
  <c r="V301" i="13"/>
  <c r="O161" i="13"/>
  <c r="Z166" i="13"/>
  <c r="L176" i="13"/>
  <c r="W181" i="13"/>
  <c r="O191" i="13"/>
  <c r="Z196" i="13"/>
  <c r="L206" i="13"/>
  <c r="W211" i="13"/>
  <c r="O221" i="13"/>
  <c r="Z226" i="13"/>
  <c r="L236" i="13"/>
  <c r="W241" i="13"/>
  <c r="O251" i="13"/>
  <c r="Z256" i="13"/>
  <c r="L266" i="13"/>
  <c r="W271" i="13"/>
  <c r="O281" i="13"/>
  <c r="Z286" i="13"/>
  <c r="L296" i="13"/>
  <c r="W301" i="13"/>
  <c r="I147" i="13"/>
  <c r="N117" i="13"/>
  <c r="I102" i="13"/>
  <c r="P97" i="13"/>
  <c r="F87" i="13"/>
  <c r="S82" i="13"/>
  <c r="I72" i="13"/>
  <c r="P67" i="13"/>
  <c r="F57" i="13"/>
  <c r="S52" i="13"/>
  <c r="I42" i="13"/>
  <c r="P37" i="13"/>
  <c r="F27" i="13"/>
  <c r="S22" i="13"/>
  <c r="I12" i="13"/>
  <c r="V7" i="13"/>
  <c r="Y147" i="13"/>
  <c r="K112" i="13"/>
  <c r="V117" i="13"/>
  <c r="N127" i="13"/>
  <c r="Y132" i="13"/>
  <c r="K142" i="13"/>
  <c r="V147" i="13"/>
  <c r="M137" i="13"/>
  <c r="X142" i="13"/>
  <c r="J152" i="13"/>
  <c r="P176" i="13"/>
  <c r="H147" i="13"/>
  <c r="F117" i="13"/>
  <c r="N112" i="13"/>
  <c r="Y107" i="13"/>
  <c r="O97" i="13"/>
  <c r="V92" i="13"/>
  <c r="L82" i="13"/>
  <c r="Y77" i="13"/>
  <c r="O67" i="13"/>
  <c r="V62" i="13"/>
  <c r="L52" i="13"/>
  <c r="Y47" i="13"/>
  <c r="O37" i="13"/>
  <c r="V32" i="13"/>
  <c r="L22" i="13"/>
  <c r="Y17" i="13"/>
  <c r="O7" i="13"/>
  <c r="K166" i="13"/>
  <c r="F147" i="13"/>
  <c r="T112" i="13"/>
  <c r="G102" i="13"/>
  <c r="T97" i="13"/>
  <c r="D87" i="13"/>
  <c r="Q82" i="13"/>
  <c r="G72" i="13"/>
  <c r="T67" i="13"/>
  <c r="D57" i="13"/>
  <c r="Q52" i="13"/>
  <c r="G42" i="13"/>
  <c r="T37" i="13"/>
  <c r="D27" i="13"/>
  <c r="Q22" i="13"/>
  <c r="G12" i="13"/>
  <c r="T7" i="13"/>
  <c r="S453" i="12"/>
  <c r="H448" i="12"/>
  <c r="P438" i="12"/>
  <c r="E433" i="12"/>
  <c r="S423" i="12"/>
  <c r="H418" i="12"/>
  <c r="P408" i="12"/>
  <c r="E403" i="12"/>
  <c r="S393" i="12"/>
  <c r="H388" i="12"/>
  <c r="P378" i="12"/>
  <c r="E373" i="12"/>
  <c r="S363" i="12"/>
  <c r="H358" i="12"/>
  <c r="P348" i="12"/>
  <c r="E343" i="12"/>
  <c r="S333" i="12"/>
  <c r="E171" i="13"/>
  <c r="M152" i="13"/>
  <c r="G127" i="13"/>
  <c r="H122" i="13"/>
  <c r="K117" i="13"/>
  <c r="L112" i="13"/>
  <c r="W107" i="13"/>
  <c r="M97" i="13"/>
  <c r="Z92" i="13"/>
  <c r="J82" i="13"/>
  <c r="W77" i="13"/>
  <c r="M67" i="13"/>
  <c r="Z62" i="13"/>
  <c r="J52" i="13"/>
  <c r="W47" i="13"/>
  <c r="M37" i="13"/>
  <c r="Z32" i="13"/>
  <c r="J22" i="13"/>
  <c r="W17" i="13"/>
  <c r="E458" i="12"/>
  <c r="S448" i="12"/>
  <c r="H443" i="12"/>
  <c r="P433" i="12"/>
  <c r="E428" i="12"/>
  <c r="S418" i="12"/>
  <c r="H413" i="12"/>
  <c r="P403" i="12"/>
  <c r="E398" i="12"/>
  <c r="S388" i="12"/>
  <c r="H383" i="12"/>
  <c r="P373" i="12"/>
  <c r="E368" i="12"/>
  <c r="S358" i="12"/>
  <c r="H353" i="12"/>
  <c r="P343" i="12"/>
  <c r="E338" i="12"/>
  <c r="S328" i="12"/>
  <c r="H323" i="12"/>
  <c r="P313" i="12"/>
  <c r="R191" i="13"/>
  <c r="D171" i="13"/>
  <c r="G122" i="13"/>
  <c r="I117" i="13"/>
  <c r="J112" i="13"/>
  <c r="P107" i="13"/>
  <c r="F97" i="13"/>
  <c r="S92" i="13"/>
  <c r="I82" i="13"/>
  <c r="P77" i="13"/>
  <c r="F67" i="13"/>
  <c r="S62" i="13"/>
  <c r="I52" i="13"/>
  <c r="P47" i="13"/>
  <c r="F37" i="13"/>
  <c r="S32" i="13"/>
  <c r="I22" i="13"/>
  <c r="P17" i="13"/>
  <c r="F7" i="13"/>
  <c r="O170" i="12"/>
  <c r="V165" i="12"/>
  <c r="F152" i="12"/>
  <c r="S147" i="12"/>
  <c r="I137" i="12"/>
  <c r="P132" i="12"/>
  <c r="F122" i="12"/>
  <c r="S117" i="12"/>
  <c r="I107" i="12"/>
  <c r="P102" i="12"/>
  <c r="F92" i="12"/>
  <c r="S87" i="12"/>
  <c r="I77" i="12"/>
  <c r="P72" i="12"/>
  <c r="F62" i="12"/>
  <c r="S57" i="12"/>
  <c r="I47" i="12"/>
  <c r="P42" i="12"/>
  <c r="F32" i="12"/>
  <c r="S27" i="12"/>
  <c r="I17" i="12"/>
  <c r="P12" i="12"/>
  <c r="P225" i="12"/>
  <c r="V210" i="12"/>
  <c r="L185" i="12"/>
  <c r="I165" i="12"/>
  <c r="P160" i="12"/>
  <c r="E210" i="12"/>
  <c r="P215" i="12"/>
  <c r="H225" i="12"/>
  <c r="S230" i="12"/>
  <c r="E240" i="12"/>
  <c r="P245" i="12"/>
  <c r="H255" i="12"/>
  <c r="S260" i="12"/>
  <c r="E270" i="12"/>
  <c r="P275" i="12"/>
  <c r="H285" i="12"/>
  <c r="S290" i="12"/>
  <c r="E300" i="12"/>
  <c r="P305" i="12"/>
  <c r="H180" i="12"/>
  <c r="S185" i="12"/>
  <c r="E195" i="12"/>
  <c r="P200" i="12"/>
  <c r="H210" i="12"/>
  <c r="S215" i="12"/>
  <c r="E225" i="12"/>
  <c r="P230" i="12"/>
  <c r="H240" i="12"/>
  <c r="S245" i="12"/>
  <c r="E255" i="12"/>
  <c r="P260" i="12"/>
  <c r="H270" i="12"/>
  <c r="S275" i="12"/>
  <c r="E285" i="12"/>
  <c r="P290" i="12"/>
  <c r="H300" i="12"/>
  <c r="S305" i="12"/>
  <c r="I210" i="12"/>
  <c r="T215" i="12"/>
  <c r="F225" i="12"/>
  <c r="Q230" i="12"/>
  <c r="I240" i="12"/>
  <c r="T245" i="12"/>
  <c r="F255" i="12"/>
  <c r="Q260" i="12"/>
  <c r="I270" i="12"/>
  <c r="T275" i="12"/>
  <c r="F285" i="12"/>
  <c r="Q290" i="12"/>
  <c r="I300" i="12"/>
  <c r="T305" i="12"/>
  <c r="F260" i="12"/>
  <c r="Q265" i="12"/>
  <c r="I275" i="12"/>
  <c r="T280" i="12"/>
  <c r="F290" i="12"/>
  <c r="Q295" i="12"/>
  <c r="I305" i="12"/>
  <c r="L147" i="12"/>
  <c r="Y142" i="12"/>
  <c r="O132" i="12"/>
  <c r="V127" i="12"/>
  <c r="L117" i="12"/>
  <c r="Y112" i="12"/>
  <c r="O102" i="12"/>
  <c r="V97" i="12"/>
  <c r="L87" i="12"/>
  <c r="Y82" i="12"/>
  <c r="O72" i="12"/>
  <c r="V67" i="12"/>
  <c r="L57" i="12"/>
  <c r="Y52" i="12"/>
  <c r="O42" i="12"/>
  <c r="V37" i="12"/>
  <c r="L27" i="12"/>
  <c r="Y22" i="12"/>
  <c r="O12" i="12"/>
  <c r="O245" i="12"/>
  <c r="W235" i="12"/>
  <c r="P220" i="12"/>
  <c r="W200" i="12"/>
  <c r="X195" i="12"/>
  <c r="Y190" i="12"/>
  <c r="Z185" i="12"/>
  <c r="M170" i="12"/>
  <c r="Z165" i="12"/>
  <c r="J152" i="12"/>
  <c r="W147" i="12"/>
  <c r="M137" i="12"/>
  <c r="Z132" i="12"/>
  <c r="J122" i="12"/>
  <c r="W117" i="12"/>
  <c r="M107" i="12"/>
  <c r="Z102" i="12"/>
  <c r="J92" i="12"/>
  <c r="W87" i="12"/>
  <c r="M77" i="12"/>
  <c r="Z72" i="12"/>
  <c r="J62" i="12"/>
  <c r="W57" i="12"/>
  <c r="M47" i="12"/>
  <c r="Z42" i="12"/>
  <c r="J32" i="12"/>
  <c r="W27" i="12"/>
  <c r="M17" i="12"/>
  <c r="Z12" i="12"/>
  <c r="Y611" i="11"/>
  <c r="N606" i="11"/>
  <c r="V596" i="11"/>
  <c r="K591" i="11"/>
  <c r="Y581" i="11"/>
  <c r="N576" i="11"/>
  <c r="V566" i="11"/>
  <c r="K561" i="11"/>
  <c r="Y551" i="11"/>
  <c r="N546" i="11"/>
  <c r="V536" i="11"/>
  <c r="K531" i="11"/>
  <c r="Y521" i="11"/>
  <c r="N516" i="11"/>
  <c r="V506" i="11"/>
  <c r="K501" i="11"/>
  <c r="Y491" i="11"/>
  <c r="N486" i="11"/>
  <c r="V476" i="11"/>
  <c r="K471" i="11"/>
  <c r="Y458" i="11"/>
  <c r="N453" i="11"/>
  <c r="V443" i="11"/>
  <c r="K438" i="11"/>
  <c r="Y428" i="11"/>
  <c r="N423" i="11"/>
  <c r="V413" i="11"/>
  <c r="K408" i="11"/>
  <c r="Y398" i="11"/>
  <c r="N393" i="11"/>
  <c r="V383" i="11"/>
  <c r="K378" i="11"/>
  <c r="Y368" i="11"/>
  <c r="N363" i="11"/>
  <c r="V353" i="11"/>
  <c r="K348" i="11"/>
  <c r="Y338" i="11"/>
  <c r="N333" i="11"/>
  <c r="V323" i="11"/>
  <c r="K318" i="11"/>
  <c r="R170" i="12"/>
  <c r="H160" i="12"/>
  <c r="U152" i="12"/>
  <c r="E142" i="12"/>
  <c r="R137" i="12"/>
  <c r="H127" i="12"/>
  <c r="U122" i="12"/>
  <c r="E112" i="12"/>
  <c r="R107" i="12"/>
  <c r="H97" i="12"/>
  <c r="U92" i="12"/>
  <c r="E82" i="12"/>
  <c r="R77" i="12"/>
  <c r="H67" i="12"/>
  <c r="U62" i="12"/>
  <c r="E52" i="12"/>
  <c r="R47" i="12"/>
  <c r="H37" i="12"/>
  <c r="U32" i="12"/>
  <c r="E22" i="12"/>
  <c r="R17" i="12"/>
  <c r="S453" i="11"/>
  <c r="H448" i="11"/>
  <c r="P438" i="11"/>
  <c r="E433" i="11"/>
  <c r="S423" i="11"/>
  <c r="H418" i="11"/>
  <c r="P408" i="11"/>
  <c r="E403" i="11"/>
  <c r="S393" i="11"/>
  <c r="H388" i="11"/>
  <c r="P378" i="11"/>
  <c r="E373" i="11"/>
  <c r="S363" i="11"/>
  <c r="H358" i="11"/>
  <c r="P348" i="11"/>
  <c r="E343" i="11"/>
  <c r="S333" i="11"/>
  <c r="P240" i="12"/>
  <c r="P210" i="12"/>
  <c r="L165" i="12"/>
  <c r="Y160" i="12"/>
  <c r="O147" i="12"/>
  <c r="V142" i="12"/>
  <c r="L132" i="12"/>
  <c r="Y127" i="12"/>
  <c r="O117" i="12"/>
  <c r="V112" i="12"/>
  <c r="L102" i="12"/>
  <c r="Y97" i="12"/>
  <c r="O87" i="12"/>
  <c r="V82" i="12"/>
  <c r="L72" i="12"/>
  <c r="Y67" i="12"/>
  <c r="O57" i="12"/>
  <c r="V52" i="12"/>
  <c r="L42" i="12"/>
  <c r="Y37" i="12"/>
  <c r="O27" i="12"/>
  <c r="V22" i="12"/>
  <c r="L12" i="12"/>
  <c r="X606" i="11"/>
  <c r="M601" i="11"/>
  <c r="AA591" i="11"/>
  <c r="J586" i="11"/>
  <c r="X576" i="11"/>
  <c r="M571" i="11"/>
  <c r="AA561" i="11"/>
  <c r="J556" i="11"/>
  <c r="X546" i="11"/>
  <c r="M541" i="11"/>
  <c r="AA531" i="11"/>
  <c r="J526" i="11"/>
  <c r="X516" i="11"/>
  <c r="M511" i="11"/>
  <c r="AA501" i="11"/>
  <c r="J496" i="11"/>
  <c r="X486" i="11"/>
  <c r="M481" i="11"/>
  <c r="AA471" i="11"/>
  <c r="J466" i="11"/>
  <c r="R453" i="11"/>
  <c r="G448" i="11"/>
  <c r="U438" i="11"/>
  <c r="D433" i="11"/>
  <c r="R423" i="11"/>
  <c r="G418" i="11"/>
  <c r="U408" i="11"/>
  <c r="D403" i="11"/>
  <c r="R393" i="11"/>
  <c r="G388" i="11"/>
  <c r="U378" i="11"/>
  <c r="D373" i="11"/>
  <c r="R363" i="11"/>
  <c r="G358" i="11"/>
  <c r="U348" i="11"/>
  <c r="D343" i="11"/>
  <c r="R333" i="11"/>
  <c r="G328" i="11"/>
  <c r="U318" i="11"/>
  <c r="O185" i="12"/>
  <c r="P180" i="12"/>
  <c r="Q175" i="12"/>
  <c r="V170" i="12"/>
  <c r="L160" i="12"/>
  <c r="Y152" i="12"/>
  <c r="O142" i="12"/>
  <c r="V137" i="12"/>
  <c r="L127" i="12"/>
  <c r="Y122" i="12"/>
  <c r="O112" i="12"/>
  <c r="V107" i="12"/>
  <c r="L97" i="12"/>
  <c r="Y92" i="12"/>
  <c r="O82" i="12"/>
  <c r="V77" i="12"/>
  <c r="L67" i="12"/>
  <c r="Y62" i="12"/>
  <c r="O52" i="12"/>
  <c r="V47" i="12"/>
  <c r="L37" i="12"/>
  <c r="Y32" i="12"/>
  <c r="O22" i="12"/>
  <c r="V17" i="12"/>
  <c r="L7" i="12"/>
  <c r="H250" i="11"/>
  <c r="U245" i="11"/>
  <c r="E235" i="11"/>
  <c r="R230" i="11"/>
  <c r="H220" i="11"/>
  <c r="U215" i="11"/>
  <c r="E205" i="11"/>
  <c r="R200" i="11"/>
  <c r="H190" i="11"/>
  <c r="U185" i="11"/>
  <c r="E175" i="11"/>
  <c r="R170" i="11"/>
  <c r="H160" i="11"/>
  <c r="O152" i="11"/>
  <c r="V147" i="11"/>
  <c r="L137" i="11"/>
  <c r="Y132" i="11"/>
  <c r="O122" i="11"/>
  <c r="V117" i="11"/>
  <c r="L107" i="11"/>
  <c r="Y102" i="11"/>
  <c r="O92" i="11"/>
  <c r="V87" i="11"/>
  <c r="L77" i="11"/>
  <c r="Y72" i="11"/>
  <c r="O62" i="11"/>
  <c r="V57" i="11"/>
  <c r="L47" i="11"/>
  <c r="Y42" i="11"/>
  <c r="O32" i="11"/>
  <c r="V27" i="11"/>
  <c r="L17" i="11"/>
  <c r="Y12" i="11"/>
  <c r="F458" i="10"/>
  <c r="T448" i="10"/>
  <c r="I443" i="10"/>
  <c r="Q433" i="10"/>
  <c r="F428" i="10"/>
  <c r="T418" i="10"/>
  <c r="I413" i="10"/>
  <c r="Q403" i="10"/>
  <c r="F398" i="10"/>
  <c r="Y250" i="11"/>
  <c r="O240" i="11"/>
  <c r="V235" i="11"/>
  <c r="L225" i="11"/>
  <c r="Y220" i="11"/>
  <c r="O210" i="11"/>
  <c r="V205" i="11"/>
  <c r="L195" i="11"/>
  <c r="Y190" i="11"/>
  <c r="O180" i="11"/>
  <c r="V175" i="11"/>
  <c r="L165" i="11"/>
  <c r="Y160" i="11"/>
  <c r="O147" i="11"/>
  <c r="V142" i="11"/>
  <c r="L132" i="11"/>
  <c r="Y127" i="11"/>
  <c r="O117" i="11"/>
  <c r="V112" i="11"/>
  <c r="L102" i="11"/>
  <c r="Y97" i="11"/>
  <c r="O87" i="11"/>
  <c r="V82" i="11"/>
  <c r="L72" i="11"/>
  <c r="Y67" i="11"/>
  <c r="O57" i="11"/>
  <c r="V52" i="11"/>
  <c r="L42" i="11"/>
  <c r="Y37" i="11"/>
  <c r="O27" i="11"/>
  <c r="V22" i="11"/>
  <c r="L12" i="11"/>
  <c r="Y7" i="11"/>
  <c r="F250" i="11"/>
  <c r="S245" i="11"/>
  <c r="I235" i="11"/>
  <c r="P230" i="11"/>
  <c r="F220" i="11"/>
  <c r="S215" i="11"/>
  <c r="I205" i="11"/>
  <c r="P200" i="11"/>
  <c r="F190" i="11"/>
  <c r="S185" i="11"/>
  <c r="I175" i="11"/>
  <c r="P170" i="11"/>
  <c r="F160" i="11"/>
  <c r="S152" i="11"/>
  <c r="I142" i="11"/>
  <c r="P137" i="11"/>
  <c r="F127" i="11"/>
  <c r="S122" i="11"/>
  <c r="I112" i="11"/>
  <c r="P107" i="11"/>
  <c r="F97" i="11"/>
  <c r="S92" i="11"/>
  <c r="I82" i="11"/>
  <c r="P77" i="11"/>
  <c r="F67" i="11"/>
  <c r="S62" i="11"/>
  <c r="I52" i="11"/>
  <c r="P47" i="11"/>
  <c r="F37" i="11"/>
  <c r="S32" i="11"/>
  <c r="I22" i="11"/>
  <c r="P17" i="11"/>
  <c r="F7" i="11"/>
  <c r="R270" i="11"/>
  <c r="L245" i="11"/>
  <c r="Y240" i="11"/>
  <c r="O230" i="11"/>
  <c r="V225" i="11"/>
  <c r="L215" i="11"/>
  <c r="Y210" i="11"/>
  <c r="O200" i="11"/>
  <c r="V195" i="11"/>
  <c r="L185" i="11"/>
  <c r="Y180" i="11"/>
  <c r="O170" i="11"/>
  <c r="V165" i="11"/>
  <c r="L152" i="11"/>
  <c r="Y147" i="11"/>
  <c r="O137" i="11"/>
  <c r="V132" i="11"/>
  <c r="L122" i="11"/>
  <c r="Y117" i="11"/>
  <c r="O107" i="11"/>
  <c r="V102" i="11"/>
  <c r="L92" i="11"/>
  <c r="Y87" i="11"/>
  <c r="O77" i="11"/>
  <c r="V72" i="11"/>
  <c r="L62" i="11"/>
  <c r="Y57" i="11"/>
  <c r="O47" i="11"/>
  <c r="V42" i="11"/>
  <c r="L32" i="11"/>
  <c r="Y27" i="11"/>
  <c r="O17" i="11"/>
  <c r="V12" i="11"/>
  <c r="AA611" i="10"/>
  <c r="J606" i="10"/>
  <c r="X596" i="10"/>
  <c r="M591" i="10"/>
  <c r="AA581" i="10"/>
  <c r="J576" i="10"/>
  <c r="X566" i="10"/>
  <c r="M561" i="10"/>
  <c r="AA551" i="10"/>
  <c r="J546" i="10"/>
  <c r="X536" i="10"/>
  <c r="M531" i="10"/>
  <c r="I285" i="11"/>
  <c r="L275" i="11"/>
  <c r="P250" i="11"/>
  <c r="F240" i="11"/>
  <c r="S235" i="11"/>
  <c r="I225" i="11"/>
  <c r="P220" i="11"/>
  <c r="F210" i="11"/>
  <c r="S205" i="11"/>
  <c r="I195" i="11"/>
  <c r="P190" i="11"/>
  <c r="F180" i="11"/>
  <c r="S175" i="11"/>
  <c r="I165" i="11"/>
  <c r="P160" i="11"/>
  <c r="V275" i="11"/>
  <c r="N285" i="11"/>
  <c r="Y290" i="11"/>
  <c r="K300" i="11"/>
  <c r="V305" i="11"/>
  <c r="Y295" i="11"/>
  <c r="K305" i="11"/>
  <c r="W255" i="11"/>
  <c r="O265" i="11"/>
  <c r="Z270" i="11"/>
  <c r="L280" i="11"/>
  <c r="W285" i="11"/>
  <c r="O295" i="11"/>
  <c r="Z300" i="11"/>
  <c r="Q152" i="11"/>
  <c r="G142" i="11"/>
  <c r="T137" i="11"/>
  <c r="D127" i="11"/>
  <c r="Q122" i="11"/>
  <c r="G112" i="11"/>
  <c r="T107" i="11"/>
  <c r="D97" i="11"/>
  <c r="Q92" i="11"/>
  <c r="G82" i="11"/>
  <c r="T77" i="11"/>
  <c r="D67" i="11"/>
  <c r="Q62" i="11"/>
  <c r="G52" i="11"/>
  <c r="T47" i="11"/>
  <c r="D37" i="11"/>
  <c r="Q32" i="11"/>
  <c r="G22" i="11"/>
  <c r="T17" i="11"/>
  <c r="T611" i="10"/>
  <c r="I606" i="10"/>
  <c r="Q596" i="10"/>
  <c r="F591" i="10"/>
  <c r="T581" i="10"/>
  <c r="I576" i="10"/>
  <c r="Q566" i="10"/>
  <c r="F561" i="10"/>
  <c r="T551" i="10"/>
  <c r="I546" i="10"/>
  <c r="Q536" i="10"/>
  <c r="F531" i="10"/>
  <c r="T521" i="10"/>
  <c r="I516" i="10"/>
  <c r="T295" i="11"/>
  <c r="W280" i="11"/>
  <c r="Z260" i="11"/>
  <c r="I250" i="11"/>
  <c r="P245" i="11"/>
  <c r="F235" i="11"/>
  <c r="S230" i="11"/>
  <c r="I220" i="11"/>
  <c r="P215" i="11"/>
  <c r="F205" i="11"/>
  <c r="S200" i="11"/>
  <c r="I190" i="11"/>
  <c r="P185" i="11"/>
  <c r="F175" i="11"/>
  <c r="S170" i="11"/>
  <c r="I160" i="11"/>
  <c r="P152" i="11"/>
  <c r="F142" i="11"/>
  <c r="S137" i="11"/>
  <c r="I127" i="11"/>
  <c r="P122" i="11"/>
  <c r="F112" i="11"/>
  <c r="S107" i="11"/>
  <c r="I97" i="11"/>
  <c r="P92" i="11"/>
  <c r="F82" i="11"/>
  <c r="S77" i="11"/>
  <c r="I67" i="11"/>
  <c r="P62" i="11"/>
  <c r="F52" i="11"/>
  <c r="S47" i="11"/>
  <c r="I37" i="11"/>
  <c r="P32" i="11"/>
  <c r="F22" i="11"/>
  <c r="S17" i="11"/>
  <c r="I7" i="11"/>
  <c r="T606" i="10"/>
  <c r="I601" i="10"/>
  <c r="Q591" i="10"/>
  <c r="F586" i="10"/>
  <c r="T576" i="10"/>
  <c r="I571" i="10"/>
  <c r="Q561" i="10"/>
  <c r="F556" i="10"/>
  <c r="T546" i="10"/>
  <c r="I541" i="10"/>
  <c r="Q531" i="10"/>
  <c r="F526" i="10"/>
  <c r="T516" i="10"/>
  <c r="I511" i="10"/>
  <c r="Q501" i="10"/>
  <c r="F496" i="10"/>
  <c r="T486" i="10"/>
  <c r="I481" i="10"/>
  <c r="Q471" i="10"/>
  <c r="F466" i="10"/>
  <c r="T453" i="10"/>
  <c r="I448" i="10"/>
  <c r="Q438" i="10"/>
  <c r="F433" i="10"/>
  <c r="T423" i="10"/>
  <c r="I418" i="10"/>
  <c r="Q408" i="10"/>
  <c r="F403" i="10"/>
  <c r="T393" i="10"/>
  <c r="I388" i="10"/>
  <c r="Q378" i="10"/>
  <c r="F373" i="10"/>
  <c r="T363" i="10"/>
  <c r="I358" i="10"/>
  <c r="Q348" i="10"/>
  <c r="F343" i="10"/>
  <c r="T333" i="10"/>
  <c r="I328" i="10"/>
  <c r="Q318" i="10"/>
  <c r="F313" i="10"/>
  <c r="H275" i="10"/>
  <c r="P265" i="10"/>
  <c r="W250" i="10"/>
  <c r="P235" i="10"/>
  <c r="W220" i="10"/>
  <c r="P205" i="10"/>
  <c r="I137" i="10"/>
  <c r="P132" i="10"/>
  <c r="F122" i="10"/>
  <c r="S117" i="10"/>
  <c r="I107" i="10"/>
  <c r="P102" i="10"/>
  <c r="F92" i="10"/>
  <c r="S87" i="10"/>
  <c r="I77" i="10"/>
  <c r="P72" i="10"/>
  <c r="F62" i="10"/>
  <c r="S57" i="10"/>
  <c r="I47" i="10"/>
  <c r="P42" i="10"/>
  <c r="F32" i="10"/>
  <c r="S27" i="10"/>
  <c r="Y270" i="10"/>
  <c r="Y180" i="10"/>
  <c r="K175" i="10"/>
  <c r="J165" i="10"/>
  <c r="W290" i="10"/>
  <c r="O300" i="10"/>
  <c r="Z305" i="10"/>
  <c r="N165" i="10"/>
  <c r="Y170" i="10"/>
  <c r="K180" i="10"/>
  <c r="V185" i="10"/>
  <c r="N195" i="10"/>
  <c r="Y200" i="10"/>
  <c r="K210" i="10"/>
  <c r="V215" i="10"/>
  <c r="N225" i="10"/>
  <c r="Y230" i="10"/>
  <c r="K240" i="10"/>
  <c r="V245" i="10"/>
  <c r="N255" i="10"/>
  <c r="Y260" i="10"/>
  <c r="K270" i="10"/>
  <c r="V275" i="10"/>
  <c r="N285" i="10"/>
  <c r="Y290" i="10"/>
  <c r="K300" i="10"/>
  <c r="V305" i="10"/>
  <c r="N137" i="10"/>
  <c r="AA132" i="10"/>
  <c r="K122" i="10"/>
  <c r="X117" i="10"/>
  <c r="N107" i="10"/>
  <c r="AA102" i="10"/>
  <c r="K92" i="10"/>
  <c r="X87" i="10"/>
  <c r="N77" i="10"/>
  <c r="AA72" i="10"/>
  <c r="K62" i="10"/>
  <c r="X57" i="10"/>
  <c r="N47" i="10"/>
  <c r="AA42" i="10"/>
  <c r="K32" i="10"/>
  <c r="X27" i="10"/>
  <c r="N17" i="10"/>
  <c r="AA12" i="10"/>
  <c r="R142" i="10"/>
  <c r="D152" i="10"/>
  <c r="L285" i="10"/>
  <c r="K170" i="10"/>
  <c r="I165" i="10"/>
  <c r="M137" i="10"/>
  <c r="Z132" i="10"/>
  <c r="J122" i="10"/>
  <c r="W117" i="10"/>
  <c r="M107" i="10"/>
  <c r="Z102" i="10"/>
  <c r="J92" i="10"/>
  <c r="W87" i="10"/>
  <c r="M77" i="10"/>
  <c r="Z72" i="10"/>
  <c r="J62" i="10"/>
  <c r="W57" i="10"/>
  <c r="M47" i="10"/>
  <c r="Z42" i="10"/>
  <c r="J32" i="10"/>
  <c r="W27" i="10"/>
  <c r="M17" i="10"/>
  <c r="Z12" i="10"/>
  <c r="E250" i="10"/>
  <c r="K152" i="10"/>
  <c r="L147" i="10"/>
  <c r="T142" i="10"/>
  <c r="G132" i="10"/>
  <c r="T127" i="10"/>
  <c r="D117" i="10"/>
  <c r="Q112" i="10"/>
  <c r="G102" i="10"/>
  <c r="T97" i="10"/>
  <c r="D87" i="10"/>
  <c r="Q82" i="10"/>
  <c r="G72" i="10"/>
  <c r="T67" i="10"/>
  <c r="D57" i="10"/>
  <c r="Q52" i="10"/>
  <c r="K137" i="10"/>
  <c r="X132" i="10"/>
  <c r="N122" i="10"/>
  <c r="V300" i="10"/>
  <c r="Y280" i="10"/>
  <c r="E265" i="10"/>
  <c r="E235" i="10"/>
  <c r="E205" i="10"/>
  <c r="J142" i="10"/>
  <c r="P137" i="10"/>
  <c r="F127" i="10"/>
  <c r="S122" i="10"/>
  <c r="I112" i="10"/>
  <c r="P107" i="10"/>
  <c r="F97" i="10"/>
  <c r="S92" i="10"/>
  <c r="I82" i="10"/>
  <c r="P77" i="10"/>
  <c r="F67" i="10"/>
  <c r="S62" i="10"/>
  <c r="I52" i="10"/>
  <c r="P47" i="10"/>
  <c r="F37" i="10"/>
  <c r="S32" i="10"/>
  <c r="I22" i="10"/>
  <c r="J471" i="9"/>
  <c r="X458" i="9"/>
  <c r="M453" i="9"/>
  <c r="AA443" i="9"/>
  <c r="O225" i="9"/>
  <c r="G190" i="9"/>
  <c r="I152" i="9"/>
  <c r="P147" i="9"/>
  <c r="F137" i="9"/>
  <c r="S132" i="9"/>
  <c r="I122" i="9"/>
  <c r="P117" i="9"/>
  <c r="F107" i="9"/>
  <c r="S102" i="9"/>
  <c r="I92" i="9"/>
  <c r="P87" i="9"/>
  <c r="F77" i="9"/>
  <c r="S72" i="9"/>
  <c r="I62" i="9"/>
  <c r="P57" i="9"/>
  <c r="F47" i="9"/>
  <c r="S42" i="9"/>
  <c r="I32" i="9"/>
  <c r="P27" i="9"/>
  <c r="F17" i="9"/>
  <c r="S12" i="9"/>
  <c r="H152" i="9"/>
  <c r="U147" i="9"/>
  <c r="E137" i="9"/>
  <c r="R132" i="9"/>
  <c r="H122" i="9"/>
  <c r="U117" i="9"/>
  <c r="E107" i="9"/>
  <c r="R102" i="9"/>
  <c r="H92" i="9"/>
  <c r="U87" i="9"/>
  <c r="E77" i="9"/>
  <c r="R72" i="9"/>
  <c r="H62" i="9"/>
  <c r="U57" i="9"/>
  <c r="E47" i="9"/>
  <c r="R42" i="9"/>
  <c r="H32" i="9"/>
  <c r="U27" i="9"/>
  <c r="E17" i="9"/>
  <c r="R12" i="9"/>
  <c r="S305" i="9"/>
  <c r="V290" i="9"/>
  <c r="P260" i="9"/>
  <c r="M152" i="9"/>
  <c r="Z147" i="9"/>
  <c r="J137" i="9"/>
  <c r="W132" i="9"/>
  <c r="M122" i="9"/>
  <c r="Z117" i="9"/>
  <c r="J107" i="9"/>
  <c r="W102" i="9"/>
  <c r="M92" i="9"/>
  <c r="Z87" i="9"/>
  <c r="J77" i="9"/>
  <c r="W72" i="9"/>
  <c r="M62" i="9"/>
  <c r="Z57" i="9"/>
  <c r="J47" i="9"/>
  <c r="W42" i="9"/>
  <c r="M32" i="9"/>
  <c r="Z27" i="9"/>
  <c r="J17" i="9"/>
  <c r="W12" i="9"/>
  <c r="AA270" i="9"/>
  <c r="E230" i="9"/>
  <c r="E200" i="9"/>
  <c r="M147" i="9"/>
  <c r="Z142" i="9"/>
  <c r="J132" i="9"/>
  <c r="W127" i="9"/>
  <c r="M117" i="9"/>
  <c r="Z112" i="9"/>
  <c r="J102" i="9"/>
  <c r="W97" i="9"/>
  <c r="M87" i="9"/>
  <c r="Z82" i="9"/>
  <c r="J72" i="9"/>
  <c r="W67" i="9"/>
  <c r="M57" i="9"/>
  <c r="Z52" i="9"/>
  <c r="J42" i="9"/>
  <c r="W37" i="9"/>
  <c r="M27" i="9"/>
  <c r="Z22" i="9"/>
  <c r="F280" i="9"/>
  <c r="H270" i="9"/>
  <c r="J260" i="9"/>
  <c r="K245" i="9"/>
  <c r="D230" i="9"/>
  <c r="K215" i="9"/>
  <c r="N205" i="9"/>
  <c r="Y210" i="9"/>
  <c r="K220" i="9"/>
  <c r="V225" i="9"/>
  <c r="N235" i="9"/>
  <c r="Y240" i="9"/>
  <c r="K250" i="9"/>
  <c r="V255" i="9"/>
  <c r="N265" i="9"/>
  <c r="Y270" i="9"/>
  <c r="K280" i="9"/>
  <c r="V285" i="9"/>
  <c r="N295" i="9"/>
  <c r="Y300" i="9"/>
  <c r="E152" i="9"/>
  <c r="R147" i="9"/>
  <c r="H137" i="9"/>
  <c r="U132" i="9"/>
  <c r="E122" i="9"/>
  <c r="R117" i="9"/>
  <c r="H107" i="9"/>
  <c r="U102" i="9"/>
  <c r="E92" i="9"/>
  <c r="R87" i="9"/>
  <c r="H77" i="9"/>
  <c r="U72" i="9"/>
  <c r="E62" i="9"/>
  <c r="R57" i="9"/>
  <c r="H47" i="9"/>
  <c r="U42" i="9"/>
  <c r="E32" i="9"/>
  <c r="R27" i="9"/>
  <c r="H17" i="9"/>
  <c r="U12" i="9"/>
  <c r="J7" i="9"/>
  <c r="Q285" i="9"/>
  <c r="U270" i="9"/>
  <c r="E260" i="9"/>
  <c r="J152" i="9"/>
  <c r="W147" i="9"/>
  <c r="M137" i="9"/>
  <c r="Z132" i="9"/>
  <c r="J122" i="9"/>
  <c r="W117" i="9"/>
  <c r="M107" i="9"/>
  <c r="Z102" i="9"/>
  <c r="J92" i="9"/>
  <c r="W87" i="9"/>
  <c r="M77" i="9"/>
  <c r="Z72" i="9"/>
  <c r="J62" i="9"/>
  <c r="W57" i="9"/>
  <c r="M47" i="9"/>
  <c r="Z42" i="9"/>
  <c r="J32" i="9"/>
  <c r="W27" i="9"/>
  <c r="M17" i="9"/>
  <c r="Z12" i="9"/>
  <c r="Q536" i="7"/>
  <c r="F531" i="7"/>
  <c r="T521" i="7"/>
  <c r="I516" i="7"/>
  <c r="Q506" i="7"/>
  <c r="F501" i="7"/>
  <c r="T491" i="7"/>
  <c r="I486" i="7"/>
  <c r="T458" i="7"/>
  <c r="I453" i="7"/>
  <c r="Q443" i="7"/>
  <c r="F438" i="7"/>
  <c r="T428" i="7"/>
  <c r="I423" i="7"/>
  <c r="Q413" i="7"/>
  <c r="F408" i="7"/>
  <c r="T398" i="7"/>
  <c r="I393" i="7"/>
  <c r="Q383" i="7"/>
  <c r="F378" i="7"/>
  <c r="T368" i="7"/>
  <c r="I363" i="7"/>
  <c r="Q353" i="7"/>
  <c r="F348" i="7"/>
  <c r="T338" i="7"/>
  <c r="I333" i="7"/>
  <c r="P290" i="7"/>
  <c r="P260" i="7"/>
  <c r="F152" i="7"/>
  <c r="S147" i="7"/>
  <c r="I137" i="7"/>
  <c r="P132" i="7"/>
  <c r="F122" i="7"/>
  <c r="S117" i="7"/>
  <c r="I107" i="7"/>
  <c r="P102" i="7"/>
  <c r="F92" i="7"/>
  <c r="S87" i="7"/>
  <c r="I77" i="7"/>
  <c r="E611" i="6"/>
  <c r="R606" i="6"/>
  <c r="H596" i="6"/>
  <c r="U591" i="6"/>
  <c r="E581" i="6"/>
  <c r="R576" i="6"/>
  <c r="H566" i="6"/>
  <c r="U561" i="6"/>
  <c r="K551" i="6"/>
  <c r="X546" i="6"/>
  <c r="N536" i="6"/>
  <c r="AA531" i="6"/>
  <c r="D526" i="6"/>
  <c r="Q521" i="6"/>
  <c r="G511" i="6"/>
  <c r="T506" i="6"/>
  <c r="J496" i="6"/>
  <c r="W491" i="6"/>
  <c r="M481" i="6"/>
  <c r="Z476" i="6"/>
  <c r="P466" i="6"/>
  <c r="Q458" i="6"/>
  <c r="G448" i="6"/>
  <c r="T443" i="6"/>
  <c r="D433" i="6"/>
  <c r="Q428" i="6"/>
  <c r="G418" i="6"/>
  <c r="T413" i="6"/>
  <c r="D403" i="6"/>
  <c r="Q398" i="6"/>
  <c r="G388" i="6"/>
  <c r="T383" i="6"/>
  <c r="D373" i="6"/>
  <c r="Q368" i="6"/>
  <c r="G358" i="6"/>
  <c r="T353" i="6"/>
  <c r="D343" i="6"/>
  <c r="Q338" i="6"/>
  <c r="G328" i="6"/>
  <c r="T323" i="6"/>
  <c r="E305" i="6"/>
  <c r="R300" i="6"/>
  <c r="H290" i="6"/>
  <c r="U285" i="6"/>
  <c r="E275" i="6"/>
  <c r="R270" i="6"/>
  <c r="H260" i="6"/>
  <c r="U255" i="6"/>
  <c r="E245" i="6"/>
  <c r="R240" i="6"/>
  <c r="H230" i="6"/>
  <c r="U225" i="6"/>
  <c r="E215" i="6"/>
  <c r="R210" i="6"/>
  <c r="H200" i="6"/>
  <c r="U195" i="6"/>
  <c r="E185" i="6"/>
  <c r="R180" i="6"/>
  <c r="H170" i="6"/>
  <c r="U165" i="6"/>
  <c r="F147" i="6"/>
  <c r="S142" i="6"/>
  <c r="I132" i="6"/>
  <c r="P127" i="6"/>
  <c r="F117" i="6"/>
  <c r="S112" i="6"/>
  <c r="I102" i="6"/>
  <c r="P97" i="6"/>
  <c r="F87" i="6"/>
  <c r="S82" i="6"/>
  <c r="I72" i="6"/>
  <c r="P67" i="6"/>
  <c r="F57" i="6"/>
  <c r="S52" i="6"/>
  <c r="I42" i="6"/>
  <c r="P37" i="6"/>
  <c r="F27" i="6"/>
  <c r="S22" i="6"/>
  <c r="AA165" i="7"/>
  <c r="L180" i="7"/>
  <c r="W185" i="7"/>
  <c r="O195" i="7"/>
  <c r="Z200" i="7"/>
  <c r="L210" i="7"/>
  <c r="W215" i="7"/>
  <c r="O225" i="7"/>
  <c r="Z230" i="7"/>
  <c r="L240" i="7"/>
  <c r="W245" i="7"/>
  <c r="O255" i="7"/>
  <c r="Z260" i="7"/>
  <c r="L270" i="7"/>
  <c r="W275" i="7"/>
  <c r="O285" i="7"/>
  <c r="Z290" i="7"/>
  <c r="L300" i="7"/>
  <c r="W305" i="7"/>
  <c r="J195" i="7"/>
  <c r="AA200" i="7"/>
  <c r="M210" i="7"/>
  <c r="X215" i="7"/>
  <c r="J225" i="7"/>
  <c r="AA230" i="7"/>
  <c r="M240" i="7"/>
  <c r="X245" i="7"/>
  <c r="J255" i="7"/>
  <c r="AA260" i="7"/>
  <c r="M270" i="7"/>
  <c r="X275" i="7"/>
  <c r="J285" i="7"/>
  <c r="AA290" i="7"/>
  <c r="M300" i="7"/>
  <c r="X305" i="7"/>
  <c r="Q152" i="7"/>
  <c r="G142" i="7"/>
  <c r="T137" i="7"/>
  <c r="D127" i="7"/>
  <c r="Q122" i="7"/>
  <c r="G112" i="7"/>
  <c r="T107" i="7"/>
  <c r="D97" i="7"/>
  <c r="Q92" i="7"/>
  <c r="G82" i="7"/>
  <c r="T77" i="7"/>
  <c r="D67" i="7"/>
  <c r="Q62" i="7"/>
  <c r="G52" i="7"/>
  <c r="T47" i="7"/>
  <c r="D37" i="7"/>
  <c r="Q32" i="7"/>
  <c r="G22" i="7"/>
  <c r="T17" i="7"/>
  <c r="V611" i="6"/>
  <c r="L601" i="6"/>
  <c r="Y596" i="6"/>
  <c r="O586" i="6"/>
  <c r="V581" i="6"/>
  <c r="L571" i="6"/>
  <c r="Y566" i="6"/>
  <c r="O556" i="6"/>
  <c r="E546" i="6"/>
  <c r="R541" i="6"/>
  <c r="H531" i="6"/>
  <c r="U526" i="6"/>
  <c r="K516" i="6"/>
  <c r="X511" i="6"/>
  <c r="N501" i="6"/>
  <c r="AA496" i="6"/>
  <c r="D491" i="6"/>
  <c r="Q486" i="6"/>
  <c r="G476" i="6"/>
  <c r="T471" i="6"/>
  <c r="J458" i="6"/>
  <c r="W453" i="6"/>
  <c r="M443" i="6"/>
  <c r="Z438" i="6"/>
  <c r="P428" i="6"/>
  <c r="F418" i="6"/>
  <c r="S413" i="6"/>
  <c r="I403" i="6"/>
  <c r="V398" i="6"/>
  <c r="L388" i="6"/>
  <c r="Y383" i="6"/>
  <c r="O373" i="6"/>
  <c r="E363" i="6"/>
  <c r="R358" i="6"/>
  <c r="H348" i="6"/>
  <c r="U343" i="6"/>
  <c r="K333" i="6"/>
  <c r="X328" i="6"/>
  <c r="N318" i="6"/>
  <c r="AA313" i="6"/>
  <c r="D305" i="6"/>
  <c r="Q300" i="6"/>
  <c r="G290" i="6"/>
  <c r="T285" i="6"/>
  <c r="D275" i="6"/>
  <c r="Q270" i="6"/>
  <c r="G260" i="6"/>
  <c r="T255" i="6"/>
  <c r="D245" i="6"/>
  <c r="Q240" i="6"/>
  <c r="G230" i="6"/>
  <c r="T225" i="6"/>
  <c r="D215" i="6"/>
  <c r="Q210" i="6"/>
  <c r="G200" i="6"/>
  <c r="T195" i="6"/>
  <c r="D185" i="6"/>
  <c r="Q180" i="6"/>
  <c r="G170" i="6"/>
  <c r="T165" i="6"/>
  <c r="D152" i="6"/>
  <c r="Q147" i="6"/>
  <c r="G137" i="6"/>
  <c r="T132" i="6"/>
  <c r="D122" i="6"/>
  <c r="Q117" i="6"/>
  <c r="G107" i="6"/>
  <c r="T102" i="6"/>
  <c r="D92" i="6"/>
  <c r="Q87" i="6"/>
  <c r="G77" i="6"/>
  <c r="T72" i="6"/>
  <c r="D62" i="6"/>
  <c r="Q57" i="6"/>
  <c r="G47" i="6"/>
  <c r="T42" i="6"/>
  <c r="D32" i="6"/>
  <c r="Q27" i="6"/>
  <c r="G17" i="6"/>
  <c r="T12" i="6"/>
  <c r="G58" i="5"/>
  <c r="G86" i="5"/>
  <c r="Y190" i="7"/>
  <c r="N165" i="7"/>
  <c r="AA160" i="7"/>
  <c r="K147" i="7"/>
  <c r="X142" i="7"/>
  <c r="N132" i="7"/>
  <c r="AA127" i="7"/>
  <c r="K117" i="7"/>
  <c r="X112" i="7"/>
  <c r="N102" i="7"/>
  <c r="AA97" i="7"/>
  <c r="K87" i="7"/>
  <c r="X82" i="7"/>
  <c r="N72" i="7"/>
  <c r="AA67" i="7"/>
  <c r="K57" i="7"/>
  <c r="X52" i="7"/>
  <c r="N42" i="7"/>
  <c r="AA37" i="7"/>
  <c r="K27" i="7"/>
  <c r="X22" i="7"/>
  <c r="N12" i="7"/>
  <c r="AA7" i="7"/>
  <c r="I611" i="6"/>
  <c r="V606" i="6"/>
  <c r="L596" i="6"/>
  <c r="Y591" i="6"/>
  <c r="O581" i="6"/>
  <c r="E571" i="6"/>
  <c r="R566" i="6"/>
  <c r="H556" i="6"/>
  <c r="U551" i="6"/>
  <c r="K541" i="6"/>
  <c r="X536" i="6"/>
  <c r="N526" i="6"/>
  <c r="AA521" i="6"/>
  <c r="D516" i="6"/>
  <c r="Q511" i="6"/>
  <c r="G501" i="6"/>
  <c r="T496" i="6"/>
  <c r="J486" i="6"/>
  <c r="W481" i="6"/>
  <c r="M471" i="6"/>
  <c r="Z466" i="6"/>
  <c r="P453" i="6"/>
  <c r="F443" i="6"/>
  <c r="S438" i="6"/>
  <c r="I428" i="6"/>
  <c r="V423" i="6"/>
  <c r="L413" i="6"/>
  <c r="Y408" i="6"/>
  <c r="O398" i="6"/>
  <c r="E388" i="6"/>
  <c r="R383" i="6"/>
  <c r="H373" i="6"/>
  <c r="U368" i="6"/>
  <c r="K358" i="6"/>
  <c r="X353" i="6"/>
  <c r="N343" i="6"/>
  <c r="AA338" i="6"/>
  <c r="D333" i="6"/>
  <c r="Q328" i="6"/>
  <c r="G318" i="6"/>
  <c r="T313" i="6"/>
  <c r="J300" i="6"/>
  <c r="W295" i="6"/>
  <c r="M285" i="6"/>
  <c r="Z280" i="6"/>
  <c r="J270" i="6"/>
  <c r="W265" i="6"/>
  <c r="M255" i="6"/>
  <c r="Z250" i="6"/>
  <c r="J240" i="6"/>
  <c r="W235" i="6"/>
  <c r="M225" i="6"/>
  <c r="Z220" i="6"/>
  <c r="J210" i="6"/>
  <c r="W205" i="6"/>
  <c r="M195" i="6"/>
  <c r="Z190" i="6"/>
  <c r="J180" i="6"/>
  <c r="W175" i="6"/>
  <c r="M165" i="6"/>
  <c r="Z160" i="6"/>
  <c r="J147" i="6"/>
  <c r="W142" i="6"/>
  <c r="M132" i="6"/>
  <c r="Z127" i="6"/>
  <c r="J117" i="6"/>
  <c r="W112" i="6"/>
  <c r="M102" i="6"/>
  <c r="Z97" i="6"/>
  <c r="J87" i="6"/>
  <c r="W82" i="6"/>
  <c r="M72" i="6"/>
  <c r="Z67" i="6"/>
  <c r="J57" i="6"/>
  <c r="W52" i="6"/>
  <c r="M42" i="6"/>
  <c r="Z37" i="6"/>
  <c r="J27" i="6"/>
  <c r="W22" i="6"/>
  <c r="M12" i="6"/>
  <c r="Z7" i="6"/>
  <c r="D85" i="5"/>
  <c r="D300" i="7"/>
  <c r="D270" i="7"/>
  <c r="D240" i="7"/>
  <c r="V170" i="7"/>
  <c r="L160" i="7"/>
  <c r="Y152" i="7"/>
  <c r="O142" i="7"/>
  <c r="V137" i="7"/>
  <c r="L127" i="7"/>
  <c r="Y122" i="7"/>
  <c r="O112" i="7"/>
  <c r="V107" i="7"/>
  <c r="L97" i="7"/>
  <c r="Y92" i="7"/>
  <c r="O82" i="7"/>
  <c r="V77" i="7"/>
  <c r="L67" i="7"/>
  <c r="Y62" i="7"/>
  <c r="O52" i="7"/>
  <c r="V47" i="7"/>
  <c r="L37" i="7"/>
  <c r="Y32" i="7"/>
  <c r="O22" i="7"/>
  <c r="V17" i="7"/>
  <c r="L7" i="7"/>
  <c r="X611" i="6"/>
  <c r="N601" i="6"/>
  <c r="AA596" i="6"/>
  <c r="D591" i="6"/>
  <c r="Q586" i="6"/>
  <c r="G576" i="6"/>
  <c r="T571" i="6"/>
  <c r="J561" i="6"/>
  <c r="W556" i="6"/>
  <c r="M546" i="6"/>
  <c r="Z541" i="6"/>
  <c r="P531" i="6"/>
  <c r="F521" i="6"/>
  <c r="S516" i="6"/>
  <c r="I506" i="6"/>
  <c r="V501" i="6"/>
  <c r="L491" i="6"/>
  <c r="Y486" i="6"/>
  <c r="O476" i="6"/>
  <c r="E466" i="6"/>
  <c r="R458" i="6"/>
  <c r="H448" i="6"/>
  <c r="U443" i="6"/>
  <c r="K433" i="6"/>
  <c r="X428" i="6"/>
  <c r="N418" i="6"/>
  <c r="AA413" i="6"/>
  <c r="D408" i="6"/>
  <c r="Q403" i="6"/>
  <c r="G393" i="6"/>
  <c r="T388" i="6"/>
  <c r="J378" i="6"/>
  <c r="W373" i="6"/>
  <c r="M363" i="6"/>
  <c r="Z358" i="6"/>
  <c r="P348" i="6"/>
  <c r="F338" i="6"/>
  <c r="S333" i="6"/>
  <c r="I323" i="6"/>
  <c r="V318" i="6"/>
  <c r="L305" i="6"/>
  <c r="Y300" i="6"/>
  <c r="O290" i="6"/>
  <c r="V285" i="6"/>
  <c r="L275" i="6"/>
  <c r="Y270" i="6"/>
  <c r="O260" i="6"/>
  <c r="V255" i="6"/>
  <c r="L245" i="6"/>
  <c r="Y240" i="6"/>
  <c r="O230" i="6"/>
  <c r="V225" i="6"/>
  <c r="L215" i="6"/>
  <c r="Y210" i="6"/>
  <c r="O200" i="6"/>
  <c r="V195" i="6"/>
  <c r="L185" i="6"/>
  <c r="Y180" i="6"/>
  <c r="O170" i="6"/>
  <c r="V165" i="6"/>
  <c r="L152" i="6"/>
  <c r="Y147" i="6"/>
  <c r="O137" i="6"/>
  <c r="V132" i="6"/>
  <c r="L122" i="6"/>
  <c r="Y117" i="6"/>
  <c r="O107" i="6"/>
  <c r="V102" i="6"/>
  <c r="L92" i="6"/>
  <c r="Y87" i="6"/>
  <c r="O77" i="6"/>
  <c r="V72" i="6"/>
  <c r="L62" i="6"/>
  <c r="Y57" i="6"/>
  <c r="O47" i="6"/>
  <c r="V42" i="6"/>
  <c r="L32" i="6"/>
  <c r="Y27" i="6"/>
  <c r="O17" i="6"/>
  <c r="V12" i="6"/>
  <c r="G63" i="5"/>
  <c r="G91" i="5"/>
  <c r="V7" i="6"/>
  <c r="F11" i="20" l="1"/>
  <c r="F36" i="20" s="1"/>
  <c r="I38" i="20" s="1"/>
  <c r="G12" i="20"/>
  <c r="G11" i="20" s="1"/>
  <c r="G36" i="20" s="1"/>
  <c r="I39" i="20" s="1"/>
  <c r="D18" i="3"/>
  <c r="D16" i="3" s="1"/>
  <c r="D23" i="3"/>
  <c r="D21" i="3" s="1"/>
  <c r="E23" i="3"/>
  <c r="E21" i="3" s="1"/>
  <c r="E18" i="3"/>
  <c r="G72" i="5"/>
  <c r="G69" i="5" s="1"/>
  <c r="G54" i="5"/>
  <c r="G51" i="5" s="1"/>
  <c r="G37" i="5"/>
  <c r="G34" i="5" s="1"/>
  <c r="G93" i="5"/>
  <c r="G90" i="5" s="1"/>
  <c r="G77" i="5"/>
  <c r="G74" i="5" s="1"/>
  <c r="G60" i="5"/>
  <c r="G44" i="5"/>
  <c r="G41" i="5" s="1"/>
  <c r="G26" i="5"/>
  <c r="G23" i="5" s="1"/>
  <c r="G21" i="5"/>
  <c r="G18" i="5" s="1"/>
  <c r="G82" i="5"/>
  <c r="G79" i="5" s="1"/>
  <c r="G65" i="5"/>
  <c r="G62" i="5" s="1"/>
  <c r="G49" i="5"/>
  <c r="G46" i="5" s="1"/>
  <c r="G32" i="5"/>
  <c r="G29" i="5" s="1"/>
  <c r="G88" i="5"/>
  <c r="G85" i="5" s="1"/>
  <c r="E16" i="3"/>
  <c r="D11" i="3"/>
  <c r="G13" i="5"/>
  <c r="G57" i="5"/>
  <c r="F82" i="5"/>
  <c r="F79" i="5" s="1"/>
  <c r="F49" i="5"/>
  <c r="F46" i="5" s="1"/>
  <c r="F72" i="5"/>
  <c r="F69" i="5" s="1"/>
  <c r="F21" i="5"/>
  <c r="F18" i="5" s="1"/>
  <c r="F88" i="5"/>
  <c r="F85" i="5" s="1"/>
  <c r="F93" i="5"/>
  <c r="F90" i="5" s="1"/>
  <c r="F77" i="5"/>
  <c r="F74" i="5" s="1"/>
  <c r="F60" i="5"/>
  <c r="F57" i="5" s="1"/>
  <c r="F44" i="5"/>
  <c r="F41" i="5" s="1"/>
  <c r="F26" i="5"/>
  <c r="F23" i="5" s="1"/>
  <c r="F54" i="5"/>
  <c r="F51" i="5" s="1"/>
  <c r="F37" i="5"/>
  <c r="F34" i="5" s="1"/>
  <c r="F65" i="5"/>
  <c r="F62" i="5" s="1"/>
  <c r="F32" i="5"/>
  <c r="F29" i="5" s="1"/>
  <c r="G11" i="3"/>
  <c r="F16" i="3"/>
  <c r="F18" i="3"/>
  <c r="F23" i="3"/>
  <c r="F21" i="3" s="1"/>
  <c r="E82" i="5"/>
  <c r="E79" i="5" s="1"/>
  <c r="E65" i="5"/>
  <c r="E62" i="5" s="1"/>
  <c r="E49" i="5"/>
  <c r="E46" i="5" s="1"/>
  <c r="E32" i="5"/>
  <c r="E29" i="5" s="1"/>
  <c r="E93" i="5"/>
  <c r="E90" i="5" s="1"/>
  <c r="E44" i="5"/>
  <c r="E77" i="5"/>
  <c r="E74" i="5" s="1"/>
  <c r="E26" i="5"/>
  <c r="E23" i="5" s="1"/>
  <c r="E88" i="5"/>
  <c r="E85" i="5" s="1"/>
  <c r="E72" i="5"/>
  <c r="E69" i="5" s="1"/>
  <c r="E54" i="5"/>
  <c r="E51" i="5" s="1"/>
  <c r="E37" i="5"/>
  <c r="E34" i="5" s="1"/>
  <c r="E21" i="5"/>
  <c r="E18" i="5" s="1"/>
  <c r="E60" i="5"/>
  <c r="E57" i="5" s="1"/>
  <c r="G23" i="3"/>
  <c r="G21" i="3" s="1"/>
  <c r="G18" i="3"/>
  <c r="G16" i="3" s="1"/>
  <c r="E41" i="5"/>
  <c r="E11" i="3"/>
  <c r="F11" i="3"/>
  <c r="G36" i="3" l="1"/>
  <c r="F33" i="3"/>
  <c r="F35" i="3"/>
  <c r="E35" i="3"/>
  <c r="E33" i="3"/>
  <c r="G33" i="3"/>
  <c r="F36" i="3"/>
  <c r="D33" i="3"/>
  <c r="G35" i="3"/>
  <c r="D36" i="3"/>
  <c r="D35" i="3"/>
  <c r="E36" i="3"/>
</calcChain>
</file>

<file path=xl/sharedStrings.xml><?xml version="1.0" encoding="utf-8"?>
<sst xmlns="http://schemas.openxmlformats.org/spreadsheetml/2006/main" count="25107" uniqueCount="3076">
  <si>
    <t>Составляющие расчета средневзешенной нерегулируемой цены на электрическую энергию (мощность),
используемой для расчета предельного уровня неругулируемой цены для первой ценовой категории</t>
  </si>
  <si>
    <t>№, п/п</t>
  </si>
  <si>
    <t>Составляющие расчета</t>
  </si>
  <si>
    <t>Ед. Изм.</t>
  </si>
  <si>
    <t>Величина</t>
  </si>
  <si>
    <t>1.</t>
  </si>
  <si>
    <t>Средневзвешенная нерегулируемая цена на электрическую энергии на оптовом рынке</t>
  </si>
  <si>
    <t>руб / МВтч</t>
  </si>
  <si>
    <t>2.</t>
  </si>
  <si>
    <t>Средневзвешенная нерегулируемая цена на мощность на оптовом рынке</t>
  </si>
  <si>
    <t>руб / МВт</t>
  </si>
  <si>
    <t>3.</t>
  </si>
  <si>
    <t>Коэффициент оплаты мощности потребителями (покупателями), осуществляющими расчеты по первой ценовой категории</t>
  </si>
  <si>
    <t>-</t>
  </si>
  <si>
    <t>4.</t>
  </si>
  <si>
    <t>Объем фактического пикового потребления гарантирующего поставщика на оптовом рынке</t>
  </si>
  <si>
    <t>МВт</t>
  </si>
  <si>
    <t>5.</t>
  </si>
  <si>
    <t>Величина мощности, соответствующей покупке электрической энергии гарантирующим поставщиком у производителей розничного рынка</t>
  </si>
  <si>
    <t>6.</t>
  </si>
  <si>
    <t>Сумма величин мощности, оплачиваемой на розничном рынке потребителями (покупателями),осуществляющими расчеты по второй-шестой ценовым категориям, в т.ч.:</t>
  </si>
  <si>
    <t>6.1.</t>
  </si>
  <si>
    <t xml:space="preserve"> - по второй ценовой категории</t>
  </si>
  <si>
    <t>6.2.</t>
  </si>
  <si>
    <t xml:space="preserve"> - по третьей ценовой категории</t>
  </si>
  <si>
    <t>6.3.</t>
  </si>
  <si>
    <t xml:space="preserve"> - по четвертой ценовой категории</t>
  </si>
  <si>
    <t>6.4.</t>
  </si>
  <si>
    <t xml:space="preserve"> - по пятой ценовой категории</t>
  </si>
  <si>
    <t>6.5.</t>
  </si>
  <si>
    <t xml:space="preserve"> - по шестой ценовой категории</t>
  </si>
  <si>
    <t>7.</t>
  </si>
  <si>
    <t>Объем потребления мощности населением и приравнеными к нему категориями потребителей, равный установленным значениям в утвержденном сводном прогнозном балансе производства и поставок электрической энергии (мощности) в рамках Единой энергетической системы России</t>
  </si>
  <si>
    <t>8.</t>
  </si>
  <si>
    <t>Объем потребления электрической энергии потребителями (покупателями), осуществляющими расчеты по второй ценовой категории, в т.ч.</t>
  </si>
  <si>
    <t>МВтч</t>
  </si>
  <si>
    <t>8.1.</t>
  </si>
  <si>
    <t>Для трех зон суток</t>
  </si>
  <si>
    <t>8.1.1.</t>
  </si>
  <si>
    <t xml:space="preserve"> - по ночной зоне суток</t>
  </si>
  <si>
    <t>8.1.2.</t>
  </si>
  <si>
    <t xml:space="preserve"> - по полупиковой зоне суток</t>
  </si>
  <si>
    <t>8.1.3.</t>
  </si>
  <si>
    <t xml:space="preserve"> - по пиковой зоне суток</t>
  </si>
  <si>
    <t>8.2.</t>
  </si>
  <si>
    <t>Для двух зон суток</t>
  </si>
  <si>
    <t>8.2.1.</t>
  </si>
  <si>
    <t>8.2.2.</t>
  </si>
  <si>
    <t>9.</t>
  </si>
  <si>
    <t>Фактический объем потребления электрической энергии гарантирующего поставщика на оптовом рынке</t>
  </si>
  <si>
    <t>10.</t>
  </si>
  <si>
    <t>Объем покупки электрической энергии гарантирующим поставщиком у производителей розничного рынка</t>
  </si>
  <si>
    <t>11.</t>
  </si>
  <si>
    <t>Сумма объемов потребления элеткрической энергии потребителями (покупателями), осуществляющими расчеты по второй-шестой ценовым категориям, в т.ч.:</t>
  </si>
  <si>
    <t>11.1.</t>
  </si>
  <si>
    <t>11.2.</t>
  </si>
  <si>
    <t>11.3.</t>
  </si>
  <si>
    <t>11.4.</t>
  </si>
  <si>
    <t>11.5.</t>
  </si>
  <si>
    <t>12.</t>
  </si>
  <si>
    <t>Объем потребления элеткрической энергии населением и приравненными к нему категориями потребителей, равный установленным значениям в утвержденном сводном прогнозном балансе производства и поставок электрической энергии (мощности) в рамках Единой энергетической системы России</t>
  </si>
  <si>
    <t>13.</t>
  </si>
  <si>
    <t xml:space="preserve"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                                                                                                                                                                                                        </t>
  </si>
  <si>
    <t>*-порядок определения и применения гарантирующими поставщиками нерегулируемых цен на электрическую энергию (мощность) установлен постановлением Правительства Российской Федерации от 04.05.2012 №442 и постановлением Правительства Российской Федерации от 29.12.2011 №1179</t>
  </si>
  <si>
    <t>№ п/п</t>
  </si>
  <si>
    <t>Группа потребителей</t>
  </si>
  <si>
    <t>Единица измерения</t>
  </si>
  <si>
    <t>Предельный уровень нерегулируемых цен</t>
  </si>
  <si>
    <t>Диапазоны напряжения</t>
  </si>
  <si>
    <t>ВН</t>
  </si>
  <si>
    <t>СН-I</t>
  </si>
  <si>
    <t>CH-II</t>
  </si>
  <si>
    <t>HH</t>
  </si>
  <si>
    <t>Электросетевые организации, приобретающие электроэнергию на цели компенсации технологического расхода (потерь) электрической энергии</t>
  </si>
  <si>
    <t>1.1.1.</t>
  </si>
  <si>
    <t>для фактических объемов, не превышающих утвержденные объемы потерь по балансу ФАС России</t>
  </si>
  <si>
    <t>руб./кВт.ч</t>
  </si>
  <si>
    <t>1.1.1.1.</t>
  </si>
  <si>
    <t xml:space="preserve"> -средневзвешенная стоимость э/э (м)</t>
  </si>
  <si>
    <t>руб./МВт.ч</t>
  </si>
  <si>
    <t>1.1.1.2.</t>
  </si>
  <si>
    <t xml:space="preserve"> -сбытовая надбавка ГП</t>
  </si>
  <si>
    <t>1.1.1.3.</t>
  </si>
  <si>
    <t xml:space="preserve"> -инфраструктурные платежи</t>
  </si>
  <si>
    <t>Все цены указаны без учета НДС.</t>
  </si>
  <si>
    <t>1. Первая ценовая категория
(для объемов покупки электрической энергии (мощности), учет которых осуществляется в целом за расчетный период)
для покупателей, в отношении которых осуществляется покупка электрической энергии (мощности) на оптовом рынке</t>
  </si>
  <si>
    <t>Прочие потребители</t>
  </si>
  <si>
    <t>1.1.</t>
  </si>
  <si>
    <t>Потребители, рассчитывающиеся по договорам энергоснабжения</t>
  </si>
  <si>
    <t>Предельный уровень нерегулируемых цен для подгруппы потребителей с максимальной мощностью энергопринимающих устройств до 670  кВт</t>
  </si>
  <si>
    <t xml:space="preserve"> -услуги по передаче</t>
  </si>
  <si>
    <t>1.1.1.4.</t>
  </si>
  <si>
    <t>1.1.2.</t>
  </si>
  <si>
    <t>Предельный уровень нерегулируемых цен для подгруппы потребителей с максимальной мощностью энергопринимающих устройств от 670 кВт до 10 МВт</t>
  </si>
  <si>
    <t>1.1.2.1.</t>
  </si>
  <si>
    <t>1.1.2.2.</t>
  </si>
  <si>
    <t>1.1.2.3.</t>
  </si>
  <si>
    <t>1.1.2.4.</t>
  </si>
  <si>
    <t>1.1.3.</t>
  </si>
  <si>
    <t>Предельный уровень нерегулируемых цен для подгруппы потребителей с максимальной мощностью энергопринимающих устройств не менее 10 МВт</t>
  </si>
  <si>
    <t>1.1.4.1.</t>
  </si>
  <si>
    <t>1.1.4.2.</t>
  </si>
  <si>
    <t>1.1.4.3.</t>
  </si>
  <si>
    <t>1.1.4.4.</t>
  </si>
  <si>
    <t>до 670  кВт</t>
  </si>
  <si>
    <t>от 670 кВт до 10 МВт</t>
  </si>
  <si>
    <t>не менее 10 МВт</t>
  </si>
  <si>
    <t>1. Первая ценовая категория
(для объемов покупки электрической энергии (мощности), учет которых осуществляется в целом за расчетный период)
для покупателей, в отношении которых осуществляется покупка электрической энергии (мощности) на розничном рынке</t>
  </si>
  <si>
    <t xml:space="preserve"> -сбытовая надбавка МЭС</t>
  </si>
  <si>
    <t>1.1.1.5.</t>
  </si>
  <si>
    <t>1.1.2.5.</t>
  </si>
  <si>
    <t>1.1.3.1.</t>
  </si>
  <si>
    <t>1.1.3.2.</t>
  </si>
  <si>
    <t>1.1.3.3.</t>
  </si>
  <si>
    <t>1.1.3.4.</t>
  </si>
  <si>
    <t>1.1.3.5.</t>
  </si>
  <si>
    <t>2. Вторая ценовая категория
(для объемов покупки электрической энергии (мощности), учет которых осуществляется
 по зонам суток расчетного периода)</t>
  </si>
  <si>
    <t>2.1.</t>
  </si>
  <si>
    <t>2.1.1.</t>
  </si>
  <si>
    <t>Предельный уровень нерегулируемых цен для подгруппы потребителей 
с максимальной мощностью энергопринимающих устройств до 670 кВт</t>
  </si>
  <si>
    <t>2.1.1.1.</t>
  </si>
  <si>
    <t>Предельный уровень нерегулируемых цен для трех зон суток</t>
  </si>
  <si>
    <t>2.1.1.1.1.</t>
  </si>
  <si>
    <t>ночная зона</t>
  </si>
  <si>
    <t>2.1.1.1.1.1.</t>
  </si>
  <si>
    <t>2.1.1.1.1.2.</t>
  </si>
  <si>
    <t>2.1.1.1.1.3.</t>
  </si>
  <si>
    <t>2.1.1.1.1.4.</t>
  </si>
  <si>
    <t>2.1.1.1.2.</t>
  </si>
  <si>
    <t>полупиковая зона</t>
  </si>
  <si>
    <t>2.1.1.1.2.1.</t>
  </si>
  <si>
    <t>2.1.1.1.2.2.</t>
  </si>
  <si>
    <t>2.1.1.1.2.3.</t>
  </si>
  <si>
    <t>2.1.1.1.2.4.</t>
  </si>
  <si>
    <t>2.1.1.1.3.</t>
  </si>
  <si>
    <t>пиковая зона</t>
  </si>
  <si>
    <t>2.1.1.1.3.1.</t>
  </si>
  <si>
    <t>2.1.1.1.3.2.</t>
  </si>
  <si>
    <t>2.1.1.1.3.3.</t>
  </si>
  <si>
    <t>2.1.1.1.3.4.</t>
  </si>
  <si>
    <t>2.1.1.2.</t>
  </si>
  <si>
    <t>Предельный уровень нерегулируемых цен для двух зон суток</t>
  </si>
  <si>
    <t>2.1.1.2.1.</t>
  </si>
  <si>
    <t>2.1.1.2.1.1.</t>
  </si>
  <si>
    <t>2.1.1.2.1.2.</t>
  </si>
  <si>
    <t>2.1.1.2.1.3.</t>
  </si>
  <si>
    <t>2.1.1.2.1.4.</t>
  </si>
  <si>
    <t>2.1.1.2.2.</t>
  </si>
  <si>
    <t>дневная зона</t>
  </si>
  <si>
    <t>2.1.1.2.2.1.</t>
  </si>
  <si>
    <t>2.1.1.2.2.2.</t>
  </si>
  <si>
    <t>2.1.1.2.2.3.</t>
  </si>
  <si>
    <t>2.1.1.2.2.4.</t>
  </si>
  <si>
    <t>2.1.2.</t>
  </si>
  <si>
    <t>Предельный уровень нерегулируемых цен для подгруппы потребителей 
с максимальной мощностью энергопринимающих устройств от 670 кВт до 10 МВт</t>
  </si>
  <si>
    <t>2.1.2.1.</t>
  </si>
  <si>
    <t>2.1.2.1.1.</t>
  </si>
  <si>
    <t>2.1.2.1.1.1.</t>
  </si>
  <si>
    <t>2.1.2.1.1.2.</t>
  </si>
  <si>
    <t>2.1.2.1.1.3.</t>
  </si>
  <si>
    <t>2.1.2.1.1.4.</t>
  </si>
  <si>
    <t>2.1.2.1.2.</t>
  </si>
  <si>
    <t>2.1.2.1.2.1.</t>
  </si>
  <si>
    <t>2.1.2.1.2.2.</t>
  </si>
  <si>
    <t>2.1.2.1.2.3.</t>
  </si>
  <si>
    <t>2.1.2.1.2.4.</t>
  </si>
  <si>
    <t>2.1.2.1.3.</t>
  </si>
  <si>
    <t>2.1.2.1.3.1.</t>
  </si>
  <si>
    <t>2.1.2.1.3.2.</t>
  </si>
  <si>
    <t>2.1.2.1.3.3.</t>
  </si>
  <si>
    <t>2.1.2.1.3.4.</t>
  </si>
  <si>
    <t>2.1.2.2.</t>
  </si>
  <si>
    <t>2.1.2.2.1.</t>
  </si>
  <si>
    <t>2.1.2.2.1.1.</t>
  </si>
  <si>
    <t>2.1.2.2.1.2.</t>
  </si>
  <si>
    <t>2.1.2.2.1.3.</t>
  </si>
  <si>
    <t>2.1.2.2.1.4.</t>
  </si>
  <si>
    <t>2.1.2.2.2.</t>
  </si>
  <si>
    <t>2.1.2.2.2.1.</t>
  </si>
  <si>
    <t>2.1.2.2.2.2.</t>
  </si>
  <si>
    <t>2.1.2.2.2.3.</t>
  </si>
  <si>
    <t>2.1.2.2.2.4.</t>
  </si>
  <si>
    <t>2.1.3.</t>
  </si>
  <si>
    <t>Предельный уровень нерегулируемых цен для подгруппы потребителей 
с максимальной мощностью энергопринимающих устройств не менее 10 МВт</t>
  </si>
  <si>
    <t>2.1.3.1.</t>
  </si>
  <si>
    <t>2.1.3.1.1.</t>
  </si>
  <si>
    <t>2.1.3.1.1.1.</t>
  </si>
  <si>
    <t>2.1.3.1.1.2.</t>
  </si>
  <si>
    <t>2.1.3.1.1.3.</t>
  </si>
  <si>
    <t>2.1.3.1.1.4.</t>
  </si>
  <si>
    <t>2.1.3.1.2.</t>
  </si>
  <si>
    <t>2.1.3.1.2.1.</t>
  </si>
  <si>
    <t>2.1.3.1.2.2.</t>
  </si>
  <si>
    <t>2.1.3.1.2.3.</t>
  </si>
  <si>
    <t>2.1.3.1.2.4.</t>
  </si>
  <si>
    <t>2.1.3.1.3.</t>
  </si>
  <si>
    <t>2.1.3.1.3.1.</t>
  </si>
  <si>
    <t>2.1.3.1.3.2.</t>
  </si>
  <si>
    <t>2.1.3.1.3.3.</t>
  </si>
  <si>
    <t>2.1.3.1.3.4.</t>
  </si>
  <si>
    <t>2.1.3.2.</t>
  </si>
  <si>
    <t>2.1.3.2.1.</t>
  </si>
  <si>
    <t>2.1.3.2.1.1.</t>
  </si>
  <si>
    <t>2.1.3.2.1.2.</t>
  </si>
  <si>
    <t>2.1.3.2.1.3.</t>
  </si>
  <si>
    <t>2.1.3.2.1.4.</t>
  </si>
  <si>
    <t>2.1.3.2.2.</t>
  </si>
  <si>
    <t>2.1.3.2.2.1.</t>
  </si>
  <si>
    <t>2.1.3.2.2.2.</t>
  </si>
  <si>
    <t>2.1.3.2.2.3.</t>
  </si>
  <si>
    <t>2.1.3.2.2.4.</t>
  </si>
  <si>
    <t>3. Третья ценовая категория
(для объемов покупки электрической энергии (мощности),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одноставочном исчислении)</t>
  </si>
  <si>
    <t>Прочие потребители, подгруппа "максимальная мощность энергопринимающих устройств до 670  кВт"</t>
  </si>
  <si>
    <t>Ставка, применяемая к фактическому почасовому объему покупки электрической энергии, отпущенному на уровне напряжения ВН</t>
  </si>
  <si>
    <t>Дата</t>
  </si>
  <si>
    <t>Единица Измерения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</si>
  <si>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</si>
  <si>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</si>
  <si>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</si>
  <si>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</si>
  <si>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</si>
  <si>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</si>
  <si>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</si>
  <si>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</si>
  <si>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</si>
  <si>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</si>
  <si>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</si>
  <si>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</si>
  <si>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</si>
  <si>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</si>
  <si>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</si>
  <si>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</si>
  <si>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</si>
  <si>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</si>
  <si>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</si>
  <si>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</si>
  <si>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</si>
  <si>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</si>
  <si>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</si>
  <si>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</si>
  <si>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3.1.1.</t>
  </si>
  <si>
    <t>3.1.1.1.</t>
  </si>
  <si>
    <t xml:space="preserve"> -средневзвешенная стоимость э/э</t>
  </si>
  <si>
    <t>3.1.1.2.</t>
  </si>
  <si>
    <t>3.1.1.3.</t>
  </si>
  <si>
    <t>3.1.1.4.</t>
  </si>
  <si>
    <t>3.1.2.</t>
  </si>
  <si>
    <t>3.1.2.1.</t>
  </si>
  <si>
    <t>3.1.2.2.</t>
  </si>
  <si>
    <t>3.1.2.3.</t>
  </si>
  <si>
    <t>3.1.2.4.</t>
  </si>
  <si>
    <t>3.1.3.</t>
  </si>
  <si>
    <t>3.1.3.1.</t>
  </si>
  <si>
    <t>3.1.3.2.</t>
  </si>
  <si>
    <t>3.1.3.3.</t>
  </si>
  <si>
    <t>3.1.3.4.</t>
  </si>
  <si>
    <t>3.1.4.</t>
  </si>
  <si>
    <t>3.1.4.1.</t>
  </si>
  <si>
    <t>3.1.4.2.</t>
  </si>
  <si>
    <t>3.1.4.3.</t>
  </si>
  <si>
    <t>3.1.4.4.</t>
  </si>
  <si>
    <t>3.1.5.</t>
  </si>
  <si>
    <t>3.1.5.1.</t>
  </si>
  <si>
    <t>3.1.5.2.</t>
  </si>
  <si>
    <t>3.1.5.3.</t>
  </si>
  <si>
    <t>3.1.5.4.</t>
  </si>
  <si>
    <t>3.1.6.</t>
  </si>
  <si>
    <t>3.1.6.1.</t>
  </si>
  <si>
    <t>3.1.6.2.</t>
  </si>
  <si>
    <t>3.1.6.3.</t>
  </si>
  <si>
    <t>3.1.6.4.</t>
  </si>
  <si>
    <t>3.1.7.</t>
  </si>
  <si>
    <t>3.1.7.1.</t>
  </si>
  <si>
    <t>3.1.7.2.</t>
  </si>
  <si>
    <t>3.1.7.3.</t>
  </si>
  <si>
    <t>3.1.7.4.</t>
  </si>
  <si>
    <t>3.1.8.</t>
  </si>
  <si>
    <t>3.1.8.1.</t>
  </si>
  <si>
    <t>3.1.8.2.</t>
  </si>
  <si>
    <t>3.1.8.3.</t>
  </si>
  <si>
    <t>3.1.8.4.</t>
  </si>
  <si>
    <t>3.1.9.</t>
  </si>
  <si>
    <t>3.1.9.1.</t>
  </si>
  <si>
    <t>3.1.9.2.</t>
  </si>
  <si>
    <t>3.1.9.3.</t>
  </si>
  <si>
    <t>3.1.9.4.</t>
  </si>
  <si>
    <t>3.1.10.</t>
  </si>
  <si>
    <t>3.1.10.1.</t>
  </si>
  <si>
    <t>3.1.10.2.</t>
  </si>
  <si>
    <t>3.1.10.3.</t>
  </si>
  <si>
    <t>3.1.10.4.</t>
  </si>
  <si>
    <t>3.1.11.</t>
  </si>
  <si>
    <t>3.1.11.1.</t>
  </si>
  <si>
    <t>3.1.11.2.</t>
  </si>
  <si>
    <t>3.1.11.3.</t>
  </si>
  <si>
    <t>3.1.11.4.</t>
  </si>
  <si>
    <t>3.1.12.</t>
  </si>
  <si>
    <t>3.1.12.1.</t>
  </si>
  <si>
    <t>3.1.12.2.</t>
  </si>
  <si>
    <t>3.1.12.3.</t>
  </si>
  <si>
    <t>3.1.12.4.</t>
  </si>
  <si>
    <t>3.1.13.</t>
  </si>
  <si>
    <t>3.1.13.1.</t>
  </si>
  <si>
    <t>3.1.13.2.</t>
  </si>
  <si>
    <t>3.1.13.3.</t>
  </si>
  <si>
    <t>3.1.13.4.</t>
  </si>
  <si>
    <t>3.1.14.</t>
  </si>
  <si>
    <t>3.1.14.1.</t>
  </si>
  <si>
    <t>3.1.14.2.</t>
  </si>
  <si>
    <t>3.1.14.3.</t>
  </si>
  <si>
    <t>3.1.14.4.</t>
  </si>
  <si>
    <t>3.1.15.</t>
  </si>
  <si>
    <t>3.1.15.1.</t>
  </si>
  <si>
    <t>3.1.15.2.</t>
  </si>
  <si>
    <t>3.1.15.3.</t>
  </si>
  <si>
    <t>3.1.15.4.</t>
  </si>
  <si>
    <t>3.1.16.</t>
  </si>
  <si>
    <t>3.1.16.1.</t>
  </si>
  <si>
    <t>3.1.16.2.</t>
  </si>
  <si>
    <t>3.1.16.3.</t>
  </si>
  <si>
    <t>3.1.16.4.</t>
  </si>
  <si>
    <t>3.1.17.</t>
  </si>
  <si>
    <t>3.1.17.1.</t>
  </si>
  <si>
    <t>3.1.17.2.</t>
  </si>
  <si>
    <t>3.1.17.3.</t>
  </si>
  <si>
    <t>3.1.17.4.</t>
  </si>
  <si>
    <t>3.1.18.</t>
  </si>
  <si>
    <t>3.1.18.1.</t>
  </si>
  <si>
    <t>3.1.18.2.</t>
  </si>
  <si>
    <t>3.1.18.3.</t>
  </si>
  <si>
    <t>3.1.18.4.</t>
  </si>
  <si>
    <t>3.1.19.</t>
  </si>
  <si>
    <t>3.1.19.1.</t>
  </si>
  <si>
    <t>3.1.19.2.</t>
  </si>
  <si>
    <t>3.1.19.3.</t>
  </si>
  <si>
    <t>3.1.19.4.</t>
  </si>
  <si>
    <t>3.1.20.</t>
  </si>
  <si>
    <t>3.1.20.1.</t>
  </si>
  <si>
    <t>3.1.20.2.</t>
  </si>
  <si>
    <t>3.1.20.3.</t>
  </si>
  <si>
    <t>3.1.20.4.</t>
  </si>
  <si>
    <t>3.1.21.</t>
  </si>
  <si>
    <t>3.1.21.1.</t>
  </si>
  <si>
    <t>3.1.21.2.</t>
  </si>
  <si>
    <t>3.1.21.3.</t>
  </si>
  <si>
    <t>3.1.21.4.</t>
  </si>
  <si>
    <t>3.1.22.</t>
  </si>
  <si>
    <t>3.1.22.1.</t>
  </si>
  <si>
    <t>3.1.22.2.</t>
  </si>
  <si>
    <t>3.1.22.3.</t>
  </si>
  <si>
    <t>3.1.22.4.</t>
  </si>
  <si>
    <t>3.1.23.</t>
  </si>
  <si>
    <t>3.1.23.1.</t>
  </si>
  <si>
    <t>3.1.23.2.</t>
  </si>
  <si>
    <t>3.1.23.3.</t>
  </si>
  <si>
    <t>3.1.23.4.</t>
  </si>
  <si>
    <t>3.1.24.</t>
  </si>
  <si>
    <t>3.1.24.1.</t>
  </si>
  <si>
    <t>3.1.24.2.</t>
  </si>
  <si>
    <t>3.1.24.3.</t>
  </si>
  <si>
    <t>3.1.24.4.</t>
  </si>
  <si>
    <t>3.1.25.</t>
  </si>
  <si>
    <t>3.1.25.1.</t>
  </si>
  <si>
    <t>3.1.25.2.</t>
  </si>
  <si>
    <t>3.1.25.3.</t>
  </si>
  <si>
    <t>3.1.25.4.</t>
  </si>
  <si>
    <t>3.1.26.</t>
  </si>
  <si>
    <t>3.1.26.1.</t>
  </si>
  <si>
    <t>3.1.26.2.</t>
  </si>
  <si>
    <t>3.1.26.3.</t>
  </si>
  <si>
    <t>3.1.26.4.</t>
  </si>
  <si>
    <t>3.1.27.</t>
  </si>
  <si>
    <t>3.1.27.1.</t>
  </si>
  <si>
    <t>3.1.27.2.</t>
  </si>
  <si>
    <t>3.1.27.3.</t>
  </si>
  <si>
    <t>3.1.27.4.</t>
  </si>
  <si>
    <t>3.1.28.</t>
  </si>
  <si>
    <t>3.1.28.1.</t>
  </si>
  <si>
    <t>3.1.28.2.</t>
  </si>
  <si>
    <t>3.1.28.3.</t>
  </si>
  <si>
    <t>3.1.28.4.</t>
  </si>
  <si>
    <t>3.1.29.</t>
  </si>
  <si>
    <t>3.1.29.1.</t>
  </si>
  <si>
    <t>3.1.29.2.</t>
  </si>
  <si>
    <t>3.1.29.3.</t>
  </si>
  <si>
    <t>3.1.29.4.</t>
  </si>
  <si>
    <t>3.1.30.</t>
  </si>
  <si>
    <t>3.1.30.1.</t>
  </si>
  <si>
    <t>3.1.30.2.</t>
  </si>
  <si>
    <t>3.1.30.3.</t>
  </si>
  <si>
    <t>3.1.30.4.</t>
  </si>
  <si>
    <t xml:space="preserve"> </t>
  </si>
  <si>
    <t>Ставка, применяемая к фактическому почасовому объему покупки электрической энергии, отпущенному на уровне напряжения СН-1</t>
  </si>
  <si>
    <t>3.2.1.</t>
  </si>
  <si>
    <t>3.2.1.1.</t>
  </si>
  <si>
    <t>3.2.1.2.</t>
  </si>
  <si>
    <t>3.2.1.3.</t>
  </si>
  <si>
    <t>3.2.1.4.</t>
  </si>
  <si>
    <t>3.2.2.</t>
  </si>
  <si>
    <t>3.2.2.1.</t>
  </si>
  <si>
    <t>3.2.2.2.</t>
  </si>
  <si>
    <t>3.2.2.3.</t>
  </si>
  <si>
    <t>3.2.2.4.</t>
  </si>
  <si>
    <t>3.2.3.</t>
  </si>
  <si>
    <t>3.2.3.1.</t>
  </si>
  <si>
    <t>3.2.3.2.</t>
  </si>
  <si>
    <t>3.2.3.3.</t>
  </si>
  <si>
    <t>3.2.3.4.</t>
  </si>
  <si>
    <t>3.2.4.</t>
  </si>
  <si>
    <t>3.2.4.1.</t>
  </si>
  <si>
    <t>3.2.4.2.</t>
  </si>
  <si>
    <t>3.2.4.3.</t>
  </si>
  <si>
    <t>3.2.4.4.</t>
  </si>
  <si>
    <t>3.2.5.</t>
  </si>
  <si>
    <t>3.2.5.1.</t>
  </si>
  <si>
    <t>3.2.5.2.</t>
  </si>
  <si>
    <t>3.2.5.3.</t>
  </si>
  <si>
    <t>3.2.5.4.</t>
  </si>
  <si>
    <t>3.2.6.</t>
  </si>
  <si>
    <t>3.2.6.1.</t>
  </si>
  <si>
    <t>3.2.6.2.</t>
  </si>
  <si>
    <t>3.2.6.3.</t>
  </si>
  <si>
    <t>3.2.6.4.</t>
  </si>
  <si>
    <t>3.2.7.</t>
  </si>
  <si>
    <t>3.2.7.1.</t>
  </si>
  <si>
    <t>3.2.7.2.</t>
  </si>
  <si>
    <t>3.2.7.3.</t>
  </si>
  <si>
    <t>3.2.7.4.</t>
  </si>
  <si>
    <t>3.2.8.</t>
  </si>
  <si>
    <t>3.2.8.1.</t>
  </si>
  <si>
    <t>3.2.8.2.</t>
  </si>
  <si>
    <t>3.2.8.3.</t>
  </si>
  <si>
    <t>3.2.8.4.</t>
  </si>
  <si>
    <t>3.2.9.</t>
  </si>
  <si>
    <t>3.2.9.1.</t>
  </si>
  <si>
    <t>3.2.9.2.</t>
  </si>
  <si>
    <t>3.2.9.3.</t>
  </si>
  <si>
    <t>3.2.9.4.</t>
  </si>
  <si>
    <t>3.2.10.</t>
  </si>
  <si>
    <t>3.2.10.1.</t>
  </si>
  <si>
    <t>3.2.10.2.</t>
  </si>
  <si>
    <t>3.2.10.3.</t>
  </si>
  <si>
    <t>3.2.10.4.</t>
  </si>
  <si>
    <t>3.2.11.</t>
  </si>
  <si>
    <t>3.2.11.1.</t>
  </si>
  <si>
    <t>3.2.11.2.</t>
  </si>
  <si>
    <t>3.2.11.3.</t>
  </si>
  <si>
    <t>3.2.11.4.</t>
  </si>
  <si>
    <t>3.2.12.</t>
  </si>
  <si>
    <t>3.2.12.1.</t>
  </si>
  <si>
    <t>3.2.12.2.</t>
  </si>
  <si>
    <t>3.2.12.3.</t>
  </si>
  <si>
    <t>3.2.12.4.</t>
  </si>
  <si>
    <t>3.2.13.</t>
  </si>
  <si>
    <t>3.2.13.1.</t>
  </si>
  <si>
    <t>3.2.13.2.</t>
  </si>
  <si>
    <t>3.2.13.3.</t>
  </si>
  <si>
    <t>3.2.13.4.</t>
  </si>
  <si>
    <t>3.2.14.</t>
  </si>
  <si>
    <t>3.2.14.1.</t>
  </si>
  <si>
    <t>3.2.14.2.</t>
  </si>
  <si>
    <t>3.2.14.3.</t>
  </si>
  <si>
    <t>3.2.14.4.</t>
  </si>
  <si>
    <t>3.2.15.</t>
  </si>
  <si>
    <t>3.2.15.1.</t>
  </si>
  <si>
    <t>3.2.15.2.</t>
  </si>
  <si>
    <t>3.2.15.3.</t>
  </si>
  <si>
    <t>3.2.15.4.</t>
  </si>
  <si>
    <t>3.2.16.</t>
  </si>
  <si>
    <t>3.2.16.1.</t>
  </si>
  <si>
    <t>3.2.16.2.</t>
  </si>
  <si>
    <t>3.2.16.3.</t>
  </si>
  <si>
    <t>3.2.16.4.</t>
  </si>
  <si>
    <t>3.2.17.</t>
  </si>
  <si>
    <t>3.2.17.1.</t>
  </si>
  <si>
    <t>3.2.17.2.</t>
  </si>
  <si>
    <t>3.2.17.3.</t>
  </si>
  <si>
    <t>3.2.17.4.</t>
  </si>
  <si>
    <t>3.2.18.</t>
  </si>
  <si>
    <t>3.2.18.1.</t>
  </si>
  <si>
    <t>3.2.18.2.</t>
  </si>
  <si>
    <t>3.2.18.3.</t>
  </si>
  <si>
    <t>3.2.18.4.</t>
  </si>
  <si>
    <t>3.2.19.</t>
  </si>
  <si>
    <t>3.2.19.1.</t>
  </si>
  <si>
    <t>3.2.19.2.</t>
  </si>
  <si>
    <t>3.2.19.3.</t>
  </si>
  <si>
    <t>3.2.19.4.</t>
  </si>
  <si>
    <t>3.2.20.</t>
  </si>
  <si>
    <t>3.2.20.1.</t>
  </si>
  <si>
    <t>3.2.20.2.</t>
  </si>
  <si>
    <t>3.2.20.3.</t>
  </si>
  <si>
    <t>3.2.20.4.</t>
  </si>
  <si>
    <t>3.2.21.</t>
  </si>
  <si>
    <t>3.2.21.1.</t>
  </si>
  <si>
    <t>3.2.21.2.</t>
  </si>
  <si>
    <t>3.2.21.3.</t>
  </si>
  <si>
    <t>3.2.21.4.</t>
  </si>
  <si>
    <t>3.2.22.</t>
  </si>
  <si>
    <t>3.2.22.1.</t>
  </si>
  <si>
    <t>3.2.22.2.</t>
  </si>
  <si>
    <t>3.2.22.3.</t>
  </si>
  <si>
    <t>3.2.22.4.</t>
  </si>
  <si>
    <t>3.2.23.</t>
  </si>
  <si>
    <t>3.2.23.1.</t>
  </si>
  <si>
    <t>3.2.23.2.</t>
  </si>
  <si>
    <t>3.2.23.3.</t>
  </si>
  <si>
    <t>3.2.23.4.</t>
  </si>
  <si>
    <t>3.2.24.</t>
  </si>
  <si>
    <t>3.2.24.1.</t>
  </si>
  <si>
    <t>3.2.24.2.</t>
  </si>
  <si>
    <t>3.2.24.3.</t>
  </si>
  <si>
    <t>3.2.24.4.</t>
  </si>
  <si>
    <t>3.2.25.</t>
  </si>
  <si>
    <t>3.2.25.1.</t>
  </si>
  <si>
    <t>3.2.25.2.</t>
  </si>
  <si>
    <t>3.2.25.3.</t>
  </si>
  <si>
    <t>3.2.25.4.</t>
  </si>
  <si>
    <t>3.2.26.</t>
  </si>
  <si>
    <t>3.2.26.1.</t>
  </si>
  <si>
    <t>3.2.26.2.</t>
  </si>
  <si>
    <t>3.2.26.3.</t>
  </si>
  <si>
    <t>3.2.26.4.</t>
  </si>
  <si>
    <t>3.2.27.</t>
  </si>
  <si>
    <t>3.2.27.1.</t>
  </si>
  <si>
    <t>3.2.27.2.</t>
  </si>
  <si>
    <t>3.2.27.3.</t>
  </si>
  <si>
    <t>3.2.27.4.</t>
  </si>
  <si>
    <t>3.2.28.</t>
  </si>
  <si>
    <t>3.2.28.1.</t>
  </si>
  <si>
    <t>3.2.28.2.</t>
  </si>
  <si>
    <t>3.2.28.3.</t>
  </si>
  <si>
    <t>3.2.28.4.</t>
  </si>
  <si>
    <t>3.2.29.</t>
  </si>
  <si>
    <t>3.2.29.1.</t>
  </si>
  <si>
    <t>3.2.29.2.</t>
  </si>
  <si>
    <t>3.2.29.3.</t>
  </si>
  <si>
    <t>3.2.29.4.</t>
  </si>
  <si>
    <t>3.2.30.</t>
  </si>
  <si>
    <t>3.2.30.1.</t>
  </si>
  <si>
    <t>3.2.30.2.</t>
  </si>
  <si>
    <t>3.2.30.3.</t>
  </si>
  <si>
    <t>3.2.30.4.</t>
  </si>
  <si>
    <t>Ставка, применяемая к фактическому почасовому объему покупки электрической энергии, отпущенному на уровне напряжения СН-2</t>
  </si>
  <si>
    <t>3.3.1.</t>
  </si>
  <si>
    <t>3.3.1.1.</t>
  </si>
  <si>
    <t>3.3.1.2.</t>
  </si>
  <si>
    <t>3.3.1.3.</t>
  </si>
  <si>
    <t>3.3.1.4.</t>
  </si>
  <si>
    <t>3.3.2.</t>
  </si>
  <si>
    <t>3.3.2.1.</t>
  </si>
  <si>
    <t>3.3.2.2.</t>
  </si>
  <si>
    <t>3.3.2.3.</t>
  </si>
  <si>
    <t>3.3.2.4.</t>
  </si>
  <si>
    <t>3.3.3.</t>
  </si>
  <si>
    <t>3.3.3.1.</t>
  </si>
  <si>
    <t>3.3.3.2.</t>
  </si>
  <si>
    <t>3.3.3.3.</t>
  </si>
  <si>
    <t>3.3.3.4.</t>
  </si>
  <si>
    <t>3.3.4.</t>
  </si>
  <si>
    <t>3.3.4.1.</t>
  </si>
  <si>
    <t>3.3.4.2.</t>
  </si>
  <si>
    <t>3.3.4.3.</t>
  </si>
  <si>
    <t>3.3.4.4.</t>
  </si>
  <si>
    <t>3.3.5.</t>
  </si>
  <si>
    <t>3.3.5.1.</t>
  </si>
  <si>
    <t>3.3.5.2.</t>
  </si>
  <si>
    <t>3.3.5.3.</t>
  </si>
  <si>
    <t>3.3.5.4.</t>
  </si>
  <si>
    <t>3.3.6.</t>
  </si>
  <si>
    <t>3.3.6.1.</t>
  </si>
  <si>
    <t>3.3.6.2.</t>
  </si>
  <si>
    <t>3.3.6.3.</t>
  </si>
  <si>
    <t>3.3.6.4.</t>
  </si>
  <si>
    <t>3.3.7.</t>
  </si>
  <si>
    <t>3.3.7.1.</t>
  </si>
  <si>
    <t>3.3.7.2.</t>
  </si>
  <si>
    <t>3.3.7.3.</t>
  </si>
  <si>
    <t>3.3.7.4.</t>
  </si>
  <si>
    <t>3.3.8.</t>
  </si>
  <si>
    <t>3.3.8.1.</t>
  </si>
  <si>
    <t>3.3.8.2.</t>
  </si>
  <si>
    <t>3.3.8.3.</t>
  </si>
  <si>
    <t>3.3.8.4.</t>
  </si>
  <si>
    <t>3.3.9.</t>
  </si>
  <si>
    <t>3.3.9.1.</t>
  </si>
  <si>
    <t>3.3.9.2.</t>
  </si>
  <si>
    <t>3.3.9.3.</t>
  </si>
  <si>
    <t>3.3.9.4.</t>
  </si>
  <si>
    <t>3.3.10.</t>
  </si>
  <si>
    <t>3.3.10.1.</t>
  </si>
  <si>
    <t>3.3.10.2.</t>
  </si>
  <si>
    <t>3.3.10.3.</t>
  </si>
  <si>
    <t>3.3.10.4.</t>
  </si>
  <si>
    <t>3.3.11.</t>
  </si>
  <si>
    <t>3.3.11.1.</t>
  </si>
  <si>
    <t>3.3.11.2.</t>
  </si>
  <si>
    <t>3.3.11.3.</t>
  </si>
  <si>
    <t>3.3.11.4.</t>
  </si>
  <si>
    <t>3.3.12.</t>
  </si>
  <si>
    <t>3.3.12.1.</t>
  </si>
  <si>
    <t>3.3.12.2.</t>
  </si>
  <si>
    <t>3.3.12.3.</t>
  </si>
  <si>
    <t>3.3.12.4.</t>
  </si>
  <si>
    <t>3.3.13.</t>
  </si>
  <si>
    <t>3.3.13.1.</t>
  </si>
  <si>
    <t>3.3.13.2.</t>
  </si>
  <si>
    <t>3.3.13.3.</t>
  </si>
  <si>
    <t>3.3.13.4.</t>
  </si>
  <si>
    <t>3.3.14.</t>
  </si>
  <si>
    <t>3.3.14.1.</t>
  </si>
  <si>
    <t>3.3.14.2.</t>
  </si>
  <si>
    <t>3.3.14.3.</t>
  </si>
  <si>
    <t>3.3.14.4.</t>
  </si>
  <si>
    <t>3.3.15.</t>
  </si>
  <si>
    <t>3.3.15.1.</t>
  </si>
  <si>
    <t>3.3.15.2.</t>
  </si>
  <si>
    <t>3.3.15.3.</t>
  </si>
  <si>
    <t>3.3.15.4.</t>
  </si>
  <si>
    <t>3.3.16.</t>
  </si>
  <si>
    <t>3.3.16.1.</t>
  </si>
  <si>
    <t>3.3.16.2.</t>
  </si>
  <si>
    <t>3.3.16.3.</t>
  </si>
  <si>
    <t>3.3.16.4.</t>
  </si>
  <si>
    <t>3.3.17.</t>
  </si>
  <si>
    <t>3.3.17.1.</t>
  </si>
  <si>
    <t>3.3.17.2.</t>
  </si>
  <si>
    <t>3.3.17.3.</t>
  </si>
  <si>
    <t>3.3.17.4.</t>
  </si>
  <si>
    <t>3.3.18.</t>
  </si>
  <si>
    <t>3.3.18.1.</t>
  </si>
  <si>
    <t>3.3.18.2.</t>
  </si>
  <si>
    <t>3.3.18.3.</t>
  </si>
  <si>
    <t>3.3.18.4.</t>
  </si>
  <si>
    <t>3.3.19.</t>
  </si>
  <si>
    <t>3.3.19.1.</t>
  </si>
  <si>
    <t>3.3.19.2.</t>
  </si>
  <si>
    <t>3.3.19.3.</t>
  </si>
  <si>
    <t>3.3.19.4.</t>
  </si>
  <si>
    <t>3.3.20.</t>
  </si>
  <si>
    <t>3.3.20.1.</t>
  </si>
  <si>
    <t>3.3.20.2.</t>
  </si>
  <si>
    <t>3.3.20.3.</t>
  </si>
  <si>
    <t>3.3.20.4.</t>
  </si>
  <si>
    <t>3.3.21.</t>
  </si>
  <si>
    <t>3.3.21.1.</t>
  </si>
  <si>
    <t>3.3.21.2.</t>
  </si>
  <si>
    <t>3.3.21.3.</t>
  </si>
  <si>
    <t>3.3.21.4.</t>
  </si>
  <si>
    <t>3.3.22.</t>
  </si>
  <si>
    <t>3.3.22.1.</t>
  </si>
  <si>
    <t>3.3.22.2.</t>
  </si>
  <si>
    <t>3.3.22.3.</t>
  </si>
  <si>
    <t>3.3.22.4.</t>
  </si>
  <si>
    <t>3.3.23.</t>
  </si>
  <si>
    <t>3.3.23.1.</t>
  </si>
  <si>
    <t>3.3.23.2.</t>
  </si>
  <si>
    <t>3.3.23.3.</t>
  </si>
  <si>
    <t>3.3.23.4.</t>
  </si>
  <si>
    <t>3.3.24.</t>
  </si>
  <si>
    <t>3.3.24.1.</t>
  </si>
  <si>
    <t>3.3.24.2.</t>
  </si>
  <si>
    <t>3.3.24.3.</t>
  </si>
  <si>
    <t>3.3.24.4.</t>
  </si>
  <si>
    <t>3.3.25.</t>
  </si>
  <si>
    <t>3.3.25.1.</t>
  </si>
  <si>
    <t>3.3.25.2.</t>
  </si>
  <si>
    <t>3.3.25.3.</t>
  </si>
  <si>
    <t>3.3.25.4.</t>
  </si>
  <si>
    <t>3.3.26.</t>
  </si>
  <si>
    <t>3.3.26.1.</t>
  </si>
  <si>
    <t>3.3.26.2.</t>
  </si>
  <si>
    <t>3.3.26.3.</t>
  </si>
  <si>
    <t>3.3.26.4.</t>
  </si>
  <si>
    <t>3.3.27.</t>
  </si>
  <si>
    <t>3.3.27.1.</t>
  </si>
  <si>
    <t>3.3.27.2.</t>
  </si>
  <si>
    <t>3.3.27.3.</t>
  </si>
  <si>
    <t>3.3.27.4.</t>
  </si>
  <si>
    <t>3.3.28.</t>
  </si>
  <si>
    <t>3.3.28.1.</t>
  </si>
  <si>
    <t>3.3.28.2.</t>
  </si>
  <si>
    <t>3.3.28.3.</t>
  </si>
  <si>
    <t>3.3.28.4.</t>
  </si>
  <si>
    <t>3.3.29.</t>
  </si>
  <si>
    <t>3.3.29.1.</t>
  </si>
  <si>
    <t>3.3.29.2.</t>
  </si>
  <si>
    <t>3.3.29.3.</t>
  </si>
  <si>
    <t>3.3.29.4.</t>
  </si>
  <si>
    <t>3.3.30.</t>
  </si>
  <si>
    <t>3.3.30.1.</t>
  </si>
  <si>
    <t>3.3.30.2.</t>
  </si>
  <si>
    <t>3.3.30.3.</t>
  </si>
  <si>
    <t>3.3.30.4.</t>
  </si>
  <si>
    <t>Ставка, применяемая к фактическому почасовому объему покупки электрической энергии, отпущенному на уровне напряжения НН</t>
  </si>
  <si>
    <t>3.4.1.</t>
  </si>
  <si>
    <t>3.4.1.1.</t>
  </si>
  <si>
    <t>3.4.1.2.</t>
  </si>
  <si>
    <t>3.4.1.3.</t>
  </si>
  <si>
    <t>3.4.1.4.</t>
  </si>
  <si>
    <t>3.4.2.</t>
  </si>
  <si>
    <t>3.4.2.1.</t>
  </si>
  <si>
    <t>3.4.2.2.</t>
  </si>
  <si>
    <t>3.4.2.3.</t>
  </si>
  <si>
    <t>3.4.2.4.</t>
  </si>
  <si>
    <t>3.4.3.</t>
  </si>
  <si>
    <t>3.4.3.1.</t>
  </si>
  <si>
    <t>3.4.3.2.</t>
  </si>
  <si>
    <t>3.4.3.3.</t>
  </si>
  <si>
    <t>3.4.3.4.</t>
  </si>
  <si>
    <t>3.4.4.</t>
  </si>
  <si>
    <t>3.4.4.1.</t>
  </si>
  <si>
    <t>3.4.4.2.</t>
  </si>
  <si>
    <t>3.4.4.3.</t>
  </si>
  <si>
    <t>3.4.4.4.</t>
  </si>
  <si>
    <t>3.4.5.</t>
  </si>
  <si>
    <t>3.4.5.1.</t>
  </si>
  <si>
    <t>3.4.5.2.</t>
  </si>
  <si>
    <t>3.4.5.3.</t>
  </si>
  <si>
    <t>3.4.5.4.</t>
  </si>
  <si>
    <t>3.4.6.</t>
  </si>
  <si>
    <t>3.4.6.1.</t>
  </si>
  <si>
    <t>3.4.6.2.</t>
  </si>
  <si>
    <t>3.4.6.3.</t>
  </si>
  <si>
    <t>3.4.6.4.</t>
  </si>
  <si>
    <t>3.4.7.</t>
  </si>
  <si>
    <t>3.4.7.1.</t>
  </si>
  <si>
    <t>3.4.7.2.</t>
  </si>
  <si>
    <t>3.4.7.3.</t>
  </si>
  <si>
    <t>3.4.7.4.</t>
  </si>
  <si>
    <t>3.4.8.</t>
  </si>
  <si>
    <t>3.4.8.1.</t>
  </si>
  <si>
    <t>3.4.8.2.</t>
  </si>
  <si>
    <t>3.4.8.3.</t>
  </si>
  <si>
    <t>3.4.8.4.</t>
  </si>
  <si>
    <t>3.4.9.</t>
  </si>
  <si>
    <t>3.4.9.1.</t>
  </si>
  <si>
    <t>3.4.9.2.</t>
  </si>
  <si>
    <t>3.4.9.3.</t>
  </si>
  <si>
    <t>3.4.9.4.</t>
  </si>
  <si>
    <t>3.4.10.</t>
  </si>
  <si>
    <t>3.4.10.1.</t>
  </si>
  <si>
    <t>3.4.10.2.</t>
  </si>
  <si>
    <t>3.4.10.3.</t>
  </si>
  <si>
    <t>3.4.10.4.</t>
  </si>
  <si>
    <t>3.4.11.</t>
  </si>
  <si>
    <t>3.4.11.1.</t>
  </si>
  <si>
    <t>3.4.11.2.</t>
  </si>
  <si>
    <t>3.4.11.3.</t>
  </si>
  <si>
    <t>3.4.11.4.</t>
  </si>
  <si>
    <t>3.4.12.</t>
  </si>
  <si>
    <t>3.4.12.1.</t>
  </si>
  <si>
    <t>3.4.12.2.</t>
  </si>
  <si>
    <t>3.4.12.3.</t>
  </si>
  <si>
    <t>3.4.12.4.</t>
  </si>
  <si>
    <t>3.4.13.</t>
  </si>
  <si>
    <t>3.4.13.1.</t>
  </si>
  <si>
    <t>3.4.13.2.</t>
  </si>
  <si>
    <t>3.4.13.3.</t>
  </si>
  <si>
    <t>3.4.13.4.</t>
  </si>
  <si>
    <t>3.4.14.</t>
  </si>
  <si>
    <t>3.4.14.1.</t>
  </si>
  <si>
    <t>3.4.14.2.</t>
  </si>
  <si>
    <t>3.4.14.3.</t>
  </si>
  <si>
    <t>3.4.14.4.</t>
  </si>
  <si>
    <t>3.4.15.</t>
  </si>
  <si>
    <t>3.4.15.1.</t>
  </si>
  <si>
    <t>3.4.15.2.</t>
  </si>
  <si>
    <t>3.4.15.3.</t>
  </si>
  <si>
    <t>3.4.15.4.</t>
  </si>
  <si>
    <t>3.4.16.</t>
  </si>
  <si>
    <t>3.4.16.1.</t>
  </si>
  <si>
    <t>3.4.16.2.</t>
  </si>
  <si>
    <t>3.4.16.3.</t>
  </si>
  <si>
    <t>3.4.16.4.</t>
  </si>
  <si>
    <t>3.4.17.</t>
  </si>
  <si>
    <t>3.4.17.1.</t>
  </si>
  <si>
    <t>3.4.17.2.</t>
  </si>
  <si>
    <t>3.4.17.3.</t>
  </si>
  <si>
    <t>3.4.17.4.</t>
  </si>
  <si>
    <t>3.4.18.</t>
  </si>
  <si>
    <t>3.4.18.1.</t>
  </si>
  <si>
    <t>3.4.18.2.</t>
  </si>
  <si>
    <t>3.4.18.3.</t>
  </si>
  <si>
    <t>3.4.18.4.</t>
  </si>
  <si>
    <t>3.4.19.</t>
  </si>
  <si>
    <t>3.4.19.1.</t>
  </si>
  <si>
    <t>3.4.19.2.</t>
  </si>
  <si>
    <t>3.4.19.3.</t>
  </si>
  <si>
    <t>3.4.19.4.</t>
  </si>
  <si>
    <t>3.4.20.</t>
  </si>
  <si>
    <t>3.4.20.1.</t>
  </si>
  <si>
    <t>3.4.20.2.</t>
  </si>
  <si>
    <t>3.4.20.3.</t>
  </si>
  <si>
    <t>3.4.20.4.</t>
  </si>
  <si>
    <t>3.4.21.</t>
  </si>
  <si>
    <t>3.4.21.1.</t>
  </si>
  <si>
    <t>3.4.21.2.</t>
  </si>
  <si>
    <t>3.4.21.3.</t>
  </si>
  <si>
    <t>3.4.21.4.</t>
  </si>
  <si>
    <t>3.4.22.</t>
  </si>
  <si>
    <t>3.4.22.1.</t>
  </si>
  <si>
    <t>3.4.22.2.</t>
  </si>
  <si>
    <t>3.4.22.3.</t>
  </si>
  <si>
    <t>3.4.22.4.</t>
  </si>
  <si>
    <t>3.4.23.</t>
  </si>
  <si>
    <t>3.4.23.1.</t>
  </si>
  <si>
    <t>3.4.23.2.</t>
  </si>
  <si>
    <t>3.4.23.3.</t>
  </si>
  <si>
    <t>3.4.23.4.</t>
  </si>
  <si>
    <t>3.4.24.</t>
  </si>
  <si>
    <t>3.4.24.1.</t>
  </si>
  <si>
    <t>3.4.24.2.</t>
  </si>
  <si>
    <t>3.4.24.3.</t>
  </si>
  <si>
    <t>3.4.24.4.</t>
  </si>
  <si>
    <t>3.4.25.</t>
  </si>
  <si>
    <t>3.4.25.1.</t>
  </si>
  <si>
    <t>3.4.25.2.</t>
  </si>
  <si>
    <t>3.4.25.3.</t>
  </si>
  <si>
    <t>3.4.25.4.</t>
  </si>
  <si>
    <t>3.4.26.</t>
  </si>
  <si>
    <t>3.4.26.1.</t>
  </si>
  <si>
    <t>3.4.26.2.</t>
  </si>
  <si>
    <t>3.4.26.3.</t>
  </si>
  <si>
    <t>3.4.26.4.</t>
  </si>
  <si>
    <t>3.4.27.</t>
  </si>
  <si>
    <t>3.4.27.1.</t>
  </si>
  <si>
    <t>3.4.27.2.</t>
  </si>
  <si>
    <t>3.4.27.3.</t>
  </si>
  <si>
    <t>3.4.27.4.</t>
  </si>
  <si>
    <t>3.4.28.</t>
  </si>
  <si>
    <t>3.4.28.1.</t>
  </si>
  <si>
    <t>3.4.28.2.</t>
  </si>
  <si>
    <t>3.4.28.3.</t>
  </si>
  <si>
    <t>3.4.28.4.</t>
  </si>
  <si>
    <t>3.4.29.</t>
  </si>
  <si>
    <t>3.4.29.1.</t>
  </si>
  <si>
    <t>3.4.29.2.</t>
  </si>
  <si>
    <t>3.4.29.3.</t>
  </si>
  <si>
    <t>3.4.29.4.</t>
  </si>
  <si>
    <t>3.4.30.</t>
  </si>
  <si>
    <t>3.4.30.1.</t>
  </si>
  <si>
    <t>3.4.30.2.</t>
  </si>
  <si>
    <t>3.4.30.3.</t>
  </si>
  <si>
    <t>3.4.30.4.</t>
  </si>
  <si>
    <t>Ставка за мощность предельного уровня нерегулируемой цены</t>
  </si>
  <si>
    <t>3.5.1.</t>
  </si>
  <si>
    <t>Ставка за мощность</t>
  </si>
  <si>
    <t>руб./МВт</t>
  </si>
  <si>
    <t>СН-II</t>
  </si>
  <si>
    <t>НН</t>
  </si>
  <si>
    <t>3.5.1.1.</t>
  </si>
  <si>
    <t xml:space="preserve"> -средневзвешенная стоимость м</t>
  </si>
  <si>
    <t>Прочие потребители, подгруппа "максимальная мощность энергопринимающих устройств от 670 кВт до 10 МВт"</t>
  </si>
  <si>
    <t>3. Третья ценовая категория
(для объемов покупки электрической энергии (мощности) на розничном рынке,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одноставочном исчислении)</t>
  </si>
  <si>
    <t>1.4.</t>
  </si>
  <si>
    <t xml:space="preserve"> -сбытовая надбавка ГП МЭС </t>
  </si>
  <si>
    <t>1.5.</t>
  </si>
  <si>
    <t xml:space="preserve"> -сбытовая надбавка ГП  </t>
  </si>
  <si>
    <t>2.2.</t>
  </si>
  <si>
    <t>2.3.</t>
  </si>
  <si>
    <t>2.4.</t>
  </si>
  <si>
    <t xml:space="preserve"> -сбытовая надбавка ГП МЭС</t>
  </si>
  <si>
    <t>2.5.</t>
  </si>
  <si>
    <t>3.1.</t>
  </si>
  <si>
    <t>3.2.</t>
  </si>
  <si>
    <t>3.3.</t>
  </si>
  <si>
    <t>3.4.</t>
  </si>
  <si>
    <t>3.5.</t>
  </si>
  <si>
    <t>4.1.</t>
  </si>
  <si>
    <t>.4.2.</t>
  </si>
  <si>
    <t>4.3.</t>
  </si>
  <si>
    <t>4.4.</t>
  </si>
  <si>
    <t>4.5.</t>
  </si>
  <si>
    <t>5.1.</t>
  </si>
  <si>
    <t>5.2.</t>
  </si>
  <si>
    <t>5.3.</t>
  </si>
  <si>
    <t>5.4.</t>
  </si>
  <si>
    <t>5.5.</t>
  </si>
  <si>
    <t>7.1.</t>
  </si>
  <si>
    <t>7.2.</t>
  </si>
  <si>
    <t>7.3.</t>
  </si>
  <si>
    <t>7.4.</t>
  </si>
  <si>
    <t>7.5.</t>
  </si>
  <si>
    <t>8.3.</t>
  </si>
  <si>
    <t>8.4.</t>
  </si>
  <si>
    <t>8.5.</t>
  </si>
  <si>
    <t>9.1.</t>
  </si>
  <si>
    <t>9.2.</t>
  </si>
  <si>
    <t>9.3.</t>
  </si>
  <si>
    <t>9.4.</t>
  </si>
  <si>
    <t>9.5.</t>
  </si>
  <si>
    <t>10.1.</t>
  </si>
  <si>
    <t>10.2.</t>
  </si>
  <si>
    <t>10.3.</t>
  </si>
  <si>
    <t>10.4.</t>
  </si>
  <si>
    <t>10.5.</t>
  </si>
  <si>
    <t>12.1.</t>
  </si>
  <si>
    <t>12.2.</t>
  </si>
  <si>
    <t>12.3.</t>
  </si>
  <si>
    <t>12.4.</t>
  </si>
  <si>
    <t>12.5.</t>
  </si>
  <si>
    <t>13.1.</t>
  </si>
  <si>
    <t>13.2.</t>
  </si>
  <si>
    <t>13.3.</t>
  </si>
  <si>
    <t>13.4.</t>
  </si>
  <si>
    <t>13.5.</t>
  </si>
  <si>
    <t>14.</t>
  </si>
  <si>
    <t>14.1.</t>
  </si>
  <si>
    <t>14.2.</t>
  </si>
  <si>
    <t>14.3.</t>
  </si>
  <si>
    <t>14.4.</t>
  </si>
  <si>
    <t>14.5.</t>
  </si>
  <si>
    <t>15.</t>
  </si>
  <si>
    <t>15.1.</t>
  </si>
  <si>
    <t>15.2.</t>
  </si>
  <si>
    <t>15.3.</t>
  </si>
  <si>
    <t>15.4.</t>
  </si>
  <si>
    <t>15.5.</t>
  </si>
  <si>
    <t>16.</t>
  </si>
  <si>
    <t>16.1.</t>
  </si>
  <si>
    <t>16.2.</t>
  </si>
  <si>
    <t>16.3.</t>
  </si>
  <si>
    <t>16.4.</t>
  </si>
  <si>
    <t>16.5.</t>
  </si>
  <si>
    <t>17.</t>
  </si>
  <si>
    <t>17.1.</t>
  </si>
  <si>
    <t>17.2.</t>
  </si>
  <si>
    <t>17.3.</t>
  </si>
  <si>
    <t>17.4.</t>
  </si>
  <si>
    <t>17.5.</t>
  </si>
  <si>
    <t>18.</t>
  </si>
  <si>
    <t>18.1.</t>
  </si>
  <si>
    <t>18.2.</t>
  </si>
  <si>
    <t>18.3.</t>
  </si>
  <si>
    <t>18.4.</t>
  </si>
  <si>
    <t>18.5.</t>
  </si>
  <si>
    <t>19.</t>
  </si>
  <si>
    <t>19.1.</t>
  </si>
  <si>
    <t>19.2.</t>
  </si>
  <si>
    <t>19.3.</t>
  </si>
  <si>
    <t>19.4.</t>
  </si>
  <si>
    <t>19.5.</t>
  </si>
  <si>
    <t>20.</t>
  </si>
  <si>
    <t>20.1.</t>
  </si>
  <si>
    <t>20.2.</t>
  </si>
  <si>
    <t>20.3.</t>
  </si>
  <si>
    <t>20.4.</t>
  </si>
  <si>
    <t>20.5.</t>
  </si>
  <si>
    <t>21.</t>
  </si>
  <si>
    <t>21.1.</t>
  </si>
  <si>
    <t>21.2.</t>
  </si>
  <si>
    <t>21.3.</t>
  </si>
  <si>
    <t>21.4.</t>
  </si>
  <si>
    <t>21.5.</t>
  </si>
  <si>
    <t>22.</t>
  </si>
  <si>
    <t>22.1.</t>
  </si>
  <si>
    <t>22.2.</t>
  </si>
  <si>
    <t>22.3.</t>
  </si>
  <si>
    <t>22.4.</t>
  </si>
  <si>
    <t>22.5.</t>
  </si>
  <si>
    <t>23.</t>
  </si>
  <si>
    <t>23.1.</t>
  </si>
  <si>
    <t>23.2.</t>
  </si>
  <si>
    <t>23.3.</t>
  </si>
  <si>
    <t>23.4.</t>
  </si>
  <si>
    <t>23.5.</t>
  </si>
  <si>
    <t>24.</t>
  </si>
  <si>
    <t>24.1.</t>
  </si>
  <si>
    <t>24.2.</t>
  </si>
  <si>
    <t>24.3.</t>
  </si>
  <si>
    <t>24.4.</t>
  </si>
  <si>
    <t>24.5.</t>
  </si>
  <si>
    <t>25.</t>
  </si>
  <si>
    <t>25.1.</t>
  </si>
  <si>
    <t>25.2.</t>
  </si>
  <si>
    <t>25.3.</t>
  </si>
  <si>
    <t>25.4.</t>
  </si>
  <si>
    <t>25.5.</t>
  </si>
  <si>
    <t>26.</t>
  </si>
  <si>
    <t>26.1.</t>
  </si>
  <si>
    <t>26.2.</t>
  </si>
  <si>
    <t>26.3.</t>
  </si>
  <si>
    <t>26.4.</t>
  </si>
  <si>
    <t>26.5.</t>
  </si>
  <si>
    <t>27.</t>
  </si>
  <si>
    <t>27.1.</t>
  </si>
  <si>
    <t>27.2.</t>
  </si>
  <si>
    <t>27.3.</t>
  </si>
  <si>
    <t>27.4.</t>
  </si>
  <si>
    <t>27.5.</t>
  </si>
  <si>
    <t>28.</t>
  </si>
  <si>
    <t>28.1.</t>
  </si>
  <si>
    <t>28.2.</t>
  </si>
  <si>
    <t>28.3.</t>
  </si>
  <si>
    <t>28.4.</t>
  </si>
  <si>
    <t>28.5.</t>
  </si>
  <si>
    <t>29.</t>
  </si>
  <si>
    <t>29.1.</t>
  </si>
  <si>
    <t>29.2.</t>
  </si>
  <si>
    <t>29.3.</t>
  </si>
  <si>
    <t>29.4.</t>
  </si>
  <si>
    <t>29.5.</t>
  </si>
  <si>
    <t>30.</t>
  </si>
  <si>
    <t>30.1.</t>
  </si>
  <si>
    <t>30.2.</t>
  </si>
  <si>
    <t>30.3.</t>
  </si>
  <si>
    <t>30.4.</t>
  </si>
  <si>
    <t>30.5.</t>
  </si>
  <si>
    <t>Прочие потребители, подгруппа "максимальная мощность энергопринимающих устройств не менее 10 МВт"</t>
  </si>
  <si>
    <t>4. Четвертая ценовая категория
(для объемов покупки электрической энергии (мощности),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двухставочном исчислении)</t>
  </si>
  <si>
    <t>4.1.1.</t>
  </si>
  <si>
    <t>4.1.1.1.</t>
  </si>
  <si>
    <t>4.1.1.2.</t>
  </si>
  <si>
    <t>4.1.1.3.</t>
  </si>
  <si>
    <t>4.1.1.4.</t>
  </si>
  <si>
    <t>4.1.2.</t>
  </si>
  <si>
    <t>4.1.2.1.</t>
  </si>
  <si>
    <t>4.1.2.2.</t>
  </si>
  <si>
    <t>4.1.2.3.</t>
  </si>
  <si>
    <t>4.1.2.4.</t>
  </si>
  <si>
    <t>4.1.3.</t>
  </si>
  <si>
    <t>4.1.3.1.</t>
  </si>
  <si>
    <t>4.1.3.2.</t>
  </si>
  <si>
    <t>4.1.3.3.</t>
  </si>
  <si>
    <t>4.1.3.4.</t>
  </si>
  <si>
    <t>4.1.4.</t>
  </si>
  <si>
    <t>4.1.4.1.</t>
  </si>
  <si>
    <t>4.1.4.2.</t>
  </si>
  <si>
    <t>4.1.4.3.</t>
  </si>
  <si>
    <t>4.1.4.4.</t>
  </si>
  <si>
    <t>4.1.5.</t>
  </si>
  <si>
    <t>4.1.5.1.</t>
  </si>
  <si>
    <t>4.1.5.2.</t>
  </si>
  <si>
    <t>4.1.5.3.</t>
  </si>
  <si>
    <t>4.1.5.4.</t>
  </si>
  <si>
    <t>4.1.6.</t>
  </si>
  <si>
    <t>4.1.6.1.</t>
  </si>
  <si>
    <t>4.1.6.2.</t>
  </si>
  <si>
    <t>4.1.6.3.</t>
  </si>
  <si>
    <t>4.1.6.4.</t>
  </si>
  <si>
    <t>4.1.7.</t>
  </si>
  <si>
    <t>4.1.7.1.</t>
  </si>
  <si>
    <t>4.1.7.2.</t>
  </si>
  <si>
    <t>4.1.7.3.</t>
  </si>
  <si>
    <t>4.1.7.4.</t>
  </si>
  <si>
    <t>4.1.8.</t>
  </si>
  <si>
    <t>4.1.8.1.</t>
  </si>
  <si>
    <t>4.1.8.2.</t>
  </si>
  <si>
    <t>4.1.8.3.</t>
  </si>
  <si>
    <t>4.1.8.4.</t>
  </si>
  <si>
    <t>4.1.9.</t>
  </si>
  <si>
    <t>4.1.9.1.</t>
  </si>
  <si>
    <t>4.1.9.2.</t>
  </si>
  <si>
    <t>4.1.9.3.</t>
  </si>
  <si>
    <t>4.1.9.4.</t>
  </si>
  <si>
    <t>4.1.10.</t>
  </si>
  <si>
    <t>4.1.10.1.</t>
  </si>
  <si>
    <t>4.1.10.2.</t>
  </si>
  <si>
    <t>4.1.10.3.</t>
  </si>
  <si>
    <t>4.1.10.4.</t>
  </si>
  <si>
    <t>4.1.11.</t>
  </si>
  <si>
    <t>4.1.11.1.</t>
  </si>
  <si>
    <t>4.1.11.2.</t>
  </si>
  <si>
    <t>4.1.11.3.</t>
  </si>
  <si>
    <t>4.1.11.4.</t>
  </si>
  <si>
    <t>4.1.12.</t>
  </si>
  <si>
    <t>4.1.12.1.</t>
  </si>
  <si>
    <t>4.1.12.2.</t>
  </si>
  <si>
    <t>4.1.12.3.</t>
  </si>
  <si>
    <t>4.1.12.4.</t>
  </si>
  <si>
    <t>4.1.13.</t>
  </si>
  <si>
    <t>4.1.13.1.</t>
  </si>
  <si>
    <t>4.1.13.2.</t>
  </si>
  <si>
    <t>4.1.13.3.</t>
  </si>
  <si>
    <t>4.1.13.4.</t>
  </si>
  <si>
    <t>4.1.14.</t>
  </si>
  <si>
    <t>4.1.14.1.</t>
  </si>
  <si>
    <t>4.1.14.2.</t>
  </si>
  <si>
    <t>4.1.14.3.</t>
  </si>
  <si>
    <t>4.1.14.4.</t>
  </si>
  <si>
    <t>4.1.15.</t>
  </si>
  <si>
    <t>4.1.15.1.</t>
  </si>
  <si>
    <t>4.1.15.2.</t>
  </si>
  <si>
    <t>4.1.15.3.</t>
  </si>
  <si>
    <t>4.1.15.4.</t>
  </si>
  <si>
    <t>4.1.16.</t>
  </si>
  <si>
    <t>4.1.16.1.</t>
  </si>
  <si>
    <t>4.1.16.2.</t>
  </si>
  <si>
    <t>4.1.16.3.</t>
  </si>
  <si>
    <t>4.1.16.4.</t>
  </si>
  <si>
    <t>4.1.17.</t>
  </si>
  <si>
    <t>4.1.17.1.</t>
  </si>
  <si>
    <t>4.1.17.2.</t>
  </si>
  <si>
    <t>4.1.17.3.</t>
  </si>
  <si>
    <t>4.1.17.4.</t>
  </si>
  <si>
    <t>4.1.18.</t>
  </si>
  <si>
    <t>4.1.18.1.</t>
  </si>
  <si>
    <t>4.1.18.2.</t>
  </si>
  <si>
    <t>4.1.18.3.</t>
  </si>
  <si>
    <t>4.1.18.4.</t>
  </si>
  <si>
    <t>4.1.19.</t>
  </si>
  <si>
    <t>4.1.19.1.</t>
  </si>
  <si>
    <t>4.1.19.2.</t>
  </si>
  <si>
    <t>4.1.19.3.</t>
  </si>
  <si>
    <t>4.1.19.4.</t>
  </si>
  <si>
    <t>4.1.20.</t>
  </si>
  <si>
    <t>4.1.20.1.</t>
  </si>
  <si>
    <t>4.1.20.2.</t>
  </si>
  <si>
    <t>4.1.20.3.</t>
  </si>
  <si>
    <t>4.1.20.4.</t>
  </si>
  <si>
    <t>4.1.21.</t>
  </si>
  <si>
    <t>4.1.21.1.</t>
  </si>
  <si>
    <t>4.1.21.2.</t>
  </si>
  <si>
    <t>4.1.21.3.</t>
  </si>
  <si>
    <t>4.1.21.4.</t>
  </si>
  <si>
    <t>4.1.22.</t>
  </si>
  <si>
    <t>4.1.22.1.</t>
  </si>
  <si>
    <t>4.1.22.2.</t>
  </si>
  <si>
    <t>4.1.22.3.</t>
  </si>
  <si>
    <t>4.1.22.4.</t>
  </si>
  <si>
    <t>4.1.23.</t>
  </si>
  <si>
    <t>4.1.23.1.</t>
  </si>
  <si>
    <t>4.1.23.2.</t>
  </si>
  <si>
    <t>4.1.23.3.</t>
  </si>
  <si>
    <t>4.1.23.4.</t>
  </si>
  <si>
    <t>4.1.24.</t>
  </si>
  <si>
    <t>4.1.24.1.</t>
  </si>
  <si>
    <t>4.1.24.2.</t>
  </si>
  <si>
    <t>4.1.24.3.</t>
  </si>
  <si>
    <t>4.1.24.4.</t>
  </si>
  <si>
    <t>4.1.25.</t>
  </si>
  <si>
    <t>4.1.25.1.</t>
  </si>
  <si>
    <t>4.1.25.2.</t>
  </si>
  <si>
    <t>4.1.25.3.</t>
  </si>
  <si>
    <t>4.1.25.4.</t>
  </si>
  <si>
    <t>4.1.26.</t>
  </si>
  <si>
    <t>4.1.26.1.</t>
  </si>
  <si>
    <t>4.1.26.2.</t>
  </si>
  <si>
    <t>4.1.26.3.</t>
  </si>
  <si>
    <t>4.1.26.4.</t>
  </si>
  <si>
    <t>4.1.27.</t>
  </si>
  <si>
    <t>4.1.27.1.</t>
  </si>
  <si>
    <t>4.1.27.2.</t>
  </si>
  <si>
    <t>4.1.27.3.</t>
  </si>
  <si>
    <t>4.1.27.4.</t>
  </si>
  <si>
    <t>4.1.28.</t>
  </si>
  <si>
    <t>4.1.28.1.</t>
  </si>
  <si>
    <t>4.1.28.2.</t>
  </si>
  <si>
    <t>4.1.28.3.</t>
  </si>
  <si>
    <t>4.1.28.4.</t>
  </si>
  <si>
    <t>4.1.29.</t>
  </si>
  <si>
    <t>4.1.29.1.</t>
  </si>
  <si>
    <t>4.1.29.2.</t>
  </si>
  <si>
    <t>4.1.29.3.</t>
  </si>
  <si>
    <t>4.1.29.4.</t>
  </si>
  <si>
    <t>4.1.30.</t>
  </si>
  <si>
    <t>4.1.30.1.</t>
  </si>
  <si>
    <t>4.1.30.2.</t>
  </si>
  <si>
    <t>4.1.30.3.</t>
  </si>
  <si>
    <t>4.1.30.4.</t>
  </si>
  <si>
    <t>4.2.1.</t>
  </si>
  <si>
    <t>4.2.1.1.</t>
  </si>
  <si>
    <t>4.2.1.2.</t>
  </si>
  <si>
    <t>4.2.1.3.</t>
  </si>
  <si>
    <t>4.2.1.4.</t>
  </si>
  <si>
    <t>4.2.2.</t>
  </si>
  <si>
    <t>4.2.2.1.</t>
  </si>
  <si>
    <t>4.2.2.2.</t>
  </si>
  <si>
    <t>4.2.2.3.</t>
  </si>
  <si>
    <t>4.2.2.4.</t>
  </si>
  <si>
    <t>4.2.3.</t>
  </si>
  <si>
    <t>4.2.3.1.</t>
  </si>
  <si>
    <t>4.2.3.2.</t>
  </si>
  <si>
    <t>4.2.3.3.</t>
  </si>
  <si>
    <t>4.2.3.4.</t>
  </si>
  <si>
    <t>4.2.4.</t>
  </si>
  <si>
    <t>4.2.4.1.</t>
  </si>
  <si>
    <t>4.2.4.2.</t>
  </si>
  <si>
    <t>4.2.4.3.</t>
  </si>
  <si>
    <t>4.2.4.4.</t>
  </si>
  <si>
    <t>4.2.5.</t>
  </si>
  <si>
    <t>4.2.5.1.</t>
  </si>
  <si>
    <t>4.2.5.2.</t>
  </si>
  <si>
    <t>4.2.5.3.</t>
  </si>
  <si>
    <t>4.2.5.4.</t>
  </si>
  <si>
    <t>4.2.6.</t>
  </si>
  <si>
    <t>4.2.6.1.</t>
  </si>
  <si>
    <t>4.2.6.2.</t>
  </si>
  <si>
    <t>4.2.6.3.</t>
  </si>
  <si>
    <t>4.2.6.4.</t>
  </si>
  <si>
    <t>4.2.7.</t>
  </si>
  <si>
    <t>4.2.7.1.</t>
  </si>
  <si>
    <t>4.2.7.2.</t>
  </si>
  <si>
    <t>4.2.7.3.</t>
  </si>
  <si>
    <t>4.2.7.4.</t>
  </si>
  <si>
    <t>4.2.8.</t>
  </si>
  <si>
    <t>4.2.8.1.</t>
  </si>
  <si>
    <t>4.2.8.2.</t>
  </si>
  <si>
    <t>4.2.8.3.</t>
  </si>
  <si>
    <t>4.2.8.4.</t>
  </si>
  <si>
    <t>4.2.9.</t>
  </si>
  <si>
    <t>4.2.9.1.</t>
  </si>
  <si>
    <t>4.2.9.2.</t>
  </si>
  <si>
    <t>4.2.9.3.</t>
  </si>
  <si>
    <t>4.2.9.4.</t>
  </si>
  <si>
    <t>4.2.10.</t>
  </si>
  <si>
    <t>4.2.10.1.</t>
  </si>
  <si>
    <t>4.2.10.2.</t>
  </si>
  <si>
    <t>4.2.10.3.</t>
  </si>
  <si>
    <t>4.2.10.4.</t>
  </si>
  <si>
    <t>4.2.11.</t>
  </si>
  <si>
    <t>4.2.11.1.</t>
  </si>
  <si>
    <t>4.2.11.2.</t>
  </si>
  <si>
    <t>4.2.11.3.</t>
  </si>
  <si>
    <t>4.2.11.4.</t>
  </si>
  <si>
    <t>4.2.12.</t>
  </si>
  <si>
    <t>4.2.12.1.</t>
  </si>
  <si>
    <t>4.2.12.2.</t>
  </si>
  <si>
    <t>4.2.12.3.</t>
  </si>
  <si>
    <t>4.2.12.4.</t>
  </si>
  <si>
    <t>4.2.13.</t>
  </si>
  <si>
    <t>4.2.13.1.</t>
  </si>
  <si>
    <t>4.2.13.2.</t>
  </si>
  <si>
    <t>4.2.13.3.</t>
  </si>
  <si>
    <t>4.2.13.4.</t>
  </si>
  <si>
    <t>4.2.14.</t>
  </si>
  <si>
    <t>4.2.14.1.</t>
  </si>
  <si>
    <t>4.2.14.2.</t>
  </si>
  <si>
    <t>4.2.14.3.</t>
  </si>
  <si>
    <t>4.2.14.4.</t>
  </si>
  <si>
    <t>4.2.15.</t>
  </si>
  <si>
    <t>4.2.15.1.</t>
  </si>
  <si>
    <t>4.2.15.2.</t>
  </si>
  <si>
    <t>4.2.15.3.</t>
  </si>
  <si>
    <t>4.2.15.4.</t>
  </si>
  <si>
    <t>4.2.16.</t>
  </si>
  <si>
    <t>4.2.16.1.</t>
  </si>
  <si>
    <t>4.2.16.2.</t>
  </si>
  <si>
    <t>4.2.16.3.</t>
  </si>
  <si>
    <t>4.2.16.4.</t>
  </si>
  <si>
    <t>4.2.17.</t>
  </si>
  <si>
    <t>4.2.17.1.</t>
  </si>
  <si>
    <t>4.2.17.2.</t>
  </si>
  <si>
    <t>4.2.17.3.</t>
  </si>
  <si>
    <t>4.2.17.4.</t>
  </si>
  <si>
    <t>4.2.18.</t>
  </si>
  <si>
    <t>4.2.18.1.</t>
  </si>
  <si>
    <t>4.2.18.2.</t>
  </si>
  <si>
    <t>4.2.18.3.</t>
  </si>
  <si>
    <t>4.2.18.4.</t>
  </si>
  <si>
    <t>4.2.19.</t>
  </si>
  <si>
    <t>4.2.19.1.</t>
  </si>
  <si>
    <t>4.2.19.2.</t>
  </si>
  <si>
    <t>4.2.19.3.</t>
  </si>
  <si>
    <t>4.2.19.4.</t>
  </si>
  <si>
    <t>4.2.20.</t>
  </si>
  <si>
    <t>4.2.20.1.</t>
  </si>
  <si>
    <t>4.2.20.2.</t>
  </si>
  <si>
    <t>4.2.20.3.</t>
  </si>
  <si>
    <t>4.2.20.4.</t>
  </si>
  <si>
    <t>4.2.21.</t>
  </si>
  <si>
    <t>4.2.21.1.</t>
  </si>
  <si>
    <t>4.2.21.2.</t>
  </si>
  <si>
    <t>4.2.21.3.</t>
  </si>
  <si>
    <t>4.2.21.4.</t>
  </si>
  <si>
    <t>4.2.22.</t>
  </si>
  <si>
    <t>4.2.22.1.</t>
  </si>
  <si>
    <t>4.2.22.2.</t>
  </si>
  <si>
    <t>4.2.22.3.</t>
  </si>
  <si>
    <t>4.2.22.4.</t>
  </si>
  <si>
    <t>4.2.23.</t>
  </si>
  <si>
    <t>4.2.23.1.</t>
  </si>
  <si>
    <t>4.2.23.2.</t>
  </si>
  <si>
    <t>4.2.23.3.</t>
  </si>
  <si>
    <t>4.2.23.4.</t>
  </si>
  <si>
    <t>4.2.24.</t>
  </si>
  <si>
    <t>4.2.24.1.</t>
  </si>
  <si>
    <t>4.2.24.2.</t>
  </si>
  <si>
    <t>4.2.24.3.</t>
  </si>
  <si>
    <t>4.2.24.4.</t>
  </si>
  <si>
    <t>4.2.25.</t>
  </si>
  <si>
    <t>4.2.25.1.</t>
  </si>
  <si>
    <t>4.2.25.2.</t>
  </si>
  <si>
    <t>4.2.25.3.</t>
  </si>
  <si>
    <t>4.2.25.4.</t>
  </si>
  <si>
    <t>4.2.26.</t>
  </si>
  <si>
    <t>4.2.26.1.</t>
  </si>
  <si>
    <t>4.2.26.2.</t>
  </si>
  <si>
    <t>4.2.26.3.</t>
  </si>
  <si>
    <t>4.2.26.4.</t>
  </si>
  <si>
    <t>4.2.27.</t>
  </si>
  <si>
    <t>4.2.27.1.</t>
  </si>
  <si>
    <t>4.2.27.2.</t>
  </si>
  <si>
    <t>4.2.27.3.</t>
  </si>
  <si>
    <t>4.2.27.4.</t>
  </si>
  <si>
    <t>4.2.28.</t>
  </si>
  <si>
    <t>4.2.28.1.</t>
  </si>
  <si>
    <t>4.2.28.2.</t>
  </si>
  <si>
    <t>4.2.28.3.</t>
  </si>
  <si>
    <t>4.2.28.4.</t>
  </si>
  <si>
    <t>4.2.29.</t>
  </si>
  <si>
    <t>4.2.29.1.</t>
  </si>
  <si>
    <t>4.2.29.2.</t>
  </si>
  <si>
    <t>4.2.29.3.</t>
  </si>
  <si>
    <t>4.2.29.4.</t>
  </si>
  <si>
    <t>4.2.30.</t>
  </si>
  <si>
    <t>4.2.30.1.</t>
  </si>
  <si>
    <t>4.2.30.2.</t>
  </si>
  <si>
    <t>4.2.30.3.</t>
  </si>
  <si>
    <t>4.2.30.4.</t>
  </si>
  <si>
    <t>4.3.1.</t>
  </si>
  <si>
    <t>4.3.1.1.</t>
  </si>
  <si>
    <t>4.3.1.2.</t>
  </si>
  <si>
    <t>4.3.1.3.</t>
  </si>
  <si>
    <t>4.3.1.4.</t>
  </si>
  <si>
    <t>4.3.2.</t>
  </si>
  <si>
    <t>4.3.2.1.</t>
  </si>
  <si>
    <t>4.3.2.2.</t>
  </si>
  <si>
    <t>4.3.2.3.</t>
  </si>
  <si>
    <t>4.3.2.4.</t>
  </si>
  <si>
    <t>4.3.3.</t>
  </si>
  <si>
    <t>4.3.3.1.</t>
  </si>
  <si>
    <t>4.3.3.2.</t>
  </si>
  <si>
    <t>4.3.3.3.</t>
  </si>
  <si>
    <t>4.3.3.4.</t>
  </si>
  <si>
    <t>4.3.4.</t>
  </si>
  <si>
    <t>4.3.4.1.</t>
  </si>
  <si>
    <t>4.3.4.2.</t>
  </si>
  <si>
    <t>4.3.4.3.</t>
  </si>
  <si>
    <t>4.3.4.4.</t>
  </si>
  <si>
    <t>4.3.5.</t>
  </si>
  <si>
    <t>4.3.5.1.</t>
  </si>
  <si>
    <t>4.3.5.2.</t>
  </si>
  <si>
    <t>4.3.5.3.</t>
  </si>
  <si>
    <t>4.3.5.4.</t>
  </si>
  <si>
    <t>4.3.6.</t>
  </si>
  <si>
    <t>4.3.6.1.</t>
  </si>
  <si>
    <t>4.3.6.2.</t>
  </si>
  <si>
    <t>4.3.6.3.</t>
  </si>
  <si>
    <t>4.3.6.4.</t>
  </si>
  <si>
    <t>4.3.7.</t>
  </si>
  <si>
    <t>4.3.7.1.</t>
  </si>
  <si>
    <t>4.3.7.2.</t>
  </si>
  <si>
    <t>4.3.7.3.</t>
  </si>
  <si>
    <t>4.3.7.4.</t>
  </si>
  <si>
    <t>4.3.8.</t>
  </si>
  <si>
    <t>4.3.8.1.</t>
  </si>
  <si>
    <t>4.3.8.2.</t>
  </si>
  <si>
    <t>4.3.8.3.</t>
  </si>
  <si>
    <t>4.3.8.4.</t>
  </si>
  <si>
    <t>4.3.9.</t>
  </si>
  <si>
    <t>4.3.9.1.</t>
  </si>
  <si>
    <t>4.3.9.2.</t>
  </si>
  <si>
    <t>4.3.9.3.</t>
  </si>
  <si>
    <t>4.3.9.4.</t>
  </si>
  <si>
    <t>4.3.10.</t>
  </si>
  <si>
    <t>4.3.10.1.</t>
  </si>
  <si>
    <t>4.3.10.2.</t>
  </si>
  <si>
    <t>4.3.10.3.</t>
  </si>
  <si>
    <t>4.3.10.4.</t>
  </si>
  <si>
    <t>4.3.11.</t>
  </si>
  <si>
    <t>4.3.11.1.</t>
  </si>
  <si>
    <t>4.3.11.2.</t>
  </si>
  <si>
    <t>4.3.11.3.</t>
  </si>
  <si>
    <t>4.3.11.4.</t>
  </si>
  <si>
    <t>4.3.12.</t>
  </si>
  <si>
    <t>4.3.12.1.</t>
  </si>
  <si>
    <t>4.3.12.2.</t>
  </si>
  <si>
    <t>4.3.12.3.</t>
  </si>
  <si>
    <t>4.3.12.4.</t>
  </si>
  <si>
    <t>4.3.13.</t>
  </si>
  <si>
    <t>4.3.13.1.</t>
  </si>
  <si>
    <t>4.3.13.2.</t>
  </si>
  <si>
    <t>4.3.13.3.</t>
  </si>
  <si>
    <t>4.3.13.4.</t>
  </si>
  <si>
    <t>4.3.14.</t>
  </si>
  <si>
    <t>4.3.14.1.</t>
  </si>
  <si>
    <t>4.3.14.2.</t>
  </si>
  <si>
    <t>4.3.14.3.</t>
  </si>
  <si>
    <t>4.3.14.4.</t>
  </si>
  <si>
    <t>4.3.15.</t>
  </si>
  <si>
    <t>4.3.15.1.</t>
  </si>
  <si>
    <t>4.3.15.2.</t>
  </si>
  <si>
    <t>4.3.15.3.</t>
  </si>
  <si>
    <t>4.3.15.4.</t>
  </si>
  <si>
    <t>4.3.16.</t>
  </si>
  <si>
    <t>4.3.16.1.</t>
  </si>
  <si>
    <t>4.3.16.2.</t>
  </si>
  <si>
    <t>4.3.16.3.</t>
  </si>
  <si>
    <t>4.3.16.4.</t>
  </si>
  <si>
    <t>4.3.17.</t>
  </si>
  <si>
    <t>4.3.17.1.</t>
  </si>
  <si>
    <t>4.3.17.2.</t>
  </si>
  <si>
    <t>4.3.17.3.</t>
  </si>
  <si>
    <t>4.3.17.4.</t>
  </si>
  <si>
    <t>4.3.18.</t>
  </si>
  <si>
    <t>4.3.18.1.</t>
  </si>
  <si>
    <t>4.3.18.2.</t>
  </si>
  <si>
    <t>4.3.18.3.</t>
  </si>
  <si>
    <t>4.3.18.4.</t>
  </si>
  <si>
    <t>4.3.19.</t>
  </si>
  <si>
    <t>4.3.19.1.</t>
  </si>
  <si>
    <t>4.3.19.2.</t>
  </si>
  <si>
    <t>4.3.19.3.</t>
  </si>
  <si>
    <t>4.3.19.4.</t>
  </si>
  <si>
    <t>4.3.20.</t>
  </si>
  <si>
    <t>4.3.20.1.</t>
  </si>
  <si>
    <t>4.3.20.2.</t>
  </si>
  <si>
    <t>4.3.20.3.</t>
  </si>
  <si>
    <t>4.3.20.4.</t>
  </si>
  <si>
    <t>4.3.21.</t>
  </si>
  <si>
    <t>4.3.21.1.</t>
  </si>
  <si>
    <t>4.3.21.2.</t>
  </si>
  <si>
    <t>4.3.21.3.</t>
  </si>
  <si>
    <t>4.3.21.4.</t>
  </si>
  <si>
    <t>4.3.22.</t>
  </si>
  <si>
    <t>4.3.22.1.</t>
  </si>
  <si>
    <t>4.3.22.2.</t>
  </si>
  <si>
    <t>4.3.22.3.</t>
  </si>
  <si>
    <t>4.3.22.4.</t>
  </si>
  <si>
    <t>4.3.23.</t>
  </si>
  <si>
    <t>4.3.23.1.</t>
  </si>
  <si>
    <t>4.3.23.2.</t>
  </si>
  <si>
    <t>4.3.23.3.</t>
  </si>
  <si>
    <t>4.3.23.4.</t>
  </si>
  <si>
    <t>4.3.24.</t>
  </si>
  <si>
    <t>4.3.24.1.</t>
  </si>
  <si>
    <t>4.3.24.2.</t>
  </si>
  <si>
    <t>4.3.24.3.</t>
  </si>
  <si>
    <t>4.3.24.4.</t>
  </si>
  <si>
    <t>4.3.25.</t>
  </si>
  <si>
    <t>4.3.25.1.</t>
  </si>
  <si>
    <t>4.3.25.2.</t>
  </si>
  <si>
    <t>4.3.25.3.</t>
  </si>
  <si>
    <t>4.3.25.4.</t>
  </si>
  <si>
    <t>4.3.26.</t>
  </si>
  <si>
    <t>4.3.26.1.</t>
  </si>
  <si>
    <t>4.3.26.2.</t>
  </si>
  <si>
    <t>4.3.26.3.</t>
  </si>
  <si>
    <t>4.3.26.4.</t>
  </si>
  <si>
    <t>4.3.27.</t>
  </si>
  <si>
    <t>4.3.27.1.</t>
  </si>
  <si>
    <t>4.3.27.2.</t>
  </si>
  <si>
    <t>4.3.27.3.</t>
  </si>
  <si>
    <t>4.3.27.4.</t>
  </si>
  <si>
    <t>4.3.28.</t>
  </si>
  <si>
    <t>4.3.28.1.</t>
  </si>
  <si>
    <t>4.3.28.2.</t>
  </si>
  <si>
    <t>4.3.28.3.</t>
  </si>
  <si>
    <t>4.3.28.4.</t>
  </si>
  <si>
    <t>4.3.29.</t>
  </si>
  <si>
    <t>4.3.29.1.</t>
  </si>
  <si>
    <t>4.3.29.2.</t>
  </si>
  <si>
    <t>4.3.29.3.</t>
  </si>
  <si>
    <t>4.3.29.4.</t>
  </si>
  <si>
    <t>4.3.30.</t>
  </si>
  <si>
    <t>4.3.30.1.</t>
  </si>
  <si>
    <t>4.3.30.2.</t>
  </si>
  <si>
    <t>4.3.30.3.</t>
  </si>
  <si>
    <t>4.3.30.4.</t>
  </si>
  <si>
    <t>4.4.1.</t>
  </si>
  <si>
    <t>4.4.1.1.</t>
  </si>
  <si>
    <t>4.4.1.2.</t>
  </si>
  <si>
    <t>4.4.1.3.</t>
  </si>
  <si>
    <t>4.4.1.4.</t>
  </si>
  <si>
    <t>4.4.2.</t>
  </si>
  <si>
    <t>4.4.2.1.</t>
  </si>
  <si>
    <t>4.4.2.2.</t>
  </si>
  <si>
    <t>4.4.2.3.</t>
  </si>
  <si>
    <t>4.4.2.4.</t>
  </si>
  <si>
    <t>4.4.3.</t>
  </si>
  <si>
    <t>4.4.3.1.</t>
  </si>
  <si>
    <t>4.4.3.2.</t>
  </si>
  <si>
    <t>4.4.3.3.</t>
  </si>
  <si>
    <t>4.4.3.4.</t>
  </si>
  <si>
    <t>4.4.4.</t>
  </si>
  <si>
    <t>4.4.4.1.</t>
  </si>
  <si>
    <t>4.4.4.2.</t>
  </si>
  <si>
    <t>4.4.4.3.</t>
  </si>
  <si>
    <t>4.4.4.4.</t>
  </si>
  <si>
    <t>4.4.5.</t>
  </si>
  <si>
    <t>4.4.5.1.</t>
  </si>
  <si>
    <t>4.4.5.2.</t>
  </si>
  <si>
    <t>4.4.5.3.</t>
  </si>
  <si>
    <t>4.4.5.4.</t>
  </si>
  <si>
    <t>4.4.6.</t>
  </si>
  <si>
    <t>4.4.6.1.</t>
  </si>
  <si>
    <t>4.4.6.2.</t>
  </si>
  <si>
    <t>4.4.6.3.</t>
  </si>
  <si>
    <t>4.4.6.4.</t>
  </si>
  <si>
    <t>4.4.7.</t>
  </si>
  <si>
    <t>4.4.7.1.</t>
  </si>
  <si>
    <t>4.4.7.2.</t>
  </si>
  <si>
    <t>4.4.7.3.</t>
  </si>
  <si>
    <t>4.4.7.4.</t>
  </si>
  <si>
    <t>4.4.8.</t>
  </si>
  <si>
    <t>4.4.8.1.</t>
  </si>
  <si>
    <t>4.4.8.2.</t>
  </si>
  <si>
    <t>4.4.8.3.</t>
  </si>
  <si>
    <t>4.4.8.4.</t>
  </si>
  <si>
    <t>4.4.9.</t>
  </si>
  <si>
    <t>4.4.9.1.</t>
  </si>
  <si>
    <t>4.4.9.2.</t>
  </si>
  <si>
    <t>4.4.9.3.</t>
  </si>
  <si>
    <t>4.4.9.4.</t>
  </si>
  <si>
    <t>4.4.10.</t>
  </si>
  <si>
    <t>4.4.10.1.</t>
  </si>
  <si>
    <t>4.4.10.2.</t>
  </si>
  <si>
    <t>4.4.10.3.</t>
  </si>
  <si>
    <t>4.4.10.4.</t>
  </si>
  <si>
    <t>4.4.11.</t>
  </si>
  <si>
    <t>4.4.11.1.</t>
  </si>
  <si>
    <t>4.4.11.2.</t>
  </si>
  <si>
    <t>4.4.11.3.</t>
  </si>
  <si>
    <t>4.4.11.4.</t>
  </si>
  <si>
    <t>4.4.12.</t>
  </si>
  <si>
    <t>4.4.12.1.</t>
  </si>
  <si>
    <t>4.4.12.2.</t>
  </si>
  <si>
    <t>4.4.12.3.</t>
  </si>
  <si>
    <t>4.4.12.4.</t>
  </si>
  <si>
    <t>4.4.13.</t>
  </si>
  <si>
    <t>4.4.13.1.</t>
  </si>
  <si>
    <t>4.4.13.2.</t>
  </si>
  <si>
    <t>4.4.13.3.</t>
  </si>
  <si>
    <t>4.4.13.4.</t>
  </si>
  <si>
    <t>4.4.14.</t>
  </si>
  <si>
    <t>4.4.14.1.</t>
  </si>
  <si>
    <t>4.4.14.2.</t>
  </si>
  <si>
    <t>4.4.14.3.</t>
  </si>
  <si>
    <t>4.4.14.4.</t>
  </si>
  <si>
    <t>4.4.15.</t>
  </si>
  <si>
    <t>4.4.15.1.</t>
  </si>
  <si>
    <t>4.4.15.2.</t>
  </si>
  <si>
    <t>4.4.15.3.</t>
  </si>
  <si>
    <t>4.4.15.4.</t>
  </si>
  <si>
    <t>4.4.16.</t>
  </si>
  <si>
    <t>4.4.16.1.</t>
  </si>
  <si>
    <t>4.4.16.2.</t>
  </si>
  <si>
    <t>4.4.16.3.</t>
  </si>
  <si>
    <t>4.4.16.4.</t>
  </si>
  <si>
    <t>4.4.17.</t>
  </si>
  <si>
    <t>4.4.17.1.</t>
  </si>
  <si>
    <t>4.4.17.2.</t>
  </si>
  <si>
    <t>4.4.17.3.</t>
  </si>
  <si>
    <t>4.4.17.4.</t>
  </si>
  <si>
    <t>4.4.18.</t>
  </si>
  <si>
    <t>4.4.18.1.</t>
  </si>
  <si>
    <t>4.4.18.2.</t>
  </si>
  <si>
    <t>4.4.18.3.</t>
  </si>
  <si>
    <t>4.4.18.4.</t>
  </si>
  <si>
    <t>4.4.19.</t>
  </si>
  <si>
    <t>4.4.19.1.</t>
  </si>
  <si>
    <t>4.4.19.2.</t>
  </si>
  <si>
    <t>4.4.19.3.</t>
  </si>
  <si>
    <t>4.4.19.4.</t>
  </si>
  <si>
    <t>4.4.20.</t>
  </si>
  <si>
    <t>4.4.20.1.</t>
  </si>
  <si>
    <t>4.4.20.2.</t>
  </si>
  <si>
    <t>4.4.20.3.</t>
  </si>
  <si>
    <t>4.4.20.4.</t>
  </si>
  <si>
    <t>4.4.21.</t>
  </si>
  <si>
    <t>4.4.21.1.</t>
  </si>
  <si>
    <t>4.4.21.2.</t>
  </si>
  <si>
    <t>4.4.21.3.</t>
  </si>
  <si>
    <t>4.4.21.4.</t>
  </si>
  <si>
    <t>4.4.22.</t>
  </si>
  <si>
    <t>4.4.22.1.</t>
  </si>
  <si>
    <t>4.4.22.2.</t>
  </si>
  <si>
    <t>4.4.22.3.</t>
  </si>
  <si>
    <t>4.4.22.4.</t>
  </si>
  <si>
    <t>4.4.23.</t>
  </si>
  <si>
    <t>4.4.23.1.</t>
  </si>
  <si>
    <t>4.4.23.2.</t>
  </si>
  <si>
    <t>4.4.23.3.</t>
  </si>
  <si>
    <t>4.4.23.4.</t>
  </si>
  <si>
    <t>4.4.24.</t>
  </si>
  <si>
    <t>4.4.24.1.</t>
  </si>
  <si>
    <t>4.4.24.2.</t>
  </si>
  <si>
    <t>4.4.24.3.</t>
  </si>
  <si>
    <t>4.4.24.4.</t>
  </si>
  <si>
    <t>4.4.25.</t>
  </si>
  <si>
    <t>4.4.25.1.</t>
  </si>
  <si>
    <t>4.4.25.2.</t>
  </si>
  <si>
    <t>4.4.25.3.</t>
  </si>
  <si>
    <t>4.4.25.4.</t>
  </si>
  <si>
    <t>4.4.26.</t>
  </si>
  <si>
    <t>4.4.26.1.</t>
  </si>
  <si>
    <t>4.4.26.2.</t>
  </si>
  <si>
    <t>4.4.26.3.</t>
  </si>
  <si>
    <t>4.4.26.4.</t>
  </si>
  <si>
    <t>4.4.27.</t>
  </si>
  <si>
    <t>4.4.27.1.</t>
  </si>
  <si>
    <t>4.4.27.2.</t>
  </si>
  <si>
    <t>4.4.27.3.</t>
  </si>
  <si>
    <t>4.4.27.4.</t>
  </si>
  <si>
    <t>4.4.28.</t>
  </si>
  <si>
    <t>4.4.28.1.</t>
  </si>
  <si>
    <t>4.4.28.2.</t>
  </si>
  <si>
    <t>4.4.28.3.</t>
  </si>
  <si>
    <t>4.4.28.4.</t>
  </si>
  <si>
    <t>4.4.29.</t>
  </si>
  <si>
    <t>4.4.29.1.</t>
  </si>
  <si>
    <t>4.4.29.2.</t>
  </si>
  <si>
    <t>4.4.29.3.</t>
  </si>
  <si>
    <t>4.4.29.4.</t>
  </si>
  <si>
    <t>4.4.30.</t>
  </si>
  <si>
    <t>4.4.30.1.</t>
  </si>
  <si>
    <t>4.4.30.2.</t>
  </si>
  <si>
    <t>4.4.30.3.</t>
  </si>
  <si>
    <t>4.4.30.4.</t>
  </si>
  <si>
    <t>4.5.1.</t>
  </si>
  <si>
    <t>4.5.1.1.</t>
  </si>
  <si>
    <t>4.5.1.2.</t>
  </si>
  <si>
    <t>5. Пятая ценовая категория
(для объемов покупки электрической энергии (мощности), в отношении которых в расчетном периоде осуществляется почасовое планирование и учёт,
и стоимость услуг по передаче электрической энергии (мощности) определяется по цене услуг в одноставочном исчислении)</t>
  </si>
  <si>
    <t>5.1.1.</t>
  </si>
  <si>
    <t>5.1.1.1.</t>
  </si>
  <si>
    <t>5.1.1.2.</t>
  </si>
  <si>
    <t>5.1.1.3.</t>
  </si>
  <si>
    <t>5.1.1.4.</t>
  </si>
  <si>
    <t>5.1.2.</t>
  </si>
  <si>
    <t>5.1.2.1.</t>
  </si>
  <si>
    <t>5.1.2.2.</t>
  </si>
  <si>
    <t>5.1.2.3.</t>
  </si>
  <si>
    <t>5.1.2.4.</t>
  </si>
  <si>
    <t>5.1.3.</t>
  </si>
  <si>
    <t>5.1.3.1.</t>
  </si>
  <si>
    <t>5.1.3.2.</t>
  </si>
  <si>
    <t>5.1.3.3.</t>
  </si>
  <si>
    <t>5.1.3.4.</t>
  </si>
  <si>
    <t>5.1.4.</t>
  </si>
  <si>
    <t>5.1.4.1.</t>
  </si>
  <si>
    <t>5.1.4.2.</t>
  </si>
  <si>
    <t>5.1.4.3.</t>
  </si>
  <si>
    <t>5.1.4.4.</t>
  </si>
  <si>
    <t>5.1.5.</t>
  </si>
  <si>
    <t>5.1.5.1.</t>
  </si>
  <si>
    <t>5.1.5.2.</t>
  </si>
  <si>
    <t>5.1.5.3.</t>
  </si>
  <si>
    <t>5.1.5.4.</t>
  </si>
  <si>
    <t>5.1.6.</t>
  </si>
  <si>
    <t>5.1.6.1.</t>
  </si>
  <si>
    <t>5.1.6.2.</t>
  </si>
  <si>
    <t>5.1.6.3.</t>
  </si>
  <si>
    <t>5.1.6.4.</t>
  </si>
  <si>
    <t>5.1.7.</t>
  </si>
  <si>
    <t>5.1.7.1.</t>
  </si>
  <si>
    <t>5.1.7.2.</t>
  </si>
  <si>
    <t>5.1.7.3.</t>
  </si>
  <si>
    <t>5.1.7.4.</t>
  </si>
  <si>
    <t>5.1.8.</t>
  </si>
  <si>
    <t>5.1.8.1.</t>
  </si>
  <si>
    <t>5.1.8.2.</t>
  </si>
  <si>
    <t>5.1.8.3.</t>
  </si>
  <si>
    <t>5.1.8.4.</t>
  </si>
  <si>
    <t>5.1.9.</t>
  </si>
  <si>
    <t>5.1.9.1.</t>
  </si>
  <si>
    <t>5.1.9.2.</t>
  </si>
  <si>
    <t>5.1.9.3.</t>
  </si>
  <si>
    <t>5.1.9.4.</t>
  </si>
  <si>
    <t>5.1.10.</t>
  </si>
  <si>
    <t>5.1.10.1.</t>
  </si>
  <si>
    <t>5.1.10.2.</t>
  </si>
  <si>
    <t>5.1.10.3.</t>
  </si>
  <si>
    <t>5.1.10.4.</t>
  </si>
  <si>
    <t>5.1.11.</t>
  </si>
  <si>
    <t>5.1.11.1.</t>
  </si>
  <si>
    <t>5.1.11.2.</t>
  </si>
  <si>
    <t>5.1.11.3.</t>
  </si>
  <si>
    <t>5.1.11.4.</t>
  </si>
  <si>
    <t>5.1.12.</t>
  </si>
  <si>
    <t>5.1.12.1.</t>
  </si>
  <si>
    <t>5.1.12.2.</t>
  </si>
  <si>
    <t>5.1.12.3.</t>
  </si>
  <si>
    <t>5.1.12.4.</t>
  </si>
  <si>
    <t>5.1.13.</t>
  </si>
  <si>
    <t>5.1.13.1.</t>
  </si>
  <si>
    <t>5.1.13.2.</t>
  </si>
  <si>
    <t>5.1.13.3.</t>
  </si>
  <si>
    <t>5.1.13.4.</t>
  </si>
  <si>
    <t>5.1.14.</t>
  </si>
  <si>
    <t>5.1.14.1.</t>
  </si>
  <si>
    <t>5.1.14.2.</t>
  </si>
  <si>
    <t>5.1.14.3.</t>
  </si>
  <si>
    <t>5.1.14.4.</t>
  </si>
  <si>
    <t>5.1.15.</t>
  </si>
  <si>
    <t>5.1.15.1.</t>
  </si>
  <si>
    <t>5.1.15.2.</t>
  </si>
  <si>
    <t>5.1.15.3.</t>
  </si>
  <si>
    <t>5.1.15.4.</t>
  </si>
  <si>
    <t>5.1.16.</t>
  </si>
  <si>
    <t>5.1.16.1.</t>
  </si>
  <si>
    <t>5.1.16.2.</t>
  </si>
  <si>
    <t>5.1.16.3.</t>
  </si>
  <si>
    <t>5.1.16.4.</t>
  </si>
  <si>
    <t>5.1.17.</t>
  </si>
  <si>
    <t>5.1.17.1.</t>
  </si>
  <si>
    <t>5.1.17.2.</t>
  </si>
  <si>
    <t>5.1.17.3.</t>
  </si>
  <si>
    <t>5.1.17.4.</t>
  </si>
  <si>
    <t>5.1.18.</t>
  </si>
  <si>
    <t>5.1.18.1.</t>
  </si>
  <si>
    <t>5.1.18.2.</t>
  </si>
  <si>
    <t>5.1.18.3.</t>
  </si>
  <si>
    <t>5.1.18.4.</t>
  </si>
  <si>
    <t>5.1.19.</t>
  </si>
  <si>
    <t>5.1.19.1.</t>
  </si>
  <si>
    <t>5.1.19.2.</t>
  </si>
  <si>
    <t>5.1.19.3.</t>
  </si>
  <si>
    <t>5.1.19.4.</t>
  </si>
  <si>
    <t>5.1.20.</t>
  </si>
  <si>
    <t>5.1.20.1.</t>
  </si>
  <si>
    <t>5.1.20.2.</t>
  </si>
  <si>
    <t>5.1.20.3.</t>
  </si>
  <si>
    <t>5.1.20.4.</t>
  </si>
  <si>
    <t>5.1.21.</t>
  </si>
  <si>
    <t>5.1.21.1.</t>
  </si>
  <si>
    <t>5.1.21.2.</t>
  </si>
  <si>
    <t>5.1.21.3.</t>
  </si>
  <si>
    <t>5.1.21.4.</t>
  </si>
  <si>
    <t>5.1.22.</t>
  </si>
  <si>
    <t>5.1.22.1.</t>
  </si>
  <si>
    <t>5.1.22.2.</t>
  </si>
  <si>
    <t>5.1.22.3.</t>
  </si>
  <si>
    <t>5.1.22.4.</t>
  </si>
  <si>
    <t>5.1.23.</t>
  </si>
  <si>
    <t>5.1.23.1.</t>
  </si>
  <si>
    <t>5.1.23.2.</t>
  </si>
  <si>
    <t>5.1.23.3.</t>
  </si>
  <si>
    <t>5.1.23.4.</t>
  </si>
  <si>
    <t>5.1.24.</t>
  </si>
  <si>
    <t>5.1.24.1.</t>
  </si>
  <si>
    <t>5.1.24.2.</t>
  </si>
  <si>
    <t>5.1.24.3.</t>
  </si>
  <si>
    <t>5.1.24.4.</t>
  </si>
  <si>
    <t>5.1.25.</t>
  </si>
  <si>
    <t>5.1.25.1.</t>
  </si>
  <si>
    <t>5.1.25.2.</t>
  </si>
  <si>
    <t>5.1.25.3.</t>
  </si>
  <si>
    <t>5.1.25.4.</t>
  </si>
  <si>
    <t>5.1.26.</t>
  </si>
  <si>
    <t>5.1.26.1.</t>
  </si>
  <si>
    <t>5.1.26.2.</t>
  </si>
  <si>
    <t>5.1.26.3.</t>
  </si>
  <si>
    <t>5.1.26.4.</t>
  </si>
  <si>
    <t>5.1.27.</t>
  </si>
  <si>
    <t>5.1.27.1.</t>
  </si>
  <si>
    <t>5.1.27.2.</t>
  </si>
  <si>
    <t>5.1.27.3.</t>
  </si>
  <si>
    <t>5.1.27.4.</t>
  </si>
  <si>
    <t>5.1.28.</t>
  </si>
  <si>
    <t>5.1.28.1.</t>
  </si>
  <si>
    <t>5.1.28.2.</t>
  </si>
  <si>
    <t>5.1.28.3.</t>
  </si>
  <si>
    <t>5.1.28.4.</t>
  </si>
  <si>
    <t>5.1.29.</t>
  </si>
  <si>
    <t>5.1.29.1.</t>
  </si>
  <si>
    <t>5.1.29.2.</t>
  </si>
  <si>
    <t>5.1.29.3.</t>
  </si>
  <si>
    <t>5.1.29.4.</t>
  </si>
  <si>
    <t>5.1.30.</t>
  </si>
  <si>
    <t>5.1.30.1.</t>
  </si>
  <si>
    <t>5.1.30.2.</t>
  </si>
  <si>
    <t>5.1.30.3.</t>
  </si>
  <si>
    <t>5.1.30.4.</t>
  </si>
  <si>
    <t>5.2.1.</t>
  </si>
  <si>
    <t>5.2.1.1.</t>
  </si>
  <si>
    <t>5.2.1.2.</t>
  </si>
  <si>
    <t>5.2.1.3.</t>
  </si>
  <si>
    <t>5.2.1.4.</t>
  </si>
  <si>
    <t>5.2.2.</t>
  </si>
  <si>
    <t>5.2.2.1.</t>
  </si>
  <si>
    <t>5.2.2.2.</t>
  </si>
  <si>
    <t>5.2.2.3.</t>
  </si>
  <si>
    <t>5.2.2.4.</t>
  </si>
  <si>
    <t>5.2.3.</t>
  </si>
  <si>
    <t>5.2.3.1.</t>
  </si>
  <si>
    <t>5.2.3.2.</t>
  </si>
  <si>
    <t>5.2.3.3.</t>
  </si>
  <si>
    <t>5.2.3.4.</t>
  </si>
  <si>
    <t>5.2.4.</t>
  </si>
  <si>
    <t>5.2.4.1.</t>
  </si>
  <si>
    <t>5.2.4.2.</t>
  </si>
  <si>
    <t>5.2.4.3.</t>
  </si>
  <si>
    <t>5.2.4.4.</t>
  </si>
  <si>
    <t>5.2.5.</t>
  </si>
  <si>
    <t>5.2.5.1.</t>
  </si>
  <si>
    <t>5.2.5.2.</t>
  </si>
  <si>
    <t>5.2.5.3.</t>
  </si>
  <si>
    <t>5.2.5.4.</t>
  </si>
  <si>
    <t>5.2.6.</t>
  </si>
  <si>
    <t>5.2.6.1.</t>
  </si>
  <si>
    <t>5.2.6.2.</t>
  </si>
  <si>
    <t>5.2.6.3.</t>
  </si>
  <si>
    <t>5.2.6.4.</t>
  </si>
  <si>
    <t>5.2.7.</t>
  </si>
  <si>
    <t>5.2.7.1.</t>
  </si>
  <si>
    <t>5.2.7.2.</t>
  </si>
  <si>
    <t>5.2.7.3.</t>
  </si>
  <si>
    <t>5.2.7.4.</t>
  </si>
  <si>
    <t>5.2.8.</t>
  </si>
  <si>
    <t>5.2.8.1.</t>
  </si>
  <si>
    <t>5.2.8.2.</t>
  </si>
  <si>
    <t>5.2.8.3.</t>
  </si>
  <si>
    <t>5.2.8.4.</t>
  </si>
  <si>
    <t>5.2.9.</t>
  </si>
  <si>
    <t>5.2.9.1.</t>
  </si>
  <si>
    <t>5.2.9.2.</t>
  </si>
  <si>
    <t>5.2.9.3.</t>
  </si>
  <si>
    <t>5.2.9.4.</t>
  </si>
  <si>
    <t>5.2.10.</t>
  </si>
  <si>
    <t>5.2.10.1.</t>
  </si>
  <si>
    <t>5.2.10.2.</t>
  </si>
  <si>
    <t>5.2.10.3.</t>
  </si>
  <si>
    <t>5.2.10.4.</t>
  </si>
  <si>
    <t>5.2.11.</t>
  </si>
  <si>
    <t>5.2.11.1.</t>
  </si>
  <si>
    <t>5.2.11.2.</t>
  </si>
  <si>
    <t>5.2.11.3.</t>
  </si>
  <si>
    <t>5.2.11.4.</t>
  </si>
  <si>
    <t>5.2.12.</t>
  </si>
  <si>
    <t>5.2.12.1.</t>
  </si>
  <si>
    <t>5.2.12.2.</t>
  </si>
  <si>
    <t>5.2.12.3.</t>
  </si>
  <si>
    <t>5.2.12.4.</t>
  </si>
  <si>
    <t>5.2.13.</t>
  </si>
  <si>
    <t>5.2.13.1.</t>
  </si>
  <si>
    <t>5.2.13.2.</t>
  </si>
  <si>
    <t>5.2.13.3.</t>
  </si>
  <si>
    <t>5.2.13.4.</t>
  </si>
  <si>
    <t>5.2.14.</t>
  </si>
  <si>
    <t>5.2.14.1.</t>
  </si>
  <si>
    <t>5.2.14.2.</t>
  </si>
  <si>
    <t>5.2.14.3.</t>
  </si>
  <si>
    <t>5.2.14.4.</t>
  </si>
  <si>
    <t>5.2.15.</t>
  </si>
  <si>
    <t>5.2.15.1.</t>
  </si>
  <si>
    <t>5.2.15.2.</t>
  </si>
  <si>
    <t>5.2.15.3.</t>
  </si>
  <si>
    <t>5.2.15.4.</t>
  </si>
  <si>
    <t>5.2.16.</t>
  </si>
  <si>
    <t>5.2.16.1.</t>
  </si>
  <si>
    <t>5.2.16.2.</t>
  </si>
  <si>
    <t>5.2.16.3.</t>
  </si>
  <si>
    <t>5.2.16.4.</t>
  </si>
  <si>
    <t>5.2.17.</t>
  </si>
  <si>
    <t>5.2.17.1.</t>
  </si>
  <si>
    <t>5.2.17.2.</t>
  </si>
  <si>
    <t>5.2.17.3.</t>
  </si>
  <si>
    <t>5.2.17.4.</t>
  </si>
  <si>
    <t>5.2.18.</t>
  </si>
  <si>
    <t>5.2.18.1.</t>
  </si>
  <si>
    <t>5.2.18.2.</t>
  </si>
  <si>
    <t>5.2.18.3.</t>
  </si>
  <si>
    <t>5.2.18.4.</t>
  </si>
  <si>
    <t>5.2.19.</t>
  </si>
  <si>
    <t>5.2.19.1.</t>
  </si>
  <si>
    <t>5.2.19.2.</t>
  </si>
  <si>
    <t>5.2.19.3.</t>
  </si>
  <si>
    <t>5.2.19.4.</t>
  </si>
  <si>
    <t>5.2.20.</t>
  </si>
  <si>
    <t>5.2.20.1.</t>
  </si>
  <si>
    <t>5.2.20.2.</t>
  </si>
  <si>
    <t>5.2.20.3.</t>
  </si>
  <si>
    <t>5.2.20.4.</t>
  </si>
  <si>
    <t>5.2.21.</t>
  </si>
  <si>
    <t>5.2.21.1.</t>
  </si>
  <si>
    <t>5.2.21.2.</t>
  </si>
  <si>
    <t>5.2.21.3.</t>
  </si>
  <si>
    <t>5.2.21.4.</t>
  </si>
  <si>
    <t>5.2.22.</t>
  </si>
  <si>
    <t>5.2.22.1.</t>
  </si>
  <si>
    <t>5.2.22.2.</t>
  </si>
  <si>
    <t>5.2.22.3.</t>
  </si>
  <si>
    <t>5.2.22.4.</t>
  </si>
  <si>
    <t>5.2.23.</t>
  </si>
  <si>
    <t>5.2.23.1.</t>
  </si>
  <si>
    <t>5.2.23.2.</t>
  </si>
  <si>
    <t>5.2.23.3.</t>
  </si>
  <si>
    <t>5.2.23.4.</t>
  </si>
  <si>
    <t>5.2.24.</t>
  </si>
  <si>
    <t>5.2.24.1.</t>
  </si>
  <si>
    <t>5.2.24.2.</t>
  </si>
  <si>
    <t>5.2.24.3.</t>
  </si>
  <si>
    <t>5.2.24.4.</t>
  </si>
  <si>
    <t>5.2.25.</t>
  </si>
  <si>
    <t>5.2.25.1.</t>
  </si>
  <si>
    <t>5.2.25.2.</t>
  </si>
  <si>
    <t>5.2.25.3.</t>
  </si>
  <si>
    <t>5.2.25.4.</t>
  </si>
  <si>
    <t>5.2.26.</t>
  </si>
  <si>
    <t>5.2.26.1.</t>
  </si>
  <si>
    <t>5.2.26.2.</t>
  </si>
  <si>
    <t>5.2.26.3.</t>
  </si>
  <si>
    <t>5.2.26.4.</t>
  </si>
  <si>
    <t>5.2.27.</t>
  </si>
  <si>
    <t>5.2.27.1.</t>
  </si>
  <si>
    <t>5.2.27.2.</t>
  </si>
  <si>
    <t>5.2.27.3.</t>
  </si>
  <si>
    <t>5.2.27.4.</t>
  </si>
  <si>
    <t>5.2.28.</t>
  </si>
  <si>
    <t>5.2.28.1.</t>
  </si>
  <si>
    <t>5.2.28.2.</t>
  </si>
  <si>
    <t>5.2.28.3.</t>
  </si>
  <si>
    <t>5.2.28.4.</t>
  </si>
  <si>
    <t>5.2.29.</t>
  </si>
  <si>
    <t>5.2.29.1.</t>
  </si>
  <si>
    <t>5.2.29.2.</t>
  </si>
  <si>
    <t>5.2.29.3.</t>
  </si>
  <si>
    <t>5.2.29.4.</t>
  </si>
  <si>
    <t>5.2.30.</t>
  </si>
  <si>
    <t>5.2.30.1.</t>
  </si>
  <si>
    <t>5.2.30.2.</t>
  </si>
  <si>
    <t>5.2.30.3.</t>
  </si>
  <si>
    <t>5.2.30.4.</t>
  </si>
  <si>
    <t>5.3.1.</t>
  </si>
  <si>
    <t>5.3.1.1.</t>
  </si>
  <si>
    <t>5.3.1.2.</t>
  </si>
  <si>
    <t>5.3.1.3.</t>
  </si>
  <si>
    <t>5.3.1.4.</t>
  </si>
  <si>
    <t>5.3.2.</t>
  </si>
  <si>
    <t>5.3.2.1.</t>
  </si>
  <si>
    <t>5.3.2.2.</t>
  </si>
  <si>
    <t>5.3.2.3.</t>
  </si>
  <si>
    <t>5.3.2.4.</t>
  </si>
  <si>
    <t>5.3.3.</t>
  </si>
  <si>
    <t>5.3.3.1.</t>
  </si>
  <si>
    <t>5.3.3.2.</t>
  </si>
  <si>
    <t>5.3.3.3.</t>
  </si>
  <si>
    <t>5.3.3.4.</t>
  </si>
  <si>
    <t>5.3.4.</t>
  </si>
  <si>
    <t>5.3.4.1.</t>
  </si>
  <si>
    <t>5.3.4.2.</t>
  </si>
  <si>
    <t>5.3.4.3.</t>
  </si>
  <si>
    <t>5.3.4.4.</t>
  </si>
  <si>
    <t>5.3.5.</t>
  </si>
  <si>
    <t>5.3.5.1.</t>
  </si>
  <si>
    <t>5.3.5.2.</t>
  </si>
  <si>
    <t>5.3.5.3.</t>
  </si>
  <si>
    <t>5.3.5.4.</t>
  </si>
  <si>
    <t>5.3.6.</t>
  </si>
  <si>
    <t>5.3.6.1.</t>
  </si>
  <si>
    <t>5.3.6.2.</t>
  </si>
  <si>
    <t>5.3.6.3.</t>
  </si>
  <si>
    <t>5.3.6.4.</t>
  </si>
  <si>
    <t>5.3.7.</t>
  </si>
  <si>
    <t>5.3.7.1.</t>
  </si>
  <si>
    <t>5.3.7.2.</t>
  </si>
  <si>
    <t>5.3.7.3.</t>
  </si>
  <si>
    <t>5.3.7.4.</t>
  </si>
  <si>
    <t>5.3.8.</t>
  </si>
  <si>
    <t>5.3.8.1.</t>
  </si>
  <si>
    <t>5.3.8.2.</t>
  </si>
  <si>
    <t>5.3.8.3.</t>
  </si>
  <si>
    <t>5.3.8.4.</t>
  </si>
  <si>
    <t>5.3.9.</t>
  </si>
  <si>
    <t>5.3.9.1.</t>
  </si>
  <si>
    <t>5.3.9.2.</t>
  </si>
  <si>
    <t>5.3.9.3.</t>
  </si>
  <si>
    <t>5.3.9.4.</t>
  </si>
  <si>
    <t>5.3.10.</t>
  </si>
  <si>
    <t>5.3.10.1.</t>
  </si>
  <si>
    <t>5.3.10.2.</t>
  </si>
  <si>
    <t>5.3.10.3.</t>
  </si>
  <si>
    <t>5.3.10.4.</t>
  </si>
  <si>
    <t>5.3.11.</t>
  </si>
  <si>
    <t>5.3.11.1.</t>
  </si>
  <si>
    <t>5.3.11.2.</t>
  </si>
  <si>
    <t>5.3.11.3.</t>
  </si>
  <si>
    <t>5.3.11.4.</t>
  </si>
  <si>
    <t>5.3.12.</t>
  </si>
  <si>
    <t>5.3.12.1.</t>
  </si>
  <si>
    <t>5.3.12.2.</t>
  </si>
  <si>
    <t>5.3.12.3.</t>
  </si>
  <si>
    <t>5.3.12.4.</t>
  </si>
  <si>
    <t>5.3.13.</t>
  </si>
  <si>
    <t>5.3.13.1.</t>
  </si>
  <si>
    <t>5.3.13.2.</t>
  </si>
  <si>
    <t>5.3.13.3.</t>
  </si>
  <si>
    <t>5.3.13.4.</t>
  </si>
  <si>
    <t>5.3.14.</t>
  </si>
  <si>
    <t>5.3.14.1.</t>
  </si>
  <si>
    <t>5.3.14.2.</t>
  </si>
  <si>
    <t>5.3.14.3.</t>
  </si>
  <si>
    <t>5.3.14.4.</t>
  </si>
  <si>
    <t>5.3.15.</t>
  </si>
  <si>
    <t>5.3.15.1.</t>
  </si>
  <si>
    <t>5.3.15.2.</t>
  </si>
  <si>
    <t>5.3.15.3.</t>
  </si>
  <si>
    <t>5.3.15.4.</t>
  </si>
  <si>
    <t>5.3.16.</t>
  </si>
  <si>
    <t>5.3.16.1.</t>
  </si>
  <si>
    <t>5.3.16.2.</t>
  </si>
  <si>
    <t>5.3.16.3.</t>
  </si>
  <si>
    <t>5.3.16.4.</t>
  </si>
  <si>
    <t>5.3.17.</t>
  </si>
  <si>
    <t>5.3.17.1.</t>
  </si>
  <si>
    <t>5.3.17.2.</t>
  </si>
  <si>
    <t>5.3.17.3.</t>
  </si>
  <si>
    <t>5.3.17.4.</t>
  </si>
  <si>
    <t>5.3.18.</t>
  </si>
  <si>
    <t>5.3.18.1.</t>
  </si>
  <si>
    <t>5.3.18.2.</t>
  </si>
  <si>
    <t>5.3.18.3.</t>
  </si>
  <si>
    <t>5.3.18.4.</t>
  </si>
  <si>
    <t>5.3.19.</t>
  </si>
  <si>
    <t>5.3.19.1.</t>
  </si>
  <si>
    <t>5.3.19.2.</t>
  </si>
  <si>
    <t>5.3.19.3.</t>
  </si>
  <si>
    <t>5.3.19.4.</t>
  </si>
  <si>
    <t>5.3.20.</t>
  </si>
  <si>
    <t>5.3.20.1.</t>
  </si>
  <si>
    <t>5.3.20.2.</t>
  </si>
  <si>
    <t>5.3.20.3.</t>
  </si>
  <si>
    <t>5.3.20.4.</t>
  </si>
  <si>
    <t>5.3.21.</t>
  </si>
  <si>
    <t>5.3.21.1.</t>
  </si>
  <si>
    <t>5.3.21.2.</t>
  </si>
  <si>
    <t>5.3.21.3.</t>
  </si>
  <si>
    <t>5.3.21.4.</t>
  </si>
  <si>
    <t>5.3.22.</t>
  </si>
  <si>
    <t>5.3.22.1.</t>
  </si>
  <si>
    <t>5.3.22.2.</t>
  </si>
  <si>
    <t>5.3.22.3.</t>
  </si>
  <si>
    <t>5.3.22.4.</t>
  </si>
  <si>
    <t>5.3.23.</t>
  </si>
  <si>
    <t>5.3.23.1.</t>
  </si>
  <si>
    <t>5.3.23.2.</t>
  </si>
  <si>
    <t>5.3.23.3.</t>
  </si>
  <si>
    <t>5.3.23.4.</t>
  </si>
  <si>
    <t>5.3.24.</t>
  </si>
  <si>
    <t>5.3.24.1.</t>
  </si>
  <si>
    <t>5.3.24.2.</t>
  </si>
  <si>
    <t>5.3.24.3.</t>
  </si>
  <si>
    <t>5.3.24.4.</t>
  </si>
  <si>
    <t>5.3.25.</t>
  </si>
  <si>
    <t>5.3.25.1.</t>
  </si>
  <si>
    <t>5.3.25.2.</t>
  </si>
  <si>
    <t>5.3.25.3.</t>
  </si>
  <si>
    <t>5.3.25.4.</t>
  </si>
  <si>
    <t>5.3.26.</t>
  </si>
  <si>
    <t>5.3.26.1.</t>
  </si>
  <si>
    <t>5.3.26.2.</t>
  </si>
  <si>
    <t>5.3.26.3.</t>
  </si>
  <si>
    <t>5.3.26.4.</t>
  </si>
  <si>
    <t>5.3.27.</t>
  </si>
  <si>
    <t>5.3.27.1.</t>
  </si>
  <si>
    <t>5.3.27.2.</t>
  </si>
  <si>
    <t>5.3.27.3.</t>
  </si>
  <si>
    <t>5.3.27.4.</t>
  </si>
  <si>
    <t>5.3.28.</t>
  </si>
  <si>
    <t>5.3.28.1.</t>
  </si>
  <si>
    <t>5.3.28.2.</t>
  </si>
  <si>
    <t>5.3.28.3.</t>
  </si>
  <si>
    <t>5.3.28.4.</t>
  </si>
  <si>
    <t>5.3.29.</t>
  </si>
  <si>
    <t>5.3.29.1.</t>
  </si>
  <si>
    <t>5.3.29.2.</t>
  </si>
  <si>
    <t>5.3.29.3.</t>
  </si>
  <si>
    <t>5.3.29.4.</t>
  </si>
  <si>
    <t>5.3.30.</t>
  </si>
  <si>
    <t>5.3.30.1.</t>
  </si>
  <si>
    <t>5.3.30.2.</t>
  </si>
  <si>
    <t>5.3.30.3.</t>
  </si>
  <si>
    <t>5.3.30.4.</t>
  </si>
  <si>
    <t>5.4.1.</t>
  </si>
  <si>
    <t>5.4.1.1.</t>
  </si>
  <si>
    <t>5.4.1.2.</t>
  </si>
  <si>
    <t>5.4.1.3.</t>
  </si>
  <si>
    <t>5.4.1.4.</t>
  </si>
  <si>
    <t>5.4.2.</t>
  </si>
  <si>
    <t>5.4.2.1.</t>
  </si>
  <si>
    <t>5.4.2.2.</t>
  </si>
  <si>
    <t>5.4.2.3.</t>
  </si>
  <si>
    <t>5.4.2.4.</t>
  </si>
  <si>
    <t>5.4.3.</t>
  </si>
  <si>
    <t>5.4.3.1.</t>
  </si>
  <si>
    <t>5.4.3.2.</t>
  </si>
  <si>
    <t>5.4.3.3.</t>
  </si>
  <si>
    <t>5.4.3.4.</t>
  </si>
  <si>
    <t>5.4.4.</t>
  </si>
  <si>
    <t>5.4.4.1.</t>
  </si>
  <si>
    <t>5.4.4.2.</t>
  </si>
  <si>
    <t>5.4.4.3.</t>
  </si>
  <si>
    <t>5.4.4.4.</t>
  </si>
  <si>
    <t>5.4.5.</t>
  </si>
  <si>
    <t>5.4.5.1.</t>
  </si>
  <si>
    <t>5.4.5.2.</t>
  </si>
  <si>
    <t>5.4.5.3.</t>
  </si>
  <si>
    <t>5.4.5.4.</t>
  </si>
  <si>
    <t>5.4.6.</t>
  </si>
  <si>
    <t>5.4.6.1.</t>
  </si>
  <si>
    <t>5.4.6.2.</t>
  </si>
  <si>
    <t>5.4.6.3.</t>
  </si>
  <si>
    <t>5.4.6.4.</t>
  </si>
  <si>
    <t>5.4.7.</t>
  </si>
  <si>
    <t>5.4.7.1.</t>
  </si>
  <si>
    <t>5.4.7.2.</t>
  </si>
  <si>
    <t>5.4.7.3.</t>
  </si>
  <si>
    <t>5.4.7.4.</t>
  </si>
  <si>
    <t>5.4.8.</t>
  </si>
  <si>
    <t>5.4.8.1.</t>
  </si>
  <si>
    <t>5.4.8.2.</t>
  </si>
  <si>
    <t>5.4.8.3.</t>
  </si>
  <si>
    <t>5.4.8.4.</t>
  </si>
  <si>
    <t>5.4.9.</t>
  </si>
  <si>
    <t>5.4.9.1.</t>
  </si>
  <si>
    <t>5.4.9.2.</t>
  </si>
  <si>
    <t>5.4.9.3.</t>
  </si>
  <si>
    <t>5.4.9.4.</t>
  </si>
  <si>
    <t>5.4.10.</t>
  </si>
  <si>
    <t>5.4.10.1.</t>
  </si>
  <si>
    <t>5.4.10.2.</t>
  </si>
  <si>
    <t>5.4.10.3.</t>
  </si>
  <si>
    <t>5.4.10.4.</t>
  </si>
  <si>
    <t>5.4.11.</t>
  </si>
  <si>
    <t>5.4.11.1.</t>
  </si>
  <si>
    <t>5.4.11.2.</t>
  </si>
  <si>
    <t>5.4.11.3.</t>
  </si>
  <si>
    <t>5.4.11.4.</t>
  </si>
  <si>
    <t>5.4.12.</t>
  </si>
  <si>
    <t>5.4.12.1.</t>
  </si>
  <si>
    <t>5.4.12.2.</t>
  </si>
  <si>
    <t>5.4.12.3.</t>
  </si>
  <si>
    <t>5.4.12.4.</t>
  </si>
  <si>
    <t>5.4.13.</t>
  </si>
  <si>
    <t>5.4.13.1.</t>
  </si>
  <si>
    <t>5.4.13.2.</t>
  </si>
  <si>
    <t>5.4.13.3.</t>
  </si>
  <si>
    <t>5.4.13.4.</t>
  </si>
  <si>
    <t>5.4.14.</t>
  </si>
  <si>
    <t>5.4.14.1.</t>
  </si>
  <si>
    <t>5.4.14.2.</t>
  </si>
  <si>
    <t>5.4.14.3.</t>
  </si>
  <si>
    <t>5.4.14.4.</t>
  </si>
  <si>
    <t>5.4.15.</t>
  </si>
  <si>
    <t>5.4.15.1.</t>
  </si>
  <si>
    <t>5.4.15.2.</t>
  </si>
  <si>
    <t>5.4.15.3.</t>
  </si>
  <si>
    <t>5.4.15.4.</t>
  </si>
  <si>
    <t>5.4.16.</t>
  </si>
  <si>
    <t>5.4.16.1.</t>
  </si>
  <si>
    <t>5.4.16.2.</t>
  </si>
  <si>
    <t>5.4.16.3.</t>
  </si>
  <si>
    <t>5.4.16.4.</t>
  </si>
  <si>
    <t>5.4.17.</t>
  </si>
  <si>
    <t>5.4.17.1.</t>
  </si>
  <si>
    <t>5.4.17.2.</t>
  </si>
  <si>
    <t>5.4.17.3.</t>
  </si>
  <si>
    <t>5.4.17.4.</t>
  </si>
  <si>
    <t>5.4.18.</t>
  </si>
  <si>
    <t>5.4.18.1.</t>
  </si>
  <si>
    <t>5.4.18.2.</t>
  </si>
  <si>
    <t>5.4.18.3.</t>
  </si>
  <si>
    <t>5.4.18.4.</t>
  </si>
  <si>
    <t>5.4.19.</t>
  </si>
  <si>
    <t>5.4.19.1.</t>
  </si>
  <si>
    <t>5.4.19.2.</t>
  </si>
  <si>
    <t>5.4.19.3.</t>
  </si>
  <si>
    <t>5.4.19.4.</t>
  </si>
  <si>
    <t>5.4.20.</t>
  </si>
  <si>
    <t>5.4.20.1.</t>
  </si>
  <si>
    <t>5.4.20.2.</t>
  </si>
  <si>
    <t>5.4.20.3.</t>
  </si>
  <si>
    <t>5.4.20.4.</t>
  </si>
  <si>
    <t>5.4.21.</t>
  </si>
  <si>
    <t>5.4.21.1.</t>
  </si>
  <si>
    <t>5.4.21.2.</t>
  </si>
  <si>
    <t>5.4.21.3.</t>
  </si>
  <si>
    <t>5.4.21.4.</t>
  </si>
  <si>
    <t>5.4.22.</t>
  </si>
  <si>
    <t>5.4.22.1.</t>
  </si>
  <si>
    <t>5.4.22.2.</t>
  </si>
  <si>
    <t>5.4.22.3.</t>
  </si>
  <si>
    <t>5.4.22.4.</t>
  </si>
  <si>
    <t>5.4.23.</t>
  </si>
  <si>
    <t>5.4.23.1.</t>
  </si>
  <si>
    <t>5.4.23.2.</t>
  </si>
  <si>
    <t>5.4.23.3.</t>
  </si>
  <si>
    <t>5.4.23.4.</t>
  </si>
  <si>
    <t>5.4.24.</t>
  </si>
  <si>
    <t>5.4.24.1.</t>
  </si>
  <si>
    <t>5.4.24.2.</t>
  </si>
  <si>
    <t>5.4.24.3.</t>
  </si>
  <si>
    <t>5.4.24.4.</t>
  </si>
  <si>
    <t>5.4.25.</t>
  </si>
  <si>
    <t>5.4.25.1.</t>
  </si>
  <si>
    <t>5.4.25.2.</t>
  </si>
  <si>
    <t>5.4.25.3.</t>
  </si>
  <si>
    <t>5.4.25.4.</t>
  </si>
  <si>
    <t>5.4.26.</t>
  </si>
  <si>
    <t>5.4.26.1.</t>
  </si>
  <si>
    <t>5.4.26.2.</t>
  </si>
  <si>
    <t>5.4.26.3.</t>
  </si>
  <si>
    <t>5.4.26.4.</t>
  </si>
  <si>
    <t>5.4.27.</t>
  </si>
  <si>
    <t>5.4.27.1.</t>
  </si>
  <si>
    <t>5.4.27.2.</t>
  </si>
  <si>
    <t>5.4.27.3.</t>
  </si>
  <si>
    <t>5.4.27.4.</t>
  </si>
  <si>
    <t>5.4.28.</t>
  </si>
  <si>
    <t>5.4.28.1.</t>
  </si>
  <si>
    <t>5.4.28.2.</t>
  </si>
  <si>
    <t>5.4.28.3.</t>
  </si>
  <si>
    <t>5.4.28.4.</t>
  </si>
  <si>
    <t>5.4.29.</t>
  </si>
  <si>
    <t>5.4.29.1.</t>
  </si>
  <si>
    <t>5.4.29.2.</t>
  </si>
  <si>
    <t>5.4.29.3.</t>
  </si>
  <si>
    <t>5.4.29.4.</t>
  </si>
  <si>
    <t>5.4.30.</t>
  </si>
  <si>
    <t>5.4.30.1.</t>
  </si>
  <si>
    <t>5.4.30.2.</t>
  </si>
  <si>
    <t>5.4.30.3.</t>
  </si>
  <si>
    <t>5.4.30.4.</t>
  </si>
  <si>
    <t>Ставка, применяемая к величине превышения фактического почасового объема покупки электрической энергии над соответствующим плановым почасовым объемом</t>
  </si>
  <si>
    <t>5.5.1.</t>
  </si>
  <si>
    <t>5.5.1.1.</t>
  </si>
  <si>
    <t>5.5.2.</t>
  </si>
  <si>
    <t>5.5.2.1.</t>
  </si>
  <si>
    <t>5.5.3.</t>
  </si>
  <si>
    <t>5.5.3.1.</t>
  </si>
  <si>
    <t>5.5.4.</t>
  </si>
  <si>
    <t>5.5.4.1.</t>
  </si>
  <si>
    <t>5.5.5.</t>
  </si>
  <si>
    <t>5.5.5.1.</t>
  </si>
  <si>
    <t>5.5.6.</t>
  </si>
  <si>
    <t>5.5.6.1.</t>
  </si>
  <si>
    <t>5.5.7.</t>
  </si>
  <si>
    <t>5.5.7.1.</t>
  </si>
  <si>
    <t>5.5.8.</t>
  </si>
  <si>
    <t>5.5.8.1.</t>
  </si>
  <si>
    <t>5.5.9.</t>
  </si>
  <si>
    <t>5.5.9.1.</t>
  </si>
  <si>
    <t>5.5.10.</t>
  </si>
  <si>
    <t>5.5.10.1.</t>
  </si>
  <si>
    <t>5.5.11.</t>
  </si>
  <si>
    <t>5.5.11.1.</t>
  </si>
  <si>
    <t>5.5.12.</t>
  </si>
  <si>
    <t>5.5.12.1.</t>
  </si>
  <si>
    <t>5.5.13.</t>
  </si>
  <si>
    <t>5.5.13.1.</t>
  </si>
  <si>
    <t>5.5.14.</t>
  </si>
  <si>
    <t>5.5.14.1.</t>
  </si>
  <si>
    <t>5.5.15.</t>
  </si>
  <si>
    <t>5.5.15.1.</t>
  </si>
  <si>
    <t>5.5.16.</t>
  </si>
  <si>
    <t>5.5.16.1.</t>
  </si>
  <si>
    <t>5.5.17.</t>
  </si>
  <si>
    <t>5.5.17.1.</t>
  </si>
  <si>
    <t>5.5.18.</t>
  </si>
  <si>
    <t>5.5.18.1.</t>
  </si>
  <si>
    <t>5.5.19.</t>
  </si>
  <si>
    <t>5.5.19.1.</t>
  </si>
  <si>
    <t>5.5.20.</t>
  </si>
  <si>
    <t>5.5.20.1.</t>
  </si>
  <si>
    <t>5.5.21.</t>
  </si>
  <si>
    <t>5.5.21.1.</t>
  </si>
  <si>
    <t>5.5.22.</t>
  </si>
  <si>
    <t>5.5.22.1.</t>
  </si>
  <si>
    <t>5.5.23.</t>
  </si>
  <si>
    <t>5.5.23.1.</t>
  </si>
  <si>
    <t>5.5.24.</t>
  </si>
  <si>
    <t>5.5.24.1.</t>
  </si>
  <si>
    <t>5.5.25.</t>
  </si>
  <si>
    <t>5.5.25.1.</t>
  </si>
  <si>
    <t>5.5.26.</t>
  </si>
  <si>
    <t>5.5.26.1.</t>
  </si>
  <si>
    <t>5.5.27.</t>
  </si>
  <si>
    <t>5.5.27.1.</t>
  </si>
  <si>
    <t>5.5.28.</t>
  </si>
  <si>
    <t>5.5.28.1.</t>
  </si>
  <si>
    <t>5.5.29.</t>
  </si>
  <si>
    <t>5.5.29.1.</t>
  </si>
  <si>
    <t>5.5.30.</t>
  </si>
  <si>
    <t>5.5.30.1.</t>
  </si>
  <si>
    <t>Ставка, применяемая к величине превышения планового почасового объема покупки электрической энергии над соответствующим фактическим почасовым объемом</t>
  </si>
  <si>
    <t>5.6.1.</t>
  </si>
  <si>
    <t>5.6.1.1.</t>
  </si>
  <si>
    <t>5.6.2.</t>
  </si>
  <si>
    <t>5.6.2.1.</t>
  </si>
  <si>
    <t>5.6.3.</t>
  </si>
  <si>
    <t>5.6.3.1.</t>
  </si>
  <si>
    <t>5.6.4.</t>
  </si>
  <si>
    <t>5.6.4.1.</t>
  </si>
  <si>
    <t>5.6.5.</t>
  </si>
  <si>
    <t>5.6.5.1.</t>
  </si>
  <si>
    <t>5.6.6.</t>
  </si>
  <si>
    <t>5.6.6.1.</t>
  </si>
  <si>
    <t>5.6.7.</t>
  </si>
  <si>
    <t>5.6.7.1.</t>
  </si>
  <si>
    <t>5.6.8.</t>
  </si>
  <si>
    <t>5.6.8.1.</t>
  </si>
  <si>
    <t>5.6.9.</t>
  </si>
  <si>
    <t>5.6.9.1.</t>
  </si>
  <si>
    <t>5.6.10.</t>
  </si>
  <si>
    <t>5.6.10.1.</t>
  </si>
  <si>
    <t>5.6.11.</t>
  </si>
  <si>
    <t>5.6.11.1.</t>
  </si>
  <si>
    <t>5.6.12.</t>
  </si>
  <si>
    <t>5.6.12.1.</t>
  </si>
  <si>
    <t>5.6.13.</t>
  </si>
  <si>
    <t>5.6.13.1.</t>
  </si>
  <si>
    <t>5.6.14.</t>
  </si>
  <si>
    <t>5.6.14.1.</t>
  </si>
  <si>
    <t>5.6.15.</t>
  </si>
  <si>
    <t>5.6.15.1.</t>
  </si>
  <si>
    <t>5.6.16.</t>
  </si>
  <si>
    <t>5.6.16.1.</t>
  </si>
  <si>
    <t>5.6.17.</t>
  </si>
  <si>
    <t>5.6.17.1.</t>
  </si>
  <si>
    <t>5.6.18.</t>
  </si>
  <si>
    <t>5.6.18.1.</t>
  </si>
  <si>
    <t>5.6.19.</t>
  </si>
  <si>
    <t>5.6.19.1.</t>
  </si>
  <si>
    <t>5.6.20.</t>
  </si>
  <si>
    <t>5.6.20.1.</t>
  </si>
  <si>
    <t>5.6.21.</t>
  </si>
  <si>
    <t>5.6.21.1.</t>
  </si>
  <si>
    <t>5.6.22.</t>
  </si>
  <si>
    <t>5.6.22.1.</t>
  </si>
  <si>
    <t>5.6.23.</t>
  </si>
  <si>
    <t>5.6.23.1.</t>
  </si>
  <si>
    <t>5.6.24.</t>
  </si>
  <si>
    <t>5.6.24.1.</t>
  </si>
  <si>
    <t>5.6.25.</t>
  </si>
  <si>
    <t>5.6.25.1.</t>
  </si>
  <si>
    <t>5.6.26.</t>
  </si>
  <si>
    <t>5.6.26.1.</t>
  </si>
  <si>
    <t>5.6.27.</t>
  </si>
  <si>
    <t>5.6.27.1.</t>
  </si>
  <si>
    <t>5.6.28.</t>
  </si>
  <si>
    <t>5.6.28.1.</t>
  </si>
  <si>
    <t>5.6.29.</t>
  </si>
  <si>
    <t>5.6.29.1.</t>
  </si>
  <si>
    <t>5.6.30.</t>
  </si>
  <si>
    <t>5.6.30.1.</t>
  </si>
  <si>
    <t>Ставка для учета разницы предварительных требований и обязательств по результатам кокурентного отбора</t>
  </si>
  <si>
    <t>Наименование</t>
  </si>
  <si>
    <t>Ставка</t>
  </si>
  <si>
    <t>5.7.1.</t>
  </si>
  <si>
    <t>Ставка, применяемая к сумме плановых почасовых объемов покупки электрической энергии в целом за расчетный период</t>
  </si>
  <si>
    <t>руб./кВт.ч.</t>
  </si>
  <si>
    <t>5.7.2.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</si>
  <si>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</si>
  <si>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t>5.8.1.</t>
  </si>
  <si>
    <t>5.8.1.1.</t>
  </si>
  <si>
    <t>6. Шестая ценовая категория
(для объемов покупки электрической энергии (мощности), в отношении которых в расчетном периоде осуществляется почасовое планирование и учёт,
и стоимость услуг по передаче электрической энергии (мощности) определяется по цене услуг в двухставочном исчислении)</t>
  </si>
  <si>
    <t>6.1.1.</t>
  </si>
  <si>
    <t>6.1.1.1.</t>
  </si>
  <si>
    <t>6.1.1.2.</t>
  </si>
  <si>
    <t>6.1.1.3.</t>
  </si>
  <si>
    <t>6.1.1.4.</t>
  </si>
  <si>
    <t>6.1.2.</t>
  </si>
  <si>
    <t>6.1.2.1.</t>
  </si>
  <si>
    <t>6.1.2.2.</t>
  </si>
  <si>
    <t>6.1.2.3.</t>
  </si>
  <si>
    <t>6.1.2.4.</t>
  </si>
  <si>
    <t>6.1.3.</t>
  </si>
  <si>
    <t>6.1.3.1.</t>
  </si>
  <si>
    <t>6.1.3.2.</t>
  </si>
  <si>
    <t>6.1.3.3.</t>
  </si>
  <si>
    <t>6.1.3.4.</t>
  </si>
  <si>
    <t>6.1.4.</t>
  </si>
  <si>
    <t>6.1.4.1.</t>
  </si>
  <si>
    <t>6.1.4.2.</t>
  </si>
  <si>
    <t>6.1.4.3.</t>
  </si>
  <si>
    <t>6.1.4.4.</t>
  </si>
  <si>
    <t>6.1.5.</t>
  </si>
  <si>
    <t>6.1.5.1.</t>
  </si>
  <si>
    <t>6.1.5.2.</t>
  </si>
  <si>
    <t>6.1.5.3.</t>
  </si>
  <si>
    <t>6.1.5.4.</t>
  </si>
  <si>
    <t>6.1.6.</t>
  </si>
  <si>
    <t>6.1.6.1.</t>
  </si>
  <si>
    <t>6.1.6.2.</t>
  </si>
  <si>
    <t>6.1.6.3.</t>
  </si>
  <si>
    <t>6.1.6.4.</t>
  </si>
  <si>
    <t>6.1.7.</t>
  </si>
  <si>
    <t>6.1.7.1.</t>
  </si>
  <si>
    <t>6.1.7.2.</t>
  </si>
  <si>
    <t>6.1.7.3.</t>
  </si>
  <si>
    <t>6.1.7.4.</t>
  </si>
  <si>
    <t>6.1.8.</t>
  </si>
  <si>
    <t>6.1.8.1.</t>
  </si>
  <si>
    <t>6.1.8.2.</t>
  </si>
  <si>
    <t>6.1.8.3.</t>
  </si>
  <si>
    <t>6.1.8.4.</t>
  </si>
  <si>
    <t>6.1.9.</t>
  </si>
  <si>
    <t>6.1.9.1.</t>
  </si>
  <si>
    <t>6.1.9.2.</t>
  </si>
  <si>
    <t>6.1.9.3.</t>
  </si>
  <si>
    <t>6.1.9.4.</t>
  </si>
  <si>
    <t>6.1.10.</t>
  </si>
  <si>
    <t>6.1.10.1.</t>
  </si>
  <si>
    <t>6.1.10.2.</t>
  </si>
  <si>
    <t>6.1.10.3.</t>
  </si>
  <si>
    <t>6.1.10.4.</t>
  </si>
  <si>
    <t>6.1.11.</t>
  </si>
  <si>
    <t>6.1.11.1.</t>
  </si>
  <si>
    <t>6.1.11.2.</t>
  </si>
  <si>
    <t>6.1.11.3.</t>
  </si>
  <si>
    <t>6.1.11.4.</t>
  </si>
  <si>
    <t>6.1.12.</t>
  </si>
  <si>
    <t>6.1.12.1.</t>
  </si>
  <si>
    <t>6.1.12.2.</t>
  </si>
  <si>
    <t>6.1.12.3.</t>
  </si>
  <si>
    <t>6.1.12.4.</t>
  </si>
  <si>
    <t>6.1.13.</t>
  </si>
  <si>
    <t>6.1.13.1.</t>
  </si>
  <si>
    <t>6.1.13.2.</t>
  </si>
  <si>
    <t>6.1.13.3.</t>
  </si>
  <si>
    <t>6.1.13.4.</t>
  </si>
  <si>
    <t>6.1.14.</t>
  </si>
  <si>
    <t>6.1.14.1.</t>
  </si>
  <si>
    <t>6.1.14.2.</t>
  </si>
  <si>
    <t>6.1.14.3.</t>
  </si>
  <si>
    <t>6.1.14.4.</t>
  </si>
  <si>
    <t>6.1.15.</t>
  </si>
  <si>
    <t>6.1.15.1.</t>
  </si>
  <si>
    <t>6.1.15.2.</t>
  </si>
  <si>
    <t>6.1.15.3.</t>
  </si>
  <si>
    <t>6.1.15.4.</t>
  </si>
  <si>
    <t>6.1.16.</t>
  </si>
  <si>
    <t>6.1.16.1.</t>
  </si>
  <si>
    <t>6.1.16.2.</t>
  </si>
  <si>
    <t>6.1.16.3.</t>
  </si>
  <si>
    <t>6.1.16.4.</t>
  </si>
  <si>
    <t>6.1.17.</t>
  </si>
  <si>
    <t>6.1.17.1.</t>
  </si>
  <si>
    <t>6.1.17.2.</t>
  </si>
  <si>
    <t>6.1.17.3.</t>
  </si>
  <si>
    <t>6.1.17.4.</t>
  </si>
  <si>
    <t>6.1.18.</t>
  </si>
  <si>
    <t>6.1.18.1.</t>
  </si>
  <si>
    <t>6.1.18.2.</t>
  </si>
  <si>
    <t>6.1.18.3.</t>
  </si>
  <si>
    <t>6.1.18.4.</t>
  </si>
  <si>
    <t>6.1.19.</t>
  </si>
  <si>
    <t>6.1.19.1.</t>
  </si>
  <si>
    <t>6.1.19.2.</t>
  </si>
  <si>
    <t>6.1.19.3.</t>
  </si>
  <si>
    <t>6.1.19.4.</t>
  </si>
  <si>
    <t>6.1.20.</t>
  </si>
  <si>
    <t>6.1.20.1.</t>
  </si>
  <si>
    <t>6.1.20.2.</t>
  </si>
  <si>
    <t>6.1.20.3.</t>
  </si>
  <si>
    <t>6.1.20.4.</t>
  </si>
  <si>
    <t>6.1.21.</t>
  </si>
  <si>
    <t>6.1.21.1.</t>
  </si>
  <si>
    <t>6.1.21.2.</t>
  </si>
  <si>
    <t>6.1.21.3.</t>
  </si>
  <si>
    <t>6.1.21.4.</t>
  </si>
  <si>
    <t>6.1.22.</t>
  </si>
  <si>
    <t>6.1.22.1.</t>
  </si>
  <si>
    <t>6.1.22.2.</t>
  </si>
  <si>
    <t>6.1.22.3.</t>
  </si>
  <si>
    <t>6.1.22.4.</t>
  </si>
  <si>
    <t>6.1.23.</t>
  </si>
  <si>
    <t>6.1.23.1.</t>
  </si>
  <si>
    <t>6.1.23.2.</t>
  </si>
  <si>
    <t>6.1.23.3.</t>
  </si>
  <si>
    <t>6.1.23.4.</t>
  </si>
  <si>
    <t>6.1.24.</t>
  </si>
  <si>
    <t>6.1.24.1.</t>
  </si>
  <si>
    <t>6.1.24.2.</t>
  </si>
  <si>
    <t>6.1.24.3.</t>
  </si>
  <si>
    <t>6.1.24.4.</t>
  </si>
  <si>
    <t>6.1.25.</t>
  </si>
  <si>
    <t>6.1.25.1.</t>
  </si>
  <si>
    <t>6.1.25.2.</t>
  </si>
  <si>
    <t>6.1.25.3.</t>
  </si>
  <si>
    <t>6.1.25.4.</t>
  </si>
  <si>
    <t>6.1.26.</t>
  </si>
  <si>
    <t>6.1.26.1.</t>
  </si>
  <si>
    <t>6.1.26.2.</t>
  </si>
  <si>
    <t>6.1.26.3.</t>
  </si>
  <si>
    <t>6.1.26.4.</t>
  </si>
  <si>
    <t>6.1.27.</t>
  </si>
  <si>
    <t>6.1.27.1.</t>
  </si>
  <si>
    <t>6.1.27.2.</t>
  </si>
  <si>
    <t>6.1.27.3.</t>
  </si>
  <si>
    <t>6.1.27.4.</t>
  </si>
  <si>
    <t>6.1.28.</t>
  </si>
  <si>
    <t>6.1.28.1.</t>
  </si>
  <si>
    <t>6.1.28.2.</t>
  </si>
  <si>
    <t>6.1.28.3.</t>
  </si>
  <si>
    <t>6.1.28.4.</t>
  </si>
  <si>
    <t>6.1.29.</t>
  </si>
  <si>
    <t>6.1.29.1.</t>
  </si>
  <si>
    <t>6.1.29.2.</t>
  </si>
  <si>
    <t>6.1.29.3.</t>
  </si>
  <si>
    <t>6.1.29.4.</t>
  </si>
  <si>
    <t>6.1.30.</t>
  </si>
  <si>
    <t>6.1.30.1.</t>
  </si>
  <si>
    <t>6.1.30.2.</t>
  </si>
  <si>
    <t>6.1.30.3.</t>
  </si>
  <si>
    <t>6.1.30.4.</t>
  </si>
  <si>
    <t>6.2.1.</t>
  </si>
  <si>
    <t>6.2.1.1.</t>
  </si>
  <si>
    <t>6.2.1.2.</t>
  </si>
  <si>
    <t>6.2.1.3.</t>
  </si>
  <si>
    <t>6.2.1.4.</t>
  </si>
  <si>
    <t>6.2.2.</t>
  </si>
  <si>
    <t>6.2.2.1.</t>
  </si>
  <si>
    <t>6.2.2.2.</t>
  </si>
  <si>
    <t>6.2.2.3.</t>
  </si>
  <si>
    <t>6.2.2.4.</t>
  </si>
  <si>
    <t>6.2.3.</t>
  </si>
  <si>
    <t>6.2.3.1.</t>
  </si>
  <si>
    <t>6.2.3.2.</t>
  </si>
  <si>
    <t>6.2.3.3.</t>
  </si>
  <si>
    <t>6.2.3.4.</t>
  </si>
  <si>
    <t>6.2.4.</t>
  </si>
  <si>
    <t>6.2.4.1.</t>
  </si>
  <si>
    <t>6.2.4.2.</t>
  </si>
  <si>
    <t>6.2.4.3.</t>
  </si>
  <si>
    <t>6.2.4.4.</t>
  </si>
  <si>
    <t>6.2.5.</t>
  </si>
  <si>
    <t>6.2.5.1.</t>
  </si>
  <si>
    <t>6.2.5.2.</t>
  </si>
  <si>
    <t>6.2.5.3.</t>
  </si>
  <si>
    <t>6.2.5.4.</t>
  </si>
  <si>
    <t>6.2.6.</t>
  </si>
  <si>
    <t>6.2.6.1.</t>
  </si>
  <si>
    <t>6.2.6.2.</t>
  </si>
  <si>
    <t>6.2.6.3.</t>
  </si>
  <si>
    <t>6.2.6.4.</t>
  </si>
  <si>
    <t>6.2.7.</t>
  </si>
  <si>
    <t>6.2.7.1.</t>
  </si>
  <si>
    <t>6.2.7.2.</t>
  </si>
  <si>
    <t>6.2.7.3.</t>
  </si>
  <si>
    <t>6.2.7.4.</t>
  </si>
  <si>
    <t>6.2.8.</t>
  </si>
  <si>
    <t>6.2.8.1.</t>
  </si>
  <si>
    <t>6.2.8.2.</t>
  </si>
  <si>
    <t>6.2.8.3.</t>
  </si>
  <si>
    <t>6.2.8.4.</t>
  </si>
  <si>
    <t>6.2.9.</t>
  </si>
  <si>
    <t>6.2.9.1.</t>
  </si>
  <si>
    <t>6.2.9.2.</t>
  </si>
  <si>
    <t>6.2.9.3.</t>
  </si>
  <si>
    <t>6.2.9.4.</t>
  </si>
  <si>
    <t>6.2.10.</t>
  </si>
  <si>
    <t>6.2.10.1.</t>
  </si>
  <si>
    <t>6.2.10.2.</t>
  </si>
  <si>
    <t>6.2.10.3.</t>
  </si>
  <si>
    <t>6.2.10.4.</t>
  </si>
  <si>
    <t>6.2.11.</t>
  </si>
  <si>
    <t>6.2.11.1.</t>
  </si>
  <si>
    <t>6.2.11.2.</t>
  </si>
  <si>
    <t>6.2.11.3.</t>
  </si>
  <si>
    <t>6.2.11.4.</t>
  </si>
  <si>
    <t>6.2.12.</t>
  </si>
  <si>
    <t>6.2.12.1.</t>
  </si>
  <si>
    <t>6.2.12.2.</t>
  </si>
  <si>
    <t>6.2.12.3.</t>
  </si>
  <si>
    <t>6.2.12.4.</t>
  </si>
  <si>
    <t>6.2.13.</t>
  </si>
  <si>
    <t>6.2.13.1.</t>
  </si>
  <si>
    <t>6.2.13.2.</t>
  </si>
  <si>
    <t>6.2.13.3.</t>
  </si>
  <si>
    <t>6.2.13.4.</t>
  </si>
  <si>
    <t>6.2.14.</t>
  </si>
  <si>
    <t>6.2.14.1.</t>
  </si>
  <si>
    <t>6.2.14.2.</t>
  </si>
  <si>
    <t>6.2.14.3.</t>
  </si>
  <si>
    <t>6.2.14.4.</t>
  </si>
  <si>
    <t>6.2.15.</t>
  </si>
  <si>
    <t>6.2.15.1.</t>
  </si>
  <si>
    <t>6.2.15.2.</t>
  </si>
  <si>
    <t>6.2.15.3.</t>
  </si>
  <si>
    <t>6.2.15.4.</t>
  </si>
  <si>
    <t>6.2.16.</t>
  </si>
  <si>
    <t>6.2.16.1.</t>
  </si>
  <si>
    <t>6.2.16.2.</t>
  </si>
  <si>
    <t>6.2.16.3.</t>
  </si>
  <si>
    <t>6.2.16.4.</t>
  </si>
  <si>
    <t>6.2.17.</t>
  </si>
  <si>
    <t>6.2.17.1.</t>
  </si>
  <si>
    <t>6.2.17.2.</t>
  </si>
  <si>
    <t>6.2.17.3.</t>
  </si>
  <si>
    <t>6.2.17.4.</t>
  </si>
  <si>
    <t>6.2.18.</t>
  </si>
  <si>
    <t>6.2.18.1.</t>
  </si>
  <si>
    <t>6.2.18.2.</t>
  </si>
  <si>
    <t>6.2.18.3.</t>
  </si>
  <si>
    <t>6.2.18.4.</t>
  </si>
  <si>
    <t>6.2.19.</t>
  </si>
  <si>
    <t>6.2.19.1.</t>
  </si>
  <si>
    <t>6.2.19.2.</t>
  </si>
  <si>
    <t>6.2.19.3.</t>
  </si>
  <si>
    <t>6.2.19.4.</t>
  </si>
  <si>
    <t>6.2.20.</t>
  </si>
  <si>
    <t>6.2.20.1.</t>
  </si>
  <si>
    <t>6.2.20.2.</t>
  </si>
  <si>
    <t>6.2.20.3.</t>
  </si>
  <si>
    <t>6.2.20.4.</t>
  </si>
  <si>
    <t>6.2.21.</t>
  </si>
  <si>
    <t>6.2.21.1.</t>
  </si>
  <si>
    <t>6.2.21.2.</t>
  </si>
  <si>
    <t>6.2.21.3.</t>
  </si>
  <si>
    <t>6.2.21.4.</t>
  </si>
  <si>
    <t>6.2.22.</t>
  </si>
  <si>
    <t>6.2.22.1.</t>
  </si>
  <si>
    <t>6.2.22.2.</t>
  </si>
  <si>
    <t>6.2.22.3.</t>
  </si>
  <si>
    <t>6.2.22.4.</t>
  </si>
  <si>
    <t>6.2.23.</t>
  </si>
  <si>
    <t>6.2.23.1.</t>
  </si>
  <si>
    <t>6.2.23.2.</t>
  </si>
  <si>
    <t>6.2.23.3.</t>
  </si>
  <si>
    <t>6.2.23.4.</t>
  </si>
  <si>
    <t>6.2.24.</t>
  </si>
  <si>
    <t>6.2.24.1.</t>
  </si>
  <si>
    <t>6.2.24.2.</t>
  </si>
  <si>
    <t>6.2.24.3.</t>
  </si>
  <si>
    <t>6.2.24.4.</t>
  </si>
  <si>
    <t>6.2.25.</t>
  </si>
  <si>
    <t>6.2.25.1.</t>
  </si>
  <si>
    <t>6.2.25.2.</t>
  </si>
  <si>
    <t>6.2.25.3.</t>
  </si>
  <si>
    <t>6.2.25.4.</t>
  </si>
  <si>
    <t>6.2.26.</t>
  </si>
  <si>
    <t>6.2.26.1.</t>
  </si>
  <si>
    <t>6.2.26.2.</t>
  </si>
  <si>
    <t>6.2.26.3.</t>
  </si>
  <si>
    <t>6.2.26.4.</t>
  </si>
  <si>
    <t>6.2.27.</t>
  </si>
  <si>
    <t>6.2.27.1.</t>
  </si>
  <si>
    <t>6.2.27.2.</t>
  </si>
  <si>
    <t>6.2.27.3.</t>
  </si>
  <si>
    <t>6.2.27.4.</t>
  </si>
  <si>
    <t>6.2.28.</t>
  </si>
  <si>
    <t>6.2.28.1.</t>
  </si>
  <si>
    <t>6.2.28.2.</t>
  </si>
  <si>
    <t>6.2.28.3.</t>
  </si>
  <si>
    <t>6.2.28.4.</t>
  </si>
  <si>
    <t>6.2.29.</t>
  </si>
  <si>
    <t>6.2.29.1.</t>
  </si>
  <si>
    <t>6.2.29.2.</t>
  </si>
  <si>
    <t>6.2.29.3.</t>
  </si>
  <si>
    <t>6.2.29.4.</t>
  </si>
  <si>
    <t>6.2.30.</t>
  </si>
  <si>
    <t>6.2.30.1.</t>
  </si>
  <si>
    <t>6.2.30.2.</t>
  </si>
  <si>
    <t>6.2.30.3.</t>
  </si>
  <si>
    <t>6.2.30.4.</t>
  </si>
  <si>
    <t>6.3.1.</t>
  </si>
  <si>
    <t>6.3.1.1.</t>
  </si>
  <si>
    <t>6.3.1.2.</t>
  </si>
  <si>
    <t>6.3.1.3.</t>
  </si>
  <si>
    <t>6.3.1.4.</t>
  </si>
  <si>
    <t>6.3.2.</t>
  </si>
  <si>
    <t>6.3.2.1.</t>
  </si>
  <si>
    <t>6.3.2.2.</t>
  </si>
  <si>
    <t>6.3.2.3.</t>
  </si>
  <si>
    <t>6.3.2.4.</t>
  </si>
  <si>
    <t>6.3.3.</t>
  </si>
  <si>
    <t>6.3.3.1.</t>
  </si>
  <si>
    <t>6.3.3.2.</t>
  </si>
  <si>
    <t>6.3.3.3.</t>
  </si>
  <si>
    <t>6.3.3.4.</t>
  </si>
  <si>
    <t>6.3.4.</t>
  </si>
  <si>
    <t>6.3.4.1.</t>
  </si>
  <si>
    <t>6.3.4.2.</t>
  </si>
  <si>
    <t>6.3.4.3.</t>
  </si>
  <si>
    <t>6.3.4.4.</t>
  </si>
  <si>
    <t>6.3.5.</t>
  </si>
  <si>
    <t>6.3.5.1.</t>
  </si>
  <si>
    <t>6.3.5.2.</t>
  </si>
  <si>
    <t>6.3.5.3.</t>
  </si>
  <si>
    <t>6.3.5.4.</t>
  </si>
  <si>
    <t>6.3.6.</t>
  </si>
  <si>
    <t>6.3.6.1.</t>
  </si>
  <si>
    <t>6.3.6.2.</t>
  </si>
  <si>
    <t>6.3.6.3.</t>
  </si>
  <si>
    <t>6.3.6.4.</t>
  </si>
  <si>
    <t>6.3.7.</t>
  </si>
  <si>
    <t>6.3.7.1.</t>
  </si>
  <si>
    <t>6.3.7.2.</t>
  </si>
  <si>
    <t>6.3.7.3.</t>
  </si>
  <si>
    <t>6.3.7.4.</t>
  </si>
  <si>
    <t>6.3.8.</t>
  </si>
  <si>
    <t>6.3.8.1.</t>
  </si>
  <si>
    <t>6.3.8.2.</t>
  </si>
  <si>
    <t>6.3.8.3.</t>
  </si>
  <si>
    <t>6.3.8.4.</t>
  </si>
  <si>
    <t>6.3.9.</t>
  </si>
  <si>
    <t>6.3.9.1.</t>
  </si>
  <si>
    <t>6.3.9.2.</t>
  </si>
  <si>
    <t>6.3.9.3.</t>
  </si>
  <si>
    <t>6.3.9.4.</t>
  </si>
  <si>
    <t>6.3.10.</t>
  </si>
  <si>
    <t>6.3.10.1.</t>
  </si>
  <si>
    <t>6.3.10.2.</t>
  </si>
  <si>
    <t>6.3.10.3.</t>
  </si>
  <si>
    <t>6.3.10.4.</t>
  </si>
  <si>
    <t>6.3.11.</t>
  </si>
  <si>
    <t>6.3.11.1.</t>
  </si>
  <si>
    <t>6.3.11.2.</t>
  </si>
  <si>
    <t>6.3.11.3.</t>
  </si>
  <si>
    <t>6.3.11.4.</t>
  </si>
  <si>
    <t>6.3.12.</t>
  </si>
  <si>
    <t>6.3.12.1.</t>
  </si>
  <si>
    <t>6.3.12.2.</t>
  </si>
  <si>
    <t>6.3.12.3.</t>
  </si>
  <si>
    <t>6.3.12.4.</t>
  </si>
  <si>
    <t>6.3.13.</t>
  </si>
  <si>
    <t>6.3.13.1.</t>
  </si>
  <si>
    <t>6.3.13.2.</t>
  </si>
  <si>
    <t>6.3.13.3.</t>
  </si>
  <si>
    <t>6.3.13.4.</t>
  </si>
  <si>
    <t>6.3.14.</t>
  </si>
  <si>
    <t>6.3.14.1.</t>
  </si>
  <si>
    <t>6.3.14.2.</t>
  </si>
  <si>
    <t>6.3.14.3.</t>
  </si>
  <si>
    <t>6.3.14.4.</t>
  </si>
  <si>
    <t>6.3.15.</t>
  </si>
  <si>
    <t>6.3.15.1.</t>
  </si>
  <si>
    <t>6.3.15.2.</t>
  </si>
  <si>
    <t>6.3.15.3.</t>
  </si>
  <si>
    <t>6.3.15.4.</t>
  </si>
  <si>
    <t>6.3.16.</t>
  </si>
  <si>
    <t>6.3.16.1.</t>
  </si>
  <si>
    <t>6.3.16.2.</t>
  </si>
  <si>
    <t>6.3.16.3.</t>
  </si>
  <si>
    <t>6.3.16.4.</t>
  </si>
  <si>
    <t>6.3.17.</t>
  </si>
  <si>
    <t>6.3.17.1.</t>
  </si>
  <si>
    <t>6.3.17.2.</t>
  </si>
  <si>
    <t>6.3.17.3.</t>
  </si>
  <si>
    <t>6.3.17.4.</t>
  </si>
  <si>
    <t>6.3.18.</t>
  </si>
  <si>
    <t>6.3.18.1.</t>
  </si>
  <si>
    <t>6.3.18.2.</t>
  </si>
  <si>
    <t>6.3.18.3.</t>
  </si>
  <si>
    <t>6.3.18.4.</t>
  </si>
  <si>
    <t>6.3.19.</t>
  </si>
  <si>
    <t>6.3.19.1.</t>
  </si>
  <si>
    <t>6.3.19.2.</t>
  </si>
  <si>
    <t>6.3.19.3.</t>
  </si>
  <si>
    <t>6.3.19.4.</t>
  </si>
  <si>
    <t>6.3.20.</t>
  </si>
  <si>
    <t>6.3.20.1.</t>
  </si>
  <si>
    <t>6.3.20.2.</t>
  </si>
  <si>
    <t>6.3.20.3.</t>
  </si>
  <si>
    <t>6.3.20.4.</t>
  </si>
  <si>
    <t>6.3.21.</t>
  </si>
  <si>
    <t>6.3.21.1.</t>
  </si>
  <si>
    <t>6.3.21.2.</t>
  </si>
  <si>
    <t>6.3.21.3.</t>
  </si>
  <si>
    <t>6.3.21.4.</t>
  </si>
  <si>
    <t>6.3.22.</t>
  </si>
  <si>
    <t>6.3.22.1.</t>
  </si>
  <si>
    <t>6.3.22.2.</t>
  </si>
  <si>
    <t>6.3.22.3.</t>
  </si>
  <si>
    <t>6.3.22.4.</t>
  </si>
  <si>
    <t>6.3.23.</t>
  </si>
  <si>
    <t>6.3.23.1.</t>
  </si>
  <si>
    <t>6.3.23.2.</t>
  </si>
  <si>
    <t>6.3.23.3.</t>
  </si>
  <si>
    <t>6.3.23.4.</t>
  </si>
  <si>
    <t>6.3.24.</t>
  </si>
  <si>
    <t>6.3.24.1.</t>
  </si>
  <si>
    <t>6.3.24.2.</t>
  </si>
  <si>
    <t>6.3.24.3.</t>
  </si>
  <si>
    <t>6.3.24.4.</t>
  </si>
  <si>
    <t>6.3.25.</t>
  </si>
  <si>
    <t>6.3.25.1.</t>
  </si>
  <si>
    <t>6.3.25.2.</t>
  </si>
  <si>
    <t>6.3.25.3.</t>
  </si>
  <si>
    <t>6.3.25.4.</t>
  </si>
  <si>
    <t>6.3.26.</t>
  </si>
  <si>
    <t>6.3.26.1.</t>
  </si>
  <si>
    <t>6.3.26.2.</t>
  </si>
  <si>
    <t>6.3.26.3.</t>
  </si>
  <si>
    <t>6.3.26.4.</t>
  </si>
  <si>
    <t>6.3.27.</t>
  </si>
  <si>
    <t>6.3.27.1.</t>
  </si>
  <si>
    <t>6.3.27.2.</t>
  </si>
  <si>
    <t>6.3.27.3.</t>
  </si>
  <si>
    <t>6.3.27.4.</t>
  </si>
  <si>
    <t>6.3.28.</t>
  </si>
  <si>
    <t>6.3.28.1.</t>
  </si>
  <si>
    <t>6.3.28.2.</t>
  </si>
  <si>
    <t>6.3.28.3.</t>
  </si>
  <si>
    <t>6.3.28.4.</t>
  </si>
  <si>
    <t>6.3.29.</t>
  </si>
  <si>
    <t>6.3.29.1.</t>
  </si>
  <si>
    <t>6.3.29.2.</t>
  </si>
  <si>
    <t>6.3.29.3.</t>
  </si>
  <si>
    <t>6.3.29.4.</t>
  </si>
  <si>
    <t>6.3.30.</t>
  </si>
  <si>
    <t>6.3.30.1.</t>
  </si>
  <si>
    <t>6.3.30.2.</t>
  </si>
  <si>
    <t>6.3.30.3.</t>
  </si>
  <si>
    <t>6.3.30.4.</t>
  </si>
  <si>
    <t>6.4.1.</t>
  </si>
  <si>
    <t>6.4.1.1.</t>
  </si>
  <si>
    <t>6.4.1.2.</t>
  </si>
  <si>
    <t>6.4.1.3.</t>
  </si>
  <si>
    <t>6.4.1.4.</t>
  </si>
  <si>
    <t>6.4.2.</t>
  </si>
  <si>
    <t>6.4.2.1.</t>
  </si>
  <si>
    <t>6.4.2.2.</t>
  </si>
  <si>
    <t>6.4.2.3.</t>
  </si>
  <si>
    <t>6.4.2.4.</t>
  </si>
  <si>
    <t>6.4.3.</t>
  </si>
  <si>
    <t>6.4.3.1.</t>
  </si>
  <si>
    <t>6.4.3.2.</t>
  </si>
  <si>
    <t>6.4.3.3.</t>
  </si>
  <si>
    <t>6.4.3.4.</t>
  </si>
  <si>
    <t>6.4.4.</t>
  </si>
  <si>
    <t>6.4.4.1.</t>
  </si>
  <si>
    <t>6.4.4.2.</t>
  </si>
  <si>
    <t>6.4.4.3.</t>
  </si>
  <si>
    <t>6.4.4.4.</t>
  </si>
  <si>
    <t>6.4.5.</t>
  </si>
  <si>
    <t>6.4.5.1.</t>
  </si>
  <si>
    <t>6.4.5.2.</t>
  </si>
  <si>
    <t>6.4.5.3.</t>
  </si>
  <si>
    <t>6.4.5.4.</t>
  </si>
  <si>
    <t>6.4.6.</t>
  </si>
  <si>
    <t>6.4.6.1.</t>
  </si>
  <si>
    <t>6.4.6.2.</t>
  </si>
  <si>
    <t>6.4.6.3.</t>
  </si>
  <si>
    <t>6.4.6.4.</t>
  </si>
  <si>
    <t>6.4.7.</t>
  </si>
  <si>
    <t>6.4.7.1.</t>
  </si>
  <si>
    <t>6.4.7.2.</t>
  </si>
  <si>
    <t>6.4.7.3.</t>
  </si>
  <si>
    <t>6.4.7.4.</t>
  </si>
  <si>
    <t>6.4.8.</t>
  </si>
  <si>
    <t>6.4.8.1.</t>
  </si>
  <si>
    <t>6.4.8.2.</t>
  </si>
  <si>
    <t>6.4.8.3.</t>
  </si>
  <si>
    <t>6.4.8.4.</t>
  </si>
  <si>
    <t>6.4.9.</t>
  </si>
  <si>
    <t>6.4.9.1.</t>
  </si>
  <si>
    <t>6.4.9.2.</t>
  </si>
  <si>
    <t>6.4.9.3.</t>
  </si>
  <si>
    <t>6.4.9.4.</t>
  </si>
  <si>
    <t>6.4.10.</t>
  </si>
  <si>
    <t>6.4.10.1.</t>
  </si>
  <si>
    <t>6.4.10.2.</t>
  </si>
  <si>
    <t>6.4.10.3.</t>
  </si>
  <si>
    <t>6.4.10.4.</t>
  </si>
  <si>
    <t>6.4.11.</t>
  </si>
  <si>
    <t>6.4.11.1.</t>
  </si>
  <si>
    <t>6.4.11.2.</t>
  </si>
  <si>
    <t>6.4.11.3.</t>
  </si>
  <si>
    <t>6.4.11.4.</t>
  </si>
  <si>
    <t>6.4.12.</t>
  </si>
  <si>
    <t>6.4.12.1.</t>
  </si>
  <si>
    <t>6.4.12.2.</t>
  </si>
  <si>
    <t>6.4.12.3.</t>
  </si>
  <si>
    <t>6.4.12.4.</t>
  </si>
  <si>
    <t>6.4.13.</t>
  </si>
  <si>
    <t>6.4.13.1.</t>
  </si>
  <si>
    <t>6.4.13.2.</t>
  </si>
  <si>
    <t>6.4.13.3.</t>
  </si>
  <si>
    <t>6.4.13.4.</t>
  </si>
  <si>
    <t>6.4.14.</t>
  </si>
  <si>
    <t>6.4.14.1.</t>
  </si>
  <si>
    <t>6.4.14.2.</t>
  </si>
  <si>
    <t>6.4.14.3.</t>
  </si>
  <si>
    <t>6.4.14.4.</t>
  </si>
  <si>
    <t>6.4.15.</t>
  </si>
  <si>
    <t>6.4.15.1.</t>
  </si>
  <si>
    <t>6.4.15.2.</t>
  </si>
  <si>
    <t>6.4.15.3.</t>
  </si>
  <si>
    <t>6.4.15.4.</t>
  </si>
  <si>
    <t>6.4.16.</t>
  </si>
  <si>
    <t>6.4.16.1.</t>
  </si>
  <si>
    <t>6.4.16.2.</t>
  </si>
  <si>
    <t>6.4.16.3.</t>
  </si>
  <si>
    <t>6.4.16.4.</t>
  </si>
  <si>
    <t>6.4.17.</t>
  </si>
  <si>
    <t>6.4.17.1.</t>
  </si>
  <si>
    <t>6.4.17.2.</t>
  </si>
  <si>
    <t>6.4.17.3.</t>
  </si>
  <si>
    <t>6.4.17.4.</t>
  </si>
  <si>
    <t>6.4.18.</t>
  </si>
  <si>
    <t>6.4.18.1.</t>
  </si>
  <si>
    <t>6.4.18.2.</t>
  </si>
  <si>
    <t>6.4.18.3.</t>
  </si>
  <si>
    <t>6.4.18.4.</t>
  </si>
  <si>
    <t>6.4.19.</t>
  </si>
  <si>
    <t>6.4.19.1.</t>
  </si>
  <si>
    <t>6.4.19.2.</t>
  </si>
  <si>
    <t>6.4.19.3.</t>
  </si>
  <si>
    <t>6.4.19.4.</t>
  </si>
  <si>
    <t>6.4.20.</t>
  </si>
  <si>
    <t>6.4.20.1.</t>
  </si>
  <si>
    <t>6.4.20.2.</t>
  </si>
  <si>
    <t>6.4.20.3.</t>
  </si>
  <si>
    <t>6.4.20.4.</t>
  </si>
  <si>
    <t>6.4.21.</t>
  </si>
  <si>
    <t>6.4.21.1.</t>
  </si>
  <si>
    <t>6.4.21.2.</t>
  </si>
  <si>
    <t>6.4.21.3.</t>
  </si>
  <si>
    <t>6.4.21.4.</t>
  </si>
  <si>
    <t>6.4.22.</t>
  </si>
  <si>
    <t>6.4.22.1.</t>
  </si>
  <si>
    <t>6.4.22.2.</t>
  </si>
  <si>
    <t>6.4.22.3.</t>
  </si>
  <si>
    <t>6.4.22.4.</t>
  </si>
  <si>
    <t>6.4.23.</t>
  </si>
  <si>
    <t>6.4.23.1.</t>
  </si>
  <si>
    <t>6.4.23.2.</t>
  </si>
  <si>
    <t>6.4.23.3.</t>
  </si>
  <si>
    <t>6.4.23.4.</t>
  </si>
  <si>
    <t>6.4.24.</t>
  </si>
  <si>
    <t>6.4.24.1.</t>
  </si>
  <si>
    <t>6.4.24.2.</t>
  </si>
  <si>
    <t>6.4.24.3.</t>
  </si>
  <si>
    <t>6.4.24.4.</t>
  </si>
  <si>
    <t>6.4.25.</t>
  </si>
  <si>
    <t>6.4.25.1.</t>
  </si>
  <si>
    <t>6.4.25.2.</t>
  </si>
  <si>
    <t>6.4.25.3.</t>
  </si>
  <si>
    <t>6.4.25.4.</t>
  </si>
  <si>
    <t>6.4.26.</t>
  </si>
  <si>
    <t>6.4.26.1.</t>
  </si>
  <si>
    <t>6.4.26.2.</t>
  </si>
  <si>
    <t>6.4.26.3.</t>
  </si>
  <si>
    <t>6.4.26.4.</t>
  </si>
  <si>
    <t>6.4.27.</t>
  </si>
  <si>
    <t>6.4.27.1.</t>
  </si>
  <si>
    <t>6.4.27.2.</t>
  </si>
  <si>
    <t>6.4.27.3.</t>
  </si>
  <si>
    <t>6.4.27.4.</t>
  </si>
  <si>
    <t>6.4.28.</t>
  </si>
  <si>
    <t>6.4.28.1.</t>
  </si>
  <si>
    <t>6.4.28.2.</t>
  </si>
  <si>
    <t>6.4.28.3.</t>
  </si>
  <si>
    <t>6.4.28.4.</t>
  </si>
  <si>
    <t>6.4.29.</t>
  </si>
  <si>
    <t>6.4.29.1.</t>
  </si>
  <si>
    <t>6.4.29.2.</t>
  </si>
  <si>
    <t>6.4.29.3.</t>
  </si>
  <si>
    <t>6.4.29.4.</t>
  </si>
  <si>
    <t>6.4.30.</t>
  </si>
  <si>
    <t>6.4.30.1.</t>
  </si>
  <si>
    <t>6.4.30.2.</t>
  </si>
  <si>
    <t>6.4.30.3.</t>
  </si>
  <si>
    <t>6.4.30.4.</t>
  </si>
  <si>
    <t>6.5.1.</t>
  </si>
  <si>
    <t>6.5.1.1.</t>
  </si>
  <si>
    <t>6.5.2.</t>
  </si>
  <si>
    <t>6.5.2.1.</t>
  </si>
  <si>
    <t>6.5.3.</t>
  </si>
  <si>
    <t>6.5.3.1.</t>
  </si>
  <si>
    <t>6.5.4.</t>
  </si>
  <si>
    <t>6.5.4.1.</t>
  </si>
  <si>
    <t>6.5.5.</t>
  </si>
  <si>
    <t>6.5.5.1.</t>
  </si>
  <si>
    <t>6.5.6.</t>
  </si>
  <si>
    <t>6.5.6.1.</t>
  </si>
  <si>
    <t>6.5.7.</t>
  </si>
  <si>
    <t>6.5.7.1.</t>
  </si>
  <si>
    <t>6.5.8.</t>
  </si>
  <si>
    <t>6.5.8.1.</t>
  </si>
  <si>
    <t>6.5.9.</t>
  </si>
  <si>
    <t>6.5.9.1.</t>
  </si>
  <si>
    <t>6.5.10.</t>
  </si>
  <si>
    <t>6.5.10.1.</t>
  </si>
  <si>
    <t>6.5.11.</t>
  </si>
  <si>
    <t>6.5.11.1.</t>
  </si>
  <si>
    <t>6.5.12.</t>
  </si>
  <si>
    <t>6.5.12.1.</t>
  </si>
  <si>
    <t>6.5.13.</t>
  </si>
  <si>
    <t>6.5.13.1.</t>
  </si>
  <si>
    <t>6.5.14.</t>
  </si>
  <si>
    <t>6.5.14.1.</t>
  </si>
  <si>
    <t>6.5.15.</t>
  </si>
  <si>
    <t>6.5.15.1.</t>
  </si>
  <si>
    <t>6.5.16.</t>
  </si>
  <si>
    <t>6.5.16.1.</t>
  </si>
  <si>
    <t>6.5.17.</t>
  </si>
  <si>
    <t>6.5.17.1.</t>
  </si>
  <si>
    <t>6.5.18.</t>
  </si>
  <si>
    <t>6.5.18.1.</t>
  </si>
  <si>
    <t>6.5.19.</t>
  </si>
  <si>
    <t>6.5.19.1.</t>
  </si>
  <si>
    <t>6.5.20.</t>
  </si>
  <si>
    <t>6.5.20.1.</t>
  </si>
  <si>
    <t>6.5.21.</t>
  </si>
  <si>
    <t>6.5.21.1.</t>
  </si>
  <si>
    <t>6.5.22.</t>
  </si>
  <si>
    <t>6.5.22.1.</t>
  </si>
  <si>
    <t>6.5.23.</t>
  </si>
  <si>
    <t>6.5.23.1.</t>
  </si>
  <si>
    <t>6.5.24.</t>
  </si>
  <si>
    <t>6.5.24.1.</t>
  </si>
  <si>
    <t>6.5.25.</t>
  </si>
  <si>
    <t>6.5.25.1.</t>
  </si>
  <si>
    <t>6.5.26.</t>
  </si>
  <si>
    <t>6.5.26.1.</t>
  </si>
  <si>
    <t>6.5.27.</t>
  </si>
  <si>
    <t>6.5.27.1.</t>
  </si>
  <si>
    <t>6.5.28.</t>
  </si>
  <si>
    <t>6.5.28.1.</t>
  </si>
  <si>
    <t>6.5.29.</t>
  </si>
  <si>
    <t>6.5.29.1.</t>
  </si>
  <si>
    <t>6.5.30.</t>
  </si>
  <si>
    <t>6.5.30.1.</t>
  </si>
  <si>
    <t>6.6.1.</t>
  </si>
  <si>
    <t>6.6.1.1.</t>
  </si>
  <si>
    <t>6.6.2.</t>
  </si>
  <si>
    <t>6.6.2.1.</t>
  </si>
  <si>
    <t>6.6.3.</t>
  </si>
  <si>
    <t>6.6.3.1.</t>
  </si>
  <si>
    <t>6.6.4.</t>
  </si>
  <si>
    <t>6.6.4.1.</t>
  </si>
  <si>
    <t>6.6.5.</t>
  </si>
  <si>
    <t>6.6.5.1.</t>
  </si>
  <si>
    <t>6.6.6.</t>
  </si>
  <si>
    <t>6.6.6.1.</t>
  </si>
  <si>
    <t>6.6.7.</t>
  </si>
  <si>
    <t>6.6.7.1.</t>
  </si>
  <si>
    <t>6.6.8.</t>
  </si>
  <si>
    <t>6.6.8.1.</t>
  </si>
  <si>
    <t>6.6.9.</t>
  </si>
  <si>
    <t>6.6.9.1.</t>
  </si>
  <si>
    <t>6.6.10.</t>
  </si>
  <si>
    <t>6.6.10.1.</t>
  </si>
  <si>
    <t>6.6.11.</t>
  </si>
  <si>
    <t>6.6.11.1.</t>
  </si>
  <si>
    <t>6.6.12.</t>
  </si>
  <si>
    <t>6.6.12.1.</t>
  </si>
  <si>
    <t>6.6.13.</t>
  </si>
  <si>
    <t>6.6.13.1.</t>
  </si>
  <si>
    <t>6.6.14.</t>
  </si>
  <si>
    <t>6.6.14.1.</t>
  </si>
  <si>
    <t>6.6.15.</t>
  </si>
  <si>
    <t>6.6.15.1.</t>
  </si>
  <si>
    <t>6.6.16.</t>
  </si>
  <si>
    <t>6.6.16.1.</t>
  </si>
  <si>
    <t>6.6.17.</t>
  </si>
  <si>
    <t>6.6.17.1.</t>
  </si>
  <si>
    <t>6.6.18.</t>
  </si>
  <si>
    <t>6.6.18.1.</t>
  </si>
  <si>
    <t>6.6.19.</t>
  </si>
  <si>
    <t>6.6.19.1.</t>
  </si>
  <si>
    <t>6.6.20.</t>
  </si>
  <si>
    <t>6.6.20.1.</t>
  </si>
  <si>
    <t>6.6.21.</t>
  </si>
  <si>
    <t>6.6.21.1.</t>
  </si>
  <si>
    <t>6.6.22.</t>
  </si>
  <si>
    <t>6.6.22.1.</t>
  </si>
  <si>
    <t>6.6.23.</t>
  </si>
  <si>
    <t>6.6.23.1.</t>
  </si>
  <si>
    <t>6.6.24.</t>
  </si>
  <si>
    <t>6.6.24.1.</t>
  </si>
  <si>
    <t>6.6.25.</t>
  </si>
  <si>
    <t>6.6.25.1.</t>
  </si>
  <si>
    <t>6.6.26.</t>
  </si>
  <si>
    <t>6.6.26.1.</t>
  </si>
  <si>
    <t>6.6.27.</t>
  </si>
  <si>
    <t>6.6.27.1.</t>
  </si>
  <si>
    <t>6.6.28.</t>
  </si>
  <si>
    <t>6.6.28.1.</t>
  </si>
  <si>
    <t>6.6.29.</t>
  </si>
  <si>
    <t>6.6.29.1.</t>
  </si>
  <si>
    <t>6.6.30.</t>
  </si>
  <si>
    <t>6.6.30.1.</t>
  </si>
  <si>
    <t>6.7.1.</t>
  </si>
  <si>
    <t>6.7.2.</t>
  </si>
  <si>
    <t>6.8.1.</t>
  </si>
  <si>
    <t>6.8.1.1.</t>
  </si>
  <si>
    <t>6.8.1.2.</t>
  </si>
  <si>
    <t>Размер сбытовой надбавки определен с учётом требований приказа № ДПР-ТР-220/23 от 30.11.2023 Департамента экономической политики и развития города Москвы.</t>
  </si>
  <si>
    <t>04</t>
  </si>
  <si>
    <t>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</si>
</sst>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[$-419]mmmm\ yyyy;@"/>
    <numFmt numFmtId="165" formatCode="0.0000000"/>
    <numFmt numFmtId="166" formatCode="#,##0.000"/>
    <numFmt numFmtId="167" formatCode="0.0000"/>
    <numFmt numFmtId="168" formatCode="_-* #,##0.000\ _₽_-;\-* #,##0.000\ _₽_-;_-* &quot;-&quot;???\ _₽_-;_-@_-"/>
    <numFmt numFmtId="169" formatCode="#,##0.000000"/>
    <numFmt numFmtId="170" formatCode="#,##0.00000"/>
    <numFmt numFmtId="171" formatCode="0.000000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i/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Calibri"/>
      <family val="2"/>
      <scheme val="minor"/>
    </font>
    <font>
      <sz val="8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Calibri"/>
      <family val="2"/>
      <charset val="204"/>
      <scheme val="minor"/>
    </font>
    <font>
      <b/>
      <sz val="10"/>
      <name val="Calibri"/>
      <family val="2"/>
      <charset val="204"/>
    </font>
    <font>
      <sz val="10"/>
      <name val="Calibri"/>
      <family val="2"/>
      <charset val="204"/>
    </font>
    <font>
      <b/>
      <i/>
      <sz val="10"/>
      <name val="Calibri"/>
      <family val="2"/>
      <charset val="204"/>
    </font>
    <font>
      <i/>
      <sz val="10"/>
      <name val="Calibri"/>
      <family val="2"/>
      <charset val="204"/>
    </font>
    <font>
      <i/>
      <u/>
      <sz val="8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u/>
      <sz val="10"/>
      <name val="Calibri"/>
      <family val="2"/>
      <charset val="204"/>
    </font>
    <font>
      <b/>
      <sz val="10"/>
      <name val="Arial"/>
      <family val="2"/>
      <charset val="204"/>
    </font>
    <font>
      <b/>
      <u/>
      <sz val="11"/>
      <name val="Calibri"/>
      <family val="2"/>
      <charset val="204"/>
    </font>
    <font>
      <i/>
      <sz val="1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0" fontId="8" fillId="0" borderId="0"/>
    <xf numFmtId="0" fontId="11" fillId="0" borderId="0"/>
  </cellStyleXfs>
  <cellXfs count="205">
    <xf numFmtId="0" fontId="0" fillId="0" borderId="0" xfId="0"/>
    <xf numFmtId="0" fontId="4" fillId="0" borderId="0" xfId="0" applyFont="1"/>
    <xf numFmtId="0" fontId="4" fillId="0" borderId="0" xfId="0" applyFont="1" applyAlignment="1">
      <alignment wrapText="1"/>
    </xf>
    <xf numFmtId="0" fontId="6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2" xfId="0" applyFont="1" applyBorder="1" applyAlignment="1">
      <alignment horizontal="right" vertical="top"/>
    </xf>
    <xf numFmtId="0" fontId="7" fillId="0" borderId="2" xfId="0" applyFont="1" applyBorder="1" applyAlignment="1">
      <alignment horizontal="center" vertical="center"/>
    </xf>
    <xf numFmtId="4" fontId="4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2" xfId="0" applyFont="1" applyBorder="1" applyAlignment="1">
      <alignment horizontal="center" vertical="center"/>
    </xf>
    <xf numFmtId="165" fontId="4" fillId="0" borderId="2" xfId="2" applyNumberFormat="1" applyFont="1" applyBorder="1" applyAlignment="1">
      <alignment horizontal="center" vertical="center"/>
    </xf>
    <xf numFmtId="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66" fontId="4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horizontal="right" vertical="center"/>
    </xf>
    <xf numFmtId="16" fontId="4" fillId="0" borderId="2" xfId="0" applyNumberFormat="1" applyFont="1" applyBorder="1" applyAlignment="1">
      <alignment horizontal="right" vertical="top"/>
    </xf>
    <xf numFmtId="167" fontId="4" fillId="0" borderId="2" xfId="0" applyNumberFormat="1" applyFont="1" applyBorder="1" applyAlignment="1">
      <alignment horizontal="center" vertical="center"/>
    </xf>
    <xf numFmtId="43" fontId="4" fillId="0" borderId="0" xfId="1" applyFont="1"/>
    <xf numFmtId="168" fontId="4" fillId="0" borderId="0" xfId="0" applyNumberFormat="1" applyFont="1"/>
    <xf numFmtId="166" fontId="4" fillId="0" borderId="0" xfId="0" applyNumberFormat="1" applyFont="1"/>
    <xf numFmtId="166" fontId="4" fillId="0" borderId="0" xfId="0" applyNumberFormat="1" applyFont="1" applyAlignment="1">
      <alignment vertical="center"/>
    </xf>
    <xf numFmtId="3" fontId="4" fillId="0" borderId="2" xfId="0" applyNumberFormat="1" applyFont="1" applyBorder="1" applyAlignment="1">
      <alignment horizontal="center" vertical="center"/>
    </xf>
    <xf numFmtId="0" fontId="9" fillId="0" borderId="0" xfId="0" applyFont="1" applyAlignment="1">
      <alignment horizontal="left" vertical="center" indent="1"/>
    </xf>
    <xf numFmtId="0" fontId="11" fillId="0" borderId="0" xfId="3"/>
    <xf numFmtId="0" fontId="13" fillId="0" borderId="8" xfId="3" applyFon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/>
    </xf>
    <xf numFmtId="0" fontId="13" fillId="0" borderId="2" xfId="3" applyFont="1" applyBorder="1" applyAlignment="1">
      <alignment horizontal="center"/>
    </xf>
    <xf numFmtId="0" fontId="13" fillId="0" borderId="11" xfId="3" applyFont="1" applyBorder="1" applyAlignment="1">
      <alignment horizontal="center"/>
    </xf>
    <xf numFmtId="0" fontId="14" fillId="0" borderId="12" xfId="3" applyFont="1" applyBorder="1" applyAlignment="1">
      <alignment horizontal="center"/>
    </xf>
    <xf numFmtId="0" fontId="14" fillId="0" borderId="13" xfId="3" applyFont="1" applyBorder="1" applyAlignment="1">
      <alignment horizontal="center"/>
    </xf>
    <xf numFmtId="0" fontId="14" fillId="0" borderId="14" xfId="3" applyFont="1" applyBorder="1" applyAlignment="1">
      <alignment horizontal="center"/>
    </xf>
    <xf numFmtId="0" fontId="13" fillId="0" borderId="2" xfId="3" applyFont="1" applyBorder="1" applyAlignment="1">
      <alignment horizontal="right" vertical="center"/>
    </xf>
    <xf numFmtId="0" fontId="13" fillId="0" borderId="15" xfId="3" applyFont="1" applyBorder="1" applyAlignment="1">
      <alignment horizontal="right" vertical="center"/>
    </xf>
    <xf numFmtId="0" fontId="13" fillId="0" borderId="16" xfId="3" applyFont="1" applyBorder="1" applyAlignment="1">
      <alignment horizontal="center" vertical="center" wrapText="1"/>
    </xf>
    <xf numFmtId="0" fontId="15" fillId="0" borderId="16" xfId="3" applyFont="1" applyBorder="1" applyAlignment="1">
      <alignment horizontal="center" vertical="center"/>
    </xf>
    <xf numFmtId="169" fontId="13" fillId="0" borderId="16" xfId="3" applyNumberFormat="1" applyFont="1" applyBorder="1" applyAlignment="1">
      <alignment horizontal="center" vertical="center"/>
    </xf>
    <xf numFmtId="169" fontId="13" fillId="0" borderId="17" xfId="3" applyNumberFormat="1" applyFont="1" applyBorder="1" applyAlignment="1">
      <alignment horizontal="center" vertical="center"/>
    </xf>
    <xf numFmtId="169" fontId="11" fillId="0" borderId="0" xfId="3" applyNumberFormat="1"/>
    <xf numFmtId="169" fontId="0" fillId="0" borderId="0" xfId="0" applyNumberFormat="1"/>
    <xf numFmtId="0" fontId="14" fillId="0" borderId="10" xfId="3" applyFont="1" applyBorder="1" applyAlignment="1">
      <alignment horizontal="right"/>
    </xf>
    <xf numFmtId="0" fontId="14" fillId="0" borderId="2" xfId="3" applyFont="1" applyBorder="1"/>
    <xf numFmtId="0" fontId="16" fillId="0" borderId="2" xfId="3" applyFont="1" applyBorder="1" applyAlignment="1">
      <alignment horizontal="center"/>
    </xf>
    <xf numFmtId="4" fontId="14" fillId="0" borderId="2" xfId="3" applyNumberFormat="1" applyFont="1" applyBorder="1" applyAlignment="1">
      <alignment horizontal="center"/>
    </xf>
    <xf numFmtId="4" fontId="14" fillId="0" borderId="11" xfId="3" applyNumberFormat="1" applyFont="1" applyBorder="1" applyAlignment="1">
      <alignment horizontal="center"/>
    </xf>
    <xf numFmtId="4" fontId="0" fillId="0" borderId="0" xfId="0" applyNumberFormat="1"/>
    <xf numFmtId="0" fontId="14" fillId="0" borderId="18" xfId="3" applyFont="1" applyBorder="1" applyAlignment="1">
      <alignment horizontal="right"/>
    </xf>
    <xf numFmtId="0" fontId="14" fillId="0" borderId="19" xfId="3" applyFont="1" applyBorder="1"/>
    <xf numFmtId="0" fontId="16" fillId="0" borderId="19" xfId="3" applyFont="1" applyBorder="1" applyAlignment="1">
      <alignment horizontal="center"/>
    </xf>
    <xf numFmtId="4" fontId="14" fillId="0" borderId="19" xfId="3" applyNumberFormat="1" applyFont="1" applyBorder="1" applyAlignment="1">
      <alignment horizontal="center"/>
    </xf>
    <xf numFmtId="4" fontId="14" fillId="0" borderId="20" xfId="3" applyNumberFormat="1" applyFont="1" applyBorder="1" applyAlignment="1">
      <alignment horizontal="center"/>
    </xf>
    <xf numFmtId="0" fontId="12" fillId="0" borderId="0" xfId="3" applyFont="1"/>
    <xf numFmtId="0" fontId="12" fillId="0" borderId="0" xfId="3" applyFont="1" applyAlignment="1">
      <alignment horizontal="left"/>
    </xf>
    <xf numFmtId="0" fontId="17" fillId="0" borderId="0" xfId="3" applyFont="1" applyAlignment="1">
      <alignment horizontal="right"/>
    </xf>
    <xf numFmtId="0" fontId="18" fillId="0" borderId="0" xfId="3" applyFont="1" applyAlignment="1">
      <alignment horizontal="left"/>
    </xf>
    <xf numFmtId="14" fontId="18" fillId="0" borderId="0" xfId="3" applyNumberFormat="1" applyFont="1" applyAlignment="1">
      <alignment horizontal="left"/>
    </xf>
    <xf numFmtId="170" fontId="11" fillId="0" borderId="0" xfId="3" applyNumberFormat="1"/>
    <xf numFmtId="0" fontId="13" fillId="0" borderId="0" xfId="3" applyFont="1" applyAlignment="1">
      <alignment horizontal="center"/>
    </xf>
    <xf numFmtId="0" fontId="19" fillId="0" borderId="0" xfId="3" applyFont="1" applyAlignment="1">
      <alignment horizontal="center"/>
    </xf>
    <xf numFmtId="2" fontId="19" fillId="0" borderId="0" xfId="3" applyNumberFormat="1" applyFont="1" applyAlignment="1">
      <alignment horizontal="center"/>
    </xf>
    <xf numFmtId="4" fontId="19" fillId="0" borderId="0" xfId="3" applyNumberFormat="1" applyFont="1" applyAlignment="1">
      <alignment horizontal="center"/>
    </xf>
    <xf numFmtId="0" fontId="14" fillId="0" borderId="10" xfId="3" applyFont="1" applyBorder="1" applyAlignment="1">
      <alignment horizontal="center"/>
    </xf>
    <xf numFmtId="0" fontId="14" fillId="0" borderId="2" xfId="3" applyFont="1" applyBorder="1" applyAlignment="1">
      <alignment horizontal="center"/>
    </xf>
    <xf numFmtId="0" fontId="14" fillId="0" borderId="11" xfId="3" applyFont="1" applyBorder="1" applyAlignment="1">
      <alignment horizontal="center"/>
    </xf>
    <xf numFmtId="0" fontId="13" fillId="2" borderId="10" xfId="3" applyFont="1" applyFill="1" applyBorder="1" applyAlignment="1">
      <alignment horizontal="right"/>
    </xf>
    <xf numFmtId="0" fontId="13" fillId="3" borderId="12" xfId="3" applyFont="1" applyFill="1" applyBorder="1" applyAlignment="1">
      <alignment horizontal="right"/>
    </xf>
    <xf numFmtId="0" fontId="13" fillId="0" borderId="7" xfId="3" applyFont="1" applyBorder="1" applyAlignment="1">
      <alignment horizontal="right" vertical="center"/>
    </xf>
    <xf numFmtId="0" fontId="15" fillId="0" borderId="8" xfId="3" applyFont="1" applyBorder="1" applyAlignment="1">
      <alignment horizontal="center" vertical="center"/>
    </xf>
    <xf numFmtId="169" fontId="13" fillId="0" borderId="8" xfId="3" applyNumberFormat="1" applyFont="1" applyBorder="1" applyAlignment="1">
      <alignment horizontal="center" vertical="center"/>
    </xf>
    <xf numFmtId="169" fontId="13" fillId="0" borderId="9" xfId="3" applyNumberFormat="1" applyFont="1" applyBorder="1" applyAlignment="1">
      <alignment horizontal="center" vertical="center"/>
    </xf>
    <xf numFmtId="0" fontId="13" fillId="0" borderId="10" xfId="3" applyFont="1" applyBorder="1" applyAlignment="1">
      <alignment horizontal="right" vertical="center"/>
    </xf>
    <xf numFmtId="0" fontId="15" fillId="0" borderId="2" xfId="3" applyFont="1" applyBorder="1" applyAlignment="1">
      <alignment horizontal="center" vertical="center"/>
    </xf>
    <xf numFmtId="169" fontId="13" fillId="0" borderId="2" xfId="3" applyNumberFormat="1" applyFont="1" applyBorder="1" applyAlignment="1">
      <alignment horizontal="center" vertical="center"/>
    </xf>
    <xf numFmtId="169" fontId="13" fillId="0" borderId="11" xfId="3" applyNumberFormat="1" applyFont="1" applyBorder="1" applyAlignment="1">
      <alignment horizontal="center" vertical="center"/>
    </xf>
    <xf numFmtId="0" fontId="0" fillId="0" borderId="2" xfId="0" applyBorder="1"/>
    <xf numFmtId="0" fontId="11" fillId="0" borderId="2" xfId="3" applyBorder="1"/>
    <xf numFmtId="167" fontId="11" fillId="0" borderId="0" xfId="3" applyNumberFormat="1"/>
    <xf numFmtId="0" fontId="14" fillId="0" borderId="23" xfId="3" applyFont="1" applyBorder="1" applyAlignment="1">
      <alignment horizontal="right"/>
    </xf>
    <xf numFmtId="0" fontId="14" fillId="0" borderId="24" xfId="3" applyFont="1" applyBorder="1"/>
    <xf numFmtId="0" fontId="16" fillId="0" borderId="24" xfId="3" applyFont="1" applyBorder="1" applyAlignment="1">
      <alignment horizontal="center"/>
    </xf>
    <xf numFmtId="4" fontId="14" fillId="0" borderId="24" xfId="3" applyNumberFormat="1" applyFont="1" applyBorder="1" applyAlignment="1">
      <alignment horizontal="center"/>
    </xf>
    <xf numFmtId="4" fontId="14" fillId="0" borderId="25" xfId="3" applyNumberFormat="1" applyFont="1" applyBorder="1" applyAlignment="1">
      <alignment horizontal="center"/>
    </xf>
    <xf numFmtId="0" fontId="13" fillId="3" borderId="10" xfId="3" applyFont="1" applyFill="1" applyBorder="1" applyAlignment="1">
      <alignment horizontal="right"/>
    </xf>
    <xf numFmtId="0" fontId="13" fillId="4" borderId="10" xfId="3" applyFont="1" applyFill="1" applyBorder="1" applyAlignment="1">
      <alignment horizontal="right" vertical="center"/>
    </xf>
    <xf numFmtId="0" fontId="13" fillId="5" borderId="10" xfId="3" applyFont="1" applyFill="1" applyBorder="1" applyAlignment="1">
      <alignment horizontal="right" vertical="center" wrapText="1"/>
    </xf>
    <xf numFmtId="0" fontId="13" fillId="0" borderId="10" xfId="3" applyFont="1" applyBorder="1" applyAlignment="1">
      <alignment horizontal="right"/>
    </xf>
    <xf numFmtId="0" fontId="13" fillId="0" borderId="2" xfId="3" applyFont="1" applyBorder="1"/>
    <xf numFmtId="0" fontId="15" fillId="0" borderId="2" xfId="3" applyFont="1" applyBorder="1" applyAlignment="1">
      <alignment horizontal="center"/>
    </xf>
    <xf numFmtId="169" fontId="13" fillId="0" borderId="2" xfId="3" applyNumberFormat="1" applyFont="1" applyBorder="1" applyAlignment="1">
      <alignment horizontal="center"/>
    </xf>
    <xf numFmtId="169" fontId="13" fillId="0" borderId="11" xfId="3" applyNumberFormat="1" applyFont="1" applyBorder="1" applyAlignment="1">
      <alignment horizontal="center"/>
    </xf>
    <xf numFmtId="169" fontId="13" fillId="0" borderId="16" xfId="3" applyNumberFormat="1" applyFont="1" applyBorder="1" applyAlignment="1">
      <alignment horizontal="center"/>
    </xf>
    <xf numFmtId="169" fontId="13" fillId="0" borderId="17" xfId="3" applyNumberFormat="1" applyFont="1" applyBorder="1" applyAlignment="1">
      <alignment horizontal="center"/>
    </xf>
    <xf numFmtId="0" fontId="13" fillId="6" borderId="7" xfId="3" applyFont="1" applyFill="1" applyBorder="1" applyAlignment="1">
      <alignment horizontal="right"/>
    </xf>
    <xf numFmtId="0" fontId="13" fillId="4" borderId="30" xfId="3" applyFont="1" applyFill="1" applyBorder="1" applyAlignment="1">
      <alignment horizontal="right" vertical="center"/>
    </xf>
    <xf numFmtId="0" fontId="13" fillId="6" borderId="15" xfId="3" applyFont="1" applyFill="1" applyBorder="1" applyAlignment="1">
      <alignment horizontal="right" vertical="center" wrapText="1"/>
    </xf>
    <xf numFmtId="0" fontId="13" fillId="0" borderId="2" xfId="3" applyFont="1" applyBorder="1" applyAlignment="1">
      <alignment horizontal="right"/>
    </xf>
    <xf numFmtId="0" fontId="14" fillId="0" borderId="2" xfId="3" applyFont="1" applyBorder="1" applyAlignment="1">
      <alignment horizontal="right"/>
    </xf>
    <xf numFmtId="0" fontId="14" fillId="0" borderId="0" xfId="3" applyFont="1" applyAlignment="1">
      <alignment horizontal="right"/>
    </xf>
    <xf numFmtId="0" fontId="14" fillId="0" borderId="0" xfId="3" applyFont="1"/>
    <xf numFmtId="0" fontId="16" fillId="0" borderId="0" xfId="3" applyFont="1" applyAlignment="1">
      <alignment horizontal="center"/>
    </xf>
    <xf numFmtId="4" fontId="14" fillId="0" borderId="0" xfId="3" applyNumberFormat="1" applyFont="1" applyAlignment="1">
      <alignment horizontal="center"/>
    </xf>
    <xf numFmtId="0" fontId="13" fillId="0" borderId="0" xfId="3" applyFont="1" applyAlignment="1">
      <alignment horizontal="left"/>
    </xf>
    <xf numFmtId="4" fontId="13" fillId="0" borderId="2" xfId="3" applyNumberFormat="1" applyFont="1" applyBorder="1" applyAlignment="1">
      <alignment horizontal="center"/>
    </xf>
    <xf numFmtId="0" fontId="14" fillId="0" borderId="2" xfId="3" applyFont="1" applyBorder="1" applyAlignment="1">
      <alignment horizontal="right" vertical="center"/>
    </xf>
    <xf numFmtId="0" fontId="14" fillId="0" borderId="2" xfId="3" applyFont="1" applyBorder="1" applyAlignment="1">
      <alignment horizontal="center" vertical="center"/>
    </xf>
    <xf numFmtId="0" fontId="16" fillId="0" borderId="2" xfId="3" applyFont="1" applyBorder="1" applyAlignment="1">
      <alignment horizontal="center" vertical="center"/>
    </xf>
    <xf numFmtId="49" fontId="13" fillId="0" borderId="2" xfId="3" quotePrefix="1" applyNumberFormat="1" applyFont="1" applyBorder="1" applyAlignment="1">
      <alignment horizontal="center"/>
    </xf>
    <xf numFmtId="0" fontId="14" fillId="0" borderId="2" xfId="3" quotePrefix="1" applyFont="1" applyBorder="1" applyAlignment="1">
      <alignment horizontal="center"/>
    </xf>
    <xf numFmtId="166" fontId="14" fillId="0" borderId="2" xfId="3" applyNumberFormat="1" applyFont="1" applyBorder="1" applyAlignment="1">
      <alignment horizontal="center"/>
    </xf>
    <xf numFmtId="49" fontId="14" fillId="0" borderId="2" xfId="3" applyNumberFormat="1" applyFont="1" applyBorder="1" applyAlignment="1">
      <alignment horizontal="right"/>
    </xf>
    <xf numFmtId="2" fontId="14" fillId="0" borderId="2" xfId="3" applyNumberFormat="1" applyFont="1" applyBorder="1" applyAlignment="1">
      <alignment horizontal="right"/>
    </xf>
    <xf numFmtId="0" fontId="13" fillId="0" borderId="0" xfId="3" applyFont="1" applyAlignment="1">
      <alignment horizontal="center" vertical="center"/>
    </xf>
    <xf numFmtId="4" fontId="13" fillId="0" borderId="0" xfId="3" applyNumberFormat="1" applyFont="1" applyAlignment="1">
      <alignment horizontal="center"/>
    </xf>
    <xf numFmtId="0" fontId="12" fillId="0" borderId="0" xfId="3" applyFont="1" applyAlignment="1">
      <alignment wrapText="1"/>
    </xf>
    <xf numFmtId="0" fontId="12" fillId="0" borderId="2" xfId="3" applyFont="1" applyBorder="1" applyAlignment="1">
      <alignment horizontal="center"/>
    </xf>
    <xf numFmtId="0" fontId="19" fillId="0" borderId="0" xfId="3" applyFont="1"/>
    <xf numFmtId="0" fontId="23" fillId="0" borderId="2" xfId="3" applyFont="1" applyBorder="1" applyAlignment="1">
      <alignment horizontal="center"/>
    </xf>
    <xf numFmtId="171" fontId="19" fillId="0" borderId="2" xfId="3" applyNumberFormat="1" applyFont="1" applyBorder="1" applyAlignment="1">
      <alignment horizontal="center"/>
    </xf>
    <xf numFmtId="0" fontId="4" fillId="0" borderId="3" xfId="0" quotePrefix="1" applyFont="1" applyBorder="1" applyAlignment="1">
      <alignment horizontal="left"/>
    </xf>
    <xf numFmtId="0" fontId="4" fillId="0" borderId="4" xfId="0" quotePrefix="1" applyFont="1" applyBorder="1" applyAlignment="1">
      <alignment horizontal="left"/>
    </xf>
    <xf numFmtId="0" fontId="4" fillId="0" borderId="5" xfId="0" quotePrefix="1" applyFont="1" applyBorder="1" applyAlignment="1">
      <alignment horizontal="left"/>
    </xf>
    <xf numFmtId="0" fontId="4" fillId="0" borderId="3" xfId="0" applyFont="1" applyBorder="1" applyAlignment="1">
      <alignment horizontal="left" wrapText="1"/>
    </xf>
    <xf numFmtId="0" fontId="4" fillId="0" borderId="4" xfId="0" applyFont="1" applyBorder="1" applyAlignment="1">
      <alignment horizontal="left" wrapText="1"/>
    </xf>
    <xf numFmtId="0" fontId="4" fillId="0" borderId="5" xfId="0" applyFont="1" applyBorder="1" applyAlignment="1">
      <alignment horizontal="left" wrapText="1"/>
    </xf>
    <xf numFmtId="0" fontId="4" fillId="0" borderId="3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10" fillId="0" borderId="6" xfId="0" applyFont="1" applyBorder="1" applyAlignment="1">
      <alignment horizontal="left" wrapText="1"/>
    </xf>
    <xf numFmtId="0" fontId="10" fillId="0" borderId="0" xfId="0" applyFont="1" applyAlignment="1">
      <alignment horizontal="left" wrapText="1"/>
    </xf>
    <xf numFmtId="0" fontId="4" fillId="0" borderId="3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164" fontId="3" fillId="0" borderId="0" xfId="0" applyNumberFormat="1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13" fillId="2" borderId="2" xfId="3" applyFont="1" applyFill="1" applyBorder="1" applyAlignment="1">
      <alignment horizontal="center" wrapText="1"/>
    </xf>
    <xf numFmtId="0" fontId="12" fillId="0" borderId="21" xfId="3" applyFont="1" applyBorder="1" applyAlignment="1">
      <alignment horizontal="left" wrapText="1"/>
    </xf>
    <xf numFmtId="0" fontId="12" fillId="0" borderId="0" xfId="3" applyFont="1" applyAlignment="1">
      <alignment horizontal="left" vertical="top" wrapText="1"/>
    </xf>
    <xf numFmtId="164" fontId="12" fillId="0" borderId="0" xfId="3" applyNumberFormat="1" applyFont="1" applyAlignment="1">
      <alignment horizontal="left"/>
    </xf>
    <xf numFmtId="0" fontId="13" fillId="0" borderId="7" xfId="3" applyFont="1" applyBorder="1" applyAlignment="1">
      <alignment horizontal="center" vertical="center"/>
    </xf>
    <xf numFmtId="0" fontId="13" fillId="0" borderId="10" xfId="3" applyFont="1" applyBorder="1" applyAlignment="1">
      <alignment horizontal="center" vertical="center"/>
    </xf>
    <xf numFmtId="0" fontId="13" fillId="0" borderId="8" xfId="3" applyFon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 wrapText="1"/>
    </xf>
    <xf numFmtId="0" fontId="13" fillId="0" borderId="8" xfId="3" applyFont="1" applyBorder="1" applyAlignment="1">
      <alignment horizontal="center"/>
    </xf>
    <xf numFmtId="0" fontId="13" fillId="0" borderId="9" xfId="3" applyFont="1" applyBorder="1" applyAlignment="1">
      <alignment horizontal="center"/>
    </xf>
    <xf numFmtId="0" fontId="13" fillId="0" borderId="2" xfId="3" applyFont="1" applyBorder="1" applyAlignment="1">
      <alignment horizontal="center" vertical="center"/>
    </xf>
    <xf numFmtId="0" fontId="13" fillId="0" borderId="11" xfId="3" applyFont="1" applyBorder="1" applyAlignment="1">
      <alignment horizontal="center" vertical="center"/>
    </xf>
    <xf numFmtId="0" fontId="20" fillId="2" borderId="2" xfId="3" applyFont="1" applyFill="1" applyBorder="1" applyAlignment="1">
      <alignment horizontal="center"/>
    </xf>
    <xf numFmtId="0" fontId="20" fillId="2" borderId="11" xfId="3" applyFont="1" applyFill="1" applyBorder="1" applyAlignment="1">
      <alignment horizontal="center"/>
    </xf>
    <xf numFmtId="0" fontId="13" fillId="3" borderId="13" xfId="3" applyFont="1" applyFill="1" applyBorder="1" applyAlignment="1">
      <alignment horizontal="center"/>
    </xf>
    <xf numFmtId="0" fontId="13" fillId="3" borderId="14" xfId="3" applyFont="1" applyFill="1" applyBorder="1" applyAlignment="1">
      <alignment horizontal="center"/>
    </xf>
    <xf numFmtId="0" fontId="12" fillId="0" borderId="0" xfId="3" applyFont="1" applyAlignment="1">
      <alignment horizontal="center" vertical="center" wrapText="1"/>
    </xf>
    <xf numFmtId="0" fontId="12" fillId="0" borderId="22" xfId="3" applyFont="1" applyBorder="1" applyAlignment="1">
      <alignment horizontal="center" vertical="center" wrapText="1"/>
    </xf>
    <xf numFmtId="0" fontId="13" fillId="6" borderId="34" xfId="3" applyFont="1" applyFill="1" applyBorder="1" applyAlignment="1">
      <alignment horizontal="left" vertical="center" wrapText="1"/>
    </xf>
    <xf numFmtId="0" fontId="13" fillId="6" borderId="1" xfId="3" applyFont="1" applyFill="1" applyBorder="1" applyAlignment="1">
      <alignment horizontal="left" vertical="center" wrapText="1"/>
    </xf>
    <xf numFmtId="0" fontId="13" fillId="6" borderId="35" xfId="3" applyFont="1" applyFill="1" applyBorder="1" applyAlignment="1">
      <alignment horizontal="left" vertical="center" wrapText="1"/>
    </xf>
    <xf numFmtId="0" fontId="13" fillId="6" borderId="27" xfId="3" applyFont="1" applyFill="1" applyBorder="1" applyAlignment="1">
      <alignment horizontal="left"/>
    </xf>
    <xf numFmtId="0" fontId="13" fillId="6" borderId="28" xfId="3" applyFont="1" applyFill="1" applyBorder="1" applyAlignment="1">
      <alignment horizontal="left"/>
    </xf>
    <xf numFmtId="0" fontId="13" fillId="6" borderId="29" xfId="3" applyFont="1" applyFill="1" applyBorder="1" applyAlignment="1">
      <alignment horizontal="left"/>
    </xf>
    <xf numFmtId="0" fontId="13" fillId="4" borderId="31" xfId="3" applyFont="1" applyFill="1" applyBorder="1" applyAlignment="1">
      <alignment horizontal="center" vertical="center" wrapText="1"/>
    </xf>
    <xf numFmtId="0" fontId="13" fillId="4" borderId="32" xfId="3" applyFont="1" applyFill="1" applyBorder="1" applyAlignment="1">
      <alignment horizontal="center" vertical="center" wrapText="1"/>
    </xf>
    <xf numFmtId="0" fontId="13" fillId="4" borderId="33" xfId="3" applyFont="1" applyFill="1" applyBorder="1" applyAlignment="1">
      <alignment horizontal="center" vertical="center" wrapText="1"/>
    </xf>
    <xf numFmtId="0" fontId="13" fillId="3" borderId="2" xfId="3" applyFont="1" applyFill="1" applyBorder="1" applyAlignment="1">
      <alignment horizontal="center"/>
    </xf>
    <xf numFmtId="0" fontId="13" fillId="3" borderId="11" xfId="3" applyFont="1" applyFill="1" applyBorder="1" applyAlignment="1">
      <alignment horizontal="center"/>
    </xf>
    <xf numFmtId="0" fontId="13" fillId="4" borderId="3" xfId="3" applyFont="1" applyFill="1" applyBorder="1" applyAlignment="1">
      <alignment horizontal="center" vertical="center" wrapText="1"/>
    </xf>
    <xf numFmtId="0" fontId="13" fillId="4" borderId="4" xfId="3" applyFont="1" applyFill="1" applyBorder="1" applyAlignment="1">
      <alignment horizontal="center" vertical="center"/>
    </xf>
    <xf numFmtId="0" fontId="13" fillId="4" borderId="26" xfId="3" applyFont="1" applyFill="1" applyBorder="1" applyAlignment="1">
      <alignment horizontal="center" vertical="center"/>
    </xf>
    <xf numFmtId="0" fontId="13" fillId="6" borderId="3" xfId="3" applyFont="1" applyFill="1" applyBorder="1" applyAlignment="1">
      <alignment vertical="center" wrapText="1"/>
    </xf>
    <xf numFmtId="0" fontId="13" fillId="6" borderId="4" xfId="3" applyFont="1" applyFill="1" applyBorder="1" applyAlignment="1">
      <alignment vertical="center" wrapText="1"/>
    </xf>
    <xf numFmtId="0" fontId="13" fillId="6" borderId="26" xfId="3" applyFont="1" applyFill="1" applyBorder="1" applyAlignment="1">
      <alignment vertical="center" wrapText="1"/>
    </xf>
    <xf numFmtId="0" fontId="13" fillId="3" borderId="3" xfId="3" applyFont="1" applyFill="1" applyBorder="1" applyAlignment="1">
      <alignment horizontal="left"/>
    </xf>
    <xf numFmtId="0" fontId="13" fillId="3" borderId="4" xfId="3" applyFont="1" applyFill="1" applyBorder="1" applyAlignment="1">
      <alignment horizontal="left"/>
    </xf>
    <xf numFmtId="0" fontId="13" fillId="3" borderId="5" xfId="3" applyFont="1" applyFill="1" applyBorder="1" applyAlignment="1">
      <alignment horizontal="left"/>
    </xf>
    <xf numFmtId="0" fontId="13" fillId="0" borderId="13" xfId="3" applyFont="1" applyBorder="1" applyAlignment="1">
      <alignment horizontal="right" vertical="center"/>
    </xf>
    <xf numFmtId="0" fontId="13" fillId="0" borderId="16" xfId="3" applyFont="1" applyBorder="1" applyAlignment="1">
      <alignment horizontal="right" vertical="center"/>
    </xf>
    <xf numFmtId="0" fontId="13" fillId="0" borderId="13" xfId="3" applyFont="1" applyBorder="1" applyAlignment="1">
      <alignment horizontal="center" vertical="center"/>
    </xf>
    <xf numFmtId="0" fontId="13" fillId="0" borderId="16" xfId="3" applyFont="1" applyBorder="1" applyAlignment="1">
      <alignment horizontal="center" vertical="center"/>
    </xf>
    <xf numFmtId="0" fontId="15" fillId="0" borderId="13" xfId="3" applyFont="1" applyBorder="1" applyAlignment="1">
      <alignment horizontal="center" vertical="center"/>
    </xf>
    <xf numFmtId="0" fontId="15" fillId="0" borderId="16" xfId="3" applyFont="1" applyBorder="1" applyAlignment="1">
      <alignment horizontal="center" vertical="center"/>
    </xf>
    <xf numFmtId="0" fontId="12" fillId="0" borderId="0" xfId="3" applyFont="1" applyAlignment="1">
      <alignment horizontal="left" wrapText="1"/>
    </xf>
    <xf numFmtId="0" fontId="1" fillId="0" borderId="0" xfId="0" applyFont="1" applyAlignment="1">
      <alignment horizontal="left"/>
    </xf>
    <xf numFmtId="0" fontId="21" fillId="0" borderId="0" xfId="3" applyFont="1" applyAlignment="1">
      <alignment horizontal="left" vertical="top" wrapText="1"/>
    </xf>
    <xf numFmtId="0" fontId="21" fillId="0" borderId="0" xfId="3" applyFont="1" applyAlignment="1">
      <alignment horizontal="left" vertical="top"/>
    </xf>
    <xf numFmtId="0" fontId="21" fillId="0" borderId="1" xfId="3" applyFont="1" applyBorder="1" applyAlignment="1">
      <alignment horizontal="left" vertical="top"/>
    </xf>
    <xf numFmtId="0" fontId="22" fillId="2" borderId="3" xfId="3" applyFont="1" applyFill="1" applyBorder="1" applyAlignment="1">
      <alignment horizontal="left" wrapText="1"/>
    </xf>
    <xf numFmtId="0" fontId="22" fillId="2" borderId="4" xfId="3" applyFont="1" applyFill="1" applyBorder="1" applyAlignment="1">
      <alignment horizontal="left"/>
    </xf>
    <xf numFmtId="0" fontId="22" fillId="2" borderId="5" xfId="3" applyFont="1" applyFill="1" applyBorder="1" applyAlignment="1">
      <alignment horizontal="left"/>
    </xf>
    <xf numFmtId="0" fontId="21" fillId="0" borderId="1" xfId="3" applyFont="1" applyBorder="1" applyAlignment="1">
      <alignment horizontal="left" vertical="top" wrapText="1"/>
    </xf>
    <xf numFmtId="0" fontId="22" fillId="2" borderId="4" xfId="3" applyFont="1" applyFill="1" applyBorder="1" applyAlignment="1">
      <alignment horizontal="left" wrapText="1"/>
    </xf>
    <xf numFmtId="0" fontId="22" fillId="2" borderId="5" xfId="3" applyFont="1" applyFill="1" applyBorder="1" applyAlignment="1">
      <alignment horizontal="left" wrapText="1"/>
    </xf>
    <xf numFmtId="0" fontId="13" fillId="3" borderId="36" xfId="3" applyFont="1" applyFill="1" applyBorder="1" applyAlignment="1">
      <alignment horizontal="left"/>
    </xf>
    <xf numFmtId="0" fontId="13" fillId="3" borderId="6" xfId="3" applyFont="1" applyFill="1" applyBorder="1" applyAlignment="1">
      <alignment horizontal="left"/>
    </xf>
    <xf numFmtId="0" fontId="13" fillId="3" borderId="37" xfId="3" applyFont="1" applyFill="1" applyBorder="1" applyAlignment="1">
      <alignment horizontal="left"/>
    </xf>
    <xf numFmtId="0" fontId="12" fillId="0" borderId="3" xfId="3" applyFont="1" applyBorder="1" applyAlignment="1">
      <alignment horizontal="center"/>
    </xf>
    <xf numFmtId="0" fontId="12" fillId="0" borderId="4" xfId="3" applyFont="1" applyBorder="1" applyAlignment="1">
      <alignment horizontal="center"/>
    </xf>
    <xf numFmtId="0" fontId="12" fillId="0" borderId="5" xfId="3" applyFont="1" applyBorder="1" applyAlignment="1">
      <alignment horizontal="center"/>
    </xf>
    <xf numFmtId="0" fontId="19" fillId="0" borderId="3" xfId="3" applyFont="1" applyBorder="1" applyAlignment="1">
      <alignment horizontal="center"/>
    </xf>
    <xf numFmtId="0" fontId="19" fillId="0" borderId="4" xfId="3" applyFont="1" applyBorder="1" applyAlignment="1">
      <alignment horizontal="center"/>
    </xf>
    <xf numFmtId="0" fontId="19" fillId="0" borderId="5" xfId="3" applyFont="1" applyBorder="1" applyAlignment="1">
      <alignment horizontal="center"/>
    </xf>
    <xf numFmtId="0" fontId="12" fillId="0" borderId="2" xfId="3" applyFont="1" applyBorder="1" applyAlignment="1">
      <alignment horizontal="center"/>
    </xf>
    <xf numFmtId="0" fontId="19" fillId="0" borderId="2" xfId="3" applyFont="1" applyBorder="1" applyAlignment="1">
      <alignment horizontal="center"/>
    </xf>
  </cellXfs>
  <cellStyles count="4">
    <cellStyle name="Обычный" xfId="0" builtinId="0"/>
    <cellStyle name="Обычный 2" xfId="3" xr:uid="{C4660D4F-A598-430D-800E-FFE4CBD6B009}"/>
    <cellStyle name="Обычный 2 2" xfId="2" xr:uid="{5E8F4DAB-5EC3-4C7E-AE2B-FDDDA74B494C}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0AE6D-D62A-4C15-A157-FED17E20ABE0}">
  <sheetPr>
    <tabColor rgb="FFFFFF00"/>
  </sheetPr>
  <dimension ref="A1:S36"/>
  <sheetViews>
    <sheetView view="pageBreakPreview" topLeftCell="G1" zoomScaleNormal="100" zoomScaleSheetLayoutView="100" workbookViewId="0">
      <selection activeCell="N8" sqref="N8"/>
    </sheetView>
  </sheetViews>
  <sheetFormatPr defaultRowHeight="12.75" x14ac:dyDescent="0.2"/>
  <cols>
    <col min="1" max="1" width="6.42578125" style="1" bestFit="1" customWidth="1"/>
    <col min="2" max="2" width="9.140625" style="1" customWidth="1"/>
    <col min="3" max="12" width="9.140625" style="1"/>
    <col min="13" max="13" width="11" style="1" customWidth="1"/>
    <col min="14" max="14" width="11.5703125" style="1" customWidth="1"/>
    <col min="15" max="15" width="9.140625" style="1"/>
    <col min="16" max="16" width="9" style="1" bestFit="1" customWidth="1"/>
    <col min="17" max="17" width="10" style="1" bestFit="1" customWidth="1"/>
    <col min="18" max="18" width="13.5703125" style="1" bestFit="1" customWidth="1"/>
    <col min="19" max="16384" width="9.140625" style="1"/>
  </cols>
  <sheetData>
    <row r="1" spans="1:19" ht="15.75" x14ac:dyDescent="0.25">
      <c r="A1" s="133">
        <v>45383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">
        <f>MONTH(A1)</f>
        <v>4</v>
      </c>
    </row>
    <row r="2" spans="1:19" ht="21.75" customHeight="1" x14ac:dyDescent="0.2">
      <c r="A2" s="134" t="s">
        <v>0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2"/>
      <c r="P2" s="2"/>
      <c r="Q2" s="2"/>
      <c r="R2" s="2"/>
      <c r="S2" s="2"/>
    </row>
    <row r="3" spans="1:19" ht="21.75" customHeight="1" x14ac:dyDescent="0.2">
      <c r="A3" s="135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2"/>
      <c r="P3" s="2"/>
      <c r="Q3" s="2"/>
      <c r="R3" s="2"/>
      <c r="S3" s="2"/>
    </row>
    <row r="4" spans="1:19" x14ac:dyDescent="0.2">
      <c r="A4" s="3" t="s">
        <v>1</v>
      </c>
      <c r="B4" s="136" t="s">
        <v>2</v>
      </c>
      <c r="C4" s="137"/>
      <c r="D4" s="137"/>
      <c r="E4" s="137"/>
      <c r="F4" s="137"/>
      <c r="G4" s="137"/>
      <c r="H4" s="137"/>
      <c r="I4" s="137"/>
      <c r="J4" s="137"/>
      <c r="K4" s="137"/>
      <c r="L4" s="138"/>
      <c r="M4" s="4" t="s">
        <v>3</v>
      </c>
      <c r="N4" s="4" t="s">
        <v>4</v>
      </c>
      <c r="O4" s="2"/>
      <c r="P4" s="5"/>
      <c r="Q4" s="5"/>
      <c r="R4" s="5"/>
      <c r="S4" s="5"/>
    </row>
    <row r="5" spans="1:19" x14ac:dyDescent="0.2">
      <c r="A5" s="6" t="s">
        <v>5</v>
      </c>
      <c r="B5" s="130" t="s">
        <v>6</v>
      </c>
      <c r="C5" s="131"/>
      <c r="D5" s="131"/>
      <c r="E5" s="131"/>
      <c r="F5" s="131"/>
      <c r="G5" s="131"/>
      <c r="H5" s="131"/>
      <c r="I5" s="131"/>
      <c r="J5" s="131"/>
      <c r="K5" s="131"/>
      <c r="L5" s="132"/>
      <c r="M5" s="7" t="s">
        <v>7</v>
      </c>
      <c r="N5" s="8">
        <v>1750.43</v>
      </c>
      <c r="O5" s="9"/>
    </row>
    <row r="6" spans="1:19" x14ac:dyDescent="0.2">
      <c r="A6" s="6" t="s">
        <v>8</v>
      </c>
      <c r="B6" s="130" t="s">
        <v>9</v>
      </c>
      <c r="C6" s="131"/>
      <c r="D6" s="131"/>
      <c r="E6" s="131"/>
      <c r="F6" s="131"/>
      <c r="G6" s="131"/>
      <c r="H6" s="131"/>
      <c r="I6" s="131"/>
      <c r="J6" s="131"/>
      <c r="K6" s="131"/>
      <c r="L6" s="132"/>
      <c r="M6" s="7" t="s">
        <v>10</v>
      </c>
      <c r="N6" s="10">
        <v>937717.64</v>
      </c>
      <c r="O6" s="9"/>
    </row>
    <row r="7" spans="1:19" x14ac:dyDescent="0.2">
      <c r="A7" s="6" t="s">
        <v>11</v>
      </c>
      <c r="B7" s="125" t="s">
        <v>12</v>
      </c>
      <c r="C7" s="126"/>
      <c r="D7" s="126"/>
      <c r="E7" s="126"/>
      <c r="F7" s="126"/>
      <c r="G7" s="126"/>
      <c r="H7" s="126"/>
      <c r="I7" s="126"/>
      <c r="J7" s="126"/>
      <c r="K7" s="126"/>
      <c r="L7" s="127"/>
      <c r="M7" s="7" t="s">
        <v>13</v>
      </c>
      <c r="N7" s="11">
        <f>ROUND((MAX(N8+N9-(N10+N16),0))/((N25+N26-(N27+N33))),11)</f>
        <v>1.8373533900000001E-3</v>
      </c>
      <c r="O7" s="9"/>
      <c r="P7" s="12"/>
      <c r="Q7" s="13"/>
    </row>
    <row r="8" spans="1:19" x14ac:dyDescent="0.2">
      <c r="A8" s="6" t="s">
        <v>14</v>
      </c>
      <c r="B8" s="130" t="s">
        <v>15</v>
      </c>
      <c r="C8" s="131"/>
      <c r="D8" s="131"/>
      <c r="E8" s="131"/>
      <c r="F8" s="131"/>
      <c r="G8" s="131"/>
      <c r="H8" s="131"/>
      <c r="I8" s="131"/>
      <c r="J8" s="131"/>
      <c r="K8" s="131"/>
      <c r="L8" s="132"/>
      <c r="M8" s="7" t="s">
        <v>16</v>
      </c>
      <c r="N8" s="14">
        <v>60.756</v>
      </c>
      <c r="O8" s="15"/>
      <c r="P8" s="13"/>
    </row>
    <row r="9" spans="1:19" ht="25.7" customHeight="1" x14ac:dyDescent="0.2">
      <c r="A9" s="6" t="s">
        <v>17</v>
      </c>
      <c r="B9" s="122" t="s">
        <v>18</v>
      </c>
      <c r="C9" s="123"/>
      <c r="D9" s="123"/>
      <c r="E9" s="123"/>
      <c r="F9" s="123"/>
      <c r="G9" s="123"/>
      <c r="H9" s="123"/>
      <c r="I9" s="123"/>
      <c r="J9" s="123"/>
      <c r="K9" s="123"/>
      <c r="L9" s="124"/>
      <c r="M9" s="7" t="s">
        <v>16</v>
      </c>
      <c r="N9" s="14">
        <v>0</v>
      </c>
      <c r="O9" s="9"/>
    </row>
    <row r="10" spans="1:19" ht="25.5" customHeight="1" x14ac:dyDescent="0.2">
      <c r="A10" s="6" t="s">
        <v>19</v>
      </c>
      <c r="B10" s="122" t="s">
        <v>20</v>
      </c>
      <c r="C10" s="123"/>
      <c r="D10" s="123"/>
      <c r="E10" s="123"/>
      <c r="F10" s="123"/>
      <c r="G10" s="123"/>
      <c r="H10" s="123"/>
      <c r="I10" s="123"/>
      <c r="J10" s="123"/>
      <c r="K10" s="123"/>
      <c r="L10" s="124"/>
      <c r="M10" s="7" t="s">
        <v>16</v>
      </c>
      <c r="N10" s="14">
        <f>SUM(N11:N15)</f>
        <v>58.641999999999996</v>
      </c>
      <c r="O10" s="9"/>
    </row>
    <row r="11" spans="1:19" x14ac:dyDescent="0.2">
      <c r="A11" s="16" t="s">
        <v>21</v>
      </c>
      <c r="B11" s="119" t="s">
        <v>22</v>
      </c>
      <c r="C11" s="120"/>
      <c r="D11" s="120"/>
      <c r="E11" s="120"/>
      <c r="F11" s="120"/>
      <c r="G11" s="120"/>
      <c r="H11" s="120"/>
      <c r="I11" s="120"/>
      <c r="J11" s="120"/>
      <c r="K11" s="120"/>
      <c r="L11" s="121"/>
      <c r="M11" s="7" t="s">
        <v>16</v>
      </c>
      <c r="N11" s="10">
        <v>0</v>
      </c>
      <c r="O11" s="9"/>
    </row>
    <row r="12" spans="1:19" x14ac:dyDescent="0.2">
      <c r="A12" s="6" t="s">
        <v>23</v>
      </c>
      <c r="B12" s="119" t="s">
        <v>24</v>
      </c>
      <c r="C12" s="120"/>
      <c r="D12" s="120"/>
      <c r="E12" s="120"/>
      <c r="F12" s="120"/>
      <c r="G12" s="120"/>
      <c r="H12" s="120"/>
      <c r="I12" s="120"/>
      <c r="J12" s="120"/>
      <c r="K12" s="120"/>
      <c r="L12" s="121"/>
      <c r="M12" s="7" t="s">
        <v>16</v>
      </c>
      <c r="N12" s="14">
        <v>58.640999999999998</v>
      </c>
      <c r="O12" s="9"/>
    </row>
    <row r="13" spans="1:19" x14ac:dyDescent="0.2">
      <c r="A13" s="6" t="s">
        <v>25</v>
      </c>
      <c r="B13" s="119" t="s">
        <v>26</v>
      </c>
      <c r="C13" s="120"/>
      <c r="D13" s="120"/>
      <c r="E13" s="120"/>
      <c r="F13" s="120"/>
      <c r="G13" s="120"/>
      <c r="H13" s="120"/>
      <c r="I13" s="120"/>
      <c r="J13" s="120"/>
      <c r="K13" s="120"/>
      <c r="L13" s="121"/>
      <c r="M13" s="7" t="s">
        <v>16</v>
      </c>
      <c r="N13" s="14">
        <v>1E-3</v>
      </c>
      <c r="O13" s="9"/>
    </row>
    <row r="14" spans="1:19" x14ac:dyDescent="0.2">
      <c r="A14" s="6" t="s">
        <v>27</v>
      </c>
      <c r="B14" s="119" t="s">
        <v>28</v>
      </c>
      <c r="C14" s="120"/>
      <c r="D14" s="120"/>
      <c r="E14" s="120"/>
      <c r="F14" s="120"/>
      <c r="G14" s="120"/>
      <c r="H14" s="120"/>
      <c r="I14" s="120"/>
      <c r="J14" s="120"/>
      <c r="K14" s="120"/>
      <c r="L14" s="121"/>
      <c r="M14" s="7" t="s">
        <v>16</v>
      </c>
      <c r="N14" s="10">
        <v>0</v>
      </c>
      <c r="O14" s="9"/>
    </row>
    <row r="15" spans="1:19" x14ac:dyDescent="0.2">
      <c r="A15" s="6" t="s">
        <v>29</v>
      </c>
      <c r="B15" s="119" t="s">
        <v>30</v>
      </c>
      <c r="C15" s="120"/>
      <c r="D15" s="120"/>
      <c r="E15" s="120"/>
      <c r="F15" s="120"/>
      <c r="G15" s="120"/>
      <c r="H15" s="120"/>
      <c r="I15" s="120"/>
      <c r="J15" s="120"/>
      <c r="K15" s="120"/>
      <c r="L15" s="121"/>
      <c r="M15" s="7" t="s">
        <v>16</v>
      </c>
      <c r="N15" s="10">
        <v>0</v>
      </c>
      <c r="O15" s="9"/>
    </row>
    <row r="16" spans="1:19" ht="38.25" customHeight="1" x14ac:dyDescent="0.2">
      <c r="A16" s="6" t="s">
        <v>31</v>
      </c>
      <c r="B16" s="122" t="s">
        <v>32</v>
      </c>
      <c r="C16" s="123"/>
      <c r="D16" s="123"/>
      <c r="E16" s="123"/>
      <c r="F16" s="123"/>
      <c r="G16" s="123"/>
      <c r="H16" s="123"/>
      <c r="I16" s="123"/>
      <c r="J16" s="123"/>
      <c r="K16" s="123"/>
      <c r="L16" s="124"/>
      <c r="M16" s="7" t="s">
        <v>16</v>
      </c>
      <c r="N16" s="17">
        <v>0.1164</v>
      </c>
      <c r="O16" s="9"/>
    </row>
    <row r="17" spans="1:18" ht="25.5" customHeight="1" x14ac:dyDescent="0.2">
      <c r="A17" s="6" t="s">
        <v>33</v>
      </c>
      <c r="B17" s="122" t="s">
        <v>34</v>
      </c>
      <c r="C17" s="123"/>
      <c r="D17" s="123"/>
      <c r="E17" s="123"/>
      <c r="F17" s="123"/>
      <c r="G17" s="123"/>
      <c r="H17" s="123"/>
      <c r="I17" s="123"/>
      <c r="J17" s="123"/>
      <c r="K17" s="123"/>
      <c r="L17" s="124"/>
      <c r="M17" s="7" t="s">
        <v>35</v>
      </c>
      <c r="N17" s="10">
        <v>0</v>
      </c>
      <c r="O17" s="9"/>
    </row>
    <row r="18" spans="1:18" x14ac:dyDescent="0.2">
      <c r="A18" s="6" t="s">
        <v>36</v>
      </c>
      <c r="B18" s="130" t="s">
        <v>37</v>
      </c>
      <c r="C18" s="131"/>
      <c r="D18" s="131"/>
      <c r="E18" s="131"/>
      <c r="F18" s="131"/>
      <c r="G18" s="131"/>
      <c r="H18" s="131"/>
      <c r="I18" s="131"/>
      <c r="J18" s="131"/>
      <c r="K18" s="131"/>
      <c r="L18" s="132"/>
      <c r="M18" s="7" t="s">
        <v>35</v>
      </c>
      <c r="N18" s="10">
        <v>0</v>
      </c>
      <c r="O18" s="9"/>
    </row>
    <row r="19" spans="1:18" x14ac:dyDescent="0.2">
      <c r="A19" s="6" t="s">
        <v>38</v>
      </c>
      <c r="B19" s="119" t="s">
        <v>39</v>
      </c>
      <c r="C19" s="120"/>
      <c r="D19" s="120"/>
      <c r="E19" s="120"/>
      <c r="F19" s="120"/>
      <c r="G19" s="120"/>
      <c r="H19" s="120"/>
      <c r="I19" s="120"/>
      <c r="J19" s="120"/>
      <c r="K19" s="120"/>
      <c r="L19" s="121"/>
      <c r="M19" s="7" t="s">
        <v>35</v>
      </c>
      <c r="N19" s="10">
        <v>0</v>
      </c>
      <c r="O19" s="9"/>
    </row>
    <row r="20" spans="1:18" x14ac:dyDescent="0.2">
      <c r="A20" s="6" t="s">
        <v>40</v>
      </c>
      <c r="B20" s="119" t="s">
        <v>41</v>
      </c>
      <c r="C20" s="120"/>
      <c r="D20" s="120"/>
      <c r="E20" s="120"/>
      <c r="F20" s="120"/>
      <c r="G20" s="120"/>
      <c r="H20" s="120"/>
      <c r="I20" s="120"/>
      <c r="J20" s="120"/>
      <c r="K20" s="120"/>
      <c r="L20" s="121"/>
      <c r="M20" s="7" t="s">
        <v>35</v>
      </c>
      <c r="N20" s="10">
        <v>0</v>
      </c>
      <c r="O20" s="9"/>
    </row>
    <row r="21" spans="1:18" x14ac:dyDescent="0.2">
      <c r="A21" s="6" t="s">
        <v>42</v>
      </c>
      <c r="B21" s="119" t="s">
        <v>43</v>
      </c>
      <c r="C21" s="120"/>
      <c r="D21" s="120"/>
      <c r="E21" s="120"/>
      <c r="F21" s="120"/>
      <c r="G21" s="120"/>
      <c r="H21" s="120"/>
      <c r="I21" s="120"/>
      <c r="J21" s="120"/>
      <c r="K21" s="120"/>
      <c r="L21" s="121"/>
      <c r="M21" s="7" t="s">
        <v>35</v>
      </c>
      <c r="N21" s="10">
        <v>0</v>
      </c>
      <c r="O21" s="9"/>
    </row>
    <row r="22" spans="1:18" x14ac:dyDescent="0.2">
      <c r="A22" s="6" t="s">
        <v>44</v>
      </c>
      <c r="B22" s="130" t="s">
        <v>45</v>
      </c>
      <c r="C22" s="131"/>
      <c r="D22" s="131"/>
      <c r="E22" s="131"/>
      <c r="F22" s="131"/>
      <c r="G22" s="131"/>
      <c r="H22" s="131"/>
      <c r="I22" s="131"/>
      <c r="J22" s="131"/>
      <c r="K22" s="131"/>
      <c r="L22" s="132"/>
      <c r="M22" s="7" t="s">
        <v>35</v>
      </c>
      <c r="N22" s="10">
        <v>0</v>
      </c>
      <c r="O22" s="9"/>
    </row>
    <row r="23" spans="1:18" x14ac:dyDescent="0.2">
      <c r="A23" s="6" t="s">
        <v>46</v>
      </c>
      <c r="B23" s="119" t="s">
        <v>39</v>
      </c>
      <c r="C23" s="120"/>
      <c r="D23" s="120"/>
      <c r="E23" s="120"/>
      <c r="F23" s="120"/>
      <c r="G23" s="120"/>
      <c r="H23" s="120"/>
      <c r="I23" s="120"/>
      <c r="J23" s="120"/>
      <c r="K23" s="120"/>
      <c r="L23" s="121"/>
      <c r="M23" s="7" t="s">
        <v>35</v>
      </c>
      <c r="N23" s="10">
        <v>0</v>
      </c>
      <c r="O23" s="9"/>
      <c r="R23" s="18"/>
    </row>
    <row r="24" spans="1:18" x14ac:dyDescent="0.2">
      <c r="A24" s="6" t="s">
        <v>47</v>
      </c>
      <c r="B24" s="119" t="s">
        <v>43</v>
      </c>
      <c r="C24" s="120"/>
      <c r="D24" s="120"/>
      <c r="E24" s="120"/>
      <c r="F24" s="120"/>
      <c r="G24" s="120"/>
      <c r="H24" s="120"/>
      <c r="I24" s="120"/>
      <c r="J24" s="120"/>
      <c r="K24" s="120"/>
      <c r="L24" s="121"/>
      <c r="M24" s="7" t="s">
        <v>35</v>
      </c>
      <c r="N24" s="10">
        <v>0</v>
      </c>
      <c r="O24" s="9"/>
      <c r="R24" s="19"/>
    </row>
    <row r="25" spans="1:18" x14ac:dyDescent="0.2">
      <c r="A25" s="6" t="s">
        <v>48</v>
      </c>
      <c r="B25" s="130" t="s">
        <v>49</v>
      </c>
      <c r="C25" s="131"/>
      <c r="D25" s="131"/>
      <c r="E25" s="131"/>
      <c r="F25" s="131"/>
      <c r="G25" s="131"/>
      <c r="H25" s="131"/>
      <c r="I25" s="131"/>
      <c r="J25" s="131"/>
      <c r="K25" s="131"/>
      <c r="L25" s="132"/>
      <c r="M25" s="7" t="s">
        <v>35</v>
      </c>
      <c r="N25" s="14">
        <v>33062.571000000004</v>
      </c>
      <c r="O25" s="9"/>
      <c r="P25" s="20"/>
    </row>
    <row r="26" spans="1:18" x14ac:dyDescent="0.2">
      <c r="A26" s="6" t="s">
        <v>50</v>
      </c>
      <c r="B26" s="130" t="s">
        <v>51</v>
      </c>
      <c r="C26" s="131"/>
      <c r="D26" s="131"/>
      <c r="E26" s="131"/>
      <c r="F26" s="131"/>
      <c r="G26" s="131"/>
      <c r="H26" s="131"/>
      <c r="I26" s="131"/>
      <c r="J26" s="131"/>
      <c r="K26" s="131"/>
      <c r="L26" s="132"/>
      <c r="M26" s="7" t="s">
        <v>35</v>
      </c>
      <c r="N26" s="10">
        <v>0</v>
      </c>
      <c r="O26" s="9"/>
    </row>
    <row r="27" spans="1:18" ht="25.5" customHeight="1" x14ac:dyDescent="0.2">
      <c r="A27" s="6" t="s">
        <v>52</v>
      </c>
      <c r="B27" s="122" t="s">
        <v>53</v>
      </c>
      <c r="C27" s="123"/>
      <c r="D27" s="123"/>
      <c r="E27" s="123"/>
      <c r="F27" s="123"/>
      <c r="G27" s="123"/>
      <c r="H27" s="123"/>
      <c r="I27" s="123"/>
      <c r="J27" s="123"/>
      <c r="K27" s="123"/>
      <c r="L27" s="124"/>
      <c r="M27" s="7" t="s">
        <v>35</v>
      </c>
      <c r="N27" s="14">
        <f>SUM(N28:N32)</f>
        <v>31917.154999999999</v>
      </c>
      <c r="O27" s="21"/>
    </row>
    <row r="28" spans="1:18" x14ac:dyDescent="0.2">
      <c r="A28" s="6" t="s">
        <v>54</v>
      </c>
      <c r="B28" s="119" t="s">
        <v>22</v>
      </c>
      <c r="C28" s="120"/>
      <c r="D28" s="120"/>
      <c r="E28" s="120"/>
      <c r="F28" s="120"/>
      <c r="G28" s="120"/>
      <c r="H28" s="120"/>
      <c r="I28" s="120"/>
      <c r="J28" s="120"/>
      <c r="K28" s="120"/>
      <c r="L28" s="121"/>
      <c r="M28" s="7" t="s">
        <v>35</v>
      </c>
      <c r="N28" s="22">
        <v>0</v>
      </c>
      <c r="O28" s="9"/>
    </row>
    <row r="29" spans="1:18" x14ac:dyDescent="0.2">
      <c r="A29" s="6" t="s">
        <v>55</v>
      </c>
      <c r="B29" s="119" t="s">
        <v>24</v>
      </c>
      <c r="C29" s="120"/>
      <c r="D29" s="120"/>
      <c r="E29" s="120"/>
      <c r="F29" s="120"/>
      <c r="G29" s="120"/>
      <c r="H29" s="120"/>
      <c r="I29" s="120"/>
      <c r="J29" s="120"/>
      <c r="K29" s="120"/>
      <c r="L29" s="121"/>
      <c r="M29" s="7" t="s">
        <v>35</v>
      </c>
      <c r="N29" s="14">
        <v>31916.295999999998</v>
      </c>
      <c r="O29" s="9"/>
      <c r="P29" s="20"/>
    </row>
    <row r="30" spans="1:18" x14ac:dyDescent="0.2">
      <c r="A30" s="6" t="s">
        <v>56</v>
      </c>
      <c r="B30" s="119" t="s">
        <v>26</v>
      </c>
      <c r="C30" s="120"/>
      <c r="D30" s="120"/>
      <c r="E30" s="120"/>
      <c r="F30" s="120"/>
      <c r="G30" s="120"/>
      <c r="H30" s="120"/>
      <c r="I30" s="120"/>
      <c r="J30" s="120"/>
      <c r="K30" s="120"/>
      <c r="L30" s="121"/>
      <c r="M30" s="7" t="s">
        <v>35</v>
      </c>
      <c r="N30" s="14">
        <v>0.85899999999999765</v>
      </c>
      <c r="O30" s="9"/>
    </row>
    <row r="31" spans="1:18" x14ac:dyDescent="0.2">
      <c r="A31" s="6" t="s">
        <v>57</v>
      </c>
      <c r="B31" s="119" t="s">
        <v>28</v>
      </c>
      <c r="C31" s="120"/>
      <c r="D31" s="120"/>
      <c r="E31" s="120"/>
      <c r="F31" s="120"/>
      <c r="G31" s="120"/>
      <c r="H31" s="120"/>
      <c r="I31" s="120"/>
      <c r="J31" s="120"/>
      <c r="K31" s="120"/>
      <c r="L31" s="121"/>
      <c r="M31" s="7" t="s">
        <v>35</v>
      </c>
      <c r="N31" s="10">
        <v>0</v>
      </c>
      <c r="O31" s="9"/>
    </row>
    <row r="32" spans="1:18" x14ac:dyDescent="0.2">
      <c r="A32" s="6" t="s">
        <v>58</v>
      </c>
      <c r="B32" s="119" t="s">
        <v>30</v>
      </c>
      <c r="C32" s="120"/>
      <c r="D32" s="120"/>
      <c r="E32" s="120"/>
      <c r="F32" s="120"/>
      <c r="G32" s="120"/>
      <c r="H32" s="120"/>
      <c r="I32" s="120"/>
      <c r="J32" s="120"/>
      <c r="K32" s="120"/>
      <c r="L32" s="121"/>
      <c r="M32" s="7" t="s">
        <v>35</v>
      </c>
      <c r="N32" s="10">
        <v>0</v>
      </c>
      <c r="O32" s="9"/>
    </row>
    <row r="33" spans="1:15" ht="38.25" customHeight="1" x14ac:dyDescent="0.2">
      <c r="A33" s="6" t="s">
        <v>59</v>
      </c>
      <c r="B33" s="122" t="s">
        <v>60</v>
      </c>
      <c r="C33" s="123"/>
      <c r="D33" s="123"/>
      <c r="E33" s="123"/>
      <c r="F33" s="123"/>
      <c r="G33" s="123"/>
      <c r="H33" s="123"/>
      <c r="I33" s="123"/>
      <c r="J33" s="123"/>
      <c r="K33" s="123"/>
      <c r="L33" s="124"/>
      <c r="M33" s="7" t="s">
        <v>35</v>
      </c>
      <c r="N33" s="17">
        <v>58.2</v>
      </c>
      <c r="O33" s="9"/>
    </row>
    <row r="34" spans="1:15" ht="26.25" customHeight="1" x14ac:dyDescent="0.2">
      <c r="A34" s="6" t="s">
        <v>61</v>
      </c>
      <c r="B34" s="125" t="s">
        <v>62</v>
      </c>
      <c r="C34" s="126"/>
      <c r="D34" s="126"/>
      <c r="E34" s="126"/>
      <c r="F34" s="126"/>
      <c r="G34" s="126"/>
      <c r="H34" s="126"/>
      <c r="I34" s="126"/>
      <c r="J34" s="126"/>
      <c r="K34" s="126"/>
      <c r="L34" s="127"/>
      <c r="M34" s="7" t="s">
        <v>7</v>
      </c>
      <c r="N34" s="17">
        <v>0</v>
      </c>
      <c r="O34" s="23"/>
    </row>
    <row r="35" spans="1:15" ht="26.25" customHeight="1" x14ac:dyDescent="0.2">
      <c r="A35" s="128" t="s">
        <v>63</v>
      </c>
      <c r="B35" s="128"/>
      <c r="C35" s="128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28"/>
      <c r="O35" s="23"/>
    </row>
    <row r="36" spans="1:15" x14ac:dyDescent="0.2">
      <c r="A36" s="129"/>
      <c r="B36" s="129"/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</row>
  </sheetData>
  <mergeCells count="34">
    <mergeCell ref="B13:L13"/>
    <mergeCell ref="A1:N1"/>
    <mergeCell ref="A2:N3"/>
    <mergeCell ref="B4:L4"/>
    <mergeCell ref="B5:L5"/>
    <mergeCell ref="B6:L6"/>
    <mergeCell ref="B7:L7"/>
    <mergeCell ref="B8:L8"/>
    <mergeCell ref="B9:L9"/>
    <mergeCell ref="B10:L10"/>
    <mergeCell ref="B11:L11"/>
    <mergeCell ref="B12:L12"/>
    <mergeCell ref="B25:L25"/>
    <mergeCell ref="B14:L14"/>
    <mergeCell ref="B15:L15"/>
    <mergeCell ref="B16:L16"/>
    <mergeCell ref="B17:L17"/>
    <mergeCell ref="B18:L18"/>
    <mergeCell ref="B19:L19"/>
    <mergeCell ref="B20:L20"/>
    <mergeCell ref="B21:L21"/>
    <mergeCell ref="B22:L22"/>
    <mergeCell ref="B23:L23"/>
    <mergeCell ref="B24:L24"/>
    <mergeCell ref="B32:L32"/>
    <mergeCell ref="B33:L33"/>
    <mergeCell ref="B34:L34"/>
    <mergeCell ref="A35:N36"/>
    <mergeCell ref="B26:L26"/>
    <mergeCell ref="B27:L27"/>
    <mergeCell ref="B28:L28"/>
    <mergeCell ref="B29:L29"/>
    <mergeCell ref="B30:L30"/>
    <mergeCell ref="B31:L31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  <headerFooter>
    <oddFooter>Страница  &amp;P из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153C5-8A74-4C5E-8847-C741DA402BEF}">
  <sheetPr>
    <tabColor theme="5" tint="0.59999389629810485"/>
    <pageSetUpPr fitToPage="1"/>
  </sheetPr>
  <dimension ref="A1:AA641"/>
  <sheetViews>
    <sheetView view="pageBreakPreview" topLeftCell="V1" zoomScale="76" zoomScaleNormal="100" zoomScaleSheetLayoutView="76" workbookViewId="0">
      <pane ySplit="4" topLeftCell="A481" activePane="bottomLeft" state="frozen"/>
      <selection activeCell="N8" sqref="N8"/>
      <selection pane="bottomLeft" activeCell="AA611" sqref="AA611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85" t="s">
        <v>1010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</row>
    <row r="2" spans="1:27" x14ac:dyDescent="0.2">
      <c r="A2" s="185"/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</row>
    <row r="3" spans="1:27" x14ac:dyDescent="0.2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</row>
    <row r="4" spans="1:27" ht="15" customHeight="1" x14ac:dyDescent="0.25">
      <c r="A4" s="188" t="s">
        <v>212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3"/>
    </row>
    <row r="5" spans="1:27" x14ac:dyDescent="0.2">
      <c r="A5" s="174" t="s">
        <v>213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6"/>
    </row>
    <row r="6" spans="1:27" ht="27" customHeight="1" x14ac:dyDescent="0.2">
      <c r="A6" s="26" t="s">
        <v>64</v>
      </c>
      <c r="B6" s="27" t="s">
        <v>214</v>
      </c>
      <c r="C6" s="26" t="s">
        <v>215</v>
      </c>
      <c r="D6" s="27" t="s">
        <v>216</v>
      </c>
      <c r="E6" s="27" t="s">
        <v>217</v>
      </c>
      <c r="F6" s="27" t="s">
        <v>218</v>
      </c>
      <c r="G6" s="27" t="s">
        <v>219</v>
      </c>
      <c r="H6" s="27" t="s">
        <v>220</v>
      </c>
      <c r="I6" s="27" t="s">
        <v>221</v>
      </c>
      <c r="J6" s="27" t="s">
        <v>222</v>
      </c>
      <c r="K6" s="27" t="s">
        <v>223</v>
      </c>
      <c r="L6" s="27" t="s">
        <v>224</v>
      </c>
      <c r="M6" s="27" t="s">
        <v>225</v>
      </c>
      <c r="N6" s="27" t="s">
        <v>226</v>
      </c>
      <c r="O6" s="27" t="s">
        <v>227</v>
      </c>
      <c r="P6" s="27" t="s">
        <v>228</v>
      </c>
      <c r="Q6" s="27" t="s">
        <v>229</v>
      </c>
      <c r="R6" s="27" t="s">
        <v>230</v>
      </c>
      <c r="S6" s="27" t="s">
        <v>231</v>
      </c>
      <c r="T6" s="27" t="s">
        <v>232</v>
      </c>
      <c r="U6" s="27" t="s">
        <v>233</v>
      </c>
      <c r="V6" s="27" t="s">
        <v>234</v>
      </c>
      <c r="W6" s="27" t="s">
        <v>235</v>
      </c>
      <c r="X6" s="27" t="s">
        <v>236</v>
      </c>
      <c r="Y6" s="27" t="s">
        <v>237</v>
      </c>
      <c r="Z6" s="27" t="s">
        <v>238</v>
      </c>
      <c r="AA6" s="27" t="s">
        <v>239</v>
      </c>
    </row>
    <row r="7" spans="1:27" x14ac:dyDescent="0.2">
      <c r="A7" s="96" t="s">
        <v>1011</v>
      </c>
      <c r="B7" s="28" t="str">
        <f>"01"&amp;"."&amp;$B$640&amp;"."&amp;$B$641</f>
        <v>01.04.2024</v>
      </c>
      <c r="C7" s="88" t="s">
        <v>76</v>
      </c>
      <c r="D7" s="89">
        <f>ROUND(((D8+D9+D11+D10)/1000),5)</f>
        <v>1.8785000000000001</v>
      </c>
      <c r="E7" s="89">
        <f>ROUND(((E8+E9+E11+E10)/1000),5)</f>
        <v>1.7959799999999999</v>
      </c>
      <c r="F7" s="89">
        <f>ROUND(((F8+F9+F11+F10)/1000),5)</f>
        <v>1.7861899999999999</v>
      </c>
      <c r="G7" s="89">
        <f t="shared" ref="G7:AA7" si="0">ROUND(((G8+G9+G11+G10)/1000),5)</f>
        <v>1.7887900000000001</v>
      </c>
      <c r="H7" s="89">
        <f t="shared" si="0"/>
        <v>1.8049500000000001</v>
      </c>
      <c r="I7" s="89">
        <f t="shared" si="0"/>
        <v>1.84385</v>
      </c>
      <c r="J7" s="89">
        <f t="shared" si="0"/>
        <v>1.94852</v>
      </c>
      <c r="K7" s="89">
        <f t="shared" si="0"/>
        <v>2.2226400000000002</v>
      </c>
      <c r="L7" s="89">
        <f t="shared" si="0"/>
        <v>2.3325</v>
      </c>
      <c r="M7" s="89">
        <f t="shared" si="0"/>
        <v>2.4509699999999999</v>
      </c>
      <c r="N7" s="89">
        <f t="shared" si="0"/>
        <v>2.45045</v>
      </c>
      <c r="O7" s="89">
        <f t="shared" si="0"/>
        <v>2.4068900000000002</v>
      </c>
      <c r="P7" s="89">
        <f t="shared" si="0"/>
        <v>2.3893200000000001</v>
      </c>
      <c r="Q7" s="89">
        <f t="shared" si="0"/>
        <v>2.40408</v>
      </c>
      <c r="R7" s="89">
        <f t="shared" si="0"/>
        <v>2.40022</v>
      </c>
      <c r="S7" s="89">
        <f t="shared" si="0"/>
        <v>2.3956599999999999</v>
      </c>
      <c r="T7" s="89">
        <f t="shared" si="0"/>
        <v>2.3507600000000002</v>
      </c>
      <c r="U7" s="89">
        <f t="shared" si="0"/>
        <v>2.3513700000000002</v>
      </c>
      <c r="V7" s="89">
        <f t="shared" si="0"/>
        <v>2.3771900000000001</v>
      </c>
      <c r="W7" s="89">
        <f t="shared" si="0"/>
        <v>2.4155199999999999</v>
      </c>
      <c r="X7" s="89">
        <f t="shared" si="0"/>
        <v>2.3949199999999999</v>
      </c>
      <c r="Y7" s="89">
        <f t="shared" si="0"/>
        <v>2.3020299999999998</v>
      </c>
      <c r="Z7" s="89">
        <f t="shared" si="0"/>
        <v>2.0773799999999998</v>
      </c>
      <c r="AA7" s="89">
        <f t="shared" si="0"/>
        <v>1.8896200000000001</v>
      </c>
    </row>
    <row r="8" spans="1:27" ht="12.75" hidden="1" customHeight="1" outlineLevel="1" x14ac:dyDescent="0.2">
      <c r="A8" s="97" t="s">
        <v>1012</v>
      </c>
      <c r="B8" s="63" t="s">
        <v>242</v>
      </c>
      <c r="C8" s="43" t="s">
        <v>79</v>
      </c>
      <c r="D8" s="44">
        <v>1543.23</v>
      </c>
      <c r="E8" s="44">
        <v>1460.71</v>
      </c>
      <c r="F8" s="44">
        <v>1450.92</v>
      </c>
      <c r="G8" s="44">
        <v>1453.52</v>
      </c>
      <c r="H8" s="44">
        <v>1469.68</v>
      </c>
      <c r="I8" s="44">
        <v>1508.58</v>
      </c>
      <c r="J8" s="44">
        <v>1613.25</v>
      </c>
      <c r="K8" s="44">
        <v>1887.37</v>
      </c>
      <c r="L8" s="44">
        <v>1997.23</v>
      </c>
      <c r="M8" s="44">
        <v>2115.6999999999998</v>
      </c>
      <c r="N8" s="44">
        <v>2115.1799999999998</v>
      </c>
      <c r="O8" s="44">
        <v>2071.62</v>
      </c>
      <c r="P8" s="44">
        <v>2054.0500000000002</v>
      </c>
      <c r="Q8" s="44">
        <v>2068.81</v>
      </c>
      <c r="R8" s="44">
        <v>2064.9499999999998</v>
      </c>
      <c r="S8" s="44">
        <v>2060.39</v>
      </c>
      <c r="T8" s="44">
        <v>2015.49</v>
      </c>
      <c r="U8" s="44">
        <v>2016.1</v>
      </c>
      <c r="V8" s="44">
        <v>2041.92</v>
      </c>
      <c r="W8" s="44">
        <v>2080.25</v>
      </c>
      <c r="X8" s="44">
        <v>2059.65</v>
      </c>
      <c r="Y8" s="44">
        <v>1966.76</v>
      </c>
      <c r="Z8" s="44">
        <v>1742.11</v>
      </c>
      <c r="AA8" s="44">
        <v>1554.35</v>
      </c>
    </row>
    <row r="9" spans="1:27" ht="12.75" hidden="1" customHeight="1" outlineLevel="1" x14ac:dyDescent="0.2">
      <c r="A9" s="97" t="s">
        <v>1013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hidden="1" customHeight="1" outlineLevel="1" x14ac:dyDescent="0.2">
      <c r="A10" s="97" t="s">
        <v>1014</v>
      </c>
      <c r="B10" s="63" t="s">
        <v>83</v>
      </c>
      <c r="C10" s="43" t="s">
        <v>79</v>
      </c>
      <c r="D10" s="44">
        <v>4.3</v>
      </c>
      <c r="E10" s="44">
        <v>4.3</v>
      </c>
      <c r="F10" s="44">
        <v>4.3</v>
      </c>
      <c r="G10" s="44">
        <v>4.3</v>
      </c>
      <c r="H10" s="44">
        <v>4.3</v>
      </c>
      <c r="I10" s="44">
        <v>4.3</v>
      </c>
      <c r="J10" s="44">
        <v>4.3</v>
      </c>
      <c r="K10" s="44">
        <v>4.3</v>
      </c>
      <c r="L10" s="44">
        <v>4.3</v>
      </c>
      <c r="M10" s="44">
        <v>4.3</v>
      </c>
      <c r="N10" s="44">
        <v>4.3</v>
      </c>
      <c r="O10" s="44">
        <v>4.3</v>
      </c>
      <c r="P10" s="44">
        <v>4.3</v>
      </c>
      <c r="Q10" s="44">
        <v>4.3</v>
      </c>
      <c r="R10" s="44">
        <v>4.3</v>
      </c>
      <c r="S10" s="44">
        <v>4.3</v>
      </c>
      <c r="T10" s="44">
        <v>4.3</v>
      </c>
      <c r="U10" s="44">
        <v>4.3</v>
      </c>
      <c r="V10" s="44">
        <v>4.3</v>
      </c>
      <c r="W10" s="44">
        <v>4.3</v>
      </c>
      <c r="X10" s="44">
        <v>4.3</v>
      </c>
      <c r="Y10" s="44">
        <v>4.3</v>
      </c>
      <c r="Z10" s="44">
        <v>4.3</v>
      </c>
      <c r="AA10" s="44">
        <v>4.3</v>
      </c>
    </row>
    <row r="11" spans="1:27" ht="12.75" hidden="1" customHeight="1" outlineLevel="1" x14ac:dyDescent="0.2">
      <c r="A11" s="97" t="s">
        <v>1015</v>
      </c>
      <c r="B11" s="63" t="s">
        <v>81</v>
      </c>
      <c r="C11" s="43" t="s">
        <v>79</v>
      </c>
      <c r="D11" s="44">
        <v>264.79000000000002</v>
      </c>
      <c r="E11" s="44">
        <f>$D$11</f>
        <v>264.79000000000002</v>
      </c>
      <c r="F11" s="44">
        <f t="shared" ref="F11:AA11" si="2">$D$11</f>
        <v>264.79000000000002</v>
      </c>
      <c r="G11" s="44">
        <f t="shared" si="2"/>
        <v>264.79000000000002</v>
      </c>
      <c r="H11" s="44">
        <f t="shared" si="2"/>
        <v>264.79000000000002</v>
      </c>
      <c r="I11" s="44">
        <f t="shared" si="2"/>
        <v>264.79000000000002</v>
      </c>
      <c r="J11" s="44">
        <f t="shared" si="2"/>
        <v>264.79000000000002</v>
      </c>
      <c r="K11" s="44">
        <f t="shared" si="2"/>
        <v>264.79000000000002</v>
      </c>
      <c r="L11" s="44">
        <f t="shared" si="2"/>
        <v>264.79000000000002</v>
      </c>
      <c r="M11" s="44">
        <f t="shared" si="2"/>
        <v>264.79000000000002</v>
      </c>
      <c r="N11" s="44">
        <f t="shared" si="2"/>
        <v>264.79000000000002</v>
      </c>
      <c r="O11" s="44">
        <f t="shared" si="2"/>
        <v>264.79000000000002</v>
      </c>
      <c r="P11" s="44">
        <f t="shared" si="2"/>
        <v>264.79000000000002</v>
      </c>
      <c r="Q11" s="44">
        <f t="shared" si="2"/>
        <v>264.79000000000002</v>
      </c>
      <c r="R11" s="44">
        <f t="shared" si="2"/>
        <v>264.79000000000002</v>
      </c>
      <c r="S11" s="44">
        <f t="shared" si="2"/>
        <v>264.79000000000002</v>
      </c>
      <c r="T11" s="44">
        <f t="shared" si="2"/>
        <v>264.79000000000002</v>
      </c>
      <c r="U11" s="44">
        <f t="shared" si="2"/>
        <v>264.79000000000002</v>
      </c>
      <c r="V11" s="44">
        <f t="shared" si="2"/>
        <v>264.79000000000002</v>
      </c>
      <c r="W11" s="44">
        <f t="shared" si="2"/>
        <v>264.79000000000002</v>
      </c>
      <c r="X11" s="44">
        <f t="shared" si="2"/>
        <v>264.79000000000002</v>
      </c>
      <c r="Y11" s="44">
        <f t="shared" si="2"/>
        <v>264.79000000000002</v>
      </c>
      <c r="Z11" s="44">
        <f t="shared" si="2"/>
        <v>264.79000000000002</v>
      </c>
      <c r="AA11" s="44">
        <f t="shared" si="2"/>
        <v>264.79000000000002</v>
      </c>
    </row>
    <row r="12" spans="1:27" collapsed="1" x14ac:dyDescent="0.2">
      <c r="A12" s="96" t="s">
        <v>1016</v>
      </c>
      <c r="B12" s="28" t="str">
        <f>"02"&amp;"."&amp;$B$640&amp;"."&amp;$B$641</f>
        <v>02.04.2024</v>
      </c>
      <c r="C12" s="88" t="s">
        <v>76</v>
      </c>
      <c r="D12" s="89">
        <f>ROUND(((D13+D14+D16+D15)/1000),5)</f>
        <v>1.79233</v>
      </c>
      <c r="E12" s="89">
        <f>ROUND(((E13+E14+E16+E15)/1000),5)</f>
        <v>1.7584</v>
      </c>
      <c r="F12" s="89">
        <f>ROUND(((F13+F14+F16+F15)/1000),5)</f>
        <v>1.71356</v>
      </c>
      <c r="G12" s="89">
        <f t="shared" ref="G12:AA12" si="3">ROUND(((G13+G14+G16+G15)/1000),5)</f>
        <v>1.7156400000000001</v>
      </c>
      <c r="H12" s="89">
        <f t="shared" si="3"/>
        <v>1.7419899999999999</v>
      </c>
      <c r="I12" s="89">
        <f t="shared" si="3"/>
        <v>1.7818499999999999</v>
      </c>
      <c r="J12" s="89">
        <f t="shared" si="3"/>
        <v>1.8354200000000001</v>
      </c>
      <c r="K12" s="89">
        <f t="shared" si="3"/>
        <v>2.0699800000000002</v>
      </c>
      <c r="L12" s="89">
        <f t="shared" si="3"/>
        <v>2.25962</v>
      </c>
      <c r="M12" s="89">
        <f t="shared" si="3"/>
        <v>2.3042199999999999</v>
      </c>
      <c r="N12" s="89">
        <f t="shared" si="3"/>
        <v>2.3128000000000002</v>
      </c>
      <c r="O12" s="89">
        <f t="shared" si="3"/>
        <v>2.3069299999999999</v>
      </c>
      <c r="P12" s="89">
        <f t="shared" si="3"/>
        <v>2.3019799999999999</v>
      </c>
      <c r="Q12" s="89">
        <f t="shared" si="3"/>
        <v>2.3050099999999998</v>
      </c>
      <c r="R12" s="89">
        <f t="shared" si="3"/>
        <v>2.3029000000000002</v>
      </c>
      <c r="S12" s="89">
        <f t="shared" si="3"/>
        <v>2.3006000000000002</v>
      </c>
      <c r="T12" s="89">
        <f t="shared" si="3"/>
        <v>2.2919100000000001</v>
      </c>
      <c r="U12" s="89">
        <f t="shared" si="3"/>
        <v>2.2548400000000002</v>
      </c>
      <c r="V12" s="89">
        <f t="shared" si="3"/>
        <v>2.2500800000000001</v>
      </c>
      <c r="W12" s="89">
        <f t="shared" si="3"/>
        <v>2.3032499999999998</v>
      </c>
      <c r="X12" s="89">
        <f t="shared" si="3"/>
        <v>2.2935500000000002</v>
      </c>
      <c r="Y12" s="89">
        <f t="shared" si="3"/>
        <v>2.2073900000000002</v>
      </c>
      <c r="Z12" s="89">
        <f t="shared" si="3"/>
        <v>1.9462999999999999</v>
      </c>
      <c r="AA12" s="89">
        <f t="shared" si="3"/>
        <v>1.8383400000000001</v>
      </c>
    </row>
    <row r="13" spans="1:27" ht="12.75" hidden="1" customHeight="1" outlineLevel="1" x14ac:dyDescent="0.2">
      <c r="A13" s="97" t="s">
        <v>1017</v>
      </c>
      <c r="B13" s="63" t="s">
        <v>242</v>
      </c>
      <c r="C13" s="43" t="s">
        <v>79</v>
      </c>
      <c r="D13" s="44">
        <v>1457.06</v>
      </c>
      <c r="E13" s="44">
        <v>1423.13</v>
      </c>
      <c r="F13" s="44">
        <v>1378.29</v>
      </c>
      <c r="G13" s="44">
        <v>1380.37</v>
      </c>
      <c r="H13" s="44">
        <v>1406.72</v>
      </c>
      <c r="I13" s="44">
        <v>1446.58</v>
      </c>
      <c r="J13" s="44">
        <v>1500.15</v>
      </c>
      <c r="K13" s="44">
        <v>1734.71</v>
      </c>
      <c r="L13" s="44">
        <v>1924.35</v>
      </c>
      <c r="M13" s="44">
        <v>1968.95</v>
      </c>
      <c r="N13" s="44">
        <v>1977.53</v>
      </c>
      <c r="O13" s="44">
        <v>1971.66</v>
      </c>
      <c r="P13" s="44">
        <v>1966.71</v>
      </c>
      <c r="Q13" s="44">
        <v>1969.74</v>
      </c>
      <c r="R13" s="44">
        <v>1967.63</v>
      </c>
      <c r="S13" s="44">
        <v>1965.33</v>
      </c>
      <c r="T13" s="44">
        <v>1956.64</v>
      </c>
      <c r="U13" s="44">
        <v>1919.57</v>
      </c>
      <c r="V13" s="44">
        <v>1914.81</v>
      </c>
      <c r="W13" s="44">
        <v>1967.98</v>
      </c>
      <c r="X13" s="44">
        <v>1958.28</v>
      </c>
      <c r="Y13" s="44">
        <v>1872.12</v>
      </c>
      <c r="Z13" s="44">
        <v>1611.03</v>
      </c>
      <c r="AA13" s="44">
        <v>1503.07</v>
      </c>
    </row>
    <row r="14" spans="1:27" ht="12.75" hidden="1" customHeight="1" outlineLevel="1" x14ac:dyDescent="0.2">
      <c r="A14" s="97" t="s">
        <v>1018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hidden="1" customHeight="1" outlineLevel="1" x14ac:dyDescent="0.2">
      <c r="A15" s="97" t="s">
        <v>1019</v>
      </c>
      <c r="B15" s="63" t="s">
        <v>83</v>
      </c>
      <c r="C15" s="43" t="s">
        <v>79</v>
      </c>
      <c r="D15" s="44">
        <v>4.3</v>
      </c>
      <c r="E15" s="44">
        <v>4.3</v>
      </c>
      <c r="F15" s="44">
        <v>4.3</v>
      </c>
      <c r="G15" s="44">
        <v>4.3</v>
      </c>
      <c r="H15" s="44">
        <v>4.3</v>
      </c>
      <c r="I15" s="44">
        <v>4.3</v>
      </c>
      <c r="J15" s="44">
        <v>4.3</v>
      </c>
      <c r="K15" s="44">
        <v>4.3</v>
      </c>
      <c r="L15" s="44">
        <v>4.3</v>
      </c>
      <c r="M15" s="44">
        <v>4.3</v>
      </c>
      <c r="N15" s="44">
        <v>4.3</v>
      </c>
      <c r="O15" s="44">
        <v>4.3</v>
      </c>
      <c r="P15" s="44">
        <v>4.3</v>
      </c>
      <c r="Q15" s="44">
        <v>4.3</v>
      </c>
      <c r="R15" s="44">
        <v>4.3</v>
      </c>
      <c r="S15" s="44">
        <v>4.3</v>
      </c>
      <c r="T15" s="44">
        <v>4.3</v>
      </c>
      <c r="U15" s="44">
        <v>4.3</v>
      </c>
      <c r="V15" s="44">
        <v>4.3</v>
      </c>
      <c r="W15" s="44">
        <v>4.3</v>
      </c>
      <c r="X15" s="44">
        <v>4.3</v>
      </c>
      <c r="Y15" s="44">
        <v>4.3</v>
      </c>
      <c r="Z15" s="44">
        <v>4.3</v>
      </c>
      <c r="AA15" s="44">
        <v>4.3</v>
      </c>
    </row>
    <row r="16" spans="1:27" ht="12.75" hidden="1" customHeight="1" outlineLevel="1" x14ac:dyDescent="0.2">
      <c r="A16" s="97" t="s">
        <v>1020</v>
      </c>
      <c r="B16" s="63" t="s">
        <v>81</v>
      </c>
      <c r="C16" s="43" t="s">
        <v>79</v>
      </c>
      <c r="D16" s="44">
        <f>$D$11</f>
        <v>264.79000000000002</v>
      </c>
      <c r="E16" s="44">
        <f t="shared" ref="E16:AA16" si="5">$D$11</f>
        <v>264.79000000000002</v>
      </c>
      <c r="F16" s="44">
        <f t="shared" si="5"/>
        <v>264.79000000000002</v>
      </c>
      <c r="G16" s="44">
        <f t="shared" si="5"/>
        <v>264.79000000000002</v>
      </c>
      <c r="H16" s="44">
        <f t="shared" si="5"/>
        <v>264.79000000000002</v>
      </c>
      <c r="I16" s="44">
        <f t="shared" si="5"/>
        <v>264.79000000000002</v>
      </c>
      <c r="J16" s="44">
        <f t="shared" si="5"/>
        <v>264.79000000000002</v>
      </c>
      <c r="K16" s="44">
        <f t="shared" si="5"/>
        <v>264.79000000000002</v>
      </c>
      <c r="L16" s="44">
        <f t="shared" si="5"/>
        <v>264.79000000000002</v>
      </c>
      <c r="M16" s="44">
        <f t="shared" si="5"/>
        <v>264.79000000000002</v>
      </c>
      <c r="N16" s="44">
        <f t="shared" si="5"/>
        <v>264.79000000000002</v>
      </c>
      <c r="O16" s="44">
        <f t="shared" si="5"/>
        <v>264.79000000000002</v>
      </c>
      <c r="P16" s="44">
        <f t="shared" si="5"/>
        <v>264.79000000000002</v>
      </c>
      <c r="Q16" s="44">
        <f t="shared" si="5"/>
        <v>264.79000000000002</v>
      </c>
      <c r="R16" s="44">
        <f t="shared" si="5"/>
        <v>264.79000000000002</v>
      </c>
      <c r="S16" s="44">
        <f t="shared" si="5"/>
        <v>264.79000000000002</v>
      </c>
      <c r="T16" s="44">
        <f t="shared" si="5"/>
        <v>264.79000000000002</v>
      </c>
      <c r="U16" s="44">
        <f t="shared" si="5"/>
        <v>264.79000000000002</v>
      </c>
      <c r="V16" s="44">
        <f t="shared" si="5"/>
        <v>264.79000000000002</v>
      </c>
      <c r="W16" s="44">
        <f t="shared" si="5"/>
        <v>264.79000000000002</v>
      </c>
      <c r="X16" s="44">
        <f t="shared" si="5"/>
        <v>264.79000000000002</v>
      </c>
      <c r="Y16" s="44">
        <f t="shared" si="5"/>
        <v>264.79000000000002</v>
      </c>
      <c r="Z16" s="44">
        <f t="shared" si="5"/>
        <v>264.79000000000002</v>
      </c>
      <c r="AA16" s="44">
        <f t="shared" si="5"/>
        <v>264.79000000000002</v>
      </c>
    </row>
    <row r="17" spans="1:27" ht="12.75" customHeight="1" collapsed="1" x14ac:dyDescent="0.2">
      <c r="A17" s="96" t="s">
        <v>1021</v>
      </c>
      <c r="B17" s="28" t="str">
        <f>"03"&amp;"."&amp;$B$640&amp;"."&amp;$B$641</f>
        <v>03.04.2024</v>
      </c>
      <c r="C17" s="88" t="s">
        <v>76</v>
      </c>
      <c r="D17" s="89">
        <f>ROUND(((D18+D19+D21+D20)/1000),5)</f>
        <v>1.7632399999999999</v>
      </c>
      <c r="E17" s="89">
        <f>ROUND(((E18+E19+E21+E20)/1000),5)</f>
        <v>1.6517200000000001</v>
      </c>
      <c r="F17" s="89">
        <f>ROUND(((F18+F19+F21+F20)/1000),5)</f>
        <v>1.6188199999999999</v>
      </c>
      <c r="G17" s="89">
        <f t="shared" ref="G17:AA17" si="6">ROUND(((G18+G19+G21+G20)/1000),5)</f>
        <v>1.6273500000000001</v>
      </c>
      <c r="H17" s="89">
        <f t="shared" si="6"/>
        <v>1.64662</v>
      </c>
      <c r="I17" s="89">
        <f t="shared" si="6"/>
        <v>1.7391300000000001</v>
      </c>
      <c r="J17" s="89">
        <f t="shared" si="6"/>
        <v>1.7944</v>
      </c>
      <c r="K17" s="89">
        <f t="shared" si="6"/>
        <v>1.95892</v>
      </c>
      <c r="L17" s="89">
        <f t="shared" si="6"/>
        <v>2.2509100000000002</v>
      </c>
      <c r="M17" s="89">
        <f t="shared" si="6"/>
        <v>2.33846</v>
      </c>
      <c r="N17" s="89">
        <f t="shared" si="6"/>
        <v>2.3454799999999998</v>
      </c>
      <c r="O17" s="89">
        <f t="shared" si="6"/>
        <v>2.35</v>
      </c>
      <c r="P17" s="89">
        <f t="shared" si="6"/>
        <v>2.3453300000000001</v>
      </c>
      <c r="Q17" s="89">
        <f t="shared" si="6"/>
        <v>2.3495699999999999</v>
      </c>
      <c r="R17" s="89">
        <f t="shared" si="6"/>
        <v>2.3438599999999998</v>
      </c>
      <c r="S17" s="89">
        <f t="shared" si="6"/>
        <v>2.34239</v>
      </c>
      <c r="T17" s="89">
        <f t="shared" si="6"/>
        <v>2.3679000000000001</v>
      </c>
      <c r="U17" s="89">
        <f t="shared" si="6"/>
        <v>2.2615400000000001</v>
      </c>
      <c r="V17" s="89">
        <f t="shared" si="6"/>
        <v>2.2655799999999999</v>
      </c>
      <c r="W17" s="89">
        <f t="shared" si="6"/>
        <v>2.3332000000000002</v>
      </c>
      <c r="X17" s="89">
        <f t="shared" si="6"/>
        <v>2.3206600000000002</v>
      </c>
      <c r="Y17" s="89">
        <f t="shared" si="6"/>
        <v>2.1972499999999999</v>
      </c>
      <c r="Z17" s="89">
        <f t="shared" si="6"/>
        <v>1.8702099999999999</v>
      </c>
      <c r="AA17" s="89">
        <f t="shared" si="6"/>
        <v>1.8074699999999999</v>
      </c>
    </row>
    <row r="18" spans="1:27" ht="12.75" hidden="1" customHeight="1" outlineLevel="1" x14ac:dyDescent="0.2">
      <c r="A18" s="97" t="s">
        <v>1022</v>
      </c>
      <c r="B18" s="63" t="s">
        <v>242</v>
      </c>
      <c r="C18" s="43" t="s">
        <v>79</v>
      </c>
      <c r="D18" s="44">
        <v>1427.97</v>
      </c>
      <c r="E18" s="44">
        <v>1316.45</v>
      </c>
      <c r="F18" s="44">
        <v>1283.55</v>
      </c>
      <c r="G18" s="44">
        <v>1292.08</v>
      </c>
      <c r="H18" s="44">
        <v>1311.35</v>
      </c>
      <c r="I18" s="44">
        <v>1403.86</v>
      </c>
      <c r="J18" s="44">
        <v>1459.13</v>
      </c>
      <c r="K18" s="44">
        <v>1623.65</v>
      </c>
      <c r="L18" s="44">
        <v>1915.64</v>
      </c>
      <c r="M18" s="44">
        <v>2003.19</v>
      </c>
      <c r="N18" s="44">
        <v>2010.21</v>
      </c>
      <c r="O18" s="44">
        <v>2014.73</v>
      </c>
      <c r="P18" s="44">
        <v>2010.06</v>
      </c>
      <c r="Q18" s="44">
        <v>2014.3</v>
      </c>
      <c r="R18" s="44">
        <v>2008.59</v>
      </c>
      <c r="S18" s="44">
        <v>2007.12</v>
      </c>
      <c r="T18" s="44">
        <v>2032.63</v>
      </c>
      <c r="U18" s="44">
        <v>1926.27</v>
      </c>
      <c r="V18" s="44">
        <v>1930.31</v>
      </c>
      <c r="W18" s="44">
        <v>1997.93</v>
      </c>
      <c r="X18" s="44">
        <v>1985.39</v>
      </c>
      <c r="Y18" s="44">
        <v>1861.98</v>
      </c>
      <c r="Z18" s="44">
        <v>1534.94</v>
      </c>
      <c r="AA18" s="44">
        <v>1472.2</v>
      </c>
    </row>
    <row r="19" spans="1:27" ht="12.75" hidden="1" customHeight="1" outlineLevel="1" x14ac:dyDescent="0.2">
      <c r="A19" s="97" t="s">
        <v>1023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hidden="1" customHeight="1" outlineLevel="1" x14ac:dyDescent="0.2">
      <c r="A20" s="97" t="s">
        <v>1024</v>
      </c>
      <c r="B20" s="63" t="s">
        <v>83</v>
      </c>
      <c r="C20" s="43" t="s">
        <v>79</v>
      </c>
      <c r="D20" s="44">
        <v>4.3</v>
      </c>
      <c r="E20" s="44">
        <v>4.3</v>
      </c>
      <c r="F20" s="44">
        <v>4.3</v>
      </c>
      <c r="G20" s="44">
        <v>4.3</v>
      </c>
      <c r="H20" s="44">
        <v>4.3</v>
      </c>
      <c r="I20" s="44">
        <v>4.3</v>
      </c>
      <c r="J20" s="44">
        <v>4.3</v>
      </c>
      <c r="K20" s="44">
        <v>4.3</v>
      </c>
      <c r="L20" s="44">
        <v>4.3</v>
      </c>
      <c r="M20" s="44">
        <v>4.3</v>
      </c>
      <c r="N20" s="44">
        <v>4.3</v>
      </c>
      <c r="O20" s="44">
        <v>4.3</v>
      </c>
      <c r="P20" s="44">
        <v>4.3</v>
      </c>
      <c r="Q20" s="44">
        <v>4.3</v>
      </c>
      <c r="R20" s="44">
        <v>4.3</v>
      </c>
      <c r="S20" s="44">
        <v>4.3</v>
      </c>
      <c r="T20" s="44">
        <v>4.3</v>
      </c>
      <c r="U20" s="44">
        <v>4.3</v>
      </c>
      <c r="V20" s="44">
        <v>4.3</v>
      </c>
      <c r="W20" s="44">
        <v>4.3</v>
      </c>
      <c r="X20" s="44">
        <v>4.3</v>
      </c>
      <c r="Y20" s="44">
        <v>4.3</v>
      </c>
      <c r="Z20" s="44">
        <v>4.3</v>
      </c>
      <c r="AA20" s="44">
        <v>4.3</v>
      </c>
    </row>
    <row r="21" spans="1:27" ht="12.75" hidden="1" customHeight="1" outlineLevel="1" x14ac:dyDescent="0.2">
      <c r="A21" s="97" t="s">
        <v>1025</v>
      </c>
      <c r="B21" s="63" t="s">
        <v>81</v>
      </c>
      <c r="C21" s="43" t="s">
        <v>79</v>
      </c>
      <c r="D21" s="44">
        <f>$D$11</f>
        <v>264.79000000000002</v>
      </c>
      <c r="E21" s="44">
        <f t="shared" ref="E21:AA21" si="8">$D$11</f>
        <v>264.79000000000002</v>
      </c>
      <c r="F21" s="44">
        <f t="shared" si="8"/>
        <v>264.79000000000002</v>
      </c>
      <c r="G21" s="44">
        <f t="shared" si="8"/>
        <v>264.79000000000002</v>
      </c>
      <c r="H21" s="44">
        <f t="shared" si="8"/>
        <v>264.79000000000002</v>
      </c>
      <c r="I21" s="44">
        <f t="shared" si="8"/>
        <v>264.79000000000002</v>
      </c>
      <c r="J21" s="44">
        <f t="shared" si="8"/>
        <v>264.79000000000002</v>
      </c>
      <c r="K21" s="44">
        <f t="shared" si="8"/>
        <v>264.79000000000002</v>
      </c>
      <c r="L21" s="44">
        <f t="shared" si="8"/>
        <v>264.79000000000002</v>
      </c>
      <c r="M21" s="44">
        <f t="shared" si="8"/>
        <v>264.79000000000002</v>
      </c>
      <c r="N21" s="44">
        <f t="shared" si="8"/>
        <v>264.79000000000002</v>
      </c>
      <c r="O21" s="44">
        <f t="shared" si="8"/>
        <v>264.79000000000002</v>
      </c>
      <c r="P21" s="44">
        <f t="shared" si="8"/>
        <v>264.79000000000002</v>
      </c>
      <c r="Q21" s="44">
        <f t="shared" si="8"/>
        <v>264.79000000000002</v>
      </c>
      <c r="R21" s="44">
        <f t="shared" si="8"/>
        <v>264.79000000000002</v>
      </c>
      <c r="S21" s="44">
        <f t="shared" si="8"/>
        <v>264.79000000000002</v>
      </c>
      <c r="T21" s="44">
        <f t="shared" si="8"/>
        <v>264.79000000000002</v>
      </c>
      <c r="U21" s="44">
        <f t="shared" si="8"/>
        <v>264.79000000000002</v>
      </c>
      <c r="V21" s="44">
        <f t="shared" si="8"/>
        <v>264.79000000000002</v>
      </c>
      <c r="W21" s="44">
        <f t="shared" si="8"/>
        <v>264.79000000000002</v>
      </c>
      <c r="X21" s="44">
        <f t="shared" si="8"/>
        <v>264.79000000000002</v>
      </c>
      <c r="Y21" s="44">
        <f t="shared" si="8"/>
        <v>264.79000000000002</v>
      </c>
      <c r="Z21" s="44">
        <f t="shared" si="8"/>
        <v>264.79000000000002</v>
      </c>
      <c r="AA21" s="44">
        <f t="shared" si="8"/>
        <v>264.79000000000002</v>
      </c>
    </row>
    <row r="22" spans="1:27" ht="12.75" customHeight="1" collapsed="1" x14ac:dyDescent="0.2">
      <c r="A22" s="96" t="s">
        <v>1026</v>
      </c>
      <c r="B22" s="28" t="str">
        <f>"04"&amp;"."&amp;$B$640&amp;"."&amp;$B$641</f>
        <v>04.04.2024</v>
      </c>
      <c r="C22" s="88" t="s">
        <v>76</v>
      </c>
      <c r="D22" s="89">
        <f>ROUND(((D23+D24+D26+D25)/1000),5)</f>
        <v>1.62985</v>
      </c>
      <c r="E22" s="89">
        <f>ROUND(((E23+E24+E26+E25)/1000),5)</f>
        <v>1.56518</v>
      </c>
      <c r="F22" s="89">
        <f>ROUND(((F23+F24+F26+F25)/1000),5)</f>
        <v>1.53393</v>
      </c>
      <c r="G22" s="89">
        <f t="shared" ref="G22:AA22" si="9">ROUND(((G23+G24+G26+G25)/1000),5)</f>
        <v>1.53823</v>
      </c>
      <c r="H22" s="89">
        <f t="shared" si="9"/>
        <v>1.5654399999999999</v>
      </c>
      <c r="I22" s="89">
        <f t="shared" si="9"/>
        <v>1.6737899999999999</v>
      </c>
      <c r="J22" s="89">
        <f t="shared" si="9"/>
        <v>1.7882100000000001</v>
      </c>
      <c r="K22" s="89">
        <f t="shared" si="9"/>
        <v>1.9231100000000001</v>
      </c>
      <c r="L22" s="89">
        <f t="shared" si="9"/>
        <v>2.2751700000000001</v>
      </c>
      <c r="M22" s="89">
        <f t="shared" si="9"/>
        <v>2.3736000000000002</v>
      </c>
      <c r="N22" s="89">
        <f t="shared" si="9"/>
        <v>2.38923</v>
      </c>
      <c r="O22" s="89">
        <f t="shared" si="9"/>
        <v>2.3790300000000002</v>
      </c>
      <c r="P22" s="89">
        <f t="shared" si="9"/>
        <v>2.3634499999999998</v>
      </c>
      <c r="Q22" s="89">
        <f t="shared" si="9"/>
        <v>2.3860399999999999</v>
      </c>
      <c r="R22" s="89">
        <f t="shared" si="9"/>
        <v>2.3660600000000001</v>
      </c>
      <c r="S22" s="89">
        <f t="shared" si="9"/>
        <v>2.3536199999999998</v>
      </c>
      <c r="T22" s="89">
        <f t="shared" si="9"/>
        <v>2.34978</v>
      </c>
      <c r="U22" s="89">
        <f t="shared" si="9"/>
        <v>2.2598500000000001</v>
      </c>
      <c r="V22" s="89">
        <f t="shared" si="9"/>
        <v>2.2958400000000001</v>
      </c>
      <c r="W22" s="89">
        <f t="shared" si="9"/>
        <v>2.3519800000000002</v>
      </c>
      <c r="X22" s="89">
        <f t="shared" si="9"/>
        <v>2.3501799999999999</v>
      </c>
      <c r="Y22" s="89">
        <f t="shared" si="9"/>
        <v>2.2353900000000002</v>
      </c>
      <c r="Z22" s="89">
        <f t="shared" si="9"/>
        <v>1.9231400000000001</v>
      </c>
      <c r="AA22" s="89">
        <f t="shared" si="9"/>
        <v>1.8227500000000001</v>
      </c>
    </row>
    <row r="23" spans="1:27" ht="12.75" hidden="1" customHeight="1" outlineLevel="1" x14ac:dyDescent="0.2">
      <c r="A23" s="97" t="s">
        <v>1027</v>
      </c>
      <c r="B23" s="63" t="s">
        <v>242</v>
      </c>
      <c r="C23" s="43" t="s">
        <v>79</v>
      </c>
      <c r="D23" s="44">
        <v>1294.58</v>
      </c>
      <c r="E23" s="44">
        <v>1229.9100000000001</v>
      </c>
      <c r="F23" s="44">
        <v>1198.6600000000001</v>
      </c>
      <c r="G23" s="44">
        <v>1202.96</v>
      </c>
      <c r="H23" s="44">
        <v>1230.17</v>
      </c>
      <c r="I23" s="44">
        <v>1338.52</v>
      </c>
      <c r="J23" s="44">
        <v>1452.94</v>
      </c>
      <c r="K23" s="44">
        <v>1587.84</v>
      </c>
      <c r="L23" s="44">
        <v>1939.9</v>
      </c>
      <c r="M23" s="44">
        <v>2038.33</v>
      </c>
      <c r="N23" s="44">
        <v>2053.96</v>
      </c>
      <c r="O23" s="44">
        <v>2043.76</v>
      </c>
      <c r="P23" s="44">
        <v>2028.18</v>
      </c>
      <c r="Q23" s="44">
        <v>2050.77</v>
      </c>
      <c r="R23" s="44">
        <v>2030.79</v>
      </c>
      <c r="S23" s="44">
        <v>2018.35</v>
      </c>
      <c r="T23" s="44">
        <v>2014.51</v>
      </c>
      <c r="U23" s="44">
        <v>1924.58</v>
      </c>
      <c r="V23" s="44">
        <v>1960.57</v>
      </c>
      <c r="W23" s="44">
        <v>2016.71</v>
      </c>
      <c r="X23" s="44">
        <v>2014.91</v>
      </c>
      <c r="Y23" s="44">
        <v>1900.12</v>
      </c>
      <c r="Z23" s="44">
        <v>1587.87</v>
      </c>
      <c r="AA23" s="44">
        <v>1487.48</v>
      </c>
    </row>
    <row r="24" spans="1:27" ht="12.75" hidden="1" customHeight="1" outlineLevel="1" x14ac:dyDescent="0.2">
      <c r="A24" s="97" t="s">
        <v>1028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hidden="1" customHeight="1" outlineLevel="1" x14ac:dyDescent="0.2">
      <c r="A25" s="97" t="s">
        <v>1029</v>
      </c>
      <c r="B25" s="63" t="s">
        <v>83</v>
      </c>
      <c r="C25" s="43" t="s">
        <v>79</v>
      </c>
      <c r="D25" s="44">
        <v>4.3</v>
      </c>
      <c r="E25" s="44">
        <v>4.3</v>
      </c>
      <c r="F25" s="44">
        <v>4.3</v>
      </c>
      <c r="G25" s="44">
        <v>4.3</v>
      </c>
      <c r="H25" s="44">
        <v>4.3</v>
      </c>
      <c r="I25" s="44">
        <v>4.3</v>
      </c>
      <c r="J25" s="44">
        <v>4.3</v>
      </c>
      <c r="K25" s="44">
        <v>4.3</v>
      </c>
      <c r="L25" s="44">
        <v>4.3</v>
      </c>
      <c r="M25" s="44">
        <v>4.3</v>
      </c>
      <c r="N25" s="44">
        <v>4.3</v>
      </c>
      <c r="O25" s="44">
        <v>4.3</v>
      </c>
      <c r="P25" s="44">
        <v>4.3</v>
      </c>
      <c r="Q25" s="44">
        <v>4.3</v>
      </c>
      <c r="R25" s="44">
        <v>4.3</v>
      </c>
      <c r="S25" s="44">
        <v>4.3</v>
      </c>
      <c r="T25" s="44">
        <v>4.3</v>
      </c>
      <c r="U25" s="44">
        <v>4.3</v>
      </c>
      <c r="V25" s="44">
        <v>4.3</v>
      </c>
      <c r="W25" s="44">
        <v>4.3</v>
      </c>
      <c r="X25" s="44">
        <v>4.3</v>
      </c>
      <c r="Y25" s="44">
        <v>4.3</v>
      </c>
      <c r="Z25" s="44">
        <v>4.3</v>
      </c>
      <c r="AA25" s="44">
        <v>4.3</v>
      </c>
    </row>
    <row r="26" spans="1:27" ht="12.75" hidden="1" customHeight="1" outlineLevel="1" x14ac:dyDescent="0.2">
      <c r="A26" s="97" t="s">
        <v>1030</v>
      </c>
      <c r="B26" s="63" t="s">
        <v>81</v>
      </c>
      <c r="C26" s="43" t="s">
        <v>79</v>
      </c>
      <c r="D26" s="44">
        <f>$D$11</f>
        <v>264.79000000000002</v>
      </c>
      <c r="E26" s="44">
        <f t="shared" ref="E26:AA26" si="11">$D$11</f>
        <v>264.79000000000002</v>
      </c>
      <c r="F26" s="44">
        <f t="shared" si="11"/>
        <v>264.79000000000002</v>
      </c>
      <c r="G26" s="44">
        <f t="shared" si="11"/>
        <v>264.79000000000002</v>
      </c>
      <c r="H26" s="44">
        <f t="shared" si="11"/>
        <v>264.79000000000002</v>
      </c>
      <c r="I26" s="44">
        <f t="shared" si="11"/>
        <v>264.79000000000002</v>
      </c>
      <c r="J26" s="44">
        <f t="shared" si="11"/>
        <v>264.79000000000002</v>
      </c>
      <c r="K26" s="44">
        <f t="shared" si="11"/>
        <v>264.79000000000002</v>
      </c>
      <c r="L26" s="44">
        <f t="shared" si="11"/>
        <v>264.79000000000002</v>
      </c>
      <c r="M26" s="44">
        <f t="shared" si="11"/>
        <v>264.79000000000002</v>
      </c>
      <c r="N26" s="44">
        <f t="shared" si="11"/>
        <v>264.79000000000002</v>
      </c>
      <c r="O26" s="44">
        <f t="shared" si="11"/>
        <v>264.79000000000002</v>
      </c>
      <c r="P26" s="44">
        <f t="shared" si="11"/>
        <v>264.79000000000002</v>
      </c>
      <c r="Q26" s="44">
        <f t="shared" si="11"/>
        <v>264.79000000000002</v>
      </c>
      <c r="R26" s="44">
        <f t="shared" si="11"/>
        <v>264.79000000000002</v>
      </c>
      <c r="S26" s="44">
        <f t="shared" si="11"/>
        <v>264.79000000000002</v>
      </c>
      <c r="T26" s="44">
        <f t="shared" si="11"/>
        <v>264.79000000000002</v>
      </c>
      <c r="U26" s="44">
        <f t="shared" si="11"/>
        <v>264.79000000000002</v>
      </c>
      <c r="V26" s="44">
        <f t="shared" si="11"/>
        <v>264.79000000000002</v>
      </c>
      <c r="W26" s="44">
        <f t="shared" si="11"/>
        <v>264.79000000000002</v>
      </c>
      <c r="X26" s="44">
        <f t="shared" si="11"/>
        <v>264.79000000000002</v>
      </c>
      <c r="Y26" s="44">
        <f t="shared" si="11"/>
        <v>264.79000000000002</v>
      </c>
      <c r="Z26" s="44">
        <f t="shared" si="11"/>
        <v>264.79000000000002</v>
      </c>
      <c r="AA26" s="44">
        <f t="shared" si="11"/>
        <v>264.79000000000002</v>
      </c>
    </row>
    <row r="27" spans="1:27" ht="12.75" customHeight="1" collapsed="1" x14ac:dyDescent="0.2">
      <c r="A27" s="96" t="s">
        <v>1031</v>
      </c>
      <c r="B27" s="28" t="str">
        <f>"05"&amp;"."&amp;$B$640&amp;"."&amp;$B$641</f>
        <v>05.04.2024</v>
      </c>
      <c r="C27" s="88" t="s">
        <v>76</v>
      </c>
      <c r="D27" s="89">
        <f>ROUND(((D28+D29+D31+D30)/1000),5)</f>
        <v>1.63798</v>
      </c>
      <c r="E27" s="89">
        <f>ROUND(((E28+E29+E31+E30)/1000),5)</f>
        <v>1.5596099999999999</v>
      </c>
      <c r="F27" s="89">
        <f>ROUND(((F28+F29+F31+F30)/1000),5)</f>
        <v>1.5494300000000001</v>
      </c>
      <c r="G27" s="89">
        <f t="shared" ref="G27:AA27" si="12">ROUND(((G28+G29+G31+G30)/1000),5)</f>
        <v>1.5507500000000001</v>
      </c>
      <c r="H27" s="89">
        <f t="shared" si="12"/>
        <v>1.5847100000000001</v>
      </c>
      <c r="I27" s="89">
        <f t="shared" si="12"/>
        <v>1.69631</v>
      </c>
      <c r="J27" s="89">
        <f t="shared" si="12"/>
        <v>1.8094399999999999</v>
      </c>
      <c r="K27" s="89">
        <f t="shared" si="12"/>
        <v>2.0224099999999998</v>
      </c>
      <c r="L27" s="89">
        <f t="shared" si="12"/>
        <v>2.2731400000000002</v>
      </c>
      <c r="M27" s="89">
        <f t="shared" si="12"/>
        <v>2.3283700000000001</v>
      </c>
      <c r="N27" s="89">
        <f t="shared" si="12"/>
        <v>2.3370000000000002</v>
      </c>
      <c r="O27" s="89">
        <f t="shared" si="12"/>
        <v>2.3385600000000002</v>
      </c>
      <c r="P27" s="89">
        <f t="shared" si="12"/>
        <v>2.32877</v>
      </c>
      <c r="Q27" s="89">
        <f t="shared" si="12"/>
        <v>2.3323299999999998</v>
      </c>
      <c r="R27" s="89">
        <f t="shared" si="12"/>
        <v>2.3281499999999999</v>
      </c>
      <c r="S27" s="89">
        <f t="shared" si="12"/>
        <v>2.3234400000000002</v>
      </c>
      <c r="T27" s="89">
        <f t="shared" si="12"/>
        <v>2.31555</v>
      </c>
      <c r="U27" s="89">
        <f t="shared" si="12"/>
        <v>2.2575799999999999</v>
      </c>
      <c r="V27" s="89">
        <f t="shared" si="12"/>
        <v>2.26661</v>
      </c>
      <c r="W27" s="89">
        <f t="shared" si="12"/>
        <v>2.3183500000000001</v>
      </c>
      <c r="X27" s="89">
        <f t="shared" si="12"/>
        <v>2.3282799999999999</v>
      </c>
      <c r="Y27" s="89">
        <f t="shared" si="12"/>
        <v>2.78349</v>
      </c>
      <c r="Z27" s="89">
        <f t="shared" si="12"/>
        <v>2.50298</v>
      </c>
      <c r="AA27" s="89">
        <f t="shared" si="12"/>
        <v>1.9569700000000001</v>
      </c>
    </row>
    <row r="28" spans="1:27" ht="12.75" hidden="1" customHeight="1" outlineLevel="1" x14ac:dyDescent="0.2">
      <c r="A28" s="97" t="s">
        <v>1032</v>
      </c>
      <c r="B28" s="63" t="s">
        <v>242</v>
      </c>
      <c r="C28" s="43" t="s">
        <v>79</v>
      </c>
      <c r="D28" s="44">
        <v>1302.71</v>
      </c>
      <c r="E28" s="44">
        <v>1224.3399999999999</v>
      </c>
      <c r="F28" s="44">
        <v>1214.1600000000001</v>
      </c>
      <c r="G28" s="44">
        <v>1215.48</v>
      </c>
      <c r="H28" s="44">
        <v>1249.44</v>
      </c>
      <c r="I28" s="44">
        <v>1361.04</v>
      </c>
      <c r="J28" s="44">
        <v>1474.17</v>
      </c>
      <c r="K28" s="44">
        <v>1687.14</v>
      </c>
      <c r="L28" s="44">
        <v>1937.87</v>
      </c>
      <c r="M28" s="44">
        <v>1993.1</v>
      </c>
      <c r="N28" s="44">
        <v>2001.73</v>
      </c>
      <c r="O28" s="44">
        <v>2003.29</v>
      </c>
      <c r="P28" s="44">
        <v>1993.5</v>
      </c>
      <c r="Q28" s="44">
        <v>1997.06</v>
      </c>
      <c r="R28" s="44">
        <v>1992.88</v>
      </c>
      <c r="S28" s="44">
        <v>1988.17</v>
      </c>
      <c r="T28" s="44">
        <v>1980.28</v>
      </c>
      <c r="U28" s="44">
        <v>1922.31</v>
      </c>
      <c r="V28" s="44">
        <v>1931.34</v>
      </c>
      <c r="W28" s="44">
        <v>1983.08</v>
      </c>
      <c r="X28" s="44">
        <v>1993.01</v>
      </c>
      <c r="Y28" s="44">
        <v>2448.2199999999998</v>
      </c>
      <c r="Z28" s="44">
        <v>2167.71</v>
      </c>
      <c r="AA28" s="44">
        <v>1621.7</v>
      </c>
    </row>
    <row r="29" spans="1:27" ht="12.75" hidden="1" customHeight="1" outlineLevel="1" x14ac:dyDescent="0.2">
      <c r="A29" s="97" t="s">
        <v>1033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hidden="1" customHeight="1" outlineLevel="1" x14ac:dyDescent="0.2">
      <c r="A30" s="97" t="s">
        <v>1034</v>
      </c>
      <c r="B30" s="63" t="s">
        <v>83</v>
      </c>
      <c r="C30" s="43" t="s">
        <v>79</v>
      </c>
      <c r="D30" s="44">
        <v>4.3</v>
      </c>
      <c r="E30" s="44">
        <v>4.3</v>
      </c>
      <c r="F30" s="44">
        <v>4.3</v>
      </c>
      <c r="G30" s="44">
        <v>4.3</v>
      </c>
      <c r="H30" s="44">
        <v>4.3</v>
      </c>
      <c r="I30" s="44">
        <v>4.3</v>
      </c>
      <c r="J30" s="44">
        <v>4.3</v>
      </c>
      <c r="K30" s="44">
        <v>4.3</v>
      </c>
      <c r="L30" s="44">
        <v>4.3</v>
      </c>
      <c r="M30" s="44">
        <v>4.3</v>
      </c>
      <c r="N30" s="44">
        <v>4.3</v>
      </c>
      <c r="O30" s="44">
        <v>4.3</v>
      </c>
      <c r="P30" s="44">
        <v>4.3</v>
      </c>
      <c r="Q30" s="44">
        <v>4.3</v>
      </c>
      <c r="R30" s="44">
        <v>4.3</v>
      </c>
      <c r="S30" s="44">
        <v>4.3</v>
      </c>
      <c r="T30" s="44">
        <v>4.3</v>
      </c>
      <c r="U30" s="44">
        <v>4.3</v>
      </c>
      <c r="V30" s="44">
        <v>4.3</v>
      </c>
      <c r="W30" s="44">
        <v>4.3</v>
      </c>
      <c r="X30" s="44">
        <v>4.3</v>
      </c>
      <c r="Y30" s="44">
        <v>4.3</v>
      </c>
      <c r="Z30" s="44">
        <v>4.3</v>
      </c>
      <c r="AA30" s="44">
        <v>4.3</v>
      </c>
    </row>
    <row r="31" spans="1:27" ht="12.75" hidden="1" customHeight="1" outlineLevel="1" x14ac:dyDescent="0.2">
      <c r="A31" s="97" t="s">
        <v>1035</v>
      </c>
      <c r="B31" s="63" t="s">
        <v>81</v>
      </c>
      <c r="C31" s="43" t="s">
        <v>79</v>
      </c>
      <c r="D31" s="44">
        <f>$D$11</f>
        <v>264.79000000000002</v>
      </c>
      <c r="E31" s="44">
        <f t="shared" ref="E31:AA31" si="14">$D$11</f>
        <v>264.79000000000002</v>
      </c>
      <c r="F31" s="44">
        <f t="shared" si="14"/>
        <v>264.79000000000002</v>
      </c>
      <c r="G31" s="44">
        <f t="shared" si="14"/>
        <v>264.79000000000002</v>
      </c>
      <c r="H31" s="44">
        <f t="shared" si="14"/>
        <v>264.79000000000002</v>
      </c>
      <c r="I31" s="44">
        <f t="shared" si="14"/>
        <v>264.79000000000002</v>
      </c>
      <c r="J31" s="44">
        <f t="shared" si="14"/>
        <v>264.79000000000002</v>
      </c>
      <c r="K31" s="44">
        <f t="shared" si="14"/>
        <v>264.79000000000002</v>
      </c>
      <c r="L31" s="44">
        <f t="shared" si="14"/>
        <v>264.79000000000002</v>
      </c>
      <c r="M31" s="44">
        <f t="shared" si="14"/>
        <v>264.79000000000002</v>
      </c>
      <c r="N31" s="44">
        <f t="shared" si="14"/>
        <v>264.79000000000002</v>
      </c>
      <c r="O31" s="44">
        <f t="shared" si="14"/>
        <v>264.79000000000002</v>
      </c>
      <c r="P31" s="44">
        <f t="shared" si="14"/>
        <v>264.79000000000002</v>
      </c>
      <c r="Q31" s="44">
        <f t="shared" si="14"/>
        <v>264.79000000000002</v>
      </c>
      <c r="R31" s="44">
        <f t="shared" si="14"/>
        <v>264.79000000000002</v>
      </c>
      <c r="S31" s="44">
        <f t="shared" si="14"/>
        <v>264.79000000000002</v>
      </c>
      <c r="T31" s="44">
        <f t="shared" si="14"/>
        <v>264.79000000000002</v>
      </c>
      <c r="U31" s="44">
        <f t="shared" si="14"/>
        <v>264.79000000000002</v>
      </c>
      <c r="V31" s="44">
        <f t="shared" si="14"/>
        <v>264.79000000000002</v>
      </c>
      <c r="W31" s="44">
        <f t="shared" si="14"/>
        <v>264.79000000000002</v>
      </c>
      <c r="X31" s="44">
        <f t="shared" si="14"/>
        <v>264.79000000000002</v>
      </c>
      <c r="Y31" s="44">
        <f t="shared" si="14"/>
        <v>264.79000000000002</v>
      </c>
      <c r="Z31" s="44">
        <f t="shared" si="14"/>
        <v>264.79000000000002</v>
      </c>
      <c r="AA31" s="44">
        <f t="shared" si="14"/>
        <v>264.79000000000002</v>
      </c>
    </row>
    <row r="32" spans="1:27" ht="12.75" customHeight="1" collapsed="1" x14ac:dyDescent="0.2">
      <c r="A32" s="96" t="s">
        <v>1036</v>
      </c>
      <c r="B32" s="28" t="str">
        <f>"06"&amp;"."&amp;$B$640&amp;"."&amp;$B$641</f>
        <v>06.04.2024</v>
      </c>
      <c r="C32" s="88" t="s">
        <v>76</v>
      </c>
      <c r="D32" s="89">
        <f>ROUND(((D33+D34+D36+D35)/1000),5)</f>
        <v>1.8090900000000001</v>
      </c>
      <c r="E32" s="89">
        <f>ROUND(((E33+E34+E36+E35)/1000),5)</f>
        <v>1.64751</v>
      </c>
      <c r="F32" s="89">
        <f>ROUND(((F33+F34+F36+F35)/1000),5)</f>
        <v>1.60192</v>
      </c>
      <c r="G32" s="89">
        <f t="shared" ref="G32:AA32" si="15">ROUND(((G33+G34+G36+G35)/1000),5)</f>
        <v>1.5981799999999999</v>
      </c>
      <c r="H32" s="89">
        <f t="shared" si="15"/>
        <v>1.6415200000000001</v>
      </c>
      <c r="I32" s="89">
        <f t="shared" si="15"/>
        <v>1.7040200000000001</v>
      </c>
      <c r="J32" s="89">
        <f t="shared" si="15"/>
        <v>1.72716</v>
      </c>
      <c r="K32" s="89">
        <f t="shared" si="15"/>
        <v>1.82959</v>
      </c>
      <c r="L32" s="89">
        <f t="shared" si="15"/>
        <v>2.2122299999999999</v>
      </c>
      <c r="M32" s="89">
        <f t="shared" si="15"/>
        <v>2.3056700000000001</v>
      </c>
      <c r="N32" s="89">
        <f t="shared" si="15"/>
        <v>2.47729</v>
      </c>
      <c r="O32" s="89">
        <f t="shared" si="15"/>
        <v>2.3311500000000001</v>
      </c>
      <c r="P32" s="89">
        <f t="shared" si="15"/>
        <v>2.3303699999999998</v>
      </c>
      <c r="Q32" s="89">
        <f t="shared" si="15"/>
        <v>2.3295400000000002</v>
      </c>
      <c r="R32" s="89">
        <f t="shared" si="15"/>
        <v>2.3268</v>
      </c>
      <c r="S32" s="89">
        <f t="shared" si="15"/>
        <v>2.3228900000000001</v>
      </c>
      <c r="T32" s="89">
        <f t="shared" si="15"/>
        <v>2.4092699999999998</v>
      </c>
      <c r="U32" s="89">
        <f t="shared" si="15"/>
        <v>2.24125</v>
      </c>
      <c r="V32" s="89">
        <f t="shared" si="15"/>
        <v>2.2521200000000001</v>
      </c>
      <c r="W32" s="89">
        <f t="shared" si="15"/>
        <v>2.3317600000000001</v>
      </c>
      <c r="X32" s="89">
        <f t="shared" si="15"/>
        <v>2.32992</v>
      </c>
      <c r="Y32" s="89">
        <f t="shared" si="15"/>
        <v>2.2062200000000001</v>
      </c>
      <c r="Z32" s="89">
        <f t="shared" si="15"/>
        <v>1.9303300000000001</v>
      </c>
      <c r="AA32" s="89">
        <f t="shared" si="15"/>
        <v>1.8187199999999999</v>
      </c>
    </row>
    <row r="33" spans="1:27" ht="12.75" hidden="1" customHeight="1" outlineLevel="1" x14ac:dyDescent="0.2">
      <c r="A33" s="97" t="s">
        <v>1037</v>
      </c>
      <c r="B33" s="63" t="s">
        <v>242</v>
      </c>
      <c r="C33" s="43" t="s">
        <v>79</v>
      </c>
      <c r="D33" s="44">
        <v>1473.82</v>
      </c>
      <c r="E33" s="44">
        <v>1312.24</v>
      </c>
      <c r="F33" s="44">
        <v>1266.6500000000001</v>
      </c>
      <c r="G33" s="44">
        <v>1262.9100000000001</v>
      </c>
      <c r="H33" s="44">
        <v>1306.25</v>
      </c>
      <c r="I33" s="44">
        <v>1368.75</v>
      </c>
      <c r="J33" s="44">
        <v>1391.89</v>
      </c>
      <c r="K33" s="44">
        <v>1494.32</v>
      </c>
      <c r="L33" s="44">
        <v>1876.96</v>
      </c>
      <c r="M33" s="44">
        <v>1970.4</v>
      </c>
      <c r="N33" s="44">
        <v>2142.02</v>
      </c>
      <c r="O33" s="44">
        <v>1995.88</v>
      </c>
      <c r="P33" s="44">
        <v>1995.1</v>
      </c>
      <c r="Q33" s="44">
        <v>1994.27</v>
      </c>
      <c r="R33" s="44">
        <v>1991.53</v>
      </c>
      <c r="S33" s="44">
        <v>1987.62</v>
      </c>
      <c r="T33" s="44">
        <v>2074</v>
      </c>
      <c r="U33" s="44">
        <v>1905.98</v>
      </c>
      <c r="V33" s="44">
        <v>1916.85</v>
      </c>
      <c r="W33" s="44">
        <v>1996.49</v>
      </c>
      <c r="X33" s="44">
        <v>1994.65</v>
      </c>
      <c r="Y33" s="44">
        <v>1870.95</v>
      </c>
      <c r="Z33" s="44">
        <v>1595.06</v>
      </c>
      <c r="AA33" s="44">
        <v>1483.45</v>
      </c>
    </row>
    <row r="34" spans="1:27" ht="12.75" hidden="1" customHeight="1" outlineLevel="1" x14ac:dyDescent="0.2">
      <c r="A34" s="97" t="s">
        <v>1038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hidden="1" customHeight="1" outlineLevel="1" x14ac:dyDescent="0.2">
      <c r="A35" s="97" t="s">
        <v>1039</v>
      </c>
      <c r="B35" s="63" t="s">
        <v>83</v>
      </c>
      <c r="C35" s="43" t="s">
        <v>79</v>
      </c>
      <c r="D35" s="44">
        <v>4.3</v>
      </c>
      <c r="E35" s="44">
        <v>4.3</v>
      </c>
      <c r="F35" s="44">
        <v>4.3</v>
      </c>
      <c r="G35" s="44">
        <v>4.3</v>
      </c>
      <c r="H35" s="44">
        <v>4.3</v>
      </c>
      <c r="I35" s="44">
        <v>4.3</v>
      </c>
      <c r="J35" s="44">
        <v>4.3</v>
      </c>
      <c r="K35" s="44">
        <v>4.3</v>
      </c>
      <c r="L35" s="44">
        <v>4.3</v>
      </c>
      <c r="M35" s="44">
        <v>4.3</v>
      </c>
      <c r="N35" s="44">
        <v>4.3</v>
      </c>
      <c r="O35" s="44">
        <v>4.3</v>
      </c>
      <c r="P35" s="44">
        <v>4.3</v>
      </c>
      <c r="Q35" s="44">
        <v>4.3</v>
      </c>
      <c r="R35" s="44">
        <v>4.3</v>
      </c>
      <c r="S35" s="44">
        <v>4.3</v>
      </c>
      <c r="T35" s="44">
        <v>4.3</v>
      </c>
      <c r="U35" s="44">
        <v>4.3</v>
      </c>
      <c r="V35" s="44">
        <v>4.3</v>
      </c>
      <c r="W35" s="44">
        <v>4.3</v>
      </c>
      <c r="X35" s="44">
        <v>4.3</v>
      </c>
      <c r="Y35" s="44">
        <v>4.3</v>
      </c>
      <c r="Z35" s="44">
        <v>4.3</v>
      </c>
      <c r="AA35" s="44">
        <v>4.3</v>
      </c>
    </row>
    <row r="36" spans="1:27" ht="12.75" hidden="1" customHeight="1" outlineLevel="1" x14ac:dyDescent="0.2">
      <c r="A36" s="97" t="s">
        <v>1040</v>
      </c>
      <c r="B36" s="63" t="s">
        <v>81</v>
      </c>
      <c r="C36" s="43" t="s">
        <v>79</v>
      </c>
      <c r="D36" s="44">
        <f>$D$11</f>
        <v>264.79000000000002</v>
      </c>
      <c r="E36" s="44">
        <f t="shared" ref="E36:AA36" si="17">$D$11</f>
        <v>264.79000000000002</v>
      </c>
      <c r="F36" s="44">
        <f t="shared" si="17"/>
        <v>264.79000000000002</v>
      </c>
      <c r="G36" s="44">
        <f t="shared" si="17"/>
        <v>264.79000000000002</v>
      </c>
      <c r="H36" s="44">
        <f t="shared" si="17"/>
        <v>264.79000000000002</v>
      </c>
      <c r="I36" s="44">
        <f t="shared" si="17"/>
        <v>264.79000000000002</v>
      </c>
      <c r="J36" s="44">
        <f t="shared" si="17"/>
        <v>264.79000000000002</v>
      </c>
      <c r="K36" s="44">
        <f t="shared" si="17"/>
        <v>264.79000000000002</v>
      </c>
      <c r="L36" s="44">
        <f t="shared" si="17"/>
        <v>264.79000000000002</v>
      </c>
      <c r="M36" s="44">
        <f t="shared" si="17"/>
        <v>264.79000000000002</v>
      </c>
      <c r="N36" s="44">
        <f t="shared" si="17"/>
        <v>264.79000000000002</v>
      </c>
      <c r="O36" s="44">
        <f t="shared" si="17"/>
        <v>264.79000000000002</v>
      </c>
      <c r="P36" s="44">
        <f t="shared" si="17"/>
        <v>264.79000000000002</v>
      </c>
      <c r="Q36" s="44">
        <f t="shared" si="17"/>
        <v>264.79000000000002</v>
      </c>
      <c r="R36" s="44">
        <f t="shared" si="17"/>
        <v>264.79000000000002</v>
      </c>
      <c r="S36" s="44">
        <f t="shared" si="17"/>
        <v>264.79000000000002</v>
      </c>
      <c r="T36" s="44">
        <f t="shared" si="17"/>
        <v>264.79000000000002</v>
      </c>
      <c r="U36" s="44">
        <f t="shared" si="17"/>
        <v>264.79000000000002</v>
      </c>
      <c r="V36" s="44">
        <f t="shared" si="17"/>
        <v>264.79000000000002</v>
      </c>
      <c r="W36" s="44">
        <f t="shared" si="17"/>
        <v>264.79000000000002</v>
      </c>
      <c r="X36" s="44">
        <f t="shared" si="17"/>
        <v>264.79000000000002</v>
      </c>
      <c r="Y36" s="44">
        <f t="shared" si="17"/>
        <v>264.79000000000002</v>
      </c>
      <c r="Z36" s="44">
        <f t="shared" si="17"/>
        <v>264.79000000000002</v>
      </c>
      <c r="AA36" s="44">
        <f t="shared" si="17"/>
        <v>264.79000000000002</v>
      </c>
    </row>
    <row r="37" spans="1:27" ht="12.75" customHeight="1" collapsed="1" x14ac:dyDescent="0.2">
      <c r="A37" s="96" t="s">
        <v>1041</v>
      </c>
      <c r="B37" s="28" t="str">
        <f>"07"&amp;"."&amp;$B$640&amp;"."&amp;$B$641</f>
        <v>07.04.2024</v>
      </c>
      <c r="C37" s="88" t="s">
        <v>76</v>
      </c>
      <c r="D37" s="89">
        <f>ROUND(((D38+D39+D41+D40)/1000),5)</f>
        <v>1.7533399999999999</v>
      </c>
      <c r="E37" s="89">
        <f>ROUND(((E38+E39+E41+E40)/1000),5)</f>
        <v>1.63479</v>
      </c>
      <c r="F37" s="89">
        <f>ROUND(((F38+F39+F41+F40)/1000),5)</f>
        <v>1.58064</v>
      </c>
      <c r="G37" s="89">
        <f t="shared" ref="G37:AA37" si="18">ROUND(((G38+G39+G41+G40)/1000),5)</f>
        <v>1.5678399999999999</v>
      </c>
      <c r="H37" s="89">
        <f t="shared" si="18"/>
        <v>1.57792</v>
      </c>
      <c r="I37" s="89">
        <f t="shared" si="18"/>
        <v>1.5833299999999999</v>
      </c>
      <c r="J37" s="89">
        <f t="shared" si="18"/>
        <v>1.58053</v>
      </c>
      <c r="K37" s="89">
        <f t="shared" si="18"/>
        <v>1.6992400000000001</v>
      </c>
      <c r="L37" s="89">
        <f t="shared" si="18"/>
        <v>1.85419</v>
      </c>
      <c r="M37" s="89">
        <f t="shared" si="18"/>
        <v>1.92069</v>
      </c>
      <c r="N37" s="89">
        <f t="shared" si="18"/>
        <v>2.01342</v>
      </c>
      <c r="O37" s="89">
        <f t="shared" si="18"/>
        <v>2.0011199999999998</v>
      </c>
      <c r="P37" s="89">
        <f t="shared" si="18"/>
        <v>1.98061</v>
      </c>
      <c r="Q37" s="89">
        <f t="shared" si="18"/>
        <v>1.9739100000000001</v>
      </c>
      <c r="R37" s="89">
        <f t="shared" si="18"/>
        <v>1.96452</v>
      </c>
      <c r="S37" s="89">
        <f t="shared" si="18"/>
        <v>2.00726</v>
      </c>
      <c r="T37" s="89">
        <f t="shared" si="18"/>
        <v>1.98872</v>
      </c>
      <c r="U37" s="89">
        <f t="shared" si="18"/>
        <v>2.0030800000000002</v>
      </c>
      <c r="V37" s="89">
        <f t="shared" si="18"/>
        <v>2.0136799999999999</v>
      </c>
      <c r="W37" s="89">
        <f t="shared" si="18"/>
        <v>2.31704</v>
      </c>
      <c r="X37" s="89">
        <f t="shared" si="18"/>
        <v>2.3557600000000001</v>
      </c>
      <c r="Y37" s="89">
        <f t="shared" si="18"/>
        <v>1.99854</v>
      </c>
      <c r="Z37" s="89">
        <f t="shared" si="18"/>
        <v>1.8079000000000001</v>
      </c>
      <c r="AA37" s="89">
        <f t="shared" si="18"/>
        <v>1.73445</v>
      </c>
    </row>
    <row r="38" spans="1:27" ht="12.75" hidden="1" customHeight="1" outlineLevel="1" x14ac:dyDescent="0.2">
      <c r="A38" s="97" t="s">
        <v>1042</v>
      </c>
      <c r="B38" s="63" t="s">
        <v>242</v>
      </c>
      <c r="C38" s="43" t="s">
        <v>79</v>
      </c>
      <c r="D38" s="44">
        <v>1418.07</v>
      </c>
      <c r="E38" s="44">
        <v>1299.52</v>
      </c>
      <c r="F38" s="44">
        <v>1245.3699999999999</v>
      </c>
      <c r="G38" s="44">
        <v>1232.57</v>
      </c>
      <c r="H38" s="44">
        <v>1242.6500000000001</v>
      </c>
      <c r="I38" s="44">
        <v>1248.06</v>
      </c>
      <c r="J38" s="44">
        <v>1245.26</v>
      </c>
      <c r="K38" s="44">
        <v>1363.97</v>
      </c>
      <c r="L38" s="44">
        <v>1518.92</v>
      </c>
      <c r="M38" s="44">
        <v>1585.42</v>
      </c>
      <c r="N38" s="44">
        <v>1678.15</v>
      </c>
      <c r="O38" s="44">
        <v>1665.85</v>
      </c>
      <c r="P38" s="44">
        <v>1645.34</v>
      </c>
      <c r="Q38" s="44">
        <v>1638.64</v>
      </c>
      <c r="R38" s="44">
        <v>1629.25</v>
      </c>
      <c r="S38" s="44">
        <v>1671.99</v>
      </c>
      <c r="T38" s="44">
        <v>1653.45</v>
      </c>
      <c r="U38" s="44">
        <v>1667.81</v>
      </c>
      <c r="V38" s="44">
        <v>1678.41</v>
      </c>
      <c r="W38" s="44">
        <v>1981.77</v>
      </c>
      <c r="X38" s="44">
        <v>2020.49</v>
      </c>
      <c r="Y38" s="44">
        <v>1663.27</v>
      </c>
      <c r="Z38" s="44">
        <v>1472.63</v>
      </c>
      <c r="AA38" s="44">
        <v>1399.18</v>
      </c>
    </row>
    <row r="39" spans="1:27" ht="12.75" hidden="1" customHeight="1" outlineLevel="1" x14ac:dyDescent="0.2">
      <c r="A39" s="97" t="s">
        <v>1043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hidden="1" customHeight="1" outlineLevel="1" x14ac:dyDescent="0.2">
      <c r="A40" s="97" t="s">
        <v>1044</v>
      </c>
      <c r="B40" s="63" t="s">
        <v>83</v>
      </c>
      <c r="C40" s="43" t="s">
        <v>79</v>
      </c>
      <c r="D40" s="44">
        <v>4.3</v>
      </c>
      <c r="E40" s="44">
        <v>4.3</v>
      </c>
      <c r="F40" s="44">
        <v>4.3</v>
      </c>
      <c r="G40" s="44">
        <v>4.3</v>
      </c>
      <c r="H40" s="44">
        <v>4.3</v>
      </c>
      <c r="I40" s="44">
        <v>4.3</v>
      </c>
      <c r="J40" s="44">
        <v>4.3</v>
      </c>
      <c r="K40" s="44">
        <v>4.3</v>
      </c>
      <c r="L40" s="44">
        <v>4.3</v>
      </c>
      <c r="M40" s="44">
        <v>4.3</v>
      </c>
      <c r="N40" s="44">
        <v>4.3</v>
      </c>
      <c r="O40" s="44">
        <v>4.3</v>
      </c>
      <c r="P40" s="44">
        <v>4.3</v>
      </c>
      <c r="Q40" s="44">
        <v>4.3</v>
      </c>
      <c r="R40" s="44">
        <v>4.3</v>
      </c>
      <c r="S40" s="44">
        <v>4.3</v>
      </c>
      <c r="T40" s="44">
        <v>4.3</v>
      </c>
      <c r="U40" s="44">
        <v>4.3</v>
      </c>
      <c r="V40" s="44">
        <v>4.3</v>
      </c>
      <c r="W40" s="44">
        <v>4.3</v>
      </c>
      <c r="X40" s="44">
        <v>4.3</v>
      </c>
      <c r="Y40" s="44">
        <v>4.3</v>
      </c>
      <c r="Z40" s="44">
        <v>4.3</v>
      </c>
      <c r="AA40" s="44">
        <v>4.3</v>
      </c>
    </row>
    <row r="41" spans="1:27" ht="12.75" hidden="1" customHeight="1" outlineLevel="1" x14ac:dyDescent="0.2">
      <c r="A41" s="97" t="s">
        <v>1045</v>
      </c>
      <c r="B41" s="63" t="s">
        <v>81</v>
      </c>
      <c r="C41" s="43" t="s">
        <v>79</v>
      </c>
      <c r="D41" s="44">
        <f>$D$11</f>
        <v>264.79000000000002</v>
      </c>
      <c r="E41" s="44">
        <f t="shared" ref="E41:AA41" si="20">$D$11</f>
        <v>264.79000000000002</v>
      </c>
      <c r="F41" s="44">
        <f t="shared" si="20"/>
        <v>264.79000000000002</v>
      </c>
      <c r="G41" s="44">
        <f t="shared" si="20"/>
        <v>264.79000000000002</v>
      </c>
      <c r="H41" s="44">
        <f t="shared" si="20"/>
        <v>264.79000000000002</v>
      </c>
      <c r="I41" s="44">
        <f t="shared" si="20"/>
        <v>264.79000000000002</v>
      </c>
      <c r="J41" s="44">
        <f t="shared" si="20"/>
        <v>264.79000000000002</v>
      </c>
      <c r="K41" s="44">
        <f t="shared" si="20"/>
        <v>264.79000000000002</v>
      </c>
      <c r="L41" s="44">
        <f t="shared" si="20"/>
        <v>264.79000000000002</v>
      </c>
      <c r="M41" s="44">
        <f t="shared" si="20"/>
        <v>264.79000000000002</v>
      </c>
      <c r="N41" s="44">
        <f t="shared" si="20"/>
        <v>264.79000000000002</v>
      </c>
      <c r="O41" s="44">
        <f t="shared" si="20"/>
        <v>264.79000000000002</v>
      </c>
      <c r="P41" s="44">
        <f t="shared" si="20"/>
        <v>264.79000000000002</v>
      </c>
      <c r="Q41" s="44">
        <f t="shared" si="20"/>
        <v>264.79000000000002</v>
      </c>
      <c r="R41" s="44">
        <f t="shared" si="20"/>
        <v>264.79000000000002</v>
      </c>
      <c r="S41" s="44">
        <f t="shared" si="20"/>
        <v>264.79000000000002</v>
      </c>
      <c r="T41" s="44">
        <f t="shared" si="20"/>
        <v>264.79000000000002</v>
      </c>
      <c r="U41" s="44">
        <f t="shared" si="20"/>
        <v>264.79000000000002</v>
      </c>
      <c r="V41" s="44">
        <f t="shared" si="20"/>
        <v>264.79000000000002</v>
      </c>
      <c r="W41" s="44">
        <f t="shared" si="20"/>
        <v>264.79000000000002</v>
      </c>
      <c r="X41" s="44">
        <f t="shared" si="20"/>
        <v>264.79000000000002</v>
      </c>
      <c r="Y41" s="44">
        <f t="shared" si="20"/>
        <v>264.79000000000002</v>
      </c>
      <c r="Z41" s="44">
        <f t="shared" si="20"/>
        <v>264.79000000000002</v>
      </c>
      <c r="AA41" s="44">
        <f t="shared" si="20"/>
        <v>264.79000000000002</v>
      </c>
    </row>
    <row r="42" spans="1:27" ht="12.75" customHeight="1" collapsed="1" x14ac:dyDescent="0.2">
      <c r="A42" s="96" t="s">
        <v>1046</v>
      </c>
      <c r="B42" s="28" t="str">
        <f>"08"&amp;"."&amp;$B$640&amp;"."&amp;$B$641</f>
        <v>08.04.2024</v>
      </c>
      <c r="C42" s="88" t="s">
        <v>76</v>
      </c>
      <c r="D42" s="89">
        <f>ROUND(((D43+D44+D46+D45)/1000),5)</f>
        <v>1.6422300000000001</v>
      </c>
      <c r="E42" s="89">
        <f>ROUND(((E43+E44+E46+E45)/1000),5)</f>
        <v>1.56223</v>
      </c>
      <c r="F42" s="89">
        <f>ROUND(((F43+F44+F46+F45)/1000),5)</f>
        <v>1.5299499999999999</v>
      </c>
      <c r="G42" s="89">
        <f t="shared" ref="G42:AA42" si="21">ROUND(((G43+G44+G46+G45)/1000),5)</f>
        <v>1.5284899999999999</v>
      </c>
      <c r="H42" s="89">
        <f t="shared" si="21"/>
        <v>1.5610299999999999</v>
      </c>
      <c r="I42" s="89">
        <f t="shared" si="21"/>
        <v>1.63886</v>
      </c>
      <c r="J42" s="89">
        <f t="shared" si="21"/>
        <v>1.7790299999999999</v>
      </c>
      <c r="K42" s="89">
        <f t="shared" si="21"/>
        <v>2.0551200000000001</v>
      </c>
      <c r="L42" s="89">
        <f t="shared" si="21"/>
        <v>2.2657099999999999</v>
      </c>
      <c r="M42" s="89">
        <f t="shared" si="21"/>
        <v>2.5367999999999999</v>
      </c>
      <c r="N42" s="89">
        <f t="shared" si="21"/>
        <v>2.56488</v>
      </c>
      <c r="O42" s="89">
        <f t="shared" si="21"/>
        <v>2.3709699999999998</v>
      </c>
      <c r="P42" s="89">
        <f t="shared" si="21"/>
        <v>2.3824100000000001</v>
      </c>
      <c r="Q42" s="89">
        <f t="shared" si="21"/>
        <v>2.4156200000000001</v>
      </c>
      <c r="R42" s="89">
        <f t="shared" si="21"/>
        <v>2.3841100000000002</v>
      </c>
      <c r="S42" s="89">
        <f t="shared" si="21"/>
        <v>2.34457</v>
      </c>
      <c r="T42" s="89">
        <f t="shared" si="21"/>
        <v>2.3046000000000002</v>
      </c>
      <c r="U42" s="89">
        <f t="shared" si="21"/>
        <v>2.3746</v>
      </c>
      <c r="V42" s="89">
        <f t="shared" si="21"/>
        <v>2.4798100000000001</v>
      </c>
      <c r="W42" s="89">
        <f t="shared" si="21"/>
        <v>2.4732599999999998</v>
      </c>
      <c r="X42" s="89">
        <f t="shared" si="21"/>
        <v>2.2978999999999998</v>
      </c>
      <c r="Y42" s="89">
        <f t="shared" si="21"/>
        <v>2.2219600000000002</v>
      </c>
      <c r="Z42" s="89">
        <f t="shared" si="21"/>
        <v>1.9154199999999999</v>
      </c>
      <c r="AA42" s="89">
        <f t="shared" si="21"/>
        <v>1.81555</v>
      </c>
    </row>
    <row r="43" spans="1:27" ht="12.75" hidden="1" customHeight="1" outlineLevel="1" x14ac:dyDescent="0.2">
      <c r="A43" s="97" t="s">
        <v>1047</v>
      </c>
      <c r="B43" s="63" t="s">
        <v>242</v>
      </c>
      <c r="C43" s="43" t="s">
        <v>79</v>
      </c>
      <c r="D43" s="44">
        <v>1306.96</v>
      </c>
      <c r="E43" s="44">
        <v>1226.96</v>
      </c>
      <c r="F43" s="44">
        <v>1194.68</v>
      </c>
      <c r="G43" s="44">
        <v>1193.22</v>
      </c>
      <c r="H43" s="44">
        <v>1225.76</v>
      </c>
      <c r="I43" s="44">
        <v>1303.5899999999999</v>
      </c>
      <c r="J43" s="44">
        <v>1443.76</v>
      </c>
      <c r="K43" s="44">
        <v>1719.85</v>
      </c>
      <c r="L43" s="44">
        <v>1930.44</v>
      </c>
      <c r="M43" s="44">
        <v>2201.5300000000002</v>
      </c>
      <c r="N43" s="44">
        <v>2229.61</v>
      </c>
      <c r="O43" s="44">
        <v>2035.7</v>
      </c>
      <c r="P43" s="44">
        <v>2047.14</v>
      </c>
      <c r="Q43" s="44">
        <v>2080.35</v>
      </c>
      <c r="R43" s="44">
        <v>2048.84</v>
      </c>
      <c r="S43" s="44">
        <v>2009.3</v>
      </c>
      <c r="T43" s="44">
        <v>1969.33</v>
      </c>
      <c r="U43" s="44">
        <v>2039.33</v>
      </c>
      <c r="V43" s="44">
        <v>2144.54</v>
      </c>
      <c r="W43" s="44">
        <v>2137.9899999999998</v>
      </c>
      <c r="X43" s="44">
        <v>1962.63</v>
      </c>
      <c r="Y43" s="44">
        <v>1886.69</v>
      </c>
      <c r="Z43" s="44">
        <v>1580.15</v>
      </c>
      <c r="AA43" s="44">
        <v>1480.28</v>
      </c>
    </row>
    <row r="44" spans="1:27" ht="12.75" hidden="1" customHeight="1" outlineLevel="1" x14ac:dyDescent="0.2">
      <c r="A44" s="97" t="s">
        <v>1048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hidden="1" customHeight="1" outlineLevel="1" x14ac:dyDescent="0.2">
      <c r="A45" s="97" t="s">
        <v>1049</v>
      </c>
      <c r="B45" s="63" t="s">
        <v>83</v>
      </c>
      <c r="C45" s="43" t="s">
        <v>79</v>
      </c>
      <c r="D45" s="44">
        <v>4.3</v>
      </c>
      <c r="E45" s="44">
        <v>4.3</v>
      </c>
      <c r="F45" s="44">
        <v>4.3</v>
      </c>
      <c r="G45" s="44">
        <v>4.3</v>
      </c>
      <c r="H45" s="44">
        <v>4.3</v>
      </c>
      <c r="I45" s="44">
        <v>4.3</v>
      </c>
      <c r="J45" s="44">
        <v>4.3</v>
      </c>
      <c r="K45" s="44">
        <v>4.3</v>
      </c>
      <c r="L45" s="44">
        <v>4.3</v>
      </c>
      <c r="M45" s="44">
        <v>4.3</v>
      </c>
      <c r="N45" s="44">
        <v>4.3</v>
      </c>
      <c r="O45" s="44">
        <v>4.3</v>
      </c>
      <c r="P45" s="44">
        <v>4.3</v>
      </c>
      <c r="Q45" s="44">
        <v>4.3</v>
      </c>
      <c r="R45" s="44">
        <v>4.3</v>
      </c>
      <c r="S45" s="44">
        <v>4.3</v>
      </c>
      <c r="T45" s="44">
        <v>4.3</v>
      </c>
      <c r="U45" s="44">
        <v>4.3</v>
      </c>
      <c r="V45" s="44">
        <v>4.3</v>
      </c>
      <c r="W45" s="44">
        <v>4.3</v>
      </c>
      <c r="X45" s="44">
        <v>4.3</v>
      </c>
      <c r="Y45" s="44">
        <v>4.3</v>
      </c>
      <c r="Z45" s="44">
        <v>4.3</v>
      </c>
      <c r="AA45" s="44">
        <v>4.3</v>
      </c>
    </row>
    <row r="46" spans="1:27" ht="12.75" hidden="1" customHeight="1" outlineLevel="1" x14ac:dyDescent="0.2">
      <c r="A46" s="97" t="s">
        <v>1050</v>
      </c>
      <c r="B46" s="63" t="s">
        <v>81</v>
      </c>
      <c r="C46" s="43" t="s">
        <v>79</v>
      </c>
      <c r="D46" s="44">
        <f>$D$11</f>
        <v>264.79000000000002</v>
      </c>
      <c r="E46" s="44">
        <f t="shared" ref="E46:AA46" si="23">$D$11</f>
        <v>264.79000000000002</v>
      </c>
      <c r="F46" s="44">
        <f t="shared" si="23"/>
        <v>264.79000000000002</v>
      </c>
      <c r="G46" s="44">
        <f t="shared" si="23"/>
        <v>264.79000000000002</v>
      </c>
      <c r="H46" s="44">
        <f t="shared" si="23"/>
        <v>264.79000000000002</v>
      </c>
      <c r="I46" s="44">
        <f t="shared" si="23"/>
        <v>264.79000000000002</v>
      </c>
      <c r="J46" s="44">
        <f t="shared" si="23"/>
        <v>264.79000000000002</v>
      </c>
      <c r="K46" s="44">
        <f t="shared" si="23"/>
        <v>264.79000000000002</v>
      </c>
      <c r="L46" s="44">
        <f t="shared" si="23"/>
        <v>264.79000000000002</v>
      </c>
      <c r="M46" s="44">
        <f t="shared" si="23"/>
        <v>264.79000000000002</v>
      </c>
      <c r="N46" s="44">
        <f t="shared" si="23"/>
        <v>264.79000000000002</v>
      </c>
      <c r="O46" s="44">
        <f t="shared" si="23"/>
        <v>264.79000000000002</v>
      </c>
      <c r="P46" s="44">
        <f t="shared" si="23"/>
        <v>264.79000000000002</v>
      </c>
      <c r="Q46" s="44">
        <f t="shared" si="23"/>
        <v>264.79000000000002</v>
      </c>
      <c r="R46" s="44">
        <f t="shared" si="23"/>
        <v>264.79000000000002</v>
      </c>
      <c r="S46" s="44">
        <f t="shared" si="23"/>
        <v>264.79000000000002</v>
      </c>
      <c r="T46" s="44">
        <f t="shared" si="23"/>
        <v>264.79000000000002</v>
      </c>
      <c r="U46" s="44">
        <f t="shared" si="23"/>
        <v>264.79000000000002</v>
      </c>
      <c r="V46" s="44">
        <f t="shared" si="23"/>
        <v>264.79000000000002</v>
      </c>
      <c r="W46" s="44">
        <f t="shared" si="23"/>
        <v>264.79000000000002</v>
      </c>
      <c r="X46" s="44">
        <f t="shared" si="23"/>
        <v>264.79000000000002</v>
      </c>
      <c r="Y46" s="44">
        <f t="shared" si="23"/>
        <v>264.79000000000002</v>
      </c>
      <c r="Z46" s="44">
        <f t="shared" si="23"/>
        <v>264.79000000000002</v>
      </c>
      <c r="AA46" s="44">
        <f t="shared" si="23"/>
        <v>264.79000000000002</v>
      </c>
    </row>
    <row r="47" spans="1:27" ht="12.75" customHeight="1" collapsed="1" x14ac:dyDescent="0.2">
      <c r="A47" s="96" t="s">
        <v>1051</v>
      </c>
      <c r="B47" s="28" t="str">
        <f>"09"&amp;"."&amp;$B$640&amp;"."&amp;$B$641</f>
        <v>09.04.2024</v>
      </c>
      <c r="C47" s="88" t="s">
        <v>76</v>
      </c>
      <c r="D47" s="89">
        <f>ROUND(((D48+D49+D51+D50)/1000),5)</f>
        <v>1.69424</v>
      </c>
      <c r="E47" s="89">
        <f>ROUND(((E48+E49+E51+E50)/1000),5)</f>
        <v>1.58385</v>
      </c>
      <c r="F47" s="89">
        <f>ROUND(((F48+F49+F51+F50)/1000),5)</f>
        <v>1.5728500000000001</v>
      </c>
      <c r="G47" s="89">
        <f t="shared" ref="G47:AA47" si="24">ROUND(((G48+G49+G51+G50)/1000),5)</f>
        <v>1.58094</v>
      </c>
      <c r="H47" s="89">
        <f t="shared" si="24"/>
        <v>1.58992</v>
      </c>
      <c r="I47" s="89">
        <f t="shared" si="24"/>
        <v>1.67794</v>
      </c>
      <c r="J47" s="89">
        <f t="shared" si="24"/>
        <v>1.8129</v>
      </c>
      <c r="K47" s="89">
        <f t="shared" si="24"/>
        <v>2.0232999999999999</v>
      </c>
      <c r="L47" s="89">
        <f t="shared" si="24"/>
        <v>2.1888100000000001</v>
      </c>
      <c r="M47" s="89">
        <f t="shared" si="24"/>
        <v>2.2524099999999998</v>
      </c>
      <c r="N47" s="89">
        <f t="shared" si="24"/>
        <v>2.3220200000000002</v>
      </c>
      <c r="O47" s="89">
        <f t="shared" si="24"/>
        <v>2.3574000000000002</v>
      </c>
      <c r="P47" s="89">
        <f t="shared" si="24"/>
        <v>2.3887499999999999</v>
      </c>
      <c r="Q47" s="89">
        <f t="shared" si="24"/>
        <v>2.3894199999999999</v>
      </c>
      <c r="R47" s="89">
        <f t="shared" si="24"/>
        <v>2.3876900000000001</v>
      </c>
      <c r="S47" s="89">
        <f t="shared" si="24"/>
        <v>2.3300900000000002</v>
      </c>
      <c r="T47" s="89">
        <f t="shared" si="24"/>
        <v>2.1956199999999999</v>
      </c>
      <c r="U47" s="89">
        <f t="shared" si="24"/>
        <v>2.1837900000000001</v>
      </c>
      <c r="V47" s="89">
        <f t="shared" si="24"/>
        <v>2.1818499999999998</v>
      </c>
      <c r="W47" s="89">
        <f t="shared" si="24"/>
        <v>2.2111299999999998</v>
      </c>
      <c r="X47" s="89">
        <f t="shared" si="24"/>
        <v>2.23631</v>
      </c>
      <c r="Y47" s="89">
        <f t="shared" si="24"/>
        <v>2.1802299999999999</v>
      </c>
      <c r="Z47" s="89">
        <f t="shared" si="24"/>
        <v>1.8816999999999999</v>
      </c>
      <c r="AA47" s="89">
        <f t="shared" si="24"/>
        <v>1.7841800000000001</v>
      </c>
    </row>
    <row r="48" spans="1:27" ht="12.75" hidden="1" customHeight="1" outlineLevel="1" x14ac:dyDescent="0.2">
      <c r="A48" s="97" t="s">
        <v>1052</v>
      </c>
      <c r="B48" s="63" t="s">
        <v>242</v>
      </c>
      <c r="C48" s="43" t="s">
        <v>79</v>
      </c>
      <c r="D48" s="44">
        <v>1358.97</v>
      </c>
      <c r="E48" s="44">
        <v>1248.58</v>
      </c>
      <c r="F48" s="44">
        <v>1237.58</v>
      </c>
      <c r="G48" s="44">
        <v>1245.67</v>
      </c>
      <c r="H48" s="44">
        <v>1254.6500000000001</v>
      </c>
      <c r="I48" s="44">
        <v>1342.67</v>
      </c>
      <c r="J48" s="44">
        <v>1477.63</v>
      </c>
      <c r="K48" s="44">
        <v>1688.03</v>
      </c>
      <c r="L48" s="44">
        <v>1853.54</v>
      </c>
      <c r="M48" s="44">
        <v>1917.14</v>
      </c>
      <c r="N48" s="44">
        <v>1986.75</v>
      </c>
      <c r="O48" s="44">
        <v>2022.13</v>
      </c>
      <c r="P48" s="44">
        <v>2053.48</v>
      </c>
      <c r="Q48" s="44">
        <v>2054.15</v>
      </c>
      <c r="R48" s="44">
        <v>2052.42</v>
      </c>
      <c r="S48" s="44">
        <v>1994.82</v>
      </c>
      <c r="T48" s="44">
        <v>1860.35</v>
      </c>
      <c r="U48" s="44">
        <v>1848.52</v>
      </c>
      <c r="V48" s="44">
        <v>1846.58</v>
      </c>
      <c r="W48" s="44">
        <v>1875.86</v>
      </c>
      <c r="X48" s="44">
        <v>1901.04</v>
      </c>
      <c r="Y48" s="44">
        <v>1844.96</v>
      </c>
      <c r="Z48" s="44">
        <v>1546.43</v>
      </c>
      <c r="AA48" s="44">
        <v>1448.91</v>
      </c>
    </row>
    <row r="49" spans="1:27" ht="12.75" hidden="1" customHeight="1" outlineLevel="1" x14ac:dyDescent="0.2">
      <c r="A49" s="97" t="s">
        <v>1053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hidden="1" customHeight="1" outlineLevel="1" x14ac:dyDescent="0.2">
      <c r="A50" s="97" t="s">
        <v>1054</v>
      </c>
      <c r="B50" s="63" t="s">
        <v>83</v>
      </c>
      <c r="C50" s="43" t="s">
        <v>79</v>
      </c>
      <c r="D50" s="44">
        <v>4.3</v>
      </c>
      <c r="E50" s="44">
        <v>4.3</v>
      </c>
      <c r="F50" s="44">
        <v>4.3</v>
      </c>
      <c r="G50" s="44">
        <v>4.3</v>
      </c>
      <c r="H50" s="44">
        <v>4.3</v>
      </c>
      <c r="I50" s="44">
        <v>4.3</v>
      </c>
      <c r="J50" s="44">
        <v>4.3</v>
      </c>
      <c r="K50" s="44">
        <v>4.3</v>
      </c>
      <c r="L50" s="44">
        <v>4.3</v>
      </c>
      <c r="M50" s="44">
        <v>4.3</v>
      </c>
      <c r="N50" s="44">
        <v>4.3</v>
      </c>
      <c r="O50" s="44">
        <v>4.3</v>
      </c>
      <c r="P50" s="44">
        <v>4.3</v>
      </c>
      <c r="Q50" s="44">
        <v>4.3</v>
      </c>
      <c r="R50" s="44">
        <v>4.3</v>
      </c>
      <c r="S50" s="44">
        <v>4.3</v>
      </c>
      <c r="T50" s="44">
        <v>4.3</v>
      </c>
      <c r="U50" s="44">
        <v>4.3</v>
      </c>
      <c r="V50" s="44">
        <v>4.3</v>
      </c>
      <c r="W50" s="44">
        <v>4.3</v>
      </c>
      <c r="X50" s="44">
        <v>4.3</v>
      </c>
      <c r="Y50" s="44">
        <v>4.3</v>
      </c>
      <c r="Z50" s="44">
        <v>4.3</v>
      </c>
      <c r="AA50" s="44">
        <v>4.3</v>
      </c>
    </row>
    <row r="51" spans="1:27" ht="12.75" hidden="1" customHeight="1" outlineLevel="1" x14ac:dyDescent="0.2">
      <c r="A51" s="97" t="s">
        <v>1055</v>
      </c>
      <c r="B51" s="63" t="s">
        <v>81</v>
      </c>
      <c r="C51" s="43" t="s">
        <v>79</v>
      </c>
      <c r="D51" s="44">
        <f>$D$11</f>
        <v>264.79000000000002</v>
      </c>
      <c r="E51" s="44">
        <f t="shared" ref="E51:AA51" si="26">$D$11</f>
        <v>264.79000000000002</v>
      </c>
      <c r="F51" s="44">
        <f t="shared" si="26"/>
        <v>264.79000000000002</v>
      </c>
      <c r="G51" s="44">
        <f t="shared" si="26"/>
        <v>264.79000000000002</v>
      </c>
      <c r="H51" s="44">
        <f t="shared" si="26"/>
        <v>264.79000000000002</v>
      </c>
      <c r="I51" s="44">
        <f t="shared" si="26"/>
        <v>264.79000000000002</v>
      </c>
      <c r="J51" s="44">
        <f t="shared" si="26"/>
        <v>264.79000000000002</v>
      </c>
      <c r="K51" s="44">
        <f t="shared" si="26"/>
        <v>264.79000000000002</v>
      </c>
      <c r="L51" s="44">
        <f t="shared" si="26"/>
        <v>264.79000000000002</v>
      </c>
      <c r="M51" s="44">
        <f t="shared" si="26"/>
        <v>264.79000000000002</v>
      </c>
      <c r="N51" s="44">
        <f t="shared" si="26"/>
        <v>264.79000000000002</v>
      </c>
      <c r="O51" s="44">
        <f t="shared" si="26"/>
        <v>264.79000000000002</v>
      </c>
      <c r="P51" s="44">
        <f t="shared" si="26"/>
        <v>264.79000000000002</v>
      </c>
      <c r="Q51" s="44">
        <f t="shared" si="26"/>
        <v>264.79000000000002</v>
      </c>
      <c r="R51" s="44">
        <f t="shared" si="26"/>
        <v>264.79000000000002</v>
      </c>
      <c r="S51" s="44">
        <f t="shared" si="26"/>
        <v>264.79000000000002</v>
      </c>
      <c r="T51" s="44">
        <f t="shared" si="26"/>
        <v>264.79000000000002</v>
      </c>
      <c r="U51" s="44">
        <f t="shared" si="26"/>
        <v>264.79000000000002</v>
      </c>
      <c r="V51" s="44">
        <f t="shared" si="26"/>
        <v>264.79000000000002</v>
      </c>
      <c r="W51" s="44">
        <f t="shared" si="26"/>
        <v>264.79000000000002</v>
      </c>
      <c r="X51" s="44">
        <f t="shared" si="26"/>
        <v>264.79000000000002</v>
      </c>
      <c r="Y51" s="44">
        <f t="shared" si="26"/>
        <v>264.79000000000002</v>
      </c>
      <c r="Z51" s="44">
        <f t="shared" si="26"/>
        <v>264.79000000000002</v>
      </c>
      <c r="AA51" s="44">
        <f t="shared" si="26"/>
        <v>264.79000000000002</v>
      </c>
    </row>
    <row r="52" spans="1:27" ht="12.75" customHeight="1" collapsed="1" x14ac:dyDescent="0.2">
      <c r="A52" s="96" t="s">
        <v>1056</v>
      </c>
      <c r="B52" s="28" t="str">
        <f>"10"&amp;"."&amp;$B$640&amp;"."&amp;$B$641</f>
        <v>10.04.2024</v>
      </c>
      <c r="C52" s="88" t="s">
        <v>76</v>
      </c>
      <c r="D52" s="89">
        <f>ROUND(((D53+D54+D56+D55)/1000),5)</f>
        <v>1.73665</v>
      </c>
      <c r="E52" s="89">
        <f>ROUND(((E53+E54+E56+E55)/1000),5)</f>
        <v>1.5958000000000001</v>
      </c>
      <c r="F52" s="89">
        <f>ROUND(((F53+F54+F56+F55)/1000),5)</f>
        <v>1.57572</v>
      </c>
      <c r="G52" s="89">
        <f t="shared" ref="G52:AA52" si="27">ROUND(((G53+G54+G56+G55)/1000),5)</f>
        <v>1.57487</v>
      </c>
      <c r="H52" s="89">
        <f t="shared" si="27"/>
        <v>1.58205</v>
      </c>
      <c r="I52" s="89">
        <f t="shared" si="27"/>
        <v>1.70018</v>
      </c>
      <c r="J52" s="89">
        <f t="shared" si="27"/>
        <v>1.8174600000000001</v>
      </c>
      <c r="K52" s="89">
        <f t="shared" si="27"/>
        <v>2.0436899999999998</v>
      </c>
      <c r="L52" s="89">
        <f t="shared" si="27"/>
        <v>2.2415799999999999</v>
      </c>
      <c r="M52" s="89">
        <f t="shared" si="27"/>
        <v>2.5353599999999998</v>
      </c>
      <c r="N52" s="89">
        <f t="shared" si="27"/>
        <v>2.5748700000000002</v>
      </c>
      <c r="O52" s="89">
        <f t="shared" si="27"/>
        <v>2.6379199999999998</v>
      </c>
      <c r="P52" s="89">
        <f t="shared" si="27"/>
        <v>2.6378200000000001</v>
      </c>
      <c r="Q52" s="89">
        <f t="shared" si="27"/>
        <v>2.6678000000000002</v>
      </c>
      <c r="R52" s="89">
        <f t="shared" si="27"/>
        <v>2.6591300000000002</v>
      </c>
      <c r="S52" s="89">
        <f t="shared" si="27"/>
        <v>2.6360999999999999</v>
      </c>
      <c r="T52" s="89">
        <f t="shared" si="27"/>
        <v>2.6035699999999999</v>
      </c>
      <c r="U52" s="89">
        <f t="shared" si="27"/>
        <v>2.31494</v>
      </c>
      <c r="V52" s="89">
        <f t="shared" si="27"/>
        <v>2.19034</v>
      </c>
      <c r="W52" s="89">
        <f t="shared" si="27"/>
        <v>2.3234699999999999</v>
      </c>
      <c r="X52" s="89">
        <f t="shared" si="27"/>
        <v>2.3431600000000001</v>
      </c>
      <c r="Y52" s="89">
        <f t="shared" si="27"/>
        <v>2.2137799999999999</v>
      </c>
      <c r="Z52" s="89">
        <f t="shared" si="27"/>
        <v>1.9077900000000001</v>
      </c>
      <c r="AA52" s="89">
        <f t="shared" si="27"/>
        <v>1.8250599999999999</v>
      </c>
    </row>
    <row r="53" spans="1:27" ht="12.75" hidden="1" customHeight="1" outlineLevel="1" x14ac:dyDescent="0.2">
      <c r="A53" s="97" t="s">
        <v>1057</v>
      </c>
      <c r="B53" s="63" t="s">
        <v>242</v>
      </c>
      <c r="C53" s="43" t="s">
        <v>79</v>
      </c>
      <c r="D53" s="44">
        <v>1401.38</v>
      </c>
      <c r="E53" s="44">
        <v>1260.53</v>
      </c>
      <c r="F53" s="44">
        <v>1240.45</v>
      </c>
      <c r="G53" s="44">
        <v>1239.5999999999999</v>
      </c>
      <c r="H53" s="44">
        <v>1246.78</v>
      </c>
      <c r="I53" s="44">
        <v>1364.91</v>
      </c>
      <c r="J53" s="44">
        <v>1482.19</v>
      </c>
      <c r="K53" s="44">
        <v>1708.42</v>
      </c>
      <c r="L53" s="44">
        <v>1906.31</v>
      </c>
      <c r="M53" s="44">
        <v>2200.09</v>
      </c>
      <c r="N53" s="44">
        <v>2239.6</v>
      </c>
      <c r="O53" s="44">
        <v>2302.65</v>
      </c>
      <c r="P53" s="44">
        <v>2302.5500000000002</v>
      </c>
      <c r="Q53" s="44">
        <v>2332.5300000000002</v>
      </c>
      <c r="R53" s="44">
        <v>2323.86</v>
      </c>
      <c r="S53" s="44">
        <v>2300.83</v>
      </c>
      <c r="T53" s="44">
        <v>2268.3000000000002</v>
      </c>
      <c r="U53" s="44">
        <v>1979.67</v>
      </c>
      <c r="V53" s="44">
        <v>1855.07</v>
      </c>
      <c r="W53" s="44">
        <v>1988.2</v>
      </c>
      <c r="X53" s="44">
        <v>2007.89</v>
      </c>
      <c r="Y53" s="44">
        <v>1878.51</v>
      </c>
      <c r="Z53" s="44">
        <v>1572.52</v>
      </c>
      <c r="AA53" s="44">
        <v>1489.79</v>
      </c>
    </row>
    <row r="54" spans="1:27" ht="12.75" hidden="1" customHeight="1" outlineLevel="1" x14ac:dyDescent="0.2">
      <c r="A54" s="97" t="s">
        <v>1058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hidden="1" customHeight="1" outlineLevel="1" x14ac:dyDescent="0.2">
      <c r="A55" s="97" t="s">
        <v>1059</v>
      </c>
      <c r="B55" s="63" t="s">
        <v>83</v>
      </c>
      <c r="C55" s="43" t="s">
        <v>79</v>
      </c>
      <c r="D55" s="44">
        <v>4.3</v>
      </c>
      <c r="E55" s="44">
        <v>4.3</v>
      </c>
      <c r="F55" s="44">
        <v>4.3</v>
      </c>
      <c r="G55" s="44">
        <v>4.3</v>
      </c>
      <c r="H55" s="44">
        <v>4.3</v>
      </c>
      <c r="I55" s="44">
        <v>4.3</v>
      </c>
      <c r="J55" s="44">
        <v>4.3</v>
      </c>
      <c r="K55" s="44">
        <v>4.3</v>
      </c>
      <c r="L55" s="44">
        <v>4.3</v>
      </c>
      <c r="M55" s="44">
        <v>4.3</v>
      </c>
      <c r="N55" s="44">
        <v>4.3</v>
      </c>
      <c r="O55" s="44">
        <v>4.3</v>
      </c>
      <c r="P55" s="44">
        <v>4.3</v>
      </c>
      <c r="Q55" s="44">
        <v>4.3</v>
      </c>
      <c r="R55" s="44">
        <v>4.3</v>
      </c>
      <c r="S55" s="44">
        <v>4.3</v>
      </c>
      <c r="T55" s="44">
        <v>4.3</v>
      </c>
      <c r="U55" s="44">
        <v>4.3</v>
      </c>
      <c r="V55" s="44">
        <v>4.3</v>
      </c>
      <c r="W55" s="44">
        <v>4.3</v>
      </c>
      <c r="X55" s="44">
        <v>4.3</v>
      </c>
      <c r="Y55" s="44">
        <v>4.3</v>
      </c>
      <c r="Z55" s="44">
        <v>4.3</v>
      </c>
      <c r="AA55" s="44">
        <v>4.3</v>
      </c>
    </row>
    <row r="56" spans="1:27" ht="12.75" hidden="1" customHeight="1" outlineLevel="1" x14ac:dyDescent="0.2">
      <c r="A56" s="97" t="s">
        <v>1060</v>
      </c>
      <c r="B56" s="63" t="s">
        <v>81</v>
      </c>
      <c r="C56" s="43" t="s">
        <v>79</v>
      </c>
      <c r="D56" s="44">
        <f>$D$11</f>
        <v>264.79000000000002</v>
      </c>
      <c r="E56" s="44">
        <f t="shared" ref="E56:AA56" si="29">$D$11</f>
        <v>264.79000000000002</v>
      </c>
      <c r="F56" s="44">
        <f t="shared" si="29"/>
        <v>264.79000000000002</v>
      </c>
      <c r="G56" s="44">
        <f t="shared" si="29"/>
        <v>264.79000000000002</v>
      </c>
      <c r="H56" s="44">
        <f t="shared" si="29"/>
        <v>264.79000000000002</v>
      </c>
      <c r="I56" s="44">
        <f t="shared" si="29"/>
        <v>264.79000000000002</v>
      </c>
      <c r="J56" s="44">
        <f t="shared" si="29"/>
        <v>264.79000000000002</v>
      </c>
      <c r="K56" s="44">
        <f t="shared" si="29"/>
        <v>264.79000000000002</v>
      </c>
      <c r="L56" s="44">
        <f t="shared" si="29"/>
        <v>264.79000000000002</v>
      </c>
      <c r="M56" s="44">
        <f t="shared" si="29"/>
        <v>264.79000000000002</v>
      </c>
      <c r="N56" s="44">
        <f t="shared" si="29"/>
        <v>264.79000000000002</v>
      </c>
      <c r="O56" s="44">
        <f t="shared" si="29"/>
        <v>264.79000000000002</v>
      </c>
      <c r="P56" s="44">
        <f t="shared" si="29"/>
        <v>264.79000000000002</v>
      </c>
      <c r="Q56" s="44">
        <f t="shared" si="29"/>
        <v>264.79000000000002</v>
      </c>
      <c r="R56" s="44">
        <f t="shared" si="29"/>
        <v>264.79000000000002</v>
      </c>
      <c r="S56" s="44">
        <f t="shared" si="29"/>
        <v>264.79000000000002</v>
      </c>
      <c r="T56" s="44">
        <f t="shared" si="29"/>
        <v>264.79000000000002</v>
      </c>
      <c r="U56" s="44">
        <f t="shared" si="29"/>
        <v>264.79000000000002</v>
      </c>
      <c r="V56" s="44">
        <f t="shared" si="29"/>
        <v>264.79000000000002</v>
      </c>
      <c r="W56" s="44">
        <f t="shared" si="29"/>
        <v>264.79000000000002</v>
      </c>
      <c r="X56" s="44">
        <f t="shared" si="29"/>
        <v>264.79000000000002</v>
      </c>
      <c r="Y56" s="44">
        <f t="shared" si="29"/>
        <v>264.79000000000002</v>
      </c>
      <c r="Z56" s="44">
        <f t="shared" si="29"/>
        <v>264.79000000000002</v>
      </c>
      <c r="AA56" s="44">
        <f t="shared" si="29"/>
        <v>264.79000000000002</v>
      </c>
    </row>
    <row r="57" spans="1:27" ht="12.75" customHeight="1" collapsed="1" x14ac:dyDescent="0.2">
      <c r="A57" s="96" t="s">
        <v>1061</v>
      </c>
      <c r="B57" s="28" t="str">
        <f>"11"&amp;"."&amp;$B$640&amp;"."&amp;$B$641</f>
        <v>11.04.2024</v>
      </c>
      <c r="C57" s="88" t="s">
        <v>76</v>
      </c>
      <c r="D57" s="89">
        <f>ROUND(((D58+D59+D61+D60)/1000),5)</f>
        <v>1.6267799999999999</v>
      </c>
      <c r="E57" s="89">
        <f>ROUND(((E58+E59+E61+E60)/1000),5)</f>
        <v>1.5523100000000001</v>
      </c>
      <c r="F57" s="89">
        <f>ROUND(((F58+F59+F61+F60)/1000),5)</f>
        <v>1.49891</v>
      </c>
      <c r="G57" s="89">
        <f t="shared" ref="G57:AA57" si="30">ROUND(((G58+G59+G61+G60)/1000),5)</f>
        <v>1.4938100000000001</v>
      </c>
      <c r="H57" s="89">
        <f t="shared" si="30"/>
        <v>1.5515000000000001</v>
      </c>
      <c r="I57" s="89">
        <f t="shared" si="30"/>
        <v>1.63537</v>
      </c>
      <c r="J57" s="89">
        <f t="shared" si="30"/>
        <v>1.7844100000000001</v>
      </c>
      <c r="K57" s="89">
        <f t="shared" si="30"/>
        <v>1.9853000000000001</v>
      </c>
      <c r="L57" s="89">
        <f t="shared" si="30"/>
        <v>2.2169599999999998</v>
      </c>
      <c r="M57" s="89">
        <f t="shared" si="30"/>
        <v>2.3454600000000001</v>
      </c>
      <c r="N57" s="89">
        <f t="shared" si="30"/>
        <v>2.3878699999999999</v>
      </c>
      <c r="O57" s="89">
        <f t="shared" si="30"/>
        <v>2.3971499999999999</v>
      </c>
      <c r="P57" s="89">
        <f t="shared" si="30"/>
        <v>2.3994499999999999</v>
      </c>
      <c r="Q57" s="89">
        <f t="shared" si="30"/>
        <v>2.4009200000000002</v>
      </c>
      <c r="R57" s="89">
        <f t="shared" si="30"/>
        <v>2.3968600000000002</v>
      </c>
      <c r="S57" s="89">
        <f t="shared" si="30"/>
        <v>2.3543099999999999</v>
      </c>
      <c r="T57" s="89">
        <f t="shared" si="30"/>
        <v>2.3378100000000002</v>
      </c>
      <c r="U57" s="89">
        <f t="shared" si="30"/>
        <v>2.2570399999999999</v>
      </c>
      <c r="V57" s="89">
        <f t="shared" si="30"/>
        <v>2.2319300000000002</v>
      </c>
      <c r="W57" s="89">
        <f t="shared" si="30"/>
        <v>2.28918</v>
      </c>
      <c r="X57" s="89">
        <f t="shared" si="30"/>
        <v>2.34355</v>
      </c>
      <c r="Y57" s="89">
        <f t="shared" si="30"/>
        <v>2.2514699999999999</v>
      </c>
      <c r="Z57" s="89">
        <f t="shared" si="30"/>
        <v>1.8940699999999999</v>
      </c>
      <c r="AA57" s="89">
        <f t="shared" si="30"/>
        <v>1.7814099999999999</v>
      </c>
    </row>
    <row r="58" spans="1:27" ht="12.75" hidden="1" customHeight="1" outlineLevel="1" x14ac:dyDescent="0.2">
      <c r="A58" s="97" t="s">
        <v>1062</v>
      </c>
      <c r="B58" s="63" t="s">
        <v>242</v>
      </c>
      <c r="C58" s="43" t="s">
        <v>79</v>
      </c>
      <c r="D58" s="44">
        <v>1291.51</v>
      </c>
      <c r="E58" s="44">
        <v>1217.04</v>
      </c>
      <c r="F58" s="44">
        <v>1163.6400000000001</v>
      </c>
      <c r="G58" s="44">
        <v>1158.54</v>
      </c>
      <c r="H58" s="44">
        <v>1216.23</v>
      </c>
      <c r="I58" s="44">
        <v>1300.0999999999999</v>
      </c>
      <c r="J58" s="44">
        <v>1449.14</v>
      </c>
      <c r="K58" s="44">
        <v>1650.03</v>
      </c>
      <c r="L58" s="44">
        <v>1881.69</v>
      </c>
      <c r="M58" s="44">
        <v>2010.19</v>
      </c>
      <c r="N58" s="44">
        <v>2052.6</v>
      </c>
      <c r="O58" s="44">
        <v>2061.88</v>
      </c>
      <c r="P58" s="44">
        <v>2064.1799999999998</v>
      </c>
      <c r="Q58" s="44">
        <v>2065.65</v>
      </c>
      <c r="R58" s="44">
        <v>2061.59</v>
      </c>
      <c r="S58" s="44">
        <v>2019.04</v>
      </c>
      <c r="T58" s="44">
        <v>2002.54</v>
      </c>
      <c r="U58" s="44">
        <v>1921.77</v>
      </c>
      <c r="V58" s="44">
        <v>1896.66</v>
      </c>
      <c r="W58" s="44">
        <v>1953.91</v>
      </c>
      <c r="X58" s="44">
        <v>2008.28</v>
      </c>
      <c r="Y58" s="44">
        <v>1916.2</v>
      </c>
      <c r="Z58" s="44">
        <v>1558.8</v>
      </c>
      <c r="AA58" s="44">
        <v>1446.14</v>
      </c>
    </row>
    <row r="59" spans="1:27" ht="12.75" hidden="1" customHeight="1" outlineLevel="1" x14ac:dyDescent="0.2">
      <c r="A59" s="97" t="s">
        <v>1063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hidden="1" customHeight="1" outlineLevel="1" x14ac:dyDescent="0.2">
      <c r="A60" s="97" t="s">
        <v>1064</v>
      </c>
      <c r="B60" s="63" t="s">
        <v>83</v>
      </c>
      <c r="C60" s="43" t="s">
        <v>79</v>
      </c>
      <c r="D60" s="44">
        <v>4.3</v>
      </c>
      <c r="E60" s="44">
        <v>4.3</v>
      </c>
      <c r="F60" s="44">
        <v>4.3</v>
      </c>
      <c r="G60" s="44">
        <v>4.3</v>
      </c>
      <c r="H60" s="44">
        <v>4.3</v>
      </c>
      <c r="I60" s="44">
        <v>4.3</v>
      </c>
      <c r="J60" s="44">
        <v>4.3</v>
      </c>
      <c r="K60" s="44">
        <v>4.3</v>
      </c>
      <c r="L60" s="44">
        <v>4.3</v>
      </c>
      <c r="M60" s="44">
        <v>4.3</v>
      </c>
      <c r="N60" s="44">
        <v>4.3</v>
      </c>
      <c r="O60" s="44">
        <v>4.3</v>
      </c>
      <c r="P60" s="44">
        <v>4.3</v>
      </c>
      <c r="Q60" s="44">
        <v>4.3</v>
      </c>
      <c r="R60" s="44">
        <v>4.3</v>
      </c>
      <c r="S60" s="44">
        <v>4.3</v>
      </c>
      <c r="T60" s="44">
        <v>4.3</v>
      </c>
      <c r="U60" s="44">
        <v>4.3</v>
      </c>
      <c r="V60" s="44">
        <v>4.3</v>
      </c>
      <c r="W60" s="44">
        <v>4.3</v>
      </c>
      <c r="X60" s="44">
        <v>4.3</v>
      </c>
      <c r="Y60" s="44">
        <v>4.3</v>
      </c>
      <c r="Z60" s="44">
        <v>4.3</v>
      </c>
      <c r="AA60" s="44">
        <v>4.3</v>
      </c>
    </row>
    <row r="61" spans="1:27" ht="12.75" hidden="1" customHeight="1" outlineLevel="1" x14ac:dyDescent="0.2">
      <c r="A61" s="97" t="s">
        <v>1065</v>
      </c>
      <c r="B61" s="63" t="s">
        <v>81</v>
      </c>
      <c r="C61" s="43" t="s">
        <v>79</v>
      </c>
      <c r="D61" s="44">
        <f>$D$11</f>
        <v>264.79000000000002</v>
      </c>
      <c r="E61" s="44">
        <f t="shared" ref="E61:AA61" si="32">$D$11</f>
        <v>264.79000000000002</v>
      </c>
      <c r="F61" s="44">
        <f t="shared" si="32"/>
        <v>264.79000000000002</v>
      </c>
      <c r="G61" s="44">
        <f t="shared" si="32"/>
        <v>264.79000000000002</v>
      </c>
      <c r="H61" s="44">
        <f t="shared" si="32"/>
        <v>264.79000000000002</v>
      </c>
      <c r="I61" s="44">
        <f t="shared" si="32"/>
        <v>264.79000000000002</v>
      </c>
      <c r="J61" s="44">
        <f t="shared" si="32"/>
        <v>264.79000000000002</v>
      </c>
      <c r="K61" s="44">
        <f t="shared" si="32"/>
        <v>264.79000000000002</v>
      </c>
      <c r="L61" s="44">
        <f t="shared" si="32"/>
        <v>264.79000000000002</v>
      </c>
      <c r="M61" s="44">
        <f t="shared" si="32"/>
        <v>264.79000000000002</v>
      </c>
      <c r="N61" s="44">
        <f t="shared" si="32"/>
        <v>264.79000000000002</v>
      </c>
      <c r="O61" s="44">
        <f t="shared" si="32"/>
        <v>264.79000000000002</v>
      </c>
      <c r="P61" s="44">
        <f t="shared" si="32"/>
        <v>264.79000000000002</v>
      </c>
      <c r="Q61" s="44">
        <f t="shared" si="32"/>
        <v>264.79000000000002</v>
      </c>
      <c r="R61" s="44">
        <f t="shared" si="32"/>
        <v>264.79000000000002</v>
      </c>
      <c r="S61" s="44">
        <f t="shared" si="32"/>
        <v>264.79000000000002</v>
      </c>
      <c r="T61" s="44">
        <f t="shared" si="32"/>
        <v>264.79000000000002</v>
      </c>
      <c r="U61" s="44">
        <f t="shared" si="32"/>
        <v>264.79000000000002</v>
      </c>
      <c r="V61" s="44">
        <f t="shared" si="32"/>
        <v>264.79000000000002</v>
      </c>
      <c r="W61" s="44">
        <f t="shared" si="32"/>
        <v>264.79000000000002</v>
      </c>
      <c r="X61" s="44">
        <f t="shared" si="32"/>
        <v>264.79000000000002</v>
      </c>
      <c r="Y61" s="44">
        <f t="shared" si="32"/>
        <v>264.79000000000002</v>
      </c>
      <c r="Z61" s="44">
        <f t="shared" si="32"/>
        <v>264.79000000000002</v>
      </c>
      <c r="AA61" s="44">
        <f t="shared" si="32"/>
        <v>264.79000000000002</v>
      </c>
    </row>
    <row r="62" spans="1:27" ht="12.75" customHeight="1" collapsed="1" x14ac:dyDescent="0.2">
      <c r="A62" s="96" t="s">
        <v>1066</v>
      </c>
      <c r="B62" s="28" t="str">
        <f>"12"&amp;"."&amp;$B$640&amp;"."&amp;$B$641</f>
        <v>12.04.2024</v>
      </c>
      <c r="C62" s="88" t="s">
        <v>76</v>
      </c>
      <c r="D62" s="89">
        <f>ROUND(((D63+D64+D66+D65)/1000),5)</f>
        <v>1.7001900000000001</v>
      </c>
      <c r="E62" s="89">
        <f>ROUND(((E63+E64+E66+E65)/1000),5)</f>
        <v>1.57439</v>
      </c>
      <c r="F62" s="89">
        <f>ROUND(((F63+F64+F66+F65)/1000),5)</f>
        <v>1.5516300000000001</v>
      </c>
      <c r="G62" s="89">
        <f t="shared" ref="G62:AA62" si="33">ROUND(((G63+G64+G66+G65)/1000),5)</f>
        <v>1.5516399999999999</v>
      </c>
      <c r="H62" s="89">
        <f t="shared" si="33"/>
        <v>1.5868</v>
      </c>
      <c r="I62" s="89">
        <f t="shared" si="33"/>
        <v>1.71974</v>
      </c>
      <c r="J62" s="89">
        <f t="shared" si="33"/>
        <v>1.7887999999999999</v>
      </c>
      <c r="K62" s="89">
        <f t="shared" si="33"/>
        <v>2.1963699999999999</v>
      </c>
      <c r="L62" s="89">
        <f t="shared" si="33"/>
        <v>2.3765900000000002</v>
      </c>
      <c r="M62" s="89">
        <f t="shared" si="33"/>
        <v>2.4517600000000002</v>
      </c>
      <c r="N62" s="89">
        <f t="shared" si="33"/>
        <v>2.48889</v>
      </c>
      <c r="O62" s="89">
        <f t="shared" si="33"/>
        <v>2.5005999999999999</v>
      </c>
      <c r="P62" s="89">
        <f t="shared" si="33"/>
        <v>2.4937900000000002</v>
      </c>
      <c r="Q62" s="89">
        <f t="shared" si="33"/>
        <v>2.5035099999999999</v>
      </c>
      <c r="R62" s="89">
        <f t="shared" si="33"/>
        <v>2.4932099999999999</v>
      </c>
      <c r="S62" s="89">
        <f t="shared" si="33"/>
        <v>2.4823499999999998</v>
      </c>
      <c r="T62" s="89">
        <f t="shared" si="33"/>
        <v>2.4460799999999998</v>
      </c>
      <c r="U62" s="89">
        <f t="shared" si="33"/>
        <v>2.3854199999999999</v>
      </c>
      <c r="V62" s="89">
        <f t="shared" si="33"/>
        <v>2.3681399999999999</v>
      </c>
      <c r="W62" s="89">
        <f t="shared" si="33"/>
        <v>2.39757</v>
      </c>
      <c r="X62" s="89">
        <f t="shared" si="33"/>
        <v>2.4635199999999999</v>
      </c>
      <c r="Y62" s="89">
        <f t="shared" si="33"/>
        <v>2.3993500000000001</v>
      </c>
      <c r="Z62" s="89">
        <f t="shared" si="33"/>
        <v>2.07179</v>
      </c>
      <c r="AA62" s="89">
        <f t="shared" si="33"/>
        <v>1.8116699999999999</v>
      </c>
    </row>
    <row r="63" spans="1:27" ht="12.75" hidden="1" customHeight="1" outlineLevel="1" x14ac:dyDescent="0.2">
      <c r="A63" s="97" t="s">
        <v>1067</v>
      </c>
      <c r="B63" s="63" t="s">
        <v>242</v>
      </c>
      <c r="C63" s="43" t="s">
        <v>79</v>
      </c>
      <c r="D63" s="44">
        <v>1364.92</v>
      </c>
      <c r="E63" s="44">
        <v>1239.1199999999999</v>
      </c>
      <c r="F63" s="44">
        <v>1216.3599999999999</v>
      </c>
      <c r="G63" s="44">
        <v>1216.3699999999999</v>
      </c>
      <c r="H63" s="44">
        <v>1251.53</v>
      </c>
      <c r="I63" s="44">
        <v>1384.47</v>
      </c>
      <c r="J63" s="44">
        <v>1453.53</v>
      </c>
      <c r="K63" s="44">
        <v>1861.1</v>
      </c>
      <c r="L63" s="44">
        <v>2041.32</v>
      </c>
      <c r="M63" s="44">
        <v>2116.4899999999998</v>
      </c>
      <c r="N63" s="44">
        <v>2153.62</v>
      </c>
      <c r="O63" s="44">
        <v>2165.33</v>
      </c>
      <c r="P63" s="44">
        <v>2158.52</v>
      </c>
      <c r="Q63" s="44">
        <v>2168.2399999999998</v>
      </c>
      <c r="R63" s="44">
        <v>2157.94</v>
      </c>
      <c r="S63" s="44">
        <v>2147.08</v>
      </c>
      <c r="T63" s="44">
        <v>2110.81</v>
      </c>
      <c r="U63" s="44">
        <v>2050.15</v>
      </c>
      <c r="V63" s="44">
        <v>2032.87</v>
      </c>
      <c r="W63" s="44">
        <v>2062.3000000000002</v>
      </c>
      <c r="X63" s="44">
        <v>2128.25</v>
      </c>
      <c r="Y63" s="44">
        <v>2064.08</v>
      </c>
      <c r="Z63" s="44">
        <v>1736.52</v>
      </c>
      <c r="AA63" s="44">
        <v>1476.4</v>
      </c>
    </row>
    <row r="64" spans="1:27" ht="12.75" hidden="1" customHeight="1" outlineLevel="1" x14ac:dyDescent="0.2">
      <c r="A64" s="97" t="s">
        <v>1068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hidden="1" customHeight="1" outlineLevel="1" x14ac:dyDescent="0.2">
      <c r="A65" s="97" t="s">
        <v>1069</v>
      </c>
      <c r="B65" s="63" t="s">
        <v>83</v>
      </c>
      <c r="C65" s="43" t="s">
        <v>79</v>
      </c>
      <c r="D65" s="44">
        <v>4.3</v>
      </c>
      <c r="E65" s="44">
        <v>4.3</v>
      </c>
      <c r="F65" s="44">
        <v>4.3</v>
      </c>
      <c r="G65" s="44">
        <v>4.3</v>
      </c>
      <c r="H65" s="44">
        <v>4.3</v>
      </c>
      <c r="I65" s="44">
        <v>4.3</v>
      </c>
      <c r="J65" s="44">
        <v>4.3</v>
      </c>
      <c r="K65" s="44">
        <v>4.3</v>
      </c>
      <c r="L65" s="44">
        <v>4.3</v>
      </c>
      <c r="M65" s="44">
        <v>4.3</v>
      </c>
      <c r="N65" s="44">
        <v>4.3</v>
      </c>
      <c r="O65" s="44">
        <v>4.3</v>
      </c>
      <c r="P65" s="44">
        <v>4.3</v>
      </c>
      <c r="Q65" s="44">
        <v>4.3</v>
      </c>
      <c r="R65" s="44">
        <v>4.3</v>
      </c>
      <c r="S65" s="44">
        <v>4.3</v>
      </c>
      <c r="T65" s="44">
        <v>4.3</v>
      </c>
      <c r="U65" s="44">
        <v>4.3</v>
      </c>
      <c r="V65" s="44">
        <v>4.3</v>
      </c>
      <c r="W65" s="44">
        <v>4.3</v>
      </c>
      <c r="X65" s="44">
        <v>4.3</v>
      </c>
      <c r="Y65" s="44">
        <v>4.3</v>
      </c>
      <c r="Z65" s="44">
        <v>4.3</v>
      </c>
      <c r="AA65" s="44">
        <v>4.3</v>
      </c>
    </row>
    <row r="66" spans="1:27" ht="12.75" hidden="1" customHeight="1" outlineLevel="1" x14ac:dyDescent="0.2">
      <c r="A66" s="97" t="s">
        <v>1070</v>
      </c>
      <c r="B66" s="63" t="s">
        <v>81</v>
      </c>
      <c r="C66" s="43" t="s">
        <v>79</v>
      </c>
      <c r="D66" s="44">
        <f>$D$11</f>
        <v>264.79000000000002</v>
      </c>
      <c r="E66" s="44">
        <f t="shared" ref="E66:AA66" si="35">$D$11</f>
        <v>264.79000000000002</v>
      </c>
      <c r="F66" s="44">
        <f t="shared" si="35"/>
        <v>264.79000000000002</v>
      </c>
      <c r="G66" s="44">
        <f t="shared" si="35"/>
        <v>264.79000000000002</v>
      </c>
      <c r="H66" s="44">
        <f t="shared" si="35"/>
        <v>264.79000000000002</v>
      </c>
      <c r="I66" s="44">
        <f t="shared" si="35"/>
        <v>264.79000000000002</v>
      </c>
      <c r="J66" s="44">
        <f t="shared" si="35"/>
        <v>264.79000000000002</v>
      </c>
      <c r="K66" s="44">
        <f t="shared" si="35"/>
        <v>264.79000000000002</v>
      </c>
      <c r="L66" s="44">
        <f t="shared" si="35"/>
        <v>264.79000000000002</v>
      </c>
      <c r="M66" s="44">
        <f t="shared" si="35"/>
        <v>264.79000000000002</v>
      </c>
      <c r="N66" s="44">
        <f t="shared" si="35"/>
        <v>264.79000000000002</v>
      </c>
      <c r="O66" s="44">
        <f t="shared" si="35"/>
        <v>264.79000000000002</v>
      </c>
      <c r="P66" s="44">
        <f t="shared" si="35"/>
        <v>264.79000000000002</v>
      </c>
      <c r="Q66" s="44">
        <f t="shared" si="35"/>
        <v>264.79000000000002</v>
      </c>
      <c r="R66" s="44">
        <f t="shared" si="35"/>
        <v>264.79000000000002</v>
      </c>
      <c r="S66" s="44">
        <f t="shared" si="35"/>
        <v>264.79000000000002</v>
      </c>
      <c r="T66" s="44">
        <f t="shared" si="35"/>
        <v>264.79000000000002</v>
      </c>
      <c r="U66" s="44">
        <f t="shared" si="35"/>
        <v>264.79000000000002</v>
      </c>
      <c r="V66" s="44">
        <f t="shared" si="35"/>
        <v>264.79000000000002</v>
      </c>
      <c r="W66" s="44">
        <f t="shared" si="35"/>
        <v>264.79000000000002</v>
      </c>
      <c r="X66" s="44">
        <f t="shared" si="35"/>
        <v>264.79000000000002</v>
      </c>
      <c r="Y66" s="44">
        <f t="shared" si="35"/>
        <v>264.79000000000002</v>
      </c>
      <c r="Z66" s="44">
        <f t="shared" si="35"/>
        <v>264.79000000000002</v>
      </c>
      <c r="AA66" s="44">
        <f t="shared" si="35"/>
        <v>264.79000000000002</v>
      </c>
    </row>
    <row r="67" spans="1:27" ht="12.75" customHeight="1" collapsed="1" x14ac:dyDescent="0.2">
      <c r="A67" s="96" t="s">
        <v>1071</v>
      </c>
      <c r="B67" s="28" t="str">
        <f>"13"&amp;"."&amp;$B$640&amp;"."&amp;$B$641</f>
        <v>13.04.2024</v>
      </c>
      <c r="C67" s="88" t="s">
        <v>76</v>
      </c>
      <c r="D67" s="89">
        <f>ROUND(((D68+D69+D71+D70)/1000),5)</f>
        <v>1.6873899999999999</v>
      </c>
      <c r="E67" s="89">
        <f>ROUND(((E68+E69+E71+E70)/1000),5)</f>
        <v>1.5835900000000001</v>
      </c>
      <c r="F67" s="89">
        <f>ROUND(((F68+F69+F71+F70)/1000),5)</f>
        <v>1.5643499999999999</v>
      </c>
      <c r="G67" s="89">
        <f t="shared" ref="G67:AA67" si="36">ROUND(((G68+G69+G71+G70)/1000),5)</f>
        <v>1.5481199999999999</v>
      </c>
      <c r="H67" s="89">
        <f t="shared" si="36"/>
        <v>1.55091</v>
      </c>
      <c r="I67" s="89">
        <f t="shared" si="36"/>
        <v>1.55844</v>
      </c>
      <c r="J67" s="89">
        <f t="shared" si="36"/>
        <v>1.57257</v>
      </c>
      <c r="K67" s="89">
        <f t="shared" si="36"/>
        <v>1.7949900000000001</v>
      </c>
      <c r="L67" s="89">
        <f t="shared" si="36"/>
        <v>2.1167099999999999</v>
      </c>
      <c r="M67" s="89">
        <f t="shared" si="36"/>
        <v>2.21347</v>
      </c>
      <c r="N67" s="89">
        <f t="shared" si="36"/>
        <v>2.2729400000000002</v>
      </c>
      <c r="O67" s="89">
        <f t="shared" si="36"/>
        <v>2.3264100000000001</v>
      </c>
      <c r="P67" s="89">
        <f t="shared" si="36"/>
        <v>2.2935099999999999</v>
      </c>
      <c r="Q67" s="89">
        <f t="shared" si="36"/>
        <v>2.2844099999999998</v>
      </c>
      <c r="R67" s="89">
        <f t="shared" si="36"/>
        <v>2.2688899999999999</v>
      </c>
      <c r="S67" s="89">
        <f t="shared" si="36"/>
        <v>2.2557999999999998</v>
      </c>
      <c r="T67" s="89">
        <f t="shared" si="36"/>
        <v>2.24512</v>
      </c>
      <c r="U67" s="89">
        <f t="shared" si="36"/>
        <v>2.1655099999999998</v>
      </c>
      <c r="V67" s="89">
        <f t="shared" si="36"/>
        <v>2.2149200000000002</v>
      </c>
      <c r="W67" s="89">
        <f t="shared" si="36"/>
        <v>2.28512</v>
      </c>
      <c r="X67" s="89">
        <f t="shared" si="36"/>
        <v>2.3241200000000002</v>
      </c>
      <c r="Y67" s="89">
        <f t="shared" si="36"/>
        <v>2.3005200000000001</v>
      </c>
      <c r="Z67" s="89">
        <f t="shared" si="36"/>
        <v>1.91917</v>
      </c>
      <c r="AA67" s="89">
        <f t="shared" si="36"/>
        <v>1.79796</v>
      </c>
    </row>
    <row r="68" spans="1:27" ht="12.75" hidden="1" customHeight="1" outlineLevel="1" x14ac:dyDescent="0.2">
      <c r="A68" s="97" t="s">
        <v>1072</v>
      </c>
      <c r="B68" s="63" t="s">
        <v>242</v>
      </c>
      <c r="C68" s="43" t="s">
        <v>79</v>
      </c>
      <c r="D68" s="44">
        <v>1352.12</v>
      </c>
      <c r="E68" s="44">
        <v>1248.32</v>
      </c>
      <c r="F68" s="44">
        <v>1229.08</v>
      </c>
      <c r="G68" s="44">
        <v>1212.8499999999999</v>
      </c>
      <c r="H68" s="44">
        <v>1215.6400000000001</v>
      </c>
      <c r="I68" s="44">
        <v>1223.17</v>
      </c>
      <c r="J68" s="44">
        <v>1237.3</v>
      </c>
      <c r="K68" s="44">
        <v>1459.72</v>
      </c>
      <c r="L68" s="44">
        <v>1781.44</v>
      </c>
      <c r="M68" s="44">
        <v>1878.2</v>
      </c>
      <c r="N68" s="44">
        <v>1937.67</v>
      </c>
      <c r="O68" s="44">
        <v>1991.14</v>
      </c>
      <c r="P68" s="44">
        <v>1958.24</v>
      </c>
      <c r="Q68" s="44">
        <v>1949.14</v>
      </c>
      <c r="R68" s="44">
        <v>1933.62</v>
      </c>
      <c r="S68" s="44">
        <v>1920.53</v>
      </c>
      <c r="T68" s="44">
        <v>1909.85</v>
      </c>
      <c r="U68" s="44">
        <v>1830.24</v>
      </c>
      <c r="V68" s="44">
        <v>1879.65</v>
      </c>
      <c r="W68" s="44">
        <v>1949.85</v>
      </c>
      <c r="X68" s="44">
        <v>1988.85</v>
      </c>
      <c r="Y68" s="44">
        <v>1965.25</v>
      </c>
      <c r="Z68" s="44">
        <v>1583.9</v>
      </c>
      <c r="AA68" s="44">
        <v>1462.69</v>
      </c>
    </row>
    <row r="69" spans="1:27" ht="12.75" hidden="1" customHeight="1" outlineLevel="1" x14ac:dyDescent="0.2">
      <c r="A69" s="97" t="s">
        <v>1073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hidden="1" customHeight="1" outlineLevel="1" x14ac:dyDescent="0.2">
      <c r="A70" s="97" t="s">
        <v>1074</v>
      </c>
      <c r="B70" s="63" t="s">
        <v>83</v>
      </c>
      <c r="C70" s="43" t="s">
        <v>79</v>
      </c>
      <c r="D70" s="44">
        <v>4.3</v>
      </c>
      <c r="E70" s="44">
        <v>4.3</v>
      </c>
      <c r="F70" s="44">
        <v>4.3</v>
      </c>
      <c r="G70" s="44">
        <v>4.3</v>
      </c>
      <c r="H70" s="44">
        <v>4.3</v>
      </c>
      <c r="I70" s="44">
        <v>4.3</v>
      </c>
      <c r="J70" s="44">
        <v>4.3</v>
      </c>
      <c r="K70" s="44">
        <v>4.3</v>
      </c>
      <c r="L70" s="44">
        <v>4.3</v>
      </c>
      <c r="M70" s="44">
        <v>4.3</v>
      </c>
      <c r="N70" s="44">
        <v>4.3</v>
      </c>
      <c r="O70" s="44">
        <v>4.3</v>
      </c>
      <c r="P70" s="44">
        <v>4.3</v>
      </c>
      <c r="Q70" s="44">
        <v>4.3</v>
      </c>
      <c r="R70" s="44">
        <v>4.3</v>
      </c>
      <c r="S70" s="44">
        <v>4.3</v>
      </c>
      <c r="T70" s="44">
        <v>4.3</v>
      </c>
      <c r="U70" s="44">
        <v>4.3</v>
      </c>
      <c r="V70" s="44">
        <v>4.3</v>
      </c>
      <c r="W70" s="44">
        <v>4.3</v>
      </c>
      <c r="X70" s="44">
        <v>4.3</v>
      </c>
      <c r="Y70" s="44">
        <v>4.3</v>
      </c>
      <c r="Z70" s="44">
        <v>4.3</v>
      </c>
      <c r="AA70" s="44">
        <v>4.3</v>
      </c>
    </row>
    <row r="71" spans="1:27" ht="12.75" hidden="1" customHeight="1" outlineLevel="1" x14ac:dyDescent="0.2">
      <c r="A71" s="97" t="s">
        <v>1075</v>
      </c>
      <c r="B71" s="63" t="s">
        <v>81</v>
      </c>
      <c r="C71" s="43" t="s">
        <v>79</v>
      </c>
      <c r="D71" s="44">
        <f>$D$11</f>
        <v>264.79000000000002</v>
      </c>
      <c r="E71" s="44">
        <f t="shared" ref="E71:AA71" si="38">$D$11</f>
        <v>264.79000000000002</v>
      </c>
      <c r="F71" s="44">
        <f t="shared" si="38"/>
        <v>264.79000000000002</v>
      </c>
      <c r="G71" s="44">
        <f t="shared" si="38"/>
        <v>264.79000000000002</v>
      </c>
      <c r="H71" s="44">
        <f t="shared" si="38"/>
        <v>264.79000000000002</v>
      </c>
      <c r="I71" s="44">
        <f t="shared" si="38"/>
        <v>264.79000000000002</v>
      </c>
      <c r="J71" s="44">
        <f t="shared" si="38"/>
        <v>264.79000000000002</v>
      </c>
      <c r="K71" s="44">
        <f t="shared" si="38"/>
        <v>264.79000000000002</v>
      </c>
      <c r="L71" s="44">
        <f t="shared" si="38"/>
        <v>264.79000000000002</v>
      </c>
      <c r="M71" s="44">
        <f t="shared" si="38"/>
        <v>264.79000000000002</v>
      </c>
      <c r="N71" s="44">
        <f t="shared" si="38"/>
        <v>264.79000000000002</v>
      </c>
      <c r="O71" s="44">
        <f t="shared" si="38"/>
        <v>264.79000000000002</v>
      </c>
      <c r="P71" s="44">
        <f t="shared" si="38"/>
        <v>264.79000000000002</v>
      </c>
      <c r="Q71" s="44">
        <f t="shared" si="38"/>
        <v>264.79000000000002</v>
      </c>
      <c r="R71" s="44">
        <f t="shared" si="38"/>
        <v>264.79000000000002</v>
      </c>
      <c r="S71" s="44">
        <f t="shared" si="38"/>
        <v>264.79000000000002</v>
      </c>
      <c r="T71" s="44">
        <f t="shared" si="38"/>
        <v>264.79000000000002</v>
      </c>
      <c r="U71" s="44">
        <f t="shared" si="38"/>
        <v>264.79000000000002</v>
      </c>
      <c r="V71" s="44">
        <f t="shared" si="38"/>
        <v>264.79000000000002</v>
      </c>
      <c r="W71" s="44">
        <f t="shared" si="38"/>
        <v>264.79000000000002</v>
      </c>
      <c r="X71" s="44">
        <f t="shared" si="38"/>
        <v>264.79000000000002</v>
      </c>
      <c r="Y71" s="44">
        <f t="shared" si="38"/>
        <v>264.79000000000002</v>
      </c>
      <c r="Z71" s="44">
        <f t="shared" si="38"/>
        <v>264.79000000000002</v>
      </c>
      <c r="AA71" s="44">
        <f t="shared" si="38"/>
        <v>264.79000000000002</v>
      </c>
    </row>
    <row r="72" spans="1:27" ht="12.75" customHeight="1" collapsed="1" x14ac:dyDescent="0.2">
      <c r="A72" s="96" t="s">
        <v>1076</v>
      </c>
      <c r="B72" s="28" t="str">
        <f>"14"&amp;"."&amp;$B$640&amp;"."&amp;$B$641</f>
        <v>14.04.2024</v>
      </c>
      <c r="C72" s="88" t="s">
        <v>76</v>
      </c>
      <c r="D72" s="89">
        <f>ROUND(((D73+D74+D76+D75)/1000),5)</f>
        <v>1.6231899999999999</v>
      </c>
      <c r="E72" s="89">
        <f>ROUND(((E73+E74+E76+E75)/1000),5)</f>
        <v>1.5683100000000001</v>
      </c>
      <c r="F72" s="89">
        <f>ROUND(((F73+F74+F76+F75)/1000),5)</f>
        <v>1.5137499999999999</v>
      </c>
      <c r="G72" s="89">
        <f t="shared" ref="G72:AA72" si="39">ROUND(((G73+G74+G76+G75)/1000),5)</f>
        <v>1.4910399999999999</v>
      </c>
      <c r="H72" s="89">
        <f t="shared" si="39"/>
        <v>1.49593</v>
      </c>
      <c r="I72" s="89">
        <f t="shared" si="39"/>
        <v>1.4896799999999999</v>
      </c>
      <c r="J72" s="89">
        <f t="shared" si="39"/>
        <v>1.48706</v>
      </c>
      <c r="K72" s="89">
        <f t="shared" si="39"/>
        <v>1.5927899999999999</v>
      </c>
      <c r="L72" s="89">
        <f t="shared" si="39"/>
        <v>1.7954000000000001</v>
      </c>
      <c r="M72" s="89">
        <f t="shared" si="39"/>
        <v>1.92093</v>
      </c>
      <c r="N72" s="89">
        <f t="shared" si="39"/>
        <v>1.9762999999999999</v>
      </c>
      <c r="O72" s="89">
        <f t="shared" si="39"/>
        <v>1.9819199999999999</v>
      </c>
      <c r="P72" s="89">
        <f t="shared" si="39"/>
        <v>1.97149</v>
      </c>
      <c r="Q72" s="89">
        <f t="shared" si="39"/>
        <v>1.95926</v>
      </c>
      <c r="R72" s="89">
        <f t="shared" si="39"/>
        <v>1.9518500000000001</v>
      </c>
      <c r="S72" s="89">
        <f t="shared" si="39"/>
        <v>1.9128000000000001</v>
      </c>
      <c r="T72" s="89">
        <f t="shared" si="39"/>
        <v>1.9855700000000001</v>
      </c>
      <c r="U72" s="89">
        <f t="shared" si="39"/>
        <v>1.99071</v>
      </c>
      <c r="V72" s="89">
        <f t="shared" si="39"/>
        <v>2.03328</v>
      </c>
      <c r="W72" s="89">
        <f t="shared" si="39"/>
        <v>2.1497099999999998</v>
      </c>
      <c r="X72" s="89">
        <f t="shared" si="39"/>
        <v>2.16675</v>
      </c>
      <c r="Y72" s="89">
        <f t="shared" si="39"/>
        <v>1.98878</v>
      </c>
      <c r="Z72" s="89">
        <f t="shared" si="39"/>
        <v>1.8063800000000001</v>
      </c>
      <c r="AA72" s="89">
        <f t="shared" si="39"/>
        <v>1.62808</v>
      </c>
    </row>
    <row r="73" spans="1:27" ht="12.75" hidden="1" customHeight="1" outlineLevel="1" x14ac:dyDescent="0.2">
      <c r="A73" s="97" t="s">
        <v>1077</v>
      </c>
      <c r="B73" s="63" t="s">
        <v>242</v>
      </c>
      <c r="C73" s="43" t="s">
        <v>79</v>
      </c>
      <c r="D73" s="44">
        <v>1287.92</v>
      </c>
      <c r="E73" s="44">
        <v>1233.04</v>
      </c>
      <c r="F73" s="44">
        <v>1178.48</v>
      </c>
      <c r="G73" s="44">
        <v>1155.77</v>
      </c>
      <c r="H73" s="44">
        <v>1160.6600000000001</v>
      </c>
      <c r="I73" s="44">
        <v>1154.4100000000001</v>
      </c>
      <c r="J73" s="44">
        <v>1151.79</v>
      </c>
      <c r="K73" s="44">
        <v>1257.52</v>
      </c>
      <c r="L73" s="44">
        <v>1460.13</v>
      </c>
      <c r="M73" s="44">
        <v>1585.66</v>
      </c>
      <c r="N73" s="44">
        <v>1641.03</v>
      </c>
      <c r="O73" s="44">
        <v>1646.65</v>
      </c>
      <c r="P73" s="44">
        <v>1636.22</v>
      </c>
      <c r="Q73" s="44">
        <v>1623.99</v>
      </c>
      <c r="R73" s="44">
        <v>1616.58</v>
      </c>
      <c r="S73" s="44">
        <v>1577.53</v>
      </c>
      <c r="T73" s="44">
        <v>1650.3</v>
      </c>
      <c r="U73" s="44">
        <v>1655.44</v>
      </c>
      <c r="V73" s="44">
        <v>1698.01</v>
      </c>
      <c r="W73" s="44">
        <v>1814.44</v>
      </c>
      <c r="X73" s="44">
        <v>1831.48</v>
      </c>
      <c r="Y73" s="44">
        <v>1653.51</v>
      </c>
      <c r="Z73" s="44">
        <v>1471.11</v>
      </c>
      <c r="AA73" s="44">
        <v>1292.81</v>
      </c>
    </row>
    <row r="74" spans="1:27" ht="12.75" hidden="1" customHeight="1" outlineLevel="1" x14ac:dyDescent="0.2">
      <c r="A74" s="97" t="s">
        <v>1078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hidden="1" customHeight="1" outlineLevel="1" x14ac:dyDescent="0.2">
      <c r="A75" s="97" t="s">
        <v>1079</v>
      </c>
      <c r="B75" s="63" t="s">
        <v>83</v>
      </c>
      <c r="C75" s="43" t="s">
        <v>79</v>
      </c>
      <c r="D75" s="44">
        <v>4.3</v>
      </c>
      <c r="E75" s="44">
        <v>4.3</v>
      </c>
      <c r="F75" s="44">
        <v>4.3</v>
      </c>
      <c r="G75" s="44">
        <v>4.3</v>
      </c>
      <c r="H75" s="44">
        <v>4.3</v>
      </c>
      <c r="I75" s="44">
        <v>4.3</v>
      </c>
      <c r="J75" s="44">
        <v>4.3</v>
      </c>
      <c r="K75" s="44">
        <v>4.3</v>
      </c>
      <c r="L75" s="44">
        <v>4.3</v>
      </c>
      <c r="M75" s="44">
        <v>4.3</v>
      </c>
      <c r="N75" s="44">
        <v>4.3</v>
      </c>
      <c r="O75" s="44">
        <v>4.3</v>
      </c>
      <c r="P75" s="44">
        <v>4.3</v>
      </c>
      <c r="Q75" s="44">
        <v>4.3</v>
      </c>
      <c r="R75" s="44">
        <v>4.3</v>
      </c>
      <c r="S75" s="44">
        <v>4.3</v>
      </c>
      <c r="T75" s="44">
        <v>4.3</v>
      </c>
      <c r="U75" s="44">
        <v>4.3</v>
      </c>
      <c r="V75" s="44">
        <v>4.3</v>
      </c>
      <c r="W75" s="44">
        <v>4.3</v>
      </c>
      <c r="X75" s="44">
        <v>4.3</v>
      </c>
      <c r="Y75" s="44">
        <v>4.3</v>
      </c>
      <c r="Z75" s="44">
        <v>4.3</v>
      </c>
      <c r="AA75" s="44">
        <v>4.3</v>
      </c>
    </row>
    <row r="76" spans="1:27" ht="12.75" hidden="1" customHeight="1" outlineLevel="1" x14ac:dyDescent="0.2">
      <c r="A76" s="97" t="s">
        <v>1080</v>
      </c>
      <c r="B76" s="63" t="s">
        <v>81</v>
      </c>
      <c r="C76" s="43" t="s">
        <v>79</v>
      </c>
      <c r="D76" s="44">
        <f>$D$11</f>
        <v>264.79000000000002</v>
      </c>
      <c r="E76" s="44">
        <f t="shared" ref="E76:AA76" si="41">$D$11</f>
        <v>264.79000000000002</v>
      </c>
      <c r="F76" s="44">
        <f t="shared" si="41"/>
        <v>264.79000000000002</v>
      </c>
      <c r="G76" s="44">
        <f t="shared" si="41"/>
        <v>264.79000000000002</v>
      </c>
      <c r="H76" s="44">
        <f t="shared" si="41"/>
        <v>264.79000000000002</v>
      </c>
      <c r="I76" s="44">
        <f t="shared" si="41"/>
        <v>264.79000000000002</v>
      </c>
      <c r="J76" s="44">
        <f t="shared" si="41"/>
        <v>264.79000000000002</v>
      </c>
      <c r="K76" s="44">
        <f t="shared" si="41"/>
        <v>264.79000000000002</v>
      </c>
      <c r="L76" s="44">
        <f t="shared" si="41"/>
        <v>264.79000000000002</v>
      </c>
      <c r="M76" s="44">
        <f t="shared" si="41"/>
        <v>264.79000000000002</v>
      </c>
      <c r="N76" s="44">
        <f t="shared" si="41"/>
        <v>264.79000000000002</v>
      </c>
      <c r="O76" s="44">
        <f t="shared" si="41"/>
        <v>264.79000000000002</v>
      </c>
      <c r="P76" s="44">
        <f t="shared" si="41"/>
        <v>264.79000000000002</v>
      </c>
      <c r="Q76" s="44">
        <f t="shared" si="41"/>
        <v>264.79000000000002</v>
      </c>
      <c r="R76" s="44">
        <f t="shared" si="41"/>
        <v>264.79000000000002</v>
      </c>
      <c r="S76" s="44">
        <f t="shared" si="41"/>
        <v>264.79000000000002</v>
      </c>
      <c r="T76" s="44">
        <f t="shared" si="41"/>
        <v>264.79000000000002</v>
      </c>
      <c r="U76" s="44">
        <f t="shared" si="41"/>
        <v>264.79000000000002</v>
      </c>
      <c r="V76" s="44">
        <f t="shared" si="41"/>
        <v>264.79000000000002</v>
      </c>
      <c r="W76" s="44">
        <f t="shared" si="41"/>
        <v>264.79000000000002</v>
      </c>
      <c r="X76" s="44">
        <f t="shared" si="41"/>
        <v>264.79000000000002</v>
      </c>
      <c r="Y76" s="44">
        <f t="shared" si="41"/>
        <v>264.79000000000002</v>
      </c>
      <c r="Z76" s="44">
        <f t="shared" si="41"/>
        <v>264.79000000000002</v>
      </c>
      <c r="AA76" s="44">
        <f t="shared" si="41"/>
        <v>264.79000000000002</v>
      </c>
    </row>
    <row r="77" spans="1:27" ht="12.75" customHeight="1" collapsed="1" x14ac:dyDescent="0.2">
      <c r="A77" s="96" t="s">
        <v>1081</v>
      </c>
      <c r="B77" s="28" t="str">
        <f>"15"&amp;"."&amp;$B$640&amp;"."&amp;$B$641</f>
        <v>15.04.2024</v>
      </c>
      <c r="C77" s="88" t="s">
        <v>76</v>
      </c>
      <c r="D77" s="89">
        <f>ROUND(((D78+D79+D81+D80)/1000),5)</f>
        <v>1.5414399999999999</v>
      </c>
      <c r="E77" s="89">
        <f>ROUND(((E78+E79+E81+E80)/1000),5)</f>
        <v>1.4279999999999999</v>
      </c>
      <c r="F77" s="89">
        <f>ROUND(((F78+F79+F81+F80)/1000),5)</f>
        <v>1.38524</v>
      </c>
      <c r="G77" s="89">
        <f t="shared" ref="G77:AA77" si="42">ROUND(((G78+G79+G81+G80)/1000),5)</f>
        <v>1.36313</v>
      </c>
      <c r="H77" s="89">
        <f t="shared" si="42"/>
        <v>1.3891899999999999</v>
      </c>
      <c r="I77" s="89">
        <f t="shared" si="42"/>
        <v>1.45295</v>
      </c>
      <c r="J77" s="89">
        <f t="shared" si="42"/>
        <v>1.5697300000000001</v>
      </c>
      <c r="K77" s="89">
        <f t="shared" si="42"/>
        <v>1.88872</v>
      </c>
      <c r="L77" s="89">
        <f t="shared" si="42"/>
        <v>2.23231</v>
      </c>
      <c r="M77" s="89">
        <f t="shared" si="42"/>
        <v>2.3742899999999998</v>
      </c>
      <c r="N77" s="89">
        <f t="shared" si="42"/>
        <v>2.3746299999999998</v>
      </c>
      <c r="O77" s="89">
        <f t="shared" si="42"/>
        <v>2.4267400000000001</v>
      </c>
      <c r="P77" s="89">
        <f t="shared" si="42"/>
        <v>2.4311400000000001</v>
      </c>
      <c r="Q77" s="89">
        <f t="shared" si="42"/>
        <v>2.4609299999999998</v>
      </c>
      <c r="R77" s="89">
        <f t="shared" si="42"/>
        <v>2.4289999999999998</v>
      </c>
      <c r="S77" s="89">
        <f t="shared" si="42"/>
        <v>2.4185500000000002</v>
      </c>
      <c r="T77" s="89">
        <f t="shared" si="42"/>
        <v>2.3964400000000001</v>
      </c>
      <c r="U77" s="89">
        <f t="shared" si="42"/>
        <v>2.34172</v>
      </c>
      <c r="V77" s="89">
        <f t="shared" si="42"/>
        <v>2.1798500000000001</v>
      </c>
      <c r="W77" s="89">
        <f t="shared" si="42"/>
        <v>2.2606600000000001</v>
      </c>
      <c r="X77" s="89">
        <f t="shared" si="42"/>
        <v>2.37723</v>
      </c>
      <c r="Y77" s="89">
        <f t="shared" si="42"/>
        <v>2.1150799999999998</v>
      </c>
      <c r="Z77" s="89">
        <f t="shared" si="42"/>
        <v>1.8346</v>
      </c>
      <c r="AA77" s="89">
        <f t="shared" si="42"/>
        <v>1.5966100000000001</v>
      </c>
    </row>
    <row r="78" spans="1:27" ht="12.75" hidden="1" customHeight="1" outlineLevel="1" x14ac:dyDescent="0.2">
      <c r="A78" s="97" t="s">
        <v>1082</v>
      </c>
      <c r="B78" s="63" t="s">
        <v>242</v>
      </c>
      <c r="C78" s="43" t="s">
        <v>79</v>
      </c>
      <c r="D78" s="44">
        <v>1206.17</v>
      </c>
      <c r="E78" s="44">
        <v>1092.73</v>
      </c>
      <c r="F78" s="44">
        <v>1049.97</v>
      </c>
      <c r="G78" s="44">
        <v>1027.8599999999999</v>
      </c>
      <c r="H78" s="44">
        <v>1053.92</v>
      </c>
      <c r="I78" s="44">
        <v>1117.68</v>
      </c>
      <c r="J78" s="44">
        <v>1234.46</v>
      </c>
      <c r="K78" s="44">
        <v>1553.45</v>
      </c>
      <c r="L78" s="44">
        <v>1897.04</v>
      </c>
      <c r="M78" s="44">
        <v>2039.02</v>
      </c>
      <c r="N78" s="44">
        <v>2039.36</v>
      </c>
      <c r="O78" s="44">
        <v>2091.4699999999998</v>
      </c>
      <c r="P78" s="44">
        <v>2095.87</v>
      </c>
      <c r="Q78" s="44">
        <v>2125.66</v>
      </c>
      <c r="R78" s="44">
        <v>2093.73</v>
      </c>
      <c r="S78" s="44">
        <v>2083.2800000000002</v>
      </c>
      <c r="T78" s="44">
        <v>2061.17</v>
      </c>
      <c r="U78" s="44">
        <v>2006.45</v>
      </c>
      <c r="V78" s="44">
        <v>1844.58</v>
      </c>
      <c r="W78" s="44">
        <v>1925.39</v>
      </c>
      <c r="X78" s="44">
        <v>2041.96</v>
      </c>
      <c r="Y78" s="44">
        <v>1779.81</v>
      </c>
      <c r="Z78" s="44">
        <v>1499.33</v>
      </c>
      <c r="AA78" s="44">
        <v>1261.3399999999999</v>
      </c>
    </row>
    <row r="79" spans="1:27" ht="12.75" hidden="1" customHeight="1" outlineLevel="1" x14ac:dyDescent="0.2">
      <c r="A79" s="97" t="s">
        <v>1083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hidden="1" customHeight="1" outlineLevel="1" x14ac:dyDescent="0.2">
      <c r="A80" s="97" t="s">
        <v>1084</v>
      </c>
      <c r="B80" s="63" t="s">
        <v>83</v>
      </c>
      <c r="C80" s="43" t="s">
        <v>79</v>
      </c>
      <c r="D80" s="44">
        <v>4.3</v>
      </c>
      <c r="E80" s="44">
        <v>4.3</v>
      </c>
      <c r="F80" s="44">
        <v>4.3</v>
      </c>
      <c r="G80" s="44">
        <v>4.3</v>
      </c>
      <c r="H80" s="44">
        <v>4.3</v>
      </c>
      <c r="I80" s="44">
        <v>4.3</v>
      </c>
      <c r="J80" s="44">
        <v>4.3</v>
      </c>
      <c r="K80" s="44">
        <v>4.3</v>
      </c>
      <c r="L80" s="44">
        <v>4.3</v>
      </c>
      <c r="M80" s="44">
        <v>4.3</v>
      </c>
      <c r="N80" s="44">
        <v>4.3</v>
      </c>
      <c r="O80" s="44">
        <v>4.3</v>
      </c>
      <c r="P80" s="44">
        <v>4.3</v>
      </c>
      <c r="Q80" s="44">
        <v>4.3</v>
      </c>
      <c r="R80" s="44">
        <v>4.3</v>
      </c>
      <c r="S80" s="44">
        <v>4.3</v>
      </c>
      <c r="T80" s="44">
        <v>4.3</v>
      </c>
      <c r="U80" s="44">
        <v>4.3</v>
      </c>
      <c r="V80" s="44">
        <v>4.3</v>
      </c>
      <c r="W80" s="44">
        <v>4.3</v>
      </c>
      <c r="X80" s="44">
        <v>4.3</v>
      </c>
      <c r="Y80" s="44">
        <v>4.3</v>
      </c>
      <c r="Z80" s="44">
        <v>4.3</v>
      </c>
      <c r="AA80" s="44">
        <v>4.3</v>
      </c>
    </row>
    <row r="81" spans="1:27" ht="12.75" hidden="1" customHeight="1" outlineLevel="1" x14ac:dyDescent="0.2">
      <c r="A81" s="97" t="s">
        <v>1085</v>
      </c>
      <c r="B81" s="63" t="s">
        <v>81</v>
      </c>
      <c r="C81" s="43" t="s">
        <v>79</v>
      </c>
      <c r="D81" s="44">
        <f>$D$11</f>
        <v>264.79000000000002</v>
      </c>
      <c r="E81" s="44">
        <f t="shared" ref="E81:AA81" si="44">$D$11</f>
        <v>264.79000000000002</v>
      </c>
      <c r="F81" s="44">
        <f t="shared" si="44"/>
        <v>264.79000000000002</v>
      </c>
      <c r="G81" s="44">
        <f t="shared" si="44"/>
        <v>264.79000000000002</v>
      </c>
      <c r="H81" s="44">
        <f t="shared" si="44"/>
        <v>264.79000000000002</v>
      </c>
      <c r="I81" s="44">
        <f t="shared" si="44"/>
        <v>264.79000000000002</v>
      </c>
      <c r="J81" s="44">
        <f t="shared" si="44"/>
        <v>264.79000000000002</v>
      </c>
      <c r="K81" s="44">
        <f t="shared" si="44"/>
        <v>264.79000000000002</v>
      </c>
      <c r="L81" s="44">
        <f t="shared" si="44"/>
        <v>264.79000000000002</v>
      </c>
      <c r="M81" s="44">
        <f t="shared" si="44"/>
        <v>264.79000000000002</v>
      </c>
      <c r="N81" s="44">
        <f t="shared" si="44"/>
        <v>264.79000000000002</v>
      </c>
      <c r="O81" s="44">
        <f t="shared" si="44"/>
        <v>264.79000000000002</v>
      </c>
      <c r="P81" s="44">
        <f t="shared" si="44"/>
        <v>264.79000000000002</v>
      </c>
      <c r="Q81" s="44">
        <f t="shared" si="44"/>
        <v>264.79000000000002</v>
      </c>
      <c r="R81" s="44">
        <f t="shared" si="44"/>
        <v>264.79000000000002</v>
      </c>
      <c r="S81" s="44">
        <f t="shared" si="44"/>
        <v>264.79000000000002</v>
      </c>
      <c r="T81" s="44">
        <f t="shared" si="44"/>
        <v>264.79000000000002</v>
      </c>
      <c r="U81" s="44">
        <f t="shared" si="44"/>
        <v>264.79000000000002</v>
      </c>
      <c r="V81" s="44">
        <f t="shared" si="44"/>
        <v>264.79000000000002</v>
      </c>
      <c r="W81" s="44">
        <f t="shared" si="44"/>
        <v>264.79000000000002</v>
      </c>
      <c r="X81" s="44">
        <f t="shared" si="44"/>
        <v>264.79000000000002</v>
      </c>
      <c r="Y81" s="44">
        <f t="shared" si="44"/>
        <v>264.79000000000002</v>
      </c>
      <c r="Z81" s="44">
        <f t="shared" si="44"/>
        <v>264.79000000000002</v>
      </c>
      <c r="AA81" s="44">
        <f t="shared" si="44"/>
        <v>264.79000000000002</v>
      </c>
    </row>
    <row r="82" spans="1:27" ht="12.75" customHeight="1" collapsed="1" x14ac:dyDescent="0.2">
      <c r="A82" s="96" t="s">
        <v>1086</v>
      </c>
      <c r="B82" s="28" t="str">
        <f>"16"&amp;"."&amp;$B$640&amp;"."&amp;$B$641</f>
        <v>16.04.2024</v>
      </c>
      <c r="C82" s="88" t="s">
        <v>76</v>
      </c>
      <c r="D82" s="89">
        <f>ROUND(((D83+D84+D86+D85)/1000),5)</f>
        <v>1.5354099999999999</v>
      </c>
      <c r="E82" s="89">
        <f>ROUND(((E83+E84+E86+E85)/1000),5)</f>
        <v>1.4592400000000001</v>
      </c>
      <c r="F82" s="89">
        <f>ROUND(((F83+F84+F86+F85)/1000),5)</f>
        <v>1.3502000000000001</v>
      </c>
      <c r="G82" s="89">
        <f t="shared" ref="G82:AA82" si="45">ROUND(((G83+G84+G86+G85)/1000),5)</f>
        <v>1.3592</v>
      </c>
      <c r="H82" s="89">
        <f t="shared" si="45"/>
        <v>1.40215</v>
      </c>
      <c r="I82" s="89">
        <f t="shared" si="45"/>
        <v>1.50074</v>
      </c>
      <c r="J82" s="89">
        <f t="shared" si="45"/>
        <v>1.60795</v>
      </c>
      <c r="K82" s="89">
        <f t="shared" si="45"/>
        <v>1.8360399999999999</v>
      </c>
      <c r="L82" s="89">
        <f t="shared" si="45"/>
        <v>2.2061500000000001</v>
      </c>
      <c r="M82" s="89">
        <f t="shared" si="45"/>
        <v>2.3276400000000002</v>
      </c>
      <c r="N82" s="89">
        <f t="shared" si="45"/>
        <v>2.3428100000000001</v>
      </c>
      <c r="O82" s="89">
        <f t="shared" si="45"/>
        <v>2.3552900000000001</v>
      </c>
      <c r="P82" s="89">
        <f t="shared" si="45"/>
        <v>2.3681800000000002</v>
      </c>
      <c r="Q82" s="89">
        <f t="shared" si="45"/>
        <v>2.40516</v>
      </c>
      <c r="R82" s="89">
        <f t="shared" si="45"/>
        <v>2.37595</v>
      </c>
      <c r="S82" s="89">
        <f t="shared" si="45"/>
        <v>2.3597899999999998</v>
      </c>
      <c r="T82" s="89">
        <f t="shared" si="45"/>
        <v>2.3512400000000002</v>
      </c>
      <c r="U82" s="89">
        <f t="shared" si="45"/>
        <v>2.2274400000000001</v>
      </c>
      <c r="V82" s="89">
        <f t="shared" si="45"/>
        <v>2.1324000000000001</v>
      </c>
      <c r="W82" s="89">
        <f t="shared" si="45"/>
        <v>2.2143899999999999</v>
      </c>
      <c r="X82" s="89">
        <f t="shared" si="45"/>
        <v>2.33744</v>
      </c>
      <c r="Y82" s="89">
        <f t="shared" si="45"/>
        <v>2.0781800000000001</v>
      </c>
      <c r="Z82" s="89">
        <f t="shared" si="45"/>
        <v>1.7639100000000001</v>
      </c>
      <c r="AA82" s="89">
        <f t="shared" si="45"/>
        <v>1.5911299999999999</v>
      </c>
    </row>
    <row r="83" spans="1:27" ht="12.75" hidden="1" customHeight="1" outlineLevel="1" x14ac:dyDescent="0.2">
      <c r="A83" s="97" t="s">
        <v>1087</v>
      </c>
      <c r="B83" s="63" t="s">
        <v>242</v>
      </c>
      <c r="C83" s="43" t="s">
        <v>79</v>
      </c>
      <c r="D83" s="44">
        <v>1200.1400000000001</v>
      </c>
      <c r="E83" s="44">
        <v>1123.97</v>
      </c>
      <c r="F83" s="44">
        <v>1014.93</v>
      </c>
      <c r="G83" s="44">
        <v>1023.93</v>
      </c>
      <c r="H83" s="44">
        <v>1066.8800000000001</v>
      </c>
      <c r="I83" s="44">
        <v>1165.47</v>
      </c>
      <c r="J83" s="44">
        <v>1272.68</v>
      </c>
      <c r="K83" s="44">
        <v>1500.77</v>
      </c>
      <c r="L83" s="44">
        <v>1870.88</v>
      </c>
      <c r="M83" s="44">
        <v>1992.37</v>
      </c>
      <c r="N83" s="44">
        <v>2007.54</v>
      </c>
      <c r="O83" s="44">
        <v>2020.02</v>
      </c>
      <c r="P83" s="44">
        <v>2032.91</v>
      </c>
      <c r="Q83" s="44">
        <v>2069.89</v>
      </c>
      <c r="R83" s="44">
        <v>2040.68</v>
      </c>
      <c r="S83" s="44">
        <v>2024.52</v>
      </c>
      <c r="T83" s="44">
        <v>2015.97</v>
      </c>
      <c r="U83" s="44">
        <v>1892.17</v>
      </c>
      <c r="V83" s="44">
        <v>1797.13</v>
      </c>
      <c r="W83" s="44">
        <v>1879.12</v>
      </c>
      <c r="X83" s="44">
        <v>2002.17</v>
      </c>
      <c r="Y83" s="44">
        <v>1742.91</v>
      </c>
      <c r="Z83" s="44">
        <v>1428.64</v>
      </c>
      <c r="AA83" s="44">
        <v>1255.8599999999999</v>
      </c>
    </row>
    <row r="84" spans="1:27" ht="12.75" hidden="1" customHeight="1" outlineLevel="1" x14ac:dyDescent="0.2">
      <c r="A84" s="97" t="s">
        <v>1088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hidden="1" customHeight="1" outlineLevel="1" x14ac:dyDescent="0.2">
      <c r="A85" s="97" t="s">
        <v>1089</v>
      </c>
      <c r="B85" s="63" t="s">
        <v>83</v>
      </c>
      <c r="C85" s="43" t="s">
        <v>79</v>
      </c>
      <c r="D85" s="44">
        <v>4.3</v>
      </c>
      <c r="E85" s="44">
        <v>4.3</v>
      </c>
      <c r="F85" s="44">
        <v>4.3</v>
      </c>
      <c r="G85" s="44">
        <v>4.3</v>
      </c>
      <c r="H85" s="44">
        <v>4.3</v>
      </c>
      <c r="I85" s="44">
        <v>4.3</v>
      </c>
      <c r="J85" s="44">
        <v>4.3</v>
      </c>
      <c r="K85" s="44">
        <v>4.3</v>
      </c>
      <c r="L85" s="44">
        <v>4.3</v>
      </c>
      <c r="M85" s="44">
        <v>4.3</v>
      </c>
      <c r="N85" s="44">
        <v>4.3</v>
      </c>
      <c r="O85" s="44">
        <v>4.3</v>
      </c>
      <c r="P85" s="44">
        <v>4.3</v>
      </c>
      <c r="Q85" s="44">
        <v>4.3</v>
      </c>
      <c r="R85" s="44">
        <v>4.3</v>
      </c>
      <c r="S85" s="44">
        <v>4.3</v>
      </c>
      <c r="T85" s="44">
        <v>4.3</v>
      </c>
      <c r="U85" s="44">
        <v>4.3</v>
      </c>
      <c r="V85" s="44">
        <v>4.3</v>
      </c>
      <c r="W85" s="44">
        <v>4.3</v>
      </c>
      <c r="X85" s="44">
        <v>4.3</v>
      </c>
      <c r="Y85" s="44">
        <v>4.3</v>
      </c>
      <c r="Z85" s="44">
        <v>4.3</v>
      </c>
      <c r="AA85" s="44">
        <v>4.3</v>
      </c>
    </row>
    <row r="86" spans="1:27" ht="12.75" hidden="1" customHeight="1" outlineLevel="1" x14ac:dyDescent="0.2">
      <c r="A86" s="97" t="s">
        <v>1090</v>
      </c>
      <c r="B86" s="63" t="s">
        <v>81</v>
      </c>
      <c r="C86" s="43" t="s">
        <v>79</v>
      </c>
      <c r="D86" s="44">
        <f>$D$11</f>
        <v>264.79000000000002</v>
      </c>
      <c r="E86" s="44">
        <f t="shared" ref="E86:AA86" si="47">$D$11</f>
        <v>264.79000000000002</v>
      </c>
      <c r="F86" s="44">
        <f t="shared" si="47"/>
        <v>264.79000000000002</v>
      </c>
      <c r="G86" s="44">
        <f t="shared" si="47"/>
        <v>264.79000000000002</v>
      </c>
      <c r="H86" s="44">
        <f t="shared" si="47"/>
        <v>264.79000000000002</v>
      </c>
      <c r="I86" s="44">
        <f t="shared" si="47"/>
        <v>264.79000000000002</v>
      </c>
      <c r="J86" s="44">
        <f t="shared" si="47"/>
        <v>264.79000000000002</v>
      </c>
      <c r="K86" s="44">
        <f t="shared" si="47"/>
        <v>264.79000000000002</v>
      </c>
      <c r="L86" s="44">
        <f t="shared" si="47"/>
        <v>264.79000000000002</v>
      </c>
      <c r="M86" s="44">
        <f t="shared" si="47"/>
        <v>264.79000000000002</v>
      </c>
      <c r="N86" s="44">
        <f t="shared" si="47"/>
        <v>264.79000000000002</v>
      </c>
      <c r="O86" s="44">
        <f t="shared" si="47"/>
        <v>264.79000000000002</v>
      </c>
      <c r="P86" s="44">
        <f t="shared" si="47"/>
        <v>264.79000000000002</v>
      </c>
      <c r="Q86" s="44">
        <f t="shared" si="47"/>
        <v>264.79000000000002</v>
      </c>
      <c r="R86" s="44">
        <f t="shared" si="47"/>
        <v>264.79000000000002</v>
      </c>
      <c r="S86" s="44">
        <f t="shared" si="47"/>
        <v>264.79000000000002</v>
      </c>
      <c r="T86" s="44">
        <f t="shared" si="47"/>
        <v>264.79000000000002</v>
      </c>
      <c r="U86" s="44">
        <f t="shared" si="47"/>
        <v>264.79000000000002</v>
      </c>
      <c r="V86" s="44">
        <f t="shared" si="47"/>
        <v>264.79000000000002</v>
      </c>
      <c r="W86" s="44">
        <f t="shared" si="47"/>
        <v>264.79000000000002</v>
      </c>
      <c r="X86" s="44">
        <f t="shared" si="47"/>
        <v>264.79000000000002</v>
      </c>
      <c r="Y86" s="44">
        <f t="shared" si="47"/>
        <v>264.79000000000002</v>
      </c>
      <c r="Z86" s="44">
        <f t="shared" si="47"/>
        <v>264.79000000000002</v>
      </c>
      <c r="AA86" s="44">
        <f t="shared" si="47"/>
        <v>264.79000000000002</v>
      </c>
    </row>
    <row r="87" spans="1:27" ht="12.75" customHeight="1" collapsed="1" x14ac:dyDescent="0.2">
      <c r="A87" s="96" t="s">
        <v>1091</v>
      </c>
      <c r="B87" s="28" t="str">
        <f>"17"&amp;"."&amp;$B$640&amp;"."&amp;$B$641</f>
        <v>17.04.2024</v>
      </c>
      <c r="C87" s="88" t="s">
        <v>76</v>
      </c>
      <c r="D87" s="89">
        <f>ROUND(((D88+D89+D91+D90)/1000),5)</f>
        <v>1.53891</v>
      </c>
      <c r="E87" s="89">
        <f>ROUND(((E88+E89+E91+E90)/1000),5)</f>
        <v>1.4591099999999999</v>
      </c>
      <c r="F87" s="89">
        <f>ROUND(((F88+F89+F91+F90)/1000),5)</f>
        <v>1.4049199999999999</v>
      </c>
      <c r="G87" s="89">
        <f t="shared" ref="G87:AA87" si="48">ROUND(((G88+G89+G91+G90)/1000),5)</f>
        <v>1.4020699999999999</v>
      </c>
      <c r="H87" s="89">
        <f t="shared" si="48"/>
        <v>1.4373800000000001</v>
      </c>
      <c r="I87" s="89">
        <f t="shared" si="48"/>
        <v>1.51149</v>
      </c>
      <c r="J87" s="89">
        <f t="shared" si="48"/>
        <v>1.58013</v>
      </c>
      <c r="K87" s="89">
        <f t="shared" si="48"/>
        <v>1.83883</v>
      </c>
      <c r="L87" s="89">
        <f t="shared" si="48"/>
        <v>2.1808900000000002</v>
      </c>
      <c r="M87" s="89">
        <f t="shared" si="48"/>
        <v>2.3002799999999999</v>
      </c>
      <c r="N87" s="89">
        <f t="shared" si="48"/>
        <v>2.3228900000000001</v>
      </c>
      <c r="O87" s="89">
        <f t="shared" si="48"/>
        <v>2.3205800000000001</v>
      </c>
      <c r="P87" s="89">
        <f t="shared" si="48"/>
        <v>2.3297500000000002</v>
      </c>
      <c r="Q87" s="89">
        <f t="shared" si="48"/>
        <v>2.3562099999999999</v>
      </c>
      <c r="R87" s="89">
        <f t="shared" si="48"/>
        <v>2.34131</v>
      </c>
      <c r="S87" s="89">
        <f t="shared" si="48"/>
        <v>2.3376199999999998</v>
      </c>
      <c r="T87" s="89">
        <f t="shared" si="48"/>
        <v>2.2943199999999999</v>
      </c>
      <c r="U87" s="89">
        <f t="shared" si="48"/>
        <v>2.23874</v>
      </c>
      <c r="V87" s="89">
        <f t="shared" si="48"/>
        <v>2.1974999999999998</v>
      </c>
      <c r="W87" s="89">
        <f t="shared" si="48"/>
        <v>2.28125</v>
      </c>
      <c r="X87" s="89">
        <f t="shared" si="48"/>
        <v>2.35365</v>
      </c>
      <c r="Y87" s="89">
        <f t="shared" si="48"/>
        <v>2.2270500000000002</v>
      </c>
      <c r="Z87" s="89">
        <f t="shared" si="48"/>
        <v>1.8412299999999999</v>
      </c>
      <c r="AA87" s="89">
        <f t="shared" si="48"/>
        <v>1.61206</v>
      </c>
    </row>
    <row r="88" spans="1:27" ht="12.75" hidden="1" customHeight="1" outlineLevel="1" x14ac:dyDescent="0.2">
      <c r="A88" s="97" t="s">
        <v>1092</v>
      </c>
      <c r="B88" s="63" t="s">
        <v>242</v>
      </c>
      <c r="C88" s="43" t="s">
        <v>79</v>
      </c>
      <c r="D88" s="44">
        <v>1203.6400000000001</v>
      </c>
      <c r="E88" s="44">
        <v>1123.8399999999999</v>
      </c>
      <c r="F88" s="44">
        <v>1069.6500000000001</v>
      </c>
      <c r="G88" s="44">
        <v>1066.8</v>
      </c>
      <c r="H88" s="44">
        <v>1102.1099999999999</v>
      </c>
      <c r="I88" s="44">
        <v>1176.22</v>
      </c>
      <c r="J88" s="44">
        <v>1244.8599999999999</v>
      </c>
      <c r="K88" s="44">
        <v>1503.56</v>
      </c>
      <c r="L88" s="44">
        <v>1845.62</v>
      </c>
      <c r="M88" s="44">
        <v>1965.01</v>
      </c>
      <c r="N88" s="44">
        <v>1987.62</v>
      </c>
      <c r="O88" s="44">
        <v>1985.31</v>
      </c>
      <c r="P88" s="44">
        <v>1994.48</v>
      </c>
      <c r="Q88" s="44">
        <v>2020.94</v>
      </c>
      <c r="R88" s="44">
        <v>2006.04</v>
      </c>
      <c r="S88" s="44">
        <v>2002.35</v>
      </c>
      <c r="T88" s="44">
        <v>1959.05</v>
      </c>
      <c r="U88" s="44">
        <v>1903.47</v>
      </c>
      <c r="V88" s="44">
        <v>1862.23</v>
      </c>
      <c r="W88" s="44">
        <v>1945.98</v>
      </c>
      <c r="X88" s="44">
        <v>2018.38</v>
      </c>
      <c r="Y88" s="44">
        <v>1891.78</v>
      </c>
      <c r="Z88" s="44">
        <v>1505.96</v>
      </c>
      <c r="AA88" s="44">
        <v>1276.79</v>
      </c>
    </row>
    <row r="89" spans="1:27" ht="12.75" hidden="1" customHeight="1" outlineLevel="1" x14ac:dyDescent="0.2">
      <c r="A89" s="97" t="s">
        <v>1093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hidden="1" customHeight="1" outlineLevel="1" x14ac:dyDescent="0.2">
      <c r="A90" s="97" t="s">
        <v>1094</v>
      </c>
      <c r="B90" s="63" t="s">
        <v>83</v>
      </c>
      <c r="C90" s="43" t="s">
        <v>79</v>
      </c>
      <c r="D90" s="44">
        <v>4.3</v>
      </c>
      <c r="E90" s="44">
        <v>4.3</v>
      </c>
      <c r="F90" s="44">
        <v>4.3</v>
      </c>
      <c r="G90" s="44">
        <v>4.3</v>
      </c>
      <c r="H90" s="44">
        <v>4.3</v>
      </c>
      <c r="I90" s="44">
        <v>4.3</v>
      </c>
      <c r="J90" s="44">
        <v>4.3</v>
      </c>
      <c r="K90" s="44">
        <v>4.3</v>
      </c>
      <c r="L90" s="44">
        <v>4.3</v>
      </c>
      <c r="M90" s="44">
        <v>4.3</v>
      </c>
      <c r="N90" s="44">
        <v>4.3</v>
      </c>
      <c r="O90" s="44">
        <v>4.3</v>
      </c>
      <c r="P90" s="44">
        <v>4.3</v>
      </c>
      <c r="Q90" s="44">
        <v>4.3</v>
      </c>
      <c r="R90" s="44">
        <v>4.3</v>
      </c>
      <c r="S90" s="44">
        <v>4.3</v>
      </c>
      <c r="T90" s="44">
        <v>4.3</v>
      </c>
      <c r="U90" s="44">
        <v>4.3</v>
      </c>
      <c r="V90" s="44">
        <v>4.3</v>
      </c>
      <c r="W90" s="44">
        <v>4.3</v>
      </c>
      <c r="X90" s="44">
        <v>4.3</v>
      </c>
      <c r="Y90" s="44">
        <v>4.3</v>
      </c>
      <c r="Z90" s="44">
        <v>4.3</v>
      </c>
      <c r="AA90" s="44">
        <v>4.3</v>
      </c>
    </row>
    <row r="91" spans="1:27" ht="12.75" hidden="1" customHeight="1" outlineLevel="1" x14ac:dyDescent="0.2">
      <c r="A91" s="97" t="s">
        <v>1095</v>
      </c>
      <c r="B91" s="63" t="s">
        <v>81</v>
      </c>
      <c r="C91" s="43" t="s">
        <v>79</v>
      </c>
      <c r="D91" s="44">
        <f>$D$11</f>
        <v>264.79000000000002</v>
      </c>
      <c r="E91" s="44">
        <f t="shared" ref="E91:AA91" si="50">$D$11</f>
        <v>264.79000000000002</v>
      </c>
      <c r="F91" s="44">
        <f t="shared" si="50"/>
        <v>264.79000000000002</v>
      </c>
      <c r="G91" s="44">
        <f t="shared" si="50"/>
        <v>264.79000000000002</v>
      </c>
      <c r="H91" s="44">
        <f t="shared" si="50"/>
        <v>264.79000000000002</v>
      </c>
      <c r="I91" s="44">
        <f t="shared" si="50"/>
        <v>264.79000000000002</v>
      </c>
      <c r="J91" s="44">
        <f t="shared" si="50"/>
        <v>264.79000000000002</v>
      </c>
      <c r="K91" s="44">
        <f t="shared" si="50"/>
        <v>264.79000000000002</v>
      </c>
      <c r="L91" s="44">
        <f t="shared" si="50"/>
        <v>264.79000000000002</v>
      </c>
      <c r="M91" s="44">
        <f t="shared" si="50"/>
        <v>264.79000000000002</v>
      </c>
      <c r="N91" s="44">
        <f t="shared" si="50"/>
        <v>264.79000000000002</v>
      </c>
      <c r="O91" s="44">
        <f t="shared" si="50"/>
        <v>264.79000000000002</v>
      </c>
      <c r="P91" s="44">
        <f t="shared" si="50"/>
        <v>264.79000000000002</v>
      </c>
      <c r="Q91" s="44">
        <f t="shared" si="50"/>
        <v>264.79000000000002</v>
      </c>
      <c r="R91" s="44">
        <f t="shared" si="50"/>
        <v>264.79000000000002</v>
      </c>
      <c r="S91" s="44">
        <f t="shared" si="50"/>
        <v>264.79000000000002</v>
      </c>
      <c r="T91" s="44">
        <f t="shared" si="50"/>
        <v>264.79000000000002</v>
      </c>
      <c r="U91" s="44">
        <f t="shared" si="50"/>
        <v>264.79000000000002</v>
      </c>
      <c r="V91" s="44">
        <f t="shared" si="50"/>
        <v>264.79000000000002</v>
      </c>
      <c r="W91" s="44">
        <f t="shared" si="50"/>
        <v>264.79000000000002</v>
      </c>
      <c r="X91" s="44">
        <f t="shared" si="50"/>
        <v>264.79000000000002</v>
      </c>
      <c r="Y91" s="44">
        <f t="shared" si="50"/>
        <v>264.79000000000002</v>
      </c>
      <c r="Z91" s="44">
        <f t="shared" si="50"/>
        <v>264.79000000000002</v>
      </c>
      <c r="AA91" s="44">
        <f t="shared" si="50"/>
        <v>264.79000000000002</v>
      </c>
    </row>
    <row r="92" spans="1:27" ht="12.75" customHeight="1" collapsed="1" x14ac:dyDescent="0.2">
      <c r="A92" s="96" t="s">
        <v>1096</v>
      </c>
      <c r="B92" s="28" t="str">
        <f>"18"&amp;"."&amp;$B$640&amp;"."&amp;$B$641</f>
        <v>18.04.2024</v>
      </c>
      <c r="C92" s="88" t="s">
        <v>76</v>
      </c>
      <c r="D92" s="89">
        <f>ROUND(((D93+D94+D96+D95)/1000),5)</f>
        <v>1.5032700000000001</v>
      </c>
      <c r="E92" s="89">
        <f>ROUND(((E93+E94+E96+E95)/1000),5)</f>
        <v>1.4069400000000001</v>
      </c>
      <c r="F92" s="89">
        <f>ROUND(((F93+F94+F96+F95)/1000),5)</f>
        <v>1.3501399999999999</v>
      </c>
      <c r="G92" s="89">
        <f t="shared" ref="G92:AA92" si="51">ROUND(((G93+G94+G96+G95)/1000),5)</f>
        <v>1.3474600000000001</v>
      </c>
      <c r="H92" s="89">
        <f t="shared" si="51"/>
        <v>1.40168</v>
      </c>
      <c r="I92" s="89">
        <f t="shared" si="51"/>
        <v>1.4581900000000001</v>
      </c>
      <c r="J92" s="89">
        <f t="shared" si="51"/>
        <v>1.58419</v>
      </c>
      <c r="K92" s="89">
        <f t="shared" si="51"/>
        <v>1.8795900000000001</v>
      </c>
      <c r="L92" s="89">
        <f t="shared" si="51"/>
        <v>2.2387999999999999</v>
      </c>
      <c r="M92" s="89">
        <f t="shared" si="51"/>
        <v>2.3872100000000001</v>
      </c>
      <c r="N92" s="89">
        <f t="shared" si="51"/>
        <v>2.4526500000000002</v>
      </c>
      <c r="O92" s="89">
        <f t="shared" si="51"/>
        <v>2.4258500000000001</v>
      </c>
      <c r="P92" s="89">
        <f t="shared" si="51"/>
        <v>2.4538899999999999</v>
      </c>
      <c r="Q92" s="89">
        <f t="shared" si="51"/>
        <v>2.5380500000000001</v>
      </c>
      <c r="R92" s="89">
        <f t="shared" si="51"/>
        <v>2.4906999999999999</v>
      </c>
      <c r="S92" s="89">
        <f t="shared" si="51"/>
        <v>2.4520599999999999</v>
      </c>
      <c r="T92" s="89">
        <f t="shared" si="51"/>
        <v>2.3971100000000001</v>
      </c>
      <c r="U92" s="89">
        <f t="shared" si="51"/>
        <v>2.19753</v>
      </c>
      <c r="V92" s="89">
        <f t="shared" si="51"/>
        <v>2.2475900000000002</v>
      </c>
      <c r="W92" s="89">
        <f t="shared" si="51"/>
        <v>2.2996500000000002</v>
      </c>
      <c r="X92" s="89">
        <f t="shared" si="51"/>
        <v>2.4075600000000001</v>
      </c>
      <c r="Y92" s="89">
        <f t="shared" si="51"/>
        <v>2.15951</v>
      </c>
      <c r="Z92" s="89">
        <f t="shared" si="51"/>
        <v>1.76108</v>
      </c>
      <c r="AA92" s="89">
        <f t="shared" si="51"/>
        <v>1.57887</v>
      </c>
    </row>
    <row r="93" spans="1:27" ht="12.75" hidden="1" customHeight="1" outlineLevel="1" x14ac:dyDescent="0.2">
      <c r="A93" s="97" t="s">
        <v>1097</v>
      </c>
      <c r="B93" s="63" t="s">
        <v>242</v>
      </c>
      <c r="C93" s="43" t="s">
        <v>79</v>
      </c>
      <c r="D93" s="44">
        <v>1168</v>
      </c>
      <c r="E93" s="44">
        <v>1071.67</v>
      </c>
      <c r="F93" s="44">
        <v>1014.87</v>
      </c>
      <c r="G93" s="44">
        <v>1012.19</v>
      </c>
      <c r="H93" s="44">
        <v>1066.4100000000001</v>
      </c>
      <c r="I93" s="44">
        <v>1122.92</v>
      </c>
      <c r="J93" s="44">
        <v>1248.92</v>
      </c>
      <c r="K93" s="44">
        <v>1544.32</v>
      </c>
      <c r="L93" s="44">
        <v>1903.53</v>
      </c>
      <c r="M93" s="44">
        <v>2051.94</v>
      </c>
      <c r="N93" s="44">
        <v>2117.38</v>
      </c>
      <c r="O93" s="44">
        <v>2090.58</v>
      </c>
      <c r="P93" s="44">
        <v>2118.62</v>
      </c>
      <c r="Q93" s="44">
        <v>2202.7800000000002</v>
      </c>
      <c r="R93" s="44">
        <v>2155.4299999999998</v>
      </c>
      <c r="S93" s="44">
        <v>2116.79</v>
      </c>
      <c r="T93" s="44">
        <v>2061.84</v>
      </c>
      <c r="U93" s="44">
        <v>1862.26</v>
      </c>
      <c r="V93" s="44">
        <v>1912.32</v>
      </c>
      <c r="W93" s="44">
        <v>1964.38</v>
      </c>
      <c r="X93" s="44">
        <v>2072.29</v>
      </c>
      <c r="Y93" s="44">
        <v>1824.24</v>
      </c>
      <c r="Z93" s="44">
        <v>1425.81</v>
      </c>
      <c r="AA93" s="44">
        <v>1243.5999999999999</v>
      </c>
    </row>
    <row r="94" spans="1:27" ht="12.75" hidden="1" customHeight="1" outlineLevel="1" x14ac:dyDescent="0.2">
      <c r="A94" s="97" t="s">
        <v>1098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hidden="1" customHeight="1" outlineLevel="1" x14ac:dyDescent="0.2">
      <c r="A95" s="97" t="s">
        <v>1099</v>
      </c>
      <c r="B95" s="63" t="s">
        <v>83</v>
      </c>
      <c r="C95" s="43" t="s">
        <v>79</v>
      </c>
      <c r="D95" s="44">
        <v>4.3</v>
      </c>
      <c r="E95" s="44">
        <v>4.3</v>
      </c>
      <c r="F95" s="44">
        <v>4.3</v>
      </c>
      <c r="G95" s="44">
        <v>4.3</v>
      </c>
      <c r="H95" s="44">
        <v>4.3</v>
      </c>
      <c r="I95" s="44">
        <v>4.3</v>
      </c>
      <c r="J95" s="44">
        <v>4.3</v>
      </c>
      <c r="K95" s="44">
        <v>4.3</v>
      </c>
      <c r="L95" s="44">
        <v>4.3</v>
      </c>
      <c r="M95" s="44">
        <v>4.3</v>
      </c>
      <c r="N95" s="44">
        <v>4.3</v>
      </c>
      <c r="O95" s="44">
        <v>4.3</v>
      </c>
      <c r="P95" s="44">
        <v>4.3</v>
      </c>
      <c r="Q95" s="44">
        <v>4.3</v>
      </c>
      <c r="R95" s="44">
        <v>4.3</v>
      </c>
      <c r="S95" s="44">
        <v>4.3</v>
      </c>
      <c r="T95" s="44">
        <v>4.3</v>
      </c>
      <c r="U95" s="44">
        <v>4.3</v>
      </c>
      <c r="V95" s="44">
        <v>4.3</v>
      </c>
      <c r="W95" s="44">
        <v>4.3</v>
      </c>
      <c r="X95" s="44">
        <v>4.3</v>
      </c>
      <c r="Y95" s="44">
        <v>4.3</v>
      </c>
      <c r="Z95" s="44">
        <v>4.3</v>
      </c>
      <c r="AA95" s="44">
        <v>4.3</v>
      </c>
    </row>
    <row r="96" spans="1:27" ht="12.75" hidden="1" customHeight="1" outlineLevel="1" x14ac:dyDescent="0.2">
      <c r="A96" s="97" t="s">
        <v>1100</v>
      </c>
      <c r="B96" s="63" t="s">
        <v>81</v>
      </c>
      <c r="C96" s="43" t="s">
        <v>79</v>
      </c>
      <c r="D96" s="44">
        <f>$D$11</f>
        <v>264.79000000000002</v>
      </c>
      <c r="E96" s="44">
        <f t="shared" ref="E96:AA96" si="53">$D$11</f>
        <v>264.79000000000002</v>
      </c>
      <c r="F96" s="44">
        <f t="shared" si="53"/>
        <v>264.79000000000002</v>
      </c>
      <c r="G96" s="44">
        <f t="shared" si="53"/>
        <v>264.79000000000002</v>
      </c>
      <c r="H96" s="44">
        <f t="shared" si="53"/>
        <v>264.79000000000002</v>
      </c>
      <c r="I96" s="44">
        <f t="shared" si="53"/>
        <v>264.79000000000002</v>
      </c>
      <c r="J96" s="44">
        <f t="shared" si="53"/>
        <v>264.79000000000002</v>
      </c>
      <c r="K96" s="44">
        <f t="shared" si="53"/>
        <v>264.79000000000002</v>
      </c>
      <c r="L96" s="44">
        <f t="shared" si="53"/>
        <v>264.79000000000002</v>
      </c>
      <c r="M96" s="44">
        <f t="shared" si="53"/>
        <v>264.79000000000002</v>
      </c>
      <c r="N96" s="44">
        <f t="shared" si="53"/>
        <v>264.79000000000002</v>
      </c>
      <c r="O96" s="44">
        <f t="shared" si="53"/>
        <v>264.79000000000002</v>
      </c>
      <c r="P96" s="44">
        <f t="shared" si="53"/>
        <v>264.79000000000002</v>
      </c>
      <c r="Q96" s="44">
        <f t="shared" si="53"/>
        <v>264.79000000000002</v>
      </c>
      <c r="R96" s="44">
        <f t="shared" si="53"/>
        <v>264.79000000000002</v>
      </c>
      <c r="S96" s="44">
        <f t="shared" si="53"/>
        <v>264.79000000000002</v>
      </c>
      <c r="T96" s="44">
        <f t="shared" si="53"/>
        <v>264.79000000000002</v>
      </c>
      <c r="U96" s="44">
        <f t="shared" si="53"/>
        <v>264.79000000000002</v>
      </c>
      <c r="V96" s="44">
        <f t="shared" si="53"/>
        <v>264.79000000000002</v>
      </c>
      <c r="W96" s="44">
        <f t="shared" si="53"/>
        <v>264.79000000000002</v>
      </c>
      <c r="X96" s="44">
        <f t="shared" si="53"/>
        <v>264.79000000000002</v>
      </c>
      <c r="Y96" s="44">
        <f t="shared" si="53"/>
        <v>264.79000000000002</v>
      </c>
      <c r="Z96" s="44">
        <f t="shared" si="53"/>
        <v>264.79000000000002</v>
      </c>
      <c r="AA96" s="44">
        <f t="shared" si="53"/>
        <v>264.79000000000002</v>
      </c>
    </row>
    <row r="97" spans="1:27" ht="12.75" customHeight="1" collapsed="1" x14ac:dyDescent="0.2">
      <c r="A97" s="96" t="s">
        <v>1101</v>
      </c>
      <c r="B97" s="28" t="str">
        <f>"19"&amp;"."&amp;$B$640&amp;"."&amp;$B$641</f>
        <v>19.04.2024</v>
      </c>
      <c r="C97" s="88" t="s">
        <v>76</v>
      </c>
      <c r="D97" s="89">
        <f>ROUND(((D98+D99+D101+D100)/1000),5)</f>
        <v>1.48871</v>
      </c>
      <c r="E97" s="89">
        <f>ROUND(((E98+E99+E101+E100)/1000),5)</f>
        <v>1.4099699999999999</v>
      </c>
      <c r="F97" s="89">
        <f>ROUND(((F98+F99+F101+F100)/1000),5)</f>
        <v>1.3925000000000001</v>
      </c>
      <c r="G97" s="89">
        <f t="shared" ref="G97:AA97" si="54">ROUND(((G98+G99+G101+G100)/1000),5)</f>
        <v>1.33707</v>
      </c>
      <c r="H97" s="89">
        <f t="shared" si="54"/>
        <v>1.33945</v>
      </c>
      <c r="I97" s="89">
        <f t="shared" si="54"/>
        <v>1.4602999999999999</v>
      </c>
      <c r="J97" s="89">
        <f t="shared" si="54"/>
        <v>1.5718399999999999</v>
      </c>
      <c r="K97" s="89">
        <f t="shared" si="54"/>
        <v>1.86317</v>
      </c>
      <c r="L97" s="89">
        <f t="shared" si="54"/>
        <v>2.3316300000000001</v>
      </c>
      <c r="M97" s="89">
        <f t="shared" si="54"/>
        <v>2.3971300000000002</v>
      </c>
      <c r="N97" s="89">
        <f t="shared" si="54"/>
        <v>2.4268000000000001</v>
      </c>
      <c r="O97" s="89">
        <f t="shared" si="54"/>
        <v>2.4604400000000002</v>
      </c>
      <c r="P97" s="89">
        <f t="shared" si="54"/>
        <v>2.4632399999999999</v>
      </c>
      <c r="Q97" s="89">
        <f t="shared" si="54"/>
        <v>2.4929299999999999</v>
      </c>
      <c r="R97" s="89">
        <f t="shared" si="54"/>
        <v>2.4922800000000001</v>
      </c>
      <c r="S97" s="89">
        <f t="shared" si="54"/>
        <v>2.4380899999999999</v>
      </c>
      <c r="T97" s="89">
        <f t="shared" si="54"/>
        <v>2.3988999999999998</v>
      </c>
      <c r="U97" s="89">
        <f t="shared" si="54"/>
        <v>2.3655900000000001</v>
      </c>
      <c r="V97" s="89">
        <f t="shared" si="54"/>
        <v>2.3289399999999998</v>
      </c>
      <c r="W97" s="89">
        <f t="shared" si="54"/>
        <v>2.3648799999999999</v>
      </c>
      <c r="X97" s="89">
        <f t="shared" si="54"/>
        <v>2.4080499999999998</v>
      </c>
      <c r="Y97" s="89">
        <f t="shared" si="54"/>
        <v>2.3511799999999998</v>
      </c>
      <c r="Z97" s="89">
        <f t="shared" si="54"/>
        <v>1.8713900000000001</v>
      </c>
      <c r="AA97" s="89">
        <f t="shared" si="54"/>
        <v>1.6316600000000001</v>
      </c>
    </row>
    <row r="98" spans="1:27" ht="12.75" hidden="1" customHeight="1" outlineLevel="1" x14ac:dyDescent="0.2">
      <c r="A98" s="97" t="s">
        <v>1102</v>
      </c>
      <c r="B98" s="63" t="s">
        <v>242</v>
      </c>
      <c r="C98" s="43" t="s">
        <v>79</v>
      </c>
      <c r="D98" s="44">
        <v>1153.44</v>
      </c>
      <c r="E98" s="44">
        <v>1074.7</v>
      </c>
      <c r="F98" s="44">
        <v>1057.23</v>
      </c>
      <c r="G98" s="44">
        <v>1001.8</v>
      </c>
      <c r="H98" s="44">
        <v>1004.18</v>
      </c>
      <c r="I98" s="44">
        <v>1125.03</v>
      </c>
      <c r="J98" s="44">
        <v>1236.57</v>
      </c>
      <c r="K98" s="44">
        <v>1527.9</v>
      </c>
      <c r="L98" s="44">
        <v>1996.36</v>
      </c>
      <c r="M98" s="44">
        <v>2061.86</v>
      </c>
      <c r="N98" s="44">
        <v>2091.5300000000002</v>
      </c>
      <c r="O98" s="44">
        <v>2125.17</v>
      </c>
      <c r="P98" s="44">
        <v>2127.9699999999998</v>
      </c>
      <c r="Q98" s="44">
        <v>2157.66</v>
      </c>
      <c r="R98" s="44">
        <v>2157.0100000000002</v>
      </c>
      <c r="S98" s="44">
        <v>2102.8200000000002</v>
      </c>
      <c r="T98" s="44">
        <v>2063.63</v>
      </c>
      <c r="U98" s="44">
        <v>2030.32</v>
      </c>
      <c r="V98" s="44">
        <v>1993.67</v>
      </c>
      <c r="W98" s="44">
        <v>2029.61</v>
      </c>
      <c r="X98" s="44">
        <v>2072.7800000000002</v>
      </c>
      <c r="Y98" s="44">
        <v>2015.91</v>
      </c>
      <c r="Z98" s="44">
        <v>1536.12</v>
      </c>
      <c r="AA98" s="44">
        <v>1296.3900000000001</v>
      </c>
    </row>
    <row r="99" spans="1:27" ht="12.75" hidden="1" customHeight="1" outlineLevel="1" x14ac:dyDescent="0.2">
      <c r="A99" s="97" t="s">
        <v>1103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hidden="1" customHeight="1" outlineLevel="1" x14ac:dyDescent="0.2">
      <c r="A100" s="97" t="s">
        <v>1104</v>
      </c>
      <c r="B100" s="63" t="s">
        <v>83</v>
      </c>
      <c r="C100" s="43" t="s">
        <v>79</v>
      </c>
      <c r="D100" s="44">
        <v>4.3</v>
      </c>
      <c r="E100" s="44">
        <v>4.3</v>
      </c>
      <c r="F100" s="44">
        <v>4.3</v>
      </c>
      <c r="G100" s="44">
        <v>4.3</v>
      </c>
      <c r="H100" s="44">
        <v>4.3</v>
      </c>
      <c r="I100" s="44">
        <v>4.3</v>
      </c>
      <c r="J100" s="44">
        <v>4.3</v>
      </c>
      <c r="K100" s="44">
        <v>4.3</v>
      </c>
      <c r="L100" s="44">
        <v>4.3</v>
      </c>
      <c r="M100" s="44">
        <v>4.3</v>
      </c>
      <c r="N100" s="44">
        <v>4.3</v>
      </c>
      <c r="O100" s="44">
        <v>4.3</v>
      </c>
      <c r="P100" s="44">
        <v>4.3</v>
      </c>
      <c r="Q100" s="44">
        <v>4.3</v>
      </c>
      <c r="R100" s="44">
        <v>4.3</v>
      </c>
      <c r="S100" s="44">
        <v>4.3</v>
      </c>
      <c r="T100" s="44">
        <v>4.3</v>
      </c>
      <c r="U100" s="44">
        <v>4.3</v>
      </c>
      <c r="V100" s="44">
        <v>4.3</v>
      </c>
      <c r="W100" s="44">
        <v>4.3</v>
      </c>
      <c r="X100" s="44">
        <v>4.3</v>
      </c>
      <c r="Y100" s="44">
        <v>4.3</v>
      </c>
      <c r="Z100" s="44">
        <v>4.3</v>
      </c>
      <c r="AA100" s="44">
        <v>4.3</v>
      </c>
    </row>
    <row r="101" spans="1:27" ht="12.75" hidden="1" customHeight="1" outlineLevel="1" x14ac:dyDescent="0.2">
      <c r="A101" s="97" t="s">
        <v>1105</v>
      </c>
      <c r="B101" s="63" t="s">
        <v>81</v>
      </c>
      <c r="C101" s="43" t="s">
        <v>79</v>
      </c>
      <c r="D101" s="44">
        <f>$D$11</f>
        <v>264.79000000000002</v>
      </c>
      <c r="E101" s="44">
        <f t="shared" ref="E101:AA101" si="56">$D$11</f>
        <v>264.79000000000002</v>
      </c>
      <c r="F101" s="44">
        <f t="shared" si="56"/>
        <v>264.79000000000002</v>
      </c>
      <c r="G101" s="44">
        <f t="shared" si="56"/>
        <v>264.79000000000002</v>
      </c>
      <c r="H101" s="44">
        <f t="shared" si="56"/>
        <v>264.79000000000002</v>
      </c>
      <c r="I101" s="44">
        <f t="shared" si="56"/>
        <v>264.79000000000002</v>
      </c>
      <c r="J101" s="44">
        <f t="shared" si="56"/>
        <v>264.79000000000002</v>
      </c>
      <c r="K101" s="44">
        <f t="shared" si="56"/>
        <v>264.79000000000002</v>
      </c>
      <c r="L101" s="44">
        <f t="shared" si="56"/>
        <v>264.79000000000002</v>
      </c>
      <c r="M101" s="44">
        <f t="shared" si="56"/>
        <v>264.79000000000002</v>
      </c>
      <c r="N101" s="44">
        <f t="shared" si="56"/>
        <v>264.79000000000002</v>
      </c>
      <c r="O101" s="44">
        <f t="shared" si="56"/>
        <v>264.79000000000002</v>
      </c>
      <c r="P101" s="44">
        <f t="shared" si="56"/>
        <v>264.79000000000002</v>
      </c>
      <c r="Q101" s="44">
        <f t="shared" si="56"/>
        <v>264.79000000000002</v>
      </c>
      <c r="R101" s="44">
        <f t="shared" si="56"/>
        <v>264.79000000000002</v>
      </c>
      <c r="S101" s="44">
        <f t="shared" si="56"/>
        <v>264.79000000000002</v>
      </c>
      <c r="T101" s="44">
        <f t="shared" si="56"/>
        <v>264.79000000000002</v>
      </c>
      <c r="U101" s="44">
        <f t="shared" si="56"/>
        <v>264.79000000000002</v>
      </c>
      <c r="V101" s="44">
        <f t="shared" si="56"/>
        <v>264.79000000000002</v>
      </c>
      <c r="W101" s="44">
        <f t="shared" si="56"/>
        <v>264.79000000000002</v>
      </c>
      <c r="X101" s="44">
        <f t="shared" si="56"/>
        <v>264.79000000000002</v>
      </c>
      <c r="Y101" s="44">
        <f t="shared" si="56"/>
        <v>264.79000000000002</v>
      </c>
      <c r="Z101" s="44">
        <f t="shared" si="56"/>
        <v>264.79000000000002</v>
      </c>
      <c r="AA101" s="44">
        <f t="shared" si="56"/>
        <v>264.79000000000002</v>
      </c>
    </row>
    <row r="102" spans="1:27" ht="12.75" customHeight="1" collapsed="1" x14ac:dyDescent="0.2">
      <c r="A102" s="96" t="s">
        <v>1106</v>
      </c>
      <c r="B102" s="28" t="str">
        <f>"20"&amp;"."&amp;$B$640&amp;"."&amp;$B$641</f>
        <v>20.04.2024</v>
      </c>
      <c r="C102" s="88" t="s">
        <v>76</v>
      </c>
      <c r="D102" s="89">
        <f>ROUND(((D103+D104+D106+D105)/1000),5)</f>
        <v>1.6007800000000001</v>
      </c>
      <c r="E102" s="89">
        <f>ROUND(((E103+E104+E106+E105)/1000),5)</f>
        <v>1.5295799999999999</v>
      </c>
      <c r="F102" s="89">
        <f>ROUND(((F103+F104+F106+F105)/1000),5)</f>
        <v>1.50207</v>
      </c>
      <c r="G102" s="89">
        <f t="shared" ref="G102:AA102" si="57">ROUND(((G103+G104+G106+G105)/1000),5)</f>
        <v>1.4696199999999999</v>
      </c>
      <c r="H102" s="89">
        <f t="shared" si="57"/>
        <v>1.5005999999999999</v>
      </c>
      <c r="I102" s="89">
        <f t="shared" si="57"/>
        <v>1.5080899999999999</v>
      </c>
      <c r="J102" s="89">
        <f t="shared" si="57"/>
        <v>1.51179</v>
      </c>
      <c r="K102" s="89">
        <f t="shared" si="57"/>
        <v>1.60365</v>
      </c>
      <c r="L102" s="89">
        <f t="shared" si="57"/>
        <v>1.85507</v>
      </c>
      <c r="M102" s="89">
        <f t="shared" si="57"/>
        <v>1.92204</v>
      </c>
      <c r="N102" s="89">
        <f t="shared" si="57"/>
        <v>2.1138300000000001</v>
      </c>
      <c r="O102" s="89">
        <f t="shared" si="57"/>
        <v>2.3693200000000001</v>
      </c>
      <c r="P102" s="89">
        <f t="shared" si="57"/>
        <v>2.30504</v>
      </c>
      <c r="Q102" s="89">
        <f t="shared" si="57"/>
        <v>2.3006700000000002</v>
      </c>
      <c r="R102" s="89">
        <f t="shared" si="57"/>
        <v>2.22838</v>
      </c>
      <c r="S102" s="89">
        <f t="shared" si="57"/>
        <v>2.1751999999999998</v>
      </c>
      <c r="T102" s="89">
        <f t="shared" si="57"/>
        <v>2.1436299999999999</v>
      </c>
      <c r="U102" s="89">
        <f t="shared" si="57"/>
        <v>1.9101900000000001</v>
      </c>
      <c r="V102" s="89">
        <f t="shared" si="57"/>
        <v>1.9036200000000001</v>
      </c>
      <c r="W102" s="89">
        <f t="shared" si="57"/>
        <v>1.92849</v>
      </c>
      <c r="X102" s="89">
        <f t="shared" si="57"/>
        <v>1.96333</v>
      </c>
      <c r="Y102" s="89">
        <f t="shared" si="57"/>
        <v>1.93712</v>
      </c>
      <c r="Z102" s="89">
        <f t="shared" si="57"/>
        <v>1.6674100000000001</v>
      </c>
      <c r="AA102" s="89">
        <f t="shared" si="57"/>
        <v>1.60378</v>
      </c>
    </row>
    <row r="103" spans="1:27" ht="12.75" hidden="1" customHeight="1" outlineLevel="1" x14ac:dyDescent="0.2">
      <c r="A103" s="97" t="s">
        <v>1107</v>
      </c>
      <c r="B103" s="63" t="s">
        <v>242</v>
      </c>
      <c r="C103" s="43" t="s">
        <v>79</v>
      </c>
      <c r="D103" s="44">
        <v>1265.51</v>
      </c>
      <c r="E103" s="44">
        <v>1194.31</v>
      </c>
      <c r="F103" s="44">
        <v>1166.8</v>
      </c>
      <c r="G103" s="44">
        <v>1134.3499999999999</v>
      </c>
      <c r="H103" s="44">
        <v>1165.33</v>
      </c>
      <c r="I103" s="44">
        <v>1172.82</v>
      </c>
      <c r="J103" s="44">
        <v>1176.52</v>
      </c>
      <c r="K103" s="44">
        <v>1268.3800000000001</v>
      </c>
      <c r="L103" s="44">
        <v>1519.8</v>
      </c>
      <c r="M103" s="44">
        <v>1586.77</v>
      </c>
      <c r="N103" s="44">
        <v>1778.56</v>
      </c>
      <c r="O103" s="44">
        <v>2034.05</v>
      </c>
      <c r="P103" s="44">
        <v>1969.77</v>
      </c>
      <c r="Q103" s="44">
        <v>1965.4</v>
      </c>
      <c r="R103" s="44">
        <v>1893.11</v>
      </c>
      <c r="S103" s="44">
        <v>1839.93</v>
      </c>
      <c r="T103" s="44">
        <v>1808.36</v>
      </c>
      <c r="U103" s="44">
        <v>1574.92</v>
      </c>
      <c r="V103" s="44">
        <v>1568.35</v>
      </c>
      <c r="W103" s="44">
        <v>1593.22</v>
      </c>
      <c r="X103" s="44">
        <v>1628.06</v>
      </c>
      <c r="Y103" s="44">
        <v>1601.85</v>
      </c>
      <c r="Z103" s="44">
        <v>1332.14</v>
      </c>
      <c r="AA103" s="44">
        <v>1268.51</v>
      </c>
    </row>
    <row r="104" spans="1:27" ht="12.75" hidden="1" customHeight="1" outlineLevel="1" x14ac:dyDescent="0.2">
      <c r="A104" s="97" t="s">
        <v>1108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hidden="1" customHeight="1" outlineLevel="1" x14ac:dyDescent="0.2">
      <c r="A105" s="97" t="s">
        <v>1109</v>
      </c>
      <c r="B105" s="63" t="s">
        <v>83</v>
      </c>
      <c r="C105" s="43" t="s">
        <v>79</v>
      </c>
      <c r="D105" s="44">
        <v>4.3</v>
      </c>
      <c r="E105" s="44">
        <v>4.3</v>
      </c>
      <c r="F105" s="44">
        <v>4.3</v>
      </c>
      <c r="G105" s="44">
        <v>4.3</v>
      </c>
      <c r="H105" s="44">
        <v>4.3</v>
      </c>
      <c r="I105" s="44">
        <v>4.3</v>
      </c>
      <c r="J105" s="44">
        <v>4.3</v>
      </c>
      <c r="K105" s="44">
        <v>4.3</v>
      </c>
      <c r="L105" s="44">
        <v>4.3</v>
      </c>
      <c r="M105" s="44">
        <v>4.3</v>
      </c>
      <c r="N105" s="44">
        <v>4.3</v>
      </c>
      <c r="O105" s="44">
        <v>4.3</v>
      </c>
      <c r="P105" s="44">
        <v>4.3</v>
      </c>
      <c r="Q105" s="44">
        <v>4.3</v>
      </c>
      <c r="R105" s="44">
        <v>4.3</v>
      </c>
      <c r="S105" s="44">
        <v>4.3</v>
      </c>
      <c r="T105" s="44">
        <v>4.3</v>
      </c>
      <c r="U105" s="44">
        <v>4.3</v>
      </c>
      <c r="V105" s="44">
        <v>4.3</v>
      </c>
      <c r="W105" s="44">
        <v>4.3</v>
      </c>
      <c r="X105" s="44">
        <v>4.3</v>
      </c>
      <c r="Y105" s="44">
        <v>4.3</v>
      </c>
      <c r="Z105" s="44">
        <v>4.3</v>
      </c>
      <c r="AA105" s="44">
        <v>4.3</v>
      </c>
    </row>
    <row r="106" spans="1:27" ht="12.75" hidden="1" customHeight="1" outlineLevel="1" x14ac:dyDescent="0.2">
      <c r="A106" s="97" t="s">
        <v>1110</v>
      </c>
      <c r="B106" s="63" t="s">
        <v>81</v>
      </c>
      <c r="C106" s="43" t="s">
        <v>79</v>
      </c>
      <c r="D106" s="44">
        <f>$D$11</f>
        <v>264.79000000000002</v>
      </c>
      <c r="E106" s="44">
        <f t="shared" ref="E106:AA106" si="59">$D$11</f>
        <v>264.79000000000002</v>
      </c>
      <c r="F106" s="44">
        <f t="shared" si="59"/>
        <v>264.79000000000002</v>
      </c>
      <c r="G106" s="44">
        <f t="shared" si="59"/>
        <v>264.79000000000002</v>
      </c>
      <c r="H106" s="44">
        <f t="shared" si="59"/>
        <v>264.79000000000002</v>
      </c>
      <c r="I106" s="44">
        <f t="shared" si="59"/>
        <v>264.79000000000002</v>
      </c>
      <c r="J106" s="44">
        <f t="shared" si="59"/>
        <v>264.79000000000002</v>
      </c>
      <c r="K106" s="44">
        <f t="shared" si="59"/>
        <v>264.79000000000002</v>
      </c>
      <c r="L106" s="44">
        <f t="shared" si="59"/>
        <v>264.79000000000002</v>
      </c>
      <c r="M106" s="44">
        <f t="shared" si="59"/>
        <v>264.79000000000002</v>
      </c>
      <c r="N106" s="44">
        <f t="shared" si="59"/>
        <v>264.79000000000002</v>
      </c>
      <c r="O106" s="44">
        <f t="shared" si="59"/>
        <v>264.79000000000002</v>
      </c>
      <c r="P106" s="44">
        <f t="shared" si="59"/>
        <v>264.79000000000002</v>
      </c>
      <c r="Q106" s="44">
        <f t="shared" si="59"/>
        <v>264.79000000000002</v>
      </c>
      <c r="R106" s="44">
        <f t="shared" si="59"/>
        <v>264.79000000000002</v>
      </c>
      <c r="S106" s="44">
        <f t="shared" si="59"/>
        <v>264.79000000000002</v>
      </c>
      <c r="T106" s="44">
        <f t="shared" si="59"/>
        <v>264.79000000000002</v>
      </c>
      <c r="U106" s="44">
        <f t="shared" si="59"/>
        <v>264.79000000000002</v>
      </c>
      <c r="V106" s="44">
        <f t="shared" si="59"/>
        <v>264.79000000000002</v>
      </c>
      <c r="W106" s="44">
        <f t="shared" si="59"/>
        <v>264.79000000000002</v>
      </c>
      <c r="X106" s="44">
        <f t="shared" si="59"/>
        <v>264.79000000000002</v>
      </c>
      <c r="Y106" s="44">
        <f t="shared" si="59"/>
        <v>264.79000000000002</v>
      </c>
      <c r="Z106" s="44">
        <f t="shared" si="59"/>
        <v>264.79000000000002</v>
      </c>
      <c r="AA106" s="44">
        <f t="shared" si="59"/>
        <v>264.79000000000002</v>
      </c>
    </row>
    <row r="107" spans="1:27" ht="12.75" customHeight="1" collapsed="1" x14ac:dyDescent="0.2">
      <c r="A107" s="96" t="s">
        <v>1111</v>
      </c>
      <c r="B107" s="28" t="str">
        <f>"21"&amp;"."&amp;$B$640&amp;"."&amp;$B$641</f>
        <v>21.04.2024</v>
      </c>
      <c r="C107" s="88" t="s">
        <v>76</v>
      </c>
      <c r="D107" s="89">
        <f>ROUND(((D108+D109+D111+D110)/1000),5)</f>
        <v>1.5575300000000001</v>
      </c>
      <c r="E107" s="89">
        <f>ROUND(((E108+E109+E111+E110)/1000),5)</f>
        <v>1.4956499999999999</v>
      </c>
      <c r="F107" s="89">
        <f>ROUND(((F108+F109+F111+F110)/1000),5)</f>
        <v>1.41622</v>
      </c>
      <c r="G107" s="89">
        <f t="shared" ref="G107:AA107" si="60">ROUND(((G108+G109+G111+G110)/1000),5)</f>
        <v>1.4031800000000001</v>
      </c>
      <c r="H107" s="89">
        <f t="shared" si="60"/>
        <v>1.40693</v>
      </c>
      <c r="I107" s="89">
        <f t="shared" si="60"/>
        <v>1.4353800000000001</v>
      </c>
      <c r="J107" s="89">
        <f t="shared" si="60"/>
        <v>1.39703</v>
      </c>
      <c r="K107" s="89">
        <f t="shared" si="60"/>
        <v>1.49719</v>
      </c>
      <c r="L107" s="89">
        <f t="shared" si="60"/>
        <v>1.68299</v>
      </c>
      <c r="M107" s="89">
        <f t="shared" si="60"/>
        <v>1.8745799999999999</v>
      </c>
      <c r="N107" s="89">
        <f t="shared" si="60"/>
        <v>1.9446600000000001</v>
      </c>
      <c r="O107" s="89">
        <f t="shared" si="60"/>
        <v>1.9413100000000001</v>
      </c>
      <c r="P107" s="89">
        <f t="shared" si="60"/>
        <v>1.9563999999999999</v>
      </c>
      <c r="Q107" s="89">
        <f t="shared" si="60"/>
        <v>1.95939</v>
      </c>
      <c r="R107" s="89">
        <f t="shared" si="60"/>
        <v>1.9459200000000001</v>
      </c>
      <c r="S107" s="89">
        <f t="shared" si="60"/>
        <v>1.9003300000000001</v>
      </c>
      <c r="T107" s="89">
        <f t="shared" si="60"/>
        <v>1.90533</v>
      </c>
      <c r="U107" s="89">
        <f t="shared" si="60"/>
        <v>1.92323</v>
      </c>
      <c r="V107" s="89">
        <f t="shared" si="60"/>
        <v>1.9485300000000001</v>
      </c>
      <c r="W107" s="89">
        <f t="shared" si="60"/>
        <v>2.0861800000000001</v>
      </c>
      <c r="X107" s="89">
        <f t="shared" si="60"/>
        <v>2.1862400000000002</v>
      </c>
      <c r="Y107" s="89">
        <f t="shared" si="60"/>
        <v>1.9803999999999999</v>
      </c>
      <c r="Z107" s="89">
        <f t="shared" si="60"/>
        <v>1.6761200000000001</v>
      </c>
      <c r="AA107" s="89">
        <f t="shared" si="60"/>
        <v>1.5611699999999999</v>
      </c>
    </row>
    <row r="108" spans="1:27" ht="12.75" hidden="1" customHeight="1" outlineLevel="1" x14ac:dyDescent="0.2">
      <c r="A108" s="97" t="s">
        <v>1112</v>
      </c>
      <c r="B108" s="63" t="s">
        <v>242</v>
      </c>
      <c r="C108" s="43" t="s">
        <v>79</v>
      </c>
      <c r="D108" s="44">
        <v>1222.26</v>
      </c>
      <c r="E108" s="44">
        <v>1160.3800000000001</v>
      </c>
      <c r="F108" s="44">
        <v>1080.95</v>
      </c>
      <c r="G108" s="44">
        <v>1067.9100000000001</v>
      </c>
      <c r="H108" s="44">
        <v>1071.6600000000001</v>
      </c>
      <c r="I108" s="44">
        <v>1100.1099999999999</v>
      </c>
      <c r="J108" s="44">
        <v>1061.76</v>
      </c>
      <c r="K108" s="44">
        <v>1161.92</v>
      </c>
      <c r="L108" s="44">
        <v>1347.72</v>
      </c>
      <c r="M108" s="44">
        <v>1539.31</v>
      </c>
      <c r="N108" s="44">
        <v>1609.39</v>
      </c>
      <c r="O108" s="44">
        <v>1606.04</v>
      </c>
      <c r="P108" s="44">
        <v>1621.13</v>
      </c>
      <c r="Q108" s="44">
        <v>1624.12</v>
      </c>
      <c r="R108" s="44">
        <v>1610.65</v>
      </c>
      <c r="S108" s="44">
        <v>1565.06</v>
      </c>
      <c r="T108" s="44">
        <v>1570.06</v>
      </c>
      <c r="U108" s="44">
        <v>1587.96</v>
      </c>
      <c r="V108" s="44">
        <v>1613.26</v>
      </c>
      <c r="W108" s="44">
        <v>1750.91</v>
      </c>
      <c r="X108" s="44">
        <v>1850.97</v>
      </c>
      <c r="Y108" s="44">
        <v>1645.13</v>
      </c>
      <c r="Z108" s="44">
        <v>1340.85</v>
      </c>
      <c r="AA108" s="44">
        <v>1225.9000000000001</v>
      </c>
    </row>
    <row r="109" spans="1:27" ht="12.75" hidden="1" customHeight="1" outlineLevel="1" x14ac:dyDescent="0.2">
      <c r="A109" s="97" t="s">
        <v>1113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hidden="1" customHeight="1" outlineLevel="1" x14ac:dyDescent="0.2">
      <c r="A110" s="97" t="s">
        <v>1114</v>
      </c>
      <c r="B110" s="63" t="s">
        <v>83</v>
      </c>
      <c r="C110" s="43" t="s">
        <v>79</v>
      </c>
      <c r="D110" s="44">
        <v>4.3</v>
      </c>
      <c r="E110" s="44">
        <v>4.3</v>
      </c>
      <c r="F110" s="44">
        <v>4.3</v>
      </c>
      <c r="G110" s="44">
        <v>4.3</v>
      </c>
      <c r="H110" s="44">
        <v>4.3</v>
      </c>
      <c r="I110" s="44">
        <v>4.3</v>
      </c>
      <c r="J110" s="44">
        <v>4.3</v>
      </c>
      <c r="K110" s="44">
        <v>4.3</v>
      </c>
      <c r="L110" s="44">
        <v>4.3</v>
      </c>
      <c r="M110" s="44">
        <v>4.3</v>
      </c>
      <c r="N110" s="44">
        <v>4.3</v>
      </c>
      <c r="O110" s="44">
        <v>4.3</v>
      </c>
      <c r="P110" s="44">
        <v>4.3</v>
      </c>
      <c r="Q110" s="44">
        <v>4.3</v>
      </c>
      <c r="R110" s="44">
        <v>4.3</v>
      </c>
      <c r="S110" s="44">
        <v>4.3</v>
      </c>
      <c r="T110" s="44">
        <v>4.3</v>
      </c>
      <c r="U110" s="44">
        <v>4.3</v>
      </c>
      <c r="V110" s="44">
        <v>4.3</v>
      </c>
      <c r="W110" s="44">
        <v>4.3</v>
      </c>
      <c r="X110" s="44">
        <v>4.3</v>
      </c>
      <c r="Y110" s="44">
        <v>4.3</v>
      </c>
      <c r="Z110" s="44">
        <v>4.3</v>
      </c>
      <c r="AA110" s="44">
        <v>4.3</v>
      </c>
    </row>
    <row r="111" spans="1:27" ht="12.75" hidden="1" customHeight="1" outlineLevel="1" x14ac:dyDescent="0.2">
      <c r="A111" s="97" t="s">
        <v>1115</v>
      </c>
      <c r="B111" s="63" t="s">
        <v>81</v>
      </c>
      <c r="C111" s="43" t="s">
        <v>79</v>
      </c>
      <c r="D111" s="44">
        <f>$D$11</f>
        <v>264.79000000000002</v>
      </c>
      <c r="E111" s="44">
        <f t="shared" ref="E111:AA111" si="62">$D$11</f>
        <v>264.79000000000002</v>
      </c>
      <c r="F111" s="44">
        <f t="shared" si="62"/>
        <v>264.79000000000002</v>
      </c>
      <c r="G111" s="44">
        <f t="shared" si="62"/>
        <v>264.79000000000002</v>
      </c>
      <c r="H111" s="44">
        <f t="shared" si="62"/>
        <v>264.79000000000002</v>
      </c>
      <c r="I111" s="44">
        <f t="shared" si="62"/>
        <v>264.79000000000002</v>
      </c>
      <c r="J111" s="44">
        <f t="shared" si="62"/>
        <v>264.79000000000002</v>
      </c>
      <c r="K111" s="44">
        <f t="shared" si="62"/>
        <v>264.79000000000002</v>
      </c>
      <c r="L111" s="44">
        <f t="shared" si="62"/>
        <v>264.79000000000002</v>
      </c>
      <c r="M111" s="44">
        <f t="shared" si="62"/>
        <v>264.79000000000002</v>
      </c>
      <c r="N111" s="44">
        <f t="shared" si="62"/>
        <v>264.79000000000002</v>
      </c>
      <c r="O111" s="44">
        <f t="shared" si="62"/>
        <v>264.79000000000002</v>
      </c>
      <c r="P111" s="44">
        <f t="shared" si="62"/>
        <v>264.79000000000002</v>
      </c>
      <c r="Q111" s="44">
        <f t="shared" si="62"/>
        <v>264.79000000000002</v>
      </c>
      <c r="R111" s="44">
        <f t="shared" si="62"/>
        <v>264.79000000000002</v>
      </c>
      <c r="S111" s="44">
        <f t="shared" si="62"/>
        <v>264.79000000000002</v>
      </c>
      <c r="T111" s="44">
        <f t="shared" si="62"/>
        <v>264.79000000000002</v>
      </c>
      <c r="U111" s="44">
        <f t="shared" si="62"/>
        <v>264.79000000000002</v>
      </c>
      <c r="V111" s="44">
        <f t="shared" si="62"/>
        <v>264.79000000000002</v>
      </c>
      <c r="W111" s="44">
        <f t="shared" si="62"/>
        <v>264.79000000000002</v>
      </c>
      <c r="X111" s="44">
        <f t="shared" si="62"/>
        <v>264.79000000000002</v>
      </c>
      <c r="Y111" s="44">
        <f t="shared" si="62"/>
        <v>264.79000000000002</v>
      </c>
      <c r="Z111" s="44">
        <f t="shared" si="62"/>
        <v>264.79000000000002</v>
      </c>
      <c r="AA111" s="44">
        <f t="shared" si="62"/>
        <v>264.79000000000002</v>
      </c>
    </row>
    <row r="112" spans="1:27" ht="12.75" customHeight="1" collapsed="1" x14ac:dyDescent="0.2">
      <c r="A112" s="96" t="s">
        <v>1116</v>
      </c>
      <c r="B112" s="28" t="str">
        <f>"22"&amp;"."&amp;$B$640&amp;"."&amp;$B$641</f>
        <v>22.04.2024</v>
      </c>
      <c r="C112" s="88" t="s">
        <v>76</v>
      </c>
      <c r="D112" s="89">
        <f>ROUND(((D113+D114+D116+D115)/1000),5)</f>
        <v>1.4969300000000001</v>
      </c>
      <c r="E112" s="89">
        <f>ROUND(((E113+E114+E116+E115)/1000),5)</f>
        <v>1.4018999999999999</v>
      </c>
      <c r="F112" s="89">
        <f>ROUND(((F113+F114+F116+F115)/1000),5)</f>
        <v>1.3381000000000001</v>
      </c>
      <c r="G112" s="89">
        <f t="shared" ref="G112:AA112" si="63">ROUND(((G113+G114+G116+G115)/1000),5)</f>
        <v>1.32605</v>
      </c>
      <c r="H112" s="89">
        <f t="shared" si="63"/>
        <v>1.3513999999999999</v>
      </c>
      <c r="I112" s="89">
        <f t="shared" si="63"/>
        <v>1.49353</v>
      </c>
      <c r="J112" s="89">
        <f t="shared" si="63"/>
        <v>1.5937399999999999</v>
      </c>
      <c r="K112" s="89">
        <f t="shared" si="63"/>
        <v>1.8808400000000001</v>
      </c>
      <c r="L112" s="89">
        <f t="shared" si="63"/>
        <v>2.11246</v>
      </c>
      <c r="M112" s="89">
        <f t="shared" si="63"/>
        <v>2.3458199999999998</v>
      </c>
      <c r="N112" s="89">
        <f t="shared" si="63"/>
        <v>2.3727399999999998</v>
      </c>
      <c r="O112" s="89">
        <f t="shared" si="63"/>
        <v>2.42435</v>
      </c>
      <c r="P112" s="89">
        <f t="shared" si="63"/>
        <v>2.4063400000000001</v>
      </c>
      <c r="Q112" s="89">
        <f t="shared" si="63"/>
        <v>2.4192499999999999</v>
      </c>
      <c r="R112" s="89">
        <f t="shared" si="63"/>
        <v>2.3925900000000002</v>
      </c>
      <c r="S112" s="89">
        <f t="shared" si="63"/>
        <v>2.38049</v>
      </c>
      <c r="T112" s="89">
        <f t="shared" si="63"/>
        <v>2.37751</v>
      </c>
      <c r="U112" s="89">
        <f t="shared" si="63"/>
        <v>2.17476</v>
      </c>
      <c r="V112" s="89">
        <f t="shared" si="63"/>
        <v>2.0171600000000001</v>
      </c>
      <c r="W112" s="89">
        <f t="shared" si="63"/>
        <v>2.1767699999999999</v>
      </c>
      <c r="X112" s="89">
        <f t="shared" si="63"/>
        <v>2.3306499999999999</v>
      </c>
      <c r="Y112" s="89">
        <f t="shared" si="63"/>
        <v>2.0705</v>
      </c>
      <c r="Z112" s="89">
        <f t="shared" si="63"/>
        <v>1.8802000000000001</v>
      </c>
      <c r="AA112" s="89">
        <f t="shared" si="63"/>
        <v>1.6227199999999999</v>
      </c>
    </row>
    <row r="113" spans="1:27" ht="12.75" hidden="1" customHeight="1" outlineLevel="1" x14ac:dyDescent="0.2">
      <c r="A113" s="97" t="s">
        <v>1117</v>
      </c>
      <c r="B113" s="63" t="s">
        <v>242</v>
      </c>
      <c r="C113" s="43" t="s">
        <v>79</v>
      </c>
      <c r="D113" s="44">
        <v>1161.6600000000001</v>
      </c>
      <c r="E113" s="44">
        <v>1066.6300000000001</v>
      </c>
      <c r="F113" s="44">
        <v>1002.83</v>
      </c>
      <c r="G113" s="44">
        <v>990.78</v>
      </c>
      <c r="H113" s="44">
        <v>1016.13</v>
      </c>
      <c r="I113" s="44">
        <v>1158.26</v>
      </c>
      <c r="J113" s="44">
        <v>1258.47</v>
      </c>
      <c r="K113" s="44">
        <v>1545.57</v>
      </c>
      <c r="L113" s="44">
        <v>1777.19</v>
      </c>
      <c r="M113" s="44">
        <v>2010.55</v>
      </c>
      <c r="N113" s="44">
        <v>2037.47</v>
      </c>
      <c r="O113" s="44">
        <v>2089.08</v>
      </c>
      <c r="P113" s="44">
        <v>2071.0700000000002</v>
      </c>
      <c r="Q113" s="44">
        <v>2083.98</v>
      </c>
      <c r="R113" s="44">
        <v>2057.3200000000002</v>
      </c>
      <c r="S113" s="44">
        <v>2045.22</v>
      </c>
      <c r="T113" s="44">
        <v>2042.24</v>
      </c>
      <c r="U113" s="44">
        <v>1839.49</v>
      </c>
      <c r="V113" s="44">
        <v>1681.89</v>
      </c>
      <c r="W113" s="44">
        <v>1841.5</v>
      </c>
      <c r="X113" s="44">
        <v>1995.38</v>
      </c>
      <c r="Y113" s="44">
        <v>1735.23</v>
      </c>
      <c r="Z113" s="44">
        <v>1544.93</v>
      </c>
      <c r="AA113" s="44">
        <v>1287.45</v>
      </c>
    </row>
    <row r="114" spans="1:27" ht="12.75" hidden="1" customHeight="1" outlineLevel="1" x14ac:dyDescent="0.2">
      <c r="A114" s="97" t="s">
        <v>1118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hidden="1" customHeight="1" outlineLevel="1" x14ac:dyDescent="0.2">
      <c r="A115" s="97" t="s">
        <v>1119</v>
      </c>
      <c r="B115" s="63" t="s">
        <v>83</v>
      </c>
      <c r="C115" s="43" t="s">
        <v>79</v>
      </c>
      <c r="D115" s="44">
        <v>4.3</v>
      </c>
      <c r="E115" s="44">
        <v>4.3</v>
      </c>
      <c r="F115" s="44">
        <v>4.3</v>
      </c>
      <c r="G115" s="44">
        <v>4.3</v>
      </c>
      <c r="H115" s="44">
        <v>4.3</v>
      </c>
      <c r="I115" s="44">
        <v>4.3</v>
      </c>
      <c r="J115" s="44">
        <v>4.3</v>
      </c>
      <c r="K115" s="44">
        <v>4.3</v>
      </c>
      <c r="L115" s="44">
        <v>4.3</v>
      </c>
      <c r="M115" s="44">
        <v>4.3</v>
      </c>
      <c r="N115" s="44">
        <v>4.3</v>
      </c>
      <c r="O115" s="44">
        <v>4.3</v>
      </c>
      <c r="P115" s="44">
        <v>4.3</v>
      </c>
      <c r="Q115" s="44">
        <v>4.3</v>
      </c>
      <c r="R115" s="44">
        <v>4.3</v>
      </c>
      <c r="S115" s="44">
        <v>4.3</v>
      </c>
      <c r="T115" s="44">
        <v>4.3</v>
      </c>
      <c r="U115" s="44">
        <v>4.3</v>
      </c>
      <c r="V115" s="44">
        <v>4.3</v>
      </c>
      <c r="W115" s="44">
        <v>4.3</v>
      </c>
      <c r="X115" s="44">
        <v>4.3</v>
      </c>
      <c r="Y115" s="44">
        <v>4.3</v>
      </c>
      <c r="Z115" s="44">
        <v>4.3</v>
      </c>
      <c r="AA115" s="44">
        <v>4.3</v>
      </c>
    </row>
    <row r="116" spans="1:27" ht="12.75" hidden="1" customHeight="1" outlineLevel="1" x14ac:dyDescent="0.2">
      <c r="A116" s="97" t="s">
        <v>1120</v>
      </c>
      <c r="B116" s="63" t="s">
        <v>81</v>
      </c>
      <c r="C116" s="43" t="s">
        <v>79</v>
      </c>
      <c r="D116" s="44">
        <f>$D$11</f>
        <v>264.79000000000002</v>
      </c>
      <c r="E116" s="44">
        <f t="shared" ref="E116:AA116" si="65">$D$11</f>
        <v>264.79000000000002</v>
      </c>
      <c r="F116" s="44">
        <f t="shared" si="65"/>
        <v>264.79000000000002</v>
      </c>
      <c r="G116" s="44">
        <f t="shared" si="65"/>
        <v>264.79000000000002</v>
      </c>
      <c r="H116" s="44">
        <f t="shared" si="65"/>
        <v>264.79000000000002</v>
      </c>
      <c r="I116" s="44">
        <f t="shared" si="65"/>
        <v>264.79000000000002</v>
      </c>
      <c r="J116" s="44">
        <f t="shared" si="65"/>
        <v>264.79000000000002</v>
      </c>
      <c r="K116" s="44">
        <f t="shared" si="65"/>
        <v>264.79000000000002</v>
      </c>
      <c r="L116" s="44">
        <f t="shared" si="65"/>
        <v>264.79000000000002</v>
      </c>
      <c r="M116" s="44">
        <f t="shared" si="65"/>
        <v>264.79000000000002</v>
      </c>
      <c r="N116" s="44">
        <f t="shared" si="65"/>
        <v>264.79000000000002</v>
      </c>
      <c r="O116" s="44">
        <f t="shared" si="65"/>
        <v>264.79000000000002</v>
      </c>
      <c r="P116" s="44">
        <f t="shared" si="65"/>
        <v>264.79000000000002</v>
      </c>
      <c r="Q116" s="44">
        <f t="shared" si="65"/>
        <v>264.79000000000002</v>
      </c>
      <c r="R116" s="44">
        <f t="shared" si="65"/>
        <v>264.79000000000002</v>
      </c>
      <c r="S116" s="44">
        <f t="shared" si="65"/>
        <v>264.79000000000002</v>
      </c>
      <c r="T116" s="44">
        <f t="shared" si="65"/>
        <v>264.79000000000002</v>
      </c>
      <c r="U116" s="44">
        <f t="shared" si="65"/>
        <v>264.79000000000002</v>
      </c>
      <c r="V116" s="44">
        <f t="shared" si="65"/>
        <v>264.79000000000002</v>
      </c>
      <c r="W116" s="44">
        <f t="shared" si="65"/>
        <v>264.79000000000002</v>
      </c>
      <c r="X116" s="44">
        <f t="shared" si="65"/>
        <v>264.79000000000002</v>
      </c>
      <c r="Y116" s="44">
        <f t="shared" si="65"/>
        <v>264.79000000000002</v>
      </c>
      <c r="Z116" s="44">
        <f t="shared" si="65"/>
        <v>264.79000000000002</v>
      </c>
      <c r="AA116" s="44">
        <f t="shared" si="65"/>
        <v>264.79000000000002</v>
      </c>
    </row>
    <row r="117" spans="1:27" ht="12.75" customHeight="1" collapsed="1" x14ac:dyDescent="0.2">
      <c r="A117" s="96" t="s">
        <v>1121</v>
      </c>
      <c r="B117" s="28" t="str">
        <f>"23"&amp;"."&amp;$B$640&amp;"."&amp;$B$641</f>
        <v>23.04.2024</v>
      </c>
      <c r="C117" s="88" t="s">
        <v>76</v>
      </c>
      <c r="D117" s="89">
        <f>ROUND(((D118+D119+D121+D120)/1000),5)</f>
        <v>1.54013</v>
      </c>
      <c r="E117" s="89">
        <f>ROUND(((E118+E119+E121+E120)/1000),5)</f>
        <v>1.4239299999999999</v>
      </c>
      <c r="F117" s="89">
        <f>ROUND(((F118+F119+F121+F120)/1000),5)</f>
        <v>1.3499699999999999</v>
      </c>
      <c r="G117" s="89">
        <f t="shared" ref="G117:AA117" si="66">ROUND(((G118+G119+G121+G120)/1000),5)</f>
        <v>1.3566800000000001</v>
      </c>
      <c r="H117" s="89">
        <f t="shared" si="66"/>
        <v>1.4708399999999999</v>
      </c>
      <c r="I117" s="89">
        <f t="shared" si="66"/>
        <v>1.5396399999999999</v>
      </c>
      <c r="J117" s="89">
        <f t="shared" si="66"/>
        <v>1.6458200000000001</v>
      </c>
      <c r="K117" s="89">
        <f t="shared" si="66"/>
        <v>1.87517</v>
      </c>
      <c r="L117" s="89">
        <f t="shared" si="66"/>
        <v>2.0711599999999999</v>
      </c>
      <c r="M117" s="89">
        <f t="shared" si="66"/>
        <v>2.28945</v>
      </c>
      <c r="N117" s="89">
        <f t="shared" si="66"/>
        <v>2.35236</v>
      </c>
      <c r="O117" s="89">
        <f t="shared" si="66"/>
        <v>2.2651599999999998</v>
      </c>
      <c r="P117" s="89">
        <f t="shared" si="66"/>
        <v>2.1408100000000001</v>
      </c>
      <c r="Q117" s="89">
        <f t="shared" si="66"/>
        <v>2.3120400000000001</v>
      </c>
      <c r="R117" s="89">
        <f t="shared" si="66"/>
        <v>2.2838699999999998</v>
      </c>
      <c r="S117" s="89">
        <f t="shared" si="66"/>
        <v>2.2235399999999998</v>
      </c>
      <c r="T117" s="89">
        <f t="shared" si="66"/>
        <v>2.2204199999999998</v>
      </c>
      <c r="U117" s="89">
        <f t="shared" si="66"/>
        <v>2.1212599999999999</v>
      </c>
      <c r="V117" s="89">
        <f t="shared" si="66"/>
        <v>2.18066</v>
      </c>
      <c r="W117" s="89">
        <f t="shared" si="66"/>
        <v>2.2652800000000002</v>
      </c>
      <c r="X117" s="89">
        <f t="shared" si="66"/>
        <v>2.1547800000000001</v>
      </c>
      <c r="Y117" s="89">
        <f t="shared" si="66"/>
        <v>2.0124200000000001</v>
      </c>
      <c r="Z117" s="89">
        <f t="shared" si="66"/>
        <v>1.85223</v>
      </c>
      <c r="AA117" s="89">
        <f t="shared" si="66"/>
        <v>1.6118300000000001</v>
      </c>
    </row>
    <row r="118" spans="1:27" ht="12.75" hidden="1" customHeight="1" outlineLevel="1" x14ac:dyDescent="0.2">
      <c r="A118" s="97" t="s">
        <v>1122</v>
      </c>
      <c r="B118" s="63" t="s">
        <v>242</v>
      </c>
      <c r="C118" s="43" t="s">
        <v>79</v>
      </c>
      <c r="D118" s="44">
        <v>1204.8599999999999</v>
      </c>
      <c r="E118" s="44">
        <v>1088.6600000000001</v>
      </c>
      <c r="F118" s="44">
        <v>1014.7</v>
      </c>
      <c r="G118" s="44">
        <v>1021.41</v>
      </c>
      <c r="H118" s="44">
        <v>1135.57</v>
      </c>
      <c r="I118" s="44">
        <v>1204.3699999999999</v>
      </c>
      <c r="J118" s="44">
        <v>1310.55</v>
      </c>
      <c r="K118" s="44">
        <v>1539.9</v>
      </c>
      <c r="L118" s="44">
        <v>1735.89</v>
      </c>
      <c r="M118" s="44">
        <v>1954.18</v>
      </c>
      <c r="N118" s="44">
        <v>2017.09</v>
      </c>
      <c r="O118" s="44">
        <v>1929.89</v>
      </c>
      <c r="P118" s="44">
        <v>1805.54</v>
      </c>
      <c r="Q118" s="44">
        <v>1976.77</v>
      </c>
      <c r="R118" s="44">
        <v>1948.6</v>
      </c>
      <c r="S118" s="44">
        <v>1888.27</v>
      </c>
      <c r="T118" s="44">
        <v>1885.15</v>
      </c>
      <c r="U118" s="44">
        <v>1785.99</v>
      </c>
      <c r="V118" s="44">
        <v>1845.39</v>
      </c>
      <c r="W118" s="44">
        <v>1930.01</v>
      </c>
      <c r="X118" s="44">
        <v>1819.51</v>
      </c>
      <c r="Y118" s="44">
        <v>1677.15</v>
      </c>
      <c r="Z118" s="44">
        <v>1516.96</v>
      </c>
      <c r="AA118" s="44">
        <v>1276.56</v>
      </c>
    </row>
    <row r="119" spans="1:27" ht="12.75" hidden="1" customHeight="1" outlineLevel="1" x14ac:dyDescent="0.2">
      <c r="A119" s="97" t="s">
        <v>1123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hidden="1" customHeight="1" outlineLevel="1" x14ac:dyDescent="0.2">
      <c r="A120" s="97" t="s">
        <v>1124</v>
      </c>
      <c r="B120" s="63" t="s">
        <v>83</v>
      </c>
      <c r="C120" s="43" t="s">
        <v>79</v>
      </c>
      <c r="D120" s="44">
        <v>4.3</v>
      </c>
      <c r="E120" s="44">
        <v>4.3</v>
      </c>
      <c r="F120" s="44">
        <v>4.3</v>
      </c>
      <c r="G120" s="44">
        <v>4.3</v>
      </c>
      <c r="H120" s="44">
        <v>4.3</v>
      </c>
      <c r="I120" s="44">
        <v>4.3</v>
      </c>
      <c r="J120" s="44">
        <v>4.3</v>
      </c>
      <c r="K120" s="44">
        <v>4.3</v>
      </c>
      <c r="L120" s="44">
        <v>4.3</v>
      </c>
      <c r="M120" s="44">
        <v>4.3</v>
      </c>
      <c r="N120" s="44">
        <v>4.3</v>
      </c>
      <c r="O120" s="44">
        <v>4.3</v>
      </c>
      <c r="P120" s="44">
        <v>4.3</v>
      </c>
      <c r="Q120" s="44">
        <v>4.3</v>
      </c>
      <c r="R120" s="44">
        <v>4.3</v>
      </c>
      <c r="S120" s="44">
        <v>4.3</v>
      </c>
      <c r="T120" s="44">
        <v>4.3</v>
      </c>
      <c r="U120" s="44">
        <v>4.3</v>
      </c>
      <c r="V120" s="44">
        <v>4.3</v>
      </c>
      <c r="W120" s="44">
        <v>4.3</v>
      </c>
      <c r="X120" s="44">
        <v>4.3</v>
      </c>
      <c r="Y120" s="44">
        <v>4.3</v>
      </c>
      <c r="Z120" s="44">
        <v>4.3</v>
      </c>
      <c r="AA120" s="44">
        <v>4.3</v>
      </c>
    </row>
    <row r="121" spans="1:27" ht="12.75" hidden="1" customHeight="1" outlineLevel="1" x14ac:dyDescent="0.2">
      <c r="A121" s="97" t="s">
        <v>1125</v>
      </c>
      <c r="B121" s="63" t="s">
        <v>81</v>
      </c>
      <c r="C121" s="43" t="s">
        <v>79</v>
      </c>
      <c r="D121" s="44">
        <f>$D$11</f>
        <v>264.79000000000002</v>
      </c>
      <c r="E121" s="44">
        <f t="shared" ref="E121:AA121" si="68">$D$11</f>
        <v>264.79000000000002</v>
      </c>
      <c r="F121" s="44">
        <f t="shared" si="68"/>
        <v>264.79000000000002</v>
      </c>
      <c r="G121" s="44">
        <f t="shared" si="68"/>
        <v>264.79000000000002</v>
      </c>
      <c r="H121" s="44">
        <f t="shared" si="68"/>
        <v>264.79000000000002</v>
      </c>
      <c r="I121" s="44">
        <f t="shared" si="68"/>
        <v>264.79000000000002</v>
      </c>
      <c r="J121" s="44">
        <f t="shared" si="68"/>
        <v>264.79000000000002</v>
      </c>
      <c r="K121" s="44">
        <f t="shared" si="68"/>
        <v>264.79000000000002</v>
      </c>
      <c r="L121" s="44">
        <f t="shared" si="68"/>
        <v>264.79000000000002</v>
      </c>
      <c r="M121" s="44">
        <f t="shared" si="68"/>
        <v>264.79000000000002</v>
      </c>
      <c r="N121" s="44">
        <f t="shared" si="68"/>
        <v>264.79000000000002</v>
      </c>
      <c r="O121" s="44">
        <f t="shared" si="68"/>
        <v>264.79000000000002</v>
      </c>
      <c r="P121" s="44">
        <f t="shared" si="68"/>
        <v>264.79000000000002</v>
      </c>
      <c r="Q121" s="44">
        <f t="shared" si="68"/>
        <v>264.79000000000002</v>
      </c>
      <c r="R121" s="44">
        <f t="shared" si="68"/>
        <v>264.79000000000002</v>
      </c>
      <c r="S121" s="44">
        <f t="shared" si="68"/>
        <v>264.79000000000002</v>
      </c>
      <c r="T121" s="44">
        <f t="shared" si="68"/>
        <v>264.79000000000002</v>
      </c>
      <c r="U121" s="44">
        <f t="shared" si="68"/>
        <v>264.79000000000002</v>
      </c>
      <c r="V121" s="44">
        <f t="shared" si="68"/>
        <v>264.79000000000002</v>
      </c>
      <c r="W121" s="44">
        <f t="shared" si="68"/>
        <v>264.79000000000002</v>
      </c>
      <c r="X121" s="44">
        <f t="shared" si="68"/>
        <v>264.79000000000002</v>
      </c>
      <c r="Y121" s="44">
        <f t="shared" si="68"/>
        <v>264.79000000000002</v>
      </c>
      <c r="Z121" s="44">
        <f t="shared" si="68"/>
        <v>264.79000000000002</v>
      </c>
      <c r="AA121" s="44">
        <f t="shared" si="68"/>
        <v>264.79000000000002</v>
      </c>
    </row>
    <row r="122" spans="1:27" ht="12.75" customHeight="1" collapsed="1" x14ac:dyDescent="0.2">
      <c r="A122" s="96" t="s">
        <v>1126</v>
      </c>
      <c r="B122" s="28" t="str">
        <f>"24"&amp;"."&amp;$B$640&amp;"."&amp;$B$641</f>
        <v>24.04.2024</v>
      </c>
      <c r="C122" s="88" t="s">
        <v>76</v>
      </c>
      <c r="D122" s="89">
        <f>ROUND(((D123+D124+D126+D125)/1000),5)</f>
        <v>1.4998199999999999</v>
      </c>
      <c r="E122" s="89">
        <f>ROUND(((E123+E124+E126+E125)/1000),5)</f>
        <v>1.3950199999999999</v>
      </c>
      <c r="F122" s="89">
        <f>ROUND(((F123+F124+F126+F125)/1000),5)</f>
        <v>1.31901</v>
      </c>
      <c r="G122" s="89">
        <f t="shared" ref="G122:AA122" si="69">ROUND(((G123+G124+G126+G125)/1000),5)</f>
        <v>1.30688</v>
      </c>
      <c r="H122" s="89">
        <f t="shared" si="69"/>
        <v>1.37009</v>
      </c>
      <c r="I122" s="89">
        <f t="shared" si="69"/>
        <v>1.49909</v>
      </c>
      <c r="J122" s="89">
        <f t="shared" si="69"/>
        <v>1.5984799999999999</v>
      </c>
      <c r="K122" s="89">
        <f t="shared" si="69"/>
        <v>1.8286899999999999</v>
      </c>
      <c r="L122" s="89">
        <f t="shared" si="69"/>
        <v>1.92709</v>
      </c>
      <c r="M122" s="89">
        <f t="shared" si="69"/>
        <v>1.98068</v>
      </c>
      <c r="N122" s="89">
        <f t="shared" si="69"/>
        <v>2.07551</v>
      </c>
      <c r="O122" s="89">
        <f t="shared" si="69"/>
        <v>2.14378</v>
      </c>
      <c r="P122" s="89">
        <f t="shared" si="69"/>
        <v>2.1559300000000001</v>
      </c>
      <c r="Q122" s="89">
        <f t="shared" si="69"/>
        <v>2.15767</v>
      </c>
      <c r="R122" s="89">
        <f t="shared" si="69"/>
        <v>2.1560000000000001</v>
      </c>
      <c r="S122" s="89">
        <f t="shared" si="69"/>
        <v>2.1084100000000001</v>
      </c>
      <c r="T122" s="89">
        <f t="shared" si="69"/>
        <v>1.99319</v>
      </c>
      <c r="U122" s="89">
        <f t="shared" si="69"/>
        <v>1.94899</v>
      </c>
      <c r="V122" s="89">
        <f t="shared" si="69"/>
        <v>1.9285699999999999</v>
      </c>
      <c r="W122" s="89">
        <f t="shared" si="69"/>
        <v>1.9427300000000001</v>
      </c>
      <c r="X122" s="89">
        <f t="shared" si="69"/>
        <v>2.0393300000000001</v>
      </c>
      <c r="Y122" s="89">
        <f t="shared" si="69"/>
        <v>1.9497599999999999</v>
      </c>
      <c r="Z122" s="89">
        <f t="shared" si="69"/>
        <v>1.74576</v>
      </c>
      <c r="AA122" s="89">
        <f t="shared" si="69"/>
        <v>1.55609</v>
      </c>
    </row>
    <row r="123" spans="1:27" ht="12.75" hidden="1" customHeight="1" outlineLevel="1" x14ac:dyDescent="0.2">
      <c r="A123" s="97" t="s">
        <v>1127</v>
      </c>
      <c r="B123" s="63" t="s">
        <v>242</v>
      </c>
      <c r="C123" s="43" t="s">
        <v>79</v>
      </c>
      <c r="D123" s="44">
        <v>1164.55</v>
      </c>
      <c r="E123" s="44">
        <v>1059.75</v>
      </c>
      <c r="F123" s="44">
        <v>983.74</v>
      </c>
      <c r="G123" s="44">
        <v>971.61</v>
      </c>
      <c r="H123" s="44">
        <v>1034.82</v>
      </c>
      <c r="I123" s="44">
        <v>1163.82</v>
      </c>
      <c r="J123" s="44">
        <v>1263.21</v>
      </c>
      <c r="K123" s="44">
        <v>1493.42</v>
      </c>
      <c r="L123" s="44">
        <v>1591.82</v>
      </c>
      <c r="M123" s="44">
        <v>1645.41</v>
      </c>
      <c r="N123" s="44">
        <v>1740.24</v>
      </c>
      <c r="O123" s="44">
        <v>1808.51</v>
      </c>
      <c r="P123" s="44">
        <v>1820.66</v>
      </c>
      <c r="Q123" s="44">
        <v>1822.4</v>
      </c>
      <c r="R123" s="44">
        <v>1820.73</v>
      </c>
      <c r="S123" s="44">
        <v>1773.14</v>
      </c>
      <c r="T123" s="44">
        <v>1657.92</v>
      </c>
      <c r="U123" s="44">
        <v>1613.72</v>
      </c>
      <c r="V123" s="44">
        <v>1593.3</v>
      </c>
      <c r="W123" s="44">
        <v>1607.46</v>
      </c>
      <c r="X123" s="44">
        <v>1704.06</v>
      </c>
      <c r="Y123" s="44">
        <v>1614.49</v>
      </c>
      <c r="Z123" s="44">
        <v>1410.49</v>
      </c>
      <c r="AA123" s="44">
        <v>1220.82</v>
      </c>
    </row>
    <row r="124" spans="1:27" ht="12.75" hidden="1" customHeight="1" outlineLevel="1" x14ac:dyDescent="0.2">
      <c r="A124" s="97" t="s">
        <v>1128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hidden="1" customHeight="1" outlineLevel="1" x14ac:dyDescent="0.2">
      <c r="A125" s="97" t="s">
        <v>1129</v>
      </c>
      <c r="B125" s="63" t="s">
        <v>83</v>
      </c>
      <c r="C125" s="43" t="s">
        <v>79</v>
      </c>
      <c r="D125" s="44">
        <v>4.3</v>
      </c>
      <c r="E125" s="44">
        <v>4.3</v>
      </c>
      <c r="F125" s="44">
        <v>4.3</v>
      </c>
      <c r="G125" s="44">
        <v>4.3</v>
      </c>
      <c r="H125" s="44">
        <v>4.3</v>
      </c>
      <c r="I125" s="44">
        <v>4.3</v>
      </c>
      <c r="J125" s="44">
        <v>4.3</v>
      </c>
      <c r="K125" s="44">
        <v>4.3</v>
      </c>
      <c r="L125" s="44">
        <v>4.3</v>
      </c>
      <c r="M125" s="44">
        <v>4.3</v>
      </c>
      <c r="N125" s="44">
        <v>4.3</v>
      </c>
      <c r="O125" s="44">
        <v>4.3</v>
      </c>
      <c r="P125" s="44">
        <v>4.3</v>
      </c>
      <c r="Q125" s="44">
        <v>4.3</v>
      </c>
      <c r="R125" s="44">
        <v>4.3</v>
      </c>
      <c r="S125" s="44">
        <v>4.3</v>
      </c>
      <c r="T125" s="44">
        <v>4.3</v>
      </c>
      <c r="U125" s="44">
        <v>4.3</v>
      </c>
      <c r="V125" s="44">
        <v>4.3</v>
      </c>
      <c r="W125" s="44">
        <v>4.3</v>
      </c>
      <c r="X125" s="44">
        <v>4.3</v>
      </c>
      <c r="Y125" s="44">
        <v>4.3</v>
      </c>
      <c r="Z125" s="44">
        <v>4.3</v>
      </c>
      <c r="AA125" s="44">
        <v>4.3</v>
      </c>
    </row>
    <row r="126" spans="1:27" ht="12.75" hidden="1" customHeight="1" outlineLevel="1" x14ac:dyDescent="0.2">
      <c r="A126" s="97" t="s">
        <v>1130</v>
      </c>
      <c r="B126" s="63" t="s">
        <v>81</v>
      </c>
      <c r="C126" s="43" t="s">
        <v>79</v>
      </c>
      <c r="D126" s="44">
        <f>$D$11</f>
        <v>264.79000000000002</v>
      </c>
      <c r="E126" s="44">
        <f t="shared" ref="E126:AA126" si="71">$D$11</f>
        <v>264.79000000000002</v>
      </c>
      <c r="F126" s="44">
        <f t="shared" si="71"/>
        <v>264.79000000000002</v>
      </c>
      <c r="G126" s="44">
        <f t="shared" si="71"/>
        <v>264.79000000000002</v>
      </c>
      <c r="H126" s="44">
        <f t="shared" si="71"/>
        <v>264.79000000000002</v>
      </c>
      <c r="I126" s="44">
        <f t="shared" si="71"/>
        <v>264.79000000000002</v>
      </c>
      <c r="J126" s="44">
        <f t="shared" si="71"/>
        <v>264.79000000000002</v>
      </c>
      <c r="K126" s="44">
        <f t="shared" si="71"/>
        <v>264.79000000000002</v>
      </c>
      <c r="L126" s="44">
        <f t="shared" si="71"/>
        <v>264.79000000000002</v>
      </c>
      <c r="M126" s="44">
        <f t="shared" si="71"/>
        <v>264.79000000000002</v>
      </c>
      <c r="N126" s="44">
        <f t="shared" si="71"/>
        <v>264.79000000000002</v>
      </c>
      <c r="O126" s="44">
        <f t="shared" si="71"/>
        <v>264.79000000000002</v>
      </c>
      <c r="P126" s="44">
        <f t="shared" si="71"/>
        <v>264.79000000000002</v>
      </c>
      <c r="Q126" s="44">
        <f t="shared" si="71"/>
        <v>264.79000000000002</v>
      </c>
      <c r="R126" s="44">
        <f t="shared" si="71"/>
        <v>264.79000000000002</v>
      </c>
      <c r="S126" s="44">
        <f t="shared" si="71"/>
        <v>264.79000000000002</v>
      </c>
      <c r="T126" s="44">
        <f t="shared" si="71"/>
        <v>264.79000000000002</v>
      </c>
      <c r="U126" s="44">
        <f t="shared" si="71"/>
        <v>264.79000000000002</v>
      </c>
      <c r="V126" s="44">
        <f t="shared" si="71"/>
        <v>264.79000000000002</v>
      </c>
      <c r="W126" s="44">
        <f t="shared" si="71"/>
        <v>264.79000000000002</v>
      </c>
      <c r="X126" s="44">
        <f t="shared" si="71"/>
        <v>264.79000000000002</v>
      </c>
      <c r="Y126" s="44">
        <f t="shared" si="71"/>
        <v>264.79000000000002</v>
      </c>
      <c r="Z126" s="44">
        <f t="shared" si="71"/>
        <v>264.79000000000002</v>
      </c>
      <c r="AA126" s="44">
        <f t="shared" si="71"/>
        <v>264.79000000000002</v>
      </c>
    </row>
    <row r="127" spans="1:27" ht="12.75" customHeight="1" collapsed="1" x14ac:dyDescent="0.2">
      <c r="A127" s="96" t="s">
        <v>1131</v>
      </c>
      <c r="B127" s="28" t="str">
        <f>"25"&amp;"."&amp;$B$640&amp;"."&amp;$B$641</f>
        <v>25.04.2024</v>
      </c>
      <c r="C127" s="88" t="s">
        <v>76</v>
      </c>
      <c r="D127" s="89">
        <f>ROUND(((D128+D129+D131+D130)/1000),5)</f>
        <v>1.45848</v>
      </c>
      <c r="E127" s="89">
        <f>ROUND(((E128+E129+E131+E130)/1000),5)</f>
        <v>1.3424100000000001</v>
      </c>
      <c r="F127" s="89">
        <f>ROUND(((F128+F129+F131+F130)/1000),5)</f>
        <v>1.30966</v>
      </c>
      <c r="G127" s="89">
        <f t="shared" ref="G127:AA127" si="72">ROUND(((G128+G129+G131+G130)/1000),5)</f>
        <v>1.3245100000000001</v>
      </c>
      <c r="H127" s="89">
        <f t="shared" si="72"/>
        <v>1.34127</v>
      </c>
      <c r="I127" s="89">
        <f t="shared" si="72"/>
        <v>1.4942</v>
      </c>
      <c r="J127" s="89">
        <f t="shared" si="72"/>
        <v>1.5749</v>
      </c>
      <c r="K127" s="89">
        <f t="shared" si="72"/>
        <v>1.8333900000000001</v>
      </c>
      <c r="L127" s="89">
        <f t="shared" si="72"/>
        <v>2.0702600000000002</v>
      </c>
      <c r="M127" s="89">
        <f t="shared" si="72"/>
        <v>2.2199300000000002</v>
      </c>
      <c r="N127" s="89">
        <f t="shared" si="72"/>
        <v>2.2193100000000001</v>
      </c>
      <c r="O127" s="89">
        <f t="shared" si="72"/>
        <v>2.21895</v>
      </c>
      <c r="P127" s="89">
        <f t="shared" si="72"/>
        <v>2.2439499999999999</v>
      </c>
      <c r="Q127" s="89">
        <f t="shared" si="72"/>
        <v>2.2494100000000001</v>
      </c>
      <c r="R127" s="89">
        <f t="shared" si="72"/>
        <v>2.2380200000000001</v>
      </c>
      <c r="S127" s="89">
        <f t="shared" si="72"/>
        <v>2.2153200000000002</v>
      </c>
      <c r="T127" s="89">
        <f t="shared" si="72"/>
        <v>2.1932999999999998</v>
      </c>
      <c r="U127" s="89">
        <f t="shared" si="72"/>
        <v>2.0032800000000002</v>
      </c>
      <c r="V127" s="89">
        <f t="shared" si="72"/>
        <v>1.93658</v>
      </c>
      <c r="W127" s="89">
        <f t="shared" si="72"/>
        <v>1.9507300000000001</v>
      </c>
      <c r="X127" s="89">
        <f t="shared" si="72"/>
        <v>2.19251</v>
      </c>
      <c r="Y127" s="89">
        <f t="shared" si="72"/>
        <v>1.96872</v>
      </c>
      <c r="Z127" s="89">
        <f t="shared" si="72"/>
        <v>1.7038</v>
      </c>
      <c r="AA127" s="89">
        <f t="shared" si="72"/>
        <v>1.4993300000000001</v>
      </c>
    </row>
    <row r="128" spans="1:27" ht="12.75" hidden="1" customHeight="1" outlineLevel="1" x14ac:dyDescent="0.2">
      <c r="A128" s="97" t="s">
        <v>1132</v>
      </c>
      <c r="B128" s="63" t="s">
        <v>242</v>
      </c>
      <c r="C128" s="43" t="s">
        <v>79</v>
      </c>
      <c r="D128" s="44">
        <v>1123.21</v>
      </c>
      <c r="E128" s="44">
        <v>1007.14</v>
      </c>
      <c r="F128" s="44">
        <v>974.39</v>
      </c>
      <c r="G128" s="44">
        <v>989.24</v>
      </c>
      <c r="H128" s="44">
        <v>1006</v>
      </c>
      <c r="I128" s="44">
        <v>1158.93</v>
      </c>
      <c r="J128" s="44">
        <v>1239.6300000000001</v>
      </c>
      <c r="K128" s="44">
        <v>1498.12</v>
      </c>
      <c r="L128" s="44">
        <v>1734.99</v>
      </c>
      <c r="M128" s="44">
        <v>1884.66</v>
      </c>
      <c r="N128" s="44">
        <v>1884.04</v>
      </c>
      <c r="O128" s="44">
        <v>1883.68</v>
      </c>
      <c r="P128" s="44">
        <v>1908.68</v>
      </c>
      <c r="Q128" s="44">
        <v>1914.14</v>
      </c>
      <c r="R128" s="44">
        <v>1902.75</v>
      </c>
      <c r="S128" s="44">
        <v>1880.05</v>
      </c>
      <c r="T128" s="44">
        <v>1858.03</v>
      </c>
      <c r="U128" s="44">
        <v>1668.01</v>
      </c>
      <c r="V128" s="44">
        <v>1601.31</v>
      </c>
      <c r="W128" s="44">
        <v>1615.46</v>
      </c>
      <c r="X128" s="44">
        <v>1857.24</v>
      </c>
      <c r="Y128" s="44">
        <v>1633.45</v>
      </c>
      <c r="Z128" s="44">
        <v>1368.53</v>
      </c>
      <c r="AA128" s="44">
        <v>1164.06</v>
      </c>
    </row>
    <row r="129" spans="1:27" ht="12.75" hidden="1" customHeight="1" outlineLevel="1" x14ac:dyDescent="0.2">
      <c r="A129" s="97" t="s">
        <v>1133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hidden="1" customHeight="1" outlineLevel="1" x14ac:dyDescent="0.2">
      <c r="A130" s="97" t="s">
        <v>1134</v>
      </c>
      <c r="B130" s="63" t="s">
        <v>83</v>
      </c>
      <c r="C130" s="43" t="s">
        <v>79</v>
      </c>
      <c r="D130" s="44">
        <v>4.3</v>
      </c>
      <c r="E130" s="44">
        <v>4.3</v>
      </c>
      <c r="F130" s="44">
        <v>4.3</v>
      </c>
      <c r="G130" s="44">
        <v>4.3</v>
      </c>
      <c r="H130" s="44">
        <v>4.3</v>
      </c>
      <c r="I130" s="44">
        <v>4.3</v>
      </c>
      <c r="J130" s="44">
        <v>4.3</v>
      </c>
      <c r="K130" s="44">
        <v>4.3</v>
      </c>
      <c r="L130" s="44">
        <v>4.3</v>
      </c>
      <c r="M130" s="44">
        <v>4.3</v>
      </c>
      <c r="N130" s="44">
        <v>4.3</v>
      </c>
      <c r="O130" s="44">
        <v>4.3</v>
      </c>
      <c r="P130" s="44">
        <v>4.3</v>
      </c>
      <c r="Q130" s="44">
        <v>4.3</v>
      </c>
      <c r="R130" s="44">
        <v>4.3</v>
      </c>
      <c r="S130" s="44">
        <v>4.3</v>
      </c>
      <c r="T130" s="44">
        <v>4.3</v>
      </c>
      <c r="U130" s="44">
        <v>4.3</v>
      </c>
      <c r="V130" s="44">
        <v>4.3</v>
      </c>
      <c r="W130" s="44">
        <v>4.3</v>
      </c>
      <c r="X130" s="44">
        <v>4.3</v>
      </c>
      <c r="Y130" s="44">
        <v>4.3</v>
      </c>
      <c r="Z130" s="44">
        <v>4.3</v>
      </c>
      <c r="AA130" s="44">
        <v>4.3</v>
      </c>
    </row>
    <row r="131" spans="1:27" ht="12.75" hidden="1" customHeight="1" outlineLevel="1" x14ac:dyDescent="0.2">
      <c r="A131" s="97" t="s">
        <v>1135</v>
      </c>
      <c r="B131" s="63" t="s">
        <v>81</v>
      </c>
      <c r="C131" s="43" t="s">
        <v>79</v>
      </c>
      <c r="D131" s="44">
        <f>$D$11</f>
        <v>264.79000000000002</v>
      </c>
      <c r="E131" s="44">
        <f t="shared" ref="E131:AA131" si="74">$D$11</f>
        <v>264.79000000000002</v>
      </c>
      <c r="F131" s="44">
        <f t="shared" si="74"/>
        <v>264.79000000000002</v>
      </c>
      <c r="G131" s="44">
        <f t="shared" si="74"/>
        <v>264.79000000000002</v>
      </c>
      <c r="H131" s="44">
        <f t="shared" si="74"/>
        <v>264.79000000000002</v>
      </c>
      <c r="I131" s="44">
        <f t="shared" si="74"/>
        <v>264.79000000000002</v>
      </c>
      <c r="J131" s="44">
        <f t="shared" si="74"/>
        <v>264.79000000000002</v>
      </c>
      <c r="K131" s="44">
        <f t="shared" si="74"/>
        <v>264.79000000000002</v>
      </c>
      <c r="L131" s="44">
        <f t="shared" si="74"/>
        <v>264.79000000000002</v>
      </c>
      <c r="M131" s="44">
        <f t="shared" si="74"/>
        <v>264.79000000000002</v>
      </c>
      <c r="N131" s="44">
        <f t="shared" si="74"/>
        <v>264.79000000000002</v>
      </c>
      <c r="O131" s="44">
        <f t="shared" si="74"/>
        <v>264.79000000000002</v>
      </c>
      <c r="P131" s="44">
        <f t="shared" si="74"/>
        <v>264.79000000000002</v>
      </c>
      <c r="Q131" s="44">
        <f t="shared" si="74"/>
        <v>264.79000000000002</v>
      </c>
      <c r="R131" s="44">
        <f t="shared" si="74"/>
        <v>264.79000000000002</v>
      </c>
      <c r="S131" s="44">
        <f t="shared" si="74"/>
        <v>264.79000000000002</v>
      </c>
      <c r="T131" s="44">
        <f t="shared" si="74"/>
        <v>264.79000000000002</v>
      </c>
      <c r="U131" s="44">
        <f t="shared" si="74"/>
        <v>264.79000000000002</v>
      </c>
      <c r="V131" s="44">
        <f t="shared" si="74"/>
        <v>264.79000000000002</v>
      </c>
      <c r="W131" s="44">
        <f t="shared" si="74"/>
        <v>264.79000000000002</v>
      </c>
      <c r="X131" s="44">
        <f t="shared" si="74"/>
        <v>264.79000000000002</v>
      </c>
      <c r="Y131" s="44">
        <f t="shared" si="74"/>
        <v>264.79000000000002</v>
      </c>
      <c r="Z131" s="44">
        <f t="shared" si="74"/>
        <v>264.79000000000002</v>
      </c>
      <c r="AA131" s="44">
        <f t="shared" si="74"/>
        <v>264.79000000000002</v>
      </c>
    </row>
    <row r="132" spans="1:27" ht="12.75" customHeight="1" collapsed="1" x14ac:dyDescent="0.2">
      <c r="A132" s="96" t="s">
        <v>1136</v>
      </c>
      <c r="B132" s="28" t="str">
        <f>"26"&amp;"."&amp;$B$640&amp;"."&amp;$B$641</f>
        <v>26.04.2024</v>
      </c>
      <c r="C132" s="88" t="s">
        <v>76</v>
      </c>
      <c r="D132" s="89">
        <f>ROUND(((D133+D134+D136+D135)/1000),5)</f>
        <v>1.4881200000000001</v>
      </c>
      <c r="E132" s="89">
        <f>ROUND(((E133+E134+E136+E135)/1000),5)</f>
        <v>1.3949199999999999</v>
      </c>
      <c r="F132" s="89">
        <f>ROUND(((F133+F134+F136+F135)/1000),5)</f>
        <v>1.3379799999999999</v>
      </c>
      <c r="G132" s="89">
        <f t="shared" ref="G132:AA132" si="75">ROUND(((G133+G134+G136+G135)/1000),5)</f>
        <v>1.33144</v>
      </c>
      <c r="H132" s="89">
        <f t="shared" si="75"/>
        <v>1.35982</v>
      </c>
      <c r="I132" s="89">
        <f t="shared" si="75"/>
        <v>1.4897</v>
      </c>
      <c r="J132" s="89">
        <f t="shared" si="75"/>
        <v>1.58816</v>
      </c>
      <c r="K132" s="89">
        <f t="shared" si="75"/>
        <v>1.83979</v>
      </c>
      <c r="L132" s="89">
        <f t="shared" si="75"/>
        <v>2.1743100000000002</v>
      </c>
      <c r="M132" s="89">
        <f t="shared" si="75"/>
        <v>2.3738700000000001</v>
      </c>
      <c r="N132" s="89">
        <f t="shared" si="75"/>
        <v>2.4402599999999999</v>
      </c>
      <c r="O132" s="89">
        <f t="shared" si="75"/>
        <v>2.3436400000000002</v>
      </c>
      <c r="P132" s="89">
        <f t="shared" si="75"/>
        <v>2.36456</v>
      </c>
      <c r="Q132" s="89">
        <f t="shared" si="75"/>
        <v>2.3786100000000001</v>
      </c>
      <c r="R132" s="89">
        <f t="shared" si="75"/>
        <v>2.3780600000000001</v>
      </c>
      <c r="S132" s="89">
        <f t="shared" si="75"/>
        <v>2.36869</v>
      </c>
      <c r="T132" s="89">
        <f t="shared" si="75"/>
        <v>2.3502800000000001</v>
      </c>
      <c r="U132" s="89">
        <f t="shared" si="75"/>
        <v>2.2694700000000001</v>
      </c>
      <c r="V132" s="89">
        <f t="shared" si="75"/>
        <v>2.32212</v>
      </c>
      <c r="W132" s="89">
        <f t="shared" si="75"/>
        <v>2.3589000000000002</v>
      </c>
      <c r="X132" s="89">
        <f t="shared" si="75"/>
        <v>2.3517800000000002</v>
      </c>
      <c r="Y132" s="89">
        <f t="shared" si="75"/>
        <v>2.1471800000000001</v>
      </c>
      <c r="Z132" s="89">
        <f t="shared" si="75"/>
        <v>1.8599399999999999</v>
      </c>
      <c r="AA132" s="89">
        <f t="shared" si="75"/>
        <v>1.56057</v>
      </c>
    </row>
    <row r="133" spans="1:27" ht="12.75" hidden="1" customHeight="1" outlineLevel="1" x14ac:dyDescent="0.2">
      <c r="A133" s="97" t="s">
        <v>1137</v>
      </c>
      <c r="B133" s="63" t="s">
        <v>242</v>
      </c>
      <c r="C133" s="43" t="s">
        <v>79</v>
      </c>
      <c r="D133" s="44">
        <v>1152.8499999999999</v>
      </c>
      <c r="E133" s="44">
        <v>1059.6500000000001</v>
      </c>
      <c r="F133" s="44">
        <v>1002.71</v>
      </c>
      <c r="G133" s="44">
        <v>996.17</v>
      </c>
      <c r="H133" s="44">
        <v>1024.55</v>
      </c>
      <c r="I133" s="44">
        <v>1154.43</v>
      </c>
      <c r="J133" s="44">
        <v>1252.8900000000001</v>
      </c>
      <c r="K133" s="44">
        <v>1504.52</v>
      </c>
      <c r="L133" s="44">
        <v>1839.04</v>
      </c>
      <c r="M133" s="44">
        <v>2038.6</v>
      </c>
      <c r="N133" s="44">
        <v>2104.9899999999998</v>
      </c>
      <c r="O133" s="44">
        <v>2008.37</v>
      </c>
      <c r="P133" s="44">
        <v>2029.29</v>
      </c>
      <c r="Q133" s="44">
        <v>2043.34</v>
      </c>
      <c r="R133" s="44">
        <v>2042.79</v>
      </c>
      <c r="S133" s="44">
        <v>2033.42</v>
      </c>
      <c r="T133" s="44">
        <v>2015.01</v>
      </c>
      <c r="U133" s="44">
        <v>1934.2</v>
      </c>
      <c r="V133" s="44">
        <v>1986.85</v>
      </c>
      <c r="W133" s="44">
        <v>2023.63</v>
      </c>
      <c r="X133" s="44">
        <v>2016.51</v>
      </c>
      <c r="Y133" s="44">
        <v>1811.91</v>
      </c>
      <c r="Z133" s="44">
        <v>1524.67</v>
      </c>
      <c r="AA133" s="44">
        <v>1225.3</v>
      </c>
    </row>
    <row r="134" spans="1:27" ht="12.75" hidden="1" customHeight="1" outlineLevel="1" x14ac:dyDescent="0.2">
      <c r="A134" s="97" t="s">
        <v>1138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hidden="1" customHeight="1" outlineLevel="1" x14ac:dyDescent="0.2">
      <c r="A135" s="97" t="s">
        <v>1139</v>
      </c>
      <c r="B135" s="63" t="s">
        <v>83</v>
      </c>
      <c r="C135" s="43" t="s">
        <v>79</v>
      </c>
      <c r="D135" s="44">
        <v>4.3</v>
      </c>
      <c r="E135" s="44">
        <v>4.3</v>
      </c>
      <c r="F135" s="44">
        <v>4.3</v>
      </c>
      <c r="G135" s="44">
        <v>4.3</v>
      </c>
      <c r="H135" s="44">
        <v>4.3</v>
      </c>
      <c r="I135" s="44">
        <v>4.3</v>
      </c>
      <c r="J135" s="44">
        <v>4.3</v>
      </c>
      <c r="K135" s="44">
        <v>4.3</v>
      </c>
      <c r="L135" s="44">
        <v>4.3</v>
      </c>
      <c r="M135" s="44">
        <v>4.3</v>
      </c>
      <c r="N135" s="44">
        <v>4.3</v>
      </c>
      <c r="O135" s="44">
        <v>4.3</v>
      </c>
      <c r="P135" s="44">
        <v>4.3</v>
      </c>
      <c r="Q135" s="44">
        <v>4.3</v>
      </c>
      <c r="R135" s="44">
        <v>4.3</v>
      </c>
      <c r="S135" s="44">
        <v>4.3</v>
      </c>
      <c r="T135" s="44">
        <v>4.3</v>
      </c>
      <c r="U135" s="44">
        <v>4.3</v>
      </c>
      <c r="V135" s="44">
        <v>4.3</v>
      </c>
      <c r="W135" s="44">
        <v>4.3</v>
      </c>
      <c r="X135" s="44">
        <v>4.3</v>
      </c>
      <c r="Y135" s="44">
        <v>4.3</v>
      </c>
      <c r="Z135" s="44">
        <v>4.3</v>
      </c>
      <c r="AA135" s="44">
        <v>4.3</v>
      </c>
    </row>
    <row r="136" spans="1:27" ht="12.75" hidden="1" customHeight="1" outlineLevel="1" x14ac:dyDescent="0.2">
      <c r="A136" s="97" t="s">
        <v>1140</v>
      </c>
      <c r="B136" s="63" t="s">
        <v>81</v>
      </c>
      <c r="C136" s="43" t="s">
        <v>79</v>
      </c>
      <c r="D136" s="44">
        <f>$D$11</f>
        <v>264.79000000000002</v>
      </c>
      <c r="E136" s="44">
        <f t="shared" ref="E136:AA136" si="77">$D$11</f>
        <v>264.79000000000002</v>
      </c>
      <c r="F136" s="44">
        <f t="shared" si="77"/>
        <v>264.79000000000002</v>
      </c>
      <c r="G136" s="44">
        <f t="shared" si="77"/>
        <v>264.79000000000002</v>
      </c>
      <c r="H136" s="44">
        <f t="shared" si="77"/>
        <v>264.79000000000002</v>
      </c>
      <c r="I136" s="44">
        <f t="shared" si="77"/>
        <v>264.79000000000002</v>
      </c>
      <c r="J136" s="44">
        <f t="shared" si="77"/>
        <v>264.79000000000002</v>
      </c>
      <c r="K136" s="44">
        <f t="shared" si="77"/>
        <v>264.79000000000002</v>
      </c>
      <c r="L136" s="44">
        <f t="shared" si="77"/>
        <v>264.79000000000002</v>
      </c>
      <c r="M136" s="44">
        <f t="shared" si="77"/>
        <v>264.79000000000002</v>
      </c>
      <c r="N136" s="44">
        <f t="shared" si="77"/>
        <v>264.79000000000002</v>
      </c>
      <c r="O136" s="44">
        <f t="shared" si="77"/>
        <v>264.79000000000002</v>
      </c>
      <c r="P136" s="44">
        <f t="shared" si="77"/>
        <v>264.79000000000002</v>
      </c>
      <c r="Q136" s="44">
        <f t="shared" si="77"/>
        <v>264.79000000000002</v>
      </c>
      <c r="R136" s="44">
        <f t="shared" si="77"/>
        <v>264.79000000000002</v>
      </c>
      <c r="S136" s="44">
        <f t="shared" si="77"/>
        <v>264.79000000000002</v>
      </c>
      <c r="T136" s="44">
        <f t="shared" si="77"/>
        <v>264.79000000000002</v>
      </c>
      <c r="U136" s="44">
        <f t="shared" si="77"/>
        <v>264.79000000000002</v>
      </c>
      <c r="V136" s="44">
        <f t="shared" si="77"/>
        <v>264.79000000000002</v>
      </c>
      <c r="W136" s="44">
        <f t="shared" si="77"/>
        <v>264.79000000000002</v>
      </c>
      <c r="X136" s="44">
        <f t="shared" si="77"/>
        <v>264.79000000000002</v>
      </c>
      <c r="Y136" s="44">
        <f t="shared" si="77"/>
        <v>264.79000000000002</v>
      </c>
      <c r="Z136" s="44">
        <f t="shared" si="77"/>
        <v>264.79000000000002</v>
      </c>
      <c r="AA136" s="44">
        <f t="shared" si="77"/>
        <v>264.79000000000002</v>
      </c>
    </row>
    <row r="137" spans="1:27" ht="12.75" customHeight="1" collapsed="1" x14ac:dyDescent="0.2">
      <c r="A137" s="96" t="s">
        <v>1141</v>
      </c>
      <c r="B137" s="28" t="str">
        <f>"27"&amp;"."&amp;$B$640&amp;"."&amp;$B$641</f>
        <v>27.04.2024</v>
      </c>
      <c r="C137" s="88" t="s">
        <v>76</v>
      </c>
      <c r="D137" s="89">
        <f>ROUND(((D138+D139+D141+D140)/1000),5)</f>
        <v>1.6539200000000001</v>
      </c>
      <c r="E137" s="89">
        <f>ROUND(((E138+E139+E141+E140)/1000),5)</f>
        <v>1.5610900000000001</v>
      </c>
      <c r="F137" s="89">
        <f>ROUND(((F138+F139+F141+F140)/1000),5)</f>
        <v>1.54792</v>
      </c>
      <c r="G137" s="89">
        <f t="shared" ref="G137:AA137" si="78">ROUND(((G138+G139+G141+G140)/1000),5)</f>
        <v>1.54294</v>
      </c>
      <c r="H137" s="89">
        <f t="shared" si="78"/>
        <v>1.56986</v>
      </c>
      <c r="I137" s="89">
        <f t="shared" si="78"/>
        <v>1.61921</v>
      </c>
      <c r="J137" s="89">
        <f t="shared" si="78"/>
        <v>1.7846599999999999</v>
      </c>
      <c r="K137" s="89">
        <f t="shared" si="78"/>
        <v>2.20465</v>
      </c>
      <c r="L137" s="89">
        <f t="shared" si="78"/>
        <v>2.4210799999999999</v>
      </c>
      <c r="M137" s="89">
        <f t="shared" si="78"/>
        <v>2.4815</v>
      </c>
      <c r="N137" s="89">
        <f t="shared" si="78"/>
        <v>2.49132</v>
      </c>
      <c r="O137" s="89">
        <f t="shared" si="78"/>
        <v>2.6057700000000001</v>
      </c>
      <c r="P137" s="89">
        <f t="shared" si="78"/>
        <v>2.5762399999999999</v>
      </c>
      <c r="Q137" s="89">
        <f t="shared" si="78"/>
        <v>2.6071499999999999</v>
      </c>
      <c r="R137" s="89">
        <f t="shared" si="78"/>
        <v>2.5823800000000001</v>
      </c>
      <c r="S137" s="89">
        <f t="shared" si="78"/>
        <v>2.4866799999999998</v>
      </c>
      <c r="T137" s="89">
        <f t="shared" si="78"/>
        <v>2.4641799999999998</v>
      </c>
      <c r="U137" s="89">
        <f t="shared" si="78"/>
        <v>2.3869199999999999</v>
      </c>
      <c r="V137" s="89">
        <f t="shared" si="78"/>
        <v>2.3303099999999999</v>
      </c>
      <c r="W137" s="89">
        <f t="shared" si="78"/>
        <v>2.33249</v>
      </c>
      <c r="X137" s="89">
        <f t="shared" si="78"/>
        <v>2.38334</v>
      </c>
      <c r="Y137" s="89">
        <f t="shared" si="78"/>
        <v>2.2208399999999999</v>
      </c>
      <c r="Z137" s="89">
        <f t="shared" si="78"/>
        <v>2.0835499999999998</v>
      </c>
      <c r="AA137" s="89">
        <f t="shared" si="78"/>
        <v>1.7431399999999999</v>
      </c>
    </row>
    <row r="138" spans="1:27" ht="12.75" hidden="1" customHeight="1" outlineLevel="1" x14ac:dyDescent="0.2">
      <c r="A138" s="97" t="s">
        <v>1142</v>
      </c>
      <c r="B138" s="63" t="s">
        <v>242</v>
      </c>
      <c r="C138" s="43" t="s">
        <v>79</v>
      </c>
      <c r="D138" s="44">
        <v>1318.65</v>
      </c>
      <c r="E138" s="44">
        <v>1225.82</v>
      </c>
      <c r="F138" s="44">
        <v>1212.6500000000001</v>
      </c>
      <c r="G138" s="44">
        <v>1207.67</v>
      </c>
      <c r="H138" s="44">
        <v>1234.5899999999999</v>
      </c>
      <c r="I138" s="44">
        <v>1283.94</v>
      </c>
      <c r="J138" s="44">
        <v>1449.39</v>
      </c>
      <c r="K138" s="44">
        <v>1869.38</v>
      </c>
      <c r="L138" s="44">
        <v>2085.81</v>
      </c>
      <c r="M138" s="44">
        <v>2146.23</v>
      </c>
      <c r="N138" s="44">
        <v>2156.0500000000002</v>
      </c>
      <c r="O138" s="44">
        <v>2270.5</v>
      </c>
      <c r="P138" s="44">
        <v>2240.9699999999998</v>
      </c>
      <c r="Q138" s="44">
        <v>2271.88</v>
      </c>
      <c r="R138" s="44">
        <v>2247.11</v>
      </c>
      <c r="S138" s="44">
        <v>2151.41</v>
      </c>
      <c r="T138" s="44">
        <v>2128.91</v>
      </c>
      <c r="U138" s="44">
        <v>2051.65</v>
      </c>
      <c r="V138" s="44">
        <v>1995.04</v>
      </c>
      <c r="W138" s="44">
        <v>1997.22</v>
      </c>
      <c r="X138" s="44">
        <v>2048.0700000000002</v>
      </c>
      <c r="Y138" s="44">
        <v>1885.57</v>
      </c>
      <c r="Z138" s="44">
        <v>1748.28</v>
      </c>
      <c r="AA138" s="44">
        <v>1407.87</v>
      </c>
    </row>
    <row r="139" spans="1:27" ht="12.75" hidden="1" customHeight="1" outlineLevel="1" x14ac:dyDescent="0.2">
      <c r="A139" s="97" t="s">
        <v>1143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hidden="1" customHeight="1" outlineLevel="1" x14ac:dyDescent="0.2">
      <c r="A140" s="97" t="s">
        <v>1144</v>
      </c>
      <c r="B140" s="63" t="s">
        <v>83</v>
      </c>
      <c r="C140" s="43" t="s">
        <v>79</v>
      </c>
      <c r="D140" s="44">
        <v>4.3</v>
      </c>
      <c r="E140" s="44">
        <v>4.3</v>
      </c>
      <c r="F140" s="44">
        <v>4.3</v>
      </c>
      <c r="G140" s="44">
        <v>4.3</v>
      </c>
      <c r="H140" s="44">
        <v>4.3</v>
      </c>
      <c r="I140" s="44">
        <v>4.3</v>
      </c>
      <c r="J140" s="44">
        <v>4.3</v>
      </c>
      <c r="K140" s="44">
        <v>4.3</v>
      </c>
      <c r="L140" s="44">
        <v>4.3</v>
      </c>
      <c r="M140" s="44">
        <v>4.3</v>
      </c>
      <c r="N140" s="44">
        <v>4.3</v>
      </c>
      <c r="O140" s="44">
        <v>4.3</v>
      </c>
      <c r="P140" s="44">
        <v>4.3</v>
      </c>
      <c r="Q140" s="44">
        <v>4.3</v>
      </c>
      <c r="R140" s="44">
        <v>4.3</v>
      </c>
      <c r="S140" s="44">
        <v>4.3</v>
      </c>
      <c r="T140" s="44">
        <v>4.3</v>
      </c>
      <c r="U140" s="44">
        <v>4.3</v>
      </c>
      <c r="V140" s="44">
        <v>4.3</v>
      </c>
      <c r="W140" s="44">
        <v>4.3</v>
      </c>
      <c r="X140" s="44">
        <v>4.3</v>
      </c>
      <c r="Y140" s="44">
        <v>4.3</v>
      </c>
      <c r="Z140" s="44">
        <v>4.3</v>
      </c>
      <c r="AA140" s="44">
        <v>4.3</v>
      </c>
    </row>
    <row r="141" spans="1:27" ht="12.75" hidden="1" customHeight="1" outlineLevel="1" x14ac:dyDescent="0.2">
      <c r="A141" s="97" t="s">
        <v>1145</v>
      </c>
      <c r="B141" s="63" t="s">
        <v>81</v>
      </c>
      <c r="C141" s="43" t="s">
        <v>79</v>
      </c>
      <c r="D141" s="44">
        <f>$D$11</f>
        <v>264.79000000000002</v>
      </c>
      <c r="E141" s="44">
        <f t="shared" ref="E141:AA141" si="80">$D$11</f>
        <v>264.79000000000002</v>
      </c>
      <c r="F141" s="44">
        <f t="shared" si="80"/>
        <v>264.79000000000002</v>
      </c>
      <c r="G141" s="44">
        <f t="shared" si="80"/>
        <v>264.79000000000002</v>
      </c>
      <c r="H141" s="44">
        <f t="shared" si="80"/>
        <v>264.79000000000002</v>
      </c>
      <c r="I141" s="44">
        <f t="shared" si="80"/>
        <v>264.79000000000002</v>
      </c>
      <c r="J141" s="44">
        <f t="shared" si="80"/>
        <v>264.79000000000002</v>
      </c>
      <c r="K141" s="44">
        <f t="shared" si="80"/>
        <v>264.79000000000002</v>
      </c>
      <c r="L141" s="44">
        <f t="shared" si="80"/>
        <v>264.79000000000002</v>
      </c>
      <c r="M141" s="44">
        <f t="shared" si="80"/>
        <v>264.79000000000002</v>
      </c>
      <c r="N141" s="44">
        <f t="shared" si="80"/>
        <v>264.79000000000002</v>
      </c>
      <c r="O141" s="44">
        <f t="shared" si="80"/>
        <v>264.79000000000002</v>
      </c>
      <c r="P141" s="44">
        <f t="shared" si="80"/>
        <v>264.79000000000002</v>
      </c>
      <c r="Q141" s="44">
        <f t="shared" si="80"/>
        <v>264.79000000000002</v>
      </c>
      <c r="R141" s="44">
        <f t="shared" si="80"/>
        <v>264.79000000000002</v>
      </c>
      <c r="S141" s="44">
        <f t="shared" si="80"/>
        <v>264.79000000000002</v>
      </c>
      <c r="T141" s="44">
        <f t="shared" si="80"/>
        <v>264.79000000000002</v>
      </c>
      <c r="U141" s="44">
        <f t="shared" si="80"/>
        <v>264.79000000000002</v>
      </c>
      <c r="V141" s="44">
        <f t="shared" si="80"/>
        <v>264.79000000000002</v>
      </c>
      <c r="W141" s="44">
        <f t="shared" si="80"/>
        <v>264.79000000000002</v>
      </c>
      <c r="X141" s="44">
        <f t="shared" si="80"/>
        <v>264.79000000000002</v>
      </c>
      <c r="Y141" s="44">
        <f t="shared" si="80"/>
        <v>264.79000000000002</v>
      </c>
      <c r="Z141" s="44">
        <f t="shared" si="80"/>
        <v>264.79000000000002</v>
      </c>
      <c r="AA141" s="44">
        <f t="shared" si="80"/>
        <v>264.79000000000002</v>
      </c>
    </row>
    <row r="142" spans="1:27" ht="12.75" customHeight="1" collapsed="1" x14ac:dyDescent="0.2">
      <c r="A142" s="96" t="s">
        <v>1146</v>
      </c>
      <c r="B142" s="28" t="str">
        <f>"28"&amp;"."&amp;$B$640&amp;"."&amp;$B$641</f>
        <v>28.04.2024</v>
      </c>
      <c r="C142" s="88" t="s">
        <v>76</v>
      </c>
      <c r="D142" s="89">
        <f>ROUND(((D143+D144+D146+D145)/1000),5)</f>
        <v>1.78725</v>
      </c>
      <c r="E142" s="89">
        <f>ROUND(((E143+E144+E146+E145)/1000),5)</f>
        <v>1.67387</v>
      </c>
      <c r="F142" s="89">
        <f>ROUND(((F143+F144+F146+F145)/1000),5)</f>
        <v>1.56898</v>
      </c>
      <c r="G142" s="89">
        <f t="shared" ref="G142:AA142" si="81">ROUND(((G143+G144+G146+G145)/1000),5)</f>
        <v>1.55362</v>
      </c>
      <c r="H142" s="89">
        <f t="shared" si="81"/>
        <v>1.5640700000000001</v>
      </c>
      <c r="I142" s="89">
        <f t="shared" si="81"/>
        <v>1.56301</v>
      </c>
      <c r="J142" s="89">
        <f t="shared" si="81"/>
        <v>1.56873</v>
      </c>
      <c r="K142" s="89">
        <f t="shared" si="81"/>
        <v>1.7640499999999999</v>
      </c>
      <c r="L142" s="89">
        <f t="shared" si="81"/>
        <v>1.9055899999999999</v>
      </c>
      <c r="M142" s="89">
        <f t="shared" si="81"/>
        <v>2.23664</v>
      </c>
      <c r="N142" s="89">
        <f t="shared" si="81"/>
        <v>2.3338899999999998</v>
      </c>
      <c r="O142" s="89">
        <f t="shared" si="81"/>
        <v>2.3302499999999999</v>
      </c>
      <c r="P142" s="89">
        <f t="shared" si="81"/>
        <v>2.2907600000000001</v>
      </c>
      <c r="Q142" s="89">
        <f t="shared" si="81"/>
        <v>2.2946200000000001</v>
      </c>
      <c r="R142" s="89">
        <f t="shared" si="81"/>
        <v>2.26695</v>
      </c>
      <c r="S142" s="89">
        <f t="shared" si="81"/>
        <v>2.2319499999999999</v>
      </c>
      <c r="T142" s="89">
        <f t="shared" si="81"/>
        <v>2.2075</v>
      </c>
      <c r="U142" s="89">
        <f t="shared" si="81"/>
        <v>2.1896100000000001</v>
      </c>
      <c r="V142" s="89">
        <f t="shared" si="81"/>
        <v>2.2175600000000002</v>
      </c>
      <c r="W142" s="89">
        <f t="shared" si="81"/>
        <v>2.2821600000000002</v>
      </c>
      <c r="X142" s="89">
        <f t="shared" si="81"/>
        <v>2.3512599999999999</v>
      </c>
      <c r="Y142" s="89">
        <f t="shared" si="81"/>
        <v>2.3142299999999998</v>
      </c>
      <c r="Z142" s="89">
        <f t="shared" si="81"/>
        <v>1.94249</v>
      </c>
      <c r="AA142" s="89">
        <f t="shared" si="81"/>
        <v>1.76969</v>
      </c>
    </row>
    <row r="143" spans="1:27" ht="12.75" hidden="1" customHeight="1" outlineLevel="1" x14ac:dyDescent="0.2">
      <c r="A143" s="97" t="s">
        <v>1147</v>
      </c>
      <c r="B143" s="63" t="s">
        <v>242</v>
      </c>
      <c r="C143" s="43" t="s">
        <v>79</v>
      </c>
      <c r="D143" s="44">
        <v>1451.98</v>
      </c>
      <c r="E143" s="44">
        <v>1338.6</v>
      </c>
      <c r="F143" s="44">
        <v>1233.71</v>
      </c>
      <c r="G143" s="44">
        <v>1218.3499999999999</v>
      </c>
      <c r="H143" s="44">
        <v>1228.8</v>
      </c>
      <c r="I143" s="44">
        <v>1227.74</v>
      </c>
      <c r="J143" s="44">
        <v>1233.46</v>
      </c>
      <c r="K143" s="44">
        <v>1428.78</v>
      </c>
      <c r="L143" s="44">
        <v>1570.32</v>
      </c>
      <c r="M143" s="44">
        <v>1901.37</v>
      </c>
      <c r="N143" s="44">
        <v>1998.62</v>
      </c>
      <c r="O143" s="44">
        <v>1994.98</v>
      </c>
      <c r="P143" s="44">
        <v>1955.49</v>
      </c>
      <c r="Q143" s="44">
        <v>1959.35</v>
      </c>
      <c r="R143" s="44">
        <v>1931.68</v>
      </c>
      <c r="S143" s="44">
        <v>1896.68</v>
      </c>
      <c r="T143" s="44">
        <v>1872.23</v>
      </c>
      <c r="U143" s="44">
        <v>1854.34</v>
      </c>
      <c r="V143" s="44">
        <v>1882.29</v>
      </c>
      <c r="W143" s="44">
        <v>1946.89</v>
      </c>
      <c r="X143" s="44">
        <v>2015.99</v>
      </c>
      <c r="Y143" s="44">
        <v>1978.96</v>
      </c>
      <c r="Z143" s="44">
        <v>1607.22</v>
      </c>
      <c r="AA143" s="44">
        <v>1434.42</v>
      </c>
    </row>
    <row r="144" spans="1:27" ht="12.75" hidden="1" customHeight="1" outlineLevel="1" x14ac:dyDescent="0.2">
      <c r="A144" s="97" t="s">
        <v>1148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hidden="1" customHeight="1" outlineLevel="1" x14ac:dyDescent="0.2">
      <c r="A145" s="97" t="s">
        <v>1149</v>
      </c>
      <c r="B145" s="63" t="s">
        <v>83</v>
      </c>
      <c r="C145" s="43" t="s">
        <v>79</v>
      </c>
      <c r="D145" s="44">
        <v>4.3</v>
      </c>
      <c r="E145" s="44">
        <v>4.3</v>
      </c>
      <c r="F145" s="44">
        <v>4.3</v>
      </c>
      <c r="G145" s="44">
        <v>4.3</v>
      </c>
      <c r="H145" s="44">
        <v>4.3</v>
      </c>
      <c r="I145" s="44">
        <v>4.3</v>
      </c>
      <c r="J145" s="44">
        <v>4.3</v>
      </c>
      <c r="K145" s="44">
        <v>4.3</v>
      </c>
      <c r="L145" s="44">
        <v>4.3</v>
      </c>
      <c r="M145" s="44">
        <v>4.3</v>
      </c>
      <c r="N145" s="44">
        <v>4.3</v>
      </c>
      <c r="O145" s="44">
        <v>4.3</v>
      </c>
      <c r="P145" s="44">
        <v>4.3</v>
      </c>
      <c r="Q145" s="44">
        <v>4.3</v>
      </c>
      <c r="R145" s="44">
        <v>4.3</v>
      </c>
      <c r="S145" s="44">
        <v>4.3</v>
      </c>
      <c r="T145" s="44">
        <v>4.3</v>
      </c>
      <c r="U145" s="44">
        <v>4.3</v>
      </c>
      <c r="V145" s="44">
        <v>4.3</v>
      </c>
      <c r="W145" s="44">
        <v>4.3</v>
      </c>
      <c r="X145" s="44">
        <v>4.3</v>
      </c>
      <c r="Y145" s="44">
        <v>4.3</v>
      </c>
      <c r="Z145" s="44">
        <v>4.3</v>
      </c>
      <c r="AA145" s="44">
        <v>4.3</v>
      </c>
    </row>
    <row r="146" spans="1:27" ht="12.75" hidden="1" customHeight="1" outlineLevel="1" x14ac:dyDescent="0.2">
      <c r="A146" s="97" t="s">
        <v>1150</v>
      </c>
      <c r="B146" s="63" t="s">
        <v>81</v>
      </c>
      <c r="C146" s="43" t="s">
        <v>79</v>
      </c>
      <c r="D146" s="44">
        <f>$D$11</f>
        <v>264.79000000000002</v>
      </c>
      <c r="E146" s="44">
        <f t="shared" ref="E146:AA146" si="83">$D$11</f>
        <v>264.79000000000002</v>
      </c>
      <c r="F146" s="44">
        <f t="shared" si="83"/>
        <v>264.79000000000002</v>
      </c>
      <c r="G146" s="44">
        <f t="shared" si="83"/>
        <v>264.79000000000002</v>
      </c>
      <c r="H146" s="44">
        <f t="shared" si="83"/>
        <v>264.79000000000002</v>
      </c>
      <c r="I146" s="44">
        <f t="shared" si="83"/>
        <v>264.79000000000002</v>
      </c>
      <c r="J146" s="44">
        <f t="shared" si="83"/>
        <v>264.79000000000002</v>
      </c>
      <c r="K146" s="44">
        <f t="shared" si="83"/>
        <v>264.79000000000002</v>
      </c>
      <c r="L146" s="44">
        <f t="shared" si="83"/>
        <v>264.79000000000002</v>
      </c>
      <c r="M146" s="44">
        <f t="shared" si="83"/>
        <v>264.79000000000002</v>
      </c>
      <c r="N146" s="44">
        <f t="shared" si="83"/>
        <v>264.79000000000002</v>
      </c>
      <c r="O146" s="44">
        <f t="shared" si="83"/>
        <v>264.79000000000002</v>
      </c>
      <c r="P146" s="44">
        <f t="shared" si="83"/>
        <v>264.79000000000002</v>
      </c>
      <c r="Q146" s="44">
        <f t="shared" si="83"/>
        <v>264.79000000000002</v>
      </c>
      <c r="R146" s="44">
        <f t="shared" si="83"/>
        <v>264.79000000000002</v>
      </c>
      <c r="S146" s="44">
        <f t="shared" si="83"/>
        <v>264.79000000000002</v>
      </c>
      <c r="T146" s="44">
        <f t="shared" si="83"/>
        <v>264.79000000000002</v>
      </c>
      <c r="U146" s="44">
        <f t="shared" si="83"/>
        <v>264.79000000000002</v>
      </c>
      <c r="V146" s="44">
        <f t="shared" si="83"/>
        <v>264.79000000000002</v>
      </c>
      <c r="W146" s="44">
        <f t="shared" si="83"/>
        <v>264.79000000000002</v>
      </c>
      <c r="X146" s="44">
        <f t="shared" si="83"/>
        <v>264.79000000000002</v>
      </c>
      <c r="Y146" s="44">
        <f t="shared" si="83"/>
        <v>264.79000000000002</v>
      </c>
      <c r="Z146" s="44">
        <f t="shared" si="83"/>
        <v>264.79000000000002</v>
      </c>
      <c r="AA146" s="44">
        <f t="shared" si="83"/>
        <v>264.79000000000002</v>
      </c>
    </row>
    <row r="147" spans="1:27" ht="12.75" customHeight="1" collapsed="1" x14ac:dyDescent="0.2">
      <c r="A147" s="96" t="s">
        <v>1151</v>
      </c>
      <c r="B147" s="28" t="str">
        <f>"29"&amp;"."&amp;$B$640&amp;"."&amp;$B$641</f>
        <v>29.04.2024</v>
      </c>
      <c r="C147" s="88" t="s">
        <v>76</v>
      </c>
      <c r="D147" s="89">
        <f>ROUND(((D148+D149+D151+D150)/1000),5)</f>
        <v>1.75756</v>
      </c>
      <c r="E147" s="89">
        <f>ROUND(((E148+E149+E151+E150)/1000),5)</f>
        <v>1.6305700000000001</v>
      </c>
      <c r="F147" s="89">
        <f>ROUND(((F148+F149+F151+F150)/1000),5)</f>
        <v>1.6002000000000001</v>
      </c>
      <c r="G147" s="89">
        <f t="shared" ref="G147:AA147" si="84">ROUND(((G148+G149+G151+G150)/1000),5)</f>
        <v>1.55216</v>
      </c>
      <c r="H147" s="89">
        <f t="shared" si="84"/>
        <v>1.5521499999999999</v>
      </c>
      <c r="I147" s="89">
        <f t="shared" si="84"/>
        <v>1.5987100000000001</v>
      </c>
      <c r="J147" s="89">
        <f t="shared" si="84"/>
        <v>1.577</v>
      </c>
      <c r="K147" s="89">
        <f t="shared" si="84"/>
        <v>1.7788900000000001</v>
      </c>
      <c r="L147" s="89">
        <f t="shared" si="84"/>
        <v>1.9922500000000001</v>
      </c>
      <c r="M147" s="89">
        <f t="shared" si="84"/>
        <v>2.2543899999999999</v>
      </c>
      <c r="N147" s="89">
        <f t="shared" si="84"/>
        <v>2.3152300000000001</v>
      </c>
      <c r="O147" s="89">
        <f t="shared" si="84"/>
        <v>2.28504</v>
      </c>
      <c r="P147" s="89">
        <f t="shared" si="84"/>
        <v>2.27949</v>
      </c>
      <c r="Q147" s="89">
        <f t="shared" si="84"/>
        <v>2.3122799999999999</v>
      </c>
      <c r="R147" s="89">
        <f t="shared" si="84"/>
        <v>2.2606799999999998</v>
      </c>
      <c r="S147" s="89">
        <f t="shared" si="84"/>
        <v>2.2304400000000002</v>
      </c>
      <c r="T147" s="89">
        <f t="shared" si="84"/>
        <v>2.2099500000000001</v>
      </c>
      <c r="U147" s="89">
        <f t="shared" si="84"/>
        <v>2.2297799999999999</v>
      </c>
      <c r="V147" s="89">
        <f t="shared" si="84"/>
        <v>2.2594799999999999</v>
      </c>
      <c r="W147" s="89">
        <f t="shared" si="84"/>
        <v>2.2993100000000002</v>
      </c>
      <c r="X147" s="89">
        <f t="shared" si="84"/>
        <v>2.3137599999999998</v>
      </c>
      <c r="Y147" s="89">
        <f t="shared" si="84"/>
        <v>2.24356</v>
      </c>
      <c r="Z147" s="89">
        <f t="shared" si="84"/>
        <v>1.92117</v>
      </c>
      <c r="AA147" s="89">
        <f t="shared" si="84"/>
        <v>1.6921299999999999</v>
      </c>
    </row>
    <row r="148" spans="1:27" ht="12.75" hidden="1" customHeight="1" outlineLevel="1" x14ac:dyDescent="0.2">
      <c r="A148" s="97" t="s">
        <v>1152</v>
      </c>
      <c r="B148" s="63" t="s">
        <v>242</v>
      </c>
      <c r="C148" s="43" t="s">
        <v>79</v>
      </c>
      <c r="D148" s="44">
        <v>1422.29</v>
      </c>
      <c r="E148" s="44">
        <v>1295.3</v>
      </c>
      <c r="F148" s="44">
        <v>1264.93</v>
      </c>
      <c r="G148" s="44">
        <v>1216.8900000000001</v>
      </c>
      <c r="H148" s="44">
        <v>1216.8800000000001</v>
      </c>
      <c r="I148" s="44">
        <v>1263.44</v>
      </c>
      <c r="J148" s="44">
        <v>1241.73</v>
      </c>
      <c r="K148" s="44">
        <v>1443.62</v>
      </c>
      <c r="L148" s="44">
        <v>1656.98</v>
      </c>
      <c r="M148" s="44">
        <v>1919.12</v>
      </c>
      <c r="N148" s="44">
        <v>1979.96</v>
      </c>
      <c r="O148" s="44">
        <v>1949.77</v>
      </c>
      <c r="P148" s="44">
        <v>1944.22</v>
      </c>
      <c r="Q148" s="44">
        <v>1977.01</v>
      </c>
      <c r="R148" s="44">
        <v>1925.41</v>
      </c>
      <c r="S148" s="44">
        <v>1895.17</v>
      </c>
      <c r="T148" s="44">
        <v>1874.68</v>
      </c>
      <c r="U148" s="44">
        <v>1894.51</v>
      </c>
      <c r="V148" s="44">
        <v>1924.21</v>
      </c>
      <c r="W148" s="44">
        <v>1964.04</v>
      </c>
      <c r="X148" s="44">
        <v>1978.49</v>
      </c>
      <c r="Y148" s="44">
        <v>1908.29</v>
      </c>
      <c r="Z148" s="44">
        <v>1585.9</v>
      </c>
      <c r="AA148" s="44">
        <v>1356.86</v>
      </c>
    </row>
    <row r="149" spans="1:27" ht="12.75" hidden="1" customHeight="1" outlineLevel="1" x14ac:dyDescent="0.2">
      <c r="A149" s="97" t="s">
        <v>1153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hidden="1" customHeight="1" outlineLevel="1" x14ac:dyDescent="0.2">
      <c r="A150" s="97" t="s">
        <v>1154</v>
      </c>
      <c r="B150" s="63" t="s">
        <v>83</v>
      </c>
      <c r="C150" s="43" t="s">
        <v>79</v>
      </c>
      <c r="D150" s="44">
        <v>4.3</v>
      </c>
      <c r="E150" s="44">
        <v>4.3</v>
      </c>
      <c r="F150" s="44">
        <v>4.3</v>
      </c>
      <c r="G150" s="44">
        <v>4.3</v>
      </c>
      <c r="H150" s="44">
        <v>4.3</v>
      </c>
      <c r="I150" s="44">
        <v>4.3</v>
      </c>
      <c r="J150" s="44">
        <v>4.3</v>
      </c>
      <c r="K150" s="44">
        <v>4.3</v>
      </c>
      <c r="L150" s="44">
        <v>4.3</v>
      </c>
      <c r="M150" s="44">
        <v>4.3</v>
      </c>
      <c r="N150" s="44">
        <v>4.3</v>
      </c>
      <c r="O150" s="44">
        <v>4.3</v>
      </c>
      <c r="P150" s="44">
        <v>4.3</v>
      </c>
      <c r="Q150" s="44">
        <v>4.3</v>
      </c>
      <c r="R150" s="44">
        <v>4.3</v>
      </c>
      <c r="S150" s="44">
        <v>4.3</v>
      </c>
      <c r="T150" s="44">
        <v>4.3</v>
      </c>
      <c r="U150" s="44">
        <v>4.3</v>
      </c>
      <c r="V150" s="44">
        <v>4.3</v>
      </c>
      <c r="W150" s="44">
        <v>4.3</v>
      </c>
      <c r="X150" s="44">
        <v>4.3</v>
      </c>
      <c r="Y150" s="44">
        <v>4.3</v>
      </c>
      <c r="Z150" s="44">
        <v>4.3</v>
      </c>
      <c r="AA150" s="44">
        <v>4.3</v>
      </c>
    </row>
    <row r="151" spans="1:27" ht="12.75" hidden="1" customHeight="1" outlineLevel="1" x14ac:dyDescent="0.2">
      <c r="A151" s="97" t="s">
        <v>1155</v>
      </c>
      <c r="B151" s="63" t="s">
        <v>81</v>
      </c>
      <c r="C151" s="43" t="s">
        <v>79</v>
      </c>
      <c r="D151" s="44">
        <f>$D$11</f>
        <v>264.79000000000002</v>
      </c>
      <c r="E151" s="44">
        <f t="shared" ref="E151:AA151" si="86">$D$11</f>
        <v>264.79000000000002</v>
      </c>
      <c r="F151" s="44">
        <f t="shared" si="86"/>
        <v>264.79000000000002</v>
      </c>
      <c r="G151" s="44">
        <f t="shared" si="86"/>
        <v>264.79000000000002</v>
      </c>
      <c r="H151" s="44">
        <f t="shared" si="86"/>
        <v>264.79000000000002</v>
      </c>
      <c r="I151" s="44">
        <f t="shared" si="86"/>
        <v>264.79000000000002</v>
      </c>
      <c r="J151" s="44">
        <f t="shared" si="86"/>
        <v>264.79000000000002</v>
      </c>
      <c r="K151" s="44">
        <f t="shared" si="86"/>
        <v>264.79000000000002</v>
      </c>
      <c r="L151" s="44">
        <f t="shared" si="86"/>
        <v>264.79000000000002</v>
      </c>
      <c r="M151" s="44">
        <f t="shared" si="86"/>
        <v>264.79000000000002</v>
      </c>
      <c r="N151" s="44">
        <f t="shared" si="86"/>
        <v>264.79000000000002</v>
      </c>
      <c r="O151" s="44">
        <f t="shared" si="86"/>
        <v>264.79000000000002</v>
      </c>
      <c r="P151" s="44">
        <f t="shared" si="86"/>
        <v>264.79000000000002</v>
      </c>
      <c r="Q151" s="44">
        <f t="shared" si="86"/>
        <v>264.79000000000002</v>
      </c>
      <c r="R151" s="44">
        <f t="shared" si="86"/>
        <v>264.79000000000002</v>
      </c>
      <c r="S151" s="44">
        <f t="shared" si="86"/>
        <v>264.79000000000002</v>
      </c>
      <c r="T151" s="44">
        <f t="shared" si="86"/>
        <v>264.79000000000002</v>
      </c>
      <c r="U151" s="44">
        <f t="shared" si="86"/>
        <v>264.79000000000002</v>
      </c>
      <c r="V151" s="44">
        <f t="shared" si="86"/>
        <v>264.79000000000002</v>
      </c>
      <c r="W151" s="44">
        <f t="shared" si="86"/>
        <v>264.79000000000002</v>
      </c>
      <c r="X151" s="44">
        <f t="shared" si="86"/>
        <v>264.79000000000002</v>
      </c>
      <c r="Y151" s="44">
        <f t="shared" si="86"/>
        <v>264.79000000000002</v>
      </c>
      <c r="Z151" s="44">
        <f t="shared" si="86"/>
        <v>264.79000000000002</v>
      </c>
      <c r="AA151" s="44">
        <f t="shared" si="86"/>
        <v>264.79000000000002</v>
      </c>
    </row>
    <row r="152" spans="1:27" ht="12.75" customHeight="1" collapsed="1" x14ac:dyDescent="0.2">
      <c r="A152" s="96" t="s">
        <v>1156</v>
      </c>
      <c r="B152" s="28" t="str">
        <f>"30"&amp;"."&amp;$B$640&amp;"."&amp;$B$641</f>
        <v>30.04.2024</v>
      </c>
      <c r="C152" s="88" t="s">
        <v>76</v>
      </c>
      <c r="D152" s="89">
        <f>ROUND(((D153+D154+D156+D155)/1000),5)</f>
        <v>1.80379</v>
      </c>
      <c r="E152" s="89">
        <f>ROUND(((E153+E154+E156+E155)/1000),5)</f>
        <v>1.69354</v>
      </c>
      <c r="F152" s="89">
        <f>ROUND(((F153+F154+F156+F155)/1000),5)</f>
        <v>1.6011299999999999</v>
      </c>
      <c r="G152" s="89">
        <f t="shared" ref="G152:AA152" si="87">ROUND(((G153+G154+G156+G155)/1000),5)</f>
        <v>1.5934200000000001</v>
      </c>
      <c r="H152" s="89">
        <f t="shared" si="87"/>
        <v>1.5932900000000001</v>
      </c>
      <c r="I152" s="89">
        <f t="shared" si="87"/>
        <v>1.5903099999999999</v>
      </c>
      <c r="J152" s="89">
        <f t="shared" si="87"/>
        <v>1.585</v>
      </c>
      <c r="K152" s="89">
        <f t="shared" si="87"/>
        <v>1.75248</v>
      </c>
      <c r="L152" s="89">
        <f t="shared" si="87"/>
        <v>2.0674899999999998</v>
      </c>
      <c r="M152" s="89">
        <f t="shared" si="87"/>
        <v>2.2607900000000001</v>
      </c>
      <c r="N152" s="89">
        <f t="shared" si="87"/>
        <v>2.4163800000000002</v>
      </c>
      <c r="O152" s="89">
        <f t="shared" si="87"/>
        <v>2.43696</v>
      </c>
      <c r="P152" s="89">
        <f t="shared" si="87"/>
        <v>2.4336199999999999</v>
      </c>
      <c r="Q152" s="89">
        <f t="shared" si="87"/>
        <v>2.4177599999999999</v>
      </c>
      <c r="R152" s="89">
        <f t="shared" si="87"/>
        <v>2.2420499999999999</v>
      </c>
      <c r="S152" s="89">
        <f t="shared" si="87"/>
        <v>2.1358000000000001</v>
      </c>
      <c r="T152" s="89">
        <f t="shared" si="87"/>
        <v>2.27711</v>
      </c>
      <c r="U152" s="89">
        <f t="shared" si="87"/>
        <v>2.28817</v>
      </c>
      <c r="V152" s="89">
        <f t="shared" si="87"/>
        <v>2.3089400000000002</v>
      </c>
      <c r="W152" s="89">
        <f t="shared" si="87"/>
        <v>2.3607</v>
      </c>
      <c r="X152" s="89">
        <f t="shared" si="87"/>
        <v>2.4580799999999998</v>
      </c>
      <c r="Y152" s="89">
        <f t="shared" si="87"/>
        <v>2.2817799999999999</v>
      </c>
      <c r="Z152" s="89">
        <f t="shared" si="87"/>
        <v>1.9107000000000001</v>
      </c>
      <c r="AA152" s="89">
        <f t="shared" si="87"/>
        <v>1.7754300000000001</v>
      </c>
    </row>
    <row r="153" spans="1:27" ht="12.75" hidden="1" customHeight="1" outlineLevel="1" x14ac:dyDescent="0.2">
      <c r="A153" s="97" t="s">
        <v>1157</v>
      </c>
      <c r="B153" s="63" t="s">
        <v>242</v>
      </c>
      <c r="C153" s="43" t="s">
        <v>79</v>
      </c>
      <c r="D153" s="44">
        <v>1468.52</v>
      </c>
      <c r="E153" s="44">
        <v>1358.27</v>
      </c>
      <c r="F153" s="44">
        <v>1265.8599999999999</v>
      </c>
      <c r="G153" s="44">
        <v>1258.1500000000001</v>
      </c>
      <c r="H153" s="44">
        <v>1258.02</v>
      </c>
      <c r="I153" s="44">
        <v>1255.04</v>
      </c>
      <c r="J153" s="44">
        <v>1249.73</v>
      </c>
      <c r="K153" s="44">
        <v>1417.21</v>
      </c>
      <c r="L153" s="44">
        <v>1732.22</v>
      </c>
      <c r="M153" s="44">
        <v>1925.52</v>
      </c>
      <c r="N153" s="44">
        <v>2081.11</v>
      </c>
      <c r="O153" s="44">
        <v>2101.69</v>
      </c>
      <c r="P153" s="44">
        <v>2098.35</v>
      </c>
      <c r="Q153" s="44">
        <v>2082.4899999999998</v>
      </c>
      <c r="R153" s="44">
        <v>1906.78</v>
      </c>
      <c r="S153" s="44">
        <v>1800.53</v>
      </c>
      <c r="T153" s="44">
        <v>1941.84</v>
      </c>
      <c r="U153" s="44">
        <v>1952.9</v>
      </c>
      <c r="V153" s="44">
        <v>1973.67</v>
      </c>
      <c r="W153" s="44">
        <v>2025.43</v>
      </c>
      <c r="X153" s="44">
        <v>2122.81</v>
      </c>
      <c r="Y153" s="44">
        <v>1946.51</v>
      </c>
      <c r="Z153" s="44">
        <v>1575.43</v>
      </c>
      <c r="AA153" s="44">
        <v>1440.16</v>
      </c>
    </row>
    <row r="154" spans="1:27" ht="12.75" hidden="1" customHeight="1" outlineLevel="1" x14ac:dyDescent="0.2">
      <c r="A154" s="97" t="s">
        <v>1158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hidden="1" customHeight="1" outlineLevel="1" x14ac:dyDescent="0.2">
      <c r="A155" s="97" t="s">
        <v>1159</v>
      </c>
      <c r="B155" s="63" t="s">
        <v>83</v>
      </c>
      <c r="C155" s="43" t="s">
        <v>79</v>
      </c>
      <c r="D155" s="44">
        <v>4.3</v>
      </c>
      <c r="E155" s="44">
        <v>4.3</v>
      </c>
      <c r="F155" s="44">
        <v>4.3</v>
      </c>
      <c r="G155" s="44">
        <v>4.3</v>
      </c>
      <c r="H155" s="44">
        <v>4.3</v>
      </c>
      <c r="I155" s="44">
        <v>4.3</v>
      </c>
      <c r="J155" s="44">
        <v>4.3</v>
      </c>
      <c r="K155" s="44">
        <v>4.3</v>
      </c>
      <c r="L155" s="44">
        <v>4.3</v>
      </c>
      <c r="M155" s="44">
        <v>4.3</v>
      </c>
      <c r="N155" s="44">
        <v>4.3</v>
      </c>
      <c r="O155" s="44">
        <v>4.3</v>
      </c>
      <c r="P155" s="44">
        <v>4.3</v>
      </c>
      <c r="Q155" s="44">
        <v>4.3</v>
      </c>
      <c r="R155" s="44">
        <v>4.3</v>
      </c>
      <c r="S155" s="44">
        <v>4.3</v>
      </c>
      <c r="T155" s="44">
        <v>4.3</v>
      </c>
      <c r="U155" s="44">
        <v>4.3</v>
      </c>
      <c r="V155" s="44">
        <v>4.3</v>
      </c>
      <c r="W155" s="44">
        <v>4.3</v>
      </c>
      <c r="X155" s="44">
        <v>4.3</v>
      </c>
      <c r="Y155" s="44">
        <v>4.3</v>
      </c>
      <c r="Z155" s="44">
        <v>4.3</v>
      </c>
      <c r="AA155" s="44">
        <v>4.3</v>
      </c>
    </row>
    <row r="156" spans="1:27" ht="12.75" hidden="1" customHeight="1" outlineLevel="1" x14ac:dyDescent="0.2">
      <c r="A156" s="97" t="s">
        <v>1160</v>
      </c>
      <c r="B156" s="63" t="s">
        <v>81</v>
      </c>
      <c r="C156" s="43" t="s">
        <v>79</v>
      </c>
      <c r="D156" s="44">
        <f>$D$11</f>
        <v>264.79000000000002</v>
      </c>
      <c r="E156" s="44">
        <f t="shared" ref="E156:AA156" si="89">$D$11</f>
        <v>264.79000000000002</v>
      </c>
      <c r="F156" s="44">
        <f t="shared" si="89"/>
        <v>264.79000000000002</v>
      </c>
      <c r="G156" s="44">
        <f t="shared" si="89"/>
        <v>264.79000000000002</v>
      </c>
      <c r="H156" s="44">
        <f t="shared" si="89"/>
        <v>264.79000000000002</v>
      </c>
      <c r="I156" s="44">
        <f t="shared" si="89"/>
        <v>264.79000000000002</v>
      </c>
      <c r="J156" s="44">
        <f t="shared" si="89"/>
        <v>264.79000000000002</v>
      </c>
      <c r="K156" s="44">
        <f t="shared" si="89"/>
        <v>264.79000000000002</v>
      </c>
      <c r="L156" s="44">
        <f t="shared" si="89"/>
        <v>264.79000000000002</v>
      </c>
      <c r="M156" s="44">
        <f t="shared" si="89"/>
        <v>264.79000000000002</v>
      </c>
      <c r="N156" s="44">
        <f t="shared" si="89"/>
        <v>264.79000000000002</v>
      </c>
      <c r="O156" s="44">
        <f t="shared" si="89"/>
        <v>264.79000000000002</v>
      </c>
      <c r="P156" s="44">
        <f t="shared" si="89"/>
        <v>264.79000000000002</v>
      </c>
      <c r="Q156" s="44">
        <f t="shared" si="89"/>
        <v>264.79000000000002</v>
      </c>
      <c r="R156" s="44">
        <f t="shared" si="89"/>
        <v>264.79000000000002</v>
      </c>
      <c r="S156" s="44">
        <f t="shared" si="89"/>
        <v>264.79000000000002</v>
      </c>
      <c r="T156" s="44">
        <f t="shared" si="89"/>
        <v>264.79000000000002</v>
      </c>
      <c r="U156" s="44">
        <f t="shared" si="89"/>
        <v>264.79000000000002</v>
      </c>
      <c r="V156" s="44">
        <f t="shared" si="89"/>
        <v>264.79000000000002</v>
      </c>
      <c r="W156" s="44">
        <f t="shared" si="89"/>
        <v>264.79000000000002</v>
      </c>
      <c r="X156" s="44">
        <f t="shared" si="89"/>
        <v>264.79000000000002</v>
      </c>
      <c r="Y156" s="44">
        <f t="shared" si="89"/>
        <v>264.79000000000002</v>
      </c>
      <c r="Z156" s="44">
        <f t="shared" si="89"/>
        <v>264.79000000000002</v>
      </c>
      <c r="AA156" s="44">
        <f t="shared" si="89"/>
        <v>264.79000000000002</v>
      </c>
    </row>
    <row r="157" spans="1:27" ht="12.75" customHeight="1" collapsed="1" x14ac:dyDescent="0.2">
      <c r="A157" s="98"/>
      <c r="B157" s="99" t="s">
        <v>391</v>
      </c>
      <c r="C157" s="100"/>
      <c r="D157" s="101"/>
      <c r="E157" s="101"/>
      <c r="F157" s="101"/>
      <c r="G157" s="101"/>
      <c r="I157" s="39"/>
    </row>
    <row r="158" spans="1:27" x14ac:dyDescent="0.2">
      <c r="A158" s="174" t="s">
        <v>392</v>
      </c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175"/>
      <c r="P158" s="175"/>
      <c r="Q158" s="175"/>
      <c r="R158" s="175"/>
      <c r="S158" s="175"/>
      <c r="T158" s="175"/>
      <c r="U158" s="175"/>
      <c r="V158" s="175"/>
      <c r="W158" s="175"/>
      <c r="X158" s="175"/>
      <c r="Y158" s="175"/>
      <c r="Z158" s="175"/>
      <c r="AA158" s="176"/>
    </row>
    <row r="159" spans="1:27" ht="27" customHeight="1" x14ac:dyDescent="0.2">
      <c r="A159" s="26" t="s">
        <v>64</v>
      </c>
      <c r="B159" s="27" t="s">
        <v>214</v>
      </c>
      <c r="C159" s="26" t="s">
        <v>215</v>
      </c>
      <c r="D159" s="27" t="s">
        <v>216</v>
      </c>
      <c r="E159" s="27" t="s">
        <v>217</v>
      </c>
      <c r="F159" s="27" t="s">
        <v>218</v>
      </c>
      <c r="G159" s="27" t="s">
        <v>219</v>
      </c>
      <c r="H159" s="27" t="s">
        <v>220</v>
      </c>
      <c r="I159" s="27" t="s">
        <v>221</v>
      </c>
      <c r="J159" s="27" t="s">
        <v>222</v>
      </c>
      <c r="K159" s="27" t="s">
        <v>223</v>
      </c>
      <c r="L159" s="27" t="s">
        <v>224</v>
      </c>
      <c r="M159" s="27" t="s">
        <v>225</v>
      </c>
      <c r="N159" s="27" t="s">
        <v>226</v>
      </c>
      <c r="O159" s="27" t="s">
        <v>227</v>
      </c>
      <c r="P159" s="27" t="s">
        <v>228</v>
      </c>
      <c r="Q159" s="27" t="s">
        <v>229</v>
      </c>
      <c r="R159" s="27" t="s">
        <v>230</v>
      </c>
      <c r="S159" s="27" t="s">
        <v>231</v>
      </c>
      <c r="T159" s="27" t="s">
        <v>232</v>
      </c>
      <c r="U159" s="27" t="s">
        <v>233</v>
      </c>
      <c r="V159" s="27" t="s">
        <v>234</v>
      </c>
      <c r="W159" s="27" t="s">
        <v>235</v>
      </c>
      <c r="X159" s="27" t="s">
        <v>236</v>
      </c>
      <c r="Y159" s="27" t="s">
        <v>237</v>
      </c>
      <c r="Z159" s="27" t="s">
        <v>238</v>
      </c>
      <c r="AA159" s="27" t="s">
        <v>239</v>
      </c>
    </row>
    <row r="160" spans="1:27" x14ac:dyDescent="0.2">
      <c r="A160" s="96" t="s">
        <v>1161</v>
      </c>
      <c r="B160" s="28" t="str">
        <f>"01"&amp;"."&amp;$B$640&amp;"."&amp;$B$641</f>
        <v>01.04.2024</v>
      </c>
      <c r="C160" s="88" t="s">
        <v>76</v>
      </c>
      <c r="D160" s="89">
        <f>ROUND(((D161+D162+D164+D163)/1000),5)</f>
        <v>1.92544</v>
      </c>
      <c r="E160" s="89">
        <f>ROUND(((E161+E162+E164+E163)/1000),5)</f>
        <v>1.8429199999999999</v>
      </c>
      <c r="F160" s="89">
        <f>ROUND(((F161+F162+F164+F163)/1000),5)</f>
        <v>1.8331299999999999</v>
      </c>
      <c r="G160" s="89">
        <f t="shared" ref="G160:AA160" si="90">ROUND(((G161+G162+G164+G163)/1000),5)</f>
        <v>1.8357300000000001</v>
      </c>
      <c r="H160" s="89">
        <f t="shared" si="90"/>
        <v>1.85189</v>
      </c>
      <c r="I160" s="89">
        <f t="shared" si="90"/>
        <v>1.89079</v>
      </c>
      <c r="J160" s="89">
        <f t="shared" si="90"/>
        <v>1.99546</v>
      </c>
      <c r="K160" s="89">
        <f t="shared" si="90"/>
        <v>2.2695799999999999</v>
      </c>
      <c r="L160" s="89">
        <f t="shared" si="90"/>
        <v>2.3794400000000002</v>
      </c>
      <c r="M160" s="89">
        <f t="shared" si="90"/>
        <v>2.4979100000000001</v>
      </c>
      <c r="N160" s="89">
        <f t="shared" si="90"/>
        <v>2.4973900000000002</v>
      </c>
      <c r="O160" s="89">
        <f t="shared" si="90"/>
        <v>2.45383</v>
      </c>
      <c r="P160" s="89">
        <f t="shared" si="90"/>
        <v>2.4362599999999999</v>
      </c>
      <c r="Q160" s="89">
        <f t="shared" si="90"/>
        <v>2.4510200000000002</v>
      </c>
      <c r="R160" s="89">
        <f t="shared" si="90"/>
        <v>2.4471599999999998</v>
      </c>
      <c r="S160" s="89">
        <f t="shared" si="90"/>
        <v>2.4426000000000001</v>
      </c>
      <c r="T160" s="89">
        <f t="shared" si="90"/>
        <v>2.3976999999999999</v>
      </c>
      <c r="U160" s="89">
        <f t="shared" si="90"/>
        <v>2.3983099999999999</v>
      </c>
      <c r="V160" s="89">
        <f t="shared" si="90"/>
        <v>2.4241299999999999</v>
      </c>
      <c r="W160" s="89">
        <f t="shared" si="90"/>
        <v>2.4624600000000001</v>
      </c>
      <c r="X160" s="89">
        <f t="shared" si="90"/>
        <v>2.4418600000000001</v>
      </c>
      <c r="Y160" s="89">
        <f t="shared" si="90"/>
        <v>2.34897</v>
      </c>
      <c r="Z160" s="89">
        <f t="shared" si="90"/>
        <v>2.12432</v>
      </c>
      <c r="AA160" s="89">
        <f t="shared" si="90"/>
        <v>1.9365600000000001</v>
      </c>
    </row>
    <row r="161" spans="1:27" ht="12.75" hidden="1" customHeight="1" outlineLevel="1" x14ac:dyDescent="0.2">
      <c r="A161" s="97" t="s">
        <v>1162</v>
      </c>
      <c r="B161" s="63" t="s">
        <v>242</v>
      </c>
      <c r="C161" s="43" t="s">
        <v>79</v>
      </c>
      <c r="D161" s="44">
        <v>1543.23</v>
      </c>
      <c r="E161" s="44">
        <v>1460.71</v>
      </c>
      <c r="F161" s="44">
        <v>1450.92</v>
      </c>
      <c r="G161" s="44">
        <v>1453.52</v>
      </c>
      <c r="H161" s="44">
        <v>1469.68</v>
      </c>
      <c r="I161" s="44">
        <v>1508.58</v>
      </c>
      <c r="J161" s="44">
        <v>1613.25</v>
      </c>
      <c r="K161" s="44">
        <v>1887.37</v>
      </c>
      <c r="L161" s="44">
        <v>1997.23</v>
      </c>
      <c r="M161" s="44">
        <v>2115.6999999999998</v>
      </c>
      <c r="N161" s="44">
        <v>2115.1799999999998</v>
      </c>
      <c r="O161" s="44">
        <v>2071.62</v>
      </c>
      <c r="P161" s="44">
        <v>2054.0500000000002</v>
      </c>
      <c r="Q161" s="44">
        <v>2068.81</v>
      </c>
      <c r="R161" s="44">
        <v>2064.9499999999998</v>
      </c>
      <c r="S161" s="44">
        <v>2060.39</v>
      </c>
      <c r="T161" s="44">
        <v>2015.49</v>
      </c>
      <c r="U161" s="44">
        <v>2016.1</v>
      </c>
      <c r="V161" s="44">
        <v>2041.92</v>
      </c>
      <c r="W161" s="44">
        <v>2080.25</v>
      </c>
      <c r="X161" s="44">
        <v>2059.65</v>
      </c>
      <c r="Y161" s="44">
        <v>1966.76</v>
      </c>
      <c r="Z161" s="44">
        <v>1742.11</v>
      </c>
      <c r="AA161" s="44">
        <v>1554.35</v>
      </c>
    </row>
    <row r="162" spans="1:27" ht="12.75" hidden="1" customHeight="1" outlineLevel="1" x14ac:dyDescent="0.2">
      <c r="A162" s="97" t="s">
        <v>1163</v>
      </c>
      <c r="B162" s="63" t="s">
        <v>90</v>
      </c>
      <c r="C162" s="43" t="s">
        <v>79</v>
      </c>
      <c r="D162" s="44">
        <v>113.12</v>
      </c>
      <c r="E162" s="44">
        <f>$D$162</f>
        <v>113.12</v>
      </c>
      <c r="F162" s="44">
        <f t="shared" ref="F162:AA162" si="91">$D$162</f>
        <v>113.12</v>
      </c>
      <c r="G162" s="44">
        <f t="shared" si="91"/>
        <v>113.12</v>
      </c>
      <c r="H162" s="44">
        <f t="shared" si="91"/>
        <v>113.12</v>
      </c>
      <c r="I162" s="44">
        <f t="shared" si="91"/>
        <v>113.12</v>
      </c>
      <c r="J162" s="44">
        <f t="shared" si="91"/>
        <v>113.12</v>
      </c>
      <c r="K162" s="44">
        <f t="shared" si="91"/>
        <v>113.12</v>
      </c>
      <c r="L162" s="44">
        <f t="shared" si="91"/>
        <v>113.12</v>
      </c>
      <c r="M162" s="44">
        <f t="shared" si="91"/>
        <v>113.12</v>
      </c>
      <c r="N162" s="44">
        <f t="shared" si="91"/>
        <v>113.12</v>
      </c>
      <c r="O162" s="44">
        <f t="shared" si="91"/>
        <v>113.12</v>
      </c>
      <c r="P162" s="44">
        <f t="shared" si="91"/>
        <v>113.12</v>
      </c>
      <c r="Q162" s="44">
        <f t="shared" si="91"/>
        <v>113.12</v>
      </c>
      <c r="R162" s="44">
        <f t="shared" si="91"/>
        <v>113.12</v>
      </c>
      <c r="S162" s="44">
        <f t="shared" si="91"/>
        <v>113.12</v>
      </c>
      <c r="T162" s="44">
        <f t="shared" si="91"/>
        <v>113.12</v>
      </c>
      <c r="U162" s="44">
        <f t="shared" si="91"/>
        <v>113.12</v>
      </c>
      <c r="V162" s="44">
        <f t="shared" si="91"/>
        <v>113.12</v>
      </c>
      <c r="W162" s="44">
        <f t="shared" si="91"/>
        <v>113.12</v>
      </c>
      <c r="X162" s="44">
        <f t="shared" si="91"/>
        <v>113.12</v>
      </c>
      <c r="Y162" s="44">
        <f t="shared" si="91"/>
        <v>113.12</v>
      </c>
      <c r="Z162" s="44">
        <f t="shared" si="91"/>
        <v>113.12</v>
      </c>
      <c r="AA162" s="44">
        <f t="shared" si="91"/>
        <v>113.12</v>
      </c>
    </row>
    <row r="163" spans="1:27" ht="12.75" hidden="1" customHeight="1" outlineLevel="1" x14ac:dyDescent="0.2">
      <c r="A163" s="97" t="s">
        <v>1164</v>
      </c>
      <c r="B163" s="63" t="s">
        <v>83</v>
      </c>
      <c r="C163" s="43" t="s">
        <v>79</v>
      </c>
      <c r="D163" s="44">
        <v>4.3</v>
      </c>
      <c r="E163" s="44">
        <v>4.3</v>
      </c>
      <c r="F163" s="44">
        <v>4.3</v>
      </c>
      <c r="G163" s="44">
        <v>4.3</v>
      </c>
      <c r="H163" s="44">
        <v>4.3</v>
      </c>
      <c r="I163" s="44">
        <v>4.3</v>
      </c>
      <c r="J163" s="44">
        <v>4.3</v>
      </c>
      <c r="K163" s="44">
        <v>4.3</v>
      </c>
      <c r="L163" s="44">
        <v>4.3</v>
      </c>
      <c r="M163" s="44">
        <v>4.3</v>
      </c>
      <c r="N163" s="44">
        <v>4.3</v>
      </c>
      <c r="O163" s="44">
        <v>4.3</v>
      </c>
      <c r="P163" s="44">
        <v>4.3</v>
      </c>
      <c r="Q163" s="44">
        <v>4.3</v>
      </c>
      <c r="R163" s="44">
        <v>4.3</v>
      </c>
      <c r="S163" s="44">
        <v>4.3</v>
      </c>
      <c r="T163" s="44">
        <v>4.3</v>
      </c>
      <c r="U163" s="44">
        <v>4.3</v>
      </c>
      <c r="V163" s="44">
        <v>4.3</v>
      </c>
      <c r="W163" s="44">
        <v>4.3</v>
      </c>
      <c r="X163" s="44">
        <v>4.3</v>
      </c>
      <c r="Y163" s="44">
        <v>4.3</v>
      </c>
      <c r="Z163" s="44">
        <v>4.3</v>
      </c>
      <c r="AA163" s="44">
        <v>4.3</v>
      </c>
    </row>
    <row r="164" spans="1:27" ht="12.75" hidden="1" customHeight="1" outlineLevel="1" x14ac:dyDescent="0.2">
      <c r="A164" s="97" t="s">
        <v>1165</v>
      </c>
      <c r="B164" s="63" t="s">
        <v>81</v>
      </c>
      <c r="C164" s="43" t="s">
        <v>79</v>
      </c>
      <c r="D164" s="44">
        <f>$D$11</f>
        <v>264.79000000000002</v>
      </c>
      <c r="E164" s="44">
        <f t="shared" ref="E164:AA164" si="92">$D$11</f>
        <v>264.79000000000002</v>
      </c>
      <c r="F164" s="44">
        <f t="shared" si="92"/>
        <v>264.79000000000002</v>
      </c>
      <c r="G164" s="44">
        <f t="shared" si="92"/>
        <v>264.79000000000002</v>
      </c>
      <c r="H164" s="44">
        <f t="shared" si="92"/>
        <v>264.79000000000002</v>
      </c>
      <c r="I164" s="44">
        <f t="shared" si="92"/>
        <v>264.79000000000002</v>
      </c>
      <c r="J164" s="44">
        <f t="shared" si="92"/>
        <v>264.79000000000002</v>
      </c>
      <c r="K164" s="44">
        <f t="shared" si="92"/>
        <v>264.79000000000002</v>
      </c>
      <c r="L164" s="44">
        <f t="shared" si="92"/>
        <v>264.79000000000002</v>
      </c>
      <c r="M164" s="44">
        <f t="shared" si="92"/>
        <v>264.79000000000002</v>
      </c>
      <c r="N164" s="44">
        <f t="shared" si="92"/>
        <v>264.79000000000002</v>
      </c>
      <c r="O164" s="44">
        <f t="shared" si="92"/>
        <v>264.79000000000002</v>
      </c>
      <c r="P164" s="44">
        <f t="shared" si="92"/>
        <v>264.79000000000002</v>
      </c>
      <c r="Q164" s="44">
        <f t="shared" si="92"/>
        <v>264.79000000000002</v>
      </c>
      <c r="R164" s="44">
        <f t="shared" si="92"/>
        <v>264.79000000000002</v>
      </c>
      <c r="S164" s="44">
        <f t="shared" si="92"/>
        <v>264.79000000000002</v>
      </c>
      <c r="T164" s="44">
        <f t="shared" si="92"/>
        <v>264.79000000000002</v>
      </c>
      <c r="U164" s="44">
        <f t="shared" si="92"/>
        <v>264.79000000000002</v>
      </c>
      <c r="V164" s="44">
        <f t="shared" si="92"/>
        <v>264.79000000000002</v>
      </c>
      <c r="W164" s="44">
        <f t="shared" si="92"/>
        <v>264.79000000000002</v>
      </c>
      <c r="X164" s="44">
        <f t="shared" si="92"/>
        <v>264.79000000000002</v>
      </c>
      <c r="Y164" s="44">
        <f t="shared" si="92"/>
        <v>264.79000000000002</v>
      </c>
      <c r="Z164" s="44">
        <f t="shared" si="92"/>
        <v>264.79000000000002</v>
      </c>
      <c r="AA164" s="44">
        <f t="shared" si="92"/>
        <v>264.79000000000002</v>
      </c>
    </row>
    <row r="165" spans="1:27" collapsed="1" x14ac:dyDescent="0.2">
      <c r="A165" s="96" t="s">
        <v>1166</v>
      </c>
      <c r="B165" s="28" t="str">
        <f>"02"&amp;"."&amp;$B$640&amp;"."&amp;$B$641</f>
        <v>02.04.2024</v>
      </c>
      <c r="C165" s="88" t="s">
        <v>76</v>
      </c>
      <c r="D165" s="89">
        <f>ROUND(((D166+D167+D169+D168)/1000),5)</f>
        <v>1.83927</v>
      </c>
      <c r="E165" s="89">
        <f>ROUND(((E166+E167+E169+E168)/1000),5)</f>
        <v>1.8053399999999999</v>
      </c>
      <c r="F165" s="89">
        <f>ROUND(((F166+F167+F169+F168)/1000),5)</f>
        <v>1.7605</v>
      </c>
      <c r="G165" s="89">
        <f t="shared" ref="G165:AA165" si="93">ROUND(((G166+G167+G169+G168)/1000),5)</f>
        <v>1.76258</v>
      </c>
      <c r="H165" s="89">
        <f t="shared" si="93"/>
        <v>1.7889299999999999</v>
      </c>
      <c r="I165" s="89">
        <f t="shared" si="93"/>
        <v>1.8287899999999999</v>
      </c>
      <c r="J165" s="89">
        <f t="shared" si="93"/>
        <v>1.88236</v>
      </c>
      <c r="K165" s="89">
        <f t="shared" si="93"/>
        <v>2.1169199999999999</v>
      </c>
      <c r="L165" s="89">
        <f t="shared" si="93"/>
        <v>2.3065600000000002</v>
      </c>
      <c r="M165" s="89">
        <f t="shared" si="93"/>
        <v>2.3511600000000001</v>
      </c>
      <c r="N165" s="89">
        <f t="shared" si="93"/>
        <v>2.3597399999999999</v>
      </c>
      <c r="O165" s="89">
        <f t="shared" si="93"/>
        <v>2.3538700000000001</v>
      </c>
      <c r="P165" s="89">
        <f t="shared" si="93"/>
        <v>2.3489200000000001</v>
      </c>
      <c r="Q165" s="89">
        <f t="shared" si="93"/>
        <v>2.35195</v>
      </c>
      <c r="R165" s="89">
        <f t="shared" si="93"/>
        <v>2.3498399999999999</v>
      </c>
      <c r="S165" s="89">
        <f t="shared" si="93"/>
        <v>2.34754</v>
      </c>
      <c r="T165" s="89">
        <f t="shared" si="93"/>
        <v>2.3388499999999999</v>
      </c>
      <c r="U165" s="89">
        <f t="shared" si="93"/>
        <v>2.3017799999999999</v>
      </c>
      <c r="V165" s="89">
        <f t="shared" si="93"/>
        <v>2.2970199999999998</v>
      </c>
      <c r="W165" s="89">
        <f t="shared" si="93"/>
        <v>2.35019</v>
      </c>
      <c r="X165" s="89">
        <f t="shared" si="93"/>
        <v>2.34049</v>
      </c>
      <c r="Y165" s="89">
        <f t="shared" si="93"/>
        <v>2.2543299999999999</v>
      </c>
      <c r="Z165" s="89">
        <f t="shared" si="93"/>
        <v>1.9932399999999999</v>
      </c>
      <c r="AA165" s="89">
        <f t="shared" si="93"/>
        <v>1.8852800000000001</v>
      </c>
    </row>
    <row r="166" spans="1:27" ht="12.75" hidden="1" customHeight="1" outlineLevel="1" x14ac:dyDescent="0.2">
      <c r="A166" s="97" t="s">
        <v>1167</v>
      </c>
      <c r="B166" s="63" t="s">
        <v>242</v>
      </c>
      <c r="C166" s="43" t="s">
        <v>79</v>
      </c>
      <c r="D166" s="44">
        <v>1457.06</v>
      </c>
      <c r="E166" s="44">
        <v>1423.13</v>
      </c>
      <c r="F166" s="44">
        <v>1378.29</v>
      </c>
      <c r="G166" s="44">
        <v>1380.37</v>
      </c>
      <c r="H166" s="44">
        <v>1406.72</v>
      </c>
      <c r="I166" s="44">
        <v>1446.58</v>
      </c>
      <c r="J166" s="44">
        <v>1500.15</v>
      </c>
      <c r="K166" s="44">
        <v>1734.71</v>
      </c>
      <c r="L166" s="44">
        <v>1924.35</v>
      </c>
      <c r="M166" s="44">
        <v>1968.95</v>
      </c>
      <c r="N166" s="44">
        <v>1977.53</v>
      </c>
      <c r="O166" s="44">
        <v>1971.66</v>
      </c>
      <c r="P166" s="44">
        <v>1966.71</v>
      </c>
      <c r="Q166" s="44">
        <v>1969.74</v>
      </c>
      <c r="R166" s="44">
        <v>1967.63</v>
      </c>
      <c r="S166" s="44">
        <v>1965.33</v>
      </c>
      <c r="T166" s="44">
        <v>1956.64</v>
      </c>
      <c r="U166" s="44">
        <v>1919.57</v>
      </c>
      <c r="V166" s="44">
        <v>1914.81</v>
      </c>
      <c r="W166" s="44">
        <v>1967.98</v>
      </c>
      <c r="X166" s="44">
        <v>1958.28</v>
      </c>
      <c r="Y166" s="44">
        <v>1872.12</v>
      </c>
      <c r="Z166" s="44">
        <v>1611.03</v>
      </c>
      <c r="AA166" s="44">
        <v>1503.07</v>
      </c>
    </row>
    <row r="167" spans="1:27" ht="12.75" hidden="1" customHeight="1" outlineLevel="1" x14ac:dyDescent="0.2">
      <c r="A167" s="97" t="s">
        <v>1168</v>
      </c>
      <c r="B167" s="63" t="s">
        <v>90</v>
      </c>
      <c r="C167" s="43" t="s">
        <v>79</v>
      </c>
      <c r="D167" s="44">
        <f>$D$162</f>
        <v>113.12</v>
      </c>
      <c r="E167" s="44">
        <f>$D$162</f>
        <v>113.12</v>
      </c>
      <c r="F167" s="44">
        <f t="shared" ref="F167:AA167" si="94">$D$162</f>
        <v>113.12</v>
      </c>
      <c r="G167" s="44">
        <f t="shared" si="94"/>
        <v>113.12</v>
      </c>
      <c r="H167" s="44">
        <f t="shared" si="94"/>
        <v>113.12</v>
      </c>
      <c r="I167" s="44">
        <f t="shared" si="94"/>
        <v>113.12</v>
      </c>
      <c r="J167" s="44">
        <f t="shared" si="94"/>
        <v>113.12</v>
      </c>
      <c r="K167" s="44">
        <f t="shared" si="94"/>
        <v>113.12</v>
      </c>
      <c r="L167" s="44">
        <f t="shared" si="94"/>
        <v>113.12</v>
      </c>
      <c r="M167" s="44">
        <f t="shared" si="94"/>
        <v>113.12</v>
      </c>
      <c r="N167" s="44">
        <f t="shared" si="94"/>
        <v>113.12</v>
      </c>
      <c r="O167" s="44">
        <f t="shared" si="94"/>
        <v>113.12</v>
      </c>
      <c r="P167" s="44">
        <f t="shared" si="94"/>
        <v>113.12</v>
      </c>
      <c r="Q167" s="44">
        <f t="shared" si="94"/>
        <v>113.12</v>
      </c>
      <c r="R167" s="44">
        <f t="shared" si="94"/>
        <v>113.12</v>
      </c>
      <c r="S167" s="44">
        <f t="shared" si="94"/>
        <v>113.12</v>
      </c>
      <c r="T167" s="44">
        <f t="shared" si="94"/>
        <v>113.12</v>
      </c>
      <c r="U167" s="44">
        <f t="shared" si="94"/>
        <v>113.12</v>
      </c>
      <c r="V167" s="44">
        <f t="shared" si="94"/>
        <v>113.12</v>
      </c>
      <c r="W167" s="44">
        <f t="shared" si="94"/>
        <v>113.12</v>
      </c>
      <c r="X167" s="44">
        <f t="shared" si="94"/>
        <v>113.12</v>
      </c>
      <c r="Y167" s="44">
        <f t="shared" si="94"/>
        <v>113.12</v>
      </c>
      <c r="Z167" s="44">
        <f t="shared" si="94"/>
        <v>113.12</v>
      </c>
      <c r="AA167" s="44">
        <f t="shared" si="94"/>
        <v>113.12</v>
      </c>
    </row>
    <row r="168" spans="1:27" ht="12.75" hidden="1" customHeight="1" outlineLevel="1" x14ac:dyDescent="0.2">
      <c r="A168" s="97" t="s">
        <v>1169</v>
      </c>
      <c r="B168" s="63" t="s">
        <v>83</v>
      </c>
      <c r="C168" s="43" t="s">
        <v>79</v>
      </c>
      <c r="D168" s="44">
        <v>4.3</v>
      </c>
      <c r="E168" s="44">
        <v>4.3</v>
      </c>
      <c r="F168" s="44">
        <v>4.3</v>
      </c>
      <c r="G168" s="44">
        <v>4.3</v>
      </c>
      <c r="H168" s="44">
        <v>4.3</v>
      </c>
      <c r="I168" s="44">
        <v>4.3</v>
      </c>
      <c r="J168" s="44">
        <v>4.3</v>
      </c>
      <c r="K168" s="44">
        <v>4.3</v>
      </c>
      <c r="L168" s="44">
        <v>4.3</v>
      </c>
      <c r="M168" s="44">
        <v>4.3</v>
      </c>
      <c r="N168" s="44">
        <v>4.3</v>
      </c>
      <c r="O168" s="44">
        <v>4.3</v>
      </c>
      <c r="P168" s="44">
        <v>4.3</v>
      </c>
      <c r="Q168" s="44">
        <v>4.3</v>
      </c>
      <c r="R168" s="44">
        <v>4.3</v>
      </c>
      <c r="S168" s="44">
        <v>4.3</v>
      </c>
      <c r="T168" s="44">
        <v>4.3</v>
      </c>
      <c r="U168" s="44">
        <v>4.3</v>
      </c>
      <c r="V168" s="44">
        <v>4.3</v>
      </c>
      <c r="W168" s="44">
        <v>4.3</v>
      </c>
      <c r="X168" s="44">
        <v>4.3</v>
      </c>
      <c r="Y168" s="44">
        <v>4.3</v>
      </c>
      <c r="Z168" s="44">
        <v>4.3</v>
      </c>
      <c r="AA168" s="44">
        <v>4.3</v>
      </c>
    </row>
    <row r="169" spans="1:27" ht="12.75" hidden="1" customHeight="1" outlineLevel="1" x14ac:dyDescent="0.2">
      <c r="A169" s="97" t="s">
        <v>1170</v>
      </c>
      <c r="B169" s="63" t="s">
        <v>81</v>
      </c>
      <c r="C169" s="43" t="s">
        <v>79</v>
      </c>
      <c r="D169" s="44">
        <f>$D$11</f>
        <v>264.79000000000002</v>
      </c>
      <c r="E169" s="44">
        <f t="shared" ref="E169:AA169" si="95">$D$11</f>
        <v>264.79000000000002</v>
      </c>
      <c r="F169" s="44">
        <f t="shared" si="95"/>
        <v>264.79000000000002</v>
      </c>
      <c r="G169" s="44">
        <f t="shared" si="95"/>
        <v>264.79000000000002</v>
      </c>
      <c r="H169" s="44">
        <f t="shared" si="95"/>
        <v>264.79000000000002</v>
      </c>
      <c r="I169" s="44">
        <f t="shared" si="95"/>
        <v>264.79000000000002</v>
      </c>
      <c r="J169" s="44">
        <f t="shared" si="95"/>
        <v>264.79000000000002</v>
      </c>
      <c r="K169" s="44">
        <f t="shared" si="95"/>
        <v>264.79000000000002</v>
      </c>
      <c r="L169" s="44">
        <f t="shared" si="95"/>
        <v>264.79000000000002</v>
      </c>
      <c r="M169" s="44">
        <f t="shared" si="95"/>
        <v>264.79000000000002</v>
      </c>
      <c r="N169" s="44">
        <f t="shared" si="95"/>
        <v>264.79000000000002</v>
      </c>
      <c r="O169" s="44">
        <f t="shared" si="95"/>
        <v>264.79000000000002</v>
      </c>
      <c r="P169" s="44">
        <f t="shared" si="95"/>
        <v>264.79000000000002</v>
      </c>
      <c r="Q169" s="44">
        <f t="shared" si="95"/>
        <v>264.79000000000002</v>
      </c>
      <c r="R169" s="44">
        <f t="shared" si="95"/>
        <v>264.79000000000002</v>
      </c>
      <c r="S169" s="44">
        <f t="shared" si="95"/>
        <v>264.79000000000002</v>
      </c>
      <c r="T169" s="44">
        <f t="shared" si="95"/>
        <v>264.79000000000002</v>
      </c>
      <c r="U169" s="44">
        <f t="shared" si="95"/>
        <v>264.79000000000002</v>
      </c>
      <c r="V169" s="44">
        <f t="shared" si="95"/>
        <v>264.79000000000002</v>
      </c>
      <c r="W169" s="44">
        <f t="shared" si="95"/>
        <v>264.79000000000002</v>
      </c>
      <c r="X169" s="44">
        <f t="shared" si="95"/>
        <v>264.79000000000002</v>
      </c>
      <c r="Y169" s="44">
        <f t="shared" si="95"/>
        <v>264.79000000000002</v>
      </c>
      <c r="Z169" s="44">
        <f t="shared" si="95"/>
        <v>264.79000000000002</v>
      </c>
      <c r="AA169" s="44">
        <f t="shared" si="95"/>
        <v>264.79000000000002</v>
      </c>
    </row>
    <row r="170" spans="1:27" ht="12.75" customHeight="1" collapsed="1" x14ac:dyDescent="0.2">
      <c r="A170" s="96" t="s">
        <v>1171</v>
      </c>
      <c r="B170" s="28" t="str">
        <f>"03"&amp;"."&amp;$B$640&amp;"."&amp;$B$641</f>
        <v>03.04.2024</v>
      </c>
      <c r="C170" s="88" t="s">
        <v>76</v>
      </c>
      <c r="D170" s="89">
        <f>ROUND(((D171+D172+D174+D173)/1000),5)</f>
        <v>1.8101799999999999</v>
      </c>
      <c r="E170" s="89">
        <f>ROUND(((E171+E172+E174+E173)/1000),5)</f>
        <v>1.6986600000000001</v>
      </c>
      <c r="F170" s="89">
        <f>ROUND(((F171+F172+F174+F173)/1000),5)</f>
        <v>1.6657599999999999</v>
      </c>
      <c r="G170" s="89">
        <f t="shared" ref="G170:AA170" si="96">ROUND(((G171+G172+G174+G173)/1000),5)</f>
        <v>1.6742900000000001</v>
      </c>
      <c r="H170" s="89">
        <f t="shared" si="96"/>
        <v>1.69356</v>
      </c>
      <c r="I170" s="89">
        <f t="shared" si="96"/>
        <v>1.78607</v>
      </c>
      <c r="J170" s="89">
        <f t="shared" si="96"/>
        <v>1.84134</v>
      </c>
      <c r="K170" s="89">
        <f t="shared" si="96"/>
        <v>2.0058600000000002</v>
      </c>
      <c r="L170" s="89">
        <f t="shared" si="96"/>
        <v>2.2978499999999999</v>
      </c>
      <c r="M170" s="89">
        <f t="shared" si="96"/>
        <v>2.3854000000000002</v>
      </c>
      <c r="N170" s="89">
        <f t="shared" si="96"/>
        <v>2.39242</v>
      </c>
      <c r="O170" s="89">
        <f t="shared" si="96"/>
        <v>2.3969399999999998</v>
      </c>
      <c r="P170" s="89">
        <f t="shared" si="96"/>
        <v>2.3922699999999999</v>
      </c>
      <c r="Q170" s="89">
        <f t="shared" si="96"/>
        <v>2.3965100000000001</v>
      </c>
      <c r="R170" s="89">
        <f t="shared" si="96"/>
        <v>2.3908</v>
      </c>
      <c r="S170" s="89">
        <f t="shared" si="96"/>
        <v>2.3893300000000002</v>
      </c>
      <c r="T170" s="89">
        <f t="shared" si="96"/>
        <v>2.4148399999999999</v>
      </c>
      <c r="U170" s="89">
        <f t="shared" si="96"/>
        <v>2.3084799999999999</v>
      </c>
      <c r="V170" s="89">
        <f t="shared" si="96"/>
        <v>2.3125200000000001</v>
      </c>
      <c r="W170" s="89">
        <f t="shared" si="96"/>
        <v>2.3801399999999999</v>
      </c>
      <c r="X170" s="89">
        <f t="shared" si="96"/>
        <v>2.3675999999999999</v>
      </c>
      <c r="Y170" s="89">
        <f t="shared" si="96"/>
        <v>2.2441900000000001</v>
      </c>
      <c r="Z170" s="89">
        <f t="shared" si="96"/>
        <v>1.9171499999999999</v>
      </c>
      <c r="AA170" s="89">
        <f t="shared" si="96"/>
        <v>1.8544099999999999</v>
      </c>
    </row>
    <row r="171" spans="1:27" ht="12.75" hidden="1" customHeight="1" outlineLevel="1" x14ac:dyDescent="0.2">
      <c r="A171" s="97" t="s">
        <v>1172</v>
      </c>
      <c r="B171" s="63" t="s">
        <v>242</v>
      </c>
      <c r="C171" s="43" t="s">
        <v>79</v>
      </c>
      <c r="D171" s="44">
        <v>1427.97</v>
      </c>
      <c r="E171" s="44">
        <v>1316.45</v>
      </c>
      <c r="F171" s="44">
        <v>1283.55</v>
      </c>
      <c r="G171" s="44">
        <v>1292.08</v>
      </c>
      <c r="H171" s="44">
        <v>1311.35</v>
      </c>
      <c r="I171" s="44">
        <v>1403.86</v>
      </c>
      <c r="J171" s="44">
        <v>1459.13</v>
      </c>
      <c r="K171" s="44">
        <v>1623.65</v>
      </c>
      <c r="L171" s="44">
        <v>1915.64</v>
      </c>
      <c r="M171" s="44">
        <v>2003.19</v>
      </c>
      <c r="N171" s="44">
        <v>2010.21</v>
      </c>
      <c r="O171" s="44">
        <v>2014.73</v>
      </c>
      <c r="P171" s="44">
        <v>2010.06</v>
      </c>
      <c r="Q171" s="44">
        <v>2014.3</v>
      </c>
      <c r="R171" s="44">
        <v>2008.59</v>
      </c>
      <c r="S171" s="44">
        <v>2007.12</v>
      </c>
      <c r="T171" s="44">
        <v>2032.63</v>
      </c>
      <c r="U171" s="44">
        <v>1926.27</v>
      </c>
      <c r="V171" s="44">
        <v>1930.31</v>
      </c>
      <c r="W171" s="44">
        <v>1997.93</v>
      </c>
      <c r="X171" s="44">
        <v>1985.39</v>
      </c>
      <c r="Y171" s="44">
        <v>1861.98</v>
      </c>
      <c r="Z171" s="44">
        <v>1534.94</v>
      </c>
      <c r="AA171" s="44">
        <v>1472.2</v>
      </c>
    </row>
    <row r="172" spans="1:27" ht="12.75" hidden="1" customHeight="1" outlineLevel="1" x14ac:dyDescent="0.2">
      <c r="A172" s="97" t="s">
        <v>1173</v>
      </c>
      <c r="B172" s="63" t="s">
        <v>90</v>
      </c>
      <c r="C172" s="43" t="s">
        <v>79</v>
      </c>
      <c r="D172" s="44">
        <f>$D$162</f>
        <v>113.12</v>
      </c>
      <c r="E172" s="44">
        <f>$D$162</f>
        <v>113.12</v>
      </c>
      <c r="F172" s="44">
        <f t="shared" ref="F172:AA172" si="97">$D$162</f>
        <v>113.12</v>
      </c>
      <c r="G172" s="44">
        <f t="shared" si="97"/>
        <v>113.12</v>
      </c>
      <c r="H172" s="44">
        <f t="shared" si="97"/>
        <v>113.12</v>
      </c>
      <c r="I172" s="44">
        <f t="shared" si="97"/>
        <v>113.12</v>
      </c>
      <c r="J172" s="44">
        <f t="shared" si="97"/>
        <v>113.12</v>
      </c>
      <c r="K172" s="44">
        <f t="shared" si="97"/>
        <v>113.12</v>
      </c>
      <c r="L172" s="44">
        <f t="shared" si="97"/>
        <v>113.12</v>
      </c>
      <c r="M172" s="44">
        <f t="shared" si="97"/>
        <v>113.12</v>
      </c>
      <c r="N172" s="44">
        <f t="shared" si="97"/>
        <v>113.12</v>
      </c>
      <c r="O172" s="44">
        <f t="shared" si="97"/>
        <v>113.12</v>
      </c>
      <c r="P172" s="44">
        <f t="shared" si="97"/>
        <v>113.12</v>
      </c>
      <c r="Q172" s="44">
        <f t="shared" si="97"/>
        <v>113.12</v>
      </c>
      <c r="R172" s="44">
        <f t="shared" si="97"/>
        <v>113.12</v>
      </c>
      <c r="S172" s="44">
        <f t="shared" si="97"/>
        <v>113.12</v>
      </c>
      <c r="T172" s="44">
        <f t="shared" si="97"/>
        <v>113.12</v>
      </c>
      <c r="U172" s="44">
        <f t="shared" si="97"/>
        <v>113.12</v>
      </c>
      <c r="V172" s="44">
        <f t="shared" si="97"/>
        <v>113.12</v>
      </c>
      <c r="W172" s="44">
        <f t="shared" si="97"/>
        <v>113.12</v>
      </c>
      <c r="X172" s="44">
        <f t="shared" si="97"/>
        <v>113.12</v>
      </c>
      <c r="Y172" s="44">
        <f t="shared" si="97"/>
        <v>113.12</v>
      </c>
      <c r="Z172" s="44">
        <f t="shared" si="97"/>
        <v>113.12</v>
      </c>
      <c r="AA172" s="44">
        <f t="shared" si="97"/>
        <v>113.12</v>
      </c>
    </row>
    <row r="173" spans="1:27" ht="12.75" hidden="1" customHeight="1" outlineLevel="1" x14ac:dyDescent="0.2">
      <c r="A173" s="97" t="s">
        <v>1174</v>
      </c>
      <c r="B173" s="63" t="s">
        <v>83</v>
      </c>
      <c r="C173" s="43" t="s">
        <v>79</v>
      </c>
      <c r="D173" s="44">
        <v>4.3</v>
      </c>
      <c r="E173" s="44">
        <v>4.3</v>
      </c>
      <c r="F173" s="44">
        <v>4.3</v>
      </c>
      <c r="G173" s="44">
        <v>4.3</v>
      </c>
      <c r="H173" s="44">
        <v>4.3</v>
      </c>
      <c r="I173" s="44">
        <v>4.3</v>
      </c>
      <c r="J173" s="44">
        <v>4.3</v>
      </c>
      <c r="K173" s="44">
        <v>4.3</v>
      </c>
      <c r="L173" s="44">
        <v>4.3</v>
      </c>
      <c r="M173" s="44">
        <v>4.3</v>
      </c>
      <c r="N173" s="44">
        <v>4.3</v>
      </c>
      <c r="O173" s="44">
        <v>4.3</v>
      </c>
      <c r="P173" s="44">
        <v>4.3</v>
      </c>
      <c r="Q173" s="44">
        <v>4.3</v>
      </c>
      <c r="R173" s="44">
        <v>4.3</v>
      </c>
      <c r="S173" s="44">
        <v>4.3</v>
      </c>
      <c r="T173" s="44">
        <v>4.3</v>
      </c>
      <c r="U173" s="44">
        <v>4.3</v>
      </c>
      <c r="V173" s="44">
        <v>4.3</v>
      </c>
      <c r="W173" s="44">
        <v>4.3</v>
      </c>
      <c r="X173" s="44">
        <v>4.3</v>
      </c>
      <c r="Y173" s="44">
        <v>4.3</v>
      </c>
      <c r="Z173" s="44">
        <v>4.3</v>
      </c>
      <c r="AA173" s="44">
        <v>4.3</v>
      </c>
    </row>
    <row r="174" spans="1:27" ht="12.75" hidden="1" customHeight="1" outlineLevel="1" x14ac:dyDescent="0.2">
      <c r="A174" s="97" t="s">
        <v>1175</v>
      </c>
      <c r="B174" s="63" t="s">
        <v>81</v>
      </c>
      <c r="C174" s="43" t="s">
        <v>79</v>
      </c>
      <c r="D174" s="44">
        <f>$D$11</f>
        <v>264.79000000000002</v>
      </c>
      <c r="E174" s="44">
        <f t="shared" ref="E174:AA174" si="98">$D$11</f>
        <v>264.79000000000002</v>
      </c>
      <c r="F174" s="44">
        <f t="shared" si="98"/>
        <v>264.79000000000002</v>
      </c>
      <c r="G174" s="44">
        <f t="shared" si="98"/>
        <v>264.79000000000002</v>
      </c>
      <c r="H174" s="44">
        <f t="shared" si="98"/>
        <v>264.79000000000002</v>
      </c>
      <c r="I174" s="44">
        <f t="shared" si="98"/>
        <v>264.79000000000002</v>
      </c>
      <c r="J174" s="44">
        <f t="shared" si="98"/>
        <v>264.79000000000002</v>
      </c>
      <c r="K174" s="44">
        <f t="shared" si="98"/>
        <v>264.79000000000002</v>
      </c>
      <c r="L174" s="44">
        <f t="shared" si="98"/>
        <v>264.79000000000002</v>
      </c>
      <c r="M174" s="44">
        <f t="shared" si="98"/>
        <v>264.79000000000002</v>
      </c>
      <c r="N174" s="44">
        <f t="shared" si="98"/>
        <v>264.79000000000002</v>
      </c>
      <c r="O174" s="44">
        <f t="shared" si="98"/>
        <v>264.79000000000002</v>
      </c>
      <c r="P174" s="44">
        <f t="shared" si="98"/>
        <v>264.79000000000002</v>
      </c>
      <c r="Q174" s="44">
        <f t="shared" si="98"/>
        <v>264.79000000000002</v>
      </c>
      <c r="R174" s="44">
        <f t="shared" si="98"/>
        <v>264.79000000000002</v>
      </c>
      <c r="S174" s="44">
        <f t="shared" si="98"/>
        <v>264.79000000000002</v>
      </c>
      <c r="T174" s="44">
        <f t="shared" si="98"/>
        <v>264.79000000000002</v>
      </c>
      <c r="U174" s="44">
        <f t="shared" si="98"/>
        <v>264.79000000000002</v>
      </c>
      <c r="V174" s="44">
        <f t="shared" si="98"/>
        <v>264.79000000000002</v>
      </c>
      <c r="W174" s="44">
        <f t="shared" si="98"/>
        <v>264.79000000000002</v>
      </c>
      <c r="X174" s="44">
        <f t="shared" si="98"/>
        <v>264.79000000000002</v>
      </c>
      <c r="Y174" s="44">
        <f t="shared" si="98"/>
        <v>264.79000000000002</v>
      </c>
      <c r="Z174" s="44">
        <f t="shared" si="98"/>
        <v>264.79000000000002</v>
      </c>
      <c r="AA174" s="44">
        <f t="shared" si="98"/>
        <v>264.79000000000002</v>
      </c>
    </row>
    <row r="175" spans="1:27" ht="12.75" customHeight="1" collapsed="1" x14ac:dyDescent="0.2">
      <c r="A175" s="96" t="s">
        <v>1176</v>
      </c>
      <c r="B175" s="28" t="str">
        <f>"04"&amp;"."&amp;$B$640&amp;"."&amp;$B$641</f>
        <v>04.04.2024</v>
      </c>
      <c r="C175" s="88" t="s">
        <v>76</v>
      </c>
      <c r="D175" s="89">
        <f>ROUND(((D176+D177+D179+D178)/1000),5)</f>
        <v>1.67679</v>
      </c>
      <c r="E175" s="89">
        <f>ROUND(((E176+E177+E179+E178)/1000),5)</f>
        <v>1.61212</v>
      </c>
      <c r="F175" s="89">
        <f>ROUND(((F176+F177+F179+F178)/1000),5)</f>
        <v>1.58087</v>
      </c>
      <c r="G175" s="89">
        <f t="shared" ref="G175:AA175" si="99">ROUND(((G176+G177+G179+G178)/1000),5)</f>
        <v>1.58517</v>
      </c>
      <c r="H175" s="89">
        <f t="shared" si="99"/>
        <v>1.6123799999999999</v>
      </c>
      <c r="I175" s="89">
        <f t="shared" si="99"/>
        <v>1.7207300000000001</v>
      </c>
      <c r="J175" s="89">
        <f t="shared" si="99"/>
        <v>1.8351500000000001</v>
      </c>
      <c r="K175" s="89">
        <f t="shared" si="99"/>
        <v>1.9700500000000001</v>
      </c>
      <c r="L175" s="89">
        <f t="shared" si="99"/>
        <v>2.3221099999999999</v>
      </c>
      <c r="M175" s="89">
        <f t="shared" si="99"/>
        <v>2.4205399999999999</v>
      </c>
      <c r="N175" s="89">
        <f t="shared" si="99"/>
        <v>2.4361700000000002</v>
      </c>
      <c r="O175" s="89">
        <f t="shared" si="99"/>
        <v>2.42597</v>
      </c>
      <c r="P175" s="89">
        <f t="shared" si="99"/>
        <v>2.41039</v>
      </c>
      <c r="Q175" s="89">
        <f t="shared" si="99"/>
        <v>2.4329800000000001</v>
      </c>
      <c r="R175" s="89">
        <f t="shared" si="99"/>
        <v>2.4129999999999998</v>
      </c>
      <c r="S175" s="89">
        <f t="shared" si="99"/>
        <v>2.40056</v>
      </c>
      <c r="T175" s="89">
        <f t="shared" si="99"/>
        <v>2.3967200000000002</v>
      </c>
      <c r="U175" s="89">
        <f t="shared" si="99"/>
        <v>2.3067899999999999</v>
      </c>
      <c r="V175" s="89">
        <f t="shared" si="99"/>
        <v>2.3427799999999999</v>
      </c>
      <c r="W175" s="89">
        <f t="shared" si="99"/>
        <v>2.3989199999999999</v>
      </c>
      <c r="X175" s="89">
        <f t="shared" si="99"/>
        <v>2.3971200000000001</v>
      </c>
      <c r="Y175" s="89">
        <f t="shared" si="99"/>
        <v>2.28233</v>
      </c>
      <c r="Z175" s="89">
        <f t="shared" si="99"/>
        <v>1.9700800000000001</v>
      </c>
      <c r="AA175" s="89">
        <f t="shared" si="99"/>
        <v>1.8696900000000001</v>
      </c>
    </row>
    <row r="176" spans="1:27" ht="12.75" hidden="1" customHeight="1" outlineLevel="1" x14ac:dyDescent="0.2">
      <c r="A176" s="97" t="s">
        <v>1177</v>
      </c>
      <c r="B176" s="63" t="s">
        <v>242</v>
      </c>
      <c r="C176" s="43" t="s">
        <v>79</v>
      </c>
      <c r="D176" s="44">
        <v>1294.58</v>
      </c>
      <c r="E176" s="44">
        <v>1229.9100000000001</v>
      </c>
      <c r="F176" s="44">
        <v>1198.6600000000001</v>
      </c>
      <c r="G176" s="44">
        <v>1202.96</v>
      </c>
      <c r="H176" s="44">
        <v>1230.17</v>
      </c>
      <c r="I176" s="44">
        <v>1338.52</v>
      </c>
      <c r="J176" s="44">
        <v>1452.94</v>
      </c>
      <c r="K176" s="44">
        <v>1587.84</v>
      </c>
      <c r="L176" s="44">
        <v>1939.9</v>
      </c>
      <c r="M176" s="44">
        <v>2038.33</v>
      </c>
      <c r="N176" s="44">
        <v>2053.96</v>
      </c>
      <c r="O176" s="44">
        <v>2043.76</v>
      </c>
      <c r="P176" s="44">
        <v>2028.18</v>
      </c>
      <c r="Q176" s="44">
        <v>2050.77</v>
      </c>
      <c r="R176" s="44">
        <v>2030.79</v>
      </c>
      <c r="S176" s="44">
        <v>2018.35</v>
      </c>
      <c r="T176" s="44">
        <v>2014.51</v>
      </c>
      <c r="U176" s="44">
        <v>1924.58</v>
      </c>
      <c r="V176" s="44">
        <v>1960.57</v>
      </c>
      <c r="W176" s="44">
        <v>2016.71</v>
      </c>
      <c r="X176" s="44">
        <v>2014.91</v>
      </c>
      <c r="Y176" s="44">
        <v>1900.12</v>
      </c>
      <c r="Z176" s="44">
        <v>1587.87</v>
      </c>
      <c r="AA176" s="44">
        <v>1487.48</v>
      </c>
    </row>
    <row r="177" spans="1:27" ht="12.75" hidden="1" customHeight="1" outlineLevel="1" x14ac:dyDescent="0.2">
      <c r="A177" s="97" t="s">
        <v>1178</v>
      </c>
      <c r="B177" s="63" t="s">
        <v>90</v>
      </c>
      <c r="C177" s="43" t="s">
        <v>79</v>
      </c>
      <c r="D177" s="44">
        <f>$D$162</f>
        <v>113.12</v>
      </c>
      <c r="E177" s="44">
        <f>$D$162</f>
        <v>113.12</v>
      </c>
      <c r="F177" s="44">
        <f t="shared" ref="F177:AA177" si="100">$D$162</f>
        <v>113.12</v>
      </c>
      <c r="G177" s="44">
        <f t="shared" si="100"/>
        <v>113.12</v>
      </c>
      <c r="H177" s="44">
        <f t="shared" si="100"/>
        <v>113.12</v>
      </c>
      <c r="I177" s="44">
        <f t="shared" si="100"/>
        <v>113.12</v>
      </c>
      <c r="J177" s="44">
        <f t="shared" si="100"/>
        <v>113.12</v>
      </c>
      <c r="K177" s="44">
        <f t="shared" si="100"/>
        <v>113.12</v>
      </c>
      <c r="L177" s="44">
        <f t="shared" si="100"/>
        <v>113.12</v>
      </c>
      <c r="M177" s="44">
        <f t="shared" si="100"/>
        <v>113.12</v>
      </c>
      <c r="N177" s="44">
        <f t="shared" si="100"/>
        <v>113.12</v>
      </c>
      <c r="O177" s="44">
        <f t="shared" si="100"/>
        <v>113.12</v>
      </c>
      <c r="P177" s="44">
        <f t="shared" si="100"/>
        <v>113.12</v>
      </c>
      <c r="Q177" s="44">
        <f t="shared" si="100"/>
        <v>113.12</v>
      </c>
      <c r="R177" s="44">
        <f t="shared" si="100"/>
        <v>113.12</v>
      </c>
      <c r="S177" s="44">
        <f t="shared" si="100"/>
        <v>113.12</v>
      </c>
      <c r="T177" s="44">
        <f t="shared" si="100"/>
        <v>113.12</v>
      </c>
      <c r="U177" s="44">
        <f t="shared" si="100"/>
        <v>113.12</v>
      </c>
      <c r="V177" s="44">
        <f t="shared" si="100"/>
        <v>113.12</v>
      </c>
      <c r="W177" s="44">
        <f t="shared" si="100"/>
        <v>113.12</v>
      </c>
      <c r="X177" s="44">
        <f t="shared" si="100"/>
        <v>113.12</v>
      </c>
      <c r="Y177" s="44">
        <f t="shared" si="100"/>
        <v>113.12</v>
      </c>
      <c r="Z177" s="44">
        <f t="shared" si="100"/>
        <v>113.12</v>
      </c>
      <c r="AA177" s="44">
        <f t="shared" si="100"/>
        <v>113.12</v>
      </c>
    </row>
    <row r="178" spans="1:27" ht="12.75" hidden="1" customHeight="1" outlineLevel="1" x14ac:dyDescent="0.2">
      <c r="A178" s="97" t="s">
        <v>1179</v>
      </c>
      <c r="B178" s="63" t="s">
        <v>83</v>
      </c>
      <c r="C178" s="43" t="s">
        <v>79</v>
      </c>
      <c r="D178" s="44">
        <v>4.3</v>
      </c>
      <c r="E178" s="44">
        <v>4.3</v>
      </c>
      <c r="F178" s="44">
        <v>4.3</v>
      </c>
      <c r="G178" s="44">
        <v>4.3</v>
      </c>
      <c r="H178" s="44">
        <v>4.3</v>
      </c>
      <c r="I178" s="44">
        <v>4.3</v>
      </c>
      <c r="J178" s="44">
        <v>4.3</v>
      </c>
      <c r="K178" s="44">
        <v>4.3</v>
      </c>
      <c r="L178" s="44">
        <v>4.3</v>
      </c>
      <c r="M178" s="44">
        <v>4.3</v>
      </c>
      <c r="N178" s="44">
        <v>4.3</v>
      </c>
      <c r="O178" s="44">
        <v>4.3</v>
      </c>
      <c r="P178" s="44">
        <v>4.3</v>
      </c>
      <c r="Q178" s="44">
        <v>4.3</v>
      </c>
      <c r="R178" s="44">
        <v>4.3</v>
      </c>
      <c r="S178" s="44">
        <v>4.3</v>
      </c>
      <c r="T178" s="44">
        <v>4.3</v>
      </c>
      <c r="U178" s="44">
        <v>4.3</v>
      </c>
      <c r="V178" s="44">
        <v>4.3</v>
      </c>
      <c r="W178" s="44">
        <v>4.3</v>
      </c>
      <c r="X178" s="44">
        <v>4.3</v>
      </c>
      <c r="Y178" s="44">
        <v>4.3</v>
      </c>
      <c r="Z178" s="44">
        <v>4.3</v>
      </c>
      <c r="AA178" s="44">
        <v>4.3</v>
      </c>
    </row>
    <row r="179" spans="1:27" ht="12.75" hidden="1" customHeight="1" outlineLevel="1" x14ac:dyDescent="0.2">
      <c r="A179" s="97" t="s">
        <v>1180</v>
      </c>
      <c r="B179" s="63" t="s">
        <v>81</v>
      </c>
      <c r="C179" s="43" t="s">
        <v>79</v>
      </c>
      <c r="D179" s="44">
        <f>$D$11</f>
        <v>264.79000000000002</v>
      </c>
      <c r="E179" s="44">
        <f t="shared" ref="E179:AA179" si="101">$D$11</f>
        <v>264.79000000000002</v>
      </c>
      <c r="F179" s="44">
        <f t="shared" si="101"/>
        <v>264.79000000000002</v>
      </c>
      <c r="G179" s="44">
        <f t="shared" si="101"/>
        <v>264.79000000000002</v>
      </c>
      <c r="H179" s="44">
        <f t="shared" si="101"/>
        <v>264.79000000000002</v>
      </c>
      <c r="I179" s="44">
        <f t="shared" si="101"/>
        <v>264.79000000000002</v>
      </c>
      <c r="J179" s="44">
        <f t="shared" si="101"/>
        <v>264.79000000000002</v>
      </c>
      <c r="K179" s="44">
        <f t="shared" si="101"/>
        <v>264.79000000000002</v>
      </c>
      <c r="L179" s="44">
        <f t="shared" si="101"/>
        <v>264.79000000000002</v>
      </c>
      <c r="M179" s="44">
        <f t="shared" si="101"/>
        <v>264.79000000000002</v>
      </c>
      <c r="N179" s="44">
        <f t="shared" si="101"/>
        <v>264.79000000000002</v>
      </c>
      <c r="O179" s="44">
        <f t="shared" si="101"/>
        <v>264.79000000000002</v>
      </c>
      <c r="P179" s="44">
        <f t="shared" si="101"/>
        <v>264.79000000000002</v>
      </c>
      <c r="Q179" s="44">
        <f t="shared" si="101"/>
        <v>264.79000000000002</v>
      </c>
      <c r="R179" s="44">
        <f t="shared" si="101"/>
        <v>264.79000000000002</v>
      </c>
      <c r="S179" s="44">
        <f t="shared" si="101"/>
        <v>264.79000000000002</v>
      </c>
      <c r="T179" s="44">
        <f t="shared" si="101"/>
        <v>264.79000000000002</v>
      </c>
      <c r="U179" s="44">
        <f t="shared" si="101"/>
        <v>264.79000000000002</v>
      </c>
      <c r="V179" s="44">
        <f t="shared" si="101"/>
        <v>264.79000000000002</v>
      </c>
      <c r="W179" s="44">
        <f t="shared" si="101"/>
        <v>264.79000000000002</v>
      </c>
      <c r="X179" s="44">
        <f t="shared" si="101"/>
        <v>264.79000000000002</v>
      </c>
      <c r="Y179" s="44">
        <f t="shared" si="101"/>
        <v>264.79000000000002</v>
      </c>
      <c r="Z179" s="44">
        <f t="shared" si="101"/>
        <v>264.79000000000002</v>
      </c>
      <c r="AA179" s="44">
        <f t="shared" si="101"/>
        <v>264.79000000000002</v>
      </c>
    </row>
    <row r="180" spans="1:27" ht="12.75" customHeight="1" collapsed="1" x14ac:dyDescent="0.2">
      <c r="A180" s="96" t="s">
        <v>1181</v>
      </c>
      <c r="B180" s="28" t="str">
        <f>"05"&amp;"."&amp;$B$640&amp;"."&amp;$B$641</f>
        <v>05.04.2024</v>
      </c>
      <c r="C180" s="88" t="s">
        <v>76</v>
      </c>
      <c r="D180" s="89">
        <f>ROUND(((D181+D182+D184+D183)/1000),5)</f>
        <v>1.68492</v>
      </c>
      <c r="E180" s="89">
        <f>ROUND(((E181+E182+E184+E183)/1000),5)</f>
        <v>1.6065499999999999</v>
      </c>
      <c r="F180" s="89">
        <f>ROUND(((F181+F182+F184+F183)/1000),5)</f>
        <v>1.5963700000000001</v>
      </c>
      <c r="G180" s="89">
        <f t="shared" ref="G180:AA180" si="102">ROUND(((G181+G182+G184+G183)/1000),5)</f>
        <v>1.5976900000000001</v>
      </c>
      <c r="H180" s="89">
        <f t="shared" si="102"/>
        <v>1.63165</v>
      </c>
      <c r="I180" s="89">
        <f t="shared" si="102"/>
        <v>1.74325</v>
      </c>
      <c r="J180" s="89">
        <f t="shared" si="102"/>
        <v>1.8563799999999999</v>
      </c>
      <c r="K180" s="89">
        <f t="shared" si="102"/>
        <v>2.06935</v>
      </c>
      <c r="L180" s="89">
        <f t="shared" si="102"/>
        <v>2.3200799999999999</v>
      </c>
      <c r="M180" s="89">
        <f t="shared" si="102"/>
        <v>2.3753099999999998</v>
      </c>
      <c r="N180" s="89">
        <f t="shared" si="102"/>
        <v>2.3839399999999999</v>
      </c>
      <c r="O180" s="89">
        <f t="shared" si="102"/>
        <v>2.3855</v>
      </c>
      <c r="P180" s="89">
        <f t="shared" si="102"/>
        <v>2.3757100000000002</v>
      </c>
      <c r="Q180" s="89">
        <f t="shared" si="102"/>
        <v>2.37927</v>
      </c>
      <c r="R180" s="89">
        <f t="shared" si="102"/>
        <v>2.3750900000000001</v>
      </c>
      <c r="S180" s="89">
        <f t="shared" si="102"/>
        <v>2.3703799999999999</v>
      </c>
      <c r="T180" s="89">
        <f t="shared" si="102"/>
        <v>2.3624900000000002</v>
      </c>
      <c r="U180" s="89">
        <f t="shared" si="102"/>
        <v>2.3045200000000001</v>
      </c>
      <c r="V180" s="89">
        <f t="shared" si="102"/>
        <v>2.3135500000000002</v>
      </c>
      <c r="W180" s="89">
        <f t="shared" si="102"/>
        <v>2.3652899999999999</v>
      </c>
      <c r="X180" s="89">
        <f t="shared" si="102"/>
        <v>2.3752200000000001</v>
      </c>
      <c r="Y180" s="89">
        <f t="shared" si="102"/>
        <v>2.8304299999999998</v>
      </c>
      <c r="Z180" s="89">
        <f t="shared" si="102"/>
        <v>2.5499200000000002</v>
      </c>
      <c r="AA180" s="89">
        <f t="shared" si="102"/>
        <v>2.0039099999999999</v>
      </c>
    </row>
    <row r="181" spans="1:27" ht="12.75" hidden="1" customHeight="1" outlineLevel="1" x14ac:dyDescent="0.2">
      <c r="A181" s="97" t="s">
        <v>1182</v>
      </c>
      <c r="B181" s="63" t="s">
        <v>242</v>
      </c>
      <c r="C181" s="43" t="s">
        <v>79</v>
      </c>
      <c r="D181" s="44">
        <v>1302.71</v>
      </c>
      <c r="E181" s="44">
        <v>1224.3399999999999</v>
      </c>
      <c r="F181" s="44">
        <v>1214.1600000000001</v>
      </c>
      <c r="G181" s="44">
        <v>1215.48</v>
      </c>
      <c r="H181" s="44">
        <v>1249.44</v>
      </c>
      <c r="I181" s="44">
        <v>1361.04</v>
      </c>
      <c r="J181" s="44">
        <v>1474.17</v>
      </c>
      <c r="K181" s="44">
        <v>1687.14</v>
      </c>
      <c r="L181" s="44">
        <v>1937.87</v>
      </c>
      <c r="M181" s="44">
        <v>1993.1</v>
      </c>
      <c r="N181" s="44">
        <v>2001.73</v>
      </c>
      <c r="O181" s="44">
        <v>2003.29</v>
      </c>
      <c r="P181" s="44">
        <v>1993.5</v>
      </c>
      <c r="Q181" s="44">
        <v>1997.06</v>
      </c>
      <c r="R181" s="44">
        <v>1992.88</v>
      </c>
      <c r="S181" s="44">
        <v>1988.17</v>
      </c>
      <c r="T181" s="44">
        <v>1980.28</v>
      </c>
      <c r="U181" s="44">
        <v>1922.31</v>
      </c>
      <c r="V181" s="44">
        <v>1931.34</v>
      </c>
      <c r="W181" s="44">
        <v>1983.08</v>
      </c>
      <c r="X181" s="44">
        <v>1993.01</v>
      </c>
      <c r="Y181" s="44">
        <v>2448.2199999999998</v>
      </c>
      <c r="Z181" s="44">
        <v>2167.71</v>
      </c>
      <c r="AA181" s="44">
        <v>1621.7</v>
      </c>
    </row>
    <row r="182" spans="1:27" ht="12.75" hidden="1" customHeight="1" outlineLevel="1" x14ac:dyDescent="0.2">
      <c r="A182" s="97" t="s">
        <v>1183</v>
      </c>
      <c r="B182" s="63" t="s">
        <v>90</v>
      </c>
      <c r="C182" s="43" t="s">
        <v>79</v>
      </c>
      <c r="D182" s="44">
        <f>$D$162</f>
        <v>113.12</v>
      </c>
      <c r="E182" s="44">
        <f>$D$162</f>
        <v>113.12</v>
      </c>
      <c r="F182" s="44">
        <f t="shared" ref="F182:AA182" si="103">$D$162</f>
        <v>113.12</v>
      </c>
      <c r="G182" s="44">
        <f t="shared" si="103"/>
        <v>113.12</v>
      </c>
      <c r="H182" s="44">
        <f t="shared" si="103"/>
        <v>113.12</v>
      </c>
      <c r="I182" s="44">
        <f t="shared" si="103"/>
        <v>113.12</v>
      </c>
      <c r="J182" s="44">
        <f t="shared" si="103"/>
        <v>113.12</v>
      </c>
      <c r="K182" s="44">
        <f t="shared" si="103"/>
        <v>113.12</v>
      </c>
      <c r="L182" s="44">
        <f t="shared" si="103"/>
        <v>113.12</v>
      </c>
      <c r="M182" s="44">
        <f t="shared" si="103"/>
        <v>113.12</v>
      </c>
      <c r="N182" s="44">
        <f t="shared" si="103"/>
        <v>113.12</v>
      </c>
      <c r="O182" s="44">
        <f t="shared" si="103"/>
        <v>113.12</v>
      </c>
      <c r="P182" s="44">
        <f t="shared" si="103"/>
        <v>113.12</v>
      </c>
      <c r="Q182" s="44">
        <f t="shared" si="103"/>
        <v>113.12</v>
      </c>
      <c r="R182" s="44">
        <f t="shared" si="103"/>
        <v>113.12</v>
      </c>
      <c r="S182" s="44">
        <f t="shared" si="103"/>
        <v>113.12</v>
      </c>
      <c r="T182" s="44">
        <f t="shared" si="103"/>
        <v>113.12</v>
      </c>
      <c r="U182" s="44">
        <f t="shared" si="103"/>
        <v>113.12</v>
      </c>
      <c r="V182" s="44">
        <f t="shared" si="103"/>
        <v>113.12</v>
      </c>
      <c r="W182" s="44">
        <f t="shared" si="103"/>
        <v>113.12</v>
      </c>
      <c r="X182" s="44">
        <f t="shared" si="103"/>
        <v>113.12</v>
      </c>
      <c r="Y182" s="44">
        <f t="shared" si="103"/>
        <v>113.12</v>
      </c>
      <c r="Z182" s="44">
        <f t="shared" si="103"/>
        <v>113.12</v>
      </c>
      <c r="AA182" s="44">
        <f t="shared" si="103"/>
        <v>113.12</v>
      </c>
    </row>
    <row r="183" spans="1:27" ht="12.75" hidden="1" customHeight="1" outlineLevel="1" x14ac:dyDescent="0.2">
      <c r="A183" s="97" t="s">
        <v>1184</v>
      </c>
      <c r="B183" s="63" t="s">
        <v>83</v>
      </c>
      <c r="C183" s="43" t="s">
        <v>79</v>
      </c>
      <c r="D183" s="44">
        <v>4.3</v>
      </c>
      <c r="E183" s="44">
        <v>4.3</v>
      </c>
      <c r="F183" s="44">
        <v>4.3</v>
      </c>
      <c r="G183" s="44">
        <v>4.3</v>
      </c>
      <c r="H183" s="44">
        <v>4.3</v>
      </c>
      <c r="I183" s="44">
        <v>4.3</v>
      </c>
      <c r="J183" s="44">
        <v>4.3</v>
      </c>
      <c r="K183" s="44">
        <v>4.3</v>
      </c>
      <c r="L183" s="44">
        <v>4.3</v>
      </c>
      <c r="M183" s="44">
        <v>4.3</v>
      </c>
      <c r="N183" s="44">
        <v>4.3</v>
      </c>
      <c r="O183" s="44">
        <v>4.3</v>
      </c>
      <c r="P183" s="44">
        <v>4.3</v>
      </c>
      <c r="Q183" s="44">
        <v>4.3</v>
      </c>
      <c r="R183" s="44">
        <v>4.3</v>
      </c>
      <c r="S183" s="44">
        <v>4.3</v>
      </c>
      <c r="T183" s="44">
        <v>4.3</v>
      </c>
      <c r="U183" s="44">
        <v>4.3</v>
      </c>
      <c r="V183" s="44">
        <v>4.3</v>
      </c>
      <c r="W183" s="44">
        <v>4.3</v>
      </c>
      <c r="X183" s="44">
        <v>4.3</v>
      </c>
      <c r="Y183" s="44">
        <v>4.3</v>
      </c>
      <c r="Z183" s="44">
        <v>4.3</v>
      </c>
      <c r="AA183" s="44">
        <v>4.3</v>
      </c>
    </row>
    <row r="184" spans="1:27" ht="12.75" hidden="1" customHeight="1" outlineLevel="1" x14ac:dyDescent="0.2">
      <c r="A184" s="97" t="s">
        <v>1185</v>
      </c>
      <c r="B184" s="63" t="s">
        <v>81</v>
      </c>
      <c r="C184" s="43" t="s">
        <v>79</v>
      </c>
      <c r="D184" s="44">
        <f>$D$11</f>
        <v>264.79000000000002</v>
      </c>
      <c r="E184" s="44">
        <f t="shared" ref="E184:AA184" si="104">$D$11</f>
        <v>264.79000000000002</v>
      </c>
      <c r="F184" s="44">
        <f t="shared" si="104"/>
        <v>264.79000000000002</v>
      </c>
      <c r="G184" s="44">
        <f t="shared" si="104"/>
        <v>264.79000000000002</v>
      </c>
      <c r="H184" s="44">
        <f t="shared" si="104"/>
        <v>264.79000000000002</v>
      </c>
      <c r="I184" s="44">
        <f t="shared" si="104"/>
        <v>264.79000000000002</v>
      </c>
      <c r="J184" s="44">
        <f t="shared" si="104"/>
        <v>264.79000000000002</v>
      </c>
      <c r="K184" s="44">
        <f t="shared" si="104"/>
        <v>264.79000000000002</v>
      </c>
      <c r="L184" s="44">
        <f t="shared" si="104"/>
        <v>264.79000000000002</v>
      </c>
      <c r="M184" s="44">
        <f t="shared" si="104"/>
        <v>264.79000000000002</v>
      </c>
      <c r="N184" s="44">
        <f t="shared" si="104"/>
        <v>264.79000000000002</v>
      </c>
      <c r="O184" s="44">
        <f t="shared" si="104"/>
        <v>264.79000000000002</v>
      </c>
      <c r="P184" s="44">
        <f t="shared" si="104"/>
        <v>264.79000000000002</v>
      </c>
      <c r="Q184" s="44">
        <f t="shared" si="104"/>
        <v>264.79000000000002</v>
      </c>
      <c r="R184" s="44">
        <f t="shared" si="104"/>
        <v>264.79000000000002</v>
      </c>
      <c r="S184" s="44">
        <f t="shared" si="104"/>
        <v>264.79000000000002</v>
      </c>
      <c r="T184" s="44">
        <f t="shared" si="104"/>
        <v>264.79000000000002</v>
      </c>
      <c r="U184" s="44">
        <f t="shared" si="104"/>
        <v>264.79000000000002</v>
      </c>
      <c r="V184" s="44">
        <f t="shared" si="104"/>
        <v>264.79000000000002</v>
      </c>
      <c r="W184" s="44">
        <f t="shared" si="104"/>
        <v>264.79000000000002</v>
      </c>
      <c r="X184" s="44">
        <f t="shared" si="104"/>
        <v>264.79000000000002</v>
      </c>
      <c r="Y184" s="44">
        <f t="shared" si="104"/>
        <v>264.79000000000002</v>
      </c>
      <c r="Z184" s="44">
        <f t="shared" si="104"/>
        <v>264.79000000000002</v>
      </c>
      <c r="AA184" s="44">
        <f t="shared" si="104"/>
        <v>264.79000000000002</v>
      </c>
    </row>
    <row r="185" spans="1:27" ht="12.75" customHeight="1" collapsed="1" x14ac:dyDescent="0.2">
      <c r="A185" s="96" t="s">
        <v>1186</v>
      </c>
      <c r="B185" s="28" t="str">
        <f>"06"&amp;"."&amp;$B$640&amp;"."&amp;$B$641</f>
        <v>06.04.2024</v>
      </c>
      <c r="C185" s="88" t="s">
        <v>76</v>
      </c>
      <c r="D185" s="89">
        <f>ROUND(((D186+D187+D189+D188)/1000),5)</f>
        <v>1.8560300000000001</v>
      </c>
      <c r="E185" s="89">
        <f>ROUND(((E186+E187+E189+E188)/1000),5)</f>
        <v>1.69445</v>
      </c>
      <c r="F185" s="89">
        <f>ROUND(((F186+F187+F189+F188)/1000),5)</f>
        <v>1.64886</v>
      </c>
      <c r="G185" s="89">
        <f t="shared" ref="G185:AA185" si="105">ROUND(((G186+G187+G189+G188)/1000),5)</f>
        <v>1.6451199999999999</v>
      </c>
      <c r="H185" s="89">
        <f t="shared" si="105"/>
        <v>1.6884600000000001</v>
      </c>
      <c r="I185" s="89">
        <f t="shared" si="105"/>
        <v>1.7509600000000001</v>
      </c>
      <c r="J185" s="89">
        <f t="shared" si="105"/>
        <v>1.7741</v>
      </c>
      <c r="K185" s="89">
        <f t="shared" si="105"/>
        <v>1.87653</v>
      </c>
      <c r="L185" s="89">
        <f t="shared" si="105"/>
        <v>2.2591700000000001</v>
      </c>
      <c r="M185" s="89">
        <f t="shared" si="105"/>
        <v>2.3526099999999999</v>
      </c>
      <c r="N185" s="89">
        <f t="shared" si="105"/>
        <v>2.5242300000000002</v>
      </c>
      <c r="O185" s="89">
        <f t="shared" si="105"/>
        <v>2.3780899999999998</v>
      </c>
      <c r="P185" s="89">
        <f t="shared" si="105"/>
        <v>2.37731</v>
      </c>
      <c r="Q185" s="89">
        <f t="shared" si="105"/>
        <v>2.3764799999999999</v>
      </c>
      <c r="R185" s="89">
        <f t="shared" si="105"/>
        <v>2.3737400000000002</v>
      </c>
      <c r="S185" s="89">
        <f t="shared" si="105"/>
        <v>2.3698299999999999</v>
      </c>
      <c r="T185" s="89">
        <f t="shared" si="105"/>
        <v>2.45621</v>
      </c>
      <c r="U185" s="89">
        <f t="shared" si="105"/>
        <v>2.2881900000000002</v>
      </c>
      <c r="V185" s="89">
        <f t="shared" si="105"/>
        <v>2.2990599999999999</v>
      </c>
      <c r="W185" s="89">
        <f t="shared" si="105"/>
        <v>2.3786999999999998</v>
      </c>
      <c r="X185" s="89">
        <f t="shared" si="105"/>
        <v>2.3768600000000002</v>
      </c>
      <c r="Y185" s="89">
        <f t="shared" si="105"/>
        <v>2.2531599999999998</v>
      </c>
      <c r="Z185" s="89">
        <f t="shared" si="105"/>
        <v>1.9772700000000001</v>
      </c>
      <c r="AA185" s="89">
        <f t="shared" si="105"/>
        <v>1.8656600000000001</v>
      </c>
    </row>
    <row r="186" spans="1:27" ht="12.75" hidden="1" customHeight="1" outlineLevel="1" x14ac:dyDescent="0.2">
      <c r="A186" s="97" t="s">
        <v>1187</v>
      </c>
      <c r="B186" s="63" t="s">
        <v>242</v>
      </c>
      <c r="C186" s="43" t="s">
        <v>79</v>
      </c>
      <c r="D186" s="44">
        <v>1473.82</v>
      </c>
      <c r="E186" s="44">
        <v>1312.24</v>
      </c>
      <c r="F186" s="44">
        <v>1266.6500000000001</v>
      </c>
      <c r="G186" s="44">
        <v>1262.9100000000001</v>
      </c>
      <c r="H186" s="44">
        <v>1306.25</v>
      </c>
      <c r="I186" s="44">
        <v>1368.75</v>
      </c>
      <c r="J186" s="44">
        <v>1391.89</v>
      </c>
      <c r="K186" s="44">
        <v>1494.32</v>
      </c>
      <c r="L186" s="44">
        <v>1876.96</v>
      </c>
      <c r="M186" s="44">
        <v>1970.4</v>
      </c>
      <c r="N186" s="44">
        <v>2142.02</v>
      </c>
      <c r="O186" s="44">
        <v>1995.88</v>
      </c>
      <c r="P186" s="44">
        <v>1995.1</v>
      </c>
      <c r="Q186" s="44">
        <v>1994.27</v>
      </c>
      <c r="R186" s="44">
        <v>1991.53</v>
      </c>
      <c r="S186" s="44">
        <v>1987.62</v>
      </c>
      <c r="T186" s="44">
        <v>2074</v>
      </c>
      <c r="U186" s="44">
        <v>1905.98</v>
      </c>
      <c r="V186" s="44">
        <v>1916.85</v>
      </c>
      <c r="W186" s="44">
        <v>1996.49</v>
      </c>
      <c r="X186" s="44">
        <v>1994.65</v>
      </c>
      <c r="Y186" s="44">
        <v>1870.95</v>
      </c>
      <c r="Z186" s="44">
        <v>1595.06</v>
      </c>
      <c r="AA186" s="44">
        <v>1483.45</v>
      </c>
    </row>
    <row r="187" spans="1:27" ht="12.75" hidden="1" customHeight="1" outlineLevel="1" x14ac:dyDescent="0.2">
      <c r="A187" s="97" t="s">
        <v>1188</v>
      </c>
      <c r="B187" s="63" t="s">
        <v>90</v>
      </c>
      <c r="C187" s="43" t="s">
        <v>79</v>
      </c>
      <c r="D187" s="44">
        <f>$D$162</f>
        <v>113.12</v>
      </c>
      <c r="E187" s="44">
        <f>$D$162</f>
        <v>113.12</v>
      </c>
      <c r="F187" s="44">
        <f t="shared" ref="F187:AA187" si="106">$D$162</f>
        <v>113.12</v>
      </c>
      <c r="G187" s="44">
        <f t="shared" si="106"/>
        <v>113.12</v>
      </c>
      <c r="H187" s="44">
        <f t="shared" si="106"/>
        <v>113.12</v>
      </c>
      <c r="I187" s="44">
        <f t="shared" si="106"/>
        <v>113.12</v>
      </c>
      <c r="J187" s="44">
        <f t="shared" si="106"/>
        <v>113.12</v>
      </c>
      <c r="K187" s="44">
        <f t="shared" si="106"/>
        <v>113.12</v>
      </c>
      <c r="L187" s="44">
        <f t="shared" si="106"/>
        <v>113.12</v>
      </c>
      <c r="M187" s="44">
        <f t="shared" si="106"/>
        <v>113.12</v>
      </c>
      <c r="N187" s="44">
        <f t="shared" si="106"/>
        <v>113.12</v>
      </c>
      <c r="O187" s="44">
        <f t="shared" si="106"/>
        <v>113.12</v>
      </c>
      <c r="P187" s="44">
        <f t="shared" si="106"/>
        <v>113.12</v>
      </c>
      <c r="Q187" s="44">
        <f t="shared" si="106"/>
        <v>113.12</v>
      </c>
      <c r="R187" s="44">
        <f t="shared" si="106"/>
        <v>113.12</v>
      </c>
      <c r="S187" s="44">
        <f t="shared" si="106"/>
        <v>113.12</v>
      </c>
      <c r="T187" s="44">
        <f t="shared" si="106"/>
        <v>113.12</v>
      </c>
      <c r="U187" s="44">
        <f t="shared" si="106"/>
        <v>113.12</v>
      </c>
      <c r="V187" s="44">
        <f t="shared" si="106"/>
        <v>113.12</v>
      </c>
      <c r="W187" s="44">
        <f t="shared" si="106"/>
        <v>113.12</v>
      </c>
      <c r="X187" s="44">
        <f t="shared" si="106"/>
        <v>113.12</v>
      </c>
      <c r="Y187" s="44">
        <f t="shared" si="106"/>
        <v>113.12</v>
      </c>
      <c r="Z187" s="44">
        <f t="shared" si="106"/>
        <v>113.12</v>
      </c>
      <c r="AA187" s="44">
        <f t="shared" si="106"/>
        <v>113.12</v>
      </c>
    </row>
    <row r="188" spans="1:27" ht="12.75" hidden="1" customHeight="1" outlineLevel="1" x14ac:dyDescent="0.2">
      <c r="A188" s="97" t="s">
        <v>1189</v>
      </c>
      <c r="B188" s="63" t="s">
        <v>83</v>
      </c>
      <c r="C188" s="43" t="s">
        <v>79</v>
      </c>
      <c r="D188" s="44">
        <v>4.3</v>
      </c>
      <c r="E188" s="44">
        <v>4.3</v>
      </c>
      <c r="F188" s="44">
        <v>4.3</v>
      </c>
      <c r="G188" s="44">
        <v>4.3</v>
      </c>
      <c r="H188" s="44">
        <v>4.3</v>
      </c>
      <c r="I188" s="44">
        <v>4.3</v>
      </c>
      <c r="J188" s="44">
        <v>4.3</v>
      </c>
      <c r="K188" s="44">
        <v>4.3</v>
      </c>
      <c r="L188" s="44">
        <v>4.3</v>
      </c>
      <c r="M188" s="44">
        <v>4.3</v>
      </c>
      <c r="N188" s="44">
        <v>4.3</v>
      </c>
      <c r="O188" s="44">
        <v>4.3</v>
      </c>
      <c r="P188" s="44">
        <v>4.3</v>
      </c>
      <c r="Q188" s="44">
        <v>4.3</v>
      </c>
      <c r="R188" s="44">
        <v>4.3</v>
      </c>
      <c r="S188" s="44">
        <v>4.3</v>
      </c>
      <c r="T188" s="44">
        <v>4.3</v>
      </c>
      <c r="U188" s="44">
        <v>4.3</v>
      </c>
      <c r="V188" s="44">
        <v>4.3</v>
      </c>
      <c r="W188" s="44">
        <v>4.3</v>
      </c>
      <c r="X188" s="44">
        <v>4.3</v>
      </c>
      <c r="Y188" s="44">
        <v>4.3</v>
      </c>
      <c r="Z188" s="44">
        <v>4.3</v>
      </c>
      <c r="AA188" s="44">
        <v>4.3</v>
      </c>
    </row>
    <row r="189" spans="1:27" ht="12.75" hidden="1" customHeight="1" outlineLevel="1" x14ac:dyDescent="0.2">
      <c r="A189" s="97" t="s">
        <v>1190</v>
      </c>
      <c r="B189" s="63" t="s">
        <v>81</v>
      </c>
      <c r="C189" s="43" t="s">
        <v>79</v>
      </c>
      <c r="D189" s="44">
        <f>$D$11</f>
        <v>264.79000000000002</v>
      </c>
      <c r="E189" s="44">
        <f t="shared" ref="E189:AA189" si="107">$D$11</f>
        <v>264.79000000000002</v>
      </c>
      <c r="F189" s="44">
        <f t="shared" si="107"/>
        <v>264.79000000000002</v>
      </c>
      <c r="G189" s="44">
        <f t="shared" si="107"/>
        <v>264.79000000000002</v>
      </c>
      <c r="H189" s="44">
        <f t="shared" si="107"/>
        <v>264.79000000000002</v>
      </c>
      <c r="I189" s="44">
        <f t="shared" si="107"/>
        <v>264.79000000000002</v>
      </c>
      <c r="J189" s="44">
        <f t="shared" si="107"/>
        <v>264.79000000000002</v>
      </c>
      <c r="K189" s="44">
        <f t="shared" si="107"/>
        <v>264.79000000000002</v>
      </c>
      <c r="L189" s="44">
        <f t="shared" si="107"/>
        <v>264.79000000000002</v>
      </c>
      <c r="M189" s="44">
        <f t="shared" si="107"/>
        <v>264.79000000000002</v>
      </c>
      <c r="N189" s="44">
        <f t="shared" si="107"/>
        <v>264.79000000000002</v>
      </c>
      <c r="O189" s="44">
        <f t="shared" si="107"/>
        <v>264.79000000000002</v>
      </c>
      <c r="P189" s="44">
        <f t="shared" si="107"/>
        <v>264.79000000000002</v>
      </c>
      <c r="Q189" s="44">
        <f t="shared" si="107"/>
        <v>264.79000000000002</v>
      </c>
      <c r="R189" s="44">
        <f t="shared" si="107"/>
        <v>264.79000000000002</v>
      </c>
      <c r="S189" s="44">
        <f t="shared" si="107"/>
        <v>264.79000000000002</v>
      </c>
      <c r="T189" s="44">
        <f t="shared" si="107"/>
        <v>264.79000000000002</v>
      </c>
      <c r="U189" s="44">
        <f t="shared" si="107"/>
        <v>264.79000000000002</v>
      </c>
      <c r="V189" s="44">
        <f t="shared" si="107"/>
        <v>264.79000000000002</v>
      </c>
      <c r="W189" s="44">
        <f t="shared" si="107"/>
        <v>264.79000000000002</v>
      </c>
      <c r="X189" s="44">
        <f t="shared" si="107"/>
        <v>264.79000000000002</v>
      </c>
      <c r="Y189" s="44">
        <f t="shared" si="107"/>
        <v>264.79000000000002</v>
      </c>
      <c r="Z189" s="44">
        <f t="shared" si="107"/>
        <v>264.79000000000002</v>
      </c>
      <c r="AA189" s="44">
        <f t="shared" si="107"/>
        <v>264.79000000000002</v>
      </c>
    </row>
    <row r="190" spans="1:27" ht="12.75" customHeight="1" collapsed="1" x14ac:dyDescent="0.2">
      <c r="A190" s="96" t="s">
        <v>1191</v>
      </c>
      <c r="B190" s="28" t="str">
        <f>"07"&amp;"."&amp;$B$640&amp;"."&amp;$B$641</f>
        <v>07.04.2024</v>
      </c>
      <c r="C190" s="88" t="s">
        <v>76</v>
      </c>
      <c r="D190" s="89">
        <f>ROUND(((D191+D192+D194+D193)/1000),5)</f>
        <v>1.8002800000000001</v>
      </c>
      <c r="E190" s="89">
        <f>ROUND(((E191+E192+E194+E193)/1000),5)</f>
        <v>1.6817299999999999</v>
      </c>
      <c r="F190" s="89">
        <f>ROUND(((F191+F192+F194+F193)/1000),5)</f>
        <v>1.62758</v>
      </c>
      <c r="G190" s="89">
        <f t="shared" ref="G190:AA190" si="108">ROUND(((G191+G192+G194+G193)/1000),5)</f>
        <v>1.6147800000000001</v>
      </c>
      <c r="H190" s="89">
        <f t="shared" si="108"/>
        <v>1.62486</v>
      </c>
      <c r="I190" s="89">
        <f t="shared" si="108"/>
        <v>1.6302700000000001</v>
      </c>
      <c r="J190" s="89">
        <f t="shared" si="108"/>
        <v>1.62747</v>
      </c>
      <c r="K190" s="89">
        <f t="shared" si="108"/>
        <v>1.7461800000000001</v>
      </c>
      <c r="L190" s="89">
        <f t="shared" si="108"/>
        <v>1.90113</v>
      </c>
      <c r="M190" s="89">
        <f t="shared" si="108"/>
        <v>1.96763</v>
      </c>
      <c r="N190" s="89">
        <f t="shared" si="108"/>
        <v>2.0603600000000002</v>
      </c>
      <c r="O190" s="89">
        <f t="shared" si="108"/>
        <v>2.04806</v>
      </c>
      <c r="P190" s="89">
        <f t="shared" si="108"/>
        <v>2.0275500000000002</v>
      </c>
      <c r="Q190" s="89">
        <f t="shared" si="108"/>
        <v>2.0208499999999998</v>
      </c>
      <c r="R190" s="89">
        <f t="shared" si="108"/>
        <v>2.01146</v>
      </c>
      <c r="S190" s="89">
        <f t="shared" si="108"/>
        <v>2.0541999999999998</v>
      </c>
      <c r="T190" s="89">
        <f t="shared" si="108"/>
        <v>2.03566</v>
      </c>
      <c r="U190" s="89">
        <f t="shared" si="108"/>
        <v>2.05002</v>
      </c>
      <c r="V190" s="89">
        <f t="shared" si="108"/>
        <v>2.0606200000000001</v>
      </c>
      <c r="W190" s="89">
        <f t="shared" si="108"/>
        <v>2.3639800000000002</v>
      </c>
      <c r="X190" s="89">
        <f t="shared" si="108"/>
        <v>2.4026999999999998</v>
      </c>
      <c r="Y190" s="89">
        <f t="shared" si="108"/>
        <v>2.04548</v>
      </c>
      <c r="Z190" s="89">
        <f t="shared" si="108"/>
        <v>1.85484</v>
      </c>
      <c r="AA190" s="89">
        <f t="shared" si="108"/>
        <v>1.78139</v>
      </c>
    </row>
    <row r="191" spans="1:27" ht="12.75" hidden="1" customHeight="1" outlineLevel="1" x14ac:dyDescent="0.2">
      <c r="A191" s="97" t="s">
        <v>1192</v>
      </c>
      <c r="B191" s="63" t="s">
        <v>242</v>
      </c>
      <c r="C191" s="43" t="s">
        <v>79</v>
      </c>
      <c r="D191" s="44">
        <v>1418.07</v>
      </c>
      <c r="E191" s="44">
        <v>1299.52</v>
      </c>
      <c r="F191" s="44">
        <v>1245.3699999999999</v>
      </c>
      <c r="G191" s="44">
        <v>1232.57</v>
      </c>
      <c r="H191" s="44">
        <v>1242.6500000000001</v>
      </c>
      <c r="I191" s="44">
        <v>1248.06</v>
      </c>
      <c r="J191" s="44">
        <v>1245.26</v>
      </c>
      <c r="K191" s="44">
        <v>1363.97</v>
      </c>
      <c r="L191" s="44">
        <v>1518.92</v>
      </c>
      <c r="M191" s="44">
        <v>1585.42</v>
      </c>
      <c r="N191" s="44">
        <v>1678.15</v>
      </c>
      <c r="O191" s="44">
        <v>1665.85</v>
      </c>
      <c r="P191" s="44">
        <v>1645.34</v>
      </c>
      <c r="Q191" s="44">
        <v>1638.64</v>
      </c>
      <c r="R191" s="44">
        <v>1629.25</v>
      </c>
      <c r="S191" s="44">
        <v>1671.99</v>
      </c>
      <c r="T191" s="44">
        <v>1653.45</v>
      </c>
      <c r="U191" s="44">
        <v>1667.81</v>
      </c>
      <c r="V191" s="44">
        <v>1678.41</v>
      </c>
      <c r="W191" s="44">
        <v>1981.77</v>
      </c>
      <c r="X191" s="44">
        <v>2020.49</v>
      </c>
      <c r="Y191" s="44">
        <v>1663.27</v>
      </c>
      <c r="Z191" s="44">
        <v>1472.63</v>
      </c>
      <c r="AA191" s="44">
        <v>1399.18</v>
      </c>
    </row>
    <row r="192" spans="1:27" ht="12.75" hidden="1" customHeight="1" outlineLevel="1" x14ac:dyDescent="0.2">
      <c r="A192" s="97" t="s">
        <v>1193</v>
      </c>
      <c r="B192" s="63" t="s">
        <v>90</v>
      </c>
      <c r="C192" s="43" t="s">
        <v>79</v>
      </c>
      <c r="D192" s="44">
        <f>$D$162</f>
        <v>113.12</v>
      </c>
      <c r="E192" s="44">
        <f>$D$162</f>
        <v>113.12</v>
      </c>
      <c r="F192" s="44">
        <f t="shared" ref="F192:AA192" si="109">$D$162</f>
        <v>113.12</v>
      </c>
      <c r="G192" s="44">
        <f t="shared" si="109"/>
        <v>113.12</v>
      </c>
      <c r="H192" s="44">
        <f t="shared" si="109"/>
        <v>113.12</v>
      </c>
      <c r="I192" s="44">
        <f t="shared" si="109"/>
        <v>113.12</v>
      </c>
      <c r="J192" s="44">
        <f t="shared" si="109"/>
        <v>113.12</v>
      </c>
      <c r="K192" s="44">
        <f t="shared" si="109"/>
        <v>113.12</v>
      </c>
      <c r="L192" s="44">
        <f t="shared" si="109"/>
        <v>113.12</v>
      </c>
      <c r="M192" s="44">
        <f t="shared" si="109"/>
        <v>113.12</v>
      </c>
      <c r="N192" s="44">
        <f t="shared" si="109"/>
        <v>113.12</v>
      </c>
      <c r="O192" s="44">
        <f t="shared" si="109"/>
        <v>113.12</v>
      </c>
      <c r="P192" s="44">
        <f t="shared" si="109"/>
        <v>113.12</v>
      </c>
      <c r="Q192" s="44">
        <f t="shared" si="109"/>
        <v>113.12</v>
      </c>
      <c r="R192" s="44">
        <f t="shared" si="109"/>
        <v>113.12</v>
      </c>
      <c r="S192" s="44">
        <f t="shared" si="109"/>
        <v>113.12</v>
      </c>
      <c r="T192" s="44">
        <f t="shared" si="109"/>
        <v>113.12</v>
      </c>
      <c r="U192" s="44">
        <f t="shared" si="109"/>
        <v>113.12</v>
      </c>
      <c r="V192" s="44">
        <f t="shared" si="109"/>
        <v>113.12</v>
      </c>
      <c r="W192" s="44">
        <f t="shared" si="109"/>
        <v>113.12</v>
      </c>
      <c r="X192" s="44">
        <f t="shared" si="109"/>
        <v>113.12</v>
      </c>
      <c r="Y192" s="44">
        <f t="shared" si="109"/>
        <v>113.12</v>
      </c>
      <c r="Z192" s="44">
        <f t="shared" si="109"/>
        <v>113.12</v>
      </c>
      <c r="AA192" s="44">
        <f t="shared" si="109"/>
        <v>113.12</v>
      </c>
    </row>
    <row r="193" spans="1:27" ht="12.75" hidden="1" customHeight="1" outlineLevel="1" x14ac:dyDescent="0.2">
      <c r="A193" s="97" t="s">
        <v>1194</v>
      </c>
      <c r="B193" s="63" t="s">
        <v>83</v>
      </c>
      <c r="C193" s="43" t="s">
        <v>79</v>
      </c>
      <c r="D193" s="44">
        <v>4.3</v>
      </c>
      <c r="E193" s="44">
        <v>4.3</v>
      </c>
      <c r="F193" s="44">
        <v>4.3</v>
      </c>
      <c r="G193" s="44">
        <v>4.3</v>
      </c>
      <c r="H193" s="44">
        <v>4.3</v>
      </c>
      <c r="I193" s="44">
        <v>4.3</v>
      </c>
      <c r="J193" s="44">
        <v>4.3</v>
      </c>
      <c r="K193" s="44">
        <v>4.3</v>
      </c>
      <c r="L193" s="44">
        <v>4.3</v>
      </c>
      <c r="M193" s="44">
        <v>4.3</v>
      </c>
      <c r="N193" s="44">
        <v>4.3</v>
      </c>
      <c r="O193" s="44">
        <v>4.3</v>
      </c>
      <c r="P193" s="44">
        <v>4.3</v>
      </c>
      <c r="Q193" s="44">
        <v>4.3</v>
      </c>
      <c r="R193" s="44">
        <v>4.3</v>
      </c>
      <c r="S193" s="44">
        <v>4.3</v>
      </c>
      <c r="T193" s="44">
        <v>4.3</v>
      </c>
      <c r="U193" s="44">
        <v>4.3</v>
      </c>
      <c r="V193" s="44">
        <v>4.3</v>
      </c>
      <c r="W193" s="44">
        <v>4.3</v>
      </c>
      <c r="X193" s="44">
        <v>4.3</v>
      </c>
      <c r="Y193" s="44">
        <v>4.3</v>
      </c>
      <c r="Z193" s="44">
        <v>4.3</v>
      </c>
      <c r="AA193" s="44">
        <v>4.3</v>
      </c>
    </row>
    <row r="194" spans="1:27" ht="12.75" hidden="1" customHeight="1" outlineLevel="1" x14ac:dyDescent="0.2">
      <c r="A194" s="97" t="s">
        <v>1195</v>
      </c>
      <c r="B194" s="63" t="s">
        <v>81</v>
      </c>
      <c r="C194" s="43" t="s">
        <v>79</v>
      </c>
      <c r="D194" s="44">
        <f>$D$11</f>
        <v>264.79000000000002</v>
      </c>
      <c r="E194" s="44">
        <f t="shared" ref="E194:AA194" si="110">$D$11</f>
        <v>264.79000000000002</v>
      </c>
      <c r="F194" s="44">
        <f t="shared" si="110"/>
        <v>264.79000000000002</v>
      </c>
      <c r="G194" s="44">
        <f t="shared" si="110"/>
        <v>264.79000000000002</v>
      </c>
      <c r="H194" s="44">
        <f t="shared" si="110"/>
        <v>264.79000000000002</v>
      </c>
      <c r="I194" s="44">
        <f t="shared" si="110"/>
        <v>264.79000000000002</v>
      </c>
      <c r="J194" s="44">
        <f t="shared" si="110"/>
        <v>264.79000000000002</v>
      </c>
      <c r="K194" s="44">
        <f t="shared" si="110"/>
        <v>264.79000000000002</v>
      </c>
      <c r="L194" s="44">
        <f t="shared" si="110"/>
        <v>264.79000000000002</v>
      </c>
      <c r="M194" s="44">
        <f t="shared" si="110"/>
        <v>264.79000000000002</v>
      </c>
      <c r="N194" s="44">
        <f t="shared" si="110"/>
        <v>264.79000000000002</v>
      </c>
      <c r="O194" s="44">
        <f t="shared" si="110"/>
        <v>264.79000000000002</v>
      </c>
      <c r="P194" s="44">
        <f t="shared" si="110"/>
        <v>264.79000000000002</v>
      </c>
      <c r="Q194" s="44">
        <f t="shared" si="110"/>
        <v>264.79000000000002</v>
      </c>
      <c r="R194" s="44">
        <f t="shared" si="110"/>
        <v>264.79000000000002</v>
      </c>
      <c r="S194" s="44">
        <f t="shared" si="110"/>
        <v>264.79000000000002</v>
      </c>
      <c r="T194" s="44">
        <f t="shared" si="110"/>
        <v>264.79000000000002</v>
      </c>
      <c r="U194" s="44">
        <f t="shared" si="110"/>
        <v>264.79000000000002</v>
      </c>
      <c r="V194" s="44">
        <f t="shared" si="110"/>
        <v>264.79000000000002</v>
      </c>
      <c r="W194" s="44">
        <f t="shared" si="110"/>
        <v>264.79000000000002</v>
      </c>
      <c r="X194" s="44">
        <f t="shared" si="110"/>
        <v>264.79000000000002</v>
      </c>
      <c r="Y194" s="44">
        <f t="shared" si="110"/>
        <v>264.79000000000002</v>
      </c>
      <c r="Z194" s="44">
        <f t="shared" si="110"/>
        <v>264.79000000000002</v>
      </c>
      <c r="AA194" s="44">
        <f t="shared" si="110"/>
        <v>264.79000000000002</v>
      </c>
    </row>
    <row r="195" spans="1:27" ht="12.75" customHeight="1" collapsed="1" x14ac:dyDescent="0.2">
      <c r="A195" s="96" t="s">
        <v>1196</v>
      </c>
      <c r="B195" s="28" t="str">
        <f>"08"&amp;"."&amp;$B$640&amp;"."&amp;$B$641</f>
        <v>08.04.2024</v>
      </c>
      <c r="C195" s="88" t="s">
        <v>76</v>
      </c>
      <c r="D195" s="89">
        <f>ROUND(((D196+D197+D199+D198)/1000),5)</f>
        <v>1.6891700000000001</v>
      </c>
      <c r="E195" s="89">
        <f>ROUND(((E196+E197+E199+E198)/1000),5)</f>
        <v>1.60917</v>
      </c>
      <c r="F195" s="89">
        <f>ROUND(((F196+F197+F199+F198)/1000),5)</f>
        <v>1.5768899999999999</v>
      </c>
      <c r="G195" s="89">
        <f t="shared" ref="G195:AA195" si="111">ROUND(((G196+G197+G199+G198)/1000),5)</f>
        <v>1.5754300000000001</v>
      </c>
      <c r="H195" s="89">
        <f t="shared" si="111"/>
        <v>1.6079699999999999</v>
      </c>
      <c r="I195" s="89">
        <f t="shared" si="111"/>
        <v>1.6858</v>
      </c>
      <c r="J195" s="89">
        <f t="shared" si="111"/>
        <v>1.8259700000000001</v>
      </c>
      <c r="K195" s="89">
        <f t="shared" si="111"/>
        <v>2.1020599999999998</v>
      </c>
      <c r="L195" s="89">
        <f t="shared" si="111"/>
        <v>2.3126500000000001</v>
      </c>
      <c r="M195" s="89">
        <f t="shared" si="111"/>
        <v>2.5837400000000001</v>
      </c>
      <c r="N195" s="89">
        <f t="shared" si="111"/>
        <v>2.6118199999999998</v>
      </c>
      <c r="O195" s="89">
        <f t="shared" si="111"/>
        <v>2.41791</v>
      </c>
      <c r="P195" s="89">
        <f t="shared" si="111"/>
        <v>2.4293499999999999</v>
      </c>
      <c r="Q195" s="89">
        <f t="shared" si="111"/>
        <v>2.4625599999999999</v>
      </c>
      <c r="R195" s="89">
        <f t="shared" si="111"/>
        <v>2.4310499999999999</v>
      </c>
      <c r="S195" s="89">
        <f t="shared" si="111"/>
        <v>2.3915099999999998</v>
      </c>
      <c r="T195" s="89">
        <f t="shared" si="111"/>
        <v>2.35154</v>
      </c>
      <c r="U195" s="89">
        <f t="shared" si="111"/>
        <v>2.4215399999999998</v>
      </c>
      <c r="V195" s="89">
        <f t="shared" si="111"/>
        <v>2.5267499999999998</v>
      </c>
      <c r="W195" s="89">
        <f t="shared" si="111"/>
        <v>2.5202</v>
      </c>
      <c r="X195" s="89">
        <f t="shared" si="111"/>
        <v>2.34484</v>
      </c>
      <c r="Y195" s="89">
        <f t="shared" si="111"/>
        <v>2.2688999999999999</v>
      </c>
      <c r="Z195" s="89">
        <f t="shared" si="111"/>
        <v>1.9623600000000001</v>
      </c>
      <c r="AA195" s="89">
        <f t="shared" si="111"/>
        <v>1.86249</v>
      </c>
    </row>
    <row r="196" spans="1:27" ht="12.75" hidden="1" customHeight="1" outlineLevel="1" x14ac:dyDescent="0.2">
      <c r="A196" s="97" t="s">
        <v>1197</v>
      </c>
      <c r="B196" s="63" t="s">
        <v>242</v>
      </c>
      <c r="C196" s="43" t="s">
        <v>79</v>
      </c>
      <c r="D196" s="44">
        <v>1306.96</v>
      </c>
      <c r="E196" s="44">
        <v>1226.96</v>
      </c>
      <c r="F196" s="44">
        <v>1194.68</v>
      </c>
      <c r="G196" s="44">
        <v>1193.22</v>
      </c>
      <c r="H196" s="44">
        <v>1225.76</v>
      </c>
      <c r="I196" s="44">
        <v>1303.5899999999999</v>
      </c>
      <c r="J196" s="44">
        <v>1443.76</v>
      </c>
      <c r="K196" s="44">
        <v>1719.85</v>
      </c>
      <c r="L196" s="44">
        <v>1930.44</v>
      </c>
      <c r="M196" s="44">
        <v>2201.5300000000002</v>
      </c>
      <c r="N196" s="44">
        <v>2229.61</v>
      </c>
      <c r="O196" s="44">
        <v>2035.7</v>
      </c>
      <c r="P196" s="44">
        <v>2047.14</v>
      </c>
      <c r="Q196" s="44">
        <v>2080.35</v>
      </c>
      <c r="R196" s="44">
        <v>2048.84</v>
      </c>
      <c r="S196" s="44">
        <v>2009.3</v>
      </c>
      <c r="T196" s="44">
        <v>1969.33</v>
      </c>
      <c r="U196" s="44">
        <v>2039.33</v>
      </c>
      <c r="V196" s="44">
        <v>2144.54</v>
      </c>
      <c r="W196" s="44">
        <v>2137.9899999999998</v>
      </c>
      <c r="X196" s="44">
        <v>1962.63</v>
      </c>
      <c r="Y196" s="44">
        <v>1886.69</v>
      </c>
      <c r="Z196" s="44">
        <v>1580.15</v>
      </c>
      <c r="AA196" s="44">
        <v>1480.28</v>
      </c>
    </row>
    <row r="197" spans="1:27" ht="12.75" hidden="1" customHeight="1" outlineLevel="1" x14ac:dyDescent="0.2">
      <c r="A197" s="97" t="s">
        <v>1198</v>
      </c>
      <c r="B197" s="63" t="s">
        <v>90</v>
      </c>
      <c r="C197" s="43" t="s">
        <v>79</v>
      </c>
      <c r="D197" s="44">
        <f>$D$162</f>
        <v>113.12</v>
      </c>
      <c r="E197" s="44">
        <f>$D$162</f>
        <v>113.12</v>
      </c>
      <c r="F197" s="44">
        <f t="shared" ref="F197:AA197" si="112">$D$162</f>
        <v>113.12</v>
      </c>
      <c r="G197" s="44">
        <f t="shared" si="112"/>
        <v>113.12</v>
      </c>
      <c r="H197" s="44">
        <f t="shared" si="112"/>
        <v>113.12</v>
      </c>
      <c r="I197" s="44">
        <f t="shared" si="112"/>
        <v>113.12</v>
      </c>
      <c r="J197" s="44">
        <f t="shared" si="112"/>
        <v>113.12</v>
      </c>
      <c r="K197" s="44">
        <f t="shared" si="112"/>
        <v>113.12</v>
      </c>
      <c r="L197" s="44">
        <f t="shared" si="112"/>
        <v>113.12</v>
      </c>
      <c r="M197" s="44">
        <f t="shared" si="112"/>
        <v>113.12</v>
      </c>
      <c r="N197" s="44">
        <f t="shared" si="112"/>
        <v>113.12</v>
      </c>
      <c r="O197" s="44">
        <f t="shared" si="112"/>
        <v>113.12</v>
      </c>
      <c r="P197" s="44">
        <f t="shared" si="112"/>
        <v>113.12</v>
      </c>
      <c r="Q197" s="44">
        <f t="shared" si="112"/>
        <v>113.12</v>
      </c>
      <c r="R197" s="44">
        <f t="shared" si="112"/>
        <v>113.12</v>
      </c>
      <c r="S197" s="44">
        <f t="shared" si="112"/>
        <v>113.12</v>
      </c>
      <c r="T197" s="44">
        <f t="shared" si="112"/>
        <v>113.12</v>
      </c>
      <c r="U197" s="44">
        <f t="shared" si="112"/>
        <v>113.12</v>
      </c>
      <c r="V197" s="44">
        <f t="shared" si="112"/>
        <v>113.12</v>
      </c>
      <c r="W197" s="44">
        <f t="shared" si="112"/>
        <v>113.12</v>
      </c>
      <c r="X197" s="44">
        <f t="shared" si="112"/>
        <v>113.12</v>
      </c>
      <c r="Y197" s="44">
        <f t="shared" si="112"/>
        <v>113.12</v>
      </c>
      <c r="Z197" s="44">
        <f t="shared" si="112"/>
        <v>113.12</v>
      </c>
      <c r="AA197" s="44">
        <f t="shared" si="112"/>
        <v>113.12</v>
      </c>
    </row>
    <row r="198" spans="1:27" ht="12.75" hidden="1" customHeight="1" outlineLevel="1" x14ac:dyDescent="0.2">
      <c r="A198" s="97" t="s">
        <v>1199</v>
      </c>
      <c r="B198" s="63" t="s">
        <v>83</v>
      </c>
      <c r="C198" s="43" t="s">
        <v>79</v>
      </c>
      <c r="D198" s="44">
        <v>4.3</v>
      </c>
      <c r="E198" s="44">
        <v>4.3</v>
      </c>
      <c r="F198" s="44">
        <v>4.3</v>
      </c>
      <c r="G198" s="44">
        <v>4.3</v>
      </c>
      <c r="H198" s="44">
        <v>4.3</v>
      </c>
      <c r="I198" s="44">
        <v>4.3</v>
      </c>
      <c r="J198" s="44">
        <v>4.3</v>
      </c>
      <c r="K198" s="44">
        <v>4.3</v>
      </c>
      <c r="L198" s="44">
        <v>4.3</v>
      </c>
      <c r="M198" s="44">
        <v>4.3</v>
      </c>
      <c r="N198" s="44">
        <v>4.3</v>
      </c>
      <c r="O198" s="44">
        <v>4.3</v>
      </c>
      <c r="P198" s="44">
        <v>4.3</v>
      </c>
      <c r="Q198" s="44">
        <v>4.3</v>
      </c>
      <c r="R198" s="44">
        <v>4.3</v>
      </c>
      <c r="S198" s="44">
        <v>4.3</v>
      </c>
      <c r="T198" s="44">
        <v>4.3</v>
      </c>
      <c r="U198" s="44">
        <v>4.3</v>
      </c>
      <c r="V198" s="44">
        <v>4.3</v>
      </c>
      <c r="W198" s="44">
        <v>4.3</v>
      </c>
      <c r="X198" s="44">
        <v>4.3</v>
      </c>
      <c r="Y198" s="44">
        <v>4.3</v>
      </c>
      <c r="Z198" s="44">
        <v>4.3</v>
      </c>
      <c r="AA198" s="44">
        <v>4.3</v>
      </c>
    </row>
    <row r="199" spans="1:27" ht="12.75" hidden="1" customHeight="1" outlineLevel="1" x14ac:dyDescent="0.2">
      <c r="A199" s="97" t="s">
        <v>1200</v>
      </c>
      <c r="B199" s="63" t="s">
        <v>81</v>
      </c>
      <c r="C199" s="43" t="s">
        <v>79</v>
      </c>
      <c r="D199" s="44">
        <f>$D$11</f>
        <v>264.79000000000002</v>
      </c>
      <c r="E199" s="44">
        <f t="shared" ref="E199:AA199" si="113">$D$11</f>
        <v>264.79000000000002</v>
      </c>
      <c r="F199" s="44">
        <f t="shared" si="113"/>
        <v>264.79000000000002</v>
      </c>
      <c r="G199" s="44">
        <f t="shared" si="113"/>
        <v>264.79000000000002</v>
      </c>
      <c r="H199" s="44">
        <f t="shared" si="113"/>
        <v>264.79000000000002</v>
      </c>
      <c r="I199" s="44">
        <f t="shared" si="113"/>
        <v>264.79000000000002</v>
      </c>
      <c r="J199" s="44">
        <f t="shared" si="113"/>
        <v>264.79000000000002</v>
      </c>
      <c r="K199" s="44">
        <f t="shared" si="113"/>
        <v>264.79000000000002</v>
      </c>
      <c r="L199" s="44">
        <f t="shared" si="113"/>
        <v>264.79000000000002</v>
      </c>
      <c r="M199" s="44">
        <f t="shared" si="113"/>
        <v>264.79000000000002</v>
      </c>
      <c r="N199" s="44">
        <f t="shared" si="113"/>
        <v>264.79000000000002</v>
      </c>
      <c r="O199" s="44">
        <f t="shared" si="113"/>
        <v>264.79000000000002</v>
      </c>
      <c r="P199" s="44">
        <f t="shared" si="113"/>
        <v>264.79000000000002</v>
      </c>
      <c r="Q199" s="44">
        <f t="shared" si="113"/>
        <v>264.79000000000002</v>
      </c>
      <c r="R199" s="44">
        <f t="shared" si="113"/>
        <v>264.79000000000002</v>
      </c>
      <c r="S199" s="44">
        <f t="shared" si="113"/>
        <v>264.79000000000002</v>
      </c>
      <c r="T199" s="44">
        <f t="shared" si="113"/>
        <v>264.79000000000002</v>
      </c>
      <c r="U199" s="44">
        <f t="shared" si="113"/>
        <v>264.79000000000002</v>
      </c>
      <c r="V199" s="44">
        <f t="shared" si="113"/>
        <v>264.79000000000002</v>
      </c>
      <c r="W199" s="44">
        <f t="shared" si="113"/>
        <v>264.79000000000002</v>
      </c>
      <c r="X199" s="44">
        <f t="shared" si="113"/>
        <v>264.79000000000002</v>
      </c>
      <c r="Y199" s="44">
        <f t="shared" si="113"/>
        <v>264.79000000000002</v>
      </c>
      <c r="Z199" s="44">
        <f t="shared" si="113"/>
        <v>264.79000000000002</v>
      </c>
      <c r="AA199" s="44">
        <f t="shared" si="113"/>
        <v>264.79000000000002</v>
      </c>
    </row>
    <row r="200" spans="1:27" ht="12.75" customHeight="1" collapsed="1" x14ac:dyDescent="0.2">
      <c r="A200" s="96" t="s">
        <v>1201</v>
      </c>
      <c r="B200" s="28" t="str">
        <f>"09"&amp;"."&amp;$B$640&amp;"."&amp;$B$641</f>
        <v>09.04.2024</v>
      </c>
      <c r="C200" s="88" t="s">
        <v>76</v>
      </c>
      <c r="D200" s="89">
        <f>ROUND(((D201+D202+D204+D203)/1000),5)</f>
        <v>1.7411799999999999</v>
      </c>
      <c r="E200" s="89">
        <f>ROUND(((E201+E202+E204+E203)/1000),5)</f>
        <v>1.63079</v>
      </c>
      <c r="F200" s="89">
        <f>ROUND(((F201+F202+F204+F203)/1000),5)</f>
        <v>1.6197900000000001</v>
      </c>
      <c r="G200" s="89">
        <f t="shared" ref="G200:AA200" si="114">ROUND(((G201+G202+G204+G203)/1000),5)</f>
        <v>1.62788</v>
      </c>
      <c r="H200" s="89">
        <f t="shared" si="114"/>
        <v>1.63686</v>
      </c>
      <c r="I200" s="89">
        <f t="shared" si="114"/>
        <v>1.72488</v>
      </c>
      <c r="J200" s="89">
        <f t="shared" si="114"/>
        <v>1.8598399999999999</v>
      </c>
      <c r="K200" s="89">
        <f t="shared" si="114"/>
        <v>2.0702400000000001</v>
      </c>
      <c r="L200" s="89">
        <f t="shared" si="114"/>
        <v>2.2357499999999999</v>
      </c>
      <c r="M200" s="89">
        <f t="shared" si="114"/>
        <v>2.29935</v>
      </c>
      <c r="N200" s="89">
        <f t="shared" si="114"/>
        <v>2.36896</v>
      </c>
      <c r="O200" s="89">
        <f t="shared" si="114"/>
        <v>2.4043399999999999</v>
      </c>
      <c r="P200" s="89">
        <f t="shared" si="114"/>
        <v>2.4356900000000001</v>
      </c>
      <c r="Q200" s="89">
        <f t="shared" si="114"/>
        <v>2.4363600000000001</v>
      </c>
      <c r="R200" s="89">
        <f t="shared" si="114"/>
        <v>2.4346299999999998</v>
      </c>
      <c r="S200" s="89">
        <f t="shared" si="114"/>
        <v>2.37703</v>
      </c>
      <c r="T200" s="89">
        <f t="shared" si="114"/>
        <v>2.2425600000000001</v>
      </c>
      <c r="U200" s="89">
        <f t="shared" si="114"/>
        <v>2.2307299999999999</v>
      </c>
      <c r="V200" s="89">
        <f t="shared" si="114"/>
        <v>2.22879</v>
      </c>
      <c r="W200" s="89">
        <f t="shared" si="114"/>
        <v>2.25807</v>
      </c>
      <c r="X200" s="89">
        <f t="shared" si="114"/>
        <v>2.2832499999999998</v>
      </c>
      <c r="Y200" s="89">
        <f t="shared" si="114"/>
        <v>2.2271700000000001</v>
      </c>
      <c r="Z200" s="89">
        <f t="shared" si="114"/>
        <v>1.9286399999999999</v>
      </c>
      <c r="AA200" s="89">
        <f t="shared" si="114"/>
        <v>1.8311200000000001</v>
      </c>
    </row>
    <row r="201" spans="1:27" ht="12.75" hidden="1" customHeight="1" outlineLevel="1" x14ac:dyDescent="0.2">
      <c r="A201" s="97" t="s">
        <v>1202</v>
      </c>
      <c r="B201" s="63" t="s">
        <v>242</v>
      </c>
      <c r="C201" s="43" t="s">
        <v>79</v>
      </c>
      <c r="D201" s="44">
        <v>1358.97</v>
      </c>
      <c r="E201" s="44">
        <v>1248.58</v>
      </c>
      <c r="F201" s="44">
        <v>1237.58</v>
      </c>
      <c r="G201" s="44">
        <v>1245.67</v>
      </c>
      <c r="H201" s="44">
        <v>1254.6500000000001</v>
      </c>
      <c r="I201" s="44">
        <v>1342.67</v>
      </c>
      <c r="J201" s="44">
        <v>1477.63</v>
      </c>
      <c r="K201" s="44">
        <v>1688.03</v>
      </c>
      <c r="L201" s="44">
        <v>1853.54</v>
      </c>
      <c r="M201" s="44">
        <v>1917.14</v>
      </c>
      <c r="N201" s="44">
        <v>1986.75</v>
      </c>
      <c r="O201" s="44">
        <v>2022.13</v>
      </c>
      <c r="P201" s="44">
        <v>2053.48</v>
      </c>
      <c r="Q201" s="44">
        <v>2054.15</v>
      </c>
      <c r="R201" s="44">
        <v>2052.42</v>
      </c>
      <c r="S201" s="44">
        <v>1994.82</v>
      </c>
      <c r="T201" s="44">
        <v>1860.35</v>
      </c>
      <c r="U201" s="44">
        <v>1848.52</v>
      </c>
      <c r="V201" s="44">
        <v>1846.58</v>
      </c>
      <c r="W201" s="44">
        <v>1875.86</v>
      </c>
      <c r="X201" s="44">
        <v>1901.04</v>
      </c>
      <c r="Y201" s="44">
        <v>1844.96</v>
      </c>
      <c r="Z201" s="44">
        <v>1546.43</v>
      </c>
      <c r="AA201" s="44">
        <v>1448.91</v>
      </c>
    </row>
    <row r="202" spans="1:27" ht="12.75" hidden="1" customHeight="1" outlineLevel="1" x14ac:dyDescent="0.2">
      <c r="A202" s="97" t="s">
        <v>1203</v>
      </c>
      <c r="B202" s="63" t="s">
        <v>90</v>
      </c>
      <c r="C202" s="43" t="s">
        <v>79</v>
      </c>
      <c r="D202" s="44">
        <f>$D$162</f>
        <v>113.12</v>
      </c>
      <c r="E202" s="44">
        <f>$D$162</f>
        <v>113.12</v>
      </c>
      <c r="F202" s="44">
        <f t="shared" ref="F202:AA202" si="115">$D$162</f>
        <v>113.12</v>
      </c>
      <c r="G202" s="44">
        <f t="shared" si="115"/>
        <v>113.12</v>
      </c>
      <c r="H202" s="44">
        <f t="shared" si="115"/>
        <v>113.12</v>
      </c>
      <c r="I202" s="44">
        <f t="shared" si="115"/>
        <v>113.12</v>
      </c>
      <c r="J202" s="44">
        <f t="shared" si="115"/>
        <v>113.12</v>
      </c>
      <c r="K202" s="44">
        <f t="shared" si="115"/>
        <v>113.12</v>
      </c>
      <c r="L202" s="44">
        <f t="shared" si="115"/>
        <v>113.12</v>
      </c>
      <c r="M202" s="44">
        <f t="shared" si="115"/>
        <v>113.12</v>
      </c>
      <c r="N202" s="44">
        <f t="shared" si="115"/>
        <v>113.12</v>
      </c>
      <c r="O202" s="44">
        <f t="shared" si="115"/>
        <v>113.12</v>
      </c>
      <c r="P202" s="44">
        <f t="shared" si="115"/>
        <v>113.12</v>
      </c>
      <c r="Q202" s="44">
        <f t="shared" si="115"/>
        <v>113.12</v>
      </c>
      <c r="R202" s="44">
        <f t="shared" si="115"/>
        <v>113.12</v>
      </c>
      <c r="S202" s="44">
        <f t="shared" si="115"/>
        <v>113.12</v>
      </c>
      <c r="T202" s="44">
        <f t="shared" si="115"/>
        <v>113.12</v>
      </c>
      <c r="U202" s="44">
        <f t="shared" si="115"/>
        <v>113.12</v>
      </c>
      <c r="V202" s="44">
        <f t="shared" si="115"/>
        <v>113.12</v>
      </c>
      <c r="W202" s="44">
        <f t="shared" si="115"/>
        <v>113.12</v>
      </c>
      <c r="X202" s="44">
        <f t="shared" si="115"/>
        <v>113.12</v>
      </c>
      <c r="Y202" s="44">
        <f t="shared" si="115"/>
        <v>113.12</v>
      </c>
      <c r="Z202" s="44">
        <f t="shared" si="115"/>
        <v>113.12</v>
      </c>
      <c r="AA202" s="44">
        <f t="shared" si="115"/>
        <v>113.12</v>
      </c>
    </row>
    <row r="203" spans="1:27" ht="12.75" hidden="1" customHeight="1" outlineLevel="1" x14ac:dyDescent="0.2">
      <c r="A203" s="97" t="s">
        <v>1204</v>
      </c>
      <c r="B203" s="63" t="s">
        <v>83</v>
      </c>
      <c r="C203" s="43" t="s">
        <v>79</v>
      </c>
      <c r="D203" s="44">
        <v>4.3</v>
      </c>
      <c r="E203" s="44">
        <v>4.3</v>
      </c>
      <c r="F203" s="44">
        <v>4.3</v>
      </c>
      <c r="G203" s="44">
        <v>4.3</v>
      </c>
      <c r="H203" s="44">
        <v>4.3</v>
      </c>
      <c r="I203" s="44">
        <v>4.3</v>
      </c>
      <c r="J203" s="44">
        <v>4.3</v>
      </c>
      <c r="K203" s="44">
        <v>4.3</v>
      </c>
      <c r="L203" s="44">
        <v>4.3</v>
      </c>
      <c r="M203" s="44">
        <v>4.3</v>
      </c>
      <c r="N203" s="44">
        <v>4.3</v>
      </c>
      <c r="O203" s="44">
        <v>4.3</v>
      </c>
      <c r="P203" s="44">
        <v>4.3</v>
      </c>
      <c r="Q203" s="44">
        <v>4.3</v>
      </c>
      <c r="R203" s="44">
        <v>4.3</v>
      </c>
      <c r="S203" s="44">
        <v>4.3</v>
      </c>
      <c r="T203" s="44">
        <v>4.3</v>
      </c>
      <c r="U203" s="44">
        <v>4.3</v>
      </c>
      <c r="V203" s="44">
        <v>4.3</v>
      </c>
      <c r="W203" s="44">
        <v>4.3</v>
      </c>
      <c r="X203" s="44">
        <v>4.3</v>
      </c>
      <c r="Y203" s="44">
        <v>4.3</v>
      </c>
      <c r="Z203" s="44">
        <v>4.3</v>
      </c>
      <c r="AA203" s="44">
        <v>4.3</v>
      </c>
    </row>
    <row r="204" spans="1:27" ht="12.75" hidden="1" customHeight="1" outlineLevel="1" x14ac:dyDescent="0.2">
      <c r="A204" s="97" t="s">
        <v>1205</v>
      </c>
      <c r="B204" s="63" t="s">
        <v>81</v>
      </c>
      <c r="C204" s="43" t="s">
        <v>79</v>
      </c>
      <c r="D204" s="44">
        <f>$D$11</f>
        <v>264.79000000000002</v>
      </c>
      <c r="E204" s="44">
        <f t="shared" ref="E204:AA204" si="116">$D$11</f>
        <v>264.79000000000002</v>
      </c>
      <c r="F204" s="44">
        <f t="shared" si="116"/>
        <v>264.79000000000002</v>
      </c>
      <c r="G204" s="44">
        <f t="shared" si="116"/>
        <v>264.79000000000002</v>
      </c>
      <c r="H204" s="44">
        <f t="shared" si="116"/>
        <v>264.79000000000002</v>
      </c>
      <c r="I204" s="44">
        <f t="shared" si="116"/>
        <v>264.79000000000002</v>
      </c>
      <c r="J204" s="44">
        <f t="shared" si="116"/>
        <v>264.79000000000002</v>
      </c>
      <c r="K204" s="44">
        <f t="shared" si="116"/>
        <v>264.79000000000002</v>
      </c>
      <c r="L204" s="44">
        <f t="shared" si="116"/>
        <v>264.79000000000002</v>
      </c>
      <c r="M204" s="44">
        <f t="shared" si="116"/>
        <v>264.79000000000002</v>
      </c>
      <c r="N204" s="44">
        <f t="shared" si="116"/>
        <v>264.79000000000002</v>
      </c>
      <c r="O204" s="44">
        <f t="shared" si="116"/>
        <v>264.79000000000002</v>
      </c>
      <c r="P204" s="44">
        <f t="shared" si="116"/>
        <v>264.79000000000002</v>
      </c>
      <c r="Q204" s="44">
        <f t="shared" si="116"/>
        <v>264.79000000000002</v>
      </c>
      <c r="R204" s="44">
        <f t="shared" si="116"/>
        <v>264.79000000000002</v>
      </c>
      <c r="S204" s="44">
        <f t="shared" si="116"/>
        <v>264.79000000000002</v>
      </c>
      <c r="T204" s="44">
        <f t="shared" si="116"/>
        <v>264.79000000000002</v>
      </c>
      <c r="U204" s="44">
        <f t="shared" si="116"/>
        <v>264.79000000000002</v>
      </c>
      <c r="V204" s="44">
        <f t="shared" si="116"/>
        <v>264.79000000000002</v>
      </c>
      <c r="W204" s="44">
        <f t="shared" si="116"/>
        <v>264.79000000000002</v>
      </c>
      <c r="X204" s="44">
        <f t="shared" si="116"/>
        <v>264.79000000000002</v>
      </c>
      <c r="Y204" s="44">
        <f t="shared" si="116"/>
        <v>264.79000000000002</v>
      </c>
      <c r="Z204" s="44">
        <f t="shared" si="116"/>
        <v>264.79000000000002</v>
      </c>
      <c r="AA204" s="44">
        <f t="shared" si="116"/>
        <v>264.79000000000002</v>
      </c>
    </row>
    <row r="205" spans="1:27" ht="12.75" customHeight="1" collapsed="1" x14ac:dyDescent="0.2">
      <c r="A205" s="96" t="s">
        <v>1206</v>
      </c>
      <c r="B205" s="28" t="str">
        <f>"10"&amp;"."&amp;$B$640&amp;"."&amp;$B$641</f>
        <v>10.04.2024</v>
      </c>
      <c r="C205" s="88" t="s">
        <v>76</v>
      </c>
      <c r="D205" s="89">
        <f>ROUND(((D206+D207+D209+D208)/1000),5)</f>
        <v>1.78359</v>
      </c>
      <c r="E205" s="89">
        <f>ROUND(((E206+E207+E209+E208)/1000),5)</f>
        <v>1.6427400000000001</v>
      </c>
      <c r="F205" s="89">
        <f>ROUND(((F206+F207+F209+F208)/1000),5)</f>
        <v>1.62266</v>
      </c>
      <c r="G205" s="89">
        <f t="shared" ref="G205:AA205" si="117">ROUND(((G206+G207+G209+G208)/1000),5)</f>
        <v>1.62181</v>
      </c>
      <c r="H205" s="89">
        <f t="shared" si="117"/>
        <v>1.6289899999999999</v>
      </c>
      <c r="I205" s="89">
        <f t="shared" si="117"/>
        <v>1.74712</v>
      </c>
      <c r="J205" s="89">
        <f t="shared" si="117"/>
        <v>1.8644000000000001</v>
      </c>
      <c r="K205" s="89">
        <f t="shared" si="117"/>
        <v>2.09063</v>
      </c>
      <c r="L205" s="89">
        <f t="shared" si="117"/>
        <v>2.2885200000000001</v>
      </c>
      <c r="M205" s="89">
        <f t="shared" si="117"/>
        <v>2.5823</v>
      </c>
      <c r="N205" s="89">
        <f t="shared" si="117"/>
        <v>2.62181</v>
      </c>
      <c r="O205" s="89">
        <f t="shared" si="117"/>
        <v>2.68486</v>
      </c>
      <c r="P205" s="89">
        <f t="shared" si="117"/>
        <v>2.6847599999999998</v>
      </c>
      <c r="Q205" s="89">
        <f t="shared" si="117"/>
        <v>2.7147399999999999</v>
      </c>
      <c r="R205" s="89">
        <f t="shared" si="117"/>
        <v>2.70607</v>
      </c>
      <c r="S205" s="89">
        <f t="shared" si="117"/>
        <v>2.6830400000000001</v>
      </c>
      <c r="T205" s="89">
        <f t="shared" si="117"/>
        <v>2.6505100000000001</v>
      </c>
      <c r="U205" s="89">
        <f t="shared" si="117"/>
        <v>2.3618800000000002</v>
      </c>
      <c r="V205" s="89">
        <f t="shared" si="117"/>
        <v>2.2372800000000002</v>
      </c>
      <c r="W205" s="89">
        <f t="shared" si="117"/>
        <v>2.3704100000000001</v>
      </c>
      <c r="X205" s="89">
        <f t="shared" si="117"/>
        <v>2.3900999999999999</v>
      </c>
      <c r="Y205" s="89">
        <f t="shared" si="117"/>
        <v>2.2607200000000001</v>
      </c>
      <c r="Z205" s="89">
        <f t="shared" si="117"/>
        <v>1.9547300000000001</v>
      </c>
      <c r="AA205" s="89">
        <f t="shared" si="117"/>
        <v>1.8720000000000001</v>
      </c>
    </row>
    <row r="206" spans="1:27" ht="12.75" hidden="1" customHeight="1" outlineLevel="1" x14ac:dyDescent="0.2">
      <c r="A206" s="97" t="s">
        <v>1207</v>
      </c>
      <c r="B206" s="63" t="s">
        <v>242</v>
      </c>
      <c r="C206" s="43" t="s">
        <v>79</v>
      </c>
      <c r="D206" s="44">
        <v>1401.38</v>
      </c>
      <c r="E206" s="44">
        <v>1260.53</v>
      </c>
      <c r="F206" s="44">
        <v>1240.45</v>
      </c>
      <c r="G206" s="44">
        <v>1239.5999999999999</v>
      </c>
      <c r="H206" s="44">
        <v>1246.78</v>
      </c>
      <c r="I206" s="44">
        <v>1364.91</v>
      </c>
      <c r="J206" s="44">
        <v>1482.19</v>
      </c>
      <c r="K206" s="44">
        <v>1708.42</v>
      </c>
      <c r="L206" s="44">
        <v>1906.31</v>
      </c>
      <c r="M206" s="44">
        <v>2200.09</v>
      </c>
      <c r="N206" s="44">
        <v>2239.6</v>
      </c>
      <c r="O206" s="44">
        <v>2302.65</v>
      </c>
      <c r="P206" s="44">
        <v>2302.5500000000002</v>
      </c>
      <c r="Q206" s="44">
        <v>2332.5300000000002</v>
      </c>
      <c r="R206" s="44">
        <v>2323.86</v>
      </c>
      <c r="S206" s="44">
        <v>2300.83</v>
      </c>
      <c r="T206" s="44">
        <v>2268.3000000000002</v>
      </c>
      <c r="U206" s="44">
        <v>1979.67</v>
      </c>
      <c r="V206" s="44">
        <v>1855.07</v>
      </c>
      <c r="W206" s="44">
        <v>1988.2</v>
      </c>
      <c r="X206" s="44">
        <v>2007.89</v>
      </c>
      <c r="Y206" s="44">
        <v>1878.51</v>
      </c>
      <c r="Z206" s="44">
        <v>1572.52</v>
      </c>
      <c r="AA206" s="44">
        <v>1489.79</v>
      </c>
    </row>
    <row r="207" spans="1:27" ht="12.75" hidden="1" customHeight="1" outlineLevel="1" x14ac:dyDescent="0.2">
      <c r="A207" s="97" t="s">
        <v>1208</v>
      </c>
      <c r="B207" s="63" t="s">
        <v>90</v>
      </c>
      <c r="C207" s="43" t="s">
        <v>79</v>
      </c>
      <c r="D207" s="44">
        <f>$D$162</f>
        <v>113.12</v>
      </c>
      <c r="E207" s="44">
        <f>$D$162</f>
        <v>113.12</v>
      </c>
      <c r="F207" s="44">
        <f t="shared" ref="F207:AA207" si="118">$D$162</f>
        <v>113.12</v>
      </c>
      <c r="G207" s="44">
        <f t="shared" si="118"/>
        <v>113.12</v>
      </c>
      <c r="H207" s="44">
        <f t="shared" si="118"/>
        <v>113.12</v>
      </c>
      <c r="I207" s="44">
        <f t="shared" si="118"/>
        <v>113.12</v>
      </c>
      <c r="J207" s="44">
        <f t="shared" si="118"/>
        <v>113.12</v>
      </c>
      <c r="K207" s="44">
        <f t="shared" si="118"/>
        <v>113.12</v>
      </c>
      <c r="L207" s="44">
        <f t="shared" si="118"/>
        <v>113.12</v>
      </c>
      <c r="M207" s="44">
        <f t="shared" si="118"/>
        <v>113.12</v>
      </c>
      <c r="N207" s="44">
        <f t="shared" si="118"/>
        <v>113.12</v>
      </c>
      <c r="O207" s="44">
        <f t="shared" si="118"/>
        <v>113.12</v>
      </c>
      <c r="P207" s="44">
        <f t="shared" si="118"/>
        <v>113.12</v>
      </c>
      <c r="Q207" s="44">
        <f t="shared" si="118"/>
        <v>113.12</v>
      </c>
      <c r="R207" s="44">
        <f t="shared" si="118"/>
        <v>113.12</v>
      </c>
      <c r="S207" s="44">
        <f t="shared" si="118"/>
        <v>113.12</v>
      </c>
      <c r="T207" s="44">
        <f t="shared" si="118"/>
        <v>113.12</v>
      </c>
      <c r="U207" s="44">
        <f t="shared" si="118"/>
        <v>113.12</v>
      </c>
      <c r="V207" s="44">
        <f t="shared" si="118"/>
        <v>113.12</v>
      </c>
      <c r="W207" s="44">
        <f t="shared" si="118"/>
        <v>113.12</v>
      </c>
      <c r="X207" s="44">
        <f t="shared" si="118"/>
        <v>113.12</v>
      </c>
      <c r="Y207" s="44">
        <f t="shared" si="118"/>
        <v>113.12</v>
      </c>
      <c r="Z207" s="44">
        <f t="shared" si="118"/>
        <v>113.12</v>
      </c>
      <c r="AA207" s="44">
        <f t="shared" si="118"/>
        <v>113.12</v>
      </c>
    </row>
    <row r="208" spans="1:27" ht="12.75" hidden="1" customHeight="1" outlineLevel="1" x14ac:dyDescent="0.2">
      <c r="A208" s="97" t="s">
        <v>1209</v>
      </c>
      <c r="B208" s="63" t="s">
        <v>83</v>
      </c>
      <c r="C208" s="43" t="s">
        <v>79</v>
      </c>
      <c r="D208" s="44">
        <v>4.3</v>
      </c>
      <c r="E208" s="44">
        <v>4.3</v>
      </c>
      <c r="F208" s="44">
        <v>4.3</v>
      </c>
      <c r="G208" s="44">
        <v>4.3</v>
      </c>
      <c r="H208" s="44">
        <v>4.3</v>
      </c>
      <c r="I208" s="44">
        <v>4.3</v>
      </c>
      <c r="J208" s="44">
        <v>4.3</v>
      </c>
      <c r="K208" s="44">
        <v>4.3</v>
      </c>
      <c r="L208" s="44">
        <v>4.3</v>
      </c>
      <c r="M208" s="44">
        <v>4.3</v>
      </c>
      <c r="N208" s="44">
        <v>4.3</v>
      </c>
      <c r="O208" s="44">
        <v>4.3</v>
      </c>
      <c r="P208" s="44">
        <v>4.3</v>
      </c>
      <c r="Q208" s="44">
        <v>4.3</v>
      </c>
      <c r="R208" s="44">
        <v>4.3</v>
      </c>
      <c r="S208" s="44">
        <v>4.3</v>
      </c>
      <c r="T208" s="44">
        <v>4.3</v>
      </c>
      <c r="U208" s="44">
        <v>4.3</v>
      </c>
      <c r="V208" s="44">
        <v>4.3</v>
      </c>
      <c r="W208" s="44">
        <v>4.3</v>
      </c>
      <c r="X208" s="44">
        <v>4.3</v>
      </c>
      <c r="Y208" s="44">
        <v>4.3</v>
      </c>
      <c r="Z208" s="44">
        <v>4.3</v>
      </c>
      <c r="AA208" s="44">
        <v>4.3</v>
      </c>
    </row>
    <row r="209" spans="1:27" ht="12.75" hidden="1" customHeight="1" outlineLevel="1" x14ac:dyDescent="0.2">
      <c r="A209" s="97" t="s">
        <v>1210</v>
      </c>
      <c r="B209" s="63" t="s">
        <v>81</v>
      </c>
      <c r="C209" s="43" t="s">
        <v>79</v>
      </c>
      <c r="D209" s="44">
        <f>$D$11</f>
        <v>264.79000000000002</v>
      </c>
      <c r="E209" s="44">
        <f t="shared" ref="E209:AA209" si="119">$D$11</f>
        <v>264.79000000000002</v>
      </c>
      <c r="F209" s="44">
        <f t="shared" si="119"/>
        <v>264.79000000000002</v>
      </c>
      <c r="G209" s="44">
        <f t="shared" si="119"/>
        <v>264.79000000000002</v>
      </c>
      <c r="H209" s="44">
        <f t="shared" si="119"/>
        <v>264.79000000000002</v>
      </c>
      <c r="I209" s="44">
        <f t="shared" si="119"/>
        <v>264.79000000000002</v>
      </c>
      <c r="J209" s="44">
        <f t="shared" si="119"/>
        <v>264.79000000000002</v>
      </c>
      <c r="K209" s="44">
        <f t="shared" si="119"/>
        <v>264.79000000000002</v>
      </c>
      <c r="L209" s="44">
        <f t="shared" si="119"/>
        <v>264.79000000000002</v>
      </c>
      <c r="M209" s="44">
        <f t="shared" si="119"/>
        <v>264.79000000000002</v>
      </c>
      <c r="N209" s="44">
        <f t="shared" si="119"/>
        <v>264.79000000000002</v>
      </c>
      <c r="O209" s="44">
        <f t="shared" si="119"/>
        <v>264.79000000000002</v>
      </c>
      <c r="P209" s="44">
        <f t="shared" si="119"/>
        <v>264.79000000000002</v>
      </c>
      <c r="Q209" s="44">
        <f t="shared" si="119"/>
        <v>264.79000000000002</v>
      </c>
      <c r="R209" s="44">
        <f t="shared" si="119"/>
        <v>264.79000000000002</v>
      </c>
      <c r="S209" s="44">
        <f t="shared" si="119"/>
        <v>264.79000000000002</v>
      </c>
      <c r="T209" s="44">
        <f t="shared" si="119"/>
        <v>264.79000000000002</v>
      </c>
      <c r="U209" s="44">
        <f t="shared" si="119"/>
        <v>264.79000000000002</v>
      </c>
      <c r="V209" s="44">
        <f t="shared" si="119"/>
        <v>264.79000000000002</v>
      </c>
      <c r="W209" s="44">
        <f t="shared" si="119"/>
        <v>264.79000000000002</v>
      </c>
      <c r="X209" s="44">
        <f t="shared" si="119"/>
        <v>264.79000000000002</v>
      </c>
      <c r="Y209" s="44">
        <f t="shared" si="119"/>
        <v>264.79000000000002</v>
      </c>
      <c r="Z209" s="44">
        <f t="shared" si="119"/>
        <v>264.79000000000002</v>
      </c>
      <c r="AA209" s="44">
        <f t="shared" si="119"/>
        <v>264.79000000000002</v>
      </c>
    </row>
    <row r="210" spans="1:27" ht="12.75" customHeight="1" collapsed="1" x14ac:dyDescent="0.2">
      <c r="A210" s="96" t="s">
        <v>1211</v>
      </c>
      <c r="B210" s="28" t="str">
        <f>"11"&amp;"."&amp;$B$640&amp;"."&amp;$B$641</f>
        <v>11.04.2024</v>
      </c>
      <c r="C210" s="88" t="s">
        <v>76</v>
      </c>
      <c r="D210" s="89">
        <f>ROUND(((D211+D212+D214+D213)/1000),5)</f>
        <v>1.6737200000000001</v>
      </c>
      <c r="E210" s="89">
        <f>ROUND(((E211+E212+E214+E213)/1000),5)</f>
        <v>1.5992500000000001</v>
      </c>
      <c r="F210" s="89">
        <f>ROUND(((F211+F212+F214+F213)/1000),5)</f>
        <v>1.5458499999999999</v>
      </c>
      <c r="G210" s="89">
        <f t="shared" ref="G210:AA210" si="120">ROUND(((G211+G212+G214+G213)/1000),5)</f>
        <v>1.5407500000000001</v>
      </c>
      <c r="H210" s="89">
        <f t="shared" si="120"/>
        <v>1.5984400000000001</v>
      </c>
      <c r="I210" s="89">
        <f t="shared" si="120"/>
        <v>1.68231</v>
      </c>
      <c r="J210" s="89">
        <f t="shared" si="120"/>
        <v>1.83135</v>
      </c>
      <c r="K210" s="89">
        <f t="shared" si="120"/>
        <v>2.0322399999999998</v>
      </c>
      <c r="L210" s="89">
        <f t="shared" si="120"/>
        <v>2.2639</v>
      </c>
      <c r="M210" s="89">
        <f t="shared" si="120"/>
        <v>2.3923999999999999</v>
      </c>
      <c r="N210" s="89">
        <f t="shared" si="120"/>
        <v>2.4348100000000001</v>
      </c>
      <c r="O210" s="89">
        <f t="shared" si="120"/>
        <v>2.4440900000000001</v>
      </c>
      <c r="P210" s="89">
        <f t="shared" si="120"/>
        <v>2.4463900000000001</v>
      </c>
      <c r="Q210" s="89">
        <f t="shared" si="120"/>
        <v>2.4478599999999999</v>
      </c>
      <c r="R210" s="89">
        <f t="shared" si="120"/>
        <v>2.4438</v>
      </c>
      <c r="S210" s="89">
        <f t="shared" si="120"/>
        <v>2.4012500000000001</v>
      </c>
      <c r="T210" s="89">
        <f t="shared" si="120"/>
        <v>2.3847499999999999</v>
      </c>
      <c r="U210" s="89">
        <f t="shared" si="120"/>
        <v>2.3039800000000001</v>
      </c>
      <c r="V210" s="89">
        <f t="shared" si="120"/>
        <v>2.27887</v>
      </c>
      <c r="W210" s="89">
        <f t="shared" si="120"/>
        <v>2.3361200000000002</v>
      </c>
      <c r="X210" s="89">
        <f t="shared" si="120"/>
        <v>2.3904899999999998</v>
      </c>
      <c r="Y210" s="89">
        <f t="shared" si="120"/>
        <v>2.2984100000000001</v>
      </c>
      <c r="Z210" s="89">
        <f t="shared" si="120"/>
        <v>1.9410099999999999</v>
      </c>
      <c r="AA210" s="89">
        <f t="shared" si="120"/>
        <v>1.8283499999999999</v>
      </c>
    </row>
    <row r="211" spans="1:27" ht="12.75" hidden="1" customHeight="1" outlineLevel="1" x14ac:dyDescent="0.2">
      <c r="A211" s="97" t="s">
        <v>1212</v>
      </c>
      <c r="B211" s="63" t="s">
        <v>242</v>
      </c>
      <c r="C211" s="43" t="s">
        <v>79</v>
      </c>
      <c r="D211" s="44">
        <v>1291.51</v>
      </c>
      <c r="E211" s="44">
        <v>1217.04</v>
      </c>
      <c r="F211" s="44">
        <v>1163.6400000000001</v>
      </c>
      <c r="G211" s="44">
        <v>1158.54</v>
      </c>
      <c r="H211" s="44">
        <v>1216.23</v>
      </c>
      <c r="I211" s="44">
        <v>1300.0999999999999</v>
      </c>
      <c r="J211" s="44">
        <v>1449.14</v>
      </c>
      <c r="K211" s="44">
        <v>1650.03</v>
      </c>
      <c r="L211" s="44">
        <v>1881.69</v>
      </c>
      <c r="M211" s="44">
        <v>2010.19</v>
      </c>
      <c r="N211" s="44">
        <v>2052.6</v>
      </c>
      <c r="O211" s="44">
        <v>2061.88</v>
      </c>
      <c r="P211" s="44">
        <v>2064.1799999999998</v>
      </c>
      <c r="Q211" s="44">
        <v>2065.65</v>
      </c>
      <c r="R211" s="44">
        <v>2061.59</v>
      </c>
      <c r="S211" s="44">
        <v>2019.04</v>
      </c>
      <c r="T211" s="44">
        <v>2002.54</v>
      </c>
      <c r="U211" s="44">
        <v>1921.77</v>
      </c>
      <c r="V211" s="44">
        <v>1896.66</v>
      </c>
      <c r="W211" s="44">
        <v>1953.91</v>
      </c>
      <c r="X211" s="44">
        <v>2008.28</v>
      </c>
      <c r="Y211" s="44">
        <v>1916.2</v>
      </c>
      <c r="Z211" s="44">
        <v>1558.8</v>
      </c>
      <c r="AA211" s="44">
        <v>1446.14</v>
      </c>
    </row>
    <row r="212" spans="1:27" ht="12.75" hidden="1" customHeight="1" outlineLevel="1" x14ac:dyDescent="0.2">
      <c r="A212" s="97" t="s">
        <v>1213</v>
      </c>
      <c r="B212" s="63" t="s">
        <v>90</v>
      </c>
      <c r="C212" s="43" t="s">
        <v>79</v>
      </c>
      <c r="D212" s="44">
        <f>$D$162</f>
        <v>113.12</v>
      </c>
      <c r="E212" s="44">
        <f>$D$162</f>
        <v>113.12</v>
      </c>
      <c r="F212" s="44">
        <f t="shared" ref="F212:AA212" si="121">$D$162</f>
        <v>113.12</v>
      </c>
      <c r="G212" s="44">
        <f t="shared" si="121"/>
        <v>113.12</v>
      </c>
      <c r="H212" s="44">
        <f t="shared" si="121"/>
        <v>113.12</v>
      </c>
      <c r="I212" s="44">
        <f t="shared" si="121"/>
        <v>113.12</v>
      </c>
      <c r="J212" s="44">
        <f t="shared" si="121"/>
        <v>113.12</v>
      </c>
      <c r="K212" s="44">
        <f t="shared" si="121"/>
        <v>113.12</v>
      </c>
      <c r="L212" s="44">
        <f t="shared" si="121"/>
        <v>113.12</v>
      </c>
      <c r="M212" s="44">
        <f t="shared" si="121"/>
        <v>113.12</v>
      </c>
      <c r="N212" s="44">
        <f t="shared" si="121"/>
        <v>113.12</v>
      </c>
      <c r="O212" s="44">
        <f t="shared" si="121"/>
        <v>113.12</v>
      </c>
      <c r="P212" s="44">
        <f t="shared" si="121"/>
        <v>113.12</v>
      </c>
      <c r="Q212" s="44">
        <f t="shared" si="121"/>
        <v>113.12</v>
      </c>
      <c r="R212" s="44">
        <f t="shared" si="121"/>
        <v>113.12</v>
      </c>
      <c r="S212" s="44">
        <f t="shared" si="121"/>
        <v>113.12</v>
      </c>
      <c r="T212" s="44">
        <f t="shared" si="121"/>
        <v>113.12</v>
      </c>
      <c r="U212" s="44">
        <f t="shared" si="121"/>
        <v>113.12</v>
      </c>
      <c r="V212" s="44">
        <f t="shared" si="121"/>
        <v>113.12</v>
      </c>
      <c r="W212" s="44">
        <f t="shared" si="121"/>
        <v>113.12</v>
      </c>
      <c r="X212" s="44">
        <f t="shared" si="121"/>
        <v>113.12</v>
      </c>
      <c r="Y212" s="44">
        <f t="shared" si="121"/>
        <v>113.12</v>
      </c>
      <c r="Z212" s="44">
        <f t="shared" si="121"/>
        <v>113.12</v>
      </c>
      <c r="AA212" s="44">
        <f t="shared" si="121"/>
        <v>113.12</v>
      </c>
    </row>
    <row r="213" spans="1:27" ht="12.75" hidden="1" customHeight="1" outlineLevel="1" x14ac:dyDescent="0.2">
      <c r="A213" s="97" t="s">
        <v>1214</v>
      </c>
      <c r="B213" s="63" t="s">
        <v>83</v>
      </c>
      <c r="C213" s="43" t="s">
        <v>79</v>
      </c>
      <c r="D213" s="44">
        <v>4.3</v>
      </c>
      <c r="E213" s="44">
        <v>4.3</v>
      </c>
      <c r="F213" s="44">
        <v>4.3</v>
      </c>
      <c r="G213" s="44">
        <v>4.3</v>
      </c>
      <c r="H213" s="44">
        <v>4.3</v>
      </c>
      <c r="I213" s="44">
        <v>4.3</v>
      </c>
      <c r="J213" s="44">
        <v>4.3</v>
      </c>
      <c r="K213" s="44">
        <v>4.3</v>
      </c>
      <c r="L213" s="44">
        <v>4.3</v>
      </c>
      <c r="M213" s="44">
        <v>4.3</v>
      </c>
      <c r="N213" s="44">
        <v>4.3</v>
      </c>
      <c r="O213" s="44">
        <v>4.3</v>
      </c>
      <c r="P213" s="44">
        <v>4.3</v>
      </c>
      <c r="Q213" s="44">
        <v>4.3</v>
      </c>
      <c r="R213" s="44">
        <v>4.3</v>
      </c>
      <c r="S213" s="44">
        <v>4.3</v>
      </c>
      <c r="T213" s="44">
        <v>4.3</v>
      </c>
      <c r="U213" s="44">
        <v>4.3</v>
      </c>
      <c r="V213" s="44">
        <v>4.3</v>
      </c>
      <c r="W213" s="44">
        <v>4.3</v>
      </c>
      <c r="X213" s="44">
        <v>4.3</v>
      </c>
      <c r="Y213" s="44">
        <v>4.3</v>
      </c>
      <c r="Z213" s="44">
        <v>4.3</v>
      </c>
      <c r="AA213" s="44">
        <v>4.3</v>
      </c>
    </row>
    <row r="214" spans="1:27" ht="12.75" hidden="1" customHeight="1" outlineLevel="1" x14ac:dyDescent="0.2">
      <c r="A214" s="97" t="s">
        <v>1215</v>
      </c>
      <c r="B214" s="63" t="s">
        <v>81</v>
      </c>
      <c r="C214" s="43" t="s">
        <v>79</v>
      </c>
      <c r="D214" s="44">
        <f>$D$11</f>
        <v>264.79000000000002</v>
      </c>
      <c r="E214" s="44">
        <f t="shared" ref="E214:AA214" si="122">$D$11</f>
        <v>264.79000000000002</v>
      </c>
      <c r="F214" s="44">
        <f t="shared" si="122"/>
        <v>264.79000000000002</v>
      </c>
      <c r="G214" s="44">
        <f t="shared" si="122"/>
        <v>264.79000000000002</v>
      </c>
      <c r="H214" s="44">
        <f t="shared" si="122"/>
        <v>264.79000000000002</v>
      </c>
      <c r="I214" s="44">
        <f t="shared" si="122"/>
        <v>264.79000000000002</v>
      </c>
      <c r="J214" s="44">
        <f t="shared" si="122"/>
        <v>264.79000000000002</v>
      </c>
      <c r="K214" s="44">
        <f t="shared" si="122"/>
        <v>264.79000000000002</v>
      </c>
      <c r="L214" s="44">
        <f t="shared" si="122"/>
        <v>264.79000000000002</v>
      </c>
      <c r="M214" s="44">
        <f t="shared" si="122"/>
        <v>264.79000000000002</v>
      </c>
      <c r="N214" s="44">
        <f t="shared" si="122"/>
        <v>264.79000000000002</v>
      </c>
      <c r="O214" s="44">
        <f t="shared" si="122"/>
        <v>264.79000000000002</v>
      </c>
      <c r="P214" s="44">
        <f t="shared" si="122"/>
        <v>264.79000000000002</v>
      </c>
      <c r="Q214" s="44">
        <f t="shared" si="122"/>
        <v>264.79000000000002</v>
      </c>
      <c r="R214" s="44">
        <f t="shared" si="122"/>
        <v>264.79000000000002</v>
      </c>
      <c r="S214" s="44">
        <f t="shared" si="122"/>
        <v>264.79000000000002</v>
      </c>
      <c r="T214" s="44">
        <f t="shared" si="122"/>
        <v>264.79000000000002</v>
      </c>
      <c r="U214" s="44">
        <f t="shared" si="122"/>
        <v>264.79000000000002</v>
      </c>
      <c r="V214" s="44">
        <f t="shared" si="122"/>
        <v>264.79000000000002</v>
      </c>
      <c r="W214" s="44">
        <f t="shared" si="122"/>
        <v>264.79000000000002</v>
      </c>
      <c r="X214" s="44">
        <f t="shared" si="122"/>
        <v>264.79000000000002</v>
      </c>
      <c r="Y214" s="44">
        <f t="shared" si="122"/>
        <v>264.79000000000002</v>
      </c>
      <c r="Z214" s="44">
        <f t="shared" si="122"/>
        <v>264.79000000000002</v>
      </c>
      <c r="AA214" s="44">
        <f t="shared" si="122"/>
        <v>264.79000000000002</v>
      </c>
    </row>
    <row r="215" spans="1:27" ht="12.75" customHeight="1" collapsed="1" x14ac:dyDescent="0.2">
      <c r="A215" s="96" t="s">
        <v>1216</v>
      </c>
      <c r="B215" s="28" t="str">
        <f>"12"&amp;"."&amp;$B$640&amp;"."&amp;$B$641</f>
        <v>12.04.2024</v>
      </c>
      <c r="C215" s="88" t="s">
        <v>76</v>
      </c>
      <c r="D215" s="89">
        <f>ROUND(((D216+D217+D219+D218)/1000),5)</f>
        <v>1.7471300000000001</v>
      </c>
      <c r="E215" s="89">
        <f>ROUND(((E216+E217+E219+E218)/1000),5)</f>
        <v>1.6213299999999999</v>
      </c>
      <c r="F215" s="89">
        <f>ROUND(((F216+F217+F219+F218)/1000),5)</f>
        <v>1.59857</v>
      </c>
      <c r="G215" s="89">
        <f t="shared" ref="G215:AA215" si="123">ROUND(((G216+G217+G219+G218)/1000),5)</f>
        <v>1.5985799999999999</v>
      </c>
      <c r="H215" s="89">
        <f t="shared" si="123"/>
        <v>1.63374</v>
      </c>
      <c r="I215" s="89">
        <f t="shared" si="123"/>
        <v>1.76668</v>
      </c>
      <c r="J215" s="89">
        <f t="shared" si="123"/>
        <v>1.8357399999999999</v>
      </c>
      <c r="K215" s="89">
        <f t="shared" si="123"/>
        <v>2.2433100000000001</v>
      </c>
      <c r="L215" s="89">
        <f t="shared" si="123"/>
        <v>2.42353</v>
      </c>
      <c r="M215" s="89">
        <f t="shared" si="123"/>
        <v>2.4986999999999999</v>
      </c>
      <c r="N215" s="89">
        <f t="shared" si="123"/>
        <v>2.5358299999999998</v>
      </c>
      <c r="O215" s="89">
        <f t="shared" si="123"/>
        <v>2.5475400000000001</v>
      </c>
      <c r="P215" s="89">
        <f t="shared" si="123"/>
        <v>2.5407299999999999</v>
      </c>
      <c r="Q215" s="89">
        <f t="shared" si="123"/>
        <v>2.5504500000000001</v>
      </c>
      <c r="R215" s="89">
        <f t="shared" si="123"/>
        <v>2.5401500000000001</v>
      </c>
      <c r="S215" s="89">
        <f t="shared" si="123"/>
        <v>2.52929</v>
      </c>
      <c r="T215" s="89">
        <f t="shared" si="123"/>
        <v>2.49302</v>
      </c>
      <c r="U215" s="89">
        <f t="shared" si="123"/>
        <v>2.4323600000000001</v>
      </c>
      <c r="V215" s="89">
        <f t="shared" si="123"/>
        <v>2.4150800000000001</v>
      </c>
      <c r="W215" s="89">
        <f t="shared" si="123"/>
        <v>2.4445100000000002</v>
      </c>
      <c r="X215" s="89">
        <f t="shared" si="123"/>
        <v>2.5104600000000001</v>
      </c>
      <c r="Y215" s="89">
        <f t="shared" si="123"/>
        <v>2.4462899999999999</v>
      </c>
      <c r="Z215" s="89">
        <f t="shared" si="123"/>
        <v>2.1187299999999998</v>
      </c>
      <c r="AA215" s="89">
        <f t="shared" si="123"/>
        <v>1.8586100000000001</v>
      </c>
    </row>
    <row r="216" spans="1:27" ht="12.75" hidden="1" customHeight="1" outlineLevel="1" x14ac:dyDescent="0.2">
      <c r="A216" s="97" t="s">
        <v>1217</v>
      </c>
      <c r="B216" s="63" t="s">
        <v>242</v>
      </c>
      <c r="C216" s="43" t="s">
        <v>79</v>
      </c>
      <c r="D216" s="44">
        <v>1364.92</v>
      </c>
      <c r="E216" s="44">
        <v>1239.1199999999999</v>
      </c>
      <c r="F216" s="44">
        <v>1216.3599999999999</v>
      </c>
      <c r="G216" s="44">
        <v>1216.3699999999999</v>
      </c>
      <c r="H216" s="44">
        <v>1251.53</v>
      </c>
      <c r="I216" s="44">
        <v>1384.47</v>
      </c>
      <c r="J216" s="44">
        <v>1453.53</v>
      </c>
      <c r="K216" s="44">
        <v>1861.1</v>
      </c>
      <c r="L216" s="44">
        <v>2041.32</v>
      </c>
      <c r="M216" s="44">
        <v>2116.4899999999998</v>
      </c>
      <c r="N216" s="44">
        <v>2153.62</v>
      </c>
      <c r="O216" s="44">
        <v>2165.33</v>
      </c>
      <c r="P216" s="44">
        <v>2158.52</v>
      </c>
      <c r="Q216" s="44">
        <v>2168.2399999999998</v>
      </c>
      <c r="R216" s="44">
        <v>2157.94</v>
      </c>
      <c r="S216" s="44">
        <v>2147.08</v>
      </c>
      <c r="T216" s="44">
        <v>2110.81</v>
      </c>
      <c r="U216" s="44">
        <v>2050.15</v>
      </c>
      <c r="V216" s="44">
        <v>2032.87</v>
      </c>
      <c r="W216" s="44">
        <v>2062.3000000000002</v>
      </c>
      <c r="X216" s="44">
        <v>2128.25</v>
      </c>
      <c r="Y216" s="44">
        <v>2064.08</v>
      </c>
      <c r="Z216" s="44">
        <v>1736.52</v>
      </c>
      <c r="AA216" s="44">
        <v>1476.4</v>
      </c>
    </row>
    <row r="217" spans="1:27" ht="12.75" hidden="1" customHeight="1" outlineLevel="1" x14ac:dyDescent="0.2">
      <c r="A217" s="97" t="s">
        <v>1218</v>
      </c>
      <c r="B217" s="63" t="s">
        <v>90</v>
      </c>
      <c r="C217" s="43" t="s">
        <v>79</v>
      </c>
      <c r="D217" s="44">
        <f>$D$162</f>
        <v>113.12</v>
      </c>
      <c r="E217" s="44">
        <f>$D$162</f>
        <v>113.12</v>
      </c>
      <c r="F217" s="44">
        <f t="shared" ref="F217:AA217" si="124">$D$162</f>
        <v>113.12</v>
      </c>
      <c r="G217" s="44">
        <f t="shared" si="124"/>
        <v>113.12</v>
      </c>
      <c r="H217" s="44">
        <f t="shared" si="124"/>
        <v>113.12</v>
      </c>
      <c r="I217" s="44">
        <f t="shared" si="124"/>
        <v>113.12</v>
      </c>
      <c r="J217" s="44">
        <f t="shared" si="124"/>
        <v>113.12</v>
      </c>
      <c r="K217" s="44">
        <f t="shared" si="124"/>
        <v>113.12</v>
      </c>
      <c r="L217" s="44">
        <f t="shared" si="124"/>
        <v>113.12</v>
      </c>
      <c r="M217" s="44">
        <f t="shared" si="124"/>
        <v>113.12</v>
      </c>
      <c r="N217" s="44">
        <f t="shared" si="124"/>
        <v>113.12</v>
      </c>
      <c r="O217" s="44">
        <f t="shared" si="124"/>
        <v>113.12</v>
      </c>
      <c r="P217" s="44">
        <f t="shared" si="124"/>
        <v>113.12</v>
      </c>
      <c r="Q217" s="44">
        <f t="shared" si="124"/>
        <v>113.12</v>
      </c>
      <c r="R217" s="44">
        <f t="shared" si="124"/>
        <v>113.12</v>
      </c>
      <c r="S217" s="44">
        <f t="shared" si="124"/>
        <v>113.12</v>
      </c>
      <c r="T217" s="44">
        <f t="shared" si="124"/>
        <v>113.12</v>
      </c>
      <c r="U217" s="44">
        <f t="shared" si="124"/>
        <v>113.12</v>
      </c>
      <c r="V217" s="44">
        <f t="shared" si="124"/>
        <v>113.12</v>
      </c>
      <c r="W217" s="44">
        <f t="shared" si="124"/>
        <v>113.12</v>
      </c>
      <c r="X217" s="44">
        <f t="shared" si="124"/>
        <v>113.12</v>
      </c>
      <c r="Y217" s="44">
        <f t="shared" si="124"/>
        <v>113.12</v>
      </c>
      <c r="Z217" s="44">
        <f t="shared" si="124"/>
        <v>113.12</v>
      </c>
      <c r="AA217" s="44">
        <f t="shared" si="124"/>
        <v>113.12</v>
      </c>
    </row>
    <row r="218" spans="1:27" ht="12.75" hidden="1" customHeight="1" outlineLevel="1" x14ac:dyDescent="0.2">
      <c r="A218" s="97" t="s">
        <v>1219</v>
      </c>
      <c r="B218" s="63" t="s">
        <v>83</v>
      </c>
      <c r="C218" s="43" t="s">
        <v>79</v>
      </c>
      <c r="D218" s="44">
        <v>4.3</v>
      </c>
      <c r="E218" s="44">
        <v>4.3</v>
      </c>
      <c r="F218" s="44">
        <v>4.3</v>
      </c>
      <c r="G218" s="44">
        <v>4.3</v>
      </c>
      <c r="H218" s="44">
        <v>4.3</v>
      </c>
      <c r="I218" s="44">
        <v>4.3</v>
      </c>
      <c r="J218" s="44">
        <v>4.3</v>
      </c>
      <c r="K218" s="44">
        <v>4.3</v>
      </c>
      <c r="L218" s="44">
        <v>4.3</v>
      </c>
      <c r="M218" s="44">
        <v>4.3</v>
      </c>
      <c r="N218" s="44">
        <v>4.3</v>
      </c>
      <c r="O218" s="44">
        <v>4.3</v>
      </c>
      <c r="P218" s="44">
        <v>4.3</v>
      </c>
      <c r="Q218" s="44">
        <v>4.3</v>
      </c>
      <c r="R218" s="44">
        <v>4.3</v>
      </c>
      <c r="S218" s="44">
        <v>4.3</v>
      </c>
      <c r="T218" s="44">
        <v>4.3</v>
      </c>
      <c r="U218" s="44">
        <v>4.3</v>
      </c>
      <c r="V218" s="44">
        <v>4.3</v>
      </c>
      <c r="W218" s="44">
        <v>4.3</v>
      </c>
      <c r="X218" s="44">
        <v>4.3</v>
      </c>
      <c r="Y218" s="44">
        <v>4.3</v>
      </c>
      <c r="Z218" s="44">
        <v>4.3</v>
      </c>
      <c r="AA218" s="44">
        <v>4.3</v>
      </c>
    </row>
    <row r="219" spans="1:27" ht="12.75" hidden="1" customHeight="1" outlineLevel="1" x14ac:dyDescent="0.2">
      <c r="A219" s="97" t="s">
        <v>1220</v>
      </c>
      <c r="B219" s="63" t="s">
        <v>81</v>
      </c>
      <c r="C219" s="43" t="s">
        <v>79</v>
      </c>
      <c r="D219" s="44">
        <f>$D$11</f>
        <v>264.79000000000002</v>
      </c>
      <c r="E219" s="44">
        <f t="shared" ref="E219:AA219" si="125">$D$11</f>
        <v>264.79000000000002</v>
      </c>
      <c r="F219" s="44">
        <f t="shared" si="125"/>
        <v>264.79000000000002</v>
      </c>
      <c r="G219" s="44">
        <f t="shared" si="125"/>
        <v>264.79000000000002</v>
      </c>
      <c r="H219" s="44">
        <f t="shared" si="125"/>
        <v>264.79000000000002</v>
      </c>
      <c r="I219" s="44">
        <f t="shared" si="125"/>
        <v>264.79000000000002</v>
      </c>
      <c r="J219" s="44">
        <f t="shared" si="125"/>
        <v>264.79000000000002</v>
      </c>
      <c r="K219" s="44">
        <f t="shared" si="125"/>
        <v>264.79000000000002</v>
      </c>
      <c r="L219" s="44">
        <f t="shared" si="125"/>
        <v>264.79000000000002</v>
      </c>
      <c r="M219" s="44">
        <f t="shared" si="125"/>
        <v>264.79000000000002</v>
      </c>
      <c r="N219" s="44">
        <f t="shared" si="125"/>
        <v>264.79000000000002</v>
      </c>
      <c r="O219" s="44">
        <f t="shared" si="125"/>
        <v>264.79000000000002</v>
      </c>
      <c r="P219" s="44">
        <f t="shared" si="125"/>
        <v>264.79000000000002</v>
      </c>
      <c r="Q219" s="44">
        <f t="shared" si="125"/>
        <v>264.79000000000002</v>
      </c>
      <c r="R219" s="44">
        <f t="shared" si="125"/>
        <v>264.79000000000002</v>
      </c>
      <c r="S219" s="44">
        <f t="shared" si="125"/>
        <v>264.79000000000002</v>
      </c>
      <c r="T219" s="44">
        <f t="shared" si="125"/>
        <v>264.79000000000002</v>
      </c>
      <c r="U219" s="44">
        <f t="shared" si="125"/>
        <v>264.79000000000002</v>
      </c>
      <c r="V219" s="44">
        <f t="shared" si="125"/>
        <v>264.79000000000002</v>
      </c>
      <c r="W219" s="44">
        <f t="shared" si="125"/>
        <v>264.79000000000002</v>
      </c>
      <c r="X219" s="44">
        <f t="shared" si="125"/>
        <v>264.79000000000002</v>
      </c>
      <c r="Y219" s="44">
        <f t="shared" si="125"/>
        <v>264.79000000000002</v>
      </c>
      <c r="Z219" s="44">
        <f t="shared" si="125"/>
        <v>264.79000000000002</v>
      </c>
      <c r="AA219" s="44">
        <f t="shared" si="125"/>
        <v>264.79000000000002</v>
      </c>
    </row>
    <row r="220" spans="1:27" ht="12.75" customHeight="1" collapsed="1" x14ac:dyDescent="0.2">
      <c r="A220" s="96" t="s">
        <v>1221</v>
      </c>
      <c r="B220" s="28" t="str">
        <f>"13"&amp;"."&amp;$B$640&amp;"."&amp;$B$641</f>
        <v>13.04.2024</v>
      </c>
      <c r="C220" s="88" t="s">
        <v>76</v>
      </c>
      <c r="D220" s="89">
        <f>ROUND(((D221+D222+D224+D223)/1000),5)</f>
        <v>1.7343299999999999</v>
      </c>
      <c r="E220" s="89">
        <f>ROUND(((E221+E222+E224+E223)/1000),5)</f>
        <v>1.63053</v>
      </c>
      <c r="F220" s="89">
        <f>ROUND(((F221+F222+F224+F223)/1000),5)</f>
        <v>1.6112899999999999</v>
      </c>
      <c r="G220" s="89">
        <f t="shared" ref="G220:AA220" si="126">ROUND(((G221+G222+G224+G223)/1000),5)</f>
        <v>1.5950599999999999</v>
      </c>
      <c r="H220" s="89">
        <f t="shared" si="126"/>
        <v>1.59785</v>
      </c>
      <c r="I220" s="89">
        <f t="shared" si="126"/>
        <v>1.60538</v>
      </c>
      <c r="J220" s="89">
        <f t="shared" si="126"/>
        <v>1.61951</v>
      </c>
      <c r="K220" s="89">
        <f t="shared" si="126"/>
        <v>1.8419300000000001</v>
      </c>
      <c r="L220" s="89">
        <f t="shared" si="126"/>
        <v>2.1636500000000001</v>
      </c>
      <c r="M220" s="89">
        <f t="shared" si="126"/>
        <v>2.2604099999999998</v>
      </c>
      <c r="N220" s="89">
        <f t="shared" si="126"/>
        <v>2.3198799999999999</v>
      </c>
      <c r="O220" s="89">
        <f t="shared" si="126"/>
        <v>2.3733499999999998</v>
      </c>
      <c r="P220" s="89">
        <f t="shared" si="126"/>
        <v>2.3404500000000001</v>
      </c>
      <c r="Q220" s="89">
        <f t="shared" si="126"/>
        <v>2.33135</v>
      </c>
      <c r="R220" s="89">
        <f t="shared" si="126"/>
        <v>2.3158300000000001</v>
      </c>
      <c r="S220" s="89">
        <f t="shared" si="126"/>
        <v>2.30274</v>
      </c>
      <c r="T220" s="89">
        <f t="shared" si="126"/>
        <v>2.2920600000000002</v>
      </c>
      <c r="U220" s="89">
        <f t="shared" si="126"/>
        <v>2.21245</v>
      </c>
      <c r="V220" s="89">
        <f t="shared" si="126"/>
        <v>2.26186</v>
      </c>
      <c r="W220" s="89">
        <f t="shared" si="126"/>
        <v>2.3320599999999998</v>
      </c>
      <c r="X220" s="89">
        <f t="shared" si="126"/>
        <v>2.3710599999999999</v>
      </c>
      <c r="Y220" s="89">
        <f t="shared" si="126"/>
        <v>2.3474599999999999</v>
      </c>
      <c r="Z220" s="89">
        <f t="shared" si="126"/>
        <v>1.96611</v>
      </c>
      <c r="AA220" s="89">
        <f t="shared" si="126"/>
        <v>1.8449</v>
      </c>
    </row>
    <row r="221" spans="1:27" ht="12.75" hidden="1" customHeight="1" outlineLevel="1" x14ac:dyDescent="0.2">
      <c r="A221" s="97" t="s">
        <v>1222</v>
      </c>
      <c r="B221" s="63" t="s">
        <v>242</v>
      </c>
      <c r="C221" s="43" t="s">
        <v>79</v>
      </c>
      <c r="D221" s="44">
        <v>1352.12</v>
      </c>
      <c r="E221" s="44">
        <v>1248.32</v>
      </c>
      <c r="F221" s="44">
        <v>1229.08</v>
      </c>
      <c r="G221" s="44">
        <v>1212.8499999999999</v>
      </c>
      <c r="H221" s="44">
        <v>1215.6400000000001</v>
      </c>
      <c r="I221" s="44">
        <v>1223.17</v>
      </c>
      <c r="J221" s="44">
        <v>1237.3</v>
      </c>
      <c r="K221" s="44">
        <v>1459.72</v>
      </c>
      <c r="L221" s="44">
        <v>1781.44</v>
      </c>
      <c r="M221" s="44">
        <v>1878.2</v>
      </c>
      <c r="N221" s="44">
        <v>1937.67</v>
      </c>
      <c r="O221" s="44">
        <v>1991.14</v>
      </c>
      <c r="P221" s="44">
        <v>1958.24</v>
      </c>
      <c r="Q221" s="44">
        <v>1949.14</v>
      </c>
      <c r="R221" s="44">
        <v>1933.62</v>
      </c>
      <c r="S221" s="44">
        <v>1920.53</v>
      </c>
      <c r="T221" s="44">
        <v>1909.85</v>
      </c>
      <c r="U221" s="44">
        <v>1830.24</v>
      </c>
      <c r="V221" s="44">
        <v>1879.65</v>
      </c>
      <c r="W221" s="44">
        <v>1949.85</v>
      </c>
      <c r="X221" s="44">
        <v>1988.85</v>
      </c>
      <c r="Y221" s="44">
        <v>1965.25</v>
      </c>
      <c r="Z221" s="44">
        <v>1583.9</v>
      </c>
      <c r="AA221" s="44">
        <v>1462.69</v>
      </c>
    </row>
    <row r="222" spans="1:27" ht="12.75" hidden="1" customHeight="1" outlineLevel="1" x14ac:dyDescent="0.2">
      <c r="A222" s="97" t="s">
        <v>1223</v>
      </c>
      <c r="B222" s="63" t="s">
        <v>90</v>
      </c>
      <c r="C222" s="43" t="s">
        <v>79</v>
      </c>
      <c r="D222" s="44">
        <f>$D$162</f>
        <v>113.12</v>
      </c>
      <c r="E222" s="44">
        <f>$D$162</f>
        <v>113.12</v>
      </c>
      <c r="F222" s="44">
        <f t="shared" ref="F222:AA222" si="127">$D$162</f>
        <v>113.12</v>
      </c>
      <c r="G222" s="44">
        <f t="shared" si="127"/>
        <v>113.12</v>
      </c>
      <c r="H222" s="44">
        <f t="shared" si="127"/>
        <v>113.12</v>
      </c>
      <c r="I222" s="44">
        <f t="shared" si="127"/>
        <v>113.12</v>
      </c>
      <c r="J222" s="44">
        <f t="shared" si="127"/>
        <v>113.12</v>
      </c>
      <c r="K222" s="44">
        <f t="shared" si="127"/>
        <v>113.12</v>
      </c>
      <c r="L222" s="44">
        <f t="shared" si="127"/>
        <v>113.12</v>
      </c>
      <c r="M222" s="44">
        <f t="shared" si="127"/>
        <v>113.12</v>
      </c>
      <c r="N222" s="44">
        <f t="shared" si="127"/>
        <v>113.12</v>
      </c>
      <c r="O222" s="44">
        <f t="shared" si="127"/>
        <v>113.12</v>
      </c>
      <c r="P222" s="44">
        <f t="shared" si="127"/>
        <v>113.12</v>
      </c>
      <c r="Q222" s="44">
        <f t="shared" si="127"/>
        <v>113.12</v>
      </c>
      <c r="R222" s="44">
        <f t="shared" si="127"/>
        <v>113.12</v>
      </c>
      <c r="S222" s="44">
        <f t="shared" si="127"/>
        <v>113.12</v>
      </c>
      <c r="T222" s="44">
        <f t="shared" si="127"/>
        <v>113.12</v>
      </c>
      <c r="U222" s="44">
        <f t="shared" si="127"/>
        <v>113.12</v>
      </c>
      <c r="V222" s="44">
        <f t="shared" si="127"/>
        <v>113.12</v>
      </c>
      <c r="W222" s="44">
        <f t="shared" si="127"/>
        <v>113.12</v>
      </c>
      <c r="X222" s="44">
        <f t="shared" si="127"/>
        <v>113.12</v>
      </c>
      <c r="Y222" s="44">
        <f t="shared" si="127"/>
        <v>113.12</v>
      </c>
      <c r="Z222" s="44">
        <f t="shared" si="127"/>
        <v>113.12</v>
      </c>
      <c r="AA222" s="44">
        <f t="shared" si="127"/>
        <v>113.12</v>
      </c>
    </row>
    <row r="223" spans="1:27" ht="12.75" hidden="1" customHeight="1" outlineLevel="1" x14ac:dyDescent="0.2">
      <c r="A223" s="97" t="s">
        <v>1224</v>
      </c>
      <c r="B223" s="63" t="s">
        <v>83</v>
      </c>
      <c r="C223" s="43" t="s">
        <v>79</v>
      </c>
      <c r="D223" s="44">
        <v>4.3</v>
      </c>
      <c r="E223" s="44">
        <v>4.3</v>
      </c>
      <c r="F223" s="44">
        <v>4.3</v>
      </c>
      <c r="G223" s="44">
        <v>4.3</v>
      </c>
      <c r="H223" s="44">
        <v>4.3</v>
      </c>
      <c r="I223" s="44">
        <v>4.3</v>
      </c>
      <c r="J223" s="44">
        <v>4.3</v>
      </c>
      <c r="K223" s="44">
        <v>4.3</v>
      </c>
      <c r="L223" s="44">
        <v>4.3</v>
      </c>
      <c r="M223" s="44">
        <v>4.3</v>
      </c>
      <c r="N223" s="44">
        <v>4.3</v>
      </c>
      <c r="O223" s="44">
        <v>4.3</v>
      </c>
      <c r="P223" s="44">
        <v>4.3</v>
      </c>
      <c r="Q223" s="44">
        <v>4.3</v>
      </c>
      <c r="R223" s="44">
        <v>4.3</v>
      </c>
      <c r="S223" s="44">
        <v>4.3</v>
      </c>
      <c r="T223" s="44">
        <v>4.3</v>
      </c>
      <c r="U223" s="44">
        <v>4.3</v>
      </c>
      <c r="V223" s="44">
        <v>4.3</v>
      </c>
      <c r="W223" s="44">
        <v>4.3</v>
      </c>
      <c r="X223" s="44">
        <v>4.3</v>
      </c>
      <c r="Y223" s="44">
        <v>4.3</v>
      </c>
      <c r="Z223" s="44">
        <v>4.3</v>
      </c>
      <c r="AA223" s="44">
        <v>4.3</v>
      </c>
    </row>
    <row r="224" spans="1:27" ht="12.75" hidden="1" customHeight="1" outlineLevel="1" x14ac:dyDescent="0.2">
      <c r="A224" s="97" t="s">
        <v>1225</v>
      </c>
      <c r="B224" s="63" t="s">
        <v>81</v>
      </c>
      <c r="C224" s="43" t="s">
        <v>79</v>
      </c>
      <c r="D224" s="44">
        <f>$D$11</f>
        <v>264.79000000000002</v>
      </c>
      <c r="E224" s="44">
        <f t="shared" ref="E224:AA224" si="128">$D$11</f>
        <v>264.79000000000002</v>
      </c>
      <c r="F224" s="44">
        <f t="shared" si="128"/>
        <v>264.79000000000002</v>
      </c>
      <c r="G224" s="44">
        <f t="shared" si="128"/>
        <v>264.79000000000002</v>
      </c>
      <c r="H224" s="44">
        <f t="shared" si="128"/>
        <v>264.79000000000002</v>
      </c>
      <c r="I224" s="44">
        <f t="shared" si="128"/>
        <v>264.79000000000002</v>
      </c>
      <c r="J224" s="44">
        <f t="shared" si="128"/>
        <v>264.79000000000002</v>
      </c>
      <c r="K224" s="44">
        <f t="shared" si="128"/>
        <v>264.79000000000002</v>
      </c>
      <c r="L224" s="44">
        <f t="shared" si="128"/>
        <v>264.79000000000002</v>
      </c>
      <c r="M224" s="44">
        <f t="shared" si="128"/>
        <v>264.79000000000002</v>
      </c>
      <c r="N224" s="44">
        <f t="shared" si="128"/>
        <v>264.79000000000002</v>
      </c>
      <c r="O224" s="44">
        <f t="shared" si="128"/>
        <v>264.79000000000002</v>
      </c>
      <c r="P224" s="44">
        <f t="shared" si="128"/>
        <v>264.79000000000002</v>
      </c>
      <c r="Q224" s="44">
        <f t="shared" si="128"/>
        <v>264.79000000000002</v>
      </c>
      <c r="R224" s="44">
        <f t="shared" si="128"/>
        <v>264.79000000000002</v>
      </c>
      <c r="S224" s="44">
        <f t="shared" si="128"/>
        <v>264.79000000000002</v>
      </c>
      <c r="T224" s="44">
        <f t="shared" si="128"/>
        <v>264.79000000000002</v>
      </c>
      <c r="U224" s="44">
        <f t="shared" si="128"/>
        <v>264.79000000000002</v>
      </c>
      <c r="V224" s="44">
        <f t="shared" si="128"/>
        <v>264.79000000000002</v>
      </c>
      <c r="W224" s="44">
        <f t="shared" si="128"/>
        <v>264.79000000000002</v>
      </c>
      <c r="X224" s="44">
        <f t="shared" si="128"/>
        <v>264.79000000000002</v>
      </c>
      <c r="Y224" s="44">
        <f t="shared" si="128"/>
        <v>264.79000000000002</v>
      </c>
      <c r="Z224" s="44">
        <f t="shared" si="128"/>
        <v>264.79000000000002</v>
      </c>
      <c r="AA224" s="44">
        <f t="shared" si="128"/>
        <v>264.79000000000002</v>
      </c>
    </row>
    <row r="225" spans="1:27" ht="12.75" customHeight="1" collapsed="1" x14ac:dyDescent="0.2">
      <c r="A225" s="96" t="s">
        <v>1226</v>
      </c>
      <c r="B225" s="28" t="str">
        <f>"14"&amp;"."&amp;$B$640&amp;"."&amp;$B$641</f>
        <v>14.04.2024</v>
      </c>
      <c r="C225" s="88" t="s">
        <v>76</v>
      </c>
      <c r="D225" s="89">
        <f>ROUND(((D226+D227+D229+D228)/1000),5)</f>
        <v>1.6701299999999999</v>
      </c>
      <c r="E225" s="89">
        <f>ROUND(((E226+E227+E229+E228)/1000),5)</f>
        <v>1.6152500000000001</v>
      </c>
      <c r="F225" s="89">
        <f>ROUND(((F226+F227+F229+F228)/1000),5)</f>
        <v>1.5606899999999999</v>
      </c>
      <c r="G225" s="89">
        <f t="shared" ref="G225:AA225" si="129">ROUND(((G226+G227+G229+G228)/1000),5)</f>
        <v>1.5379799999999999</v>
      </c>
      <c r="H225" s="89">
        <f t="shared" si="129"/>
        <v>1.54287</v>
      </c>
      <c r="I225" s="89">
        <f t="shared" si="129"/>
        <v>1.5366200000000001</v>
      </c>
      <c r="J225" s="89">
        <f t="shared" si="129"/>
        <v>1.534</v>
      </c>
      <c r="K225" s="89">
        <f t="shared" si="129"/>
        <v>1.6397299999999999</v>
      </c>
      <c r="L225" s="89">
        <f t="shared" si="129"/>
        <v>1.8423400000000001</v>
      </c>
      <c r="M225" s="89">
        <f t="shared" si="129"/>
        <v>1.96787</v>
      </c>
      <c r="N225" s="89">
        <f t="shared" si="129"/>
        <v>2.0232399999999999</v>
      </c>
      <c r="O225" s="89">
        <f t="shared" si="129"/>
        <v>2.0288599999999999</v>
      </c>
      <c r="P225" s="89">
        <f t="shared" si="129"/>
        <v>2.0184299999999999</v>
      </c>
      <c r="Q225" s="89">
        <f t="shared" si="129"/>
        <v>2.0062000000000002</v>
      </c>
      <c r="R225" s="89">
        <f t="shared" si="129"/>
        <v>1.9987900000000001</v>
      </c>
      <c r="S225" s="89">
        <f t="shared" si="129"/>
        <v>1.95974</v>
      </c>
      <c r="T225" s="89">
        <f t="shared" si="129"/>
        <v>2.0325099999999998</v>
      </c>
      <c r="U225" s="89">
        <f t="shared" si="129"/>
        <v>2.0376500000000002</v>
      </c>
      <c r="V225" s="89">
        <f t="shared" si="129"/>
        <v>2.0802200000000002</v>
      </c>
      <c r="W225" s="89">
        <f t="shared" si="129"/>
        <v>2.19665</v>
      </c>
      <c r="X225" s="89">
        <f t="shared" si="129"/>
        <v>2.2136900000000002</v>
      </c>
      <c r="Y225" s="89">
        <f t="shared" si="129"/>
        <v>2.03572</v>
      </c>
      <c r="Z225" s="89">
        <f t="shared" si="129"/>
        <v>1.8533200000000001</v>
      </c>
      <c r="AA225" s="89">
        <f t="shared" si="129"/>
        <v>1.67502</v>
      </c>
    </row>
    <row r="226" spans="1:27" ht="12.75" hidden="1" customHeight="1" outlineLevel="1" x14ac:dyDescent="0.2">
      <c r="A226" s="97" t="s">
        <v>1227</v>
      </c>
      <c r="B226" s="63" t="s">
        <v>242</v>
      </c>
      <c r="C226" s="43" t="s">
        <v>79</v>
      </c>
      <c r="D226" s="44">
        <v>1287.92</v>
      </c>
      <c r="E226" s="44">
        <v>1233.04</v>
      </c>
      <c r="F226" s="44">
        <v>1178.48</v>
      </c>
      <c r="G226" s="44">
        <v>1155.77</v>
      </c>
      <c r="H226" s="44">
        <v>1160.6600000000001</v>
      </c>
      <c r="I226" s="44">
        <v>1154.4100000000001</v>
      </c>
      <c r="J226" s="44">
        <v>1151.79</v>
      </c>
      <c r="K226" s="44">
        <v>1257.52</v>
      </c>
      <c r="L226" s="44">
        <v>1460.13</v>
      </c>
      <c r="M226" s="44">
        <v>1585.66</v>
      </c>
      <c r="N226" s="44">
        <v>1641.03</v>
      </c>
      <c r="O226" s="44">
        <v>1646.65</v>
      </c>
      <c r="P226" s="44">
        <v>1636.22</v>
      </c>
      <c r="Q226" s="44">
        <v>1623.99</v>
      </c>
      <c r="R226" s="44">
        <v>1616.58</v>
      </c>
      <c r="S226" s="44">
        <v>1577.53</v>
      </c>
      <c r="T226" s="44">
        <v>1650.3</v>
      </c>
      <c r="U226" s="44">
        <v>1655.44</v>
      </c>
      <c r="V226" s="44">
        <v>1698.01</v>
      </c>
      <c r="W226" s="44">
        <v>1814.44</v>
      </c>
      <c r="X226" s="44">
        <v>1831.48</v>
      </c>
      <c r="Y226" s="44">
        <v>1653.51</v>
      </c>
      <c r="Z226" s="44">
        <v>1471.11</v>
      </c>
      <c r="AA226" s="44">
        <v>1292.81</v>
      </c>
    </row>
    <row r="227" spans="1:27" ht="12.75" hidden="1" customHeight="1" outlineLevel="1" x14ac:dyDescent="0.2">
      <c r="A227" s="97" t="s">
        <v>1228</v>
      </c>
      <c r="B227" s="63" t="s">
        <v>90</v>
      </c>
      <c r="C227" s="43" t="s">
        <v>79</v>
      </c>
      <c r="D227" s="44">
        <f>$D$162</f>
        <v>113.12</v>
      </c>
      <c r="E227" s="44">
        <f>$D$162</f>
        <v>113.12</v>
      </c>
      <c r="F227" s="44">
        <f t="shared" ref="F227:AA227" si="130">$D$162</f>
        <v>113.12</v>
      </c>
      <c r="G227" s="44">
        <f t="shared" si="130"/>
        <v>113.12</v>
      </c>
      <c r="H227" s="44">
        <f t="shared" si="130"/>
        <v>113.12</v>
      </c>
      <c r="I227" s="44">
        <f t="shared" si="130"/>
        <v>113.12</v>
      </c>
      <c r="J227" s="44">
        <f t="shared" si="130"/>
        <v>113.12</v>
      </c>
      <c r="K227" s="44">
        <f t="shared" si="130"/>
        <v>113.12</v>
      </c>
      <c r="L227" s="44">
        <f t="shared" si="130"/>
        <v>113.12</v>
      </c>
      <c r="M227" s="44">
        <f t="shared" si="130"/>
        <v>113.12</v>
      </c>
      <c r="N227" s="44">
        <f t="shared" si="130"/>
        <v>113.12</v>
      </c>
      <c r="O227" s="44">
        <f t="shared" si="130"/>
        <v>113.12</v>
      </c>
      <c r="P227" s="44">
        <f t="shared" si="130"/>
        <v>113.12</v>
      </c>
      <c r="Q227" s="44">
        <f t="shared" si="130"/>
        <v>113.12</v>
      </c>
      <c r="R227" s="44">
        <f t="shared" si="130"/>
        <v>113.12</v>
      </c>
      <c r="S227" s="44">
        <f t="shared" si="130"/>
        <v>113.12</v>
      </c>
      <c r="T227" s="44">
        <f t="shared" si="130"/>
        <v>113.12</v>
      </c>
      <c r="U227" s="44">
        <f t="shared" si="130"/>
        <v>113.12</v>
      </c>
      <c r="V227" s="44">
        <f t="shared" si="130"/>
        <v>113.12</v>
      </c>
      <c r="W227" s="44">
        <f t="shared" si="130"/>
        <v>113.12</v>
      </c>
      <c r="X227" s="44">
        <f t="shared" si="130"/>
        <v>113.12</v>
      </c>
      <c r="Y227" s="44">
        <f t="shared" si="130"/>
        <v>113.12</v>
      </c>
      <c r="Z227" s="44">
        <f t="shared" si="130"/>
        <v>113.12</v>
      </c>
      <c r="AA227" s="44">
        <f t="shared" si="130"/>
        <v>113.12</v>
      </c>
    </row>
    <row r="228" spans="1:27" ht="12.75" hidden="1" customHeight="1" outlineLevel="1" x14ac:dyDescent="0.2">
      <c r="A228" s="97" t="s">
        <v>1229</v>
      </c>
      <c r="B228" s="63" t="s">
        <v>83</v>
      </c>
      <c r="C228" s="43" t="s">
        <v>79</v>
      </c>
      <c r="D228" s="44">
        <v>4.3</v>
      </c>
      <c r="E228" s="44">
        <v>4.3</v>
      </c>
      <c r="F228" s="44">
        <v>4.3</v>
      </c>
      <c r="G228" s="44">
        <v>4.3</v>
      </c>
      <c r="H228" s="44">
        <v>4.3</v>
      </c>
      <c r="I228" s="44">
        <v>4.3</v>
      </c>
      <c r="J228" s="44">
        <v>4.3</v>
      </c>
      <c r="K228" s="44">
        <v>4.3</v>
      </c>
      <c r="L228" s="44">
        <v>4.3</v>
      </c>
      <c r="M228" s="44">
        <v>4.3</v>
      </c>
      <c r="N228" s="44">
        <v>4.3</v>
      </c>
      <c r="O228" s="44">
        <v>4.3</v>
      </c>
      <c r="P228" s="44">
        <v>4.3</v>
      </c>
      <c r="Q228" s="44">
        <v>4.3</v>
      </c>
      <c r="R228" s="44">
        <v>4.3</v>
      </c>
      <c r="S228" s="44">
        <v>4.3</v>
      </c>
      <c r="T228" s="44">
        <v>4.3</v>
      </c>
      <c r="U228" s="44">
        <v>4.3</v>
      </c>
      <c r="V228" s="44">
        <v>4.3</v>
      </c>
      <c r="W228" s="44">
        <v>4.3</v>
      </c>
      <c r="X228" s="44">
        <v>4.3</v>
      </c>
      <c r="Y228" s="44">
        <v>4.3</v>
      </c>
      <c r="Z228" s="44">
        <v>4.3</v>
      </c>
      <c r="AA228" s="44">
        <v>4.3</v>
      </c>
    </row>
    <row r="229" spans="1:27" ht="12.75" hidden="1" customHeight="1" outlineLevel="1" x14ac:dyDescent="0.2">
      <c r="A229" s="97" t="s">
        <v>1230</v>
      </c>
      <c r="B229" s="63" t="s">
        <v>81</v>
      </c>
      <c r="C229" s="43" t="s">
        <v>79</v>
      </c>
      <c r="D229" s="44">
        <f>$D$11</f>
        <v>264.79000000000002</v>
      </c>
      <c r="E229" s="44">
        <f t="shared" ref="E229:AA229" si="131">$D$11</f>
        <v>264.79000000000002</v>
      </c>
      <c r="F229" s="44">
        <f t="shared" si="131"/>
        <v>264.79000000000002</v>
      </c>
      <c r="G229" s="44">
        <f t="shared" si="131"/>
        <v>264.79000000000002</v>
      </c>
      <c r="H229" s="44">
        <f t="shared" si="131"/>
        <v>264.79000000000002</v>
      </c>
      <c r="I229" s="44">
        <f t="shared" si="131"/>
        <v>264.79000000000002</v>
      </c>
      <c r="J229" s="44">
        <f t="shared" si="131"/>
        <v>264.79000000000002</v>
      </c>
      <c r="K229" s="44">
        <f t="shared" si="131"/>
        <v>264.79000000000002</v>
      </c>
      <c r="L229" s="44">
        <f t="shared" si="131"/>
        <v>264.79000000000002</v>
      </c>
      <c r="M229" s="44">
        <f t="shared" si="131"/>
        <v>264.79000000000002</v>
      </c>
      <c r="N229" s="44">
        <f t="shared" si="131"/>
        <v>264.79000000000002</v>
      </c>
      <c r="O229" s="44">
        <f t="shared" si="131"/>
        <v>264.79000000000002</v>
      </c>
      <c r="P229" s="44">
        <f t="shared" si="131"/>
        <v>264.79000000000002</v>
      </c>
      <c r="Q229" s="44">
        <f t="shared" si="131"/>
        <v>264.79000000000002</v>
      </c>
      <c r="R229" s="44">
        <f t="shared" si="131"/>
        <v>264.79000000000002</v>
      </c>
      <c r="S229" s="44">
        <f t="shared" si="131"/>
        <v>264.79000000000002</v>
      </c>
      <c r="T229" s="44">
        <f t="shared" si="131"/>
        <v>264.79000000000002</v>
      </c>
      <c r="U229" s="44">
        <f t="shared" si="131"/>
        <v>264.79000000000002</v>
      </c>
      <c r="V229" s="44">
        <f t="shared" si="131"/>
        <v>264.79000000000002</v>
      </c>
      <c r="W229" s="44">
        <f t="shared" si="131"/>
        <v>264.79000000000002</v>
      </c>
      <c r="X229" s="44">
        <f t="shared" si="131"/>
        <v>264.79000000000002</v>
      </c>
      <c r="Y229" s="44">
        <f t="shared" si="131"/>
        <v>264.79000000000002</v>
      </c>
      <c r="Z229" s="44">
        <f t="shared" si="131"/>
        <v>264.79000000000002</v>
      </c>
      <c r="AA229" s="44">
        <f t="shared" si="131"/>
        <v>264.79000000000002</v>
      </c>
    </row>
    <row r="230" spans="1:27" ht="12.75" customHeight="1" collapsed="1" x14ac:dyDescent="0.2">
      <c r="A230" s="96" t="s">
        <v>1231</v>
      </c>
      <c r="B230" s="28" t="str">
        <f>"15"&amp;"."&amp;$B$640&amp;"."&amp;$B$641</f>
        <v>15.04.2024</v>
      </c>
      <c r="C230" s="88" t="s">
        <v>76</v>
      </c>
      <c r="D230" s="89">
        <f>ROUND(((D231+D232+D234+D233)/1000),5)</f>
        <v>1.5883799999999999</v>
      </c>
      <c r="E230" s="89">
        <f>ROUND(((E231+E232+E234+E233)/1000),5)</f>
        <v>1.4749399999999999</v>
      </c>
      <c r="F230" s="89">
        <f>ROUND(((F231+F232+F234+F233)/1000),5)</f>
        <v>1.43218</v>
      </c>
      <c r="G230" s="89">
        <f t="shared" ref="G230:AA230" si="132">ROUND(((G231+G232+G234+G233)/1000),5)</f>
        <v>1.4100699999999999</v>
      </c>
      <c r="H230" s="89">
        <f t="shared" si="132"/>
        <v>1.4361299999999999</v>
      </c>
      <c r="I230" s="89">
        <f t="shared" si="132"/>
        <v>1.4998899999999999</v>
      </c>
      <c r="J230" s="89">
        <f t="shared" si="132"/>
        <v>1.6166700000000001</v>
      </c>
      <c r="K230" s="89">
        <f t="shared" si="132"/>
        <v>1.9356599999999999</v>
      </c>
      <c r="L230" s="89">
        <f t="shared" si="132"/>
        <v>2.2792500000000002</v>
      </c>
      <c r="M230" s="89">
        <f t="shared" si="132"/>
        <v>2.42123</v>
      </c>
      <c r="N230" s="89">
        <f t="shared" si="132"/>
        <v>2.42157</v>
      </c>
      <c r="O230" s="89">
        <f t="shared" si="132"/>
        <v>2.4736799999999999</v>
      </c>
      <c r="P230" s="89">
        <f t="shared" si="132"/>
        <v>2.4780799999999998</v>
      </c>
      <c r="Q230" s="89">
        <f t="shared" si="132"/>
        <v>2.50787</v>
      </c>
      <c r="R230" s="89">
        <f t="shared" si="132"/>
        <v>2.47594</v>
      </c>
      <c r="S230" s="89">
        <f t="shared" si="132"/>
        <v>2.46549</v>
      </c>
      <c r="T230" s="89">
        <f t="shared" si="132"/>
        <v>2.4433799999999999</v>
      </c>
      <c r="U230" s="89">
        <f t="shared" si="132"/>
        <v>2.3886599999999998</v>
      </c>
      <c r="V230" s="89">
        <f t="shared" si="132"/>
        <v>2.2267899999999998</v>
      </c>
      <c r="W230" s="89">
        <f t="shared" si="132"/>
        <v>2.3075999999999999</v>
      </c>
      <c r="X230" s="89">
        <f t="shared" si="132"/>
        <v>2.4241700000000002</v>
      </c>
      <c r="Y230" s="89">
        <f t="shared" si="132"/>
        <v>2.1620200000000001</v>
      </c>
      <c r="Z230" s="89">
        <f t="shared" si="132"/>
        <v>1.88154</v>
      </c>
      <c r="AA230" s="89">
        <f t="shared" si="132"/>
        <v>1.6435500000000001</v>
      </c>
    </row>
    <row r="231" spans="1:27" ht="12.75" hidden="1" customHeight="1" outlineLevel="1" x14ac:dyDescent="0.2">
      <c r="A231" s="97" t="s">
        <v>1232</v>
      </c>
      <c r="B231" s="63" t="s">
        <v>242</v>
      </c>
      <c r="C231" s="43" t="s">
        <v>79</v>
      </c>
      <c r="D231" s="44">
        <v>1206.17</v>
      </c>
      <c r="E231" s="44">
        <v>1092.73</v>
      </c>
      <c r="F231" s="44">
        <v>1049.97</v>
      </c>
      <c r="G231" s="44">
        <v>1027.8599999999999</v>
      </c>
      <c r="H231" s="44">
        <v>1053.92</v>
      </c>
      <c r="I231" s="44">
        <v>1117.68</v>
      </c>
      <c r="J231" s="44">
        <v>1234.46</v>
      </c>
      <c r="K231" s="44">
        <v>1553.45</v>
      </c>
      <c r="L231" s="44">
        <v>1897.04</v>
      </c>
      <c r="M231" s="44">
        <v>2039.02</v>
      </c>
      <c r="N231" s="44">
        <v>2039.36</v>
      </c>
      <c r="O231" s="44">
        <v>2091.4699999999998</v>
      </c>
      <c r="P231" s="44">
        <v>2095.87</v>
      </c>
      <c r="Q231" s="44">
        <v>2125.66</v>
      </c>
      <c r="R231" s="44">
        <v>2093.73</v>
      </c>
      <c r="S231" s="44">
        <v>2083.2800000000002</v>
      </c>
      <c r="T231" s="44">
        <v>2061.17</v>
      </c>
      <c r="U231" s="44">
        <v>2006.45</v>
      </c>
      <c r="V231" s="44">
        <v>1844.58</v>
      </c>
      <c r="W231" s="44">
        <v>1925.39</v>
      </c>
      <c r="X231" s="44">
        <v>2041.96</v>
      </c>
      <c r="Y231" s="44">
        <v>1779.81</v>
      </c>
      <c r="Z231" s="44">
        <v>1499.33</v>
      </c>
      <c r="AA231" s="44">
        <v>1261.3399999999999</v>
      </c>
    </row>
    <row r="232" spans="1:27" ht="12.75" hidden="1" customHeight="1" outlineLevel="1" x14ac:dyDescent="0.2">
      <c r="A232" s="97" t="s">
        <v>1233</v>
      </c>
      <c r="B232" s="63" t="s">
        <v>90</v>
      </c>
      <c r="C232" s="43" t="s">
        <v>79</v>
      </c>
      <c r="D232" s="44">
        <f>$D$162</f>
        <v>113.12</v>
      </c>
      <c r="E232" s="44">
        <f>$D$162</f>
        <v>113.12</v>
      </c>
      <c r="F232" s="44">
        <f t="shared" ref="F232:AA232" si="133">$D$162</f>
        <v>113.12</v>
      </c>
      <c r="G232" s="44">
        <f t="shared" si="133"/>
        <v>113.12</v>
      </c>
      <c r="H232" s="44">
        <f t="shared" si="133"/>
        <v>113.12</v>
      </c>
      <c r="I232" s="44">
        <f t="shared" si="133"/>
        <v>113.12</v>
      </c>
      <c r="J232" s="44">
        <f t="shared" si="133"/>
        <v>113.12</v>
      </c>
      <c r="K232" s="44">
        <f t="shared" si="133"/>
        <v>113.12</v>
      </c>
      <c r="L232" s="44">
        <f t="shared" si="133"/>
        <v>113.12</v>
      </c>
      <c r="M232" s="44">
        <f t="shared" si="133"/>
        <v>113.12</v>
      </c>
      <c r="N232" s="44">
        <f t="shared" si="133"/>
        <v>113.12</v>
      </c>
      <c r="O232" s="44">
        <f t="shared" si="133"/>
        <v>113.12</v>
      </c>
      <c r="P232" s="44">
        <f t="shared" si="133"/>
        <v>113.12</v>
      </c>
      <c r="Q232" s="44">
        <f t="shared" si="133"/>
        <v>113.12</v>
      </c>
      <c r="R232" s="44">
        <f t="shared" si="133"/>
        <v>113.12</v>
      </c>
      <c r="S232" s="44">
        <f t="shared" si="133"/>
        <v>113.12</v>
      </c>
      <c r="T232" s="44">
        <f t="shared" si="133"/>
        <v>113.12</v>
      </c>
      <c r="U232" s="44">
        <f t="shared" si="133"/>
        <v>113.12</v>
      </c>
      <c r="V232" s="44">
        <f t="shared" si="133"/>
        <v>113.12</v>
      </c>
      <c r="W232" s="44">
        <f t="shared" si="133"/>
        <v>113.12</v>
      </c>
      <c r="X232" s="44">
        <f t="shared" si="133"/>
        <v>113.12</v>
      </c>
      <c r="Y232" s="44">
        <f t="shared" si="133"/>
        <v>113.12</v>
      </c>
      <c r="Z232" s="44">
        <f t="shared" si="133"/>
        <v>113.12</v>
      </c>
      <c r="AA232" s="44">
        <f t="shared" si="133"/>
        <v>113.12</v>
      </c>
    </row>
    <row r="233" spans="1:27" ht="12.75" hidden="1" customHeight="1" outlineLevel="1" x14ac:dyDescent="0.2">
      <c r="A233" s="97" t="s">
        <v>1234</v>
      </c>
      <c r="B233" s="63" t="s">
        <v>83</v>
      </c>
      <c r="C233" s="43" t="s">
        <v>79</v>
      </c>
      <c r="D233" s="44">
        <v>4.3</v>
      </c>
      <c r="E233" s="44">
        <v>4.3</v>
      </c>
      <c r="F233" s="44">
        <v>4.3</v>
      </c>
      <c r="G233" s="44">
        <v>4.3</v>
      </c>
      <c r="H233" s="44">
        <v>4.3</v>
      </c>
      <c r="I233" s="44">
        <v>4.3</v>
      </c>
      <c r="J233" s="44">
        <v>4.3</v>
      </c>
      <c r="K233" s="44">
        <v>4.3</v>
      </c>
      <c r="L233" s="44">
        <v>4.3</v>
      </c>
      <c r="M233" s="44">
        <v>4.3</v>
      </c>
      <c r="N233" s="44">
        <v>4.3</v>
      </c>
      <c r="O233" s="44">
        <v>4.3</v>
      </c>
      <c r="P233" s="44">
        <v>4.3</v>
      </c>
      <c r="Q233" s="44">
        <v>4.3</v>
      </c>
      <c r="R233" s="44">
        <v>4.3</v>
      </c>
      <c r="S233" s="44">
        <v>4.3</v>
      </c>
      <c r="T233" s="44">
        <v>4.3</v>
      </c>
      <c r="U233" s="44">
        <v>4.3</v>
      </c>
      <c r="V233" s="44">
        <v>4.3</v>
      </c>
      <c r="W233" s="44">
        <v>4.3</v>
      </c>
      <c r="X233" s="44">
        <v>4.3</v>
      </c>
      <c r="Y233" s="44">
        <v>4.3</v>
      </c>
      <c r="Z233" s="44">
        <v>4.3</v>
      </c>
      <c r="AA233" s="44">
        <v>4.3</v>
      </c>
    </row>
    <row r="234" spans="1:27" ht="12.75" hidden="1" customHeight="1" outlineLevel="1" x14ac:dyDescent="0.2">
      <c r="A234" s="97" t="s">
        <v>1235</v>
      </c>
      <c r="B234" s="63" t="s">
        <v>81</v>
      </c>
      <c r="C234" s="43" t="s">
        <v>79</v>
      </c>
      <c r="D234" s="44">
        <f>$D$11</f>
        <v>264.79000000000002</v>
      </c>
      <c r="E234" s="44">
        <f t="shared" ref="E234:AA234" si="134">$D$11</f>
        <v>264.79000000000002</v>
      </c>
      <c r="F234" s="44">
        <f t="shared" si="134"/>
        <v>264.79000000000002</v>
      </c>
      <c r="G234" s="44">
        <f t="shared" si="134"/>
        <v>264.79000000000002</v>
      </c>
      <c r="H234" s="44">
        <f t="shared" si="134"/>
        <v>264.79000000000002</v>
      </c>
      <c r="I234" s="44">
        <f t="shared" si="134"/>
        <v>264.79000000000002</v>
      </c>
      <c r="J234" s="44">
        <f t="shared" si="134"/>
        <v>264.79000000000002</v>
      </c>
      <c r="K234" s="44">
        <f t="shared" si="134"/>
        <v>264.79000000000002</v>
      </c>
      <c r="L234" s="44">
        <f t="shared" si="134"/>
        <v>264.79000000000002</v>
      </c>
      <c r="M234" s="44">
        <f t="shared" si="134"/>
        <v>264.79000000000002</v>
      </c>
      <c r="N234" s="44">
        <f t="shared" si="134"/>
        <v>264.79000000000002</v>
      </c>
      <c r="O234" s="44">
        <f t="shared" si="134"/>
        <v>264.79000000000002</v>
      </c>
      <c r="P234" s="44">
        <f t="shared" si="134"/>
        <v>264.79000000000002</v>
      </c>
      <c r="Q234" s="44">
        <f t="shared" si="134"/>
        <v>264.79000000000002</v>
      </c>
      <c r="R234" s="44">
        <f t="shared" si="134"/>
        <v>264.79000000000002</v>
      </c>
      <c r="S234" s="44">
        <f t="shared" si="134"/>
        <v>264.79000000000002</v>
      </c>
      <c r="T234" s="44">
        <f t="shared" si="134"/>
        <v>264.79000000000002</v>
      </c>
      <c r="U234" s="44">
        <f t="shared" si="134"/>
        <v>264.79000000000002</v>
      </c>
      <c r="V234" s="44">
        <f t="shared" si="134"/>
        <v>264.79000000000002</v>
      </c>
      <c r="W234" s="44">
        <f t="shared" si="134"/>
        <v>264.79000000000002</v>
      </c>
      <c r="X234" s="44">
        <f t="shared" si="134"/>
        <v>264.79000000000002</v>
      </c>
      <c r="Y234" s="44">
        <f t="shared" si="134"/>
        <v>264.79000000000002</v>
      </c>
      <c r="Z234" s="44">
        <f t="shared" si="134"/>
        <v>264.79000000000002</v>
      </c>
      <c r="AA234" s="44">
        <f t="shared" si="134"/>
        <v>264.79000000000002</v>
      </c>
    </row>
    <row r="235" spans="1:27" ht="12.75" customHeight="1" collapsed="1" x14ac:dyDescent="0.2">
      <c r="A235" s="96" t="s">
        <v>1236</v>
      </c>
      <c r="B235" s="28" t="str">
        <f>"16"&amp;"."&amp;$B$640&amp;"."&amp;$B$641</f>
        <v>16.04.2024</v>
      </c>
      <c r="C235" s="88" t="s">
        <v>76</v>
      </c>
      <c r="D235" s="89">
        <f>ROUND(((D236+D237+D239+D238)/1000),5)</f>
        <v>1.5823499999999999</v>
      </c>
      <c r="E235" s="89">
        <f>ROUND(((E236+E237+E239+E238)/1000),5)</f>
        <v>1.5061800000000001</v>
      </c>
      <c r="F235" s="89">
        <f>ROUND(((F236+F237+F239+F238)/1000),5)</f>
        <v>1.39714</v>
      </c>
      <c r="G235" s="89">
        <f t="shared" ref="G235:AA235" si="135">ROUND(((G236+G237+G239+G238)/1000),5)</f>
        <v>1.4061399999999999</v>
      </c>
      <c r="H235" s="89">
        <f t="shared" si="135"/>
        <v>1.44909</v>
      </c>
      <c r="I235" s="89">
        <f t="shared" si="135"/>
        <v>1.5476799999999999</v>
      </c>
      <c r="J235" s="89">
        <f t="shared" si="135"/>
        <v>1.65489</v>
      </c>
      <c r="K235" s="89">
        <f t="shared" si="135"/>
        <v>1.8829800000000001</v>
      </c>
      <c r="L235" s="89">
        <f t="shared" si="135"/>
        <v>2.2530899999999998</v>
      </c>
      <c r="M235" s="89">
        <f t="shared" si="135"/>
        <v>2.3745799999999999</v>
      </c>
      <c r="N235" s="89">
        <f t="shared" si="135"/>
        <v>2.3897499999999998</v>
      </c>
      <c r="O235" s="89">
        <f t="shared" si="135"/>
        <v>2.4022299999999999</v>
      </c>
      <c r="P235" s="89">
        <f t="shared" si="135"/>
        <v>2.4151199999999999</v>
      </c>
      <c r="Q235" s="89">
        <f t="shared" si="135"/>
        <v>2.4521000000000002</v>
      </c>
      <c r="R235" s="89">
        <f t="shared" si="135"/>
        <v>2.4228900000000002</v>
      </c>
      <c r="S235" s="89">
        <f t="shared" si="135"/>
        <v>2.40673</v>
      </c>
      <c r="T235" s="89">
        <f t="shared" si="135"/>
        <v>2.39818</v>
      </c>
      <c r="U235" s="89">
        <f t="shared" si="135"/>
        <v>2.2743799999999998</v>
      </c>
      <c r="V235" s="89">
        <f t="shared" si="135"/>
        <v>2.1793399999999998</v>
      </c>
      <c r="W235" s="89">
        <f t="shared" si="135"/>
        <v>2.2613300000000001</v>
      </c>
      <c r="X235" s="89">
        <f t="shared" si="135"/>
        <v>2.3843800000000002</v>
      </c>
      <c r="Y235" s="89">
        <f t="shared" si="135"/>
        <v>2.1251199999999999</v>
      </c>
      <c r="Z235" s="89">
        <f t="shared" si="135"/>
        <v>1.8108500000000001</v>
      </c>
      <c r="AA235" s="89">
        <f t="shared" si="135"/>
        <v>1.6380699999999999</v>
      </c>
    </row>
    <row r="236" spans="1:27" ht="12.75" hidden="1" customHeight="1" outlineLevel="1" x14ac:dyDescent="0.2">
      <c r="A236" s="97" t="s">
        <v>1237</v>
      </c>
      <c r="B236" s="63" t="s">
        <v>242</v>
      </c>
      <c r="C236" s="43" t="s">
        <v>79</v>
      </c>
      <c r="D236" s="44">
        <v>1200.1400000000001</v>
      </c>
      <c r="E236" s="44">
        <v>1123.97</v>
      </c>
      <c r="F236" s="44">
        <v>1014.93</v>
      </c>
      <c r="G236" s="44">
        <v>1023.93</v>
      </c>
      <c r="H236" s="44">
        <v>1066.8800000000001</v>
      </c>
      <c r="I236" s="44">
        <v>1165.47</v>
      </c>
      <c r="J236" s="44">
        <v>1272.68</v>
      </c>
      <c r="K236" s="44">
        <v>1500.77</v>
      </c>
      <c r="L236" s="44">
        <v>1870.88</v>
      </c>
      <c r="M236" s="44">
        <v>1992.37</v>
      </c>
      <c r="N236" s="44">
        <v>2007.54</v>
      </c>
      <c r="O236" s="44">
        <v>2020.02</v>
      </c>
      <c r="P236" s="44">
        <v>2032.91</v>
      </c>
      <c r="Q236" s="44">
        <v>2069.89</v>
      </c>
      <c r="R236" s="44">
        <v>2040.68</v>
      </c>
      <c r="S236" s="44">
        <v>2024.52</v>
      </c>
      <c r="T236" s="44">
        <v>2015.97</v>
      </c>
      <c r="U236" s="44">
        <v>1892.17</v>
      </c>
      <c r="V236" s="44">
        <v>1797.13</v>
      </c>
      <c r="W236" s="44">
        <v>1879.12</v>
      </c>
      <c r="X236" s="44">
        <v>2002.17</v>
      </c>
      <c r="Y236" s="44">
        <v>1742.91</v>
      </c>
      <c r="Z236" s="44">
        <v>1428.64</v>
      </c>
      <c r="AA236" s="44">
        <v>1255.8599999999999</v>
      </c>
    </row>
    <row r="237" spans="1:27" ht="12.75" hidden="1" customHeight="1" outlineLevel="1" x14ac:dyDescent="0.2">
      <c r="A237" s="97" t="s">
        <v>1238</v>
      </c>
      <c r="B237" s="63" t="s">
        <v>90</v>
      </c>
      <c r="C237" s="43" t="s">
        <v>79</v>
      </c>
      <c r="D237" s="44">
        <f>$D$162</f>
        <v>113.12</v>
      </c>
      <c r="E237" s="44">
        <f>$D$162</f>
        <v>113.12</v>
      </c>
      <c r="F237" s="44">
        <f t="shared" ref="F237:AA237" si="136">$D$162</f>
        <v>113.12</v>
      </c>
      <c r="G237" s="44">
        <f t="shared" si="136"/>
        <v>113.12</v>
      </c>
      <c r="H237" s="44">
        <f t="shared" si="136"/>
        <v>113.12</v>
      </c>
      <c r="I237" s="44">
        <f t="shared" si="136"/>
        <v>113.12</v>
      </c>
      <c r="J237" s="44">
        <f t="shared" si="136"/>
        <v>113.12</v>
      </c>
      <c r="K237" s="44">
        <f t="shared" si="136"/>
        <v>113.12</v>
      </c>
      <c r="L237" s="44">
        <f t="shared" si="136"/>
        <v>113.12</v>
      </c>
      <c r="M237" s="44">
        <f t="shared" si="136"/>
        <v>113.12</v>
      </c>
      <c r="N237" s="44">
        <f t="shared" si="136"/>
        <v>113.12</v>
      </c>
      <c r="O237" s="44">
        <f t="shared" si="136"/>
        <v>113.12</v>
      </c>
      <c r="P237" s="44">
        <f t="shared" si="136"/>
        <v>113.12</v>
      </c>
      <c r="Q237" s="44">
        <f t="shared" si="136"/>
        <v>113.12</v>
      </c>
      <c r="R237" s="44">
        <f t="shared" si="136"/>
        <v>113.12</v>
      </c>
      <c r="S237" s="44">
        <f t="shared" si="136"/>
        <v>113.12</v>
      </c>
      <c r="T237" s="44">
        <f t="shared" si="136"/>
        <v>113.12</v>
      </c>
      <c r="U237" s="44">
        <f t="shared" si="136"/>
        <v>113.12</v>
      </c>
      <c r="V237" s="44">
        <f t="shared" si="136"/>
        <v>113.12</v>
      </c>
      <c r="W237" s="44">
        <f t="shared" si="136"/>
        <v>113.12</v>
      </c>
      <c r="X237" s="44">
        <f t="shared" si="136"/>
        <v>113.12</v>
      </c>
      <c r="Y237" s="44">
        <f t="shared" si="136"/>
        <v>113.12</v>
      </c>
      <c r="Z237" s="44">
        <f t="shared" si="136"/>
        <v>113.12</v>
      </c>
      <c r="AA237" s="44">
        <f t="shared" si="136"/>
        <v>113.12</v>
      </c>
    </row>
    <row r="238" spans="1:27" ht="12.75" hidden="1" customHeight="1" outlineLevel="1" x14ac:dyDescent="0.2">
      <c r="A238" s="97" t="s">
        <v>1239</v>
      </c>
      <c r="B238" s="63" t="s">
        <v>83</v>
      </c>
      <c r="C238" s="43" t="s">
        <v>79</v>
      </c>
      <c r="D238" s="44">
        <v>4.3</v>
      </c>
      <c r="E238" s="44">
        <v>4.3</v>
      </c>
      <c r="F238" s="44">
        <v>4.3</v>
      </c>
      <c r="G238" s="44">
        <v>4.3</v>
      </c>
      <c r="H238" s="44">
        <v>4.3</v>
      </c>
      <c r="I238" s="44">
        <v>4.3</v>
      </c>
      <c r="J238" s="44">
        <v>4.3</v>
      </c>
      <c r="K238" s="44">
        <v>4.3</v>
      </c>
      <c r="L238" s="44">
        <v>4.3</v>
      </c>
      <c r="M238" s="44">
        <v>4.3</v>
      </c>
      <c r="N238" s="44">
        <v>4.3</v>
      </c>
      <c r="O238" s="44">
        <v>4.3</v>
      </c>
      <c r="P238" s="44">
        <v>4.3</v>
      </c>
      <c r="Q238" s="44">
        <v>4.3</v>
      </c>
      <c r="R238" s="44">
        <v>4.3</v>
      </c>
      <c r="S238" s="44">
        <v>4.3</v>
      </c>
      <c r="T238" s="44">
        <v>4.3</v>
      </c>
      <c r="U238" s="44">
        <v>4.3</v>
      </c>
      <c r="V238" s="44">
        <v>4.3</v>
      </c>
      <c r="W238" s="44">
        <v>4.3</v>
      </c>
      <c r="X238" s="44">
        <v>4.3</v>
      </c>
      <c r="Y238" s="44">
        <v>4.3</v>
      </c>
      <c r="Z238" s="44">
        <v>4.3</v>
      </c>
      <c r="AA238" s="44">
        <v>4.3</v>
      </c>
    </row>
    <row r="239" spans="1:27" ht="12.75" hidden="1" customHeight="1" outlineLevel="1" x14ac:dyDescent="0.2">
      <c r="A239" s="97" t="s">
        <v>1240</v>
      </c>
      <c r="B239" s="63" t="s">
        <v>81</v>
      </c>
      <c r="C239" s="43" t="s">
        <v>79</v>
      </c>
      <c r="D239" s="44">
        <f>$D$11</f>
        <v>264.79000000000002</v>
      </c>
      <c r="E239" s="44">
        <f t="shared" ref="E239:AA239" si="137">$D$11</f>
        <v>264.79000000000002</v>
      </c>
      <c r="F239" s="44">
        <f t="shared" si="137"/>
        <v>264.79000000000002</v>
      </c>
      <c r="G239" s="44">
        <f t="shared" si="137"/>
        <v>264.79000000000002</v>
      </c>
      <c r="H239" s="44">
        <f t="shared" si="137"/>
        <v>264.79000000000002</v>
      </c>
      <c r="I239" s="44">
        <f t="shared" si="137"/>
        <v>264.79000000000002</v>
      </c>
      <c r="J239" s="44">
        <f t="shared" si="137"/>
        <v>264.79000000000002</v>
      </c>
      <c r="K239" s="44">
        <f t="shared" si="137"/>
        <v>264.79000000000002</v>
      </c>
      <c r="L239" s="44">
        <f t="shared" si="137"/>
        <v>264.79000000000002</v>
      </c>
      <c r="M239" s="44">
        <f t="shared" si="137"/>
        <v>264.79000000000002</v>
      </c>
      <c r="N239" s="44">
        <f t="shared" si="137"/>
        <v>264.79000000000002</v>
      </c>
      <c r="O239" s="44">
        <f t="shared" si="137"/>
        <v>264.79000000000002</v>
      </c>
      <c r="P239" s="44">
        <f t="shared" si="137"/>
        <v>264.79000000000002</v>
      </c>
      <c r="Q239" s="44">
        <f t="shared" si="137"/>
        <v>264.79000000000002</v>
      </c>
      <c r="R239" s="44">
        <f t="shared" si="137"/>
        <v>264.79000000000002</v>
      </c>
      <c r="S239" s="44">
        <f t="shared" si="137"/>
        <v>264.79000000000002</v>
      </c>
      <c r="T239" s="44">
        <f t="shared" si="137"/>
        <v>264.79000000000002</v>
      </c>
      <c r="U239" s="44">
        <f t="shared" si="137"/>
        <v>264.79000000000002</v>
      </c>
      <c r="V239" s="44">
        <f t="shared" si="137"/>
        <v>264.79000000000002</v>
      </c>
      <c r="W239" s="44">
        <f t="shared" si="137"/>
        <v>264.79000000000002</v>
      </c>
      <c r="X239" s="44">
        <f t="shared" si="137"/>
        <v>264.79000000000002</v>
      </c>
      <c r="Y239" s="44">
        <f t="shared" si="137"/>
        <v>264.79000000000002</v>
      </c>
      <c r="Z239" s="44">
        <f t="shared" si="137"/>
        <v>264.79000000000002</v>
      </c>
      <c r="AA239" s="44">
        <f t="shared" si="137"/>
        <v>264.79000000000002</v>
      </c>
    </row>
    <row r="240" spans="1:27" ht="12.75" customHeight="1" collapsed="1" x14ac:dyDescent="0.2">
      <c r="A240" s="96" t="s">
        <v>1241</v>
      </c>
      <c r="B240" s="28" t="str">
        <f>"17"&amp;"."&amp;$B$640&amp;"."&amp;$B$641</f>
        <v>17.04.2024</v>
      </c>
      <c r="C240" s="88" t="s">
        <v>76</v>
      </c>
      <c r="D240" s="89">
        <f>ROUND(((D241+D242+D244+D243)/1000),5)</f>
        <v>1.58585</v>
      </c>
      <c r="E240" s="89">
        <f>ROUND(((E241+E242+E244+E243)/1000),5)</f>
        <v>1.5060500000000001</v>
      </c>
      <c r="F240" s="89">
        <f>ROUND(((F241+F242+F244+F243)/1000),5)</f>
        <v>1.4518599999999999</v>
      </c>
      <c r="G240" s="89">
        <f t="shared" ref="G240:AA240" si="138">ROUND(((G241+G242+G244+G243)/1000),5)</f>
        <v>1.4490099999999999</v>
      </c>
      <c r="H240" s="89">
        <f t="shared" si="138"/>
        <v>1.4843200000000001</v>
      </c>
      <c r="I240" s="89">
        <f t="shared" si="138"/>
        <v>1.55843</v>
      </c>
      <c r="J240" s="89">
        <f t="shared" si="138"/>
        <v>1.62707</v>
      </c>
      <c r="K240" s="89">
        <f t="shared" si="138"/>
        <v>1.8857699999999999</v>
      </c>
      <c r="L240" s="89">
        <f t="shared" si="138"/>
        <v>2.22783</v>
      </c>
      <c r="M240" s="89">
        <f t="shared" si="138"/>
        <v>2.3472200000000001</v>
      </c>
      <c r="N240" s="89">
        <f t="shared" si="138"/>
        <v>2.3698299999999999</v>
      </c>
      <c r="O240" s="89">
        <f t="shared" si="138"/>
        <v>2.3675199999999998</v>
      </c>
      <c r="P240" s="89">
        <f t="shared" si="138"/>
        <v>2.37669</v>
      </c>
      <c r="Q240" s="89">
        <f t="shared" si="138"/>
        <v>2.4031500000000001</v>
      </c>
      <c r="R240" s="89">
        <f t="shared" si="138"/>
        <v>2.3882500000000002</v>
      </c>
      <c r="S240" s="89">
        <f t="shared" si="138"/>
        <v>2.38456</v>
      </c>
      <c r="T240" s="89">
        <f t="shared" si="138"/>
        <v>2.3412600000000001</v>
      </c>
      <c r="U240" s="89">
        <f t="shared" si="138"/>
        <v>2.2856800000000002</v>
      </c>
      <c r="V240" s="89">
        <f t="shared" si="138"/>
        <v>2.24444</v>
      </c>
      <c r="W240" s="89">
        <f t="shared" si="138"/>
        <v>2.3281900000000002</v>
      </c>
      <c r="X240" s="89">
        <f t="shared" si="138"/>
        <v>2.4005899999999998</v>
      </c>
      <c r="Y240" s="89">
        <f t="shared" si="138"/>
        <v>2.27399</v>
      </c>
      <c r="Z240" s="89">
        <f t="shared" si="138"/>
        <v>1.8881699999999999</v>
      </c>
      <c r="AA240" s="89">
        <f t="shared" si="138"/>
        <v>1.659</v>
      </c>
    </row>
    <row r="241" spans="1:27" ht="12.75" hidden="1" customHeight="1" outlineLevel="1" x14ac:dyDescent="0.2">
      <c r="A241" s="97" t="s">
        <v>1242</v>
      </c>
      <c r="B241" s="63" t="s">
        <v>242</v>
      </c>
      <c r="C241" s="43" t="s">
        <v>79</v>
      </c>
      <c r="D241" s="44">
        <v>1203.6400000000001</v>
      </c>
      <c r="E241" s="44">
        <v>1123.8399999999999</v>
      </c>
      <c r="F241" s="44">
        <v>1069.6500000000001</v>
      </c>
      <c r="G241" s="44">
        <v>1066.8</v>
      </c>
      <c r="H241" s="44">
        <v>1102.1099999999999</v>
      </c>
      <c r="I241" s="44">
        <v>1176.22</v>
      </c>
      <c r="J241" s="44">
        <v>1244.8599999999999</v>
      </c>
      <c r="K241" s="44">
        <v>1503.56</v>
      </c>
      <c r="L241" s="44">
        <v>1845.62</v>
      </c>
      <c r="M241" s="44">
        <v>1965.01</v>
      </c>
      <c r="N241" s="44">
        <v>1987.62</v>
      </c>
      <c r="O241" s="44">
        <v>1985.31</v>
      </c>
      <c r="P241" s="44">
        <v>1994.48</v>
      </c>
      <c r="Q241" s="44">
        <v>2020.94</v>
      </c>
      <c r="R241" s="44">
        <v>2006.04</v>
      </c>
      <c r="S241" s="44">
        <v>2002.35</v>
      </c>
      <c r="T241" s="44">
        <v>1959.05</v>
      </c>
      <c r="U241" s="44">
        <v>1903.47</v>
      </c>
      <c r="V241" s="44">
        <v>1862.23</v>
      </c>
      <c r="W241" s="44">
        <v>1945.98</v>
      </c>
      <c r="X241" s="44">
        <v>2018.38</v>
      </c>
      <c r="Y241" s="44">
        <v>1891.78</v>
      </c>
      <c r="Z241" s="44">
        <v>1505.96</v>
      </c>
      <c r="AA241" s="44">
        <v>1276.79</v>
      </c>
    </row>
    <row r="242" spans="1:27" ht="12.75" hidden="1" customHeight="1" outlineLevel="1" x14ac:dyDescent="0.2">
      <c r="A242" s="97" t="s">
        <v>1243</v>
      </c>
      <c r="B242" s="63" t="s">
        <v>90</v>
      </c>
      <c r="C242" s="43" t="s">
        <v>79</v>
      </c>
      <c r="D242" s="44">
        <f>$D$162</f>
        <v>113.12</v>
      </c>
      <c r="E242" s="44">
        <f>$D$162</f>
        <v>113.12</v>
      </c>
      <c r="F242" s="44">
        <f t="shared" ref="F242:AA242" si="139">$D$162</f>
        <v>113.12</v>
      </c>
      <c r="G242" s="44">
        <f t="shared" si="139"/>
        <v>113.12</v>
      </c>
      <c r="H242" s="44">
        <f t="shared" si="139"/>
        <v>113.12</v>
      </c>
      <c r="I242" s="44">
        <f t="shared" si="139"/>
        <v>113.12</v>
      </c>
      <c r="J242" s="44">
        <f t="shared" si="139"/>
        <v>113.12</v>
      </c>
      <c r="K242" s="44">
        <f t="shared" si="139"/>
        <v>113.12</v>
      </c>
      <c r="L242" s="44">
        <f t="shared" si="139"/>
        <v>113.12</v>
      </c>
      <c r="M242" s="44">
        <f t="shared" si="139"/>
        <v>113.12</v>
      </c>
      <c r="N242" s="44">
        <f t="shared" si="139"/>
        <v>113.12</v>
      </c>
      <c r="O242" s="44">
        <f t="shared" si="139"/>
        <v>113.12</v>
      </c>
      <c r="P242" s="44">
        <f t="shared" si="139"/>
        <v>113.12</v>
      </c>
      <c r="Q242" s="44">
        <f t="shared" si="139"/>
        <v>113.12</v>
      </c>
      <c r="R242" s="44">
        <f t="shared" si="139"/>
        <v>113.12</v>
      </c>
      <c r="S242" s="44">
        <f t="shared" si="139"/>
        <v>113.12</v>
      </c>
      <c r="T242" s="44">
        <f t="shared" si="139"/>
        <v>113.12</v>
      </c>
      <c r="U242" s="44">
        <f t="shared" si="139"/>
        <v>113.12</v>
      </c>
      <c r="V242" s="44">
        <f t="shared" si="139"/>
        <v>113.12</v>
      </c>
      <c r="W242" s="44">
        <f t="shared" si="139"/>
        <v>113.12</v>
      </c>
      <c r="X242" s="44">
        <f t="shared" si="139"/>
        <v>113.12</v>
      </c>
      <c r="Y242" s="44">
        <f t="shared" si="139"/>
        <v>113.12</v>
      </c>
      <c r="Z242" s="44">
        <f t="shared" si="139"/>
        <v>113.12</v>
      </c>
      <c r="AA242" s="44">
        <f t="shared" si="139"/>
        <v>113.12</v>
      </c>
    </row>
    <row r="243" spans="1:27" ht="12.75" hidden="1" customHeight="1" outlineLevel="1" x14ac:dyDescent="0.2">
      <c r="A243" s="97" t="s">
        <v>1244</v>
      </c>
      <c r="B243" s="63" t="s">
        <v>83</v>
      </c>
      <c r="C243" s="43" t="s">
        <v>79</v>
      </c>
      <c r="D243" s="44">
        <v>4.3</v>
      </c>
      <c r="E243" s="44">
        <v>4.3</v>
      </c>
      <c r="F243" s="44">
        <v>4.3</v>
      </c>
      <c r="G243" s="44">
        <v>4.3</v>
      </c>
      <c r="H243" s="44">
        <v>4.3</v>
      </c>
      <c r="I243" s="44">
        <v>4.3</v>
      </c>
      <c r="J243" s="44">
        <v>4.3</v>
      </c>
      <c r="K243" s="44">
        <v>4.3</v>
      </c>
      <c r="L243" s="44">
        <v>4.3</v>
      </c>
      <c r="M243" s="44">
        <v>4.3</v>
      </c>
      <c r="N243" s="44">
        <v>4.3</v>
      </c>
      <c r="O243" s="44">
        <v>4.3</v>
      </c>
      <c r="P243" s="44">
        <v>4.3</v>
      </c>
      <c r="Q243" s="44">
        <v>4.3</v>
      </c>
      <c r="R243" s="44">
        <v>4.3</v>
      </c>
      <c r="S243" s="44">
        <v>4.3</v>
      </c>
      <c r="T243" s="44">
        <v>4.3</v>
      </c>
      <c r="U243" s="44">
        <v>4.3</v>
      </c>
      <c r="V243" s="44">
        <v>4.3</v>
      </c>
      <c r="W243" s="44">
        <v>4.3</v>
      </c>
      <c r="X243" s="44">
        <v>4.3</v>
      </c>
      <c r="Y243" s="44">
        <v>4.3</v>
      </c>
      <c r="Z243" s="44">
        <v>4.3</v>
      </c>
      <c r="AA243" s="44">
        <v>4.3</v>
      </c>
    </row>
    <row r="244" spans="1:27" ht="12.75" hidden="1" customHeight="1" outlineLevel="1" x14ac:dyDescent="0.2">
      <c r="A244" s="97" t="s">
        <v>1245</v>
      </c>
      <c r="B244" s="63" t="s">
        <v>81</v>
      </c>
      <c r="C244" s="43" t="s">
        <v>79</v>
      </c>
      <c r="D244" s="44">
        <f>$D$11</f>
        <v>264.79000000000002</v>
      </c>
      <c r="E244" s="44">
        <f t="shared" ref="E244:AA244" si="140">$D$11</f>
        <v>264.79000000000002</v>
      </c>
      <c r="F244" s="44">
        <f t="shared" si="140"/>
        <v>264.79000000000002</v>
      </c>
      <c r="G244" s="44">
        <f t="shared" si="140"/>
        <v>264.79000000000002</v>
      </c>
      <c r="H244" s="44">
        <f t="shared" si="140"/>
        <v>264.79000000000002</v>
      </c>
      <c r="I244" s="44">
        <f t="shared" si="140"/>
        <v>264.79000000000002</v>
      </c>
      <c r="J244" s="44">
        <f t="shared" si="140"/>
        <v>264.79000000000002</v>
      </c>
      <c r="K244" s="44">
        <f t="shared" si="140"/>
        <v>264.79000000000002</v>
      </c>
      <c r="L244" s="44">
        <f t="shared" si="140"/>
        <v>264.79000000000002</v>
      </c>
      <c r="M244" s="44">
        <f t="shared" si="140"/>
        <v>264.79000000000002</v>
      </c>
      <c r="N244" s="44">
        <f t="shared" si="140"/>
        <v>264.79000000000002</v>
      </c>
      <c r="O244" s="44">
        <f t="shared" si="140"/>
        <v>264.79000000000002</v>
      </c>
      <c r="P244" s="44">
        <f t="shared" si="140"/>
        <v>264.79000000000002</v>
      </c>
      <c r="Q244" s="44">
        <f t="shared" si="140"/>
        <v>264.79000000000002</v>
      </c>
      <c r="R244" s="44">
        <f t="shared" si="140"/>
        <v>264.79000000000002</v>
      </c>
      <c r="S244" s="44">
        <f t="shared" si="140"/>
        <v>264.79000000000002</v>
      </c>
      <c r="T244" s="44">
        <f t="shared" si="140"/>
        <v>264.79000000000002</v>
      </c>
      <c r="U244" s="44">
        <f t="shared" si="140"/>
        <v>264.79000000000002</v>
      </c>
      <c r="V244" s="44">
        <f t="shared" si="140"/>
        <v>264.79000000000002</v>
      </c>
      <c r="W244" s="44">
        <f t="shared" si="140"/>
        <v>264.79000000000002</v>
      </c>
      <c r="X244" s="44">
        <f t="shared" si="140"/>
        <v>264.79000000000002</v>
      </c>
      <c r="Y244" s="44">
        <f t="shared" si="140"/>
        <v>264.79000000000002</v>
      </c>
      <c r="Z244" s="44">
        <f t="shared" si="140"/>
        <v>264.79000000000002</v>
      </c>
      <c r="AA244" s="44">
        <f t="shared" si="140"/>
        <v>264.79000000000002</v>
      </c>
    </row>
    <row r="245" spans="1:27" ht="12.75" customHeight="1" collapsed="1" x14ac:dyDescent="0.2">
      <c r="A245" s="96" t="s">
        <v>1246</v>
      </c>
      <c r="B245" s="28" t="str">
        <f>"18"&amp;"."&amp;$B$640&amp;"."&amp;$B$641</f>
        <v>18.04.2024</v>
      </c>
      <c r="C245" s="88" t="s">
        <v>76</v>
      </c>
      <c r="D245" s="89">
        <f>ROUND(((D246+D247+D249+D248)/1000),5)</f>
        <v>1.5502100000000001</v>
      </c>
      <c r="E245" s="89">
        <f>ROUND(((E246+E247+E249+E248)/1000),5)</f>
        <v>1.4538800000000001</v>
      </c>
      <c r="F245" s="89">
        <f>ROUND(((F246+F247+F249+F248)/1000),5)</f>
        <v>1.3970800000000001</v>
      </c>
      <c r="G245" s="89">
        <f t="shared" ref="G245:AA245" si="141">ROUND(((G246+G247+G249+G248)/1000),5)</f>
        <v>1.3944000000000001</v>
      </c>
      <c r="H245" s="89">
        <f t="shared" si="141"/>
        <v>1.44862</v>
      </c>
      <c r="I245" s="89">
        <f t="shared" si="141"/>
        <v>1.5051300000000001</v>
      </c>
      <c r="J245" s="89">
        <f t="shared" si="141"/>
        <v>1.63113</v>
      </c>
      <c r="K245" s="89">
        <f t="shared" si="141"/>
        <v>1.9265300000000001</v>
      </c>
      <c r="L245" s="89">
        <f t="shared" si="141"/>
        <v>2.2857400000000001</v>
      </c>
      <c r="M245" s="89">
        <f t="shared" si="141"/>
        <v>2.4341499999999998</v>
      </c>
      <c r="N245" s="89">
        <f t="shared" si="141"/>
        <v>2.49959</v>
      </c>
      <c r="O245" s="89">
        <f t="shared" si="141"/>
        <v>2.4727899999999998</v>
      </c>
      <c r="P245" s="89">
        <f t="shared" si="141"/>
        <v>2.5008300000000001</v>
      </c>
      <c r="Q245" s="89">
        <f t="shared" si="141"/>
        <v>2.5849899999999999</v>
      </c>
      <c r="R245" s="89">
        <f t="shared" si="141"/>
        <v>2.5376400000000001</v>
      </c>
      <c r="S245" s="89">
        <f t="shared" si="141"/>
        <v>2.4990000000000001</v>
      </c>
      <c r="T245" s="89">
        <f t="shared" si="141"/>
        <v>2.4440499999999998</v>
      </c>
      <c r="U245" s="89">
        <f t="shared" si="141"/>
        <v>2.2444700000000002</v>
      </c>
      <c r="V245" s="89">
        <f t="shared" si="141"/>
        <v>2.29453</v>
      </c>
      <c r="W245" s="89">
        <f t="shared" si="141"/>
        <v>2.34659</v>
      </c>
      <c r="X245" s="89">
        <f t="shared" si="141"/>
        <v>2.4544999999999999</v>
      </c>
      <c r="Y245" s="89">
        <f t="shared" si="141"/>
        <v>2.2064499999999998</v>
      </c>
      <c r="Z245" s="89">
        <f t="shared" si="141"/>
        <v>1.80802</v>
      </c>
      <c r="AA245" s="89">
        <f t="shared" si="141"/>
        <v>1.62581</v>
      </c>
    </row>
    <row r="246" spans="1:27" ht="12.75" hidden="1" customHeight="1" outlineLevel="1" x14ac:dyDescent="0.2">
      <c r="A246" s="97" t="s">
        <v>1247</v>
      </c>
      <c r="B246" s="63" t="s">
        <v>242</v>
      </c>
      <c r="C246" s="43" t="s">
        <v>79</v>
      </c>
      <c r="D246" s="44">
        <v>1168</v>
      </c>
      <c r="E246" s="44">
        <v>1071.67</v>
      </c>
      <c r="F246" s="44">
        <v>1014.87</v>
      </c>
      <c r="G246" s="44">
        <v>1012.19</v>
      </c>
      <c r="H246" s="44">
        <v>1066.4100000000001</v>
      </c>
      <c r="I246" s="44">
        <v>1122.92</v>
      </c>
      <c r="J246" s="44">
        <v>1248.92</v>
      </c>
      <c r="K246" s="44">
        <v>1544.32</v>
      </c>
      <c r="L246" s="44">
        <v>1903.53</v>
      </c>
      <c r="M246" s="44">
        <v>2051.94</v>
      </c>
      <c r="N246" s="44">
        <v>2117.38</v>
      </c>
      <c r="O246" s="44">
        <v>2090.58</v>
      </c>
      <c r="P246" s="44">
        <v>2118.62</v>
      </c>
      <c r="Q246" s="44">
        <v>2202.7800000000002</v>
      </c>
      <c r="R246" s="44">
        <v>2155.4299999999998</v>
      </c>
      <c r="S246" s="44">
        <v>2116.79</v>
      </c>
      <c r="T246" s="44">
        <v>2061.84</v>
      </c>
      <c r="U246" s="44">
        <v>1862.26</v>
      </c>
      <c r="V246" s="44">
        <v>1912.32</v>
      </c>
      <c r="W246" s="44">
        <v>1964.38</v>
      </c>
      <c r="X246" s="44">
        <v>2072.29</v>
      </c>
      <c r="Y246" s="44">
        <v>1824.24</v>
      </c>
      <c r="Z246" s="44">
        <v>1425.81</v>
      </c>
      <c r="AA246" s="44">
        <v>1243.5999999999999</v>
      </c>
    </row>
    <row r="247" spans="1:27" ht="12.75" hidden="1" customHeight="1" outlineLevel="1" x14ac:dyDescent="0.2">
      <c r="A247" s="97" t="s">
        <v>1248</v>
      </c>
      <c r="B247" s="63" t="s">
        <v>90</v>
      </c>
      <c r="C247" s="43" t="s">
        <v>79</v>
      </c>
      <c r="D247" s="44">
        <f>$D$162</f>
        <v>113.12</v>
      </c>
      <c r="E247" s="44">
        <f>$D$162</f>
        <v>113.12</v>
      </c>
      <c r="F247" s="44">
        <f t="shared" ref="F247:AA247" si="142">$D$162</f>
        <v>113.12</v>
      </c>
      <c r="G247" s="44">
        <f t="shared" si="142"/>
        <v>113.12</v>
      </c>
      <c r="H247" s="44">
        <f t="shared" si="142"/>
        <v>113.12</v>
      </c>
      <c r="I247" s="44">
        <f t="shared" si="142"/>
        <v>113.12</v>
      </c>
      <c r="J247" s="44">
        <f t="shared" si="142"/>
        <v>113.12</v>
      </c>
      <c r="K247" s="44">
        <f t="shared" si="142"/>
        <v>113.12</v>
      </c>
      <c r="L247" s="44">
        <f t="shared" si="142"/>
        <v>113.12</v>
      </c>
      <c r="M247" s="44">
        <f t="shared" si="142"/>
        <v>113.12</v>
      </c>
      <c r="N247" s="44">
        <f t="shared" si="142"/>
        <v>113.12</v>
      </c>
      <c r="O247" s="44">
        <f t="shared" si="142"/>
        <v>113.12</v>
      </c>
      <c r="P247" s="44">
        <f t="shared" si="142"/>
        <v>113.12</v>
      </c>
      <c r="Q247" s="44">
        <f t="shared" si="142"/>
        <v>113.12</v>
      </c>
      <c r="R247" s="44">
        <f t="shared" si="142"/>
        <v>113.12</v>
      </c>
      <c r="S247" s="44">
        <f t="shared" si="142"/>
        <v>113.12</v>
      </c>
      <c r="T247" s="44">
        <f t="shared" si="142"/>
        <v>113.12</v>
      </c>
      <c r="U247" s="44">
        <f t="shared" si="142"/>
        <v>113.12</v>
      </c>
      <c r="V247" s="44">
        <f t="shared" si="142"/>
        <v>113.12</v>
      </c>
      <c r="W247" s="44">
        <f t="shared" si="142"/>
        <v>113.12</v>
      </c>
      <c r="X247" s="44">
        <f t="shared" si="142"/>
        <v>113.12</v>
      </c>
      <c r="Y247" s="44">
        <f t="shared" si="142"/>
        <v>113.12</v>
      </c>
      <c r="Z247" s="44">
        <f t="shared" si="142"/>
        <v>113.12</v>
      </c>
      <c r="AA247" s="44">
        <f t="shared" si="142"/>
        <v>113.12</v>
      </c>
    </row>
    <row r="248" spans="1:27" ht="12.75" hidden="1" customHeight="1" outlineLevel="1" x14ac:dyDescent="0.2">
      <c r="A248" s="97" t="s">
        <v>1249</v>
      </c>
      <c r="B248" s="63" t="s">
        <v>83</v>
      </c>
      <c r="C248" s="43" t="s">
        <v>79</v>
      </c>
      <c r="D248" s="44">
        <v>4.3</v>
      </c>
      <c r="E248" s="44">
        <v>4.3</v>
      </c>
      <c r="F248" s="44">
        <v>4.3</v>
      </c>
      <c r="G248" s="44">
        <v>4.3</v>
      </c>
      <c r="H248" s="44">
        <v>4.3</v>
      </c>
      <c r="I248" s="44">
        <v>4.3</v>
      </c>
      <c r="J248" s="44">
        <v>4.3</v>
      </c>
      <c r="K248" s="44">
        <v>4.3</v>
      </c>
      <c r="L248" s="44">
        <v>4.3</v>
      </c>
      <c r="M248" s="44">
        <v>4.3</v>
      </c>
      <c r="N248" s="44">
        <v>4.3</v>
      </c>
      <c r="O248" s="44">
        <v>4.3</v>
      </c>
      <c r="P248" s="44">
        <v>4.3</v>
      </c>
      <c r="Q248" s="44">
        <v>4.3</v>
      </c>
      <c r="R248" s="44">
        <v>4.3</v>
      </c>
      <c r="S248" s="44">
        <v>4.3</v>
      </c>
      <c r="T248" s="44">
        <v>4.3</v>
      </c>
      <c r="U248" s="44">
        <v>4.3</v>
      </c>
      <c r="V248" s="44">
        <v>4.3</v>
      </c>
      <c r="W248" s="44">
        <v>4.3</v>
      </c>
      <c r="X248" s="44">
        <v>4.3</v>
      </c>
      <c r="Y248" s="44">
        <v>4.3</v>
      </c>
      <c r="Z248" s="44">
        <v>4.3</v>
      </c>
      <c r="AA248" s="44">
        <v>4.3</v>
      </c>
    </row>
    <row r="249" spans="1:27" ht="12.75" hidden="1" customHeight="1" outlineLevel="1" x14ac:dyDescent="0.2">
      <c r="A249" s="97" t="s">
        <v>1250</v>
      </c>
      <c r="B249" s="63" t="s">
        <v>81</v>
      </c>
      <c r="C249" s="43" t="s">
        <v>79</v>
      </c>
      <c r="D249" s="44">
        <f>$D$11</f>
        <v>264.79000000000002</v>
      </c>
      <c r="E249" s="44">
        <f t="shared" ref="E249:AA249" si="143">$D$11</f>
        <v>264.79000000000002</v>
      </c>
      <c r="F249" s="44">
        <f t="shared" si="143"/>
        <v>264.79000000000002</v>
      </c>
      <c r="G249" s="44">
        <f t="shared" si="143"/>
        <v>264.79000000000002</v>
      </c>
      <c r="H249" s="44">
        <f t="shared" si="143"/>
        <v>264.79000000000002</v>
      </c>
      <c r="I249" s="44">
        <f t="shared" si="143"/>
        <v>264.79000000000002</v>
      </c>
      <c r="J249" s="44">
        <f t="shared" si="143"/>
        <v>264.79000000000002</v>
      </c>
      <c r="K249" s="44">
        <f t="shared" si="143"/>
        <v>264.79000000000002</v>
      </c>
      <c r="L249" s="44">
        <f t="shared" si="143"/>
        <v>264.79000000000002</v>
      </c>
      <c r="M249" s="44">
        <f t="shared" si="143"/>
        <v>264.79000000000002</v>
      </c>
      <c r="N249" s="44">
        <f t="shared" si="143"/>
        <v>264.79000000000002</v>
      </c>
      <c r="O249" s="44">
        <f t="shared" si="143"/>
        <v>264.79000000000002</v>
      </c>
      <c r="P249" s="44">
        <f t="shared" si="143"/>
        <v>264.79000000000002</v>
      </c>
      <c r="Q249" s="44">
        <f t="shared" si="143"/>
        <v>264.79000000000002</v>
      </c>
      <c r="R249" s="44">
        <f t="shared" si="143"/>
        <v>264.79000000000002</v>
      </c>
      <c r="S249" s="44">
        <f t="shared" si="143"/>
        <v>264.79000000000002</v>
      </c>
      <c r="T249" s="44">
        <f t="shared" si="143"/>
        <v>264.79000000000002</v>
      </c>
      <c r="U249" s="44">
        <f t="shared" si="143"/>
        <v>264.79000000000002</v>
      </c>
      <c r="V249" s="44">
        <f t="shared" si="143"/>
        <v>264.79000000000002</v>
      </c>
      <c r="W249" s="44">
        <f t="shared" si="143"/>
        <v>264.79000000000002</v>
      </c>
      <c r="X249" s="44">
        <f t="shared" si="143"/>
        <v>264.79000000000002</v>
      </c>
      <c r="Y249" s="44">
        <f t="shared" si="143"/>
        <v>264.79000000000002</v>
      </c>
      <c r="Z249" s="44">
        <f t="shared" si="143"/>
        <v>264.79000000000002</v>
      </c>
      <c r="AA249" s="44">
        <f t="shared" si="143"/>
        <v>264.79000000000002</v>
      </c>
    </row>
    <row r="250" spans="1:27" ht="12.75" customHeight="1" collapsed="1" x14ac:dyDescent="0.2">
      <c r="A250" s="96" t="s">
        <v>1251</v>
      </c>
      <c r="B250" s="28" t="str">
        <f>"19"&amp;"."&amp;$B$640&amp;"."&amp;$B$641</f>
        <v>19.04.2024</v>
      </c>
      <c r="C250" s="88" t="s">
        <v>76</v>
      </c>
      <c r="D250" s="89">
        <f>ROUND(((D251+D252+D254+D253)/1000),5)</f>
        <v>1.53565</v>
      </c>
      <c r="E250" s="89">
        <f>ROUND(((E251+E252+E254+E253)/1000),5)</f>
        <v>1.4569099999999999</v>
      </c>
      <c r="F250" s="89">
        <f>ROUND(((F251+F252+F254+F253)/1000),5)</f>
        <v>1.4394400000000001</v>
      </c>
      <c r="G250" s="89">
        <f t="shared" ref="G250:AA250" si="144">ROUND(((G251+G252+G254+G253)/1000),5)</f>
        <v>1.38401</v>
      </c>
      <c r="H250" s="89">
        <f t="shared" si="144"/>
        <v>1.38639</v>
      </c>
      <c r="I250" s="89">
        <f t="shared" si="144"/>
        <v>1.5072399999999999</v>
      </c>
      <c r="J250" s="89">
        <f t="shared" si="144"/>
        <v>1.6187800000000001</v>
      </c>
      <c r="K250" s="89">
        <f t="shared" si="144"/>
        <v>1.91011</v>
      </c>
      <c r="L250" s="89">
        <f t="shared" si="144"/>
        <v>2.3785699999999999</v>
      </c>
      <c r="M250" s="89">
        <f t="shared" si="144"/>
        <v>2.44407</v>
      </c>
      <c r="N250" s="89">
        <f t="shared" si="144"/>
        <v>2.4737399999999998</v>
      </c>
      <c r="O250" s="89">
        <f t="shared" si="144"/>
        <v>2.5073799999999999</v>
      </c>
      <c r="P250" s="89">
        <f t="shared" si="144"/>
        <v>2.5101800000000001</v>
      </c>
      <c r="Q250" s="89">
        <f t="shared" si="144"/>
        <v>2.5398700000000001</v>
      </c>
      <c r="R250" s="89">
        <f t="shared" si="144"/>
        <v>2.5392199999999998</v>
      </c>
      <c r="S250" s="89">
        <f t="shared" si="144"/>
        <v>2.4850300000000001</v>
      </c>
      <c r="T250" s="89">
        <f t="shared" si="144"/>
        <v>2.44584</v>
      </c>
      <c r="U250" s="89">
        <f t="shared" si="144"/>
        <v>2.4125299999999998</v>
      </c>
      <c r="V250" s="89">
        <f t="shared" si="144"/>
        <v>2.37588</v>
      </c>
      <c r="W250" s="89">
        <f t="shared" si="144"/>
        <v>2.4118200000000001</v>
      </c>
      <c r="X250" s="89">
        <f t="shared" si="144"/>
        <v>2.45499</v>
      </c>
      <c r="Y250" s="89">
        <f t="shared" si="144"/>
        <v>2.39812</v>
      </c>
      <c r="Z250" s="89">
        <f t="shared" si="144"/>
        <v>1.9183300000000001</v>
      </c>
      <c r="AA250" s="89">
        <f t="shared" si="144"/>
        <v>1.6786000000000001</v>
      </c>
    </row>
    <row r="251" spans="1:27" ht="12.75" hidden="1" customHeight="1" outlineLevel="1" x14ac:dyDescent="0.2">
      <c r="A251" s="97" t="s">
        <v>1252</v>
      </c>
      <c r="B251" s="63" t="s">
        <v>242</v>
      </c>
      <c r="C251" s="43" t="s">
        <v>79</v>
      </c>
      <c r="D251" s="44">
        <v>1153.44</v>
      </c>
      <c r="E251" s="44">
        <v>1074.7</v>
      </c>
      <c r="F251" s="44">
        <v>1057.23</v>
      </c>
      <c r="G251" s="44">
        <v>1001.8</v>
      </c>
      <c r="H251" s="44">
        <v>1004.18</v>
      </c>
      <c r="I251" s="44">
        <v>1125.03</v>
      </c>
      <c r="J251" s="44">
        <v>1236.57</v>
      </c>
      <c r="K251" s="44">
        <v>1527.9</v>
      </c>
      <c r="L251" s="44">
        <v>1996.36</v>
      </c>
      <c r="M251" s="44">
        <v>2061.86</v>
      </c>
      <c r="N251" s="44">
        <v>2091.5300000000002</v>
      </c>
      <c r="O251" s="44">
        <v>2125.17</v>
      </c>
      <c r="P251" s="44">
        <v>2127.9699999999998</v>
      </c>
      <c r="Q251" s="44">
        <v>2157.66</v>
      </c>
      <c r="R251" s="44">
        <v>2157.0100000000002</v>
      </c>
      <c r="S251" s="44">
        <v>2102.8200000000002</v>
      </c>
      <c r="T251" s="44">
        <v>2063.63</v>
      </c>
      <c r="U251" s="44">
        <v>2030.32</v>
      </c>
      <c r="V251" s="44">
        <v>1993.67</v>
      </c>
      <c r="W251" s="44">
        <v>2029.61</v>
      </c>
      <c r="X251" s="44">
        <v>2072.7800000000002</v>
      </c>
      <c r="Y251" s="44">
        <v>2015.91</v>
      </c>
      <c r="Z251" s="44">
        <v>1536.12</v>
      </c>
      <c r="AA251" s="44">
        <v>1296.3900000000001</v>
      </c>
    </row>
    <row r="252" spans="1:27" ht="12.75" hidden="1" customHeight="1" outlineLevel="1" x14ac:dyDescent="0.2">
      <c r="A252" s="97" t="s">
        <v>1253</v>
      </c>
      <c r="B252" s="63" t="s">
        <v>90</v>
      </c>
      <c r="C252" s="43" t="s">
        <v>79</v>
      </c>
      <c r="D252" s="44">
        <f>$D$162</f>
        <v>113.12</v>
      </c>
      <c r="E252" s="44">
        <f>$D$162</f>
        <v>113.12</v>
      </c>
      <c r="F252" s="44">
        <f t="shared" ref="F252:AA252" si="145">$D$162</f>
        <v>113.12</v>
      </c>
      <c r="G252" s="44">
        <f t="shared" si="145"/>
        <v>113.12</v>
      </c>
      <c r="H252" s="44">
        <f t="shared" si="145"/>
        <v>113.12</v>
      </c>
      <c r="I252" s="44">
        <f t="shared" si="145"/>
        <v>113.12</v>
      </c>
      <c r="J252" s="44">
        <f t="shared" si="145"/>
        <v>113.12</v>
      </c>
      <c r="K252" s="44">
        <f t="shared" si="145"/>
        <v>113.12</v>
      </c>
      <c r="L252" s="44">
        <f t="shared" si="145"/>
        <v>113.12</v>
      </c>
      <c r="M252" s="44">
        <f t="shared" si="145"/>
        <v>113.12</v>
      </c>
      <c r="N252" s="44">
        <f t="shared" si="145"/>
        <v>113.12</v>
      </c>
      <c r="O252" s="44">
        <f t="shared" si="145"/>
        <v>113.12</v>
      </c>
      <c r="P252" s="44">
        <f t="shared" si="145"/>
        <v>113.12</v>
      </c>
      <c r="Q252" s="44">
        <f t="shared" si="145"/>
        <v>113.12</v>
      </c>
      <c r="R252" s="44">
        <f t="shared" si="145"/>
        <v>113.12</v>
      </c>
      <c r="S252" s="44">
        <f t="shared" si="145"/>
        <v>113.12</v>
      </c>
      <c r="T252" s="44">
        <f t="shared" si="145"/>
        <v>113.12</v>
      </c>
      <c r="U252" s="44">
        <f t="shared" si="145"/>
        <v>113.12</v>
      </c>
      <c r="V252" s="44">
        <f t="shared" si="145"/>
        <v>113.12</v>
      </c>
      <c r="W252" s="44">
        <f t="shared" si="145"/>
        <v>113.12</v>
      </c>
      <c r="X252" s="44">
        <f t="shared" si="145"/>
        <v>113.12</v>
      </c>
      <c r="Y252" s="44">
        <f t="shared" si="145"/>
        <v>113.12</v>
      </c>
      <c r="Z252" s="44">
        <f t="shared" si="145"/>
        <v>113.12</v>
      </c>
      <c r="AA252" s="44">
        <f t="shared" si="145"/>
        <v>113.12</v>
      </c>
    </row>
    <row r="253" spans="1:27" ht="12.75" hidden="1" customHeight="1" outlineLevel="1" x14ac:dyDescent="0.2">
      <c r="A253" s="97" t="s">
        <v>1254</v>
      </c>
      <c r="B253" s="63" t="s">
        <v>83</v>
      </c>
      <c r="C253" s="43" t="s">
        <v>79</v>
      </c>
      <c r="D253" s="44">
        <v>4.3</v>
      </c>
      <c r="E253" s="44">
        <v>4.3</v>
      </c>
      <c r="F253" s="44">
        <v>4.3</v>
      </c>
      <c r="G253" s="44">
        <v>4.3</v>
      </c>
      <c r="H253" s="44">
        <v>4.3</v>
      </c>
      <c r="I253" s="44">
        <v>4.3</v>
      </c>
      <c r="J253" s="44">
        <v>4.3</v>
      </c>
      <c r="K253" s="44">
        <v>4.3</v>
      </c>
      <c r="L253" s="44">
        <v>4.3</v>
      </c>
      <c r="M253" s="44">
        <v>4.3</v>
      </c>
      <c r="N253" s="44">
        <v>4.3</v>
      </c>
      <c r="O253" s="44">
        <v>4.3</v>
      </c>
      <c r="P253" s="44">
        <v>4.3</v>
      </c>
      <c r="Q253" s="44">
        <v>4.3</v>
      </c>
      <c r="R253" s="44">
        <v>4.3</v>
      </c>
      <c r="S253" s="44">
        <v>4.3</v>
      </c>
      <c r="T253" s="44">
        <v>4.3</v>
      </c>
      <c r="U253" s="44">
        <v>4.3</v>
      </c>
      <c r="V253" s="44">
        <v>4.3</v>
      </c>
      <c r="W253" s="44">
        <v>4.3</v>
      </c>
      <c r="X253" s="44">
        <v>4.3</v>
      </c>
      <c r="Y253" s="44">
        <v>4.3</v>
      </c>
      <c r="Z253" s="44">
        <v>4.3</v>
      </c>
      <c r="AA253" s="44">
        <v>4.3</v>
      </c>
    </row>
    <row r="254" spans="1:27" ht="12.75" hidden="1" customHeight="1" outlineLevel="1" x14ac:dyDescent="0.2">
      <c r="A254" s="97" t="s">
        <v>1255</v>
      </c>
      <c r="B254" s="63" t="s">
        <v>81</v>
      </c>
      <c r="C254" s="43" t="s">
        <v>79</v>
      </c>
      <c r="D254" s="44">
        <f>$D$11</f>
        <v>264.79000000000002</v>
      </c>
      <c r="E254" s="44">
        <f t="shared" ref="E254:AA254" si="146">$D$11</f>
        <v>264.79000000000002</v>
      </c>
      <c r="F254" s="44">
        <f t="shared" si="146"/>
        <v>264.79000000000002</v>
      </c>
      <c r="G254" s="44">
        <f t="shared" si="146"/>
        <v>264.79000000000002</v>
      </c>
      <c r="H254" s="44">
        <f t="shared" si="146"/>
        <v>264.79000000000002</v>
      </c>
      <c r="I254" s="44">
        <f t="shared" si="146"/>
        <v>264.79000000000002</v>
      </c>
      <c r="J254" s="44">
        <f t="shared" si="146"/>
        <v>264.79000000000002</v>
      </c>
      <c r="K254" s="44">
        <f t="shared" si="146"/>
        <v>264.79000000000002</v>
      </c>
      <c r="L254" s="44">
        <f t="shared" si="146"/>
        <v>264.79000000000002</v>
      </c>
      <c r="M254" s="44">
        <f t="shared" si="146"/>
        <v>264.79000000000002</v>
      </c>
      <c r="N254" s="44">
        <f t="shared" si="146"/>
        <v>264.79000000000002</v>
      </c>
      <c r="O254" s="44">
        <f t="shared" si="146"/>
        <v>264.79000000000002</v>
      </c>
      <c r="P254" s="44">
        <f t="shared" si="146"/>
        <v>264.79000000000002</v>
      </c>
      <c r="Q254" s="44">
        <f t="shared" si="146"/>
        <v>264.79000000000002</v>
      </c>
      <c r="R254" s="44">
        <f t="shared" si="146"/>
        <v>264.79000000000002</v>
      </c>
      <c r="S254" s="44">
        <f t="shared" si="146"/>
        <v>264.79000000000002</v>
      </c>
      <c r="T254" s="44">
        <f t="shared" si="146"/>
        <v>264.79000000000002</v>
      </c>
      <c r="U254" s="44">
        <f t="shared" si="146"/>
        <v>264.79000000000002</v>
      </c>
      <c r="V254" s="44">
        <f t="shared" si="146"/>
        <v>264.79000000000002</v>
      </c>
      <c r="W254" s="44">
        <f t="shared" si="146"/>
        <v>264.79000000000002</v>
      </c>
      <c r="X254" s="44">
        <f t="shared" si="146"/>
        <v>264.79000000000002</v>
      </c>
      <c r="Y254" s="44">
        <f t="shared" si="146"/>
        <v>264.79000000000002</v>
      </c>
      <c r="Z254" s="44">
        <f t="shared" si="146"/>
        <v>264.79000000000002</v>
      </c>
      <c r="AA254" s="44">
        <f t="shared" si="146"/>
        <v>264.79000000000002</v>
      </c>
    </row>
    <row r="255" spans="1:27" ht="12.75" customHeight="1" collapsed="1" x14ac:dyDescent="0.2">
      <c r="A255" s="96" t="s">
        <v>1256</v>
      </c>
      <c r="B255" s="28" t="str">
        <f>"20"&amp;"."&amp;$B$640&amp;"."&amp;$B$641</f>
        <v>20.04.2024</v>
      </c>
      <c r="C255" s="88" t="s">
        <v>76</v>
      </c>
      <c r="D255" s="89">
        <f>ROUND(((D256+D257+D259+D258)/1000),5)</f>
        <v>1.6477200000000001</v>
      </c>
      <c r="E255" s="89">
        <f>ROUND(((E256+E257+E259+E258)/1000),5)</f>
        <v>1.5765199999999999</v>
      </c>
      <c r="F255" s="89">
        <f>ROUND(((F256+F257+F259+F258)/1000),5)</f>
        <v>1.54901</v>
      </c>
      <c r="G255" s="89">
        <f t="shared" ref="G255:AA255" si="147">ROUND(((G256+G257+G259+G258)/1000),5)</f>
        <v>1.5165599999999999</v>
      </c>
      <c r="H255" s="89">
        <f t="shared" si="147"/>
        <v>1.5475399999999999</v>
      </c>
      <c r="I255" s="89">
        <f t="shared" si="147"/>
        <v>1.5550299999999999</v>
      </c>
      <c r="J255" s="89">
        <f t="shared" si="147"/>
        <v>1.5587299999999999</v>
      </c>
      <c r="K255" s="89">
        <f t="shared" si="147"/>
        <v>1.65059</v>
      </c>
      <c r="L255" s="89">
        <f t="shared" si="147"/>
        <v>1.90201</v>
      </c>
      <c r="M255" s="89">
        <f t="shared" si="147"/>
        <v>1.96898</v>
      </c>
      <c r="N255" s="89">
        <f t="shared" si="147"/>
        <v>2.1607699999999999</v>
      </c>
      <c r="O255" s="89">
        <f t="shared" si="147"/>
        <v>2.4162599999999999</v>
      </c>
      <c r="P255" s="89">
        <f t="shared" si="147"/>
        <v>2.3519800000000002</v>
      </c>
      <c r="Q255" s="89">
        <f t="shared" si="147"/>
        <v>2.34761</v>
      </c>
      <c r="R255" s="89">
        <f t="shared" si="147"/>
        <v>2.2753199999999998</v>
      </c>
      <c r="S255" s="89">
        <f t="shared" si="147"/>
        <v>2.22214</v>
      </c>
      <c r="T255" s="89">
        <f t="shared" si="147"/>
        <v>2.1905700000000001</v>
      </c>
      <c r="U255" s="89">
        <f t="shared" si="147"/>
        <v>1.95713</v>
      </c>
      <c r="V255" s="89">
        <f t="shared" si="147"/>
        <v>1.9505600000000001</v>
      </c>
      <c r="W255" s="89">
        <f t="shared" si="147"/>
        <v>1.97543</v>
      </c>
      <c r="X255" s="89">
        <f t="shared" si="147"/>
        <v>2.0102699999999998</v>
      </c>
      <c r="Y255" s="89">
        <f t="shared" si="147"/>
        <v>1.9840599999999999</v>
      </c>
      <c r="Z255" s="89">
        <f t="shared" si="147"/>
        <v>1.71435</v>
      </c>
      <c r="AA255" s="89">
        <f t="shared" si="147"/>
        <v>1.65072</v>
      </c>
    </row>
    <row r="256" spans="1:27" ht="12.75" hidden="1" customHeight="1" outlineLevel="1" x14ac:dyDescent="0.2">
      <c r="A256" s="97" t="s">
        <v>1257</v>
      </c>
      <c r="B256" s="63" t="s">
        <v>242</v>
      </c>
      <c r="C256" s="43" t="s">
        <v>79</v>
      </c>
      <c r="D256" s="44">
        <v>1265.51</v>
      </c>
      <c r="E256" s="44">
        <v>1194.31</v>
      </c>
      <c r="F256" s="44">
        <v>1166.8</v>
      </c>
      <c r="G256" s="44">
        <v>1134.3499999999999</v>
      </c>
      <c r="H256" s="44">
        <v>1165.33</v>
      </c>
      <c r="I256" s="44">
        <v>1172.82</v>
      </c>
      <c r="J256" s="44">
        <v>1176.52</v>
      </c>
      <c r="K256" s="44">
        <v>1268.3800000000001</v>
      </c>
      <c r="L256" s="44">
        <v>1519.8</v>
      </c>
      <c r="M256" s="44">
        <v>1586.77</v>
      </c>
      <c r="N256" s="44">
        <v>1778.56</v>
      </c>
      <c r="O256" s="44">
        <v>2034.05</v>
      </c>
      <c r="P256" s="44">
        <v>1969.77</v>
      </c>
      <c r="Q256" s="44">
        <v>1965.4</v>
      </c>
      <c r="R256" s="44">
        <v>1893.11</v>
      </c>
      <c r="S256" s="44">
        <v>1839.93</v>
      </c>
      <c r="T256" s="44">
        <v>1808.36</v>
      </c>
      <c r="U256" s="44">
        <v>1574.92</v>
      </c>
      <c r="V256" s="44">
        <v>1568.35</v>
      </c>
      <c r="W256" s="44">
        <v>1593.22</v>
      </c>
      <c r="X256" s="44">
        <v>1628.06</v>
      </c>
      <c r="Y256" s="44">
        <v>1601.85</v>
      </c>
      <c r="Z256" s="44">
        <v>1332.14</v>
      </c>
      <c r="AA256" s="44">
        <v>1268.51</v>
      </c>
    </row>
    <row r="257" spans="1:27" ht="12.75" hidden="1" customHeight="1" outlineLevel="1" x14ac:dyDescent="0.2">
      <c r="A257" s="97" t="s">
        <v>1258</v>
      </c>
      <c r="B257" s="63" t="s">
        <v>90</v>
      </c>
      <c r="C257" s="43" t="s">
        <v>79</v>
      </c>
      <c r="D257" s="44">
        <f>$D$162</f>
        <v>113.12</v>
      </c>
      <c r="E257" s="44">
        <f>$D$162</f>
        <v>113.12</v>
      </c>
      <c r="F257" s="44">
        <f t="shared" ref="F257:AA257" si="148">$D$162</f>
        <v>113.12</v>
      </c>
      <c r="G257" s="44">
        <f t="shared" si="148"/>
        <v>113.12</v>
      </c>
      <c r="H257" s="44">
        <f t="shared" si="148"/>
        <v>113.12</v>
      </c>
      <c r="I257" s="44">
        <f t="shared" si="148"/>
        <v>113.12</v>
      </c>
      <c r="J257" s="44">
        <f t="shared" si="148"/>
        <v>113.12</v>
      </c>
      <c r="K257" s="44">
        <f t="shared" si="148"/>
        <v>113.12</v>
      </c>
      <c r="L257" s="44">
        <f t="shared" si="148"/>
        <v>113.12</v>
      </c>
      <c r="M257" s="44">
        <f t="shared" si="148"/>
        <v>113.12</v>
      </c>
      <c r="N257" s="44">
        <f t="shared" si="148"/>
        <v>113.12</v>
      </c>
      <c r="O257" s="44">
        <f t="shared" si="148"/>
        <v>113.12</v>
      </c>
      <c r="P257" s="44">
        <f t="shared" si="148"/>
        <v>113.12</v>
      </c>
      <c r="Q257" s="44">
        <f t="shared" si="148"/>
        <v>113.12</v>
      </c>
      <c r="R257" s="44">
        <f t="shared" si="148"/>
        <v>113.12</v>
      </c>
      <c r="S257" s="44">
        <f t="shared" si="148"/>
        <v>113.12</v>
      </c>
      <c r="T257" s="44">
        <f t="shared" si="148"/>
        <v>113.12</v>
      </c>
      <c r="U257" s="44">
        <f t="shared" si="148"/>
        <v>113.12</v>
      </c>
      <c r="V257" s="44">
        <f t="shared" si="148"/>
        <v>113.12</v>
      </c>
      <c r="W257" s="44">
        <f t="shared" si="148"/>
        <v>113.12</v>
      </c>
      <c r="X257" s="44">
        <f t="shared" si="148"/>
        <v>113.12</v>
      </c>
      <c r="Y257" s="44">
        <f t="shared" si="148"/>
        <v>113.12</v>
      </c>
      <c r="Z257" s="44">
        <f t="shared" si="148"/>
        <v>113.12</v>
      </c>
      <c r="AA257" s="44">
        <f t="shared" si="148"/>
        <v>113.12</v>
      </c>
    </row>
    <row r="258" spans="1:27" ht="12.75" hidden="1" customHeight="1" outlineLevel="1" x14ac:dyDescent="0.2">
      <c r="A258" s="97" t="s">
        <v>1259</v>
      </c>
      <c r="B258" s="63" t="s">
        <v>83</v>
      </c>
      <c r="C258" s="43" t="s">
        <v>79</v>
      </c>
      <c r="D258" s="44">
        <v>4.3</v>
      </c>
      <c r="E258" s="44">
        <v>4.3</v>
      </c>
      <c r="F258" s="44">
        <v>4.3</v>
      </c>
      <c r="G258" s="44">
        <v>4.3</v>
      </c>
      <c r="H258" s="44">
        <v>4.3</v>
      </c>
      <c r="I258" s="44">
        <v>4.3</v>
      </c>
      <c r="J258" s="44">
        <v>4.3</v>
      </c>
      <c r="K258" s="44">
        <v>4.3</v>
      </c>
      <c r="L258" s="44">
        <v>4.3</v>
      </c>
      <c r="M258" s="44">
        <v>4.3</v>
      </c>
      <c r="N258" s="44">
        <v>4.3</v>
      </c>
      <c r="O258" s="44">
        <v>4.3</v>
      </c>
      <c r="P258" s="44">
        <v>4.3</v>
      </c>
      <c r="Q258" s="44">
        <v>4.3</v>
      </c>
      <c r="R258" s="44">
        <v>4.3</v>
      </c>
      <c r="S258" s="44">
        <v>4.3</v>
      </c>
      <c r="T258" s="44">
        <v>4.3</v>
      </c>
      <c r="U258" s="44">
        <v>4.3</v>
      </c>
      <c r="V258" s="44">
        <v>4.3</v>
      </c>
      <c r="W258" s="44">
        <v>4.3</v>
      </c>
      <c r="X258" s="44">
        <v>4.3</v>
      </c>
      <c r="Y258" s="44">
        <v>4.3</v>
      </c>
      <c r="Z258" s="44">
        <v>4.3</v>
      </c>
      <c r="AA258" s="44">
        <v>4.3</v>
      </c>
    </row>
    <row r="259" spans="1:27" ht="12.75" hidden="1" customHeight="1" outlineLevel="1" x14ac:dyDescent="0.2">
      <c r="A259" s="97" t="s">
        <v>1260</v>
      </c>
      <c r="B259" s="63" t="s">
        <v>81</v>
      </c>
      <c r="C259" s="43" t="s">
        <v>79</v>
      </c>
      <c r="D259" s="44">
        <f>$D$11</f>
        <v>264.79000000000002</v>
      </c>
      <c r="E259" s="44">
        <f t="shared" ref="E259:AA259" si="149">$D$11</f>
        <v>264.79000000000002</v>
      </c>
      <c r="F259" s="44">
        <f t="shared" si="149"/>
        <v>264.79000000000002</v>
      </c>
      <c r="G259" s="44">
        <f t="shared" si="149"/>
        <v>264.79000000000002</v>
      </c>
      <c r="H259" s="44">
        <f t="shared" si="149"/>
        <v>264.79000000000002</v>
      </c>
      <c r="I259" s="44">
        <f t="shared" si="149"/>
        <v>264.79000000000002</v>
      </c>
      <c r="J259" s="44">
        <f t="shared" si="149"/>
        <v>264.79000000000002</v>
      </c>
      <c r="K259" s="44">
        <f t="shared" si="149"/>
        <v>264.79000000000002</v>
      </c>
      <c r="L259" s="44">
        <f t="shared" si="149"/>
        <v>264.79000000000002</v>
      </c>
      <c r="M259" s="44">
        <f t="shared" si="149"/>
        <v>264.79000000000002</v>
      </c>
      <c r="N259" s="44">
        <f t="shared" si="149"/>
        <v>264.79000000000002</v>
      </c>
      <c r="O259" s="44">
        <f t="shared" si="149"/>
        <v>264.79000000000002</v>
      </c>
      <c r="P259" s="44">
        <f t="shared" si="149"/>
        <v>264.79000000000002</v>
      </c>
      <c r="Q259" s="44">
        <f t="shared" si="149"/>
        <v>264.79000000000002</v>
      </c>
      <c r="R259" s="44">
        <f t="shared" si="149"/>
        <v>264.79000000000002</v>
      </c>
      <c r="S259" s="44">
        <f t="shared" si="149"/>
        <v>264.79000000000002</v>
      </c>
      <c r="T259" s="44">
        <f t="shared" si="149"/>
        <v>264.79000000000002</v>
      </c>
      <c r="U259" s="44">
        <f t="shared" si="149"/>
        <v>264.79000000000002</v>
      </c>
      <c r="V259" s="44">
        <f t="shared" si="149"/>
        <v>264.79000000000002</v>
      </c>
      <c r="W259" s="44">
        <f t="shared" si="149"/>
        <v>264.79000000000002</v>
      </c>
      <c r="X259" s="44">
        <f t="shared" si="149"/>
        <v>264.79000000000002</v>
      </c>
      <c r="Y259" s="44">
        <f t="shared" si="149"/>
        <v>264.79000000000002</v>
      </c>
      <c r="Z259" s="44">
        <f t="shared" si="149"/>
        <v>264.79000000000002</v>
      </c>
      <c r="AA259" s="44">
        <f t="shared" si="149"/>
        <v>264.79000000000002</v>
      </c>
    </row>
    <row r="260" spans="1:27" ht="12.75" customHeight="1" collapsed="1" x14ac:dyDescent="0.2">
      <c r="A260" s="96" t="s">
        <v>1261</v>
      </c>
      <c r="B260" s="28" t="str">
        <f>"21"&amp;"."&amp;$B$640&amp;"."&amp;$B$641</f>
        <v>21.04.2024</v>
      </c>
      <c r="C260" s="88" t="s">
        <v>76</v>
      </c>
      <c r="D260" s="89">
        <f>ROUND(((D261+D262+D264+D263)/1000),5)</f>
        <v>1.6044700000000001</v>
      </c>
      <c r="E260" s="89">
        <f>ROUND(((E261+E262+E264+E263)/1000),5)</f>
        <v>1.5425899999999999</v>
      </c>
      <c r="F260" s="89">
        <f>ROUND(((F261+F262+F264+F263)/1000),5)</f>
        <v>1.46316</v>
      </c>
      <c r="G260" s="89">
        <f t="shared" ref="G260:AA260" si="150">ROUND(((G261+G262+G264+G263)/1000),5)</f>
        <v>1.4501200000000001</v>
      </c>
      <c r="H260" s="89">
        <f t="shared" si="150"/>
        <v>1.45387</v>
      </c>
      <c r="I260" s="89">
        <f t="shared" si="150"/>
        <v>1.4823200000000001</v>
      </c>
      <c r="J260" s="89">
        <f t="shared" si="150"/>
        <v>1.44397</v>
      </c>
      <c r="K260" s="89">
        <f t="shared" si="150"/>
        <v>1.54413</v>
      </c>
      <c r="L260" s="89">
        <f t="shared" si="150"/>
        <v>1.72993</v>
      </c>
      <c r="M260" s="89">
        <f t="shared" si="150"/>
        <v>1.9215199999999999</v>
      </c>
      <c r="N260" s="89">
        <f t="shared" si="150"/>
        <v>1.9916</v>
      </c>
      <c r="O260" s="89">
        <f t="shared" si="150"/>
        <v>1.9882500000000001</v>
      </c>
      <c r="P260" s="89">
        <f t="shared" si="150"/>
        <v>2.0033400000000001</v>
      </c>
      <c r="Q260" s="89">
        <f t="shared" si="150"/>
        <v>2.0063300000000002</v>
      </c>
      <c r="R260" s="89">
        <f t="shared" si="150"/>
        <v>1.9928600000000001</v>
      </c>
      <c r="S260" s="89">
        <f t="shared" si="150"/>
        <v>1.9472700000000001</v>
      </c>
      <c r="T260" s="89">
        <f t="shared" si="150"/>
        <v>1.9522699999999999</v>
      </c>
      <c r="U260" s="89">
        <f t="shared" si="150"/>
        <v>1.97017</v>
      </c>
      <c r="V260" s="89">
        <f t="shared" si="150"/>
        <v>1.9954700000000001</v>
      </c>
      <c r="W260" s="89">
        <f t="shared" si="150"/>
        <v>2.1331199999999999</v>
      </c>
      <c r="X260" s="89">
        <f t="shared" si="150"/>
        <v>2.2331799999999999</v>
      </c>
      <c r="Y260" s="89">
        <f t="shared" si="150"/>
        <v>2.0273400000000001</v>
      </c>
      <c r="Z260" s="89">
        <f t="shared" si="150"/>
        <v>1.72306</v>
      </c>
      <c r="AA260" s="89">
        <f t="shared" si="150"/>
        <v>1.6081099999999999</v>
      </c>
    </row>
    <row r="261" spans="1:27" ht="12.75" hidden="1" customHeight="1" outlineLevel="1" x14ac:dyDescent="0.2">
      <c r="A261" s="97" t="s">
        <v>1262</v>
      </c>
      <c r="B261" s="63" t="s">
        <v>242</v>
      </c>
      <c r="C261" s="43" t="s">
        <v>79</v>
      </c>
      <c r="D261" s="44">
        <v>1222.26</v>
      </c>
      <c r="E261" s="44">
        <v>1160.3800000000001</v>
      </c>
      <c r="F261" s="44">
        <v>1080.95</v>
      </c>
      <c r="G261" s="44">
        <v>1067.9100000000001</v>
      </c>
      <c r="H261" s="44">
        <v>1071.6600000000001</v>
      </c>
      <c r="I261" s="44">
        <v>1100.1099999999999</v>
      </c>
      <c r="J261" s="44">
        <v>1061.76</v>
      </c>
      <c r="K261" s="44">
        <v>1161.92</v>
      </c>
      <c r="L261" s="44">
        <v>1347.72</v>
      </c>
      <c r="M261" s="44">
        <v>1539.31</v>
      </c>
      <c r="N261" s="44">
        <v>1609.39</v>
      </c>
      <c r="O261" s="44">
        <v>1606.04</v>
      </c>
      <c r="P261" s="44">
        <v>1621.13</v>
      </c>
      <c r="Q261" s="44">
        <v>1624.12</v>
      </c>
      <c r="R261" s="44">
        <v>1610.65</v>
      </c>
      <c r="S261" s="44">
        <v>1565.06</v>
      </c>
      <c r="T261" s="44">
        <v>1570.06</v>
      </c>
      <c r="U261" s="44">
        <v>1587.96</v>
      </c>
      <c r="V261" s="44">
        <v>1613.26</v>
      </c>
      <c r="W261" s="44">
        <v>1750.91</v>
      </c>
      <c r="X261" s="44">
        <v>1850.97</v>
      </c>
      <c r="Y261" s="44">
        <v>1645.13</v>
      </c>
      <c r="Z261" s="44">
        <v>1340.85</v>
      </c>
      <c r="AA261" s="44">
        <v>1225.9000000000001</v>
      </c>
    </row>
    <row r="262" spans="1:27" ht="12.75" hidden="1" customHeight="1" outlineLevel="1" x14ac:dyDescent="0.2">
      <c r="A262" s="97" t="s">
        <v>1263</v>
      </c>
      <c r="B262" s="63" t="s">
        <v>90</v>
      </c>
      <c r="C262" s="43" t="s">
        <v>79</v>
      </c>
      <c r="D262" s="44">
        <f>$D$162</f>
        <v>113.12</v>
      </c>
      <c r="E262" s="44">
        <f>$D$162</f>
        <v>113.12</v>
      </c>
      <c r="F262" s="44">
        <f t="shared" ref="F262:AA262" si="151">$D$162</f>
        <v>113.12</v>
      </c>
      <c r="G262" s="44">
        <f t="shared" si="151"/>
        <v>113.12</v>
      </c>
      <c r="H262" s="44">
        <f t="shared" si="151"/>
        <v>113.12</v>
      </c>
      <c r="I262" s="44">
        <f t="shared" si="151"/>
        <v>113.12</v>
      </c>
      <c r="J262" s="44">
        <f t="shared" si="151"/>
        <v>113.12</v>
      </c>
      <c r="K262" s="44">
        <f t="shared" si="151"/>
        <v>113.12</v>
      </c>
      <c r="L262" s="44">
        <f t="shared" si="151"/>
        <v>113.12</v>
      </c>
      <c r="M262" s="44">
        <f t="shared" si="151"/>
        <v>113.12</v>
      </c>
      <c r="N262" s="44">
        <f t="shared" si="151"/>
        <v>113.12</v>
      </c>
      <c r="O262" s="44">
        <f t="shared" si="151"/>
        <v>113.12</v>
      </c>
      <c r="P262" s="44">
        <f t="shared" si="151"/>
        <v>113.12</v>
      </c>
      <c r="Q262" s="44">
        <f t="shared" si="151"/>
        <v>113.12</v>
      </c>
      <c r="R262" s="44">
        <f t="shared" si="151"/>
        <v>113.12</v>
      </c>
      <c r="S262" s="44">
        <f t="shared" si="151"/>
        <v>113.12</v>
      </c>
      <c r="T262" s="44">
        <f t="shared" si="151"/>
        <v>113.12</v>
      </c>
      <c r="U262" s="44">
        <f t="shared" si="151"/>
        <v>113.12</v>
      </c>
      <c r="V262" s="44">
        <f t="shared" si="151"/>
        <v>113.12</v>
      </c>
      <c r="W262" s="44">
        <f t="shared" si="151"/>
        <v>113.12</v>
      </c>
      <c r="X262" s="44">
        <f t="shared" si="151"/>
        <v>113.12</v>
      </c>
      <c r="Y262" s="44">
        <f t="shared" si="151"/>
        <v>113.12</v>
      </c>
      <c r="Z262" s="44">
        <f t="shared" si="151"/>
        <v>113.12</v>
      </c>
      <c r="AA262" s="44">
        <f t="shared" si="151"/>
        <v>113.12</v>
      </c>
    </row>
    <row r="263" spans="1:27" ht="12.75" hidden="1" customHeight="1" outlineLevel="1" x14ac:dyDescent="0.2">
      <c r="A263" s="97" t="s">
        <v>1264</v>
      </c>
      <c r="B263" s="63" t="s">
        <v>83</v>
      </c>
      <c r="C263" s="43" t="s">
        <v>79</v>
      </c>
      <c r="D263" s="44">
        <v>4.3</v>
      </c>
      <c r="E263" s="44">
        <v>4.3</v>
      </c>
      <c r="F263" s="44">
        <v>4.3</v>
      </c>
      <c r="G263" s="44">
        <v>4.3</v>
      </c>
      <c r="H263" s="44">
        <v>4.3</v>
      </c>
      <c r="I263" s="44">
        <v>4.3</v>
      </c>
      <c r="J263" s="44">
        <v>4.3</v>
      </c>
      <c r="K263" s="44">
        <v>4.3</v>
      </c>
      <c r="L263" s="44">
        <v>4.3</v>
      </c>
      <c r="M263" s="44">
        <v>4.3</v>
      </c>
      <c r="N263" s="44">
        <v>4.3</v>
      </c>
      <c r="O263" s="44">
        <v>4.3</v>
      </c>
      <c r="P263" s="44">
        <v>4.3</v>
      </c>
      <c r="Q263" s="44">
        <v>4.3</v>
      </c>
      <c r="R263" s="44">
        <v>4.3</v>
      </c>
      <c r="S263" s="44">
        <v>4.3</v>
      </c>
      <c r="T263" s="44">
        <v>4.3</v>
      </c>
      <c r="U263" s="44">
        <v>4.3</v>
      </c>
      <c r="V263" s="44">
        <v>4.3</v>
      </c>
      <c r="W263" s="44">
        <v>4.3</v>
      </c>
      <c r="X263" s="44">
        <v>4.3</v>
      </c>
      <c r="Y263" s="44">
        <v>4.3</v>
      </c>
      <c r="Z263" s="44">
        <v>4.3</v>
      </c>
      <c r="AA263" s="44">
        <v>4.3</v>
      </c>
    </row>
    <row r="264" spans="1:27" ht="12.75" hidden="1" customHeight="1" outlineLevel="1" x14ac:dyDescent="0.2">
      <c r="A264" s="97" t="s">
        <v>1265</v>
      </c>
      <c r="B264" s="63" t="s">
        <v>81</v>
      </c>
      <c r="C264" s="43" t="s">
        <v>79</v>
      </c>
      <c r="D264" s="44">
        <f>$D$11</f>
        <v>264.79000000000002</v>
      </c>
      <c r="E264" s="44">
        <f t="shared" ref="E264:AA264" si="152">$D$11</f>
        <v>264.79000000000002</v>
      </c>
      <c r="F264" s="44">
        <f t="shared" si="152"/>
        <v>264.79000000000002</v>
      </c>
      <c r="G264" s="44">
        <f t="shared" si="152"/>
        <v>264.79000000000002</v>
      </c>
      <c r="H264" s="44">
        <f t="shared" si="152"/>
        <v>264.79000000000002</v>
      </c>
      <c r="I264" s="44">
        <f t="shared" si="152"/>
        <v>264.79000000000002</v>
      </c>
      <c r="J264" s="44">
        <f t="shared" si="152"/>
        <v>264.79000000000002</v>
      </c>
      <c r="K264" s="44">
        <f t="shared" si="152"/>
        <v>264.79000000000002</v>
      </c>
      <c r="L264" s="44">
        <f t="shared" si="152"/>
        <v>264.79000000000002</v>
      </c>
      <c r="M264" s="44">
        <f t="shared" si="152"/>
        <v>264.79000000000002</v>
      </c>
      <c r="N264" s="44">
        <f t="shared" si="152"/>
        <v>264.79000000000002</v>
      </c>
      <c r="O264" s="44">
        <f t="shared" si="152"/>
        <v>264.79000000000002</v>
      </c>
      <c r="P264" s="44">
        <f t="shared" si="152"/>
        <v>264.79000000000002</v>
      </c>
      <c r="Q264" s="44">
        <f t="shared" si="152"/>
        <v>264.79000000000002</v>
      </c>
      <c r="R264" s="44">
        <f t="shared" si="152"/>
        <v>264.79000000000002</v>
      </c>
      <c r="S264" s="44">
        <f t="shared" si="152"/>
        <v>264.79000000000002</v>
      </c>
      <c r="T264" s="44">
        <f t="shared" si="152"/>
        <v>264.79000000000002</v>
      </c>
      <c r="U264" s="44">
        <f t="shared" si="152"/>
        <v>264.79000000000002</v>
      </c>
      <c r="V264" s="44">
        <f t="shared" si="152"/>
        <v>264.79000000000002</v>
      </c>
      <c r="W264" s="44">
        <f t="shared" si="152"/>
        <v>264.79000000000002</v>
      </c>
      <c r="X264" s="44">
        <f t="shared" si="152"/>
        <v>264.79000000000002</v>
      </c>
      <c r="Y264" s="44">
        <f t="shared" si="152"/>
        <v>264.79000000000002</v>
      </c>
      <c r="Z264" s="44">
        <f t="shared" si="152"/>
        <v>264.79000000000002</v>
      </c>
      <c r="AA264" s="44">
        <f t="shared" si="152"/>
        <v>264.79000000000002</v>
      </c>
    </row>
    <row r="265" spans="1:27" ht="12.75" customHeight="1" collapsed="1" x14ac:dyDescent="0.2">
      <c r="A265" s="96" t="s">
        <v>1266</v>
      </c>
      <c r="B265" s="28" t="str">
        <f>"22"&amp;"."&amp;$B$640&amp;"."&amp;$B$641</f>
        <v>22.04.2024</v>
      </c>
      <c r="C265" s="88" t="s">
        <v>76</v>
      </c>
      <c r="D265" s="89">
        <f>ROUND(((D266+D267+D269+D268)/1000),5)</f>
        <v>1.5438700000000001</v>
      </c>
      <c r="E265" s="89">
        <f>ROUND(((E266+E267+E269+E268)/1000),5)</f>
        <v>1.4488399999999999</v>
      </c>
      <c r="F265" s="89">
        <f>ROUND(((F266+F267+F269+F268)/1000),5)</f>
        <v>1.38504</v>
      </c>
      <c r="G265" s="89">
        <f t="shared" ref="G265:AA265" si="153">ROUND(((G266+G267+G269+G268)/1000),5)</f>
        <v>1.3729899999999999</v>
      </c>
      <c r="H265" s="89">
        <f t="shared" si="153"/>
        <v>1.3983399999999999</v>
      </c>
      <c r="I265" s="89">
        <f t="shared" si="153"/>
        <v>1.54047</v>
      </c>
      <c r="J265" s="89">
        <f t="shared" si="153"/>
        <v>1.6406799999999999</v>
      </c>
      <c r="K265" s="89">
        <f t="shared" si="153"/>
        <v>1.92778</v>
      </c>
      <c r="L265" s="89">
        <f t="shared" si="153"/>
        <v>2.1594000000000002</v>
      </c>
      <c r="M265" s="89">
        <f t="shared" si="153"/>
        <v>2.39276</v>
      </c>
      <c r="N265" s="89">
        <f t="shared" si="153"/>
        <v>2.4196800000000001</v>
      </c>
      <c r="O265" s="89">
        <f t="shared" si="153"/>
        <v>2.4712900000000002</v>
      </c>
      <c r="P265" s="89">
        <f t="shared" si="153"/>
        <v>2.4532799999999999</v>
      </c>
      <c r="Q265" s="89">
        <f t="shared" si="153"/>
        <v>2.4661900000000001</v>
      </c>
      <c r="R265" s="89">
        <f t="shared" si="153"/>
        <v>2.43953</v>
      </c>
      <c r="S265" s="89">
        <f t="shared" si="153"/>
        <v>2.4274300000000002</v>
      </c>
      <c r="T265" s="89">
        <f t="shared" si="153"/>
        <v>2.4244500000000002</v>
      </c>
      <c r="U265" s="89">
        <f t="shared" si="153"/>
        <v>2.2216999999999998</v>
      </c>
      <c r="V265" s="89">
        <f t="shared" si="153"/>
        <v>2.0640999999999998</v>
      </c>
      <c r="W265" s="89">
        <f t="shared" si="153"/>
        <v>2.2237100000000001</v>
      </c>
      <c r="X265" s="89">
        <f t="shared" si="153"/>
        <v>2.3775900000000001</v>
      </c>
      <c r="Y265" s="89">
        <f t="shared" si="153"/>
        <v>2.1174400000000002</v>
      </c>
      <c r="Z265" s="89">
        <f t="shared" si="153"/>
        <v>1.9271400000000001</v>
      </c>
      <c r="AA265" s="89">
        <f t="shared" si="153"/>
        <v>1.6696599999999999</v>
      </c>
    </row>
    <row r="266" spans="1:27" ht="12.75" hidden="1" customHeight="1" outlineLevel="1" x14ac:dyDescent="0.2">
      <c r="A266" s="97" t="s">
        <v>1267</v>
      </c>
      <c r="B266" s="63" t="s">
        <v>242</v>
      </c>
      <c r="C266" s="43" t="s">
        <v>79</v>
      </c>
      <c r="D266" s="44">
        <v>1161.6600000000001</v>
      </c>
      <c r="E266" s="44">
        <v>1066.6300000000001</v>
      </c>
      <c r="F266" s="44">
        <v>1002.83</v>
      </c>
      <c r="G266" s="44">
        <v>990.78</v>
      </c>
      <c r="H266" s="44">
        <v>1016.13</v>
      </c>
      <c r="I266" s="44">
        <v>1158.26</v>
      </c>
      <c r="J266" s="44">
        <v>1258.47</v>
      </c>
      <c r="K266" s="44">
        <v>1545.57</v>
      </c>
      <c r="L266" s="44">
        <v>1777.19</v>
      </c>
      <c r="M266" s="44">
        <v>2010.55</v>
      </c>
      <c r="N266" s="44">
        <v>2037.47</v>
      </c>
      <c r="O266" s="44">
        <v>2089.08</v>
      </c>
      <c r="P266" s="44">
        <v>2071.0700000000002</v>
      </c>
      <c r="Q266" s="44">
        <v>2083.98</v>
      </c>
      <c r="R266" s="44">
        <v>2057.3200000000002</v>
      </c>
      <c r="S266" s="44">
        <v>2045.22</v>
      </c>
      <c r="T266" s="44">
        <v>2042.24</v>
      </c>
      <c r="U266" s="44">
        <v>1839.49</v>
      </c>
      <c r="V266" s="44">
        <v>1681.89</v>
      </c>
      <c r="W266" s="44">
        <v>1841.5</v>
      </c>
      <c r="X266" s="44">
        <v>1995.38</v>
      </c>
      <c r="Y266" s="44">
        <v>1735.23</v>
      </c>
      <c r="Z266" s="44">
        <v>1544.93</v>
      </c>
      <c r="AA266" s="44">
        <v>1287.45</v>
      </c>
    </row>
    <row r="267" spans="1:27" ht="12.75" hidden="1" customHeight="1" outlineLevel="1" x14ac:dyDescent="0.2">
      <c r="A267" s="97" t="s">
        <v>1268</v>
      </c>
      <c r="B267" s="63" t="s">
        <v>90</v>
      </c>
      <c r="C267" s="43" t="s">
        <v>79</v>
      </c>
      <c r="D267" s="44">
        <f>$D$162</f>
        <v>113.12</v>
      </c>
      <c r="E267" s="44">
        <f>$D$162</f>
        <v>113.12</v>
      </c>
      <c r="F267" s="44">
        <f t="shared" ref="F267:AA267" si="154">$D$162</f>
        <v>113.12</v>
      </c>
      <c r="G267" s="44">
        <f t="shared" si="154"/>
        <v>113.12</v>
      </c>
      <c r="H267" s="44">
        <f t="shared" si="154"/>
        <v>113.12</v>
      </c>
      <c r="I267" s="44">
        <f t="shared" si="154"/>
        <v>113.12</v>
      </c>
      <c r="J267" s="44">
        <f t="shared" si="154"/>
        <v>113.12</v>
      </c>
      <c r="K267" s="44">
        <f t="shared" si="154"/>
        <v>113.12</v>
      </c>
      <c r="L267" s="44">
        <f t="shared" si="154"/>
        <v>113.12</v>
      </c>
      <c r="M267" s="44">
        <f t="shared" si="154"/>
        <v>113.12</v>
      </c>
      <c r="N267" s="44">
        <f t="shared" si="154"/>
        <v>113.12</v>
      </c>
      <c r="O267" s="44">
        <f t="shared" si="154"/>
        <v>113.12</v>
      </c>
      <c r="P267" s="44">
        <f t="shared" si="154"/>
        <v>113.12</v>
      </c>
      <c r="Q267" s="44">
        <f t="shared" si="154"/>
        <v>113.12</v>
      </c>
      <c r="R267" s="44">
        <f t="shared" si="154"/>
        <v>113.12</v>
      </c>
      <c r="S267" s="44">
        <f t="shared" si="154"/>
        <v>113.12</v>
      </c>
      <c r="T267" s="44">
        <f t="shared" si="154"/>
        <v>113.12</v>
      </c>
      <c r="U267" s="44">
        <f t="shared" si="154"/>
        <v>113.12</v>
      </c>
      <c r="V267" s="44">
        <f t="shared" si="154"/>
        <v>113.12</v>
      </c>
      <c r="W267" s="44">
        <f t="shared" si="154"/>
        <v>113.12</v>
      </c>
      <c r="X267" s="44">
        <f t="shared" si="154"/>
        <v>113.12</v>
      </c>
      <c r="Y267" s="44">
        <f t="shared" si="154"/>
        <v>113.12</v>
      </c>
      <c r="Z267" s="44">
        <f t="shared" si="154"/>
        <v>113.12</v>
      </c>
      <c r="AA267" s="44">
        <f t="shared" si="154"/>
        <v>113.12</v>
      </c>
    </row>
    <row r="268" spans="1:27" ht="12.75" hidden="1" customHeight="1" outlineLevel="1" x14ac:dyDescent="0.2">
      <c r="A268" s="97" t="s">
        <v>1269</v>
      </c>
      <c r="B268" s="63" t="s">
        <v>83</v>
      </c>
      <c r="C268" s="43" t="s">
        <v>79</v>
      </c>
      <c r="D268" s="44">
        <v>4.3</v>
      </c>
      <c r="E268" s="44">
        <v>4.3</v>
      </c>
      <c r="F268" s="44">
        <v>4.3</v>
      </c>
      <c r="G268" s="44">
        <v>4.3</v>
      </c>
      <c r="H268" s="44">
        <v>4.3</v>
      </c>
      <c r="I268" s="44">
        <v>4.3</v>
      </c>
      <c r="J268" s="44">
        <v>4.3</v>
      </c>
      <c r="K268" s="44">
        <v>4.3</v>
      </c>
      <c r="L268" s="44">
        <v>4.3</v>
      </c>
      <c r="M268" s="44">
        <v>4.3</v>
      </c>
      <c r="N268" s="44">
        <v>4.3</v>
      </c>
      <c r="O268" s="44">
        <v>4.3</v>
      </c>
      <c r="P268" s="44">
        <v>4.3</v>
      </c>
      <c r="Q268" s="44">
        <v>4.3</v>
      </c>
      <c r="R268" s="44">
        <v>4.3</v>
      </c>
      <c r="S268" s="44">
        <v>4.3</v>
      </c>
      <c r="T268" s="44">
        <v>4.3</v>
      </c>
      <c r="U268" s="44">
        <v>4.3</v>
      </c>
      <c r="V268" s="44">
        <v>4.3</v>
      </c>
      <c r="W268" s="44">
        <v>4.3</v>
      </c>
      <c r="X268" s="44">
        <v>4.3</v>
      </c>
      <c r="Y268" s="44">
        <v>4.3</v>
      </c>
      <c r="Z268" s="44">
        <v>4.3</v>
      </c>
      <c r="AA268" s="44">
        <v>4.3</v>
      </c>
    </row>
    <row r="269" spans="1:27" ht="12.75" hidden="1" customHeight="1" outlineLevel="1" x14ac:dyDescent="0.2">
      <c r="A269" s="97" t="s">
        <v>1270</v>
      </c>
      <c r="B269" s="63" t="s">
        <v>81</v>
      </c>
      <c r="C269" s="43" t="s">
        <v>79</v>
      </c>
      <c r="D269" s="44">
        <f>$D$11</f>
        <v>264.79000000000002</v>
      </c>
      <c r="E269" s="44">
        <f t="shared" ref="E269:AA269" si="155">$D$11</f>
        <v>264.79000000000002</v>
      </c>
      <c r="F269" s="44">
        <f t="shared" si="155"/>
        <v>264.79000000000002</v>
      </c>
      <c r="G269" s="44">
        <f t="shared" si="155"/>
        <v>264.79000000000002</v>
      </c>
      <c r="H269" s="44">
        <f t="shared" si="155"/>
        <v>264.79000000000002</v>
      </c>
      <c r="I269" s="44">
        <f t="shared" si="155"/>
        <v>264.79000000000002</v>
      </c>
      <c r="J269" s="44">
        <f t="shared" si="155"/>
        <v>264.79000000000002</v>
      </c>
      <c r="K269" s="44">
        <f t="shared" si="155"/>
        <v>264.79000000000002</v>
      </c>
      <c r="L269" s="44">
        <f t="shared" si="155"/>
        <v>264.79000000000002</v>
      </c>
      <c r="M269" s="44">
        <f t="shared" si="155"/>
        <v>264.79000000000002</v>
      </c>
      <c r="N269" s="44">
        <f t="shared" si="155"/>
        <v>264.79000000000002</v>
      </c>
      <c r="O269" s="44">
        <f t="shared" si="155"/>
        <v>264.79000000000002</v>
      </c>
      <c r="P269" s="44">
        <f t="shared" si="155"/>
        <v>264.79000000000002</v>
      </c>
      <c r="Q269" s="44">
        <f t="shared" si="155"/>
        <v>264.79000000000002</v>
      </c>
      <c r="R269" s="44">
        <f t="shared" si="155"/>
        <v>264.79000000000002</v>
      </c>
      <c r="S269" s="44">
        <f t="shared" si="155"/>
        <v>264.79000000000002</v>
      </c>
      <c r="T269" s="44">
        <f t="shared" si="155"/>
        <v>264.79000000000002</v>
      </c>
      <c r="U269" s="44">
        <f t="shared" si="155"/>
        <v>264.79000000000002</v>
      </c>
      <c r="V269" s="44">
        <f t="shared" si="155"/>
        <v>264.79000000000002</v>
      </c>
      <c r="W269" s="44">
        <f t="shared" si="155"/>
        <v>264.79000000000002</v>
      </c>
      <c r="X269" s="44">
        <f t="shared" si="155"/>
        <v>264.79000000000002</v>
      </c>
      <c r="Y269" s="44">
        <f t="shared" si="155"/>
        <v>264.79000000000002</v>
      </c>
      <c r="Z269" s="44">
        <f t="shared" si="155"/>
        <v>264.79000000000002</v>
      </c>
      <c r="AA269" s="44">
        <f t="shared" si="155"/>
        <v>264.79000000000002</v>
      </c>
    </row>
    <row r="270" spans="1:27" ht="12.75" customHeight="1" collapsed="1" x14ac:dyDescent="0.2">
      <c r="A270" s="96" t="s">
        <v>1271</v>
      </c>
      <c r="B270" s="28" t="str">
        <f>"23"&amp;"."&amp;$B$640&amp;"."&amp;$B$641</f>
        <v>23.04.2024</v>
      </c>
      <c r="C270" s="88" t="s">
        <v>76</v>
      </c>
      <c r="D270" s="89">
        <f>ROUND(((D271+D272+D274+D273)/1000),5)</f>
        <v>1.58707</v>
      </c>
      <c r="E270" s="89">
        <f>ROUND(((E271+E272+E274+E273)/1000),5)</f>
        <v>1.4708699999999999</v>
      </c>
      <c r="F270" s="89">
        <f>ROUND(((F271+F272+F274+F273)/1000),5)</f>
        <v>1.3969100000000001</v>
      </c>
      <c r="G270" s="89">
        <f t="shared" ref="G270:AA270" si="156">ROUND(((G271+G272+G274+G273)/1000),5)</f>
        <v>1.4036200000000001</v>
      </c>
      <c r="H270" s="89">
        <f t="shared" si="156"/>
        <v>1.5177799999999999</v>
      </c>
      <c r="I270" s="89">
        <f t="shared" si="156"/>
        <v>1.5865800000000001</v>
      </c>
      <c r="J270" s="89">
        <f t="shared" si="156"/>
        <v>1.69276</v>
      </c>
      <c r="K270" s="89">
        <f t="shared" si="156"/>
        <v>1.92211</v>
      </c>
      <c r="L270" s="89">
        <f t="shared" si="156"/>
        <v>2.1181000000000001</v>
      </c>
      <c r="M270" s="89">
        <f t="shared" si="156"/>
        <v>2.3363900000000002</v>
      </c>
      <c r="N270" s="89">
        <f t="shared" si="156"/>
        <v>2.3993000000000002</v>
      </c>
      <c r="O270" s="89">
        <f t="shared" si="156"/>
        <v>2.3121</v>
      </c>
      <c r="P270" s="89">
        <f t="shared" si="156"/>
        <v>2.1877499999999999</v>
      </c>
      <c r="Q270" s="89">
        <f t="shared" si="156"/>
        <v>2.3589799999999999</v>
      </c>
      <c r="R270" s="89">
        <f t="shared" si="156"/>
        <v>2.33081</v>
      </c>
      <c r="S270" s="89">
        <f t="shared" si="156"/>
        <v>2.2704800000000001</v>
      </c>
      <c r="T270" s="89">
        <f t="shared" si="156"/>
        <v>2.26736</v>
      </c>
      <c r="U270" s="89">
        <f t="shared" si="156"/>
        <v>2.1682000000000001</v>
      </c>
      <c r="V270" s="89">
        <f t="shared" si="156"/>
        <v>2.2275999999999998</v>
      </c>
      <c r="W270" s="89">
        <f t="shared" si="156"/>
        <v>2.3122199999999999</v>
      </c>
      <c r="X270" s="89">
        <f t="shared" si="156"/>
        <v>2.2017199999999999</v>
      </c>
      <c r="Y270" s="89">
        <f t="shared" si="156"/>
        <v>2.0593599999999999</v>
      </c>
      <c r="Z270" s="89">
        <f t="shared" si="156"/>
        <v>1.89917</v>
      </c>
      <c r="AA270" s="89">
        <f t="shared" si="156"/>
        <v>1.6587700000000001</v>
      </c>
    </row>
    <row r="271" spans="1:27" ht="12.75" hidden="1" customHeight="1" outlineLevel="1" x14ac:dyDescent="0.2">
      <c r="A271" s="97" t="s">
        <v>1272</v>
      </c>
      <c r="B271" s="63" t="s">
        <v>242</v>
      </c>
      <c r="C271" s="43" t="s">
        <v>79</v>
      </c>
      <c r="D271" s="44">
        <v>1204.8599999999999</v>
      </c>
      <c r="E271" s="44">
        <v>1088.6600000000001</v>
      </c>
      <c r="F271" s="44">
        <v>1014.7</v>
      </c>
      <c r="G271" s="44">
        <v>1021.41</v>
      </c>
      <c r="H271" s="44">
        <v>1135.57</v>
      </c>
      <c r="I271" s="44">
        <v>1204.3699999999999</v>
      </c>
      <c r="J271" s="44">
        <v>1310.55</v>
      </c>
      <c r="K271" s="44">
        <v>1539.9</v>
      </c>
      <c r="L271" s="44">
        <v>1735.89</v>
      </c>
      <c r="M271" s="44">
        <v>1954.18</v>
      </c>
      <c r="N271" s="44">
        <v>2017.09</v>
      </c>
      <c r="O271" s="44">
        <v>1929.89</v>
      </c>
      <c r="P271" s="44">
        <v>1805.54</v>
      </c>
      <c r="Q271" s="44">
        <v>1976.77</v>
      </c>
      <c r="R271" s="44">
        <v>1948.6</v>
      </c>
      <c r="S271" s="44">
        <v>1888.27</v>
      </c>
      <c r="T271" s="44">
        <v>1885.15</v>
      </c>
      <c r="U271" s="44">
        <v>1785.99</v>
      </c>
      <c r="V271" s="44">
        <v>1845.39</v>
      </c>
      <c r="W271" s="44">
        <v>1930.01</v>
      </c>
      <c r="X271" s="44">
        <v>1819.51</v>
      </c>
      <c r="Y271" s="44">
        <v>1677.15</v>
      </c>
      <c r="Z271" s="44">
        <v>1516.96</v>
      </c>
      <c r="AA271" s="44">
        <v>1276.56</v>
      </c>
    </row>
    <row r="272" spans="1:27" ht="12.75" hidden="1" customHeight="1" outlineLevel="1" x14ac:dyDescent="0.2">
      <c r="A272" s="97" t="s">
        <v>1273</v>
      </c>
      <c r="B272" s="63" t="s">
        <v>90</v>
      </c>
      <c r="C272" s="43" t="s">
        <v>79</v>
      </c>
      <c r="D272" s="44">
        <f>$D$162</f>
        <v>113.12</v>
      </c>
      <c r="E272" s="44">
        <f>$D$162</f>
        <v>113.12</v>
      </c>
      <c r="F272" s="44">
        <f t="shared" ref="F272:AA272" si="157">$D$162</f>
        <v>113.12</v>
      </c>
      <c r="G272" s="44">
        <f t="shared" si="157"/>
        <v>113.12</v>
      </c>
      <c r="H272" s="44">
        <f t="shared" si="157"/>
        <v>113.12</v>
      </c>
      <c r="I272" s="44">
        <f t="shared" si="157"/>
        <v>113.12</v>
      </c>
      <c r="J272" s="44">
        <f t="shared" si="157"/>
        <v>113.12</v>
      </c>
      <c r="K272" s="44">
        <f t="shared" si="157"/>
        <v>113.12</v>
      </c>
      <c r="L272" s="44">
        <f t="shared" si="157"/>
        <v>113.12</v>
      </c>
      <c r="M272" s="44">
        <f t="shared" si="157"/>
        <v>113.12</v>
      </c>
      <c r="N272" s="44">
        <f t="shared" si="157"/>
        <v>113.12</v>
      </c>
      <c r="O272" s="44">
        <f t="shared" si="157"/>
        <v>113.12</v>
      </c>
      <c r="P272" s="44">
        <f t="shared" si="157"/>
        <v>113.12</v>
      </c>
      <c r="Q272" s="44">
        <f t="shared" si="157"/>
        <v>113.12</v>
      </c>
      <c r="R272" s="44">
        <f t="shared" si="157"/>
        <v>113.12</v>
      </c>
      <c r="S272" s="44">
        <f t="shared" si="157"/>
        <v>113.12</v>
      </c>
      <c r="T272" s="44">
        <f t="shared" si="157"/>
        <v>113.12</v>
      </c>
      <c r="U272" s="44">
        <f t="shared" si="157"/>
        <v>113.12</v>
      </c>
      <c r="V272" s="44">
        <f t="shared" si="157"/>
        <v>113.12</v>
      </c>
      <c r="W272" s="44">
        <f t="shared" si="157"/>
        <v>113.12</v>
      </c>
      <c r="X272" s="44">
        <f t="shared" si="157"/>
        <v>113.12</v>
      </c>
      <c r="Y272" s="44">
        <f t="shared" si="157"/>
        <v>113.12</v>
      </c>
      <c r="Z272" s="44">
        <f t="shared" si="157"/>
        <v>113.12</v>
      </c>
      <c r="AA272" s="44">
        <f t="shared" si="157"/>
        <v>113.12</v>
      </c>
    </row>
    <row r="273" spans="1:27" ht="12.75" hidden="1" customHeight="1" outlineLevel="1" x14ac:dyDescent="0.2">
      <c r="A273" s="97" t="s">
        <v>1274</v>
      </c>
      <c r="B273" s="63" t="s">
        <v>83</v>
      </c>
      <c r="C273" s="43" t="s">
        <v>79</v>
      </c>
      <c r="D273" s="44">
        <v>4.3</v>
      </c>
      <c r="E273" s="44">
        <v>4.3</v>
      </c>
      <c r="F273" s="44">
        <v>4.3</v>
      </c>
      <c r="G273" s="44">
        <v>4.3</v>
      </c>
      <c r="H273" s="44">
        <v>4.3</v>
      </c>
      <c r="I273" s="44">
        <v>4.3</v>
      </c>
      <c r="J273" s="44">
        <v>4.3</v>
      </c>
      <c r="K273" s="44">
        <v>4.3</v>
      </c>
      <c r="L273" s="44">
        <v>4.3</v>
      </c>
      <c r="M273" s="44">
        <v>4.3</v>
      </c>
      <c r="N273" s="44">
        <v>4.3</v>
      </c>
      <c r="O273" s="44">
        <v>4.3</v>
      </c>
      <c r="P273" s="44">
        <v>4.3</v>
      </c>
      <c r="Q273" s="44">
        <v>4.3</v>
      </c>
      <c r="R273" s="44">
        <v>4.3</v>
      </c>
      <c r="S273" s="44">
        <v>4.3</v>
      </c>
      <c r="T273" s="44">
        <v>4.3</v>
      </c>
      <c r="U273" s="44">
        <v>4.3</v>
      </c>
      <c r="V273" s="44">
        <v>4.3</v>
      </c>
      <c r="W273" s="44">
        <v>4.3</v>
      </c>
      <c r="X273" s="44">
        <v>4.3</v>
      </c>
      <c r="Y273" s="44">
        <v>4.3</v>
      </c>
      <c r="Z273" s="44">
        <v>4.3</v>
      </c>
      <c r="AA273" s="44">
        <v>4.3</v>
      </c>
    </row>
    <row r="274" spans="1:27" ht="12.75" hidden="1" customHeight="1" outlineLevel="1" x14ac:dyDescent="0.2">
      <c r="A274" s="97" t="s">
        <v>1275</v>
      </c>
      <c r="B274" s="63" t="s">
        <v>81</v>
      </c>
      <c r="C274" s="43" t="s">
        <v>79</v>
      </c>
      <c r="D274" s="44">
        <f>$D$11</f>
        <v>264.79000000000002</v>
      </c>
      <c r="E274" s="44">
        <f t="shared" ref="E274:AA274" si="158">$D$11</f>
        <v>264.79000000000002</v>
      </c>
      <c r="F274" s="44">
        <f t="shared" si="158"/>
        <v>264.79000000000002</v>
      </c>
      <c r="G274" s="44">
        <f t="shared" si="158"/>
        <v>264.79000000000002</v>
      </c>
      <c r="H274" s="44">
        <f t="shared" si="158"/>
        <v>264.79000000000002</v>
      </c>
      <c r="I274" s="44">
        <f t="shared" si="158"/>
        <v>264.79000000000002</v>
      </c>
      <c r="J274" s="44">
        <f t="shared" si="158"/>
        <v>264.79000000000002</v>
      </c>
      <c r="K274" s="44">
        <f t="shared" si="158"/>
        <v>264.79000000000002</v>
      </c>
      <c r="L274" s="44">
        <f t="shared" si="158"/>
        <v>264.79000000000002</v>
      </c>
      <c r="M274" s="44">
        <f t="shared" si="158"/>
        <v>264.79000000000002</v>
      </c>
      <c r="N274" s="44">
        <f t="shared" si="158"/>
        <v>264.79000000000002</v>
      </c>
      <c r="O274" s="44">
        <f t="shared" si="158"/>
        <v>264.79000000000002</v>
      </c>
      <c r="P274" s="44">
        <f t="shared" si="158"/>
        <v>264.79000000000002</v>
      </c>
      <c r="Q274" s="44">
        <f t="shared" si="158"/>
        <v>264.79000000000002</v>
      </c>
      <c r="R274" s="44">
        <f t="shared" si="158"/>
        <v>264.79000000000002</v>
      </c>
      <c r="S274" s="44">
        <f t="shared" si="158"/>
        <v>264.79000000000002</v>
      </c>
      <c r="T274" s="44">
        <f t="shared" si="158"/>
        <v>264.79000000000002</v>
      </c>
      <c r="U274" s="44">
        <f t="shared" si="158"/>
        <v>264.79000000000002</v>
      </c>
      <c r="V274" s="44">
        <f t="shared" si="158"/>
        <v>264.79000000000002</v>
      </c>
      <c r="W274" s="44">
        <f t="shared" si="158"/>
        <v>264.79000000000002</v>
      </c>
      <c r="X274" s="44">
        <f t="shared" si="158"/>
        <v>264.79000000000002</v>
      </c>
      <c r="Y274" s="44">
        <f t="shared" si="158"/>
        <v>264.79000000000002</v>
      </c>
      <c r="Z274" s="44">
        <f t="shared" si="158"/>
        <v>264.79000000000002</v>
      </c>
      <c r="AA274" s="44">
        <f t="shared" si="158"/>
        <v>264.79000000000002</v>
      </c>
    </row>
    <row r="275" spans="1:27" ht="12.75" customHeight="1" collapsed="1" x14ac:dyDescent="0.2">
      <c r="A275" s="96" t="s">
        <v>1276</v>
      </c>
      <c r="B275" s="28" t="str">
        <f>"24"&amp;"."&amp;$B$640&amp;"."&amp;$B$641</f>
        <v>24.04.2024</v>
      </c>
      <c r="C275" s="88" t="s">
        <v>76</v>
      </c>
      <c r="D275" s="89">
        <f>ROUND(((D276+D277+D279+D278)/1000),5)</f>
        <v>1.5467599999999999</v>
      </c>
      <c r="E275" s="89">
        <f>ROUND(((E276+E277+E279+E278)/1000),5)</f>
        <v>1.4419599999999999</v>
      </c>
      <c r="F275" s="89">
        <f>ROUND(((F276+F277+F279+F278)/1000),5)</f>
        <v>1.36595</v>
      </c>
      <c r="G275" s="89">
        <f t="shared" ref="G275:AA275" si="159">ROUND(((G276+G277+G279+G278)/1000),5)</f>
        <v>1.35382</v>
      </c>
      <c r="H275" s="89">
        <f t="shared" si="159"/>
        <v>1.41703</v>
      </c>
      <c r="I275" s="89">
        <f t="shared" si="159"/>
        <v>1.54603</v>
      </c>
      <c r="J275" s="89">
        <f t="shared" si="159"/>
        <v>1.6454200000000001</v>
      </c>
      <c r="K275" s="89">
        <f t="shared" si="159"/>
        <v>1.8756299999999999</v>
      </c>
      <c r="L275" s="89">
        <f t="shared" si="159"/>
        <v>1.97403</v>
      </c>
      <c r="M275" s="89">
        <f t="shared" si="159"/>
        <v>2.0276200000000002</v>
      </c>
      <c r="N275" s="89">
        <f t="shared" si="159"/>
        <v>2.1224500000000002</v>
      </c>
      <c r="O275" s="89">
        <f t="shared" si="159"/>
        <v>2.1907199999999998</v>
      </c>
      <c r="P275" s="89">
        <f t="shared" si="159"/>
        <v>2.2028699999999999</v>
      </c>
      <c r="Q275" s="89">
        <f t="shared" si="159"/>
        <v>2.2046100000000002</v>
      </c>
      <c r="R275" s="89">
        <f t="shared" si="159"/>
        <v>2.2029399999999999</v>
      </c>
      <c r="S275" s="89">
        <f t="shared" si="159"/>
        <v>2.1553499999999999</v>
      </c>
      <c r="T275" s="89">
        <f t="shared" si="159"/>
        <v>2.04013</v>
      </c>
      <c r="U275" s="89">
        <f t="shared" si="159"/>
        <v>1.99593</v>
      </c>
      <c r="V275" s="89">
        <f t="shared" si="159"/>
        <v>1.9755100000000001</v>
      </c>
      <c r="W275" s="89">
        <f t="shared" si="159"/>
        <v>1.98967</v>
      </c>
      <c r="X275" s="89">
        <f t="shared" si="159"/>
        <v>2.0862699999999998</v>
      </c>
      <c r="Y275" s="89">
        <f t="shared" si="159"/>
        <v>1.9966999999999999</v>
      </c>
      <c r="Z275" s="89">
        <f t="shared" si="159"/>
        <v>1.7927</v>
      </c>
      <c r="AA275" s="89">
        <f t="shared" si="159"/>
        <v>1.60303</v>
      </c>
    </row>
    <row r="276" spans="1:27" ht="12.75" hidden="1" customHeight="1" outlineLevel="1" x14ac:dyDescent="0.2">
      <c r="A276" s="97" t="s">
        <v>1277</v>
      </c>
      <c r="B276" s="63" t="s">
        <v>242</v>
      </c>
      <c r="C276" s="43" t="s">
        <v>79</v>
      </c>
      <c r="D276" s="44">
        <v>1164.55</v>
      </c>
      <c r="E276" s="44">
        <v>1059.75</v>
      </c>
      <c r="F276" s="44">
        <v>983.74</v>
      </c>
      <c r="G276" s="44">
        <v>971.61</v>
      </c>
      <c r="H276" s="44">
        <v>1034.82</v>
      </c>
      <c r="I276" s="44">
        <v>1163.82</v>
      </c>
      <c r="J276" s="44">
        <v>1263.21</v>
      </c>
      <c r="K276" s="44">
        <v>1493.42</v>
      </c>
      <c r="L276" s="44">
        <v>1591.82</v>
      </c>
      <c r="M276" s="44">
        <v>1645.41</v>
      </c>
      <c r="N276" s="44">
        <v>1740.24</v>
      </c>
      <c r="O276" s="44">
        <v>1808.51</v>
      </c>
      <c r="P276" s="44">
        <v>1820.66</v>
      </c>
      <c r="Q276" s="44">
        <v>1822.4</v>
      </c>
      <c r="R276" s="44">
        <v>1820.73</v>
      </c>
      <c r="S276" s="44">
        <v>1773.14</v>
      </c>
      <c r="T276" s="44">
        <v>1657.92</v>
      </c>
      <c r="U276" s="44">
        <v>1613.72</v>
      </c>
      <c r="V276" s="44">
        <v>1593.3</v>
      </c>
      <c r="W276" s="44">
        <v>1607.46</v>
      </c>
      <c r="X276" s="44">
        <v>1704.06</v>
      </c>
      <c r="Y276" s="44">
        <v>1614.49</v>
      </c>
      <c r="Z276" s="44">
        <v>1410.49</v>
      </c>
      <c r="AA276" s="44">
        <v>1220.82</v>
      </c>
    </row>
    <row r="277" spans="1:27" ht="12.75" hidden="1" customHeight="1" outlineLevel="1" x14ac:dyDescent="0.2">
      <c r="A277" s="97" t="s">
        <v>1278</v>
      </c>
      <c r="B277" s="63" t="s">
        <v>90</v>
      </c>
      <c r="C277" s="43" t="s">
        <v>79</v>
      </c>
      <c r="D277" s="44">
        <f>$D$162</f>
        <v>113.12</v>
      </c>
      <c r="E277" s="44">
        <f>$D$162</f>
        <v>113.12</v>
      </c>
      <c r="F277" s="44">
        <f t="shared" ref="F277:AA277" si="160">$D$162</f>
        <v>113.12</v>
      </c>
      <c r="G277" s="44">
        <f t="shared" si="160"/>
        <v>113.12</v>
      </c>
      <c r="H277" s="44">
        <f t="shared" si="160"/>
        <v>113.12</v>
      </c>
      <c r="I277" s="44">
        <f t="shared" si="160"/>
        <v>113.12</v>
      </c>
      <c r="J277" s="44">
        <f t="shared" si="160"/>
        <v>113.12</v>
      </c>
      <c r="K277" s="44">
        <f t="shared" si="160"/>
        <v>113.12</v>
      </c>
      <c r="L277" s="44">
        <f t="shared" si="160"/>
        <v>113.12</v>
      </c>
      <c r="M277" s="44">
        <f t="shared" si="160"/>
        <v>113.12</v>
      </c>
      <c r="N277" s="44">
        <f t="shared" si="160"/>
        <v>113.12</v>
      </c>
      <c r="O277" s="44">
        <f t="shared" si="160"/>
        <v>113.12</v>
      </c>
      <c r="P277" s="44">
        <f t="shared" si="160"/>
        <v>113.12</v>
      </c>
      <c r="Q277" s="44">
        <f t="shared" si="160"/>
        <v>113.12</v>
      </c>
      <c r="R277" s="44">
        <f t="shared" si="160"/>
        <v>113.12</v>
      </c>
      <c r="S277" s="44">
        <f t="shared" si="160"/>
        <v>113.12</v>
      </c>
      <c r="T277" s="44">
        <f t="shared" si="160"/>
        <v>113.12</v>
      </c>
      <c r="U277" s="44">
        <f t="shared" si="160"/>
        <v>113.12</v>
      </c>
      <c r="V277" s="44">
        <f t="shared" si="160"/>
        <v>113.12</v>
      </c>
      <c r="W277" s="44">
        <f t="shared" si="160"/>
        <v>113.12</v>
      </c>
      <c r="X277" s="44">
        <f t="shared" si="160"/>
        <v>113.12</v>
      </c>
      <c r="Y277" s="44">
        <f t="shared" si="160"/>
        <v>113.12</v>
      </c>
      <c r="Z277" s="44">
        <f t="shared" si="160"/>
        <v>113.12</v>
      </c>
      <c r="AA277" s="44">
        <f t="shared" si="160"/>
        <v>113.12</v>
      </c>
    </row>
    <row r="278" spans="1:27" ht="12.75" hidden="1" customHeight="1" outlineLevel="1" x14ac:dyDescent="0.2">
      <c r="A278" s="97" t="s">
        <v>1279</v>
      </c>
      <c r="B278" s="63" t="s">
        <v>83</v>
      </c>
      <c r="C278" s="43" t="s">
        <v>79</v>
      </c>
      <c r="D278" s="44">
        <v>4.3</v>
      </c>
      <c r="E278" s="44">
        <v>4.3</v>
      </c>
      <c r="F278" s="44">
        <v>4.3</v>
      </c>
      <c r="G278" s="44">
        <v>4.3</v>
      </c>
      <c r="H278" s="44">
        <v>4.3</v>
      </c>
      <c r="I278" s="44">
        <v>4.3</v>
      </c>
      <c r="J278" s="44">
        <v>4.3</v>
      </c>
      <c r="K278" s="44">
        <v>4.3</v>
      </c>
      <c r="L278" s="44">
        <v>4.3</v>
      </c>
      <c r="M278" s="44">
        <v>4.3</v>
      </c>
      <c r="N278" s="44">
        <v>4.3</v>
      </c>
      <c r="O278" s="44">
        <v>4.3</v>
      </c>
      <c r="P278" s="44">
        <v>4.3</v>
      </c>
      <c r="Q278" s="44">
        <v>4.3</v>
      </c>
      <c r="R278" s="44">
        <v>4.3</v>
      </c>
      <c r="S278" s="44">
        <v>4.3</v>
      </c>
      <c r="T278" s="44">
        <v>4.3</v>
      </c>
      <c r="U278" s="44">
        <v>4.3</v>
      </c>
      <c r="V278" s="44">
        <v>4.3</v>
      </c>
      <c r="W278" s="44">
        <v>4.3</v>
      </c>
      <c r="X278" s="44">
        <v>4.3</v>
      </c>
      <c r="Y278" s="44">
        <v>4.3</v>
      </c>
      <c r="Z278" s="44">
        <v>4.3</v>
      </c>
      <c r="AA278" s="44">
        <v>4.3</v>
      </c>
    </row>
    <row r="279" spans="1:27" ht="12.75" hidden="1" customHeight="1" outlineLevel="1" x14ac:dyDescent="0.2">
      <c r="A279" s="97" t="s">
        <v>1280</v>
      </c>
      <c r="B279" s="63" t="s">
        <v>81</v>
      </c>
      <c r="C279" s="43" t="s">
        <v>79</v>
      </c>
      <c r="D279" s="44">
        <f>$D$11</f>
        <v>264.79000000000002</v>
      </c>
      <c r="E279" s="44">
        <f t="shared" ref="E279:AA279" si="161">$D$11</f>
        <v>264.79000000000002</v>
      </c>
      <c r="F279" s="44">
        <f t="shared" si="161"/>
        <v>264.79000000000002</v>
      </c>
      <c r="G279" s="44">
        <f t="shared" si="161"/>
        <v>264.79000000000002</v>
      </c>
      <c r="H279" s="44">
        <f t="shared" si="161"/>
        <v>264.79000000000002</v>
      </c>
      <c r="I279" s="44">
        <f t="shared" si="161"/>
        <v>264.79000000000002</v>
      </c>
      <c r="J279" s="44">
        <f t="shared" si="161"/>
        <v>264.79000000000002</v>
      </c>
      <c r="K279" s="44">
        <f t="shared" si="161"/>
        <v>264.79000000000002</v>
      </c>
      <c r="L279" s="44">
        <f t="shared" si="161"/>
        <v>264.79000000000002</v>
      </c>
      <c r="M279" s="44">
        <f t="shared" si="161"/>
        <v>264.79000000000002</v>
      </c>
      <c r="N279" s="44">
        <f t="shared" si="161"/>
        <v>264.79000000000002</v>
      </c>
      <c r="O279" s="44">
        <f t="shared" si="161"/>
        <v>264.79000000000002</v>
      </c>
      <c r="P279" s="44">
        <f t="shared" si="161"/>
        <v>264.79000000000002</v>
      </c>
      <c r="Q279" s="44">
        <f t="shared" si="161"/>
        <v>264.79000000000002</v>
      </c>
      <c r="R279" s="44">
        <f t="shared" si="161"/>
        <v>264.79000000000002</v>
      </c>
      <c r="S279" s="44">
        <f t="shared" si="161"/>
        <v>264.79000000000002</v>
      </c>
      <c r="T279" s="44">
        <f t="shared" si="161"/>
        <v>264.79000000000002</v>
      </c>
      <c r="U279" s="44">
        <f t="shared" si="161"/>
        <v>264.79000000000002</v>
      </c>
      <c r="V279" s="44">
        <f t="shared" si="161"/>
        <v>264.79000000000002</v>
      </c>
      <c r="W279" s="44">
        <f t="shared" si="161"/>
        <v>264.79000000000002</v>
      </c>
      <c r="X279" s="44">
        <f t="shared" si="161"/>
        <v>264.79000000000002</v>
      </c>
      <c r="Y279" s="44">
        <f t="shared" si="161"/>
        <v>264.79000000000002</v>
      </c>
      <c r="Z279" s="44">
        <f t="shared" si="161"/>
        <v>264.79000000000002</v>
      </c>
      <c r="AA279" s="44">
        <f t="shared" si="161"/>
        <v>264.79000000000002</v>
      </c>
    </row>
    <row r="280" spans="1:27" ht="12.75" customHeight="1" collapsed="1" x14ac:dyDescent="0.2">
      <c r="A280" s="96" t="s">
        <v>1281</v>
      </c>
      <c r="B280" s="28" t="str">
        <f>"25"&amp;"."&amp;$B$640&amp;"."&amp;$B$641</f>
        <v>25.04.2024</v>
      </c>
      <c r="C280" s="88" t="s">
        <v>76</v>
      </c>
      <c r="D280" s="89">
        <f>ROUND(((D281+D282+D284+D283)/1000),5)</f>
        <v>1.50542</v>
      </c>
      <c r="E280" s="89">
        <f>ROUND(((E281+E282+E284+E283)/1000),5)</f>
        <v>1.3893500000000001</v>
      </c>
      <c r="F280" s="89">
        <f>ROUND(((F281+F282+F284+F283)/1000),5)</f>
        <v>1.3566</v>
      </c>
      <c r="G280" s="89">
        <f t="shared" ref="G280:AA280" si="162">ROUND(((G281+G282+G284+G283)/1000),5)</f>
        <v>1.3714500000000001</v>
      </c>
      <c r="H280" s="89">
        <f t="shared" si="162"/>
        <v>1.3882099999999999</v>
      </c>
      <c r="I280" s="89">
        <f t="shared" si="162"/>
        <v>1.54114</v>
      </c>
      <c r="J280" s="89">
        <f t="shared" si="162"/>
        <v>1.6218399999999999</v>
      </c>
      <c r="K280" s="89">
        <f t="shared" si="162"/>
        <v>1.8803300000000001</v>
      </c>
      <c r="L280" s="89">
        <f t="shared" si="162"/>
        <v>2.1172</v>
      </c>
      <c r="M280" s="89">
        <f t="shared" si="162"/>
        <v>2.2668699999999999</v>
      </c>
      <c r="N280" s="89">
        <f t="shared" si="162"/>
        <v>2.2662499999999999</v>
      </c>
      <c r="O280" s="89">
        <f t="shared" si="162"/>
        <v>2.2658900000000002</v>
      </c>
      <c r="P280" s="89">
        <f t="shared" si="162"/>
        <v>2.2908900000000001</v>
      </c>
      <c r="Q280" s="89">
        <f t="shared" si="162"/>
        <v>2.2963499999999999</v>
      </c>
      <c r="R280" s="89">
        <f t="shared" si="162"/>
        <v>2.2849599999999999</v>
      </c>
      <c r="S280" s="89">
        <f t="shared" si="162"/>
        <v>2.2622599999999999</v>
      </c>
      <c r="T280" s="89">
        <f t="shared" si="162"/>
        <v>2.24024</v>
      </c>
      <c r="U280" s="89">
        <f t="shared" si="162"/>
        <v>2.0502199999999999</v>
      </c>
      <c r="V280" s="89">
        <f t="shared" si="162"/>
        <v>1.9835199999999999</v>
      </c>
      <c r="W280" s="89">
        <f t="shared" si="162"/>
        <v>1.9976700000000001</v>
      </c>
      <c r="X280" s="89">
        <f t="shared" si="162"/>
        <v>2.2394500000000002</v>
      </c>
      <c r="Y280" s="89">
        <f t="shared" si="162"/>
        <v>2.01566</v>
      </c>
      <c r="Z280" s="89">
        <f t="shared" si="162"/>
        <v>1.75074</v>
      </c>
      <c r="AA280" s="89">
        <f t="shared" si="162"/>
        <v>1.54627</v>
      </c>
    </row>
    <row r="281" spans="1:27" ht="12.75" hidden="1" customHeight="1" outlineLevel="1" x14ac:dyDescent="0.2">
      <c r="A281" s="97" t="s">
        <v>1282</v>
      </c>
      <c r="B281" s="63" t="s">
        <v>242</v>
      </c>
      <c r="C281" s="43" t="s">
        <v>79</v>
      </c>
      <c r="D281" s="44">
        <v>1123.21</v>
      </c>
      <c r="E281" s="44">
        <v>1007.14</v>
      </c>
      <c r="F281" s="44">
        <v>974.39</v>
      </c>
      <c r="G281" s="44">
        <v>989.24</v>
      </c>
      <c r="H281" s="44">
        <v>1006</v>
      </c>
      <c r="I281" s="44">
        <v>1158.93</v>
      </c>
      <c r="J281" s="44">
        <v>1239.6300000000001</v>
      </c>
      <c r="K281" s="44">
        <v>1498.12</v>
      </c>
      <c r="L281" s="44">
        <v>1734.99</v>
      </c>
      <c r="M281" s="44">
        <v>1884.66</v>
      </c>
      <c r="N281" s="44">
        <v>1884.04</v>
      </c>
      <c r="O281" s="44">
        <v>1883.68</v>
      </c>
      <c r="P281" s="44">
        <v>1908.68</v>
      </c>
      <c r="Q281" s="44">
        <v>1914.14</v>
      </c>
      <c r="R281" s="44">
        <v>1902.75</v>
      </c>
      <c r="S281" s="44">
        <v>1880.05</v>
      </c>
      <c r="T281" s="44">
        <v>1858.03</v>
      </c>
      <c r="U281" s="44">
        <v>1668.01</v>
      </c>
      <c r="V281" s="44">
        <v>1601.31</v>
      </c>
      <c r="W281" s="44">
        <v>1615.46</v>
      </c>
      <c r="X281" s="44">
        <v>1857.24</v>
      </c>
      <c r="Y281" s="44">
        <v>1633.45</v>
      </c>
      <c r="Z281" s="44">
        <v>1368.53</v>
      </c>
      <c r="AA281" s="44">
        <v>1164.06</v>
      </c>
    </row>
    <row r="282" spans="1:27" ht="12.75" hidden="1" customHeight="1" outlineLevel="1" x14ac:dyDescent="0.2">
      <c r="A282" s="97" t="s">
        <v>1283</v>
      </c>
      <c r="B282" s="63" t="s">
        <v>90</v>
      </c>
      <c r="C282" s="43" t="s">
        <v>79</v>
      </c>
      <c r="D282" s="44">
        <f>$D$162</f>
        <v>113.12</v>
      </c>
      <c r="E282" s="44">
        <f>$D$162</f>
        <v>113.12</v>
      </c>
      <c r="F282" s="44">
        <f t="shared" ref="F282:AA282" si="163">$D$162</f>
        <v>113.12</v>
      </c>
      <c r="G282" s="44">
        <f t="shared" si="163"/>
        <v>113.12</v>
      </c>
      <c r="H282" s="44">
        <f t="shared" si="163"/>
        <v>113.12</v>
      </c>
      <c r="I282" s="44">
        <f t="shared" si="163"/>
        <v>113.12</v>
      </c>
      <c r="J282" s="44">
        <f t="shared" si="163"/>
        <v>113.12</v>
      </c>
      <c r="K282" s="44">
        <f t="shared" si="163"/>
        <v>113.12</v>
      </c>
      <c r="L282" s="44">
        <f t="shared" si="163"/>
        <v>113.12</v>
      </c>
      <c r="M282" s="44">
        <f t="shared" si="163"/>
        <v>113.12</v>
      </c>
      <c r="N282" s="44">
        <f t="shared" si="163"/>
        <v>113.12</v>
      </c>
      <c r="O282" s="44">
        <f t="shared" si="163"/>
        <v>113.12</v>
      </c>
      <c r="P282" s="44">
        <f t="shared" si="163"/>
        <v>113.12</v>
      </c>
      <c r="Q282" s="44">
        <f t="shared" si="163"/>
        <v>113.12</v>
      </c>
      <c r="R282" s="44">
        <f t="shared" si="163"/>
        <v>113.12</v>
      </c>
      <c r="S282" s="44">
        <f t="shared" si="163"/>
        <v>113.12</v>
      </c>
      <c r="T282" s="44">
        <f t="shared" si="163"/>
        <v>113.12</v>
      </c>
      <c r="U282" s="44">
        <f t="shared" si="163"/>
        <v>113.12</v>
      </c>
      <c r="V282" s="44">
        <f t="shared" si="163"/>
        <v>113.12</v>
      </c>
      <c r="W282" s="44">
        <f t="shared" si="163"/>
        <v>113.12</v>
      </c>
      <c r="X282" s="44">
        <f t="shared" si="163"/>
        <v>113.12</v>
      </c>
      <c r="Y282" s="44">
        <f t="shared" si="163"/>
        <v>113.12</v>
      </c>
      <c r="Z282" s="44">
        <f t="shared" si="163"/>
        <v>113.12</v>
      </c>
      <c r="AA282" s="44">
        <f t="shared" si="163"/>
        <v>113.12</v>
      </c>
    </row>
    <row r="283" spans="1:27" ht="12.75" hidden="1" customHeight="1" outlineLevel="1" x14ac:dyDescent="0.2">
      <c r="A283" s="97" t="s">
        <v>1284</v>
      </c>
      <c r="B283" s="63" t="s">
        <v>83</v>
      </c>
      <c r="C283" s="43" t="s">
        <v>79</v>
      </c>
      <c r="D283" s="44">
        <v>4.3</v>
      </c>
      <c r="E283" s="44">
        <v>4.3</v>
      </c>
      <c r="F283" s="44">
        <v>4.3</v>
      </c>
      <c r="G283" s="44">
        <v>4.3</v>
      </c>
      <c r="H283" s="44">
        <v>4.3</v>
      </c>
      <c r="I283" s="44">
        <v>4.3</v>
      </c>
      <c r="J283" s="44">
        <v>4.3</v>
      </c>
      <c r="K283" s="44">
        <v>4.3</v>
      </c>
      <c r="L283" s="44">
        <v>4.3</v>
      </c>
      <c r="M283" s="44">
        <v>4.3</v>
      </c>
      <c r="N283" s="44">
        <v>4.3</v>
      </c>
      <c r="O283" s="44">
        <v>4.3</v>
      </c>
      <c r="P283" s="44">
        <v>4.3</v>
      </c>
      <c r="Q283" s="44">
        <v>4.3</v>
      </c>
      <c r="R283" s="44">
        <v>4.3</v>
      </c>
      <c r="S283" s="44">
        <v>4.3</v>
      </c>
      <c r="T283" s="44">
        <v>4.3</v>
      </c>
      <c r="U283" s="44">
        <v>4.3</v>
      </c>
      <c r="V283" s="44">
        <v>4.3</v>
      </c>
      <c r="W283" s="44">
        <v>4.3</v>
      </c>
      <c r="X283" s="44">
        <v>4.3</v>
      </c>
      <c r="Y283" s="44">
        <v>4.3</v>
      </c>
      <c r="Z283" s="44">
        <v>4.3</v>
      </c>
      <c r="AA283" s="44">
        <v>4.3</v>
      </c>
    </row>
    <row r="284" spans="1:27" ht="12.75" hidden="1" customHeight="1" outlineLevel="1" x14ac:dyDescent="0.2">
      <c r="A284" s="97" t="s">
        <v>1285</v>
      </c>
      <c r="B284" s="63" t="s">
        <v>81</v>
      </c>
      <c r="C284" s="43" t="s">
        <v>79</v>
      </c>
      <c r="D284" s="44">
        <f>$D$11</f>
        <v>264.79000000000002</v>
      </c>
      <c r="E284" s="44">
        <f t="shared" ref="E284:AA284" si="164">$D$11</f>
        <v>264.79000000000002</v>
      </c>
      <c r="F284" s="44">
        <f t="shared" si="164"/>
        <v>264.79000000000002</v>
      </c>
      <c r="G284" s="44">
        <f t="shared" si="164"/>
        <v>264.79000000000002</v>
      </c>
      <c r="H284" s="44">
        <f t="shared" si="164"/>
        <v>264.79000000000002</v>
      </c>
      <c r="I284" s="44">
        <f t="shared" si="164"/>
        <v>264.79000000000002</v>
      </c>
      <c r="J284" s="44">
        <f t="shared" si="164"/>
        <v>264.79000000000002</v>
      </c>
      <c r="K284" s="44">
        <f t="shared" si="164"/>
        <v>264.79000000000002</v>
      </c>
      <c r="L284" s="44">
        <f t="shared" si="164"/>
        <v>264.79000000000002</v>
      </c>
      <c r="M284" s="44">
        <f t="shared" si="164"/>
        <v>264.79000000000002</v>
      </c>
      <c r="N284" s="44">
        <f t="shared" si="164"/>
        <v>264.79000000000002</v>
      </c>
      <c r="O284" s="44">
        <f t="shared" si="164"/>
        <v>264.79000000000002</v>
      </c>
      <c r="P284" s="44">
        <f t="shared" si="164"/>
        <v>264.79000000000002</v>
      </c>
      <c r="Q284" s="44">
        <f t="shared" si="164"/>
        <v>264.79000000000002</v>
      </c>
      <c r="R284" s="44">
        <f t="shared" si="164"/>
        <v>264.79000000000002</v>
      </c>
      <c r="S284" s="44">
        <f t="shared" si="164"/>
        <v>264.79000000000002</v>
      </c>
      <c r="T284" s="44">
        <f t="shared" si="164"/>
        <v>264.79000000000002</v>
      </c>
      <c r="U284" s="44">
        <f t="shared" si="164"/>
        <v>264.79000000000002</v>
      </c>
      <c r="V284" s="44">
        <f t="shared" si="164"/>
        <v>264.79000000000002</v>
      </c>
      <c r="W284" s="44">
        <f t="shared" si="164"/>
        <v>264.79000000000002</v>
      </c>
      <c r="X284" s="44">
        <f t="shared" si="164"/>
        <v>264.79000000000002</v>
      </c>
      <c r="Y284" s="44">
        <f t="shared" si="164"/>
        <v>264.79000000000002</v>
      </c>
      <c r="Z284" s="44">
        <f t="shared" si="164"/>
        <v>264.79000000000002</v>
      </c>
      <c r="AA284" s="44">
        <f t="shared" si="164"/>
        <v>264.79000000000002</v>
      </c>
    </row>
    <row r="285" spans="1:27" ht="12.75" customHeight="1" collapsed="1" x14ac:dyDescent="0.2">
      <c r="A285" s="96" t="s">
        <v>1286</v>
      </c>
      <c r="B285" s="28" t="str">
        <f>"26"&amp;"."&amp;$B$640&amp;"."&amp;$B$641</f>
        <v>26.04.2024</v>
      </c>
      <c r="C285" s="88" t="s">
        <v>76</v>
      </c>
      <c r="D285" s="89">
        <f>ROUND(((D286+D287+D289+D288)/1000),5)</f>
        <v>1.5350600000000001</v>
      </c>
      <c r="E285" s="89">
        <f>ROUND(((E286+E287+E289+E288)/1000),5)</f>
        <v>1.4418599999999999</v>
      </c>
      <c r="F285" s="89">
        <f>ROUND(((F286+F287+F289+F288)/1000),5)</f>
        <v>1.3849199999999999</v>
      </c>
      <c r="G285" s="89">
        <f t="shared" ref="G285:AA285" si="165">ROUND(((G286+G287+G289+G288)/1000),5)</f>
        <v>1.3783799999999999</v>
      </c>
      <c r="H285" s="89">
        <f t="shared" si="165"/>
        <v>1.40676</v>
      </c>
      <c r="I285" s="89">
        <f t="shared" si="165"/>
        <v>1.53664</v>
      </c>
      <c r="J285" s="89">
        <f t="shared" si="165"/>
        <v>1.6351</v>
      </c>
      <c r="K285" s="89">
        <f t="shared" si="165"/>
        <v>1.88673</v>
      </c>
      <c r="L285" s="89">
        <f t="shared" si="165"/>
        <v>2.2212499999999999</v>
      </c>
      <c r="M285" s="89">
        <f t="shared" si="165"/>
        <v>2.4208099999999999</v>
      </c>
      <c r="N285" s="89">
        <f t="shared" si="165"/>
        <v>2.4872000000000001</v>
      </c>
      <c r="O285" s="89">
        <f t="shared" si="165"/>
        <v>2.3905799999999999</v>
      </c>
      <c r="P285" s="89">
        <f t="shared" si="165"/>
        <v>2.4115000000000002</v>
      </c>
      <c r="Q285" s="89">
        <f t="shared" si="165"/>
        <v>2.4255499999999999</v>
      </c>
      <c r="R285" s="89">
        <f t="shared" si="165"/>
        <v>2.4249999999999998</v>
      </c>
      <c r="S285" s="89">
        <f t="shared" si="165"/>
        <v>2.4156300000000002</v>
      </c>
      <c r="T285" s="89">
        <f t="shared" si="165"/>
        <v>2.3972199999999999</v>
      </c>
      <c r="U285" s="89">
        <f t="shared" si="165"/>
        <v>2.3164099999999999</v>
      </c>
      <c r="V285" s="89">
        <f t="shared" si="165"/>
        <v>2.3690600000000002</v>
      </c>
      <c r="W285" s="89">
        <f t="shared" si="165"/>
        <v>2.40584</v>
      </c>
      <c r="X285" s="89">
        <f t="shared" si="165"/>
        <v>2.39872</v>
      </c>
      <c r="Y285" s="89">
        <f t="shared" si="165"/>
        <v>2.1941199999999998</v>
      </c>
      <c r="Z285" s="89">
        <f t="shared" si="165"/>
        <v>1.9068799999999999</v>
      </c>
      <c r="AA285" s="89">
        <f t="shared" si="165"/>
        <v>1.60751</v>
      </c>
    </row>
    <row r="286" spans="1:27" ht="12.75" hidden="1" customHeight="1" outlineLevel="1" x14ac:dyDescent="0.2">
      <c r="A286" s="97" t="s">
        <v>1287</v>
      </c>
      <c r="B286" s="63" t="s">
        <v>242</v>
      </c>
      <c r="C286" s="43" t="s">
        <v>79</v>
      </c>
      <c r="D286" s="44">
        <v>1152.8499999999999</v>
      </c>
      <c r="E286" s="44">
        <v>1059.6500000000001</v>
      </c>
      <c r="F286" s="44">
        <v>1002.71</v>
      </c>
      <c r="G286" s="44">
        <v>996.17</v>
      </c>
      <c r="H286" s="44">
        <v>1024.55</v>
      </c>
      <c r="I286" s="44">
        <v>1154.43</v>
      </c>
      <c r="J286" s="44">
        <v>1252.8900000000001</v>
      </c>
      <c r="K286" s="44">
        <v>1504.52</v>
      </c>
      <c r="L286" s="44">
        <v>1839.04</v>
      </c>
      <c r="M286" s="44">
        <v>2038.6</v>
      </c>
      <c r="N286" s="44">
        <v>2104.9899999999998</v>
      </c>
      <c r="O286" s="44">
        <v>2008.37</v>
      </c>
      <c r="P286" s="44">
        <v>2029.29</v>
      </c>
      <c r="Q286" s="44">
        <v>2043.34</v>
      </c>
      <c r="R286" s="44">
        <v>2042.79</v>
      </c>
      <c r="S286" s="44">
        <v>2033.42</v>
      </c>
      <c r="T286" s="44">
        <v>2015.01</v>
      </c>
      <c r="U286" s="44">
        <v>1934.2</v>
      </c>
      <c r="V286" s="44">
        <v>1986.85</v>
      </c>
      <c r="W286" s="44">
        <v>2023.63</v>
      </c>
      <c r="X286" s="44">
        <v>2016.51</v>
      </c>
      <c r="Y286" s="44">
        <v>1811.91</v>
      </c>
      <c r="Z286" s="44">
        <v>1524.67</v>
      </c>
      <c r="AA286" s="44">
        <v>1225.3</v>
      </c>
    </row>
    <row r="287" spans="1:27" ht="12.75" hidden="1" customHeight="1" outlineLevel="1" x14ac:dyDescent="0.2">
      <c r="A287" s="97" t="s">
        <v>1288</v>
      </c>
      <c r="B287" s="63" t="s">
        <v>90</v>
      </c>
      <c r="C287" s="43" t="s">
        <v>79</v>
      </c>
      <c r="D287" s="44">
        <f>$D$162</f>
        <v>113.12</v>
      </c>
      <c r="E287" s="44">
        <f>$D$162</f>
        <v>113.12</v>
      </c>
      <c r="F287" s="44">
        <f t="shared" ref="F287:AA287" si="166">$D$162</f>
        <v>113.12</v>
      </c>
      <c r="G287" s="44">
        <f t="shared" si="166"/>
        <v>113.12</v>
      </c>
      <c r="H287" s="44">
        <f t="shared" si="166"/>
        <v>113.12</v>
      </c>
      <c r="I287" s="44">
        <f t="shared" si="166"/>
        <v>113.12</v>
      </c>
      <c r="J287" s="44">
        <f t="shared" si="166"/>
        <v>113.12</v>
      </c>
      <c r="K287" s="44">
        <f t="shared" si="166"/>
        <v>113.12</v>
      </c>
      <c r="L287" s="44">
        <f t="shared" si="166"/>
        <v>113.12</v>
      </c>
      <c r="M287" s="44">
        <f t="shared" si="166"/>
        <v>113.12</v>
      </c>
      <c r="N287" s="44">
        <f t="shared" si="166"/>
        <v>113.12</v>
      </c>
      <c r="O287" s="44">
        <f t="shared" si="166"/>
        <v>113.12</v>
      </c>
      <c r="P287" s="44">
        <f t="shared" si="166"/>
        <v>113.12</v>
      </c>
      <c r="Q287" s="44">
        <f t="shared" si="166"/>
        <v>113.12</v>
      </c>
      <c r="R287" s="44">
        <f t="shared" si="166"/>
        <v>113.12</v>
      </c>
      <c r="S287" s="44">
        <f t="shared" si="166"/>
        <v>113.12</v>
      </c>
      <c r="T287" s="44">
        <f t="shared" si="166"/>
        <v>113.12</v>
      </c>
      <c r="U287" s="44">
        <f t="shared" si="166"/>
        <v>113.12</v>
      </c>
      <c r="V287" s="44">
        <f t="shared" si="166"/>
        <v>113.12</v>
      </c>
      <c r="W287" s="44">
        <f t="shared" si="166"/>
        <v>113.12</v>
      </c>
      <c r="X287" s="44">
        <f t="shared" si="166"/>
        <v>113.12</v>
      </c>
      <c r="Y287" s="44">
        <f t="shared" si="166"/>
        <v>113.12</v>
      </c>
      <c r="Z287" s="44">
        <f t="shared" si="166"/>
        <v>113.12</v>
      </c>
      <c r="AA287" s="44">
        <f t="shared" si="166"/>
        <v>113.12</v>
      </c>
    </row>
    <row r="288" spans="1:27" ht="12.75" hidden="1" customHeight="1" outlineLevel="1" x14ac:dyDescent="0.2">
      <c r="A288" s="97" t="s">
        <v>1289</v>
      </c>
      <c r="B288" s="63" t="s">
        <v>83</v>
      </c>
      <c r="C288" s="43" t="s">
        <v>79</v>
      </c>
      <c r="D288" s="44">
        <v>4.3</v>
      </c>
      <c r="E288" s="44">
        <v>4.3</v>
      </c>
      <c r="F288" s="44">
        <v>4.3</v>
      </c>
      <c r="G288" s="44">
        <v>4.3</v>
      </c>
      <c r="H288" s="44">
        <v>4.3</v>
      </c>
      <c r="I288" s="44">
        <v>4.3</v>
      </c>
      <c r="J288" s="44">
        <v>4.3</v>
      </c>
      <c r="K288" s="44">
        <v>4.3</v>
      </c>
      <c r="L288" s="44">
        <v>4.3</v>
      </c>
      <c r="M288" s="44">
        <v>4.3</v>
      </c>
      <c r="N288" s="44">
        <v>4.3</v>
      </c>
      <c r="O288" s="44">
        <v>4.3</v>
      </c>
      <c r="P288" s="44">
        <v>4.3</v>
      </c>
      <c r="Q288" s="44">
        <v>4.3</v>
      </c>
      <c r="R288" s="44">
        <v>4.3</v>
      </c>
      <c r="S288" s="44">
        <v>4.3</v>
      </c>
      <c r="T288" s="44">
        <v>4.3</v>
      </c>
      <c r="U288" s="44">
        <v>4.3</v>
      </c>
      <c r="V288" s="44">
        <v>4.3</v>
      </c>
      <c r="W288" s="44">
        <v>4.3</v>
      </c>
      <c r="X288" s="44">
        <v>4.3</v>
      </c>
      <c r="Y288" s="44">
        <v>4.3</v>
      </c>
      <c r="Z288" s="44">
        <v>4.3</v>
      </c>
      <c r="AA288" s="44">
        <v>4.3</v>
      </c>
    </row>
    <row r="289" spans="1:27" ht="12.75" hidden="1" customHeight="1" outlineLevel="1" x14ac:dyDescent="0.2">
      <c r="A289" s="97" t="s">
        <v>1290</v>
      </c>
      <c r="B289" s="63" t="s">
        <v>81</v>
      </c>
      <c r="C289" s="43" t="s">
        <v>79</v>
      </c>
      <c r="D289" s="44">
        <f>$D$11</f>
        <v>264.79000000000002</v>
      </c>
      <c r="E289" s="44">
        <f t="shared" ref="E289:AA289" si="167">$D$11</f>
        <v>264.79000000000002</v>
      </c>
      <c r="F289" s="44">
        <f t="shared" si="167"/>
        <v>264.79000000000002</v>
      </c>
      <c r="G289" s="44">
        <f t="shared" si="167"/>
        <v>264.79000000000002</v>
      </c>
      <c r="H289" s="44">
        <f t="shared" si="167"/>
        <v>264.79000000000002</v>
      </c>
      <c r="I289" s="44">
        <f t="shared" si="167"/>
        <v>264.79000000000002</v>
      </c>
      <c r="J289" s="44">
        <f t="shared" si="167"/>
        <v>264.79000000000002</v>
      </c>
      <c r="K289" s="44">
        <f t="shared" si="167"/>
        <v>264.79000000000002</v>
      </c>
      <c r="L289" s="44">
        <f t="shared" si="167"/>
        <v>264.79000000000002</v>
      </c>
      <c r="M289" s="44">
        <f t="shared" si="167"/>
        <v>264.79000000000002</v>
      </c>
      <c r="N289" s="44">
        <f t="shared" si="167"/>
        <v>264.79000000000002</v>
      </c>
      <c r="O289" s="44">
        <f t="shared" si="167"/>
        <v>264.79000000000002</v>
      </c>
      <c r="P289" s="44">
        <f t="shared" si="167"/>
        <v>264.79000000000002</v>
      </c>
      <c r="Q289" s="44">
        <f t="shared" si="167"/>
        <v>264.79000000000002</v>
      </c>
      <c r="R289" s="44">
        <f t="shared" si="167"/>
        <v>264.79000000000002</v>
      </c>
      <c r="S289" s="44">
        <f t="shared" si="167"/>
        <v>264.79000000000002</v>
      </c>
      <c r="T289" s="44">
        <f t="shared" si="167"/>
        <v>264.79000000000002</v>
      </c>
      <c r="U289" s="44">
        <f t="shared" si="167"/>
        <v>264.79000000000002</v>
      </c>
      <c r="V289" s="44">
        <f t="shared" si="167"/>
        <v>264.79000000000002</v>
      </c>
      <c r="W289" s="44">
        <f t="shared" si="167"/>
        <v>264.79000000000002</v>
      </c>
      <c r="X289" s="44">
        <f t="shared" si="167"/>
        <v>264.79000000000002</v>
      </c>
      <c r="Y289" s="44">
        <f t="shared" si="167"/>
        <v>264.79000000000002</v>
      </c>
      <c r="Z289" s="44">
        <f t="shared" si="167"/>
        <v>264.79000000000002</v>
      </c>
      <c r="AA289" s="44">
        <f t="shared" si="167"/>
        <v>264.79000000000002</v>
      </c>
    </row>
    <row r="290" spans="1:27" ht="12.75" customHeight="1" collapsed="1" x14ac:dyDescent="0.2">
      <c r="A290" s="96" t="s">
        <v>1291</v>
      </c>
      <c r="B290" s="28" t="str">
        <f>"27"&amp;"."&amp;$B$640&amp;"."&amp;$B$641</f>
        <v>27.04.2024</v>
      </c>
      <c r="C290" s="88" t="s">
        <v>76</v>
      </c>
      <c r="D290" s="89">
        <f>ROUND(((D291+D292+D294+D293)/1000),5)</f>
        <v>1.70086</v>
      </c>
      <c r="E290" s="89">
        <f>ROUND(((E291+E292+E294+E293)/1000),5)</f>
        <v>1.6080300000000001</v>
      </c>
      <c r="F290" s="89">
        <f>ROUND(((F291+F292+F294+F293)/1000),5)</f>
        <v>1.5948599999999999</v>
      </c>
      <c r="G290" s="89">
        <f t="shared" ref="G290:AA290" si="168">ROUND(((G291+G292+G294+G293)/1000),5)</f>
        <v>1.58988</v>
      </c>
      <c r="H290" s="89">
        <f t="shared" si="168"/>
        <v>1.6168</v>
      </c>
      <c r="I290" s="89">
        <f t="shared" si="168"/>
        <v>1.66615</v>
      </c>
      <c r="J290" s="89">
        <f t="shared" si="168"/>
        <v>1.8315999999999999</v>
      </c>
      <c r="K290" s="89">
        <f t="shared" si="168"/>
        <v>2.2515900000000002</v>
      </c>
      <c r="L290" s="89">
        <f t="shared" si="168"/>
        <v>2.4680200000000001</v>
      </c>
      <c r="M290" s="89">
        <f t="shared" si="168"/>
        <v>2.5284399999999998</v>
      </c>
      <c r="N290" s="89">
        <f t="shared" si="168"/>
        <v>2.5382600000000002</v>
      </c>
      <c r="O290" s="89">
        <f t="shared" si="168"/>
        <v>2.6527099999999999</v>
      </c>
      <c r="P290" s="89">
        <f t="shared" si="168"/>
        <v>2.6231800000000001</v>
      </c>
      <c r="Q290" s="89">
        <f t="shared" si="168"/>
        <v>2.6540900000000001</v>
      </c>
      <c r="R290" s="89">
        <f t="shared" si="168"/>
        <v>2.6293199999999999</v>
      </c>
      <c r="S290" s="89">
        <f t="shared" si="168"/>
        <v>2.53362</v>
      </c>
      <c r="T290" s="89">
        <f t="shared" si="168"/>
        <v>2.51112</v>
      </c>
      <c r="U290" s="89">
        <f t="shared" si="168"/>
        <v>2.4338600000000001</v>
      </c>
      <c r="V290" s="89">
        <f t="shared" si="168"/>
        <v>2.3772500000000001</v>
      </c>
      <c r="W290" s="89">
        <f t="shared" si="168"/>
        <v>2.3794300000000002</v>
      </c>
      <c r="X290" s="89">
        <f t="shared" si="168"/>
        <v>2.4302800000000002</v>
      </c>
      <c r="Y290" s="89">
        <f t="shared" si="168"/>
        <v>2.2677800000000001</v>
      </c>
      <c r="Z290" s="89">
        <f t="shared" si="168"/>
        <v>2.13049</v>
      </c>
      <c r="AA290" s="89">
        <f t="shared" si="168"/>
        <v>1.7900799999999999</v>
      </c>
    </row>
    <row r="291" spans="1:27" ht="12.75" hidden="1" customHeight="1" outlineLevel="1" x14ac:dyDescent="0.2">
      <c r="A291" s="97" t="s">
        <v>1292</v>
      </c>
      <c r="B291" s="63" t="s">
        <v>242</v>
      </c>
      <c r="C291" s="43" t="s">
        <v>79</v>
      </c>
      <c r="D291" s="44">
        <v>1318.65</v>
      </c>
      <c r="E291" s="44">
        <v>1225.82</v>
      </c>
      <c r="F291" s="44">
        <v>1212.6500000000001</v>
      </c>
      <c r="G291" s="44">
        <v>1207.67</v>
      </c>
      <c r="H291" s="44">
        <v>1234.5899999999999</v>
      </c>
      <c r="I291" s="44">
        <v>1283.94</v>
      </c>
      <c r="J291" s="44">
        <v>1449.39</v>
      </c>
      <c r="K291" s="44">
        <v>1869.38</v>
      </c>
      <c r="L291" s="44">
        <v>2085.81</v>
      </c>
      <c r="M291" s="44">
        <v>2146.23</v>
      </c>
      <c r="N291" s="44">
        <v>2156.0500000000002</v>
      </c>
      <c r="O291" s="44">
        <v>2270.5</v>
      </c>
      <c r="P291" s="44">
        <v>2240.9699999999998</v>
      </c>
      <c r="Q291" s="44">
        <v>2271.88</v>
      </c>
      <c r="R291" s="44">
        <v>2247.11</v>
      </c>
      <c r="S291" s="44">
        <v>2151.41</v>
      </c>
      <c r="T291" s="44">
        <v>2128.91</v>
      </c>
      <c r="U291" s="44">
        <v>2051.65</v>
      </c>
      <c r="V291" s="44">
        <v>1995.04</v>
      </c>
      <c r="W291" s="44">
        <v>1997.22</v>
      </c>
      <c r="X291" s="44">
        <v>2048.0700000000002</v>
      </c>
      <c r="Y291" s="44">
        <v>1885.57</v>
      </c>
      <c r="Z291" s="44">
        <v>1748.28</v>
      </c>
      <c r="AA291" s="44">
        <v>1407.87</v>
      </c>
    </row>
    <row r="292" spans="1:27" ht="12.75" hidden="1" customHeight="1" outlineLevel="1" x14ac:dyDescent="0.2">
      <c r="A292" s="97" t="s">
        <v>1293</v>
      </c>
      <c r="B292" s="63" t="s">
        <v>90</v>
      </c>
      <c r="C292" s="43" t="s">
        <v>79</v>
      </c>
      <c r="D292" s="44">
        <f>$D$162</f>
        <v>113.12</v>
      </c>
      <c r="E292" s="44">
        <f>$D$162</f>
        <v>113.12</v>
      </c>
      <c r="F292" s="44">
        <f t="shared" ref="F292:AA292" si="169">$D$162</f>
        <v>113.12</v>
      </c>
      <c r="G292" s="44">
        <f t="shared" si="169"/>
        <v>113.12</v>
      </c>
      <c r="H292" s="44">
        <f t="shared" si="169"/>
        <v>113.12</v>
      </c>
      <c r="I292" s="44">
        <f t="shared" si="169"/>
        <v>113.12</v>
      </c>
      <c r="J292" s="44">
        <f t="shared" si="169"/>
        <v>113.12</v>
      </c>
      <c r="K292" s="44">
        <f t="shared" si="169"/>
        <v>113.12</v>
      </c>
      <c r="L292" s="44">
        <f t="shared" si="169"/>
        <v>113.12</v>
      </c>
      <c r="M292" s="44">
        <f t="shared" si="169"/>
        <v>113.12</v>
      </c>
      <c r="N292" s="44">
        <f t="shared" si="169"/>
        <v>113.12</v>
      </c>
      <c r="O292" s="44">
        <f t="shared" si="169"/>
        <v>113.12</v>
      </c>
      <c r="P292" s="44">
        <f t="shared" si="169"/>
        <v>113.12</v>
      </c>
      <c r="Q292" s="44">
        <f t="shared" si="169"/>
        <v>113.12</v>
      </c>
      <c r="R292" s="44">
        <f t="shared" si="169"/>
        <v>113.12</v>
      </c>
      <c r="S292" s="44">
        <f t="shared" si="169"/>
        <v>113.12</v>
      </c>
      <c r="T292" s="44">
        <f t="shared" si="169"/>
        <v>113.12</v>
      </c>
      <c r="U292" s="44">
        <f t="shared" si="169"/>
        <v>113.12</v>
      </c>
      <c r="V292" s="44">
        <f t="shared" si="169"/>
        <v>113.12</v>
      </c>
      <c r="W292" s="44">
        <f t="shared" si="169"/>
        <v>113.12</v>
      </c>
      <c r="X292" s="44">
        <f t="shared" si="169"/>
        <v>113.12</v>
      </c>
      <c r="Y292" s="44">
        <f t="shared" si="169"/>
        <v>113.12</v>
      </c>
      <c r="Z292" s="44">
        <f t="shared" si="169"/>
        <v>113.12</v>
      </c>
      <c r="AA292" s="44">
        <f t="shared" si="169"/>
        <v>113.12</v>
      </c>
    </row>
    <row r="293" spans="1:27" ht="12.75" hidden="1" customHeight="1" outlineLevel="1" x14ac:dyDescent="0.2">
      <c r="A293" s="97" t="s">
        <v>1294</v>
      </c>
      <c r="B293" s="63" t="s">
        <v>83</v>
      </c>
      <c r="C293" s="43" t="s">
        <v>79</v>
      </c>
      <c r="D293" s="44">
        <v>4.3</v>
      </c>
      <c r="E293" s="44">
        <v>4.3</v>
      </c>
      <c r="F293" s="44">
        <v>4.3</v>
      </c>
      <c r="G293" s="44">
        <v>4.3</v>
      </c>
      <c r="H293" s="44">
        <v>4.3</v>
      </c>
      <c r="I293" s="44">
        <v>4.3</v>
      </c>
      <c r="J293" s="44">
        <v>4.3</v>
      </c>
      <c r="K293" s="44">
        <v>4.3</v>
      </c>
      <c r="L293" s="44">
        <v>4.3</v>
      </c>
      <c r="M293" s="44">
        <v>4.3</v>
      </c>
      <c r="N293" s="44">
        <v>4.3</v>
      </c>
      <c r="O293" s="44">
        <v>4.3</v>
      </c>
      <c r="P293" s="44">
        <v>4.3</v>
      </c>
      <c r="Q293" s="44">
        <v>4.3</v>
      </c>
      <c r="R293" s="44">
        <v>4.3</v>
      </c>
      <c r="S293" s="44">
        <v>4.3</v>
      </c>
      <c r="T293" s="44">
        <v>4.3</v>
      </c>
      <c r="U293" s="44">
        <v>4.3</v>
      </c>
      <c r="V293" s="44">
        <v>4.3</v>
      </c>
      <c r="W293" s="44">
        <v>4.3</v>
      </c>
      <c r="X293" s="44">
        <v>4.3</v>
      </c>
      <c r="Y293" s="44">
        <v>4.3</v>
      </c>
      <c r="Z293" s="44">
        <v>4.3</v>
      </c>
      <c r="AA293" s="44">
        <v>4.3</v>
      </c>
    </row>
    <row r="294" spans="1:27" ht="12.75" hidden="1" customHeight="1" outlineLevel="1" x14ac:dyDescent="0.2">
      <c r="A294" s="97" t="s">
        <v>1295</v>
      </c>
      <c r="B294" s="63" t="s">
        <v>81</v>
      </c>
      <c r="C294" s="43" t="s">
        <v>79</v>
      </c>
      <c r="D294" s="44">
        <f>$D$11</f>
        <v>264.79000000000002</v>
      </c>
      <c r="E294" s="44">
        <f t="shared" ref="E294:AA294" si="170">$D$11</f>
        <v>264.79000000000002</v>
      </c>
      <c r="F294" s="44">
        <f t="shared" si="170"/>
        <v>264.79000000000002</v>
      </c>
      <c r="G294" s="44">
        <f t="shared" si="170"/>
        <v>264.79000000000002</v>
      </c>
      <c r="H294" s="44">
        <f t="shared" si="170"/>
        <v>264.79000000000002</v>
      </c>
      <c r="I294" s="44">
        <f t="shared" si="170"/>
        <v>264.79000000000002</v>
      </c>
      <c r="J294" s="44">
        <f t="shared" si="170"/>
        <v>264.79000000000002</v>
      </c>
      <c r="K294" s="44">
        <f t="shared" si="170"/>
        <v>264.79000000000002</v>
      </c>
      <c r="L294" s="44">
        <f t="shared" si="170"/>
        <v>264.79000000000002</v>
      </c>
      <c r="M294" s="44">
        <f t="shared" si="170"/>
        <v>264.79000000000002</v>
      </c>
      <c r="N294" s="44">
        <f t="shared" si="170"/>
        <v>264.79000000000002</v>
      </c>
      <c r="O294" s="44">
        <f t="shared" si="170"/>
        <v>264.79000000000002</v>
      </c>
      <c r="P294" s="44">
        <f t="shared" si="170"/>
        <v>264.79000000000002</v>
      </c>
      <c r="Q294" s="44">
        <f t="shared" si="170"/>
        <v>264.79000000000002</v>
      </c>
      <c r="R294" s="44">
        <f t="shared" si="170"/>
        <v>264.79000000000002</v>
      </c>
      <c r="S294" s="44">
        <f t="shared" si="170"/>
        <v>264.79000000000002</v>
      </c>
      <c r="T294" s="44">
        <f t="shared" si="170"/>
        <v>264.79000000000002</v>
      </c>
      <c r="U294" s="44">
        <f t="shared" si="170"/>
        <v>264.79000000000002</v>
      </c>
      <c r="V294" s="44">
        <f t="shared" si="170"/>
        <v>264.79000000000002</v>
      </c>
      <c r="W294" s="44">
        <f t="shared" si="170"/>
        <v>264.79000000000002</v>
      </c>
      <c r="X294" s="44">
        <f t="shared" si="170"/>
        <v>264.79000000000002</v>
      </c>
      <c r="Y294" s="44">
        <f t="shared" si="170"/>
        <v>264.79000000000002</v>
      </c>
      <c r="Z294" s="44">
        <f t="shared" si="170"/>
        <v>264.79000000000002</v>
      </c>
      <c r="AA294" s="44">
        <f t="shared" si="170"/>
        <v>264.79000000000002</v>
      </c>
    </row>
    <row r="295" spans="1:27" ht="12.75" customHeight="1" collapsed="1" x14ac:dyDescent="0.2">
      <c r="A295" s="96" t="s">
        <v>1296</v>
      </c>
      <c r="B295" s="28" t="str">
        <f>"28"&amp;"."&amp;$B$640&amp;"."&amp;$B$641</f>
        <v>28.04.2024</v>
      </c>
      <c r="C295" s="88" t="s">
        <v>76</v>
      </c>
      <c r="D295" s="89">
        <f>ROUND(((D296+D297+D299+D298)/1000),5)</f>
        <v>1.83419</v>
      </c>
      <c r="E295" s="89">
        <f>ROUND(((E296+E297+E299+E298)/1000),5)</f>
        <v>1.72081</v>
      </c>
      <c r="F295" s="89">
        <f>ROUND(((F296+F297+F299+F298)/1000),5)</f>
        <v>1.61592</v>
      </c>
      <c r="G295" s="89">
        <f t="shared" ref="G295:AA295" si="171">ROUND(((G296+G297+G299+G298)/1000),5)</f>
        <v>1.60056</v>
      </c>
      <c r="H295" s="89">
        <f t="shared" si="171"/>
        <v>1.6110100000000001</v>
      </c>
      <c r="I295" s="89">
        <f t="shared" si="171"/>
        <v>1.60995</v>
      </c>
      <c r="J295" s="89">
        <f t="shared" si="171"/>
        <v>1.6156699999999999</v>
      </c>
      <c r="K295" s="89">
        <f t="shared" si="171"/>
        <v>1.8109900000000001</v>
      </c>
      <c r="L295" s="89">
        <f t="shared" si="171"/>
        <v>1.9525300000000001</v>
      </c>
      <c r="M295" s="89">
        <f t="shared" si="171"/>
        <v>2.2835800000000002</v>
      </c>
      <c r="N295" s="89">
        <f t="shared" si="171"/>
        <v>2.38083</v>
      </c>
      <c r="O295" s="89">
        <f t="shared" si="171"/>
        <v>2.3771900000000001</v>
      </c>
      <c r="P295" s="89">
        <f t="shared" si="171"/>
        <v>2.3376999999999999</v>
      </c>
      <c r="Q295" s="89">
        <f t="shared" si="171"/>
        <v>2.3415599999999999</v>
      </c>
      <c r="R295" s="89">
        <f t="shared" si="171"/>
        <v>2.3138899999999998</v>
      </c>
      <c r="S295" s="89">
        <f t="shared" si="171"/>
        <v>2.2788900000000001</v>
      </c>
      <c r="T295" s="89">
        <f t="shared" si="171"/>
        <v>2.2544400000000002</v>
      </c>
      <c r="U295" s="89">
        <f t="shared" si="171"/>
        <v>2.2365499999999998</v>
      </c>
      <c r="V295" s="89">
        <f t="shared" si="171"/>
        <v>2.2645</v>
      </c>
      <c r="W295" s="89">
        <f t="shared" si="171"/>
        <v>2.3290999999999999</v>
      </c>
      <c r="X295" s="89">
        <f t="shared" si="171"/>
        <v>2.3982000000000001</v>
      </c>
      <c r="Y295" s="89">
        <f t="shared" si="171"/>
        <v>2.36117</v>
      </c>
      <c r="Z295" s="89">
        <f t="shared" si="171"/>
        <v>1.98943</v>
      </c>
      <c r="AA295" s="89">
        <f t="shared" si="171"/>
        <v>1.81663</v>
      </c>
    </row>
    <row r="296" spans="1:27" ht="12.75" hidden="1" customHeight="1" outlineLevel="1" x14ac:dyDescent="0.2">
      <c r="A296" s="97" t="s">
        <v>1297</v>
      </c>
      <c r="B296" s="63" t="s">
        <v>242</v>
      </c>
      <c r="C296" s="43" t="s">
        <v>79</v>
      </c>
      <c r="D296" s="44">
        <v>1451.98</v>
      </c>
      <c r="E296" s="44">
        <v>1338.6</v>
      </c>
      <c r="F296" s="44">
        <v>1233.71</v>
      </c>
      <c r="G296" s="44">
        <v>1218.3499999999999</v>
      </c>
      <c r="H296" s="44">
        <v>1228.8</v>
      </c>
      <c r="I296" s="44">
        <v>1227.74</v>
      </c>
      <c r="J296" s="44">
        <v>1233.46</v>
      </c>
      <c r="K296" s="44">
        <v>1428.78</v>
      </c>
      <c r="L296" s="44">
        <v>1570.32</v>
      </c>
      <c r="M296" s="44">
        <v>1901.37</v>
      </c>
      <c r="N296" s="44">
        <v>1998.62</v>
      </c>
      <c r="O296" s="44">
        <v>1994.98</v>
      </c>
      <c r="P296" s="44">
        <v>1955.49</v>
      </c>
      <c r="Q296" s="44">
        <v>1959.35</v>
      </c>
      <c r="R296" s="44">
        <v>1931.68</v>
      </c>
      <c r="S296" s="44">
        <v>1896.68</v>
      </c>
      <c r="T296" s="44">
        <v>1872.23</v>
      </c>
      <c r="U296" s="44">
        <v>1854.34</v>
      </c>
      <c r="V296" s="44">
        <v>1882.29</v>
      </c>
      <c r="W296" s="44">
        <v>1946.89</v>
      </c>
      <c r="X296" s="44">
        <v>2015.99</v>
      </c>
      <c r="Y296" s="44">
        <v>1978.96</v>
      </c>
      <c r="Z296" s="44">
        <v>1607.22</v>
      </c>
      <c r="AA296" s="44">
        <v>1434.42</v>
      </c>
    </row>
    <row r="297" spans="1:27" ht="12.75" hidden="1" customHeight="1" outlineLevel="1" x14ac:dyDescent="0.2">
      <c r="A297" s="97" t="s">
        <v>1298</v>
      </c>
      <c r="B297" s="63" t="s">
        <v>90</v>
      </c>
      <c r="C297" s="43" t="s">
        <v>79</v>
      </c>
      <c r="D297" s="44">
        <f>$D$162</f>
        <v>113.12</v>
      </c>
      <c r="E297" s="44">
        <f>$D$162</f>
        <v>113.12</v>
      </c>
      <c r="F297" s="44">
        <f t="shared" ref="F297:AA297" si="172">$D$162</f>
        <v>113.12</v>
      </c>
      <c r="G297" s="44">
        <f t="shared" si="172"/>
        <v>113.12</v>
      </c>
      <c r="H297" s="44">
        <f t="shared" si="172"/>
        <v>113.12</v>
      </c>
      <c r="I297" s="44">
        <f t="shared" si="172"/>
        <v>113.12</v>
      </c>
      <c r="J297" s="44">
        <f t="shared" si="172"/>
        <v>113.12</v>
      </c>
      <c r="K297" s="44">
        <f t="shared" si="172"/>
        <v>113.12</v>
      </c>
      <c r="L297" s="44">
        <f t="shared" si="172"/>
        <v>113.12</v>
      </c>
      <c r="M297" s="44">
        <f t="shared" si="172"/>
        <v>113.12</v>
      </c>
      <c r="N297" s="44">
        <f t="shared" si="172"/>
        <v>113.12</v>
      </c>
      <c r="O297" s="44">
        <f t="shared" si="172"/>
        <v>113.12</v>
      </c>
      <c r="P297" s="44">
        <f t="shared" si="172"/>
        <v>113.12</v>
      </c>
      <c r="Q297" s="44">
        <f t="shared" si="172"/>
        <v>113.12</v>
      </c>
      <c r="R297" s="44">
        <f t="shared" si="172"/>
        <v>113.12</v>
      </c>
      <c r="S297" s="44">
        <f t="shared" si="172"/>
        <v>113.12</v>
      </c>
      <c r="T297" s="44">
        <f t="shared" si="172"/>
        <v>113.12</v>
      </c>
      <c r="U297" s="44">
        <f t="shared" si="172"/>
        <v>113.12</v>
      </c>
      <c r="V297" s="44">
        <f t="shared" si="172"/>
        <v>113.12</v>
      </c>
      <c r="W297" s="44">
        <f t="shared" si="172"/>
        <v>113.12</v>
      </c>
      <c r="X297" s="44">
        <f t="shared" si="172"/>
        <v>113.12</v>
      </c>
      <c r="Y297" s="44">
        <f t="shared" si="172"/>
        <v>113.12</v>
      </c>
      <c r="Z297" s="44">
        <f t="shared" si="172"/>
        <v>113.12</v>
      </c>
      <c r="AA297" s="44">
        <f t="shared" si="172"/>
        <v>113.12</v>
      </c>
    </row>
    <row r="298" spans="1:27" ht="12.75" hidden="1" customHeight="1" outlineLevel="1" x14ac:dyDescent="0.2">
      <c r="A298" s="97" t="s">
        <v>1299</v>
      </c>
      <c r="B298" s="63" t="s">
        <v>83</v>
      </c>
      <c r="C298" s="43" t="s">
        <v>79</v>
      </c>
      <c r="D298" s="44">
        <v>4.3</v>
      </c>
      <c r="E298" s="44">
        <v>4.3</v>
      </c>
      <c r="F298" s="44">
        <v>4.3</v>
      </c>
      <c r="G298" s="44">
        <v>4.3</v>
      </c>
      <c r="H298" s="44">
        <v>4.3</v>
      </c>
      <c r="I298" s="44">
        <v>4.3</v>
      </c>
      <c r="J298" s="44">
        <v>4.3</v>
      </c>
      <c r="K298" s="44">
        <v>4.3</v>
      </c>
      <c r="L298" s="44">
        <v>4.3</v>
      </c>
      <c r="M298" s="44">
        <v>4.3</v>
      </c>
      <c r="N298" s="44">
        <v>4.3</v>
      </c>
      <c r="O298" s="44">
        <v>4.3</v>
      </c>
      <c r="P298" s="44">
        <v>4.3</v>
      </c>
      <c r="Q298" s="44">
        <v>4.3</v>
      </c>
      <c r="R298" s="44">
        <v>4.3</v>
      </c>
      <c r="S298" s="44">
        <v>4.3</v>
      </c>
      <c r="T298" s="44">
        <v>4.3</v>
      </c>
      <c r="U298" s="44">
        <v>4.3</v>
      </c>
      <c r="V298" s="44">
        <v>4.3</v>
      </c>
      <c r="W298" s="44">
        <v>4.3</v>
      </c>
      <c r="X298" s="44">
        <v>4.3</v>
      </c>
      <c r="Y298" s="44">
        <v>4.3</v>
      </c>
      <c r="Z298" s="44">
        <v>4.3</v>
      </c>
      <c r="AA298" s="44">
        <v>4.3</v>
      </c>
    </row>
    <row r="299" spans="1:27" ht="12.75" hidden="1" customHeight="1" outlineLevel="1" x14ac:dyDescent="0.2">
      <c r="A299" s="97" t="s">
        <v>1300</v>
      </c>
      <c r="B299" s="63" t="s">
        <v>81</v>
      </c>
      <c r="C299" s="43" t="s">
        <v>79</v>
      </c>
      <c r="D299" s="44">
        <f>$D$11</f>
        <v>264.79000000000002</v>
      </c>
      <c r="E299" s="44">
        <f t="shared" ref="E299:AA299" si="173">$D$11</f>
        <v>264.79000000000002</v>
      </c>
      <c r="F299" s="44">
        <f t="shared" si="173"/>
        <v>264.79000000000002</v>
      </c>
      <c r="G299" s="44">
        <f t="shared" si="173"/>
        <v>264.79000000000002</v>
      </c>
      <c r="H299" s="44">
        <f t="shared" si="173"/>
        <v>264.79000000000002</v>
      </c>
      <c r="I299" s="44">
        <f t="shared" si="173"/>
        <v>264.79000000000002</v>
      </c>
      <c r="J299" s="44">
        <f t="shared" si="173"/>
        <v>264.79000000000002</v>
      </c>
      <c r="K299" s="44">
        <f t="shared" si="173"/>
        <v>264.79000000000002</v>
      </c>
      <c r="L299" s="44">
        <f t="shared" si="173"/>
        <v>264.79000000000002</v>
      </c>
      <c r="M299" s="44">
        <f t="shared" si="173"/>
        <v>264.79000000000002</v>
      </c>
      <c r="N299" s="44">
        <f t="shared" si="173"/>
        <v>264.79000000000002</v>
      </c>
      <c r="O299" s="44">
        <f t="shared" si="173"/>
        <v>264.79000000000002</v>
      </c>
      <c r="P299" s="44">
        <f t="shared" si="173"/>
        <v>264.79000000000002</v>
      </c>
      <c r="Q299" s="44">
        <f t="shared" si="173"/>
        <v>264.79000000000002</v>
      </c>
      <c r="R299" s="44">
        <f t="shared" si="173"/>
        <v>264.79000000000002</v>
      </c>
      <c r="S299" s="44">
        <f t="shared" si="173"/>
        <v>264.79000000000002</v>
      </c>
      <c r="T299" s="44">
        <f t="shared" si="173"/>
        <v>264.79000000000002</v>
      </c>
      <c r="U299" s="44">
        <f t="shared" si="173"/>
        <v>264.79000000000002</v>
      </c>
      <c r="V299" s="44">
        <f t="shared" si="173"/>
        <v>264.79000000000002</v>
      </c>
      <c r="W299" s="44">
        <f t="shared" si="173"/>
        <v>264.79000000000002</v>
      </c>
      <c r="X299" s="44">
        <f t="shared" si="173"/>
        <v>264.79000000000002</v>
      </c>
      <c r="Y299" s="44">
        <f t="shared" si="173"/>
        <v>264.79000000000002</v>
      </c>
      <c r="Z299" s="44">
        <f t="shared" si="173"/>
        <v>264.79000000000002</v>
      </c>
      <c r="AA299" s="44">
        <f t="shared" si="173"/>
        <v>264.79000000000002</v>
      </c>
    </row>
    <row r="300" spans="1:27" ht="12.75" customHeight="1" collapsed="1" x14ac:dyDescent="0.2">
      <c r="A300" s="96" t="s">
        <v>1301</v>
      </c>
      <c r="B300" s="28" t="str">
        <f>"29"&amp;"."&amp;$B$640&amp;"."&amp;$B$641</f>
        <v>29.04.2024</v>
      </c>
      <c r="C300" s="88" t="s">
        <v>76</v>
      </c>
      <c r="D300" s="89">
        <f>ROUND(((D301+D302+D304+D303)/1000),5)</f>
        <v>1.8045</v>
      </c>
      <c r="E300" s="89">
        <f>ROUND(((E301+E302+E304+E303)/1000),5)</f>
        <v>1.6775100000000001</v>
      </c>
      <c r="F300" s="89">
        <f>ROUND(((F301+F302+F304+F303)/1000),5)</f>
        <v>1.64714</v>
      </c>
      <c r="G300" s="89">
        <f t="shared" ref="G300:AA300" si="174">ROUND(((G301+G302+G304+G303)/1000),5)</f>
        <v>1.5991</v>
      </c>
      <c r="H300" s="89">
        <f t="shared" si="174"/>
        <v>1.5990899999999999</v>
      </c>
      <c r="I300" s="89">
        <f t="shared" si="174"/>
        <v>1.6456500000000001</v>
      </c>
      <c r="J300" s="89">
        <f t="shared" si="174"/>
        <v>1.6239399999999999</v>
      </c>
      <c r="K300" s="89">
        <f t="shared" si="174"/>
        <v>1.8258300000000001</v>
      </c>
      <c r="L300" s="89">
        <f t="shared" si="174"/>
        <v>2.0391900000000001</v>
      </c>
      <c r="M300" s="89">
        <f t="shared" si="174"/>
        <v>2.3013300000000001</v>
      </c>
      <c r="N300" s="89">
        <f t="shared" si="174"/>
        <v>2.3621699999999999</v>
      </c>
      <c r="O300" s="89">
        <f t="shared" si="174"/>
        <v>2.3319800000000002</v>
      </c>
      <c r="P300" s="89">
        <f t="shared" si="174"/>
        <v>2.3264300000000002</v>
      </c>
      <c r="Q300" s="89">
        <f t="shared" si="174"/>
        <v>2.3592200000000001</v>
      </c>
      <c r="R300" s="89">
        <f t="shared" si="174"/>
        <v>2.30762</v>
      </c>
      <c r="S300" s="89">
        <f t="shared" si="174"/>
        <v>2.27738</v>
      </c>
      <c r="T300" s="89">
        <f t="shared" si="174"/>
        <v>2.2568899999999998</v>
      </c>
      <c r="U300" s="89">
        <f t="shared" si="174"/>
        <v>2.2767200000000001</v>
      </c>
      <c r="V300" s="89">
        <f t="shared" si="174"/>
        <v>2.3064200000000001</v>
      </c>
      <c r="W300" s="89">
        <f t="shared" si="174"/>
        <v>2.3462499999999999</v>
      </c>
      <c r="X300" s="89">
        <f t="shared" si="174"/>
        <v>2.3607</v>
      </c>
      <c r="Y300" s="89">
        <f t="shared" si="174"/>
        <v>2.2905000000000002</v>
      </c>
      <c r="Z300" s="89">
        <f t="shared" si="174"/>
        <v>1.96811</v>
      </c>
      <c r="AA300" s="89">
        <f t="shared" si="174"/>
        <v>1.7390699999999999</v>
      </c>
    </row>
    <row r="301" spans="1:27" ht="12.75" hidden="1" customHeight="1" outlineLevel="1" x14ac:dyDescent="0.2">
      <c r="A301" s="97" t="s">
        <v>1302</v>
      </c>
      <c r="B301" s="63" t="s">
        <v>242</v>
      </c>
      <c r="C301" s="43" t="s">
        <v>79</v>
      </c>
      <c r="D301" s="44">
        <v>1422.29</v>
      </c>
      <c r="E301" s="44">
        <v>1295.3</v>
      </c>
      <c r="F301" s="44">
        <v>1264.93</v>
      </c>
      <c r="G301" s="44">
        <v>1216.8900000000001</v>
      </c>
      <c r="H301" s="44">
        <v>1216.8800000000001</v>
      </c>
      <c r="I301" s="44">
        <v>1263.44</v>
      </c>
      <c r="J301" s="44">
        <v>1241.73</v>
      </c>
      <c r="K301" s="44">
        <v>1443.62</v>
      </c>
      <c r="L301" s="44">
        <v>1656.98</v>
      </c>
      <c r="M301" s="44">
        <v>1919.12</v>
      </c>
      <c r="N301" s="44">
        <v>1979.96</v>
      </c>
      <c r="O301" s="44">
        <v>1949.77</v>
      </c>
      <c r="P301" s="44">
        <v>1944.22</v>
      </c>
      <c r="Q301" s="44">
        <v>1977.01</v>
      </c>
      <c r="R301" s="44">
        <v>1925.41</v>
      </c>
      <c r="S301" s="44">
        <v>1895.17</v>
      </c>
      <c r="T301" s="44">
        <v>1874.68</v>
      </c>
      <c r="U301" s="44">
        <v>1894.51</v>
      </c>
      <c r="V301" s="44">
        <v>1924.21</v>
      </c>
      <c r="W301" s="44">
        <v>1964.04</v>
      </c>
      <c r="X301" s="44">
        <v>1978.49</v>
      </c>
      <c r="Y301" s="44">
        <v>1908.29</v>
      </c>
      <c r="Z301" s="44">
        <v>1585.9</v>
      </c>
      <c r="AA301" s="44">
        <v>1356.86</v>
      </c>
    </row>
    <row r="302" spans="1:27" ht="12.75" hidden="1" customHeight="1" outlineLevel="1" x14ac:dyDescent="0.2">
      <c r="A302" s="97" t="s">
        <v>1303</v>
      </c>
      <c r="B302" s="63" t="s">
        <v>90</v>
      </c>
      <c r="C302" s="43" t="s">
        <v>79</v>
      </c>
      <c r="D302" s="44">
        <f>$D$162</f>
        <v>113.12</v>
      </c>
      <c r="E302" s="44">
        <f>$D$162</f>
        <v>113.12</v>
      </c>
      <c r="F302" s="44">
        <f t="shared" ref="F302:AA302" si="175">$D$162</f>
        <v>113.12</v>
      </c>
      <c r="G302" s="44">
        <f t="shared" si="175"/>
        <v>113.12</v>
      </c>
      <c r="H302" s="44">
        <f t="shared" si="175"/>
        <v>113.12</v>
      </c>
      <c r="I302" s="44">
        <f t="shared" si="175"/>
        <v>113.12</v>
      </c>
      <c r="J302" s="44">
        <f t="shared" si="175"/>
        <v>113.12</v>
      </c>
      <c r="K302" s="44">
        <f t="shared" si="175"/>
        <v>113.12</v>
      </c>
      <c r="L302" s="44">
        <f t="shared" si="175"/>
        <v>113.12</v>
      </c>
      <c r="M302" s="44">
        <f t="shared" si="175"/>
        <v>113.12</v>
      </c>
      <c r="N302" s="44">
        <f t="shared" si="175"/>
        <v>113.12</v>
      </c>
      <c r="O302" s="44">
        <f t="shared" si="175"/>
        <v>113.12</v>
      </c>
      <c r="P302" s="44">
        <f t="shared" si="175"/>
        <v>113.12</v>
      </c>
      <c r="Q302" s="44">
        <f t="shared" si="175"/>
        <v>113.12</v>
      </c>
      <c r="R302" s="44">
        <f t="shared" si="175"/>
        <v>113.12</v>
      </c>
      <c r="S302" s="44">
        <f t="shared" si="175"/>
        <v>113.12</v>
      </c>
      <c r="T302" s="44">
        <f t="shared" si="175"/>
        <v>113.12</v>
      </c>
      <c r="U302" s="44">
        <f t="shared" si="175"/>
        <v>113.12</v>
      </c>
      <c r="V302" s="44">
        <f t="shared" si="175"/>
        <v>113.12</v>
      </c>
      <c r="W302" s="44">
        <f t="shared" si="175"/>
        <v>113.12</v>
      </c>
      <c r="X302" s="44">
        <f t="shared" si="175"/>
        <v>113.12</v>
      </c>
      <c r="Y302" s="44">
        <f t="shared" si="175"/>
        <v>113.12</v>
      </c>
      <c r="Z302" s="44">
        <f t="shared" si="175"/>
        <v>113.12</v>
      </c>
      <c r="AA302" s="44">
        <f t="shared" si="175"/>
        <v>113.12</v>
      </c>
    </row>
    <row r="303" spans="1:27" ht="12.75" hidden="1" customHeight="1" outlineLevel="1" x14ac:dyDescent="0.2">
      <c r="A303" s="97" t="s">
        <v>1304</v>
      </c>
      <c r="B303" s="63" t="s">
        <v>83</v>
      </c>
      <c r="C303" s="43" t="s">
        <v>79</v>
      </c>
      <c r="D303" s="44">
        <v>4.3</v>
      </c>
      <c r="E303" s="44">
        <v>4.3</v>
      </c>
      <c r="F303" s="44">
        <v>4.3</v>
      </c>
      <c r="G303" s="44">
        <v>4.3</v>
      </c>
      <c r="H303" s="44">
        <v>4.3</v>
      </c>
      <c r="I303" s="44">
        <v>4.3</v>
      </c>
      <c r="J303" s="44">
        <v>4.3</v>
      </c>
      <c r="K303" s="44">
        <v>4.3</v>
      </c>
      <c r="L303" s="44">
        <v>4.3</v>
      </c>
      <c r="M303" s="44">
        <v>4.3</v>
      </c>
      <c r="N303" s="44">
        <v>4.3</v>
      </c>
      <c r="O303" s="44">
        <v>4.3</v>
      </c>
      <c r="P303" s="44">
        <v>4.3</v>
      </c>
      <c r="Q303" s="44">
        <v>4.3</v>
      </c>
      <c r="R303" s="44">
        <v>4.3</v>
      </c>
      <c r="S303" s="44">
        <v>4.3</v>
      </c>
      <c r="T303" s="44">
        <v>4.3</v>
      </c>
      <c r="U303" s="44">
        <v>4.3</v>
      </c>
      <c r="V303" s="44">
        <v>4.3</v>
      </c>
      <c r="W303" s="44">
        <v>4.3</v>
      </c>
      <c r="X303" s="44">
        <v>4.3</v>
      </c>
      <c r="Y303" s="44">
        <v>4.3</v>
      </c>
      <c r="Z303" s="44">
        <v>4.3</v>
      </c>
      <c r="AA303" s="44">
        <v>4.3</v>
      </c>
    </row>
    <row r="304" spans="1:27" ht="12.75" hidden="1" customHeight="1" outlineLevel="1" x14ac:dyDescent="0.2">
      <c r="A304" s="97" t="s">
        <v>1305</v>
      </c>
      <c r="B304" s="63" t="s">
        <v>81</v>
      </c>
      <c r="C304" s="43" t="s">
        <v>79</v>
      </c>
      <c r="D304" s="44">
        <f>$D$11</f>
        <v>264.79000000000002</v>
      </c>
      <c r="E304" s="44">
        <f t="shared" ref="E304:AA304" si="176">$D$11</f>
        <v>264.79000000000002</v>
      </c>
      <c r="F304" s="44">
        <f t="shared" si="176"/>
        <v>264.79000000000002</v>
      </c>
      <c r="G304" s="44">
        <f t="shared" si="176"/>
        <v>264.79000000000002</v>
      </c>
      <c r="H304" s="44">
        <f t="shared" si="176"/>
        <v>264.79000000000002</v>
      </c>
      <c r="I304" s="44">
        <f t="shared" si="176"/>
        <v>264.79000000000002</v>
      </c>
      <c r="J304" s="44">
        <f t="shared" si="176"/>
        <v>264.79000000000002</v>
      </c>
      <c r="K304" s="44">
        <f t="shared" si="176"/>
        <v>264.79000000000002</v>
      </c>
      <c r="L304" s="44">
        <f t="shared" si="176"/>
        <v>264.79000000000002</v>
      </c>
      <c r="M304" s="44">
        <f t="shared" si="176"/>
        <v>264.79000000000002</v>
      </c>
      <c r="N304" s="44">
        <f t="shared" si="176"/>
        <v>264.79000000000002</v>
      </c>
      <c r="O304" s="44">
        <f t="shared" si="176"/>
        <v>264.79000000000002</v>
      </c>
      <c r="P304" s="44">
        <f t="shared" si="176"/>
        <v>264.79000000000002</v>
      </c>
      <c r="Q304" s="44">
        <f t="shared" si="176"/>
        <v>264.79000000000002</v>
      </c>
      <c r="R304" s="44">
        <f t="shared" si="176"/>
        <v>264.79000000000002</v>
      </c>
      <c r="S304" s="44">
        <f t="shared" si="176"/>
        <v>264.79000000000002</v>
      </c>
      <c r="T304" s="44">
        <f t="shared" si="176"/>
        <v>264.79000000000002</v>
      </c>
      <c r="U304" s="44">
        <f t="shared" si="176"/>
        <v>264.79000000000002</v>
      </c>
      <c r="V304" s="44">
        <f t="shared" si="176"/>
        <v>264.79000000000002</v>
      </c>
      <c r="W304" s="44">
        <f t="shared" si="176"/>
        <v>264.79000000000002</v>
      </c>
      <c r="X304" s="44">
        <f t="shared" si="176"/>
        <v>264.79000000000002</v>
      </c>
      <c r="Y304" s="44">
        <f t="shared" si="176"/>
        <v>264.79000000000002</v>
      </c>
      <c r="Z304" s="44">
        <f t="shared" si="176"/>
        <v>264.79000000000002</v>
      </c>
      <c r="AA304" s="44">
        <f t="shared" si="176"/>
        <v>264.79000000000002</v>
      </c>
    </row>
    <row r="305" spans="1:27" ht="12.75" customHeight="1" collapsed="1" x14ac:dyDescent="0.2">
      <c r="A305" s="96" t="s">
        <v>1306</v>
      </c>
      <c r="B305" s="28" t="str">
        <f>"30"&amp;"."&amp;$B$640&amp;"."&amp;$B$641</f>
        <v>30.04.2024</v>
      </c>
      <c r="C305" s="88" t="s">
        <v>76</v>
      </c>
      <c r="D305" s="89">
        <f>ROUND(((D306+D307+D309+D308)/1000),5)</f>
        <v>1.85073</v>
      </c>
      <c r="E305" s="89">
        <f>ROUND(((E306+E307+E309+E308)/1000),5)</f>
        <v>1.74048</v>
      </c>
      <c r="F305" s="89">
        <f>ROUND(((F306+F307+F309+F308)/1000),5)</f>
        <v>1.6480699999999999</v>
      </c>
      <c r="G305" s="89">
        <f t="shared" ref="G305:AA305" si="177">ROUND(((G306+G307+G309+G308)/1000),5)</f>
        <v>1.64036</v>
      </c>
      <c r="H305" s="89">
        <f t="shared" si="177"/>
        <v>1.6402300000000001</v>
      </c>
      <c r="I305" s="89">
        <f t="shared" si="177"/>
        <v>1.6372500000000001</v>
      </c>
      <c r="J305" s="89">
        <f t="shared" si="177"/>
        <v>1.6319399999999999</v>
      </c>
      <c r="K305" s="89">
        <f t="shared" si="177"/>
        <v>1.79942</v>
      </c>
      <c r="L305" s="89">
        <f t="shared" si="177"/>
        <v>2.11443</v>
      </c>
      <c r="M305" s="89">
        <f t="shared" si="177"/>
        <v>2.3077299999999998</v>
      </c>
      <c r="N305" s="89">
        <f t="shared" si="177"/>
        <v>2.46332</v>
      </c>
      <c r="O305" s="89">
        <f t="shared" si="177"/>
        <v>2.4839000000000002</v>
      </c>
      <c r="P305" s="89">
        <f t="shared" si="177"/>
        <v>2.4805600000000001</v>
      </c>
      <c r="Q305" s="89">
        <f t="shared" si="177"/>
        <v>2.4647000000000001</v>
      </c>
      <c r="R305" s="89">
        <f t="shared" si="177"/>
        <v>2.2889900000000001</v>
      </c>
      <c r="S305" s="89">
        <f t="shared" si="177"/>
        <v>2.1827399999999999</v>
      </c>
      <c r="T305" s="89">
        <f t="shared" si="177"/>
        <v>2.3240500000000002</v>
      </c>
      <c r="U305" s="89">
        <f t="shared" si="177"/>
        <v>2.3351099999999998</v>
      </c>
      <c r="V305" s="89">
        <f t="shared" si="177"/>
        <v>2.35588</v>
      </c>
      <c r="W305" s="89">
        <f t="shared" si="177"/>
        <v>2.4076399999999998</v>
      </c>
      <c r="X305" s="89">
        <f t="shared" si="177"/>
        <v>2.50502</v>
      </c>
      <c r="Y305" s="89">
        <f t="shared" si="177"/>
        <v>2.3287200000000001</v>
      </c>
      <c r="Z305" s="89">
        <f t="shared" si="177"/>
        <v>1.95764</v>
      </c>
      <c r="AA305" s="89">
        <f t="shared" si="177"/>
        <v>1.82237</v>
      </c>
    </row>
    <row r="306" spans="1:27" ht="12.75" hidden="1" customHeight="1" outlineLevel="1" x14ac:dyDescent="0.2">
      <c r="A306" s="97" t="s">
        <v>1307</v>
      </c>
      <c r="B306" s="63" t="s">
        <v>242</v>
      </c>
      <c r="C306" s="43" t="s">
        <v>79</v>
      </c>
      <c r="D306" s="44">
        <v>1468.52</v>
      </c>
      <c r="E306" s="44">
        <v>1358.27</v>
      </c>
      <c r="F306" s="44">
        <v>1265.8599999999999</v>
      </c>
      <c r="G306" s="44">
        <v>1258.1500000000001</v>
      </c>
      <c r="H306" s="44">
        <v>1258.02</v>
      </c>
      <c r="I306" s="44">
        <v>1255.04</v>
      </c>
      <c r="J306" s="44">
        <v>1249.73</v>
      </c>
      <c r="K306" s="44">
        <v>1417.21</v>
      </c>
      <c r="L306" s="44">
        <v>1732.22</v>
      </c>
      <c r="M306" s="44">
        <v>1925.52</v>
      </c>
      <c r="N306" s="44">
        <v>2081.11</v>
      </c>
      <c r="O306" s="44">
        <v>2101.69</v>
      </c>
      <c r="P306" s="44">
        <v>2098.35</v>
      </c>
      <c r="Q306" s="44">
        <v>2082.4899999999998</v>
      </c>
      <c r="R306" s="44">
        <v>1906.78</v>
      </c>
      <c r="S306" s="44">
        <v>1800.53</v>
      </c>
      <c r="T306" s="44">
        <v>1941.84</v>
      </c>
      <c r="U306" s="44">
        <v>1952.9</v>
      </c>
      <c r="V306" s="44">
        <v>1973.67</v>
      </c>
      <c r="W306" s="44">
        <v>2025.43</v>
      </c>
      <c r="X306" s="44">
        <v>2122.81</v>
      </c>
      <c r="Y306" s="44">
        <v>1946.51</v>
      </c>
      <c r="Z306" s="44">
        <v>1575.43</v>
      </c>
      <c r="AA306" s="44">
        <v>1440.16</v>
      </c>
    </row>
    <row r="307" spans="1:27" ht="12.75" hidden="1" customHeight="1" outlineLevel="1" x14ac:dyDescent="0.2">
      <c r="A307" s="97" t="s">
        <v>1308</v>
      </c>
      <c r="B307" s="63" t="s">
        <v>90</v>
      </c>
      <c r="C307" s="43" t="s">
        <v>79</v>
      </c>
      <c r="D307" s="44">
        <f>$D$162</f>
        <v>113.12</v>
      </c>
      <c r="E307" s="44">
        <f>$D$162</f>
        <v>113.12</v>
      </c>
      <c r="F307" s="44">
        <f t="shared" ref="F307:AA307" si="178">$D$162</f>
        <v>113.12</v>
      </c>
      <c r="G307" s="44">
        <f t="shared" si="178"/>
        <v>113.12</v>
      </c>
      <c r="H307" s="44">
        <f t="shared" si="178"/>
        <v>113.12</v>
      </c>
      <c r="I307" s="44">
        <f t="shared" si="178"/>
        <v>113.12</v>
      </c>
      <c r="J307" s="44">
        <f t="shared" si="178"/>
        <v>113.12</v>
      </c>
      <c r="K307" s="44">
        <f t="shared" si="178"/>
        <v>113.12</v>
      </c>
      <c r="L307" s="44">
        <f t="shared" si="178"/>
        <v>113.12</v>
      </c>
      <c r="M307" s="44">
        <f t="shared" si="178"/>
        <v>113.12</v>
      </c>
      <c r="N307" s="44">
        <f t="shared" si="178"/>
        <v>113.12</v>
      </c>
      <c r="O307" s="44">
        <f t="shared" si="178"/>
        <v>113.12</v>
      </c>
      <c r="P307" s="44">
        <f t="shared" si="178"/>
        <v>113.12</v>
      </c>
      <c r="Q307" s="44">
        <f t="shared" si="178"/>
        <v>113.12</v>
      </c>
      <c r="R307" s="44">
        <f t="shared" si="178"/>
        <v>113.12</v>
      </c>
      <c r="S307" s="44">
        <f t="shared" si="178"/>
        <v>113.12</v>
      </c>
      <c r="T307" s="44">
        <f t="shared" si="178"/>
        <v>113.12</v>
      </c>
      <c r="U307" s="44">
        <f t="shared" si="178"/>
        <v>113.12</v>
      </c>
      <c r="V307" s="44">
        <f t="shared" si="178"/>
        <v>113.12</v>
      </c>
      <c r="W307" s="44">
        <f t="shared" si="178"/>
        <v>113.12</v>
      </c>
      <c r="X307" s="44">
        <f t="shared" si="178"/>
        <v>113.12</v>
      </c>
      <c r="Y307" s="44">
        <f t="shared" si="178"/>
        <v>113.12</v>
      </c>
      <c r="Z307" s="44">
        <f t="shared" si="178"/>
        <v>113.12</v>
      </c>
      <c r="AA307" s="44">
        <f t="shared" si="178"/>
        <v>113.12</v>
      </c>
    </row>
    <row r="308" spans="1:27" ht="12.75" hidden="1" customHeight="1" outlineLevel="1" x14ac:dyDescent="0.2">
      <c r="A308" s="97" t="s">
        <v>1309</v>
      </c>
      <c r="B308" s="63" t="s">
        <v>83</v>
      </c>
      <c r="C308" s="43" t="s">
        <v>79</v>
      </c>
      <c r="D308" s="44">
        <v>4.3</v>
      </c>
      <c r="E308" s="44">
        <v>4.3</v>
      </c>
      <c r="F308" s="44">
        <v>4.3</v>
      </c>
      <c r="G308" s="44">
        <v>4.3</v>
      </c>
      <c r="H308" s="44">
        <v>4.3</v>
      </c>
      <c r="I308" s="44">
        <v>4.3</v>
      </c>
      <c r="J308" s="44">
        <v>4.3</v>
      </c>
      <c r="K308" s="44">
        <v>4.3</v>
      </c>
      <c r="L308" s="44">
        <v>4.3</v>
      </c>
      <c r="M308" s="44">
        <v>4.3</v>
      </c>
      <c r="N308" s="44">
        <v>4.3</v>
      </c>
      <c r="O308" s="44">
        <v>4.3</v>
      </c>
      <c r="P308" s="44">
        <v>4.3</v>
      </c>
      <c r="Q308" s="44">
        <v>4.3</v>
      </c>
      <c r="R308" s="44">
        <v>4.3</v>
      </c>
      <c r="S308" s="44">
        <v>4.3</v>
      </c>
      <c r="T308" s="44">
        <v>4.3</v>
      </c>
      <c r="U308" s="44">
        <v>4.3</v>
      </c>
      <c r="V308" s="44">
        <v>4.3</v>
      </c>
      <c r="W308" s="44">
        <v>4.3</v>
      </c>
      <c r="X308" s="44">
        <v>4.3</v>
      </c>
      <c r="Y308" s="44">
        <v>4.3</v>
      </c>
      <c r="Z308" s="44">
        <v>4.3</v>
      </c>
      <c r="AA308" s="44">
        <v>4.3</v>
      </c>
    </row>
    <row r="309" spans="1:27" ht="12.75" hidden="1" customHeight="1" outlineLevel="1" x14ac:dyDescent="0.2">
      <c r="A309" s="97" t="s">
        <v>1310</v>
      </c>
      <c r="B309" s="63" t="s">
        <v>81</v>
      </c>
      <c r="C309" s="43" t="s">
        <v>79</v>
      </c>
      <c r="D309" s="44">
        <f>$D$11</f>
        <v>264.79000000000002</v>
      </c>
      <c r="E309" s="44">
        <f t="shared" ref="E309:AA309" si="179">$D$11</f>
        <v>264.79000000000002</v>
      </c>
      <c r="F309" s="44">
        <f t="shared" si="179"/>
        <v>264.79000000000002</v>
      </c>
      <c r="G309" s="44">
        <f t="shared" si="179"/>
        <v>264.79000000000002</v>
      </c>
      <c r="H309" s="44">
        <f t="shared" si="179"/>
        <v>264.79000000000002</v>
      </c>
      <c r="I309" s="44">
        <f t="shared" si="179"/>
        <v>264.79000000000002</v>
      </c>
      <c r="J309" s="44">
        <f t="shared" si="179"/>
        <v>264.79000000000002</v>
      </c>
      <c r="K309" s="44">
        <f t="shared" si="179"/>
        <v>264.79000000000002</v>
      </c>
      <c r="L309" s="44">
        <f t="shared" si="179"/>
        <v>264.79000000000002</v>
      </c>
      <c r="M309" s="44">
        <f t="shared" si="179"/>
        <v>264.79000000000002</v>
      </c>
      <c r="N309" s="44">
        <f t="shared" si="179"/>
        <v>264.79000000000002</v>
      </c>
      <c r="O309" s="44">
        <f t="shared" si="179"/>
        <v>264.79000000000002</v>
      </c>
      <c r="P309" s="44">
        <f t="shared" si="179"/>
        <v>264.79000000000002</v>
      </c>
      <c r="Q309" s="44">
        <f t="shared" si="179"/>
        <v>264.79000000000002</v>
      </c>
      <c r="R309" s="44">
        <f t="shared" si="179"/>
        <v>264.79000000000002</v>
      </c>
      <c r="S309" s="44">
        <f t="shared" si="179"/>
        <v>264.79000000000002</v>
      </c>
      <c r="T309" s="44">
        <f t="shared" si="179"/>
        <v>264.79000000000002</v>
      </c>
      <c r="U309" s="44">
        <f t="shared" si="179"/>
        <v>264.79000000000002</v>
      </c>
      <c r="V309" s="44">
        <f t="shared" si="179"/>
        <v>264.79000000000002</v>
      </c>
      <c r="W309" s="44">
        <f t="shared" si="179"/>
        <v>264.79000000000002</v>
      </c>
      <c r="X309" s="44">
        <f t="shared" si="179"/>
        <v>264.79000000000002</v>
      </c>
      <c r="Y309" s="44">
        <f t="shared" si="179"/>
        <v>264.79000000000002</v>
      </c>
      <c r="Z309" s="44">
        <f t="shared" si="179"/>
        <v>264.79000000000002</v>
      </c>
      <c r="AA309" s="44">
        <f t="shared" si="179"/>
        <v>264.79000000000002</v>
      </c>
    </row>
    <row r="310" spans="1:27" ht="12.75" customHeight="1" collapsed="1" x14ac:dyDescent="0.2">
      <c r="A310" s="98"/>
      <c r="B310" s="99" t="s">
        <v>391</v>
      </c>
      <c r="C310" s="100"/>
      <c r="D310" s="101"/>
      <c r="E310" s="101"/>
      <c r="F310" s="101"/>
      <c r="G310" s="101"/>
      <c r="I310" s="39"/>
    </row>
    <row r="311" spans="1:27" ht="12.75" customHeight="1" x14ac:dyDescent="0.2">
      <c r="A311" s="174" t="s">
        <v>543</v>
      </c>
      <c r="B311" s="175"/>
      <c r="C311" s="175"/>
      <c r="D311" s="175"/>
      <c r="E311" s="175"/>
      <c r="F311" s="175"/>
      <c r="G311" s="175"/>
      <c r="H311" s="175"/>
      <c r="I311" s="175"/>
      <c r="J311" s="175"/>
      <c r="K311" s="175"/>
      <c r="L311" s="175"/>
      <c r="M311" s="175"/>
      <c r="N311" s="175"/>
      <c r="O311" s="175"/>
      <c r="P311" s="175"/>
      <c r="Q311" s="175"/>
      <c r="R311" s="175"/>
      <c r="S311" s="175"/>
      <c r="T311" s="175"/>
      <c r="U311" s="175"/>
      <c r="V311" s="175"/>
      <c r="W311" s="175"/>
      <c r="X311" s="175"/>
      <c r="Y311" s="175"/>
      <c r="Z311" s="175"/>
      <c r="AA311" s="176"/>
    </row>
    <row r="312" spans="1:27" ht="25.5" x14ac:dyDescent="0.2">
      <c r="A312" s="26" t="s">
        <v>64</v>
      </c>
      <c r="B312" s="27" t="s">
        <v>214</v>
      </c>
      <c r="C312" s="26" t="s">
        <v>215</v>
      </c>
      <c r="D312" s="27" t="s">
        <v>216</v>
      </c>
      <c r="E312" s="27" t="s">
        <v>217</v>
      </c>
      <c r="F312" s="27" t="s">
        <v>218</v>
      </c>
      <c r="G312" s="27" t="s">
        <v>219</v>
      </c>
      <c r="H312" s="27" t="s">
        <v>220</v>
      </c>
      <c r="I312" s="27" t="s">
        <v>221</v>
      </c>
      <c r="J312" s="27" t="s">
        <v>222</v>
      </c>
      <c r="K312" s="27" t="s">
        <v>223</v>
      </c>
      <c r="L312" s="27" t="s">
        <v>224</v>
      </c>
      <c r="M312" s="27" t="s">
        <v>225</v>
      </c>
      <c r="N312" s="27" t="s">
        <v>226</v>
      </c>
      <c r="O312" s="27" t="s">
        <v>227</v>
      </c>
      <c r="P312" s="27" t="s">
        <v>228</v>
      </c>
      <c r="Q312" s="27" t="s">
        <v>229</v>
      </c>
      <c r="R312" s="27" t="s">
        <v>230</v>
      </c>
      <c r="S312" s="27" t="s">
        <v>231</v>
      </c>
      <c r="T312" s="27" t="s">
        <v>232</v>
      </c>
      <c r="U312" s="27" t="s">
        <v>233</v>
      </c>
      <c r="V312" s="27" t="s">
        <v>234</v>
      </c>
      <c r="W312" s="27" t="s">
        <v>235</v>
      </c>
      <c r="X312" s="27" t="s">
        <v>236</v>
      </c>
      <c r="Y312" s="27" t="s">
        <v>237</v>
      </c>
      <c r="Z312" s="27" t="s">
        <v>238</v>
      </c>
      <c r="AA312" s="27" t="s">
        <v>239</v>
      </c>
    </row>
    <row r="313" spans="1:27" ht="12.75" customHeight="1" x14ac:dyDescent="0.2">
      <c r="A313" s="96" t="s">
        <v>1311</v>
      </c>
      <c r="B313" s="28" t="str">
        <f>"01"&amp;"."&amp;$B$640&amp;"."&amp;$B$641</f>
        <v>01.04.2024</v>
      </c>
      <c r="C313" s="88" t="s">
        <v>76</v>
      </c>
      <c r="D313" s="89">
        <f>ROUND(((D314+D315+D317+D316)/1000),5)</f>
        <v>2.02935</v>
      </c>
      <c r="E313" s="89">
        <f>ROUND(((E314+E315+E317+E316)/1000),5)</f>
        <v>1.9468300000000001</v>
      </c>
      <c r="F313" s="89">
        <f>ROUND(((F314+F315+F317+F316)/1000),5)</f>
        <v>1.9370400000000001</v>
      </c>
      <c r="G313" s="89">
        <f t="shared" ref="G313:AA313" si="180">ROUND(((G314+G315+G317+G316)/1000),5)</f>
        <v>1.93964</v>
      </c>
      <c r="H313" s="89">
        <f t="shared" si="180"/>
        <v>1.9558</v>
      </c>
      <c r="I313" s="89">
        <f t="shared" si="180"/>
        <v>1.9946999999999999</v>
      </c>
      <c r="J313" s="89">
        <f t="shared" si="180"/>
        <v>2.09937</v>
      </c>
      <c r="K313" s="89">
        <f t="shared" si="180"/>
        <v>2.3734899999999999</v>
      </c>
      <c r="L313" s="89">
        <f t="shared" si="180"/>
        <v>2.4833500000000002</v>
      </c>
      <c r="M313" s="89">
        <f t="shared" si="180"/>
        <v>2.60182</v>
      </c>
      <c r="N313" s="89">
        <f t="shared" si="180"/>
        <v>2.6013000000000002</v>
      </c>
      <c r="O313" s="89">
        <f t="shared" si="180"/>
        <v>2.5577399999999999</v>
      </c>
      <c r="P313" s="89">
        <f t="shared" si="180"/>
        <v>2.5401699999999998</v>
      </c>
      <c r="Q313" s="89">
        <f t="shared" si="180"/>
        <v>2.5549300000000001</v>
      </c>
      <c r="R313" s="89">
        <f t="shared" si="180"/>
        <v>2.5510700000000002</v>
      </c>
      <c r="S313" s="89">
        <f t="shared" si="180"/>
        <v>2.5465100000000001</v>
      </c>
      <c r="T313" s="89">
        <f t="shared" si="180"/>
        <v>2.5016099999999999</v>
      </c>
      <c r="U313" s="89">
        <f t="shared" si="180"/>
        <v>2.5022199999999999</v>
      </c>
      <c r="V313" s="89">
        <f t="shared" si="180"/>
        <v>2.5280399999999998</v>
      </c>
      <c r="W313" s="89">
        <f t="shared" si="180"/>
        <v>2.56637</v>
      </c>
      <c r="X313" s="89">
        <f t="shared" si="180"/>
        <v>2.5457700000000001</v>
      </c>
      <c r="Y313" s="89">
        <f t="shared" si="180"/>
        <v>2.4528799999999999</v>
      </c>
      <c r="Z313" s="89">
        <f t="shared" si="180"/>
        <v>2.2282299999999999</v>
      </c>
      <c r="AA313" s="89">
        <f t="shared" si="180"/>
        <v>2.04047</v>
      </c>
    </row>
    <row r="314" spans="1:27" ht="12.75" hidden="1" customHeight="1" outlineLevel="1" x14ac:dyDescent="0.2">
      <c r="A314" s="97" t="s">
        <v>1312</v>
      </c>
      <c r="B314" s="63" t="s">
        <v>242</v>
      </c>
      <c r="C314" s="43" t="s">
        <v>79</v>
      </c>
      <c r="D314" s="44">
        <v>1543.23</v>
      </c>
      <c r="E314" s="44">
        <v>1460.71</v>
      </c>
      <c r="F314" s="44">
        <v>1450.92</v>
      </c>
      <c r="G314" s="44">
        <v>1453.52</v>
      </c>
      <c r="H314" s="44">
        <v>1469.68</v>
      </c>
      <c r="I314" s="44">
        <v>1508.58</v>
      </c>
      <c r="J314" s="44">
        <v>1613.25</v>
      </c>
      <c r="K314" s="44">
        <v>1887.37</v>
      </c>
      <c r="L314" s="44">
        <v>1997.23</v>
      </c>
      <c r="M314" s="44">
        <v>2115.6999999999998</v>
      </c>
      <c r="N314" s="44">
        <v>2115.1799999999998</v>
      </c>
      <c r="O314" s="44">
        <v>2071.62</v>
      </c>
      <c r="P314" s="44">
        <v>2054.0500000000002</v>
      </c>
      <c r="Q314" s="44">
        <v>2068.81</v>
      </c>
      <c r="R314" s="44">
        <v>2064.9499999999998</v>
      </c>
      <c r="S314" s="44">
        <v>2060.39</v>
      </c>
      <c r="T314" s="44">
        <v>2015.49</v>
      </c>
      <c r="U314" s="44">
        <v>2016.1</v>
      </c>
      <c r="V314" s="44">
        <v>2041.92</v>
      </c>
      <c r="W314" s="44">
        <v>2080.25</v>
      </c>
      <c r="X314" s="44">
        <v>2059.65</v>
      </c>
      <c r="Y314" s="44">
        <v>1966.76</v>
      </c>
      <c r="Z314" s="44">
        <v>1742.11</v>
      </c>
      <c r="AA314" s="44">
        <v>1554.35</v>
      </c>
    </row>
    <row r="315" spans="1:27" ht="12.75" hidden="1" customHeight="1" outlineLevel="1" x14ac:dyDescent="0.2">
      <c r="A315" s="97" t="s">
        <v>1313</v>
      </c>
      <c r="B315" s="63" t="s">
        <v>90</v>
      </c>
      <c r="C315" s="43" t="s">
        <v>79</v>
      </c>
      <c r="D315" s="44">
        <v>217.03</v>
      </c>
      <c r="E315" s="44">
        <f>$D$315</f>
        <v>217.03</v>
      </c>
      <c r="F315" s="44">
        <f t="shared" ref="F315:AA315" si="181">$D$315</f>
        <v>217.03</v>
      </c>
      <c r="G315" s="44">
        <f t="shared" si="181"/>
        <v>217.03</v>
      </c>
      <c r="H315" s="44">
        <f t="shared" si="181"/>
        <v>217.03</v>
      </c>
      <c r="I315" s="44">
        <f t="shared" si="181"/>
        <v>217.03</v>
      </c>
      <c r="J315" s="44">
        <f t="shared" si="181"/>
        <v>217.03</v>
      </c>
      <c r="K315" s="44">
        <f t="shared" si="181"/>
        <v>217.03</v>
      </c>
      <c r="L315" s="44">
        <f t="shared" si="181"/>
        <v>217.03</v>
      </c>
      <c r="M315" s="44">
        <f t="shared" si="181"/>
        <v>217.03</v>
      </c>
      <c r="N315" s="44">
        <f t="shared" si="181"/>
        <v>217.03</v>
      </c>
      <c r="O315" s="44">
        <f t="shared" si="181"/>
        <v>217.03</v>
      </c>
      <c r="P315" s="44">
        <f t="shared" si="181"/>
        <v>217.03</v>
      </c>
      <c r="Q315" s="44">
        <f t="shared" si="181"/>
        <v>217.03</v>
      </c>
      <c r="R315" s="44">
        <f t="shared" si="181"/>
        <v>217.03</v>
      </c>
      <c r="S315" s="44">
        <f t="shared" si="181"/>
        <v>217.03</v>
      </c>
      <c r="T315" s="44">
        <f t="shared" si="181"/>
        <v>217.03</v>
      </c>
      <c r="U315" s="44">
        <f t="shared" si="181"/>
        <v>217.03</v>
      </c>
      <c r="V315" s="44">
        <f t="shared" si="181"/>
        <v>217.03</v>
      </c>
      <c r="W315" s="44">
        <f t="shared" si="181"/>
        <v>217.03</v>
      </c>
      <c r="X315" s="44">
        <f t="shared" si="181"/>
        <v>217.03</v>
      </c>
      <c r="Y315" s="44">
        <f t="shared" si="181"/>
        <v>217.03</v>
      </c>
      <c r="Z315" s="44">
        <f t="shared" si="181"/>
        <v>217.03</v>
      </c>
      <c r="AA315" s="44">
        <f t="shared" si="181"/>
        <v>217.03</v>
      </c>
    </row>
    <row r="316" spans="1:27" ht="12.75" hidden="1" customHeight="1" outlineLevel="1" x14ac:dyDescent="0.2">
      <c r="A316" s="97" t="s">
        <v>1314</v>
      </c>
      <c r="B316" s="63" t="s">
        <v>83</v>
      </c>
      <c r="C316" s="43" t="s">
        <v>79</v>
      </c>
      <c r="D316" s="44">
        <v>4.3</v>
      </c>
      <c r="E316" s="44">
        <v>4.3</v>
      </c>
      <c r="F316" s="44">
        <v>4.3</v>
      </c>
      <c r="G316" s="44">
        <v>4.3</v>
      </c>
      <c r="H316" s="44">
        <v>4.3</v>
      </c>
      <c r="I316" s="44">
        <v>4.3</v>
      </c>
      <c r="J316" s="44">
        <v>4.3</v>
      </c>
      <c r="K316" s="44">
        <v>4.3</v>
      </c>
      <c r="L316" s="44">
        <v>4.3</v>
      </c>
      <c r="M316" s="44">
        <v>4.3</v>
      </c>
      <c r="N316" s="44">
        <v>4.3</v>
      </c>
      <c r="O316" s="44">
        <v>4.3</v>
      </c>
      <c r="P316" s="44">
        <v>4.3</v>
      </c>
      <c r="Q316" s="44">
        <v>4.3</v>
      </c>
      <c r="R316" s="44">
        <v>4.3</v>
      </c>
      <c r="S316" s="44">
        <v>4.3</v>
      </c>
      <c r="T316" s="44">
        <v>4.3</v>
      </c>
      <c r="U316" s="44">
        <v>4.3</v>
      </c>
      <c r="V316" s="44">
        <v>4.3</v>
      </c>
      <c r="W316" s="44">
        <v>4.3</v>
      </c>
      <c r="X316" s="44">
        <v>4.3</v>
      </c>
      <c r="Y316" s="44">
        <v>4.3</v>
      </c>
      <c r="Z316" s="44">
        <v>4.3</v>
      </c>
      <c r="AA316" s="44">
        <v>4.3</v>
      </c>
    </row>
    <row r="317" spans="1:27" ht="12.75" hidden="1" customHeight="1" outlineLevel="1" x14ac:dyDescent="0.2">
      <c r="A317" s="97" t="s">
        <v>1315</v>
      </c>
      <c r="B317" s="63" t="s">
        <v>81</v>
      </c>
      <c r="C317" s="43" t="s">
        <v>79</v>
      </c>
      <c r="D317" s="44">
        <f>$D$11</f>
        <v>264.79000000000002</v>
      </c>
      <c r="E317" s="44">
        <f t="shared" ref="E317:AA317" si="182">$D$11</f>
        <v>264.79000000000002</v>
      </c>
      <c r="F317" s="44">
        <f t="shared" si="182"/>
        <v>264.79000000000002</v>
      </c>
      <c r="G317" s="44">
        <f t="shared" si="182"/>
        <v>264.79000000000002</v>
      </c>
      <c r="H317" s="44">
        <f t="shared" si="182"/>
        <v>264.79000000000002</v>
      </c>
      <c r="I317" s="44">
        <f t="shared" si="182"/>
        <v>264.79000000000002</v>
      </c>
      <c r="J317" s="44">
        <f t="shared" si="182"/>
        <v>264.79000000000002</v>
      </c>
      <c r="K317" s="44">
        <f t="shared" si="182"/>
        <v>264.79000000000002</v>
      </c>
      <c r="L317" s="44">
        <f t="shared" si="182"/>
        <v>264.79000000000002</v>
      </c>
      <c r="M317" s="44">
        <f t="shared" si="182"/>
        <v>264.79000000000002</v>
      </c>
      <c r="N317" s="44">
        <f t="shared" si="182"/>
        <v>264.79000000000002</v>
      </c>
      <c r="O317" s="44">
        <f t="shared" si="182"/>
        <v>264.79000000000002</v>
      </c>
      <c r="P317" s="44">
        <f t="shared" si="182"/>
        <v>264.79000000000002</v>
      </c>
      <c r="Q317" s="44">
        <f t="shared" si="182"/>
        <v>264.79000000000002</v>
      </c>
      <c r="R317" s="44">
        <f t="shared" si="182"/>
        <v>264.79000000000002</v>
      </c>
      <c r="S317" s="44">
        <f t="shared" si="182"/>
        <v>264.79000000000002</v>
      </c>
      <c r="T317" s="44">
        <f t="shared" si="182"/>
        <v>264.79000000000002</v>
      </c>
      <c r="U317" s="44">
        <f t="shared" si="182"/>
        <v>264.79000000000002</v>
      </c>
      <c r="V317" s="44">
        <f t="shared" si="182"/>
        <v>264.79000000000002</v>
      </c>
      <c r="W317" s="44">
        <f t="shared" si="182"/>
        <v>264.79000000000002</v>
      </c>
      <c r="X317" s="44">
        <f t="shared" si="182"/>
        <v>264.79000000000002</v>
      </c>
      <c r="Y317" s="44">
        <f t="shared" si="182"/>
        <v>264.79000000000002</v>
      </c>
      <c r="Z317" s="44">
        <f t="shared" si="182"/>
        <v>264.79000000000002</v>
      </c>
      <c r="AA317" s="44">
        <f t="shared" si="182"/>
        <v>264.79000000000002</v>
      </c>
    </row>
    <row r="318" spans="1:27" ht="12.75" customHeight="1" collapsed="1" x14ac:dyDescent="0.2">
      <c r="A318" s="96" t="s">
        <v>1316</v>
      </c>
      <c r="B318" s="28" t="str">
        <f>"02"&amp;"."&amp;$B$640&amp;"."&amp;$B$641</f>
        <v>02.04.2024</v>
      </c>
      <c r="C318" s="88" t="s">
        <v>76</v>
      </c>
      <c r="D318" s="89">
        <f>ROUND(((D319+D320+D322+D321)/1000),5)</f>
        <v>1.9431799999999999</v>
      </c>
      <c r="E318" s="89">
        <f>ROUND(((E319+E320+E322+E321)/1000),5)</f>
        <v>1.9092499999999999</v>
      </c>
      <c r="F318" s="89">
        <f>ROUND(((F319+F320+F322+F321)/1000),5)</f>
        <v>1.8644099999999999</v>
      </c>
      <c r="G318" s="89">
        <f t="shared" ref="G318:AA318" si="183">ROUND(((G319+G320+G322+G321)/1000),5)</f>
        <v>1.86649</v>
      </c>
      <c r="H318" s="89">
        <f t="shared" si="183"/>
        <v>1.8928400000000001</v>
      </c>
      <c r="I318" s="89">
        <f t="shared" si="183"/>
        <v>1.9327000000000001</v>
      </c>
      <c r="J318" s="89">
        <f t="shared" si="183"/>
        <v>1.98627</v>
      </c>
      <c r="K318" s="89">
        <f t="shared" si="183"/>
        <v>2.2208299999999999</v>
      </c>
      <c r="L318" s="89">
        <f t="shared" si="183"/>
        <v>2.4104700000000001</v>
      </c>
      <c r="M318" s="89">
        <f t="shared" si="183"/>
        <v>2.4550700000000001</v>
      </c>
      <c r="N318" s="89">
        <f t="shared" si="183"/>
        <v>2.4636499999999999</v>
      </c>
      <c r="O318" s="89">
        <f t="shared" si="183"/>
        <v>2.4577800000000001</v>
      </c>
      <c r="P318" s="89">
        <f t="shared" si="183"/>
        <v>2.4528300000000001</v>
      </c>
      <c r="Q318" s="89">
        <f t="shared" si="183"/>
        <v>2.4558599999999999</v>
      </c>
      <c r="R318" s="89">
        <f t="shared" si="183"/>
        <v>2.4537499999999999</v>
      </c>
      <c r="S318" s="89">
        <f t="shared" si="183"/>
        <v>2.4514499999999999</v>
      </c>
      <c r="T318" s="89">
        <f t="shared" si="183"/>
        <v>2.4427599999999998</v>
      </c>
      <c r="U318" s="89">
        <f t="shared" si="183"/>
        <v>2.4056899999999999</v>
      </c>
      <c r="V318" s="89">
        <f t="shared" si="183"/>
        <v>2.4009299999999998</v>
      </c>
      <c r="W318" s="89">
        <f t="shared" si="183"/>
        <v>2.4540999999999999</v>
      </c>
      <c r="X318" s="89">
        <f t="shared" si="183"/>
        <v>2.4443999999999999</v>
      </c>
      <c r="Y318" s="89">
        <f t="shared" si="183"/>
        <v>2.3582399999999999</v>
      </c>
      <c r="Z318" s="89">
        <f t="shared" si="183"/>
        <v>2.0971500000000001</v>
      </c>
      <c r="AA318" s="89">
        <f t="shared" si="183"/>
        <v>1.98919</v>
      </c>
    </row>
    <row r="319" spans="1:27" ht="12.75" hidden="1" customHeight="1" outlineLevel="1" x14ac:dyDescent="0.2">
      <c r="A319" s="97" t="s">
        <v>1317</v>
      </c>
      <c r="B319" s="63" t="s">
        <v>242</v>
      </c>
      <c r="C319" s="43" t="s">
        <v>79</v>
      </c>
      <c r="D319" s="44">
        <v>1457.06</v>
      </c>
      <c r="E319" s="44">
        <v>1423.13</v>
      </c>
      <c r="F319" s="44">
        <v>1378.29</v>
      </c>
      <c r="G319" s="44">
        <v>1380.37</v>
      </c>
      <c r="H319" s="44">
        <v>1406.72</v>
      </c>
      <c r="I319" s="44">
        <v>1446.58</v>
      </c>
      <c r="J319" s="44">
        <v>1500.15</v>
      </c>
      <c r="K319" s="44">
        <v>1734.71</v>
      </c>
      <c r="L319" s="44">
        <v>1924.35</v>
      </c>
      <c r="M319" s="44">
        <v>1968.95</v>
      </c>
      <c r="N319" s="44">
        <v>1977.53</v>
      </c>
      <c r="O319" s="44">
        <v>1971.66</v>
      </c>
      <c r="P319" s="44">
        <v>1966.71</v>
      </c>
      <c r="Q319" s="44">
        <v>1969.74</v>
      </c>
      <c r="R319" s="44">
        <v>1967.63</v>
      </c>
      <c r="S319" s="44">
        <v>1965.33</v>
      </c>
      <c r="T319" s="44">
        <v>1956.64</v>
      </c>
      <c r="U319" s="44">
        <v>1919.57</v>
      </c>
      <c r="V319" s="44">
        <v>1914.81</v>
      </c>
      <c r="W319" s="44">
        <v>1967.98</v>
      </c>
      <c r="X319" s="44">
        <v>1958.28</v>
      </c>
      <c r="Y319" s="44">
        <v>1872.12</v>
      </c>
      <c r="Z319" s="44">
        <v>1611.03</v>
      </c>
      <c r="AA319" s="44">
        <v>1503.07</v>
      </c>
    </row>
    <row r="320" spans="1:27" ht="12.75" hidden="1" customHeight="1" outlineLevel="1" x14ac:dyDescent="0.2">
      <c r="A320" s="97" t="s">
        <v>1318</v>
      </c>
      <c r="B320" s="63" t="s">
        <v>90</v>
      </c>
      <c r="C320" s="43" t="s">
        <v>79</v>
      </c>
      <c r="D320" s="44">
        <f>$D$315</f>
        <v>217.03</v>
      </c>
      <c r="E320" s="44">
        <f t="shared" ref="E320:AA320" si="184">$D$315</f>
        <v>217.03</v>
      </c>
      <c r="F320" s="44">
        <f t="shared" si="184"/>
        <v>217.03</v>
      </c>
      <c r="G320" s="44">
        <f t="shared" si="184"/>
        <v>217.03</v>
      </c>
      <c r="H320" s="44">
        <f t="shared" si="184"/>
        <v>217.03</v>
      </c>
      <c r="I320" s="44">
        <f t="shared" si="184"/>
        <v>217.03</v>
      </c>
      <c r="J320" s="44">
        <f t="shared" si="184"/>
        <v>217.03</v>
      </c>
      <c r="K320" s="44">
        <f t="shared" si="184"/>
        <v>217.03</v>
      </c>
      <c r="L320" s="44">
        <f t="shared" si="184"/>
        <v>217.03</v>
      </c>
      <c r="M320" s="44">
        <f t="shared" si="184"/>
        <v>217.03</v>
      </c>
      <c r="N320" s="44">
        <f t="shared" si="184"/>
        <v>217.03</v>
      </c>
      <c r="O320" s="44">
        <f t="shared" si="184"/>
        <v>217.03</v>
      </c>
      <c r="P320" s="44">
        <f t="shared" si="184"/>
        <v>217.03</v>
      </c>
      <c r="Q320" s="44">
        <f t="shared" si="184"/>
        <v>217.03</v>
      </c>
      <c r="R320" s="44">
        <f t="shared" si="184"/>
        <v>217.03</v>
      </c>
      <c r="S320" s="44">
        <f t="shared" si="184"/>
        <v>217.03</v>
      </c>
      <c r="T320" s="44">
        <f t="shared" si="184"/>
        <v>217.03</v>
      </c>
      <c r="U320" s="44">
        <f t="shared" si="184"/>
        <v>217.03</v>
      </c>
      <c r="V320" s="44">
        <f t="shared" si="184"/>
        <v>217.03</v>
      </c>
      <c r="W320" s="44">
        <f t="shared" si="184"/>
        <v>217.03</v>
      </c>
      <c r="X320" s="44">
        <f t="shared" si="184"/>
        <v>217.03</v>
      </c>
      <c r="Y320" s="44">
        <f t="shared" si="184"/>
        <v>217.03</v>
      </c>
      <c r="Z320" s="44">
        <f t="shared" si="184"/>
        <v>217.03</v>
      </c>
      <c r="AA320" s="44">
        <f t="shared" si="184"/>
        <v>217.03</v>
      </c>
    </row>
    <row r="321" spans="1:27" ht="12.75" hidden="1" customHeight="1" outlineLevel="1" x14ac:dyDescent="0.2">
      <c r="A321" s="97" t="s">
        <v>1319</v>
      </c>
      <c r="B321" s="63" t="s">
        <v>83</v>
      </c>
      <c r="C321" s="43" t="s">
        <v>79</v>
      </c>
      <c r="D321" s="44">
        <v>4.3</v>
      </c>
      <c r="E321" s="44">
        <v>4.3</v>
      </c>
      <c r="F321" s="44">
        <v>4.3</v>
      </c>
      <c r="G321" s="44">
        <v>4.3</v>
      </c>
      <c r="H321" s="44">
        <v>4.3</v>
      </c>
      <c r="I321" s="44">
        <v>4.3</v>
      </c>
      <c r="J321" s="44">
        <v>4.3</v>
      </c>
      <c r="K321" s="44">
        <v>4.3</v>
      </c>
      <c r="L321" s="44">
        <v>4.3</v>
      </c>
      <c r="M321" s="44">
        <v>4.3</v>
      </c>
      <c r="N321" s="44">
        <v>4.3</v>
      </c>
      <c r="O321" s="44">
        <v>4.3</v>
      </c>
      <c r="P321" s="44">
        <v>4.3</v>
      </c>
      <c r="Q321" s="44">
        <v>4.3</v>
      </c>
      <c r="R321" s="44">
        <v>4.3</v>
      </c>
      <c r="S321" s="44">
        <v>4.3</v>
      </c>
      <c r="T321" s="44">
        <v>4.3</v>
      </c>
      <c r="U321" s="44">
        <v>4.3</v>
      </c>
      <c r="V321" s="44">
        <v>4.3</v>
      </c>
      <c r="W321" s="44">
        <v>4.3</v>
      </c>
      <c r="X321" s="44">
        <v>4.3</v>
      </c>
      <c r="Y321" s="44">
        <v>4.3</v>
      </c>
      <c r="Z321" s="44">
        <v>4.3</v>
      </c>
      <c r="AA321" s="44">
        <v>4.3</v>
      </c>
    </row>
    <row r="322" spans="1:27" ht="12.75" hidden="1" customHeight="1" outlineLevel="1" x14ac:dyDescent="0.2">
      <c r="A322" s="97" t="s">
        <v>1320</v>
      </c>
      <c r="B322" s="63" t="s">
        <v>81</v>
      </c>
      <c r="C322" s="43" t="s">
        <v>79</v>
      </c>
      <c r="D322" s="44">
        <f>$D$11</f>
        <v>264.79000000000002</v>
      </c>
      <c r="E322" s="44">
        <f t="shared" ref="E322:AA322" si="185">$D$11</f>
        <v>264.79000000000002</v>
      </c>
      <c r="F322" s="44">
        <f t="shared" si="185"/>
        <v>264.79000000000002</v>
      </c>
      <c r="G322" s="44">
        <f t="shared" si="185"/>
        <v>264.79000000000002</v>
      </c>
      <c r="H322" s="44">
        <f t="shared" si="185"/>
        <v>264.79000000000002</v>
      </c>
      <c r="I322" s="44">
        <f t="shared" si="185"/>
        <v>264.79000000000002</v>
      </c>
      <c r="J322" s="44">
        <f t="shared" si="185"/>
        <v>264.79000000000002</v>
      </c>
      <c r="K322" s="44">
        <f t="shared" si="185"/>
        <v>264.79000000000002</v>
      </c>
      <c r="L322" s="44">
        <f t="shared" si="185"/>
        <v>264.79000000000002</v>
      </c>
      <c r="M322" s="44">
        <f t="shared" si="185"/>
        <v>264.79000000000002</v>
      </c>
      <c r="N322" s="44">
        <f t="shared" si="185"/>
        <v>264.79000000000002</v>
      </c>
      <c r="O322" s="44">
        <f t="shared" si="185"/>
        <v>264.79000000000002</v>
      </c>
      <c r="P322" s="44">
        <f t="shared" si="185"/>
        <v>264.79000000000002</v>
      </c>
      <c r="Q322" s="44">
        <f t="shared" si="185"/>
        <v>264.79000000000002</v>
      </c>
      <c r="R322" s="44">
        <f t="shared" si="185"/>
        <v>264.79000000000002</v>
      </c>
      <c r="S322" s="44">
        <f t="shared" si="185"/>
        <v>264.79000000000002</v>
      </c>
      <c r="T322" s="44">
        <f t="shared" si="185"/>
        <v>264.79000000000002</v>
      </c>
      <c r="U322" s="44">
        <f t="shared" si="185"/>
        <v>264.79000000000002</v>
      </c>
      <c r="V322" s="44">
        <f t="shared" si="185"/>
        <v>264.79000000000002</v>
      </c>
      <c r="W322" s="44">
        <f t="shared" si="185"/>
        <v>264.79000000000002</v>
      </c>
      <c r="X322" s="44">
        <f t="shared" si="185"/>
        <v>264.79000000000002</v>
      </c>
      <c r="Y322" s="44">
        <f t="shared" si="185"/>
        <v>264.79000000000002</v>
      </c>
      <c r="Z322" s="44">
        <f t="shared" si="185"/>
        <v>264.79000000000002</v>
      </c>
      <c r="AA322" s="44">
        <f t="shared" si="185"/>
        <v>264.79000000000002</v>
      </c>
    </row>
    <row r="323" spans="1:27" ht="12.75" customHeight="1" collapsed="1" x14ac:dyDescent="0.2">
      <c r="A323" s="96" t="s">
        <v>1321</v>
      </c>
      <c r="B323" s="28" t="str">
        <f>"03"&amp;"."&amp;$B$640&amp;"."&amp;$B$641</f>
        <v>03.04.2024</v>
      </c>
      <c r="C323" s="88" t="s">
        <v>76</v>
      </c>
      <c r="D323" s="89">
        <f>ROUND(((D324+D325+D327+D326)/1000),5)</f>
        <v>1.9140900000000001</v>
      </c>
      <c r="E323" s="89">
        <f>ROUND(((E324+E325+E327+E326)/1000),5)</f>
        <v>1.80257</v>
      </c>
      <c r="F323" s="89">
        <f>ROUND(((F324+F325+F327+F326)/1000),5)</f>
        <v>1.7696700000000001</v>
      </c>
      <c r="G323" s="89">
        <f t="shared" ref="G323:AA323" si="186">ROUND(((G324+G325+G327+G326)/1000),5)</f>
        <v>1.7782</v>
      </c>
      <c r="H323" s="89">
        <f t="shared" si="186"/>
        <v>1.7974699999999999</v>
      </c>
      <c r="I323" s="89">
        <f t="shared" si="186"/>
        <v>1.88998</v>
      </c>
      <c r="J323" s="89">
        <f t="shared" si="186"/>
        <v>1.9452499999999999</v>
      </c>
      <c r="K323" s="89">
        <f t="shared" si="186"/>
        <v>2.1097700000000001</v>
      </c>
      <c r="L323" s="89">
        <f t="shared" si="186"/>
        <v>2.4017599999999999</v>
      </c>
      <c r="M323" s="89">
        <f t="shared" si="186"/>
        <v>2.4893100000000001</v>
      </c>
      <c r="N323" s="89">
        <f t="shared" si="186"/>
        <v>2.4963299999999999</v>
      </c>
      <c r="O323" s="89">
        <f t="shared" si="186"/>
        <v>2.5008499999999998</v>
      </c>
      <c r="P323" s="89">
        <f t="shared" si="186"/>
        <v>2.4961799999999998</v>
      </c>
      <c r="Q323" s="89">
        <f t="shared" si="186"/>
        <v>2.5004200000000001</v>
      </c>
      <c r="R323" s="89">
        <f t="shared" si="186"/>
        <v>2.49471</v>
      </c>
      <c r="S323" s="89">
        <f t="shared" si="186"/>
        <v>2.4932400000000001</v>
      </c>
      <c r="T323" s="89">
        <f t="shared" si="186"/>
        <v>2.5187499999999998</v>
      </c>
      <c r="U323" s="89">
        <f t="shared" si="186"/>
        <v>2.4123899999999998</v>
      </c>
      <c r="V323" s="89">
        <f t="shared" si="186"/>
        <v>2.4164300000000001</v>
      </c>
      <c r="W323" s="89">
        <f t="shared" si="186"/>
        <v>2.4840499999999999</v>
      </c>
      <c r="X323" s="89">
        <f t="shared" si="186"/>
        <v>2.4715099999999999</v>
      </c>
      <c r="Y323" s="89">
        <f t="shared" si="186"/>
        <v>2.3481000000000001</v>
      </c>
      <c r="Z323" s="89">
        <f t="shared" si="186"/>
        <v>2.0210599999999999</v>
      </c>
      <c r="AA323" s="89">
        <f t="shared" si="186"/>
        <v>1.9583200000000001</v>
      </c>
    </row>
    <row r="324" spans="1:27" ht="12.75" hidden="1" customHeight="1" outlineLevel="1" x14ac:dyDescent="0.2">
      <c r="A324" s="97" t="s">
        <v>1322</v>
      </c>
      <c r="B324" s="63" t="s">
        <v>242</v>
      </c>
      <c r="C324" s="43" t="s">
        <v>79</v>
      </c>
      <c r="D324" s="44">
        <v>1427.97</v>
      </c>
      <c r="E324" s="44">
        <v>1316.45</v>
      </c>
      <c r="F324" s="44">
        <v>1283.55</v>
      </c>
      <c r="G324" s="44">
        <v>1292.08</v>
      </c>
      <c r="H324" s="44">
        <v>1311.35</v>
      </c>
      <c r="I324" s="44">
        <v>1403.86</v>
      </c>
      <c r="J324" s="44">
        <v>1459.13</v>
      </c>
      <c r="K324" s="44">
        <v>1623.65</v>
      </c>
      <c r="L324" s="44">
        <v>1915.64</v>
      </c>
      <c r="M324" s="44">
        <v>2003.19</v>
      </c>
      <c r="N324" s="44">
        <v>2010.21</v>
      </c>
      <c r="O324" s="44">
        <v>2014.73</v>
      </c>
      <c r="P324" s="44">
        <v>2010.06</v>
      </c>
      <c r="Q324" s="44">
        <v>2014.3</v>
      </c>
      <c r="R324" s="44">
        <v>2008.59</v>
      </c>
      <c r="S324" s="44">
        <v>2007.12</v>
      </c>
      <c r="T324" s="44">
        <v>2032.63</v>
      </c>
      <c r="U324" s="44">
        <v>1926.27</v>
      </c>
      <c r="V324" s="44">
        <v>1930.31</v>
      </c>
      <c r="W324" s="44">
        <v>1997.93</v>
      </c>
      <c r="X324" s="44">
        <v>1985.39</v>
      </c>
      <c r="Y324" s="44">
        <v>1861.98</v>
      </c>
      <c r="Z324" s="44">
        <v>1534.94</v>
      </c>
      <c r="AA324" s="44">
        <v>1472.2</v>
      </c>
    </row>
    <row r="325" spans="1:27" ht="12.75" hidden="1" customHeight="1" outlineLevel="1" x14ac:dyDescent="0.2">
      <c r="A325" s="97" t="s">
        <v>1323</v>
      </c>
      <c r="B325" s="63" t="s">
        <v>90</v>
      </c>
      <c r="C325" s="43" t="s">
        <v>79</v>
      </c>
      <c r="D325" s="44">
        <f>$D$315</f>
        <v>217.03</v>
      </c>
      <c r="E325" s="44">
        <f t="shared" ref="E325:AA325" si="187">$D$315</f>
        <v>217.03</v>
      </c>
      <c r="F325" s="44">
        <f t="shared" si="187"/>
        <v>217.03</v>
      </c>
      <c r="G325" s="44">
        <f t="shared" si="187"/>
        <v>217.03</v>
      </c>
      <c r="H325" s="44">
        <f t="shared" si="187"/>
        <v>217.03</v>
      </c>
      <c r="I325" s="44">
        <f t="shared" si="187"/>
        <v>217.03</v>
      </c>
      <c r="J325" s="44">
        <f t="shared" si="187"/>
        <v>217.03</v>
      </c>
      <c r="K325" s="44">
        <f t="shared" si="187"/>
        <v>217.03</v>
      </c>
      <c r="L325" s="44">
        <f t="shared" si="187"/>
        <v>217.03</v>
      </c>
      <c r="M325" s="44">
        <f t="shared" si="187"/>
        <v>217.03</v>
      </c>
      <c r="N325" s="44">
        <f t="shared" si="187"/>
        <v>217.03</v>
      </c>
      <c r="O325" s="44">
        <f t="shared" si="187"/>
        <v>217.03</v>
      </c>
      <c r="P325" s="44">
        <f t="shared" si="187"/>
        <v>217.03</v>
      </c>
      <c r="Q325" s="44">
        <f t="shared" si="187"/>
        <v>217.03</v>
      </c>
      <c r="R325" s="44">
        <f t="shared" si="187"/>
        <v>217.03</v>
      </c>
      <c r="S325" s="44">
        <f t="shared" si="187"/>
        <v>217.03</v>
      </c>
      <c r="T325" s="44">
        <f t="shared" si="187"/>
        <v>217.03</v>
      </c>
      <c r="U325" s="44">
        <f t="shared" si="187"/>
        <v>217.03</v>
      </c>
      <c r="V325" s="44">
        <f t="shared" si="187"/>
        <v>217.03</v>
      </c>
      <c r="W325" s="44">
        <f t="shared" si="187"/>
        <v>217.03</v>
      </c>
      <c r="X325" s="44">
        <f t="shared" si="187"/>
        <v>217.03</v>
      </c>
      <c r="Y325" s="44">
        <f t="shared" si="187"/>
        <v>217.03</v>
      </c>
      <c r="Z325" s="44">
        <f t="shared" si="187"/>
        <v>217.03</v>
      </c>
      <c r="AA325" s="44">
        <f t="shared" si="187"/>
        <v>217.03</v>
      </c>
    </row>
    <row r="326" spans="1:27" ht="12.75" hidden="1" customHeight="1" outlineLevel="1" x14ac:dyDescent="0.2">
      <c r="A326" s="97" t="s">
        <v>1324</v>
      </c>
      <c r="B326" s="63" t="s">
        <v>83</v>
      </c>
      <c r="C326" s="43" t="s">
        <v>79</v>
      </c>
      <c r="D326" s="44">
        <v>4.3</v>
      </c>
      <c r="E326" s="44">
        <v>4.3</v>
      </c>
      <c r="F326" s="44">
        <v>4.3</v>
      </c>
      <c r="G326" s="44">
        <v>4.3</v>
      </c>
      <c r="H326" s="44">
        <v>4.3</v>
      </c>
      <c r="I326" s="44">
        <v>4.3</v>
      </c>
      <c r="J326" s="44">
        <v>4.3</v>
      </c>
      <c r="K326" s="44">
        <v>4.3</v>
      </c>
      <c r="L326" s="44">
        <v>4.3</v>
      </c>
      <c r="M326" s="44">
        <v>4.3</v>
      </c>
      <c r="N326" s="44">
        <v>4.3</v>
      </c>
      <c r="O326" s="44">
        <v>4.3</v>
      </c>
      <c r="P326" s="44">
        <v>4.3</v>
      </c>
      <c r="Q326" s="44">
        <v>4.3</v>
      </c>
      <c r="R326" s="44">
        <v>4.3</v>
      </c>
      <c r="S326" s="44">
        <v>4.3</v>
      </c>
      <c r="T326" s="44">
        <v>4.3</v>
      </c>
      <c r="U326" s="44">
        <v>4.3</v>
      </c>
      <c r="V326" s="44">
        <v>4.3</v>
      </c>
      <c r="W326" s="44">
        <v>4.3</v>
      </c>
      <c r="X326" s="44">
        <v>4.3</v>
      </c>
      <c r="Y326" s="44">
        <v>4.3</v>
      </c>
      <c r="Z326" s="44">
        <v>4.3</v>
      </c>
      <c r="AA326" s="44">
        <v>4.3</v>
      </c>
    </row>
    <row r="327" spans="1:27" ht="12.75" hidden="1" customHeight="1" outlineLevel="1" x14ac:dyDescent="0.2">
      <c r="A327" s="97" t="s">
        <v>1325</v>
      </c>
      <c r="B327" s="63" t="s">
        <v>81</v>
      </c>
      <c r="C327" s="43" t="s">
        <v>79</v>
      </c>
      <c r="D327" s="44">
        <f>$D$11</f>
        <v>264.79000000000002</v>
      </c>
      <c r="E327" s="44">
        <f t="shared" ref="E327:AA327" si="188">$D$11</f>
        <v>264.79000000000002</v>
      </c>
      <c r="F327" s="44">
        <f t="shared" si="188"/>
        <v>264.79000000000002</v>
      </c>
      <c r="G327" s="44">
        <f t="shared" si="188"/>
        <v>264.79000000000002</v>
      </c>
      <c r="H327" s="44">
        <f t="shared" si="188"/>
        <v>264.79000000000002</v>
      </c>
      <c r="I327" s="44">
        <f t="shared" si="188"/>
        <v>264.79000000000002</v>
      </c>
      <c r="J327" s="44">
        <f t="shared" si="188"/>
        <v>264.79000000000002</v>
      </c>
      <c r="K327" s="44">
        <f t="shared" si="188"/>
        <v>264.79000000000002</v>
      </c>
      <c r="L327" s="44">
        <f t="shared" si="188"/>
        <v>264.79000000000002</v>
      </c>
      <c r="M327" s="44">
        <f t="shared" si="188"/>
        <v>264.79000000000002</v>
      </c>
      <c r="N327" s="44">
        <f t="shared" si="188"/>
        <v>264.79000000000002</v>
      </c>
      <c r="O327" s="44">
        <f t="shared" si="188"/>
        <v>264.79000000000002</v>
      </c>
      <c r="P327" s="44">
        <f t="shared" si="188"/>
        <v>264.79000000000002</v>
      </c>
      <c r="Q327" s="44">
        <f t="shared" si="188"/>
        <v>264.79000000000002</v>
      </c>
      <c r="R327" s="44">
        <f t="shared" si="188"/>
        <v>264.79000000000002</v>
      </c>
      <c r="S327" s="44">
        <f t="shared" si="188"/>
        <v>264.79000000000002</v>
      </c>
      <c r="T327" s="44">
        <f t="shared" si="188"/>
        <v>264.79000000000002</v>
      </c>
      <c r="U327" s="44">
        <f t="shared" si="188"/>
        <v>264.79000000000002</v>
      </c>
      <c r="V327" s="44">
        <f t="shared" si="188"/>
        <v>264.79000000000002</v>
      </c>
      <c r="W327" s="44">
        <f t="shared" si="188"/>
        <v>264.79000000000002</v>
      </c>
      <c r="X327" s="44">
        <f t="shared" si="188"/>
        <v>264.79000000000002</v>
      </c>
      <c r="Y327" s="44">
        <f t="shared" si="188"/>
        <v>264.79000000000002</v>
      </c>
      <c r="Z327" s="44">
        <f t="shared" si="188"/>
        <v>264.79000000000002</v>
      </c>
      <c r="AA327" s="44">
        <f t="shared" si="188"/>
        <v>264.79000000000002</v>
      </c>
    </row>
    <row r="328" spans="1:27" ht="12.75" customHeight="1" collapsed="1" x14ac:dyDescent="0.2">
      <c r="A328" s="96" t="s">
        <v>1326</v>
      </c>
      <c r="B328" s="28" t="str">
        <f>"04"&amp;"."&amp;$B$640&amp;"."&amp;$B$641</f>
        <v>04.04.2024</v>
      </c>
      <c r="C328" s="88" t="s">
        <v>76</v>
      </c>
      <c r="D328" s="89">
        <f>ROUND(((D329+D330+D332+D331)/1000),5)</f>
        <v>1.7806999999999999</v>
      </c>
      <c r="E328" s="89">
        <f>ROUND(((E329+E330+E332+E331)/1000),5)</f>
        <v>1.7160299999999999</v>
      </c>
      <c r="F328" s="89">
        <f>ROUND(((F329+F330+F332+F331)/1000),5)</f>
        <v>1.6847799999999999</v>
      </c>
      <c r="G328" s="89">
        <f t="shared" ref="G328:AA328" si="189">ROUND(((G329+G330+G332+G331)/1000),5)</f>
        <v>1.6890799999999999</v>
      </c>
      <c r="H328" s="89">
        <f t="shared" si="189"/>
        <v>1.7162900000000001</v>
      </c>
      <c r="I328" s="89">
        <f t="shared" si="189"/>
        <v>1.82464</v>
      </c>
      <c r="J328" s="89">
        <f t="shared" si="189"/>
        <v>1.93906</v>
      </c>
      <c r="K328" s="89">
        <f t="shared" si="189"/>
        <v>2.07396</v>
      </c>
      <c r="L328" s="89">
        <f t="shared" si="189"/>
        <v>2.4260199999999998</v>
      </c>
      <c r="M328" s="89">
        <f t="shared" si="189"/>
        <v>2.5244499999999999</v>
      </c>
      <c r="N328" s="89">
        <f t="shared" si="189"/>
        <v>2.5400800000000001</v>
      </c>
      <c r="O328" s="89">
        <f t="shared" si="189"/>
        <v>2.5298799999999999</v>
      </c>
      <c r="P328" s="89">
        <f t="shared" si="189"/>
        <v>2.5143</v>
      </c>
      <c r="Q328" s="89">
        <f t="shared" si="189"/>
        <v>2.5368900000000001</v>
      </c>
      <c r="R328" s="89">
        <f t="shared" si="189"/>
        <v>2.5169100000000002</v>
      </c>
      <c r="S328" s="89">
        <f t="shared" si="189"/>
        <v>2.50447</v>
      </c>
      <c r="T328" s="89">
        <f t="shared" si="189"/>
        <v>2.5006300000000001</v>
      </c>
      <c r="U328" s="89">
        <f t="shared" si="189"/>
        <v>2.4106999999999998</v>
      </c>
      <c r="V328" s="89">
        <f t="shared" si="189"/>
        <v>2.4466899999999998</v>
      </c>
      <c r="W328" s="89">
        <f t="shared" si="189"/>
        <v>2.5028299999999999</v>
      </c>
      <c r="X328" s="89">
        <f t="shared" si="189"/>
        <v>2.5010300000000001</v>
      </c>
      <c r="Y328" s="89">
        <f t="shared" si="189"/>
        <v>2.3862399999999999</v>
      </c>
      <c r="Z328" s="89">
        <f t="shared" si="189"/>
        <v>2.0739899999999998</v>
      </c>
      <c r="AA328" s="89">
        <f t="shared" si="189"/>
        <v>1.9736</v>
      </c>
    </row>
    <row r="329" spans="1:27" ht="12.75" hidden="1" customHeight="1" outlineLevel="1" x14ac:dyDescent="0.2">
      <c r="A329" s="97" t="s">
        <v>1327</v>
      </c>
      <c r="B329" s="63" t="s">
        <v>242</v>
      </c>
      <c r="C329" s="43" t="s">
        <v>79</v>
      </c>
      <c r="D329" s="44">
        <v>1294.58</v>
      </c>
      <c r="E329" s="44">
        <v>1229.9100000000001</v>
      </c>
      <c r="F329" s="44">
        <v>1198.6600000000001</v>
      </c>
      <c r="G329" s="44">
        <v>1202.96</v>
      </c>
      <c r="H329" s="44">
        <v>1230.17</v>
      </c>
      <c r="I329" s="44">
        <v>1338.52</v>
      </c>
      <c r="J329" s="44">
        <v>1452.94</v>
      </c>
      <c r="K329" s="44">
        <v>1587.84</v>
      </c>
      <c r="L329" s="44">
        <v>1939.9</v>
      </c>
      <c r="M329" s="44">
        <v>2038.33</v>
      </c>
      <c r="N329" s="44">
        <v>2053.96</v>
      </c>
      <c r="O329" s="44">
        <v>2043.76</v>
      </c>
      <c r="P329" s="44">
        <v>2028.18</v>
      </c>
      <c r="Q329" s="44">
        <v>2050.77</v>
      </c>
      <c r="R329" s="44">
        <v>2030.79</v>
      </c>
      <c r="S329" s="44">
        <v>2018.35</v>
      </c>
      <c r="T329" s="44">
        <v>2014.51</v>
      </c>
      <c r="U329" s="44">
        <v>1924.58</v>
      </c>
      <c r="V329" s="44">
        <v>1960.57</v>
      </c>
      <c r="W329" s="44">
        <v>2016.71</v>
      </c>
      <c r="X329" s="44">
        <v>2014.91</v>
      </c>
      <c r="Y329" s="44">
        <v>1900.12</v>
      </c>
      <c r="Z329" s="44">
        <v>1587.87</v>
      </c>
      <c r="AA329" s="44">
        <v>1487.48</v>
      </c>
    </row>
    <row r="330" spans="1:27" ht="12.75" hidden="1" customHeight="1" outlineLevel="1" x14ac:dyDescent="0.2">
      <c r="A330" s="97" t="s">
        <v>1328</v>
      </c>
      <c r="B330" s="63" t="s">
        <v>90</v>
      </c>
      <c r="C330" s="43" t="s">
        <v>79</v>
      </c>
      <c r="D330" s="44">
        <f>$D$315</f>
        <v>217.03</v>
      </c>
      <c r="E330" s="44">
        <f t="shared" ref="E330:AA330" si="190">$D$315</f>
        <v>217.03</v>
      </c>
      <c r="F330" s="44">
        <f t="shared" si="190"/>
        <v>217.03</v>
      </c>
      <c r="G330" s="44">
        <f t="shared" si="190"/>
        <v>217.03</v>
      </c>
      <c r="H330" s="44">
        <f t="shared" si="190"/>
        <v>217.03</v>
      </c>
      <c r="I330" s="44">
        <f t="shared" si="190"/>
        <v>217.03</v>
      </c>
      <c r="J330" s="44">
        <f t="shared" si="190"/>
        <v>217.03</v>
      </c>
      <c r="K330" s="44">
        <f t="shared" si="190"/>
        <v>217.03</v>
      </c>
      <c r="L330" s="44">
        <f t="shared" si="190"/>
        <v>217.03</v>
      </c>
      <c r="M330" s="44">
        <f t="shared" si="190"/>
        <v>217.03</v>
      </c>
      <c r="N330" s="44">
        <f t="shared" si="190"/>
        <v>217.03</v>
      </c>
      <c r="O330" s="44">
        <f t="shared" si="190"/>
        <v>217.03</v>
      </c>
      <c r="P330" s="44">
        <f t="shared" si="190"/>
        <v>217.03</v>
      </c>
      <c r="Q330" s="44">
        <f t="shared" si="190"/>
        <v>217.03</v>
      </c>
      <c r="R330" s="44">
        <f t="shared" si="190"/>
        <v>217.03</v>
      </c>
      <c r="S330" s="44">
        <f t="shared" si="190"/>
        <v>217.03</v>
      </c>
      <c r="T330" s="44">
        <f t="shared" si="190"/>
        <v>217.03</v>
      </c>
      <c r="U330" s="44">
        <f t="shared" si="190"/>
        <v>217.03</v>
      </c>
      <c r="V330" s="44">
        <f t="shared" si="190"/>
        <v>217.03</v>
      </c>
      <c r="W330" s="44">
        <f t="shared" si="190"/>
        <v>217.03</v>
      </c>
      <c r="X330" s="44">
        <f t="shared" si="190"/>
        <v>217.03</v>
      </c>
      <c r="Y330" s="44">
        <f t="shared" si="190"/>
        <v>217.03</v>
      </c>
      <c r="Z330" s="44">
        <f t="shared" si="190"/>
        <v>217.03</v>
      </c>
      <c r="AA330" s="44">
        <f t="shared" si="190"/>
        <v>217.03</v>
      </c>
    </row>
    <row r="331" spans="1:27" ht="12.75" hidden="1" customHeight="1" outlineLevel="1" x14ac:dyDescent="0.2">
      <c r="A331" s="97" t="s">
        <v>1329</v>
      </c>
      <c r="B331" s="63" t="s">
        <v>83</v>
      </c>
      <c r="C331" s="43" t="s">
        <v>79</v>
      </c>
      <c r="D331" s="44">
        <v>4.3</v>
      </c>
      <c r="E331" s="44">
        <v>4.3</v>
      </c>
      <c r="F331" s="44">
        <v>4.3</v>
      </c>
      <c r="G331" s="44">
        <v>4.3</v>
      </c>
      <c r="H331" s="44">
        <v>4.3</v>
      </c>
      <c r="I331" s="44">
        <v>4.3</v>
      </c>
      <c r="J331" s="44">
        <v>4.3</v>
      </c>
      <c r="K331" s="44">
        <v>4.3</v>
      </c>
      <c r="L331" s="44">
        <v>4.3</v>
      </c>
      <c r="M331" s="44">
        <v>4.3</v>
      </c>
      <c r="N331" s="44">
        <v>4.3</v>
      </c>
      <c r="O331" s="44">
        <v>4.3</v>
      </c>
      <c r="P331" s="44">
        <v>4.3</v>
      </c>
      <c r="Q331" s="44">
        <v>4.3</v>
      </c>
      <c r="R331" s="44">
        <v>4.3</v>
      </c>
      <c r="S331" s="44">
        <v>4.3</v>
      </c>
      <c r="T331" s="44">
        <v>4.3</v>
      </c>
      <c r="U331" s="44">
        <v>4.3</v>
      </c>
      <c r="V331" s="44">
        <v>4.3</v>
      </c>
      <c r="W331" s="44">
        <v>4.3</v>
      </c>
      <c r="X331" s="44">
        <v>4.3</v>
      </c>
      <c r="Y331" s="44">
        <v>4.3</v>
      </c>
      <c r="Z331" s="44">
        <v>4.3</v>
      </c>
      <c r="AA331" s="44">
        <v>4.3</v>
      </c>
    </row>
    <row r="332" spans="1:27" ht="12.75" hidden="1" customHeight="1" outlineLevel="1" x14ac:dyDescent="0.2">
      <c r="A332" s="97" t="s">
        <v>1330</v>
      </c>
      <c r="B332" s="63" t="s">
        <v>81</v>
      </c>
      <c r="C332" s="43" t="s">
        <v>79</v>
      </c>
      <c r="D332" s="44">
        <f>$D$11</f>
        <v>264.79000000000002</v>
      </c>
      <c r="E332" s="44">
        <f t="shared" ref="E332:AA332" si="191">$D$11</f>
        <v>264.79000000000002</v>
      </c>
      <c r="F332" s="44">
        <f t="shared" si="191"/>
        <v>264.79000000000002</v>
      </c>
      <c r="G332" s="44">
        <f t="shared" si="191"/>
        <v>264.79000000000002</v>
      </c>
      <c r="H332" s="44">
        <f t="shared" si="191"/>
        <v>264.79000000000002</v>
      </c>
      <c r="I332" s="44">
        <f t="shared" si="191"/>
        <v>264.79000000000002</v>
      </c>
      <c r="J332" s="44">
        <f t="shared" si="191"/>
        <v>264.79000000000002</v>
      </c>
      <c r="K332" s="44">
        <f t="shared" si="191"/>
        <v>264.79000000000002</v>
      </c>
      <c r="L332" s="44">
        <f t="shared" si="191"/>
        <v>264.79000000000002</v>
      </c>
      <c r="M332" s="44">
        <f t="shared" si="191"/>
        <v>264.79000000000002</v>
      </c>
      <c r="N332" s="44">
        <f t="shared" si="191"/>
        <v>264.79000000000002</v>
      </c>
      <c r="O332" s="44">
        <f t="shared" si="191"/>
        <v>264.79000000000002</v>
      </c>
      <c r="P332" s="44">
        <f t="shared" si="191"/>
        <v>264.79000000000002</v>
      </c>
      <c r="Q332" s="44">
        <f t="shared" si="191"/>
        <v>264.79000000000002</v>
      </c>
      <c r="R332" s="44">
        <f t="shared" si="191"/>
        <v>264.79000000000002</v>
      </c>
      <c r="S332" s="44">
        <f t="shared" si="191"/>
        <v>264.79000000000002</v>
      </c>
      <c r="T332" s="44">
        <f t="shared" si="191"/>
        <v>264.79000000000002</v>
      </c>
      <c r="U332" s="44">
        <f t="shared" si="191"/>
        <v>264.79000000000002</v>
      </c>
      <c r="V332" s="44">
        <f t="shared" si="191"/>
        <v>264.79000000000002</v>
      </c>
      <c r="W332" s="44">
        <f t="shared" si="191"/>
        <v>264.79000000000002</v>
      </c>
      <c r="X332" s="44">
        <f t="shared" si="191"/>
        <v>264.79000000000002</v>
      </c>
      <c r="Y332" s="44">
        <f t="shared" si="191"/>
        <v>264.79000000000002</v>
      </c>
      <c r="Z332" s="44">
        <f t="shared" si="191"/>
        <v>264.79000000000002</v>
      </c>
      <c r="AA332" s="44">
        <f t="shared" si="191"/>
        <v>264.79000000000002</v>
      </c>
    </row>
    <row r="333" spans="1:27" ht="12.75" customHeight="1" collapsed="1" x14ac:dyDescent="0.2">
      <c r="A333" s="96" t="s">
        <v>1331</v>
      </c>
      <c r="B333" s="28" t="str">
        <f>"05"&amp;"."&amp;$B$640&amp;"."&amp;$B$641</f>
        <v>05.04.2024</v>
      </c>
      <c r="C333" s="88" t="s">
        <v>76</v>
      </c>
      <c r="D333" s="89">
        <f>ROUND(((D334+D335+D337+D336)/1000),5)</f>
        <v>1.7888299999999999</v>
      </c>
      <c r="E333" s="89">
        <f>ROUND(((E334+E335+E337+E336)/1000),5)</f>
        <v>1.7104600000000001</v>
      </c>
      <c r="F333" s="89">
        <f>ROUND(((F334+F335+F337+F336)/1000),5)</f>
        <v>1.70028</v>
      </c>
      <c r="G333" s="89">
        <f t="shared" ref="G333:AA333" si="192">ROUND(((G334+G335+G337+G336)/1000),5)</f>
        <v>1.7016</v>
      </c>
      <c r="H333" s="89">
        <f t="shared" si="192"/>
        <v>1.73556</v>
      </c>
      <c r="I333" s="89">
        <f t="shared" si="192"/>
        <v>1.8471599999999999</v>
      </c>
      <c r="J333" s="89">
        <f t="shared" si="192"/>
        <v>1.9602900000000001</v>
      </c>
      <c r="K333" s="89">
        <f t="shared" si="192"/>
        <v>2.17326</v>
      </c>
      <c r="L333" s="89">
        <f t="shared" si="192"/>
        <v>2.4239899999999999</v>
      </c>
      <c r="M333" s="89">
        <f t="shared" si="192"/>
        <v>2.4792200000000002</v>
      </c>
      <c r="N333" s="89">
        <f t="shared" si="192"/>
        <v>2.4878499999999999</v>
      </c>
      <c r="O333" s="89">
        <f t="shared" si="192"/>
        <v>2.4894099999999999</v>
      </c>
      <c r="P333" s="89">
        <f t="shared" si="192"/>
        <v>2.4796200000000002</v>
      </c>
      <c r="Q333" s="89">
        <f t="shared" si="192"/>
        <v>2.4831799999999999</v>
      </c>
      <c r="R333" s="89">
        <f t="shared" si="192"/>
        <v>2.4790000000000001</v>
      </c>
      <c r="S333" s="89">
        <f t="shared" si="192"/>
        <v>2.4742899999999999</v>
      </c>
      <c r="T333" s="89">
        <f t="shared" si="192"/>
        <v>2.4664000000000001</v>
      </c>
      <c r="U333" s="89">
        <f t="shared" si="192"/>
        <v>2.4084300000000001</v>
      </c>
      <c r="V333" s="89">
        <f t="shared" si="192"/>
        <v>2.4174600000000002</v>
      </c>
      <c r="W333" s="89">
        <f t="shared" si="192"/>
        <v>2.4691999999999998</v>
      </c>
      <c r="X333" s="89">
        <f t="shared" si="192"/>
        <v>2.4791300000000001</v>
      </c>
      <c r="Y333" s="89">
        <f t="shared" si="192"/>
        <v>2.9343400000000002</v>
      </c>
      <c r="Z333" s="89">
        <f t="shared" si="192"/>
        <v>2.6538300000000001</v>
      </c>
      <c r="AA333" s="89">
        <f t="shared" si="192"/>
        <v>2.1078199999999998</v>
      </c>
    </row>
    <row r="334" spans="1:27" ht="12.75" hidden="1" customHeight="1" outlineLevel="1" x14ac:dyDescent="0.2">
      <c r="A334" s="97" t="s">
        <v>1332</v>
      </c>
      <c r="B334" s="63" t="s">
        <v>242</v>
      </c>
      <c r="C334" s="43" t="s">
        <v>79</v>
      </c>
      <c r="D334" s="44">
        <v>1302.71</v>
      </c>
      <c r="E334" s="44">
        <v>1224.3399999999999</v>
      </c>
      <c r="F334" s="44">
        <v>1214.1600000000001</v>
      </c>
      <c r="G334" s="44">
        <v>1215.48</v>
      </c>
      <c r="H334" s="44">
        <v>1249.44</v>
      </c>
      <c r="I334" s="44">
        <v>1361.04</v>
      </c>
      <c r="J334" s="44">
        <v>1474.17</v>
      </c>
      <c r="K334" s="44">
        <v>1687.14</v>
      </c>
      <c r="L334" s="44">
        <v>1937.87</v>
      </c>
      <c r="M334" s="44">
        <v>1993.1</v>
      </c>
      <c r="N334" s="44">
        <v>2001.73</v>
      </c>
      <c r="O334" s="44">
        <v>2003.29</v>
      </c>
      <c r="P334" s="44">
        <v>1993.5</v>
      </c>
      <c r="Q334" s="44">
        <v>1997.06</v>
      </c>
      <c r="R334" s="44">
        <v>1992.88</v>
      </c>
      <c r="S334" s="44">
        <v>1988.17</v>
      </c>
      <c r="T334" s="44">
        <v>1980.28</v>
      </c>
      <c r="U334" s="44">
        <v>1922.31</v>
      </c>
      <c r="V334" s="44">
        <v>1931.34</v>
      </c>
      <c r="W334" s="44">
        <v>1983.08</v>
      </c>
      <c r="X334" s="44">
        <v>1993.01</v>
      </c>
      <c r="Y334" s="44">
        <v>2448.2199999999998</v>
      </c>
      <c r="Z334" s="44">
        <v>2167.71</v>
      </c>
      <c r="AA334" s="44">
        <v>1621.7</v>
      </c>
    </row>
    <row r="335" spans="1:27" ht="12.75" hidden="1" customHeight="1" outlineLevel="1" x14ac:dyDescent="0.2">
      <c r="A335" s="97" t="s">
        <v>1333</v>
      </c>
      <c r="B335" s="63" t="s">
        <v>90</v>
      </c>
      <c r="C335" s="43" t="s">
        <v>79</v>
      </c>
      <c r="D335" s="44">
        <f>$D$315</f>
        <v>217.03</v>
      </c>
      <c r="E335" s="44">
        <f t="shared" ref="E335:AA335" si="193">$D$315</f>
        <v>217.03</v>
      </c>
      <c r="F335" s="44">
        <f t="shared" si="193"/>
        <v>217.03</v>
      </c>
      <c r="G335" s="44">
        <f t="shared" si="193"/>
        <v>217.03</v>
      </c>
      <c r="H335" s="44">
        <f t="shared" si="193"/>
        <v>217.03</v>
      </c>
      <c r="I335" s="44">
        <f t="shared" si="193"/>
        <v>217.03</v>
      </c>
      <c r="J335" s="44">
        <f t="shared" si="193"/>
        <v>217.03</v>
      </c>
      <c r="K335" s="44">
        <f t="shared" si="193"/>
        <v>217.03</v>
      </c>
      <c r="L335" s="44">
        <f t="shared" si="193"/>
        <v>217.03</v>
      </c>
      <c r="M335" s="44">
        <f t="shared" si="193"/>
        <v>217.03</v>
      </c>
      <c r="N335" s="44">
        <f t="shared" si="193"/>
        <v>217.03</v>
      </c>
      <c r="O335" s="44">
        <f t="shared" si="193"/>
        <v>217.03</v>
      </c>
      <c r="P335" s="44">
        <f t="shared" si="193"/>
        <v>217.03</v>
      </c>
      <c r="Q335" s="44">
        <f t="shared" si="193"/>
        <v>217.03</v>
      </c>
      <c r="R335" s="44">
        <f t="shared" si="193"/>
        <v>217.03</v>
      </c>
      <c r="S335" s="44">
        <f t="shared" si="193"/>
        <v>217.03</v>
      </c>
      <c r="T335" s="44">
        <f t="shared" si="193"/>
        <v>217.03</v>
      </c>
      <c r="U335" s="44">
        <f t="shared" si="193"/>
        <v>217.03</v>
      </c>
      <c r="V335" s="44">
        <f t="shared" si="193"/>
        <v>217.03</v>
      </c>
      <c r="W335" s="44">
        <f t="shared" si="193"/>
        <v>217.03</v>
      </c>
      <c r="X335" s="44">
        <f t="shared" si="193"/>
        <v>217.03</v>
      </c>
      <c r="Y335" s="44">
        <f t="shared" si="193"/>
        <v>217.03</v>
      </c>
      <c r="Z335" s="44">
        <f t="shared" si="193"/>
        <v>217.03</v>
      </c>
      <c r="AA335" s="44">
        <f t="shared" si="193"/>
        <v>217.03</v>
      </c>
    </row>
    <row r="336" spans="1:27" ht="12.75" hidden="1" customHeight="1" outlineLevel="1" x14ac:dyDescent="0.2">
      <c r="A336" s="97" t="s">
        <v>1334</v>
      </c>
      <c r="B336" s="63" t="s">
        <v>83</v>
      </c>
      <c r="C336" s="43" t="s">
        <v>79</v>
      </c>
      <c r="D336" s="44">
        <v>4.3</v>
      </c>
      <c r="E336" s="44">
        <v>4.3</v>
      </c>
      <c r="F336" s="44">
        <v>4.3</v>
      </c>
      <c r="G336" s="44">
        <v>4.3</v>
      </c>
      <c r="H336" s="44">
        <v>4.3</v>
      </c>
      <c r="I336" s="44">
        <v>4.3</v>
      </c>
      <c r="J336" s="44">
        <v>4.3</v>
      </c>
      <c r="K336" s="44">
        <v>4.3</v>
      </c>
      <c r="L336" s="44">
        <v>4.3</v>
      </c>
      <c r="M336" s="44">
        <v>4.3</v>
      </c>
      <c r="N336" s="44">
        <v>4.3</v>
      </c>
      <c r="O336" s="44">
        <v>4.3</v>
      </c>
      <c r="P336" s="44">
        <v>4.3</v>
      </c>
      <c r="Q336" s="44">
        <v>4.3</v>
      </c>
      <c r="R336" s="44">
        <v>4.3</v>
      </c>
      <c r="S336" s="44">
        <v>4.3</v>
      </c>
      <c r="T336" s="44">
        <v>4.3</v>
      </c>
      <c r="U336" s="44">
        <v>4.3</v>
      </c>
      <c r="V336" s="44">
        <v>4.3</v>
      </c>
      <c r="W336" s="44">
        <v>4.3</v>
      </c>
      <c r="X336" s="44">
        <v>4.3</v>
      </c>
      <c r="Y336" s="44">
        <v>4.3</v>
      </c>
      <c r="Z336" s="44">
        <v>4.3</v>
      </c>
      <c r="AA336" s="44">
        <v>4.3</v>
      </c>
    </row>
    <row r="337" spans="1:27" ht="12.75" hidden="1" customHeight="1" outlineLevel="1" x14ac:dyDescent="0.2">
      <c r="A337" s="97" t="s">
        <v>1335</v>
      </c>
      <c r="B337" s="63" t="s">
        <v>81</v>
      </c>
      <c r="C337" s="43" t="s">
        <v>79</v>
      </c>
      <c r="D337" s="44">
        <f>$D$11</f>
        <v>264.79000000000002</v>
      </c>
      <c r="E337" s="44">
        <f t="shared" ref="E337:AA337" si="194">$D$11</f>
        <v>264.79000000000002</v>
      </c>
      <c r="F337" s="44">
        <f t="shared" si="194"/>
        <v>264.79000000000002</v>
      </c>
      <c r="G337" s="44">
        <f t="shared" si="194"/>
        <v>264.79000000000002</v>
      </c>
      <c r="H337" s="44">
        <f t="shared" si="194"/>
        <v>264.79000000000002</v>
      </c>
      <c r="I337" s="44">
        <f t="shared" si="194"/>
        <v>264.79000000000002</v>
      </c>
      <c r="J337" s="44">
        <f t="shared" si="194"/>
        <v>264.79000000000002</v>
      </c>
      <c r="K337" s="44">
        <f t="shared" si="194"/>
        <v>264.79000000000002</v>
      </c>
      <c r="L337" s="44">
        <f t="shared" si="194"/>
        <v>264.79000000000002</v>
      </c>
      <c r="M337" s="44">
        <f t="shared" si="194"/>
        <v>264.79000000000002</v>
      </c>
      <c r="N337" s="44">
        <f t="shared" si="194"/>
        <v>264.79000000000002</v>
      </c>
      <c r="O337" s="44">
        <f t="shared" si="194"/>
        <v>264.79000000000002</v>
      </c>
      <c r="P337" s="44">
        <f t="shared" si="194"/>
        <v>264.79000000000002</v>
      </c>
      <c r="Q337" s="44">
        <f t="shared" si="194"/>
        <v>264.79000000000002</v>
      </c>
      <c r="R337" s="44">
        <f t="shared" si="194"/>
        <v>264.79000000000002</v>
      </c>
      <c r="S337" s="44">
        <f t="shared" si="194"/>
        <v>264.79000000000002</v>
      </c>
      <c r="T337" s="44">
        <f t="shared" si="194"/>
        <v>264.79000000000002</v>
      </c>
      <c r="U337" s="44">
        <f t="shared" si="194"/>
        <v>264.79000000000002</v>
      </c>
      <c r="V337" s="44">
        <f t="shared" si="194"/>
        <v>264.79000000000002</v>
      </c>
      <c r="W337" s="44">
        <f t="shared" si="194"/>
        <v>264.79000000000002</v>
      </c>
      <c r="X337" s="44">
        <f t="shared" si="194"/>
        <v>264.79000000000002</v>
      </c>
      <c r="Y337" s="44">
        <f t="shared" si="194"/>
        <v>264.79000000000002</v>
      </c>
      <c r="Z337" s="44">
        <f t="shared" si="194"/>
        <v>264.79000000000002</v>
      </c>
      <c r="AA337" s="44">
        <f t="shared" si="194"/>
        <v>264.79000000000002</v>
      </c>
    </row>
    <row r="338" spans="1:27" ht="12.75" customHeight="1" collapsed="1" x14ac:dyDescent="0.2">
      <c r="A338" s="96" t="s">
        <v>1336</v>
      </c>
      <c r="B338" s="28" t="str">
        <f>"06"&amp;"."&amp;$B$640&amp;"."&amp;$B$641</f>
        <v>06.04.2024</v>
      </c>
      <c r="C338" s="88" t="s">
        <v>76</v>
      </c>
      <c r="D338" s="89">
        <f>ROUND(((D339+D340+D342+D341)/1000),5)</f>
        <v>1.95994</v>
      </c>
      <c r="E338" s="89">
        <f>ROUND(((E339+E340+E342+E341)/1000),5)</f>
        <v>1.79836</v>
      </c>
      <c r="F338" s="89">
        <f>ROUND(((F339+F340+F342+F341)/1000),5)</f>
        <v>1.7527699999999999</v>
      </c>
      <c r="G338" s="89">
        <f t="shared" ref="G338:AA338" si="195">ROUND(((G339+G340+G342+G341)/1000),5)</f>
        <v>1.7490300000000001</v>
      </c>
      <c r="H338" s="89">
        <f t="shared" si="195"/>
        <v>1.79237</v>
      </c>
      <c r="I338" s="89">
        <f t="shared" si="195"/>
        <v>1.85487</v>
      </c>
      <c r="J338" s="89">
        <f t="shared" si="195"/>
        <v>1.87801</v>
      </c>
      <c r="K338" s="89">
        <f t="shared" si="195"/>
        <v>1.98044</v>
      </c>
      <c r="L338" s="89">
        <f t="shared" si="195"/>
        <v>2.3630800000000001</v>
      </c>
      <c r="M338" s="89">
        <f t="shared" si="195"/>
        <v>2.4565199999999998</v>
      </c>
      <c r="N338" s="89">
        <f t="shared" si="195"/>
        <v>2.6281400000000001</v>
      </c>
      <c r="O338" s="89">
        <f t="shared" si="195"/>
        <v>2.4820000000000002</v>
      </c>
      <c r="P338" s="89">
        <f t="shared" si="195"/>
        <v>2.48122</v>
      </c>
      <c r="Q338" s="89">
        <f t="shared" si="195"/>
        <v>2.4803899999999999</v>
      </c>
      <c r="R338" s="89">
        <f t="shared" si="195"/>
        <v>2.4776500000000001</v>
      </c>
      <c r="S338" s="89">
        <f t="shared" si="195"/>
        <v>2.4737399999999998</v>
      </c>
      <c r="T338" s="89">
        <f t="shared" si="195"/>
        <v>2.56012</v>
      </c>
      <c r="U338" s="89">
        <f t="shared" si="195"/>
        <v>2.3921000000000001</v>
      </c>
      <c r="V338" s="89">
        <f t="shared" si="195"/>
        <v>2.4029699999999998</v>
      </c>
      <c r="W338" s="89">
        <f t="shared" si="195"/>
        <v>2.4826100000000002</v>
      </c>
      <c r="X338" s="89">
        <f t="shared" si="195"/>
        <v>2.4807700000000001</v>
      </c>
      <c r="Y338" s="89">
        <f t="shared" si="195"/>
        <v>2.3570700000000002</v>
      </c>
      <c r="Z338" s="89">
        <f t="shared" si="195"/>
        <v>2.0811799999999998</v>
      </c>
      <c r="AA338" s="89">
        <f t="shared" si="195"/>
        <v>1.96957</v>
      </c>
    </row>
    <row r="339" spans="1:27" ht="12.75" hidden="1" customHeight="1" outlineLevel="1" x14ac:dyDescent="0.2">
      <c r="A339" s="97" t="s">
        <v>1337</v>
      </c>
      <c r="B339" s="63" t="s">
        <v>242</v>
      </c>
      <c r="C339" s="43" t="s">
        <v>79</v>
      </c>
      <c r="D339" s="44">
        <v>1473.82</v>
      </c>
      <c r="E339" s="44">
        <v>1312.24</v>
      </c>
      <c r="F339" s="44">
        <v>1266.6500000000001</v>
      </c>
      <c r="G339" s="44">
        <v>1262.9100000000001</v>
      </c>
      <c r="H339" s="44">
        <v>1306.25</v>
      </c>
      <c r="I339" s="44">
        <v>1368.75</v>
      </c>
      <c r="J339" s="44">
        <v>1391.89</v>
      </c>
      <c r="K339" s="44">
        <v>1494.32</v>
      </c>
      <c r="L339" s="44">
        <v>1876.96</v>
      </c>
      <c r="M339" s="44">
        <v>1970.4</v>
      </c>
      <c r="N339" s="44">
        <v>2142.02</v>
      </c>
      <c r="O339" s="44">
        <v>1995.88</v>
      </c>
      <c r="P339" s="44">
        <v>1995.1</v>
      </c>
      <c r="Q339" s="44">
        <v>1994.27</v>
      </c>
      <c r="R339" s="44">
        <v>1991.53</v>
      </c>
      <c r="S339" s="44">
        <v>1987.62</v>
      </c>
      <c r="T339" s="44">
        <v>2074</v>
      </c>
      <c r="U339" s="44">
        <v>1905.98</v>
      </c>
      <c r="V339" s="44">
        <v>1916.85</v>
      </c>
      <c r="W339" s="44">
        <v>1996.49</v>
      </c>
      <c r="X339" s="44">
        <v>1994.65</v>
      </c>
      <c r="Y339" s="44">
        <v>1870.95</v>
      </c>
      <c r="Z339" s="44">
        <v>1595.06</v>
      </c>
      <c r="AA339" s="44">
        <v>1483.45</v>
      </c>
    </row>
    <row r="340" spans="1:27" ht="12.75" hidden="1" customHeight="1" outlineLevel="1" x14ac:dyDescent="0.2">
      <c r="A340" s="97" t="s">
        <v>1338</v>
      </c>
      <c r="B340" s="63" t="s">
        <v>90</v>
      </c>
      <c r="C340" s="43" t="s">
        <v>79</v>
      </c>
      <c r="D340" s="44">
        <f>$D$315</f>
        <v>217.03</v>
      </c>
      <c r="E340" s="44">
        <f t="shared" ref="E340:AA340" si="196">$D$315</f>
        <v>217.03</v>
      </c>
      <c r="F340" s="44">
        <f t="shared" si="196"/>
        <v>217.03</v>
      </c>
      <c r="G340" s="44">
        <f t="shared" si="196"/>
        <v>217.03</v>
      </c>
      <c r="H340" s="44">
        <f t="shared" si="196"/>
        <v>217.03</v>
      </c>
      <c r="I340" s="44">
        <f t="shared" si="196"/>
        <v>217.03</v>
      </c>
      <c r="J340" s="44">
        <f t="shared" si="196"/>
        <v>217.03</v>
      </c>
      <c r="K340" s="44">
        <f t="shared" si="196"/>
        <v>217.03</v>
      </c>
      <c r="L340" s="44">
        <f t="shared" si="196"/>
        <v>217.03</v>
      </c>
      <c r="M340" s="44">
        <f t="shared" si="196"/>
        <v>217.03</v>
      </c>
      <c r="N340" s="44">
        <f t="shared" si="196"/>
        <v>217.03</v>
      </c>
      <c r="O340" s="44">
        <f t="shared" si="196"/>
        <v>217.03</v>
      </c>
      <c r="P340" s="44">
        <f t="shared" si="196"/>
        <v>217.03</v>
      </c>
      <c r="Q340" s="44">
        <f t="shared" si="196"/>
        <v>217.03</v>
      </c>
      <c r="R340" s="44">
        <f t="shared" si="196"/>
        <v>217.03</v>
      </c>
      <c r="S340" s="44">
        <f t="shared" si="196"/>
        <v>217.03</v>
      </c>
      <c r="T340" s="44">
        <f t="shared" si="196"/>
        <v>217.03</v>
      </c>
      <c r="U340" s="44">
        <f t="shared" si="196"/>
        <v>217.03</v>
      </c>
      <c r="V340" s="44">
        <f t="shared" si="196"/>
        <v>217.03</v>
      </c>
      <c r="W340" s="44">
        <f t="shared" si="196"/>
        <v>217.03</v>
      </c>
      <c r="X340" s="44">
        <f t="shared" si="196"/>
        <v>217.03</v>
      </c>
      <c r="Y340" s="44">
        <f t="shared" si="196"/>
        <v>217.03</v>
      </c>
      <c r="Z340" s="44">
        <f t="shared" si="196"/>
        <v>217.03</v>
      </c>
      <c r="AA340" s="44">
        <f t="shared" si="196"/>
        <v>217.03</v>
      </c>
    </row>
    <row r="341" spans="1:27" ht="12.75" hidden="1" customHeight="1" outlineLevel="1" x14ac:dyDescent="0.2">
      <c r="A341" s="97" t="s">
        <v>1339</v>
      </c>
      <c r="B341" s="63" t="s">
        <v>83</v>
      </c>
      <c r="C341" s="43" t="s">
        <v>79</v>
      </c>
      <c r="D341" s="44">
        <v>4.3</v>
      </c>
      <c r="E341" s="44">
        <v>4.3</v>
      </c>
      <c r="F341" s="44">
        <v>4.3</v>
      </c>
      <c r="G341" s="44">
        <v>4.3</v>
      </c>
      <c r="H341" s="44">
        <v>4.3</v>
      </c>
      <c r="I341" s="44">
        <v>4.3</v>
      </c>
      <c r="J341" s="44">
        <v>4.3</v>
      </c>
      <c r="K341" s="44">
        <v>4.3</v>
      </c>
      <c r="L341" s="44">
        <v>4.3</v>
      </c>
      <c r="M341" s="44">
        <v>4.3</v>
      </c>
      <c r="N341" s="44">
        <v>4.3</v>
      </c>
      <c r="O341" s="44">
        <v>4.3</v>
      </c>
      <c r="P341" s="44">
        <v>4.3</v>
      </c>
      <c r="Q341" s="44">
        <v>4.3</v>
      </c>
      <c r="R341" s="44">
        <v>4.3</v>
      </c>
      <c r="S341" s="44">
        <v>4.3</v>
      </c>
      <c r="T341" s="44">
        <v>4.3</v>
      </c>
      <c r="U341" s="44">
        <v>4.3</v>
      </c>
      <c r="V341" s="44">
        <v>4.3</v>
      </c>
      <c r="W341" s="44">
        <v>4.3</v>
      </c>
      <c r="X341" s="44">
        <v>4.3</v>
      </c>
      <c r="Y341" s="44">
        <v>4.3</v>
      </c>
      <c r="Z341" s="44">
        <v>4.3</v>
      </c>
      <c r="AA341" s="44">
        <v>4.3</v>
      </c>
    </row>
    <row r="342" spans="1:27" ht="12.75" hidden="1" customHeight="1" outlineLevel="1" x14ac:dyDescent="0.2">
      <c r="A342" s="97" t="s">
        <v>1340</v>
      </c>
      <c r="B342" s="63" t="s">
        <v>81</v>
      </c>
      <c r="C342" s="43" t="s">
        <v>79</v>
      </c>
      <c r="D342" s="44">
        <f>$D$11</f>
        <v>264.79000000000002</v>
      </c>
      <c r="E342" s="44">
        <f t="shared" ref="E342:AA342" si="197">$D$11</f>
        <v>264.79000000000002</v>
      </c>
      <c r="F342" s="44">
        <f t="shared" si="197"/>
        <v>264.79000000000002</v>
      </c>
      <c r="G342" s="44">
        <f t="shared" si="197"/>
        <v>264.79000000000002</v>
      </c>
      <c r="H342" s="44">
        <f t="shared" si="197"/>
        <v>264.79000000000002</v>
      </c>
      <c r="I342" s="44">
        <f t="shared" si="197"/>
        <v>264.79000000000002</v>
      </c>
      <c r="J342" s="44">
        <f t="shared" si="197"/>
        <v>264.79000000000002</v>
      </c>
      <c r="K342" s="44">
        <f t="shared" si="197"/>
        <v>264.79000000000002</v>
      </c>
      <c r="L342" s="44">
        <f t="shared" si="197"/>
        <v>264.79000000000002</v>
      </c>
      <c r="M342" s="44">
        <f t="shared" si="197"/>
        <v>264.79000000000002</v>
      </c>
      <c r="N342" s="44">
        <f t="shared" si="197"/>
        <v>264.79000000000002</v>
      </c>
      <c r="O342" s="44">
        <f t="shared" si="197"/>
        <v>264.79000000000002</v>
      </c>
      <c r="P342" s="44">
        <f t="shared" si="197"/>
        <v>264.79000000000002</v>
      </c>
      <c r="Q342" s="44">
        <f t="shared" si="197"/>
        <v>264.79000000000002</v>
      </c>
      <c r="R342" s="44">
        <f t="shared" si="197"/>
        <v>264.79000000000002</v>
      </c>
      <c r="S342" s="44">
        <f t="shared" si="197"/>
        <v>264.79000000000002</v>
      </c>
      <c r="T342" s="44">
        <f t="shared" si="197"/>
        <v>264.79000000000002</v>
      </c>
      <c r="U342" s="44">
        <f t="shared" si="197"/>
        <v>264.79000000000002</v>
      </c>
      <c r="V342" s="44">
        <f t="shared" si="197"/>
        <v>264.79000000000002</v>
      </c>
      <c r="W342" s="44">
        <f t="shared" si="197"/>
        <v>264.79000000000002</v>
      </c>
      <c r="X342" s="44">
        <f t="shared" si="197"/>
        <v>264.79000000000002</v>
      </c>
      <c r="Y342" s="44">
        <f t="shared" si="197"/>
        <v>264.79000000000002</v>
      </c>
      <c r="Z342" s="44">
        <f t="shared" si="197"/>
        <v>264.79000000000002</v>
      </c>
      <c r="AA342" s="44">
        <f t="shared" si="197"/>
        <v>264.79000000000002</v>
      </c>
    </row>
    <row r="343" spans="1:27" ht="12.75" customHeight="1" collapsed="1" x14ac:dyDescent="0.2">
      <c r="A343" s="96" t="s">
        <v>1341</v>
      </c>
      <c r="B343" s="28" t="str">
        <f>"07"&amp;"."&amp;$B$640&amp;"."&amp;$B$641</f>
        <v>07.04.2024</v>
      </c>
      <c r="C343" s="88" t="s">
        <v>76</v>
      </c>
      <c r="D343" s="89">
        <f>ROUND(((D344+D345+D347+D346)/1000),5)</f>
        <v>1.90419</v>
      </c>
      <c r="E343" s="89">
        <f>ROUND(((E344+E345+E347+E346)/1000),5)</f>
        <v>1.7856399999999999</v>
      </c>
      <c r="F343" s="89">
        <f>ROUND(((F344+F345+F347+F346)/1000),5)</f>
        <v>1.73149</v>
      </c>
      <c r="G343" s="89">
        <f t="shared" ref="G343:AA343" si="198">ROUND(((G344+G345+G347+G346)/1000),5)</f>
        <v>1.7186900000000001</v>
      </c>
      <c r="H343" s="89">
        <f t="shared" si="198"/>
        <v>1.7287699999999999</v>
      </c>
      <c r="I343" s="89">
        <f t="shared" si="198"/>
        <v>1.7341800000000001</v>
      </c>
      <c r="J343" s="89">
        <f t="shared" si="198"/>
        <v>1.7313799999999999</v>
      </c>
      <c r="K343" s="89">
        <f t="shared" si="198"/>
        <v>1.85009</v>
      </c>
      <c r="L343" s="89">
        <f t="shared" si="198"/>
        <v>2.0050400000000002</v>
      </c>
      <c r="M343" s="89">
        <f t="shared" si="198"/>
        <v>2.0715400000000002</v>
      </c>
      <c r="N343" s="89">
        <f t="shared" si="198"/>
        <v>2.1642700000000001</v>
      </c>
      <c r="O343" s="89">
        <f t="shared" si="198"/>
        <v>2.1519699999999999</v>
      </c>
      <c r="P343" s="89">
        <f t="shared" si="198"/>
        <v>2.1314600000000001</v>
      </c>
      <c r="Q343" s="89">
        <f t="shared" si="198"/>
        <v>2.1247600000000002</v>
      </c>
      <c r="R343" s="89">
        <f t="shared" si="198"/>
        <v>2.11537</v>
      </c>
      <c r="S343" s="89">
        <f t="shared" si="198"/>
        <v>2.1581100000000002</v>
      </c>
      <c r="T343" s="89">
        <f t="shared" si="198"/>
        <v>2.13957</v>
      </c>
      <c r="U343" s="89">
        <f t="shared" si="198"/>
        <v>2.1539299999999999</v>
      </c>
      <c r="V343" s="89">
        <f t="shared" si="198"/>
        <v>2.1645300000000001</v>
      </c>
      <c r="W343" s="89">
        <f t="shared" si="198"/>
        <v>2.4678900000000001</v>
      </c>
      <c r="X343" s="89">
        <f t="shared" si="198"/>
        <v>2.5066099999999998</v>
      </c>
      <c r="Y343" s="89">
        <f t="shared" si="198"/>
        <v>2.1493899999999999</v>
      </c>
      <c r="Z343" s="89">
        <f t="shared" si="198"/>
        <v>1.95875</v>
      </c>
      <c r="AA343" s="89">
        <f t="shared" si="198"/>
        <v>1.8853</v>
      </c>
    </row>
    <row r="344" spans="1:27" ht="12.75" hidden="1" customHeight="1" outlineLevel="1" x14ac:dyDescent="0.2">
      <c r="A344" s="97" t="s">
        <v>1342</v>
      </c>
      <c r="B344" s="63" t="s">
        <v>242</v>
      </c>
      <c r="C344" s="43" t="s">
        <v>79</v>
      </c>
      <c r="D344" s="44">
        <v>1418.07</v>
      </c>
      <c r="E344" s="44">
        <v>1299.52</v>
      </c>
      <c r="F344" s="44">
        <v>1245.3699999999999</v>
      </c>
      <c r="G344" s="44">
        <v>1232.57</v>
      </c>
      <c r="H344" s="44">
        <v>1242.6500000000001</v>
      </c>
      <c r="I344" s="44">
        <v>1248.06</v>
      </c>
      <c r="J344" s="44">
        <v>1245.26</v>
      </c>
      <c r="K344" s="44">
        <v>1363.97</v>
      </c>
      <c r="L344" s="44">
        <v>1518.92</v>
      </c>
      <c r="M344" s="44">
        <v>1585.42</v>
      </c>
      <c r="N344" s="44">
        <v>1678.15</v>
      </c>
      <c r="O344" s="44">
        <v>1665.85</v>
      </c>
      <c r="P344" s="44">
        <v>1645.34</v>
      </c>
      <c r="Q344" s="44">
        <v>1638.64</v>
      </c>
      <c r="R344" s="44">
        <v>1629.25</v>
      </c>
      <c r="S344" s="44">
        <v>1671.99</v>
      </c>
      <c r="T344" s="44">
        <v>1653.45</v>
      </c>
      <c r="U344" s="44">
        <v>1667.81</v>
      </c>
      <c r="V344" s="44">
        <v>1678.41</v>
      </c>
      <c r="W344" s="44">
        <v>1981.77</v>
      </c>
      <c r="X344" s="44">
        <v>2020.49</v>
      </c>
      <c r="Y344" s="44">
        <v>1663.27</v>
      </c>
      <c r="Z344" s="44">
        <v>1472.63</v>
      </c>
      <c r="AA344" s="44">
        <v>1399.18</v>
      </c>
    </row>
    <row r="345" spans="1:27" ht="12.75" hidden="1" customHeight="1" outlineLevel="1" x14ac:dyDescent="0.2">
      <c r="A345" s="97" t="s">
        <v>1343</v>
      </c>
      <c r="B345" s="63" t="s">
        <v>90</v>
      </c>
      <c r="C345" s="43" t="s">
        <v>79</v>
      </c>
      <c r="D345" s="44">
        <f>$D$315</f>
        <v>217.03</v>
      </c>
      <c r="E345" s="44">
        <f t="shared" ref="E345:AA345" si="199">$D$315</f>
        <v>217.03</v>
      </c>
      <c r="F345" s="44">
        <f t="shared" si="199"/>
        <v>217.03</v>
      </c>
      <c r="G345" s="44">
        <f t="shared" si="199"/>
        <v>217.03</v>
      </c>
      <c r="H345" s="44">
        <f t="shared" si="199"/>
        <v>217.03</v>
      </c>
      <c r="I345" s="44">
        <f t="shared" si="199"/>
        <v>217.03</v>
      </c>
      <c r="J345" s="44">
        <f t="shared" si="199"/>
        <v>217.03</v>
      </c>
      <c r="K345" s="44">
        <f t="shared" si="199"/>
        <v>217.03</v>
      </c>
      <c r="L345" s="44">
        <f t="shared" si="199"/>
        <v>217.03</v>
      </c>
      <c r="M345" s="44">
        <f t="shared" si="199"/>
        <v>217.03</v>
      </c>
      <c r="N345" s="44">
        <f t="shared" si="199"/>
        <v>217.03</v>
      </c>
      <c r="O345" s="44">
        <f t="shared" si="199"/>
        <v>217.03</v>
      </c>
      <c r="P345" s="44">
        <f t="shared" si="199"/>
        <v>217.03</v>
      </c>
      <c r="Q345" s="44">
        <f t="shared" si="199"/>
        <v>217.03</v>
      </c>
      <c r="R345" s="44">
        <f t="shared" si="199"/>
        <v>217.03</v>
      </c>
      <c r="S345" s="44">
        <f t="shared" si="199"/>
        <v>217.03</v>
      </c>
      <c r="T345" s="44">
        <f t="shared" si="199"/>
        <v>217.03</v>
      </c>
      <c r="U345" s="44">
        <f t="shared" si="199"/>
        <v>217.03</v>
      </c>
      <c r="V345" s="44">
        <f t="shared" si="199"/>
        <v>217.03</v>
      </c>
      <c r="W345" s="44">
        <f t="shared" si="199"/>
        <v>217.03</v>
      </c>
      <c r="X345" s="44">
        <f t="shared" si="199"/>
        <v>217.03</v>
      </c>
      <c r="Y345" s="44">
        <f t="shared" si="199"/>
        <v>217.03</v>
      </c>
      <c r="Z345" s="44">
        <f t="shared" si="199"/>
        <v>217.03</v>
      </c>
      <c r="AA345" s="44">
        <f t="shared" si="199"/>
        <v>217.03</v>
      </c>
    </row>
    <row r="346" spans="1:27" ht="12.75" hidden="1" customHeight="1" outlineLevel="1" x14ac:dyDescent="0.2">
      <c r="A346" s="97" t="s">
        <v>1344</v>
      </c>
      <c r="B346" s="63" t="s">
        <v>83</v>
      </c>
      <c r="C346" s="43" t="s">
        <v>79</v>
      </c>
      <c r="D346" s="44">
        <v>4.3</v>
      </c>
      <c r="E346" s="44">
        <v>4.3</v>
      </c>
      <c r="F346" s="44">
        <v>4.3</v>
      </c>
      <c r="G346" s="44">
        <v>4.3</v>
      </c>
      <c r="H346" s="44">
        <v>4.3</v>
      </c>
      <c r="I346" s="44">
        <v>4.3</v>
      </c>
      <c r="J346" s="44">
        <v>4.3</v>
      </c>
      <c r="K346" s="44">
        <v>4.3</v>
      </c>
      <c r="L346" s="44">
        <v>4.3</v>
      </c>
      <c r="M346" s="44">
        <v>4.3</v>
      </c>
      <c r="N346" s="44">
        <v>4.3</v>
      </c>
      <c r="O346" s="44">
        <v>4.3</v>
      </c>
      <c r="P346" s="44">
        <v>4.3</v>
      </c>
      <c r="Q346" s="44">
        <v>4.3</v>
      </c>
      <c r="R346" s="44">
        <v>4.3</v>
      </c>
      <c r="S346" s="44">
        <v>4.3</v>
      </c>
      <c r="T346" s="44">
        <v>4.3</v>
      </c>
      <c r="U346" s="44">
        <v>4.3</v>
      </c>
      <c r="V346" s="44">
        <v>4.3</v>
      </c>
      <c r="W346" s="44">
        <v>4.3</v>
      </c>
      <c r="X346" s="44">
        <v>4.3</v>
      </c>
      <c r="Y346" s="44">
        <v>4.3</v>
      </c>
      <c r="Z346" s="44">
        <v>4.3</v>
      </c>
      <c r="AA346" s="44">
        <v>4.3</v>
      </c>
    </row>
    <row r="347" spans="1:27" ht="12.75" hidden="1" customHeight="1" outlineLevel="1" x14ac:dyDescent="0.2">
      <c r="A347" s="97" t="s">
        <v>1345</v>
      </c>
      <c r="B347" s="63" t="s">
        <v>81</v>
      </c>
      <c r="C347" s="43" t="s">
        <v>79</v>
      </c>
      <c r="D347" s="44">
        <f>$D$11</f>
        <v>264.79000000000002</v>
      </c>
      <c r="E347" s="44">
        <f t="shared" ref="E347:AA347" si="200">$D$11</f>
        <v>264.79000000000002</v>
      </c>
      <c r="F347" s="44">
        <f t="shared" si="200"/>
        <v>264.79000000000002</v>
      </c>
      <c r="G347" s="44">
        <f t="shared" si="200"/>
        <v>264.79000000000002</v>
      </c>
      <c r="H347" s="44">
        <f t="shared" si="200"/>
        <v>264.79000000000002</v>
      </c>
      <c r="I347" s="44">
        <f t="shared" si="200"/>
        <v>264.79000000000002</v>
      </c>
      <c r="J347" s="44">
        <f t="shared" si="200"/>
        <v>264.79000000000002</v>
      </c>
      <c r="K347" s="44">
        <f t="shared" si="200"/>
        <v>264.79000000000002</v>
      </c>
      <c r="L347" s="44">
        <f t="shared" si="200"/>
        <v>264.79000000000002</v>
      </c>
      <c r="M347" s="44">
        <f t="shared" si="200"/>
        <v>264.79000000000002</v>
      </c>
      <c r="N347" s="44">
        <f t="shared" si="200"/>
        <v>264.79000000000002</v>
      </c>
      <c r="O347" s="44">
        <f t="shared" si="200"/>
        <v>264.79000000000002</v>
      </c>
      <c r="P347" s="44">
        <f t="shared" si="200"/>
        <v>264.79000000000002</v>
      </c>
      <c r="Q347" s="44">
        <f t="shared" si="200"/>
        <v>264.79000000000002</v>
      </c>
      <c r="R347" s="44">
        <f t="shared" si="200"/>
        <v>264.79000000000002</v>
      </c>
      <c r="S347" s="44">
        <f t="shared" si="200"/>
        <v>264.79000000000002</v>
      </c>
      <c r="T347" s="44">
        <f t="shared" si="200"/>
        <v>264.79000000000002</v>
      </c>
      <c r="U347" s="44">
        <f t="shared" si="200"/>
        <v>264.79000000000002</v>
      </c>
      <c r="V347" s="44">
        <f t="shared" si="200"/>
        <v>264.79000000000002</v>
      </c>
      <c r="W347" s="44">
        <f t="shared" si="200"/>
        <v>264.79000000000002</v>
      </c>
      <c r="X347" s="44">
        <f t="shared" si="200"/>
        <v>264.79000000000002</v>
      </c>
      <c r="Y347" s="44">
        <f t="shared" si="200"/>
        <v>264.79000000000002</v>
      </c>
      <c r="Z347" s="44">
        <f t="shared" si="200"/>
        <v>264.79000000000002</v>
      </c>
      <c r="AA347" s="44">
        <f t="shared" si="200"/>
        <v>264.79000000000002</v>
      </c>
    </row>
    <row r="348" spans="1:27" ht="12.75" customHeight="1" collapsed="1" x14ac:dyDescent="0.2">
      <c r="A348" s="96" t="s">
        <v>1346</v>
      </c>
      <c r="B348" s="28" t="str">
        <f>"08"&amp;"."&amp;$B$640&amp;"."&amp;$B$641</f>
        <v>08.04.2024</v>
      </c>
      <c r="C348" s="88" t="s">
        <v>76</v>
      </c>
      <c r="D348" s="89">
        <f>ROUND(((D349+D350+D352+D351)/1000),5)</f>
        <v>1.79308</v>
      </c>
      <c r="E348" s="89">
        <f>ROUND(((E349+E350+E352+E351)/1000),5)</f>
        <v>1.7130799999999999</v>
      </c>
      <c r="F348" s="89">
        <f>ROUND(((F349+F350+F352+F351)/1000),5)</f>
        <v>1.6808000000000001</v>
      </c>
      <c r="G348" s="89">
        <f t="shared" ref="G348:AA348" si="201">ROUND(((G349+G350+G352+G351)/1000),5)</f>
        <v>1.6793400000000001</v>
      </c>
      <c r="H348" s="89">
        <f t="shared" si="201"/>
        <v>1.7118800000000001</v>
      </c>
      <c r="I348" s="89">
        <f t="shared" si="201"/>
        <v>1.7897099999999999</v>
      </c>
      <c r="J348" s="89">
        <f t="shared" si="201"/>
        <v>1.92988</v>
      </c>
      <c r="K348" s="89">
        <f t="shared" si="201"/>
        <v>2.2059700000000002</v>
      </c>
      <c r="L348" s="89">
        <f t="shared" si="201"/>
        <v>2.41656</v>
      </c>
      <c r="M348" s="89">
        <f t="shared" si="201"/>
        <v>2.6876500000000001</v>
      </c>
      <c r="N348" s="89">
        <f t="shared" si="201"/>
        <v>2.7157300000000002</v>
      </c>
      <c r="O348" s="89">
        <f t="shared" si="201"/>
        <v>2.52182</v>
      </c>
      <c r="P348" s="89">
        <f t="shared" si="201"/>
        <v>2.5332599999999998</v>
      </c>
      <c r="Q348" s="89">
        <f t="shared" si="201"/>
        <v>2.5664699999999998</v>
      </c>
      <c r="R348" s="89">
        <f t="shared" si="201"/>
        <v>2.5349599999999999</v>
      </c>
      <c r="S348" s="89">
        <f t="shared" si="201"/>
        <v>2.4954200000000002</v>
      </c>
      <c r="T348" s="89">
        <f t="shared" si="201"/>
        <v>2.4554499999999999</v>
      </c>
      <c r="U348" s="89">
        <f t="shared" si="201"/>
        <v>2.5254500000000002</v>
      </c>
      <c r="V348" s="89">
        <f t="shared" si="201"/>
        <v>2.6306600000000002</v>
      </c>
      <c r="W348" s="89">
        <f t="shared" si="201"/>
        <v>2.6241099999999999</v>
      </c>
      <c r="X348" s="89">
        <f t="shared" si="201"/>
        <v>2.44875</v>
      </c>
      <c r="Y348" s="89">
        <f t="shared" si="201"/>
        <v>2.3728099999999999</v>
      </c>
      <c r="Z348" s="89">
        <f t="shared" si="201"/>
        <v>2.0662699999999998</v>
      </c>
      <c r="AA348" s="89">
        <f t="shared" si="201"/>
        <v>1.9663999999999999</v>
      </c>
    </row>
    <row r="349" spans="1:27" ht="12.75" hidden="1" customHeight="1" outlineLevel="1" x14ac:dyDescent="0.2">
      <c r="A349" s="97" t="s">
        <v>1347</v>
      </c>
      <c r="B349" s="63" t="s">
        <v>242</v>
      </c>
      <c r="C349" s="43" t="s">
        <v>79</v>
      </c>
      <c r="D349" s="44">
        <v>1306.96</v>
      </c>
      <c r="E349" s="44">
        <v>1226.96</v>
      </c>
      <c r="F349" s="44">
        <v>1194.68</v>
      </c>
      <c r="G349" s="44">
        <v>1193.22</v>
      </c>
      <c r="H349" s="44">
        <v>1225.76</v>
      </c>
      <c r="I349" s="44">
        <v>1303.5899999999999</v>
      </c>
      <c r="J349" s="44">
        <v>1443.76</v>
      </c>
      <c r="K349" s="44">
        <v>1719.85</v>
      </c>
      <c r="L349" s="44">
        <v>1930.44</v>
      </c>
      <c r="M349" s="44">
        <v>2201.5300000000002</v>
      </c>
      <c r="N349" s="44">
        <v>2229.61</v>
      </c>
      <c r="O349" s="44">
        <v>2035.7</v>
      </c>
      <c r="P349" s="44">
        <v>2047.14</v>
      </c>
      <c r="Q349" s="44">
        <v>2080.35</v>
      </c>
      <c r="R349" s="44">
        <v>2048.84</v>
      </c>
      <c r="S349" s="44">
        <v>2009.3</v>
      </c>
      <c r="T349" s="44">
        <v>1969.33</v>
      </c>
      <c r="U349" s="44">
        <v>2039.33</v>
      </c>
      <c r="V349" s="44">
        <v>2144.54</v>
      </c>
      <c r="W349" s="44">
        <v>2137.9899999999998</v>
      </c>
      <c r="X349" s="44">
        <v>1962.63</v>
      </c>
      <c r="Y349" s="44">
        <v>1886.69</v>
      </c>
      <c r="Z349" s="44">
        <v>1580.15</v>
      </c>
      <c r="AA349" s="44">
        <v>1480.28</v>
      </c>
    </row>
    <row r="350" spans="1:27" ht="12.75" hidden="1" customHeight="1" outlineLevel="1" x14ac:dyDescent="0.2">
      <c r="A350" s="97" t="s">
        <v>1348</v>
      </c>
      <c r="B350" s="63" t="s">
        <v>90</v>
      </c>
      <c r="C350" s="43" t="s">
        <v>79</v>
      </c>
      <c r="D350" s="44">
        <f>$D$315</f>
        <v>217.03</v>
      </c>
      <c r="E350" s="44">
        <f t="shared" ref="E350:AA350" si="202">$D$315</f>
        <v>217.03</v>
      </c>
      <c r="F350" s="44">
        <f t="shared" si="202"/>
        <v>217.03</v>
      </c>
      <c r="G350" s="44">
        <f t="shared" si="202"/>
        <v>217.03</v>
      </c>
      <c r="H350" s="44">
        <f t="shared" si="202"/>
        <v>217.03</v>
      </c>
      <c r="I350" s="44">
        <f t="shared" si="202"/>
        <v>217.03</v>
      </c>
      <c r="J350" s="44">
        <f t="shared" si="202"/>
        <v>217.03</v>
      </c>
      <c r="K350" s="44">
        <f t="shared" si="202"/>
        <v>217.03</v>
      </c>
      <c r="L350" s="44">
        <f t="shared" si="202"/>
        <v>217.03</v>
      </c>
      <c r="M350" s="44">
        <f t="shared" si="202"/>
        <v>217.03</v>
      </c>
      <c r="N350" s="44">
        <f t="shared" si="202"/>
        <v>217.03</v>
      </c>
      <c r="O350" s="44">
        <f t="shared" si="202"/>
        <v>217.03</v>
      </c>
      <c r="P350" s="44">
        <f t="shared" si="202"/>
        <v>217.03</v>
      </c>
      <c r="Q350" s="44">
        <f t="shared" si="202"/>
        <v>217.03</v>
      </c>
      <c r="R350" s="44">
        <f t="shared" si="202"/>
        <v>217.03</v>
      </c>
      <c r="S350" s="44">
        <f t="shared" si="202"/>
        <v>217.03</v>
      </c>
      <c r="T350" s="44">
        <f t="shared" si="202"/>
        <v>217.03</v>
      </c>
      <c r="U350" s="44">
        <f t="shared" si="202"/>
        <v>217.03</v>
      </c>
      <c r="V350" s="44">
        <f t="shared" si="202"/>
        <v>217.03</v>
      </c>
      <c r="W350" s="44">
        <f t="shared" si="202"/>
        <v>217.03</v>
      </c>
      <c r="X350" s="44">
        <f t="shared" si="202"/>
        <v>217.03</v>
      </c>
      <c r="Y350" s="44">
        <f t="shared" si="202"/>
        <v>217.03</v>
      </c>
      <c r="Z350" s="44">
        <f t="shared" si="202"/>
        <v>217.03</v>
      </c>
      <c r="AA350" s="44">
        <f t="shared" si="202"/>
        <v>217.03</v>
      </c>
    </row>
    <row r="351" spans="1:27" ht="12.75" hidden="1" customHeight="1" outlineLevel="1" x14ac:dyDescent="0.2">
      <c r="A351" s="97" t="s">
        <v>1349</v>
      </c>
      <c r="B351" s="63" t="s">
        <v>83</v>
      </c>
      <c r="C351" s="43" t="s">
        <v>79</v>
      </c>
      <c r="D351" s="44">
        <v>4.3</v>
      </c>
      <c r="E351" s="44">
        <v>4.3</v>
      </c>
      <c r="F351" s="44">
        <v>4.3</v>
      </c>
      <c r="G351" s="44">
        <v>4.3</v>
      </c>
      <c r="H351" s="44">
        <v>4.3</v>
      </c>
      <c r="I351" s="44">
        <v>4.3</v>
      </c>
      <c r="J351" s="44">
        <v>4.3</v>
      </c>
      <c r="K351" s="44">
        <v>4.3</v>
      </c>
      <c r="L351" s="44">
        <v>4.3</v>
      </c>
      <c r="M351" s="44">
        <v>4.3</v>
      </c>
      <c r="N351" s="44">
        <v>4.3</v>
      </c>
      <c r="O351" s="44">
        <v>4.3</v>
      </c>
      <c r="P351" s="44">
        <v>4.3</v>
      </c>
      <c r="Q351" s="44">
        <v>4.3</v>
      </c>
      <c r="R351" s="44">
        <v>4.3</v>
      </c>
      <c r="S351" s="44">
        <v>4.3</v>
      </c>
      <c r="T351" s="44">
        <v>4.3</v>
      </c>
      <c r="U351" s="44">
        <v>4.3</v>
      </c>
      <c r="V351" s="44">
        <v>4.3</v>
      </c>
      <c r="W351" s="44">
        <v>4.3</v>
      </c>
      <c r="X351" s="44">
        <v>4.3</v>
      </c>
      <c r="Y351" s="44">
        <v>4.3</v>
      </c>
      <c r="Z351" s="44">
        <v>4.3</v>
      </c>
      <c r="AA351" s="44">
        <v>4.3</v>
      </c>
    </row>
    <row r="352" spans="1:27" ht="12.75" hidden="1" customHeight="1" outlineLevel="1" x14ac:dyDescent="0.2">
      <c r="A352" s="97" t="s">
        <v>1350</v>
      </c>
      <c r="B352" s="63" t="s">
        <v>81</v>
      </c>
      <c r="C352" s="43" t="s">
        <v>79</v>
      </c>
      <c r="D352" s="44">
        <f>$D$11</f>
        <v>264.79000000000002</v>
      </c>
      <c r="E352" s="44">
        <f t="shared" ref="E352:AA352" si="203">$D$11</f>
        <v>264.79000000000002</v>
      </c>
      <c r="F352" s="44">
        <f t="shared" si="203"/>
        <v>264.79000000000002</v>
      </c>
      <c r="G352" s="44">
        <f t="shared" si="203"/>
        <v>264.79000000000002</v>
      </c>
      <c r="H352" s="44">
        <f t="shared" si="203"/>
        <v>264.79000000000002</v>
      </c>
      <c r="I352" s="44">
        <f t="shared" si="203"/>
        <v>264.79000000000002</v>
      </c>
      <c r="J352" s="44">
        <f t="shared" si="203"/>
        <v>264.79000000000002</v>
      </c>
      <c r="K352" s="44">
        <f t="shared" si="203"/>
        <v>264.79000000000002</v>
      </c>
      <c r="L352" s="44">
        <f t="shared" si="203"/>
        <v>264.79000000000002</v>
      </c>
      <c r="M352" s="44">
        <f t="shared" si="203"/>
        <v>264.79000000000002</v>
      </c>
      <c r="N352" s="44">
        <f t="shared" si="203"/>
        <v>264.79000000000002</v>
      </c>
      <c r="O352" s="44">
        <f t="shared" si="203"/>
        <v>264.79000000000002</v>
      </c>
      <c r="P352" s="44">
        <f t="shared" si="203"/>
        <v>264.79000000000002</v>
      </c>
      <c r="Q352" s="44">
        <f t="shared" si="203"/>
        <v>264.79000000000002</v>
      </c>
      <c r="R352" s="44">
        <f t="shared" si="203"/>
        <v>264.79000000000002</v>
      </c>
      <c r="S352" s="44">
        <f t="shared" si="203"/>
        <v>264.79000000000002</v>
      </c>
      <c r="T352" s="44">
        <f t="shared" si="203"/>
        <v>264.79000000000002</v>
      </c>
      <c r="U352" s="44">
        <f t="shared" si="203"/>
        <v>264.79000000000002</v>
      </c>
      <c r="V352" s="44">
        <f t="shared" si="203"/>
        <v>264.79000000000002</v>
      </c>
      <c r="W352" s="44">
        <f t="shared" si="203"/>
        <v>264.79000000000002</v>
      </c>
      <c r="X352" s="44">
        <f t="shared" si="203"/>
        <v>264.79000000000002</v>
      </c>
      <c r="Y352" s="44">
        <f t="shared" si="203"/>
        <v>264.79000000000002</v>
      </c>
      <c r="Z352" s="44">
        <f t="shared" si="203"/>
        <v>264.79000000000002</v>
      </c>
      <c r="AA352" s="44">
        <f t="shared" si="203"/>
        <v>264.79000000000002</v>
      </c>
    </row>
    <row r="353" spans="1:27" ht="12.75" customHeight="1" collapsed="1" x14ac:dyDescent="0.2">
      <c r="A353" s="96" t="s">
        <v>1351</v>
      </c>
      <c r="B353" s="28" t="str">
        <f>"09"&amp;"."&amp;$B$640&amp;"."&amp;$B$641</f>
        <v>09.04.2024</v>
      </c>
      <c r="C353" s="88" t="s">
        <v>76</v>
      </c>
      <c r="D353" s="89">
        <f>ROUND(((D354+D355+D357+D356)/1000),5)</f>
        <v>1.8450899999999999</v>
      </c>
      <c r="E353" s="89">
        <f>ROUND(((E354+E355+E357+E356)/1000),5)</f>
        <v>1.7346999999999999</v>
      </c>
      <c r="F353" s="89">
        <f>ROUND(((F354+F355+F357+F356)/1000),5)</f>
        <v>1.7237</v>
      </c>
      <c r="G353" s="89">
        <f t="shared" ref="G353:AA353" si="204">ROUND(((G354+G355+G357+G356)/1000),5)</f>
        <v>1.7317899999999999</v>
      </c>
      <c r="H353" s="89">
        <f t="shared" si="204"/>
        <v>1.7407699999999999</v>
      </c>
      <c r="I353" s="89">
        <f t="shared" si="204"/>
        <v>1.8287899999999999</v>
      </c>
      <c r="J353" s="89">
        <f t="shared" si="204"/>
        <v>1.9637500000000001</v>
      </c>
      <c r="K353" s="89">
        <f t="shared" si="204"/>
        <v>2.17415</v>
      </c>
      <c r="L353" s="89">
        <f t="shared" si="204"/>
        <v>2.3396599999999999</v>
      </c>
      <c r="M353" s="89">
        <f t="shared" si="204"/>
        <v>2.40326</v>
      </c>
      <c r="N353" s="89">
        <f t="shared" si="204"/>
        <v>2.4728699999999999</v>
      </c>
      <c r="O353" s="89">
        <f t="shared" si="204"/>
        <v>2.5082499999999999</v>
      </c>
      <c r="P353" s="89">
        <f t="shared" si="204"/>
        <v>2.5396000000000001</v>
      </c>
      <c r="Q353" s="89">
        <f t="shared" si="204"/>
        <v>2.54027</v>
      </c>
      <c r="R353" s="89">
        <f t="shared" si="204"/>
        <v>2.5385399999999998</v>
      </c>
      <c r="S353" s="89">
        <f t="shared" si="204"/>
        <v>2.4809399999999999</v>
      </c>
      <c r="T353" s="89">
        <f t="shared" si="204"/>
        <v>2.3464700000000001</v>
      </c>
      <c r="U353" s="89">
        <f t="shared" si="204"/>
        <v>2.3346399999999998</v>
      </c>
      <c r="V353" s="89">
        <f t="shared" si="204"/>
        <v>2.3327</v>
      </c>
      <c r="W353" s="89">
        <f t="shared" si="204"/>
        <v>2.36198</v>
      </c>
      <c r="X353" s="89">
        <f t="shared" si="204"/>
        <v>2.3871600000000002</v>
      </c>
      <c r="Y353" s="89">
        <f t="shared" si="204"/>
        <v>2.33108</v>
      </c>
      <c r="Z353" s="89">
        <f t="shared" si="204"/>
        <v>2.0325500000000001</v>
      </c>
      <c r="AA353" s="89">
        <f t="shared" si="204"/>
        <v>1.93503</v>
      </c>
    </row>
    <row r="354" spans="1:27" ht="12.75" hidden="1" customHeight="1" outlineLevel="1" x14ac:dyDescent="0.2">
      <c r="A354" s="97" t="s">
        <v>1352</v>
      </c>
      <c r="B354" s="63" t="s">
        <v>242</v>
      </c>
      <c r="C354" s="43" t="s">
        <v>79</v>
      </c>
      <c r="D354" s="44">
        <v>1358.97</v>
      </c>
      <c r="E354" s="44">
        <v>1248.58</v>
      </c>
      <c r="F354" s="44">
        <v>1237.58</v>
      </c>
      <c r="G354" s="44">
        <v>1245.67</v>
      </c>
      <c r="H354" s="44">
        <v>1254.6500000000001</v>
      </c>
      <c r="I354" s="44">
        <v>1342.67</v>
      </c>
      <c r="J354" s="44">
        <v>1477.63</v>
      </c>
      <c r="K354" s="44">
        <v>1688.03</v>
      </c>
      <c r="L354" s="44">
        <v>1853.54</v>
      </c>
      <c r="M354" s="44">
        <v>1917.14</v>
      </c>
      <c r="N354" s="44">
        <v>1986.75</v>
      </c>
      <c r="O354" s="44">
        <v>2022.13</v>
      </c>
      <c r="P354" s="44">
        <v>2053.48</v>
      </c>
      <c r="Q354" s="44">
        <v>2054.15</v>
      </c>
      <c r="R354" s="44">
        <v>2052.42</v>
      </c>
      <c r="S354" s="44">
        <v>1994.82</v>
      </c>
      <c r="T354" s="44">
        <v>1860.35</v>
      </c>
      <c r="U354" s="44">
        <v>1848.52</v>
      </c>
      <c r="V354" s="44">
        <v>1846.58</v>
      </c>
      <c r="W354" s="44">
        <v>1875.86</v>
      </c>
      <c r="X354" s="44">
        <v>1901.04</v>
      </c>
      <c r="Y354" s="44">
        <v>1844.96</v>
      </c>
      <c r="Z354" s="44">
        <v>1546.43</v>
      </c>
      <c r="AA354" s="44">
        <v>1448.91</v>
      </c>
    </row>
    <row r="355" spans="1:27" ht="12.75" hidden="1" customHeight="1" outlineLevel="1" x14ac:dyDescent="0.2">
      <c r="A355" s="97" t="s">
        <v>1353</v>
      </c>
      <c r="B355" s="63" t="s">
        <v>90</v>
      </c>
      <c r="C355" s="43" t="s">
        <v>79</v>
      </c>
      <c r="D355" s="44">
        <f>$D$315</f>
        <v>217.03</v>
      </c>
      <c r="E355" s="44">
        <f t="shared" ref="E355:AA355" si="205">$D$315</f>
        <v>217.03</v>
      </c>
      <c r="F355" s="44">
        <f t="shared" si="205"/>
        <v>217.03</v>
      </c>
      <c r="G355" s="44">
        <f t="shared" si="205"/>
        <v>217.03</v>
      </c>
      <c r="H355" s="44">
        <f t="shared" si="205"/>
        <v>217.03</v>
      </c>
      <c r="I355" s="44">
        <f t="shared" si="205"/>
        <v>217.03</v>
      </c>
      <c r="J355" s="44">
        <f t="shared" si="205"/>
        <v>217.03</v>
      </c>
      <c r="K355" s="44">
        <f t="shared" si="205"/>
        <v>217.03</v>
      </c>
      <c r="L355" s="44">
        <f t="shared" si="205"/>
        <v>217.03</v>
      </c>
      <c r="M355" s="44">
        <f t="shared" si="205"/>
        <v>217.03</v>
      </c>
      <c r="N355" s="44">
        <f t="shared" si="205"/>
        <v>217.03</v>
      </c>
      <c r="O355" s="44">
        <f t="shared" si="205"/>
        <v>217.03</v>
      </c>
      <c r="P355" s="44">
        <f t="shared" si="205"/>
        <v>217.03</v>
      </c>
      <c r="Q355" s="44">
        <f t="shared" si="205"/>
        <v>217.03</v>
      </c>
      <c r="R355" s="44">
        <f t="shared" si="205"/>
        <v>217.03</v>
      </c>
      <c r="S355" s="44">
        <f t="shared" si="205"/>
        <v>217.03</v>
      </c>
      <c r="T355" s="44">
        <f t="shared" si="205"/>
        <v>217.03</v>
      </c>
      <c r="U355" s="44">
        <f t="shared" si="205"/>
        <v>217.03</v>
      </c>
      <c r="V355" s="44">
        <f t="shared" si="205"/>
        <v>217.03</v>
      </c>
      <c r="W355" s="44">
        <f t="shared" si="205"/>
        <v>217.03</v>
      </c>
      <c r="X355" s="44">
        <f t="shared" si="205"/>
        <v>217.03</v>
      </c>
      <c r="Y355" s="44">
        <f t="shared" si="205"/>
        <v>217.03</v>
      </c>
      <c r="Z355" s="44">
        <f t="shared" si="205"/>
        <v>217.03</v>
      </c>
      <c r="AA355" s="44">
        <f t="shared" si="205"/>
        <v>217.03</v>
      </c>
    </row>
    <row r="356" spans="1:27" ht="12.75" hidden="1" customHeight="1" outlineLevel="1" x14ac:dyDescent="0.2">
      <c r="A356" s="97" t="s">
        <v>1354</v>
      </c>
      <c r="B356" s="63" t="s">
        <v>83</v>
      </c>
      <c r="C356" s="43" t="s">
        <v>79</v>
      </c>
      <c r="D356" s="44">
        <v>4.3</v>
      </c>
      <c r="E356" s="44">
        <v>4.3</v>
      </c>
      <c r="F356" s="44">
        <v>4.3</v>
      </c>
      <c r="G356" s="44">
        <v>4.3</v>
      </c>
      <c r="H356" s="44">
        <v>4.3</v>
      </c>
      <c r="I356" s="44">
        <v>4.3</v>
      </c>
      <c r="J356" s="44">
        <v>4.3</v>
      </c>
      <c r="K356" s="44">
        <v>4.3</v>
      </c>
      <c r="L356" s="44">
        <v>4.3</v>
      </c>
      <c r="M356" s="44">
        <v>4.3</v>
      </c>
      <c r="N356" s="44">
        <v>4.3</v>
      </c>
      <c r="O356" s="44">
        <v>4.3</v>
      </c>
      <c r="P356" s="44">
        <v>4.3</v>
      </c>
      <c r="Q356" s="44">
        <v>4.3</v>
      </c>
      <c r="R356" s="44">
        <v>4.3</v>
      </c>
      <c r="S356" s="44">
        <v>4.3</v>
      </c>
      <c r="T356" s="44">
        <v>4.3</v>
      </c>
      <c r="U356" s="44">
        <v>4.3</v>
      </c>
      <c r="V356" s="44">
        <v>4.3</v>
      </c>
      <c r="W356" s="44">
        <v>4.3</v>
      </c>
      <c r="X356" s="44">
        <v>4.3</v>
      </c>
      <c r="Y356" s="44">
        <v>4.3</v>
      </c>
      <c r="Z356" s="44">
        <v>4.3</v>
      </c>
      <c r="AA356" s="44">
        <v>4.3</v>
      </c>
    </row>
    <row r="357" spans="1:27" ht="12.75" hidden="1" customHeight="1" outlineLevel="1" x14ac:dyDescent="0.2">
      <c r="A357" s="97" t="s">
        <v>1355</v>
      </c>
      <c r="B357" s="63" t="s">
        <v>81</v>
      </c>
      <c r="C357" s="43" t="s">
        <v>79</v>
      </c>
      <c r="D357" s="44">
        <f>$D$11</f>
        <v>264.79000000000002</v>
      </c>
      <c r="E357" s="44">
        <f t="shared" ref="E357:AA357" si="206">$D$11</f>
        <v>264.79000000000002</v>
      </c>
      <c r="F357" s="44">
        <f t="shared" si="206"/>
        <v>264.79000000000002</v>
      </c>
      <c r="G357" s="44">
        <f t="shared" si="206"/>
        <v>264.79000000000002</v>
      </c>
      <c r="H357" s="44">
        <f t="shared" si="206"/>
        <v>264.79000000000002</v>
      </c>
      <c r="I357" s="44">
        <f t="shared" si="206"/>
        <v>264.79000000000002</v>
      </c>
      <c r="J357" s="44">
        <f t="shared" si="206"/>
        <v>264.79000000000002</v>
      </c>
      <c r="K357" s="44">
        <f t="shared" si="206"/>
        <v>264.79000000000002</v>
      </c>
      <c r="L357" s="44">
        <f t="shared" si="206"/>
        <v>264.79000000000002</v>
      </c>
      <c r="M357" s="44">
        <f t="shared" si="206"/>
        <v>264.79000000000002</v>
      </c>
      <c r="N357" s="44">
        <f t="shared" si="206"/>
        <v>264.79000000000002</v>
      </c>
      <c r="O357" s="44">
        <f t="shared" si="206"/>
        <v>264.79000000000002</v>
      </c>
      <c r="P357" s="44">
        <f t="shared" si="206"/>
        <v>264.79000000000002</v>
      </c>
      <c r="Q357" s="44">
        <f t="shared" si="206"/>
        <v>264.79000000000002</v>
      </c>
      <c r="R357" s="44">
        <f t="shared" si="206"/>
        <v>264.79000000000002</v>
      </c>
      <c r="S357" s="44">
        <f t="shared" si="206"/>
        <v>264.79000000000002</v>
      </c>
      <c r="T357" s="44">
        <f t="shared" si="206"/>
        <v>264.79000000000002</v>
      </c>
      <c r="U357" s="44">
        <f t="shared" si="206"/>
        <v>264.79000000000002</v>
      </c>
      <c r="V357" s="44">
        <f t="shared" si="206"/>
        <v>264.79000000000002</v>
      </c>
      <c r="W357" s="44">
        <f t="shared" si="206"/>
        <v>264.79000000000002</v>
      </c>
      <c r="X357" s="44">
        <f t="shared" si="206"/>
        <v>264.79000000000002</v>
      </c>
      <c r="Y357" s="44">
        <f t="shared" si="206"/>
        <v>264.79000000000002</v>
      </c>
      <c r="Z357" s="44">
        <f t="shared" si="206"/>
        <v>264.79000000000002</v>
      </c>
      <c r="AA357" s="44">
        <f t="shared" si="206"/>
        <v>264.79000000000002</v>
      </c>
    </row>
    <row r="358" spans="1:27" ht="12.75" customHeight="1" collapsed="1" x14ac:dyDescent="0.2">
      <c r="A358" s="96" t="s">
        <v>1356</v>
      </c>
      <c r="B358" s="28" t="str">
        <f>"10"&amp;"."&amp;$B$640&amp;"."&amp;$B$641</f>
        <v>10.04.2024</v>
      </c>
      <c r="C358" s="88" t="s">
        <v>76</v>
      </c>
      <c r="D358" s="89">
        <f>ROUND(((D359+D360+D362+D361)/1000),5)</f>
        <v>1.8875</v>
      </c>
      <c r="E358" s="89">
        <f>ROUND(((E359+E360+E362+E361)/1000),5)</f>
        <v>1.74665</v>
      </c>
      <c r="F358" s="89">
        <f>ROUND(((F359+F360+F362+F361)/1000),5)</f>
        <v>1.7265699999999999</v>
      </c>
      <c r="G358" s="89">
        <f t="shared" ref="G358:AA358" si="207">ROUND(((G359+G360+G362+G361)/1000),5)</f>
        <v>1.7257199999999999</v>
      </c>
      <c r="H358" s="89">
        <f t="shared" si="207"/>
        <v>1.7329000000000001</v>
      </c>
      <c r="I358" s="89">
        <f t="shared" si="207"/>
        <v>1.85103</v>
      </c>
      <c r="J358" s="89">
        <f t="shared" si="207"/>
        <v>1.96831</v>
      </c>
      <c r="K358" s="89">
        <f t="shared" si="207"/>
        <v>2.1945399999999999</v>
      </c>
      <c r="L358" s="89">
        <f t="shared" si="207"/>
        <v>2.3924300000000001</v>
      </c>
      <c r="M358" s="89">
        <f t="shared" si="207"/>
        <v>2.68621</v>
      </c>
      <c r="N358" s="89">
        <f t="shared" si="207"/>
        <v>2.7257199999999999</v>
      </c>
      <c r="O358" s="89">
        <f t="shared" si="207"/>
        <v>2.78877</v>
      </c>
      <c r="P358" s="89">
        <f t="shared" si="207"/>
        <v>2.7886700000000002</v>
      </c>
      <c r="Q358" s="89">
        <f t="shared" si="207"/>
        <v>2.8186499999999999</v>
      </c>
      <c r="R358" s="89">
        <f t="shared" si="207"/>
        <v>2.8099799999999999</v>
      </c>
      <c r="S358" s="89">
        <f t="shared" si="207"/>
        <v>2.78695</v>
      </c>
      <c r="T358" s="89">
        <f t="shared" si="207"/>
        <v>2.7544200000000001</v>
      </c>
      <c r="U358" s="89">
        <f t="shared" si="207"/>
        <v>2.4657900000000001</v>
      </c>
      <c r="V358" s="89">
        <f t="shared" si="207"/>
        <v>2.3411900000000001</v>
      </c>
      <c r="W358" s="89">
        <f t="shared" si="207"/>
        <v>2.4743200000000001</v>
      </c>
      <c r="X358" s="89">
        <f t="shared" si="207"/>
        <v>2.4940099999999998</v>
      </c>
      <c r="Y358" s="89">
        <f t="shared" si="207"/>
        <v>2.36463</v>
      </c>
      <c r="Z358" s="89">
        <f t="shared" si="207"/>
        <v>2.05864</v>
      </c>
      <c r="AA358" s="89">
        <f t="shared" si="207"/>
        <v>1.9759100000000001</v>
      </c>
    </row>
    <row r="359" spans="1:27" ht="12.75" hidden="1" customHeight="1" outlineLevel="1" x14ac:dyDescent="0.2">
      <c r="A359" s="97" t="s">
        <v>1357</v>
      </c>
      <c r="B359" s="63" t="s">
        <v>242</v>
      </c>
      <c r="C359" s="43" t="s">
        <v>79</v>
      </c>
      <c r="D359" s="44">
        <v>1401.38</v>
      </c>
      <c r="E359" s="44">
        <v>1260.53</v>
      </c>
      <c r="F359" s="44">
        <v>1240.45</v>
      </c>
      <c r="G359" s="44">
        <v>1239.5999999999999</v>
      </c>
      <c r="H359" s="44">
        <v>1246.78</v>
      </c>
      <c r="I359" s="44">
        <v>1364.91</v>
      </c>
      <c r="J359" s="44">
        <v>1482.19</v>
      </c>
      <c r="K359" s="44">
        <v>1708.42</v>
      </c>
      <c r="L359" s="44">
        <v>1906.31</v>
      </c>
      <c r="M359" s="44">
        <v>2200.09</v>
      </c>
      <c r="N359" s="44">
        <v>2239.6</v>
      </c>
      <c r="O359" s="44">
        <v>2302.65</v>
      </c>
      <c r="P359" s="44">
        <v>2302.5500000000002</v>
      </c>
      <c r="Q359" s="44">
        <v>2332.5300000000002</v>
      </c>
      <c r="R359" s="44">
        <v>2323.86</v>
      </c>
      <c r="S359" s="44">
        <v>2300.83</v>
      </c>
      <c r="T359" s="44">
        <v>2268.3000000000002</v>
      </c>
      <c r="U359" s="44">
        <v>1979.67</v>
      </c>
      <c r="V359" s="44">
        <v>1855.07</v>
      </c>
      <c r="W359" s="44">
        <v>1988.2</v>
      </c>
      <c r="X359" s="44">
        <v>2007.89</v>
      </c>
      <c r="Y359" s="44">
        <v>1878.51</v>
      </c>
      <c r="Z359" s="44">
        <v>1572.52</v>
      </c>
      <c r="AA359" s="44">
        <v>1489.79</v>
      </c>
    </row>
    <row r="360" spans="1:27" ht="12.75" hidden="1" customHeight="1" outlineLevel="1" x14ac:dyDescent="0.2">
      <c r="A360" s="97" t="s">
        <v>1358</v>
      </c>
      <c r="B360" s="63" t="s">
        <v>90</v>
      </c>
      <c r="C360" s="43" t="s">
        <v>79</v>
      </c>
      <c r="D360" s="44">
        <f>$D$315</f>
        <v>217.03</v>
      </c>
      <c r="E360" s="44">
        <f t="shared" ref="E360:AA360" si="208">$D$315</f>
        <v>217.03</v>
      </c>
      <c r="F360" s="44">
        <f t="shared" si="208"/>
        <v>217.03</v>
      </c>
      <c r="G360" s="44">
        <f t="shared" si="208"/>
        <v>217.03</v>
      </c>
      <c r="H360" s="44">
        <f t="shared" si="208"/>
        <v>217.03</v>
      </c>
      <c r="I360" s="44">
        <f t="shared" si="208"/>
        <v>217.03</v>
      </c>
      <c r="J360" s="44">
        <f t="shared" si="208"/>
        <v>217.03</v>
      </c>
      <c r="K360" s="44">
        <f t="shared" si="208"/>
        <v>217.03</v>
      </c>
      <c r="L360" s="44">
        <f t="shared" si="208"/>
        <v>217.03</v>
      </c>
      <c r="M360" s="44">
        <f t="shared" si="208"/>
        <v>217.03</v>
      </c>
      <c r="N360" s="44">
        <f t="shared" si="208"/>
        <v>217.03</v>
      </c>
      <c r="O360" s="44">
        <f t="shared" si="208"/>
        <v>217.03</v>
      </c>
      <c r="P360" s="44">
        <f t="shared" si="208"/>
        <v>217.03</v>
      </c>
      <c r="Q360" s="44">
        <f t="shared" si="208"/>
        <v>217.03</v>
      </c>
      <c r="R360" s="44">
        <f t="shared" si="208"/>
        <v>217.03</v>
      </c>
      <c r="S360" s="44">
        <f t="shared" si="208"/>
        <v>217.03</v>
      </c>
      <c r="T360" s="44">
        <f t="shared" si="208"/>
        <v>217.03</v>
      </c>
      <c r="U360" s="44">
        <f t="shared" si="208"/>
        <v>217.03</v>
      </c>
      <c r="V360" s="44">
        <f t="shared" si="208"/>
        <v>217.03</v>
      </c>
      <c r="W360" s="44">
        <f t="shared" si="208"/>
        <v>217.03</v>
      </c>
      <c r="X360" s="44">
        <f t="shared" si="208"/>
        <v>217.03</v>
      </c>
      <c r="Y360" s="44">
        <f t="shared" si="208"/>
        <v>217.03</v>
      </c>
      <c r="Z360" s="44">
        <f t="shared" si="208"/>
        <v>217.03</v>
      </c>
      <c r="AA360" s="44">
        <f t="shared" si="208"/>
        <v>217.03</v>
      </c>
    </row>
    <row r="361" spans="1:27" ht="12.75" hidden="1" customHeight="1" outlineLevel="1" x14ac:dyDescent="0.2">
      <c r="A361" s="97" t="s">
        <v>1359</v>
      </c>
      <c r="B361" s="63" t="s">
        <v>83</v>
      </c>
      <c r="C361" s="43" t="s">
        <v>79</v>
      </c>
      <c r="D361" s="44">
        <v>4.3</v>
      </c>
      <c r="E361" s="44">
        <v>4.3</v>
      </c>
      <c r="F361" s="44">
        <v>4.3</v>
      </c>
      <c r="G361" s="44">
        <v>4.3</v>
      </c>
      <c r="H361" s="44">
        <v>4.3</v>
      </c>
      <c r="I361" s="44">
        <v>4.3</v>
      </c>
      <c r="J361" s="44">
        <v>4.3</v>
      </c>
      <c r="K361" s="44">
        <v>4.3</v>
      </c>
      <c r="L361" s="44">
        <v>4.3</v>
      </c>
      <c r="M361" s="44">
        <v>4.3</v>
      </c>
      <c r="N361" s="44">
        <v>4.3</v>
      </c>
      <c r="O361" s="44">
        <v>4.3</v>
      </c>
      <c r="P361" s="44">
        <v>4.3</v>
      </c>
      <c r="Q361" s="44">
        <v>4.3</v>
      </c>
      <c r="R361" s="44">
        <v>4.3</v>
      </c>
      <c r="S361" s="44">
        <v>4.3</v>
      </c>
      <c r="T361" s="44">
        <v>4.3</v>
      </c>
      <c r="U361" s="44">
        <v>4.3</v>
      </c>
      <c r="V361" s="44">
        <v>4.3</v>
      </c>
      <c r="W361" s="44">
        <v>4.3</v>
      </c>
      <c r="X361" s="44">
        <v>4.3</v>
      </c>
      <c r="Y361" s="44">
        <v>4.3</v>
      </c>
      <c r="Z361" s="44">
        <v>4.3</v>
      </c>
      <c r="AA361" s="44">
        <v>4.3</v>
      </c>
    </row>
    <row r="362" spans="1:27" ht="12.75" hidden="1" customHeight="1" outlineLevel="1" x14ac:dyDescent="0.2">
      <c r="A362" s="97" t="s">
        <v>1360</v>
      </c>
      <c r="B362" s="63" t="s">
        <v>81</v>
      </c>
      <c r="C362" s="43" t="s">
        <v>79</v>
      </c>
      <c r="D362" s="44">
        <f>$D$11</f>
        <v>264.79000000000002</v>
      </c>
      <c r="E362" s="44">
        <f t="shared" ref="E362:AA362" si="209">$D$11</f>
        <v>264.79000000000002</v>
      </c>
      <c r="F362" s="44">
        <f t="shared" si="209"/>
        <v>264.79000000000002</v>
      </c>
      <c r="G362" s="44">
        <f t="shared" si="209"/>
        <v>264.79000000000002</v>
      </c>
      <c r="H362" s="44">
        <f t="shared" si="209"/>
        <v>264.79000000000002</v>
      </c>
      <c r="I362" s="44">
        <f t="shared" si="209"/>
        <v>264.79000000000002</v>
      </c>
      <c r="J362" s="44">
        <f t="shared" si="209"/>
        <v>264.79000000000002</v>
      </c>
      <c r="K362" s="44">
        <f t="shared" si="209"/>
        <v>264.79000000000002</v>
      </c>
      <c r="L362" s="44">
        <f t="shared" si="209"/>
        <v>264.79000000000002</v>
      </c>
      <c r="M362" s="44">
        <f t="shared" si="209"/>
        <v>264.79000000000002</v>
      </c>
      <c r="N362" s="44">
        <f t="shared" si="209"/>
        <v>264.79000000000002</v>
      </c>
      <c r="O362" s="44">
        <f t="shared" si="209"/>
        <v>264.79000000000002</v>
      </c>
      <c r="P362" s="44">
        <f t="shared" si="209"/>
        <v>264.79000000000002</v>
      </c>
      <c r="Q362" s="44">
        <f t="shared" si="209"/>
        <v>264.79000000000002</v>
      </c>
      <c r="R362" s="44">
        <f t="shared" si="209"/>
        <v>264.79000000000002</v>
      </c>
      <c r="S362" s="44">
        <f t="shared" si="209"/>
        <v>264.79000000000002</v>
      </c>
      <c r="T362" s="44">
        <f t="shared" si="209"/>
        <v>264.79000000000002</v>
      </c>
      <c r="U362" s="44">
        <f t="shared" si="209"/>
        <v>264.79000000000002</v>
      </c>
      <c r="V362" s="44">
        <f t="shared" si="209"/>
        <v>264.79000000000002</v>
      </c>
      <c r="W362" s="44">
        <f t="shared" si="209"/>
        <v>264.79000000000002</v>
      </c>
      <c r="X362" s="44">
        <f t="shared" si="209"/>
        <v>264.79000000000002</v>
      </c>
      <c r="Y362" s="44">
        <f t="shared" si="209"/>
        <v>264.79000000000002</v>
      </c>
      <c r="Z362" s="44">
        <f t="shared" si="209"/>
        <v>264.79000000000002</v>
      </c>
      <c r="AA362" s="44">
        <f t="shared" si="209"/>
        <v>264.79000000000002</v>
      </c>
    </row>
    <row r="363" spans="1:27" ht="12.75" customHeight="1" collapsed="1" x14ac:dyDescent="0.2">
      <c r="A363" s="96" t="s">
        <v>1361</v>
      </c>
      <c r="B363" s="28" t="str">
        <f>"11"&amp;"."&amp;$B$640&amp;"."&amp;$B$641</f>
        <v>11.04.2024</v>
      </c>
      <c r="C363" s="88" t="s">
        <v>76</v>
      </c>
      <c r="D363" s="89">
        <f>ROUND(((D364+D365+D367+D366)/1000),5)</f>
        <v>1.77763</v>
      </c>
      <c r="E363" s="89">
        <f>ROUND(((E364+E365+E367+E366)/1000),5)</f>
        <v>1.70316</v>
      </c>
      <c r="F363" s="89">
        <f>ROUND(((F364+F365+F367+F366)/1000),5)</f>
        <v>1.6497599999999999</v>
      </c>
      <c r="G363" s="89">
        <f t="shared" ref="G363:AA363" si="210">ROUND(((G364+G365+G367+G366)/1000),5)</f>
        <v>1.64466</v>
      </c>
      <c r="H363" s="89">
        <f t="shared" si="210"/>
        <v>1.70235</v>
      </c>
      <c r="I363" s="89">
        <f t="shared" si="210"/>
        <v>1.7862199999999999</v>
      </c>
      <c r="J363" s="89">
        <f t="shared" si="210"/>
        <v>1.93526</v>
      </c>
      <c r="K363" s="89">
        <f t="shared" si="210"/>
        <v>2.1361500000000002</v>
      </c>
      <c r="L363" s="89">
        <f t="shared" si="210"/>
        <v>2.36781</v>
      </c>
      <c r="M363" s="89">
        <f t="shared" si="210"/>
        <v>2.4963099999999998</v>
      </c>
      <c r="N363" s="89">
        <f t="shared" si="210"/>
        <v>2.5387200000000001</v>
      </c>
      <c r="O363" s="89">
        <f t="shared" si="210"/>
        <v>2.548</v>
      </c>
      <c r="P363" s="89">
        <f t="shared" si="210"/>
        <v>2.5503</v>
      </c>
      <c r="Q363" s="89">
        <f t="shared" si="210"/>
        <v>2.5517699999999999</v>
      </c>
      <c r="R363" s="89">
        <f t="shared" si="210"/>
        <v>2.5477099999999999</v>
      </c>
      <c r="S363" s="89">
        <f t="shared" si="210"/>
        <v>2.5051600000000001</v>
      </c>
      <c r="T363" s="89">
        <f t="shared" si="210"/>
        <v>2.4886599999999999</v>
      </c>
      <c r="U363" s="89">
        <f t="shared" si="210"/>
        <v>2.4078900000000001</v>
      </c>
      <c r="V363" s="89">
        <f t="shared" si="210"/>
        <v>2.3827799999999999</v>
      </c>
      <c r="W363" s="89">
        <f t="shared" si="210"/>
        <v>2.4400300000000001</v>
      </c>
      <c r="X363" s="89">
        <f t="shared" si="210"/>
        <v>2.4944000000000002</v>
      </c>
      <c r="Y363" s="89">
        <f t="shared" si="210"/>
        <v>2.40232</v>
      </c>
      <c r="Z363" s="89">
        <f t="shared" si="210"/>
        <v>2.0449199999999998</v>
      </c>
      <c r="AA363" s="89">
        <f t="shared" si="210"/>
        <v>1.9322600000000001</v>
      </c>
    </row>
    <row r="364" spans="1:27" ht="12.75" hidden="1" customHeight="1" outlineLevel="1" x14ac:dyDescent="0.2">
      <c r="A364" s="97" t="s">
        <v>1362</v>
      </c>
      <c r="B364" s="63" t="s">
        <v>242</v>
      </c>
      <c r="C364" s="43" t="s">
        <v>79</v>
      </c>
      <c r="D364" s="44">
        <v>1291.51</v>
      </c>
      <c r="E364" s="44">
        <v>1217.04</v>
      </c>
      <c r="F364" s="44">
        <v>1163.6400000000001</v>
      </c>
      <c r="G364" s="44">
        <v>1158.54</v>
      </c>
      <c r="H364" s="44">
        <v>1216.23</v>
      </c>
      <c r="I364" s="44">
        <v>1300.0999999999999</v>
      </c>
      <c r="J364" s="44">
        <v>1449.14</v>
      </c>
      <c r="K364" s="44">
        <v>1650.03</v>
      </c>
      <c r="L364" s="44">
        <v>1881.69</v>
      </c>
      <c r="M364" s="44">
        <v>2010.19</v>
      </c>
      <c r="N364" s="44">
        <v>2052.6</v>
      </c>
      <c r="O364" s="44">
        <v>2061.88</v>
      </c>
      <c r="P364" s="44">
        <v>2064.1799999999998</v>
      </c>
      <c r="Q364" s="44">
        <v>2065.65</v>
      </c>
      <c r="R364" s="44">
        <v>2061.59</v>
      </c>
      <c r="S364" s="44">
        <v>2019.04</v>
      </c>
      <c r="T364" s="44">
        <v>2002.54</v>
      </c>
      <c r="U364" s="44">
        <v>1921.77</v>
      </c>
      <c r="V364" s="44">
        <v>1896.66</v>
      </c>
      <c r="W364" s="44">
        <v>1953.91</v>
      </c>
      <c r="X364" s="44">
        <v>2008.28</v>
      </c>
      <c r="Y364" s="44">
        <v>1916.2</v>
      </c>
      <c r="Z364" s="44">
        <v>1558.8</v>
      </c>
      <c r="AA364" s="44">
        <v>1446.14</v>
      </c>
    </row>
    <row r="365" spans="1:27" ht="12.75" hidden="1" customHeight="1" outlineLevel="1" x14ac:dyDescent="0.2">
      <c r="A365" s="97" t="s">
        <v>1363</v>
      </c>
      <c r="B365" s="63" t="s">
        <v>90</v>
      </c>
      <c r="C365" s="43" t="s">
        <v>79</v>
      </c>
      <c r="D365" s="44">
        <f>$D$315</f>
        <v>217.03</v>
      </c>
      <c r="E365" s="44">
        <f t="shared" ref="E365:AA365" si="211">$D$315</f>
        <v>217.03</v>
      </c>
      <c r="F365" s="44">
        <f t="shared" si="211"/>
        <v>217.03</v>
      </c>
      <c r="G365" s="44">
        <f t="shared" si="211"/>
        <v>217.03</v>
      </c>
      <c r="H365" s="44">
        <f t="shared" si="211"/>
        <v>217.03</v>
      </c>
      <c r="I365" s="44">
        <f t="shared" si="211"/>
        <v>217.03</v>
      </c>
      <c r="J365" s="44">
        <f t="shared" si="211"/>
        <v>217.03</v>
      </c>
      <c r="K365" s="44">
        <f t="shared" si="211"/>
        <v>217.03</v>
      </c>
      <c r="L365" s="44">
        <f t="shared" si="211"/>
        <v>217.03</v>
      </c>
      <c r="M365" s="44">
        <f t="shared" si="211"/>
        <v>217.03</v>
      </c>
      <c r="N365" s="44">
        <f t="shared" si="211"/>
        <v>217.03</v>
      </c>
      <c r="O365" s="44">
        <f t="shared" si="211"/>
        <v>217.03</v>
      </c>
      <c r="P365" s="44">
        <f t="shared" si="211"/>
        <v>217.03</v>
      </c>
      <c r="Q365" s="44">
        <f t="shared" si="211"/>
        <v>217.03</v>
      </c>
      <c r="R365" s="44">
        <f t="shared" si="211"/>
        <v>217.03</v>
      </c>
      <c r="S365" s="44">
        <f t="shared" si="211"/>
        <v>217.03</v>
      </c>
      <c r="T365" s="44">
        <f t="shared" si="211"/>
        <v>217.03</v>
      </c>
      <c r="U365" s="44">
        <f t="shared" si="211"/>
        <v>217.03</v>
      </c>
      <c r="V365" s="44">
        <f t="shared" si="211"/>
        <v>217.03</v>
      </c>
      <c r="W365" s="44">
        <f t="shared" si="211"/>
        <v>217.03</v>
      </c>
      <c r="X365" s="44">
        <f t="shared" si="211"/>
        <v>217.03</v>
      </c>
      <c r="Y365" s="44">
        <f t="shared" si="211"/>
        <v>217.03</v>
      </c>
      <c r="Z365" s="44">
        <f t="shared" si="211"/>
        <v>217.03</v>
      </c>
      <c r="AA365" s="44">
        <f t="shared" si="211"/>
        <v>217.03</v>
      </c>
    </row>
    <row r="366" spans="1:27" ht="12.75" hidden="1" customHeight="1" outlineLevel="1" x14ac:dyDescent="0.2">
      <c r="A366" s="97" t="s">
        <v>1364</v>
      </c>
      <c r="B366" s="63" t="s">
        <v>83</v>
      </c>
      <c r="C366" s="43" t="s">
        <v>79</v>
      </c>
      <c r="D366" s="44">
        <v>4.3</v>
      </c>
      <c r="E366" s="44">
        <v>4.3</v>
      </c>
      <c r="F366" s="44">
        <v>4.3</v>
      </c>
      <c r="G366" s="44">
        <v>4.3</v>
      </c>
      <c r="H366" s="44">
        <v>4.3</v>
      </c>
      <c r="I366" s="44">
        <v>4.3</v>
      </c>
      <c r="J366" s="44">
        <v>4.3</v>
      </c>
      <c r="K366" s="44">
        <v>4.3</v>
      </c>
      <c r="L366" s="44">
        <v>4.3</v>
      </c>
      <c r="M366" s="44">
        <v>4.3</v>
      </c>
      <c r="N366" s="44">
        <v>4.3</v>
      </c>
      <c r="O366" s="44">
        <v>4.3</v>
      </c>
      <c r="P366" s="44">
        <v>4.3</v>
      </c>
      <c r="Q366" s="44">
        <v>4.3</v>
      </c>
      <c r="R366" s="44">
        <v>4.3</v>
      </c>
      <c r="S366" s="44">
        <v>4.3</v>
      </c>
      <c r="T366" s="44">
        <v>4.3</v>
      </c>
      <c r="U366" s="44">
        <v>4.3</v>
      </c>
      <c r="V366" s="44">
        <v>4.3</v>
      </c>
      <c r="W366" s="44">
        <v>4.3</v>
      </c>
      <c r="X366" s="44">
        <v>4.3</v>
      </c>
      <c r="Y366" s="44">
        <v>4.3</v>
      </c>
      <c r="Z366" s="44">
        <v>4.3</v>
      </c>
      <c r="AA366" s="44">
        <v>4.3</v>
      </c>
    </row>
    <row r="367" spans="1:27" ht="12.75" hidden="1" customHeight="1" outlineLevel="1" x14ac:dyDescent="0.2">
      <c r="A367" s="97" t="s">
        <v>1365</v>
      </c>
      <c r="B367" s="63" t="s">
        <v>81</v>
      </c>
      <c r="C367" s="43" t="s">
        <v>79</v>
      </c>
      <c r="D367" s="44">
        <f>$D$11</f>
        <v>264.79000000000002</v>
      </c>
      <c r="E367" s="44">
        <f t="shared" ref="E367:AA367" si="212">$D$11</f>
        <v>264.79000000000002</v>
      </c>
      <c r="F367" s="44">
        <f t="shared" si="212"/>
        <v>264.79000000000002</v>
      </c>
      <c r="G367" s="44">
        <f t="shared" si="212"/>
        <v>264.79000000000002</v>
      </c>
      <c r="H367" s="44">
        <f t="shared" si="212"/>
        <v>264.79000000000002</v>
      </c>
      <c r="I367" s="44">
        <f t="shared" si="212"/>
        <v>264.79000000000002</v>
      </c>
      <c r="J367" s="44">
        <f t="shared" si="212"/>
        <v>264.79000000000002</v>
      </c>
      <c r="K367" s="44">
        <f t="shared" si="212"/>
        <v>264.79000000000002</v>
      </c>
      <c r="L367" s="44">
        <f t="shared" si="212"/>
        <v>264.79000000000002</v>
      </c>
      <c r="M367" s="44">
        <f t="shared" si="212"/>
        <v>264.79000000000002</v>
      </c>
      <c r="N367" s="44">
        <f t="shared" si="212"/>
        <v>264.79000000000002</v>
      </c>
      <c r="O367" s="44">
        <f t="shared" si="212"/>
        <v>264.79000000000002</v>
      </c>
      <c r="P367" s="44">
        <f t="shared" si="212"/>
        <v>264.79000000000002</v>
      </c>
      <c r="Q367" s="44">
        <f t="shared" si="212"/>
        <v>264.79000000000002</v>
      </c>
      <c r="R367" s="44">
        <f t="shared" si="212"/>
        <v>264.79000000000002</v>
      </c>
      <c r="S367" s="44">
        <f t="shared" si="212"/>
        <v>264.79000000000002</v>
      </c>
      <c r="T367" s="44">
        <f t="shared" si="212"/>
        <v>264.79000000000002</v>
      </c>
      <c r="U367" s="44">
        <f t="shared" si="212"/>
        <v>264.79000000000002</v>
      </c>
      <c r="V367" s="44">
        <f t="shared" si="212"/>
        <v>264.79000000000002</v>
      </c>
      <c r="W367" s="44">
        <f t="shared" si="212"/>
        <v>264.79000000000002</v>
      </c>
      <c r="X367" s="44">
        <f t="shared" si="212"/>
        <v>264.79000000000002</v>
      </c>
      <c r="Y367" s="44">
        <f t="shared" si="212"/>
        <v>264.79000000000002</v>
      </c>
      <c r="Z367" s="44">
        <f t="shared" si="212"/>
        <v>264.79000000000002</v>
      </c>
      <c r="AA367" s="44">
        <f t="shared" si="212"/>
        <v>264.79000000000002</v>
      </c>
    </row>
    <row r="368" spans="1:27" ht="12.75" customHeight="1" collapsed="1" x14ac:dyDescent="0.2">
      <c r="A368" s="96" t="s">
        <v>1366</v>
      </c>
      <c r="B368" s="28" t="str">
        <f>"12"&amp;"."&amp;$B$640&amp;"."&amp;$B$641</f>
        <v>12.04.2024</v>
      </c>
      <c r="C368" s="88" t="s">
        <v>76</v>
      </c>
      <c r="D368" s="89">
        <f>ROUND(((D369+D370+D372+D371)/1000),5)</f>
        <v>1.85104</v>
      </c>
      <c r="E368" s="89">
        <f>ROUND(((E369+E370+E372+E371)/1000),5)</f>
        <v>1.7252400000000001</v>
      </c>
      <c r="F368" s="89">
        <f>ROUND(((F369+F370+F372+F371)/1000),5)</f>
        <v>1.70248</v>
      </c>
      <c r="G368" s="89">
        <f t="shared" ref="G368:AA368" si="213">ROUND(((G369+G370+G372+G371)/1000),5)</f>
        <v>1.7024900000000001</v>
      </c>
      <c r="H368" s="89">
        <f t="shared" si="213"/>
        <v>1.7376499999999999</v>
      </c>
      <c r="I368" s="89">
        <f t="shared" si="213"/>
        <v>1.87059</v>
      </c>
      <c r="J368" s="89">
        <f t="shared" si="213"/>
        <v>1.9396500000000001</v>
      </c>
      <c r="K368" s="89">
        <f t="shared" si="213"/>
        <v>2.3472200000000001</v>
      </c>
      <c r="L368" s="89">
        <f t="shared" si="213"/>
        <v>2.5274399999999999</v>
      </c>
      <c r="M368" s="89">
        <f t="shared" si="213"/>
        <v>2.6026099999999999</v>
      </c>
      <c r="N368" s="89">
        <f t="shared" si="213"/>
        <v>2.6397400000000002</v>
      </c>
      <c r="O368" s="89">
        <f t="shared" si="213"/>
        <v>2.6514500000000001</v>
      </c>
      <c r="P368" s="89">
        <f t="shared" si="213"/>
        <v>2.6446399999999999</v>
      </c>
      <c r="Q368" s="89">
        <f t="shared" si="213"/>
        <v>2.6543600000000001</v>
      </c>
      <c r="R368" s="89">
        <f t="shared" si="213"/>
        <v>2.6440600000000001</v>
      </c>
      <c r="S368" s="89">
        <f t="shared" si="213"/>
        <v>2.6332</v>
      </c>
      <c r="T368" s="89">
        <f t="shared" si="213"/>
        <v>2.59693</v>
      </c>
      <c r="U368" s="89">
        <f t="shared" si="213"/>
        <v>2.53627</v>
      </c>
      <c r="V368" s="89">
        <f t="shared" si="213"/>
        <v>2.5189900000000001</v>
      </c>
      <c r="W368" s="89">
        <f t="shared" si="213"/>
        <v>2.5484200000000001</v>
      </c>
      <c r="X368" s="89">
        <f t="shared" si="213"/>
        <v>2.6143700000000001</v>
      </c>
      <c r="Y368" s="89">
        <f t="shared" si="213"/>
        <v>2.5501999999999998</v>
      </c>
      <c r="Z368" s="89">
        <f t="shared" si="213"/>
        <v>2.2226400000000002</v>
      </c>
      <c r="AA368" s="89">
        <f t="shared" si="213"/>
        <v>1.96252</v>
      </c>
    </row>
    <row r="369" spans="1:27" ht="12.75" hidden="1" customHeight="1" outlineLevel="1" x14ac:dyDescent="0.2">
      <c r="A369" s="97" t="s">
        <v>1367</v>
      </c>
      <c r="B369" s="63" t="s">
        <v>242</v>
      </c>
      <c r="C369" s="43" t="s">
        <v>79</v>
      </c>
      <c r="D369" s="44">
        <v>1364.92</v>
      </c>
      <c r="E369" s="44">
        <v>1239.1199999999999</v>
      </c>
      <c r="F369" s="44">
        <v>1216.3599999999999</v>
      </c>
      <c r="G369" s="44">
        <v>1216.3699999999999</v>
      </c>
      <c r="H369" s="44">
        <v>1251.53</v>
      </c>
      <c r="I369" s="44">
        <v>1384.47</v>
      </c>
      <c r="J369" s="44">
        <v>1453.53</v>
      </c>
      <c r="K369" s="44">
        <v>1861.1</v>
      </c>
      <c r="L369" s="44">
        <v>2041.32</v>
      </c>
      <c r="M369" s="44">
        <v>2116.4899999999998</v>
      </c>
      <c r="N369" s="44">
        <v>2153.62</v>
      </c>
      <c r="O369" s="44">
        <v>2165.33</v>
      </c>
      <c r="P369" s="44">
        <v>2158.52</v>
      </c>
      <c r="Q369" s="44">
        <v>2168.2399999999998</v>
      </c>
      <c r="R369" s="44">
        <v>2157.94</v>
      </c>
      <c r="S369" s="44">
        <v>2147.08</v>
      </c>
      <c r="T369" s="44">
        <v>2110.81</v>
      </c>
      <c r="U369" s="44">
        <v>2050.15</v>
      </c>
      <c r="V369" s="44">
        <v>2032.87</v>
      </c>
      <c r="W369" s="44">
        <v>2062.3000000000002</v>
      </c>
      <c r="X369" s="44">
        <v>2128.25</v>
      </c>
      <c r="Y369" s="44">
        <v>2064.08</v>
      </c>
      <c r="Z369" s="44">
        <v>1736.52</v>
      </c>
      <c r="AA369" s="44">
        <v>1476.4</v>
      </c>
    </row>
    <row r="370" spans="1:27" ht="12.75" hidden="1" customHeight="1" outlineLevel="1" x14ac:dyDescent="0.2">
      <c r="A370" s="97" t="s">
        <v>1368</v>
      </c>
      <c r="B370" s="63" t="s">
        <v>90</v>
      </c>
      <c r="C370" s="43" t="s">
        <v>79</v>
      </c>
      <c r="D370" s="44">
        <f>$D$315</f>
        <v>217.03</v>
      </c>
      <c r="E370" s="44">
        <f t="shared" ref="E370:AA370" si="214">$D$315</f>
        <v>217.03</v>
      </c>
      <c r="F370" s="44">
        <f t="shared" si="214"/>
        <v>217.03</v>
      </c>
      <c r="G370" s="44">
        <f t="shared" si="214"/>
        <v>217.03</v>
      </c>
      <c r="H370" s="44">
        <f t="shared" si="214"/>
        <v>217.03</v>
      </c>
      <c r="I370" s="44">
        <f t="shared" si="214"/>
        <v>217.03</v>
      </c>
      <c r="J370" s="44">
        <f t="shared" si="214"/>
        <v>217.03</v>
      </c>
      <c r="K370" s="44">
        <f t="shared" si="214"/>
        <v>217.03</v>
      </c>
      <c r="L370" s="44">
        <f t="shared" si="214"/>
        <v>217.03</v>
      </c>
      <c r="M370" s="44">
        <f t="shared" si="214"/>
        <v>217.03</v>
      </c>
      <c r="N370" s="44">
        <f t="shared" si="214"/>
        <v>217.03</v>
      </c>
      <c r="O370" s="44">
        <f t="shared" si="214"/>
        <v>217.03</v>
      </c>
      <c r="P370" s="44">
        <f t="shared" si="214"/>
        <v>217.03</v>
      </c>
      <c r="Q370" s="44">
        <f t="shared" si="214"/>
        <v>217.03</v>
      </c>
      <c r="R370" s="44">
        <f t="shared" si="214"/>
        <v>217.03</v>
      </c>
      <c r="S370" s="44">
        <f t="shared" si="214"/>
        <v>217.03</v>
      </c>
      <c r="T370" s="44">
        <f t="shared" si="214"/>
        <v>217.03</v>
      </c>
      <c r="U370" s="44">
        <f t="shared" si="214"/>
        <v>217.03</v>
      </c>
      <c r="V370" s="44">
        <f t="shared" si="214"/>
        <v>217.03</v>
      </c>
      <c r="W370" s="44">
        <f t="shared" si="214"/>
        <v>217.03</v>
      </c>
      <c r="X370" s="44">
        <f t="shared" si="214"/>
        <v>217.03</v>
      </c>
      <c r="Y370" s="44">
        <f t="shared" si="214"/>
        <v>217.03</v>
      </c>
      <c r="Z370" s="44">
        <f t="shared" si="214"/>
        <v>217.03</v>
      </c>
      <c r="AA370" s="44">
        <f t="shared" si="214"/>
        <v>217.03</v>
      </c>
    </row>
    <row r="371" spans="1:27" ht="12.75" hidden="1" customHeight="1" outlineLevel="1" x14ac:dyDescent="0.2">
      <c r="A371" s="97" t="s">
        <v>1369</v>
      </c>
      <c r="B371" s="63" t="s">
        <v>83</v>
      </c>
      <c r="C371" s="43" t="s">
        <v>79</v>
      </c>
      <c r="D371" s="44">
        <v>4.3</v>
      </c>
      <c r="E371" s="44">
        <v>4.3</v>
      </c>
      <c r="F371" s="44">
        <v>4.3</v>
      </c>
      <c r="G371" s="44">
        <v>4.3</v>
      </c>
      <c r="H371" s="44">
        <v>4.3</v>
      </c>
      <c r="I371" s="44">
        <v>4.3</v>
      </c>
      <c r="J371" s="44">
        <v>4.3</v>
      </c>
      <c r="K371" s="44">
        <v>4.3</v>
      </c>
      <c r="L371" s="44">
        <v>4.3</v>
      </c>
      <c r="M371" s="44">
        <v>4.3</v>
      </c>
      <c r="N371" s="44">
        <v>4.3</v>
      </c>
      <c r="O371" s="44">
        <v>4.3</v>
      </c>
      <c r="P371" s="44">
        <v>4.3</v>
      </c>
      <c r="Q371" s="44">
        <v>4.3</v>
      </c>
      <c r="R371" s="44">
        <v>4.3</v>
      </c>
      <c r="S371" s="44">
        <v>4.3</v>
      </c>
      <c r="T371" s="44">
        <v>4.3</v>
      </c>
      <c r="U371" s="44">
        <v>4.3</v>
      </c>
      <c r="V371" s="44">
        <v>4.3</v>
      </c>
      <c r="W371" s="44">
        <v>4.3</v>
      </c>
      <c r="X371" s="44">
        <v>4.3</v>
      </c>
      <c r="Y371" s="44">
        <v>4.3</v>
      </c>
      <c r="Z371" s="44">
        <v>4.3</v>
      </c>
      <c r="AA371" s="44">
        <v>4.3</v>
      </c>
    </row>
    <row r="372" spans="1:27" ht="12.75" hidden="1" customHeight="1" outlineLevel="1" x14ac:dyDescent="0.2">
      <c r="A372" s="97" t="s">
        <v>1370</v>
      </c>
      <c r="B372" s="63" t="s">
        <v>81</v>
      </c>
      <c r="C372" s="43" t="s">
        <v>79</v>
      </c>
      <c r="D372" s="44">
        <f>$D$11</f>
        <v>264.79000000000002</v>
      </c>
      <c r="E372" s="44">
        <f t="shared" ref="E372:AA372" si="215">$D$11</f>
        <v>264.79000000000002</v>
      </c>
      <c r="F372" s="44">
        <f t="shared" si="215"/>
        <v>264.79000000000002</v>
      </c>
      <c r="G372" s="44">
        <f t="shared" si="215"/>
        <v>264.79000000000002</v>
      </c>
      <c r="H372" s="44">
        <f t="shared" si="215"/>
        <v>264.79000000000002</v>
      </c>
      <c r="I372" s="44">
        <f t="shared" si="215"/>
        <v>264.79000000000002</v>
      </c>
      <c r="J372" s="44">
        <f t="shared" si="215"/>
        <v>264.79000000000002</v>
      </c>
      <c r="K372" s="44">
        <f t="shared" si="215"/>
        <v>264.79000000000002</v>
      </c>
      <c r="L372" s="44">
        <f t="shared" si="215"/>
        <v>264.79000000000002</v>
      </c>
      <c r="M372" s="44">
        <f t="shared" si="215"/>
        <v>264.79000000000002</v>
      </c>
      <c r="N372" s="44">
        <f t="shared" si="215"/>
        <v>264.79000000000002</v>
      </c>
      <c r="O372" s="44">
        <f t="shared" si="215"/>
        <v>264.79000000000002</v>
      </c>
      <c r="P372" s="44">
        <f t="shared" si="215"/>
        <v>264.79000000000002</v>
      </c>
      <c r="Q372" s="44">
        <f t="shared" si="215"/>
        <v>264.79000000000002</v>
      </c>
      <c r="R372" s="44">
        <f t="shared" si="215"/>
        <v>264.79000000000002</v>
      </c>
      <c r="S372" s="44">
        <f t="shared" si="215"/>
        <v>264.79000000000002</v>
      </c>
      <c r="T372" s="44">
        <f t="shared" si="215"/>
        <v>264.79000000000002</v>
      </c>
      <c r="U372" s="44">
        <f t="shared" si="215"/>
        <v>264.79000000000002</v>
      </c>
      <c r="V372" s="44">
        <f t="shared" si="215"/>
        <v>264.79000000000002</v>
      </c>
      <c r="W372" s="44">
        <f t="shared" si="215"/>
        <v>264.79000000000002</v>
      </c>
      <c r="X372" s="44">
        <f t="shared" si="215"/>
        <v>264.79000000000002</v>
      </c>
      <c r="Y372" s="44">
        <f t="shared" si="215"/>
        <v>264.79000000000002</v>
      </c>
      <c r="Z372" s="44">
        <f t="shared" si="215"/>
        <v>264.79000000000002</v>
      </c>
      <c r="AA372" s="44">
        <f t="shared" si="215"/>
        <v>264.79000000000002</v>
      </c>
    </row>
    <row r="373" spans="1:27" ht="12.75" customHeight="1" collapsed="1" x14ac:dyDescent="0.2">
      <c r="A373" s="96" t="s">
        <v>1371</v>
      </c>
      <c r="B373" s="28" t="str">
        <f>"13"&amp;"."&amp;$B$640&amp;"."&amp;$B$641</f>
        <v>13.04.2024</v>
      </c>
      <c r="C373" s="88" t="s">
        <v>76</v>
      </c>
      <c r="D373" s="89">
        <f>ROUND(((D374+D375+D377+D376)/1000),5)</f>
        <v>1.8382400000000001</v>
      </c>
      <c r="E373" s="89">
        <f>ROUND(((E374+E375+E377+E376)/1000),5)</f>
        <v>1.73444</v>
      </c>
      <c r="F373" s="89">
        <f>ROUND(((F374+F375+F377+F376)/1000),5)</f>
        <v>1.7152000000000001</v>
      </c>
      <c r="G373" s="89">
        <f t="shared" ref="G373:AA373" si="216">ROUND(((G374+G375+G377+G376)/1000),5)</f>
        <v>1.6989700000000001</v>
      </c>
      <c r="H373" s="89">
        <f t="shared" si="216"/>
        <v>1.7017599999999999</v>
      </c>
      <c r="I373" s="89">
        <f t="shared" si="216"/>
        <v>1.70929</v>
      </c>
      <c r="J373" s="89">
        <f t="shared" si="216"/>
        <v>1.72342</v>
      </c>
      <c r="K373" s="89">
        <f t="shared" si="216"/>
        <v>1.94584</v>
      </c>
      <c r="L373" s="89">
        <f t="shared" si="216"/>
        <v>2.26756</v>
      </c>
      <c r="M373" s="89">
        <f t="shared" si="216"/>
        <v>2.3643200000000002</v>
      </c>
      <c r="N373" s="89">
        <f t="shared" si="216"/>
        <v>2.4237899999999999</v>
      </c>
      <c r="O373" s="89">
        <f t="shared" si="216"/>
        <v>2.4772599999999998</v>
      </c>
      <c r="P373" s="89">
        <f t="shared" si="216"/>
        <v>2.4443600000000001</v>
      </c>
      <c r="Q373" s="89">
        <f t="shared" si="216"/>
        <v>2.43526</v>
      </c>
      <c r="R373" s="89">
        <f t="shared" si="216"/>
        <v>2.41974</v>
      </c>
      <c r="S373" s="89">
        <f t="shared" si="216"/>
        <v>2.40665</v>
      </c>
      <c r="T373" s="89">
        <f t="shared" si="216"/>
        <v>2.3959700000000002</v>
      </c>
      <c r="U373" s="89">
        <f t="shared" si="216"/>
        <v>2.31636</v>
      </c>
      <c r="V373" s="89">
        <f t="shared" si="216"/>
        <v>2.3657699999999999</v>
      </c>
      <c r="W373" s="89">
        <f t="shared" si="216"/>
        <v>2.4359700000000002</v>
      </c>
      <c r="X373" s="89">
        <f t="shared" si="216"/>
        <v>2.4749699999999999</v>
      </c>
      <c r="Y373" s="89">
        <f t="shared" si="216"/>
        <v>2.4513699999999998</v>
      </c>
      <c r="Z373" s="89">
        <f t="shared" si="216"/>
        <v>2.07002</v>
      </c>
      <c r="AA373" s="89">
        <f t="shared" si="216"/>
        <v>1.9488099999999999</v>
      </c>
    </row>
    <row r="374" spans="1:27" ht="12.75" hidden="1" customHeight="1" outlineLevel="1" x14ac:dyDescent="0.2">
      <c r="A374" s="97" t="s">
        <v>1372</v>
      </c>
      <c r="B374" s="63" t="s">
        <v>242</v>
      </c>
      <c r="C374" s="43" t="s">
        <v>79</v>
      </c>
      <c r="D374" s="44">
        <v>1352.12</v>
      </c>
      <c r="E374" s="44">
        <v>1248.32</v>
      </c>
      <c r="F374" s="44">
        <v>1229.08</v>
      </c>
      <c r="G374" s="44">
        <v>1212.8499999999999</v>
      </c>
      <c r="H374" s="44">
        <v>1215.6400000000001</v>
      </c>
      <c r="I374" s="44">
        <v>1223.17</v>
      </c>
      <c r="J374" s="44">
        <v>1237.3</v>
      </c>
      <c r="K374" s="44">
        <v>1459.72</v>
      </c>
      <c r="L374" s="44">
        <v>1781.44</v>
      </c>
      <c r="M374" s="44">
        <v>1878.2</v>
      </c>
      <c r="N374" s="44">
        <v>1937.67</v>
      </c>
      <c r="O374" s="44">
        <v>1991.14</v>
      </c>
      <c r="P374" s="44">
        <v>1958.24</v>
      </c>
      <c r="Q374" s="44">
        <v>1949.14</v>
      </c>
      <c r="R374" s="44">
        <v>1933.62</v>
      </c>
      <c r="S374" s="44">
        <v>1920.53</v>
      </c>
      <c r="T374" s="44">
        <v>1909.85</v>
      </c>
      <c r="U374" s="44">
        <v>1830.24</v>
      </c>
      <c r="V374" s="44">
        <v>1879.65</v>
      </c>
      <c r="W374" s="44">
        <v>1949.85</v>
      </c>
      <c r="X374" s="44">
        <v>1988.85</v>
      </c>
      <c r="Y374" s="44">
        <v>1965.25</v>
      </c>
      <c r="Z374" s="44">
        <v>1583.9</v>
      </c>
      <c r="AA374" s="44">
        <v>1462.69</v>
      </c>
    </row>
    <row r="375" spans="1:27" ht="12.75" hidden="1" customHeight="1" outlineLevel="1" x14ac:dyDescent="0.2">
      <c r="A375" s="97" t="s">
        <v>1373</v>
      </c>
      <c r="B375" s="63" t="s">
        <v>90</v>
      </c>
      <c r="C375" s="43" t="s">
        <v>79</v>
      </c>
      <c r="D375" s="44">
        <f>$D$315</f>
        <v>217.03</v>
      </c>
      <c r="E375" s="44">
        <f t="shared" ref="E375:AA375" si="217">$D$315</f>
        <v>217.03</v>
      </c>
      <c r="F375" s="44">
        <f t="shared" si="217"/>
        <v>217.03</v>
      </c>
      <c r="G375" s="44">
        <f t="shared" si="217"/>
        <v>217.03</v>
      </c>
      <c r="H375" s="44">
        <f t="shared" si="217"/>
        <v>217.03</v>
      </c>
      <c r="I375" s="44">
        <f t="shared" si="217"/>
        <v>217.03</v>
      </c>
      <c r="J375" s="44">
        <f t="shared" si="217"/>
        <v>217.03</v>
      </c>
      <c r="K375" s="44">
        <f t="shared" si="217"/>
        <v>217.03</v>
      </c>
      <c r="L375" s="44">
        <f t="shared" si="217"/>
        <v>217.03</v>
      </c>
      <c r="M375" s="44">
        <f t="shared" si="217"/>
        <v>217.03</v>
      </c>
      <c r="N375" s="44">
        <f t="shared" si="217"/>
        <v>217.03</v>
      </c>
      <c r="O375" s="44">
        <f t="shared" si="217"/>
        <v>217.03</v>
      </c>
      <c r="P375" s="44">
        <f t="shared" si="217"/>
        <v>217.03</v>
      </c>
      <c r="Q375" s="44">
        <f t="shared" si="217"/>
        <v>217.03</v>
      </c>
      <c r="R375" s="44">
        <f t="shared" si="217"/>
        <v>217.03</v>
      </c>
      <c r="S375" s="44">
        <f t="shared" si="217"/>
        <v>217.03</v>
      </c>
      <c r="T375" s="44">
        <f t="shared" si="217"/>
        <v>217.03</v>
      </c>
      <c r="U375" s="44">
        <f t="shared" si="217"/>
        <v>217.03</v>
      </c>
      <c r="V375" s="44">
        <f t="shared" si="217"/>
        <v>217.03</v>
      </c>
      <c r="W375" s="44">
        <f t="shared" si="217"/>
        <v>217.03</v>
      </c>
      <c r="X375" s="44">
        <f t="shared" si="217"/>
        <v>217.03</v>
      </c>
      <c r="Y375" s="44">
        <f t="shared" si="217"/>
        <v>217.03</v>
      </c>
      <c r="Z375" s="44">
        <f t="shared" si="217"/>
        <v>217.03</v>
      </c>
      <c r="AA375" s="44">
        <f t="shared" si="217"/>
        <v>217.03</v>
      </c>
    </row>
    <row r="376" spans="1:27" ht="12.75" hidden="1" customHeight="1" outlineLevel="1" x14ac:dyDescent="0.2">
      <c r="A376" s="97" t="s">
        <v>1374</v>
      </c>
      <c r="B376" s="63" t="s">
        <v>83</v>
      </c>
      <c r="C376" s="43" t="s">
        <v>79</v>
      </c>
      <c r="D376" s="44">
        <v>4.3</v>
      </c>
      <c r="E376" s="44">
        <v>4.3</v>
      </c>
      <c r="F376" s="44">
        <v>4.3</v>
      </c>
      <c r="G376" s="44">
        <v>4.3</v>
      </c>
      <c r="H376" s="44">
        <v>4.3</v>
      </c>
      <c r="I376" s="44">
        <v>4.3</v>
      </c>
      <c r="J376" s="44">
        <v>4.3</v>
      </c>
      <c r="K376" s="44">
        <v>4.3</v>
      </c>
      <c r="L376" s="44">
        <v>4.3</v>
      </c>
      <c r="M376" s="44">
        <v>4.3</v>
      </c>
      <c r="N376" s="44">
        <v>4.3</v>
      </c>
      <c r="O376" s="44">
        <v>4.3</v>
      </c>
      <c r="P376" s="44">
        <v>4.3</v>
      </c>
      <c r="Q376" s="44">
        <v>4.3</v>
      </c>
      <c r="R376" s="44">
        <v>4.3</v>
      </c>
      <c r="S376" s="44">
        <v>4.3</v>
      </c>
      <c r="T376" s="44">
        <v>4.3</v>
      </c>
      <c r="U376" s="44">
        <v>4.3</v>
      </c>
      <c r="V376" s="44">
        <v>4.3</v>
      </c>
      <c r="W376" s="44">
        <v>4.3</v>
      </c>
      <c r="X376" s="44">
        <v>4.3</v>
      </c>
      <c r="Y376" s="44">
        <v>4.3</v>
      </c>
      <c r="Z376" s="44">
        <v>4.3</v>
      </c>
      <c r="AA376" s="44">
        <v>4.3</v>
      </c>
    </row>
    <row r="377" spans="1:27" ht="12.75" hidden="1" customHeight="1" outlineLevel="1" x14ac:dyDescent="0.2">
      <c r="A377" s="97" t="s">
        <v>1375</v>
      </c>
      <c r="B377" s="63" t="s">
        <v>81</v>
      </c>
      <c r="C377" s="43" t="s">
        <v>79</v>
      </c>
      <c r="D377" s="44">
        <f>$D$11</f>
        <v>264.79000000000002</v>
      </c>
      <c r="E377" s="44">
        <f t="shared" ref="E377:AA377" si="218">$D$11</f>
        <v>264.79000000000002</v>
      </c>
      <c r="F377" s="44">
        <f t="shared" si="218"/>
        <v>264.79000000000002</v>
      </c>
      <c r="G377" s="44">
        <f t="shared" si="218"/>
        <v>264.79000000000002</v>
      </c>
      <c r="H377" s="44">
        <f t="shared" si="218"/>
        <v>264.79000000000002</v>
      </c>
      <c r="I377" s="44">
        <f t="shared" si="218"/>
        <v>264.79000000000002</v>
      </c>
      <c r="J377" s="44">
        <f t="shared" si="218"/>
        <v>264.79000000000002</v>
      </c>
      <c r="K377" s="44">
        <f t="shared" si="218"/>
        <v>264.79000000000002</v>
      </c>
      <c r="L377" s="44">
        <f t="shared" si="218"/>
        <v>264.79000000000002</v>
      </c>
      <c r="M377" s="44">
        <f t="shared" si="218"/>
        <v>264.79000000000002</v>
      </c>
      <c r="N377" s="44">
        <f t="shared" si="218"/>
        <v>264.79000000000002</v>
      </c>
      <c r="O377" s="44">
        <f t="shared" si="218"/>
        <v>264.79000000000002</v>
      </c>
      <c r="P377" s="44">
        <f t="shared" si="218"/>
        <v>264.79000000000002</v>
      </c>
      <c r="Q377" s="44">
        <f t="shared" si="218"/>
        <v>264.79000000000002</v>
      </c>
      <c r="R377" s="44">
        <f t="shared" si="218"/>
        <v>264.79000000000002</v>
      </c>
      <c r="S377" s="44">
        <f t="shared" si="218"/>
        <v>264.79000000000002</v>
      </c>
      <c r="T377" s="44">
        <f t="shared" si="218"/>
        <v>264.79000000000002</v>
      </c>
      <c r="U377" s="44">
        <f t="shared" si="218"/>
        <v>264.79000000000002</v>
      </c>
      <c r="V377" s="44">
        <f t="shared" si="218"/>
        <v>264.79000000000002</v>
      </c>
      <c r="W377" s="44">
        <f t="shared" si="218"/>
        <v>264.79000000000002</v>
      </c>
      <c r="X377" s="44">
        <f t="shared" si="218"/>
        <v>264.79000000000002</v>
      </c>
      <c r="Y377" s="44">
        <f t="shared" si="218"/>
        <v>264.79000000000002</v>
      </c>
      <c r="Z377" s="44">
        <f t="shared" si="218"/>
        <v>264.79000000000002</v>
      </c>
      <c r="AA377" s="44">
        <f t="shared" si="218"/>
        <v>264.79000000000002</v>
      </c>
    </row>
    <row r="378" spans="1:27" ht="12.75" customHeight="1" collapsed="1" x14ac:dyDescent="0.2">
      <c r="A378" s="96" t="s">
        <v>1376</v>
      </c>
      <c r="B378" s="28" t="str">
        <f>"14"&amp;"."&amp;$B$640&amp;"."&amp;$B$641</f>
        <v>14.04.2024</v>
      </c>
      <c r="C378" s="88" t="s">
        <v>76</v>
      </c>
      <c r="D378" s="89">
        <f>ROUND(((D379+D380+D382+D381)/1000),5)</f>
        <v>1.7740400000000001</v>
      </c>
      <c r="E378" s="89">
        <f>ROUND(((E379+E380+E382+E381)/1000),5)</f>
        <v>1.71916</v>
      </c>
      <c r="F378" s="89">
        <f>ROUND(((F379+F380+F382+F381)/1000),5)</f>
        <v>1.6646000000000001</v>
      </c>
      <c r="G378" s="89">
        <f t="shared" ref="G378:AA378" si="219">ROUND(((G379+G380+G382+G381)/1000),5)</f>
        <v>1.6418900000000001</v>
      </c>
      <c r="H378" s="89">
        <f t="shared" si="219"/>
        <v>1.6467799999999999</v>
      </c>
      <c r="I378" s="89">
        <f t="shared" si="219"/>
        <v>1.64053</v>
      </c>
      <c r="J378" s="89">
        <f t="shared" si="219"/>
        <v>1.63791</v>
      </c>
      <c r="K378" s="89">
        <f t="shared" si="219"/>
        <v>1.7436400000000001</v>
      </c>
      <c r="L378" s="89">
        <f t="shared" si="219"/>
        <v>1.94625</v>
      </c>
      <c r="M378" s="89">
        <f t="shared" si="219"/>
        <v>2.07178</v>
      </c>
      <c r="N378" s="89">
        <f t="shared" si="219"/>
        <v>2.1271499999999999</v>
      </c>
      <c r="O378" s="89">
        <f t="shared" si="219"/>
        <v>2.1327699999999998</v>
      </c>
      <c r="P378" s="89">
        <f t="shared" si="219"/>
        <v>2.1223399999999999</v>
      </c>
      <c r="Q378" s="89">
        <f t="shared" si="219"/>
        <v>2.1101100000000002</v>
      </c>
      <c r="R378" s="89">
        <f t="shared" si="219"/>
        <v>2.1027</v>
      </c>
      <c r="S378" s="89">
        <f t="shared" si="219"/>
        <v>2.06365</v>
      </c>
      <c r="T378" s="89">
        <f t="shared" si="219"/>
        <v>2.1364200000000002</v>
      </c>
      <c r="U378" s="89">
        <f t="shared" si="219"/>
        <v>2.1415600000000001</v>
      </c>
      <c r="V378" s="89">
        <f t="shared" si="219"/>
        <v>2.1841300000000001</v>
      </c>
      <c r="W378" s="89">
        <f t="shared" si="219"/>
        <v>2.3005599999999999</v>
      </c>
      <c r="X378" s="89">
        <f t="shared" si="219"/>
        <v>2.3176000000000001</v>
      </c>
      <c r="Y378" s="89">
        <f t="shared" si="219"/>
        <v>2.1396299999999999</v>
      </c>
      <c r="Z378" s="89">
        <f t="shared" si="219"/>
        <v>1.95723</v>
      </c>
      <c r="AA378" s="89">
        <f t="shared" si="219"/>
        <v>1.7789299999999999</v>
      </c>
    </row>
    <row r="379" spans="1:27" ht="12.75" hidden="1" customHeight="1" outlineLevel="1" x14ac:dyDescent="0.2">
      <c r="A379" s="97" t="s">
        <v>1377</v>
      </c>
      <c r="B379" s="63" t="s">
        <v>242</v>
      </c>
      <c r="C379" s="43" t="s">
        <v>79</v>
      </c>
      <c r="D379" s="44">
        <v>1287.92</v>
      </c>
      <c r="E379" s="44">
        <v>1233.04</v>
      </c>
      <c r="F379" s="44">
        <v>1178.48</v>
      </c>
      <c r="G379" s="44">
        <v>1155.77</v>
      </c>
      <c r="H379" s="44">
        <v>1160.6600000000001</v>
      </c>
      <c r="I379" s="44">
        <v>1154.4100000000001</v>
      </c>
      <c r="J379" s="44">
        <v>1151.79</v>
      </c>
      <c r="K379" s="44">
        <v>1257.52</v>
      </c>
      <c r="L379" s="44">
        <v>1460.13</v>
      </c>
      <c r="M379" s="44">
        <v>1585.66</v>
      </c>
      <c r="N379" s="44">
        <v>1641.03</v>
      </c>
      <c r="O379" s="44">
        <v>1646.65</v>
      </c>
      <c r="P379" s="44">
        <v>1636.22</v>
      </c>
      <c r="Q379" s="44">
        <v>1623.99</v>
      </c>
      <c r="R379" s="44">
        <v>1616.58</v>
      </c>
      <c r="S379" s="44">
        <v>1577.53</v>
      </c>
      <c r="T379" s="44">
        <v>1650.3</v>
      </c>
      <c r="U379" s="44">
        <v>1655.44</v>
      </c>
      <c r="V379" s="44">
        <v>1698.01</v>
      </c>
      <c r="W379" s="44">
        <v>1814.44</v>
      </c>
      <c r="X379" s="44">
        <v>1831.48</v>
      </c>
      <c r="Y379" s="44">
        <v>1653.51</v>
      </c>
      <c r="Z379" s="44">
        <v>1471.11</v>
      </c>
      <c r="AA379" s="44">
        <v>1292.81</v>
      </c>
    </row>
    <row r="380" spans="1:27" ht="12.75" hidden="1" customHeight="1" outlineLevel="1" x14ac:dyDescent="0.2">
      <c r="A380" s="97" t="s">
        <v>1378</v>
      </c>
      <c r="B380" s="63" t="s">
        <v>90</v>
      </c>
      <c r="C380" s="43" t="s">
        <v>79</v>
      </c>
      <c r="D380" s="44">
        <f>$D$315</f>
        <v>217.03</v>
      </c>
      <c r="E380" s="44">
        <f t="shared" ref="E380:AA380" si="220">$D$315</f>
        <v>217.03</v>
      </c>
      <c r="F380" s="44">
        <f t="shared" si="220"/>
        <v>217.03</v>
      </c>
      <c r="G380" s="44">
        <f t="shared" si="220"/>
        <v>217.03</v>
      </c>
      <c r="H380" s="44">
        <f t="shared" si="220"/>
        <v>217.03</v>
      </c>
      <c r="I380" s="44">
        <f t="shared" si="220"/>
        <v>217.03</v>
      </c>
      <c r="J380" s="44">
        <f t="shared" si="220"/>
        <v>217.03</v>
      </c>
      <c r="K380" s="44">
        <f t="shared" si="220"/>
        <v>217.03</v>
      </c>
      <c r="L380" s="44">
        <f t="shared" si="220"/>
        <v>217.03</v>
      </c>
      <c r="M380" s="44">
        <f t="shared" si="220"/>
        <v>217.03</v>
      </c>
      <c r="N380" s="44">
        <f t="shared" si="220"/>
        <v>217.03</v>
      </c>
      <c r="O380" s="44">
        <f t="shared" si="220"/>
        <v>217.03</v>
      </c>
      <c r="P380" s="44">
        <f t="shared" si="220"/>
        <v>217.03</v>
      </c>
      <c r="Q380" s="44">
        <f t="shared" si="220"/>
        <v>217.03</v>
      </c>
      <c r="R380" s="44">
        <f t="shared" si="220"/>
        <v>217.03</v>
      </c>
      <c r="S380" s="44">
        <f t="shared" si="220"/>
        <v>217.03</v>
      </c>
      <c r="T380" s="44">
        <f t="shared" si="220"/>
        <v>217.03</v>
      </c>
      <c r="U380" s="44">
        <f t="shared" si="220"/>
        <v>217.03</v>
      </c>
      <c r="V380" s="44">
        <f t="shared" si="220"/>
        <v>217.03</v>
      </c>
      <c r="W380" s="44">
        <f t="shared" si="220"/>
        <v>217.03</v>
      </c>
      <c r="X380" s="44">
        <f t="shared" si="220"/>
        <v>217.03</v>
      </c>
      <c r="Y380" s="44">
        <f t="shared" si="220"/>
        <v>217.03</v>
      </c>
      <c r="Z380" s="44">
        <f t="shared" si="220"/>
        <v>217.03</v>
      </c>
      <c r="AA380" s="44">
        <f t="shared" si="220"/>
        <v>217.03</v>
      </c>
    </row>
    <row r="381" spans="1:27" ht="12.75" hidden="1" customHeight="1" outlineLevel="1" x14ac:dyDescent="0.2">
      <c r="A381" s="97" t="s">
        <v>1379</v>
      </c>
      <c r="B381" s="63" t="s">
        <v>83</v>
      </c>
      <c r="C381" s="43" t="s">
        <v>79</v>
      </c>
      <c r="D381" s="44">
        <v>4.3</v>
      </c>
      <c r="E381" s="44">
        <v>4.3</v>
      </c>
      <c r="F381" s="44">
        <v>4.3</v>
      </c>
      <c r="G381" s="44">
        <v>4.3</v>
      </c>
      <c r="H381" s="44">
        <v>4.3</v>
      </c>
      <c r="I381" s="44">
        <v>4.3</v>
      </c>
      <c r="J381" s="44">
        <v>4.3</v>
      </c>
      <c r="K381" s="44">
        <v>4.3</v>
      </c>
      <c r="L381" s="44">
        <v>4.3</v>
      </c>
      <c r="M381" s="44">
        <v>4.3</v>
      </c>
      <c r="N381" s="44">
        <v>4.3</v>
      </c>
      <c r="O381" s="44">
        <v>4.3</v>
      </c>
      <c r="P381" s="44">
        <v>4.3</v>
      </c>
      <c r="Q381" s="44">
        <v>4.3</v>
      </c>
      <c r="R381" s="44">
        <v>4.3</v>
      </c>
      <c r="S381" s="44">
        <v>4.3</v>
      </c>
      <c r="T381" s="44">
        <v>4.3</v>
      </c>
      <c r="U381" s="44">
        <v>4.3</v>
      </c>
      <c r="V381" s="44">
        <v>4.3</v>
      </c>
      <c r="W381" s="44">
        <v>4.3</v>
      </c>
      <c r="X381" s="44">
        <v>4.3</v>
      </c>
      <c r="Y381" s="44">
        <v>4.3</v>
      </c>
      <c r="Z381" s="44">
        <v>4.3</v>
      </c>
      <c r="AA381" s="44">
        <v>4.3</v>
      </c>
    </row>
    <row r="382" spans="1:27" ht="12.75" hidden="1" customHeight="1" outlineLevel="1" x14ac:dyDescent="0.2">
      <c r="A382" s="97" t="s">
        <v>1380</v>
      </c>
      <c r="B382" s="63" t="s">
        <v>81</v>
      </c>
      <c r="C382" s="43" t="s">
        <v>79</v>
      </c>
      <c r="D382" s="44">
        <f>$D$11</f>
        <v>264.79000000000002</v>
      </c>
      <c r="E382" s="44">
        <f t="shared" ref="E382:AA382" si="221">$D$11</f>
        <v>264.79000000000002</v>
      </c>
      <c r="F382" s="44">
        <f t="shared" si="221"/>
        <v>264.79000000000002</v>
      </c>
      <c r="G382" s="44">
        <f t="shared" si="221"/>
        <v>264.79000000000002</v>
      </c>
      <c r="H382" s="44">
        <f t="shared" si="221"/>
        <v>264.79000000000002</v>
      </c>
      <c r="I382" s="44">
        <f t="shared" si="221"/>
        <v>264.79000000000002</v>
      </c>
      <c r="J382" s="44">
        <f t="shared" si="221"/>
        <v>264.79000000000002</v>
      </c>
      <c r="K382" s="44">
        <f t="shared" si="221"/>
        <v>264.79000000000002</v>
      </c>
      <c r="L382" s="44">
        <f t="shared" si="221"/>
        <v>264.79000000000002</v>
      </c>
      <c r="M382" s="44">
        <f t="shared" si="221"/>
        <v>264.79000000000002</v>
      </c>
      <c r="N382" s="44">
        <f t="shared" si="221"/>
        <v>264.79000000000002</v>
      </c>
      <c r="O382" s="44">
        <f t="shared" si="221"/>
        <v>264.79000000000002</v>
      </c>
      <c r="P382" s="44">
        <f t="shared" si="221"/>
        <v>264.79000000000002</v>
      </c>
      <c r="Q382" s="44">
        <f t="shared" si="221"/>
        <v>264.79000000000002</v>
      </c>
      <c r="R382" s="44">
        <f t="shared" si="221"/>
        <v>264.79000000000002</v>
      </c>
      <c r="S382" s="44">
        <f t="shared" si="221"/>
        <v>264.79000000000002</v>
      </c>
      <c r="T382" s="44">
        <f t="shared" si="221"/>
        <v>264.79000000000002</v>
      </c>
      <c r="U382" s="44">
        <f t="shared" si="221"/>
        <v>264.79000000000002</v>
      </c>
      <c r="V382" s="44">
        <f t="shared" si="221"/>
        <v>264.79000000000002</v>
      </c>
      <c r="W382" s="44">
        <f t="shared" si="221"/>
        <v>264.79000000000002</v>
      </c>
      <c r="X382" s="44">
        <f t="shared" si="221"/>
        <v>264.79000000000002</v>
      </c>
      <c r="Y382" s="44">
        <f t="shared" si="221"/>
        <v>264.79000000000002</v>
      </c>
      <c r="Z382" s="44">
        <f t="shared" si="221"/>
        <v>264.79000000000002</v>
      </c>
      <c r="AA382" s="44">
        <f t="shared" si="221"/>
        <v>264.79000000000002</v>
      </c>
    </row>
    <row r="383" spans="1:27" ht="12.75" customHeight="1" collapsed="1" x14ac:dyDescent="0.2">
      <c r="A383" s="96" t="s">
        <v>1381</v>
      </c>
      <c r="B383" s="28" t="str">
        <f>"15"&amp;"."&amp;$B$640&amp;"."&amp;$B$641</f>
        <v>15.04.2024</v>
      </c>
      <c r="C383" s="88" t="s">
        <v>76</v>
      </c>
      <c r="D383" s="89">
        <f>ROUND(((D384+D385+D387+D386)/1000),5)</f>
        <v>1.6922900000000001</v>
      </c>
      <c r="E383" s="89">
        <f>ROUND(((E384+E385+E387+E386)/1000),5)</f>
        <v>1.5788500000000001</v>
      </c>
      <c r="F383" s="89">
        <f>ROUND(((F384+F385+F387+F386)/1000),5)</f>
        <v>1.53609</v>
      </c>
      <c r="G383" s="89">
        <f t="shared" ref="G383:AA383" si="222">ROUND(((G384+G385+G387+G386)/1000),5)</f>
        <v>1.5139800000000001</v>
      </c>
      <c r="H383" s="89">
        <f t="shared" si="222"/>
        <v>1.5400400000000001</v>
      </c>
      <c r="I383" s="89">
        <f t="shared" si="222"/>
        <v>1.6037999999999999</v>
      </c>
      <c r="J383" s="89">
        <f t="shared" si="222"/>
        <v>1.72058</v>
      </c>
      <c r="K383" s="89">
        <f t="shared" si="222"/>
        <v>2.0395699999999999</v>
      </c>
      <c r="L383" s="89">
        <f t="shared" si="222"/>
        <v>2.3831600000000002</v>
      </c>
      <c r="M383" s="89">
        <f t="shared" si="222"/>
        <v>2.5251399999999999</v>
      </c>
      <c r="N383" s="89">
        <f t="shared" si="222"/>
        <v>2.5254799999999999</v>
      </c>
      <c r="O383" s="89">
        <f t="shared" si="222"/>
        <v>2.5775899999999998</v>
      </c>
      <c r="P383" s="89">
        <f t="shared" si="222"/>
        <v>2.5819899999999998</v>
      </c>
      <c r="Q383" s="89">
        <f t="shared" si="222"/>
        <v>2.61178</v>
      </c>
      <c r="R383" s="89">
        <f t="shared" si="222"/>
        <v>2.57985</v>
      </c>
      <c r="S383" s="89">
        <f t="shared" si="222"/>
        <v>2.5693999999999999</v>
      </c>
      <c r="T383" s="89">
        <f t="shared" si="222"/>
        <v>2.5472899999999998</v>
      </c>
      <c r="U383" s="89">
        <f t="shared" si="222"/>
        <v>2.4925700000000002</v>
      </c>
      <c r="V383" s="89">
        <f t="shared" si="222"/>
        <v>2.3307000000000002</v>
      </c>
      <c r="W383" s="89">
        <f t="shared" si="222"/>
        <v>2.4115099999999998</v>
      </c>
      <c r="X383" s="89">
        <f t="shared" si="222"/>
        <v>2.5280800000000001</v>
      </c>
      <c r="Y383" s="89">
        <f t="shared" si="222"/>
        <v>2.26593</v>
      </c>
      <c r="Z383" s="89">
        <f t="shared" si="222"/>
        <v>1.9854499999999999</v>
      </c>
      <c r="AA383" s="89">
        <f t="shared" si="222"/>
        <v>1.74746</v>
      </c>
    </row>
    <row r="384" spans="1:27" ht="12.75" hidden="1" customHeight="1" outlineLevel="1" x14ac:dyDescent="0.2">
      <c r="A384" s="97" t="s">
        <v>1382</v>
      </c>
      <c r="B384" s="63" t="s">
        <v>242</v>
      </c>
      <c r="C384" s="43" t="s">
        <v>79</v>
      </c>
      <c r="D384" s="44">
        <v>1206.17</v>
      </c>
      <c r="E384" s="44">
        <v>1092.73</v>
      </c>
      <c r="F384" s="44">
        <v>1049.97</v>
      </c>
      <c r="G384" s="44">
        <v>1027.8599999999999</v>
      </c>
      <c r="H384" s="44">
        <v>1053.92</v>
      </c>
      <c r="I384" s="44">
        <v>1117.68</v>
      </c>
      <c r="J384" s="44">
        <v>1234.46</v>
      </c>
      <c r="K384" s="44">
        <v>1553.45</v>
      </c>
      <c r="L384" s="44">
        <v>1897.04</v>
      </c>
      <c r="M384" s="44">
        <v>2039.02</v>
      </c>
      <c r="N384" s="44">
        <v>2039.36</v>
      </c>
      <c r="O384" s="44">
        <v>2091.4699999999998</v>
      </c>
      <c r="P384" s="44">
        <v>2095.87</v>
      </c>
      <c r="Q384" s="44">
        <v>2125.66</v>
      </c>
      <c r="R384" s="44">
        <v>2093.73</v>
      </c>
      <c r="S384" s="44">
        <v>2083.2800000000002</v>
      </c>
      <c r="T384" s="44">
        <v>2061.17</v>
      </c>
      <c r="U384" s="44">
        <v>2006.45</v>
      </c>
      <c r="V384" s="44">
        <v>1844.58</v>
      </c>
      <c r="W384" s="44">
        <v>1925.39</v>
      </c>
      <c r="X384" s="44">
        <v>2041.96</v>
      </c>
      <c r="Y384" s="44">
        <v>1779.81</v>
      </c>
      <c r="Z384" s="44">
        <v>1499.33</v>
      </c>
      <c r="AA384" s="44">
        <v>1261.3399999999999</v>
      </c>
    </row>
    <row r="385" spans="1:27" ht="12.75" hidden="1" customHeight="1" outlineLevel="1" x14ac:dyDescent="0.2">
      <c r="A385" s="97" t="s">
        <v>1383</v>
      </c>
      <c r="B385" s="63" t="s">
        <v>90</v>
      </c>
      <c r="C385" s="43" t="s">
        <v>79</v>
      </c>
      <c r="D385" s="44">
        <f>$D$315</f>
        <v>217.03</v>
      </c>
      <c r="E385" s="44">
        <f t="shared" ref="E385:AA385" si="223">$D$315</f>
        <v>217.03</v>
      </c>
      <c r="F385" s="44">
        <f t="shared" si="223"/>
        <v>217.03</v>
      </c>
      <c r="G385" s="44">
        <f t="shared" si="223"/>
        <v>217.03</v>
      </c>
      <c r="H385" s="44">
        <f t="shared" si="223"/>
        <v>217.03</v>
      </c>
      <c r="I385" s="44">
        <f t="shared" si="223"/>
        <v>217.03</v>
      </c>
      <c r="J385" s="44">
        <f t="shared" si="223"/>
        <v>217.03</v>
      </c>
      <c r="K385" s="44">
        <f t="shared" si="223"/>
        <v>217.03</v>
      </c>
      <c r="L385" s="44">
        <f t="shared" si="223"/>
        <v>217.03</v>
      </c>
      <c r="M385" s="44">
        <f t="shared" si="223"/>
        <v>217.03</v>
      </c>
      <c r="N385" s="44">
        <f t="shared" si="223"/>
        <v>217.03</v>
      </c>
      <c r="O385" s="44">
        <f t="shared" si="223"/>
        <v>217.03</v>
      </c>
      <c r="P385" s="44">
        <f t="shared" si="223"/>
        <v>217.03</v>
      </c>
      <c r="Q385" s="44">
        <f t="shared" si="223"/>
        <v>217.03</v>
      </c>
      <c r="R385" s="44">
        <f t="shared" si="223"/>
        <v>217.03</v>
      </c>
      <c r="S385" s="44">
        <f t="shared" si="223"/>
        <v>217.03</v>
      </c>
      <c r="T385" s="44">
        <f t="shared" si="223"/>
        <v>217.03</v>
      </c>
      <c r="U385" s="44">
        <f t="shared" si="223"/>
        <v>217.03</v>
      </c>
      <c r="V385" s="44">
        <f t="shared" si="223"/>
        <v>217.03</v>
      </c>
      <c r="W385" s="44">
        <f t="shared" si="223"/>
        <v>217.03</v>
      </c>
      <c r="X385" s="44">
        <f t="shared" si="223"/>
        <v>217.03</v>
      </c>
      <c r="Y385" s="44">
        <f t="shared" si="223"/>
        <v>217.03</v>
      </c>
      <c r="Z385" s="44">
        <f t="shared" si="223"/>
        <v>217.03</v>
      </c>
      <c r="AA385" s="44">
        <f t="shared" si="223"/>
        <v>217.03</v>
      </c>
    </row>
    <row r="386" spans="1:27" ht="12.75" hidden="1" customHeight="1" outlineLevel="1" x14ac:dyDescent="0.2">
      <c r="A386" s="97" t="s">
        <v>1384</v>
      </c>
      <c r="B386" s="63" t="s">
        <v>83</v>
      </c>
      <c r="C386" s="43" t="s">
        <v>79</v>
      </c>
      <c r="D386" s="44">
        <v>4.3</v>
      </c>
      <c r="E386" s="44">
        <v>4.3</v>
      </c>
      <c r="F386" s="44">
        <v>4.3</v>
      </c>
      <c r="G386" s="44">
        <v>4.3</v>
      </c>
      <c r="H386" s="44">
        <v>4.3</v>
      </c>
      <c r="I386" s="44">
        <v>4.3</v>
      </c>
      <c r="J386" s="44">
        <v>4.3</v>
      </c>
      <c r="K386" s="44">
        <v>4.3</v>
      </c>
      <c r="L386" s="44">
        <v>4.3</v>
      </c>
      <c r="M386" s="44">
        <v>4.3</v>
      </c>
      <c r="N386" s="44">
        <v>4.3</v>
      </c>
      <c r="O386" s="44">
        <v>4.3</v>
      </c>
      <c r="P386" s="44">
        <v>4.3</v>
      </c>
      <c r="Q386" s="44">
        <v>4.3</v>
      </c>
      <c r="R386" s="44">
        <v>4.3</v>
      </c>
      <c r="S386" s="44">
        <v>4.3</v>
      </c>
      <c r="T386" s="44">
        <v>4.3</v>
      </c>
      <c r="U386" s="44">
        <v>4.3</v>
      </c>
      <c r="V386" s="44">
        <v>4.3</v>
      </c>
      <c r="W386" s="44">
        <v>4.3</v>
      </c>
      <c r="X386" s="44">
        <v>4.3</v>
      </c>
      <c r="Y386" s="44">
        <v>4.3</v>
      </c>
      <c r="Z386" s="44">
        <v>4.3</v>
      </c>
      <c r="AA386" s="44">
        <v>4.3</v>
      </c>
    </row>
    <row r="387" spans="1:27" ht="12.75" hidden="1" customHeight="1" outlineLevel="1" x14ac:dyDescent="0.2">
      <c r="A387" s="97" t="s">
        <v>1385</v>
      </c>
      <c r="B387" s="63" t="s">
        <v>81</v>
      </c>
      <c r="C387" s="43" t="s">
        <v>79</v>
      </c>
      <c r="D387" s="44">
        <f>$D$11</f>
        <v>264.79000000000002</v>
      </c>
      <c r="E387" s="44">
        <f t="shared" ref="E387:AA387" si="224">$D$11</f>
        <v>264.79000000000002</v>
      </c>
      <c r="F387" s="44">
        <f t="shared" si="224"/>
        <v>264.79000000000002</v>
      </c>
      <c r="G387" s="44">
        <f t="shared" si="224"/>
        <v>264.79000000000002</v>
      </c>
      <c r="H387" s="44">
        <f t="shared" si="224"/>
        <v>264.79000000000002</v>
      </c>
      <c r="I387" s="44">
        <f t="shared" si="224"/>
        <v>264.79000000000002</v>
      </c>
      <c r="J387" s="44">
        <f t="shared" si="224"/>
        <v>264.79000000000002</v>
      </c>
      <c r="K387" s="44">
        <f t="shared" si="224"/>
        <v>264.79000000000002</v>
      </c>
      <c r="L387" s="44">
        <f t="shared" si="224"/>
        <v>264.79000000000002</v>
      </c>
      <c r="M387" s="44">
        <f t="shared" si="224"/>
        <v>264.79000000000002</v>
      </c>
      <c r="N387" s="44">
        <f t="shared" si="224"/>
        <v>264.79000000000002</v>
      </c>
      <c r="O387" s="44">
        <f t="shared" si="224"/>
        <v>264.79000000000002</v>
      </c>
      <c r="P387" s="44">
        <f t="shared" si="224"/>
        <v>264.79000000000002</v>
      </c>
      <c r="Q387" s="44">
        <f t="shared" si="224"/>
        <v>264.79000000000002</v>
      </c>
      <c r="R387" s="44">
        <f t="shared" si="224"/>
        <v>264.79000000000002</v>
      </c>
      <c r="S387" s="44">
        <f t="shared" si="224"/>
        <v>264.79000000000002</v>
      </c>
      <c r="T387" s="44">
        <f t="shared" si="224"/>
        <v>264.79000000000002</v>
      </c>
      <c r="U387" s="44">
        <f t="shared" si="224"/>
        <v>264.79000000000002</v>
      </c>
      <c r="V387" s="44">
        <f t="shared" si="224"/>
        <v>264.79000000000002</v>
      </c>
      <c r="W387" s="44">
        <f t="shared" si="224"/>
        <v>264.79000000000002</v>
      </c>
      <c r="X387" s="44">
        <f t="shared" si="224"/>
        <v>264.79000000000002</v>
      </c>
      <c r="Y387" s="44">
        <f t="shared" si="224"/>
        <v>264.79000000000002</v>
      </c>
      <c r="Z387" s="44">
        <f t="shared" si="224"/>
        <v>264.79000000000002</v>
      </c>
      <c r="AA387" s="44">
        <f t="shared" si="224"/>
        <v>264.79000000000002</v>
      </c>
    </row>
    <row r="388" spans="1:27" ht="12.75" customHeight="1" collapsed="1" x14ac:dyDescent="0.2">
      <c r="A388" s="96" t="s">
        <v>1386</v>
      </c>
      <c r="B388" s="28" t="str">
        <f>"16"&amp;"."&amp;$B$640&amp;"."&amp;$B$641</f>
        <v>16.04.2024</v>
      </c>
      <c r="C388" s="88" t="s">
        <v>76</v>
      </c>
      <c r="D388" s="89">
        <f>ROUND(((D389+D390+D392+D391)/1000),5)</f>
        <v>1.6862600000000001</v>
      </c>
      <c r="E388" s="89">
        <f>ROUND(((E389+E390+E392+E391)/1000),5)</f>
        <v>1.61009</v>
      </c>
      <c r="F388" s="89">
        <f>ROUND(((F389+F390+F392+F391)/1000),5)</f>
        <v>1.50105</v>
      </c>
      <c r="G388" s="89">
        <f t="shared" ref="G388:AA388" si="225">ROUND(((G389+G390+G392+G391)/1000),5)</f>
        <v>1.5100499999999999</v>
      </c>
      <c r="H388" s="89">
        <f t="shared" si="225"/>
        <v>1.5529999999999999</v>
      </c>
      <c r="I388" s="89">
        <f t="shared" si="225"/>
        <v>1.6515899999999999</v>
      </c>
      <c r="J388" s="89">
        <f t="shared" si="225"/>
        <v>1.7587999999999999</v>
      </c>
      <c r="K388" s="89">
        <f t="shared" si="225"/>
        <v>1.98689</v>
      </c>
      <c r="L388" s="89">
        <f t="shared" si="225"/>
        <v>2.3570000000000002</v>
      </c>
      <c r="M388" s="89">
        <f t="shared" si="225"/>
        <v>2.4784899999999999</v>
      </c>
      <c r="N388" s="89">
        <f t="shared" si="225"/>
        <v>2.4936600000000002</v>
      </c>
      <c r="O388" s="89">
        <f t="shared" si="225"/>
        <v>2.5061399999999998</v>
      </c>
      <c r="P388" s="89">
        <f t="shared" si="225"/>
        <v>2.5190299999999999</v>
      </c>
      <c r="Q388" s="89">
        <f t="shared" si="225"/>
        <v>2.5560100000000001</v>
      </c>
      <c r="R388" s="89">
        <f t="shared" si="225"/>
        <v>2.5268000000000002</v>
      </c>
      <c r="S388" s="89">
        <f t="shared" si="225"/>
        <v>2.51064</v>
      </c>
      <c r="T388" s="89">
        <f t="shared" si="225"/>
        <v>2.5020899999999999</v>
      </c>
      <c r="U388" s="89">
        <f t="shared" si="225"/>
        <v>2.3782899999999998</v>
      </c>
      <c r="V388" s="89">
        <f t="shared" si="225"/>
        <v>2.2832499999999998</v>
      </c>
      <c r="W388" s="89">
        <f t="shared" si="225"/>
        <v>2.36524</v>
      </c>
      <c r="X388" s="89">
        <f t="shared" si="225"/>
        <v>2.4882900000000001</v>
      </c>
      <c r="Y388" s="89">
        <f t="shared" si="225"/>
        <v>2.2290299999999998</v>
      </c>
      <c r="Z388" s="89">
        <f t="shared" si="225"/>
        <v>1.91476</v>
      </c>
      <c r="AA388" s="89">
        <f t="shared" si="225"/>
        <v>1.7419800000000001</v>
      </c>
    </row>
    <row r="389" spans="1:27" ht="12.75" hidden="1" customHeight="1" outlineLevel="1" x14ac:dyDescent="0.2">
      <c r="A389" s="97" t="s">
        <v>1387</v>
      </c>
      <c r="B389" s="63" t="s">
        <v>242</v>
      </c>
      <c r="C389" s="43" t="s">
        <v>79</v>
      </c>
      <c r="D389" s="44">
        <v>1200.1400000000001</v>
      </c>
      <c r="E389" s="44">
        <v>1123.97</v>
      </c>
      <c r="F389" s="44">
        <v>1014.93</v>
      </c>
      <c r="G389" s="44">
        <v>1023.93</v>
      </c>
      <c r="H389" s="44">
        <v>1066.8800000000001</v>
      </c>
      <c r="I389" s="44">
        <v>1165.47</v>
      </c>
      <c r="J389" s="44">
        <v>1272.68</v>
      </c>
      <c r="K389" s="44">
        <v>1500.77</v>
      </c>
      <c r="L389" s="44">
        <v>1870.88</v>
      </c>
      <c r="M389" s="44">
        <v>1992.37</v>
      </c>
      <c r="N389" s="44">
        <v>2007.54</v>
      </c>
      <c r="O389" s="44">
        <v>2020.02</v>
      </c>
      <c r="P389" s="44">
        <v>2032.91</v>
      </c>
      <c r="Q389" s="44">
        <v>2069.89</v>
      </c>
      <c r="R389" s="44">
        <v>2040.68</v>
      </c>
      <c r="S389" s="44">
        <v>2024.52</v>
      </c>
      <c r="T389" s="44">
        <v>2015.97</v>
      </c>
      <c r="U389" s="44">
        <v>1892.17</v>
      </c>
      <c r="V389" s="44">
        <v>1797.13</v>
      </c>
      <c r="W389" s="44">
        <v>1879.12</v>
      </c>
      <c r="X389" s="44">
        <v>2002.17</v>
      </c>
      <c r="Y389" s="44">
        <v>1742.91</v>
      </c>
      <c r="Z389" s="44">
        <v>1428.64</v>
      </c>
      <c r="AA389" s="44">
        <v>1255.8599999999999</v>
      </c>
    </row>
    <row r="390" spans="1:27" ht="12.75" hidden="1" customHeight="1" outlineLevel="1" x14ac:dyDescent="0.2">
      <c r="A390" s="97" t="s">
        <v>1388</v>
      </c>
      <c r="B390" s="63" t="s">
        <v>90</v>
      </c>
      <c r="C390" s="43" t="s">
        <v>79</v>
      </c>
      <c r="D390" s="44">
        <f>$D$315</f>
        <v>217.03</v>
      </c>
      <c r="E390" s="44">
        <f t="shared" ref="E390:AA390" si="226">$D$315</f>
        <v>217.03</v>
      </c>
      <c r="F390" s="44">
        <f t="shared" si="226"/>
        <v>217.03</v>
      </c>
      <c r="G390" s="44">
        <f t="shared" si="226"/>
        <v>217.03</v>
      </c>
      <c r="H390" s="44">
        <f t="shared" si="226"/>
        <v>217.03</v>
      </c>
      <c r="I390" s="44">
        <f t="shared" si="226"/>
        <v>217.03</v>
      </c>
      <c r="J390" s="44">
        <f t="shared" si="226"/>
        <v>217.03</v>
      </c>
      <c r="K390" s="44">
        <f t="shared" si="226"/>
        <v>217.03</v>
      </c>
      <c r="L390" s="44">
        <f t="shared" si="226"/>
        <v>217.03</v>
      </c>
      <c r="M390" s="44">
        <f t="shared" si="226"/>
        <v>217.03</v>
      </c>
      <c r="N390" s="44">
        <f t="shared" si="226"/>
        <v>217.03</v>
      </c>
      <c r="O390" s="44">
        <f t="shared" si="226"/>
        <v>217.03</v>
      </c>
      <c r="P390" s="44">
        <f t="shared" si="226"/>
        <v>217.03</v>
      </c>
      <c r="Q390" s="44">
        <f t="shared" si="226"/>
        <v>217.03</v>
      </c>
      <c r="R390" s="44">
        <f t="shared" si="226"/>
        <v>217.03</v>
      </c>
      <c r="S390" s="44">
        <f t="shared" si="226"/>
        <v>217.03</v>
      </c>
      <c r="T390" s="44">
        <f t="shared" si="226"/>
        <v>217.03</v>
      </c>
      <c r="U390" s="44">
        <f t="shared" si="226"/>
        <v>217.03</v>
      </c>
      <c r="V390" s="44">
        <f t="shared" si="226"/>
        <v>217.03</v>
      </c>
      <c r="W390" s="44">
        <f t="shared" si="226"/>
        <v>217.03</v>
      </c>
      <c r="X390" s="44">
        <f t="shared" si="226"/>
        <v>217.03</v>
      </c>
      <c r="Y390" s="44">
        <f t="shared" si="226"/>
        <v>217.03</v>
      </c>
      <c r="Z390" s="44">
        <f t="shared" si="226"/>
        <v>217.03</v>
      </c>
      <c r="AA390" s="44">
        <f t="shared" si="226"/>
        <v>217.03</v>
      </c>
    </row>
    <row r="391" spans="1:27" ht="12.75" hidden="1" customHeight="1" outlineLevel="1" x14ac:dyDescent="0.2">
      <c r="A391" s="97" t="s">
        <v>1389</v>
      </c>
      <c r="B391" s="63" t="s">
        <v>83</v>
      </c>
      <c r="C391" s="43" t="s">
        <v>79</v>
      </c>
      <c r="D391" s="44">
        <v>4.3</v>
      </c>
      <c r="E391" s="44">
        <v>4.3</v>
      </c>
      <c r="F391" s="44">
        <v>4.3</v>
      </c>
      <c r="G391" s="44">
        <v>4.3</v>
      </c>
      <c r="H391" s="44">
        <v>4.3</v>
      </c>
      <c r="I391" s="44">
        <v>4.3</v>
      </c>
      <c r="J391" s="44">
        <v>4.3</v>
      </c>
      <c r="K391" s="44">
        <v>4.3</v>
      </c>
      <c r="L391" s="44">
        <v>4.3</v>
      </c>
      <c r="M391" s="44">
        <v>4.3</v>
      </c>
      <c r="N391" s="44">
        <v>4.3</v>
      </c>
      <c r="O391" s="44">
        <v>4.3</v>
      </c>
      <c r="P391" s="44">
        <v>4.3</v>
      </c>
      <c r="Q391" s="44">
        <v>4.3</v>
      </c>
      <c r="R391" s="44">
        <v>4.3</v>
      </c>
      <c r="S391" s="44">
        <v>4.3</v>
      </c>
      <c r="T391" s="44">
        <v>4.3</v>
      </c>
      <c r="U391" s="44">
        <v>4.3</v>
      </c>
      <c r="V391" s="44">
        <v>4.3</v>
      </c>
      <c r="W391" s="44">
        <v>4.3</v>
      </c>
      <c r="X391" s="44">
        <v>4.3</v>
      </c>
      <c r="Y391" s="44">
        <v>4.3</v>
      </c>
      <c r="Z391" s="44">
        <v>4.3</v>
      </c>
      <c r="AA391" s="44">
        <v>4.3</v>
      </c>
    </row>
    <row r="392" spans="1:27" ht="12.75" hidden="1" customHeight="1" outlineLevel="1" x14ac:dyDescent="0.2">
      <c r="A392" s="97" t="s">
        <v>1390</v>
      </c>
      <c r="B392" s="63" t="s">
        <v>81</v>
      </c>
      <c r="C392" s="43" t="s">
        <v>79</v>
      </c>
      <c r="D392" s="44">
        <f>$D$11</f>
        <v>264.79000000000002</v>
      </c>
      <c r="E392" s="44">
        <f t="shared" ref="E392:AA392" si="227">$D$11</f>
        <v>264.79000000000002</v>
      </c>
      <c r="F392" s="44">
        <f t="shared" si="227"/>
        <v>264.79000000000002</v>
      </c>
      <c r="G392" s="44">
        <f t="shared" si="227"/>
        <v>264.79000000000002</v>
      </c>
      <c r="H392" s="44">
        <f t="shared" si="227"/>
        <v>264.79000000000002</v>
      </c>
      <c r="I392" s="44">
        <f t="shared" si="227"/>
        <v>264.79000000000002</v>
      </c>
      <c r="J392" s="44">
        <f t="shared" si="227"/>
        <v>264.79000000000002</v>
      </c>
      <c r="K392" s="44">
        <f t="shared" si="227"/>
        <v>264.79000000000002</v>
      </c>
      <c r="L392" s="44">
        <f t="shared" si="227"/>
        <v>264.79000000000002</v>
      </c>
      <c r="M392" s="44">
        <f t="shared" si="227"/>
        <v>264.79000000000002</v>
      </c>
      <c r="N392" s="44">
        <f t="shared" si="227"/>
        <v>264.79000000000002</v>
      </c>
      <c r="O392" s="44">
        <f t="shared" si="227"/>
        <v>264.79000000000002</v>
      </c>
      <c r="P392" s="44">
        <f t="shared" si="227"/>
        <v>264.79000000000002</v>
      </c>
      <c r="Q392" s="44">
        <f t="shared" si="227"/>
        <v>264.79000000000002</v>
      </c>
      <c r="R392" s="44">
        <f t="shared" si="227"/>
        <v>264.79000000000002</v>
      </c>
      <c r="S392" s="44">
        <f t="shared" si="227"/>
        <v>264.79000000000002</v>
      </c>
      <c r="T392" s="44">
        <f t="shared" si="227"/>
        <v>264.79000000000002</v>
      </c>
      <c r="U392" s="44">
        <f t="shared" si="227"/>
        <v>264.79000000000002</v>
      </c>
      <c r="V392" s="44">
        <f t="shared" si="227"/>
        <v>264.79000000000002</v>
      </c>
      <c r="W392" s="44">
        <f t="shared" si="227"/>
        <v>264.79000000000002</v>
      </c>
      <c r="X392" s="44">
        <f t="shared" si="227"/>
        <v>264.79000000000002</v>
      </c>
      <c r="Y392" s="44">
        <f t="shared" si="227"/>
        <v>264.79000000000002</v>
      </c>
      <c r="Z392" s="44">
        <f t="shared" si="227"/>
        <v>264.79000000000002</v>
      </c>
      <c r="AA392" s="44">
        <f t="shared" si="227"/>
        <v>264.79000000000002</v>
      </c>
    </row>
    <row r="393" spans="1:27" ht="12.75" customHeight="1" collapsed="1" x14ac:dyDescent="0.2">
      <c r="A393" s="96" t="s">
        <v>1391</v>
      </c>
      <c r="B393" s="28" t="str">
        <f>"17"&amp;"."&amp;$B$640&amp;"."&amp;$B$641</f>
        <v>17.04.2024</v>
      </c>
      <c r="C393" s="88" t="s">
        <v>76</v>
      </c>
      <c r="D393" s="89">
        <f>ROUND(((D394+D395+D397+D396)/1000),5)</f>
        <v>1.6897599999999999</v>
      </c>
      <c r="E393" s="89">
        <f>ROUND(((E394+E395+E397+E396)/1000),5)</f>
        <v>1.6099600000000001</v>
      </c>
      <c r="F393" s="89">
        <f>ROUND(((F394+F395+F397+F396)/1000),5)</f>
        <v>1.5557700000000001</v>
      </c>
      <c r="G393" s="89">
        <f t="shared" ref="G393:AA393" si="228">ROUND(((G394+G395+G397+G396)/1000),5)</f>
        <v>1.5529200000000001</v>
      </c>
      <c r="H393" s="89">
        <f t="shared" si="228"/>
        <v>1.58823</v>
      </c>
      <c r="I393" s="89">
        <f t="shared" si="228"/>
        <v>1.6623399999999999</v>
      </c>
      <c r="J393" s="89">
        <f t="shared" si="228"/>
        <v>1.73098</v>
      </c>
      <c r="K393" s="89">
        <f t="shared" si="228"/>
        <v>1.9896799999999999</v>
      </c>
      <c r="L393" s="89">
        <f t="shared" si="228"/>
        <v>2.3317399999999999</v>
      </c>
      <c r="M393" s="89">
        <f t="shared" si="228"/>
        <v>2.45113</v>
      </c>
      <c r="N393" s="89">
        <f t="shared" si="228"/>
        <v>2.4737399999999998</v>
      </c>
      <c r="O393" s="89">
        <f t="shared" si="228"/>
        <v>2.4714299999999998</v>
      </c>
      <c r="P393" s="89">
        <f t="shared" si="228"/>
        <v>2.4805999999999999</v>
      </c>
      <c r="Q393" s="89">
        <f t="shared" si="228"/>
        <v>2.5070600000000001</v>
      </c>
      <c r="R393" s="89">
        <f t="shared" si="228"/>
        <v>2.4921600000000002</v>
      </c>
      <c r="S393" s="89">
        <f t="shared" si="228"/>
        <v>2.48847</v>
      </c>
      <c r="T393" s="89">
        <f t="shared" si="228"/>
        <v>2.4451700000000001</v>
      </c>
      <c r="U393" s="89">
        <f t="shared" si="228"/>
        <v>2.3895900000000001</v>
      </c>
      <c r="V393" s="89">
        <f t="shared" si="228"/>
        <v>2.3483499999999999</v>
      </c>
      <c r="W393" s="89">
        <f t="shared" si="228"/>
        <v>2.4321000000000002</v>
      </c>
      <c r="X393" s="89">
        <f t="shared" si="228"/>
        <v>2.5045000000000002</v>
      </c>
      <c r="Y393" s="89">
        <f t="shared" si="228"/>
        <v>2.3778999999999999</v>
      </c>
      <c r="Z393" s="89">
        <f t="shared" si="228"/>
        <v>1.9920800000000001</v>
      </c>
      <c r="AA393" s="89">
        <f t="shared" si="228"/>
        <v>1.76291</v>
      </c>
    </row>
    <row r="394" spans="1:27" ht="12.75" hidden="1" customHeight="1" outlineLevel="1" x14ac:dyDescent="0.2">
      <c r="A394" s="97" t="s">
        <v>1392</v>
      </c>
      <c r="B394" s="63" t="s">
        <v>242</v>
      </c>
      <c r="C394" s="43" t="s">
        <v>79</v>
      </c>
      <c r="D394" s="44">
        <v>1203.6400000000001</v>
      </c>
      <c r="E394" s="44">
        <v>1123.8399999999999</v>
      </c>
      <c r="F394" s="44">
        <v>1069.6500000000001</v>
      </c>
      <c r="G394" s="44">
        <v>1066.8</v>
      </c>
      <c r="H394" s="44">
        <v>1102.1099999999999</v>
      </c>
      <c r="I394" s="44">
        <v>1176.22</v>
      </c>
      <c r="J394" s="44">
        <v>1244.8599999999999</v>
      </c>
      <c r="K394" s="44">
        <v>1503.56</v>
      </c>
      <c r="L394" s="44">
        <v>1845.62</v>
      </c>
      <c r="M394" s="44">
        <v>1965.01</v>
      </c>
      <c r="N394" s="44">
        <v>1987.62</v>
      </c>
      <c r="O394" s="44">
        <v>1985.31</v>
      </c>
      <c r="P394" s="44">
        <v>1994.48</v>
      </c>
      <c r="Q394" s="44">
        <v>2020.94</v>
      </c>
      <c r="R394" s="44">
        <v>2006.04</v>
      </c>
      <c r="S394" s="44">
        <v>2002.35</v>
      </c>
      <c r="T394" s="44">
        <v>1959.05</v>
      </c>
      <c r="U394" s="44">
        <v>1903.47</v>
      </c>
      <c r="V394" s="44">
        <v>1862.23</v>
      </c>
      <c r="W394" s="44">
        <v>1945.98</v>
      </c>
      <c r="X394" s="44">
        <v>2018.38</v>
      </c>
      <c r="Y394" s="44">
        <v>1891.78</v>
      </c>
      <c r="Z394" s="44">
        <v>1505.96</v>
      </c>
      <c r="AA394" s="44">
        <v>1276.79</v>
      </c>
    </row>
    <row r="395" spans="1:27" ht="12.75" hidden="1" customHeight="1" outlineLevel="1" x14ac:dyDescent="0.2">
      <c r="A395" s="97" t="s">
        <v>1393</v>
      </c>
      <c r="B395" s="63" t="s">
        <v>90</v>
      </c>
      <c r="C395" s="43" t="s">
        <v>79</v>
      </c>
      <c r="D395" s="44">
        <f>$D$315</f>
        <v>217.03</v>
      </c>
      <c r="E395" s="44">
        <f t="shared" ref="E395:AA395" si="229">$D$315</f>
        <v>217.03</v>
      </c>
      <c r="F395" s="44">
        <f t="shared" si="229"/>
        <v>217.03</v>
      </c>
      <c r="G395" s="44">
        <f t="shared" si="229"/>
        <v>217.03</v>
      </c>
      <c r="H395" s="44">
        <f t="shared" si="229"/>
        <v>217.03</v>
      </c>
      <c r="I395" s="44">
        <f t="shared" si="229"/>
        <v>217.03</v>
      </c>
      <c r="J395" s="44">
        <f t="shared" si="229"/>
        <v>217.03</v>
      </c>
      <c r="K395" s="44">
        <f t="shared" si="229"/>
        <v>217.03</v>
      </c>
      <c r="L395" s="44">
        <f t="shared" si="229"/>
        <v>217.03</v>
      </c>
      <c r="M395" s="44">
        <f t="shared" si="229"/>
        <v>217.03</v>
      </c>
      <c r="N395" s="44">
        <f t="shared" si="229"/>
        <v>217.03</v>
      </c>
      <c r="O395" s="44">
        <f t="shared" si="229"/>
        <v>217.03</v>
      </c>
      <c r="P395" s="44">
        <f t="shared" si="229"/>
        <v>217.03</v>
      </c>
      <c r="Q395" s="44">
        <f t="shared" si="229"/>
        <v>217.03</v>
      </c>
      <c r="R395" s="44">
        <f t="shared" si="229"/>
        <v>217.03</v>
      </c>
      <c r="S395" s="44">
        <f t="shared" si="229"/>
        <v>217.03</v>
      </c>
      <c r="T395" s="44">
        <f t="shared" si="229"/>
        <v>217.03</v>
      </c>
      <c r="U395" s="44">
        <f t="shared" si="229"/>
        <v>217.03</v>
      </c>
      <c r="V395" s="44">
        <f t="shared" si="229"/>
        <v>217.03</v>
      </c>
      <c r="W395" s="44">
        <f t="shared" si="229"/>
        <v>217.03</v>
      </c>
      <c r="X395" s="44">
        <f t="shared" si="229"/>
        <v>217.03</v>
      </c>
      <c r="Y395" s="44">
        <f t="shared" si="229"/>
        <v>217.03</v>
      </c>
      <c r="Z395" s="44">
        <f t="shared" si="229"/>
        <v>217.03</v>
      </c>
      <c r="AA395" s="44">
        <f t="shared" si="229"/>
        <v>217.03</v>
      </c>
    </row>
    <row r="396" spans="1:27" ht="12.75" hidden="1" customHeight="1" outlineLevel="1" x14ac:dyDescent="0.2">
      <c r="A396" s="97" t="s">
        <v>1394</v>
      </c>
      <c r="B396" s="63" t="s">
        <v>83</v>
      </c>
      <c r="C396" s="43" t="s">
        <v>79</v>
      </c>
      <c r="D396" s="44">
        <v>4.3</v>
      </c>
      <c r="E396" s="44">
        <v>4.3</v>
      </c>
      <c r="F396" s="44">
        <v>4.3</v>
      </c>
      <c r="G396" s="44">
        <v>4.3</v>
      </c>
      <c r="H396" s="44">
        <v>4.3</v>
      </c>
      <c r="I396" s="44">
        <v>4.3</v>
      </c>
      <c r="J396" s="44">
        <v>4.3</v>
      </c>
      <c r="K396" s="44">
        <v>4.3</v>
      </c>
      <c r="L396" s="44">
        <v>4.3</v>
      </c>
      <c r="M396" s="44">
        <v>4.3</v>
      </c>
      <c r="N396" s="44">
        <v>4.3</v>
      </c>
      <c r="O396" s="44">
        <v>4.3</v>
      </c>
      <c r="P396" s="44">
        <v>4.3</v>
      </c>
      <c r="Q396" s="44">
        <v>4.3</v>
      </c>
      <c r="R396" s="44">
        <v>4.3</v>
      </c>
      <c r="S396" s="44">
        <v>4.3</v>
      </c>
      <c r="T396" s="44">
        <v>4.3</v>
      </c>
      <c r="U396" s="44">
        <v>4.3</v>
      </c>
      <c r="V396" s="44">
        <v>4.3</v>
      </c>
      <c r="W396" s="44">
        <v>4.3</v>
      </c>
      <c r="X396" s="44">
        <v>4.3</v>
      </c>
      <c r="Y396" s="44">
        <v>4.3</v>
      </c>
      <c r="Z396" s="44">
        <v>4.3</v>
      </c>
      <c r="AA396" s="44">
        <v>4.3</v>
      </c>
    </row>
    <row r="397" spans="1:27" ht="12.75" hidden="1" customHeight="1" outlineLevel="1" x14ac:dyDescent="0.2">
      <c r="A397" s="97" t="s">
        <v>1395</v>
      </c>
      <c r="B397" s="63" t="s">
        <v>81</v>
      </c>
      <c r="C397" s="43" t="s">
        <v>79</v>
      </c>
      <c r="D397" s="44">
        <f>$D$11</f>
        <v>264.79000000000002</v>
      </c>
      <c r="E397" s="44">
        <f t="shared" ref="E397:AA397" si="230">$D$11</f>
        <v>264.79000000000002</v>
      </c>
      <c r="F397" s="44">
        <f t="shared" si="230"/>
        <v>264.79000000000002</v>
      </c>
      <c r="G397" s="44">
        <f t="shared" si="230"/>
        <v>264.79000000000002</v>
      </c>
      <c r="H397" s="44">
        <f t="shared" si="230"/>
        <v>264.79000000000002</v>
      </c>
      <c r="I397" s="44">
        <f t="shared" si="230"/>
        <v>264.79000000000002</v>
      </c>
      <c r="J397" s="44">
        <f t="shared" si="230"/>
        <v>264.79000000000002</v>
      </c>
      <c r="K397" s="44">
        <f t="shared" si="230"/>
        <v>264.79000000000002</v>
      </c>
      <c r="L397" s="44">
        <f t="shared" si="230"/>
        <v>264.79000000000002</v>
      </c>
      <c r="M397" s="44">
        <f t="shared" si="230"/>
        <v>264.79000000000002</v>
      </c>
      <c r="N397" s="44">
        <f t="shared" si="230"/>
        <v>264.79000000000002</v>
      </c>
      <c r="O397" s="44">
        <f t="shared" si="230"/>
        <v>264.79000000000002</v>
      </c>
      <c r="P397" s="44">
        <f t="shared" si="230"/>
        <v>264.79000000000002</v>
      </c>
      <c r="Q397" s="44">
        <f t="shared" si="230"/>
        <v>264.79000000000002</v>
      </c>
      <c r="R397" s="44">
        <f t="shared" si="230"/>
        <v>264.79000000000002</v>
      </c>
      <c r="S397" s="44">
        <f t="shared" si="230"/>
        <v>264.79000000000002</v>
      </c>
      <c r="T397" s="44">
        <f t="shared" si="230"/>
        <v>264.79000000000002</v>
      </c>
      <c r="U397" s="44">
        <f t="shared" si="230"/>
        <v>264.79000000000002</v>
      </c>
      <c r="V397" s="44">
        <f t="shared" si="230"/>
        <v>264.79000000000002</v>
      </c>
      <c r="W397" s="44">
        <f t="shared" si="230"/>
        <v>264.79000000000002</v>
      </c>
      <c r="X397" s="44">
        <f t="shared" si="230"/>
        <v>264.79000000000002</v>
      </c>
      <c r="Y397" s="44">
        <f t="shared" si="230"/>
        <v>264.79000000000002</v>
      </c>
      <c r="Z397" s="44">
        <f t="shared" si="230"/>
        <v>264.79000000000002</v>
      </c>
      <c r="AA397" s="44">
        <f t="shared" si="230"/>
        <v>264.79000000000002</v>
      </c>
    </row>
    <row r="398" spans="1:27" ht="12.75" customHeight="1" collapsed="1" x14ac:dyDescent="0.2">
      <c r="A398" s="96" t="s">
        <v>1396</v>
      </c>
      <c r="B398" s="28" t="str">
        <f>"18"&amp;"."&amp;$B$640&amp;"."&amp;$B$641</f>
        <v>18.04.2024</v>
      </c>
      <c r="C398" s="88" t="s">
        <v>76</v>
      </c>
      <c r="D398" s="89">
        <f>ROUND(((D399+D400+D402+D401)/1000),5)</f>
        <v>1.65412</v>
      </c>
      <c r="E398" s="89">
        <f>ROUND(((E399+E400+E402+E401)/1000),5)</f>
        <v>1.55779</v>
      </c>
      <c r="F398" s="89">
        <f>ROUND(((F399+F400+F402+F401)/1000),5)</f>
        <v>1.50099</v>
      </c>
      <c r="G398" s="89">
        <f t="shared" ref="G398:AA398" si="231">ROUND(((G399+G400+G402+G401)/1000),5)</f>
        <v>1.49831</v>
      </c>
      <c r="H398" s="89">
        <f t="shared" si="231"/>
        <v>1.55253</v>
      </c>
      <c r="I398" s="89">
        <f t="shared" si="231"/>
        <v>1.60904</v>
      </c>
      <c r="J398" s="89">
        <f t="shared" si="231"/>
        <v>1.7350399999999999</v>
      </c>
      <c r="K398" s="89">
        <f t="shared" si="231"/>
        <v>2.03044</v>
      </c>
      <c r="L398" s="89">
        <f t="shared" si="231"/>
        <v>2.3896500000000001</v>
      </c>
      <c r="M398" s="89">
        <f t="shared" si="231"/>
        <v>2.5380600000000002</v>
      </c>
      <c r="N398" s="89">
        <f t="shared" si="231"/>
        <v>2.6034999999999999</v>
      </c>
      <c r="O398" s="89">
        <f t="shared" si="231"/>
        <v>2.5767000000000002</v>
      </c>
      <c r="P398" s="89">
        <f t="shared" si="231"/>
        <v>2.6047400000000001</v>
      </c>
      <c r="Q398" s="89">
        <f t="shared" si="231"/>
        <v>2.6888999999999998</v>
      </c>
      <c r="R398" s="89">
        <f t="shared" si="231"/>
        <v>2.6415500000000001</v>
      </c>
      <c r="S398" s="89">
        <f t="shared" si="231"/>
        <v>2.6029100000000001</v>
      </c>
      <c r="T398" s="89">
        <f t="shared" si="231"/>
        <v>2.5479599999999998</v>
      </c>
      <c r="U398" s="89">
        <f t="shared" si="231"/>
        <v>2.3483800000000001</v>
      </c>
      <c r="V398" s="89">
        <f t="shared" si="231"/>
        <v>2.3984399999999999</v>
      </c>
      <c r="W398" s="89">
        <f t="shared" si="231"/>
        <v>2.4504999999999999</v>
      </c>
      <c r="X398" s="89">
        <f t="shared" si="231"/>
        <v>2.5584099999999999</v>
      </c>
      <c r="Y398" s="89">
        <f t="shared" si="231"/>
        <v>2.3103600000000002</v>
      </c>
      <c r="Z398" s="89">
        <f t="shared" si="231"/>
        <v>1.9119299999999999</v>
      </c>
      <c r="AA398" s="89">
        <f t="shared" si="231"/>
        <v>1.7297199999999999</v>
      </c>
    </row>
    <row r="399" spans="1:27" ht="12.75" hidden="1" customHeight="1" outlineLevel="1" x14ac:dyDescent="0.2">
      <c r="A399" s="97" t="s">
        <v>1397</v>
      </c>
      <c r="B399" s="63" t="s">
        <v>242</v>
      </c>
      <c r="C399" s="43" t="s">
        <v>79</v>
      </c>
      <c r="D399" s="44">
        <v>1168</v>
      </c>
      <c r="E399" s="44">
        <v>1071.67</v>
      </c>
      <c r="F399" s="44">
        <v>1014.87</v>
      </c>
      <c r="G399" s="44">
        <v>1012.19</v>
      </c>
      <c r="H399" s="44">
        <v>1066.4100000000001</v>
      </c>
      <c r="I399" s="44">
        <v>1122.92</v>
      </c>
      <c r="J399" s="44">
        <v>1248.92</v>
      </c>
      <c r="K399" s="44">
        <v>1544.32</v>
      </c>
      <c r="L399" s="44">
        <v>1903.53</v>
      </c>
      <c r="M399" s="44">
        <v>2051.94</v>
      </c>
      <c r="N399" s="44">
        <v>2117.38</v>
      </c>
      <c r="O399" s="44">
        <v>2090.58</v>
      </c>
      <c r="P399" s="44">
        <v>2118.62</v>
      </c>
      <c r="Q399" s="44">
        <v>2202.7800000000002</v>
      </c>
      <c r="R399" s="44">
        <v>2155.4299999999998</v>
      </c>
      <c r="S399" s="44">
        <v>2116.79</v>
      </c>
      <c r="T399" s="44">
        <v>2061.84</v>
      </c>
      <c r="U399" s="44">
        <v>1862.26</v>
      </c>
      <c r="V399" s="44">
        <v>1912.32</v>
      </c>
      <c r="W399" s="44">
        <v>1964.38</v>
      </c>
      <c r="X399" s="44">
        <v>2072.29</v>
      </c>
      <c r="Y399" s="44">
        <v>1824.24</v>
      </c>
      <c r="Z399" s="44">
        <v>1425.81</v>
      </c>
      <c r="AA399" s="44">
        <v>1243.5999999999999</v>
      </c>
    </row>
    <row r="400" spans="1:27" ht="12.75" hidden="1" customHeight="1" outlineLevel="1" x14ac:dyDescent="0.2">
      <c r="A400" s="97" t="s">
        <v>1398</v>
      </c>
      <c r="B400" s="63" t="s">
        <v>90</v>
      </c>
      <c r="C400" s="43" t="s">
        <v>79</v>
      </c>
      <c r="D400" s="44">
        <f>$D$315</f>
        <v>217.03</v>
      </c>
      <c r="E400" s="44">
        <f t="shared" ref="E400:AA400" si="232">$D$315</f>
        <v>217.03</v>
      </c>
      <c r="F400" s="44">
        <f t="shared" si="232"/>
        <v>217.03</v>
      </c>
      <c r="G400" s="44">
        <f t="shared" si="232"/>
        <v>217.03</v>
      </c>
      <c r="H400" s="44">
        <f t="shared" si="232"/>
        <v>217.03</v>
      </c>
      <c r="I400" s="44">
        <f t="shared" si="232"/>
        <v>217.03</v>
      </c>
      <c r="J400" s="44">
        <f t="shared" si="232"/>
        <v>217.03</v>
      </c>
      <c r="K400" s="44">
        <f t="shared" si="232"/>
        <v>217.03</v>
      </c>
      <c r="L400" s="44">
        <f t="shared" si="232"/>
        <v>217.03</v>
      </c>
      <c r="M400" s="44">
        <f t="shared" si="232"/>
        <v>217.03</v>
      </c>
      <c r="N400" s="44">
        <f t="shared" si="232"/>
        <v>217.03</v>
      </c>
      <c r="O400" s="44">
        <f t="shared" si="232"/>
        <v>217.03</v>
      </c>
      <c r="P400" s="44">
        <f t="shared" si="232"/>
        <v>217.03</v>
      </c>
      <c r="Q400" s="44">
        <f t="shared" si="232"/>
        <v>217.03</v>
      </c>
      <c r="R400" s="44">
        <f t="shared" si="232"/>
        <v>217.03</v>
      </c>
      <c r="S400" s="44">
        <f t="shared" si="232"/>
        <v>217.03</v>
      </c>
      <c r="T400" s="44">
        <f t="shared" si="232"/>
        <v>217.03</v>
      </c>
      <c r="U400" s="44">
        <f t="shared" si="232"/>
        <v>217.03</v>
      </c>
      <c r="V400" s="44">
        <f t="shared" si="232"/>
        <v>217.03</v>
      </c>
      <c r="W400" s="44">
        <f t="shared" si="232"/>
        <v>217.03</v>
      </c>
      <c r="X400" s="44">
        <f t="shared" si="232"/>
        <v>217.03</v>
      </c>
      <c r="Y400" s="44">
        <f t="shared" si="232"/>
        <v>217.03</v>
      </c>
      <c r="Z400" s="44">
        <f t="shared" si="232"/>
        <v>217.03</v>
      </c>
      <c r="AA400" s="44">
        <f t="shared" si="232"/>
        <v>217.03</v>
      </c>
    </row>
    <row r="401" spans="1:27" ht="12.75" hidden="1" customHeight="1" outlineLevel="1" x14ac:dyDescent="0.2">
      <c r="A401" s="97" t="s">
        <v>1399</v>
      </c>
      <c r="B401" s="63" t="s">
        <v>83</v>
      </c>
      <c r="C401" s="43" t="s">
        <v>79</v>
      </c>
      <c r="D401" s="44">
        <v>4.3</v>
      </c>
      <c r="E401" s="44">
        <v>4.3</v>
      </c>
      <c r="F401" s="44">
        <v>4.3</v>
      </c>
      <c r="G401" s="44">
        <v>4.3</v>
      </c>
      <c r="H401" s="44">
        <v>4.3</v>
      </c>
      <c r="I401" s="44">
        <v>4.3</v>
      </c>
      <c r="J401" s="44">
        <v>4.3</v>
      </c>
      <c r="K401" s="44">
        <v>4.3</v>
      </c>
      <c r="L401" s="44">
        <v>4.3</v>
      </c>
      <c r="M401" s="44">
        <v>4.3</v>
      </c>
      <c r="N401" s="44">
        <v>4.3</v>
      </c>
      <c r="O401" s="44">
        <v>4.3</v>
      </c>
      <c r="P401" s="44">
        <v>4.3</v>
      </c>
      <c r="Q401" s="44">
        <v>4.3</v>
      </c>
      <c r="R401" s="44">
        <v>4.3</v>
      </c>
      <c r="S401" s="44">
        <v>4.3</v>
      </c>
      <c r="T401" s="44">
        <v>4.3</v>
      </c>
      <c r="U401" s="44">
        <v>4.3</v>
      </c>
      <c r="V401" s="44">
        <v>4.3</v>
      </c>
      <c r="W401" s="44">
        <v>4.3</v>
      </c>
      <c r="X401" s="44">
        <v>4.3</v>
      </c>
      <c r="Y401" s="44">
        <v>4.3</v>
      </c>
      <c r="Z401" s="44">
        <v>4.3</v>
      </c>
      <c r="AA401" s="44">
        <v>4.3</v>
      </c>
    </row>
    <row r="402" spans="1:27" ht="12.75" hidden="1" customHeight="1" outlineLevel="1" x14ac:dyDescent="0.2">
      <c r="A402" s="97" t="s">
        <v>1400</v>
      </c>
      <c r="B402" s="63" t="s">
        <v>81</v>
      </c>
      <c r="C402" s="43" t="s">
        <v>79</v>
      </c>
      <c r="D402" s="44">
        <f>$D$11</f>
        <v>264.79000000000002</v>
      </c>
      <c r="E402" s="44">
        <f t="shared" ref="E402:AA402" si="233">$D$11</f>
        <v>264.79000000000002</v>
      </c>
      <c r="F402" s="44">
        <f t="shared" si="233"/>
        <v>264.79000000000002</v>
      </c>
      <c r="G402" s="44">
        <f t="shared" si="233"/>
        <v>264.79000000000002</v>
      </c>
      <c r="H402" s="44">
        <f t="shared" si="233"/>
        <v>264.79000000000002</v>
      </c>
      <c r="I402" s="44">
        <f t="shared" si="233"/>
        <v>264.79000000000002</v>
      </c>
      <c r="J402" s="44">
        <f t="shared" si="233"/>
        <v>264.79000000000002</v>
      </c>
      <c r="K402" s="44">
        <f t="shared" si="233"/>
        <v>264.79000000000002</v>
      </c>
      <c r="L402" s="44">
        <f t="shared" si="233"/>
        <v>264.79000000000002</v>
      </c>
      <c r="M402" s="44">
        <f t="shared" si="233"/>
        <v>264.79000000000002</v>
      </c>
      <c r="N402" s="44">
        <f t="shared" si="233"/>
        <v>264.79000000000002</v>
      </c>
      <c r="O402" s="44">
        <f t="shared" si="233"/>
        <v>264.79000000000002</v>
      </c>
      <c r="P402" s="44">
        <f t="shared" si="233"/>
        <v>264.79000000000002</v>
      </c>
      <c r="Q402" s="44">
        <f t="shared" si="233"/>
        <v>264.79000000000002</v>
      </c>
      <c r="R402" s="44">
        <f t="shared" si="233"/>
        <v>264.79000000000002</v>
      </c>
      <c r="S402" s="44">
        <f t="shared" si="233"/>
        <v>264.79000000000002</v>
      </c>
      <c r="T402" s="44">
        <f t="shared" si="233"/>
        <v>264.79000000000002</v>
      </c>
      <c r="U402" s="44">
        <f t="shared" si="233"/>
        <v>264.79000000000002</v>
      </c>
      <c r="V402" s="44">
        <f t="shared" si="233"/>
        <v>264.79000000000002</v>
      </c>
      <c r="W402" s="44">
        <f t="shared" si="233"/>
        <v>264.79000000000002</v>
      </c>
      <c r="X402" s="44">
        <f t="shared" si="233"/>
        <v>264.79000000000002</v>
      </c>
      <c r="Y402" s="44">
        <f t="shared" si="233"/>
        <v>264.79000000000002</v>
      </c>
      <c r="Z402" s="44">
        <f t="shared" si="233"/>
        <v>264.79000000000002</v>
      </c>
      <c r="AA402" s="44">
        <f t="shared" si="233"/>
        <v>264.79000000000002</v>
      </c>
    </row>
    <row r="403" spans="1:27" ht="12.75" customHeight="1" collapsed="1" x14ac:dyDescent="0.2">
      <c r="A403" s="96" t="s">
        <v>1401</v>
      </c>
      <c r="B403" s="28" t="str">
        <f>"19"&amp;"."&amp;$B$640&amp;"."&amp;$B$641</f>
        <v>19.04.2024</v>
      </c>
      <c r="C403" s="88" t="s">
        <v>76</v>
      </c>
      <c r="D403" s="89">
        <f>ROUND(((D404+D405+D407+D406)/1000),5)</f>
        <v>1.6395599999999999</v>
      </c>
      <c r="E403" s="89">
        <f>ROUND(((E404+E405+E407+E406)/1000),5)</f>
        <v>1.5608200000000001</v>
      </c>
      <c r="F403" s="89">
        <f>ROUND(((F404+F405+F407+F406)/1000),5)</f>
        <v>1.54335</v>
      </c>
      <c r="G403" s="89">
        <f t="shared" ref="G403:AA403" si="234">ROUND(((G404+G405+G407+G406)/1000),5)</f>
        <v>1.4879199999999999</v>
      </c>
      <c r="H403" s="89">
        <f t="shared" si="234"/>
        <v>1.4903</v>
      </c>
      <c r="I403" s="89">
        <f t="shared" si="234"/>
        <v>1.6111500000000001</v>
      </c>
      <c r="J403" s="89">
        <f t="shared" si="234"/>
        <v>1.7226900000000001</v>
      </c>
      <c r="K403" s="89">
        <f t="shared" si="234"/>
        <v>2.0140199999999999</v>
      </c>
      <c r="L403" s="89">
        <f t="shared" si="234"/>
        <v>2.4824799999999998</v>
      </c>
      <c r="M403" s="89">
        <f t="shared" si="234"/>
        <v>2.5479799999999999</v>
      </c>
      <c r="N403" s="89">
        <f t="shared" si="234"/>
        <v>2.5776500000000002</v>
      </c>
      <c r="O403" s="89">
        <f t="shared" si="234"/>
        <v>2.6112899999999999</v>
      </c>
      <c r="P403" s="89">
        <f t="shared" si="234"/>
        <v>2.61409</v>
      </c>
      <c r="Q403" s="89">
        <f t="shared" si="234"/>
        <v>2.64378</v>
      </c>
      <c r="R403" s="89">
        <f t="shared" si="234"/>
        <v>2.6431300000000002</v>
      </c>
      <c r="S403" s="89">
        <f t="shared" si="234"/>
        <v>2.58894</v>
      </c>
      <c r="T403" s="89">
        <f t="shared" si="234"/>
        <v>2.54975</v>
      </c>
      <c r="U403" s="89">
        <f t="shared" si="234"/>
        <v>2.5164399999999998</v>
      </c>
      <c r="V403" s="89">
        <f t="shared" si="234"/>
        <v>2.4797899999999999</v>
      </c>
      <c r="W403" s="89">
        <f t="shared" si="234"/>
        <v>2.51573</v>
      </c>
      <c r="X403" s="89">
        <f t="shared" si="234"/>
        <v>2.5589</v>
      </c>
      <c r="Y403" s="89">
        <f t="shared" si="234"/>
        <v>2.50203</v>
      </c>
      <c r="Z403" s="89">
        <f t="shared" si="234"/>
        <v>2.02224</v>
      </c>
      <c r="AA403" s="89">
        <f t="shared" si="234"/>
        <v>1.78251</v>
      </c>
    </row>
    <row r="404" spans="1:27" ht="12.75" hidden="1" customHeight="1" outlineLevel="1" x14ac:dyDescent="0.2">
      <c r="A404" s="97" t="s">
        <v>1402</v>
      </c>
      <c r="B404" s="63" t="s">
        <v>242</v>
      </c>
      <c r="C404" s="43" t="s">
        <v>79</v>
      </c>
      <c r="D404" s="44">
        <v>1153.44</v>
      </c>
      <c r="E404" s="44">
        <v>1074.7</v>
      </c>
      <c r="F404" s="44">
        <v>1057.23</v>
      </c>
      <c r="G404" s="44">
        <v>1001.8</v>
      </c>
      <c r="H404" s="44">
        <v>1004.18</v>
      </c>
      <c r="I404" s="44">
        <v>1125.03</v>
      </c>
      <c r="J404" s="44">
        <v>1236.57</v>
      </c>
      <c r="K404" s="44">
        <v>1527.9</v>
      </c>
      <c r="L404" s="44">
        <v>1996.36</v>
      </c>
      <c r="M404" s="44">
        <v>2061.86</v>
      </c>
      <c r="N404" s="44">
        <v>2091.5300000000002</v>
      </c>
      <c r="O404" s="44">
        <v>2125.17</v>
      </c>
      <c r="P404" s="44">
        <v>2127.9699999999998</v>
      </c>
      <c r="Q404" s="44">
        <v>2157.66</v>
      </c>
      <c r="R404" s="44">
        <v>2157.0100000000002</v>
      </c>
      <c r="S404" s="44">
        <v>2102.8200000000002</v>
      </c>
      <c r="T404" s="44">
        <v>2063.63</v>
      </c>
      <c r="U404" s="44">
        <v>2030.32</v>
      </c>
      <c r="V404" s="44">
        <v>1993.67</v>
      </c>
      <c r="W404" s="44">
        <v>2029.61</v>
      </c>
      <c r="X404" s="44">
        <v>2072.7800000000002</v>
      </c>
      <c r="Y404" s="44">
        <v>2015.91</v>
      </c>
      <c r="Z404" s="44">
        <v>1536.12</v>
      </c>
      <c r="AA404" s="44">
        <v>1296.3900000000001</v>
      </c>
    </row>
    <row r="405" spans="1:27" ht="12.75" hidden="1" customHeight="1" outlineLevel="1" x14ac:dyDescent="0.2">
      <c r="A405" s="97" t="s">
        <v>1403</v>
      </c>
      <c r="B405" s="63" t="s">
        <v>90</v>
      </c>
      <c r="C405" s="43" t="s">
        <v>79</v>
      </c>
      <c r="D405" s="44">
        <f>$D$315</f>
        <v>217.03</v>
      </c>
      <c r="E405" s="44">
        <f t="shared" ref="E405:AA405" si="235">$D$315</f>
        <v>217.03</v>
      </c>
      <c r="F405" s="44">
        <f t="shared" si="235"/>
        <v>217.03</v>
      </c>
      <c r="G405" s="44">
        <f t="shared" si="235"/>
        <v>217.03</v>
      </c>
      <c r="H405" s="44">
        <f t="shared" si="235"/>
        <v>217.03</v>
      </c>
      <c r="I405" s="44">
        <f t="shared" si="235"/>
        <v>217.03</v>
      </c>
      <c r="J405" s="44">
        <f t="shared" si="235"/>
        <v>217.03</v>
      </c>
      <c r="K405" s="44">
        <f t="shared" si="235"/>
        <v>217.03</v>
      </c>
      <c r="L405" s="44">
        <f t="shared" si="235"/>
        <v>217.03</v>
      </c>
      <c r="M405" s="44">
        <f t="shared" si="235"/>
        <v>217.03</v>
      </c>
      <c r="N405" s="44">
        <f t="shared" si="235"/>
        <v>217.03</v>
      </c>
      <c r="O405" s="44">
        <f t="shared" si="235"/>
        <v>217.03</v>
      </c>
      <c r="P405" s="44">
        <f t="shared" si="235"/>
        <v>217.03</v>
      </c>
      <c r="Q405" s="44">
        <f t="shared" si="235"/>
        <v>217.03</v>
      </c>
      <c r="R405" s="44">
        <f t="shared" si="235"/>
        <v>217.03</v>
      </c>
      <c r="S405" s="44">
        <f t="shared" si="235"/>
        <v>217.03</v>
      </c>
      <c r="T405" s="44">
        <f t="shared" si="235"/>
        <v>217.03</v>
      </c>
      <c r="U405" s="44">
        <f t="shared" si="235"/>
        <v>217.03</v>
      </c>
      <c r="V405" s="44">
        <f t="shared" si="235"/>
        <v>217.03</v>
      </c>
      <c r="W405" s="44">
        <f t="shared" si="235"/>
        <v>217.03</v>
      </c>
      <c r="X405" s="44">
        <f t="shared" si="235"/>
        <v>217.03</v>
      </c>
      <c r="Y405" s="44">
        <f t="shared" si="235"/>
        <v>217.03</v>
      </c>
      <c r="Z405" s="44">
        <f t="shared" si="235"/>
        <v>217.03</v>
      </c>
      <c r="AA405" s="44">
        <f t="shared" si="235"/>
        <v>217.03</v>
      </c>
    </row>
    <row r="406" spans="1:27" ht="12.75" hidden="1" customHeight="1" outlineLevel="1" x14ac:dyDescent="0.2">
      <c r="A406" s="97" t="s">
        <v>1404</v>
      </c>
      <c r="B406" s="63" t="s">
        <v>83</v>
      </c>
      <c r="C406" s="43" t="s">
        <v>79</v>
      </c>
      <c r="D406" s="109">
        <v>4.3</v>
      </c>
      <c r="E406" s="109">
        <v>4.3</v>
      </c>
      <c r="F406" s="109">
        <v>4.3</v>
      </c>
      <c r="G406" s="109">
        <v>4.3</v>
      </c>
      <c r="H406" s="109">
        <v>4.3</v>
      </c>
      <c r="I406" s="109">
        <v>4.3</v>
      </c>
      <c r="J406" s="109">
        <v>4.3</v>
      </c>
      <c r="K406" s="109">
        <v>4.3</v>
      </c>
      <c r="L406" s="109">
        <v>4.3</v>
      </c>
      <c r="M406" s="109">
        <v>4.3</v>
      </c>
      <c r="N406" s="109">
        <v>4.3</v>
      </c>
      <c r="O406" s="109">
        <v>4.3</v>
      </c>
      <c r="P406" s="109">
        <v>4.3</v>
      </c>
      <c r="Q406" s="109">
        <v>4.3</v>
      </c>
      <c r="R406" s="109">
        <v>4.3</v>
      </c>
      <c r="S406" s="109">
        <v>4.3</v>
      </c>
      <c r="T406" s="109">
        <v>4.3</v>
      </c>
      <c r="U406" s="109">
        <v>4.3</v>
      </c>
      <c r="V406" s="109">
        <v>4.3</v>
      </c>
      <c r="W406" s="109">
        <v>4.3</v>
      </c>
      <c r="X406" s="109">
        <v>4.3</v>
      </c>
      <c r="Y406" s="109">
        <v>4.3</v>
      </c>
      <c r="Z406" s="109">
        <v>4.3</v>
      </c>
      <c r="AA406" s="109">
        <v>4.3</v>
      </c>
    </row>
    <row r="407" spans="1:27" ht="12.75" hidden="1" customHeight="1" outlineLevel="1" x14ac:dyDescent="0.2">
      <c r="A407" s="97" t="s">
        <v>1405</v>
      </c>
      <c r="B407" s="63" t="s">
        <v>81</v>
      </c>
      <c r="C407" s="43" t="s">
        <v>79</v>
      </c>
      <c r="D407" s="44">
        <f>$D$11</f>
        <v>264.79000000000002</v>
      </c>
      <c r="E407" s="44">
        <f t="shared" ref="E407:AA407" si="236">$D$11</f>
        <v>264.79000000000002</v>
      </c>
      <c r="F407" s="44">
        <f t="shared" si="236"/>
        <v>264.79000000000002</v>
      </c>
      <c r="G407" s="44">
        <f t="shared" si="236"/>
        <v>264.79000000000002</v>
      </c>
      <c r="H407" s="44">
        <f t="shared" si="236"/>
        <v>264.79000000000002</v>
      </c>
      <c r="I407" s="44">
        <f t="shared" si="236"/>
        <v>264.79000000000002</v>
      </c>
      <c r="J407" s="44">
        <f t="shared" si="236"/>
        <v>264.79000000000002</v>
      </c>
      <c r="K407" s="44">
        <f t="shared" si="236"/>
        <v>264.79000000000002</v>
      </c>
      <c r="L407" s="44">
        <f t="shared" si="236"/>
        <v>264.79000000000002</v>
      </c>
      <c r="M407" s="44">
        <f t="shared" si="236"/>
        <v>264.79000000000002</v>
      </c>
      <c r="N407" s="44">
        <f t="shared" si="236"/>
        <v>264.79000000000002</v>
      </c>
      <c r="O407" s="44">
        <f t="shared" si="236"/>
        <v>264.79000000000002</v>
      </c>
      <c r="P407" s="44">
        <f t="shared" si="236"/>
        <v>264.79000000000002</v>
      </c>
      <c r="Q407" s="44">
        <f t="shared" si="236"/>
        <v>264.79000000000002</v>
      </c>
      <c r="R407" s="44">
        <f t="shared" si="236"/>
        <v>264.79000000000002</v>
      </c>
      <c r="S407" s="44">
        <f t="shared" si="236"/>
        <v>264.79000000000002</v>
      </c>
      <c r="T407" s="44">
        <f t="shared" si="236"/>
        <v>264.79000000000002</v>
      </c>
      <c r="U407" s="44">
        <f t="shared" si="236"/>
        <v>264.79000000000002</v>
      </c>
      <c r="V407" s="44">
        <f t="shared" si="236"/>
        <v>264.79000000000002</v>
      </c>
      <c r="W407" s="44">
        <f t="shared" si="236"/>
        <v>264.79000000000002</v>
      </c>
      <c r="X407" s="44">
        <f t="shared" si="236"/>
        <v>264.79000000000002</v>
      </c>
      <c r="Y407" s="44">
        <f t="shared" si="236"/>
        <v>264.79000000000002</v>
      </c>
      <c r="Z407" s="44">
        <f t="shared" si="236"/>
        <v>264.79000000000002</v>
      </c>
      <c r="AA407" s="44">
        <f t="shared" si="236"/>
        <v>264.79000000000002</v>
      </c>
    </row>
    <row r="408" spans="1:27" ht="12.75" customHeight="1" collapsed="1" x14ac:dyDescent="0.2">
      <c r="A408" s="96" t="s">
        <v>1406</v>
      </c>
      <c r="B408" s="28" t="str">
        <f>"20"&amp;"."&amp;$B$640&amp;"."&amp;$B$641</f>
        <v>20.04.2024</v>
      </c>
      <c r="C408" s="88" t="s">
        <v>76</v>
      </c>
      <c r="D408" s="89">
        <f>ROUND(((D409+D410+D412+D411)/1000),5)</f>
        <v>1.75163</v>
      </c>
      <c r="E408" s="89">
        <f>ROUND(((E409+E410+E412+E411)/1000),5)</f>
        <v>1.6804300000000001</v>
      </c>
      <c r="F408" s="89">
        <f>ROUND(((F409+F410+F412+F411)/1000),5)</f>
        <v>1.6529199999999999</v>
      </c>
      <c r="G408" s="89">
        <f t="shared" ref="G408:AA408" si="237">ROUND(((G409+G410+G412+G411)/1000),5)</f>
        <v>1.6204700000000001</v>
      </c>
      <c r="H408" s="89">
        <f t="shared" si="237"/>
        <v>1.6514500000000001</v>
      </c>
      <c r="I408" s="89">
        <f t="shared" si="237"/>
        <v>1.6589400000000001</v>
      </c>
      <c r="J408" s="89">
        <f t="shared" si="237"/>
        <v>1.6626399999999999</v>
      </c>
      <c r="K408" s="89">
        <f t="shared" si="237"/>
        <v>1.7544999999999999</v>
      </c>
      <c r="L408" s="89">
        <f t="shared" si="237"/>
        <v>2.0059200000000001</v>
      </c>
      <c r="M408" s="89">
        <f t="shared" si="237"/>
        <v>2.0728900000000001</v>
      </c>
      <c r="N408" s="89">
        <f t="shared" si="237"/>
        <v>2.2646799999999998</v>
      </c>
      <c r="O408" s="89">
        <f t="shared" si="237"/>
        <v>2.5201699999999998</v>
      </c>
      <c r="P408" s="89">
        <f t="shared" si="237"/>
        <v>2.4558900000000001</v>
      </c>
      <c r="Q408" s="89">
        <f t="shared" si="237"/>
        <v>2.4515199999999999</v>
      </c>
      <c r="R408" s="89">
        <f t="shared" si="237"/>
        <v>2.3792300000000002</v>
      </c>
      <c r="S408" s="89">
        <f t="shared" si="237"/>
        <v>2.32605</v>
      </c>
      <c r="T408" s="89">
        <f t="shared" si="237"/>
        <v>2.2944800000000001</v>
      </c>
      <c r="U408" s="89">
        <f t="shared" si="237"/>
        <v>2.0610400000000002</v>
      </c>
      <c r="V408" s="89">
        <f t="shared" si="237"/>
        <v>2.0544699999999998</v>
      </c>
      <c r="W408" s="89">
        <f t="shared" si="237"/>
        <v>2.0793400000000002</v>
      </c>
      <c r="X408" s="89">
        <f t="shared" si="237"/>
        <v>2.1141800000000002</v>
      </c>
      <c r="Y408" s="89">
        <f t="shared" si="237"/>
        <v>2.0879699999999999</v>
      </c>
      <c r="Z408" s="89">
        <f t="shared" si="237"/>
        <v>1.81826</v>
      </c>
      <c r="AA408" s="89">
        <f t="shared" si="237"/>
        <v>1.7546299999999999</v>
      </c>
    </row>
    <row r="409" spans="1:27" ht="12.75" hidden="1" customHeight="1" outlineLevel="1" x14ac:dyDescent="0.2">
      <c r="A409" s="97" t="s">
        <v>1407</v>
      </c>
      <c r="B409" s="63" t="s">
        <v>242</v>
      </c>
      <c r="C409" s="43" t="s">
        <v>79</v>
      </c>
      <c r="D409" s="44">
        <v>1265.51</v>
      </c>
      <c r="E409" s="44">
        <v>1194.31</v>
      </c>
      <c r="F409" s="44">
        <v>1166.8</v>
      </c>
      <c r="G409" s="44">
        <v>1134.3499999999999</v>
      </c>
      <c r="H409" s="44">
        <v>1165.33</v>
      </c>
      <c r="I409" s="44">
        <v>1172.82</v>
      </c>
      <c r="J409" s="44">
        <v>1176.52</v>
      </c>
      <c r="K409" s="44">
        <v>1268.3800000000001</v>
      </c>
      <c r="L409" s="44">
        <v>1519.8</v>
      </c>
      <c r="M409" s="44">
        <v>1586.77</v>
      </c>
      <c r="N409" s="44">
        <v>1778.56</v>
      </c>
      <c r="O409" s="44">
        <v>2034.05</v>
      </c>
      <c r="P409" s="44">
        <v>1969.77</v>
      </c>
      <c r="Q409" s="44">
        <v>1965.4</v>
      </c>
      <c r="R409" s="44">
        <v>1893.11</v>
      </c>
      <c r="S409" s="44">
        <v>1839.93</v>
      </c>
      <c r="T409" s="44">
        <v>1808.36</v>
      </c>
      <c r="U409" s="44">
        <v>1574.92</v>
      </c>
      <c r="V409" s="44">
        <v>1568.35</v>
      </c>
      <c r="W409" s="44">
        <v>1593.22</v>
      </c>
      <c r="X409" s="44">
        <v>1628.06</v>
      </c>
      <c r="Y409" s="44">
        <v>1601.85</v>
      </c>
      <c r="Z409" s="44">
        <v>1332.14</v>
      </c>
      <c r="AA409" s="44">
        <v>1268.51</v>
      </c>
    </row>
    <row r="410" spans="1:27" ht="12.75" hidden="1" customHeight="1" outlineLevel="1" x14ac:dyDescent="0.2">
      <c r="A410" s="97" t="s">
        <v>1408</v>
      </c>
      <c r="B410" s="63" t="s">
        <v>90</v>
      </c>
      <c r="C410" s="43" t="s">
        <v>79</v>
      </c>
      <c r="D410" s="44">
        <f>$D$315</f>
        <v>217.03</v>
      </c>
      <c r="E410" s="44">
        <f t="shared" ref="E410:AA410" si="238">$D$315</f>
        <v>217.03</v>
      </c>
      <c r="F410" s="44">
        <f t="shared" si="238"/>
        <v>217.03</v>
      </c>
      <c r="G410" s="44">
        <f t="shared" si="238"/>
        <v>217.03</v>
      </c>
      <c r="H410" s="44">
        <f t="shared" si="238"/>
        <v>217.03</v>
      </c>
      <c r="I410" s="44">
        <f t="shared" si="238"/>
        <v>217.03</v>
      </c>
      <c r="J410" s="44">
        <f t="shared" si="238"/>
        <v>217.03</v>
      </c>
      <c r="K410" s="44">
        <f t="shared" si="238"/>
        <v>217.03</v>
      </c>
      <c r="L410" s="44">
        <f t="shared" si="238"/>
        <v>217.03</v>
      </c>
      <c r="M410" s="44">
        <f t="shared" si="238"/>
        <v>217.03</v>
      </c>
      <c r="N410" s="44">
        <f t="shared" si="238"/>
        <v>217.03</v>
      </c>
      <c r="O410" s="44">
        <f t="shared" si="238"/>
        <v>217.03</v>
      </c>
      <c r="P410" s="44">
        <f t="shared" si="238"/>
        <v>217.03</v>
      </c>
      <c r="Q410" s="44">
        <f t="shared" si="238"/>
        <v>217.03</v>
      </c>
      <c r="R410" s="44">
        <f t="shared" si="238"/>
        <v>217.03</v>
      </c>
      <c r="S410" s="44">
        <f t="shared" si="238"/>
        <v>217.03</v>
      </c>
      <c r="T410" s="44">
        <f t="shared" si="238"/>
        <v>217.03</v>
      </c>
      <c r="U410" s="44">
        <f t="shared" si="238"/>
        <v>217.03</v>
      </c>
      <c r="V410" s="44">
        <f t="shared" si="238"/>
        <v>217.03</v>
      </c>
      <c r="W410" s="44">
        <f t="shared" si="238"/>
        <v>217.03</v>
      </c>
      <c r="X410" s="44">
        <f t="shared" si="238"/>
        <v>217.03</v>
      </c>
      <c r="Y410" s="44">
        <f t="shared" si="238"/>
        <v>217.03</v>
      </c>
      <c r="Z410" s="44">
        <f t="shared" si="238"/>
        <v>217.03</v>
      </c>
      <c r="AA410" s="44">
        <f t="shared" si="238"/>
        <v>217.03</v>
      </c>
    </row>
    <row r="411" spans="1:27" ht="12.75" hidden="1" customHeight="1" outlineLevel="1" x14ac:dyDescent="0.2">
      <c r="A411" s="97" t="s">
        <v>1409</v>
      </c>
      <c r="B411" s="63" t="s">
        <v>83</v>
      </c>
      <c r="C411" s="43" t="s">
        <v>79</v>
      </c>
      <c r="D411" s="44">
        <v>4.3</v>
      </c>
      <c r="E411" s="44">
        <v>4.3</v>
      </c>
      <c r="F411" s="44">
        <v>4.3</v>
      </c>
      <c r="G411" s="44">
        <v>4.3</v>
      </c>
      <c r="H411" s="44">
        <v>4.3</v>
      </c>
      <c r="I411" s="44">
        <v>4.3</v>
      </c>
      <c r="J411" s="44">
        <v>4.3</v>
      </c>
      <c r="K411" s="44">
        <v>4.3</v>
      </c>
      <c r="L411" s="44">
        <v>4.3</v>
      </c>
      <c r="M411" s="44">
        <v>4.3</v>
      </c>
      <c r="N411" s="44">
        <v>4.3</v>
      </c>
      <c r="O411" s="44">
        <v>4.3</v>
      </c>
      <c r="P411" s="44">
        <v>4.3</v>
      </c>
      <c r="Q411" s="44">
        <v>4.3</v>
      </c>
      <c r="R411" s="44">
        <v>4.3</v>
      </c>
      <c r="S411" s="44">
        <v>4.3</v>
      </c>
      <c r="T411" s="44">
        <v>4.3</v>
      </c>
      <c r="U411" s="44">
        <v>4.3</v>
      </c>
      <c r="V411" s="44">
        <v>4.3</v>
      </c>
      <c r="W411" s="44">
        <v>4.3</v>
      </c>
      <c r="X411" s="44">
        <v>4.3</v>
      </c>
      <c r="Y411" s="44">
        <v>4.3</v>
      </c>
      <c r="Z411" s="44">
        <v>4.3</v>
      </c>
      <c r="AA411" s="44">
        <v>4.3</v>
      </c>
    </row>
    <row r="412" spans="1:27" ht="12.75" hidden="1" customHeight="1" outlineLevel="1" x14ac:dyDescent="0.2">
      <c r="A412" s="97" t="s">
        <v>1410</v>
      </c>
      <c r="B412" s="63" t="s">
        <v>81</v>
      </c>
      <c r="C412" s="43" t="s">
        <v>79</v>
      </c>
      <c r="D412" s="44">
        <f>$D$11</f>
        <v>264.79000000000002</v>
      </c>
      <c r="E412" s="44">
        <f t="shared" ref="E412:AA412" si="239">$D$11</f>
        <v>264.79000000000002</v>
      </c>
      <c r="F412" s="44">
        <f t="shared" si="239"/>
        <v>264.79000000000002</v>
      </c>
      <c r="G412" s="44">
        <f t="shared" si="239"/>
        <v>264.79000000000002</v>
      </c>
      <c r="H412" s="44">
        <f t="shared" si="239"/>
        <v>264.79000000000002</v>
      </c>
      <c r="I412" s="44">
        <f t="shared" si="239"/>
        <v>264.79000000000002</v>
      </c>
      <c r="J412" s="44">
        <f t="shared" si="239"/>
        <v>264.79000000000002</v>
      </c>
      <c r="K412" s="44">
        <f t="shared" si="239"/>
        <v>264.79000000000002</v>
      </c>
      <c r="L412" s="44">
        <f t="shared" si="239"/>
        <v>264.79000000000002</v>
      </c>
      <c r="M412" s="44">
        <f t="shared" si="239"/>
        <v>264.79000000000002</v>
      </c>
      <c r="N412" s="44">
        <f t="shared" si="239"/>
        <v>264.79000000000002</v>
      </c>
      <c r="O412" s="44">
        <f t="shared" si="239"/>
        <v>264.79000000000002</v>
      </c>
      <c r="P412" s="44">
        <f t="shared" si="239"/>
        <v>264.79000000000002</v>
      </c>
      <c r="Q412" s="44">
        <f t="shared" si="239"/>
        <v>264.79000000000002</v>
      </c>
      <c r="R412" s="44">
        <f t="shared" si="239"/>
        <v>264.79000000000002</v>
      </c>
      <c r="S412" s="44">
        <f t="shared" si="239"/>
        <v>264.79000000000002</v>
      </c>
      <c r="T412" s="44">
        <f t="shared" si="239"/>
        <v>264.79000000000002</v>
      </c>
      <c r="U412" s="44">
        <f t="shared" si="239"/>
        <v>264.79000000000002</v>
      </c>
      <c r="V412" s="44">
        <f t="shared" si="239"/>
        <v>264.79000000000002</v>
      </c>
      <c r="W412" s="44">
        <f t="shared" si="239"/>
        <v>264.79000000000002</v>
      </c>
      <c r="X412" s="44">
        <f t="shared" si="239"/>
        <v>264.79000000000002</v>
      </c>
      <c r="Y412" s="44">
        <f t="shared" si="239"/>
        <v>264.79000000000002</v>
      </c>
      <c r="Z412" s="44">
        <f t="shared" si="239"/>
        <v>264.79000000000002</v>
      </c>
      <c r="AA412" s="44">
        <f t="shared" si="239"/>
        <v>264.79000000000002</v>
      </c>
    </row>
    <row r="413" spans="1:27" ht="12.75" customHeight="1" collapsed="1" x14ac:dyDescent="0.2">
      <c r="A413" s="96" t="s">
        <v>1411</v>
      </c>
      <c r="B413" s="28" t="str">
        <f>"21"&amp;"."&amp;$B$640&amp;"."&amp;$B$641</f>
        <v>21.04.2024</v>
      </c>
      <c r="C413" s="88" t="s">
        <v>76</v>
      </c>
      <c r="D413" s="89">
        <f>ROUND(((D414+D415+D417+D416)/1000),5)</f>
        <v>1.70838</v>
      </c>
      <c r="E413" s="89">
        <f>ROUND(((E414+E415+E417+E416)/1000),5)</f>
        <v>1.6465000000000001</v>
      </c>
      <c r="F413" s="89">
        <f>ROUND(((F414+F415+F417+F416)/1000),5)</f>
        <v>1.56707</v>
      </c>
      <c r="G413" s="89">
        <f t="shared" ref="G413:AA413" si="240">ROUND(((G414+G415+G417+G416)/1000),5)</f>
        <v>1.55403</v>
      </c>
      <c r="H413" s="89">
        <f t="shared" si="240"/>
        <v>1.5577799999999999</v>
      </c>
      <c r="I413" s="89">
        <f t="shared" si="240"/>
        <v>1.58623</v>
      </c>
      <c r="J413" s="89">
        <f t="shared" si="240"/>
        <v>1.5478799999999999</v>
      </c>
      <c r="K413" s="89">
        <f t="shared" si="240"/>
        <v>1.6480399999999999</v>
      </c>
      <c r="L413" s="89">
        <f t="shared" si="240"/>
        <v>1.8338399999999999</v>
      </c>
      <c r="M413" s="89">
        <f t="shared" si="240"/>
        <v>2.0254300000000001</v>
      </c>
      <c r="N413" s="89">
        <f t="shared" si="240"/>
        <v>2.09551</v>
      </c>
      <c r="O413" s="89">
        <f t="shared" si="240"/>
        <v>2.0921599999999998</v>
      </c>
      <c r="P413" s="89">
        <f t="shared" si="240"/>
        <v>2.1072500000000001</v>
      </c>
      <c r="Q413" s="89">
        <f t="shared" si="240"/>
        <v>2.1102400000000001</v>
      </c>
      <c r="R413" s="89">
        <f t="shared" si="240"/>
        <v>2.0967699999999998</v>
      </c>
      <c r="S413" s="89">
        <f t="shared" si="240"/>
        <v>2.05118</v>
      </c>
      <c r="T413" s="89">
        <f t="shared" si="240"/>
        <v>2.0561799999999999</v>
      </c>
      <c r="U413" s="89">
        <f t="shared" si="240"/>
        <v>2.0740799999999999</v>
      </c>
      <c r="V413" s="89">
        <f t="shared" si="240"/>
        <v>2.09938</v>
      </c>
      <c r="W413" s="89">
        <f t="shared" si="240"/>
        <v>2.2370299999999999</v>
      </c>
      <c r="X413" s="89">
        <f t="shared" si="240"/>
        <v>2.3370899999999999</v>
      </c>
      <c r="Y413" s="89">
        <f t="shared" si="240"/>
        <v>2.1312500000000001</v>
      </c>
      <c r="Z413" s="89">
        <f t="shared" si="240"/>
        <v>1.82697</v>
      </c>
      <c r="AA413" s="89">
        <f t="shared" si="240"/>
        <v>1.7120200000000001</v>
      </c>
    </row>
    <row r="414" spans="1:27" ht="12.75" hidden="1" customHeight="1" outlineLevel="1" x14ac:dyDescent="0.2">
      <c r="A414" s="97" t="s">
        <v>1412</v>
      </c>
      <c r="B414" s="63" t="s">
        <v>242</v>
      </c>
      <c r="C414" s="43" t="s">
        <v>79</v>
      </c>
      <c r="D414" s="44">
        <v>1222.26</v>
      </c>
      <c r="E414" s="44">
        <v>1160.3800000000001</v>
      </c>
      <c r="F414" s="44">
        <v>1080.95</v>
      </c>
      <c r="G414" s="44">
        <v>1067.9100000000001</v>
      </c>
      <c r="H414" s="44">
        <v>1071.6600000000001</v>
      </c>
      <c r="I414" s="44">
        <v>1100.1099999999999</v>
      </c>
      <c r="J414" s="44">
        <v>1061.76</v>
      </c>
      <c r="K414" s="44">
        <v>1161.92</v>
      </c>
      <c r="L414" s="44">
        <v>1347.72</v>
      </c>
      <c r="M414" s="44">
        <v>1539.31</v>
      </c>
      <c r="N414" s="44">
        <v>1609.39</v>
      </c>
      <c r="O414" s="44">
        <v>1606.04</v>
      </c>
      <c r="P414" s="44">
        <v>1621.13</v>
      </c>
      <c r="Q414" s="44">
        <v>1624.12</v>
      </c>
      <c r="R414" s="44">
        <v>1610.65</v>
      </c>
      <c r="S414" s="44">
        <v>1565.06</v>
      </c>
      <c r="T414" s="44">
        <v>1570.06</v>
      </c>
      <c r="U414" s="44">
        <v>1587.96</v>
      </c>
      <c r="V414" s="44">
        <v>1613.26</v>
      </c>
      <c r="W414" s="44">
        <v>1750.91</v>
      </c>
      <c r="X414" s="44">
        <v>1850.97</v>
      </c>
      <c r="Y414" s="44">
        <v>1645.13</v>
      </c>
      <c r="Z414" s="44">
        <v>1340.85</v>
      </c>
      <c r="AA414" s="44">
        <v>1225.9000000000001</v>
      </c>
    </row>
    <row r="415" spans="1:27" ht="12.75" hidden="1" customHeight="1" outlineLevel="1" x14ac:dyDescent="0.2">
      <c r="A415" s="97" t="s">
        <v>1413</v>
      </c>
      <c r="B415" s="63" t="s">
        <v>90</v>
      </c>
      <c r="C415" s="43" t="s">
        <v>79</v>
      </c>
      <c r="D415" s="44">
        <f>$D$315</f>
        <v>217.03</v>
      </c>
      <c r="E415" s="44">
        <f t="shared" ref="E415:AA415" si="241">$D$315</f>
        <v>217.03</v>
      </c>
      <c r="F415" s="44">
        <f t="shared" si="241"/>
        <v>217.03</v>
      </c>
      <c r="G415" s="44">
        <f t="shared" si="241"/>
        <v>217.03</v>
      </c>
      <c r="H415" s="44">
        <f t="shared" si="241"/>
        <v>217.03</v>
      </c>
      <c r="I415" s="44">
        <f t="shared" si="241"/>
        <v>217.03</v>
      </c>
      <c r="J415" s="44">
        <f t="shared" si="241"/>
        <v>217.03</v>
      </c>
      <c r="K415" s="44">
        <f t="shared" si="241"/>
        <v>217.03</v>
      </c>
      <c r="L415" s="44">
        <f t="shared" si="241"/>
        <v>217.03</v>
      </c>
      <c r="M415" s="44">
        <f t="shared" si="241"/>
        <v>217.03</v>
      </c>
      <c r="N415" s="44">
        <f t="shared" si="241"/>
        <v>217.03</v>
      </c>
      <c r="O415" s="44">
        <f t="shared" si="241"/>
        <v>217.03</v>
      </c>
      <c r="P415" s="44">
        <f t="shared" si="241"/>
        <v>217.03</v>
      </c>
      <c r="Q415" s="44">
        <f t="shared" si="241"/>
        <v>217.03</v>
      </c>
      <c r="R415" s="44">
        <f t="shared" si="241"/>
        <v>217.03</v>
      </c>
      <c r="S415" s="44">
        <f t="shared" si="241"/>
        <v>217.03</v>
      </c>
      <c r="T415" s="44">
        <f t="shared" si="241"/>
        <v>217.03</v>
      </c>
      <c r="U415" s="44">
        <f t="shared" si="241"/>
        <v>217.03</v>
      </c>
      <c r="V415" s="44">
        <f t="shared" si="241"/>
        <v>217.03</v>
      </c>
      <c r="W415" s="44">
        <f t="shared" si="241"/>
        <v>217.03</v>
      </c>
      <c r="X415" s="44">
        <f t="shared" si="241"/>
        <v>217.03</v>
      </c>
      <c r="Y415" s="44">
        <f t="shared" si="241"/>
        <v>217.03</v>
      </c>
      <c r="Z415" s="44">
        <f t="shared" si="241"/>
        <v>217.03</v>
      </c>
      <c r="AA415" s="44">
        <f t="shared" si="241"/>
        <v>217.03</v>
      </c>
    </row>
    <row r="416" spans="1:27" ht="12.75" hidden="1" customHeight="1" outlineLevel="1" x14ac:dyDescent="0.2">
      <c r="A416" s="97" t="s">
        <v>1414</v>
      </c>
      <c r="B416" s="63" t="s">
        <v>83</v>
      </c>
      <c r="C416" s="43" t="s">
        <v>79</v>
      </c>
      <c r="D416" s="44">
        <v>4.3</v>
      </c>
      <c r="E416" s="44">
        <v>4.3</v>
      </c>
      <c r="F416" s="44">
        <v>4.3</v>
      </c>
      <c r="G416" s="44">
        <v>4.3</v>
      </c>
      <c r="H416" s="44">
        <v>4.3</v>
      </c>
      <c r="I416" s="44">
        <v>4.3</v>
      </c>
      <c r="J416" s="44">
        <v>4.3</v>
      </c>
      <c r="K416" s="44">
        <v>4.3</v>
      </c>
      <c r="L416" s="44">
        <v>4.3</v>
      </c>
      <c r="M416" s="44">
        <v>4.3</v>
      </c>
      <c r="N416" s="44">
        <v>4.3</v>
      </c>
      <c r="O416" s="44">
        <v>4.3</v>
      </c>
      <c r="P416" s="44">
        <v>4.3</v>
      </c>
      <c r="Q416" s="44">
        <v>4.3</v>
      </c>
      <c r="R416" s="44">
        <v>4.3</v>
      </c>
      <c r="S416" s="44">
        <v>4.3</v>
      </c>
      <c r="T416" s="44">
        <v>4.3</v>
      </c>
      <c r="U416" s="44">
        <v>4.3</v>
      </c>
      <c r="V416" s="44">
        <v>4.3</v>
      </c>
      <c r="W416" s="44">
        <v>4.3</v>
      </c>
      <c r="X416" s="44">
        <v>4.3</v>
      </c>
      <c r="Y416" s="44">
        <v>4.3</v>
      </c>
      <c r="Z416" s="44">
        <v>4.3</v>
      </c>
      <c r="AA416" s="44">
        <v>4.3</v>
      </c>
    </row>
    <row r="417" spans="1:27" ht="12.75" hidden="1" customHeight="1" outlineLevel="1" x14ac:dyDescent="0.2">
      <c r="A417" s="97" t="s">
        <v>1415</v>
      </c>
      <c r="B417" s="63" t="s">
        <v>81</v>
      </c>
      <c r="C417" s="43" t="s">
        <v>79</v>
      </c>
      <c r="D417" s="44">
        <f>$D$11</f>
        <v>264.79000000000002</v>
      </c>
      <c r="E417" s="44">
        <f t="shared" ref="E417:AA417" si="242">$D$11</f>
        <v>264.79000000000002</v>
      </c>
      <c r="F417" s="44">
        <f t="shared" si="242"/>
        <v>264.79000000000002</v>
      </c>
      <c r="G417" s="44">
        <f t="shared" si="242"/>
        <v>264.79000000000002</v>
      </c>
      <c r="H417" s="44">
        <f t="shared" si="242"/>
        <v>264.79000000000002</v>
      </c>
      <c r="I417" s="44">
        <f t="shared" si="242"/>
        <v>264.79000000000002</v>
      </c>
      <c r="J417" s="44">
        <f t="shared" si="242"/>
        <v>264.79000000000002</v>
      </c>
      <c r="K417" s="44">
        <f t="shared" si="242"/>
        <v>264.79000000000002</v>
      </c>
      <c r="L417" s="44">
        <f t="shared" si="242"/>
        <v>264.79000000000002</v>
      </c>
      <c r="M417" s="44">
        <f t="shared" si="242"/>
        <v>264.79000000000002</v>
      </c>
      <c r="N417" s="44">
        <f t="shared" si="242"/>
        <v>264.79000000000002</v>
      </c>
      <c r="O417" s="44">
        <f t="shared" si="242"/>
        <v>264.79000000000002</v>
      </c>
      <c r="P417" s="44">
        <f t="shared" si="242"/>
        <v>264.79000000000002</v>
      </c>
      <c r="Q417" s="44">
        <f t="shared" si="242"/>
        <v>264.79000000000002</v>
      </c>
      <c r="R417" s="44">
        <f t="shared" si="242"/>
        <v>264.79000000000002</v>
      </c>
      <c r="S417" s="44">
        <f t="shared" si="242"/>
        <v>264.79000000000002</v>
      </c>
      <c r="T417" s="44">
        <f t="shared" si="242"/>
        <v>264.79000000000002</v>
      </c>
      <c r="U417" s="44">
        <f t="shared" si="242"/>
        <v>264.79000000000002</v>
      </c>
      <c r="V417" s="44">
        <f t="shared" si="242"/>
        <v>264.79000000000002</v>
      </c>
      <c r="W417" s="44">
        <f t="shared" si="242"/>
        <v>264.79000000000002</v>
      </c>
      <c r="X417" s="44">
        <f t="shared" si="242"/>
        <v>264.79000000000002</v>
      </c>
      <c r="Y417" s="44">
        <f t="shared" si="242"/>
        <v>264.79000000000002</v>
      </c>
      <c r="Z417" s="44">
        <f t="shared" si="242"/>
        <v>264.79000000000002</v>
      </c>
      <c r="AA417" s="44">
        <f t="shared" si="242"/>
        <v>264.79000000000002</v>
      </c>
    </row>
    <row r="418" spans="1:27" ht="12.75" customHeight="1" collapsed="1" x14ac:dyDescent="0.2">
      <c r="A418" s="96" t="s">
        <v>1416</v>
      </c>
      <c r="B418" s="28" t="str">
        <f>"22"&amp;"."&amp;$B$640&amp;"."&amp;$B$641</f>
        <v>22.04.2024</v>
      </c>
      <c r="C418" s="88" t="s">
        <v>76</v>
      </c>
      <c r="D418" s="89">
        <f>ROUND(((D419+D420+D422+D421)/1000),5)</f>
        <v>1.64778</v>
      </c>
      <c r="E418" s="89">
        <f>ROUND(((E419+E420+E422+E421)/1000),5)</f>
        <v>1.5527500000000001</v>
      </c>
      <c r="F418" s="89">
        <f>ROUND(((F419+F420+F422+F421)/1000),5)</f>
        <v>1.48895</v>
      </c>
      <c r="G418" s="89">
        <f t="shared" ref="G418:AA418" si="243">ROUND(((G419+G420+G422+G421)/1000),5)</f>
        <v>1.4769000000000001</v>
      </c>
      <c r="H418" s="89">
        <f t="shared" si="243"/>
        <v>1.5022500000000001</v>
      </c>
      <c r="I418" s="89">
        <f t="shared" si="243"/>
        <v>1.64438</v>
      </c>
      <c r="J418" s="89">
        <f t="shared" si="243"/>
        <v>1.7445900000000001</v>
      </c>
      <c r="K418" s="89">
        <f t="shared" si="243"/>
        <v>2.0316900000000002</v>
      </c>
      <c r="L418" s="89">
        <f t="shared" si="243"/>
        <v>2.2633100000000002</v>
      </c>
      <c r="M418" s="89">
        <f t="shared" si="243"/>
        <v>2.4966699999999999</v>
      </c>
      <c r="N418" s="89">
        <f t="shared" si="243"/>
        <v>2.52359</v>
      </c>
      <c r="O418" s="89">
        <f t="shared" si="243"/>
        <v>2.5752000000000002</v>
      </c>
      <c r="P418" s="89">
        <f t="shared" si="243"/>
        <v>2.5571899999999999</v>
      </c>
      <c r="Q418" s="89">
        <f t="shared" si="243"/>
        <v>2.5701000000000001</v>
      </c>
      <c r="R418" s="89">
        <f t="shared" si="243"/>
        <v>2.5434399999999999</v>
      </c>
      <c r="S418" s="89">
        <f t="shared" si="243"/>
        <v>2.5313400000000001</v>
      </c>
      <c r="T418" s="89">
        <f t="shared" si="243"/>
        <v>2.5283600000000002</v>
      </c>
      <c r="U418" s="89">
        <f t="shared" si="243"/>
        <v>2.3256100000000002</v>
      </c>
      <c r="V418" s="89">
        <f t="shared" si="243"/>
        <v>2.1680100000000002</v>
      </c>
      <c r="W418" s="89">
        <f t="shared" si="243"/>
        <v>2.32762</v>
      </c>
      <c r="X418" s="89">
        <f t="shared" si="243"/>
        <v>2.4815</v>
      </c>
      <c r="Y418" s="89">
        <f t="shared" si="243"/>
        <v>2.2213500000000002</v>
      </c>
      <c r="Z418" s="89">
        <f t="shared" si="243"/>
        <v>2.03105</v>
      </c>
      <c r="AA418" s="89">
        <f t="shared" si="243"/>
        <v>1.7735700000000001</v>
      </c>
    </row>
    <row r="419" spans="1:27" ht="12.75" hidden="1" customHeight="1" outlineLevel="1" x14ac:dyDescent="0.2">
      <c r="A419" s="97" t="s">
        <v>1417</v>
      </c>
      <c r="B419" s="63" t="s">
        <v>242</v>
      </c>
      <c r="C419" s="43" t="s">
        <v>79</v>
      </c>
      <c r="D419" s="44">
        <v>1161.6600000000001</v>
      </c>
      <c r="E419" s="44">
        <v>1066.6300000000001</v>
      </c>
      <c r="F419" s="44">
        <v>1002.83</v>
      </c>
      <c r="G419" s="44">
        <v>990.78</v>
      </c>
      <c r="H419" s="44">
        <v>1016.13</v>
      </c>
      <c r="I419" s="44">
        <v>1158.26</v>
      </c>
      <c r="J419" s="44">
        <v>1258.47</v>
      </c>
      <c r="K419" s="44">
        <v>1545.57</v>
      </c>
      <c r="L419" s="44">
        <v>1777.19</v>
      </c>
      <c r="M419" s="44">
        <v>2010.55</v>
      </c>
      <c r="N419" s="44">
        <v>2037.47</v>
      </c>
      <c r="O419" s="44">
        <v>2089.08</v>
      </c>
      <c r="P419" s="44">
        <v>2071.0700000000002</v>
      </c>
      <c r="Q419" s="44">
        <v>2083.98</v>
      </c>
      <c r="R419" s="44">
        <v>2057.3200000000002</v>
      </c>
      <c r="S419" s="44">
        <v>2045.22</v>
      </c>
      <c r="T419" s="44">
        <v>2042.24</v>
      </c>
      <c r="U419" s="44">
        <v>1839.49</v>
      </c>
      <c r="V419" s="44">
        <v>1681.89</v>
      </c>
      <c r="W419" s="44">
        <v>1841.5</v>
      </c>
      <c r="X419" s="44">
        <v>1995.38</v>
      </c>
      <c r="Y419" s="44">
        <v>1735.23</v>
      </c>
      <c r="Z419" s="44">
        <v>1544.93</v>
      </c>
      <c r="AA419" s="44">
        <v>1287.45</v>
      </c>
    </row>
    <row r="420" spans="1:27" ht="12.75" hidden="1" customHeight="1" outlineLevel="1" x14ac:dyDescent="0.2">
      <c r="A420" s="97" t="s">
        <v>1418</v>
      </c>
      <c r="B420" s="63" t="s">
        <v>90</v>
      </c>
      <c r="C420" s="43" t="s">
        <v>79</v>
      </c>
      <c r="D420" s="44">
        <f>$D$315</f>
        <v>217.03</v>
      </c>
      <c r="E420" s="44">
        <f t="shared" ref="E420:AA420" si="244">$D$315</f>
        <v>217.03</v>
      </c>
      <c r="F420" s="44">
        <f t="shared" si="244"/>
        <v>217.03</v>
      </c>
      <c r="G420" s="44">
        <f t="shared" si="244"/>
        <v>217.03</v>
      </c>
      <c r="H420" s="44">
        <f t="shared" si="244"/>
        <v>217.03</v>
      </c>
      <c r="I420" s="44">
        <f t="shared" si="244"/>
        <v>217.03</v>
      </c>
      <c r="J420" s="44">
        <f t="shared" si="244"/>
        <v>217.03</v>
      </c>
      <c r="K420" s="44">
        <f t="shared" si="244"/>
        <v>217.03</v>
      </c>
      <c r="L420" s="44">
        <f t="shared" si="244"/>
        <v>217.03</v>
      </c>
      <c r="M420" s="44">
        <f t="shared" si="244"/>
        <v>217.03</v>
      </c>
      <c r="N420" s="44">
        <f t="shared" si="244"/>
        <v>217.03</v>
      </c>
      <c r="O420" s="44">
        <f t="shared" si="244"/>
        <v>217.03</v>
      </c>
      <c r="P420" s="44">
        <f t="shared" si="244"/>
        <v>217.03</v>
      </c>
      <c r="Q420" s="44">
        <f t="shared" si="244"/>
        <v>217.03</v>
      </c>
      <c r="R420" s="44">
        <f t="shared" si="244"/>
        <v>217.03</v>
      </c>
      <c r="S420" s="44">
        <f t="shared" si="244"/>
        <v>217.03</v>
      </c>
      <c r="T420" s="44">
        <f t="shared" si="244"/>
        <v>217.03</v>
      </c>
      <c r="U420" s="44">
        <f t="shared" si="244"/>
        <v>217.03</v>
      </c>
      <c r="V420" s="44">
        <f t="shared" si="244"/>
        <v>217.03</v>
      </c>
      <c r="W420" s="44">
        <f t="shared" si="244"/>
        <v>217.03</v>
      </c>
      <c r="X420" s="44">
        <f t="shared" si="244"/>
        <v>217.03</v>
      </c>
      <c r="Y420" s="44">
        <f t="shared" si="244"/>
        <v>217.03</v>
      </c>
      <c r="Z420" s="44">
        <f t="shared" si="244"/>
        <v>217.03</v>
      </c>
      <c r="AA420" s="44">
        <f t="shared" si="244"/>
        <v>217.03</v>
      </c>
    </row>
    <row r="421" spans="1:27" ht="12.75" hidden="1" customHeight="1" outlineLevel="1" x14ac:dyDescent="0.2">
      <c r="A421" s="97" t="s">
        <v>1419</v>
      </c>
      <c r="B421" s="63" t="s">
        <v>83</v>
      </c>
      <c r="C421" s="43" t="s">
        <v>79</v>
      </c>
      <c r="D421" s="44">
        <v>4.3</v>
      </c>
      <c r="E421" s="44">
        <v>4.3</v>
      </c>
      <c r="F421" s="44">
        <v>4.3</v>
      </c>
      <c r="G421" s="44">
        <v>4.3</v>
      </c>
      <c r="H421" s="44">
        <v>4.3</v>
      </c>
      <c r="I421" s="44">
        <v>4.3</v>
      </c>
      <c r="J421" s="44">
        <v>4.3</v>
      </c>
      <c r="K421" s="44">
        <v>4.3</v>
      </c>
      <c r="L421" s="44">
        <v>4.3</v>
      </c>
      <c r="M421" s="44">
        <v>4.3</v>
      </c>
      <c r="N421" s="44">
        <v>4.3</v>
      </c>
      <c r="O421" s="44">
        <v>4.3</v>
      </c>
      <c r="P421" s="44">
        <v>4.3</v>
      </c>
      <c r="Q421" s="44">
        <v>4.3</v>
      </c>
      <c r="R421" s="44">
        <v>4.3</v>
      </c>
      <c r="S421" s="44">
        <v>4.3</v>
      </c>
      <c r="T421" s="44">
        <v>4.3</v>
      </c>
      <c r="U421" s="44">
        <v>4.3</v>
      </c>
      <c r="V421" s="44">
        <v>4.3</v>
      </c>
      <c r="W421" s="44">
        <v>4.3</v>
      </c>
      <c r="X421" s="44">
        <v>4.3</v>
      </c>
      <c r="Y421" s="44">
        <v>4.3</v>
      </c>
      <c r="Z421" s="44">
        <v>4.3</v>
      </c>
      <c r="AA421" s="44">
        <v>4.3</v>
      </c>
    </row>
    <row r="422" spans="1:27" ht="12.75" hidden="1" customHeight="1" outlineLevel="1" x14ac:dyDescent="0.2">
      <c r="A422" s="97" t="s">
        <v>1420</v>
      </c>
      <c r="B422" s="63" t="s">
        <v>81</v>
      </c>
      <c r="C422" s="43" t="s">
        <v>79</v>
      </c>
      <c r="D422" s="44">
        <f>$D$11</f>
        <v>264.79000000000002</v>
      </c>
      <c r="E422" s="44">
        <f t="shared" ref="E422:AA422" si="245">$D$11</f>
        <v>264.79000000000002</v>
      </c>
      <c r="F422" s="44">
        <f t="shared" si="245"/>
        <v>264.79000000000002</v>
      </c>
      <c r="G422" s="44">
        <f t="shared" si="245"/>
        <v>264.79000000000002</v>
      </c>
      <c r="H422" s="44">
        <f t="shared" si="245"/>
        <v>264.79000000000002</v>
      </c>
      <c r="I422" s="44">
        <f t="shared" si="245"/>
        <v>264.79000000000002</v>
      </c>
      <c r="J422" s="44">
        <f t="shared" si="245"/>
        <v>264.79000000000002</v>
      </c>
      <c r="K422" s="44">
        <f t="shared" si="245"/>
        <v>264.79000000000002</v>
      </c>
      <c r="L422" s="44">
        <f t="shared" si="245"/>
        <v>264.79000000000002</v>
      </c>
      <c r="M422" s="44">
        <f t="shared" si="245"/>
        <v>264.79000000000002</v>
      </c>
      <c r="N422" s="44">
        <f t="shared" si="245"/>
        <v>264.79000000000002</v>
      </c>
      <c r="O422" s="44">
        <f t="shared" si="245"/>
        <v>264.79000000000002</v>
      </c>
      <c r="P422" s="44">
        <f t="shared" si="245"/>
        <v>264.79000000000002</v>
      </c>
      <c r="Q422" s="44">
        <f t="shared" si="245"/>
        <v>264.79000000000002</v>
      </c>
      <c r="R422" s="44">
        <f t="shared" si="245"/>
        <v>264.79000000000002</v>
      </c>
      <c r="S422" s="44">
        <f t="shared" si="245"/>
        <v>264.79000000000002</v>
      </c>
      <c r="T422" s="44">
        <f t="shared" si="245"/>
        <v>264.79000000000002</v>
      </c>
      <c r="U422" s="44">
        <f t="shared" si="245"/>
        <v>264.79000000000002</v>
      </c>
      <c r="V422" s="44">
        <f t="shared" si="245"/>
        <v>264.79000000000002</v>
      </c>
      <c r="W422" s="44">
        <f t="shared" si="245"/>
        <v>264.79000000000002</v>
      </c>
      <c r="X422" s="44">
        <f t="shared" si="245"/>
        <v>264.79000000000002</v>
      </c>
      <c r="Y422" s="44">
        <f t="shared" si="245"/>
        <v>264.79000000000002</v>
      </c>
      <c r="Z422" s="44">
        <f t="shared" si="245"/>
        <v>264.79000000000002</v>
      </c>
      <c r="AA422" s="44">
        <f t="shared" si="245"/>
        <v>264.79000000000002</v>
      </c>
    </row>
    <row r="423" spans="1:27" ht="12.75" customHeight="1" collapsed="1" x14ac:dyDescent="0.2">
      <c r="A423" s="96" t="s">
        <v>1421</v>
      </c>
      <c r="B423" s="28" t="str">
        <f>"23"&amp;"."&amp;$B$640&amp;"."&amp;$B$641</f>
        <v>23.04.2024</v>
      </c>
      <c r="C423" s="88" t="s">
        <v>76</v>
      </c>
      <c r="D423" s="89">
        <f>ROUND(((D424+D425+D427+D426)/1000),5)</f>
        <v>1.6909799999999999</v>
      </c>
      <c r="E423" s="89">
        <f>ROUND(((E424+E425+E427+E426)/1000),5)</f>
        <v>1.5747800000000001</v>
      </c>
      <c r="F423" s="89">
        <f>ROUND(((F424+F425+F427+F426)/1000),5)</f>
        <v>1.50082</v>
      </c>
      <c r="G423" s="89">
        <f t="shared" ref="G423:AA423" si="246">ROUND(((G424+G425+G427+G426)/1000),5)</f>
        <v>1.50753</v>
      </c>
      <c r="H423" s="89">
        <f t="shared" si="246"/>
        <v>1.6216900000000001</v>
      </c>
      <c r="I423" s="89">
        <f t="shared" si="246"/>
        <v>1.69049</v>
      </c>
      <c r="J423" s="89">
        <f t="shared" si="246"/>
        <v>1.79667</v>
      </c>
      <c r="K423" s="89">
        <f t="shared" si="246"/>
        <v>2.0260199999999999</v>
      </c>
      <c r="L423" s="89">
        <f t="shared" si="246"/>
        <v>2.22201</v>
      </c>
      <c r="M423" s="89">
        <f t="shared" si="246"/>
        <v>2.4403000000000001</v>
      </c>
      <c r="N423" s="89">
        <f t="shared" si="246"/>
        <v>2.5032100000000002</v>
      </c>
      <c r="O423" s="89">
        <f t="shared" si="246"/>
        <v>2.41601</v>
      </c>
      <c r="P423" s="89">
        <f t="shared" si="246"/>
        <v>2.2916599999999998</v>
      </c>
      <c r="Q423" s="89">
        <f t="shared" si="246"/>
        <v>2.4628899999999998</v>
      </c>
      <c r="R423" s="89">
        <f t="shared" si="246"/>
        <v>2.43472</v>
      </c>
      <c r="S423" s="89">
        <f t="shared" si="246"/>
        <v>2.37439</v>
      </c>
      <c r="T423" s="89">
        <f t="shared" si="246"/>
        <v>2.37127</v>
      </c>
      <c r="U423" s="89">
        <f t="shared" si="246"/>
        <v>2.2721100000000001</v>
      </c>
      <c r="V423" s="89">
        <f t="shared" si="246"/>
        <v>2.3315100000000002</v>
      </c>
      <c r="W423" s="89">
        <f t="shared" si="246"/>
        <v>2.4161299999999999</v>
      </c>
      <c r="X423" s="89">
        <f t="shared" si="246"/>
        <v>2.3056299999999998</v>
      </c>
      <c r="Y423" s="89">
        <f t="shared" si="246"/>
        <v>2.1632699999999998</v>
      </c>
      <c r="Z423" s="89">
        <f t="shared" si="246"/>
        <v>2.0030800000000002</v>
      </c>
      <c r="AA423" s="89">
        <f t="shared" si="246"/>
        <v>1.76268</v>
      </c>
    </row>
    <row r="424" spans="1:27" ht="12.75" hidden="1" customHeight="1" outlineLevel="1" x14ac:dyDescent="0.2">
      <c r="A424" s="97" t="s">
        <v>1422</v>
      </c>
      <c r="B424" s="63" t="s">
        <v>242</v>
      </c>
      <c r="C424" s="43" t="s">
        <v>79</v>
      </c>
      <c r="D424" s="44">
        <v>1204.8599999999999</v>
      </c>
      <c r="E424" s="44">
        <v>1088.6600000000001</v>
      </c>
      <c r="F424" s="44">
        <v>1014.7</v>
      </c>
      <c r="G424" s="44">
        <v>1021.41</v>
      </c>
      <c r="H424" s="44">
        <v>1135.57</v>
      </c>
      <c r="I424" s="44">
        <v>1204.3699999999999</v>
      </c>
      <c r="J424" s="44">
        <v>1310.55</v>
      </c>
      <c r="K424" s="44">
        <v>1539.9</v>
      </c>
      <c r="L424" s="44">
        <v>1735.89</v>
      </c>
      <c r="M424" s="44">
        <v>1954.18</v>
      </c>
      <c r="N424" s="44">
        <v>2017.09</v>
      </c>
      <c r="O424" s="44">
        <v>1929.89</v>
      </c>
      <c r="P424" s="44">
        <v>1805.54</v>
      </c>
      <c r="Q424" s="44">
        <v>1976.77</v>
      </c>
      <c r="R424" s="44">
        <v>1948.6</v>
      </c>
      <c r="S424" s="44">
        <v>1888.27</v>
      </c>
      <c r="T424" s="44">
        <v>1885.15</v>
      </c>
      <c r="U424" s="44">
        <v>1785.99</v>
      </c>
      <c r="V424" s="44">
        <v>1845.39</v>
      </c>
      <c r="W424" s="44">
        <v>1930.01</v>
      </c>
      <c r="X424" s="44">
        <v>1819.51</v>
      </c>
      <c r="Y424" s="44">
        <v>1677.15</v>
      </c>
      <c r="Z424" s="44">
        <v>1516.96</v>
      </c>
      <c r="AA424" s="44">
        <v>1276.56</v>
      </c>
    </row>
    <row r="425" spans="1:27" ht="12.75" hidden="1" customHeight="1" outlineLevel="1" x14ac:dyDescent="0.2">
      <c r="A425" s="97" t="s">
        <v>1423</v>
      </c>
      <c r="B425" s="63" t="s">
        <v>90</v>
      </c>
      <c r="C425" s="43" t="s">
        <v>79</v>
      </c>
      <c r="D425" s="44">
        <f>$D$315</f>
        <v>217.03</v>
      </c>
      <c r="E425" s="44">
        <f t="shared" ref="E425:AA425" si="247">$D$315</f>
        <v>217.03</v>
      </c>
      <c r="F425" s="44">
        <f t="shared" si="247"/>
        <v>217.03</v>
      </c>
      <c r="G425" s="44">
        <f t="shared" si="247"/>
        <v>217.03</v>
      </c>
      <c r="H425" s="44">
        <f t="shared" si="247"/>
        <v>217.03</v>
      </c>
      <c r="I425" s="44">
        <f t="shared" si="247"/>
        <v>217.03</v>
      </c>
      <c r="J425" s="44">
        <f t="shared" si="247"/>
        <v>217.03</v>
      </c>
      <c r="K425" s="44">
        <f t="shared" si="247"/>
        <v>217.03</v>
      </c>
      <c r="L425" s="44">
        <f t="shared" si="247"/>
        <v>217.03</v>
      </c>
      <c r="M425" s="44">
        <f t="shared" si="247"/>
        <v>217.03</v>
      </c>
      <c r="N425" s="44">
        <f t="shared" si="247"/>
        <v>217.03</v>
      </c>
      <c r="O425" s="44">
        <f t="shared" si="247"/>
        <v>217.03</v>
      </c>
      <c r="P425" s="44">
        <f t="shared" si="247"/>
        <v>217.03</v>
      </c>
      <c r="Q425" s="44">
        <f t="shared" si="247"/>
        <v>217.03</v>
      </c>
      <c r="R425" s="44">
        <f t="shared" si="247"/>
        <v>217.03</v>
      </c>
      <c r="S425" s="44">
        <f t="shared" si="247"/>
        <v>217.03</v>
      </c>
      <c r="T425" s="44">
        <f t="shared" si="247"/>
        <v>217.03</v>
      </c>
      <c r="U425" s="44">
        <f t="shared" si="247"/>
        <v>217.03</v>
      </c>
      <c r="V425" s="44">
        <f t="shared" si="247"/>
        <v>217.03</v>
      </c>
      <c r="W425" s="44">
        <f t="shared" si="247"/>
        <v>217.03</v>
      </c>
      <c r="X425" s="44">
        <f t="shared" si="247"/>
        <v>217.03</v>
      </c>
      <c r="Y425" s="44">
        <f t="shared" si="247"/>
        <v>217.03</v>
      </c>
      <c r="Z425" s="44">
        <f t="shared" si="247"/>
        <v>217.03</v>
      </c>
      <c r="AA425" s="44">
        <f t="shared" si="247"/>
        <v>217.03</v>
      </c>
    </row>
    <row r="426" spans="1:27" ht="12.75" hidden="1" customHeight="1" outlineLevel="1" x14ac:dyDescent="0.2">
      <c r="A426" s="97" t="s">
        <v>1424</v>
      </c>
      <c r="B426" s="63" t="s">
        <v>83</v>
      </c>
      <c r="C426" s="43" t="s">
        <v>79</v>
      </c>
      <c r="D426" s="44">
        <v>4.3</v>
      </c>
      <c r="E426" s="44">
        <v>4.3</v>
      </c>
      <c r="F426" s="44">
        <v>4.3</v>
      </c>
      <c r="G426" s="44">
        <v>4.3</v>
      </c>
      <c r="H426" s="44">
        <v>4.3</v>
      </c>
      <c r="I426" s="44">
        <v>4.3</v>
      </c>
      <c r="J426" s="44">
        <v>4.3</v>
      </c>
      <c r="K426" s="44">
        <v>4.3</v>
      </c>
      <c r="L426" s="44">
        <v>4.3</v>
      </c>
      <c r="M426" s="44">
        <v>4.3</v>
      </c>
      <c r="N426" s="44">
        <v>4.3</v>
      </c>
      <c r="O426" s="44">
        <v>4.3</v>
      </c>
      <c r="P426" s="44">
        <v>4.3</v>
      </c>
      <c r="Q426" s="44">
        <v>4.3</v>
      </c>
      <c r="R426" s="44">
        <v>4.3</v>
      </c>
      <c r="S426" s="44">
        <v>4.3</v>
      </c>
      <c r="T426" s="44">
        <v>4.3</v>
      </c>
      <c r="U426" s="44">
        <v>4.3</v>
      </c>
      <c r="V426" s="44">
        <v>4.3</v>
      </c>
      <c r="W426" s="44">
        <v>4.3</v>
      </c>
      <c r="X426" s="44">
        <v>4.3</v>
      </c>
      <c r="Y426" s="44">
        <v>4.3</v>
      </c>
      <c r="Z426" s="44">
        <v>4.3</v>
      </c>
      <c r="AA426" s="44">
        <v>4.3</v>
      </c>
    </row>
    <row r="427" spans="1:27" ht="12.75" hidden="1" customHeight="1" outlineLevel="1" x14ac:dyDescent="0.2">
      <c r="A427" s="97" t="s">
        <v>1425</v>
      </c>
      <c r="B427" s="63" t="s">
        <v>81</v>
      </c>
      <c r="C427" s="43" t="s">
        <v>79</v>
      </c>
      <c r="D427" s="44">
        <f>$D$11</f>
        <v>264.79000000000002</v>
      </c>
      <c r="E427" s="44">
        <f t="shared" ref="E427:AA427" si="248">$D$11</f>
        <v>264.79000000000002</v>
      </c>
      <c r="F427" s="44">
        <f t="shared" si="248"/>
        <v>264.79000000000002</v>
      </c>
      <c r="G427" s="44">
        <f t="shared" si="248"/>
        <v>264.79000000000002</v>
      </c>
      <c r="H427" s="44">
        <f t="shared" si="248"/>
        <v>264.79000000000002</v>
      </c>
      <c r="I427" s="44">
        <f t="shared" si="248"/>
        <v>264.79000000000002</v>
      </c>
      <c r="J427" s="44">
        <f t="shared" si="248"/>
        <v>264.79000000000002</v>
      </c>
      <c r="K427" s="44">
        <f t="shared" si="248"/>
        <v>264.79000000000002</v>
      </c>
      <c r="L427" s="44">
        <f t="shared" si="248"/>
        <v>264.79000000000002</v>
      </c>
      <c r="M427" s="44">
        <f t="shared" si="248"/>
        <v>264.79000000000002</v>
      </c>
      <c r="N427" s="44">
        <f t="shared" si="248"/>
        <v>264.79000000000002</v>
      </c>
      <c r="O427" s="44">
        <f t="shared" si="248"/>
        <v>264.79000000000002</v>
      </c>
      <c r="P427" s="44">
        <f t="shared" si="248"/>
        <v>264.79000000000002</v>
      </c>
      <c r="Q427" s="44">
        <f t="shared" si="248"/>
        <v>264.79000000000002</v>
      </c>
      <c r="R427" s="44">
        <f t="shared" si="248"/>
        <v>264.79000000000002</v>
      </c>
      <c r="S427" s="44">
        <f t="shared" si="248"/>
        <v>264.79000000000002</v>
      </c>
      <c r="T427" s="44">
        <f t="shared" si="248"/>
        <v>264.79000000000002</v>
      </c>
      <c r="U427" s="44">
        <f t="shared" si="248"/>
        <v>264.79000000000002</v>
      </c>
      <c r="V427" s="44">
        <f t="shared" si="248"/>
        <v>264.79000000000002</v>
      </c>
      <c r="W427" s="44">
        <f t="shared" si="248"/>
        <v>264.79000000000002</v>
      </c>
      <c r="X427" s="44">
        <f t="shared" si="248"/>
        <v>264.79000000000002</v>
      </c>
      <c r="Y427" s="44">
        <f t="shared" si="248"/>
        <v>264.79000000000002</v>
      </c>
      <c r="Z427" s="44">
        <f t="shared" si="248"/>
        <v>264.79000000000002</v>
      </c>
      <c r="AA427" s="44">
        <f t="shared" si="248"/>
        <v>264.79000000000002</v>
      </c>
    </row>
    <row r="428" spans="1:27" ht="12.75" customHeight="1" collapsed="1" x14ac:dyDescent="0.2">
      <c r="A428" s="96" t="s">
        <v>1426</v>
      </c>
      <c r="B428" s="28" t="str">
        <f>"24"&amp;"."&amp;$B$640&amp;"."&amp;$B$641</f>
        <v>24.04.2024</v>
      </c>
      <c r="C428" s="88" t="s">
        <v>76</v>
      </c>
      <c r="D428" s="89">
        <f>ROUND(((D429+D430+D432+D431)/1000),5)</f>
        <v>1.6506700000000001</v>
      </c>
      <c r="E428" s="89">
        <f>ROUND(((E429+E430+E432+E431)/1000),5)</f>
        <v>1.5458700000000001</v>
      </c>
      <c r="F428" s="89">
        <f>ROUND(((F429+F430+F432+F431)/1000),5)</f>
        <v>1.4698599999999999</v>
      </c>
      <c r="G428" s="89">
        <f t="shared" ref="G428:AA428" si="249">ROUND(((G429+G430+G432+G431)/1000),5)</f>
        <v>1.45773</v>
      </c>
      <c r="H428" s="89">
        <f t="shared" si="249"/>
        <v>1.52094</v>
      </c>
      <c r="I428" s="89">
        <f t="shared" si="249"/>
        <v>1.64994</v>
      </c>
      <c r="J428" s="89">
        <f t="shared" si="249"/>
        <v>1.7493300000000001</v>
      </c>
      <c r="K428" s="89">
        <f t="shared" si="249"/>
        <v>1.9795400000000001</v>
      </c>
      <c r="L428" s="89">
        <f t="shared" si="249"/>
        <v>2.0779399999999999</v>
      </c>
      <c r="M428" s="89">
        <f t="shared" si="249"/>
        <v>2.1315300000000001</v>
      </c>
      <c r="N428" s="89">
        <f t="shared" si="249"/>
        <v>2.2263600000000001</v>
      </c>
      <c r="O428" s="89">
        <f t="shared" si="249"/>
        <v>2.2946300000000002</v>
      </c>
      <c r="P428" s="89">
        <f t="shared" si="249"/>
        <v>2.3067799999999998</v>
      </c>
      <c r="Q428" s="89">
        <f t="shared" si="249"/>
        <v>2.3085200000000001</v>
      </c>
      <c r="R428" s="89">
        <f t="shared" si="249"/>
        <v>2.3068499999999998</v>
      </c>
      <c r="S428" s="89">
        <f t="shared" si="249"/>
        <v>2.2592599999999998</v>
      </c>
      <c r="T428" s="89">
        <f t="shared" si="249"/>
        <v>2.1440399999999999</v>
      </c>
      <c r="U428" s="89">
        <f t="shared" si="249"/>
        <v>2.0998399999999999</v>
      </c>
      <c r="V428" s="89">
        <f t="shared" si="249"/>
        <v>2.0794199999999998</v>
      </c>
      <c r="W428" s="89">
        <f t="shared" si="249"/>
        <v>2.0935800000000002</v>
      </c>
      <c r="X428" s="89">
        <f t="shared" si="249"/>
        <v>2.1901799999999998</v>
      </c>
      <c r="Y428" s="89">
        <f t="shared" si="249"/>
        <v>2.1006100000000001</v>
      </c>
      <c r="Z428" s="89">
        <f t="shared" si="249"/>
        <v>1.8966099999999999</v>
      </c>
      <c r="AA428" s="89">
        <f t="shared" si="249"/>
        <v>1.7069399999999999</v>
      </c>
    </row>
    <row r="429" spans="1:27" ht="12.75" hidden="1" customHeight="1" outlineLevel="1" x14ac:dyDescent="0.2">
      <c r="A429" s="97" t="s">
        <v>1427</v>
      </c>
      <c r="B429" s="63" t="s">
        <v>242</v>
      </c>
      <c r="C429" s="43" t="s">
        <v>79</v>
      </c>
      <c r="D429" s="44">
        <v>1164.55</v>
      </c>
      <c r="E429" s="44">
        <v>1059.75</v>
      </c>
      <c r="F429" s="44">
        <v>983.74</v>
      </c>
      <c r="G429" s="44">
        <v>971.61</v>
      </c>
      <c r="H429" s="44">
        <v>1034.82</v>
      </c>
      <c r="I429" s="44">
        <v>1163.82</v>
      </c>
      <c r="J429" s="44">
        <v>1263.21</v>
      </c>
      <c r="K429" s="44">
        <v>1493.42</v>
      </c>
      <c r="L429" s="44">
        <v>1591.82</v>
      </c>
      <c r="M429" s="44">
        <v>1645.41</v>
      </c>
      <c r="N429" s="44">
        <v>1740.24</v>
      </c>
      <c r="O429" s="44">
        <v>1808.51</v>
      </c>
      <c r="P429" s="44">
        <v>1820.66</v>
      </c>
      <c r="Q429" s="44">
        <v>1822.4</v>
      </c>
      <c r="R429" s="44">
        <v>1820.73</v>
      </c>
      <c r="S429" s="44">
        <v>1773.14</v>
      </c>
      <c r="T429" s="44">
        <v>1657.92</v>
      </c>
      <c r="U429" s="44">
        <v>1613.72</v>
      </c>
      <c r="V429" s="44">
        <v>1593.3</v>
      </c>
      <c r="W429" s="44">
        <v>1607.46</v>
      </c>
      <c r="X429" s="44">
        <v>1704.06</v>
      </c>
      <c r="Y429" s="44">
        <v>1614.49</v>
      </c>
      <c r="Z429" s="44">
        <v>1410.49</v>
      </c>
      <c r="AA429" s="44">
        <v>1220.82</v>
      </c>
    </row>
    <row r="430" spans="1:27" ht="12.75" hidden="1" customHeight="1" outlineLevel="1" x14ac:dyDescent="0.2">
      <c r="A430" s="97" t="s">
        <v>1428</v>
      </c>
      <c r="B430" s="63" t="s">
        <v>90</v>
      </c>
      <c r="C430" s="43" t="s">
        <v>79</v>
      </c>
      <c r="D430" s="44">
        <f>$D$315</f>
        <v>217.03</v>
      </c>
      <c r="E430" s="44">
        <f t="shared" ref="E430:AA430" si="250">$D$315</f>
        <v>217.03</v>
      </c>
      <c r="F430" s="44">
        <f t="shared" si="250"/>
        <v>217.03</v>
      </c>
      <c r="G430" s="44">
        <f t="shared" si="250"/>
        <v>217.03</v>
      </c>
      <c r="H430" s="44">
        <f t="shared" si="250"/>
        <v>217.03</v>
      </c>
      <c r="I430" s="44">
        <f t="shared" si="250"/>
        <v>217.03</v>
      </c>
      <c r="J430" s="44">
        <f t="shared" si="250"/>
        <v>217.03</v>
      </c>
      <c r="K430" s="44">
        <f t="shared" si="250"/>
        <v>217.03</v>
      </c>
      <c r="L430" s="44">
        <f t="shared" si="250"/>
        <v>217.03</v>
      </c>
      <c r="M430" s="44">
        <f t="shared" si="250"/>
        <v>217.03</v>
      </c>
      <c r="N430" s="44">
        <f t="shared" si="250"/>
        <v>217.03</v>
      </c>
      <c r="O430" s="44">
        <f t="shared" si="250"/>
        <v>217.03</v>
      </c>
      <c r="P430" s="44">
        <f t="shared" si="250"/>
        <v>217.03</v>
      </c>
      <c r="Q430" s="44">
        <f t="shared" si="250"/>
        <v>217.03</v>
      </c>
      <c r="R430" s="44">
        <f t="shared" si="250"/>
        <v>217.03</v>
      </c>
      <c r="S430" s="44">
        <f t="shared" si="250"/>
        <v>217.03</v>
      </c>
      <c r="T430" s="44">
        <f t="shared" si="250"/>
        <v>217.03</v>
      </c>
      <c r="U430" s="44">
        <f t="shared" si="250"/>
        <v>217.03</v>
      </c>
      <c r="V430" s="44">
        <f t="shared" si="250"/>
        <v>217.03</v>
      </c>
      <c r="W430" s="44">
        <f t="shared" si="250"/>
        <v>217.03</v>
      </c>
      <c r="X430" s="44">
        <f t="shared" si="250"/>
        <v>217.03</v>
      </c>
      <c r="Y430" s="44">
        <f t="shared" si="250"/>
        <v>217.03</v>
      </c>
      <c r="Z430" s="44">
        <f t="shared" si="250"/>
        <v>217.03</v>
      </c>
      <c r="AA430" s="44">
        <f t="shared" si="250"/>
        <v>217.03</v>
      </c>
    </row>
    <row r="431" spans="1:27" ht="12.75" hidden="1" customHeight="1" outlineLevel="1" x14ac:dyDescent="0.2">
      <c r="A431" s="97" t="s">
        <v>1429</v>
      </c>
      <c r="B431" s="63" t="s">
        <v>83</v>
      </c>
      <c r="C431" s="43" t="s">
        <v>79</v>
      </c>
      <c r="D431" s="44">
        <v>4.3</v>
      </c>
      <c r="E431" s="44">
        <v>4.3</v>
      </c>
      <c r="F431" s="44">
        <v>4.3</v>
      </c>
      <c r="G431" s="44">
        <v>4.3</v>
      </c>
      <c r="H431" s="44">
        <v>4.3</v>
      </c>
      <c r="I431" s="44">
        <v>4.3</v>
      </c>
      <c r="J431" s="44">
        <v>4.3</v>
      </c>
      <c r="K431" s="44">
        <v>4.3</v>
      </c>
      <c r="L431" s="44">
        <v>4.3</v>
      </c>
      <c r="M431" s="44">
        <v>4.3</v>
      </c>
      <c r="N431" s="44">
        <v>4.3</v>
      </c>
      <c r="O431" s="44">
        <v>4.3</v>
      </c>
      <c r="P431" s="44">
        <v>4.3</v>
      </c>
      <c r="Q431" s="44">
        <v>4.3</v>
      </c>
      <c r="R431" s="44">
        <v>4.3</v>
      </c>
      <c r="S431" s="44">
        <v>4.3</v>
      </c>
      <c r="T431" s="44">
        <v>4.3</v>
      </c>
      <c r="U431" s="44">
        <v>4.3</v>
      </c>
      <c r="V431" s="44">
        <v>4.3</v>
      </c>
      <c r="W431" s="44">
        <v>4.3</v>
      </c>
      <c r="X431" s="44">
        <v>4.3</v>
      </c>
      <c r="Y431" s="44">
        <v>4.3</v>
      </c>
      <c r="Z431" s="44">
        <v>4.3</v>
      </c>
      <c r="AA431" s="44">
        <v>4.3</v>
      </c>
    </row>
    <row r="432" spans="1:27" ht="12.75" hidden="1" customHeight="1" outlineLevel="1" x14ac:dyDescent="0.2">
      <c r="A432" s="97" t="s">
        <v>1430</v>
      </c>
      <c r="B432" s="63" t="s">
        <v>81</v>
      </c>
      <c r="C432" s="43" t="s">
        <v>79</v>
      </c>
      <c r="D432" s="44">
        <f>$D$11</f>
        <v>264.79000000000002</v>
      </c>
      <c r="E432" s="44">
        <f t="shared" ref="E432:AA432" si="251">$D$11</f>
        <v>264.79000000000002</v>
      </c>
      <c r="F432" s="44">
        <f t="shared" si="251"/>
        <v>264.79000000000002</v>
      </c>
      <c r="G432" s="44">
        <f t="shared" si="251"/>
        <v>264.79000000000002</v>
      </c>
      <c r="H432" s="44">
        <f t="shared" si="251"/>
        <v>264.79000000000002</v>
      </c>
      <c r="I432" s="44">
        <f t="shared" si="251"/>
        <v>264.79000000000002</v>
      </c>
      <c r="J432" s="44">
        <f t="shared" si="251"/>
        <v>264.79000000000002</v>
      </c>
      <c r="K432" s="44">
        <f t="shared" si="251"/>
        <v>264.79000000000002</v>
      </c>
      <c r="L432" s="44">
        <f t="shared" si="251"/>
        <v>264.79000000000002</v>
      </c>
      <c r="M432" s="44">
        <f t="shared" si="251"/>
        <v>264.79000000000002</v>
      </c>
      <c r="N432" s="44">
        <f t="shared" si="251"/>
        <v>264.79000000000002</v>
      </c>
      <c r="O432" s="44">
        <f t="shared" si="251"/>
        <v>264.79000000000002</v>
      </c>
      <c r="P432" s="44">
        <f t="shared" si="251"/>
        <v>264.79000000000002</v>
      </c>
      <c r="Q432" s="44">
        <f t="shared" si="251"/>
        <v>264.79000000000002</v>
      </c>
      <c r="R432" s="44">
        <f t="shared" si="251"/>
        <v>264.79000000000002</v>
      </c>
      <c r="S432" s="44">
        <f t="shared" si="251"/>
        <v>264.79000000000002</v>
      </c>
      <c r="T432" s="44">
        <f t="shared" si="251"/>
        <v>264.79000000000002</v>
      </c>
      <c r="U432" s="44">
        <f t="shared" si="251"/>
        <v>264.79000000000002</v>
      </c>
      <c r="V432" s="44">
        <f t="shared" si="251"/>
        <v>264.79000000000002</v>
      </c>
      <c r="W432" s="44">
        <f t="shared" si="251"/>
        <v>264.79000000000002</v>
      </c>
      <c r="X432" s="44">
        <f t="shared" si="251"/>
        <v>264.79000000000002</v>
      </c>
      <c r="Y432" s="44">
        <f t="shared" si="251"/>
        <v>264.79000000000002</v>
      </c>
      <c r="Z432" s="44">
        <f t="shared" si="251"/>
        <v>264.79000000000002</v>
      </c>
      <c r="AA432" s="44">
        <f t="shared" si="251"/>
        <v>264.79000000000002</v>
      </c>
    </row>
    <row r="433" spans="1:27" collapsed="1" x14ac:dyDescent="0.2">
      <c r="A433" s="96" t="s">
        <v>1431</v>
      </c>
      <c r="B433" s="28" t="str">
        <f>"25"&amp;"."&amp;$B$640&amp;"."&amp;$B$641</f>
        <v>25.04.2024</v>
      </c>
      <c r="C433" s="88" t="s">
        <v>76</v>
      </c>
      <c r="D433" s="89">
        <f>ROUND(((D434+D435+D437+D436)/1000),5)</f>
        <v>1.6093299999999999</v>
      </c>
      <c r="E433" s="89">
        <f>ROUND(((E434+E435+E437+E436)/1000),5)</f>
        <v>1.49326</v>
      </c>
      <c r="F433" s="89">
        <f>ROUND(((F434+F435+F437+F436)/1000),5)</f>
        <v>1.46051</v>
      </c>
      <c r="G433" s="89">
        <f t="shared" ref="G433:AA433" si="252">ROUND(((G434+G435+G437+G436)/1000),5)</f>
        <v>1.47536</v>
      </c>
      <c r="H433" s="89">
        <f t="shared" si="252"/>
        <v>1.4921199999999999</v>
      </c>
      <c r="I433" s="89">
        <f t="shared" si="252"/>
        <v>1.6450499999999999</v>
      </c>
      <c r="J433" s="89">
        <f t="shared" si="252"/>
        <v>1.7257499999999999</v>
      </c>
      <c r="K433" s="89">
        <f t="shared" si="252"/>
        <v>1.98424</v>
      </c>
      <c r="L433" s="89">
        <f t="shared" si="252"/>
        <v>2.2211099999999999</v>
      </c>
      <c r="M433" s="89">
        <f t="shared" si="252"/>
        <v>2.3707799999999999</v>
      </c>
      <c r="N433" s="89">
        <f t="shared" si="252"/>
        <v>2.3701599999999998</v>
      </c>
      <c r="O433" s="89">
        <f t="shared" si="252"/>
        <v>2.3698000000000001</v>
      </c>
      <c r="P433" s="89">
        <f t="shared" si="252"/>
        <v>2.3948</v>
      </c>
      <c r="Q433" s="89">
        <f t="shared" si="252"/>
        <v>2.4002599999999998</v>
      </c>
      <c r="R433" s="89">
        <f t="shared" si="252"/>
        <v>2.3888699999999998</v>
      </c>
      <c r="S433" s="89">
        <f t="shared" si="252"/>
        <v>2.3661699999999999</v>
      </c>
      <c r="T433" s="89">
        <f t="shared" si="252"/>
        <v>2.34415</v>
      </c>
      <c r="U433" s="89">
        <f t="shared" si="252"/>
        <v>2.1541299999999999</v>
      </c>
      <c r="V433" s="89">
        <f t="shared" si="252"/>
        <v>2.0874299999999999</v>
      </c>
      <c r="W433" s="89">
        <f t="shared" si="252"/>
        <v>2.1015799999999998</v>
      </c>
      <c r="X433" s="89">
        <f t="shared" si="252"/>
        <v>2.3433600000000001</v>
      </c>
      <c r="Y433" s="89">
        <f t="shared" si="252"/>
        <v>2.11957</v>
      </c>
      <c r="Z433" s="89">
        <f t="shared" si="252"/>
        <v>1.8546499999999999</v>
      </c>
      <c r="AA433" s="89">
        <f t="shared" si="252"/>
        <v>1.65018</v>
      </c>
    </row>
    <row r="434" spans="1:27" ht="12.75" hidden="1" customHeight="1" outlineLevel="1" x14ac:dyDescent="0.2">
      <c r="A434" s="97" t="s">
        <v>1432</v>
      </c>
      <c r="B434" s="63" t="s">
        <v>242</v>
      </c>
      <c r="C434" s="43" t="s">
        <v>79</v>
      </c>
      <c r="D434" s="44">
        <v>1123.21</v>
      </c>
      <c r="E434" s="44">
        <v>1007.14</v>
      </c>
      <c r="F434" s="44">
        <v>974.39</v>
      </c>
      <c r="G434" s="44">
        <v>989.24</v>
      </c>
      <c r="H434" s="44">
        <v>1006</v>
      </c>
      <c r="I434" s="44">
        <v>1158.93</v>
      </c>
      <c r="J434" s="44">
        <v>1239.6300000000001</v>
      </c>
      <c r="K434" s="44">
        <v>1498.12</v>
      </c>
      <c r="L434" s="44">
        <v>1734.99</v>
      </c>
      <c r="M434" s="44">
        <v>1884.66</v>
      </c>
      <c r="N434" s="44">
        <v>1884.04</v>
      </c>
      <c r="O434" s="44">
        <v>1883.68</v>
      </c>
      <c r="P434" s="44">
        <v>1908.68</v>
      </c>
      <c r="Q434" s="44">
        <v>1914.14</v>
      </c>
      <c r="R434" s="44">
        <v>1902.75</v>
      </c>
      <c r="S434" s="44">
        <v>1880.05</v>
      </c>
      <c r="T434" s="44">
        <v>1858.03</v>
      </c>
      <c r="U434" s="44">
        <v>1668.01</v>
      </c>
      <c r="V434" s="44">
        <v>1601.31</v>
      </c>
      <c r="W434" s="44">
        <v>1615.46</v>
      </c>
      <c r="X434" s="44">
        <v>1857.24</v>
      </c>
      <c r="Y434" s="44">
        <v>1633.45</v>
      </c>
      <c r="Z434" s="44">
        <v>1368.53</v>
      </c>
      <c r="AA434" s="44">
        <v>1164.06</v>
      </c>
    </row>
    <row r="435" spans="1:27" ht="12.75" hidden="1" customHeight="1" outlineLevel="1" x14ac:dyDescent="0.2">
      <c r="A435" s="97" t="s">
        <v>1433</v>
      </c>
      <c r="B435" s="63" t="s">
        <v>90</v>
      </c>
      <c r="C435" s="43" t="s">
        <v>79</v>
      </c>
      <c r="D435" s="44">
        <f>$D$315</f>
        <v>217.03</v>
      </c>
      <c r="E435" s="44">
        <f t="shared" ref="E435:AA435" si="253">$D$315</f>
        <v>217.03</v>
      </c>
      <c r="F435" s="44">
        <f t="shared" si="253"/>
        <v>217.03</v>
      </c>
      <c r="G435" s="44">
        <f t="shared" si="253"/>
        <v>217.03</v>
      </c>
      <c r="H435" s="44">
        <f t="shared" si="253"/>
        <v>217.03</v>
      </c>
      <c r="I435" s="44">
        <f t="shared" si="253"/>
        <v>217.03</v>
      </c>
      <c r="J435" s="44">
        <f t="shared" si="253"/>
        <v>217.03</v>
      </c>
      <c r="K435" s="44">
        <f t="shared" si="253"/>
        <v>217.03</v>
      </c>
      <c r="L435" s="44">
        <f t="shared" si="253"/>
        <v>217.03</v>
      </c>
      <c r="M435" s="44">
        <f t="shared" si="253"/>
        <v>217.03</v>
      </c>
      <c r="N435" s="44">
        <f t="shared" si="253"/>
        <v>217.03</v>
      </c>
      <c r="O435" s="44">
        <f t="shared" si="253"/>
        <v>217.03</v>
      </c>
      <c r="P435" s="44">
        <f t="shared" si="253"/>
        <v>217.03</v>
      </c>
      <c r="Q435" s="44">
        <f t="shared" si="253"/>
        <v>217.03</v>
      </c>
      <c r="R435" s="44">
        <f t="shared" si="253"/>
        <v>217.03</v>
      </c>
      <c r="S435" s="44">
        <f t="shared" si="253"/>
        <v>217.03</v>
      </c>
      <c r="T435" s="44">
        <f t="shared" si="253"/>
        <v>217.03</v>
      </c>
      <c r="U435" s="44">
        <f t="shared" si="253"/>
        <v>217.03</v>
      </c>
      <c r="V435" s="44">
        <f t="shared" si="253"/>
        <v>217.03</v>
      </c>
      <c r="W435" s="44">
        <f t="shared" si="253"/>
        <v>217.03</v>
      </c>
      <c r="X435" s="44">
        <f t="shared" si="253"/>
        <v>217.03</v>
      </c>
      <c r="Y435" s="44">
        <f t="shared" si="253"/>
        <v>217.03</v>
      </c>
      <c r="Z435" s="44">
        <f t="shared" si="253"/>
        <v>217.03</v>
      </c>
      <c r="AA435" s="44">
        <f t="shared" si="253"/>
        <v>217.03</v>
      </c>
    </row>
    <row r="436" spans="1:27" ht="12.75" hidden="1" customHeight="1" outlineLevel="1" x14ac:dyDescent="0.2">
      <c r="A436" s="97" t="s">
        <v>1434</v>
      </c>
      <c r="B436" s="63" t="s">
        <v>83</v>
      </c>
      <c r="C436" s="43" t="s">
        <v>79</v>
      </c>
      <c r="D436" s="44">
        <v>4.3</v>
      </c>
      <c r="E436" s="44">
        <v>4.3</v>
      </c>
      <c r="F436" s="44">
        <v>4.3</v>
      </c>
      <c r="G436" s="44">
        <v>4.3</v>
      </c>
      <c r="H436" s="44">
        <v>4.3</v>
      </c>
      <c r="I436" s="44">
        <v>4.3</v>
      </c>
      <c r="J436" s="44">
        <v>4.3</v>
      </c>
      <c r="K436" s="44">
        <v>4.3</v>
      </c>
      <c r="L436" s="44">
        <v>4.3</v>
      </c>
      <c r="M436" s="44">
        <v>4.3</v>
      </c>
      <c r="N436" s="44">
        <v>4.3</v>
      </c>
      <c r="O436" s="44">
        <v>4.3</v>
      </c>
      <c r="P436" s="44">
        <v>4.3</v>
      </c>
      <c r="Q436" s="44">
        <v>4.3</v>
      </c>
      <c r="R436" s="44">
        <v>4.3</v>
      </c>
      <c r="S436" s="44">
        <v>4.3</v>
      </c>
      <c r="T436" s="44">
        <v>4.3</v>
      </c>
      <c r="U436" s="44">
        <v>4.3</v>
      </c>
      <c r="V436" s="44">
        <v>4.3</v>
      </c>
      <c r="W436" s="44">
        <v>4.3</v>
      </c>
      <c r="X436" s="44">
        <v>4.3</v>
      </c>
      <c r="Y436" s="44">
        <v>4.3</v>
      </c>
      <c r="Z436" s="44">
        <v>4.3</v>
      </c>
      <c r="AA436" s="44">
        <v>4.3</v>
      </c>
    </row>
    <row r="437" spans="1:27" ht="12.75" hidden="1" customHeight="1" outlineLevel="1" x14ac:dyDescent="0.2">
      <c r="A437" s="97" t="s">
        <v>1435</v>
      </c>
      <c r="B437" s="63" t="s">
        <v>81</v>
      </c>
      <c r="C437" s="43" t="s">
        <v>79</v>
      </c>
      <c r="D437" s="44">
        <f>$D$11</f>
        <v>264.79000000000002</v>
      </c>
      <c r="E437" s="44">
        <f t="shared" ref="E437:AA437" si="254">$D$11</f>
        <v>264.79000000000002</v>
      </c>
      <c r="F437" s="44">
        <f t="shared" si="254"/>
        <v>264.79000000000002</v>
      </c>
      <c r="G437" s="44">
        <f t="shared" si="254"/>
        <v>264.79000000000002</v>
      </c>
      <c r="H437" s="44">
        <f t="shared" si="254"/>
        <v>264.79000000000002</v>
      </c>
      <c r="I437" s="44">
        <f t="shared" si="254"/>
        <v>264.79000000000002</v>
      </c>
      <c r="J437" s="44">
        <f t="shared" si="254"/>
        <v>264.79000000000002</v>
      </c>
      <c r="K437" s="44">
        <f t="shared" si="254"/>
        <v>264.79000000000002</v>
      </c>
      <c r="L437" s="44">
        <f t="shared" si="254"/>
        <v>264.79000000000002</v>
      </c>
      <c r="M437" s="44">
        <f t="shared" si="254"/>
        <v>264.79000000000002</v>
      </c>
      <c r="N437" s="44">
        <f t="shared" si="254"/>
        <v>264.79000000000002</v>
      </c>
      <c r="O437" s="44">
        <f t="shared" si="254"/>
        <v>264.79000000000002</v>
      </c>
      <c r="P437" s="44">
        <f t="shared" si="254"/>
        <v>264.79000000000002</v>
      </c>
      <c r="Q437" s="44">
        <f t="shared" si="254"/>
        <v>264.79000000000002</v>
      </c>
      <c r="R437" s="44">
        <f t="shared" si="254"/>
        <v>264.79000000000002</v>
      </c>
      <c r="S437" s="44">
        <f t="shared" si="254"/>
        <v>264.79000000000002</v>
      </c>
      <c r="T437" s="44">
        <f t="shared" si="254"/>
        <v>264.79000000000002</v>
      </c>
      <c r="U437" s="44">
        <f t="shared" si="254"/>
        <v>264.79000000000002</v>
      </c>
      <c r="V437" s="44">
        <f t="shared" si="254"/>
        <v>264.79000000000002</v>
      </c>
      <c r="W437" s="44">
        <f t="shared" si="254"/>
        <v>264.79000000000002</v>
      </c>
      <c r="X437" s="44">
        <f t="shared" si="254"/>
        <v>264.79000000000002</v>
      </c>
      <c r="Y437" s="44">
        <f t="shared" si="254"/>
        <v>264.79000000000002</v>
      </c>
      <c r="Z437" s="44">
        <f t="shared" si="254"/>
        <v>264.79000000000002</v>
      </c>
      <c r="AA437" s="44">
        <f t="shared" si="254"/>
        <v>264.79000000000002</v>
      </c>
    </row>
    <row r="438" spans="1:27" collapsed="1" x14ac:dyDescent="0.2">
      <c r="A438" s="96" t="s">
        <v>1436</v>
      </c>
      <c r="B438" s="28" t="str">
        <f>"26"&amp;"."&amp;$B$640&amp;"."&amp;$B$641</f>
        <v>26.04.2024</v>
      </c>
      <c r="C438" s="88" t="s">
        <v>76</v>
      </c>
      <c r="D438" s="89">
        <f>ROUND(((D439+D440+D442+D441)/1000),5)</f>
        <v>1.63897</v>
      </c>
      <c r="E438" s="89">
        <f>ROUND(((E439+E440+E442+E441)/1000),5)</f>
        <v>1.5457700000000001</v>
      </c>
      <c r="F438" s="89">
        <f>ROUND(((F439+F440+F442+F441)/1000),5)</f>
        <v>1.4888300000000001</v>
      </c>
      <c r="G438" s="89">
        <f t="shared" ref="G438:AA438" si="255">ROUND(((G439+G440+G442+G441)/1000),5)</f>
        <v>1.4822900000000001</v>
      </c>
      <c r="H438" s="89">
        <f t="shared" si="255"/>
        <v>1.51067</v>
      </c>
      <c r="I438" s="89">
        <f t="shared" si="255"/>
        <v>1.64055</v>
      </c>
      <c r="J438" s="89">
        <f t="shared" si="255"/>
        <v>1.7390099999999999</v>
      </c>
      <c r="K438" s="89">
        <f t="shared" si="255"/>
        <v>1.99064</v>
      </c>
      <c r="L438" s="89">
        <f t="shared" si="255"/>
        <v>2.3251599999999999</v>
      </c>
      <c r="M438" s="89">
        <f t="shared" si="255"/>
        <v>2.5247199999999999</v>
      </c>
      <c r="N438" s="89">
        <f t="shared" si="255"/>
        <v>2.59111</v>
      </c>
      <c r="O438" s="89">
        <f t="shared" si="255"/>
        <v>2.4944899999999999</v>
      </c>
      <c r="P438" s="89">
        <f t="shared" si="255"/>
        <v>2.5154100000000001</v>
      </c>
      <c r="Q438" s="89">
        <f t="shared" si="255"/>
        <v>2.5294599999999998</v>
      </c>
      <c r="R438" s="89">
        <f t="shared" si="255"/>
        <v>2.5289100000000002</v>
      </c>
      <c r="S438" s="89">
        <f t="shared" si="255"/>
        <v>2.5195400000000001</v>
      </c>
      <c r="T438" s="89">
        <f t="shared" si="255"/>
        <v>2.5011299999999999</v>
      </c>
      <c r="U438" s="89">
        <f t="shared" si="255"/>
        <v>2.4203199999999998</v>
      </c>
      <c r="V438" s="89">
        <f t="shared" si="255"/>
        <v>2.4729700000000001</v>
      </c>
      <c r="W438" s="89">
        <f t="shared" si="255"/>
        <v>2.5097499999999999</v>
      </c>
      <c r="X438" s="89">
        <f t="shared" si="255"/>
        <v>2.5026299999999999</v>
      </c>
      <c r="Y438" s="89">
        <f t="shared" si="255"/>
        <v>2.2980299999999998</v>
      </c>
      <c r="Z438" s="89">
        <f t="shared" si="255"/>
        <v>2.0107900000000001</v>
      </c>
      <c r="AA438" s="89">
        <f t="shared" si="255"/>
        <v>1.7114199999999999</v>
      </c>
    </row>
    <row r="439" spans="1:27" ht="12.75" hidden="1" customHeight="1" outlineLevel="1" x14ac:dyDescent="0.2">
      <c r="A439" s="97" t="s">
        <v>1437</v>
      </c>
      <c r="B439" s="63" t="s">
        <v>242</v>
      </c>
      <c r="C439" s="43" t="s">
        <v>79</v>
      </c>
      <c r="D439" s="44">
        <v>1152.8499999999999</v>
      </c>
      <c r="E439" s="44">
        <v>1059.6500000000001</v>
      </c>
      <c r="F439" s="44">
        <v>1002.71</v>
      </c>
      <c r="G439" s="44">
        <v>996.17</v>
      </c>
      <c r="H439" s="44">
        <v>1024.55</v>
      </c>
      <c r="I439" s="44">
        <v>1154.43</v>
      </c>
      <c r="J439" s="44">
        <v>1252.8900000000001</v>
      </c>
      <c r="K439" s="44">
        <v>1504.52</v>
      </c>
      <c r="L439" s="44">
        <v>1839.04</v>
      </c>
      <c r="M439" s="44">
        <v>2038.6</v>
      </c>
      <c r="N439" s="44">
        <v>2104.9899999999998</v>
      </c>
      <c r="O439" s="44">
        <v>2008.37</v>
      </c>
      <c r="P439" s="44">
        <v>2029.29</v>
      </c>
      <c r="Q439" s="44">
        <v>2043.34</v>
      </c>
      <c r="R439" s="44">
        <v>2042.79</v>
      </c>
      <c r="S439" s="44">
        <v>2033.42</v>
      </c>
      <c r="T439" s="44">
        <v>2015.01</v>
      </c>
      <c r="U439" s="44">
        <v>1934.2</v>
      </c>
      <c r="V439" s="44">
        <v>1986.85</v>
      </c>
      <c r="W439" s="44">
        <v>2023.63</v>
      </c>
      <c r="X439" s="44">
        <v>2016.51</v>
      </c>
      <c r="Y439" s="44">
        <v>1811.91</v>
      </c>
      <c r="Z439" s="44">
        <v>1524.67</v>
      </c>
      <c r="AA439" s="44">
        <v>1225.3</v>
      </c>
    </row>
    <row r="440" spans="1:27" ht="12.75" hidden="1" customHeight="1" outlineLevel="1" x14ac:dyDescent="0.2">
      <c r="A440" s="97" t="s">
        <v>1438</v>
      </c>
      <c r="B440" s="63" t="s">
        <v>90</v>
      </c>
      <c r="C440" s="43" t="s">
        <v>79</v>
      </c>
      <c r="D440" s="44">
        <f>$D$315</f>
        <v>217.03</v>
      </c>
      <c r="E440" s="44">
        <f t="shared" ref="E440:AA440" si="256">$D$315</f>
        <v>217.03</v>
      </c>
      <c r="F440" s="44">
        <f t="shared" si="256"/>
        <v>217.03</v>
      </c>
      <c r="G440" s="44">
        <f t="shared" si="256"/>
        <v>217.03</v>
      </c>
      <c r="H440" s="44">
        <f t="shared" si="256"/>
        <v>217.03</v>
      </c>
      <c r="I440" s="44">
        <f t="shared" si="256"/>
        <v>217.03</v>
      </c>
      <c r="J440" s="44">
        <f t="shared" si="256"/>
        <v>217.03</v>
      </c>
      <c r="K440" s="44">
        <f t="shared" si="256"/>
        <v>217.03</v>
      </c>
      <c r="L440" s="44">
        <f t="shared" si="256"/>
        <v>217.03</v>
      </c>
      <c r="M440" s="44">
        <f t="shared" si="256"/>
        <v>217.03</v>
      </c>
      <c r="N440" s="44">
        <f t="shared" si="256"/>
        <v>217.03</v>
      </c>
      <c r="O440" s="44">
        <f t="shared" si="256"/>
        <v>217.03</v>
      </c>
      <c r="P440" s="44">
        <f t="shared" si="256"/>
        <v>217.03</v>
      </c>
      <c r="Q440" s="44">
        <f t="shared" si="256"/>
        <v>217.03</v>
      </c>
      <c r="R440" s="44">
        <f t="shared" si="256"/>
        <v>217.03</v>
      </c>
      <c r="S440" s="44">
        <f t="shared" si="256"/>
        <v>217.03</v>
      </c>
      <c r="T440" s="44">
        <f t="shared" si="256"/>
        <v>217.03</v>
      </c>
      <c r="U440" s="44">
        <f t="shared" si="256"/>
        <v>217.03</v>
      </c>
      <c r="V440" s="44">
        <f t="shared" si="256"/>
        <v>217.03</v>
      </c>
      <c r="W440" s="44">
        <f t="shared" si="256"/>
        <v>217.03</v>
      </c>
      <c r="X440" s="44">
        <f t="shared" si="256"/>
        <v>217.03</v>
      </c>
      <c r="Y440" s="44">
        <f t="shared" si="256"/>
        <v>217.03</v>
      </c>
      <c r="Z440" s="44">
        <f t="shared" si="256"/>
        <v>217.03</v>
      </c>
      <c r="AA440" s="44">
        <f t="shared" si="256"/>
        <v>217.03</v>
      </c>
    </row>
    <row r="441" spans="1:27" ht="12.75" hidden="1" customHeight="1" outlineLevel="1" x14ac:dyDescent="0.2">
      <c r="A441" s="97" t="s">
        <v>1439</v>
      </c>
      <c r="B441" s="63" t="s">
        <v>83</v>
      </c>
      <c r="C441" s="43" t="s">
        <v>79</v>
      </c>
      <c r="D441" s="44">
        <v>4.3</v>
      </c>
      <c r="E441" s="44">
        <v>4.3</v>
      </c>
      <c r="F441" s="44">
        <v>4.3</v>
      </c>
      <c r="G441" s="44">
        <v>4.3</v>
      </c>
      <c r="H441" s="44">
        <v>4.3</v>
      </c>
      <c r="I441" s="44">
        <v>4.3</v>
      </c>
      <c r="J441" s="44">
        <v>4.3</v>
      </c>
      <c r="K441" s="44">
        <v>4.3</v>
      </c>
      <c r="L441" s="44">
        <v>4.3</v>
      </c>
      <c r="M441" s="44">
        <v>4.3</v>
      </c>
      <c r="N441" s="44">
        <v>4.3</v>
      </c>
      <c r="O441" s="44">
        <v>4.3</v>
      </c>
      <c r="P441" s="44">
        <v>4.3</v>
      </c>
      <c r="Q441" s="44">
        <v>4.3</v>
      </c>
      <c r="R441" s="44">
        <v>4.3</v>
      </c>
      <c r="S441" s="44">
        <v>4.3</v>
      </c>
      <c r="T441" s="44">
        <v>4.3</v>
      </c>
      <c r="U441" s="44">
        <v>4.3</v>
      </c>
      <c r="V441" s="44">
        <v>4.3</v>
      </c>
      <c r="W441" s="44">
        <v>4.3</v>
      </c>
      <c r="X441" s="44">
        <v>4.3</v>
      </c>
      <c r="Y441" s="44">
        <v>4.3</v>
      </c>
      <c r="Z441" s="44">
        <v>4.3</v>
      </c>
      <c r="AA441" s="44">
        <v>4.3</v>
      </c>
    </row>
    <row r="442" spans="1:27" ht="12.75" hidden="1" customHeight="1" outlineLevel="1" x14ac:dyDescent="0.2">
      <c r="A442" s="97" t="s">
        <v>1440</v>
      </c>
      <c r="B442" s="63" t="s">
        <v>81</v>
      </c>
      <c r="C442" s="43" t="s">
        <v>79</v>
      </c>
      <c r="D442" s="44">
        <f>$D$11</f>
        <v>264.79000000000002</v>
      </c>
      <c r="E442" s="44">
        <f t="shared" ref="E442:AA442" si="257">$D$11</f>
        <v>264.79000000000002</v>
      </c>
      <c r="F442" s="44">
        <f t="shared" si="257"/>
        <v>264.79000000000002</v>
      </c>
      <c r="G442" s="44">
        <f t="shared" si="257"/>
        <v>264.79000000000002</v>
      </c>
      <c r="H442" s="44">
        <f t="shared" si="257"/>
        <v>264.79000000000002</v>
      </c>
      <c r="I442" s="44">
        <f t="shared" si="257"/>
        <v>264.79000000000002</v>
      </c>
      <c r="J442" s="44">
        <f t="shared" si="257"/>
        <v>264.79000000000002</v>
      </c>
      <c r="K442" s="44">
        <f t="shared" si="257"/>
        <v>264.79000000000002</v>
      </c>
      <c r="L442" s="44">
        <f t="shared" si="257"/>
        <v>264.79000000000002</v>
      </c>
      <c r="M442" s="44">
        <f t="shared" si="257"/>
        <v>264.79000000000002</v>
      </c>
      <c r="N442" s="44">
        <f t="shared" si="257"/>
        <v>264.79000000000002</v>
      </c>
      <c r="O442" s="44">
        <f t="shared" si="257"/>
        <v>264.79000000000002</v>
      </c>
      <c r="P442" s="44">
        <f t="shared" si="257"/>
        <v>264.79000000000002</v>
      </c>
      <c r="Q442" s="44">
        <f t="shared" si="257"/>
        <v>264.79000000000002</v>
      </c>
      <c r="R442" s="44">
        <f t="shared" si="257"/>
        <v>264.79000000000002</v>
      </c>
      <c r="S442" s="44">
        <f t="shared" si="257"/>
        <v>264.79000000000002</v>
      </c>
      <c r="T442" s="44">
        <f t="shared" si="257"/>
        <v>264.79000000000002</v>
      </c>
      <c r="U442" s="44">
        <f t="shared" si="257"/>
        <v>264.79000000000002</v>
      </c>
      <c r="V442" s="44">
        <f t="shared" si="257"/>
        <v>264.79000000000002</v>
      </c>
      <c r="W442" s="44">
        <f t="shared" si="257"/>
        <v>264.79000000000002</v>
      </c>
      <c r="X442" s="44">
        <f t="shared" si="257"/>
        <v>264.79000000000002</v>
      </c>
      <c r="Y442" s="44">
        <f t="shared" si="257"/>
        <v>264.79000000000002</v>
      </c>
      <c r="Z442" s="44">
        <f t="shared" si="257"/>
        <v>264.79000000000002</v>
      </c>
      <c r="AA442" s="44">
        <f t="shared" si="257"/>
        <v>264.79000000000002</v>
      </c>
    </row>
    <row r="443" spans="1:27" collapsed="1" x14ac:dyDescent="0.2">
      <c r="A443" s="96" t="s">
        <v>1441</v>
      </c>
      <c r="B443" s="28" t="str">
        <f>"27"&amp;"."&amp;$B$640&amp;"."&amp;$B$641</f>
        <v>27.04.2024</v>
      </c>
      <c r="C443" s="88" t="s">
        <v>76</v>
      </c>
      <c r="D443" s="89">
        <f>ROUND(((D444+D445+D447+D446)/1000),5)</f>
        <v>1.80477</v>
      </c>
      <c r="E443" s="89">
        <f>ROUND(((E444+E445+E447+E446)/1000),5)</f>
        <v>1.71194</v>
      </c>
      <c r="F443" s="89">
        <f>ROUND(((F444+F445+F447+F446)/1000),5)</f>
        <v>1.6987699999999999</v>
      </c>
      <c r="G443" s="89">
        <f t="shared" ref="G443:AA443" si="258">ROUND(((G444+G445+G447+G446)/1000),5)</f>
        <v>1.6937899999999999</v>
      </c>
      <c r="H443" s="89">
        <f t="shared" si="258"/>
        <v>1.72071</v>
      </c>
      <c r="I443" s="89">
        <f t="shared" si="258"/>
        <v>1.77006</v>
      </c>
      <c r="J443" s="89">
        <f t="shared" si="258"/>
        <v>1.9355100000000001</v>
      </c>
      <c r="K443" s="89">
        <f t="shared" si="258"/>
        <v>2.3555000000000001</v>
      </c>
      <c r="L443" s="89">
        <f t="shared" si="258"/>
        <v>2.57193</v>
      </c>
      <c r="M443" s="89">
        <f t="shared" si="258"/>
        <v>2.6323500000000002</v>
      </c>
      <c r="N443" s="89">
        <f t="shared" si="258"/>
        <v>2.6421700000000001</v>
      </c>
      <c r="O443" s="89">
        <f t="shared" si="258"/>
        <v>2.7566199999999998</v>
      </c>
      <c r="P443" s="89">
        <f t="shared" si="258"/>
        <v>2.72709</v>
      </c>
      <c r="Q443" s="89">
        <f t="shared" si="258"/>
        <v>2.758</v>
      </c>
      <c r="R443" s="89">
        <f t="shared" si="258"/>
        <v>2.7332299999999998</v>
      </c>
      <c r="S443" s="89">
        <f t="shared" si="258"/>
        <v>2.6375299999999999</v>
      </c>
      <c r="T443" s="89">
        <f t="shared" si="258"/>
        <v>2.61503</v>
      </c>
      <c r="U443" s="89">
        <f t="shared" si="258"/>
        <v>2.5377700000000001</v>
      </c>
      <c r="V443" s="89">
        <f t="shared" si="258"/>
        <v>2.48116</v>
      </c>
      <c r="W443" s="89">
        <f t="shared" si="258"/>
        <v>2.4833400000000001</v>
      </c>
      <c r="X443" s="89">
        <f t="shared" si="258"/>
        <v>2.5341900000000002</v>
      </c>
      <c r="Y443" s="89">
        <f t="shared" si="258"/>
        <v>2.3716900000000001</v>
      </c>
      <c r="Z443" s="89">
        <f t="shared" si="258"/>
        <v>2.2343999999999999</v>
      </c>
      <c r="AA443" s="89">
        <f t="shared" si="258"/>
        <v>1.8939900000000001</v>
      </c>
    </row>
    <row r="444" spans="1:27" ht="12.75" hidden="1" customHeight="1" outlineLevel="1" x14ac:dyDescent="0.2">
      <c r="A444" s="97" t="s">
        <v>1442</v>
      </c>
      <c r="B444" s="63" t="s">
        <v>242</v>
      </c>
      <c r="C444" s="43" t="s">
        <v>79</v>
      </c>
      <c r="D444" s="44">
        <v>1318.65</v>
      </c>
      <c r="E444" s="44">
        <v>1225.82</v>
      </c>
      <c r="F444" s="44">
        <v>1212.6500000000001</v>
      </c>
      <c r="G444" s="44">
        <v>1207.67</v>
      </c>
      <c r="H444" s="44">
        <v>1234.5899999999999</v>
      </c>
      <c r="I444" s="44">
        <v>1283.94</v>
      </c>
      <c r="J444" s="44">
        <v>1449.39</v>
      </c>
      <c r="K444" s="44">
        <v>1869.38</v>
      </c>
      <c r="L444" s="44">
        <v>2085.81</v>
      </c>
      <c r="M444" s="44">
        <v>2146.23</v>
      </c>
      <c r="N444" s="44">
        <v>2156.0500000000002</v>
      </c>
      <c r="O444" s="44">
        <v>2270.5</v>
      </c>
      <c r="P444" s="44">
        <v>2240.9699999999998</v>
      </c>
      <c r="Q444" s="44">
        <v>2271.88</v>
      </c>
      <c r="R444" s="44">
        <v>2247.11</v>
      </c>
      <c r="S444" s="44">
        <v>2151.41</v>
      </c>
      <c r="T444" s="44">
        <v>2128.91</v>
      </c>
      <c r="U444" s="44">
        <v>2051.65</v>
      </c>
      <c r="V444" s="44">
        <v>1995.04</v>
      </c>
      <c r="W444" s="44">
        <v>1997.22</v>
      </c>
      <c r="X444" s="44">
        <v>2048.0700000000002</v>
      </c>
      <c r="Y444" s="44">
        <v>1885.57</v>
      </c>
      <c r="Z444" s="44">
        <v>1748.28</v>
      </c>
      <c r="AA444" s="44">
        <v>1407.87</v>
      </c>
    </row>
    <row r="445" spans="1:27" ht="12.75" hidden="1" customHeight="1" outlineLevel="1" x14ac:dyDescent="0.2">
      <c r="A445" s="97" t="s">
        <v>1443</v>
      </c>
      <c r="B445" s="63" t="s">
        <v>90</v>
      </c>
      <c r="C445" s="43" t="s">
        <v>79</v>
      </c>
      <c r="D445" s="44">
        <f>$D$315</f>
        <v>217.03</v>
      </c>
      <c r="E445" s="44">
        <f t="shared" ref="E445:AA445" si="259">$D$315</f>
        <v>217.03</v>
      </c>
      <c r="F445" s="44">
        <f t="shared" si="259"/>
        <v>217.03</v>
      </c>
      <c r="G445" s="44">
        <f t="shared" si="259"/>
        <v>217.03</v>
      </c>
      <c r="H445" s="44">
        <f t="shared" si="259"/>
        <v>217.03</v>
      </c>
      <c r="I445" s="44">
        <f t="shared" si="259"/>
        <v>217.03</v>
      </c>
      <c r="J445" s="44">
        <f t="shared" si="259"/>
        <v>217.03</v>
      </c>
      <c r="K445" s="44">
        <f t="shared" si="259"/>
        <v>217.03</v>
      </c>
      <c r="L445" s="44">
        <f t="shared" si="259"/>
        <v>217.03</v>
      </c>
      <c r="M445" s="44">
        <f t="shared" si="259"/>
        <v>217.03</v>
      </c>
      <c r="N445" s="44">
        <f t="shared" si="259"/>
        <v>217.03</v>
      </c>
      <c r="O445" s="44">
        <f t="shared" si="259"/>
        <v>217.03</v>
      </c>
      <c r="P445" s="44">
        <f t="shared" si="259"/>
        <v>217.03</v>
      </c>
      <c r="Q445" s="44">
        <f t="shared" si="259"/>
        <v>217.03</v>
      </c>
      <c r="R445" s="44">
        <f t="shared" si="259"/>
        <v>217.03</v>
      </c>
      <c r="S445" s="44">
        <f t="shared" si="259"/>
        <v>217.03</v>
      </c>
      <c r="T445" s="44">
        <f t="shared" si="259"/>
        <v>217.03</v>
      </c>
      <c r="U445" s="44">
        <f t="shared" si="259"/>
        <v>217.03</v>
      </c>
      <c r="V445" s="44">
        <f t="shared" si="259"/>
        <v>217.03</v>
      </c>
      <c r="W445" s="44">
        <f t="shared" si="259"/>
        <v>217.03</v>
      </c>
      <c r="X445" s="44">
        <f t="shared" si="259"/>
        <v>217.03</v>
      </c>
      <c r="Y445" s="44">
        <f t="shared" si="259"/>
        <v>217.03</v>
      </c>
      <c r="Z445" s="44">
        <f t="shared" si="259"/>
        <v>217.03</v>
      </c>
      <c r="AA445" s="44">
        <f t="shared" si="259"/>
        <v>217.03</v>
      </c>
    </row>
    <row r="446" spans="1:27" ht="12.75" hidden="1" customHeight="1" outlineLevel="1" x14ac:dyDescent="0.2">
      <c r="A446" s="97" t="s">
        <v>1444</v>
      </c>
      <c r="B446" s="63" t="s">
        <v>83</v>
      </c>
      <c r="C446" s="43" t="s">
        <v>79</v>
      </c>
      <c r="D446" s="44">
        <v>4.3</v>
      </c>
      <c r="E446" s="44">
        <v>4.3</v>
      </c>
      <c r="F446" s="44">
        <v>4.3</v>
      </c>
      <c r="G446" s="44">
        <v>4.3</v>
      </c>
      <c r="H446" s="44">
        <v>4.3</v>
      </c>
      <c r="I446" s="44">
        <v>4.3</v>
      </c>
      <c r="J446" s="44">
        <v>4.3</v>
      </c>
      <c r="K446" s="44">
        <v>4.3</v>
      </c>
      <c r="L446" s="44">
        <v>4.3</v>
      </c>
      <c r="M446" s="44">
        <v>4.3</v>
      </c>
      <c r="N446" s="44">
        <v>4.3</v>
      </c>
      <c r="O446" s="44">
        <v>4.3</v>
      </c>
      <c r="P446" s="44">
        <v>4.3</v>
      </c>
      <c r="Q446" s="44">
        <v>4.3</v>
      </c>
      <c r="R446" s="44">
        <v>4.3</v>
      </c>
      <c r="S446" s="44">
        <v>4.3</v>
      </c>
      <c r="T446" s="44">
        <v>4.3</v>
      </c>
      <c r="U446" s="44">
        <v>4.3</v>
      </c>
      <c r="V446" s="44">
        <v>4.3</v>
      </c>
      <c r="W446" s="44">
        <v>4.3</v>
      </c>
      <c r="X446" s="44">
        <v>4.3</v>
      </c>
      <c r="Y446" s="44">
        <v>4.3</v>
      </c>
      <c r="Z446" s="44">
        <v>4.3</v>
      </c>
      <c r="AA446" s="44">
        <v>4.3</v>
      </c>
    </row>
    <row r="447" spans="1:27" ht="12.75" hidden="1" customHeight="1" outlineLevel="1" x14ac:dyDescent="0.2">
      <c r="A447" s="97" t="s">
        <v>1445</v>
      </c>
      <c r="B447" s="63" t="s">
        <v>81</v>
      </c>
      <c r="C447" s="43" t="s">
        <v>79</v>
      </c>
      <c r="D447" s="44">
        <f>$D$11</f>
        <v>264.79000000000002</v>
      </c>
      <c r="E447" s="44">
        <f t="shared" ref="E447:AA447" si="260">$D$11</f>
        <v>264.79000000000002</v>
      </c>
      <c r="F447" s="44">
        <f t="shared" si="260"/>
        <v>264.79000000000002</v>
      </c>
      <c r="G447" s="44">
        <f t="shared" si="260"/>
        <v>264.79000000000002</v>
      </c>
      <c r="H447" s="44">
        <f t="shared" si="260"/>
        <v>264.79000000000002</v>
      </c>
      <c r="I447" s="44">
        <f t="shared" si="260"/>
        <v>264.79000000000002</v>
      </c>
      <c r="J447" s="44">
        <f t="shared" si="260"/>
        <v>264.79000000000002</v>
      </c>
      <c r="K447" s="44">
        <f t="shared" si="260"/>
        <v>264.79000000000002</v>
      </c>
      <c r="L447" s="44">
        <f t="shared" si="260"/>
        <v>264.79000000000002</v>
      </c>
      <c r="M447" s="44">
        <f t="shared" si="260"/>
        <v>264.79000000000002</v>
      </c>
      <c r="N447" s="44">
        <f t="shared" si="260"/>
        <v>264.79000000000002</v>
      </c>
      <c r="O447" s="44">
        <f t="shared" si="260"/>
        <v>264.79000000000002</v>
      </c>
      <c r="P447" s="44">
        <f t="shared" si="260"/>
        <v>264.79000000000002</v>
      </c>
      <c r="Q447" s="44">
        <f t="shared" si="260"/>
        <v>264.79000000000002</v>
      </c>
      <c r="R447" s="44">
        <f t="shared" si="260"/>
        <v>264.79000000000002</v>
      </c>
      <c r="S447" s="44">
        <f t="shared" si="260"/>
        <v>264.79000000000002</v>
      </c>
      <c r="T447" s="44">
        <f t="shared" si="260"/>
        <v>264.79000000000002</v>
      </c>
      <c r="U447" s="44">
        <f t="shared" si="260"/>
        <v>264.79000000000002</v>
      </c>
      <c r="V447" s="44">
        <f t="shared" si="260"/>
        <v>264.79000000000002</v>
      </c>
      <c r="W447" s="44">
        <f t="shared" si="260"/>
        <v>264.79000000000002</v>
      </c>
      <c r="X447" s="44">
        <f t="shared" si="260"/>
        <v>264.79000000000002</v>
      </c>
      <c r="Y447" s="44">
        <f t="shared" si="260"/>
        <v>264.79000000000002</v>
      </c>
      <c r="Z447" s="44">
        <f t="shared" si="260"/>
        <v>264.79000000000002</v>
      </c>
      <c r="AA447" s="44">
        <f t="shared" si="260"/>
        <v>264.79000000000002</v>
      </c>
    </row>
    <row r="448" spans="1:27" collapsed="1" x14ac:dyDescent="0.2">
      <c r="A448" s="96" t="s">
        <v>1446</v>
      </c>
      <c r="B448" s="28" t="str">
        <f>"28"&amp;"."&amp;$B$640&amp;"."&amp;$B$641</f>
        <v>28.04.2024</v>
      </c>
      <c r="C448" s="88" t="s">
        <v>76</v>
      </c>
      <c r="D448" s="89">
        <f>ROUND(((D449+D450+D452+D451)/1000),5)</f>
        <v>1.9380999999999999</v>
      </c>
      <c r="E448" s="89">
        <f>ROUND(((E449+E450+E452+E451)/1000),5)</f>
        <v>1.8247199999999999</v>
      </c>
      <c r="F448" s="89">
        <f>ROUND(((F449+F450+F452+F451)/1000),5)</f>
        <v>1.71983</v>
      </c>
      <c r="G448" s="89">
        <f t="shared" ref="G448:AA448" si="261">ROUND(((G449+G450+G452+G451)/1000),5)</f>
        <v>1.7044699999999999</v>
      </c>
      <c r="H448" s="89">
        <f t="shared" si="261"/>
        <v>1.71492</v>
      </c>
      <c r="I448" s="89">
        <f t="shared" si="261"/>
        <v>1.7138599999999999</v>
      </c>
      <c r="J448" s="89">
        <f t="shared" si="261"/>
        <v>1.7195800000000001</v>
      </c>
      <c r="K448" s="89">
        <f t="shared" si="261"/>
        <v>1.9149</v>
      </c>
      <c r="L448" s="89">
        <f t="shared" si="261"/>
        <v>2.0564399999999998</v>
      </c>
      <c r="M448" s="89">
        <f t="shared" si="261"/>
        <v>2.3874900000000001</v>
      </c>
      <c r="N448" s="89">
        <f t="shared" si="261"/>
        <v>2.4847399999999999</v>
      </c>
      <c r="O448" s="89">
        <f t="shared" si="261"/>
        <v>2.4811000000000001</v>
      </c>
      <c r="P448" s="89">
        <f t="shared" si="261"/>
        <v>2.4416099999999998</v>
      </c>
      <c r="Q448" s="89">
        <f t="shared" si="261"/>
        <v>2.4454699999999998</v>
      </c>
      <c r="R448" s="89">
        <f t="shared" si="261"/>
        <v>2.4178000000000002</v>
      </c>
      <c r="S448" s="89">
        <f t="shared" si="261"/>
        <v>2.3828</v>
      </c>
      <c r="T448" s="89">
        <f t="shared" si="261"/>
        <v>2.3583500000000002</v>
      </c>
      <c r="U448" s="89">
        <f t="shared" si="261"/>
        <v>2.3404600000000002</v>
      </c>
      <c r="V448" s="89">
        <f t="shared" si="261"/>
        <v>2.3684099999999999</v>
      </c>
      <c r="W448" s="89">
        <f t="shared" si="261"/>
        <v>2.4330099999999999</v>
      </c>
      <c r="X448" s="89">
        <f t="shared" si="261"/>
        <v>2.5021100000000001</v>
      </c>
      <c r="Y448" s="89">
        <f t="shared" si="261"/>
        <v>2.4650799999999999</v>
      </c>
      <c r="Z448" s="89">
        <f t="shared" si="261"/>
        <v>2.09334</v>
      </c>
      <c r="AA448" s="89">
        <f t="shared" si="261"/>
        <v>1.9205399999999999</v>
      </c>
    </row>
    <row r="449" spans="1:27" ht="12.75" hidden="1" customHeight="1" outlineLevel="1" x14ac:dyDescent="0.2">
      <c r="A449" s="97" t="s">
        <v>1447</v>
      </c>
      <c r="B449" s="63" t="s">
        <v>242</v>
      </c>
      <c r="C449" s="43" t="s">
        <v>79</v>
      </c>
      <c r="D449" s="44">
        <v>1451.98</v>
      </c>
      <c r="E449" s="44">
        <v>1338.6</v>
      </c>
      <c r="F449" s="44">
        <v>1233.71</v>
      </c>
      <c r="G449" s="44">
        <v>1218.3499999999999</v>
      </c>
      <c r="H449" s="44">
        <v>1228.8</v>
      </c>
      <c r="I449" s="44">
        <v>1227.74</v>
      </c>
      <c r="J449" s="44">
        <v>1233.46</v>
      </c>
      <c r="K449" s="44">
        <v>1428.78</v>
      </c>
      <c r="L449" s="44">
        <v>1570.32</v>
      </c>
      <c r="M449" s="44">
        <v>1901.37</v>
      </c>
      <c r="N449" s="44">
        <v>1998.62</v>
      </c>
      <c r="O449" s="44">
        <v>1994.98</v>
      </c>
      <c r="P449" s="44">
        <v>1955.49</v>
      </c>
      <c r="Q449" s="44">
        <v>1959.35</v>
      </c>
      <c r="R449" s="44">
        <v>1931.68</v>
      </c>
      <c r="S449" s="44">
        <v>1896.68</v>
      </c>
      <c r="T449" s="44">
        <v>1872.23</v>
      </c>
      <c r="U449" s="44">
        <v>1854.34</v>
      </c>
      <c r="V449" s="44">
        <v>1882.29</v>
      </c>
      <c r="W449" s="44">
        <v>1946.89</v>
      </c>
      <c r="X449" s="44">
        <v>2015.99</v>
      </c>
      <c r="Y449" s="44">
        <v>1978.96</v>
      </c>
      <c r="Z449" s="44">
        <v>1607.22</v>
      </c>
      <c r="AA449" s="44">
        <v>1434.42</v>
      </c>
    </row>
    <row r="450" spans="1:27" ht="12.75" hidden="1" customHeight="1" outlineLevel="1" x14ac:dyDescent="0.2">
      <c r="A450" s="97" t="s">
        <v>1448</v>
      </c>
      <c r="B450" s="63" t="s">
        <v>90</v>
      </c>
      <c r="C450" s="43" t="s">
        <v>79</v>
      </c>
      <c r="D450" s="44">
        <f>$D$315</f>
        <v>217.03</v>
      </c>
      <c r="E450" s="44">
        <f t="shared" ref="E450:AA450" si="262">$D$315</f>
        <v>217.03</v>
      </c>
      <c r="F450" s="44">
        <f t="shared" si="262"/>
        <v>217.03</v>
      </c>
      <c r="G450" s="44">
        <f t="shared" si="262"/>
        <v>217.03</v>
      </c>
      <c r="H450" s="44">
        <f t="shared" si="262"/>
        <v>217.03</v>
      </c>
      <c r="I450" s="44">
        <f t="shared" si="262"/>
        <v>217.03</v>
      </c>
      <c r="J450" s="44">
        <f t="shared" si="262"/>
        <v>217.03</v>
      </c>
      <c r="K450" s="44">
        <f t="shared" si="262"/>
        <v>217.03</v>
      </c>
      <c r="L450" s="44">
        <f t="shared" si="262"/>
        <v>217.03</v>
      </c>
      <c r="M450" s="44">
        <f t="shared" si="262"/>
        <v>217.03</v>
      </c>
      <c r="N450" s="44">
        <f t="shared" si="262"/>
        <v>217.03</v>
      </c>
      <c r="O450" s="44">
        <f t="shared" si="262"/>
        <v>217.03</v>
      </c>
      <c r="P450" s="44">
        <f t="shared" si="262"/>
        <v>217.03</v>
      </c>
      <c r="Q450" s="44">
        <f t="shared" si="262"/>
        <v>217.03</v>
      </c>
      <c r="R450" s="44">
        <f t="shared" si="262"/>
        <v>217.03</v>
      </c>
      <c r="S450" s="44">
        <f t="shared" si="262"/>
        <v>217.03</v>
      </c>
      <c r="T450" s="44">
        <f t="shared" si="262"/>
        <v>217.03</v>
      </c>
      <c r="U450" s="44">
        <f t="shared" si="262"/>
        <v>217.03</v>
      </c>
      <c r="V450" s="44">
        <f t="shared" si="262"/>
        <v>217.03</v>
      </c>
      <c r="W450" s="44">
        <f t="shared" si="262"/>
        <v>217.03</v>
      </c>
      <c r="X450" s="44">
        <f t="shared" si="262"/>
        <v>217.03</v>
      </c>
      <c r="Y450" s="44">
        <f t="shared" si="262"/>
        <v>217.03</v>
      </c>
      <c r="Z450" s="44">
        <f t="shared" si="262"/>
        <v>217.03</v>
      </c>
      <c r="AA450" s="44">
        <f t="shared" si="262"/>
        <v>217.03</v>
      </c>
    </row>
    <row r="451" spans="1:27" ht="12.75" hidden="1" customHeight="1" outlineLevel="1" x14ac:dyDescent="0.2">
      <c r="A451" s="97" t="s">
        <v>1449</v>
      </c>
      <c r="B451" s="63" t="s">
        <v>83</v>
      </c>
      <c r="C451" s="43" t="s">
        <v>79</v>
      </c>
      <c r="D451" s="44">
        <v>4.3</v>
      </c>
      <c r="E451" s="44">
        <v>4.3</v>
      </c>
      <c r="F451" s="44">
        <v>4.3</v>
      </c>
      <c r="G451" s="44">
        <v>4.3</v>
      </c>
      <c r="H451" s="44">
        <v>4.3</v>
      </c>
      <c r="I451" s="44">
        <v>4.3</v>
      </c>
      <c r="J451" s="44">
        <v>4.3</v>
      </c>
      <c r="K451" s="44">
        <v>4.3</v>
      </c>
      <c r="L451" s="44">
        <v>4.3</v>
      </c>
      <c r="M451" s="44">
        <v>4.3</v>
      </c>
      <c r="N451" s="44">
        <v>4.3</v>
      </c>
      <c r="O451" s="44">
        <v>4.3</v>
      </c>
      <c r="P451" s="44">
        <v>4.3</v>
      </c>
      <c r="Q451" s="44">
        <v>4.3</v>
      </c>
      <c r="R451" s="44">
        <v>4.3</v>
      </c>
      <c r="S451" s="44">
        <v>4.3</v>
      </c>
      <c r="T451" s="44">
        <v>4.3</v>
      </c>
      <c r="U451" s="44">
        <v>4.3</v>
      </c>
      <c r="V451" s="44">
        <v>4.3</v>
      </c>
      <c r="W451" s="44">
        <v>4.3</v>
      </c>
      <c r="X451" s="44">
        <v>4.3</v>
      </c>
      <c r="Y451" s="44">
        <v>4.3</v>
      </c>
      <c r="Z451" s="44">
        <v>4.3</v>
      </c>
      <c r="AA451" s="44">
        <v>4.3</v>
      </c>
    </row>
    <row r="452" spans="1:27" ht="12.75" hidden="1" customHeight="1" outlineLevel="1" x14ac:dyDescent="0.2">
      <c r="A452" s="97" t="s">
        <v>1450</v>
      </c>
      <c r="B452" s="63" t="s">
        <v>81</v>
      </c>
      <c r="C452" s="43" t="s">
        <v>79</v>
      </c>
      <c r="D452" s="44">
        <f>$D$11</f>
        <v>264.79000000000002</v>
      </c>
      <c r="E452" s="44">
        <f t="shared" ref="E452:AA452" si="263">$D$11</f>
        <v>264.79000000000002</v>
      </c>
      <c r="F452" s="44">
        <f t="shared" si="263"/>
        <v>264.79000000000002</v>
      </c>
      <c r="G452" s="44">
        <f t="shared" si="263"/>
        <v>264.79000000000002</v>
      </c>
      <c r="H452" s="44">
        <f t="shared" si="263"/>
        <v>264.79000000000002</v>
      </c>
      <c r="I452" s="44">
        <f t="shared" si="263"/>
        <v>264.79000000000002</v>
      </c>
      <c r="J452" s="44">
        <f t="shared" si="263"/>
        <v>264.79000000000002</v>
      </c>
      <c r="K452" s="44">
        <f t="shared" si="263"/>
        <v>264.79000000000002</v>
      </c>
      <c r="L452" s="44">
        <f t="shared" si="263"/>
        <v>264.79000000000002</v>
      </c>
      <c r="M452" s="44">
        <f t="shared" si="263"/>
        <v>264.79000000000002</v>
      </c>
      <c r="N452" s="44">
        <f t="shared" si="263"/>
        <v>264.79000000000002</v>
      </c>
      <c r="O452" s="44">
        <f t="shared" si="263"/>
        <v>264.79000000000002</v>
      </c>
      <c r="P452" s="44">
        <f t="shared" si="263"/>
        <v>264.79000000000002</v>
      </c>
      <c r="Q452" s="44">
        <f t="shared" si="263"/>
        <v>264.79000000000002</v>
      </c>
      <c r="R452" s="44">
        <f t="shared" si="263"/>
        <v>264.79000000000002</v>
      </c>
      <c r="S452" s="44">
        <f t="shared" si="263"/>
        <v>264.79000000000002</v>
      </c>
      <c r="T452" s="44">
        <f t="shared" si="263"/>
        <v>264.79000000000002</v>
      </c>
      <c r="U452" s="44">
        <f t="shared" si="263"/>
        <v>264.79000000000002</v>
      </c>
      <c r="V452" s="44">
        <f t="shared" si="263"/>
        <v>264.79000000000002</v>
      </c>
      <c r="W452" s="44">
        <f t="shared" si="263"/>
        <v>264.79000000000002</v>
      </c>
      <c r="X452" s="44">
        <f t="shared" si="263"/>
        <v>264.79000000000002</v>
      </c>
      <c r="Y452" s="44">
        <f t="shared" si="263"/>
        <v>264.79000000000002</v>
      </c>
      <c r="Z452" s="44">
        <f t="shared" si="263"/>
        <v>264.79000000000002</v>
      </c>
      <c r="AA452" s="44">
        <f t="shared" si="263"/>
        <v>264.79000000000002</v>
      </c>
    </row>
    <row r="453" spans="1:27" collapsed="1" x14ac:dyDescent="0.2">
      <c r="A453" s="96" t="s">
        <v>1451</v>
      </c>
      <c r="B453" s="28" t="str">
        <f>"29"&amp;"."&amp;$B$640&amp;"."&amp;$B$641</f>
        <v>29.04.2024</v>
      </c>
      <c r="C453" s="88" t="s">
        <v>76</v>
      </c>
      <c r="D453" s="89">
        <f>ROUND(((D454+D455+D457+D456)/1000),5)</f>
        <v>1.9084099999999999</v>
      </c>
      <c r="E453" s="89">
        <f>ROUND(((E454+E455+E457+E456)/1000),5)</f>
        <v>1.78142</v>
      </c>
      <c r="F453" s="89">
        <f>ROUND(((F454+F455+F457+F456)/1000),5)</f>
        <v>1.75105</v>
      </c>
      <c r="G453" s="89">
        <f t="shared" ref="G453:AA453" si="264">ROUND(((G454+G455+G457+G456)/1000),5)</f>
        <v>1.7030099999999999</v>
      </c>
      <c r="H453" s="89">
        <f t="shared" si="264"/>
        <v>1.7030000000000001</v>
      </c>
      <c r="I453" s="89">
        <f t="shared" si="264"/>
        <v>1.74956</v>
      </c>
      <c r="J453" s="89">
        <f t="shared" si="264"/>
        <v>1.7278500000000001</v>
      </c>
      <c r="K453" s="89">
        <f t="shared" si="264"/>
        <v>1.92974</v>
      </c>
      <c r="L453" s="89">
        <f t="shared" si="264"/>
        <v>2.1431</v>
      </c>
      <c r="M453" s="89">
        <f t="shared" si="264"/>
        <v>2.40524</v>
      </c>
      <c r="N453" s="89">
        <f t="shared" si="264"/>
        <v>2.4660799999999998</v>
      </c>
      <c r="O453" s="89">
        <f t="shared" si="264"/>
        <v>2.4358900000000001</v>
      </c>
      <c r="P453" s="89">
        <f t="shared" si="264"/>
        <v>2.4303400000000002</v>
      </c>
      <c r="Q453" s="89">
        <f t="shared" si="264"/>
        <v>2.46313</v>
      </c>
      <c r="R453" s="89">
        <f t="shared" si="264"/>
        <v>2.41153</v>
      </c>
      <c r="S453" s="89">
        <f t="shared" si="264"/>
        <v>2.3812899999999999</v>
      </c>
      <c r="T453" s="89">
        <f t="shared" si="264"/>
        <v>2.3607999999999998</v>
      </c>
      <c r="U453" s="89">
        <f t="shared" si="264"/>
        <v>2.38063</v>
      </c>
      <c r="V453" s="89">
        <f t="shared" si="264"/>
        <v>2.4103300000000001</v>
      </c>
      <c r="W453" s="89">
        <f t="shared" si="264"/>
        <v>2.4501599999999999</v>
      </c>
      <c r="X453" s="89">
        <f t="shared" si="264"/>
        <v>2.46461</v>
      </c>
      <c r="Y453" s="89">
        <f t="shared" si="264"/>
        <v>2.3944100000000001</v>
      </c>
      <c r="Z453" s="89">
        <f t="shared" si="264"/>
        <v>2.0720200000000002</v>
      </c>
      <c r="AA453" s="89">
        <f t="shared" si="264"/>
        <v>1.8429800000000001</v>
      </c>
    </row>
    <row r="454" spans="1:27" ht="12.75" hidden="1" customHeight="1" outlineLevel="1" x14ac:dyDescent="0.2">
      <c r="A454" s="97" t="s">
        <v>1452</v>
      </c>
      <c r="B454" s="63" t="s">
        <v>242</v>
      </c>
      <c r="C454" s="43" t="s">
        <v>79</v>
      </c>
      <c r="D454" s="44">
        <v>1422.29</v>
      </c>
      <c r="E454" s="44">
        <v>1295.3</v>
      </c>
      <c r="F454" s="44">
        <v>1264.93</v>
      </c>
      <c r="G454" s="44">
        <v>1216.8900000000001</v>
      </c>
      <c r="H454" s="44">
        <v>1216.8800000000001</v>
      </c>
      <c r="I454" s="44">
        <v>1263.44</v>
      </c>
      <c r="J454" s="44">
        <v>1241.73</v>
      </c>
      <c r="K454" s="44">
        <v>1443.62</v>
      </c>
      <c r="L454" s="44">
        <v>1656.98</v>
      </c>
      <c r="M454" s="44">
        <v>1919.12</v>
      </c>
      <c r="N454" s="44">
        <v>1979.96</v>
      </c>
      <c r="O454" s="44">
        <v>1949.77</v>
      </c>
      <c r="P454" s="44">
        <v>1944.22</v>
      </c>
      <c r="Q454" s="44">
        <v>1977.01</v>
      </c>
      <c r="R454" s="44">
        <v>1925.41</v>
      </c>
      <c r="S454" s="44">
        <v>1895.17</v>
      </c>
      <c r="T454" s="44">
        <v>1874.68</v>
      </c>
      <c r="U454" s="44">
        <v>1894.51</v>
      </c>
      <c r="V454" s="44">
        <v>1924.21</v>
      </c>
      <c r="W454" s="44">
        <v>1964.04</v>
      </c>
      <c r="X454" s="44">
        <v>1978.49</v>
      </c>
      <c r="Y454" s="44">
        <v>1908.29</v>
      </c>
      <c r="Z454" s="44">
        <v>1585.9</v>
      </c>
      <c r="AA454" s="44">
        <v>1356.86</v>
      </c>
    </row>
    <row r="455" spans="1:27" ht="12.75" hidden="1" customHeight="1" outlineLevel="1" x14ac:dyDescent="0.2">
      <c r="A455" s="97" t="s">
        <v>1453</v>
      </c>
      <c r="B455" s="63" t="s">
        <v>90</v>
      </c>
      <c r="C455" s="43" t="s">
        <v>79</v>
      </c>
      <c r="D455" s="44">
        <f>$D$315</f>
        <v>217.03</v>
      </c>
      <c r="E455" s="44">
        <f t="shared" ref="E455:AA455" si="265">$D$315</f>
        <v>217.03</v>
      </c>
      <c r="F455" s="44">
        <f t="shared" si="265"/>
        <v>217.03</v>
      </c>
      <c r="G455" s="44">
        <f t="shared" si="265"/>
        <v>217.03</v>
      </c>
      <c r="H455" s="44">
        <f t="shared" si="265"/>
        <v>217.03</v>
      </c>
      <c r="I455" s="44">
        <f t="shared" si="265"/>
        <v>217.03</v>
      </c>
      <c r="J455" s="44">
        <f t="shared" si="265"/>
        <v>217.03</v>
      </c>
      <c r="K455" s="44">
        <f t="shared" si="265"/>
        <v>217.03</v>
      </c>
      <c r="L455" s="44">
        <f t="shared" si="265"/>
        <v>217.03</v>
      </c>
      <c r="M455" s="44">
        <f t="shared" si="265"/>
        <v>217.03</v>
      </c>
      <c r="N455" s="44">
        <f t="shared" si="265"/>
        <v>217.03</v>
      </c>
      <c r="O455" s="44">
        <f t="shared" si="265"/>
        <v>217.03</v>
      </c>
      <c r="P455" s="44">
        <f t="shared" si="265"/>
        <v>217.03</v>
      </c>
      <c r="Q455" s="44">
        <f t="shared" si="265"/>
        <v>217.03</v>
      </c>
      <c r="R455" s="44">
        <f t="shared" si="265"/>
        <v>217.03</v>
      </c>
      <c r="S455" s="44">
        <f t="shared" si="265"/>
        <v>217.03</v>
      </c>
      <c r="T455" s="44">
        <f t="shared" si="265"/>
        <v>217.03</v>
      </c>
      <c r="U455" s="44">
        <f t="shared" si="265"/>
        <v>217.03</v>
      </c>
      <c r="V455" s="44">
        <f t="shared" si="265"/>
        <v>217.03</v>
      </c>
      <c r="W455" s="44">
        <f t="shared" si="265"/>
        <v>217.03</v>
      </c>
      <c r="X455" s="44">
        <f t="shared" si="265"/>
        <v>217.03</v>
      </c>
      <c r="Y455" s="44">
        <f t="shared" si="265"/>
        <v>217.03</v>
      </c>
      <c r="Z455" s="44">
        <f t="shared" si="265"/>
        <v>217.03</v>
      </c>
      <c r="AA455" s="44">
        <f t="shared" si="265"/>
        <v>217.03</v>
      </c>
    </row>
    <row r="456" spans="1:27" ht="12.75" hidden="1" customHeight="1" outlineLevel="1" x14ac:dyDescent="0.2">
      <c r="A456" s="97" t="s">
        <v>1454</v>
      </c>
      <c r="B456" s="63" t="s">
        <v>83</v>
      </c>
      <c r="C456" s="43" t="s">
        <v>79</v>
      </c>
      <c r="D456" s="44">
        <v>4.3</v>
      </c>
      <c r="E456" s="44">
        <v>4.3</v>
      </c>
      <c r="F456" s="44">
        <v>4.3</v>
      </c>
      <c r="G456" s="44">
        <v>4.3</v>
      </c>
      <c r="H456" s="44">
        <v>4.3</v>
      </c>
      <c r="I456" s="44">
        <v>4.3</v>
      </c>
      <c r="J456" s="44">
        <v>4.3</v>
      </c>
      <c r="K456" s="44">
        <v>4.3</v>
      </c>
      <c r="L456" s="44">
        <v>4.3</v>
      </c>
      <c r="M456" s="44">
        <v>4.3</v>
      </c>
      <c r="N456" s="44">
        <v>4.3</v>
      </c>
      <c r="O456" s="44">
        <v>4.3</v>
      </c>
      <c r="P456" s="44">
        <v>4.3</v>
      </c>
      <c r="Q456" s="44">
        <v>4.3</v>
      </c>
      <c r="R456" s="44">
        <v>4.3</v>
      </c>
      <c r="S456" s="44">
        <v>4.3</v>
      </c>
      <c r="T456" s="44">
        <v>4.3</v>
      </c>
      <c r="U456" s="44">
        <v>4.3</v>
      </c>
      <c r="V456" s="44">
        <v>4.3</v>
      </c>
      <c r="W456" s="44">
        <v>4.3</v>
      </c>
      <c r="X456" s="44">
        <v>4.3</v>
      </c>
      <c r="Y456" s="44">
        <v>4.3</v>
      </c>
      <c r="Z456" s="44">
        <v>4.3</v>
      </c>
      <c r="AA456" s="44">
        <v>4.3</v>
      </c>
    </row>
    <row r="457" spans="1:27" ht="12.75" hidden="1" customHeight="1" outlineLevel="1" x14ac:dyDescent="0.2">
      <c r="A457" s="97" t="s">
        <v>1455</v>
      </c>
      <c r="B457" s="63" t="s">
        <v>81</v>
      </c>
      <c r="C457" s="43" t="s">
        <v>79</v>
      </c>
      <c r="D457" s="44">
        <f>$D$11</f>
        <v>264.79000000000002</v>
      </c>
      <c r="E457" s="44">
        <f t="shared" ref="E457:AA457" si="266">$D$11</f>
        <v>264.79000000000002</v>
      </c>
      <c r="F457" s="44">
        <f t="shared" si="266"/>
        <v>264.79000000000002</v>
      </c>
      <c r="G457" s="44">
        <f t="shared" si="266"/>
        <v>264.79000000000002</v>
      </c>
      <c r="H457" s="44">
        <f t="shared" si="266"/>
        <v>264.79000000000002</v>
      </c>
      <c r="I457" s="44">
        <f t="shared" si="266"/>
        <v>264.79000000000002</v>
      </c>
      <c r="J457" s="44">
        <f t="shared" si="266"/>
        <v>264.79000000000002</v>
      </c>
      <c r="K457" s="44">
        <f t="shared" si="266"/>
        <v>264.79000000000002</v>
      </c>
      <c r="L457" s="44">
        <f t="shared" si="266"/>
        <v>264.79000000000002</v>
      </c>
      <c r="M457" s="44">
        <f t="shared" si="266"/>
        <v>264.79000000000002</v>
      </c>
      <c r="N457" s="44">
        <f t="shared" si="266"/>
        <v>264.79000000000002</v>
      </c>
      <c r="O457" s="44">
        <f t="shared" si="266"/>
        <v>264.79000000000002</v>
      </c>
      <c r="P457" s="44">
        <f t="shared" si="266"/>
        <v>264.79000000000002</v>
      </c>
      <c r="Q457" s="44">
        <f t="shared" si="266"/>
        <v>264.79000000000002</v>
      </c>
      <c r="R457" s="44">
        <f t="shared" si="266"/>
        <v>264.79000000000002</v>
      </c>
      <c r="S457" s="44">
        <f t="shared" si="266"/>
        <v>264.79000000000002</v>
      </c>
      <c r="T457" s="44">
        <f t="shared" si="266"/>
        <v>264.79000000000002</v>
      </c>
      <c r="U457" s="44">
        <f t="shared" si="266"/>
        <v>264.79000000000002</v>
      </c>
      <c r="V457" s="44">
        <f t="shared" si="266"/>
        <v>264.79000000000002</v>
      </c>
      <c r="W457" s="44">
        <f t="shared" si="266"/>
        <v>264.79000000000002</v>
      </c>
      <c r="X457" s="44">
        <f t="shared" si="266"/>
        <v>264.79000000000002</v>
      </c>
      <c r="Y457" s="44">
        <f t="shared" si="266"/>
        <v>264.79000000000002</v>
      </c>
      <c r="Z457" s="44">
        <f t="shared" si="266"/>
        <v>264.79000000000002</v>
      </c>
      <c r="AA457" s="44">
        <f t="shared" si="266"/>
        <v>264.79000000000002</v>
      </c>
    </row>
    <row r="458" spans="1:27" collapsed="1" x14ac:dyDescent="0.2">
      <c r="A458" s="96" t="s">
        <v>1456</v>
      </c>
      <c r="B458" s="28" t="str">
        <f>"30"&amp;"."&amp;$B$640&amp;"."&amp;$B$641</f>
        <v>30.04.2024</v>
      </c>
      <c r="C458" s="88" t="s">
        <v>76</v>
      </c>
      <c r="D458" s="89">
        <f>ROUND(((D459+D460+D462+D461)/1000),5)</f>
        <v>1.9546399999999999</v>
      </c>
      <c r="E458" s="89">
        <f>ROUND(((E459+E460+E462+E461)/1000),5)</f>
        <v>1.84439</v>
      </c>
      <c r="F458" s="89">
        <f>ROUND(((F459+F460+F462+F461)/1000),5)</f>
        <v>1.7519800000000001</v>
      </c>
      <c r="G458" s="89">
        <f t="shared" ref="G458:AA458" si="267">ROUND(((G459+G460+G462+G461)/1000),5)</f>
        <v>1.74427</v>
      </c>
      <c r="H458" s="89">
        <f t="shared" si="267"/>
        <v>1.74414</v>
      </c>
      <c r="I458" s="89">
        <f t="shared" si="267"/>
        <v>1.74116</v>
      </c>
      <c r="J458" s="89">
        <f t="shared" si="267"/>
        <v>1.7358499999999999</v>
      </c>
      <c r="K458" s="89">
        <f t="shared" si="267"/>
        <v>1.90333</v>
      </c>
      <c r="L458" s="89">
        <f t="shared" si="267"/>
        <v>2.21834</v>
      </c>
      <c r="M458" s="89">
        <f t="shared" si="267"/>
        <v>2.4116399999999998</v>
      </c>
      <c r="N458" s="89">
        <f t="shared" si="267"/>
        <v>2.5672299999999999</v>
      </c>
      <c r="O458" s="89">
        <f t="shared" si="267"/>
        <v>2.5878100000000002</v>
      </c>
      <c r="P458" s="89">
        <f t="shared" si="267"/>
        <v>2.58447</v>
      </c>
      <c r="Q458" s="89">
        <f t="shared" si="267"/>
        <v>2.5686100000000001</v>
      </c>
      <c r="R458" s="89">
        <f t="shared" si="267"/>
        <v>2.3929</v>
      </c>
      <c r="S458" s="89">
        <f t="shared" si="267"/>
        <v>2.2866499999999998</v>
      </c>
      <c r="T458" s="89">
        <f t="shared" si="267"/>
        <v>2.4279600000000001</v>
      </c>
      <c r="U458" s="89">
        <f t="shared" si="267"/>
        <v>2.4390200000000002</v>
      </c>
      <c r="V458" s="89">
        <f t="shared" si="267"/>
        <v>2.4597899999999999</v>
      </c>
      <c r="W458" s="89">
        <f t="shared" si="267"/>
        <v>2.5115500000000002</v>
      </c>
      <c r="X458" s="89">
        <f t="shared" si="267"/>
        <v>2.60893</v>
      </c>
      <c r="Y458" s="89">
        <f t="shared" si="267"/>
        <v>2.4326300000000001</v>
      </c>
      <c r="Z458" s="89">
        <f t="shared" si="267"/>
        <v>2.06155</v>
      </c>
      <c r="AA458" s="89">
        <f t="shared" si="267"/>
        <v>1.92628</v>
      </c>
    </row>
    <row r="459" spans="1:27" ht="12.75" hidden="1" customHeight="1" outlineLevel="1" x14ac:dyDescent="0.2">
      <c r="A459" s="97" t="s">
        <v>1457</v>
      </c>
      <c r="B459" s="63" t="s">
        <v>242</v>
      </c>
      <c r="C459" s="43" t="s">
        <v>79</v>
      </c>
      <c r="D459" s="44">
        <v>1468.52</v>
      </c>
      <c r="E459" s="44">
        <v>1358.27</v>
      </c>
      <c r="F459" s="44">
        <v>1265.8599999999999</v>
      </c>
      <c r="G459" s="44">
        <v>1258.1500000000001</v>
      </c>
      <c r="H459" s="44">
        <v>1258.02</v>
      </c>
      <c r="I459" s="44">
        <v>1255.04</v>
      </c>
      <c r="J459" s="44">
        <v>1249.73</v>
      </c>
      <c r="K459" s="44">
        <v>1417.21</v>
      </c>
      <c r="L459" s="44">
        <v>1732.22</v>
      </c>
      <c r="M459" s="44">
        <v>1925.52</v>
      </c>
      <c r="N459" s="44">
        <v>2081.11</v>
      </c>
      <c r="O459" s="44">
        <v>2101.69</v>
      </c>
      <c r="P459" s="44">
        <v>2098.35</v>
      </c>
      <c r="Q459" s="44">
        <v>2082.4899999999998</v>
      </c>
      <c r="R459" s="44">
        <v>1906.78</v>
      </c>
      <c r="S459" s="44">
        <v>1800.53</v>
      </c>
      <c r="T459" s="44">
        <v>1941.84</v>
      </c>
      <c r="U459" s="44">
        <v>1952.9</v>
      </c>
      <c r="V459" s="44">
        <v>1973.67</v>
      </c>
      <c r="W459" s="44">
        <v>2025.43</v>
      </c>
      <c r="X459" s="44">
        <v>2122.81</v>
      </c>
      <c r="Y459" s="44">
        <v>1946.51</v>
      </c>
      <c r="Z459" s="44">
        <v>1575.43</v>
      </c>
      <c r="AA459" s="44">
        <v>1440.16</v>
      </c>
    </row>
    <row r="460" spans="1:27" ht="12.75" hidden="1" customHeight="1" outlineLevel="1" x14ac:dyDescent="0.2">
      <c r="A460" s="97" t="s">
        <v>1458</v>
      </c>
      <c r="B460" s="63" t="s">
        <v>90</v>
      </c>
      <c r="C460" s="43" t="s">
        <v>79</v>
      </c>
      <c r="D460" s="44">
        <f>$D$315</f>
        <v>217.03</v>
      </c>
      <c r="E460" s="44">
        <f t="shared" ref="E460:AA460" si="268">$D$315</f>
        <v>217.03</v>
      </c>
      <c r="F460" s="44">
        <f t="shared" si="268"/>
        <v>217.03</v>
      </c>
      <c r="G460" s="44">
        <f t="shared" si="268"/>
        <v>217.03</v>
      </c>
      <c r="H460" s="44">
        <f t="shared" si="268"/>
        <v>217.03</v>
      </c>
      <c r="I460" s="44">
        <f t="shared" si="268"/>
        <v>217.03</v>
      </c>
      <c r="J460" s="44">
        <f t="shared" si="268"/>
        <v>217.03</v>
      </c>
      <c r="K460" s="44">
        <f t="shared" si="268"/>
        <v>217.03</v>
      </c>
      <c r="L460" s="44">
        <f t="shared" si="268"/>
        <v>217.03</v>
      </c>
      <c r="M460" s="44">
        <f t="shared" si="268"/>
        <v>217.03</v>
      </c>
      <c r="N460" s="44">
        <f t="shared" si="268"/>
        <v>217.03</v>
      </c>
      <c r="O460" s="44">
        <f t="shared" si="268"/>
        <v>217.03</v>
      </c>
      <c r="P460" s="44">
        <f t="shared" si="268"/>
        <v>217.03</v>
      </c>
      <c r="Q460" s="44">
        <f t="shared" si="268"/>
        <v>217.03</v>
      </c>
      <c r="R460" s="44">
        <f t="shared" si="268"/>
        <v>217.03</v>
      </c>
      <c r="S460" s="44">
        <f t="shared" si="268"/>
        <v>217.03</v>
      </c>
      <c r="T460" s="44">
        <f t="shared" si="268"/>
        <v>217.03</v>
      </c>
      <c r="U460" s="44">
        <f t="shared" si="268"/>
        <v>217.03</v>
      </c>
      <c r="V460" s="44">
        <f t="shared" si="268"/>
        <v>217.03</v>
      </c>
      <c r="W460" s="44">
        <f t="shared" si="268"/>
        <v>217.03</v>
      </c>
      <c r="X460" s="44">
        <f t="shared" si="268"/>
        <v>217.03</v>
      </c>
      <c r="Y460" s="44">
        <f t="shared" si="268"/>
        <v>217.03</v>
      </c>
      <c r="Z460" s="44">
        <f t="shared" si="268"/>
        <v>217.03</v>
      </c>
      <c r="AA460" s="44">
        <f t="shared" si="268"/>
        <v>217.03</v>
      </c>
    </row>
    <row r="461" spans="1:27" ht="12.75" hidden="1" customHeight="1" outlineLevel="1" x14ac:dyDescent="0.2">
      <c r="A461" s="97" t="s">
        <v>1459</v>
      </c>
      <c r="B461" s="63" t="s">
        <v>83</v>
      </c>
      <c r="C461" s="43" t="s">
        <v>79</v>
      </c>
      <c r="D461" s="44">
        <v>4.3</v>
      </c>
      <c r="E461" s="44">
        <v>4.3</v>
      </c>
      <c r="F461" s="44">
        <v>4.3</v>
      </c>
      <c r="G461" s="44">
        <v>4.3</v>
      </c>
      <c r="H461" s="44">
        <v>4.3</v>
      </c>
      <c r="I461" s="44">
        <v>4.3</v>
      </c>
      <c r="J461" s="44">
        <v>4.3</v>
      </c>
      <c r="K461" s="44">
        <v>4.3</v>
      </c>
      <c r="L461" s="44">
        <v>4.3</v>
      </c>
      <c r="M461" s="44">
        <v>4.3</v>
      </c>
      <c r="N461" s="44">
        <v>4.3</v>
      </c>
      <c r="O461" s="44">
        <v>4.3</v>
      </c>
      <c r="P461" s="44">
        <v>4.3</v>
      </c>
      <c r="Q461" s="44">
        <v>4.3</v>
      </c>
      <c r="R461" s="44">
        <v>4.3</v>
      </c>
      <c r="S461" s="44">
        <v>4.3</v>
      </c>
      <c r="T461" s="44">
        <v>4.3</v>
      </c>
      <c r="U461" s="44">
        <v>4.3</v>
      </c>
      <c r="V461" s="44">
        <v>4.3</v>
      </c>
      <c r="W461" s="44">
        <v>4.3</v>
      </c>
      <c r="X461" s="44">
        <v>4.3</v>
      </c>
      <c r="Y461" s="44">
        <v>4.3</v>
      </c>
      <c r="Z461" s="44">
        <v>4.3</v>
      </c>
      <c r="AA461" s="44">
        <v>4.3</v>
      </c>
    </row>
    <row r="462" spans="1:27" ht="12.75" hidden="1" customHeight="1" outlineLevel="1" x14ac:dyDescent="0.2">
      <c r="A462" s="97" t="s">
        <v>1460</v>
      </c>
      <c r="B462" s="63" t="s">
        <v>81</v>
      </c>
      <c r="C462" s="43" t="s">
        <v>79</v>
      </c>
      <c r="D462" s="44">
        <f>$D$11</f>
        <v>264.79000000000002</v>
      </c>
      <c r="E462" s="44">
        <f t="shared" ref="E462:AA462" si="269">$D$11</f>
        <v>264.79000000000002</v>
      </c>
      <c r="F462" s="44">
        <f t="shared" si="269"/>
        <v>264.79000000000002</v>
      </c>
      <c r="G462" s="44">
        <f t="shared" si="269"/>
        <v>264.79000000000002</v>
      </c>
      <c r="H462" s="44">
        <f t="shared" si="269"/>
        <v>264.79000000000002</v>
      </c>
      <c r="I462" s="44">
        <f t="shared" si="269"/>
        <v>264.79000000000002</v>
      </c>
      <c r="J462" s="44">
        <f t="shared" si="269"/>
        <v>264.79000000000002</v>
      </c>
      <c r="K462" s="44">
        <f t="shared" si="269"/>
        <v>264.79000000000002</v>
      </c>
      <c r="L462" s="44">
        <f t="shared" si="269"/>
        <v>264.79000000000002</v>
      </c>
      <c r="M462" s="44">
        <f t="shared" si="269"/>
        <v>264.79000000000002</v>
      </c>
      <c r="N462" s="44">
        <f t="shared" si="269"/>
        <v>264.79000000000002</v>
      </c>
      <c r="O462" s="44">
        <f t="shared" si="269"/>
        <v>264.79000000000002</v>
      </c>
      <c r="P462" s="44">
        <f t="shared" si="269"/>
        <v>264.79000000000002</v>
      </c>
      <c r="Q462" s="44">
        <f t="shared" si="269"/>
        <v>264.79000000000002</v>
      </c>
      <c r="R462" s="44">
        <f t="shared" si="269"/>
        <v>264.79000000000002</v>
      </c>
      <c r="S462" s="44">
        <f t="shared" si="269"/>
        <v>264.79000000000002</v>
      </c>
      <c r="T462" s="44">
        <f t="shared" si="269"/>
        <v>264.79000000000002</v>
      </c>
      <c r="U462" s="44">
        <f t="shared" si="269"/>
        <v>264.79000000000002</v>
      </c>
      <c r="V462" s="44">
        <f t="shared" si="269"/>
        <v>264.79000000000002</v>
      </c>
      <c r="W462" s="44">
        <f t="shared" si="269"/>
        <v>264.79000000000002</v>
      </c>
      <c r="X462" s="44">
        <f t="shared" si="269"/>
        <v>264.79000000000002</v>
      </c>
      <c r="Y462" s="44">
        <f t="shared" si="269"/>
        <v>264.79000000000002</v>
      </c>
      <c r="Z462" s="44">
        <f t="shared" si="269"/>
        <v>264.79000000000002</v>
      </c>
      <c r="AA462" s="44">
        <f t="shared" si="269"/>
        <v>264.79000000000002</v>
      </c>
    </row>
    <row r="463" spans="1:27" collapsed="1" x14ac:dyDescent="0.2">
      <c r="B463" s="99" t="s">
        <v>391</v>
      </c>
    </row>
    <row r="464" spans="1:27" x14ac:dyDescent="0.2">
      <c r="A464" s="174" t="s">
        <v>694</v>
      </c>
      <c r="B464" s="175"/>
      <c r="C464" s="175"/>
      <c r="D464" s="175"/>
      <c r="E464" s="175"/>
      <c r="F464" s="175"/>
      <c r="G464" s="175"/>
      <c r="H464" s="175"/>
      <c r="I464" s="175"/>
      <c r="J464" s="175"/>
      <c r="K464" s="175"/>
      <c r="L464" s="175"/>
      <c r="M464" s="175"/>
      <c r="N464" s="175"/>
      <c r="O464" s="175"/>
      <c r="P464" s="175"/>
      <c r="Q464" s="175"/>
      <c r="R464" s="175"/>
      <c r="S464" s="175"/>
      <c r="T464" s="175"/>
      <c r="U464" s="175"/>
      <c r="V464" s="175"/>
      <c r="W464" s="175"/>
      <c r="X464" s="175"/>
      <c r="Y464" s="175"/>
      <c r="Z464" s="175"/>
      <c r="AA464" s="176"/>
    </row>
    <row r="465" spans="1:27" ht="25.5" x14ac:dyDescent="0.2">
      <c r="A465" s="26" t="s">
        <v>64</v>
      </c>
      <c r="B465" s="27" t="s">
        <v>214</v>
      </c>
      <c r="C465" s="26" t="s">
        <v>215</v>
      </c>
      <c r="D465" s="27" t="s">
        <v>216</v>
      </c>
      <c r="E465" s="27" t="s">
        <v>217</v>
      </c>
      <c r="F465" s="27" t="s">
        <v>218</v>
      </c>
      <c r="G465" s="27" t="s">
        <v>219</v>
      </c>
      <c r="H465" s="27" t="s">
        <v>220</v>
      </c>
      <c r="I465" s="27" t="s">
        <v>221</v>
      </c>
      <c r="J465" s="27" t="s">
        <v>222</v>
      </c>
      <c r="K465" s="27" t="s">
        <v>223</v>
      </c>
      <c r="L465" s="27" t="s">
        <v>224</v>
      </c>
      <c r="M465" s="27" t="s">
        <v>225</v>
      </c>
      <c r="N465" s="27" t="s">
        <v>226</v>
      </c>
      <c r="O465" s="27" t="s">
        <v>227</v>
      </c>
      <c r="P465" s="27" t="s">
        <v>228</v>
      </c>
      <c r="Q465" s="27" t="s">
        <v>229</v>
      </c>
      <c r="R465" s="27" t="s">
        <v>230</v>
      </c>
      <c r="S465" s="27" t="s">
        <v>231</v>
      </c>
      <c r="T465" s="27" t="s">
        <v>232</v>
      </c>
      <c r="U465" s="27" t="s">
        <v>233</v>
      </c>
      <c r="V465" s="27" t="s">
        <v>234</v>
      </c>
      <c r="W465" s="27" t="s">
        <v>235</v>
      </c>
      <c r="X465" s="27" t="s">
        <v>236</v>
      </c>
      <c r="Y465" s="27" t="s">
        <v>237</v>
      </c>
      <c r="Z465" s="27" t="s">
        <v>238</v>
      </c>
      <c r="AA465" s="27" t="s">
        <v>239</v>
      </c>
    </row>
    <row r="466" spans="1:27" x14ac:dyDescent="0.2">
      <c r="A466" s="96" t="s">
        <v>1461</v>
      </c>
      <c r="B466" s="28" t="str">
        <f>"01"&amp;"."&amp;$B$640&amp;"."&amp;$B$641</f>
        <v>01.04.2024</v>
      </c>
      <c r="C466" s="88" t="s">
        <v>76</v>
      </c>
      <c r="D466" s="89">
        <f>ROUND(((D467+D468+D470+D469)/1000),5)</f>
        <v>2.2465000000000002</v>
      </c>
      <c r="E466" s="89">
        <f>ROUND(((E467+E468+E470+E469)/1000),5)</f>
        <v>2.16398</v>
      </c>
      <c r="F466" s="89">
        <f>ROUND(((F467+F468+F470+F469)/1000),5)</f>
        <v>2.1541899999999998</v>
      </c>
      <c r="G466" s="89">
        <f t="shared" ref="G466:AA466" si="270">ROUND(((G467+G468+G470+G469)/1000),5)</f>
        <v>2.15679</v>
      </c>
      <c r="H466" s="89">
        <f t="shared" si="270"/>
        <v>2.1729500000000002</v>
      </c>
      <c r="I466" s="89">
        <f t="shared" si="270"/>
        <v>2.2118500000000001</v>
      </c>
      <c r="J466" s="89">
        <f t="shared" si="270"/>
        <v>2.3165200000000001</v>
      </c>
      <c r="K466" s="89">
        <f t="shared" si="270"/>
        <v>2.5906400000000001</v>
      </c>
      <c r="L466" s="89">
        <f t="shared" si="270"/>
        <v>2.7004999999999999</v>
      </c>
      <c r="M466" s="89">
        <f t="shared" si="270"/>
        <v>2.8189700000000002</v>
      </c>
      <c r="N466" s="89">
        <f t="shared" si="270"/>
        <v>2.8184499999999999</v>
      </c>
      <c r="O466" s="89">
        <f t="shared" si="270"/>
        <v>2.7748900000000001</v>
      </c>
      <c r="P466" s="89">
        <f t="shared" si="270"/>
        <v>2.75732</v>
      </c>
      <c r="Q466" s="89">
        <f t="shared" si="270"/>
        <v>2.7720799999999999</v>
      </c>
      <c r="R466" s="89">
        <f t="shared" si="270"/>
        <v>2.7682199999999999</v>
      </c>
      <c r="S466" s="89">
        <f t="shared" si="270"/>
        <v>2.7636599999999998</v>
      </c>
      <c r="T466" s="89">
        <f t="shared" si="270"/>
        <v>2.7187600000000001</v>
      </c>
      <c r="U466" s="89">
        <f t="shared" si="270"/>
        <v>2.7193700000000001</v>
      </c>
      <c r="V466" s="89">
        <f t="shared" si="270"/>
        <v>2.74519</v>
      </c>
      <c r="W466" s="89">
        <f t="shared" si="270"/>
        <v>2.7835200000000002</v>
      </c>
      <c r="X466" s="89">
        <f t="shared" si="270"/>
        <v>2.7629199999999998</v>
      </c>
      <c r="Y466" s="89">
        <f t="shared" si="270"/>
        <v>2.6700300000000001</v>
      </c>
      <c r="Z466" s="89">
        <f t="shared" si="270"/>
        <v>2.4453800000000001</v>
      </c>
      <c r="AA466" s="89">
        <f t="shared" si="270"/>
        <v>2.2576200000000002</v>
      </c>
    </row>
    <row r="467" spans="1:27" ht="12.75" hidden="1" customHeight="1" outlineLevel="1" x14ac:dyDescent="0.2">
      <c r="A467" s="97" t="s">
        <v>1462</v>
      </c>
      <c r="B467" s="63" t="s">
        <v>242</v>
      </c>
      <c r="C467" s="43" t="s">
        <v>79</v>
      </c>
      <c r="D467" s="44">
        <v>1543.23</v>
      </c>
      <c r="E467" s="44">
        <v>1460.71</v>
      </c>
      <c r="F467" s="44">
        <v>1450.92</v>
      </c>
      <c r="G467" s="44">
        <v>1453.52</v>
      </c>
      <c r="H467" s="44">
        <v>1469.68</v>
      </c>
      <c r="I467" s="44">
        <v>1508.58</v>
      </c>
      <c r="J467" s="44">
        <v>1613.25</v>
      </c>
      <c r="K467" s="44">
        <v>1887.37</v>
      </c>
      <c r="L467" s="44">
        <v>1997.23</v>
      </c>
      <c r="M467" s="44">
        <v>2115.6999999999998</v>
      </c>
      <c r="N467" s="44">
        <v>2115.1799999999998</v>
      </c>
      <c r="O467" s="44">
        <v>2071.62</v>
      </c>
      <c r="P467" s="44">
        <v>2054.0500000000002</v>
      </c>
      <c r="Q467" s="44">
        <v>2068.81</v>
      </c>
      <c r="R467" s="44">
        <v>2064.9499999999998</v>
      </c>
      <c r="S467" s="44">
        <v>2060.39</v>
      </c>
      <c r="T467" s="44">
        <v>2015.49</v>
      </c>
      <c r="U467" s="44">
        <v>2016.1</v>
      </c>
      <c r="V467" s="44">
        <v>2041.92</v>
      </c>
      <c r="W467" s="44">
        <v>2080.25</v>
      </c>
      <c r="X467" s="44">
        <v>2059.65</v>
      </c>
      <c r="Y467" s="44">
        <v>1966.76</v>
      </c>
      <c r="Z467" s="44">
        <v>1742.11</v>
      </c>
      <c r="AA467" s="44">
        <v>1554.35</v>
      </c>
    </row>
    <row r="468" spans="1:27" ht="12.75" hidden="1" customHeight="1" outlineLevel="1" x14ac:dyDescent="0.2">
      <c r="A468" s="97" t="s">
        <v>1463</v>
      </c>
      <c r="B468" s="63" t="s">
        <v>90</v>
      </c>
      <c r="C468" s="43" t="s">
        <v>79</v>
      </c>
      <c r="D468" s="44">
        <v>434.18</v>
      </c>
      <c r="E468" s="44">
        <f>$D$468</f>
        <v>434.18</v>
      </c>
      <c r="F468" s="44">
        <f t="shared" ref="F468:AA468" si="271">$D$468</f>
        <v>434.18</v>
      </c>
      <c r="G468" s="44">
        <f t="shared" si="271"/>
        <v>434.18</v>
      </c>
      <c r="H468" s="44">
        <f t="shared" si="271"/>
        <v>434.18</v>
      </c>
      <c r="I468" s="44">
        <f t="shared" si="271"/>
        <v>434.18</v>
      </c>
      <c r="J468" s="44">
        <f t="shared" si="271"/>
        <v>434.18</v>
      </c>
      <c r="K468" s="44">
        <f t="shared" si="271"/>
        <v>434.18</v>
      </c>
      <c r="L468" s="44">
        <f t="shared" si="271"/>
        <v>434.18</v>
      </c>
      <c r="M468" s="44">
        <f t="shared" si="271"/>
        <v>434.18</v>
      </c>
      <c r="N468" s="44">
        <f t="shared" si="271"/>
        <v>434.18</v>
      </c>
      <c r="O468" s="44">
        <f t="shared" si="271"/>
        <v>434.18</v>
      </c>
      <c r="P468" s="44">
        <f t="shared" si="271"/>
        <v>434.18</v>
      </c>
      <c r="Q468" s="44">
        <f t="shared" si="271"/>
        <v>434.18</v>
      </c>
      <c r="R468" s="44">
        <f t="shared" si="271"/>
        <v>434.18</v>
      </c>
      <c r="S468" s="44">
        <f t="shared" si="271"/>
        <v>434.18</v>
      </c>
      <c r="T468" s="44">
        <f t="shared" si="271"/>
        <v>434.18</v>
      </c>
      <c r="U468" s="44">
        <f t="shared" si="271"/>
        <v>434.18</v>
      </c>
      <c r="V468" s="44">
        <f t="shared" si="271"/>
        <v>434.18</v>
      </c>
      <c r="W468" s="44">
        <f t="shared" si="271"/>
        <v>434.18</v>
      </c>
      <c r="X468" s="44">
        <f t="shared" si="271"/>
        <v>434.18</v>
      </c>
      <c r="Y468" s="44">
        <f t="shared" si="271"/>
        <v>434.18</v>
      </c>
      <c r="Z468" s="44">
        <f t="shared" si="271"/>
        <v>434.18</v>
      </c>
      <c r="AA468" s="44">
        <f t="shared" si="271"/>
        <v>434.18</v>
      </c>
    </row>
    <row r="469" spans="1:27" ht="12.75" hidden="1" customHeight="1" outlineLevel="1" x14ac:dyDescent="0.2">
      <c r="A469" s="97" t="s">
        <v>1464</v>
      </c>
      <c r="B469" s="63" t="s">
        <v>83</v>
      </c>
      <c r="C469" s="43" t="s">
        <v>79</v>
      </c>
      <c r="D469" s="44">
        <v>4.3</v>
      </c>
      <c r="E469" s="44">
        <v>4.3</v>
      </c>
      <c r="F469" s="44">
        <v>4.3</v>
      </c>
      <c r="G469" s="44">
        <v>4.3</v>
      </c>
      <c r="H469" s="44">
        <v>4.3</v>
      </c>
      <c r="I469" s="44">
        <v>4.3</v>
      </c>
      <c r="J469" s="44">
        <v>4.3</v>
      </c>
      <c r="K469" s="44">
        <v>4.3</v>
      </c>
      <c r="L469" s="44">
        <v>4.3</v>
      </c>
      <c r="M469" s="44">
        <v>4.3</v>
      </c>
      <c r="N469" s="44">
        <v>4.3</v>
      </c>
      <c r="O469" s="44">
        <v>4.3</v>
      </c>
      <c r="P469" s="44">
        <v>4.3</v>
      </c>
      <c r="Q469" s="44">
        <v>4.3</v>
      </c>
      <c r="R469" s="44">
        <v>4.3</v>
      </c>
      <c r="S469" s="44">
        <v>4.3</v>
      </c>
      <c r="T469" s="44">
        <v>4.3</v>
      </c>
      <c r="U469" s="44">
        <v>4.3</v>
      </c>
      <c r="V469" s="44">
        <v>4.3</v>
      </c>
      <c r="W469" s="44">
        <v>4.3</v>
      </c>
      <c r="X469" s="44">
        <v>4.3</v>
      </c>
      <c r="Y469" s="44">
        <v>4.3</v>
      </c>
      <c r="Z469" s="44">
        <v>4.3</v>
      </c>
      <c r="AA469" s="44">
        <v>4.3</v>
      </c>
    </row>
    <row r="470" spans="1:27" ht="12.75" hidden="1" customHeight="1" outlineLevel="1" x14ac:dyDescent="0.2">
      <c r="A470" s="97" t="s">
        <v>1465</v>
      </c>
      <c r="B470" s="63" t="s">
        <v>81</v>
      </c>
      <c r="C470" s="43" t="s">
        <v>79</v>
      </c>
      <c r="D470" s="44">
        <f>$D$11</f>
        <v>264.79000000000002</v>
      </c>
      <c r="E470" s="44">
        <f t="shared" ref="E470:AA470" si="272">$D$11</f>
        <v>264.79000000000002</v>
      </c>
      <c r="F470" s="44">
        <f t="shared" si="272"/>
        <v>264.79000000000002</v>
      </c>
      <c r="G470" s="44">
        <f t="shared" si="272"/>
        <v>264.79000000000002</v>
      </c>
      <c r="H470" s="44">
        <f t="shared" si="272"/>
        <v>264.79000000000002</v>
      </c>
      <c r="I470" s="44">
        <f t="shared" si="272"/>
        <v>264.79000000000002</v>
      </c>
      <c r="J470" s="44">
        <f t="shared" si="272"/>
        <v>264.79000000000002</v>
      </c>
      <c r="K470" s="44">
        <f t="shared" si="272"/>
        <v>264.79000000000002</v>
      </c>
      <c r="L470" s="44">
        <f t="shared" si="272"/>
        <v>264.79000000000002</v>
      </c>
      <c r="M470" s="44">
        <f t="shared" si="272"/>
        <v>264.79000000000002</v>
      </c>
      <c r="N470" s="44">
        <f t="shared" si="272"/>
        <v>264.79000000000002</v>
      </c>
      <c r="O470" s="44">
        <f t="shared" si="272"/>
        <v>264.79000000000002</v>
      </c>
      <c r="P470" s="44">
        <f t="shared" si="272"/>
        <v>264.79000000000002</v>
      </c>
      <c r="Q470" s="44">
        <f t="shared" si="272"/>
        <v>264.79000000000002</v>
      </c>
      <c r="R470" s="44">
        <f t="shared" si="272"/>
        <v>264.79000000000002</v>
      </c>
      <c r="S470" s="44">
        <f t="shared" si="272"/>
        <v>264.79000000000002</v>
      </c>
      <c r="T470" s="44">
        <f t="shared" si="272"/>
        <v>264.79000000000002</v>
      </c>
      <c r="U470" s="44">
        <f t="shared" si="272"/>
        <v>264.79000000000002</v>
      </c>
      <c r="V470" s="44">
        <f t="shared" si="272"/>
        <v>264.79000000000002</v>
      </c>
      <c r="W470" s="44">
        <f t="shared" si="272"/>
        <v>264.79000000000002</v>
      </c>
      <c r="X470" s="44">
        <f t="shared" si="272"/>
        <v>264.79000000000002</v>
      </c>
      <c r="Y470" s="44">
        <f t="shared" si="272"/>
        <v>264.79000000000002</v>
      </c>
      <c r="Z470" s="44">
        <f t="shared" si="272"/>
        <v>264.79000000000002</v>
      </c>
      <c r="AA470" s="44">
        <f t="shared" si="272"/>
        <v>264.79000000000002</v>
      </c>
    </row>
    <row r="471" spans="1:27" collapsed="1" x14ac:dyDescent="0.2">
      <c r="A471" s="96" t="s">
        <v>1466</v>
      </c>
      <c r="B471" s="28" t="str">
        <f>"02"&amp;"."&amp;$B$640&amp;"."&amp;$B$641</f>
        <v>02.04.2024</v>
      </c>
      <c r="C471" s="88" t="s">
        <v>76</v>
      </c>
      <c r="D471" s="89">
        <f>ROUND(((D472+D473+D475+D474)/1000),5)</f>
        <v>2.1603300000000001</v>
      </c>
      <c r="E471" s="89">
        <f>ROUND(((E472+E473+E475+E474)/1000),5)</f>
        <v>2.1263999999999998</v>
      </c>
      <c r="F471" s="89">
        <f>ROUND(((F472+F473+F475+F474)/1000),5)</f>
        <v>2.0815600000000001</v>
      </c>
      <c r="G471" s="89">
        <f t="shared" ref="G471:AA471" si="273">ROUND(((G472+G473+G475+G474)/1000),5)</f>
        <v>2.0836399999999999</v>
      </c>
      <c r="H471" s="89">
        <f t="shared" si="273"/>
        <v>2.1099899999999998</v>
      </c>
      <c r="I471" s="89">
        <f t="shared" si="273"/>
        <v>2.1498499999999998</v>
      </c>
      <c r="J471" s="89">
        <f t="shared" si="273"/>
        <v>2.2034199999999999</v>
      </c>
      <c r="K471" s="89">
        <f t="shared" si="273"/>
        <v>2.43798</v>
      </c>
      <c r="L471" s="89">
        <f t="shared" si="273"/>
        <v>2.6276199999999998</v>
      </c>
      <c r="M471" s="89">
        <f t="shared" si="273"/>
        <v>2.6722199999999998</v>
      </c>
      <c r="N471" s="89">
        <f t="shared" si="273"/>
        <v>2.6808000000000001</v>
      </c>
      <c r="O471" s="89">
        <f t="shared" si="273"/>
        <v>2.6749299999999998</v>
      </c>
      <c r="P471" s="89">
        <f t="shared" si="273"/>
        <v>2.6699799999999998</v>
      </c>
      <c r="Q471" s="89">
        <f t="shared" si="273"/>
        <v>2.6730100000000001</v>
      </c>
      <c r="R471" s="89">
        <f t="shared" si="273"/>
        <v>2.6709000000000001</v>
      </c>
      <c r="S471" s="89">
        <f t="shared" si="273"/>
        <v>2.6686000000000001</v>
      </c>
      <c r="T471" s="89">
        <f t="shared" si="273"/>
        <v>2.65991</v>
      </c>
      <c r="U471" s="89">
        <f t="shared" si="273"/>
        <v>2.6228400000000001</v>
      </c>
      <c r="V471" s="89">
        <f t="shared" si="273"/>
        <v>2.61808</v>
      </c>
      <c r="W471" s="89">
        <f t="shared" si="273"/>
        <v>2.6712500000000001</v>
      </c>
      <c r="X471" s="89">
        <f t="shared" si="273"/>
        <v>2.6615500000000001</v>
      </c>
      <c r="Y471" s="89">
        <f t="shared" si="273"/>
        <v>2.5753900000000001</v>
      </c>
      <c r="Z471" s="89">
        <f t="shared" si="273"/>
        <v>2.3142999999999998</v>
      </c>
      <c r="AA471" s="89">
        <f t="shared" si="273"/>
        <v>2.20634</v>
      </c>
    </row>
    <row r="472" spans="1:27" ht="12.75" hidden="1" customHeight="1" outlineLevel="1" x14ac:dyDescent="0.2">
      <c r="A472" s="97" t="s">
        <v>1467</v>
      </c>
      <c r="B472" s="63" t="s">
        <v>242</v>
      </c>
      <c r="C472" s="43" t="s">
        <v>79</v>
      </c>
      <c r="D472" s="44">
        <v>1457.06</v>
      </c>
      <c r="E472" s="44">
        <v>1423.13</v>
      </c>
      <c r="F472" s="44">
        <v>1378.29</v>
      </c>
      <c r="G472" s="44">
        <v>1380.37</v>
      </c>
      <c r="H472" s="44">
        <v>1406.72</v>
      </c>
      <c r="I472" s="44">
        <v>1446.58</v>
      </c>
      <c r="J472" s="44">
        <v>1500.15</v>
      </c>
      <c r="K472" s="44">
        <v>1734.71</v>
      </c>
      <c r="L472" s="44">
        <v>1924.35</v>
      </c>
      <c r="M472" s="44">
        <v>1968.95</v>
      </c>
      <c r="N472" s="44">
        <v>1977.53</v>
      </c>
      <c r="O472" s="44">
        <v>1971.66</v>
      </c>
      <c r="P472" s="44">
        <v>1966.71</v>
      </c>
      <c r="Q472" s="44">
        <v>1969.74</v>
      </c>
      <c r="R472" s="44">
        <v>1967.63</v>
      </c>
      <c r="S472" s="44">
        <v>1965.33</v>
      </c>
      <c r="T472" s="44">
        <v>1956.64</v>
      </c>
      <c r="U472" s="44">
        <v>1919.57</v>
      </c>
      <c r="V472" s="44">
        <v>1914.81</v>
      </c>
      <c r="W472" s="44">
        <v>1967.98</v>
      </c>
      <c r="X472" s="44">
        <v>1958.28</v>
      </c>
      <c r="Y472" s="44">
        <v>1872.12</v>
      </c>
      <c r="Z472" s="44">
        <v>1611.03</v>
      </c>
      <c r="AA472" s="44">
        <v>1503.07</v>
      </c>
    </row>
    <row r="473" spans="1:27" ht="12.75" hidden="1" customHeight="1" outlineLevel="1" x14ac:dyDescent="0.2">
      <c r="A473" s="97" t="s">
        <v>1468</v>
      </c>
      <c r="B473" s="63" t="s">
        <v>90</v>
      </c>
      <c r="C473" s="43" t="s">
        <v>79</v>
      </c>
      <c r="D473" s="44">
        <f>$D$468</f>
        <v>434.18</v>
      </c>
      <c r="E473" s="44">
        <f t="shared" ref="E473:AA473" si="274">$D$468</f>
        <v>434.18</v>
      </c>
      <c r="F473" s="44">
        <f t="shared" si="274"/>
        <v>434.18</v>
      </c>
      <c r="G473" s="44">
        <f t="shared" si="274"/>
        <v>434.18</v>
      </c>
      <c r="H473" s="44">
        <f t="shared" si="274"/>
        <v>434.18</v>
      </c>
      <c r="I473" s="44">
        <f t="shared" si="274"/>
        <v>434.18</v>
      </c>
      <c r="J473" s="44">
        <f t="shared" si="274"/>
        <v>434.18</v>
      </c>
      <c r="K473" s="44">
        <f t="shared" si="274"/>
        <v>434.18</v>
      </c>
      <c r="L473" s="44">
        <f t="shared" si="274"/>
        <v>434.18</v>
      </c>
      <c r="M473" s="44">
        <f t="shared" si="274"/>
        <v>434.18</v>
      </c>
      <c r="N473" s="44">
        <f t="shared" si="274"/>
        <v>434.18</v>
      </c>
      <c r="O473" s="44">
        <f t="shared" si="274"/>
        <v>434.18</v>
      </c>
      <c r="P473" s="44">
        <f t="shared" si="274"/>
        <v>434.18</v>
      </c>
      <c r="Q473" s="44">
        <f t="shared" si="274"/>
        <v>434.18</v>
      </c>
      <c r="R473" s="44">
        <f t="shared" si="274"/>
        <v>434.18</v>
      </c>
      <c r="S473" s="44">
        <f t="shared" si="274"/>
        <v>434.18</v>
      </c>
      <c r="T473" s="44">
        <f t="shared" si="274"/>
        <v>434.18</v>
      </c>
      <c r="U473" s="44">
        <f t="shared" si="274"/>
        <v>434.18</v>
      </c>
      <c r="V473" s="44">
        <f t="shared" si="274"/>
        <v>434.18</v>
      </c>
      <c r="W473" s="44">
        <f t="shared" si="274"/>
        <v>434.18</v>
      </c>
      <c r="X473" s="44">
        <f t="shared" si="274"/>
        <v>434.18</v>
      </c>
      <c r="Y473" s="44">
        <f t="shared" si="274"/>
        <v>434.18</v>
      </c>
      <c r="Z473" s="44">
        <f t="shared" si="274"/>
        <v>434.18</v>
      </c>
      <c r="AA473" s="44">
        <f t="shared" si="274"/>
        <v>434.18</v>
      </c>
    </row>
    <row r="474" spans="1:27" ht="12.75" hidden="1" customHeight="1" outlineLevel="1" x14ac:dyDescent="0.2">
      <c r="A474" s="97" t="s">
        <v>1469</v>
      </c>
      <c r="B474" s="63" t="s">
        <v>83</v>
      </c>
      <c r="C474" s="43" t="s">
        <v>79</v>
      </c>
      <c r="D474" s="44">
        <v>4.3</v>
      </c>
      <c r="E474" s="44">
        <v>4.3</v>
      </c>
      <c r="F474" s="44">
        <v>4.3</v>
      </c>
      <c r="G474" s="44">
        <v>4.3</v>
      </c>
      <c r="H474" s="44">
        <v>4.3</v>
      </c>
      <c r="I474" s="44">
        <v>4.3</v>
      </c>
      <c r="J474" s="44">
        <v>4.3</v>
      </c>
      <c r="K474" s="44">
        <v>4.3</v>
      </c>
      <c r="L474" s="44">
        <v>4.3</v>
      </c>
      <c r="M474" s="44">
        <v>4.3</v>
      </c>
      <c r="N474" s="44">
        <v>4.3</v>
      </c>
      <c r="O474" s="44">
        <v>4.3</v>
      </c>
      <c r="P474" s="44">
        <v>4.3</v>
      </c>
      <c r="Q474" s="44">
        <v>4.3</v>
      </c>
      <c r="R474" s="44">
        <v>4.3</v>
      </c>
      <c r="S474" s="44">
        <v>4.3</v>
      </c>
      <c r="T474" s="44">
        <v>4.3</v>
      </c>
      <c r="U474" s="44">
        <v>4.3</v>
      </c>
      <c r="V474" s="44">
        <v>4.3</v>
      </c>
      <c r="W474" s="44">
        <v>4.3</v>
      </c>
      <c r="X474" s="44">
        <v>4.3</v>
      </c>
      <c r="Y474" s="44">
        <v>4.3</v>
      </c>
      <c r="Z474" s="44">
        <v>4.3</v>
      </c>
      <c r="AA474" s="44">
        <v>4.3</v>
      </c>
    </row>
    <row r="475" spans="1:27" ht="12.75" hidden="1" customHeight="1" outlineLevel="1" x14ac:dyDescent="0.2">
      <c r="A475" s="97" t="s">
        <v>1470</v>
      </c>
      <c r="B475" s="63" t="s">
        <v>81</v>
      </c>
      <c r="C475" s="43" t="s">
        <v>79</v>
      </c>
      <c r="D475" s="44">
        <f>$D$11</f>
        <v>264.79000000000002</v>
      </c>
      <c r="E475" s="44">
        <f t="shared" ref="E475:AA475" si="275">$D$11</f>
        <v>264.79000000000002</v>
      </c>
      <c r="F475" s="44">
        <f t="shared" si="275"/>
        <v>264.79000000000002</v>
      </c>
      <c r="G475" s="44">
        <f t="shared" si="275"/>
        <v>264.79000000000002</v>
      </c>
      <c r="H475" s="44">
        <f t="shared" si="275"/>
        <v>264.79000000000002</v>
      </c>
      <c r="I475" s="44">
        <f t="shared" si="275"/>
        <v>264.79000000000002</v>
      </c>
      <c r="J475" s="44">
        <f t="shared" si="275"/>
        <v>264.79000000000002</v>
      </c>
      <c r="K475" s="44">
        <f t="shared" si="275"/>
        <v>264.79000000000002</v>
      </c>
      <c r="L475" s="44">
        <f t="shared" si="275"/>
        <v>264.79000000000002</v>
      </c>
      <c r="M475" s="44">
        <f t="shared" si="275"/>
        <v>264.79000000000002</v>
      </c>
      <c r="N475" s="44">
        <f t="shared" si="275"/>
        <v>264.79000000000002</v>
      </c>
      <c r="O475" s="44">
        <f t="shared" si="275"/>
        <v>264.79000000000002</v>
      </c>
      <c r="P475" s="44">
        <f t="shared" si="275"/>
        <v>264.79000000000002</v>
      </c>
      <c r="Q475" s="44">
        <f t="shared" si="275"/>
        <v>264.79000000000002</v>
      </c>
      <c r="R475" s="44">
        <f t="shared" si="275"/>
        <v>264.79000000000002</v>
      </c>
      <c r="S475" s="44">
        <f t="shared" si="275"/>
        <v>264.79000000000002</v>
      </c>
      <c r="T475" s="44">
        <f t="shared" si="275"/>
        <v>264.79000000000002</v>
      </c>
      <c r="U475" s="44">
        <f t="shared" si="275"/>
        <v>264.79000000000002</v>
      </c>
      <c r="V475" s="44">
        <f t="shared" si="275"/>
        <v>264.79000000000002</v>
      </c>
      <c r="W475" s="44">
        <f t="shared" si="275"/>
        <v>264.79000000000002</v>
      </c>
      <c r="X475" s="44">
        <f t="shared" si="275"/>
        <v>264.79000000000002</v>
      </c>
      <c r="Y475" s="44">
        <f t="shared" si="275"/>
        <v>264.79000000000002</v>
      </c>
      <c r="Z475" s="44">
        <f t="shared" si="275"/>
        <v>264.79000000000002</v>
      </c>
      <c r="AA475" s="44">
        <f t="shared" si="275"/>
        <v>264.79000000000002</v>
      </c>
    </row>
    <row r="476" spans="1:27" collapsed="1" x14ac:dyDescent="0.2">
      <c r="A476" s="96" t="s">
        <v>1471</v>
      </c>
      <c r="B476" s="28" t="str">
        <f>"03"&amp;"."&amp;$B$640&amp;"."&amp;$B$641</f>
        <v>03.04.2024</v>
      </c>
      <c r="C476" s="88" t="s">
        <v>76</v>
      </c>
      <c r="D476" s="89">
        <f>ROUND(((D477+D478+D480+D479)/1000),5)</f>
        <v>2.13124</v>
      </c>
      <c r="E476" s="89">
        <f>ROUND(((E477+E478+E480+E479)/1000),5)</f>
        <v>2.01972</v>
      </c>
      <c r="F476" s="89">
        <f>ROUND(((F477+F478+F480+F479)/1000),5)</f>
        <v>1.98682</v>
      </c>
      <c r="G476" s="89">
        <f t="shared" ref="G476:AA476" si="276">ROUND(((G477+G478+G480+G479)/1000),5)</f>
        <v>1.99535</v>
      </c>
      <c r="H476" s="89">
        <f t="shared" si="276"/>
        <v>2.0146199999999999</v>
      </c>
      <c r="I476" s="89">
        <f t="shared" si="276"/>
        <v>2.1071300000000002</v>
      </c>
      <c r="J476" s="89">
        <f t="shared" si="276"/>
        <v>2.1623999999999999</v>
      </c>
      <c r="K476" s="89">
        <f t="shared" si="276"/>
        <v>2.3269199999999999</v>
      </c>
      <c r="L476" s="89">
        <f t="shared" si="276"/>
        <v>2.6189100000000001</v>
      </c>
      <c r="M476" s="89">
        <f t="shared" si="276"/>
        <v>2.7064599999999999</v>
      </c>
      <c r="N476" s="89">
        <f t="shared" si="276"/>
        <v>2.7134800000000001</v>
      </c>
      <c r="O476" s="89">
        <f t="shared" si="276"/>
        <v>2.718</v>
      </c>
      <c r="P476" s="89">
        <f t="shared" si="276"/>
        <v>2.71333</v>
      </c>
      <c r="Q476" s="89">
        <f t="shared" si="276"/>
        <v>2.7175699999999998</v>
      </c>
      <c r="R476" s="89">
        <f t="shared" si="276"/>
        <v>2.7118600000000002</v>
      </c>
      <c r="S476" s="89">
        <f t="shared" si="276"/>
        <v>2.7103899999999999</v>
      </c>
      <c r="T476" s="89">
        <f t="shared" si="276"/>
        <v>2.7359</v>
      </c>
      <c r="U476" s="89">
        <f t="shared" si="276"/>
        <v>2.62954</v>
      </c>
      <c r="V476" s="89">
        <f t="shared" si="276"/>
        <v>2.6335799999999998</v>
      </c>
      <c r="W476" s="89">
        <f t="shared" si="276"/>
        <v>2.7012</v>
      </c>
      <c r="X476" s="89">
        <f t="shared" si="276"/>
        <v>2.68866</v>
      </c>
      <c r="Y476" s="89">
        <f t="shared" si="276"/>
        <v>2.5652499999999998</v>
      </c>
      <c r="Z476" s="89">
        <f t="shared" si="276"/>
        <v>2.23821</v>
      </c>
      <c r="AA476" s="89">
        <f t="shared" si="276"/>
        <v>2.1754699999999998</v>
      </c>
    </row>
    <row r="477" spans="1:27" ht="12.75" hidden="1" customHeight="1" outlineLevel="1" x14ac:dyDescent="0.2">
      <c r="A477" s="97" t="s">
        <v>1472</v>
      </c>
      <c r="B477" s="63" t="s">
        <v>242</v>
      </c>
      <c r="C477" s="43" t="s">
        <v>79</v>
      </c>
      <c r="D477" s="44">
        <v>1427.97</v>
      </c>
      <c r="E477" s="44">
        <v>1316.45</v>
      </c>
      <c r="F477" s="44">
        <v>1283.55</v>
      </c>
      <c r="G477" s="44">
        <v>1292.08</v>
      </c>
      <c r="H477" s="44">
        <v>1311.35</v>
      </c>
      <c r="I477" s="44">
        <v>1403.86</v>
      </c>
      <c r="J477" s="44">
        <v>1459.13</v>
      </c>
      <c r="K477" s="44">
        <v>1623.65</v>
      </c>
      <c r="L477" s="44">
        <v>1915.64</v>
      </c>
      <c r="M477" s="44">
        <v>2003.19</v>
      </c>
      <c r="N477" s="44">
        <v>2010.21</v>
      </c>
      <c r="O477" s="44">
        <v>2014.73</v>
      </c>
      <c r="P477" s="44">
        <v>2010.06</v>
      </c>
      <c r="Q477" s="44">
        <v>2014.3</v>
      </c>
      <c r="R477" s="44">
        <v>2008.59</v>
      </c>
      <c r="S477" s="44">
        <v>2007.12</v>
      </c>
      <c r="T477" s="44">
        <v>2032.63</v>
      </c>
      <c r="U477" s="44">
        <v>1926.27</v>
      </c>
      <c r="V477" s="44">
        <v>1930.31</v>
      </c>
      <c r="W477" s="44">
        <v>1997.93</v>
      </c>
      <c r="X477" s="44">
        <v>1985.39</v>
      </c>
      <c r="Y477" s="44">
        <v>1861.98</v>
      </c>
      <c r="Z477" s="44">
        <v>1534.94</v>
      </c>
      <c r="AA477" s="44">
        <v>1472.2</v>
      </c>
    </row>
    <row r="478" spans="1:27" ht="12.75" hidden="1" customHeight="1" outlineLevel="1" x14ac:dyDescent="0.2">
      <c r="A478" s="97" t="s">
        <v>1473</v>
      </c>
      <c r="B478" s="63" t="s">
        <v>90</v>
      </c>
      <c r="C478" s="43" t="s">
        <v>79</v>
      </c>
      <c r="D478" s="44">
        <f>$D$468</f>
        <v>434.18</v>
      </c>
      <c r="E478" s="44">
        <f t="shared" ref="E478:AA478" si="277">$D$468</f>
        <v>434.18</v>
      </c>
      <c r="F478" s="44">
        <f t="shared" si="277"/>
        <v>434.18</v>
      </c>
      <c r="G478" s="44">
        <f t="shared" si="277"/>
        <v>434.18</v>
      </c>
      <c r="H478" s="44">
        <f t="shared" si="277"/>
        <v>434.18</v>
      </c>
      <c r="I478" s="44">
        <f t="shared" si="277"/>
        <v>434.18</v>
      </c>
      <c r="J478" s="44">
        <f t="shared" si="277"/>
        <v>434.18</v>
      </c>
      <c r="K478" s="44">
        <f t="shared" si="277"/>
        <v>434.18</v>
      </c>
      <c r="L478" s="44">
        <f t="shared" si="277"/>
        <v>434.18</v>
      </c>
      <c r="M478" s="44">
        <f t="shared" si="277"/>
        <v>434.18</v>
      </c>
      <c r="N478" s="44">
        <f t="shared" si="277"/>
        <v>434.18</v>
      </c>
      <c r="O478" s="44">
        <f t="shared" si="277"/>
        <v>434.18</v>
      </c>
      <c r="P478" s="44">
        <f t="shared" si="277"/>
        <v>434.18</v>
      </c>
      <c r="Q478" s="44">
        <f t="shared" si="277"/>
        <v>434.18</v>
      </c>
      <c r="R478" s="44">
        <f t="shared" si="277"/>
        <v>434.18</v>
      </c>
      <c r="S478" s="44">
        <f t="shared" si="277"/>
        <v>434.18</v>
      </c>
      <c r="T478" s="44">
        <f t="shared" si="277"/>
        <v>434.18</v>
      </c>
      <c r="U478" s="44">
        <f t="shared" si="277"/>
        <v>434.18</v>
      </c>
      <c r="V478" s="44">
        <f t="shared" si="277"/>
        <v>434.18</v>
      </c>
      <c r="W478" s="44">
        <f t="shared" si="277"/>
        <v>434.18</v>
      </c>
      <c r="X478" s="44">
        <f t="shared" si="277"/>
        <v>434.18</v>
      </c>
      <c r="Y478" s="44">
        <f t="shared" si="277"/>
        <v>434.18</v>
      </c>
      <c r="Z478" s="44">
        <f t="shared" si="277"/>
        <v>434.18</v>
      </c>
      <c r="AA478" s="44">
        <f t="shared" si="277"/>
        <v>434.18</v>
      </c>
    </row>
    <row r="479" spans="1:27" ht="12.75" hidden="1" customHeight="1" outlineLevel="1" x14ac:dyDescent="0.2">
      <c r="A479" s="97" t="s">
        <v>1474</v>
      </c>
      <c r="B479" s="63" t="s">
        <v>83</v>
      </c>
      <c r="C479" s="43" t="s">
        <v>79</v>
      </c>
      <c r="D479" s="44">
        <v>4.3</v>
      </c>
      <c r="E479" s="44">
        <v>4.3</v>
      </c>
      <c r="F479" s="44">
        <v>4.3</v>
      </c>
      <c r="G479" s="44">
        <v>4.3</v>
      </c>
      <c r="H479" s="44">
        <v>4.3</v>
      </c>
      <c r="I479" s="44">
        <v>4.3</v>
      </c>
      <c r="J479" s="44">
        <v>4.3</v>
      </c>
      <c r="K479" s="44">
        <v>4.3</v>
      </c>
      <c r="L479" s="44">
        <v>4.3</v>
      </c>
      <c r="M479" s="44">
        <v>4.3</v>
      </c>
      <c r="N479" s="44">
        <v>4.3</v>
      </c>
      <c r="O479" s="44">
        <v>4.3</v>
      </c>
      <c r="P479" s="44">
        <v>4.3</v>
      </c>
      <c r="Q479" s="44">
        <v>4.3</v>
      </c>
      <c r="R479" s="44">
        <v>4.3</v>
      </c>
      <c r="S479" s="44">
        <v>4.3</v>
      </c>
      <c r="T479" s="44">
        <v>4.3</v>
      </c>
      <c r="U479" s="44">
        <v>4.3</v>
      </c>
      <c r="V479" s="44">
        <v>4.3</v>
      </c>
      <c r="W479" s="44">
        <v>4.3</v>
      </c>
      <c r="X479" s="44">
        <v>4.3</v>
      </c>
      <c r="Y479" s="44">
        <v>4.3</v>
      </c>
      <c r="Z479" s="44">
        <v>4.3</v>
      </c>
      <c r="AA479" s="44">
        <v>4.3</v>
      </c>
    </row>
    <row r="480" spans="1:27" ht="12.75" hidden="1" customHeight="1" outlineLevel="1" x14ac:dyDescent="0.2">
      <c r="A480" s="97" t="s">
        <v>1475</v>
      </c>
      <c r="B480" s="63" t="s">
        <v>81</v>
      </c>
      <c r="C480" s="43" t="s">
        <v>79</v>
      </c>
      <c r="D480" s="44">
        <f>$D$11</f>
        <v>264.79000000000002</v>
      </c>
      <c r="E480" s="44">
        <f t="shared" ref="E480:AA480" si="278">$D$11</f>
        <v>264.79000000000002</v>
      </c>
      <c r="F480" s="44">
        <f t="shared" si="278"/>
        <v>264.79000000000002</v>
      </c>
      <c r="G480" s="44">
        <f t="shared" si="278"/>
        <v>264.79000000000002</v>
      </c>
      <c r="H480" s="44">
        <f t="shared" si="278"/>
        <v>264.79000000000002</v>
      </c>
      <c r="I480" s="44">
        <f t="shared" si="278"/>
        <v>264.79000000000002</v>
      </c>
      <c r="J480" s="44">
        <f t="shared" si="278"/>
        <v>264.79000000000002</v>
      </c>
      <c r="K480" s="44">
        <f t="shared" si="278"/>
        <v>264.79000000000002</v>
      </c>
      <c r="L480" s="44">
        <f t="shared" si="278"/>
        <v>264.79000000000002</v>
      </c>
      <c r="M480" s="44">
        <f t="shared" si="278"/>
        <v>264.79000000000002</v>
      </c>
      <c r="N480" s="44">
        <f t="shared" si="278"/>
        <v>264.79000000000002</v>
      </c>
      <c r="O480" s="44">
        <f t="shared" si="278"/>
        <v>264.79000000000002</v>
      </c>
      <c r="P480" s="44">
        <f t="shared" si="278"/>
        <v>264.79000000000002</v>
      </c>
      <c r="Q480" s="44">
        <f t="shared" si="278"/>
        <v>264.79000000000002</v>
      </c>
      <c r="R480" s="44">
        <f t="shared" si="278"/>
        <v>264.79000000000002</v>
      </c>
      <c r="S480" s="44">
        <f t="shared" si="278"/>
        <v>264.79000000000002</v>
      </c>
      <c r="T480" s="44">
        <f t="shared" si="278"/>
        <v>264.79000000000002</v>
      </c>
      <c r="U480" s="44">
        <f t="shared" si="278"/>
        <v>264.79000000000002</v>
      </c>
      <c r="V480" s="44">
        <f t="shared" si="278"/>
        <v>264.79000000000002</v>
      </c>
      <c r="W480" s="44">
        <f t="shared" si="278"/>
        <v>264.79000000000002</v>
      </c>
      <c r="X480" s="44">
        <f t="shared" si="278"/>
        <v>264.79000000000002</v>
      </c>
      <c r="Y480" s="44">
        <f t="shared" si="278"/>
        <v>264.79000000000002</v>
      </c>
      <c r="Z480" s="44">
        <f t="shared" si="278"/>
        <v>264.79000000000002</v>
      </c>
      <c r="AA480" s="44">
        <f t="shared" si="278"/>
        <v>264.79000000000002</v>
      </c>
    </row>
    <row r="481" spans="1:27" collapsed="1" x14ac:dyDescent="0.2">
      <c r="A481" s="96" t="s">
        <v>1476</v>
      </c>
      <c r="B481" s="28" t="str">
        <f>"04"&amp;"."&amp;$B$640&amp;"."&amp;$B$641</f>
        <v>04.04.2024</v>
      </c>
      <c r="C481" s="88" t="s">
        <v>76</v>
      </c>
      <c r="D481" s="89">
        <f>ROUND(((D482+D483+D485+D484)/1000),5)</f>
        <v>1.9978499999999999</v>
      </c>
      <c r="E481" s="89">
        <f>ROUND(((E482+E483+E485+E484)/1000),5)</f>
        <v>1.9331799999999999</v>
      </c>
      <c r="F481" s="89">
        <f>ROUND(((F482+F483+F485+F484)/1000),5)</f>
        <v>1.9019299999999999</v>
      </c>
      <c r="G481" s="89">
        <f t="shared" ref="G481:AA481" si="279">ROUND(((G482+G483+G485+G484)/1000),5)</f>
        <v>1.9062300000000001</v>
      </c>
      <c r="H481" s="89">
        <f t="shared" si="279"/>
        <v>1.93344</v>
      </c>
      <c r="I481" s="89">
        <f t="shared" si="279"/>
        <v>2.0417900000000002</v>
      </c>
      <c r="J481" s="89">
        <f t="shared" si="279"/>
        <v>2.1562100000000002</v>
      </c>
      <c r="K481" s="89">
        <f t="shared" si="279"/>
        <v>2.2911100000000002</v>
      </c>
      <c r="L481" s="89">
        <f t="shared" si="279"/>
        <v>2.64317</v>
      </c>
      <c r="M481" s="89">
        <f t="shared" si="279"/>
        <v>2.7416</v>
      </c>
      <c r="N481" s="89">
        <f t="shared" si="279"/>
        <v>2.7572299999999998</v>
      </c>
      <c r="O481" s="89">
        <f t="shared" si="279"/>
        <v>2.7470300000000001</v>
      </c>
      <c r="P481" s="89">
        <f t="shared" si="279"/>
        <v>2.7314500000000002</v>
      </c>
      <c r="Q481" s="89">
        <f t="shared" si="279"/>
        <v>2.7540399999999998</v>
      </c>
      <c r="R481" s="89">
        <f t="shared" si="279"/>
        <v>2.7340599999999999</v>
      </c>
      <c r="S481" s="89">
        <f t="shared" si="279"/>
        <v>2.7216200000000002</v>
      </c>
      <c r="T481" s="89">
        <f t="shared" si="279"/>
        <v>2.7177799999999999</v>
      </c>
      <c r="U481" s="89">
        <f t="shared" si="279"/>
        <v>2.62785</v>
      </c>
      <c r="V481" s="89">
        <f t="shared" si="279"/>
        <v>2.66384</v>
      </c>
      <c r="W481" s="89">
        <f t="shared" si="279"/>
        <v>2.7199800000000001</v>
      </c>
      <c r="X481" s="89">
        <f t="shared" si="279"/>
        <v>2.7181799999999998</v>
      </c>
      <c r="Y481" s="89">
        <f t="shared" si="279"/>
        <v>2.6033900000000001</v>
      </c>
      <c r="Z481" s="89">
        <f t="shared" si="279"/>
        <v>2.29114</v>
      </c>
      <c r="AA481" s="89">
        <f t="shared" si="279"/>
        <v>2.19075</v>
      </c>
    </row>
    <row r="482" spans="1:27" ht="12.75" hidden="1" customHeight="1" outlineLevel="1" x14ac:dyDescent="0.2">
      <c r="A482" s="97" t="s">
        <v>1477</v>
      </c>
      <c r="B482" s="63" t="s">
        <v>242</v>
      </c>
      <c r="C482" s="43" t="s">
        <v>79</v>
      </c>
      <c r="D482" s="44">
        <v>1294.58</v>
      </c>
      <c r="E482" s="44">
        <v>1229.9100000000001</v>
      </c>
      <c r="F482" s="44">
        <v>1198.6600000000001</v>
      </c>
      <c r="G482" s="44">
        <v>1202.96</v>
      </c>
      <c r="H482" s="44">
        <v>1230.17</v>
      </c>
      <c r="I482" s="44">
        <v>1338.52</v>
      </c>
      <c r="J482" s="44">
        <v>1452.94</v>
      </c>
      <c r="K482" s="44">
        <v>1587.84</v>
      </c>
      <c r="L482" s="44">
        <v>1939.9</v>
      </c>
      <c r="M482" s="44">
        <v>2038.33</v>
      </c>
      <c r="N482" s="44">
        <v>2053.96</v>
      </c>
      <c r="O482" s="44">
        <v>2043.76</v>
      </c>
      <c r="P482" s="44">
        <v>2028.18</v>
      </c>
      <c r="Q482" s="44">
        <v>2050.77</v>
      </c>
      <c r="R482" s="44">
        <v>2030.79</v>
      </c>
      <c r="S482" s="44">
        <v>2018.35</v>
      </c>
      <c r="T482" s="44">
        <v>2014.51</v>
      </c>
      <c r="U482" s="44">
        <v>1924.58</v>
      </c>
      <c r="V482" s="44">
        <v>1960.57</v>
      </c>
      <c r="W482" s="44">
        <v>2016.71</v>
      </c>
      <c r="X482" s="44">
        <v>2014.91</v>
      </c>
      <c r="Y482" s="44">
        <v>1900.12</v>
      </c>
      <c r="Z482" s="44">
        <v>1587.87</v>
      </c>
      <c r="AA482" s="44">
        <v>1487.48</v>
      </c>
    </row>
    <row r="483" spans="1:27" ht="12.75" hidden="1" customHeight="1" outlineLevel="1" x14ac:dyDescent="0.2">
      <c r="A483" s="97" t="s">
        <v>1478</v>
      </c>
      <c r="B483" s="63" t="s">
        <v>90</v>
      </c>
      <c r="C483" s="43" t="s">
        <v>79</v>
      </c>
      <c r="D483" s="44">
        <f>$D$468</f>
        <v>434.18</v>
      </c>
      <c r="E483" s="44">
        <f t="shared" ref="E483:AA483" si="280">$D$468</f>
        <v>434.18</v>
      </c>
      <c r="F483" s="44">
        <f t="shared" si="280"/>
        <v>434.18</v>
      </c>
      <c r="G483" s="44">
        <f t="shared" si="280"/>
        <v>434.18</v>
      </c>
      <c r="H483" s="44">
        <f t="shared" si="280"/>
        <v>434.18</v>
      </c>
      <c r="I483" s="44">
        <f t="shared" si="280"/>
        <v>434.18</v>
      </c>
      <c r="J483" s="44">
        <f t="shared" si="280"/>
        <v>434.18</v>
      </c>
      <c r="K483" s="44">
        <f t="shared" si="280"/>
        <v>434.18</v>
      </c>
      <c r="L483" s="44">
        <f t="shared" si="280"/>
        <v>434.18</v>
      </c>
      <c r="M483" s="44">
        <f t="shared" si="280"/>
        <v>434.18</v>
      </c>
      <c r="N483" s="44">
        <f t="shared" si="280"/>
        <v>434.18</v>
      </c>
      <c r="O483" s="44">
        <f t="shared" si="280"/>
        <v>434.18</v>
      </c>
      <c r="P483" s="44">
        <f t="shared" si="280"/>
        <v>434.18</v>
      </c>
      <c r="Q483" s="44">
        <f t="shared" si="280"/>
        <v>434.18</v>
      </c>
      <c r="R483" s="44">
        <f t="shared" si="280"/>
        <v>434.18</v>
      </c>
      <c r="S483" s="44">
        <f t="shared" si="280"/>
        <v>434.18</v>
      </c>
      <c r="T483" s="44">
        <f t="shared" si="280"/>
        <v>434.18</v>
      </c>
      <c r="U483" s="44">
        <f t="shared" si="280"/>
        <v>434.18</v>
      </c>
      <c r="V483" s="44">
        <f t="shared" si="280"/>
        <v>434.18</v>
      </c>
      <c r="W483" s="44">
        <f t="shared" si="280"/>
        <v>434.18</v>
      </c>
      <c r="X483" s="44">
        <f t="shared" si="280"/>
        <v>434.18</v>
      </c>
      <c r="Y483" s="44">
        <f t="shared" si="280"/>
        <v>434.18</v>
      </c>
      <c r="Z483" s="44">
        <f t="shared" si="280"/>
        <v>434.18</v>
      </c>
      <c r="AA483" s="44">
        <f t="shared" si="280"/>
        <v>434.18</v>
      </c>
    </row>
    <row r="484" spans="1:27" ht="12.75" hidden="1" customHeight="1" outlineLevel="1" x14ac:dyDescent="0.2">
      <c r="A484" s="97" t="s">
        <v>1479</v>
      </c>
      <c r="B484" s="63" t="s">
        <v>83</v>
      </c>
      <c r="C484" s="43" t="s">
        <v>79</v>
      </c>
      <c r="D484" s="44">
        <v>4.3</v>
      </c>
      <c r="E484" s="44">
        <v>4.3</v>
      </c>
      <c r="F484" s="44">
        <v>4.3</v>
      </c>
      <c r="G484" s="44">
        <v>4.3</v>
      </c>
      <c r="H484" s="44">
        <v>4.3</v>
      </c>
      <c r="I484" s="44">
        <v>4.3</v>
      </c>
      <c r="J484" s="44">
        <v>4.3</v>
      </c>
      <c r="K484" s="44">
        <v>4.3</v>
      </c>
      <c r="L484" s="44">
        <v>4.3</v>
      </c>
      <c r="M484" s="44">
        <v>4.3</v>
      </c>
      <c r="N484" s="44">
        <v>4.3</v>
      </c>
      <c r="O484" s="44">
        <v>4.3</v>
      </c>
      <c r="P484" s="44">
        <v>4.3</v>
      </c>
      <c r="Q484" s="44">
        <v>4.3</v>
      </c>
      <c r="R484" s="44">
        <v>4.3</v>
      </c>
      <c r="S484" s="44">
        <v>4.3</v>
      </c>
      <c r="T484" s="44">
        <v>4.3</v>
      </c>
      <c r="U484" s="44">
        <v>4.3</v>
      </c>
      <c r="V484" s="44">
        <v>4.3</v>
      </c>
      <c r="W484" s="44">
        <v>4.3</v>
      </c>
      <c r="X484" s="44">
        <v>4.3</v>
      </c>
      <c r="Y484" s="44">
        <v>4.3</v>
      </c>
      <c r="Z484" s="44">
        <v>4.3</v>
      </c>
      <c r="AA484" s="44">
        <v>4.3</v>
      </c>
    </row>
    <row r="485" spans="1:27" ht="12.75" hidden="1" customHeight="1" outlineLevel="1" x14ac:dyDescent="0.2">
      <c r="A485" s="97" t="s">
        <v>1480</v>
      </c>
      <c r="B485" s="63" t="s">
        <v>81</v>
      </c>
      <c r="C485" s="43" t="s">
        <v>79</v>
      </c>
      <c r="D485" s="44">
        <f>$D$11</f>
        <v>264.79000000000002</v>
      </c>
      <c r="E485" s="44">
        <f t="shared" ref="E485:AA485" si="281">$D$11</f>
        <v>264.79000000000002</v>
      </c>
      <c r="F485" s="44">
        <f t="shared" si="281"/>
        <v>264.79000000000002</v>
      </c>
      <c r="G485" s="44">
        <f t="shared" si="281"/>
        <v>264.79000000000002</v>
      </c>
      <c r="H485" s="44">
        <f t="shared" si="281"/>
        <v>264.79000000000002</v>
      </c>
      <c r="I485" s="44">
        <f t="shared" si="281"/>
        <v>264.79000000000002</v>
      </c>
      <c r="J485" s="44">
        <f t="shared" si="281"/>
        <v>264.79000000000002</v>
      </c>
      <c r="K485" s="44">
        <f t="shared" si="281"/>
        <v>264.79000000000002</v>
      </c>
      <c r="L485" s="44">
        <f t="shared" si="281"/>
        <v>264.79000000000002</v>
      </c>
      <c r="M485" s="44">
        <f t="shared" si="281"/>
        <v>264.79000000000002</v>
      </c>
      <c r="N485" s="44">
        <f t="shared" si="281"/>
        <v>264.79000000000002</v>
      </c>
      <c r="O485" s="44">
        <f t="shared" si="281"/>
        <v>264.79000000000002</v>
      </c>
      <c r="P485" s="44">
        <f t="shared" si="281"/>
        <v>264.79000000000002</v>
      </c>
      <c r="Q485" s="44">
        <f t="shared" si="281"/>
        <v>264.79000000000002</v>
      </c>
      <c r="R485" s="44">
        <f t="shared" si="281"/>
        <v>264.79000000000002</v>
      </c>
      <c r="S485" s="44">
        <f t="shared" si="281"/>
        <v>264.79000000000002</v>
      </c>
      <c r="T485" s="44">
        <f t="shared" si="281"/>
        <v>264.79000000000002</v>
      </c>
      <c r="U485" s="44">
        <f t="shared" si="281"/>
        <v>264.79000000000002</v>
      </c>
      <c r="V485" s="44">
        <f t="shared" si="281"/>
        <v>264.79000000000002</v>
      </c>
      <c r="W485" s="44">
        <f t="shared" si="281"/>
        <v>264.79000000000002</v>
      </c>
      <c r="X485" s="44">
        <f t="shared" si="281"/>
        <v>264.79000000000002</v>
      </c>
      <c r="Y485" s="44">
        <f t="shared" si="281"/>
        <v>264.79000000000002</v>
      </c>
      <c r="Z485" s="44">
        <f t="shared" si="281"/>
        <v>264.79000000000002</v>
      </c>
      <c r="AA485" s="44">
        <f t="shared" si="281"/>
        <v>264.79000000000002</v>
      </c>
    </row>
    <row r="486" spans="1:27" collapsed="1" x14ac:dyDescent="0.2">
      <c r="A486" s="96" t="s">
        <v>1481</v>
      </c>
      <c r="B486" s="28" t="str">
        <f>"05"&amp;"."&amp;$B$640&amp;"."&amp;$B$641</f>
        <v>05.04.2024</v>
      </c>
      <c r="C486" s="88" t="s">
        <v>76</v>
      </c>
      <c r="D486" s="89">
        <f>ROUND(((D487+D488+D490+D489)/1000),5)</f>
        <v>2.0059800000000001</v>
      </c>
      <c r="E486" s="89">
        <f>ROUND(((E487+E488+E490+E489)/1000),5)</f>
        <v>1.92761</v>
      </c>
      <c r="F486" s="89">
        <f>ROUND(((F487+F488+F490+F489)/1000),5)</f>
        <v>1.91743</v>
      </c>
      <c r="G486" s="89">
        <f t="shared" ref="G486:AA486" si="282">ROUND(((G487+G488+G490+G489)/1000),5)</f>
        <v>1.91875</v>
      </c>
      <c r="H486" s="89">
        <f t="shared" si="282"/>
        <v>1.9527099999999999</v>
      </c>
      <c r="I486" s="89">
        <f t="shared" si="282"/>
        <v>2.0643099999999999</v>
      </c>
      <c r="J486" s="89">
        <f t="shared" si="282"/>
        <v>2.1774399999999998</v>
      </c>
      <c r="K486" s="89">
        <f t="shared" si="282"/>
        <v>2.3904100000000001</v>
      </c>
      <c r="L486" s="89">
        <f t="shared" si="282"/>
        <v>2.64114</v>
      </c>
      <c r="M486" s="89">
        <f t="shared" si="282"/>
        <v>2.6963699999999999</v>
      </c>
      <c r="N486" s="89">
        <f t="shared" si="282"/>
        <v>2.7050000000000001</v>
      </c>
      <c r="O486" s="89">
        <f t="shared" si="282"/>
        <v>2.7065600000000001</v>
      </c>
      <c r="P486" s="89">
        <f t="shared" si="282"/>
        <v>2.6967699999999999</v>
      </c>
      <c r="Q486" s="89">
        <f t="shared" si="282"/>
        <v>2.7003300000000001</v>
      </c>
      <c r="R486" s="89">
        <f t="shared" si="282"/>
        <v>2.6961499999999998</v>
      </c>
      <c r="S486" s="89">
        <f t="shared" si="282"/>
        <v>2.6914400000000001</v>
      </c>
      <c r="T486" s="89">
        <f t="shared" si="282"/>
        <v>2.6835499999999999</v>
      </c>
      <c r="U486" s="89">
        <f t="shared" si="282"/>
        <v>2.6255799999999998</v>
      </c>
      <c r="V486" s="89">
        <f t="shared" si="282"/>
        <v>2.6346099999999999</v>
      </c>
      <c r="W486" s="89">
        <f t="shared" si="282"/>
        <v>2.68635</v>
      </c>
      <c r="X486" s="89">
        <f t="shared" si="282"/>
        <v>2.6962799999999998</v>
      </c>
      <c r="Y486" s="89">
        <f t="shared" si="282"/>
        <v>3.1514899999999999</v>
      </c>
      <c r="Z486" s="89">
        <f t="shared" si="282"/>
        <v>2.8709799999999999</v>
      </c>
      <c r="AA486" s="89">
        <f t="shared" si="282"/>
        <v>2.32497</v>
      </c>
    </row>
    <row r="487" spans="1:27" ht="12.75" hidden="1" customHeight="1" outlineLevel="1" x14ac:dyDescent="0.2">
      <c r="A487" s="97" t="s">
        <v>1482</v>
      </c>
      <c r="B487" s="63" t="s">
        <v>242</v>
      </c>
      <c r="C487" s="43" t="s">
        <v>79</v>
      </c>
      <c r="D487" s="44">
        <v>1302.71</v>
      </c>
      <c r="E487" s="44">
        <v>1224.3399999999999</v>
      </c>
      <c r="F487" s="44">
        <v>1214.1600000000001</v>
      </c>
      <c r="G487" s="44">
        <v>1215.48</v>
      </c>
      <c r="H487" s="44">
        <v>1249.44</v>
      </c>
      <c r="I487" s="44">
        <v>1361.04</v>
      </c>
      <c r="J487" s="44">
        <v>1474.17</v>
      </c>
      <c r="K487" s="44">
        <v>1687.14</v>
      </c>
      <c r="L487" s="44">
        <v>1937.87</v>
      </c>
      <c r="M487" s="44">
        <v>1993.1</v>
      </c>
      <c r="N487" s="44">
        <v>2001.73</v>
      </c>
      <c r="O487" s="44">
        <v>2003.29</v>
      </c>
      <c r="P487" s="44">
        <v>1993.5</v>
      </c>
      <c r="Q487" s="44">
        <v>1997.06</v>
      </c>
      <c r="R487" s="44">
        <v>1992.88</v>
      </c>
      <c r="S487" s="44">
        <v>1988.17</v>
      </c>
      <c r="T487" s="44">
        <v>1980.28</v>
      </c>
      <c r="U487" s="44">
        <v>1922.31</v>
      </c>
      <c r="V487" s="44">
        <v>1931.34</v>
      </c>
      <c r="W487" s="44">
        <v>1983.08</v>
      </c>
      <c r="X487" s="44">
        <v>1993.01</v>
      </c>
      <c r="Y487" s="44">
        <v>2448.2199999999998</v>
      </c>
      <c r="Z487" s="44">
        <v>2167.71</v>
      </c>
      <c r="AA487" s="44">
        <v>1621.7</v>
      </c>
    </row>
    <row r="488" spans="1:27" ht="12.75" hidden="1" customHeight="1" outlineLevel="1" x14ac:dyDescent="0.2">
      <c r="A488" s="97" t="s">
        <v>1483</v>
      </c>
      <c r="B488" s="63" t="s">
        <v>90</v>
      </c>
      <c r="C488" s="43" t="s">
        <v>79</v>
      </c>
      <c r="D488" s="44">
        <f>$D$468</f>
        <v>434.18</v>
      </c>
      <c r="E488" s="44">
        <f t="shared" ref="E488:AA488" si="283">$D$468</f>
        <v>434.18</v>
      </c>
      <c r="F488" s="44">
        <f t="shared" si="283"/>
        <v>434.18</v>
      </c>
      <c r="G488" s="44">
        <f t="shared" si="283"/>
        <v>434.18</v>
      </c>
      <c r="H488" s="44">
        <f t="shared" si="283"/>
        <v>434.18</v>
      </c>
      <c r="I488" s="44">
        <f t="shared" si="283"/>
        <v>434.18</v>
      </c>
      <c r="J488" s="44">
        <f t="shared" si="283"/>
        <v>434.18</v>
      </c>
      <c r="K488" s="44">
        <f t="shared" si="283"/>
        <v>434.18</v>
      </c>
      <c r="L488" s="44">
        <f t="shared" si="283"/>
        <v>434.18</v>
      </c>
      <c r="M488" s="44">
        <f t="shared" si="283"/>
        <v>434.18</v>
      </c>
      <c r="N488" s="44">
        <f t="shared" si="283"/>
        <v>434.18</v>
      </c>
      <c r="O488" s="44">
        <f t="shared" si="283"/>
        <v>434.18</v>
      </c>
      <c r="P488" s="44">
        <f t="shared" si="283"/>
        <v>434.18</v>
      </c>
      <c r="Q488" s="44">
        <f t="shared" si="283"/>
        <v>434.18</v>
      </c>
      <c r="R488" s="44">
        <f t="shared" si="283"/>
        <v>434.18</v>
      </c>
      <c r="S488" s="44">
        <f t="shared" si="283"/>
        <v>434.18</v>
      </c>
      <c r="T488" s="44">
        <f t="shared" si="283"/>
        <v>434.18</v>
      </c>
      <c r="U488" s="44">
        <f t="shared" si="283"/>
        <v>434.18</v>
      </c>
      <c r="V488" s="44">
        <f t="shared" si="283"/>
        <v>434.18</v>
      </c>
      <c r="W488" s="44">
        <f t="shared" si="283"/>
        <v>434.18</v>
      </c>
      <c r="X488" s="44">
        <f t="shared" si="283"/>
        <v>434.18</v>
      </c>
      <c r="Y488" s="44">
        <f t="shared" si="283"/>
        <v>434.18</v>
      </c>
      <c r="Z488" s="44">
        <f t="shared" si="283"/>
        <v>434.18</v>
      </c>
      <c r="AA488" s="44">
        <f t="shared" si="283"/>
        <v>434.18</v>
      </c>
    </row>
    <row r="489" spans="1:27" ht="12.75" hidden="1" customHeight="1" outlineLevel="1" x14ac:dyDescent="0.2">
      <c r="A489" s="97" t="s">
        <v>1484</v>
      </c>
      <c r="B489" s="63" t="s">
        <v>83</v>
      </c>
      <c r="C489" s="43" t="s">
        <v>79</v>
      </c>
      <c r="D489" s="44">
        <v>4.3</v>
      </c>
      <c r="E489" s="44">
        <v>4.3</v>
      </c>
      <c r="F489" s="44">
        <v>4.3</v>
      </c>
      <c r="G489" s="44">
        <v>4.3</v>
      </c>
      <c r="H489" s="44">
        <v>4.3</v>
      </c>
      <c r="I489" s="44">
        <v>4.3</v>
      </c>
      <c r="J489" s="44">
        <v>4.3</v>
      </c>
      <c r="K489" s="44">
        <v>4.3</v>
      </c>
      <c r="L489" s="44">
        <v>4.3</v>
      </c>
      <c r="M489" s="44">
        <v>4.3</v>
      </c>
      <c r="N489" s="44">
        <v>4.3</v>
      </c>
      <c r="O489" s="44">
        <v>4.3</v>
      </c>
      <c r="P489" s="44">
        <v>4.3</v>
      </c>
      <c r="Q489" s="44">
        <v>4.3</v>
      </c>
      <c r="R489" s="44">
        <v>4.3</v>
      </c>
      <c r="S489" s="44">
        <v>4.3</v>
      </c>
      <c r="T489" s="44">
        <v>4.3</v>
      </c>
      <c r="U489" s="44">
        <v>4.3</v>
      </c>
      <c r="V489" s="44">
        <v>4.3</v>
      </c>
      <c r="W489" s="44">
        <v>4.3</v>
      </c>
      <c r="X489" s="44">
        <v>4.3</v>
      </c>
      <c r="Y489" s="44">
        <v>4.3</v>
      </c>
      <c r="Z489" s="44">
        <v>4.3</v>
      </c>
      <c r="AA489" s="44">
        <v>4.3</v>
      </c>
    </row>
    <row r="490" spans="1:27" ht="12.75" hidden="1" customHeight="1" outlineLevel="1" x14ac:dyDescent="0.2">
      <c r="A490" s="97" t="s">
        <v>1485</v>
      </c>
      <c r="B490" s="63" t="s">
        <v>81</v>
      </c>
      <c r="C490" s="43" t="s">
        <v>79</v>
      </c>
      <c r="D490" s="44">
        <f>$D$11</f>
        <v>264.79000000000002</v>
      </c>
      <c r="E490" s="44">
        <f t="shared" ref="E490:AA490" si="284">$D$11</f>
        <v>264.79000000000002</v>
      </c>
      <c r="F490" s="44">
        <f t="shared" si="284"/>
        <v>264.79000000000002</v>
      </c>
      <c r="G490" s="44">
        <f t="shared" si="284"/>
        <v>264.79000000000002</v>
      </c>
      <c r="H490" s="44">
        <f t="shared" si="284"/>
        <v>264.79000000000002</v>
      </c>
      <c r="I490" s="44">
        <f t="shared" si="284"/>
        <v>264.79000000000002</v>
      </c>
      <c r="J490" s="44">
        <f t="shared" si="284"/>
        <v>264.79000000000002</v>
      </c>
      <c r="K490" s="44">
        <f t="shared" si="284"/>
        <v>264.79000000000002</v>
      </c>
      <c r="L490" s="44">
        <f t="shared" si="284"/>
        <v>264.79000000000002</v>
      </c>
      <c r="M490" s="44">
        <f t="shared" si="284"/>
        <v>264.79000000000002</v>
      </c>
      <c r="N490" s="44">
        <f t="shared" si="284"/>
        <v>264.79000000000002</v>
      </c>
      <c r="O490" s="44">
        <f t="shared" si="284"/>
        <v>264.79000000000002</v>
      </c>
      <c r="P490" s="44">
        <f t="shared" si="284"/>
        <v>264.79000000000002</v>
      </c>
      <c r="Q490" s="44">
        <f t="shared" si="284"/>
        <v>264.79000000000002</v>
      </c>
      <c r="R490" s="44">
        <f t="shared" si="284"/>
        <v>264.79000000000002</v>
      </c>
      <c r="S490" s="44">
        <f t="shared" si="284"/>
        <v>264.79000000000002</v>
      </c>
      <c r="T490" s="44">
        <f t="shared" si="284"/>
        <v>264.79000000000002</v>
      </c>
      <c r="U490" s="44">
        <f t="shared" si="284"/>
        <v>264.79000000000002</v>
      </c>
      <c r="V490" s="44">
        <f t="shared" si="284"/>
        <v>264.79000000000002</v>
      </c>
      <c r="W490" s="44">
        <f t="shared" si="284"/>
        <v>264.79000000000002</v>
      </c>
      <c r="X490" s="44">
        <f t="shared" si="284"/>
        <v>264.79000000000002</v>
      </c>
      <c r="Y490" s="44">
        <f t="shared" si="284"/>
        <v>264.79000000000002</v>
      </c>
      <c r="Z490" s="44">
        <f t="shared" si="284"/>
        <v>264.79000000000002</v>
      </c>
      <c r="AA490" s="44">
        <f t="shared" si="284"/>
        <v>264.79000000000002</v>
      </c>
    </row>
    <row r="491" spans="1:27" collapsed="1" x14ac:dyDescent="0.2">
      <c r="A491" s="96" t="s">
        <v>1486</v>
      </c>
      <c r="B491" s="28" t="str">
        <f>"06"&amp;"."&amp;$B$640&amp;"."&amp;$B$641</f>
        <v>06.04.2024</v>
      </c>
      <c r="C491" s="88" t="s">
        <v>76</v>
      </c>
      <c r="D491" s="89">
        <f>ROUND(((D492+D493+D495+D494)/1000),5)</f>
        <v>2.1770900000000002</v>
      </c>
      <c r="E491" s="89">
        <f>ROUND(((E492+E493+E495+E494)/1000),5)</f>
        <v>2.0155099999999999</v>
      </c>
      <c r="F491" s="89">
        <f>ROUND(((F492+F493+F495+F494)/1000),5)</f>
        <v>1.9699199999999999</v>
      </c>
      <c r="G491" s="89">
        <f t="shared" ref="G491:AA491" si="285">ROUND(((G492+G493+G495+G494)/1000),5)</f>
        <v>1.96618</v>
      </c>
      <c r="H491" s="89">
        <f t="shared" si="285"/>
        <v>2.0095200000000002</v>
      </c>
      <c r="I491" s="89">
        <f t="shared" si="285"/>
        <v>2.0720200000000002</v>
      </c>
      <c r="J491" s="89">
        <f t="shared" si="285"/>
        <v>2.0951599999999999</v>
      </c>
      <c r="K491" s="89">
        <f t="shared" si="285"/>
        <v>2.1975899999999999</v>
      </c>
      <c r="L491" s="89">
        <f t="shared" si="285"/>
        <v>2.5802299999999998</v>
      </c>
      <c r="M491" s="89">
        <f t="shared" si="285"/>
        <v>2.67367</v>
      </c>
      <c r="N491" s="89">
        <f t="shared" si="285"/>
        <v>2.8452899999999999</v>
      </c>
      <c r="O491" s="89">
        <f t="shared" si="285"/>
        <v>2.6991499999999999</v>
      </c>
      <c r="P491" s="89">
        <f t="shared" si="285"/>
        <v>2.6983700000000002</v>
      </c>
      <c r="Q491" s="89">
        <f t="shared" si="285"/>
        <v>2.69754</v>
      </c>
      <c r="R491" s="89">
        <f t="shared" si="285"/>
        <v>2.6947999999999999</v>
      </c>
      <c r="S491" s="89">
        <f t="shared" si="285"/>
        <v>2.69089</v>
      </c>
      <c r="T491" s="89">
        <f t="shared" si="285"/>
        <v>2.7772700000000001</v>
      </c>
      <c r="U491" s="89">
        <f t="shared" si="285"/>
        <v>2.6092499999999998</v>
      </c>
      <c r="V491" s="89">
        <f t="shared" si="285"/>
        <v>2.62012</v>
      </c>
      <c r="W491" s="89">
        <f t="shared" si="285"/>
        <v>2.6997599999999999</v>
      </c>
      <c r="X491" s="89">
        <f t="shared" si="285"/>
        <v>2.6979199999999999</v>
      </c>
      <c r="Y491" s="89">
        <f t="shared" si="285"/>
        <v>2.57422</v>
      </c>
      <c r="Z491" s="89">
        <f t="shared" si="285"/>
        <v>2.29833</v>
      </c>
      <c r="AA491" s="89">
        <f t="shared" si="285"/>
        <v>2.1867200000000002</v>
      </c>
    </row>
    <row r="492" spans="1:27" ht="12.75" hidden="1" customHeight="1" outlineLevel="1" x14ac:dyDescent="0.2">
      <c r="A492" s="97" t="s">
        <v>1487</v>
      </c>
      <c r="B492" s="63" t="s">
        <v>242</v>
      </c>
      <c r="C492" s="43" t="s">
        <v>79</v>
      </c>
      <c r="D492" s="44">
        <v>1473.82</v>
      </c>
      <c r="E492" s="44">
        <v>1312.24</v>
      </c>
      <c r="F492" s="44">
        <v>1266.6500000000001</v>
      </c>
      <c r="G492" s="44">
        <v>1262.9100000000001</v>
      </c>
      <c r="H492" s="44">
        <v>1306.25</v>
      </c>
      <c r="I492" s="44">
        <v>1368.75</v>
      </c>
      <c r="J492" s="44">
        <v>1391.89</v>
      </c>
      <c r="K492" s="44">
        <v>1494.32</v>
      </c>
      <c r="L492" s="44">
        <v>1876.96</v>
      </c>
      <c r="M492" s="44">
        <v>1970.4</v>
      </c>
      <c r="N492" s="44">
        <v>2142.02</v>
      </c>
      <c r="O492" s="44">
        <v>1995.88</v>
      </c>
      <c r="P492" s="44">
        <v>1995.1</v>
      </c>
      <c r="Q492" s="44">
        <v>1994.27</v>
      </c>
      <c r="R492" s="44">
        <v>1991.53</v>
      </c>
      <c r="S492" s="44">
        <v>1987.62</v>
      </c>
      <c r="T492" s="44">
        <v>2074</v>
      </c>
      <c r="U492" s="44">
        <v>1905.98</v>
      </c>
      <c r="V492" s="44">
        <v>1916.85</v>
      </c>
      <c r="W492" s="44">
        <v>1996.49</v>
      </c>
      <c r="X492" s="44">
        <v>1994.65</v>
      </c>
      <c r="Y492" s="44">
        <v>1870.95</v>
      </c>
      <c r="Z492" s="44">
        <v>1595.06</v>
      </c>
      <c r="AA492" s="44">
        <v>1483.45</v>
      </c>
    </row>
    <row r="493" spans="1:27" ht="12.75" hidden="1" customHeight="1" outlineLevel="1" x14ac:dyDescent="0.2">
      <c r="A493" s="97" t="s">
        <v>1488</v>
      </c>
      <c r="B493" s="63" t="s">
        <v>90</v>
      </c>
      <c r="C493" s="43" t="s">
        <v>79</v>
      </c>
      <c r="D493" s="44">
        <f>$D$468</f>
        <v>434.18</v>
      </c>
      <c r="E493" s="44">
        <f t="shared" ref="E493:AA493" si="286">$D$468</f>
        <v>434.18</v>
      </c>
      <c r="F493" s="44">
        <f t="shared" si="286"/>
        <v>434.18</v>
      </c>
      <c r="G493" s="44">
        <f t="shared" si="286"/>
        <v>434.18</v>
      </c>
      <c r="H493" s="44">
        <f t="shared" si="286"/>
        <v>434.18</v>
      </c>
      <c r="I493" s="44">
        <f t="shared" si="286"/>
        <v>434.18</v>
      </c>
      <c r="J493" s="44">
        <f t="shared" si="286"/>
        <v>434.18</v>
      </c>
      <c r="K493" s="44">
        <f t="shared" si="286"/>
        <v>434.18</v>
      </c>
      <c r="L493" s="44">
        <f t="shared" si="286"/>
        <v>434.18</v>
      </c>
      <c r="M493" s="44">
        <f t="shared" si="286"/>
        <v>434.18</v>
      </c>
      <c r="N493" s="44">
        <f t="shared" si="286"/>
        <v>434.18</v>
      </c>
      <c r="O493" s="44">
        <f t="shared" si="286"/>
        <v>434.18</v>
      </c>
      <c r="P493" s="44">
        <f t="shared" si="286"/>
        <v>434.18</v>
      </c>
      <c r="Q493" s="44">
        <f t="shared" si="286"/>
        <v>434.18</v>
      </c>
      <c r="R493" s="44">
        <f t="shared" si="286"/>
        <v>434.18</v>
      </c>
      <c r="S493" s="44">
        <f t="shared" si="286"/>
        <v>434.18</v>
      </c>
      <c r="T493" s="44">
        <f t="shared" si="286"/>
        <v>434.18</v>
      </c>
      <c r="U493" s="44">
        <f t="shared" si="286"/>
        <v>434.18</v>
      </c>
      <c r="V493" s="44">
        <f t="shared" si="286"/>
        <v>434.18</v>
      </c>
      <c r="W493" s="44">
        <f t="shared" si="286"/>
        <v>434.18</v>
      </c>
      <c r="X493" s="44">
        <f t="shared" si="286"/>
        <v>434.18</v>
      </c>
      <c r="Y493" s="44">
        <f t="shared" si="286"/>
        <v>434.18</v>
      </c>
      <c r="Z493" s="44">
        <f t="shared" si="286"/>
        <v>434.18</v>
      </c>
      <c r="AA493" s="44">
        <f t="shared" si="286"/>
        <v>434.18</v>
      </c>
    </row>
    <row r="494" spans="1:27" ht="12.75" hidden="1" customHeight="1" outlineLevel="1" x14ac:dyDescent="0.2">
      <c r="A494" s="97" t="s">
        <v>1489</v>
      </c>
      <c r="B494" s="63" t="s">
        <v>83</v>
      </c>
      <c r="C494" s="43" t="s">
        <v>79</v>
      </c>
      <c r="D494" s="44">
        <v>4.3</v>
      </c>
      <c r="E494" s="44">
        <v>4.3</v>
      </c>
      <c r="F494" s="44">
        <v>4.3</v>
      </c>
      <c r="G494" s="44">
        <v>4.3</v>
      </c>
      <c r="H494" s="44">
        <v>4.3</v>
      </c>
      <c r="I494" s="44">
        <v>4.3</v>
      </c>
      <c r="J494" s="44">
        <v>4.3</v>
      </c>
      <c r="K494" s="44">
        <v>4.3</v>
      </c>
      <c r="L494" s="44">
        <v>4.3</v>
      </c>
      <c r="M494" s="44">
        <v>4.3</v>
      </c>
      <c r="N494" s="44">
        <v>4.3</v>
      </c>
      <c r="O494" s="44">
        <v>4.3</v>
      </c>
      <c r="P494" s="44">
        <v>4.3</v>
      </c>
      <c r="Q494" s="44">
        <v>4.3</v>
      </c>
      <c r="R494" s="44">
        <v>4.3</v>
      </c>
      <c r="S494" s="44">
        <v>4.3</v>
      </c>
      <c r="T494" s="44">
        <v>4.3</v>
      </c>
      <c r="U494" s="44">
        <v>4.3</v>
      </c>
      <c r="V494" s="44">
        <v>4.3</v>
      </c>
      <c r="W494" s="44">
        <v>4.3</v>
      </c>
      <c r="X494" s="44">
        <v>4.3</v>
      </c>
      <c r="Y494" s="44">
        <v>4.3</v>
      </c>
      <c r="Z494" s="44">
        <v>4.3</v>
      </c>
      <c r="AA494" s="44">
        <v>4.3</v>
      </c>
    </row>
    <row r="495" spans="1:27" ht="12.75" hidden="1" customHeight="1" outlineLevel="1" x14ac:dyDescent="0.2">
      <c r="A495" s="97" t="s">
        <v>1490</v>
      </c>
      <c r="B495" s="63" t="s">
        <v>81</v>
      </c>
      <c r="C495" s="43" t="s">
        <v>79</v>
      </c>
      <c r="D495" s="44">
        <f>$D$11</f>
        <v>264.79000000000002</v>
      </c>
      <c r="E495" s="44">
        <f t="shared" ref="E495:AA495" si="287">$D$11</f>
        <v>264.79000000000002</v>
      </c>
      <c r="F495" s="44">
        <f t="shared" si="287"/>
        <v>264.79000000000002</v>
      </c>
      <c r="G495" s="44">
        <f t="shared" si="287"/>
        <v>264.79000000000002</v>
      </c>
      <c r="H495" s="44">
        <f t="shared" si="287"/>
        <v>264.79000000000002</v>
      </c>
      <c r="I495" s="44">
        <f t="shared" si="287"/>
        <v>264.79000000000002</v>
      </c>
      <c r="J495" s="44">
        <f t="shared" si="287"/>
        <v>264.79000000000002</v>
      </c>
      <c r="K495" s="44">
        <f t="shared" si="287"/>
        <v>264.79000000000002</v>
      </c>
      <c r="L495" s="44">
        <f t="shared" si="287"/>
        <v>264.79000000000002</v>
      </c>
      <c r="M495" s="44">
        <f t="shared" si="287"/>
        <v>264.79000000000002</v>
      </c>
      <c r="N495" s="44">
        <f t="shared" si="287"/>
        <v>264.79000000000002</v>
      </c>
      <c r="O495" s="44">
        <f t="shared" si="287"/>
        <v>264.79000000000002</v>
      </c>
      <c r="P495" s="44">
        <f t="shared" si="287"/>
        <v>264.79000000000002</v>
      </c>
      <c r="Q495" s="44">
        <f t="shared" si="287"/>
        <v>264.79000000000002</v>
      </c>
      <c r="R495" s="44">
        <f t="shared" si="287"/>
        <v>264.79000000000002</v>
      </c>
      <c r="S495" s="44">
        <f t="shared" si="287"/>
        <v>264.79000000000002</v>
      </c>
      <c r="T495" s="44">
        <f t="shared" si="287"/>
        <v>264.79000000000002</v>
      </c>
      <c r="U495" s="44">
        <f t="shared" si="287"/>
        <v>264.79000000000002</v>
      </c>
      <c r="V495" s="44">
        <f t="shared" si="287"/>
        <v>264.79000000000002</v>
      </c>
      <c r="W495" s="44">
        <f t="shared" si="287"/>
        <v>264.79000000000002</v>
      </c>
      <c r="X495" s="44">
        <f t="shared" si="287"/>
        <v>264.79000000000002</v>
      </c>
      <c r="Y495" s="44">
        <f t="shared" si="287"/>
        <v>264.79000000000002</v>
      </c>
      <c r="Z495" s="44">
        <f t="shared" si="287"/>
        <v>264.79000000000002</v>
      </c>
      <c r="AA495" s="44">
        <f t="shared" si="287"/>
        <v>264.79000000000002</v>
      </c>
    </row>
    <row r="496" spans="1:27" collapsed="1" x14ac:dyDescent="0.2">
      <c r="A496" s="96" t="s">
        <v>1491</v>
      </c>
      <c r="B496" s="28" t="str">
        <f>"07"&amp;"."&amp;$B$640&amp;"."&amp;$B$641</f>
        <v>07.04.2024</v>
      </c>
      <c r="C496" s="88" t="s">
        <v>76</v>
      </c>
      <c r="D496" s="89">
        <f>ROUND(((D497+D498+D500+D499)/1000),5)</f>
        <v>2.12134</v>
      </c>
      <c r="E496" s="89">
        <f>ROUND(((E497+E498+E500+E499)/1000),5)</f>
        <v>2.0027900000000001</v>
      </c>
      <c r="F496" s="89">
        <f>ROUND(((F497+F498+F500+F499)/1000),5)</f>
        <v>1.9486399999999999</v>
      </c>
      <c r="G496" s="89">
        <f t="shared" ref="G496:AA496" si="288">ROUND(((G497+G498+G500+G499)/1000),5)</f>
        <v>1.93584</v>
      </c>
      <c r="H496" s="89">
        <f t="shared" si="288"/>
        <v>1.9459200000000001</v>
      </c>
      <c r="I496" s="89">
        <f t="shared" si="288"/>
        <v>1.95133</v>
      </c>
      <c r="J496" s="89">
        <f t="shared" si="288"/>
        <v>1.9485300000000001</v>
      </c>
      <c r="K496" s="89">
        <f t="shared" si="288"/>
        <v>2.06724</v>
      </c>
      <c r="L496" s="89">
        <f t="shared" si="288"/>
        <v>2.2221899999999999</v>
      </c>
      <c r="M496" s="89">
        <f t="shared" si="288"/>
        <v>2.2886899999999999</v>
      </c>
      <c r="N496" s="89">
        <f t="shared" si="288"/>
        <v>2.3814199999999999</v>
      </c>
      <c r="O496" s="89">
        <f t="shared" si="288"/>
        <v>2.3691200000000001</v>
      </c>
      <c r="P496" s="89">
        <f t="shared" si="288"/>
        <v>2.3486099999999999</v>
      </c>
      <c r="Q496" s="89">
        <f t="shared" si="288"/>
        <v>2.3419099999999999</v>
      </c>
      <c r="R496" s="89">
        <f t="shared" si="288"/>
        <v>2.3325200000000001</v>
      </c>
      <c r="S496" s="89">
        <f t="shared" si="288"/>
        <v>2.3752599999999999</v>
      </c>
      <c r="T496" s="89">
        <f t="shared" si="288"/>
        <v>2.3567200000000001</v>
      </c>
      <c r="U496" s="89">
        <f t="shared" si="288"/>
        <v>2.3710800000000001</v>
      </c>
      <c r="V496" s="89">
        <f t="shared" si="288"/>
        <v>2.3816799999999998</v>
      </c>
      <c r="W496" s="89">
        <f t="shared" si="288"/>
        <v>2.6850399999999999</v>
      </c>
      <c r="X496" s="89">
        <f t="shared" si="288"/>
        <v>2.72376</v>
      </c>
      <c r="Y496" s="89">
        <f t="shared" si="288"/>
        <v>2.3665400000000001</v>
      </c>
      <c r="Z496" s="89">
        <f t="shared" si="288"/>
        <v>2.1758999999999999</v>
      </c>
      <c r="AA496" s="89">
        <f t="shared" si="288"/>
        <v>2.1024500000000002</v>
      </c>
    </row>
    <row r="497" spans="1:27" ht="12.75" hidden="1" customHeight="1" outlineLevel="1" x14ac:dyDescent="0.2">
      <c r="A497" s="97" t="s">
        <v>1492</v>
      </c>
      <c r="B497" s="63" t="s">
        <v>242</v>
      </c>
      <c r="C497" s="43" t="s">
        <v>79</v>
      </c>
      <c r="D497" s="44">
        <v>1418.07</v>
      </c>
      <c r="E497" s="44">
        <v>1299.52</v>
      </c>
      <c r="F497" s="44">
        <v>1245.3699999999999</v>
      </c>
      <c r="G497" s="44">
        <v>1232.57</v>
      </c>
      <c r="H497" s="44">
        <v>1242.6500000000001</v>
      </c>
      <c r="I497" s="44">
        <v>1248.06</v>
      </c>
      <c r="J497" s="44">
        <v>1245.26</v>
      </c>
      <c r="K497" s="44">
        <v>1363.97</v>
      </c>
      <c r="L497" s="44">
        <v>1518.92</v>
      </c>
      <c r="M497" s="44">
        <v>1585.42</v>
      </c>
      <c r="N497" s="44">
        <v>1678.15</v>
      </c>
      <c r="O497" s="44">
        <v>1665.85</v>
      </c>
      <c r="P497" s="44">
        <v>1645.34</v>
      </c>
      <c r="Q497" s="44">
        <v>1638.64</v>
      </c>
      <c r="R497" s="44">
        <v>1629.25</v>
      </c>
      <c r="S497" s="44">
        <v>1671.99</v>
      </c>
      <c r="T497" s="44">
        <v>1653.45</v>
      </c>
      <c r="U497" s="44">
        <v>1667.81</v>
      </c>
      <c r="V497" s="44">
        <v>1678.41</v>
      </c>
      <c r="W497" s="44">
        <v>1981.77</v>
      </c>
      <c r="X497" s="44">
        <v>2020.49</v>
      </c>
      <c r="Y497" s="44">
        <v>1663.27</v>
      </c>
      <c r="Z497" s="44">
        <v>1472.63</v>
      </c>
      <c r="AA497" s="44">
        <v>1399.18</v>
      </c>
    </row>
    <row r="498" spans="1:27" ht="12.75" hidden="1" customHeight="1" outlineLevel="1" x14ac:dyDescent="0.2">
      <c r="A498" s="97" t="s">
        <v>1493</v>
      </c>
      <c r="B498" s="63" t="s">
        <v>90</v>
      </c>
      <c r="C498" s="43" t="s">
        <v>79</v>
      </c>
      <c r="D498" s="44">
        <f>$D$468</f>
        <v>434.18</v>
      </c>
      <c r="E498" s="44">
        <f t="shared" ref="E498:AA498" si="289">$D$468</f>
        <v>434.18</v>
      </c>
      <c r="F498" s="44">
        <f t="shared" si="289"/>
        <v>434.18</v>
      </c>
      <c r="G498" s="44">
        <f t="shared" si="289"/>
        <v>434.18</v>
      </c>
      <c r="H498" s="44">
        <f t="shared" si="289"/>
        <v>434.18</v>
      </c>
      <c r="I498" s="44">
        <f t="shared" si="289"/>
        <v>434.18</v>
      </c>
      <c r="J498" s="44">
        <f t="shared" si="289"/>
        <v>434.18</v>
      </c>
      <c r="K498" s="44">
        <f t="shared" si="289"/>
        <v>434.18</v>
      </c>
      <c r="L498" s="44">
        <f t="shared" si="289"/>
        <v>434.18</v>
      </c>
      <c r="M498" s="44">
        <f t="shared" si="289"/>
        <v>434.18</v>
      </c>
      <c r="N498" s="44">
        <f t="shared" si="289"/>
        <v>434.18</v>
      </c>
      <c r="O498" s="44">
        <f t="shared" si="289"/>
        <v>434.18</v>
      </c>
      <c r="P498" s="44">
        <f t="shared" si="289"/>
        <v>434.18</v>
      </c>
      <c r="Q498" s="44">
        <f t="shared" si="289"/>
        <v>434.18</v>
      </c>
      <c r="R498" s="44">
        <f t="shared" si="289"/>
        <v>434.18</v>
      </c>
      <c r="S498" s="44">
        <f t="shared" si="289"/>
        <v>434.18</v>
      </c>
      <c r="T498" s="44">
        <f t="shared" si="289"/>
        <v>434.18</v>
      </c>
      <c r="U498" s="44">
        <f t="shared" si="289"/>
        <v>434.18</v>
      </c>
      <c r="V498" s="44">
        <f t="shared" si="289"/>
        <v>434.18</v>
      </c>
      <c r="W498" s="44">
        <f t="shared" si="289"/>
        <v>434.18</v>
      </c>
      <c r="X498" s="44">
        <f t="shared" si="289"/>
        <v>434.18</v>
      </c>
      <c r="Y498" s="44">
        <f t="shared" si="289"/>
        <v>434.18</v>
      </c>
      <c r="Z498" s="44">
        <f t="shared" si="289"/>
        <v>434.18</v>
      </c>
      <c r="AA498" s="44">
        <f t="shared" si="289"/>
        <v>434.18</v>
      </c>
    </row>
    <row r="499" spans="1:27" ht="12.75" hidden="1" customHeight="1" outlineLevel="1" x14ac:dyDescent="0.2">
      <c r="A499" s="97" t="s">
        <v>1494</v>
      </c>
      <c r="B499" s="63" t="s">
        <v>83</v>
      </c>
      <c r="C499" s="43" t="s">
        <v>79</v>
      </c>
      <c r="D499" s="44">
        <v>4.3</v>
      </c>
      <c r="E499" s="44">
        <v>4.3</v>
      </c>
      <c r="F499" s="44">
        <v>4.3</v>
      </c>
      <c r="G499" s="44">
        <v>4.3</v>
      </c>
      <c r="H499" s="44">
        <v>4.3</v>
      </c>
      <c r="I499" s="44">
        <v>4.3</v>
      </c>
      <c r="J499" s="44">
        <v>4.3</v>
      </c>
      <c r="K499" s="44">
        <v>4.3</v>
      </c>
      <c r="L499" s="44">
        <v>4.3</v>
      </c>
      <c r="M499" s="44">
        <v>4.3</v>
      </c>
      <c r="N499" s="44">
        <v>4.3</v>
      </c>
      <c r="O499" s="44">
        <v>4.3</v>
      </c>
      <c r="P499" s="44">
        <v>4.3</v>
      </c>
      <c r="Q499" s="44">
        <v>4.3</v>
      </c>
      <c r="R499" s="44">
        <v>4.3</v>
      </c>
      <c r="S499" s="44">
        <v>4.3</v>
      </c>
      <c r="T499" s="44">
        <v>4.3</v>
      </c>
      <c r="U499" s="44">
        <v>4.3</v>
      </c>
      <c r="V499" s="44">
        <v>4.3</v>
      </c>
      <c r="W499" s="44">
        <v>4.3</v>
      </c>
      <c r="X499" s="44">
        <v>4.3</v>
      </c>
      <c r="Y499" s="44">
        <v>4.3</v>
      </c>
      <c r="Z499" s="44">
        <v>4.3</v>
      </c>
      <c r="AA499" s="44">
        <v>4.3</v>
      </c>
    </row>
    <row r="500" spans="1:27" ht="12.75" hidden="1" customHeight="1" outlineLevel="1" x14ac:dyDescent="0.2">
      <c r="A500" s="97" t="s">
        <v>1495</v>
      </c>
      <c r="B500" s="63" t="s">
        <v>81</v>
      </c>
      <c r="C500" s="43" t="s">
        <v>79</v>
      </c>
      <c r="D500" s="44">
        <f>$D$11</f>
        <v>264.79000000000002</v>
      </c>
      <c r="E500" s="44">
        <f t="shared" ref="E500:AA500" si="290">$D$11</f>
        <v>264.79000000000002</v>
      </c>
      <c r="F500" s="44">
        <f t="shared" si="290"/>
        <v>264.79000000000002</v>
      </c>
      <c r="G500" s="44">
        <f t="shared" si="290"/>
        <v>264.79000000000002</v>
      </c>
      <c r="H500" s="44">
        <f t="shared" si="290"/>
        <v>264.79000000000002</v>
      </c>
      <c r="I500" s="44">
        <f t="shared" si="290"/>
        <v>264.79000000000002</v>
      </c>
      <c r="J500" s="44">
        <f t="shared" si="290"/>
        <v>264.79000000000002</v>
      </c>
      <c r="K500" s="44">
        <f t="shared" si="290"/>
        <v>264.79000000000002</v>
      </c>
      <c r="L500" s="44">
        <f t="shared" si="290"/>
        <v>264.79000000000002</v>
      </c>
      <c r="M500" s="44">
        <f t="shared" si="290"/>
        <v>264.79000000000002</v>
      </c>
      <c r="N500" s="44">
        <f t="shared" si="290"/>
        <v>264.79000000000002</v>
      </c>
      <c r="O500" s="44">
        <f t="shared" si="290"/>
        <v>264.79000000000002</v>
      </c>
      <c r="P500" s="44">
        <f t="shared" si="290"/>
        <v>264.79000000000002</v>
      </c>
      <c r="Q500" s="44">
        <f t="shared" si="290"/>
        <v>264.79000000000002</v>
      </c>
      <c r="R500" s="44">
        <f t="shared" si="290"/>
        <v>264.79000000000002</v>
      </c>
      <c r="S500" s="44">
        <f t="shared" si="290"/>
        <v>264.79000000000002</v>
      </c>
      <c r="T500" s="44">
        <f t="shared" si="290"/>
        <v>264.79000000000002</v>
      </c>
      <c r="U500" s="44">
        <f t="shared" si="290"/>
        <v>264.79000000000002</v>
      </c>
      <c r="V500" s="44">
        <f t="shared" si="290"/>
        <v>264.79000000000002</v>
      </c>
      <c r="W500" s="44">
        <f t="shared" si="290"/>
        <v>264.79000000000002</v>
      </c>
      <c r="X500" s="44">
        <f t="shared" si="290"/>
        <v>264.79000000000002</v>
      </c>
      <c r="Y500" s="44">
        <f t="shared" si="290"/>
        <v>264.79000000000002</v>
      </c>
      <c r="Z500" s="44">
        <f t="shared" si="290"/>
        <v>264.79000000000002</v>
      </c>
      <c r="AA500" s="44">
        <f t="shared" si="290"/>
        <v>264.79000000000002</v>
      </c>
    </row>
    <row r="501" spans="1:27" collapsed="1" x14ac:dyDescent="0.2">
      <c r="A501" s="96" t="s">
        <v>1496</v>
      </c>
      <c r="B501" s="28" t="str">
        <f>"08"&amp;"."&amp;$B$640&amp;"."&amp;$B$641</f>
        <v>08.04.2024</v>
      </c>
      <c r="C501" s="88" t="s">
        <v>76</v>
      </c>
      <c r="D501" s="89">
        <f>ROUND(((D502+D503+D505+D504)/1000),5)</f>
        <v>2.01023</v>
      </c>
      <c r="E501" s="89">
        <f>ROUND(((E502+E503+E505+E504)/1000),5)</f>
        <v>1.9302299999999999</v>
      </c>
      <c r="F501" s="89">
        <f>ROUND(((F502+F503+F505+F504)/1000),5)</f>
        <v>1.89795</v>
      </c>
      <c r="G501" s="89">
        <f t="shared" ref="G501:AA501" si="291">ROUND(((G502+G503+G505+G504)/1000),5)</f>
        <v>1.89649</v>
      </c>
      <c r="H501" s="89">
        <f t="shared" si="291"/>
        <v>1.92903</v>
      </c>
      <c r="I501" s="89">
        <f t="shared" si="291"/>
        <v>2.0068600000000001</v>
      </c>
      <c r="J501" s="89">
        <f t="shared" si="291"/>
        <v>2.14703</v>
      </c>
      <c r="K501" s="89">
        <f t="shared" si="291"/>
        <v>2.4231199999999999</v>
      </c>
      <c r="L501" s="89">
        <f t="shared" si="291"/>
        <v>2.6337100000000002</v>
      </c>
      <c r="M501" s="89">
        <f t="shared" si="291"/>
        <v>2.9047999999999998</v>
      </c>
      <c r="N501" s="89">
        <f t="shared" si="291"/>
        <v>2.9328799999999999</v>
      </c>
      <c r="O501" s="89">
        <f t="shared" si="291"/>
        <v>2.7389700000000001</v>
      </c>
      <c r="P501" s="89">
        <f t="shared" si="291"/>
        <v>2.75041</v>
      </c>
      <c r="Q501" s="89">
        <f t="shared" si="291"/>
        <v>2.78362</v>
      </c>
      <c r="R501" s="89">
        <f t="shared" si="291"/>
        <v>2.7521100000000001</v>
      </c>
      <c r="S501" s="89">
        <f t="shared" si="291"/>
        <v>2.7125699999999999</v>
      </c>
      <c r="T501" s="89">
        <f t="shared" si="291"/>
        <v>2.6726000000000001</v>
      </c>
      <c r="U501" s="89">
        <f t="shared" si="291"/>
        <v>2.7425999999999999</v>
      </c>
      <c r="V501" s="89">
        <f t="shared" si="291"/>
        <v>2.84781</v>
      </c>
      <c r="W501" s="89">
        <f t="shared" si="291"/>
        <v>2.8412600000000001</v>
      </c>
      <c r="X501" s="89">
        <f t="shared" si="291"/>
        <v>2.6659000000000002</v>
      </c>
      <c r="Y501" s="89">
        <f t="shared" si="291"/>
        <v>2.58996</v>
      </c>
      <c r="Z501" s="89">
        <f t="shared" si="291"/>
        <v>2.28342</v>
      </c>
      <c r="AA501" s="89">
        <f t="shared" si="291"/>
        <v>2.1835499999999999</v>
      </c>
    </row>
    <row r="502" spans="1:27" ht="12.75" hidden="1" customHeight="1" outlineLevel="1" x14ac:dyDescent="0.2">
      <c r="A502" s="97" t="s">
        <v>1497</v>
      </c>
      <c r="B502" s="63" t="s">
        <v>242</v>
      </c>
      <c r="C502" s="43" t="s">
        <v>79</v>
      </c>
      <c r="D502" s="44">
        <v>1306.96</v>
      </c>
      <c r="E502" s="44">
        <v>1226.96</v>
      </c>
      <c r="F502" s="44">
        <v>1194.68</v>
      </c>
      <c r="G502" s="44">
        <v>1193.22</v>
      </c>
      <c r="H502" s="44">
        <v>1225.76</v>
      </c>
      <c r="I502" s="44">
        <v>1303.5899999999999</v>
      </c>
      <c r="J502" s="44">
        <v>1443.76</v>
      </c>
      <c r="K502" s="44">
        <v>1719.85</v>
      </c>
      <c r="L502" s="44">
        <v>1930.44</v>
      </c>
      <c r="M502" s="44">
        <v>2201.5300000000002</v>
      </c>
      <c r="N502" s="44">
        <v>2229.61</v>
      </c>
      <c r="O502" s="44">
        <v>2035.7</v>
      </c>
      <c r="P502" s="44">
        <v>2047.14</v>
      </c>
      <c r="Q502" s="44">
        <v>2080.35</v>
      </c>
      <c r="R502" s="44">
        <v>2048.84</v>
      </c>
      <c r="S502" s="44">
        <v>2009.3</v>
      </c>
      <c r="T502" s="44">
        <v>1969.33</v>
      </c>
      <c r="U502" s="44">
        <v>2039.33</v>
      </c>
      <c r="V502" s="44">
        <v>2144.54</v>
      </c>
      <c r="W502" s="44">
        <v>2137.9899999999998</v>
      </c>
      <c r="X502" s="44">
        <v>1962.63</v>
      </c>
      <c r="Y502" s="44">
        <v>1886.69</v>
      </c>
      <c r="Z502" s="44">
        <v>1580.15</v>
      </c>
      <c r="AA502" s="44">
        <v>1480.28</v>
      </c>
    </row>
    <row r="503" spans="1:27" ht="12.75" hidden="1" customHeight="1" outlineLevel="1" x14ac:dyDescent="0.2">
      <c r="A503" s="97" t="s">
        <v>1498</v>
      </c>
      <c r="B503" s="63" t="s">
        <v>90</v>
      </c>
      <c r="C503" s="43" t="s">
        <v>79</v>
      </c>
      <c r="D503" s="44">
        <f>$D$468</f>
        <v>434.18</v>
      </c>
      <c r="E503" s="44">
        <f t="shared" ref="E503:AA503" si="292">$D$468</f>
        <v>434.18</v>
      </c>
      <c r="F503" s="44">
        <f t="shared" si="292"/>
        <v>434.18</v>
      </c>
      <c r="G503" s="44">
        <f t="shared" si="292"/>
        <v>434.18</v>
      </c>
      <c r="H503" s="44">
        <f t="shared" si="292"/>
        <v>434.18</v>
      </c>
      <c r="I503" s="44">
        <f t="shared" si="292"/>
        <v>434.18</v>
      </c>
      <c r="J503" s="44">
        <f t="shared" si="292"/>
        <v>434.18</v>
      </c>
      <c r="K503" s="44">
        <f t="shared" si="292"/>
        <v>434.18</v>
      </c>
      <c r="L503" s="44">
        <f t="shared" si="292"/>
        <v>434.18</v>
      </c>
      <c r="M503" s="44">
        <f t="shared" si="292"/>
        <v>434.18</v>
      </c>
      <c r="N503" s="44">
        <f t="shared" si="292"/>
        <v>434.18</v>
      </c>
      <c r="O503" s="44">
        <f t="shared" si="292"/>
        <v>434.18</v>
      </c>
      <c r="P503" s="44">
        <f t="shared" si="292"/>
        <v>434.18</v>
      </c>
      <c r="Q503" s="44">
        <f t="shared" si="292"/>
        <v>434.18</v>
      </c>
      <c r="R503" s="44">
        <f t="shared" si="292"/>
        <v>434.18</v>
      </c>
      <c r="S503" s="44">
        <f t="shared" si="292"/>
        <v>434.18</v>
      </c>
      <c r="T503" s="44">
        <f t="shared" si="292"/>
        <v>434.18</v>
      </c>
      <c r="U503" s="44">
        <f t="shared" si="292"/>
        <v>434.18</v>
      </c>
      <c r="V503" s="44">
        <f t="shared" si="292"/>
        <v>434.18</v>
      </c>
      <c r="W503" s="44">
        <f t="shared" si="292"/>
        <v>434.18</v>
      </c>
      <c r="X503" s="44">
        <f t="shared" si="292"/>
        <v>434.18</v>
      </c>
      <c r="Y503" s="44">
        <f t="shared" si="292"/>
        <v>434.18</v>
      </c>
      <c r="Z503" s="44">
        <f t="shared" si="292"/>
        <v>434.18</v>
      </c>
      <c r="AA503" s="44">
        <f t="shared" si="292"/>
        <v>434.18</v>
      </c>
    </row>
    <row r="504" spans="1:27" ht="12.75" hidden="1" customHeight="1" outlineLevel="1" x14ac:dyDescent="0.2">
      <c r="A504" s="97" t="s">
        <v>1499</v>
      </c>
      <c r="B504" s="63" t="s">
        <v>83</v>
      </c>
      <c r="C504" s="43" t="s">
        <v>79</v>
      </c>
      <c r="D504" s="44">
        <v>4.3</v>
      </c>
      <c r="E504" s="44">
        <v>4.3</v>
      </c>
      <c r="F504" s="44">
        <v>4.3</v>
      </c>
      <c r="G504" s="44">
        <v>4.3</v>
      </c>
      <c r="H504" s="44">
        <v>4.3</v>
      </c>
      <c r="I504" s="44">
        <v>4.3</v>
      </c>
      <c r="J504" s="44">
        <v>4.3</v>
      </c>
      <c r="K504" s="44">
        <v>4.3</v>
      </c>
      <c r="L504" s="44">
        <v>4.3</v>
      </c>
      <c r="M504" s="44">
        <v>4.3</v>
      </c>
      <c r="N504" s="44">
        <v>4.3</v>
      </c>
      <c r="O504" s="44">
        <v>4.3</v>
      </c>
      <c r="P504" s="44">
        <v>4.3</v>
      </c>
      <c r="Q504" s="44">
        <v>4.3</v>
      </c>
      <c r="R504" s="44">
        <v>4.3</v>
      </c>
      <c r="S504" s="44">
        <v>4.3</v>
      </c>
      <c r="T504" s="44">
        <v>4.3</v>
      </c>
      <c r="U504" s="44">
        <v>4.3</v>
      </c>
      <c r="V504" s="44">
        <v>4.3</v>
      </c>
      <c r="W504" s="44">
        <v>4.3</v>
      </c>
      <c r="X504" s="44">
        <v>4.3</v>
      </c>
      <c r="Y504" s="44">
        <v>4.3</v>
      </c>
      <c r="Z504" s="44">
        <v>4.3</v>
      </c>
      <c r="AA504" s="44">
        <v>4.3</v>
      </c>
    </row>
    <row r="505" spans="1:27" ht="12.75" hidden="1" customHeight="1" outlineLevel="1" x14ac:dyDescent="0.2">
      <c r="A505" s="97" t="s">
        <v>1500</v>
      </c>
      <c r="B505" s="63" t="s">
        <v>81</v>
      </c>
      <c r="C505" s="43" t="s">
        <v>79</v>
      </c>
      <c r="D505" s="44">
        <f>$D$11</f>
        <v>264.79000000000002</v>
      </c>
      <c r="E505" s="44">
        <f t="shared" ref="E505:AA505" si="293">$D$11</f>
        <v>264.79000000000002</v>
      </c>
      <c r="F505" s="44">
        <f t="shared" si="293"/>
        <v>264.79000000000002</v>
      </c>
      <c r="G505" s="44">
        <f t="shared" si="293"/>
        <v>264.79000000000002</v>
      </c>
      <c r="H505" s="44">
        <f t="shared" si="293"/>
        <v>264.79000000000002</v>
      </c>
      <c r="I505" s="44">
        <f t="shared" si="293"/>
        <v>264.79000000000002</v>
      </c>
      <c r="J505" s="44">
        <f t="shared" si="293"/>
        <v>264.79000000000002</v>
      </c>
      <c r="K505" s="44">
        <f t="shared" si="293"/>
        <v>264.79000000000002</v>
      </c>
      <c r="L505" s="44">
        <f t="shared" si="293"/>
        <v>264.79000000000002</v>
      </c>
      <c r="M505" s="44">
        <f t="shared" si="293"/>
        <v>264.79000000000002</v>
      </c>
      <c r="N505" s="44">
        <f t="shared" si="293"/>
        <v>264.79000000000002</v>
      </c>
      <c r="O505" s="44">
        <f t="shared" si="293"/>
        <v>264.79000000000002</v>
      </c>
      <c r="P505" s="44">
        <f t="shared" si="293"/>
        <v>264.79000000000002</v>
      </c>
      <c r="Q505" s="44">
        <f t="shared" si="293"/>
        <v>264.79000000000002</v>
      </c>
      <c r="R505" s="44">
        <f t="shared" si="293"/>
        <v>264.79000000000002</v>
      </c>
      <c r="S505" s="44">
        <f t="shared" si="293"/>
        <v>264.79000000000002</v>
      </c>
      <c r="T505" s="44">
        <f t="shared" si="293"/>
        <v>264.79000000000002</v>
      </c>
      <c r="U505" s="44">
        <f t="shared" si="293"/>
        <v>264.79000000000002</v>
      </c>
      <c r="V505" s="44">
        <f t="shared" si="293"/>
        <v>264.79000000000002</v>
      </c>
      <c r="W505" s="44">
        <f t="shared" si="293"/>
        <v>264.79000000000002</v>
      </c>
      <c r="X505" s="44">
        <f t="shared" si="293"/>
        <v>264.79000000000002</v>
      </c>
      <c r="Y505" s="44">
        <f t="shared" si="293"/>
        <v>264.79000000000002</v>
      </c>
      <c r="Z505" s="44">
        <f t="shared" si="293"/>
        <v>264.79000000000002</v>
      </c>
      <c r="AA505" s="44">
        <f t="shared" si="293"/>
        <v>264.79000000000002</v>
      </c>
    </row>
    <row r="506" spans="1:27" collapsed="1" x14ac:dyDescent="0.2">
      <c r="A506" s="96" t="s">
        <v>1501</v>
      </c>
      <c r="B506" s="28" t="str">
        <f>"09"&amp;"."&amp;$B$640&amp;"."&amp;$B$641</f>
        <v>09.04.2024</v>
      </c>
      <c r="C506" s="88" t="s">
        <v>76</v>
      </c>
      <c r="D506" s="89">
        <f>ROUND(((D507+D508+D510+D509)/1000),5)</f>
        <v>2.0622400000000001</v>
      </c>
      <c r="E506" s="89">
        <f>ROUND(((E507+E508+E510+E509)/1000),5)</f>
        <v>1.9518500000000001</v>
      </c>
      <c r="F506" s="89">
        <f>ROUND(((F507+F508+F510+F509)/1000),5)</f>
        <v>1.94085</v>
      </c>
      <c r="G506" s="89">
        <f t="shared" ref="G506:AA506" si="294">ROUND(((G507+G508+G510+G509)/1000),5)</f>
        <v>1.9489399999999999</v>
      </c>
      <c r="H506" s="89">
        <f t="shared" si="294"/>
        <v>1.9579200000000001</v>
      </c>
      <c r="I506" s="89">
        <f t="shared" si="294"/>
        <v>2.0459399999999999</v>
      </c>
      <c r="J506" s="89">
        <f t="shared" si="294"/>
        <v>2.1808999999999998</v>
      </c>
      <c r="K506" s="89">
        <f t="shared" si="294"/>
        <v>2.3913000000000002</v>
      </c>
      <c r="L506" s="89">
        <f t="shared" si="294"/>
        <v>2.55681</v>
      </c>
      <c r="M506" s="89">
        <f t="shared" si="294"/>
        <v>2.6204100000000001</v>
      </c>
      <c r="N506" s="89">
        <f t="shared" si="294"/>
        <v>2.6900200000000001</v>
      </c>
      <c r="O506" s="89">
        <f t="shared" si="294"/>
        <v>2.7254</v>
      </c>
      <c r="P506" s="89">
        <f t="shared" si="294"/>
        <v>2.7567499999999998</v>
      </c>
      <c r="Q506" s="89">
        <f t="shared" si="294"/>
        <v>2.7574200000000002</v>
      </c>
      <c r="R506" s="89">
        <f t="shared" si="294"/>
        <v>2.75569</v>
      </c>
      <c r="S506" s="89">
        <f t="shared" si="294"/>
        <v>2.6980900000000001</v>
      </c>
      <c r="T506" s="89">
        <f t="shared" si="294"/>
        <v>2.5636199999999998</v>
      </c>
      <c r="U506" s="89">
        <f t="shared" si="294"/>
        <v>2.55179</v>
      </c>
      <c r="V506" s="89">
        <f t="shared" si="294"/>
        <v>2.5498500000000002</v>
      </c>
      <c r="W506" s="89">
        <f t="shared" si="294"/>
        <v>2.5791300000000001</v>
      </c>
      <c r="X506" s="89">
        <f t="shared" si="294"/>
        <v>2.6043099999999999</v>
      </c>
      <c r="Y506" s="89">
        <f t="shared" si="294"/>
        <v>2.5482300000000002</v>
      </c>
      <c r="Z506" s="89">
        <f t="shared" si="294"/>
        <v>2.2496999999999998</v>
      </c>
      <c r="AA506" s="89">
        <f t="shared" si="294"/>
        <v>2.15218</v>
      </c>
    </row>
    <row r="507" spans="1:27" ht="12.75" hidden="1" customHeight="1" outlineLevel="1" x14ac:dyDescent="0.2">
      <c r="A507" s="97" t="s">
        <v>1502</v>
      </c>
      <c r="B507" s="63" t="s">
        <v>242</v>
      </c>
      <c r="C507" s="43" t="s">
        <v>79</v>
      </c>
      <c r="D507" s="44">
        <v>1358.97</v>
      </c>
      <c r="E507" s="44">
        <v>1248.58</v>
      </c>
      <c r="F507" s="44">
        <v>1237.58</v>
      </c>
      <c r="G507" s="44">
        <v>1245.67</v>
      </c>
      <c r="H507" s="44">
        <v>1254.6500000000001</v>
      </c>
      <c r="I507" s="44">
        <v>1342.67</v>
      </c>
      <c r="J507" s="44">
        <v>1477.63</v>
      </c>
      <c r="K507" s="44">
        <v>1688.03</v>
      </c>
      <c r="L507" s="44">
        <v>1853.54</v>
      </c>
      <c r="M507" s="44">
        <v>1917.14</v>
      </c>
      <c r="N507" s="44">
        <v>1986.75</v>
      </c>
      <c r="O507" s="44">
        <v>2022.13</v>
      </c>
      <c r="P507" s="44">
        <v>2053.48</v>
      </c>
      <c r="Q507" s="44">
        <v>2054.15</v>
      </c>
      <c r="R507" s="44">
        <v>2052.42</v>
      </c>
      <c r="S507" s="44">
        <v>1994.82</v>
      </c>
      <c r="T507" s="44">
        <v>1860.35</v>
      </c>
      <c r="U507" s="44">
        <v>1848.52</v>
      </c>
      <c r="V507" s="44">
        <v>1846.58</v>
      </c>
      <c r="W507" s="44">
        <v>1875.86</v>
      </c>
      <c r="X507" s="44">
        <v>1901.04</v>
      </c>
      <c r="Y507" s="44">
        <v>1844.96</v>
      </c>
      <c r="Z507" s="44">
        <v>1546.43</v>
      </c>
      <c r="AA507" s="44">
        <v>1448.91</v>
      </c>
    </row>
    <row r="508" spans="1:27" ht="12.75" hidden="1" customHeight="1" outlineLevel="1" x14ac:dyDescent="0.2">
      <c r="A508" s="97" t="s">
        <v>1503</v>
      </c>
      <c r="B508" s="63" t="s">
        <v>90</v>
      </c>
      <c r="C508" s="43" t="s">
        <v>79</v>
      </c>
      <c r="D508" s="44">
        <f>$D$468</f>
        <v>434.18</v>
      </c>
      <c r="E508" s="44">
        <f t="shared" ref="E508:AA508" si="295">$D$468</f>
        <v>434.18</v>
      </c>
      <c r="F508" s="44">
        <f t="shared" si="295"/>
        <v>434.18</v>
      </c>
      <c r="G508" s="44">
        <f t="shared" si="295"/>
        <v>434.18</v>
      </c>
      <c r="H508" s="44">
        <f t="shared" si="295"/>
        <v>434.18</v>
      </c>
      <c r="I508" s="44">
        <f t="shared" si="295"/>
        <v>434.18</v>
      </c>
      <c r="J508" s="44">
        <f t="shared" si="295"/>
        <v>434.18</v>
      </c>
      <c r="K508" s="44">
        <f t="shared" si="295"/>
        <v>434.18</v>
      </c>
      <c r="L508" s="44">
        <f t="shared" si="295"/>
        <v>434.18</v>
      </c>
      <c r="M508" s="44">
        <f t="shared" si="295"/>
        <v>434.18</v>
      </c>
      <c r="N508" s="44">
        <f t="shared" si="295"/>
        <v>434.18</v>
      </c>
      <c r="O508" s="44">
        <f t="shared" si="295"/>
        <v>434.18</v>
      </c>
      <c r="P508" s="44">
        <f t="shared" si="295"/>
        <v>434.18</v>
      </c>
      <c r="Q508" s="44">
        <f t="shared" si="295"/>
        <v>434.18</v>
      </c>
      <c r="R508" s="44">
        <f t="shared" si="295"/>
        <v>434.18</v>
      </c>
      <c r="S508" s="44">
        <f t="shared" si="295"/>
        <v>434.18</v>
      </c>
      <c r="T508" s="44">
        <f t="shared" si="295"/>
        <v>434.18</v>
      </c>
      <c r="U508" s="44">
        <f t="shared" si="295"/>
        <v>434.18</v>
      </c>
      <c r="V508" s="44">
        <f t="shared" si="295"/>
        <v>434.18</v>
      </c>
      <c r="W508" s="44">
        <f t="shared" si="295"/>
        <v>434.18</v>
      </c>
      <c r="X508" s="44">
        <f t="shared" si="295"/>
        <v>434.18</v>
      </c>
      <c r="Y508" s="44">
        <f t="shared" si="295"/>
        <v>434.18</v>
      </c>
      <c r="Z508" s="44">
        <f t="shared" si="295"/>
        <v>434.18</v>
      </c>
      <c r="AA508" s="44">
        <f t="shared" si="295"/>
        <v>434.18</v>
      </c>
    </row>
    <row r="509" spans="1:27" ht="12.75" hidden="1" customHeight="1" outlineLevel="1" x14ac:dyDescent="0.2">
      <c r="A509" s="97" t="s">
        <v>1504</v>
      </c>
      <c r="B509" s="63" t="s">
        <v>83</v>
      </c>
      <c r="C509" s="43" t="s">
        <v>79</v>
      </c>
      <c r="D509" s="44">
        <v>4.3</v>
      </c>
      <c r="E509" s="44">
        <v>4.3</v>
      </c>
      <c r="F509" s="44">
        <v>4.3</v>
      </c>
      <c r="G509" s="44">
        <v>4.3</v>
      </c>
      <c r="H509" s="44">
        <v>4.3</v>
      </c>
      <c r="I509" s="44">
        <v>4.3</v>
      </c>
      <c r="J509" s="44">
        <v>4.3</v>
      </c>
      <c r="K509" s="44">
        <v>4.3</v>
      </c>
      <c r="L509" s="44">
        <v>4.3</v>
      </c>
      <c r="M509" s="44">
        <v>4.3</v>
      </c>
      <c r="N509" s="44">
        <v>4.3</v>
      </c>
      <c r="O509" s="44">
        <v>4.3</v>
      </c>
      <c r="P509" s="44">
        <v>4.3</v>
      </c>
      <c r="Q509" s="44">
        <v>4.3</v>
      </c>
      <c r="R509" s="44">
        <v>4.3</v>
      </c>
      <c r="S509" s="44">
        <v>4.3</v>
      </c>
      <c r="T509" s="44">
        <v>4.3</v>
      </c>
      <c r="U509" s="44">
        <v>4.3</v>
      </c>
      <c r="V509" s="44">
        <v>4.3</v>
      </c>
      <c r="W509" s="44">
        <v>4.3</v>
      </c>
      <c r="X509" s="44">
        <v>4.3</v>
      </c>
      <c r="Y509" s="44">
        <v>4.3</v>
      </c>
      <c r="Z509" s="44">
        <v>4.3</v>
      </c>
      <c r="AA509" s="44">
        <v>4.3</v>
      </c>
    </row>
    <row r="510" spans="1:27" ht="12.75" hidden="1" customHeight="1" outlineLevel="1" x14ac:dyDescent="0.2">
      <c r="A510" s="97" t="s">
        <v>1505</v>
      </c>
      <c r="B510" s="63" t="s">
        <v>81</v>
      </c>
      <c r="C510" s="43" t="s">
        <v>79</v>
      </c>
      <c r="D510" s="44">
        <f>$D$11</f>
        <v>264.79000000000002</v>
      </c>
      <c r="E510" s="44">
        <f t="shared" ref="E510:AA510" si="296">$D$11</f>
        <v>264.79000000000002</v>
      </c>
      <c r="F510" s="44">
        <f t="shared" si="296"/>
        <v>264.79000000000002</v>
      </c>
      <c r="G510" s="44">
        <f t="shared" si="296"/>
        <v>264.79000000000002</v>
      </c>
      <c r="H510" s="44">
        <f t="shared" si="296"/>
        <v>264.79000000000002</v>
      </c>
      <c r="I510" s="44">
        <f t="shared" si="296"/>
        <v>264.79000000000002</v>
      </c>
      <c r="J510" s="44">
        <f t="shared" si="296"/>
        <v>264.79000000000002</v>
      </c>
      <c r="K510" s="44">
        <f t="shared" si="296"/>
        <v>264.79000000000002</v>
      </c>
      <c r="L510" s="44">
        <f t="shared" si="296"/>
        <v>264.79000000000002</v>
      </c>
      <c r="M510" s="44">
        <f t="shared" si="296"/>
        <v>264.79000000000002</v>
      </c>
      <c r="N510" s="44">
        <f t="shared" si="296"/>
        <v>264.79000000000002</v>
      </c>
      <c r="O510" s="44">
        <f t="shared" si="296"/>
        <v>264.79000000000002</v>
      </c>
      <c r="P510" s="44">
        <f t="shared" si="296"/>
        <v>264.79000000000002</v>
      </c>
      <c r="Q510" s="44">
        <f t="shared" si="296"/>
        <v>264.79000000000002</v>
      </c>
      <c r="R510" s="44">
        <f t="shared" si="296"/>
        <v>264.79000000000002</v>
      </c>
      <c r="S510" s="44">
        <f t="shared" si="296"/>
        <v>264.79000000000002</v>
      </c>
      <c r="T510" s="44">
        <f t="shared" si="296"/>
        <v>264.79000000000002</v>
      </c>
      <c r="U510" s="44">
        <f t="shared" si="296"/>
        <v>264.79000000000002</v>
      </c>
      <c r="V510" s="44">
        <f t="shared" si="296"/>
        <v>264.79000000000002</v>
      </c>
      <c r="W510" s="44">
        <f t="shared" si="296"/>
        <v>264.79000000000002</v>
      </c>
      <c r="X510" s="44">
        <f t="shared" si="296"/>
        <v>264.79000000000002</v>
      </c>
      <c r="Y510" s="44">
        <f t="shared" si="296"/>
        <v>264.79000000000002</v>
      </c>
      <c r="Z510" s="44">
        <f t="shared" si="296"/>
        <v>264.79000000000002</v>
      </c>
      <c r="AA510" s="44">
        <f t="shared" si="296"/>
        <v>264.79000000000002</v>
      </c>
    </row>
    <row r="511" spans="1:27" collapsed="1" x14ac:dyDescent="0.2">
      <c r="A511" s="96" t="s">
        <v>1506</v>
      </c>
      <c r="B511" s="28" t="str">
        <f>"10"&amp;"."&amp;$B$640&amp;"."&amp;$B$641</f>
        <v>10.04.2024</v>
      </c>
      <c r="C511" s="88" t="s">
        <v>76</v>
      </c>
      <c r="D511" s="89">
        <f>ROUND(((D512+D513+D515+D514)/1000),5)</f>
        <v>2.1046499999999999</v>
      </c>
      <c r="E511" s="89">
        <f>ROUND(((E512+E513+E515+E514)/1000),5)</f>
        <v>1.9638</v>
      </c>
      <c r="F511" s="89">
        <f>ROUND(((F512+F513+F515+F514)/1000),5)</f>
        <v>1.9437199999999999</v>
      </c>
      <c r="G511" s="89">
        <f t="shared" ref="G511:AA511" si="297">ROUND(((G512+G513+G515+G514)/1000),5)</f>
        <v>1.9428700000000001</v>
      </c>
      <c r="H511" s="89">
        <f t="shared" si="297"/>
        <v>1.9500500000000001</v>
      </c>
      <c r="I511" s="89">
        <f t="shared" si="297"/>
        <v>2.0681799999999999</v>
      </c>
      <c r="J511" s="89">
        <f t="shared" si="297"/>
        <v>2.18546</v>
      </c>
      <c r="K511" s="89">
        <f t="shared" si="297"/>
        <v>2.4116900000000001</v>
      </c>
      <c r="L511" s="89">
        <f t="shared" si="297"/>
        <v>2.6095799999999998</v>
      </c>
      <c r="M511" s="89">
        <f t="shared" si="297"/>
        <v>2.9033600000000002</v>
      </c>
      <c r="N511" s="89">
        <f t="shared" si="297"/>
        <v>2.9428700000000001</v>
      </c>
      <c r="O511" s="89">
        <f t="shared" si="297"/>
        <v>3.0059200000000001</v>
      </c>
      <c r="P511" s="89">
        <f t="shared" si="297"/>
        <v>3.0058199999999999</v>
      </c>
      <c r="Q511" s="89">
        <f t="shared" si="297"/>
        <v>3.0358000000000001</v>
      </c>
      <c r="R511" s="89">
        <f t="shared" si="297"/>
        <v>3.0271300000000001</v>
      </c>
      <c r="S511" s="89">
        <f t="shared" si="297"/>
        <v>3.0041000000000002</v>
      </c>
      <c r="T511" s="89">
        <f t="shared" si="297"/>
        <v>2.9715699999999998</v>
      </c>
      <c r="U511" s="89">
        <f t="shared" si="297"/>
        <v>2.6829399999999999</v>
      </c>
      <c r="V511" s="89">
        <f t="shared" si="297"/>
        <v>2.5583399999999998</v>
      </c>
      <c r="W511" s="89">
        <f t="shared" si="297"/>
        <v>2.6914699999999998</v>
      </c>
      <c r="X511" s="89">
        <f t="shared" si="297"/>
        <v>2.71116</v>
      </c>
      <c r="Y511" s="89">
        <f t="shared" si="297"/>
        <v>2.5817800000000002</v>
      </c>
      <c r="Z511" s="89">
        <f t="shared" si="297"/>
        <v>2.2757900000000002</v>
      </c>
      <c r="AA511" s="89">
        <f t="shared" si="297"/>
        <v>2.19306</v>
      </c>
    </row>
    <row r="512" spans="1:27" ht="12.75" hidden="1" customHeight="1" outlineLevel="1" x14ac:dyDescent="0.2">
      <c r="A512" s="97" t="s">
        <v>1507</v>
      </c>
      <c r="B512" s="63" t="s">
        <v>242</v>
      </c>
      <c r="C512" s="43" t="s">
        <v>79</v>
      </c>
      <c r="D512" s="44">
        <v>1401.38</v>
      </c>
      <c r="E512" s="44">
        <v>1260.53</v>
      </c>
      <c r="F512" s="44">
        <v>1240.45</v>
      </c>
      <c r="G512" s="44">
        <v>1239.5999999999999</v>
      </c>
      <c r="H512" s="44">
        <v>1246.78</v>
      </c>
      <c r="I512" s="44">
        <v>1364.91</v>
      </c>
      <c r="J512" s="44">
        <v>1482.19</v>
      </c>
      <c r="K512" s="44">
        <v>1708.42</v>
      </c>
      <c r="L512" s="44">
        <v>1906.31</v>
      </c>
      <c r="M512" s="44">
        <v>2200.09</v>
      </c>
      <c r="N512" s="44">
        <v>2239.6</v>
      </c>
      <c r="O512" s="44">
        <v>2302.65</v>
      </c>
      <c r="P512" s="44">
        <v>2302.5500000000002</v>
      </c>
      <c r="Q512" s="44">
        <v>2332.5300000000002</v>
      </c>
      <c r="R512" s="44">
        <v>2323.86</v>
      </c>
      <c r="S512" s="44">
        <v>2300.83</v>
      </c>
      <c r="T512" s="44">
        <v>2268.3000000000002</v>
      </c>
      <c r="U512" s="44">
        <v>1979.67</v>
      </c>
      <c r="V512" s="44">
        <v>1855.07</v>
      </c>
      <c r="W512" s="44">
        <v>1988.2</v>
      </c>
      <c r="X512" s="44">
        <v>2007.89</v>
      </c>
      <c r="Y512" s="44">
        <v>1878.51</v>
      </c>
      <c r="Z512" s="44">
        <v>1572.52</v>
      </c>
      <c r="AA512" s="44">
        <v>1489.79</v>
      </c>
    </row>
    <row r="513" spans="1:27" ht="12.75" hidden="1" customHeight="1" outlineLevel="1" x14ac:dyDescent="0.2">
      <c r="A513" s="97" t="s">
        <v>1508</v>
      </c>
      <c r="B513" s="63" t="s">
        <v>90</v>
      </c>
      <c r="C513" s="43" t="s">
        <v>79</v>
      </c>
      <c r="D513" s="44">
        <f>$D$468</f>
        <v>434.18</v>
      </c>
      <c r="E513" s="44">
        <f t="shared" ref="E513:AA513" si="298">$D$468</f>
        <v>434.18</v>
      </c>
      <c r="F513" s="44">
        <f t="shared" si="298"/>
        <v>434.18</v>
      </c>
      <c r="G513" s="44">
        <f t="shared" si="298"/>
        <v>434.18</v>
      </c>
      <c r="H513" s="44">
        <f t="shared" si="298"/>
        <v>434.18</v>
      </c>
      <c r="I513" s="44">
        <f t="shared" si="298"/>
        <v>434.18</v>
      </c>
      <c r="J513" s="44">
        <f t="shared" si="298"/>
        <v>434.18</v>
      </c>
      <c r="K513" s="44">
        <f t="shared" si="298"/>
        <v>434.18</v>
      </c>
      <c r="L513" s="44">
        <f t="shared" si="298"/>
        <v>434.18</v>
      </c>
      <c r="M513" s="44">
        <f t="shared" si="298"/>
        <v>434.18</v>
      </c>
      <c r="N513" s="44">
        <f t="shared" si="298"/>
        <v>434.18</v>
      </c>
      <c r="O513" s="44">
        <f t="shared" si="298"/>
        <v>434.18</v>
      </c>
      <c r="P513" s="44">
        <f t="shared" si="298"/>
        <v>434.18</v>
      </c>
      <c r="Q513" s="44">
        <f t="shared" si="298"/>
        <v>434.18</v>
      </c>
      <c r="R513" s="44">
        <f t="shared" si="298"/>
        <v>434.18</v>
      </c>
      <c r="S513" s="44">
        <f t="shared" si="298"/>
        <v>434.18</v>
      </c>
      <c r="T513" s="44">
        <f t="shared" si="298"/>
        <v>434.18</v>
      </c>
      <c r="U513" s="44">
        <f t="shared" si="298"/>
        <v>434.18</v>
      </c>
      <c r="V513" s="44">
        <f t="shared" si="298"/>
        <v>434.18</v>
      </c>
      <c r="W513" s="44">
        <f t="shared" si="298"/>
        <v>434.18</v>
      </c>
      <c r="X513" s="44">
        <f t="shared" si="298"/>
        <v>434.18</v>
      </c>
      <c r="Y513" s="44">
        <f t="shared" si="298"/>
        <v>434.18</v>
      </c>
      <c r="Z513" s="44">
        <f t="shared" si="298"/>
        <v>434.18</v>
      </c>
      <c r="AA513" s="44">
        <f t="shared" si="298"/>
        <v>434.18</v>
      </c>
    </row>
    <row r="514" spans="1:27" ht="12.75" hidden="1" customHeight="1" outlineLevel="1" x14ac:dyDescent="0.2">
      <c r="A514" s="97" t="s">
        <v>1509</v>
      </c>
      <c r="B514" s="63" t="s">
        <v>83</v>
      </c>
      <c r="C514" s="43" t="s">
        <v>79</v>
      </c>
      <c r="D514" s="44">
        <v>4.3</v>
      </c>
      <c r="E514" s="44">
        <v>4.3</v>
      </c>
      <c r="F514" s="44">
        <v>4.3</v>
      </c>
      <c r="G514" s="44">
        <v>4.3</v>
      </c>
      <c r="H514" s="44">
        <v>4.3</v>
      </c>
      <c r="I514" s="44">
        <v>4.3</v>
      </c>
      <c r="J514" s="44">
        <v>4.3</v>
      </c>
      <c r="K514" s="44">
        <v>4.3</v>
      </c>
      <c r="L514" s="44">
        <v>4.3</v>
      </c>
      <c r="M514" s="44">
        <v>4.3</v>
      </c>
      <c r="N514" s="44">
        <v>4.3</v>
      </c>
      <c r="O514" s="44">
        <v>4.3</v>
      </c>
      <c r="P514" s="44">
        <v>4.3</v>
      </c>
      <c r="Q514" s="44">
        <v>4.3</v>
      </c>
      <c r="R514" s="44">
        <v>4.3</v>
      </c>
      <c r="S514" s="44">
        <v>4.3</v>
      </c>
      <c r="T514" s="44">
        <v>4.3</v>
      </c>
      <c r="U514" s="44">
        <v>4.3</v>
      </c>
      <c r="V514" s="44">
        <v>4.3</v>
      </c>
      <c r="W514" s="44">
        <v>4.3</v>
      </c>
      <c r="X514" s="44">
        <v>4.3</v>
      </c>
      <c r="Y514" s="44">
        <v>4.3</v>
      </c>
      <c r="Z514" s="44">
        <v>4.3</v>
      </c>
      <c r="AA514" s="44">
        <v>4.3</v>
      </c>
    </row>
    <row r="515" spans="1:27" ht="12.75" hidden="1" customHeight="1" outlineLevel="1" x14ac:dyDescent="0.2">
      <c r="A515" s="97" t="s">
        <v>1510</v>
      </c>
      <c r="B515" s="63" t="s">
        <v>81</v>
      </c>
      <c r="C515" s="43" t="s">
        <v>79</v>
      </c>
      <c r="D515" s="44">
        <f>$D$11</f>
        <v>264.79000000000002</v>
      </c>
      <c r="E515" s="44">
        <f t="shared" ref="E515:AA515" si="299">$D$11</f>
        <v>264.79000000000002</v>
      </c>
      <c r="F515" s="44">
        <f t="shared" si="299"/>
        <v>264.79000000000002</v>
      </c>
      <c r="G515" s="44">
        <f t="shared" si="299"/>
        <v>264.79000000000002</v>
      </c>
      <c r="H515" s="44">
        <f t="shared" si="299"/>
        <v>264.79000000000002</v>
      </c>
      <c r="I515" s="44">
        <f t="shared" si="299"/>
        <v>264.79000000000002</v>
      </c>
      <c r="J515" s="44">
        <f t="shared" si="299"/>
        <v>264.79000000000002</v>
      </c>
      <c r="K515" s="44">
        <f t="shared" si="299"/>
        <v>264.79000000000002</v>
      </c>
      <c r="L515" s="44">
        <f t="shared" si="299"/>
        <v>264.79000000000002</v>
      </c>
      <c r="M515" s="44">
        <f t="shared" si="299"/>
        <v>264.79000000000002</v>
      </c>
      <c r="N515" s="44">
        <f t="shared" si="299"/>
        <v>264.79000000000002</v>
      </c>
      <c r="O515" s="44">
        <f t="shared" si="299"/>
        <v>264.79000000000002</v>
      </c>
      <c r="P515" s="44">
        <f t="shared" si="299"/>
        <v>264.79000000000002</v>
      </c>
      <c r="Q515" s="44">
        <f t="shared" si="299"/>
        <v>264.79000000000002</v>
      </c>
      <c r="R515" s="44">
        <f t="shared" si="299"/>
        <v>264.79000000000002</v>
      </c>
      <c r="S515" s="44">
        <f t="shared" si="299"/>
        <v>264.79000000000002</v>
      </c>
      <c r="T515" s="44">
        <f t="shared" si="299"/>
        <v>264.79000000000002</v>
      </c>
      <c r="U515" s="44">
        <f t="shared" si="299"/>
        <v>264.79000000000002</v>
      </c>
      <c r="V515" s="44">
        <f t="shared" si="299"/>
        <v>264.79000000000002</v>
      </c>
      <c r="W515" s="44">
        <f t="shared" si="299"/>
        <v>264.79000000000002</v>
      </c>
      <c r="X515" s="44">
        <f t="shared" si="299"/>
        <v>264.79000000000002</v>
      </c>
      <c r="Y515" s="44">
        <f t="shared" si="299"/>
        <v>264.79000000000002</v>
      </c>
      <c r="Z515" s="44">
        <f t="shared" si="299"/>
        <v>264.79000000000002</v>
      </c>
      <c r="AA515" s="44">
        <f t="shared" si="299"/>
        <v>264.79000000000002</v>
      </c>
    </row>
    <row r="516" spans="1:27" collapsed="1" x14ac:dyDescent="0.2">
      <c r="A516" s="96" t="s">
        <v>1511</v>
      </c>
      <c r="B516" s="28" t="str">
        <f>"11"&amp;"."&amp;$B$640&amp;"."&amp;$B$641</f>
        <v>11.04.2024</v>
      </c>
      <c r="C516" s="88" t="s">
        <v>76</v>
      </c>
      <c r="D516" s="89">
        <f>ROUND(((D517+D518+D520+D519)/1000),5)</f>
        <v>1.99478</v>
      </c>
      <c r="E516" s="89">
        <f>ROUND(((E517+E518+E520+E519)/1000),5)</f>
        <v>1.92031</v>
      </c>
      <c r="F516" s="89">
        <f>ROUND(((F517+F518+F520+F519)/1000),5)</f>
        <v>1.8669100000000001</v>
      </c>
      <c r="G516" s="89">
        <f t="shared" ref="G516:AA516" si="300">ROUND(((G517+G518+G520+G519)/1000),5)</f>
        <v>1.86181</v>
      </c>
      <c r="H516" s="89">
        <f t="shared" si="300"/>
        <v>1.9195</v>
      </c>
      <c r="I516" s="89">
        <f t="shared" si="300"/>
        <v>2.0033699999999999</v>
      </c>
      <c r="J516" s="89">
        <f t="shared" si="300"/>
        <v>2.1524100000000002</v>
      </c>
      <c r="K516" s="89">
        <f t="shared" si="300"/>
        <v>2.3532999999999999</v>
      </c>
      <c r="L516" s="89">
        <f t="shared" si="300"/>
        <v>2.5849600000000001</v>
      </c>
      <c r="M516" s="89">
        <f t="shared" si="300"/>
        <v>2.71346</v>
      </c>
      <c r="N516" s="89">
        <f t="shared" si="300"/>
        <v>2.7558699999999998</v>
      </c>
      <c r="O516" s="89">
        <f t="shared" si="300"/>
        <v>2.7651500000000002</v>
      </c>
      <c r="P516" s="89">
        <f t="shared" si="300"/>
        <v>2.7674500000000002</v>
      </c>
      <c r="Q516" s="89">
        <f t="shared" si="300"/>
        <v>2.76892</v>
      </c>
      <c r="R516" s="89">
        <f t="shared" si="300"/>
        <v>2.7648600000000001</v>
      </c>
      <c r="S516" s="89">
        <f t="shared" si="300"/>
        <v>2.7223099999999998</v>
      </c>
      <c r="T516" s="89">
        <f t="shared" si="300"/>
        <v>2.70581</v>
      </c>
      <c r="U516" s="89">
        <f t="shared" si="300"/>
        <v>2.6250399999999998</v>
      </c>
      <c r="V516" s="89">
        <f t="shared" si="300"/>
        <v>2.5999300000000001</v>
      </c>
      <c r="W516" s="89">
        <f t="shared" si="300"/>
        <v>2.6571799999999999</v>
      </c>
      <c r="X516" s="89">
        <f t="shared" si="300"/>
        <v>2.7115499999999999</v>
      </c>
      <c r="Y516" s="89">
        <f t="shared" si="300"/>
        <v>2.6194700000000002</v>
      </c>
      <c r="Z516" s="89">
        <f t="shared" si="300"/>
        <v>2.26207</v>
      </c>
      <c r="AA516" s="89">
        <f t="shared" si="300"/>
        <v>2.14941</v>
      </c>
    </row>
    <row r="517" spans="1:27" ht="12.75" hidden="1" customHeight="1" outlineLevel="1" x14ac:dyDescent="0.2">
      <c r="A517" s="97" t="s">
        <v>1512</v>
      </c>
      <c r="B517" s="63" t="s">
        <v>242</v>
      </c>
      <c r="C517" s="43" t="s">
        <v>79</v>
      </c>
      <c r="D517" s="44">
        <v>1291.51</v>
      </c>
      <c r="E517" s="44">
        <v>1217.04</v>
      </c>
      <c r="F517" s="44">
        <v>1163.6400000000001</v>
      </c>
      <c r="G517" s="44">
        <v>1158.54</v>
      </c>
      <c r="H517" s="44">
        <v>1216.23</v>
      </c>
      <c r="I517" s="44">
        <v>1300.0999999999999</v>
      </c>
      <c r="J517" s="44">
        <v>1449.14</v>
      </c>
      <c r="K517" s="44">
        <v>1650.03</v>
      </c>
      <c r="L517" s="44">
        <v>1881.69</v>
      </c>
      <c r="M517" s="44">
        <v>2010.19</v>
      </c>
      <c r="N517" s="44">
        <v>2052.6</v>
      </c>
      <c r="O517" s="44">
        <v>2061.88</v>
      </c>
      <c r="P517" s="44">
        <v>2064.1799999999998</v>
      </c>
      <c r="Q517" s="44">
        <v>2065.65</v>
      </c>
      <c r="R517" s="44">
        <v>2061.59</v>
      </c>
      <c r="S517" s="44">
        <v>2019.04</v>
      </c>
      <c r="T517" s="44">
        <v>2002.54</v>
      </c>
      <c r="U517" s="44">
        <v>1921.77</v>
      </c>
      <c r="V517" s="44">
        <v>1896.66</v>
      </c>
      <c r="W517" s="44">
        <v>1953.91</v>
      </c>
      <c r="X517" s="44">
        <v>2008.28</v>
      </c>
      <c r="Y517" s="44">
        <v>1916.2</v>
      </c>
      <c r="Z517" s="44">
        <v>1558.8</v>
      </c>
      <c r="AA517" s="44">
        <v>1446.14</v>
      </c>
    </row>
    <row r="518" spans="1:27" ht="12.75" hidden="1" customHeight="1" outlineLevel="1" x14ac:dyDescent="0.2">
      <c r="A518" s="97" t="s">
        <v>1513</v>
      </c>
      <c r="B518" s="63" t="s">
        <v>90</v>
      </c>
      <c r="C518" s="43" t="s">
        <v>79</v>
      </c>
      <c r="D518" s="44">
        <f>$D$468</f>
        <v>434.18</v>
      </c>
      <c r="E518" s="44">
        <f t="shared" ref="E518:AA518" si="301">$D$468</f>
        <v>434.18</v>
      </c>
      <c r="F518" s="44">
        <f t="shared" si="301"/>
        <v>434.18</v>
      </c>
      <c r="G518" s="44">
        <f t="shared" si="301"/>
        <v>434.18</v>
      </c>
      <c r="H518" s="44">
        <f t="shared" si="301"/>
        <v>434.18</v>
      </c>
      <c r="I518" s="44">
        <f t="shared" si="301"/>
        <v>434.18</v>
      </c>
      <c r="J518" s="44">
        <f t="shared" si="301"/>
        <v>434.18</v>
      </c>
      <c r="K518" s="44">
        <f t="shared" si="301"/>
        <v>434.18</v>
      </c>
      <c r="L518" s="44">
        <f t="shared" si="301"/>
        <v>434.18</v>
      </c>
      <c r="M518" s="44">
        <f t="shared" si="301"/>
        <v>434.18</v>
      </c>
      <c r="N518" s="44">
        <f t="shared" si="301"/>
        <v>434.18</v>
      </c>
      <c r="O518" s="44">
        <f t="shared" si="301"/>
        <v>434.18</v>
      </c>
      <c r="P518" s="44">
        <f t="shared" si="301"/>
        <v>434.18</v>
      </c>
      <c r="Q518" s="44">
        <f t="shared" si="301"/>
        <v>434.18</v>
      </c>
      <c r="R518" s="44">
        <f t="shared" si="301"/>
        <v>434.18</v>
      </c>
      <c r="S518" s="44">
        <f t="shared" si="301"/>
        <v>434.18</v>
      </c>
      <c r="T518" s="44">
        <f t="shared" si="301"/>
        <v>434.18</v>
      </c>
      <c r="U518" s="44">
        <f t="shared" si="301"/>
        <v>434.18</v>
      </c>
      <c r="V518" s="44">
        <f t="shared" si="301"/>
        <v>434.18</v>
      </c>
      <c r="W518" s="44">
        <f t="shared" si="301"/>
        <v>434.18</v>
      </c>
      <c r="X518" s="44">
        <f t="shared" si="301"/>
        <v>434.18</v>
      </c>
      <c r="Y518" s="44">
        <f t="shared" si="301"/>
        <v>434.18</v>
      </c>
      <c r="Z518" s="44">
        <f t="shared" si="301"/>
        <v>434.18</v>
      </c>
      <c r="AA518" s="44">
        <f t="shared" si="301"/>
        <v>434.18</v>
      </c>
    </row>
    <row r="519" spans="1:27" ht="12.75" hidden="1" customHeight="1" outlineLevel="1" x14ac:dyDescent="0.2">
      <c r="A519" s="97" t="s">
        <v>1514</v>
      </c>
      <c r="B519" s="63" t="s">
        <v>83</v>
      </c>
      <c r="C519" s="43" t="s">
        <v>79</v>
      </c>
      <c r="D519" s="44">
        <v>4.3</v>
      </c>
      <c r="E519" s="44">
        <v>4.3</v>
      </c>
      <c r="F519" s="44">
        <v>4.3</v>
      </c>
      <c r="G519" s="44">
        <v>4.3</v>
      </c>
      <c r="H519" s="44">
        <v>4.3</v>
      </c>
      <c r="I519" s="44">
        <v>4.3</v>
      </c>
      <c r="J519" s="44">
        <v>4.3</v>
      </c>
      <c r="K519" s="44">
        <v>4.3</v>
      </c>
      <c r="L519" s="44">
        <v>4.3</v>
      </c>
      <c r="M519" s="44">
        <v>4.3</v>
      </c>
      <c r="N519" s="44">
        <v>4.3</v>
      </c>
      <c r="O519" s="44">
        <v>4.3</v>
      </c>
      <c r="P519" s="44">
        <v>4.3</v>
      </c>
      <c r="Q519" s="44">
        <v>4.3</v>
      </c>
      <c r="R519" s="44">
        <v>4.3</v>
      </c>
      <c r="S519" s="44">
        <v>4.3</v>
      </c>
      <c r="T519" s="44">
        <v>4.3</v>
      </c>
      <c r="U519" s="44">
        <v>4.3</v>
      </c>
      <c r="V519" s="44">
        <v>4.3</v>
      </c>
      <c r="W519" s="44">
        <v>4.3</v>
      </c>
      <c r="X519" s="44">
        <v>4.3</v>
      </c>
      <c r="Y519" s="44">
        <v>4.3</v>
      </c>
      <c r="Z519" s="44">
        <v>4.3</v>
      </c>
      <c r="AA519" s="44">
        <v>4.3</v>
      </c>
    </row>
    <row r="520" spans="1:27" ht="12.75" hidden="1" customHeight="1" outlineLevel="1" x14ac:dyDescent="0.2">
      <c r="A520" s="97" t="s">
        <v>1515</v>
      </c>
      <c r="B520" s="63" t="s">
        <v>81</v>
      </c>
      <c r="C520" s="43" t="s">
        <v>79</v>
      </c>
      <c r="D520" s="44">
        <f>$D$11</f>
        <v>264.79000000000002</v>
      </c>
      <c r="E520" s="44">
        <f t="shared" ref="E520:AA520" si="302">$D$11</f>
        <v>264.79000000000002</v>
      </c>
      <c r="F520" s="44">
        <f t="shared" si="302"/>
        <v>264.79000000000002</v>
      </c>
      <c r="G520" s="44">
        <f t="shared" si="302"/>
        <v>264.79000000000002</v>
      </c>
      <c r="H520" s="44">
        <f t="shared" si="302"/>
        <v>264.79000000000002</v>
      </c>
      <c r="I520" s="44">
        <f t="shared" si="302"/>
        <v>264.79000000000002</v>
      </c>
      <c r="J520" s="44">
        <f t="shared" si="302"/>
        <v>264.79000000000002</v>
      </c>
      <c r="K520" s="44">
        <f t="shared" si="302"/>
        <v>264.79000000000002</v>
      </c>
      <c r="L520" s="44">
        <f t="shared" si="302"/>
        <v>264.79000000000002</v>
      </c>
      <c r="M520" s="44">
        <f t="shared" si="302"/>
        <v>264.79000000000002</v>
      </c>
      <c r="N520" s="44">
        <f t="shared" si="302"/>
        <v>264.79000000000002</v>
      </c>
      <c r="O520" s="44">
        <f t="shared" si="302"/>
        <v>264.79000000000002</v>
      </c>
      <c r="P520" s="44">
        <f t="shared" si="302"/>
        <v>264.79000000000002</v>
      </c>
      <c r="Q520" s="44">
        <f t="shared" si="302"/>
        <v>264.79000000000002</v>
      </c>
      <c r="R520" s="44">
        <f t="shared" si="302"/>
        <v>264.79000000000002</v>
      </c>
      <c r="S520" s="44">
        <f t="shared" si="302"/>
        <v>264.79000000000002</v>
      </c>
      <c r="T520" s="44">
        <f t="shared" si="302"/>
        <v>264.79000000000002</v>
      </c>
      <c r="U520" s="44">
        <f t="shared" si="302"/>
        <v>264.79000000000002</v>
      </c>
      <c r="V520" s="44">
        <f t="shared" si="302"/>
        <v>264.79000000000002</v>
      </c>
      <c r="W520" s="44">
        <f t="shared" si="302"/>
        <v>264.79000000000002</v>
      </c>
      <c r="X520" s="44">
        <f t="shared" si="302"/>
        <v>264.79000000000002</v>
      </c>
      <c r="Y520" s="44">
        <f t="shared" si="302"/>
        <v>264.79000000000002</v>
      </c>
      <c r="Z520" s="44">
        <f t="shared" si="302"/>
        <v>264.79000000000002</v>
      </c>
      <c r="AA520" s="44">
        <f t="shared" si="302"/>
        <v>264.79000000000002</v>
      </c>
    </row>
    <row r="521" spans="1:27" collapsed="1" x14ac:dyDescent="0.2">
      <c r="A521" s="96" t="s">
        <v>1516</v>
      </c>
      <c r="B521" s="28" t="str">
        <f>"12"&amp;"."&amp;$B$640&amp;"."&amp;$B$641</f>
        <v>12.04.2024</v>
      </c>
      <c r="C521" s="88" t="s">
        <v>76</v>
      </c>
      <c r="D521" s="89">
        <f>ROUND(((D522+D523+D525+D524)/1000),5)</f>
        <v>2.06819</v>
      </c>
      <c r="E521" s="89">
        <f>ROUND(((E522+E523+E525+E524)/1000),5)</f>
        <v>1.9423900000000001</v>
      </c>
      <c r="F521" s="89">
        <f>ROUND(((F522+F523+F525+F524)/1000),5)</f>
        <v>1.9196299999999999</v>
      </c>
      <c r="G521" s="89">
        <f t="shared" ref="G521:AA521" si="303">ROUND(((G522+G523+G525+G524)/1000),5)</f>
        <v>1.91964</v>
      </c>
      <c r="H521" s="89">
        <f t="shared" si="303"/>
        <v>1.9548000000000001</v>
      </c>
      <c r="I521" s="89">
        <f t="shared" si="303"/>
        <v>2.0877400000000002</v>
      </c>
      <c r="J521" s="89">
        <f t="shared" si="303"/>
        <v>2.1568000000000001</v>
      </c>
      <c r="K521" s="89">
        <f t="shared" si="303"/>
        <v>2.5643699999999998</v>
      </c>
      <c r="L521" s="89">
        <f t="shared" si="303"/>
        <v>2.7445900000000001</v>
      </c>
      <c r="M521" s="89">
        <f t="shared" si="303"/>
        <v>2.81976</v>
      </c>
      <c r="N521" s="89">
        <f t="shared" si="303"/>
        <v>2.8568899999999999</v>
      </c>
      <c r="O521" s="89">
        <f t="shared" si="303"/>
        <v>2.8685999999999998</v>
      </c>
      <c r="P521" s="89">
        <f t="shared" si="303"/>
        <v>2.8617900000000001</v>
      </c>
      <c r="Q521" s="89">
        <f t="shared" si="303"/>
        <v>2.8715099999999998</v>
      </c>
      <c r="R521" s="89">
        <f t="shared" si="303"/>
        <v>2.8612099999999998</v>
      </c>
      <c r="S521" s="89">
        <f t="shared" si="303"/>
        <v>2.8503500000000002</v>
      </c>
      <c r="T521" s="89">
        <f t="shared" si="303"/>
        <v>2.8140800000000001</v>
      </c>
      <c r="U521" s="89">
        <f t="shared" si="303"/>
        <v>2.7534200000000002</v>
      </c>
      <c r="V521" s="89">
        <f t="shared" si="303"/>
        <v>2.7361399999999998</v>
      </c>
      <c r="W521" s="89">
        <f t="shared" si="303"/>
        <v>2.7655699999999999</v>
      </c>
      <c r="X521" s="89">
        <f t="shared" si="303"/>
        <v>2.8315199999999998</v>
      </c>
      <c r="Y521" s="89">
        <f t="shared" si="303"/>
        <v>2.76735</v>
      </c>
      <c r="Z521" s="89">
        <f t="shared" si="303"/>
        <v>2.4397899999999999</v>
      </c>
      <c r="AA521" s="89">
        <f t="shared" si="303"/>
        <v>2.1796700000000002</v>
      </c>
    </row>
    <row r="522" spans="1:27" ht="12.75" hidden="1" customHeight="1" outlineLevel="1" x14ac:dyDescent="0.2">
      <c r="A522" s="97" t="s">
        <v>1517</v>
      </c>
      <c r="B522" s="63" t="s">
        <v>242</v>
      </c>
      <c r="C522" s="43" t="s">
        <v>79</v>
      </c>
      <c r="D522" s="44">
        <v>1364.92</v>
      </c>
      <c r="E522" s="44">
        <v>1239.1199999999999</v>
      </c>
      <c r="F522" s="44">
        <v>1216.3599999999999</v>
      </c>
      <c r="G522" s="44">
        <v>1216.3699999999999</v>
      </c>
      <c r="H522" s="44">
        <v>1251.53</v>
      </c>
      <c r="I522" s="44">
        <v>1384.47</v>
      </c>
      <c r="J522" s="44">
        <v>1453.53</v>
      </c>
      <c r="K522" s="44">
        <v>1861.1</v>
      </c>
      <c r="L522" s="44">
        <v>2041.32</v>
      </c>
      <c r="M522" s="44">
        <v>2116.4899999999998</v>
      </c>
      <c r="N522" s="44">
        <v>2153.62</v>
      </c>
      <c r="O522" s="44">
        <v>2165.33</v>
      </c>
      <c r="P522" s="44">
        <v>2158.52</v>
      </c>
      <c r="Q522" s="44">
        <v>2168.2399999999998</v>
      </c>
      <c r="R522" s="44">
        <v>2157.94</v>
      </c>
      <c r="S522" s="44">
        <v>2147.08</v>
      </c>
      <c r="T522" s="44">
        <v>2110.81</v>
      </c>
      <c r="U522" s="44">
        <v>2050.15</v>
      </c>
      <c r="V522" s="44">
        <v>2032.87</v>
      </c>
      <c r="W522" s="44">
        <v>2062.3000000000002</v>
      </c>
      <c r="X522" s="44">
        <v>2128.25</v>
      </c>
      <c r="Y522" s="44">
        <v>2064.08</v>
      </c>
      <c r="Z522" s="44">
        <v>1736.52</v>
      </c>
      <c r="AA522" s="44">
        <v>1476.4</v>
      </c>
    </row>
    <row r="523" spans="1:27" ht="12.75" hidden="1" customHeight="1" outlineLevel="1" x14ac:dyDescent="0.2">
      <c r="A523" s="97" t="s">
        <v>1518</v>
      </c>
      <c r="B523" s="63" t="s">
        <v>90</v>
      </c>
      <c r="C523" s="43" t="s">
        <v>79</v>
      </c>
      <c r="D523" s="44">
        <f>$D$468</f>
        <v>434.18</v>
      </c>
      <c r="E523" s="44">
        <f t="shared" ref="E523:AA523" si="304">$D$468</f>
        <v>434.18</v>
      </c>
      <c r="F523" s="44">
        <f t="shared" si="304"/>
        <v>434.18</v>
      </c>
      <c r="G523" s="44">
        <f t="shared" si="304"/>
        <v>434.18</v>
      </c>
      <c r="H523" s="44">
        <f t="shared" si="304"/>
        <v>434.18</v>
      </c>
      <c r="I523" s="44">
        <f t="shared" si="304"/>
        <v>434.18</v>
      </c>
      <c r="J523" s="44">
        <f t="shared" si="304"/>
        <v>434.18</v>
      </c>
      <c r="K523" s="44">
        <f t="shared" si="304"/>
        <v>434.18</v>
      </c>
      <c r="L523" s="44">
        <f t="shared" si="304"/>
        <v>434.18</v>
      </c>
      <c r="M523" s="44">
        <f t="shared" si="304"/>
        <v>434.18</v>
      </c>
      <c r="N523" s="44">
        <f t="shared" si="304"/>
        <v>434.18</v>
      </c>
      <c r="O523" s="44">
        <f t="shared" si="304"/>
        <v>434.18</v>
      </c>
      <c r="P523" s="44">
        <f t="shared" si="304"/>
        <v>434.18</v>
      </c>
      <c r="Q523" s="44">
        <f t="shared" si="304"/>
        <v>434.18</v>
      </c>
      <c r="R523" s="44">
        <f t="shared" si="304"/>
        <v>434.18</v>
      </c>
      <c r="S523" s="44">
        <f t="shared" si="304"/>
        <v>434.18</v>
      </c>
      <c r="T523" s="44">
        <f t="shared" si="304"/>
        <v>434.18</v>
      </c>
      <c r="U523" s="44">
        <f t="shared" si="304"/>
        <v>434.18</v>
      </c>
      <c r="V523" s="44">
        <f t="shared" si="304"/>
        <v>434.18</v>
      </c>
      <c r="W523" s="44">
        <f t="shared" si="304"/>
        <v>434.18</v>
      </c>
      <c r="X523" s="44">
        <f t="shared" si="304"/>
        <v>434.18</v>
      </c>
      <c r="Y523" s="44">
        <f t="shared" si="304"/>
        <v>434.18</v>
      </c>
      <c r="Z523" s="44">
        <f t="shared" si="304"/>
        <v>434.18</v>
      </c>
      <c r="AA523" s="44">
        <f t="shared" si="304"/>
        <v>434.18</v>
      </c>
    </row>
    <row r="524" spans="1:27" ht="12.75" hidden="1" customHeight="1" outlineLevel="1" x14ac:dyDescent="0.2">
      <c r="A524" s="97" t="s">
        <v>1519</v>
      </c>
      <c r="B524" s="63" t="s">
        <v>83</v>
      </c>
      <c r="C524" s="43" t="s">
        <v>79</v>
      </c>
      <c r="D524" s="44">
        <v>4.3</v>
      </c>
      <c r="E524" s="44">
        <v>4.3</v>
      </c>
      <c r="F524" s="44">
        <v>4.3</v>
      </c>
      <c r="G524" s="44">
        <v>4.3</v>
      </c>
      <c r="H524" s="44">
        <v>4.3</v>
      </c>
      <c r="I524" s="44">
        <v>4.3</v>
      </c>
      <c r="J524" s="44">
        <v>4.3</v>
      </c>
      <c r="K524" s="44">
        <v>4.3</v>
      </c>
      <c r="L524" s="44">
        <v>4.3</v>
      </c>
      <c r="M524" s="44">
        <v>4.3</v>
      </c>
      <c r="N524" s="44">
        <v>4.3</v>
      </c>
      <c r="O524" s="44">
        <v>4.3</v>
      </c>
      <c r="P524" s="44">
        <v>4.3</v>
      </c>
      <c r="Q524" s="44">
        <v>4.3</v>
      </c>
      <c r="R524" s="44">
        <v>4.3</v>
      </c>
      <c r="S524" s="44">
        <v>4.3</v>
      </c>
      <c r="T524" s="44">
        <v>4.3</v>
      </c>
      <c r="U524" s="44">
        <v>4.3</v>
      </c>
      <c r="V524" s="44">
        <v>4.3</v>
      </c>
      <c r="W524" s="44">
        <v>4.3</v>
      </c>
      <c r="X524" s="44">
        <v>4.3</v>
      </c>
      <c r="Y524" s="44">
        <v>4.3</v>
      </c>
      <c r="Z524" s="44">
        <v>4.3</v>
      </c>
      <c r="AA524" s="44">
        <v>4.3</v>
      </c>
    </row>
    <row r="525" spans="1:27" ht="12.75" hidden="1" customHeight="1" outlineLevel="1" x14ac:dyDescent="0.2">
      <c r="A525" s="97" t="s">
        <v>1520</v>
      </c>
      <c r="B525" s="63" t="s">
        <v>81</v>
      </c>
      <c r="C525" s="43" t="s">
        <v>79</v>
      </c>
      <c r="D525" s="44">
        <f>$D$11</f>
        <v>264.79000000000002</v>
      </c>
      <c r="E525" s="44">
        <f t="shared" ref="E525:AA525" si="305">$D$11</f>
        <v>264.79000000000002</v>
      </c>
      <c r="F525" s="44">
        <f t="shared" si="305"/>
        <v>264.79000000000002</v>
      </c>
      <c r="G525" s="44">
        <f t="shared" si="305"/>
        <v>264.79000000000002</v>
      </c>
      <c r="H525" s="44">
        <f t="shared" si="305"/>
        <v>264.79000000000002</v>
      </c>
      <c r="I525" s="44">
        <f t="shared" si="305"/>
        <v>264.79000000000002</v>
      </c>
      <c r="J525" s="44">
        <f t="shared" si="305"/>
        <v>264.79000000000002</v>
      </c>
      <c r="K525" s="44">
        <f t="shared" si="305"/>
        <v>264.79000000000002</v>
      </c>
      <c r="L525" s="44">
        <f t="shared" si="305"/>
        <v>264.79000000000002</v>
      </c>
      <c r="M525" s="44">
        <f t="shared" si="305"/>
        <v>264.79000000000002</v>
      </c>
      <c r="N525" s="44">
        <f t="shared" si="305"/>
        <v>264.79000000000002</v>
      </c>
      <c r="O525" s="44">
        <f t="shared" si="305"/>
        <v>264.79000000000002</v>
      </c>
      <c r="P525" s="44">
        <f t="shared" si="305"/>
        <v>264.79000000000002</v>
      </c>
      <c r="Q525" s="44">
        <f t="shared" si="305"/>
        <v>264.79000000000002</v>
      </c>
      <c r="R525" s="44">
        <f t="shared" si="305"/>
        <v>264.79000000000002</v>
      </c>
      <c r="S525" s="44">
        <f t="shared" si="305"/>
        <v>264.79000000000002</v>
      </c>
      <c r="T525" s="44">
        <f t="shared" si="305"/>
        <v>264.79000000000002</v>
      </c>
      <c r="U525" s="44">
        <f t="shared" si="305"/>
        <v>264.79000000000002</v>
      </c>
      <c r="V525" s="44">
        <f t="shared" si="305"/>
        <v>264.79000000000002</v>
      </c>
      <c r="W525" s="44">
        <f t="shared" si="305"/>
        <v>264.79000000000002</v>
      </c>
      <c r="X525" s="44">
        <f t="shared" si="305"/>
        <v>264.79000000000002</v>
      </c>
      <c r="Y525" s="44">
        <f t="shared" si="305"/>
        <v>264.79000000000002</v>
      </c>
      <c r="Z525" s="44">
        <f t="shared" si="305"/>
        <v>264.79000000000002</v>
      </c>
      <c r="AA525" s="44">
        <f t="shared" si="305"/>
        <v>264.79000000000002</v>
      </c>
    </row>
    <row r="526" spans="1:27" collapsed="1" x14ac:dyDescent="0.2">
      <c r="A526" s="96" t="s">
        <v>1521</v>
      </c>
      <c r="B526" s="28" t="str">
        <f>"13"&amp;"."&amp;$B$640&amp;"."&amp;$B$641</f>
        <v>13.04.2024</v>
      </c>
      <c r="C526" s="88" t="s">
        <v>76</v>
      </c>
      <c r="D526" s="89">
        <f>ROUND(((D527+D528+D530+D529)/1000),5)</f>
        <v>2.0553900000000001</v>
      </c>
      <c r="E526" s="89">
        <f>ROUND(((E527+E528+E530+E529)/1000),5)</f>
        <v>1.9515899999999999</v>
      </c>
      <c r="F526" s="89">
        <f>ROUND(((F527+F528+F530+F529)/1000),5)</f>
        <v>1.93235</v>
      </c>
      <c r="G526" s="89">
        <f t="shared" ref="G526:AA526" si="306">ROUND(((G527+G528+G530+G529)/1000),5)</f>
        <v>1.91612</v>
      </c>
      <c r="H526" s="89">
        <f t="shared" si="306"/>
        <v>1.9189099999999999</v>
      </c>
      <c r="I526" s="89">
        <f t="shared" si="306"/>
        <v>1.9264399999999999</v>
      </c>
      <c r="J526" s="89">
        <f t="shared" si="306"/>
        <v>1.9405699999999999</v>
      </c>
      <c r="K526" s="89">
        <f t="shared" si="306"/>
        <v>2.1629900000000002</v>
      </c>
      <c r="L526" s="89">
        <f t="shared" si="306"/>
        <v>2.4847100000000002</v>
      </c>
      <c r="M526" s="89">
        <f t="shared" si="306"/>
        <v>2.5814699999999999</v>
      </c>
      <c r="N526" s="89">
        <f t="shared" si="306"/>
        <v>2.6409400000000001</v>
      </c>
      <c r="O526" s="89">
        <f t="shared" si="306"/>
        <v>2.69441</v>
      </c>
      <c r="P526" s="89">
        <f t="shared" si="306"/>
        <v>2.6615099999999998</v>
      </c>
      <c r="Q526" s="89">
        <f t="shared" si="306"/>
        <v>2.6524100000000002</v>
      </c>
      <c r="R526" s="89">
        <f t="shared" si="306"/>
        <v>2.6368900000000002</v>
      </c>
      <c r="S526" s="89">
        <f t="shared" si="306"/>
        <v>2.6238000000000001</v>
      </c>
      <c r="T526" s="89">
        <f t="shared" si="306"/>
        <v>2.6131199999999999</v>
      </c>
      <c r="U526" s="89">
        <f t="shared" si="306"/>
        <v>2.5335100000000002</v>
      </c>
      <c r="V526" s="89">
        <f t="shared" si="306"/>
        <v>2.5829200000000001</v>
      </c>
      <c r="W526" s="89">
        <f t="shared" si="306"/>
        <v>2.6531199999999999</v>
      </c>
      <c r="X526" s="89">
        <f t="shared" si="306"/>
        <v>2.6921200000000001</v>
      </c>
      <c r="Y526" s="89">
        <f t="shared" si="306"/>
        <v>2.66852</v>
      </c>
      <c r="Z526" s="89">
        <f t="shared" si="306"/>
        <v>2.2871700000000001</v>
      </c>
      <c r="AA526" s="89">
        <f t="shared" si="306"/>
        <v>2.1659600000000001</v>
      </c>
    </row>
    <row r="527" spans="1:27" ht="12.75" hidden="1" customHeight="1" outlineLevel="1" x14ac:dyDescent="0.2">
      <c r="A527" s="97" t="s">
        <v>1522</v>
      </c>
      <c r="B527" s="63" t="s">
        <v>242</v>
      </c>
      <c r="C527" s="43" t="s">
        <v>79</v>
      </c>
      <c r="D527" s="44">
        <v>1352.12</v>
      </c>
      <c r="E527" s="44">
        <v>1248.32</v>
      </c>
      <c r="F527" s="44">
        <v>1229.08</v>
      </c>
      <c r="G527" s="44">
        <v>1212.8499999999999</v>
      </c>
      <c r="H527" s="44">
        <v>1215.6400000000001</v>
      </c>
      <c r="I527" s="44">
        <v>1223.17</v>
      </c>
      <c r="J527" s="44">
        <v>1237.3</v>
      </c>
      <c r="K527" s="44">
        <v>1459.72</v>
      </c>
      <c r="L527" s="44">
        <v>1781.44</v>
      </c>
      <c r="M527" s="44">
        <v>1878.2</v>
      </c>
      <c r="N527" s="44">
        <v>1937.67</v>
      </c>
      <c r="O527" s="44">
        <v>1991.14</v>
      </c>
      <c r="P527" s="44">
        <v>1958.24</v>
      </c>
      <c r="Q527" s="44">
        <v>1949.14</v>
      </c>
      <c r="R527" s="44">
        <v>1933.62</v>
      </c>
      <c r="S527" s="44">
        <v>1920.53</v>
      </c>
      <c r="T527" s="44">
        <v>1909.85</v>
      </c>
      <c r="U527" s="44">
        <v>1830.24</v>
      </c>
      <c r="V527" s="44">
        <v>1879.65</v>
      </c>
      <c r="W527" s="44">
        <v>1949.85</v>
      </c>
      <c r="X527" s="44">
        <v>1988.85</v>
      </c>
      <c r="Y527" s="44">
        <v>1965.25</v>
      </c>
      <c r="Z527" s="44">
        <v>1583.9</v>
      </c>
      <c r="AA527" s="44">
        <v>1462.69</v>
      </c>
    </row>
    <row r="528" spans="1:27" ht="12.75" hidden="1" customHeight="1" outlineLevel="1" x14ac:dyDescent="0.2">
      <c r="A528" s="97" t="s">
        <v>1523</v>
      </c>
      <c r="B528" s="63" t="s">
        <v>90</v>
      </c>
      <c r="C528" s="43" t="s">
        <v>79</v>
      </c>
      <c r="D528" s="44">
        <f>$D$468</f>
        <v>434.18</v>
      </c>
      <c r="E528" s="44">
        <f t="shared" ref="E528:AA528" si="307">$D$468</f>
        <v>434.18</v>
      </c>
      <c r="F528" s="44">
        <f t="shared" si="307"/>
        <v>434.18</v>
      </c>
      <c r="G528" s="44">
        <f t="shared" si="307"/>
        <v>434.18</v>
      </c>
      <c r="H528" s="44">
        <f t="shared" si="307"/>
        <v>434.18</v>
      </c>
      <c r="I528" s="44">
        <f t="shared" si="307"/>
        <v>434.18</v>
      </c>
      <c r="J528" s="44">
        <f t="shared" si="307"/>
        <v>434.18</v>
      </c>
      <c r="K528" s="44">
        <f t="shared" si="307"/>
        <v>434.18</v>
      </c>
      <c r="L528" s="44">
        <f t="shared" si="307"/>
        <v>434.18</v>
      </c>
      <c r="M528" s="44">
        <f t="shared" si="307"/>
        <v>434.18</v>
      </c>
      <c r="N528" s="44">
        <f t="shared" si="307"/>
        <v>434.18</v>
      </c>
      <c r="O528" s="44">
        <f t="shared" si="307"/>
        <v>434.18</v>
      </c>
      <c r="P528" s="44">
        <f t="shared" si="307"/>
        <v>434.18</v>
      </c>
      <c r="Q528" s="44">
        <f t="shared" si="307"/>
        <v>434.18</v>
      </c>
      <c r="R528" s="44">
        <f t="shared" si="307"/>
        <v>434.18</v>
      </c>
      <c r="S528" s="44">
        <f t="shared" si="307"/>
        <v>434.18</v>
      </c>
      <c r="T528" s="44">
        <f t="shared" si="307"/>
        <v>434.18</v>
      </c>
      <c r="U528" s="44">
        <f t="shared" si="307"/>
        <v>434.18</v>
      </c>
      <c r="V528" s="44">
        <f t="shared" si="307"/>
        <v>434.18</v>
      </c>
      <c r="W528" s="44">
        <f t="shared" si="307"/>
        <v>434.18</v>
      </c>
      <c r="X528" s="44">
        <f t="shared" si="307"/>
        <v>434.18</v>
      </c>
      <c r="Y528" s="44">
        <f t="shared" si="307"/>
        <v>434.18</v>
      </c>
      <c r="Z528" s="44">
        <f t="shared" si="307"/>
        <v>434.18</v>
      </c>
      <c r="AA528" s="44">
        <f t="shared" si="307"/>
        <v>434.18</v>
      </c>
    </row>
    <row r="529" spans="1:27" ht="12.75" hidden="1" customHeight="1" outlineLevel="1" x14ac:dyDescent="0.2">
      <c r="A529" s="97" t="s">
        <v>1524</v>
      </c>
      <c r="B529" s="63" t="s">
        <v>83</v>
      </c>
      <c r="C529" s="43" t="s">
        <v>79</v>
      </c>
      <c r="D529" s="44">
        <v>4.3</v>
      </c>
      <c r="E529" s="44">
        <v>4.3</v>
      </c>
      <c r="F529" s="44">
        <v>4.3</v>
      </c>
      <c r="G529" s="44">
        <v>4.3</v>
      </c>
      <c r="H529" s="44">
        <v>4.3</v>
      </c>
      <c r="I529" s="44">
        <v>4.3</v>
      </c>
      <c r="J529" s="44">
        <v>4.3</v>
      </c>
      <c r="K529" s="44">
        <v>4.3</v>
      </c>
      <c r="L529" s="44">
        <v>4.3</v>
      </c>
      <c r="M529" s="44">
        <v>4.3</v>
      </c>
      <c r="N529" s="44">
        <v>4.3</v>
      </c>
      <c r="O529" s="44">
        <v>4.3</v>
      </c>
      <c r="P529" s="44">
        <v>4.3</v>
      </c>
      <c r="Q529" s="44">
        <v>4.3</v>
      </c>
      <c r="R529" s="44">
        <v>4.3</v>
      </c>
      <c r="S529" s="44">
        <v>4.3</v>
      </c>
      <c r="T529" s="44">
        <v>4.3</v>
      </c>
      <c r="U529" s="44">
        <v>4.3</v>
      </c>
      <c r="V529" s="44">
        <v>4.3</v>
      </c>
      <c r="W529" s="44">
        <v>4.3</v>
      </c>
      <c r="X529" s="44">
        <v>4.3</v>
      </c>
      <c r="Y529" s="44">
        <v>4.3</v>
      </c>
      <c r="Z529" s="44">
        <v>4.3</v>
      </c>
      <c r="AA529" s="44">
        <v>4.3</v>
      </c>
    </row>
    <row r="530" spans="1:27" ht="12.75" hidden="1" customHeight="1" outlineLevel="1" x14ac:dyDescent="0.2">
      <c r="A530" s="97" t="s">
        <v>1525</v>
      </c>
      <c r="B530" s="63" t="s">
        <v>81</v>
      </c>
      <c r="C530" s="43" t="s">
        <v>79</v>
      </c>
      <c r="D530" s="44">
        <f>$D$11</f>
        <v>264.79000000000002</v>
      </c>
      <c r="E530" s="44">
        <f t="shared" ref="E530:AA530" si="308">$D$11</f>
        <v>264.79000000000002</v>
      </c>
      <c r="F530" s="44">
        <f t="shared" si="308"/>
        <v>264.79000000000002</v>
      </c>
      <c r="G530" s="44">
        <f t="shared" si="308"/>
        <v>264.79000000000002</v>
      </c>
      <c r="H530" s="44">
        <f t="shared" si="308"/>
        <v>264.79000000000002</v>
      </c>
      <c r="I530" s="44">
        <f t="shared" si="308"/>
        <v>264.79000000000002</v>
      </c>
      <c r="J530" s="44">
        <f t="shared" si="308"/>
        <v>264.79000000000002</v>
      </c>
      <c r="K530" s="44">
        <f t="shared" si="308"/>
        <v>264.79000000000002</v>
      </c>
      <c r="L530" s="44">
        <f t="shared" si="308"/>
        <v>264.79000000000002</v>
      </c>
      <c r="M530" s="44">
        <f t="shared" si="308"/>
        <v>264.79000000000002</v>
      </c>
      <c r="N530" s="44">
        <f t="shared" si="308"/>
        <v>264.79000000000002</v>
      </c>
      <c r="O530" s="44">
        <f t="shared" si="308"/>
        <v>264.79000000000002</v>
      </c>
      <c r="P530" s="44">
        <f t="shared" si="308"/>
        <v>264.79000000000002</v>
      </c>
      <c r="Q530" s="44">
        <f t="shared" si="308"/>
        <v>264.79000000000002</v>
      </c>
      <c r="R530" s="44">
        <f t="shared" si="308"/>
        <v>264.79000000000002</v>
      </c>
      <c r="S530" s="44">
        <f t="shared" si="308"/>
        <v>264.79000000000002</v>
      </c>
      <c r="T530" s="44">
        <f t="shared" si="308"/>
        <v>264.79000000000002</v>
      </c>
      <c r="U530" s="44">
        <f t="shared" si="308"/>
        <v>264.79000000000002</v>
      </c>
      <c r="V530" s="44">
        <f t="shared" si="308"/>
        <v>264.79000000000002</v>
      </c>
      <c r="W530" s="44">
        <f t="shared" si="308"/>
        <v>264.79000000000002</v>
      </c>
      <c r="X530" s="44">
        <f t="shared" si="308"/>
        <v>264.79000000000002</v>
      </c>
      <c r="Y530" s="44">
        <f t="shared" si="308"/>
        <v>264.79000000000002</v>
      </c>
      <c r="Z530" s="44">
        <f t="shared" si="308"/>
        <v>264.79000000000002</v>
      </c>
      <c r="AA530" s="44">
        <f t="shared" si="308"/>
        <v>264.79000000000002</v>
      </c>
    </row>
    <row r="531" spans="1:27" collapsed="1" x14ac:dyDescent="0.2">
      <c r="A531" s="96" t="s">
        <v>1526</v>
      </c>
      <c r="B531" s="28" t="str">
        <f>"14"&amp;"."&amp;$B$640&amp;"."&amp;$B$641</f>
        <v>14.04.2024</v>
      </c>
      <c r="C531" s="88" t="s">
        <v>76</v>
      </c>
      <c r="D531" s="89">
        <f>ROUND(((D532+D533+D535+D534)/1000),5)</f>
        <v>1.99119</v>
      </c>
      <c r="E531" s="89">
        <f>ROUND(((E532+E533+E535+E534)/1000),5)</f>
        <v>1.93631</v>
      </c>
      <c r="F531" s="89">
        <f>ROUND(((F532+F533+F535+F534)/1000),5)</f>
        <v>1.88175</v>
      </c>
      <c r="G531" s="89">
        <f t="shared" ref="G531:AA531" si="309">ROUND(((G532+G533+G535+G534)/1000),5)</f>
        <v>1.85904</v>
      </c>
      <c r="H531" s="89">
        <f t="shared" si="309"/>
        <v>1.8639300000000001</v>
      </c>
      <c r="I531" s="89">
        <f t="shared" si="309"/>
        <v>1.85768</v>
      </c>
      <c r="J531" s="89">
        <f t="shared" si="309"/>
        <v>1.8550599999999999</v>
      </c>
      <c r="K531" s="89">
        <f t="shared" si="309"/>
        <v>1.96079</v>
      </c>
      <c r="L531" s="89">
        <f t="shared" si="309"/>
        <v>2.1634000000000002</v>
      </c>
      <c r="M531" s="89">
        <f t="shared" si="309"/>
        <v>2.2889300000000001</v>
      </c>
      <c r="N531" s="89">
        <f t="shared" si="309"/>
        <v>2.3443000000000001</v>
      </c>
      <c r="O531" s="89">
        <f t="shared" si="309"/>
        <v>2.34992</v>
      </c>
      <c r="P531" s="89">
        <f t="shared" si="309"/>
        <v>2.3394900000000001</v>
      </c>
      <c r="Q531" s="89">
        <f t="shared" si="309"/>
        <v>2.3272599999999999</v>
      </c>
      <c r="R531" s="89">
        <f t="shared" si="309"/>
        <v>2.3198500000000002</v>
      </c>
      <c r="S531" s="89">
        <f t="shared" si="309"/>
        <v>2.2808000000000002</v>
      </c>
      <c r="T531" s="89">
        <f t="shared" si="309"/>
        <v>2.3535699999999999</v>
      </c>
      <c r="U531" s="89">
        <f t="shared" si="309"/>
        <v>2.3587099999999999</v>
      </c>
      <c r="V531" s="89">
        <f t="shared" si="309"/>
        <v>2.4012799999999999</v>
      </c>
      <c r="W531" s="89">
        <f t="shared" si="309"/>
        <v>2.5177100000000001</v>
      </c>
      <c r="X531" s="89">
        <f t="shared" si="309"/>
        <v>2.5347499999999998</v>
      </c>
      <c r="Y531" s="89">
        <f t="shared" si="309"/>
        <v>2.3567800000000001</v>
      </c>
      <c r="Z531" s="89">
        <f t="shared" si="309"/>
        <v>2.1743800000000002</v>
      </c>
      <c r="AA531" s="89">
        <f t="shared" si="309"/>
        <v>1.9960800000000001</v>
      </c>
    </row>
    <row r="532" spans="1:27" ht="12.75" hidden="1" customHeight="1" outlineLevel="1" x14ac:dyDescent="0.2">
      <c r="A532" s="97" t="s">
        <v>1527</v>
      </c>
      <c r="B532" s="63" t="s">
        <v>242</v>
      </c>
      <c r="C532" s="43" t="s">
        <v>79</v>
      </c>
      <c r="D532" s="44">
        <v>1287.92</v>
      </c>
      <c r="E532" s="44">
        <v>1233.04</v>
      </c>
      <c r="F532" s="44">
        <v>1178.48</v>
      </c>
      <c r="G532" s="44">
        <v>1155.77</v>
      </c>
      <c r="H532" s="44">
        <v>1160.6600000000001</v>
      </c>
      <c r="I532" s="44">
        <v>1154.4100000000001</v>
      </c>
      <c r="J532" s="44">
        <v>1151.79</v>
      </c>
      <c r="K532" s="44">
        <v>1257.52</v>
      </c>
      <c r="L532" s="44">
        <v>1460.13</v>
      </c>
      <c r="M532" s="44">
        <v>1585.66</v>
      </c>
      <c r="N532" s="44">
        <v>1641.03</v>
      </c>
      <c r="O532" s="44">
        <v>1646.65</v>
      </c>
      <c r="P532" s="44">
        <v>1636.22</v>
      </c>
      <c r="Q532" s="44">
        <v>1623.99</v>
      </c>
      <c r="R532" s="44">
        <v>1616.58</v>
      </c>
      <c r="S532" s="44">
        <v>1577.53</v>
      </c>
      <c r="T532" s="44">
        <v>1650.3</v>
      </c>
      <c r="U532" s="44">
        <v>1655.44</v>
      </c>
      <c r="V532" s="44">
        <v>1698.01</v>
      </c>
      <c r="W532" s="44">
        <v>1814.44</v>
      </c>
      <c r="X532" s="44">
        <v>1831.48</v>
      </c>
      <c r="Y532" s="44">
        <v>1653.51</v>
      </c>
      <c r="Z532" s="44">
        <v>1471.11</v>
      </c>
      <c r="AA532" s="44">
        <v>1292.81</v>
      </c>
    </row>
    <row r="533" spans="1:27" ht="12.75" hidden="1" customHeight="1" outlineLevel="1" x14ac:dyDescent="0.2">
      <c r="A533" s="97" t="s">
        <v>1528</v>
      </c>
      <c r="B533" s="63" t="s">
        <v>90</v>
      </c>
      <c r="C533" s="43" t="s">
        <v>79</v>
      </c>
      <c r="D533" s="44">
        <f>$D$468</f>
        <v>434.18</v>
      </c>
      <c r="E533" s="44">
        <f t="shared" ref="E533:AA533" si="310">$D$468</f>
        <v>434.18</v>
      </c>
      <c r="F533" s="44">
        <f t="shared" si="310"/>
        <v>434.18</v>
      </c>
      <c r="G533" s="44">
        <f t="shared" si="310"/>
        <v>434.18</v>
      </c>
      <c r="H533" s="44">
        <f t="shared" si="310"/>
        <v>434.18</v>
      </c>
      <c r="I533" s="44">
        <f t="shared" si="310"/>
        <v>434.18</v>
      </c>
      <c r="J533" s="44">
        <f t="shared" si="310"/>
        <v>434.18</v>
      </c>
      <c r="K533" s="44">
        <f t="shared" si="310"/>
        <v>434.18</v>
      </c>
      <c r="L533" s="44">
        <f t="shared" si="310"/>
        <v>434.18</v>
      </c>
      <c r="M533" s="44">
        <f t="shared" si="310"/>
        <v>434.18</v>
      </c>
      <c r="N533" s="44">
        <f t="shared" si="310"/>
        <v>434.18</v>
      </c>
      <c r="O533" s="44">
        <f t="shared" si="310"/>
        <v>434.18</v>
      </c>
      <c r="P533" s="44">
        <f t="shared" si="310"/>
        <v>434.18</v>
      </c>
      <c r="Q533" s="44">
        <f t="shared" si="310"/>
        <v>434.18</v>
      </c>
      <c r="R533" s="44">
        <f t="shared" si="310"/>
        <v>434.18</v>
      </c>
      <c r="S533" s="44">
        <f t="shared" si="310"/>
        <v>434.18</v>
      </c>
      <c r="T533" s="44">
        <f t="shared" si="310"/>
        <v>434.18</v>
      </c>
      <c r="U533" s="44">
        <f t="shared" si="310"/>
        <v>434.18</v>
      </c>
      <c r="V533" s="44">
        <f t="shared" si="310"/>
        <v>434.18</v>
      </c>
      <c r="W533" s="44">
        <f t="shared" si="310"/>
        <v>434.18</v>
      </c>
      <c r="X533" s="44">
        <f t="shared" si="310"/>
        <v>434.18</v>
      </c>
      <c r="Y533" s="44">
        <f t="shared" si="310"/>
        <v>434.18</v>
      </c>
      <c r="Z533" s="44">
        <f t="shared" si="310"/>
        <v>434.18</v>
      </c>
      <c r="AA533" s="44">
        <f t="shared" si="310"/>
        <v>434.18</v>
      </c>
    </row>
    <row r="534" spans="1:27" ht="12.75" hidden="1" customHeight="1" outlineLevel="1" x14ac:dyDescent="0.2">
      <c r="A534" s="97" t="s">
        <v>1529</v>
      </c>
      <c r="B534" s="63" t="s">
        <v>83</v>
      </c>
      <c r="C534" s="43" t="s">
        <v>79</v>
      </c>
      <c r="D534" s="44">
        <v>4.3</v>
      </c>
      <c r="E534" s="44">
        <v>4.3</v>
      </c>
      <c r="F534" s="44">
        <v>4.3</v>
      </c>
      <c r="G534" s="44">
        <v>4.3</v>
      </c>
      <c r="H534" s="44">
        <v>4.3</v>
      </c>
      <c r="I534" s="44">
        <v>4.3</v>
      </c>
      <c r="J534" s="44">
        <v>4.3</v>
      </c>
      <c r="K534" s="44">
        <v>4.3</v>
      </c>
      <c r="L534" s="44">
        <v>4.3</v>
      </c>
      <c r="M534" s="44">
        <v>4.3</v>
      </c>
      <c r="N534" s="44">
        <v>4.3</v>
      </c>
      <c r="O534" s="44">
        <v>4.3</v>
      </c>
      <c r="P534" s="44">
        <v>4.3</v>
      </c>
      <c r="Q534" s="44">
        <v>4.3</v>
      </c>
      <c r="R534" s="44">
        <v>4.3</v>
      </c>
      <c r="S534" s="44">
        <v>4.3</v>
      </c>
      <c r="T534" s="44">
        <v>4.3</v>
      </c>
      <c r="U534" s="44">
        <v>4.3</v>
      </c>
      <c r="V534" s="44">
        <v>4.3</v>
      </c>
      <c r="W534" s="44">
        <v>4.3</v>
      </c>
      <c r="X534" s="44">
        <v>4.3</v>
      </c>
      <c r="Y534" s="44">
        <v>4.3</v>
      </c>
      <c r="Z534" s="44">
        <v>4.3</v>
      </c>
      <c r="AA534" s="44">
        <v>4.3</v>
      </c>
    </row>
    <row r="535" spans="1:27" ht="12.75" hidden="1" customHeight="1" outlineLevel="1" x14ac:dyDescent="0.2">
      <c r="A535" s="97" t="s">
        <v>1530</v>
      </c>
      <c r="B535" s="63" t="s">
        <v>81</v>
      </c>
      <c r="C535" s="43" t="s">
        <v>79</v>
      </c>
      <c r="D535" s="44">
        <f>$D$11</f>
        <v>264.79000000000002</v>
      </c>
      <c r="E535" s="44">
        <f t="shared" ref="E535:AA535" si="311">$D$11</f>
        <v>264.79000000000002</v>
      </c>
      <c r="F535" s="44">
        <f t="shared" si="311"/>
        <v>264.79000000000002</v>
      </c>
      <c r="G535" s="44">
        <f t="shared" si="311"/>
        <v>264.79000000000002</v>
      </c>
      <c r="H535" s="44">
        <f t="shared" si="311"/>
        <v>264.79000000000002</v>
      </c>
      <c r="I535" s="44">
        <f t="shared" si="311"/>
        <v>264.79000000000002</v>
      </c>
      <c r="J535" s="44">
        <f t="shared" si="311"/>
        <v>264.79000000000002</v>
      </c>
      <c r="K535" s="44">
        <f t="shared" si="311"/>
        <v>264.79000000000002</v>
      </c>
      <c r="L535" s="44">
        <f t="shared" si="311"/>
        <v>264.79000000000002</v>
      </c>
      <c r="M535" s="44">
        <f t="shared" si="311"/>
        <v>264.79000000000002</v>
      </c>
      <c r="N535" s="44">
        <f t="shared" si="311"/>
        <v>264.79000000000002</v>
      </c>
      <c r="O535" s="44">
        <f t="shared" si="311"/>
        <v>264.79000000000002</v>
      </c>
      <c r="P535" s="44">
        <f t="shared" si="311"/>
        <v>264.79000000000002</v>
      </c>
      <c r="Q535" s="44">
        <f t="shared" si="311"/>
        <v>264.79000000000002</v>
      </c>
      <c r="R535" s="44">
        <f t="shared" si="311"/>
        <v>264.79000000000002</v>
      </c>
      <c r="S535" s="44">
        <f t="shared" si="311"/>
        <v>264.79000000000002</v>
      </c>
      <c r="T535" s="44">
        <f t="shared" si="311"/>
        <v>264.79000000000002</v>
      </c>
      <c r="U535" s="44">
        <f t="shared" si="311"/>
        <v>264.79000000000002</v>
      </c>
      <c r="V535" s="44">
        <f t="shared" si="311"/>
        <v>264.79000000000002</v>
      </c>
      <c r="W535" s="44">
        <f t="shared" si="311"/>
        <v>264.79000000000002</v>
      </c>
      <c r="X535" s="44">
        <f t="shared" si="311"/>
        <v>264.79000000000002</v>
      </c>
      <c r="Y535" s="44">
        <f t="shared" si="311"/>
        <v>264.79000000000002</v>
      </c>
      <c r="Z535" s="44">
        <f t="shared" si="311"/>
        <v>264.79000000000002</v>
      </c>
      <c r="AA535" s="44">
        <f t="shared" si="311"/>
        <v>264.79000000000002</v>
      </c>
    </row>
    <row r="536" spans="1:27" collapsed="1" x14ac:dyDescent="0.2">
      <c r="A536" s="96" t="s">
        <v>1531</v>
      </c>
      <c r="B536" s="28" t="str">
        <f>"15"&amp;"."&amp;$B$640&amp;"."&amp;$B$641</f>
        <v>15.04.2024</v>
      </c>
      <c r="C536" s="88" t="s">
        <v>76</v>
      </c>
      <c r="D536" s="89">
        <f>ROUND(((D537+D538+D540+D539)/1000),5)</f>
        <v>1.90944</v>
      </c>
      <c r="E536" s="89">
        <f>ROUND(((E537+E538+E540+E539)/1000),5)</f>
        <v>1.796</v>
      </c>
      <c r="F536" s="89">
        <f>ROUND(((F537+F538+F540+F539)/1000),5)</f>
        <v>1.7532399999999999</v>
      </c>
      <c r="G536" s="89">
        <f t="shared" ref="G536:AA536" si="312">ROUND(((G537+G538+G540+G539)/1000),5)</f>
        <v>1.7311300000000001</v>
      </c>
      <c r="H536" s="89">
        <f t="shared" si="312"/>
        <v>1.75719</v>
      </c>
      <c r="I536" s="89">
        <f t="shared" si="312"/>
        <v>1.8209500000000001</v>
      </c>
      <c r="J536" s="89">
        <f t="shared" si="312"/>
        <v>1.93773</v>
      </c>
      <c r="K536" s="89">
        <f t="shared" si="312"/>
        <v>2.2567200000000001</v>
      </c>
      <c r="L536" s="89">
        <f t="shared" si="312"/>
        <v>2.6003099999999999</v>
      </c>
      <c r="M536" s="89">
        <f t="shared" si="312"/>
        <v>2.7422900000000001</v>
      </c>
      <c r="N536" s="89">
        <f t="shared" si="312"/>
        <v>2.7426300000000001</v>
      </c>
      <c r="O536" s="89">
        <f t="shared" si="312"/>
        <v>2.79474</v>
      </c>
      <c r="P536" s="89">
        <f t="shared" si="312"/>
        <v>2.79914</v>
      </c>
      <c r="Q536" s="89">
        <f t="shared" si="312"/>
        <v>2.8289300000000002</v>
      </c>
      <c r="R536" s="89">
        <f t="shared" si="312"/>
        <v>2.7970000000000002</v>
      </c>
      <c r="S536" s="89">
        <f t="shared" si="312"/>
        <v>2.7865500000000001</v>
      </c>
      <c r="T536" s="89">
        <f t="shared" si="312"/>
        <v>2.76444</v>
      </c>
      <c r="U536" s="89">
        <f t="shared" si="312"/>
        <v>2.7097199999999999</v>
      </c>
      <c r="V536" s="89">
        <f t="shared" si="312"/>
        <v>2.5478499999999999</v>
      </c>
      <c r="W536" s="89">
        <f t="shared" si="312"/>
        <v>2.62866</v>
      </c>
      <c r="X536" s="89">
        <f t="shared" si="312"/>
        <v>2.7452299999999998</v>
      </c>
      <c r="Y536" s="89">
        <f t="shared" si="312"/>
        <v>2.4830800000000002</v>
      </c>
      <c r="Z536" s="89">
        <f t="shared" si="312"/>
        <v>2.2025999999999999</v>
      </c>
      <c r="AA536" s="89">
        <f t="shared" si="312"/>
        <v>1.96461</v>
      </c>
    </row>
    <row r="537" spans="1:27" ht="12.75" hidden="1" customHeight="1" outlineLevel="1" x14ac:dyDescent="0.2">
      <c r="A537" s="97" t="s">
        <v>1532</v>
      </c>
      <c r="B537" s="63" t="s">
        <v>242</v>
      </c>
      <c r="C537" s="43" t="s">
        <v>79</v>
      </c>
      <c r="D537" s="44">
        <v>1206.17</v>
      </c>
      <c r="E537" s="44">
        <v>1092.73</v>
      </c>
      <c r="F537" s="44">
        <v>1049.97</v>
      </c>
      <c r="G537" s="44">
        <v>1027.8599999999999</v>
      </c>
      <c r="H537" s="44">
        <v>1053.92</v>
      </c>
      <c r="I537" s="44">
        <v>1117.68</v>
      </c>
      <c r="J537" s="44">
        <v>1234.46</v>
      </c>
      <c r="K537" s="44">
        <v>1553.45</v>
      </c>
      <c r="L537" s="44">
        <v>1897.04</v>
      </c>
      <c r="M537" s="44">
        <v>2039.02</v>
      </c>
      <c r="N537" s="44">
        <v>2039.36</v>
      </c>
      <c r="O537" s="44">
        <v>2091.4699999999998</v>
      </c>
      <c r="P537" s="44">
        <v>2095.87</v>
      </c>
      <c r="Q537" s="44">
        <v>2125.66</v>
      </c>
      <c r="R537" s="44">
        <v>2093.73</v>
      </c>
      <c r="S537" s="44">
        <v>2083.2800000000002</v>
      </c>
      <c r="T537" s="44">
        <v>2061.17</v>
      </c>
      <c r="U537" s="44">
        <v>2006.45</v>
      </c>
      <c r="V537" s="44">
        <v>1844.58</v>
      </c>
      <c r="W537" s="44">
        <v>1925.39</v>
      </c>
      <c r="X537" s="44">
        <v>2041.96</v>
      </c>
      <c r="Y537" s="44">
        <v>1779.81</v>
      </c>
      <c r="Z537" s="44">
        <v>1499.33</v>
      </c>
      <c r="AA537" s="44">
        <v>1261.3399999999999</v>
      </c>
    </row>
    <row r="538" spans="1:27" ht="12.75" hidden="1" customHeight="1" outlineLevel="1" x14ac:dyDescent="0.2">
      <c r="A538" s="97" t="s">
        <v>1533</v>
      </c>
      <c r="B538" s="63" t="s">
        <v>90</v>
      </c>
      <c r="C538" s="43" t="s">
        <v>79</v>
      </c>
      <c r="D538" s="44">
        <f>$D$468</f>
        <v>434.18</v>
      </c>
      <c r="E538" s="44">
        <f t="shared" ref="E538:AA538" si="313">$D$468</f>
        <v>434.18</v>
      </c>
      <c r="F538" s="44">
        <f t="shared" si="313"/>
        <v>434.18</v>
      </c>
      <c r="G538" s="44">
        <f t="shared" si="313"/>
        <v>434.18</v>
      </c>
      <c r="H538" s="44">
        <f t="shared" si="313"/>
        <v>434.18</v>
      </c>
      <c r="I538" s="44">
        <f t="shared" si="313"/>
        <v>434.18</v>
      </c>
      <c r="J538" s="44">
        <f t="shared" si="313"/>
        <v>434.18</v>
      </c>
      <c r="K538" s="44">
        <f t="shared" si="313"/>
        <v>434.18</v>
      </c>
      <c r="L538" s="44">
        <f t="shared" si="313"/>
        <v>434.18</v>
      </c>
      <c r="M538" s="44">
        <f t="shared" si="313"/>
        <v>434.18</v>
      </c>
      <c r="N538" s="44">
        <f t="shared" si="313"/>
        <v>434.18</v>
      </c>
      <c r="O538" s="44">
        <f t="shared" si="313"/>
        <v>434.18</v>
      </c>
      <c r="P538" s="44">
        <f t="shared" si="313"/>
        <v>434.18</v>
      </c>
      <c r="Q538" s="44">
        <f t="shared" si="313"/>
        <v>434.18</v>
      </c>
      <c r="R538" s="44">
        <f t="shared" si="313"/>
        <v>434.18</v>
      </c>
      <c r="S538" s="44">
        <f t="shared" si="313"/>
        <v>434.18</v>
      </c>
      <c r="T538" s="44">
        <f t="shared" si="313"/>
        <v>434.18</v>
      </c>
      <c r="U538" s="44">
        <f t="shared" si="313"/>
        <v>434.18</v>
      </c>
      <c r="V538" s="44">
        <f t="shared" si="313"/>
        <v>434.18</v>
      </c>
      <c r="W538" s="44">
        <f t="shared" si="313"/>
        <v>434.18</v>
      </c>
      <c r="X538" s="44">
        <f t="shared" si="313"/>
        <v>434.18</v>
      </c>
      <c r="Y538" s="44">
        <f t="shared" si="313"/>
        <v>434.18</v>
      </c>
      <c r="Z538" s="44">
        <f t="shared" si="313"/>
        <v>434.18</v>
      </c>
      <c r="AA538" s="44">
        <f t="shared" si="313"/>
        <v>434.18</v>
      </c>
    </row>
    <row r="539" spans="1:27" ht="12.75" hidden="1" customHeight="1" outlineLevel="1" x14ac:dyDescent="0.2">
      <c r="A539" s="97" t="s">
        <v>1534</v>
      </c>
      <c r="B539" s="63" t="s">
        <v>83</v>
      </c>
      <c r="C539" s="43" t="s">
        <v>79</v>
      </c>
      <c r="D539" s="44">
        <v>4.3</v>
      </c>
      <c r="E539" s="44">
        <v>4.3</v>
      </c>
      <c r="F539" s="44">
        <v>4.3</v>
      </c>
      <c r="G539" s="44">
        <v>4.3</v>
      </c>
      <c r="H539" s="44">
        <v>4.3</v>
      </c>
      <c r="I539" s="44">
        <v>4.3</v>
      </c>
      <c r="J539" s="44">
        <v>4.3</v>
      </c>
      <c r="K539" s="44">
        <v>4.3</v>
      </c>
      <c r="L539" s="44">
        <v>4.3</v>
      </c>
      <c r="M539" s="44">
        <v>4.3</v>
      </c>
      <c r="N539" s="44">
        <v>4.3</v>
      </c>
      <c r="O539" s="44">
        <v>4.3</v>
      </c>
      <c r="P539" s="44">
        <v>4.3</v>
      </c>
      <c r="Q539" s="44">
        <v>4.3</v>
      </c>
      <c r="R539" s="44">
        <v>4.3</v>
      </c>
      <c r="S539" s="44">
        <v>4.3</v>
      </c>
      <c r="T539" s="44">
        <v>4.3</v>
      </c>
      <c r="U539" s="44">
        <v>4.3</v>
      </c>
      <c r="V539" s="44">
        <v>4.3</v>
      </c>
      <c r="W539" s="44">
        <v>4.3</v>
      </c>
      <c r="X539" s="44">
        <v>4.3</v>
      </c>
      <c r="Y539" s="44">
        <v>4.3</v>
      </c>
      <c r="Z539" s="44">
        <v>4.3</v>
      </c>
      <c r="AA539" s="44">
        <v>4.3</v>
      </c>
    </row>
    <row r="540" spans="1:27" ht="12.75" hidden="1" customHeight="1" outlineLevel="1" x14ac:dyDescent="0.2">
      <c r="A540" s="97" t="s">
        <v>1535</v>
      </c>
      <c r="B540" s="63" t="s">
        <v>81</v>
      </c>
      <c r="C540" s="43" t="s">
        <v>79</v>
      </c>
      <c r="D540" s="44">
        <f>$D$11</f>
        <v>264.79000000000002</v>
      </c>
      <c r="E540" s="44">
        <f t="shared" ref="E540:AA540" si="314">$D$11</f>
        <v>264.79000000000002</v>
      </c>
      <c r="F540" s="44">
        <f t="shared" si="314"/>
        <v>264.79000000000002</v>
      </c>
      <c r="G540" s="44">
        <f t="shared" si="314"/>
        <v>264.79000000000002</v>
      </c>
      <c r="H540" s="44">
        <f t="shared" si="314"/>
        <v>264.79000000000002</v>
      </c>
      <c r="I540" s="44">
        <f t="shared" si="314"/>
        <v>264.79000000000002</v>
      </c>
      <c r="J540" s="44">
        <f t="shared" si="314"/>
        <v>264.79000000000002</v>
      </c>
      <c r="K540" s="44">
        <f t="shared" si="314"/>
        <v>264.79000000000002</v>
      </c>
      <c r="L540" s="44">
        <f t="shared" si="314"/>
        <v>264.79000000000002</v>
      </c>
      <c r="M540" s="44">
        <f t="shared" si="314"/>
        <v>264.79000000000002</v>
      </c>
      <c r="N540" s="44">
        <f t="shared" si="314"/>
        <v>264.79000000000002</v>
      </c>
      <c r="O540" s="44">
        <f t="shared" si="314"/>
        <v>264.79000000000002</v>
      </c>
      <c r="P540" s="44">
        <f t="shared" si="314"/>
        <v>264.79000000000002</v>
      </c>
      <c r="Q540" s="44">
        <f t="shared" si="314"/>
        <v>264.79000000000002</v>
      </c>
      <c r="R540" s="44">
        <f t="shared" si="314"/>
        <v>264.79000000000002</v>
      </c>
      <c r="S540" s="44">
        <f t="shared" si="314"/>
        <v>264.79000000000002</v>
      </c>
      <c r="T540" s="44">
        <f t="shared" si="314"/>
        <v>264.79000000000002</v>
      </c>
      <c r="U540" s="44">
        <f t="shared" si="314"/>
        <v>264.79000000000002</v>
      </c>
      <c r="V540" s="44">
        <f t="shared" si="314"/>
        <v>264.79000000000002</v>
      </c>
      <c r="W540" s="44">
        <f t="shared" si="314"/>
        <v>264.79000000000002</v>
      </c>
      <c r="X540" s="44">
        <f t="shared" si="314"/>
        <v>264.79000000000002</v>
      </c>
      <c r="Y540" s="44">
        <f t="shared" si="314"/>
        <v>264.79000000000002</v>
      </c>
      <c r="Z540" s="44">
        <f t="shared" si="314"/>
        <v>264.79000000000002</v>
      </c>
      <c r="AA540" s="44">
        <f t="shared" si="314"/>
        <v>264.79000000000002</v>
      </c>
    </row>
    <row r="541" spans="1:27" collapsed="1" x14ac:dyDescent="0.2">
      <c r="A541" s="96" t="s">
        <v>1536</v>
      </c>
      <c r="B541" s="28" t="str">
        <f>"16"&amp;"."&amp;$B$640&amp;"."&amp;$B$641</f>
        <v>16.04.2024</v>
      </c>
      <c r="C541" s="88" t="s">
        <v>76</v>
      </c>
      <c r="D541" s="89">
        <f>ROUND(((D542+D543+D545+D544)/1000),5)</f>
        <v>1.90341</v>
      </c>
      <c r="E541" s="89">
        <f>ROUND(((E542+E543+E545+E544)/1000),5)</f>
        <v>1.82724</v>
      </c>
      <c r="F541" s="89">
        <f>ROUND(((F542+F543+F545+F544)/1000),5)</f>
        <v>1.7181999999999999</v>
      </c>
      <c r="G541" s="89">
        <f t="shared" ref="G541:AA541" si="315">ROUND(((G542+G543+G545+G544)/1000),5)</f>
        <v>1.7272000000000001</v>
      </c>
      <c r="H541" s="89">
        <f t="shared" si="315"/>
        <v>1.7701499999999999</v>
      </c>
      <c r="I541" s="89">
        <f t="shared" si="315"/>
        <v>1.8687400000000001</v>
      </c>
      <c r="J541" s="89">
        <f t="shared" si="315"/>
        <v>1.9759500000000001</v>
      </c>
      <c r="K541" s="89">
        <f t="shared" si="315"/>
        <v>2.20404</v>
      </c>
      <c r="L541" s="89">
        <f t="shared" si="315"/>
        <v>2.5741499999999999</v>
      </c>
      <c r="M541" s="89">
        <f t="shared" si="315"/>
        <v>2.69564</v>
      </c>
      <c r="N541" s="89">
        <f t="shared" si="315"/>
        <v>2.7108099999999999</v>
      </c>
      <c r="O541" s="89">
        <f t="shared" si="315"/>
        <v>2.72329</v>
      </c>
      <c r="P541" s="89">
        <f t="shared" si="315"/>
        <v>2.7361800000000001</v>
      </c>
      <c r="Q541" s="89">
        <f t="shared" si="315"/>
        <v>2.7731599999999998</v>
      </c>
      <c r="R541" s="89">
        <f t="shared" si="315"/>
        <v>2.7439499999999999</v>
      </c>
      <c r="S541" s="89">
        <f t="shared" si="315"/>
        <v>2.7277900000000002</v>
      </c>
      <c r="T541" s="89">
        <f t="shared" si="315"/>
        <v>2.7192400000000001</v>
      </c>
      <c r="U541" s="89">
        <f t="shared" si="315"/>
        <v>2.59544</v>
      </c>
      <c r="V541" s="89">
        <f t="shared" si="315"/>
        <v>2.5004</v>
      </c>
      <c r="W541" s="89">
        <f t="shared" si="315"/>
        <v>2.5823900000000002</v>
      </c>
      <c r="X541" s="89">
        <f t="shared" si="315"/>
        <v>2.7054399999999998</v>
      </c>
      <c r="Y541" s="89">
        <f t="shared" si="315"/>
        <v>2.44618</v>
      </c>
      <c r="Z541" s="89">
        <f t="shared" si="315"/>
        <v>2.13191</v>
      </c>
      <c r="AA541" s="89">
        <f t="shared" si="315"/>
        <v>1.95913</v>
      </c>
    </row>
    <row r="542" spans="1:27" ht="12.75" hidden="1" customHeight="1" outlineLevel="1" x14ac:dyDescent="0.2">
      <c r="A542" s="97" t="s">
        <v>1537</v>
      </c>
      <c r="B542" s="63" t="s">
        <v>242</v>
      </c>
      <c r="C542" s="43" t="s">
        <v>79</v>
      </c>
      <c r="D542" s="44">
        <v>1200.1400000000001</v>
      </c>
      <c r="E542" s="44">
        <v>1123.97</v>
      </c>
      <c r="F542" s="44">
        <v>1014.93</v>
      </c>
      <c r="G542" s="44">
        <v>1023.93</v>
      </c>
      <c r="H542" s="44">
        <v>1066.8800000000001</v>
      </c>
      <c r="I542" s="44">
        <v>1165.47</v>
      </c>
      <c r="J542" s="44">
        <v>1272.68</v>
      </c>
      <c r="K542" s="44">
        <v>1500.77</v>
      </c>
      <c r="L542" s="44">
        <v>1870.88</v>
      </c>
      <c r="M542" s="44">
        <v>1992.37</v>
      </c>
      <c r="N542" s="44">
        <v>2007.54</v>
      </c>
      <c r="O542" s="44">
        <v>2020.02</v>
      </c>
      <c r="P542" s="44">
        <v>2032.91</v>
      </c>
      <c r="Q542" s="44">
        <v>2069.89</v>
      </c>
      <c r="R542" s="44">
        <v>2040.68</v>
      </c>
      <c r="S542" s="44">
        <v>2024.52</v>
      </c>
      <c r="T542" s="44">
        <v>2015.97</v>
      </c>
      <c r="U542" s="44">
        <v>1892.17</v>
      </c>
      <c r="V542" s="44">
        <v>1797.13</v>
      </c>
      <c r="W542" s="44">
        <v>1879.12</v>
      </c>
      <c r="X542" s="44">
        <v>2002.17</v>
      </c>
      <c r="Y542" s="44">
        <v>1742.91</v>
      </c>
      <c r="Z542" s="44">
        <v>1428.64</v>
      </c>
      <c r="AA542" s="44">
        <v>1255.8599999999999</v>
      </c>
    </row>
    <row r="543" spans="1:27" ht="12.75" hidden="1" customHeight="1" outlineLevel="1" x14ac:dyDescent="0.2">
      <c r="A543" s="97" t="s">
        <v>1538</v>
      </c>
      <c r="B543" s="63" t="s">
        <v>90</v>
      </c>
      <c r="C543" s="43" t="s">
        <v>79</v>
      </c>
      <c r="D543" s="44">
        <f>$D$468</f>
        <v>434.18</v>
      </c>
      <c r="E543" s="44">
        <f t="shared" ref="E543:AA543" si="316">$D$468</f>
        <v>434.18</v>
      </c>
      <c r="F543" s="44">
        <f t="shared" si="316"/>
        <v>434.18</v>
      </c>
      <c r="G543" s="44">
        <f t="shared" si="316"/>
        <v>434.18</v>
      </c>
      <c r="H543" s="44">
        <f t="shared" si="316"/>
        <v>434.18</v>
      </c>
      <c r="I543" s="44">
        <f t="shared" si="316"/>
        <v>434.18</v>
      </c>
      <c r="J543" s="44">
        <f t="shared" si="316"/>
        <v>434.18</v>
      </c>
      <c r="K543" s="44">
        <f t="shared" si="316"/>
        <v>434.18</v>
      </c>
      <c r="L543" s="44">
        <f t="shared" si="316"/>
        <v>434.18</v>
      </c>
      <c r="M543" s="44">
        <f t="shared" si="316"/>
        <v>434.18</v>
      </c>
      <c r="N543" s="44">
        <f t="shared" si="316"/>
        <v>434.18</v>
      </c>
      <c r="O543" s="44">
        <f t="shared" si="316"/>
        <v>434.18</v>
      </c>
      <c r="P543" s="44">
        <f t="shared" si="316"/>
        <v>434.18</v>
      </c>
      <c r="Q543" s="44">
        <f t="shared" si="316"/>
        <v>434.18</v>
      </c>
      <c r="R543" s="44">
        <f t="shared" si="316"/>
        <v>434.18</v>
      </c>
      <c r="S543" s="44">
        <f t="shared" si="316"/>
        <v>434.18</v>
      </c>
      <c r="T543" s="44">
        <f t="shared" si="316"/>
        <v>434.18</v>
      </c>
      <c r="U543" s="44">
        <f t="shared" si="316"/>
        <v>434.18</v>
      </c>
      <c r="V543" s="44">
        <f t="shared" si="316"/>
        <v>434.18</v>
      </c>
      <c r="W543" s="44">
        <f t="shared" si="316"/>
        <v>434.18</v>
      </c>
      <c r="X543" s="44">
        <f t="shared" si="316"/>
        <v>434.18</v>
      </c>
      <c r="Y543" s="44">
        <f t="shared" si="316"/>
        <v>434.18</v>
      </c>
      <c r="Z543" s="44">
        <f t="shared" si="316"/>
        <v>434.18</v>
      </c>
      <c r="AA543" s="44">
        <f t="shared" si="316"/>
        <v>434.18</v>
      </c>
    </row>
    <row r="544" spans="1:27" ht="12.75" hidden="1" customHeight="1" outlineLevel="1" x14ac:dyDescent="0.2">
      <c r="A544" s="97" t="s">
        <v>1539</v>
      </c>
      <c r="B544" s="63" t="s">
        <v>83</v>
      </c>
      <c r="C544" s="43" t="s">
        <v>79</v>
      </c>
      <c r="D544" s="44">
        <v>4.3</v>
      </c>
      <c r="E544" s="44">
        <v>4.3</v>
      </c>
      <c r="F544" s="44">
        <v>4.3</v>
      </c>
      <c r="G544" s="44">
        <v>4.3</v>
      </c>
      <c r="H544" s="44">
        <v>4.3</v>
      </c>
      <c r="I544" s="44">
        <v>4.3</v>
      </c>
      <c r="J544" s="44">
        <v>4.3</v>
      </c>
      <c r="K544" s="44">
        <v>4.3</v>
      </c>
      <c r="L544" s="44">
        <v>4.3</v>
      </c>
      <c r="M544" s="44">
        <v>4.3</v>
      </c>
      <c r="N544" s="44">
        <v>4.3</v>
      </c>
      <c r="O544" s="44">
        <v>4.3</v>
      </c>
      <c r="P544" s="44">
        <v>4.3</v>
      </c>
      <c r="Q544" s="44">
        <v>4.3</v>
      </c>
      <c r="R544" s="44">
        <v>4.3</v>
      </c>
      <c r="S544" s="44">
        <v>4.3</v>
      </c>
      <c r="T544" s="44">
        <v>4.3</v>
      </c>
      <c r="U544" s="44">
        <v>4.3</v>
      </c>
      <c r="V544" s="44">
        <v>4.3</v>
      </c>
      <c r="W544" s="44">
        <v>4.3</v>
      </c>
      <c r="X544" s="44">
        <v>4.3</v>
      </c>
      <c r="Y544" s="44">
        <v>4.3</v>
      </c>
      <c r="Z544" s="44">
        <v>4.3</v>
      </c>
      <c r="AA544" s="44">
        <v>4.3</v>
      </c>
    </row>
    <row r="545" spans="1:27" ht="12.75" hidden="1" customHeight="1" outlineLevel="1" x14ac:dyDescent="0.2">
      <c r="A545" s="97" t="s">
        <v>1540</v>
      </c>
      <c r="B545" s="63" t="s">
        <v>81</v>
      </c>
      <c r="C545" s="43" t="s">
        <v>79</v>
      </c>
      <c r="D545" s="44">
        <f>$D$11</f>
        <v>264.79000000000002</v>
      </c>
      <c r="E545" s="44">
        <f t="shared" ref="E545:AA545" si="317">$D$11</f>
        <v>264.79000000000002</v>
      </c>
      <c r="F545" s="44">
        <f t="shared" si="317"/>
        <v>264.79000000000002</v>
      </c>
      <c r="G545" s="44">
        <f t="shared" si="317"/>
        <v>264.79000000000002</v>
      </c>
      <c r="H545" s="44">
        <f t="shared" si="317"/>
        <v>264.79000000000002</v>
      </c>
      <c r="I545" s="44">
        <f t="shared" si="317"/>
        <v>264.79000000000002</v>
      </c>
      <c r="J545" s="44">
        <f t="shared" si="317"/>
        <v>264.79000000000002</v>
      </c>
      <c r="K545" s="44">
        <f t="shared" si="317"/>
        <v>264.79000000000002</v>
      </c>
      <c r="L545" s="44">
        <f t="shared" si="317"/>
        <v>264.79000000000002</v>
      </c>
      <c r="M545" s="44">
        <f t="shared" si="317"/>
        <v>264.79000000000002</v>
      </c>
      <c r="N545" s="44">
        <f t="shared" si="317"/>
        <v>264.79000000000002</v>
      </c>
      <c r="O545" s="44">
        <f t="shared" si="317"/>
        <v>264.79000000000002</v>
      </c>
      <c r="P545" s="44">
        <f t="shared" si="317"/>
        <v>264.79000000000002</v>
      </c>
      <c r="Q545" s="44">
        <f t="shared" si="317"/>
        <v>264.79000000000002</v>
      </c>
      <c r="R545" s="44">
        <f t="shared" si="317"/>
        <v>264.79000000000002</v>
      </c>
      <c r="S545" s="44">
        <f t="shared" si="317"/>
        <v>264.79000000000002</v>
      </c>
      <c r="T545" s="44">
        <f t="shared" si="317"/>
        <v>264.79000000000002</v>
      </c>
      <c r="U545" s="44">
        <f t="shared" si="317"/>
        <v>264.79000000000002</v>
      </c>
      <c r="V545" s="44">
        <f t="shared" si="317"/>
        <v>264.79000000000002</v>
      </c>
      <c r="W545" s="44">
        <f t="shared" si="317"/>
        <v>264.79000000000002</v>
      </c>
      <c r="X545" s="44">
        <f t="shared" si="317"/>
        <v>264.79000000000002</v>
      </c>
      <c r="Y545" s="44">
        <f t="shared" si="317"/>
        <v>264.79000000000002</v>
      </c>
      <c r="Z545" s="44">
        <f t="shared" si="317"/>
        <v>264.79000000000002</v>
      </c>
      <c r="AA545" s="44">
        <f t="shared" si="317"/>
        <v>264.79000000000002</v>
      </c>
    </row>
    <row r="546" spans="1:27" collapsed="1" x14ac:dyDescent="0.2">
      <c r="A546" s="96" t="s">
        <v>1541</v>
      </c>
      <c r="B546" s="28" t="str">
        <f>"17"&amp;"."&amp;$B$640&amp;"."&amp;$B$641</f>
        <v>17.04.2024</v>
      </c>
      <c r="C546" s="88" t="s">
        <v>76</v>
      </c>
      <c r="D546" s="89">
        <f>ROUND(((D547+D548+D550+D549)/1000),5)</f>
        <v>1.9069100000000001</v>
      </c>
      <c r="E546" s="89">
        <f>ROUND(((E547+E548+E550+E549)/1000),5)</f>
        <v>1.82711</v>
      </c>
      <c r="F546" s="89">
        <f>ROUND(((F547+F548+F550+F549)/1000),5)</f>
        <v>1.7729200000000001</v>
      </c>
      <c r="G546" s="89">
        <f t="shared" ref="G546:AA546" si="318">ROUND(((G547+G548+G550+G549)/1000),5)</f>
        <v>1.77007</v>
      </c>
      <c r="H546" s="89">
        <f t="shared" si="318"/>
        <v>1.80538</v>
      </c>
      <c r="I546" s="89">
        <f t="shared" si="318"/>
        <v>1.8794900000000001</v>
      </c>
      <c r="J546" s="89">
        <f t="shared" si="318"/>
        <v>1.9481299999999999</v>
      </c>
      <c r="K546" s="89">
        <f t="shared" si="318"/>
        <v>2.2068300000000001</v>
      </c>
      <c r="L546" s="89">
        <f t="shared" si="318"/>
        <v>2.5488900000000001</v>
      </c>
      <c r="M546" s="89">
        <f t="shared" si="318"/>
        <v>2.6682800000000002</v>
      </c>
      <c r="N546" s="89">
        <f t="shared" si="318"/>
        <v>2.69089</v>
      </c>
      <c r="O546" s="89">
        <f t="shared" si="318"/>
        <v>2.68858</v>
      </c>
      <c r="P546" s="89">
        <f t="shared" si="318"/>
        <v>2.6977500000000001</v>
      </c>
      <c r="Q546" s="89">
        <f t="shared" si="318"/>
        <v>2.7242099999999998</v>
      </c>
      <c r="R546" s="89">
        <f t="shared" si="318"/>
        <v>2.7093099999999999</v>
      </c>
      <c r="S546" s="89">
        <f t="shared" si="318"/>
        <v>2.7056200000000001</v>
      </c>
      <c r="T546" s="89">
        <f t="shared" si="318"/>
        <v>2.6623199999999998</v>
      </c>
      <c r="U546" s="89">
        <f t="shared" si="318"/>
        <v>2.6067399999999998</v>
      </c>
      <c r="V546" s="89">
        <f t="shared" si="318"/>
        <v>2.5655000000000001</v>
      </c>
      <c r="W546" s="89">
        <f t="shared" si="318"/>
        <v>2.6492499999999999</v>
      </c>
      <c r="X546" s="89">
        <f t="shared" si="318"/>
        <v>2.7216499999999999</v>
      </c>
      <c r="Y546" s="89">
        <f t="shared" si="318"/>
        <v>2.5950500000000001</v>
      </c>
      <c r="Z546" s="89">
        <f t="shared" si="318"/>
        <v>2.2092299999999998</v>
      </c>
      <c r="AA546" s="89">
        <f t="shared" si="318"/>
        <v>1.9800599999999999</v>
      </c>
    </row>
    <row r="547" spans="1:27" ht="12.75" hidden="1" customHeight="1" outlineLevel="1" x14ac:dyDescent="0.2">
      <c r="A547" s="97" t="s">
        <v>1542</v>
      </c>
      <c r="B547" s="63" t="s">
        <v>242</v>
      </c>
      <c r="C547" s="43" t="s">
        <v>79</v>
      </c>
      <c r="D547" s="44">
        <v>1203.6400000000001</v>
      </c>
      <c r="E547" s="44">
        <v>1123.8399999999999</v>
      </c>
      <c r="F547" s="44">
        <v>1069.6500000000001</v>
      </c>
      <c r="G547" s="44">
        <v>1066.8</v>
      </c>
      <c r="H547" s="44">
        <v>1102.1099999999999</v>
      </c>
      <c r="I547" s="44">
        <v>1176.22</v>
      </c>
      <c r="J547" s="44">
        <v>1244.8599999999999</v>
      </c>
      <c r="K547" s="44">
        <v>1503.56</v>
      </c>
      <c r="L547" s="44">
        <v>1845.62</v>
      </c>
      <c r="M547" s="44">
        <v>1965.01</v>
      </c>
      <c r="N547" s="44">
        <v>1987.62</v>
      </c>
      <c r="O547" s="44">
        <v>1985.31</v>
      </c>
      <c r="P547" s="44">
        <v>1994.48</v>
      </c>
      <c r="Q547" s="44">
        <v>2020.94</v>
      </c>
      <c r="R547" s="44">
        <v>2006.04</v>
      </c>
      <c r="S547" s="44">
        <v>2002.35</v>
      </c>
      <c r="T547" s="44">
        <v>1959.05</v>
      </c>
      <c r="U547" s="44">
        <v>1903.47</v>
      </c>
      <c r="V547" s="44">
        <v>1862.23</v>
      </c>
      <c r="W547" s="44">
        <v>1945.98</v>
      </c>
      <c r="X547" s="44">
        <v>2018.38</v>
      </c>
      <c r="Y547" s="44">
        <v>1891.78</v>
      </c>
      <c r="Z547" s="44">
        <v>1505.96</v>
      </c>
      <c r="AA547" s="44">
        <v>1276.79</v>
      </c>
    </row>
    <row r="548" spans="1:27" ht="12.75" hidden="1" customHeight="1" outlineLevel="1" x14ac:dyDescent="0.2">
      <c r="A548" s="97" t="s">
        <v>1543</v>
      </c>
      <c r="B548" s="63" t="s">
        <v>90</v>
      </c>
      <c r="C548" s="43" t="s">
        <v>79</v>
      </c>
      <c r="D548" s="44">
        <f>$D$468</f>
        <v>434.18</v>
      </c>
      <c r="E548" s="44">
        <f t="shared" ref="E548:AA548" si="319">$D$468</f>
        <v>434.18</v>
      </c>
      <c r="F548" s="44">
        <f t="shared" si="319"/>
        <v>434.18</v>
      </c>
      <c r="G548" s="44">
        <f t="shared" si="319"/>
        <v>434.18</v>
      </c>
      <c r="H548" s="44">
        <f t="shared" si="319"/>
        <v>434.18</v>
      </c>
      <c r="I548" s="44">
        <f t="shared" si="319"/>
        <v>434.18</v>
      </c>
      <c r="J548" s="44">
        <f t="shared" si="319"/>
        <v>434.18</v>
      </c>
      <c r="K548" s="44">
        <f t="shared" si="319"/>
        <v>434.18</v>
      </c>
      <c r="L548" s="44">
        <f t="shared" si="319"/>
        <v>434.18</v>
      </c>
      <c r="M548" s="44">
        <f t="shared" si="319"/>
        <v>434.18</v>
      </c>
      <c r="N548" s="44">
        <f t="shared" si="319"/>
        <v>434.18</v>
      </c>
      <c r="O548" s="44">
        <f t="shared" si="319"/>
        <v>434.18</v>
      </c>
      <c r="P548" s="44">
        <f t="shared" si="319"/>
        <v>434.18</v>
      </c>
      <c r="Q548" s="44">
        <f t="shared" si="319"/>
        <v>434.18</v>
      </c>
      <c r="R548" s="44">
        <f t="shared" si="319"/>
        <v>434.18</v>
      </c>
      <c r="S548" s="44">
        <f t="shared" si="319"/>
        <v>434.18</v>
      </c>
      <c r="T548" s="44">
        <f t="shared" si="319"/>
        <v>434.18</v>
      </c>
      <c r="U548" s="44">
        <f t="shared" si="319"/>
        <v>434.18</v>
      </c>
      <c r="V548" s="44">
        <f t="shared" si="319"/>
        <v>434.18</v>
      </c>
      <c r="W548" s="44">
        <f t="shared" si="319"/>
        <v>434.18</v>
      </c>
      <c r="X548" s="44">
        <f t="shared" si="319"/>
        <v>434.18</v>
      </c>
      <c r="Y548" s="44">
        <f t="shared" si="319"/>
        <v>434.18</v>
      </c>
      <c r="Z548" s="44">
        <f t="shared" si="319"/>
        <v>434.18</v>
      </c>
      <c r="AA548" s="44">
        <f t="shared" si="319"/>
        <v>434.18</v>
      </c>
    </row>
    <row r="549" spans="1:27" ht="12.75" hidden="1" customHeight="1" outlineLevel="1" x14ac:dyDescent="0.2">
      <c r="A549" s="97" t="s">
        <v>1544</v>
      </c>
      <c r="B549" s="63" t="s">
        <v>83</v>
      </c>
      <c r="C549" s="43" t="s">
        <v>79</v>
      </c>
      <c r="D549" s="44">
        <v>4.3</v>
      </c>
      <c r="E549" s="44">
        <v>4.3</v>
      </c>
      <c r="F549" s="44">
        <v>4.3</v>
      </c>
      <c r="G549" s="44">
        <v>4.3</v>
      </c>
      <c r="H549" s="44">
        <v>4.3</v>
      </c>
      <c r="I549" s="44">
        <v>4.3</v>
      </c>
      <c r="J549" s="44">
        <v>4.3</v>
      </c>
      <c r="K549" s="44">
        <v>4.3</v>
      </c>
      <c r="L549" s="44">
        <v>4.3</v>
      </c>
      <c r="M549" s="44">
        <v>4.3</v>
      </c>
      <c r="N549" s="44">
        <v>4.3</v>
      </c>
      <c r="O549" s="44">
        <v>4.3</v>
      </c>
      <c r="P549" s="44">
        <v>4.3</v>
      </c>
      <c r="Q549" s="44">
        <v>4.3</v>
      </c>
      <c r="R549" s="44">
        <v>4.3</v>
      </c>
      <c r="S549" s="44">
        <v>4.3</v>
      </c>
      <c r="T549" s="44">
        <v>4.3</v>
      </c>
      <c r="U549" s="44">
        <v>4.3</v>
      </c>
      <c r="V549" s="44">
        <v>4.3</v>
      </c>
      <c r="W549" s="44">
        <v>4.3</v>
      </c>
      <c r="X549" s="44">
        <v>4.3</v>
      </c>
      <c r="Y549" s="44">
        <v>4.3</v>
      </c>
      <c r="Z549" s="44">
        <v>4.3</v>
      </c>
      <c r="AA549" s="44">
        <v>4.3</v>
      </c>
    </row>
    <row r="550" spans="1:27" ht="12.75" hidden="1" customHeight="1" outlineLevel="1" x14ac:dyDescent="0.2">
      <c r="A550" s="97" t="s">
        <v>1545</v>
      </c>
      <c r="B550" s="63" t="s">
        <v>81</v>
      </c>
      <c r="C550" s="43" t="s">
        <v>79</v>
      </c>
      <c r="D550" s="44">
        <f>$D$11</f>
        <v>264.79000000000002</v>
      </c>
      <c r="E550" s="44">
        <f t="shared" ref="E550:AA550" si="320">$D$11</f>
        <v>264.79000000000002</v>
      </c>
      <c r="F550" s="44">
        <f t="shared" si="320"/>
        <v>264.79000000000002</v>
      </c>
      <c r="G550" s="44">
        <f t="shared" si="320"/>
        <v>264.79000000000002</v>
      </c>
      <c r="H550" s="44">
        <f t="shared" si="320"/>
        <v>264.79000000000002</v>
      </c>
      <c r="I550" s="44">
        <f t="shared" si="320"/>
        <v>264.79000000000002</v>
      </c>
      <c r="J550" s="44">
        <f t="shared" si="320"/>
        <v>264.79000000000002</v>
      </c>
      <c r="K550" s="44">
        <f t="shared" si="320"/>
        <v>264.79000000000002</v>
      </c>
      <c r="L550" s="44">
        <f t="shared" si="320"/>
        <v>264.79000000000002</v>
      </c>
      <c r="M550" s="44">
        <f t="shared" si="320"/>
        <v>264.79000000000002</v>
      </c>
      <c r="N550" s="44">
        <f t="shared" si="320"/>
        <v>264.79000000000002</v>
      </c>
      <c r="O550" s="44">
        <f t="shared" si="320"/>
        <v>264.79000000000002</v>
      </c>
      <c r="P550" s="44">
        <f t="shared" si="320"/>
        <v>264.79000000000002</v>
      </c>
      <c r="Q550" s="44">
        <f t="shared" si="320"/>
        <v>264.79000000000002</v>
      </c>
      <c r="R550" s="44">
        <f t="shared" si="320"/>
        <v>264.79000000000002</v>
      </c>
      <c r="S550" s="44">
        <f t="shared" si="320"/>
        <v>264.79000000000002</v>
      </c>
      <c r="T550" s="44">
        <f t="shared" si="320"/>
        <v>264.79000000000002</v>
      </c>
      <c r="U550" s="44">
        <f t="shared" si="320"/>
        <v>264.79000000000002</v>
      </c>
      <c r="V550" s="44">
        <f t="shared" si="320"/>
        <v>264.79000000000002</v>
      </c>
      <c r="W550" s="44">
        <f t="shared" si="320"/>
        <v>264.79000000000002</v>
      </c>
      <c r="X550" s="44">
        <f t="shared" si="320"/>
        <v>264.79000000000002</v>
      </c>
      <c r="Y550" s="44">
        <f t="shared" si="320"/>
        <v>264.79000000000002</v>
      </c>
      <c r="Z550" s="44">
        <f t="shared" si="320"/>
        <v>264.79000000000002</v>
      </c>
      <c r="AA550" s="44">
        <f t="shared" si="320"/>
        <v>264.79000000000002</v>
      </c>
    </row>
    <row r="551" spans="1:27" collapsed="1" x14ac:dyDescent="0.2">
      <c r="A551" s="96" t="s">
        <v>1546</v>
      </c>
      <c r="B551" s="28" t="str">
        <f>"18"&amp;"."&amp;$B$640&amp;"."&amp;$B$641</f>
        <v>18.04.2024</v>
      </c>
      <c r="C551" s="88" t="s">
        <v>76</v>
      </c>
      <c r="D551" s="89">
        <f>ROUND(((D552+D553+D555+D554)/1000),5)</f>
        <v>1.87127</v>
      </c>
      <c r="E551" s="89">
        <f>ROUND(((E552+E553+E555+E554)/1000),5)</f>
        <v>1.77494</v>
      </c>
      <c r="F551" s="89">
        <f>ROUND(((F552+F553+F555+F554)/1000),5)</f>
        <v>1.71814</v>
      </c>
      <c r="G551" s="89">
        <f t="shared" ref="G551:AA551" si="321">ROUND(((G552+G553+G555+G554)/1000),5)</f>
        <v>1.71546</v>
      </c>
      <c r="H551" s="89">
        <f t="shared" si="321"/>
        <v>1.7696799999999999</v>
      </c>
      <c r="I551" s="89">
        <f t="shared" si="321"/>
        <v>1.82619</v>
      </c>
      <c r="J551" s="89">
        <f t="shared" si="321"/>
        <v>1.9521900000000001</v>
      </c>
      <c r="K551" s="89">
        <f t="shared" si="321"/>
        <v>2.2475900000000002</v>
      </c>
      <c r="L551" s="89">
        <f t="shared" si="321"/>
        <v>2.6067999999999998</v>
      </c>
      <c r="M551" s="89">
        <f t="shared" si="321"/>
        <v>2.7552099999999999</v>
      </c>
      <c r="N551" s="89">
        <f t="shared" si="321"/>
        <v>2.8206500000000001</v>
      </c>
      <c r="O551" s="89">
        <f t="shared" si="321"/>
        <v>2.7938499999999999</v>
      </c>
      <c r="P551" s="89">
        <f t="shared" si="321"/>
        <v>2.8218899999999998</v>
      </c>
      <c r="Q551" s="89">
        <f t="shared" si="321"/>
        <v>2.90605</v>
      </c>
      <c r="R551" s="89">
        <f t="shared" si="321"/>
        <v>2.8586999999999998</v>
      </c>
      <c r="S551" s="89">
        <f t="shared" si="321"/>
        <v>2.8200599999999998</v>
      </c>
      <c r="T551" s="89">
        <f t="shared" si="321"/>
        <v>2.76511</v>
      </c>
      <c r="U551" s="89">
        <f t="shared" si="321"/>
        <v>2.5655299999999999</v>
      </c>
      <c r="V551" s="89">
        <f t="shared" si="321"/>
        <v>2.6155900000000001</v>
      </c>
      <c r="W551" s="89">
        <f t="shared" si="321"/>
        <v>2.6676500000000001</v>
      </c>
      <c r="X551" s="89">
        <f t="shared" si="321"/>
        <v>2.77556</v>
      </c>
      <c r="Y551" s="89">
        <f t="shared" si="321"/>
        <v>2.5275099999999999</v>
      </c>
      <c r="Z551" s="89">
        <f t="shared" si="321"/>
        <v>2.1290800000000001</v>
      </c>
      <c r="AA551" s="89">
        <f t="shared" si="321"/>
        <v>1.9468700000000001</v>
      </c>
    </row>
    <row r="552" spans="1:27" ht="12.75" hidden="1" customHeight="1" outlineLevel="1" x14ac:dyDescent="0.2">
      <c r="A552" s="97" t="s">
        <v>1547</v>
      </c>
      <c r="B552" s="63" t="s">
        <v>242</v>
      </c>
      <c r="C552" s="43" t="s">
        <v>79</v>
      </c>
      <c r="D552" s="44">
        <v>1168</v>
      </c>
      <c r="E552" s="44">
        <v>1071.67</v>
      </c>
      <c r="F552" s="44">
        <v>1014.87</v>
      </c>
      <c r="G552" s="44">
        <v>1012.19</v>
      </c>
      <c r="H552" s="44">
        <v>1066.4100000000001</v>
      </c>
      <c r="I552" s="44">
        <v>1122.92</v>
      </c>
      <c r="J552" s="44">
        <v>1248.92</v>
      </c>
      <c r="K552" s="44">
        <v>1544.32</v>
      </c>
      <c r="L552" s="44">
        <v>1903.53</v>
      </c>
      <c r="M552" s="44">
        <v>2051.94</v>
      </c>
      <c r="N552" s="44">
        <v>2117.38</v>
      </c>
      <c r="O552" s="44">
        <v>2090.58</v>
      </c>
      <c r="P552" s="44">
        <v>2118.62</v>
      </c>
      <c r="Q552" s="44">
        <v>2202.7800000000002</v>
      </c>
      <c r="R552" s="44">
        <v>2155.4299999999998</v>
      </c>
      <c r="S552" s="44">
        <v>2116.79</v>
      </c>
      <c r="T552" s="44">
        <v>2061.84</v>
      </c>
      <c r="U552" s="44">
        <v>1862.26</v>
      </c>
      <c r="V552" s="44">
        <v>1912.32</v>
      </c>
      <c r="W552" s="44">
        <v>1964.38</v>
      </c>
      <c r="X552" s="44">
        <v>2072.29</v>
      </c>
      <c r="Y552" s="44">
        <v>1824.24</v>
      </c>
      <c r="Z552" s="44">
        <v>1425.81</v>
      </c>
      <c r="AA552" s="44">
        <v>1243.5999999999999</v>
      </c>
    </row>
    <row r="553" spans="1:27" ht="12.75" hidden="1" customHeight="1" outlineLevel="1" x14ac:dyDescent="0.2">
      <c r="A553" s="97" t="s">
        <v>1548</v>
      </c>
      <c r="B553" s="63" t="s">
        <v>90</v>
      </c>
      <c r="C553" s="43" t="s">
        <v>79</v>
      </c>
      <c r="D553" s="44">
        <f>$D$468</f>
        <v>434.18</v>
      </c>
      <c r="E553" s="44">
        <f t="shared" ref="E553:AA553" si="322">$D$468</f>
        <v>434.18</v>
      </c>
      <c r="F553" s="44">
        <f t="shared" si="322"/>
        <v>434.18</v>
      </c>
      <c r="G553" s="44">
        <f t="shared" si="322"/>
        <v>434.18</v>
      </c>
      <c r="H553" s="44">
        <f t="shared" si="322"/>
        <v>434.18</v>
      </c>
      <c r="I553" s="44">
        <f t="shared" si="322"/>
        <v>434.18</v>
      </c>
      <c r="J553" s="44">
        <f t="shared" si="322"/>
        <v>434.18</v>
      </c>
      <c r="K553" s="44">
        <f t="shared" si="322"/>
        <v>434.18</v>
      </c>
      <c r="L553" s="44">
        <f t="shared" si="322"/>
        <v>434.18</v>
      </c>
      <c r="M553" s="44">
        <f t="shared" si="322"/>
        <v>434.18</v>
      </c>
      <c r="N553" s="44">
        <f t="shared" si="322"/>
        <v>434.18</v>
      </c>
      <c r="O553" s="44">
        <f t="shared" si="322"/>
        <v>434.18</v>
      </c>
      <c r="P553" s="44">
        <f t="shared" si="322"/>
        <v>434.18</v>
      </c>
      <c r="Q553" s="44">
        <f t="shared" si="322"/>
        <v>434.18</v>
      </c>
      <c r="R553" s="44">
        <f t="shared" si="322"/>
        <v>434.18</v>
      </c>
      <c r="S553" s="44">
        <f t="shared" si="322"/>
        <v>434.18</v>
      </c>
      <c r="T553" s="44">
        <f t="shared" si="322"/>
        <v>434.18</v>
      </c>
      <c r="U553" s="44">
        <f t="shared" si="322"/>
        <v>434.18</v>
      </c>
      <c r="V553" s="44">
        <f t="shared" si="322"/>
        <v>434.18</v>
      </c>
      <c r="W553" s="44">
        <f t="shared" si="322"/>
        <v>434.18</v>
      </c>
      <c r="X553" s="44">
        <f t="shared" si="322"/>
        <v>434.18</v>
      </c>
      <c r="Y553" s="44">
        <f t="shared" si="322"/>
        <v>434.18</v>
      </c>
      <c r="Z553" s="44">
        <f t="shared" si="322"/>
        <v>434.18</v>
      </c>
      <c r="AA553" s="44">
        <f t="shared" si="322"/>
        <v>434.18</v>
      </c>
    </row>
    <row r="554" spans="1:27" ht="12.75" hidden="1" customHeight="1" outlineLevel="1" x14ac:dyDescent="0.2">
      <c r="A554" s="97" t="s">
        <v>1549</v>
      </c>
      <c r="B554" s="63" t="s">
        <v>83</v>
      </c>
      <c r="C554" s="43" t="s">
        <v>79</v>
      </c>
      <c r="D554" s="44">
        <v>4.3</v>
      </c>
      <c r="E554" s="44">
        <v>4.3</v>
      </c>
      <c r="F554" s="44">
        <v>4.3</v>
      </c>
      <c r="G554" s="44">
        <v>4.3</v>
      </c>
      <c r="H554" s="44">
        <v>4.3</v>
      </c>
      <c r="I554" s="44">
        <v>4.3</v>
      </c>
      <c r="J554" s="44">
        <v>4.3</v>
      </c>
      <c r="K554" s="44">
        <v>4.3</v>
      </c>
      <c r="L554" s="44">
        <v>4.3</v>
      </c>
      <c r="M554" s="44">
        <v>4.3</v>
      </c>
      <c r="N554" s="44">
        <v>4.3</v>
      </c>
      <c r="O554" s="44">
        <v>4.3</v>
      </c>
      <c r="P554" s="44">
        <v>4.3</v>
      </c>
      <c r="Q554" s="44">
        <v>4.3</v>
      </c>
      <c r="R554" s="44">
        <v>4.3</v>
      </c>
      <c r="S554" s="44">
        <v>4.3</v>
      </c>
      <c r="T554" s="44">
        <v>4.3</v>
      </c>
      <c r="U554" s="44">
        <v>4.3</v>
      </c>
      <c r="V554" s="44">
        <v>4.3</v>
      </c>
      <c r="W554" s="44">
        <v>4.3</v>
      </c>
      <c r="X554" s="44">
        <v>4.3</v>
      </c>
      <c r="Y554" s="44">
        <v>4.3</v>
      </c>
      <c r="Z554" s="44">
        <v>4.3</v>
      </c>
      <c r="AA554" s="44">
        <v>4.3</v>
      </c>
    </row>
    <row r="555" spans="1:27" ht="12.75" hidden="1" customHeight="1" outlineLevel="1" x14ac:dyDescent="0.2">
      <c r="A555" s="97" t="s">
        <v>1550</v>
      </c>
      <c r="B555" s="63" t="s">
        <v>81</v>
      </c>
      <c r="C555" s="43" t="s">
        <v>79</v>
      </c>
      <c r="D555" s="44">
        <f>$D$11</f>
        <v>264.79000000000002</v>
      </c>
      <c r="E555" s="44">
        <f t="shared" ref="E555:AA555" si="323">$D$11</f>
        <v>264.79000000000002</v>
      </c>
      <c r="F555" s="44">
        <f t="shared" si="323"/>
        <v>264.79000000000002</v>
      </c>
      <c r="G555" s="44">
        <f t="shared" si="323"/>
        <v>264.79000000000002</v>
      </c>
      <c r="H555" s="44">
        <f t="shared" si="323"/>
        <v>264.79000000000002</v>
      </c>
      <c r="I555" s="44">
        <f t="shared" si="323"/>
        <v>264.79000000000002</v>
      </c>
      <c r="J555" s="44">
        <f t="shared" si="323"/>
        <v>264.79000000000002</v>
      </c>
      <c r="K555" s="44">
        <f t="shared" si="323"/>
        <v>264.79000000000002</v>
      </c>
      <c r="L555" s="44">
        <f t="shared" si="323"/>
        <v>264.79000000000002</v>
      </c>
      <c r="M555" s="44">
        <f t="shared" si="323"/>
        <v>264.79000000000002</v>
      </c>
      <c r="N555" s="44">
        <f t="shared" si="323"/>
        <v>264.79000000000002</v>
      </c>
      <c r="O555" s="44">
        <f t="shared" si="323"/>
        <v>264.79000000000002</v>
      </c>
      <c r="P555" s="44">
        <f t="shared" si="323"/>
        <v>264.79000000000002</v>
      </c>
      <c r="Q555" s="44">
        <f t="shared" si="323"/>
        <v>264.79000000000002</v>
      </c>
      <c r="R555" s="44">
        <f t="shared" si="323"/>
        <v>264.79000000000002</v>
      </c>
      <c r="S555" s="44">
        <f t="shared" si="323"/>
        <v>264.79000000000002</v>
      </c>
      <c r="T555" s="44">
        <f t="shared" si="323"/>
        <v>264.79000000000002</v>
      </c>
      <c r="U555" s="44">
        <f t="shared" si="323"/>
        <v>264.79000000000002</v>
      </c>
      <c r="V555" s="44">
        <f t="shared" si="323"/>
        <v>264.79000000000002</v>
      </c>
      <c r="W555" s="44">
        <f t="shared" si="323"/>
        <v>264.79000000000002</v>
      </c>
      <c r="X555" s="44">
        <f t="shared" si="323"/>
        <v>264.79000000000002</v>
      </c>
      <c r="Y555" s="44">
        <f t="shared" si="323"/>
        <v>264.79000000000002</v>
      </c>
      <c r="Z555" s="44">
        <f t="shared" si="323"/>
        <v>264.79000000000002</v>
      </c>
      <c r="AA555" s="44">
        <f t="shared" si="323"/>
        <v>264.79000000000002</v>
      </c>
    </row>
    <row r="556" spans="1:27" collapsed="1" x14ac:dyDescent="0.2">
      <c r="A556" s="96" t="s">
        <v>1551</v>
      </c>
      <c r="B556" s="28" t="str">
        <f>"19"&amp;"."&amp;$B$640&amp;"."&amp;$B$641</f>
        <v>19.04.2024</v>
      </c>
      <c r="C556" s="88" t="s">
        <v>76</v>
      </c>
      <c r="D556" s="89">
        <f>ROUND(((D557+D558+D560+D559)/1000),5)</f>
        <v>1.8567100000000001</v>
      </c>
      <c r="E556" s="89">
        <f>ROUND(((E557+E558+E560+E559)/1000),5)</f>
        <v>1.7779700000000001</v>
      </c>
      <c r="F556" s="89">
        <f>ROUND(((F557+F558+F560+F559)/1000),5)</f>
        <v>1.7605</v>
      </c>
      <c r="G556" s="89">
        <f t="shared" ref="G556:AA556" si="324">ROUND(((G557+G558+G560+G559)/1000),5)</f>
        <v>1.7050700000000001</v>
      </c>
      <c r="H556" s="89">
        <f t="shared" si="324"/>
        <v>1.7074499999999999</v>
      </c>
      <c r="I556" s="89">
        <f t="shared" si="324"/>
        <v>1.8283</v>
      </c>
      <c r="J556" s="89">
        <f t="shared" si="324"/>
        <v>1.93984</v>
      </c>
      <c r="K556" s="89">
        <f t="shared" si="324"/>
        <v>2.2311700000000001</v>
      </c>
      <c r="L556" s="89">
        <f t="shared" si="324"/>
        <v>2.69963</v>
      </c>
      <c r="M556" s="89">
        <f t="shared" si="324"/>
        <v>2.7651300000000001</v>
      </c>
      <c r="N556" s="89">
        <f t="shared" si="324"/>
        <v>2.7948</v>
      </c>
      <c r="O556" s="89">
        <f t="shared" si="324"/>
        <v>2.8284400000000001</v>
      </c>
      <c r="P556" s="89">
        <f t="shared" si="324"/>
        <v>2.8312400000000002</v>
      </c>
      <c r="Q556" s="89">
        <f t="shared" si="324"/>
        <v>2.8609300000000002</v>
      </c>
      <c r="R556" s="89">
        <f t="shared" si="324"/>
        <v>2.8602799999999999</v>
      </c>
      <c r="S556" s="89">
        <f t="shared" si="324"/>
        <v>2.8060900000000002</v>
      </c>
      <c r="T556" s="89">
        <f t="shared" si="324"/>
        <v>2.7669000000000001</v>
      </c>
      <c r="U556" s="89">
        <f t="shared" si="324"/>
        <v>2.73359</v>
      </c>
      <c r="V556" s="89">
        <f t="shared" si="324"/>
        <v>2.6969400000000001</v>
      </c>
      <c r="W556" s="89">
        <f t="shared" si="324"/>
        <v>2.7328800000000002</v>
      </c>
      <c r="X556" s="89">
        <f t="shared" si="324"/>
        <v>2.7760500000000001</v>
      </c>
      <c r="Y556" s="89">
        <f t="shared" si="324"/>
        <v>2.7191800000000002</v>
      </c>
      <c r="Z556" s="89">
        <f t="shared" si="324"/>
        <v>2.2393900000000002</v>
      </c>
      <c r="AA556" s="89">
        <f t="shared" si="324"/>
        <v>1.99966</v>
      </c>
    </row>
    <row r="557" spans="1:27" ht="12.75" hidden="1" customHeight="1" outlineLevel="1" x14ac:dyDescent="0.2">
      <c r="A557" s="97" t="s">
        <v>1552</v>
      </c>
      <c r="B557" s="63" t="s">
        <v>242</v>
      </c>
      <c r="C557" s="43" t="s">
        <v>79</v>
      </c>
      <c r="D557" s="44">
        <v>1153.44</v>
      </c>
      <c r="E557" s="44">
        <v>1074.7</v>
      </c>
      <c r="F557" s="44">
        <v>1057.23</v>
      </c>
      <c r="G557" s="44">
        <v>1001.8</v>
      </c>
      <c r="H557" s="44">
        <v>1004.18</v>
      </c>
      <c r="I557" s="44">
        <v>1125.03</v>
      </c>
      <c r="J557" s="44">
        <v>1236.57</v>
      </c>
      <c r="K557" s="44">
        <v>1527.9</v>
      </c>
      <c r="L557" s="44">
        <v>1996.36</v>
      </c>
      <c r="M557" s="44">
        <v>2061.86</v>
      </c>
      <c r="N557" s="44">
        <v>2091.5300000000002</v>
      </c>
      <c r="O557" s="44">
        <v>2125.17</v>
      </c>
      <c r="P557" s="44">
        <v>2127.9699999999998</v>
      </c>
      <c r="Q557" s="44">
        <v>2157.66</v>
      </c>
      <c r="R557" s="44">
        <v>2157.0100000000002</v>
      </c>
      <c r="S557" s="44">
        <v>2102.8200000000002</v>
      </c>
      <c r="T557" s="44">
        <v>2063.63</v>
      </c>
      <c r="U557" s="44">
        <v>2030.32</v>
      </c>
      <c r="V557" s="44">
        <v>1993.67</v>
      </c>
      <c r="W557" s="44">
        <v>2029.61</v>
      </c>
      <c r="X557" s="44">
        <v>2072.7800000000002</v>
      </c>
      <c r="Y557" s="44">
        <v>2015.91</v>
      </c>
      <c r="Z557" s="44">
        <v>1536.12</v>
      </c>
      <c r="AA557" s="44">
        <v>1296.3900000000001</v>
      </c>
    </row>
    <row r="558" spans="1:27" ht="12.75" hidden="1" customHeight="1" outlineLevel="1" x14ac:dyDescent="0.2">
      <c r="A558" s="97" t="s">
        <v>1553</v>
      </c>
      <c r="B558" s="63" t="s">
        <v>90</v>
      </c>
      <c r="C558" s="43" t="s">
        <v>79</v>
      </c>
      <c r="D558" s="44">
        <f>$D$468</f>
        <v>434.18</v>
      </c>
      <c r="E558" s="44">
        <f t="shared" ref="E558:AA558" si="325">$D$468</f>
        <v>434.18</v>
      </c>
      <c r="F558" s="44">
        <f t="shared" si="325"/>
        <v>434.18</v>
      </c>
      <c r="G558" s="44">
        <f t="shared" si="325"/>
        <v>434.18</v>
      </c>
      <c r="H558" s="44">
        <f t="shared" si="325"/>
        <v>434.18</v>
      </c>
      <c r="I558" s="44">
        <f t="shared" si="325"/>
        <v>434.18</v>
      </c>
      <c r="J558" s="44">
        <f t="shared" si="325"/>
        <v>434.18</v>
      </c>
      <c r="K558" s="44">
        <f t="shared" si="325"/>
        <v>434.18</v>
      </c>
      <c r="L558" s="44">
        <f t="shared" si="325"/>
        <v>434.18</v>
      </c>
      <c r="M558" s="44">
        <f t="shared" si="325"/>
        <v>434.18</v>
      </c>
      <c r="N558" s="44">
        <f t="shared" si="325"/>
        <v>434.18</v>
      </c>
      <c r="O558" s="44">
        <f t="shared" si="325"/>
        <v>434.18</v>
      </c>
      <c r="P558" s="44">
        <f t="shared" si="325"/>
        <v>434.18</v>
      </c>
      <c r="Q558" s="44">
        <f t="shared" si="325"/>
        <v>434.18</v>
      </c>
      <c r="R558" s="44">
        <f t="shared" si="325"/>
        <v>434.18</v>
      </c>
      <c r="S558" s="44">
        <f t="shared" si="325"/>
        <v>434.18</v>
      </c>
      <c r="T558" s="44">
        <f t="shared" si="325"/>
        <v>434.18</v>
      </c>
      <c r="U558" s="44">
        <f t="shared" si="325"/>
        <v>434.18</v>
      </c>
      <c r="V558" s="44">
        <f t="shared" si="325"/>
        <v>434.18</v>
      </c>
      <c r="W558" s="44">
        <f t="shared" si="325"/>
        <v>434.18</v>
      </c>
      <c r="X558" s="44">
        <f t="shared" si="325"/>
        <v>434.18</v>
      </c>
      <c r="Y558" s="44">
        <f t="shared" si="325"/>
        <v>434.18</v>
      </c>
      <c r="Z558" s="44">
        <f t="shared" si="325"/>
        <v>434.18</v>
      </c>
      <c r="AA558" s="44">
        <f t="shared" si="325"/>
        <v>434.18</v>
      </c>
    </row>
    <row r="559" spans="1:27" ht="12.75" hidden="1" customHeight="1" outlineLevel="1" x14ac:dyDescent="0.2">
      <c r="A559" s="97" t="s">
        <v>1554</v>
      </c>
      <c r="B559" s="63" t="s">
        <v>83</v>
      </c>
      <c r="C559" s="43" t="s">
        <v>79</v>
      </c>
      <c r="D559" s="44">
        <v>4.3</v>
      </c>
      <c r="E559" s="44">
        <v>4.3</v>
      </c>
      <c r="F559" s="44">
        <v>4.3</v>
      </c>
      <c r="G559" s="44">
        <v>4.3</v>
      </c>
      <c r="H559" s="44">
        <v>4.3</v>
      </c>
      <c r="I559" s="44">
        <v>4.3</v>
      </c>
      <c r="J559" s="44">
        <v>4.3</v>
      </c>
      <c r="K559" s="44">
        <v>4.3</v>
      </c>
      <c r="L559" s="44">
        <v>4.3</v>
      </c>
      <c r="M559" s="44">
        <v>4.3</v>
      </c>
      <c r="N559" s="44">
        <v>4.3</v>
      </c>
      <c r="O559" s="44">
        <v>4.3</v>
      </c>
      <c r="P559" s="44">
        <v>4.3</v>
      </c>
      <c r="Q559" s="44">
        <v>4.3</v>
      </c>
      <c r="R559" s="44">
        <v>4.3</v>
      </c>
      <c r="S559" s="44">
        <v>4.3</v>
      </c>
      <c r="T559" s="44">
        <v>4.3</v>
      </c>
      <c r="U559" s="44">
        <v>4.3</v>
      </c>
      <c r="V559" s="44">
        <v>4.3</v>
      </c>
      <c r="W559" s="44">
        <v>4.3</v>
      </c>
      <c r="X559" s="44">
        <v>4.3</v>
      </c>
      <c r="Y559" s="44">
        <v>4.3</v>
      </c>
      <c r="Z559" s="44">
        <v>4.3</v>
      </c>
      <c r="AA559" s="44">
        <v>4.3</v>
      </c>
    </row>
    <row r="560" spans="1:27" ht="12.75" hidden="1" customHeight="1" outlineLevel="1" x14ac:dyDescent="0.2">
      <c r="A560" s="97" t="s">
        <v>1555</v>
      </c>
      <c r="B560" s="63" t="s">
        <v>81</v>
      </c>
      <c r="C560" s="43" t="s">
        <v>79</v>
      </c>
      <c r="D560" s="44">
        <f>$D$11</f>
        <v>264.79000000000002</v>
      </c>
      <c r="E560" s="44">
        <f t="shared" ref="E560:AA560" si="326">$D$11</f>
        <v>264.79000000000002</v>
      </c>
      <c r="F560" s="44">
        <f t="shared" si="326"/>
        <v>264.79000000000002</v>
      </c>
      <c r="G560" s="44">
        <f t="shared" si="326"/>
        <v>264.79000000000002</v>
      </c>
      <c r="H560" s="44">
        <f t="shared" si="326"/>
        <v>264.79000000000002</v>
      </c>
      <c r="I560" s="44">
        <f t="shared" si="326"/>
        <v>264.79000000000002</v>
      </c>
      <c r="J560" s="44">
        <f t="shared" si="326"/>
        <v>264.79000000000002</v>
      </c>
      <c r="K560" s="44">
        <f t="shared" si="326"/>
        <v>264.79000000000002</v>
      </c>
      <c r="L560" s="44">
        <f t="shared" si="326"/>
        <v>264.79000000000002</v>
      </c>
      <c r="M560" s="44">
        <f t="shared" si="326"/>
        <v>264.79000000000002</v>
      </c>
      <c r="N560" s="44">
        <f t="shared" si="326"/>
        <v>264.79000000000002</v>
      </c>
      <c r="O560" s="44">
        <f t="shared" si="326"/>
        <v>264.79000000000002</v>
      </c>
      <c r="P560" s="44">
        <f t="shared" si="326"/>
        <v>264.79000000000002</v>
      </c>
      <c r="Q560" s="44">
        <f t="shared" si="326"/>
        <v>264.79000000000002</v>
      </c>
      <c r="R560" s="44">
        <f t="shared" si="326"/>
        <v>264.79000000000002</v>
      </c>
      <c r="S560" s="44">
        <f t="shared" si="326"/>
        <v>264.79000000000002</v>
      </c>
      <c r="T560" s="44">
        <f t="shared" si="326"/>
        <v>264.79000000000002</v>
      </c>
      <c r="U560" s="44">
        <f t="shared" si="326"/>
        <v>264.79000000000002</v>
      </c>
      <c r="V560" s="44">
        <f t="shared" si="326"/>
        <v>264.79000000000002</v>
      </c>
      <c r="W560" s="44">
        <f t="shared" si="326"/>
        <v>264.79000000000002</v>
      </c>
      <c r="X560" s="44">
        <f t="shared" si="326"/>
        <v>264.79000000000002</v>
      </c>
      <c r="Y560" s="44">
        <f t="shared" si="326"/>
        <v>264.79000000000002</v>
      </c>
      <c r="Z560" s="44">
        <f t="shared" si="326"/>
        <v>264.79000000000002</v>
      </c>
      <c r="AA560" s="44">
        <f t="shared" si="326"/>
        <v>264.79000000000002</v>
      </c>
    </row>
    <row r="561" spans="1:27" collapsed="1" x14ac:dyDescent="0.2">
      <c r="A561" s="96" t="s">
        <v>1556</v>
      </c>
      <c r="B561" s="28" t="str">
        <f>"20"&amp;"."&amp;$B$640&amp;"."&amp;$B$641</f>
        <v>20.04.2024</v>
      </c>
      <c r="C561" s="88" t="s">
        <v>76</v>
      </c>
      <c r="D561" s="89">
        <f>ROUND(((D562+D563+D565+D564)/1000),5)</f>
        <v>1.96878</v>
      </c>
      <c r="E561" s="89">
        <f>ROUND(((E562+E563+E565+E564)/1000),5)</f>
        <v>1.89758</v>
      </c>
      <c r="F561" s="89">
        <f>ROUND(((F562+F563+F565+F564)/1000),5)</f>
        <v>1.8700699999999999</v>
      </c>
      <c r="G561" s="89">
        <f t="shared" ref="G561:AA561" si="327">ROUND(((G562+G563+G565+G564)/1000),5)</f>
        <v>1.83762</v>
      </c>
      <c r="H561" s="89">
        <f t="shared" si="327"/>
        <v>1.8686</v>
      </c>
      <c r="I561" s="89">
        <f t="shared" si="327"/>
        <v>1.87609</v>
      </c>
      <c r="J561" s="89">
        <f t="shared" si="327"/>
        <v>1.8797900000000001</v>
      </c>
      <c r="K561" s="89">
        <f t="shared" si="327"/>
        <v>1.9716499999999999</v>
      </c>
      <c r="L561" s="89">
        <f t="shared" si="327"/>
        <v>2.2230699999999999</v>
      </c>
      <c r="M561" s="89">
        <f t="shared" si="327"/>
        <v>2.2900399999999999</v>
      </c>
      <c r="N561" s="89">
        <f t="shared" si="327"/>
        <v>2.48183</v>
      </c>
      <c r="O561" s="89">
        <f t="shared" si="327"/>
        <v>2.73732</v>
      </c>
      <c r="P561" s="89">
        <f t="shared" si="327"/>
        <v>2.6730399999999999</v>
      </c>
      <c r="Q561" s="89">
        <f t="shared" si="327"/>
        <v>2.6686700000000001</v>
      </c>
      <c r="R561" s="89">
        <f t="shared" si="327"/>
        <v>2.5963799999999999</v>
      </c>
      <c r="S561" s="89">
        <f t="shared" si="327"/>
        <v>2.5432000000000001</v>
      </c>
      <c r="T561" s="89">
        <f t="shared" si="327"/>
        <v>2.5116299999999998</v>
      </c>
      <c r="U561" s="89">
        <f t="shared" si="327"/>
        <v>2.2781899999999999</v>
      </c>
      <c r="V561" s="89">
        <f t="shared" si="327"/>
        <v>2.27162</v>
      </c>
      <c r="W561" s="89">
        <f t="shared" si="327"/>
        <v>2.2964899999999999</v>
      </c>
      <c r="X561" s="89">
        <f t="shared" si="327"/>
        <v>2.3313299999999999</v>
      </c>
      <c r="Y561" s="89">
        <f t="shared" si="327"/>
        <v>2.3051200000000001</v>
      </c>
      <c r="Z561" s="89">
        <f t="shared" si="327"/>
        <v>2.0354100000000002</v>
      </c>
      <c r="AA561" s="89">
        <f t="shared" si="327"/>
        <v>1.9717800000000001</v>
      </c>
    </row>
    <row r="562" spans="1:27" ht="12.75" hidden="1" customHeight="1" outlineLevel="1" x14ac:dyDescent="0.2">
      <c r="A562" s="97" t="s">
        <v>1557</v>
      </c>
      <c r="B562" s="63" t="s">
        <v>242</v>
      </c>
      <c r="C562" s="43" t="s">
        <v>79</v>
      </c>
      <c r="D562" s="44">
        <v>1265.51</v>
      </c>
      <c r="E562" s="44">
        <v>1194.31</v>
      </c>
      <c r="F562" s="44">
        <v>1166.8</v>
      </c>
      <c r="G562" s="44">
        <v>1134.3499999999999</v>
      </c>
      <c r="H562" s="44">
        <v>1165.33</v>
      </c>
      <c r="I562" s="44">
        <v>1172.82</v>
      </c>
      <c r="J562" s="44">
        <v>1176.52</v>
      </c>
      <c r="K562" s="44">
        <v>1268.3800000000001</v>
      </c>
      <c r="L562" s="44">
        <v>1519.8</v>
      </c>
      <c r="M562" s="44">
        <v>1586.77</v>
      </c>
      <c r="N562" s="44">
        <v>1778.56</v>
      </c>
      <c r="O562" s="44">
        <v>2034.05</v>
      </c>
      <c r="P562" s="44">
        <v>1969.77</v>
      </c>
      <c r="Q562" s="44">
        <v>1965.4</v>
      </c>
      <c r="R562" s="44">
        <v>1893.11</v>
      </c>
      <c r="S562" s="44">
        <v>1839.93</v>
      </c>
      <c r="T562" s="44">
        <v>1808.36</v>
      </c>
      <c r="U562" s="44">
        <v>1574.92</v>
      </c>
      <c r="V562" s="44">
        <v>1568.35</v>
      </c>
      <c r="W562" s="44">
        <v>1593.22</v>
      </c>
      <c r="X562" s="44">
        <v>1628.06</v>
      </c>
      <c r="Y562" s="44">
        <v>1601.85</v>
      </c>
      <c r="Z562" s="44">
        <v>1332.14</v>
      </c>
      <c r="AA562" s="44">
        <v>1268.51</v>
      </c>
    </row>
    <row r="563" spans="1:27" ht="12.75" hidden="1" customHeight="1" outlineLevel="1" x14ac:dyDescent="0.2">
      <c r="A563" s="97" t="s">
        <v>1558</v>
      </c>
      <c r="B563" s="63" t="s">
        <v>90</v>
      </c>
      <c r="C563" s="43" t="s">
        <v>79</v>
      </c>
      <c r="D563" s="44">
        <f>$D$468</f>
        <v>434.18</v>
      </c>
      <c r="E563" s="44">
        <f t="shared" ref="E563:AA563" si="328">$D$468</f>
        <v>434.18</v>
      </c>
      <c r="F563" s="44">
        <f t="shared" si="328"/>
        <v>434.18</v>
      </c>
      <c r="G563" s="44">
        <f t="shared" si="328"/>
        <v>434.18</v>
      </c>
      <c r="H563" s="44">
        <f t="shared" si="328"/>
        <v>434.18</v>
      </c>
      <c r="I563" s="44">
        <f t="shared" si="328"/>
        <v>434.18</v>
      </c>
      <c r="J563" s="44">
        <f t="shared" si="328"/>
        <v>434.18</v>
      </c>
      <c r="K563" s="44">
        <f t="shared" si="328"/>
        <v>434.18</v>
      </c>
      <c r="L563" s="44">
        <f t="shared" si="328"/>
        <v>434.18</v>
      </c>
      <c r="M563" s="44">
        <f t="shared" si="328"/>
        <v>434.18</v>
      </c>
      <c r="N563" s="44">
        <f t="shared" si="328"/>
        <v>434.18</v>
      </c>
      <c r="O563" s="44">
        <f t="shared" si="328"/>
        <v>434.18</v>
      </c>
      <c r="P563" s="44">
        <f t="shared" si="328"/>
        <v>434.18</v>
      </c>
      <c r="Q563" s="44">
        <f t="shared" si="328"/>
        <v>434.18</v>
      </c>
      <c r="R563" s="44">
        <f t="shared" si="328"/>
        <v>434.18</v>
      </c>
      <c r="S563" s="44">
        <f t="shared" si="328"/>
        <v>434.18</v>
      </c>
      <c r="T563" s="44">
        <f t="shared" si="328"/>
        <v>434.18</v>
      </c>
      <c r="U563" s="44">
        <f t="shared" si="328"/>
        <v>434.18</v>
      </c>
      <c r="V563" s="44">
        <f t="shared" si="328"/>
        <v>434.18</v>
      </c>
      <c r="W563" s="44">
        <f t="shared" si="328"/>
        <v>434.18</v>
      </c>
      <c r="X563" s="44">
        <f t="shared" si="328"/>
        <v>434.18</v>
      </c>
      <c r="Y563" s="44">
        <f t="shared" si="328"/>
        <v>434.18</v>
      </c>
      <c r="Z563" s="44">
        <f t="shared" si="328"/>
        <v>434.18</v>
      </c>
      <c r="AA563" s="44">
        <f t="shared" si="328"/>
        <v>434.18</v>
      </c>
    </row>
    <row r="564" spans="1:27" ht="12.75" hidden="1" customHeight="1" outlineLevel="1" x14ac:dyDescent="0.2">
      <c r="A564" s="97" t="s">
        <v>1559</v>
      </c>
      <c r="B564" s="63" t="s">
        <v>83</v>
      </c>
      <c r="C564" s="43" t="s">
        <v>79</v>
      </c>
      <c r="D564" s="44">
        <v>4.3</v>
      </c>
      <c r="E564" s="44">
        <v>4.3</v>
      </c>
      <c r="F564" s="44">
        <v>4.3</v>
      </c>
      <c r="G564" s="44">
        <v>4.3</v>
      </c>
      <c r="H564" s="44">
        <v>4.3</v>
      </c>
      <c r="I564" s="44">
        <v>4.3</v>
      </c>
      <c r="J564" s="44">
        <v>4.3</v>
      </c>
      <c r="K564" s="44">
        <v>4.3</v>
      </c>
      <c r="L564" s="44">
        <v>4.3</v>
      </c>
      <c r="M564" s="44">
        <v>4.3</v>
      </c>
      <c r="N564" s="44">
        <v>4.3</v>
      </c>
      <c r="O564" s="44">
        <v>4.3</v>
      </c>
      <c r="P564" s="44">
        <v>4.3</v>
      </c>
      <c r="Q564" s="44">
        <v>4.3</v>
      </c>
      <c r="R564" s="44">
        <v>4.3</v>
      </c>
      <c r="S564" s="44">
        <v>4.3</v>
      </c>
      <c r="T564" s="44">
        <v>4.3</v>
      </c>
      <c r="U564" s="44">
        <v>4.3</v>
      </c>
      <c r="V564" s="44">
        <v>4.3</v>
      </c>
      <c r="W564" s="44">
        <v>4.3</v>
      </c>
      <c r="X564" s="44">
        <v>4.3</v>
      </c>
      <c r="Y564" s="44">
        <v>4.3</v>
      </c>
      <c r="Z564" s="44">
        <v>4.3</v>
      </c>
      <c r="AA564" s="44">
        <v>4.3</v>
      </c>
    </row>
    <row r="565" spans="1:27" ht="12.75" hidden="1" customHeight="1" outlineLevel="1" x14ac:dyDescent="0.2">
      <c r="A565" s="97" t="s">
        <v>1560</v>
      </c>
      <c r="B565" s="63" t="s">
        <v>81</v>
      </c>
      <c r="C565" s="43" t="s">
        <v>79</v>
      </c>
      <c r="D565" s="44">
        <f>$D$11</f>
        <v>264.79000000000002</v>
      </c>
      <c r="E565" s="44">
        <f t="shared" ref="E565:AA565" si="329">$D$11</f>
        <v>264.79000000000002</v>
      </c>
      <c r="F565" s="44">
        <f t="shared" si="329"/>
        <v>264.79000000000002</v>
      </c>
      <c r="G565" s="44">
        <f t="shared" si="329"/>
        <v>264.79000000000002</v>
      </c>
      <c r="H565" s="44">
        <f t="shared" si="329"/>
        <v>264.79000000000002</v>
      </c>
      <c r="I565" s="44">
        <f t="shared" si="329"/>
        <v>264.79000000000002</v>
      </c>
      <c r="J565" s="44">
        <f t="shared" si="329"/>
        <v>264.79000000000002</v>
      </c>
      <c r="K565" s="44">
        <f t="shared" si="329"/>
        <v>264.79000000000002</v>
      </c>
      <c r="L565" s="44">
        <f t="shared" si="329"/>
        <v>264.79000000000002</v>
      </c>
      <c r="M565" s="44">
        <f t="shared" si="329"/>
        <v>264.79000000000002</v>
      </c>
      <c r="N565" s="44">
        <f t="shared" si="329"/>
        <v>264.79000000000002</v>
      </c>
      <c r="O565" s="44">
        <f t="shared" si="329"/>
        <v>264.79000000000002</v>
      </c>
      <c r="P565" s="44">
        <f t="shared" si="329"/>
        <v>264.79000000000002</v>
      </c>
      <c r="Q565" s="44">
        <f t="shared" si="329"/>
        <v>264.79000000000002</v>
      </c>
      <c r="R565" s="44">
        <f t="shared" si="329"/>
        <v>264.79000000000002</v>
      </c>
      <c r="S565" s="44">
        <f t="shared" si="329"/>
        <v>264.79000000000002</v>
      </c>
      <c r="T565" s="44">
        <f t="shared" si="329"/>
        <v>264.79000000000002</v>
      </c>
      <c r="U565" s="44">
        <f t="shared" si="329"/>
        <v>264.79000000000002</v>
      </c>
      <c r="V565" s="44">
        <f t="shared" si="329"/>
        <v>264.79000000000002</v>
      </c>
      <c r="W565" s="44">
        <f t="shared" si="329"/>
        <v>264.79000000000002</v>
      </c>
      <c r="X565" s="44">
        <f t="shared" si="329"/>
        <v>264.79000000000002</v>
      </c>
      <c r="Y565" s="44">
        <f t="shared" si="329"/>
        <v>264.79000000000002</v>
      </c>
      <c r="Z565" s="44">
        <f t="shared" si="329"/>
        <v>264.79000000000002</v>
      </c>
      <c r="AA565" s="44">
        <f t="shared" si="329"/>
        <v>264.79000000000002</v>
      </c>
    </row>
    <row r="566" spans="1:27" collapsed="1" x14ac:dyDescent="0.2">
      <c r="A566" s="96" t="s">
        <v>1561</v>
      </c>
      <c r="B566" s="28" t="str">
        <f>"21"&amp;"."&amp;$B$640&amp;"."&amp;$B$641</f>
        <v>21.04.2024</v>
      </c>
      <c r="C566" s="88" t="s">
        <v>76</v>
      </c>
      <c r="D566" s="89">
        <f>ROUND(((D567+D568+D570+D569)/1000),5)</f>
        <v>1.92553</v>
      </c>
      <c r="E566" s="89">
        <f>ROUND(((E567+E568+E570+E569)/1000),5)</f>
        <v>1.86365</v>
      </c>
      <c r="F566" s="89">
        <f>ROUND(((F567+F568+F570+F569)/1000),5)</f>
        <v>1.7842199999999999</v>
      </c>
      <c r="G566" s="89">
        <f t="shared" ref="G566:AA566" si="330">ROUND(((G567+G568+G570+G569)/1000),5)</f>
        <v>1.77118</v>
      </c>
      <c r="H566" s="89">
        <f t="shared" si="330"/>
        <v>1.7749299999999999</v>
      </c>
      <c r="I566" s="89">
        <f t="shared" si="330"/>
        <v>1.80338</v>
      </c>
      <c r="J566" s="89">
        <f t="shared" si="330"/>
        <v>1.7650300000000001</v>
      </c>
      <c r="K566" s="89">
        <f t="shared" si="330"/>
        <v>1.8651899999999999</v>
      </c>
      <c r="L566" s="89">
        <f t="shared" si="330"/>
        <v>2.0509900000000001</v>
      </c>
      <c r="M566" s="89">
        <f t="shared" si="330"/>
        <v>2.2425799999999998</v>
      </c>
      <c r="N566" s="89">
        <f t="shared" si="330"/>
        <v>2.3126600000000002</v>
      </c>
      <c r="O566" s="89">
        <f t="shared" si="330"/>
        <v>2.30931</v>
      </c>
      <c r="P566" s="89">
        <f t="shared" si="330"/>
        <v>2.3243999999999998</v>
      </c>
      <c r="Q566" s="89">
        <f t="shared" si="330"/>
        <v>2.3273899999999998</v>
      </c>
      <c r="R566" s="89">
        <f t="shared" si="330"/>
        <v>2.31392</v>
      </c>
      <c r="S566" s="89">
        <f t="shared" si="330"/>
        <v>2.2683300000000002</v>
      </c>
      <c r="T566" s="89">
        <f t="shared" si="330"/>
        <v>2.2733300000000001</v>
      </c>
      <c r="U566" s="89">
        <f t="shared" si="330"/>
        <v>2.2912300000000001</v>
      </c>
      <c r="V566" s="89">
        <f t="shared" si="330"/>
        <v>2.3165300000000002</v>
      </c>
      <c r="W566" s="89">
        <f t="shared" si="330"/>
        <v>2.45418</v>
      </c>
      <c r="X566" s="89">
        <f t="shared" si="330"/>
        <v>2.5542400000000001</v>
      </c>
      <c r="Y566" s="89">
        <f t="shared" si="330"/>
        <v>2.3483999999999998</v>
      </c>
      <c r="Z566" s="89">
        <f t="shared" si="330"/>
        <v>2.0441199999999999</v>
      </c>
      <c r="AA566" s="89">
        <f t="shared" si="330"/>
        <v>1.9291700000000001</v>
      </c>
    </row>
    <row r="567" spans="1:27" ht="12.75" hidden="1" customHeight="1" outlineLevel="1" x14ac:dyDescent="0.2">
      <c r="A567" s="97" t="s">
        <v>1562</v>
      </c>
      <c r="B567" s="63" t="s">
        <v>242</v>
      </c>
      <c r="C567" s="43" t="s">
        <v>79</v>
      </c>
      <c r="D567" s="44">
        <v>1222.26</v>
      </c>
      <c r="E567" s="44">
        <v>1160.3800000000001</v>
      </c>
      <c r="F567" s="44">
        <v>1080.95</v>
      </c>
      <c r="G567" s="44">
        <v>1067.9100000000001</v>
      </c>
      <c r="H567" s="44">
        <v>1071.6600000000001</v>
      </c>
      <c r="I567" s="44">
        <v>1100.1099999999999</v>
      </c>
      <c r="J567" s="44">
        <v>1061.76</v>
      </c>
      <c r="K567" s="44">
        <v>1161.92</v>
      </c>
      <c r="L567" s="44">
        <v>1347.72</v>
      </c>
      <c r="M567" s="44">
        <v>1539.31</v>
      </c>
      <c r="N567" s="44">
        <v>1609.39</v>
      </c>
      <c r="O567" s="44">
        <v>1606.04</v>
      </c>
      <c r="P567" s="44">
        <v>1621.13</v>
      </c>
      <c r="Q567" s="44">
        <v>1624.12</v>
      </c>
      <c r="R567" s="44">
        <v>1610.65</v>
      </c>
      <c r="S567" s="44">
        <v>1565.06</v>
      </c>
      <c r="T567" s="44">
        <v>1570.06</v>
      </c>
      <c r="U567" s="44">
        <v>1587.96</v>
      </c>
      <c r="V567" s="44">
        <v>1613.26</v>
      </c>
      <c r="W567" s="44">
        <v>1750.91</v>
      </c>
      <c r="X567" s="44">
        <v>1850.97</v>
      </c>
      <c r="Y567" s="44">
        <v>1645.13</v>
      </c>
      <c r="Z567" s="44">
        <v>1340.85</v>
      </c>
      <c r="AA567" s="44">
        <v>1225.9000000000001</v>
      </c>
    </row>
    <row r="568" spans="1:27" ht="12.75" hidden="1" customHeight="1" outlineLevel="1" x14ac:dyDescent="0.2">
      <c r="A568" s="97" t="s">
        <v>1563</v>
      </c>
      <c r="B568" s="63" t="s">
        <v>90</v>
      </c>
      <c r="C568" s="43" t="s">
        <v>79</v>
      </c>
      <c r="D568" s="44">
        <f>$D$468</f>
        <v>434.18</v>
      </c>
      <c r="E568" s="44">
        <f t="shared" ref="E568:AA568" si="331">$D$468</f>
        <v>434.18</v>
      </c>
      <c r="F568" s="44">
        <f t="shared" si="331"/>
        <v>434.18</v>
      </c>
      <c r="G568" s="44">
        <f t="shared" si="331"/>
        <v>434.18</v>
      </c>
      <c r="H568" s="44">
        <f t="shared" si="331"/>
        <v>434.18</v>
      </c>
      <c r="I568" s="44">
        <f t="shared" si="331"/>
        <v>434.18</v>
      </c>
      <c r="J568" s="44">
        <f t="shared" si="331"/>
        <v>434.18</v>
      </c>
      <c r="K568" s="44">
        <f t="shared" si="331"/>
        <v>434.18</v>
      </c>
      <c r="L568" s="44">
        <f t="shared" si="331"/>
        <v>434.18</v>
      </c>
      <c r="M568" s="44">
        <f t="shared" si="331"/>
        <v>434.18</v>
      </c>
      <c r="N568" s="44">
        <f t="shared" si="331"/>
        <v>434.18</v>
      </c>
      <c r="O568" s="44">
        <f t="shared" si="331"/>
        <v>434.18</v>
      </c>
      <c r="P568" s="44">
        <f t="shared" si="331"/>
        <v>434.18</v>
      </c>
      <c r="Q568" s="44">
        <f t="shared" si="331"/>
        <v>434.18</v>
      </c>
      <c r="R568" s="44">
        <f t="shared" si="331"/>
        <v>434.18</v>
      </c>
      <c r="S568" s="44">
        <f t="shared" si="331"/>
        <v>434.18</v>
      </c>
      <c r="T568" s="44">
        <f t="shared" si="331"/>
        <v>434.18</v>
      </c>
      <c r="U568" s="44">
        <f t="shared" si="331"/>
        <v>434.18</v>
      </c>
      <c r="V568" s="44">
        <f t="shared" si="331"/>
        <v>434.18</v>
      </c>
      <c r="W568" s="44">
        <f t="shared" si="331"/>
        <v>434.18</v>
      </c>
      <c r="X568" s="44">
        <f t="shared" si="331"/>
        <v>434.18</v>
      </c>
      <c r="Y568" s="44">
        <f t="shared" si="331"/>
        <v>434.18</v>
      </c>
      <c r="Z568" s="44">
        <f t="shared" si="331"/>
        <v>434.18</v>
      </c>
      <c r="AA568" s="44">
        <f t="shared" si="331"/>
        <v>434.18</v>
      </c>
    </row>
    <row r="569" spans="1:27" ht="12.75" hidden="1" customHeight="1" outlineLevel="1" x14ac:dyDescent="0.2">
      <c r="A569" s="97" t="s">
        <v>1564</v>
      </c>
      <c r="B569" s="63" t="s">
        <v>83</v>
      </c>
      <c r="C569" s="43" t="s">
        <v>79</v>
      </c>
      <c r="D569" s="44">
        <v>4.3</v>
      </c>
      <c r="E569" s="44">
        <v>4.3</v>
      </c>
      <c r="F569" s="44">
        <v>4.3</v>
      </c>
      <c r="G569" s="44">
        <v>4.3</v>
      </c>
      <c r="H569" s="44">
        <v>4.3</v>
      </c>
      <c r="I569" s="44">
        <v>4.3</v>
      </c>
      <c r="J569" s="44">
        <v>4.3</v>
      </c>
      <c r="K569" s="44">
        <v>4.3</v>
      </c>
      <c r="L569" s="44">
        <v>4.3</v>
      </c>
      <c r="M569" s="44">
        <v>4.3</v>
      </c>
      <c r="N569" s="44">
        <v>4.3</v>
      </c>
      <c r="O569" s="44">
        <v>4.3</v>
      </c>
      <c r="P569" s="44">
        <v>4.3</v>
      </c>
      <c r="Q569" s="44">
        <v>4.3</v>
      </c>
      <c r="R569" s="44">
        <v>4.3</v>
      </c>
      <c r="S569" s="44">
        <v>4.3</v>
      </c>
      <c r="T569" s="44">
        <v>4.3</v>
      </c>
      <c r="U569" s="44">
        <v>4.3</v>
      </c>
      <c r="V569" s="44">
        <v>4.3</v>
      </c>
      <c r="W569" s="44">
        <v>4.3</v>
      </c>
      <c r="X569" s="44">
        <v>4.3</v>
      </c>
      <c r="Y569" s="44">
        <v>4.3</v>
      </c>
      <c r="Z569" s="44">
        <v>4.3</v>
      </c>
      <c r="AA569" s="44">
        <v>4.3</v>
      </c>
    </row>
    <row r="570" spans="1:27" ht="12.75" hidden="1" customHeight="1" outlineLevel="1" x14ac:dyDescent="0.2">
      <c r="A570" s="97" t="s">
        <v>1565</v>
      </c>
      <c r="B570" s="63" t="s">
        <v>81</v>
      </c>
      <c r="C570" s="43" t="s">
        <v>79</v>
      </c>
      <c r="D570" s="44">
        <f>$D$11</f>
        <v>264.79000000000002</v>
      </c>
      <c r="E570" s="44">
        <f t="shared" ref="E570:AA570" si="332">$D$11</f>
        <v>264.79000000000002</v>
      </c>
      <c r="F570" s="44">
        <f t="shared" si="332"/>
        <v>264.79000000000002</v>
      </c>
      <c r="G570" s="44">
        <f t="shared" si="332"/>
        <v>264.79000000000002</v>
      </c>
      <c r="H570" s="44">
        <f t="shared" si="332"/>
        <v>264.79000000000002</v>
      </c>
      <c r="I570" s="44">
        <f t="shared" si="332"/>
        <v>264.79000000000002</v>
      </c>
      <c r="J570" s="44">
        <f t="shared" si="332"/>
        <v>264.79000000000002</v>
      </c>
      <c r="K570" s="44">
        <f t="shared" si="332"/>
        <v>264.79000000000002</v>
      </c>
      <c r="L570" s="44">
        <f t="shared" si="332"/>
        <v>264.79000000000002</v>
      </c>
      <c r="M570" s="44">
        <f t="shared" si="332"/>
        <v>264.79000000000002</v>
      </c>
      <c r="N570" s="44">
        <f t="shared" si="332"/>
        <v>264.79000000000002</v>
      </c>
      <c r="O570" s="44">
        <f t="shared" si="332"/>
        <v>264.79000000000002</v>
      </c>
      <c r="P570" s="44">
        <f t="shared" si="332"/>
        <v>264.79000000000002</v>
      </c>
      <c r="Q570" s="44">
        <f t="shared" si="332"/>
        <v>264.79000000000002</v>
      </c>
      <c r="R570" s="44">
        <f t="shared" si="332"/>
        <v>264.79000000000002</v>
      </c>
      <c r="S570" s="44">
        <f t="shared" si="332"/>
        <v>264.79000000000002</v>
      </c>
      <c r="T570" s="44">
        <f t="shared" si="332"/>
        <v>264.79000000000002</v>
      </c>
      <c r="U570" s="44">
        <f t="shared" si="332"/>
        <v>264.79000000000002</v>
      </c>
      <c r="V570" s="44">
        <f t="shared" si="332"/>
        <v>264.79000000000002</v>
      </c>
      <c r="W570" s="44">
        <f t="shared" si="332"/>
        <v>264.79000000000002</v>
      </c>
      <c r="X570" s="44">
        <f t="shared" si="332"/>
        <v>264.79000000000002</v>
      </c>
      <c r="Y570" s="44">
        <f t="shared" si="332"/>
        <v>264.79000000000002</v>
      </c>
      <c r="Z570" s="44">
        <f t="shared" si="332"/>
        <v>264.79000000000002</v>
      </c>
      <c r="AA570" s="44">
        <f t="shared" si="332"/>
        <v>264.79000000000002</v>
      </c>
    </row>
    <row r="571" spans="1:27" collapsed="1" x14ac:dyDescent="0.2">
      <c r="A571" s="96" t="s">
        <v>1566</v>
      </c>
      <c r="B571" s="28" t="str">
        <f>"22"&amp;"."&amp;$B$640&amp;"."&amp;$B$641</f>
        <v>22.04.2024</v>
      </c>
      <c r="C571" s="88" t="s">
        <v>76</v>
      </c>
      <c r="D571" s="89">
        <f>ROUND(((D572+D573+D575+D574)/1000),5)</f>
        <v>1.86493</v>
      </c>
      <c r="E571" s="89">
        <f>ROUND(((E572+E573+E575+E574)/1000),5)</f>
        <v>1.7699</v>
      </c>
      <c r="F571" s="89">
        <f>ROUND(((F572+F573+F575+F574)/1000),5)</f>
        <v>1.7060999999999999</v>
      </c>
      <c r="G571" s="89">
        <f t="shared" ref="G571:AA571" si="333">ROUND(((G572+G573+G575+G574)/1000),5)</f>
        <v>1.6940500000000001</v>
      </c>
      <c r="H571" s="89">
        <f t="shared" si="333"/>
        <v>1.7194</v>
      </c>
      <c r="I571" s="89">
        <f t="shared" si="333"/>
        <v>1.8615299999999999</v>
      </c>
      <c r="J571" s="89">
        <f t="shared" si="333"/>
        <v>1.96174</v>
      </c>
      <c r="K571" s="89">
        <f t="shared" si="333"/>
        <v>2.24884</v>
      </c>
      <c r="L571" s="89">
        <f t="shared" si="333"/>
        <v>2.4804599999999999</v>
      </c>
      <c r="M571" s="89">
        <f t="shared" si="333"/>
        <v>2.7138200000000001</v>
      </c>
      <c r="N571" s="89">
        <f t="shared" si="333"/>
        <v>2.7407400000000002</v>
      </c>
      <c r="O571" s="89">
        <f t="shared" si="333"/>
        <v>2.7923499999999999</v>
      </c>
      <c r="P571" s="89">
        <f t="shared" si="333"/>
        <v>2.77434</v>
      </c>
      <c r="Q571" s="89">
        <f t="shared" si="333"/>
        <v>2.7872499999999998</v>
      </c>
      <c r="R571" s="89">
        <f t="shared" si="333"/>
        <v>2.7605900000000001</v>
      </c>
      <c r="S571" s="89">
        <f t="shared" si="333"/>
        <v>2.7484899999999999</v>
      </c>
      <c r="T571" s="89">
        <f t="shared" si="333"/>
        <v>2.7455099999999999</v>
      </c>
      <c r="U571" s="89">
        <f t="shared" si="333"/>
        <v>2.5427599999999999</v>
      </c>
      <c r="V571" s="89">
        <f t="shared" si="333"/>
        <v>2.3851599999999999</v>
      </c>
      <c r="W571" s="89">
        <f t="shared" si="333"/>
        <v>2.5447700000000002</v>
      </c>
      <c r="X571" s="89">
        <f t="shared" si="333"/>
        <v>2.6986500000000002</v>
      </c>
      <c r="Y571" s="89">
        <f t="shared" si="333"/>
        <v>2.4384999999999999</v>
      </c>
      <c r="Z571" s="89">
        <f t="shared" si="333"/>
        <v>2.2482000000000002</v>
      </c>
      <c r="AA571" s="89">
        <f t="shared" si="333"/>
        <v>1.99072</v>
      </c>
    </row>
    <row r="572" spans="1:27" ht="12.75" hidden="1" customHeight="1" outlineLevel="1" x14ac:dyDescent="0.2">
      <c r="A572" s="97" t="s">
        <v>1567</v>
      </c>
      <c r="B572" s="63" t="s">
        <v>242</v>
      </c>
      <c r="C572" s="43" t="s">
        <v>79</v>
      </c>
      <c r="D572" s="44">
        <v>1161.6600000000001</v>
      </c>
      <c r="E572" s="44">
        <v>1066.6300000000001</v>
      </c>
      <c r="F572" s="44">
        <v>1002.83</v>
      </c>
      <c r="G572" s="44">
        <v>990.78</v>
      </c>
      <c r="H572" s="44">
        <v>1016.13</v>
      </c>
      <c r="I572" s="44">
        <v>1158.26</v>
      </c>
      <c r="J572" s="44">
        <v>1258.47</v>
      </c>
      <c r="K572" s="44">
        <v>1545.57</v>
      </c>
      <c r="L572" s="44">
        <v>1777.19</v>
      </c>
      <c r="M572" s="44">
        <v>2010.55</v>
      </c>
      <c r="N572" s="44">
        <v>2037.47</v>
      </c>
      <c r="O572" s="44">
        <v>2089.08</v>
      </c>
      <c r="P572" s="44">
        <v>2071.0700000000002</v>
      </c>
      <c r="Q572" s="44">
        <v>2083.98</v>
      </c>
      <c r="R572" s="44">
        <v>2057.3200000000002</v>
      </c>
      <c r="S572" s="44">
        <v>2045.22</v>
      </c>
      <c r="T572" s="44">
        <v>2042.24</v>
      </c>
      <c r="U572" s="44">
        <v>1839.49</v>
      </c>
      <c r="V572" s="44">
        <v>1681.89</v>
      </c>
      <c r="W572" s="44">
        <v>1841.5</v>
      </c>
      <c r="X572" s="44">
        <v>1995.38</v>
      </c>
      <c r="Y572" s="44">
        <v>1735.23</v>
      </c>
      <c r="Z572" s="44">
        <v>1544.93</v>
      </c>
      <c r="AA572" s="44">
        <v>1287.45</v>
      </c>
    </row>
    <row r="573" spans="1:27" ht="12.75" hidden="1" customHeight="1" outlineLevel="1" x14ac:dyDescent="0.2">
      <c r="A573" s="97" t="s">
        <v>1568</v>
      </c>
      <c r="B573" s="63" t="s">
        <v>90</v>
      </c>
      <c r="C573" s="43" t="s">
        <v>79</v>
      </c>
      <c r="D573" s="44">
        <f>$D$468</f>
        <v>434.18</v>
      </c>
      <c r="E573" s="44">
        <f t="shared" ref="E573:AA573" si="334">$D$468</f>
        <v>434.18</v>
      </c>
      <c r="F573" s="44">
        <f t="shared" si="334"/>
        <v>434.18</v>
      </c>
      <c r="G573" s="44">
        <f t="shared" si="334"/>
        <v>434.18</v>
      </c>
      <c r="H573" s="44">
        <f t="shared" si="334"/>
        <v>434.18</v>
      </c>
      <c r="I573" s="44">
        <f t="shared" si="334"/>
        <v>434.18</v>
      </c>
      <c r="J573" s="44">
        <f t="shared" si="334"/>
        <v>434.18</v>
      </c>
      <c r="K573" s="44">
        <f t="shared" si="334"/>
        <v>434.18</v>
      </c>
      <c r="L573" s="44">
        <f t="shared" si="334"/>
        <v>434.18</v>
      </c>
      <c r="M573" s="44">
        <f t="shared" si="334"/>
        <v>434.18</v>
      </c>
      <c r="N573" s="44">
        <f t="shared" si="334"/>
        <v>434.18</v>
      </c>
      <c r="O573" s="44">
        <f t="shared" si="334"/>
        <v>434.18</v>
      </c>
      <c r="P573" s="44">
        <f t="shared" si="334"/>
        <v>434.18</v>
      </c>
      <c r="Q573" s="44">
        <f t="shared" si="334"/>
        <v>434.18</v>
      </c>
      <c r="R573" s="44">
        <f t="shared" si="334"/>
        <v>434.18</v>
      </c>
      <c r="S573" s="44">
        <f t="shared" si="334"/>
        <v>434.18</v>
      </c>
      <c r="T573" s="44">
        <f t="shared" si="334"/>
        <v>434.18</v>
      </c>
      <c r="U573" s="44">
        <f t="shared" si="334"/>
        <v>434.18</v>
      </c>
      <c r="V573" s="44">
        <f t="shared" si="334"/>
        <v>434.18</v>
      </c>
      <c r="W573" s="44">
        <f t="shared" si="334"/>
        <v>434.18</v>
      </c>
      <c r="X573" s="44">
        <f t="shared" si="334"/>
        <v>434.18</v>
      </c>
      <c r="Y573" s="44">
        <f t="shared" si="334"/>
        <v>434.18</v>
      </c>
      <c r="Z573" s="44">
        <f t="shared" si="334"/>
        <v>434.18</v>
      </c>
      <c r="AA573" s="44">
        <f t="shared" si="334"/>
        <v>434.18</v>
      </c>
    </row>
    <row r="574" spans="1:27" ht="12.75" hidden="1" customHeight="1" outlineLevel="1" x14ac:dyDescent="0.2">
      <c r="A574" s="97" t="s">
        <v>1569</v>
      </c>
      <c r="B574" s="63" t="s">
        <v>83</v>
      </c>
      <c r="C574" s="43" t="s">
        <v>79</v>
      </c>
      <c r="D574" s="44">
        <v>4.3</v>
      </c>
      <c r="E574" s="44">
        <v>4.3</v>
      </c>
      <c r="F574" s="44">
        <v>4.3</v>
      </c>
      <c r="G574" s="44">
        <v>4.3</v>
      </c>
      <c r="H574" s="44">
        <v>4.3</v>
      </c>
      <c r="I574" s="44">
        <v>4.3</v>
      </c>
      <c r="J574" s="44">
        <v>4.3</v>
      </c>
      <c r="K574" s="44">
        <v>4.3</v>
      </c>
      <c r="L574" s="44">
        <v>4.3</v>
      </c>
      <c r="M574" s="44">
        <v>4.3</v>
      </c>
      <c r="N574" s="44">
        <v>4.3</v>
      </c>
      <c r="O574" s="44">
        <v>4.3</v>
      </c>
      <c r="P574" s="44">
        <v>4.3</v>
      </c>
      <c r="Q574" s="44">
        <v>4.3</v>
      </c>
      <c r="R574" s="44">
        <v>4.3</v>
      </c>
      <c r="S574" s="44">
        <v>4.3</v>
      </c>
      <c r="T574" s="44">
        <v>4.3</v>
      </c>
      <c r="U574" s="44">
        <v>4.3</v>
      </c>
      <c r="V574" s="44">
        <v>4.3</v>
      </c>
      <c r="W574" s="44">
        <v>4.3</v>
      </c>
      <c r="X574" s="44">
        <v>4.3</v>
      </c>
      <c r="Y574" s="44">
        <v>4.3</v>
      </c>
      <c r="Z574" s="44">
        <v>4.3</v>
      </c>
      <c r="AA574" s="44">
        <v>4.3</v>
      </c>
    </row>
    <row r="575" spans="1:27" ht="12.75" hidden="1" customHeight="1" outlineLevel="1" x14ac:dyDescent="0.2">
      <c r="A575" s="97" t="s">
        <v>1570</v>
      </c>
      <c r="B575" s="63" t="s">
        <v>81</v>
      </c>
      <c r="C575" s="43" t="s">
        <v>79</v>
      </c>
      <c r="D575" s="44">
        <f>$D$11</f>
        <v>264.79000000000002</v>
      </c>
      <c r="E575" s="44">
        <f t="shared" ref="E575:AA575" si="335">$D$11</f>
        <v>264.79000000000002</v>
      </c>
      <c r="F575" s="44">
        <f t="shared" si="335"/>
        <v>264.79000000000002</v>
      </c>
      <c r="G575" s="44">
        <f t="shared" si="335"/>
        <v>264.79000000000002</v>
      </c>
      <c r="H575" s="44">
        <f t="shared" si="335"/>
        <v>264.79000000000002</v>
      </c>
      <c r="I575" s="44">
        <f t="shared" si="335"/>
        <v>264.79000000000002</v>
      </c>
      <c r="J575" s="44">
        <f t="shared" si="335"/>
        <v>264.79000000000002</v>
      </c>
      <c r="K575" s="44">
        <f t="shared" si="335"/>
        <v>264.79000000000002</v>
      </c>
      <c r="L575" s="44">
        <f t="shared" si="335"/>
        <v>264.79000000000002</v>
      </c>
      <c r="M575" s="44">
        <f t="shared" si="335"/>
        <v>264.79000000000002</v>
      </c>
      <c r="N575" s="44">
        <f t="shared" si="335"/>
        <v>264.79000000000002</v>
      </c>
      <c r="O575" s="44">
        <f t="shared" si="335"/>
        <v>264.79000000000002</v>
      </c>
      <c r="P575" s="44">
        <f t="shared" si="335"/>
        <v>264.79000000000002</v>
      </c>
      <c r="Q575" s="44">
        <f t="shared" si="335"/>
        <v>264.79000000000002</v>
      </c>
      <c r="R575" s="44">
        <f t="shared" si="335"/>
        <v>264.79000000000002</v>
      </c>
      <c r="S575" s="44">
        <f t="shared" si="335"/>
        <v>264.79000000000002</v>
      </c>
      <c r="T575" s="44">
        <f t="shared" si="335"/>
        <v>264.79000000000002</v>
      </c>
      <c r="U575" s="44">
        <f t="shared" si="335"/>
        <v>264.79000000000002</v>
      </c>
      <c r="V575" s="44">
        <f t="shared" si="335"/>
        <v>264.79000000000002</v>
      </c>
      <c r="W575" s="44">
        <f t="shared" si="335"/>
        <v>264.79000000000002</v>
      </c>
      <c r="X575" s="44">
        <f t="shared" si="335"/>
        <v>264.79000000000002</v>
      </c>
      <c r="Y575" s="44">
        <f t="shared" si="335"/>
        <v>264.79000000000002</v>
      </c>
      <c r="Z575" s="44">
        <f t="shared" si="335"/>
        <v>264.79000000000002</v>
      </c>
      <c r="AA575" s="44">
        <f t="shared" si="335"/>
        <v>264.79000000000002</v>
      </c>
    </row>
    <row r="576" spans="1:27" collapsed="1" x14ac:dyDescent="0.2">
      <c r="A576" s="96" t="s">
        <v>1571</v>
      </c>
      <c r="B576" s="28" t="str">
        <f>"23"&amp;"."&amp;$B$640&amp;"."&amp;$B$641</f>
        <v>23.04.2024</v>
      </c>
      <c r="C576" s="88" t="s">
        <v>76</v>
      </c>
      <c r="D576" s="89">
        <f>ROUND(((D577+D578+D580+D579)/1000),5)</f>
        <v>1.9081300000000001</v>
      </c>
      <c r="E576" s="89">
        <f>ROUND(((E577+E578+E580+E579)/1000),5)</f>
        <v>1.79193</v>
      </c>
      <c r="F576" s="89">
        <f>ROUND(((F577+F578+F580+F579)/1000),5)</f>
        <v>1.71797</v>
      </c>
      <c r="G576" s="89">
        <f t="shared" ref="G576:AA576" si="336">ROUND(((G577+G578+G580+G579)/1000),5)</f>
        <v>1.72468</v>
      </c>
      <c r="H576" s="89">
        <f t="shared" si="336"/>
        <v>1.83884</v>
      </c>
      <c r="I576" s="89">
        <f t="shared" si="336"/>
        <v>1.90764</v>
      </c>
      <c r="J576" s="89">
        <f t="shared" si="336"/>
        <v>2.0138199999999999</v>
      </c>
      <c r="K576" s="89">
        <f t="shared" si="336"/>
        <v>2.2431700000000001</v>
      </c>
      <c r="L576" s="89">
        <f t="shared" si="336"/>
        <v>2.4391600000000002</v>
      </c>
      <c r="M576" s="89">
        <f t="shared" si="336"/>
        <v>2.6574499999999999</v>
      </c>
      <c r="N576" s="89">
        <f t="shared" si="336"/>
        <v>2.7203599999999999</v>
      </c>
      <c r="O576" s="89">
        <f t="shared" si="336"/>
        <v>2.6331600000000002</v>
      </c>
      <c r="P576" s="89">
        <f t="shared" si="336"/>
        <v>2.50881</v>
      </c>
      <c r="Q576" s="89">
        <f t="shared" si="336"/>
        <v>2.68004</v>
      </c>
      <c r="R576" s="89">
        <f t="shared" si="336"/>
        <v>2.6518700000000002</v>
      </c>
      <c r="S576" s="89">
        <f t="shared" si="336"/>
        <v>2.5915400000000002</v>
      </c>
      <c r="T576" s="89">
        <f t="shared" si="336"/>
        <v>2.5884200000000002</v>
      </c>
      <c r="U576" s="89">
        <f t="shared" si="336"/>
        <v>2.4892599999999998</v>
      </c>
      <c r="V576" s="89">
        <f t="shared" si="336"/>
        <v>2.5486599999999999</v>
      </c>
      <c r="W576" s="89">
        <f t="shared" si="336"/>
        <v>2.6332800000000001</v>
      </c>
      <c r="X576" s="89">
        <f t="shared" si="336"/>
        <v>2.52278</v>
      </c>
      <c r="Y576" s="89">
        <f t="shared" si="336"/>
        <v>2.38042</v>
      </c>
      <c r="Z576" s="89">
        <f t="shared" si="336"/>
        <v>2.2202299999999999</v>
      </c>
      <c r="AA576" s="89">
        <f t="shared" si="336"/>
        <v>1.97983</v>
      </c>
    </row>
    <row r="577" spans="1:27" ht="12.75" hidden="1" customHeight="1" outlineLevel="1" x14ac:dyDescent="0.2">
      <c r="A577" s="97" t="s">
        <v>1572</v>
      </c>
      <c r="B577" s="63" t="s">
        <v>242</v>
      </c>
      <c r="C577" s="43" t="s">
        <v>79</v>
      </c>
      <c r="D577" s="44">
        <v>1204.8599999999999</v>
      </c>
      <c r="E577" s="44">
        <v>1088.6600000000001</v>
      </c>
      <c r="F577" s="44">
        <v>1014.7</v>
      </c>
      <c r="G577" s="44">
        <v>1021.41</v>
      </c>
      <c r="H577" s="44">
        <v>1135.57</v>
      </c>
      <c r="I577" s="44">
        <v>1204.3699999999999</v>
      </c>
      <c r="J577" s="44">
        <v>1310.55</v>
      </c>
      <c r="K577" s="44">
        <v>1539.9</v>
      </c>
      <c r="L577" s="44">
        <v>1735.89</v>
      </c>
      <c r="M577" s="44">
        <v>1954.18</v>
      </c>
      <c r="N577" s="44">
        <v>2017.09</v>
      </c>
      <c r="O577" s="44">
        <v>1929.89</v>
      </c>
      <c r="P577" s="44">
        <v>1805.54</v>
      </c>
      <c r="Q577" s="44">
        <v>1976.77</v>
      </c>
      <c r="R577" s="44">
        <v>1948.6</v>
      </c>
      <c r="S577" s="44">
        <v>1888.27</v>
      </c>
      <c r="T577" s="44">
        <v>1885.15</v>
      </c>
      <c r="U577" s="44">
        <v>1785.99</v>
      </c>
      <c r="V577" s="44">
        <v>1845.39</v>
      </c>
      <c r="W577" s="44">
        <v>1930.01</v>
      </c>
      <c r="X577" s="44">
        <v>1819.51</v>
      </c>
      <c r="Y577" s="44">
        <v>1677.15</v>
      </c>
      <c r="Z577" s="44">
        <v>1516.96</v>
      </c>
      <c r="AA577" s="44">
        <v>1276.56</v>
      </c>
    </row>
    <row r="578" spans="1:27" ht="12.75" hidden="1" customHeight="1" outlineLevel="1" x14ac:dyDescent="0.2">
      <c r="A578" s="97" t="s">
        <v>1573</v>
      </c>
      <c r="B578" s="63" t="s">
        <v>90</v>
      </c>
      <c r="C578" s="43" t="s">
        <v>79</v>
      </c>
      <c r="D578" s="44">
        <f>$D$468</f>
        <v>434.18</v>
      </c>
      <c r="E578" s="44">
        <f t="shared" ref="E578:AA578" si="337">$D$468</f>
        <v>434.18</v>
      </c>
      <c r="F578" s="44">
        <f t="shared" si="337"/>
        <v>434.18</v>
      </c>
      <c r="G578" s="44">
        <f t="shared" si="337"/>
        <v>434.18</v>
      </c>
      <c r="H578" s="44">
        <f t="shared" si="337"/>
        <v>434.18</v>
      </c>
      <c r="I578" s="44">
        <f t="shared" si="337"/>
        <v>434.18</v>
      </c>
      <c r="J578" s="44">
        <f t="shared" si="337"/>
        <v>434.18</v>
      </c>
      <c r="K578" s="44">
        <f t="shared" si="337"/>
        <v>434.18</v>
      </c>
      <c r="L578" s="44">
        <f t="shared" si="337"/>
        <v>434.18</v>
      </c>
      <c r="M578" s="44">
        <f t="shared" si="337"/>
        <v>434.18</v>
      </c>
      <c r="N578" s="44">
        <f t="shared" si="337"/>
        <v>434.18</v>
      </c>
      <c r="O578" s="44">
        <f t="shared" si="337"/>
        <v>434.18</v>
      </c>
      <c r="P578" s="44">
        <f t="shared" si="337"/>
        <v>434.18</v>
      </c>
      <c r="Q578" s="44">
        <f t="shared" si="337"/>
        <v>434.18</v>
      </c>
      <c r="R578" s="44">
        <f t="shared" si="337"/>
        <v>434.18</v>
      </c>
      <c r="S578" s="44">
        <f t="shared" si="337"/>
        <v>434.18</v>
      </c>
      <c r="T578" s="44">
        <f t="shared" si="337"/>
        <v>434.18</v>
      </c>
      <c r="U578" s="44">
        <f t="shared" si="337"/>
        <v>434.18</v>
      </c>
      <c r="V578" s="44">
        <f t="shared" si="337"/>
        <v>434.18</v>
      </c>
      <c r="W578" s="44">
        <f t="shared" si="337"/>
        <v>434.18</v>
      </c>
      <c r="X578" s="44">
        <f t="shared" si="337"/>
        <v>434.18</v>
      </c>
      <c r="Y578" s="44">
        <f t="shared" si="337"/>
        <v>434.18</v>
      </c>
      <c r="Z578" s="44">
        <f t="shared" si="337"/>
        <v>434.18</v>
      </c>
      <c r="AA578" s="44">
        <f t="shared" si="337"/>
        <v>434.18</v>
      </c>
    </row>
    <row r="579" spans="1:27" ht="12.75" hidden="1" customHeight="1" outlineLevel="1" x14ac:dyDescent="0.2">
      <c r="A579" s="97" t="s">
        <v>1574</v>
      </c>
      <c r="B579" s="63" t="s">
        <v>83</v>
      </c>
      <c r="C579" s="43" t="s">
        <v>79</v>
      </c>
      <c r="D579" s="44">
        <v>4.3</v>
      </c>
      <c r="E579" s="44">
        <v>4.3</v>
      </c>
      <c r="F579" s="44">
        <v>4.3</v>
      </c>
      <c r="G579" s="44">
        <v>4.3</v>
      </c>
      <c r="H579" s="44">
        <v>4.3</v>
      </c>
      <c r="I579" s="44">
        <v>4.3</v>
      </c>
      <c r="J579" s="44">
        <v>4.3</v>
      </c>
      <c r="K579" s="44">
        <v>4.3</v>
      </c>
      <c r="L579" s="44">
        <v>4.3</v>
      </c>
      <c r="M579" s="44">
        <v>4.3</v>
      </c>
      <c r="N579" s="44">
        <v>4.3</v>
      </c>
      <c r="O579" s="44">
        <v>4.3</v>
      </c>
      <c r="P579" s="44">
        <v>4.3</v>
      </c>
      <c r="Q579" s="44">
        <v>4.3</v>
      </c>
      <c r="R579" s="44">
        <v>4.3</v>
      </c>
      <c r="S579" s="44">
        <v>4.3</v>
      </c>
      <c r="T579" s="44">
        <v>4.3</v>
      </c>
      <c r="U579" s="44">
        <v>4.3</v>
      </c>
      <c r="V579" s="44">
        <v>4.3</v>
      </c>
      <c r="W579" s="44">
        <v>4.3</v>
      </c>
      <c r="X579" s="44">
        <v>4.3</v>
      </c>
      <c r="Y579" s="44">
        <v>4.3</v>
      </c>
      <c r="Z579" s="44">
        <v>4.3</v>
      </c>
      <c r="AA579" s="44">
        <v>4.3</v>
      </c>
    </row>
    <row r="580" spans="1:27" ht="12.75" hidden="1" customHeight="1" outlineLevel="1" x14ac:dyDescent="0.2">
      <c r="A580" s="97" t="s">
        <v>1575</v>
      </c>
      <c r="B580" s="63" t="s">
        <v>81</v>
      </c>
      <c r="C580" s="43" t="s">
        <v>79</v>
      </c>
      <c r="D580" s="44">
        <f>$D$11</f>
        <v>264.79000000000002</v>
      </c>
      <c r="E580" s="44">
        <f t="shared" ref="E580:AA580" si="338">$D$11</f>
        <v>264.79000000000002</v>
      </c>
      <c r="F580" s="44">
        <f t="shared" si="338"/>
        <v>264.79000000000002</v>
      </c>
      <c r="G580" s="44">
        <f t="shared" si="338"/>
        <v>264.79000000000002</v>
      </c>
      <c r="H580" s="44">
        <f t="shared" si="338"/>
        <v>264.79000000000002</v>
      </c>
      <c r="I580" s="44">
        <f t="shared" si="338"/>
        <v>264.79000000000002</v>
      </c>
      <c r="J580" s="44">
        <f t="shared" si="338"/>
        <v>264.79000000000002</v>
      </c>
      <c r="K580" s="44">
        <f t="shared" si="338"/>
        <v>264.79000000000002</v>
      </c>
      <c r="L580" s="44">
        <f t="shared" si="338"/>
        <v>264.79000000000002</v>
      </c>
      <c r="M580" s="44">
        <f t="shared" si="338"/>
        <v>264.79000000000002</v>
      </c>
      <c r="N580" s="44">
        <f t="shared" si="338"/>
        <v>264.79000000000002</v>
      </c>
      <c r="O580" s="44">
        <f t="shared" si="338"/>
        <v>264.79000000000002</v>
      </c>
      <c r="P580" s="44">
        <f t="shared" si="338"/>
        <v>264.79000000000002</v>
      </c>
      <c r="Q580" s="44">
        <f t="shared" si="338"/>
        <v>264.79000000000002</v>
      </c>
      <c r="R580" s="44">
        <f t="shared" si="338"/>
        <v>264.79000000000002</v>
      </c>
      <c r="S580" s="44">
        <f t="shared" si="338"/>
        <v>264.79000000000002</v>
      </c>
      <c r="T580" s="44">
        <f t="shared" si="338"/>
        <v>264.79000000000002</v>
      </c>
      <c r="U580" s="44">
        <f t="shared" si="338"/>
        <v>264.79000000000002</v>
      </c>
      <c r="V580" s="44">
        <f t="shared" si="338"/>
        <v>264.79000000000002</v>
      </c>
      <c r="W580" s="44">
        <f t="shared" si="338"/>
        <v>264.79000000000002</v>
      </c>
      <c r="X580" s="44">
        <f t="shared" si="338"/>
        <v>264.79000000000002</v>
      </c>
      <c r="Y580" s="44">
        <f t="shared" si="338"/>
        <v>264.79000000000002</v>
      </c>
      <c r="Z580" s="44">
        <f t="shared" si="338"/>
        <v>264.79000000000002</v>
      </c>
      <c r="AA580" s="44">
        <f t="shared" si="338"/>
        <v>264.79000000000002</v>
      </c>
    </row>
    <row r="581" spans="1:27" collapsed="1" x14ac:dyDescent="0.2">
      <c r="A581" s="96" t="s">
        <v>1576</v>
      </c>
      <c r="B581" s="28" t="str">
        <f>"24"&amp;"."&amp;$B$640&amp;"."&amp;$B$641</f>
        <v>24.04.2024</v>
      </c>
      <c r="C581" s="88" t="s">
        <v>76</v>
      </c>
      <c r="D581" s="89">
        <f>ROUND(((D582+D583+D585+D584)/1000),5)</f>
        <v>1.86782</v>
      </c>
      <c r="E581" s="89">
        <f>ROUND(((E582+E583+E585+E584)/1000),5)</f>
        <v>1.76302</v>
      </c>
      <c r="F581" s="89">
        <f>ROUND(((F582+F583+F585+F584)/1000),5)</f>
        <v>1.6870099999999999</v>
      </c>
      <c r="G581" s="89">
        <f t="shared" ref="G581:AA581" si="339">ROUND(((G582+G583+G585+G584)/1000),5)</f>
        <v>1.6748799999999999</v>
      </c>
      <c r="H581" s="89">
        <f t="shared" si="339"/>
        <v>1.7380899999999999</v>
      </c>
      <c r="I581" s="89">
        <f t="shared" si="339"/>
        <v>1.8670899999999999</v>
      </c>
      <c r="J581" s="89">
        <f t="shared" si="339"/>
        <v>1.96648</v>
      </c>
      <c r="K581" s="89">
        <f t="shared" si="339"/>
        <v>2.1966899999999998</v>
      </c>
      <c r="L581" s="89">
        <f t="shared" si="339"/>
        <v>2.2950900000000001</v>
      </c>
      <c r="M581" s="89">
        <f t="shared" si="339"/>
        <v>2.3486799999999999</v>
      </c>
      <c r="N581" s="89">
        <f t="shared" si="339"/>
        <v>2.4435099999999998</v>
      </c>
      <c r="O581" s="89">
        <f t="shared" si="339"/>
        <v>2.5117799999999999</v>
      </c>
      <c r="P581" s="89">
        <f t="shared" si="339"/>
        <v>2.52393</v>
      </c>
      <c r="Q581" s="89">
        <f t="shared" si="339"/>
        <v>2.5256699999999999</v>
      </c>
      <c r="R581" s="89">
        <f t="shared" si="339"/>
        <v>2.524</v>
      </c>
      <c r="S581" s="89">
        <f t="shared" si="339"/>
        <v>2.47641</v>
      </c>
      <c r="T581" s="89">
        <f t="shared" si="339"/>
        <v>2.3611900000000001</v>
      </c>
      <c r="U581" s="89">
        <f t="shared" si="339"/>
        <v>2.3169900000000001</v>
      </c>
      <c r="V581" s="89">
        <f t="shared" si="339"/>
        <v>2.29657</v>
      </c>
      <c r="W581" s="89">
        <f t="shared" si="339"/>
        <v>2.31073</v>
      </c>
      <c r="X581" s="89">
        <f t="shared" si="339"/>
        <v>2.40733</v>
      </c>
      <c r="Y581" s="89">
        <f t="shared" si="339"/>
        <v>2.3177599999999998</v>
      </c>
      <c r="Z581" s="89">
        <f t="shared" si="339"/>
        <v>2.1137600000000001</v>
      </c>
      <c r="AA581" s="89">
        <f t="shared" si="339"/>
        <v>1.9240900000000001</v>
      </c>
    </row>
    <row r="582" spans="1:27" ht="12.75" hidden="1" customHeight="1" outlineLevel="1" x14ac:dyDescent="0.2">
      <c r="A582" s="97" t="s">
        <v>1577</v>
      </c>
      <c r="B582" s="63" t="s">
        <v>242</v>
      </c>
      <c r="C582" s="43" t="s">
        <v>79</v>
      </c>
      <c r="D582" s="44">
        <v>1164.55</v>
      </c>
      <c r="E582" s="44">
        <v>1059.75</v>
      </c>
      <c r="F582" s="44">
        <v>983.74</v>
      </c>
      <c r="G582" s="44">
        <v>971.61</v>
      </c>
      <c r="H582" s="44">
        <v>1034.82</v>
      </c>
      <c r="I582" s="44">
        <v>1163.82</v>
      </c>
      <c r="J582" s="44">
        <v>1263.21</v>
      </c>
      <c r="K582" s="44">
        <v>1493.42</v>
      </c>
      <c r="L582" s="44">
        <v>1591.82</v>
      </c>
      <c r="M582" s="44">
        <v>1645.41</v>
      </c>
      <c r="N582" s="44">
        <v>1740.24</v>
      </c>
      <c r="O582" s="44">
        <v>1808.51</v>
      </c>
      <c r="P582" s="44">
        <v>1820.66</v>
      </c>
      <c r="Q582" s="44">
        <v>1822.4</v>
      </c>
      <c r="R582" s="44">
        <v>1820.73</v>
      </c>
      <c r="S582" s="44">
        <v>1773.14</v>
      </c>
      <c r="T582" s="44">
        <v>1657.92</v>
      </c>
      <c r="U582" s="44">
        <v>1613.72</v>
      </c>
      <c r="V582" s="44">
        <v>1593.3</v>
      </c>
      <c r="W582" s="44">
        <v>1607.46</v>
      </c>
      <c r="X582" s="44">
        <v>1704.06</v>
      </c>
      <c r="Y582" s="44">
        <v>1614.49</v>
      </c>
      <c r="Z582" s="44">
        <v>1410.49</v>
      </c>
      <c r="AA582" s="44">
        <v>1220.82</v>
      </c>
    </row>
    <row r="583" spans="1:27" ht="12.75" hidden="1" customHeight="1" outlineLevel="1" x14ac:dyDescent="0.2">
      <c r="A583" s="97" t="s">
        <v>1578</v>
      </c>
      <c r="B583" s="63" t="s">
        <v>90</v>
      </c>
      <c r="C583" s="43" t="s">
        <v>79</v>
      </c>
      <c r="D583" s="44">
        <f>$D$468</f>
        <v>434.18</v>
      </c>
      <c r="E583" s="44">
        <f t="shared" ref="E583:AA583" si="340">$D$468</f>
        <v>434.18</v>
      </c>
      <c r="F583" s="44">
        <f t="shared" si="340"/>
        <v>434.18</v>
      </c>
      <c r="G583" s="44">
        <f t="shared" si="340"/>
        <v>434.18</v>
      </c>
      <c r="H583" s="44">
        <f t="shared" si="340"/>
        <v>434.18</v>
      </c>
      <c r="I583" s="44">
        <f t="shared" si="340"/>
        <v>434.18</v>
      </c>
      <c r="J583" s="44">
        <f t="shared" si="340"/>
        <v>434.18</v>
      </c>
      <c r="K583" s="44">
        <f t="shared" si="340"/>
        <v>434.18</v>
      </c>
      <c r="L583" s="44">
        <f t="shared" si="340"/>
        <v>434.18</v>
      </c>
      <c r="M583" s="44">
        <f t="shared" si="340"/>
        <v>434.18</v>
      </c>
      <c r="N583" s="44">
        <f t="shared" si="340"/>
        <v>434.18</v>
      </c>
      <c r="O583" s="44">
        <f t="shared" si="340"/>
        <v>434.18</v>
      </c>
      <c r="P583" s="44">
        <f t="shared" si="340"/>
        <v>434.18</v>
      </c>
      <c r="Q583" s="44">
        <f t="shared" si="340"/>
        <v>434.18</v>
      </c>
      <c r="R583" s="44">
        <f t="shared" si="340"/>
        <v>434.18</v>
      </c>
      <c r="S583" s="44">
        <f t="shared" si="340"/>
        <v>434.18</v>
      </c>
      <c r="T583" s="44">
        <f t="shared" si="340"/>
        <v>434.18</v>
      </c>
      <c r="U583" s="44">
        <f t="shared" si="340"/>
        <v>434.18</v>
      </c>
      <c r="V583" s="44">
        <f t="shared" si="340"/>
        <v>434.18</v>
      </c>
      <c r="W583" s="44">
        <f t="shared" si="340"/>
        <v>434.18</v>
      </c>
      <c r="X583" s="44">
        <f t="shared" si="340"/>
        <v>434.18</v>
      </c>
      <c r="Y583" s="44">
        <f t="shared" si="340"/>
        <v>434.18</v>
      </c>
      <c r="Z583" s="44">
        <f t="shared" si="340"/>
        <v>434.18</v>
      </c>
      <c r="AA583" s="44">
        <f t="shared" si="340"/>
        <v>434.18</v>
      </c>
    </row>
    <row r="584" spans="1:27" ht="12.75" hidden="1" customHeight="1" outlineLevel="1" x14ac:dyDescent="0.2">
      <c r="A584" s="97" t="s">
        <v>1579</v>
      </c>
      <c r="B584" s="63" t="s">
        <v>83</v>
      </c>
      <c r="C584" s="43" t="s">
        <v>79</v>
      </c>
      <c r="D584" s="44">
        <v>4.3</v>
      </c>
      <c r="E584" s="44">
        <v>4.3</v>
      </c>
      <c r="F584" s="44">
        <v>4.3</v>
      </c>
      <c r="G584" s="44">
        <v>4.3</v>
      </c>
      <c r="H584" s="44">
        <v>4.3</v>
      </c>
      <c r="I584" s="44">
        <v>4.3</v>
      </c>
      <c r="J584" s="44">
        <v>4.3</v>
      </c>
      <c r="K584" s="44">
        <v>4.3</v>
      </c>
      <c r="L584" s="44">
        <v>4.3</v>
      </c>
      <c r="M584" s="44">
        <v>4.3</v>
      </c>
      <c r="N584" s="44">
        <v>4.3</v>
      </c>
      <c r="O584" s="44">
        <v>4.3</v>
      </c>
      <c r="P584" s="44">
        <v>4.3</v>
      </c>
      <c r="Q584" s="44">
        <v>4.3</v>
      </c>
      <c r="R584" s="44">
        <v>4.3</v>
      </c>
      <c r="S584" s="44">
        <v>4.3</v>
      </c>
      <c r="T584" s="44">
        <v>4.3</v>
      </c>
      <c r="U584" s="44">
        <v>4.3</v>
      </c>
      <c r="V584" s="44">
        <v>4.3</v>
      </c>
      <c r="W584" s="44">
        <v>4.3</v>
      </c>
      <c r="X584" s="44">
        <v>4.3</v>
      </c>
      <c r="Y584" s="44">
        <v>4.3</v>
      </c>
      <c r="Z584" s="44">
        <v>4.3</v>
      </c>
      <c r="AA584" s="44">
        <v>4.3</v>
      </c>
    </row>
    <row r="585" spans="1:27" ht="12.75" hidden="1" customHeight="1" outlineLevel="1" x14ac:dyDescent="0.2">
      <c r="A585" s="97" t="s">
        <v>1580</v>
      </c>
      <c r="B585" s="63" t="s">
        <v>81</v>
      </c>
      <c r="C585" s="43" t="s">
        <v>79</v>
      </c>
      <c r="D585" s="44">
        <f>$D$11</f>
        <v>264.79000000000002</v>
      </c>
      <c r="E585" s="44">
        <f t="shared" ref="E585:AA585" si="341">$D$11</f>
        <v>264.79000000000002</v>
      </c>
      <c r="F585" s="44">
        <f t="shared" si="341"/>
        <v>264.79000000000002</v>
      </c>
      <c r="G585" s="44">
        <f t="shared" si="341"/>
        <v>264.79000000000002</v>
      </c>
      <c r="H585" s="44">
        <f t="shared" si="341"/>
        <v>264.79000000000002</v>
      </c>
      <c r="I585" s="44">
        <f t="shared" si="341"/>
        <v>264.79000000000002</v>
      </c>
      <c r="J585" s="44">
        <f t="shared" si="341"/>
        <v>264.79000000000002</v>
      </c>
      <c r="K585" s="44">
        <f t="shared" si="341"/>
        <v>264.79000000000002</v>
      </c>
      <c r="L585" s="44">
        <f t="shared" si="341"/>
        <v>264.79000000000002</v>
      </c>
      <c r="M585" s="44">
        <f t="shared" si="341"/>
        <v>264.79000000000002</v>
      </c>
      <c r="N585" s="44">
        <f t="shared" si="341"/>
        <v>264.79000000000002</v>
      </c>
      <c r="O585" s="44">
        <f t="shared" si="341"/>
        <v>264.79000000000002</v>
      </c>
      <c r="P585" s="44">
        <f t="shared" si="341"/>
        <v>264.79000000000002</v>
      </c>
      <c r="Q585" s="44">
        <f t="shared" si="341"/>
        <v>264.79000000000002</v>
      </c>
      <c r="R585" s="44">
        <f t="shared" si="341"/>
        <v>264.79000000000002</v>
      </c>
      <c r="S585" s="44">
        <f t="shared" si="341"/>
        <v>264.79000000000002</v>
      </c>
      <c r="T585" s="44">
        <f t="shared" si="341"/>
        <v>264.79000000000002</v>
      </c>
      <c r="U585" s="44">
        <f t="shared" si="341"/>
        <v>264.79000000000002</v>
      </c>
      <c r="V585" s="44">
        <f t="shared" si="341"/>
        <v>264.79000000000002</v>
      </c>
      <c r="W585" s="44">
        <f t="shared" si="341"/>
        <v>264.79000000000002</v>
      </c>
      <c r="X585" s="44">
        <f t="shared" si="341"/>
        <v>264.79000000000002</v>
      </c>
      <c r="Y585" s="44">
        <f t="shared" si="341"/>
        <v>264.79000000000002</v>
      </c>
      <c r="Z585" s="44">
        <f t="shared" si="341"/>
        <v>264.79000000000002</v>
      </c>
      <c r="AA585" s="44">
        <f t="shared" si="341"/>
        <v>264.79000000000002</v>
      </c>
    </row>
    <row r="586" spans="1:27" collapsed="1" x14ac:dyDescent="0.2">
      <c r="A586" s="96" t="s">
        <v>1581</v>
      </c>
      <c r="B586" s="28" t="str">
        <f>"25"&amp;"."&amp;$B$640&amp;"."&amp;$B$641</f>
        <v>25.04.2024</v>
      </c>
      <c r="C586" s="88" t="s">
        <v>76</v>
      </c>
      <c r="D586" s="89">
        <f>ROUND(((D587+D588+D590+D589)/1000),5)</f>
        <v>1.8264800000000001</v>
      </c>
      <c r="E586" s="89">
        <f>ROUND(((E587+E588+E590+E589)/1000),5)</f>
        <v>1.71041</v>
      </c>
      <c r="F586" s="89">
        <f>ROUND(((F587+F588+F590+F589)/1000),5)</f>
        <v>1.6776599999999999</v>
      </c>
      <c r="G586" s="89">
        <f t="shared" ref="G586:AA586" si="342">ROUND(((G587+G588+G590+G589)/1000),5)</f>
        <v>1.69251</v>
      </c>
      <c r="H586" s="89">
        <f t="shared" si="342"/>
        <v>1.7092700000000001</v>
      </c>
      <c r="I586" s="89">
        <f t="shared" si="342"/>
        <v>1.8622000000000001</v>
      </c>
      <c r="J586" s="89">
        <f t="shared" si="342"/>
        <v>1.9429000000000001</v>
      </c>
      <c r="K586" s="89">
        <f t="shared" si="342"/>
        <v>2.20139</v>
      </c>
      <c r="L586" s="89">
        <f t="shared" si="342"/>
        <v>2.4382600000000001</v>
      </c>
      <c r="M586" s="89">
        <f t="shared" si="342"/>
        <v>2.5879300000000001</v>
      </c>
      <c r="N586" s="89">
        <f t="shared" si="342"/>
        <v>2.58731</v>
      </c>
      <c r="O586" s="89">
        <f t="shared" si="342"/>
        <v>2.5869499999999999</v>
      </c>
      <c r="P586" s="89">
        <f t="shared" si="342"/>
        <v>2.6119500000000002</v>
      </c>
      <c r="Q586" s="89">
        <f t="shared" si="342"/>
        <v>2.61741</v>
      </c>
      <c r="R586" s="89">
        <f t="shared" si="342"/>
        <v>2.60602</v>
      </c>
      <c r="S586" s="89">
        <f t="shared" si="342"/>
        <v>2.5833200000000001</v>
      </c>
      <c r="T586" s="89">
        <f t="shared" si="342"/>
        <v>2.5613000000000001</v>
      </c>
      <c r="U586" s="89">
        <f t="shared" si="342"/>
        <v>2.3712800000000001</v>
      </c>
      <c r="V586" s="89">
        <f t="shared" si="342"/>
        <v>2.3045800000000001</v>
      </c>
      <c r="W586" s="89">
        <f t="shared" si="342"/>
        <v>2.31873</v>
      </c>
      <c r="X586" s="89">
        <f t="shared" si="342"/>
        <v>2.5605099999999998</v>
      </c>
      <c r="Y586" s="89">
        <f t="shared" si="342"/>
        <v>2.3367200000000001</v>
      </c>
      <c r="Z586" s="89">
        <f t="shared" si="342"/>
        <v>2.0718000000000001</v>
      </c>
      <c r="AA586" s="89">
        <f t="shared" si="342"/>
        <v>1.8673299999999999</v>
      </c>
    </row>
    <row r="587" spans="1:27" ht="12.75" hidden="1" customHeight="1" outlineLevel="1" x14ac:dyDescent="0.2">
      <c r="A587" s="97" t="s">
        <v>1582</v>
      </c>
      <c r="B587" s="63" t="s">
        <v>242</v>
      </c>
      <c r="C587" s="43" t="s">
        <v>79</v>
      </c>
      <c r="D587" s="44">
        <v>1123.21</v>
      </c>
      <c r="E587" s="44">
        <v>1007.14</v>
      </c>
      <c r="F587" s="44">
        <v>974.39</v>
      </c>
      <c r="G587" s="44">
        <v>989.24</v>
      </c>
      <c r="H587" s="44">
        <v>1006</v>
      </c>
      <c r="I587" s="44">
        <v>1158.93</v>
      </c>
      <c r="J587" s="44">
        <v>1239.6300000000001</v>
      </c>
      <c r="K587" s="44">
        <v>1498.12</v>
      </c>
      <c r="L587" s="44">
        <v>1734.99</v>
      </c>
      <c r="M587" s="44">
        <v>1884.66</v>
      </c>
      <c r="N587" s="44">
        <v>1884.04</v>
      </c>
      <c r="O587" s="44">
        <v>1883.68</v>
      </c>
      <c r="P587" s="44">
        <v>1908.68</v>
      </c>
      <c r="Q587" s="44">
        <v>1914.14</v>
      </c>
      <c r="R587" s="44">
        <v>1902.75</v>
      </c>
      <c r="S587" s="44">
        <v>1880.05</v>
      </c>
      <c r="T587" s="44">
        <v>1858.03</v>
      </c>
      <c r="U587" s="44">
        <v>1668.01</v>
      </c>
      <c r="V587" s="44">
        <v>1601.31</v>
      </c>
      <c r="W587" s="44">
        <v>1615.46</v>
      </c>
      <c r="X587" s="44">
        <v>1857.24</v>
      </c>
      <c r="Y587" s="44">
        <v>1633.45</v>
      </c>
      <c r="Z587" s="44">
        <v>1368.53</v>
      </c>
      <c r="AA587" s="44">
        <v>1164.06</v>
      </c>
    </row>
    <row r="588" spans="1:27" ht="12.75" hidden="1" customHeight="1" outlineLevel="1" x14ac:dyDescent="0.2">
      <c r="A588" s="97" t="s">
        <v>1583</v>
      </c>
      <c r="B588" s="63" t="s">
        <v>90</v>
      </c>
      <c r="C588" s="43" t="s">
        <v>79</v>
      </c>
      <c r="D588" s="44">
        <f>$D$468</f>
        <v>434.18</v>
      </c>
      <c r="E588" s="44">
        <f t="shared" ref="E588:AA588" si="343">$D$468</f>
        <v>434.18</v>
      </c>
      <c r="F588" s="44">
        <f t="shared" si="343"/>
        <v>434.18</v>
      </c>
      <c r="G588" s="44">
        <f t="shared" si="343"/>
        <v>434.18</v>
      </c>
      <c r="H588" s="44">
        <f t="shared" si="343"/>
        <v>434.18</v>
      </c>
      <c r="I588" s="44">
        <f t="shared" si="343"/>
        <v>434.18</v>
      </c>
      <c r="J588" s="44">
        <f t="shared" si="343"/>
        <v>434.18</v>
      </c>
      <c r="K588" s="44">
        <f t="shared" si="343"/>
        <v>434.18</v>
      </c>
      <c r="L588" s="44">
        <f t="shared" si="343"/>
        <v>434.18</v>
      </c>
      <c r="M588" s="44">
        <f t="shared" si="343"/>
        <v>434.18</v>
      </c>
      <c r="N588" s="44">
        <f t="shared" si="343"/>
        <v>434.18</v>
      </c>
      <c r="O588" s="44">
        <f t="shared" si="343"/>
        <v>434.18</v>
      </c>
      <c r="P588" s="44">
        <f t="shared" si="343"/>
        <v>434.18</v>
      </c>
      <c r="Q588" s="44">
        <f t="shared" si="343"/>
        <v>434.18</v>
      </c>
      <c r="R588" s="44">
        <f t="shared" si="343"/>
        <v>434.18</v>
      </c>
      <c r="S588" s="44">
        <f t="shared" si="343"/>
        <v>434.18</v>
      </c>
      <c r="T588" s="44">
        <f t="shared" si="343"/>
        <v>434.18</v>
      </c>
      <c r="U588" s="44">
        <f t="shared" si="343"/>
        <v>434.18</v>
      </c>
      <c r="V588" s="44">
        <f t="shared" si="343"/>
        <v>434.18</v>
      </c>
      <c r="W588" s="44">
        <f t="shared" si="343"/>
        <v>434.18</v>
      </c>
      <c r="X588" s="44">
        <f t="shared" si="343"/>
        <v>434.18</v>
      </c>
      <c r="Y588" s="44">
        <f t="shared" si="343"/>
        <v>434.18</v>
      </c>
      <c r="Z588" s="44">
        <f t="shared" si="343"/>
        <v>434.18</v>
      </c>
      <c r="AA588" s="44">
        <f t="shared" si="343"/>
        <v>434.18</v>
      </c>
    </row>
    <row r="589" spans="1:27" ht="12.75" hidden="1" customHeight="1" outlineLevel="1" x14ac:dyDescent="0.2">
      <c r="A589" s="97" t="s">
        <v>1584</v>
      </c>
      <c r="B589" s="63" t="s">
        <v>83</v>
      </c>
      <c r="C589" s="43" t="s">
        <v>79</v>
      </c>
      <c r="D589" s="44">
        <v>4.3</v>
      </c>
      <c r="E589" s="44">
        <v>4.3</v>
      </c>
      <c r="F589" s="44">
        <v>4.3</v>
      </c>
      <c r="G589" s="44">
        <v>4.3</v>
      </c>
      <c r="H589" s="44">
        <v>4.3</v>
      </c>
      <c r="I589" s="44">
        <v>4.3</v>
      </c>
      <c r="J589" s="44">
        <v>4.3</v>
      </c>
      <c r="K589" s="44">
        <v>4.3</v>
      </c>
      <c r="L589" s="44">
        <v>4.3</v>
      </c>
      <c r="M589" s="44">
        <v>4.3</v>
      </c>
      <c r="N589" s="44">
        <v>4.3</v>
      </c>
      <c r="O589" s="44">
        <v>4.3</v>
      </c>
      <c r="P589" s="44">
        <v>4.3</v>
      </c>
      <c r="Q589" s="44">
        <v>4.3</v>
      </c>
      <c r="R589" s="44">
        <v>4.3</v>
      </c>
      <c r="S589" s="44">
        <v>4.3</v>
      </c>
      <c r="T589" s="44">
        <v>4.3</v>
      </c>
      <c r="U589" s="44">
        <v>4.3</v>
      </c>
      <c r="V589" s="44">
        <v>4.3</v>
      </c>
      <c r="W589" s="44">
        <v>4.3</v>
      </c>
      <c r="X589" s="44">
        <v>4.3</v>
      </c>
      <c r="Y589" s="44">
        <v>4.3</v>
      </c>
      <c r="Z589" s="44">
        <v>4.3</v>
      </c>
      <c r="AA589" s="44">
        <v>4.3</v>
      </c>
    </row>
    <row r="590" spans="1:27" ht="12.75" hidden="1" customHeight="1" outlineLevel="1" x14ac:dyDescent="0.2">
      <c r="A590" s="97" t="s">
        <v>1585</v>
      </c>
      <c r="B590" s="63" t="s">
        <v>81</v>
      </c>
      <c r="C590" s="43" t="s">
        <v>79</v>
      </c>
      <c r="D590" s="44">
        <f>$D$11</f>
        <v>264.79000000000002</v>
      </c>
      <c r="E590" s="44">
        <f t="shared" ref="E590:AA590" si="344">$D$11</f>
        <v>264.79000000000002</v>
      </c>
      <c r="F590" s="44">
        <f t="shared" si="344"/>
        <v>264.79000000000002</v>
      </c>
      <c r="G590" s="44">
        <f t="shared" si="344"/>
        <v>264.79000000000002</v>
      </c>
      <c r="H590" s="44">
        <f t="shared" si="344"/>
        <v>264.79000000000002</v>
      </c>
      <c r="I590" s="44">
        <f t="shared" si="344"/>
        <v>264.79000000000002</v>
      </c>
      <c r="J590" s="44">
        <f t="shared" si="344"/>
        <v>264.79000000000002</v>
      </c>
      <c r="K590" s="44">
        <f t="shared" si="344"/>
        <v>264.79000000000002</v>
      </c>
      <c r="L590" s="44">
        <f t="shared" si="344"/>
        <v>264.79000000000002</v>
      </c>
      <c r="M590" s="44">
        <f t="shared" si="344"/>
        <v>264.79000000000002</v>
      </c>
      <c r="N590" s="44">
        <f t="shared" si="344"/>
        <v>264.79000000000002</v>
      </c>
      <c r="O590" s="44">
        <f t="shared" si="344"/>
        <v>264.79000000000002</v>
      </c>
      <c r="P590" s="44">
        <f t="shared" si="344"/>
        <v>264.79000000000002</v>
      </c>
      <c r="Q590" s="44">
        <f t="shared" si="344"/>
        <v>264.79000000000002</v>
      </c>
      <c r="R590" s="44">
        <f t="shared" si="344"/>
        <v>264.79000000000002</v>
      </c>
      <c r="S590" s="44">
        <f t="shared" si="344"/>
        <v>264.79000000000002</v>
      </c>
      <c r="T590" s="44">
        <f t="shared" si="344"/>
        <v>264.79000000000002</v>
      </c>
      <c r="U590" s="44">
        <f t="shared" si="344"/>
        <v>264.79000000000002</v>
      </c>
      <c r="V590" s="44">
        <f t="shared" si="344"/>
        <v>264.79000000000002</v>
      </c>
      <c r="W590" s="44">
        <f t="shared" si="344"/>
        <v>264.79000000000002</v>
      </c>
      <c r="X590" s="44">
        <f t="shared" si="344"/>
        <v>264.79000000000002</v>
      </c>
      <c r="Y590" s="44">
        <f t="shared" si="344"/>
        <v>264.79000000000002</v>
      </c>
      <c r="Z590" s="44">
        <f t="shared" si="344"/>
        <v>264.79000000000002</v>
      </c>
      <c r="AA590" s="44">
        <f t="shared" si="344"/>
        <v>264.79000000000002</v>
      </c>
    </row>
    <row r="591" spans="1:27" collapsed="1" x14ac:dyDescent="0.2">
      <c r="A591" s="96" t="s">
        <v>1586</v>
      </c>
      <c r="B591" s="28" t="str">
        <f>"26"&amp;"."&amp;$B$640&amp;"."&amp;$B$641</f>
        <v>26.04.2024</v>
      </c>
      <c r="C591" s="88" t="s">
        <v>76</v>
      </c>
      <c r="D591" s="89">
        <f>ROUND(((D592+D593+D595+D594)/1000),5)</f>
        <v>1.85612</v>
      </c>
      <c r="E591" s="89">
        <f>ROUND(((E592+E593+E595+E594)/1000),5)</f>
        <v>1.76292</v>
      </c>
      <c r="F591" s="89">
        <f>ROUND(((F592+F593+F595+F594)/1000),5)</f>
        <v>1.7059800000000001</v>
      </c>
      <c r="G591" s="89">
        <f t="shared" ref="G591:AA591" si="345">ROUND(((G592+G593+G595+G594)/1000),5)</f>
        <v>1.6994400000000001</v>
      </c>
      <c r="H591" s="89">
        <f t="shared" si="345"/>
        <v>1.7278199999999999</v>
      </c>
      <c r="I591" s="89">
        <f t="shared" si="345"/>
        <v>1.8576999999999999</v>
      </c>
      <c r="J591" s="89">
        <f t="shared" si="345"/>
        <v>1.9561599999999999</v>
      </c>
      <c r="K591" s="89">
        <f t="shared" si="345"/>
        <v>2.2077900000000001</v>
      </c>
      <c r="L591" s="89">
        <f t="shared" si="345"/>
        <v>2.5423100000000001</v>
      </c>
      <c r="M591" s="89">
        <f t="shared" si="345"/>
        <v>2.74187</v>
      </c>
      <c r="N591" s="89">
        <f t="shared" si="345"/>
        <v>2.8082600000000002</v>
      </c>
      <c r="O591" s="89">
        <f t="shared" si="345"/>
        <v>2.7116400000000001</v>
      </c>
      <c r="P591" s="89">
        <f t="shared" si="345"/>
        <v>2.7325599999999999</v>
      </c>
      <c r="Q591" s="89">
        <f t="shared" si="345"/>
        <v>2.74661</v>
      </c>
      <c r="R591" s="89">
        <f t="shared" si="345"/>
        <v>2.7460599999999999</v>
      </c>
      <c r="S591" s="89">
        <f t="shared" si="345"/>
        <v>2.7366899999999998</v>
      </c>
      <c r="T591" s="89">
        <f t="shared" si="345"/>
        <v>2.71828</v>
      </c>
      <c r="U591" s="89">
        <f t="shared" si="345"/>
        <v>2.63747</v>
      </c>
      <c r="V591" s="89">
        <f t="shared" si="345"/>
        <v>2.6901199999999998</v>
      </c>
      <c r="W591" s="89">
        <f t="shared" si="345"/>
        <v>2.7269000000000001</v>
      </c>
      <c r="X591" s="89">
        <f t="shared" si="345"/>
        <v>2.7197800000000001</v>
      </c>
      <c r="Y591" s="89">
        <f t="shared" si="345"/>
        <v>2.51518</v>
      </c>
      <c r="Z591" s="89">
        <f t="shared" si="345"/>
        <v>2.2279399999999998</v>
      </c>
      <c r="AA591" s="89">
        <f t="shared" si="345"/>
        <v>1.9285699999999999</v>
      </c>
    </row>
    <row r="592" spans="1:27" ht="12.75" hidden="1" customHeight="1" outlineLevel="1" x14ac:dyDescent="0.2">
      <c r="A592" s="97" t="s">
        <v>1587</v>
      </c>
      <c r="B592" s="63" t="s">
        <v>242</v>
      </c>
      <c r="C592" s="43" t="s">
        <v>79</v>
      </c>
      <c r="D592" s="44">
        <v>1152.8499999999999</v>
      </c>
      <c r="E592" s="44">
        <v>1059.6500000000001</v>
      </c>
      <c r="F592" s="44">
        <v>1002.71</v>
      </c>
      <c r="G592" s="44">
        <v>996.17</v>
      </c>
      <c r="H592" s="44">
        <v>1024.55</v>
      </c>
      <c r="I592" s="44">
        <v>1154.43</v>
      </c>
      <c r="J592" s="44">
        <v>1252.8900000000001</v>
      </c>
      <c r="K592" s="44">
        <v>1504.52</v>
      </c>
      <c r="L592" s="44">
        <v>1839.04</v>
      </c>
      <c r="M592" s="44">
        <v>2038.6</v>
      </c>
      <c r="N592" s="44">
        <v>2104.9899999999998</v>
      </c>
      <c r="O592" s="44">
        <v>2008.37</v>
      </c>
      <c r="P592" s="44">
        <v>2029.29</v>
      </c>
      <c r="Q592" s="44">
        <v>2043.34</v>
      </c>
      <c r="R592" s="44">
        <v>2042.79</v>
      </c>
      <c r="S592" s="44">
        <v>2033.42</v>
      </c>
      <c r="T592" s="44">
        <v>2015.01</v>
      </c>
      <c r="U592" s="44">
        <v>1934.2</v>
      </c>
      <c r="V592" s="44">
        <v>1986.85</v>
      </c>
      <c r="W592" s="44">
        <v>2023.63</v>
      </c>
      <c r="X592" s="44">
        <v>2016.51</v>
      </c>
      <c r="Y592" s="44">
        <v>1811.91</v>
      </c>
      <c r="Z592" s="44">
        <v>1524.67</v>
      </c>
      <c r="AA592" s="44">
        <v>1225.3</v>
      </c>
    </row>
    <row r="593" spans="1:27" ht="12.75" hidden="1" customHeight="1" outlineLevel="1" x14ac:dyDescent="0.2">
      <c r="A593" s="97" t="s">
        <v>1588</v>
      </c>
      <c r="B593" s="63" t="s">
        <v>90</v>
      </c>
      <c r="C593" s="43" t="s">
        <v>79</v>
      </c>
      <c r="D593" s="44">
        <f>$D$468</f>
        <v>434.18</v>
      </c>
      <c r="E593" s="44">
        <f t="shared" ref="E593:AA593" si="346">$D$468</f>
        <v>434.18</v>
      </c>
      <c r="F593" s="44">
        <f t="shared" si="346"/>
        <v>434.18</v>
      </c>
      <c r="G593" s="44">
        <f t="shared" si="346"/>
        <v>434.18</v>
      </c>
      <c r="H593" s="44">
        <f t="shared" si="346"/>
        <v>434.18</v>
      </c>
      <c r="I593" s="44">
        <f t="shared" si="346"/>
        <v>434.18</v>
      </c>
      <c r="J593" s="44">
        <f t="shared" si="346"/>
        <v>434.18</v>
      </c>
      <c r="K593" s="44">
        <f t="shared" si="346"/>
        <v>434.18</v>
      </c>
      <c r="L593" s="44">
        <f t="shared" si="346"/>
        <v>434.18</v>
      </c>
      <c r="M593" s="44">
        <f t="shared" si="346"/>
        <v>434.18</v>
      </c>
      <c r="N593" s="44">
        <f t="shared" si="346"/>
        <v>434.18</v>
      </c>
      <c r="O593" s="44">
        <f t="shared" si="346"/>
        <v>434.18</v>
      </c>
      <c r="P593" s="44">
        <f t="shared" si="346"/>
        <v>434.18</v>
      </c>
      <c r="Q593" s="44">
        <f t="shared" si="346"/>
        <v>434.18</v>
      </c>
      <c r="R593" s="44">
        <f t="shared" si="346"/>
        <v>434.18</v>
      </c>
      <c r="S593" s="44">
        <f t="shared" si="346"/>
        <v>434.18</v>
      </c>
      <c r="T593" s="44">
        <f t="shared" si="346"/>
        <v>434.18</v>
      </c>
      <c r="U593" s="44">
        <f t="shared" si="346"/>
        <v>434.18</v>
      </c>
      <c r="V593" s="44">
        <f t="shared" si="346"/>
        <v>434.18</v>
      </c>
      <c r="W593" s="44">
        <f t="shared" si="346"/>
        <v>434.18</v>
      </c>
      <c r="X593" s="44">
        <f t="shared" si="346"/>
        <v>434.18</v>
      </c>
      <c r="Y593" s="44">
        <f t="shared" si="346"/>
        <v>434.18</v>
      </c>
      <c r="Z593" s="44">
        <f t="shared" si="346"/>
        <v>434.18</v>
      </c>
      <c r="AA593" s="44">
        <f t="shared" si="346"/>
        <v>434.18</v>
      </c>
    </row>
    <row r="594" spans="1:27" ht="12.75" hidden="1" customHeight="1" outlineLevel="1" x14ac:dyDescent="0.2">
      <c r="A594" s="97" t="s">
        <v>1589</v>
      </c>
      <c r="B594" s="63" t="s">
        <v>83</v>
      </c>
      <c r="C594" s="43" t="s">
        <v>79</v>
      </c>
      <c r="D594" s="44">
        <v>4.3</v>
      </c>
      <c r="E594" s="44">
        <v>4.3</v>
      </c>
      <c r="F594" s="44">
        <v>4.3</v>
      </c>
      <c r="G594" s="44">
        <v>4.3</v>
      </c>
      <c r="H594" s="44">
        <v>4.3</v>
      </c>
      <c r="I594" s="44">
        <v>4.3</v>
      </c>
      <c r="J594" s="44">
        <v>4.3</v>
      </c>
      <c r="K594" s="44">
        <v>4.3</v>
      </c>
      <c r="L594" s="44">
        <v>4.3</v>
      </c>
      <c r="M594" s="44">
        <v>4.3</v>
      </c>
      <c r="N594" s="44">
        <v>4.3</v>
      </c>
      <c r="O594" s="44">
        <v>4.3</v>
      </c>
      <c r="P594" s="44">
        <v>4.3</v>
      </c>
      <c r="Q594" s="44">
        <v>4.3</v>
      </c>
      <c r="R594" s="44">
        <v>4.3</v>
      </c>
      <c r="S594" s="44">
        <v>4.3</v>
      </c>
      <c r="T594" s="44">
        <v>4.3</v>
      </c>
      <c r="U594" s="44">
        <v>4.3</v>
      </c>
      <c r="V594" s="44">
        <v>4.3</v>
      </c>
      <c r="W594" s="44">
        <v>4.3</v>
      </c>
      <c r="X594" s="44">
        <v>4.3</v>
      </c>
      <c r="Y594" s="44">
        <v>4.3</v>
      </c>
      <c r="Z594" s="44">
        <v>4.3</v>
      </c>
      <c r="AA594" s="44">
        <v>4.3</v>
      </c>
    </row>
    <row r="595" spans="1:27" ht="12.75" hidden="1" customHeight="1" outlineLevel="1" x14ac:dyDescent="0.2">
      <c r="A595" s="97" t="s">
        <v>1590</v>
      </c>
      <c r="B595" s="63" t="s">
        <v>81</v>
      </c>
      <c r="C595" s="43" t="s">
        <v>79</v>
      </c>
      <c r="D595" s="44">
        <f>$D$11</f>
        <v>264.79000000000002</v>
      </c>
      <c r="E595" s="44">
        <f t="shared" ref="E595:AA595" si="347">$D$11</f>
        <v>264.79000000000002</v>
      </c>
      <c r="F595" s="44">
        <f t="shared" si="347"/>
        <v>264.79000000000002</v>
      </c>
      <c r="G595" s="44">
        <f t="shared" si="347"/>
        <v>264.79000000000002</v>
      </c>
      <c r="H595" s="44">
        <f t="shared" si="347"/>
        <v>264.79000000000002</v>
      </c>
      <c r="I595" s="44">
        <f t="shared" si="347"/>
        <v>264.79000000000002</v>
      </c>
      <c r="J595" s="44">
        <f t="shared" si="347"/>
        <v>264.79000000000002</v>
      </c>
      <c r="K595" s="44">
        <f t="shared" si="347"/>
        <v>264.79000000000002</v>
      </c>
      <c r="L595" s="44">
        <f t="shared" si="347"/>
        <v>264.79000000000002</v>
      </c>
      <c r="M595" s="44">
        <f t="shared" si="347"/>
        <v>264.79000000000002</v>
      </c>
      <c r="N595" s="44">
        <f t="shared" si="347"/>
        <v>264.79000000000002</v>
      </c>
      <c r="O595" s="44">
        <f t="shared" si="347"/>
        <v>264.79000000000002</v>
      </c>
      <c r="P595" s="44">
        <f t="shared" si="347"/>
        <v>264.79000000000002</v>
      </c>
      <c r="Q595" s="44">
        <f t="shared" si="347"/>
        <v>264.79000000000002</v>
      </c>
      <c r="R595" s="44">
        <f t="shared" si="347"/>
        <v>264.79000000000002</v>
      </c>
      <c r="S595" s="44">
        <f t="shared" si="347"/>
        <v>264.79000000000002</v>
      </c>
      <c r="T595" s="44">
        <f t="shared" si="347"/>
        <v>264.79000000000002</v>
      </c>
      <c r="U595" s="44">
        <f t="shared" si="347"/>
        <v>264.79000000000002</v>
      </c>
      <c r="V595" s="44">
        <f t="shared" si="347"/>
        <v>264.79000000000002</v>
      </c>
      <c r="W595" s="44">
        <f t="shared" si="347"/>
        <v>264.79000000000002</v>
      </c>
      <c r="X595" s="44">
        <f t="shared" si="347"/>
        <v>264.79000000000002</v>
      </c>
      <c r="Y595" s="44">
        <f t="shared" si="347"/>
        <v>264.79000000000002</v>
      </c>
      <c r="Z595" s="44">
        <f t="shared" si="347"/>
        <v>264.79000000000002</v>
      </c>
      <c r="AA595" s="44">
        <f t="shared" si="347"/>
        <v>264.79000000000002</v>
      </c>
    </row>
    <row r="596" spans="1:27" collapsed="1" x14ac:dyDescent="0.2">
      <c r="A596" s="96" t="s">
        <v>1591</v>
      </c>
      <c r="B596" s="28" t="str">
        <f>"27"&amp;"."&amp;$B$640&amp;"."&amp;$B$641</f>
        <v>27.04.2024</v>
      </c>
      <c r="C596" s="88" t="s">
        <v>76</v>
      </c>
      <c r="D596" s="89">
        <f>ROUND(((D597+D598+D600+D599)/1000),5)</f>
        <v>2.0219200000000002</v>
      </c>
      <c r="E596" s="89">
        <f>ROUND(((E597+E598+E600+E599)/1000),5)</f>
        <v>1.92909</v>
      </c>
      <c r="F596" s="89">
        <f>ROUND(((F597+F598+F600+F599)/1000),5)</f>
        <v>1.9159200000000001</v>
      </c>
      <c r="G596" s="89">
        <f t="shared" ref="G596:AA596" si="348">ROUND(((G597+G598+G600+G599)/1000),5)</f>
        <v>1.9109400000000001</v>
      </c>
      <c r="H596" s="89">
        <f t="shared" si="348"/>
        <v>1.9378599999999999</v>
      </c>
      <c r="I596" s="89">
        <f t="shared" si="348"/>
        <v>1.9872099999999999</v>
      </c>
      <c r="J596" s="89">
        <f t="shared" si="348"/>
        <v>2.15266</v>
      </c>
      <c r="K596" s="89">
        <f t="shared" si="348"/>
        <v>2.5726499999999999</v>
      </c>
      <c r="L596" s="89">
        <f t="shared" si="348"/>
        <v>2.7890799999999998</v>
      </c>
      <c r="M596" s="89">
        <f t="shared" si="348"/>
        <v>2.8494999999999999</v>
      </c>
      <c r="N596" s="89">
        <f t="shared" si="348"/>
        <v>2.8593199999999999</v>
      </c>
      <c r="O596" s="89">
        <f t="shared" si="348"/>
        <v>2.97377</v>
      </c>
      <c r="P596" s="89">
        <f t="shared" si="348"/>
        <v>2.9442400000000002</v>
      </c>
      <c r="Q596" s="89">
        <f t="shared" si="348"/>
        <v>2.9751500000000002</v>
      </c>
      <c r="R596" s="89">
        <f t="shared" si="348"/>
        <v>2.95038</v>
      </c>
      <c r="S596" s="89">
        <f t="shared" si="348"/>
        <v>2.8546800000000001</v>
      </c>
      <c r="T596" s="89">
        <f t="shared" si="348"/>
        <v>2.8321800000000001</v>
      </c>
      <c r="U596" s="89">
        <f t="shared" si="348"/>
        <v>2.7549199999999998</v>
      </c>
      <c r="V596" s="89">
        <f t="shared" si="348"/>
        <v>2.6983100000000002</v>
      </c>
      <c r="W596" s="89">
        <f t="shared" si="348"/>
        <v>2.7004899999999998</v>
      </c>
      <c r="X596" s="89">
        <f t="shared" si="348"/>
        <v>2.7513399999999999</v>
      </c>
      <c r="Y596" s="89">
        <f t="shared" si="348"/>
        <v>2.5888399999999998</v>
      </c>
      <c r="Z596" s="89">
        <f t="shared" si="348"/>
        <v>2.4515500000000001</v>
      </c>
      <c r="AA596" s="89">
        <f t="shared" si="348"/>
        <v>2.1111399999999998</v>
      </c>
    </row>
    <row r="597" spans="1:27" ht="12.75" hidden="1" customHeight="1" outlineLevel="1" x14ac:dyDescent="0.2">
      <c r="A597" s="97" t="s">
        <v>1592</v>
      </c>
      <c r="B597" s="63" t="s">
        <v>242</v>
      </c>
      <c r="C597" s="43" t="s">
        <v>79</v>
      </c>
      <c r="D597" s="44">
        <v>1318.65</v>
      </c>
      <c r="E597" s="44">
        <v>1225.82</v>
      </c>
      <c r="F597" s="44">
        <v>1212.6500000000001</v>
      </c>
      <c r="G597" s="44">
        <v>1207.67</v>
      </c>
      <c r="H597" s="44">
        <v>1234.5899999999999</v>
      </c>
      <c r="I597" s="44">
        <v>1283.94</v>
      </c>
      <c r="J597" s="44">
        <v>1449.39</v>
      </c>
      <c r="K597" s="44">
        <v>1869.38</v>
      </c>
      <c r="L597" s="44">
        <v>2085.81</v>
      </c>
      <c r="M597" s="44">
        <v>2146.23</v>
      </c>
      <c r="N597" s="44">
        <v>2156.0500000000002</v>
      </c>
      <c r="O597" s="44">
        <v>2270.5</v>
      </c>
      <c r="P597" s="44">
        <v>2240.9699999999998</v>
      </c>
      <c r="Q597" s="44">
        <v>2271.88</v>
      </c>
      <c r="R597" s="44">
        <v>2247.11</v>
      </c>
      <c r="S597" s="44">
        <v>2151.41</v>
      </c>
      <c r="T597" s="44">
        <v>2128.91</v>
      </c>
      <c r="U597" s="44">
        <v>2051.65</v>
      </c>
      <c r="V597" s="44">
        <v>1995.04</v>
      </c>
      <c r="W597" s="44">
        <v>1997.22</v>
      </c>
      <c r="X597" s="44">
        <v>2048.0700000000002</v>
      </c>
      <c r="Y597" s="44">
        <v>1885.57</v>
      </c>
      <c r="Z597" s="44">
        <v>1748.28</v>
      </c>
      <c r="AA597" s="44">
        <v>1407.87</v>
      </c>
    </row>
    <row r="598" spans="1:27" ht="12.75" hidden="1" customHeight="1" outlineLevel="1" x14ac:dyDescent="0.2">
      <c r="A598" s="97" t="s">
        <v>1593</v>
      </c>
      <c r="B598" s="63" t="s">
        <v>90</v>
      </c>
      <c r="C598" s="43" t="s">
        <v>79</v>
      </c>
      <c r="D598" s="44">
        <f>$D$468</f>
        <v>434.18</v>
      </c>
      <c r="E598" s="44">
        <f t="shared" ref="E598:AA598" si="349">$D$468</f>
        <v>434.18</v>
      </c>
      <c r="F598" s="44">
        <f t="shared" si="349"/>
        <v>434.18</v>
      </c>
      <c r="G598" s="44">
        <f t="shared" si="349"/>
        <v>434.18</v>
      </c>
      <c r="H598" s="44">
        <f t="shared" si="349"/>
        <v>434.18</v>
      </c>
      <c r="I598" s="44">
        <f t="shared" si="349"/>
        <v>434.18</v>
      </c>
      <c r="J598" s="44">
        <f t="shared" si="349"/>
        <v>434.18</v>
      </c>
      <c r="K598" s="44">
        <f t="shared" si="349"/>
        <v>434.18</v>
      </c>
      <c r="L598" s="44">
        <f t="shared" si="349"/>
        <v>434.18</v>
      </c>
      <c r="M598" s="44">
        <f t="shared" si="349"/>
        <v>434.18</v>
      </c>
      <c r="N598" s="44">
        <f t="shared" si="349"/>
        <v>434.18</v>
      </c>
      <c r="O598" s="44">
        <f t="shared" si="349"/>
        <v>434.18</v>
      </c>
      <c r="P598" s="44">
        <f t="shared" si="349"/>
        <v>434.18</v>
      </c>
      <c r="Q598" s="44">
        <f t="shared" si="349"/>
        <v>434.18</v>
      </c>
      <c r="R598" s="44">
        <f t="shared" si="349"/>
        <v>434.18</v>
      </c>
      <c r="S598" s="44">
        <f t="shared" si="349"/>
        <v>434.18</v>
      </c>
      <c r="T598" s="44">
        <f t="shared" si="349"/>
        <v>434.18</v>
      </c>
      <c r="U598" s="44">
        <f t="shared" si="349"/>
        <v>434.18</v>
      </c>
      <c r="V598" s="44">
        <f t="shared" si="349"/>
        <v>434.18</v>
      </c>
      <c r="W598" s="44">
        <f t="shared" si="349"/>
        <v>434.18</v>
      </c>
      <c r="X598" s="44">
        <f t="shared" si="349"/>
        <v>434.18</v>
      </c>
      <c r="Y598" s="44">
        <f t="shared" si="349"/>
        <v>434.18</v>
      </c>
      <c r="Z598" s="44">
        <f t="shared" si="349"/>
        <v>434.18</v>
      </c>
      <c r="AA598" s="44">
        <f t="shared" si="349"/>
        <v>434.18</v>
      </c>
    </row>
    <row r="599" spans="1:27" ht="12.75" hidden="1" customHeight="1" outlineLevel="1" x14ac:dyDescent="0.2">
      <c r="A599" s="97" t="s">
        <v>1594</v>
      </c>
      <c r="B599" s="63" t="s">
        <v>83</v>
      </c>
      <c r="C599" s="43" t="s">
        <v>79</v>
      </c>
      <c r="D599" s="44">
        <v>4.3</v>
      </c>
      <c r="E599" s="44">
        <v>4.3</v>
      </c>
      <c r="F599" s="44">
        <v>4.3</v>
      </c>
      <c r="G599" s="44">
        <v>4.3</v>
      </c>
      <c r="H599" s="44">
        <v>4.3</v>
      </c>
      <c r="I599" s="44">
        <v>4.3</v>
      </c>
      <c r="J599" s="44">
        <v>4.3</v>
      </c>
      <c r="K599" s="44">
        <v>4.3</v>
      </c>
      <c r="L599" s="44">
        <v>4.3</v>
      </c>
      <c r="M599" s="44">
        <v>4.3</v>
      </c>
      <c r="N599" s="44">
        <v>4.3</v>
      </c>
      <c r="O599" s="44">
        <v>4.3</v>
      </c>
      <c r="P599" s="44">
        <v>4.3</v>
      </c>
      <c r="Q599" s="44">
        <v>4.3</v>
      </c>
      <c r="R599" s="44">
        <v>4.3</v>
      </c>
      <c r="S599" s="44">
        <v>4.3</v>
      </c>
      <c r="T599" s="44">
        <v>4.3</v>
      </c>
      <c r="U599" s="44">
        <v>4.3</v>
      </c>
      <c r="V599" s="44">
        <v>4.3</v>
      </c>
      <c r="W599" s="44">
        <v>4.3</v>
      </c>
      <c r="X599" s="44">
        <v>4.3</v>
      </c>
      <c r="Y599" s="44">
        <v>4.3</v>
      </c>
      <c r="Z599" s="44">
        <v>4.3</v>
      </c>
      <c r="AA599" s="44">
        <v>4.3</v>
      </c>
    </row>
    <row r="600" spans="1:27" ht="12.75" hidden="1" customHeight="1" outlineLevel="1" x14ac:dyDescent="0.2">
      <c r="A600" s="97" t="s">
        <v>1595</v>
      </c>
      <c r="B600" s="63" t="s">
        <v>81</v>
      </c>
      <c r="C600" s="43" t="s">
        <v>79</v>
      </c>
      <c r="D600" s="44">
        <f>$D$11</f>
        <v>264.79000000000002</v>
      </c>
      <c r="E600" s="44">
        <f t="shared" ref="E600:AA600" si="350">$D$11</f>
        <v>264.79000000000002</v>
      </c>
      <c r="F600" s="44">
        <f t="shared" si="350"/>
        <v>264.79000000000002</v>
      </c>
      <c r="G600" s="44">
        <f t="shared" si="350"/>
        <v>264.79000000000002</v>
      </c>
      <c r="H600" s="44">
        <f t="shared" si="350"/>
        <v>264.79000000000002</v>
      </c>
      <c r="I600" s="44">
        <f t="shared" si="350"/>
        <v>264.79000000000002</v>
      </c>
      <c r="J600" s="44">
        <f t="shared" si="350"/>
        <v>264.79000000000002</v>
      </c>
      <c r="K600" s="44">
        <f t="shared" si="350"/>
        <v>264.79000000000002</v>
      </c>
      <c r="L600" s="44">
        <f t="shared" si="350"/>
        <v>264.79000000000002</v>
      </c>
      <c r="M600" s="44">
        <f t="shared" si="350"/>
        <v>264.79000000000002</v>
      </c>
      <c r="N600" s="44">
        <f t="shared" si="350"/>
        <v>264.79000000000002</v>
      </c>
      <c r="O600" s="44">
        <f t="shared" si="350"/>
        <v>264.79000000000002</v>
      </c>
      <c r="P600" s="44">
        <f t="shared" si="350"/>
        <v>264.79000000000002</v>
      </c>
      <c r="Q600" s="44">
        <f t="shared" si="350"/>
        <v>264.79000000000002</v>
      </c>
      <c r="R600" s="44">
        <f t="shared" si="350"/>
        <v>264.79000000000002</v>
      </c>
      <c r="S600" s="44">
        <f t="shared" si="350"/>
        <v>264.79000000000002</v>
      </c>
      <c r="T600" s="44">
        <f t="shared" si="350"/>
        <v>264.79000000000002</v>
      </c>
      <c r="U600" s="44">
        <f t="shared" si="350"/>
        <v>264.79000000000002</v>
      </c>
      <c r="V600" s="44">
        <f t="shared" si="350"/>
        <v>264.79000000000002</v>
      </c>
      <c r="W600" s="44">
        <f t="shared" si="350"/>
        <v>264.79000000000002</v>
      </c>
      <c r="X600" s="44">
        <f t="shared" si="350"/>
        <v>264.79000000000002</v>
      </c>
      <c r="Y600" s="44">
        <f t="shared" si="350"/>
        <v>264.79000000000002</v>
      </c>
      <c r="Z600" s="44">
        <f t="shared" si="350"/>
        <v>264.79000000000002</v>
      </c>
      <c r="AA600" s="44">
        <f t="shared" si="350"/>
        <v>264.79000000000002</v>
      </c>
    </row>
    <row r="601" spans="1:27" collapsed="1" x14ac:dyDescent="0.2">
      <c r="A601" s="96" t="s">
        <v>1596</v>
      </c>
      <c r="B601" s="28" t="str">
        <f>"28"&amp;"."&amp;$B$640&amp;"."&amp;$B$641</f>
        <v>28.04.2024</v>
      </c>
      <c r="C601" s="88" t="s">
        <v>76</v>
      </c>
      <c r="D601" s="89">
        <f>ROUND(((D602+D603+D605+D604)/1000),5)</f>
        <v>2.1552500000000001</v>
      </c>
      <c r="E601" s="89">
        <f>ROUND(((E602+E603+E605+E604)/1000),5)</f>
        <v>2.0418699999999999</v>
      </c>
      <c r="F601" s="89">
        <f>ROUND(((F602+F603+F605+F604)/1000),5)</f>
        <v>1.9369799999999999</v>
      </c>
      <c r="G601" s="89">
        <f t="shared" ref="G601:AA601" si="351">ROUND(((G602+G603+G605+G604)/1000),5)</f>
        <v>1.9216200000000001</v>
      </c>
      <c r="H601" s="89">
        <f t="shared" si="351"/>
        <v>1.93207</v>
      </c>
      <c r="I601" s="89">
        <f t="shared" si="351"/>
        <v>1.9310099999999999</v>
      </c>
      <c r="J601" s="89">
        <f t="shared" si="351"/>
        <v>1.9367300000000001</v>
      </c>
      <c r="K601" s="89">
        <f t="shared" si="351"/>
        <v>2.13205</v>
      </c>
      <c r="L601" s="89">
        <f t="shared" si="351"/>
        <v>2.27359</v>
      </c>
      <c r="M601" s="89">
        <f t="shared" si="351"/>
        <v>2.6046399999999998</v>
      </c>
      <c r="N601" s="89">
        <f t="shared" si="351"/>
        <v>2.7018900000000001</v>
      </c>
      <c r="O601" s="89">
        <f t="shared" si="351"/>
        <v>2.6982499999999998</v>
      </c>
      <c r="P601" s="89">
        <f t="shared" si="351"/>
        <v>2.65876</v>
      </c>
      <c r="Q601" s="89">
        <f t="shared" si="351"/>
        <v>2.66262</v>
      </c>
      <c r="R601" s="89">
        <f t="shared" si="351"/>
        <v>2.6349499999999999</v>
      </c>
      <c r="S601" s="89">
        <f t="shared" si="351"/>
        <v>2.5999500000000002</v>
      </c>
      <c r="T601" s="89">
        <f t="shared" si="351"/>
        <v>2.5754999999999999</v>
      </c>
      <c r="U601" s="89">
        <f t="shared" si="351"/>
        <v>2.5576099999999999</v>
      </c>
      <c r="V601" s="89">
        <f t="shared" si="351"/>
        <v>2.5855600000000001</v>
      </c>
      <c r="W601" s="89">
        <f t="shared" si="351"/>
        <v>2.6501600000000001</v>
      </c>
      <c r="X601" s="89">
        <f t="shared" si="351"/>
        <v>2.7192599999999998</v>
      </c>
      <c r="Y601" s="89">
        <f t="shared" si="351"/>
        <v>2.6822300000000001</v>
      </c>
      <c r="Z601" s="89">
        <f t="shared" si="351"/>
        <v>2.3104900000000002</v>
      </c>
      <c r="AA601" s="89">
        <f t="shared" si="351"/>
        <v>2.1376900000000001</v>
      </c>
    </row>
    <row r="602" spans="1:27" ht="12.75" hidden="1" customHeight="1" outlineLevel="1" x14ac:dyDescent="0.2">
      <c r="A602" s="97" t="s">
        <v>1597</v>
      </c>
      <c r="B602" s="63" t="s">
        <v>242</v>
      </c>
      <c r="C602" s="43" t="s">
        <v>79</v>
      </c>
      <c r="D602" s="44">
        <v>1451.98</v>
      </c>
      <c r="E602" s="44">
        <v>1338.6</v>
      </c>
      <c r="F602" s="44">
        <v>1233.71</v>
      </c>
      <c r="G602" s="44">
        <v>1218.3499999999999</v>
      </c>
      <c r="H602" s="44">
        <v>1228.8</v>
      </c>
      <c r="I602" s="44">
        <v>1227.74</v>
      </c>
      <c r="J602" s="44">
        <v>1233.46</v>
      </c>
      <c r="K602" s="44">
        <v>1428.78</v>
      </c>
      <c r="L602" s="44">
        <v>1570.32</v>
      </c>
      <c r="M602" s="44">
        <v>1901.37</v>
      </c>
      <c r="N602" s="44">
        <v>1998.62</v>
      </c>
      <c r="O602" s="44">
        <v>1994.98</v>
      </c>
      <c r="P602" s="44">
        <v>1955.49</v>
      </c>
      <c r="Q602" s="44">
        <v>1959.35</v>
      </c>
      <c r="R602" s="44">
        <v>1931.68</v>
      </c>
      <c r="S602" s="44">
        <v>1896.68</v>
      </c>
      <c r="T602" s="44">
        <v>1872.23</v>
      </c>
      <c r="U602" s="44">
        <v>1854.34</v>
      </c>
      <c r="V602" s="44">
        <v>1882.29</v>
      </c>
      <c r="W602" s="44">
        <v>1946.89</v>
      </c>
      <c r="X602" s="44">
        <v>2015.99</v>
      </c>
      <c r="Y602" s="44">
        <v>1978.96</v>
      </c>
      <c r="Z602" s="44">
        <v>1607.22</v>
      </c>
      <c r="AA602" s="44">
        <v>1434.42</v>
      </c>
    </row>
    <row r="603" spans="1:27" ht="12.75" hidden="1" customHeight="1" outlineLevel="1" x14ac:dyDescent="0.2">
      <c r="A603" s="97" t="s">
        <v>1598</v>
      </c>
      <c r="B603" s="63" t="s">
        <v>90</v>
      </c>
      <c r="C603" s="43" t="s">
        <v>79</v>
      </c>
      <c r="D603" s="44">
        <f>$D$468</f>
        <v>434.18</v>
      </c>
      <c r="E603" s="44">
        <f t="shared" ref="E603:AA603" si="352">$D$468</f>
        <v>434.18</v>
      </c>
      <c r="F603" s="44">
        <f t="shared" si="352"/>
        <v>434.18</v>
      </c>
      <c r="G603" s="44">
        <f t="shared" si="352"/>
        <v>434.18</v>
      </c>
      <c r="H603" s="44">
        <f t="shared" si="352"/>
        <v>434.18</v>
      </c>
      <c r="I603" s="44">
        <f t="shared" si="352"/>
        <v>434.18</v>
      </c>
      <c r="J603" s="44">
        <f t="shared" si="352"/>
        <v>434.18</v>
      </c>
      <c r="K603" s="44">
        <f t="shared" si="352"/>
        <v>434.18</v>
      </c>
      <c r="L603" s="44">
        <f t="shared" si="352"/>
        <v>434.18</v>
      </c>
      <c r="M603" s="44">
        <f t="shared" si="352"/>
        <v>434.18</v>
      </c>
      <c r="N603" s="44">
        <f t="shared" si="352"/>
        <v>434.18</v>
      </c>
      <c r="O603" s="44">
        <f t="shared" si="352"/>
        <v>434.18</v>
      </c>
      <c r="P603" s="44">
        <f t="shared" si="352"/>
        <v>434.18</v>
      </c>
      <c r="Q603" s="44">
        <f t="shared" si="352"/>
        <v>434.18</v>
      </c>
      <c r="R603" s="44">
        <f t="shared" si="352"/>
        <v>434.18</v>
      </c>
      <c r="S603" s="44">
        <f t="shared" si="352"/>
        <v>434.18</v>
      </c>
      <c r="T603" s="44">
        <f t="shared" si="352"/>
        <v>434.18</v>
      </c>
      <c r="U603" s="44">
        <f t="shared" si="352"/>
        <v>434.18</v>
      </c>
      <c r="V603" s="44">
        <f t="shared" si="352"/>
        <v>434.18</v>
      </c>
      <c r="W603" s="44">
        <f t="shared" si="352"/>
        <v>434.18</v>
      </c>
      <c r="X603" s="44">
        <f t="shared" si="352"/>
        <v>434.18</v>
      </c>
      <c r="Y603" s="44">
        <f t="shared" si="352"/>
        <v>434.18</v>
      </c>
      <c r="Z603" s="44">
        <f t="shared" si="352"/>
        <v>434.18</v>
      </c>
      <c r="AA603" s="44">
        <f t="shared" si="352"/>
        <v>434.18</v>
      </c>
    </row>
    <row r="604" spans="1:27" ht="12.75" hidden="1" customHeight="1" outlineLevel="1" x14ac:dyDescent="0.2">
      <c r="A604" s="97" t="s">
        <v>1599</v>
      </c>
      <c r="B604" s="63" t="s">
        <v>83</v>
      </c>
      <c r="C604" s="43" t="s">
        <v>79</v>
      </c>
      <c r="D604" s="44">
        <v>4.3</v>
      </c>
      <c r="E604" s="44">
        <v>4.3</v>
      </c>
      <c r="F604" s="44">
        <v>4.3</v>
      </c>
      <c r="G604" s="44">
        <v>4.3</v>
      </c>
      <c r="H604" s="44">
        <v>4.3</v>
      </c>
      <c r="I604" s="44">
        <v>4.3</v>
      </c>
      <c r="J604" s="44">
        <v>4.3</v>
      </c>
      <c r="K604" s="44">
        <v>4.3</v>
      </c>
      <c r="L604" s="44">
        <v>4.3</v>
      </c>
      <c r="M604" s="44">
        <v>4.3</v>
      </c>
      <c r="N604" s="44">
        <v>4.3</v>
      </c>
      <c r="O604" s="44">
        <v>4.3</v>
      </c>
      <c r="P604" s="44">
        <v>4.3</v>
      </c>
      <c r="Q604" s="44">
        <v>4.3</v>
      </c>
      <c r="R604" s="44">
        <v>4.3</v>
      </c>
      <c r="S604" s="44">
        <v>4.3</v>
      </c>
      <c r="T604" s="44">
        <v>4.3</v>
      </c>
      <c r="U604" s="44">
        <v>4.3</v>
      </c>
      <c r="V604" s="44">
        <v>4.3</v>
      </c>
      <c r="W604" s="44">
        <v>4.3</v>
      </c>
      <c r="X604" s="44">
        <v>4.3</v>
      </c>
      <c r="Y604" s="44">
        <v>4.3</v>
      </c>
      <c r="Z604" s="44">
        <v>4.3</v>
      </c>
      <c r="AA604" s="44">
        <v>4.3</v>
      </c>
    </row>
    <row r="605" spans="1:27" ht="12.75" hidden="1" customHeight="1" outlineLevel="1" x14ac:dyDescent="0.2">
      <c r="A605" s="97" t="s">
        <v>1600</v>
      </c>
      <c r="B605" s="63" t="s">
        <v>81</v>
      </c>
      <c r="C605" s="43" t="s">
        <v>79</v>
      </c>
      <c r="D605" s="44">
        <f>$D$11</f>
        <v>264.79000000000002</v>
      </c>
      <c r="E605" s="44">
        <f t="shared" ref="E605:AA605" si="353">$D$11</f>
        <v>264.79000000000002</v>
      </c>
      <c r="F605" s="44">
        <f t="shared" si="353"/>
        <v>264.79000000000002</v>
      </c>
      <c r="G605" s="44">
        <f t="shared" si="353"/>
        <v>264.79000000000002</v>
      </c>
      <c r="H605" s="44">
        <f t="shared" si="353"/>
        <v>264.79000000000002</v>
      </c>
      <c r="I605" s="44">
        <f t="shared" si="353"/>
        <v>264.79000000000002</v>
      </c>
      <c r="J605" s="44">
        <f t="shared" si="353"/>
        <v>264.79000000000002</v>
      </c>
      <c r="K605" s="44">
        <f t="shared" si="353"/>
        <v>264.79000000000002</v>
      </c>
      <c r="L605" s="44">
        <f t="shared" si="353"/>
        <v>264.79000000000002</v>
      </c>
      <c r="M605" s="44">
        <f t="shared" si="353"/>
        <v>264.79000000000002</v>
      </c>
      <c r="N605" s="44">
        <f t="shared" si="353"/>
        <v>264.79000000000002</v>
      </c>
      <c r="O605" s="44">
        <f t="shared" si="353"/>
        <v>264.79000000000002</v>
      </c>
      <c r="P605" s="44">
        <f t="shared" si="353"/>
        <v>264.79000000000002</v>
      </c>
      <c r="Q605" s="44">
        <f t="shared" si="353"/>
        <v>264.79000000000002</v>
      </c>
      <c r="R605" s="44">
        <f t="shared" si="353"/>
        <v>264.79000000000002</v>
      </c>
      <c r="S605" s="44">
        <f t="shared" si="353"/>
        <v>264.79000000000002</v>
      </c>
      <c r="T605" s="44">
        <f t="shared" si="353"/>
        <v>264.79000000000002</v>
      </c>
      <c r="U605" s="44">
        <f t="shared" si="353"/>
        <v>264.79000000000002</v>
      </c>
      <c r="V605" s="44">
        <f t="shared" si="353"/>
        <v>264.79000000000002</v>
      </c>
      <c r="W605" s="44">
        <f t="shared" si="353"/>
        <v>264.79000000000002</v>
      </c>
      <c r="X605" s="44">
        <f t="shared" si="353"/>
        <v>264.79000000000002</v>
      </c>
      <c r="Y605" s="44">
        <f t="shared" si="353"/>
        <v>264.79000000000002</v>
      </c>
      <c r="Z605" s="44">
        <f t="shared" si="353"/>
        <v>264.79000000000002</v>
      </c>
      <c r="AA605" s="44">
        <f t="shared" si="353"/>
        <v>264.79000000000002</v>
      </c>
    </row>
    <row r="606" spans="1:27" collapsed="1" x14ac:dyDescent="0.2">
      <c r="A606" s="96" t="s">
        <v>1601</v>
      </c>
      <c r="B606" s="28" t="str">
        <f>"29"&amp;"."&amp;$B$640&amp;"."&amp;$B$641</f>
        <v>29.04.2024</v>
      </c>
      <c r="C606" s="88" t="s">
        <v>76</v>
      </c>
      <c r="D606" s="89">
        <f>ROUND(((D607+D608+D610+D609)/1000),5)</f>
        <v>2.1255600000000001</v>
      </c>
      <c r="E606" s="89">
        <f>ROUND(((E607+E608+E610+E609)/1000),5)</f>
        <v>1.99857</v>
      </c>
      <c r="F606" s="89">
        <f>ROUND(((F607+F608+F610+F609)/1000),5)</f>
        <v>1.9681999999999999</v>
      </c>
      <c r="G606" s="89">
        <f t="shared" ref="G606:AA606" si="354">ROUND(((G607+G608+G610+G609)/1000),5)</f>
        <v>1.9201600000000001</v>
      </c>
      <c r="H606" s="89">
        <f t="shared" si="354"/>
        <v>1.92015</v>
      </c>
      <c r="I606" s="89">
        <f t="shared" si="354"/>
        <v>1.96671</v>
      </c>
      <c r="J606" s="89">
        <f t="shared" si="354"/>
        <v>1.9450000000000001</v>
      </c>
      <c r="K606" s="89">
        <f t="shared" si="354"/>
        <v>2.14689</v>
      </c>
      <c r="L606" s="89">
        <f t="shared" si="354"/>
        <v>2.3602500000000002</v>
      </c>
      <c r="M606" s="89">
        <f t="shared" si="354"/>
        <v>2.6223900000000002</v>
      </c>
      <c r="N606" s="89">
        <f t="shared" si="354"/>
        <v>2.68323</v>
      </c>
      <c r="O606" s="89">
        <f t="shared" si="354"/>
        <v>2.6530399999999998</v>
      </c>
      <c r="P606" s="89">
        <f t="shared" si="354"/>
        <v>2.6474899999999999</v>
      </c>
      <c r="Q606" s="89">
        <f t="shared" si="354"/>
        <v>2.6802800000000002</v>
      </c>
      <c r="R606" s="89">
        <f t="shared" si="354"/>
        <v>2.6286800000000001</v>
      </c>
      <c r="S606" s="89">
        <f t="shared" si="354"/>
        <v>2.5984400000000001</v>
      </c>
      <c r="T606" s="89">
        <f t="shared" si="354"/>
        <v>2.57795</v>
      </c>
      <c r="U606" s="89">
        <f t="shared" si="354"/>
        <v>2.5977800000000002</v>
      </c>
      <c r="V606" s="89">
        <f t="shared" si="354"/>
        <v>2.6274799999999998</v>
      </c>
      <c r="W606" s="89">
        <f t="shared" si="354"/>
        <v>2.6673100000000001</v>
      </c>
      <c r="X606" s="89">
        <f t="shared" si="354"/>
        <v>2.6817600000000001</v>
      </c>
      <c r="Y606" s="89">
        <f t="shared" si="354"/>
        <v>2.6115599999999999</v>
      </c>
      <c r="Z606" s="89">
        <f t="shared" si="354"/>
        <v>2.2891699999999999</v>
      </c>
      <c r="AA606" s="89">
        <f t="shared" si="354"/>
        <v>2.06013</v>
      </c>
    </row>
    <row r="607" spans="1:27" ht="12.75" hidden="1" customHeight="1" outlineLevel="1" x14ac:dyDescent="0.2">
      <c r="A607" s="97" t="s">
        <v>1602</v>
      </c>
      <c r="B607" s="63" t="s">
        <v>242</v>
      </c>
      <c r="C607" s="43" t="s">
        <v>79</v>
      </c>
      <c r="D607" s="44">
        <v>1422.29</v>
      </c>
      <c r="E607" s="44">
        <v>1295.3</v>
      </c>
      <c r="F607" s="44">
        <v>1264.93</v>
      </c>
      <c r="G607" s="44">
        <v>1216.8900000000001</v>
      </c>
      <c r="H607" s="44">
        <v>1216.8800000000001</v>
      </c>
      <c r="I607" s="44">
        <v>1263.44</v>
      </c>
      <c r="J607" s="44">
        <v>1241.73</v>
      </c>
      <c r="K607" s="44">
        <v>1443.62</v>
      </c>
      <c r="L607" s="44">
        <v>1656.98</v>
      </c>
      <c r="M607" s="44">
        <v>1919.12</v>
      </c>
      <c r="N607" s="44">
        <v>1979.96</v>
      </c>
      <c r="O607" s="44">
        <v>1949.77</v>
      </c>
      <c r="P607" s="44">
        <v>1944.22</v>
      </c>
      <c r="Q607" s="44">
        <v>1977.01</v>
      </c>
      <c r="R607" s="44">
        <v>1925.41</v>
      </c>
      <c r="S607" s="44">
        <v>1895.17</v>
      </c>
      <c r="T607" s="44">
        <v>1874.68</v>
      </c>
      <c r="U607" s="44">
        <v>1894.51</v>
      </c>
      <c r="V607" s="44">
        <v>1924.21</v>
      </c>
      <c r="W607" s="44">
        <v>1964.04</v>
      </c>
      <c r="X607" s="44">
        <v>1978.49</v>
      </c>
      <c r="Y607" s="44">
        <v>1908.29</v>
      </c>
      <c r="Z607" s="44">
        <v>1585.9</v>
      </c>
      <c r="AA607" s="44">
        <v>1356.86</v>
      </c>
    </row>
    <row r="608" spans="1:27" ht="12.75" hidden="1" customHeight="1" outlineLevel="1" x14ac:dyDescent="0.2">
      <c r="A608" s="97" t="s">
        <v>1603</v>
      </c>
      <c r="B608" s="63" t="s">
        <v>90</v>
      </c>
      <c r="C608" s="43" t="s">
        <v>79</v>
      </c>
      <c r="D608" s="44">
        <f>$D$468</f>
        <v>434.18</v>
      </c>
      <c r="E608" s="44">
        <f t="shared" ref="E608:AA608" si="355">$D$468</f>
        <v>434.18</v>
      </c>
      <c r="F608" s="44">
        <f t="shared" si="355"/>
        <v>434.18</v>
      </c>
      <c r="G608" s="44">
        <f t="shared" si="355"/>
        <v>434.18</v>
      </c>
      <c r="H608" s="44">
        <f t="shared" si="355"/>
        <v>434.18</v>
      </c>
      <c r="I608" s="44">
        <f t="shared" si="355"/>
        <v>434.18</v>
      </c>
      <c r="J608" s="44">
        <f t="shared" si="355"/>
        <v>434.18</v>
      </c>
      <c r="K608" s="44">
        <f t="shared" si="355"/>
        <v>434.18</v>
      </c>
      <c r="L608" s="44">
        <f t="shared" si="355"/>
        <v>434.18</v>
      </c>
      <c r="M608" s="44">
        <f t="shared" si="355"/>
        <v>434.18</v>
      </c>
      <c r="N608" s="44">
        <f t="shared" si="355"/>
        <v>434.18</v>
      </c>
      <c r="O608" s="44">
        <f t="shared" si="355"/>
        <v>434.18</v>
      </c>
      <c r="P608" s="44">
        <f t="shared" si="355"/>
        <v>434.18</v>
      </c>
      <c r="Q608" s="44">
        <f t="shared" si="355"/>
        <v>434.18</v>
      </c>
      <c r="R608" s="44">
        <f t="shared" si="355"/>
        <v>434.18</v>
      </c>
      <c r="S608" s="44">
        <f t="shared" si="355"/>
        <v>434.18</v>
      </c>
      <c r="T608" s="44">
        <f t="shared" si="355"/>
        <v>434.18</v>
      </c>
      <c r="U608" s="44">
        <f t="shared" si="355"/>
        <v>434.18</v>
      </c>
      <c r="V608" s="44">
        <f t="shared" si="355"/>
        <v>434.18</v>
      </c>
      <c r="W608" s="44">
        <f t="shared" si="355"/>
        <v>434.18</v>
      </c>
      <c r="X608" s="44">
        <f t="shared" si="355"/>
        <v>434.18</v>
      </c>
      <c r="Y608" s="44">
        <f t="shared" si="355"/>
        <v>434.18</v>
      </c>
      <c r="Z608" s="44">
        <f t="shared" si="355"/>
        <v>434.18</v>
      </c>
      <c r="AA608" s="44">
        <f t="shared" si="355"/>
        <v>434.18</v>
      </c>
    </row>
    <row r="609" spans="1:27" ht="12.75" hidden="1" customHeight="1" outlineLevel="1" x14ac:dyDescent="0.2">
      <c r="A609" s="97" t="s">
        <v>1604</v>
      </c>
      <c r="B609" s="63" t="s">
        <v>83</v>
      </c>
      <c r="C609" s="43" t="s">
        <v>79</v>
      </c>
      <c r="D609" s="44">
        <v>4.3</v>
      </c>
      <c r="E609" s="44">
        <v>4.3</v>
      </c>
      <c r="F609" s="44">
        <v>4.3</v>
      </c>
      <c r="G609" s="44">
        <v>4.3</v>
      </c>
      <c r="H609" s="44">
        <v>4.3</v>
      </c>
      <c r="I609" s="44">
        <v>4.3</v>
      </c>
      <c r="J609" s="44">
        <v>4.3</v>
      </c>
      <c r="K609" s="44">
        <v>4.3</v>
      </c>
      <c r="L609" s="44">
        <v>4.3</v>
      </c>
      <c r="M609" s="44">
        <v>4.3</v>
      </c>
      <c r="N609" s="44">
        <v>4.3</v>
      </c>
      <c r="O609" s="44">
        <v>4.3</v>
      </c>
      <c r="P609" s="44">
        <v>4.3</v>
      </c>
      <c r="Q609" s="44">
        <v>4.3</v>
      </c>
      <c r="R609" s="44">
        <v>4.3</v>
      </c>
      <c r="S609" s="44">
        <v>4.3</v>
      </c>
      <c r="T609" s="44">
        <v>4.3</v>
      </c>
      <c r="U609" s="44">
        <v>4.3</v>
      </c>
      <c r="V609" s="44">
        <v>4.3</v>
      </c>
      <c r="W609" s="44">
        <v>4.3</v>
      </c>
      <c r="X609" s="44">
        <v>4.3</v>
      </c>
      <c r="Y609" s="44">
        <v>4.3</v>
      </c>
      <c r="Z609" s="44">
        <v>4.3</v>
      </c>
      <c r="AA609" s="44">
        <v>4.3</v>
      </c>
    </row>
    <row r="610" spans="1:27" ht="12.75" hidden="1" customHeight="1" outlineLevel="1" x14ac:dyDescent="0.2">
      <c r="A610" s="97" t="s">
        <v>1605</v>
      </c>
      <c r="B610" s="63" t="s">
        <v>81</v>
      </c>
      <c r="C610" s="43" t="s">
        <v>79</v>
      </c>
      <c r="D610" s="44">
        <f>$D$11</f>
        <v>264.79000000000002</v>
      </c>
      <c r="E610" s="44">
        <f t="shared" ref="E610:AA610" si="356">$D$11</f>
        <v>264.79000000000002</v>
      </c>
      <c r="F610" s="44">
        <f t="shared" si="356"/>
        <v>264.79000000000002</v>
      </c>
      <c r="G610" s="44">
        <f t="shared" si="356"/>
        <v>264.79000000000002</v>
      </c>
      <c r="H610" s="44">
        <f t="shared" si="356"/>
        <v>264.79000000000002</v>
      </c>
      <c r="I610" s="44">
        <f t="shared" si="356"/>
        <v>264.79000000000002</v>
      </c>
      <c r="J610" s="44">
        <f t="shared" si="356"/>
        <v>264.79000000000002</v>
      </c>
      <c r="K610" s="44">
        <f t="shared" si="356"/>
        <v>264.79000000000002</v>
      </c>
      <c r="L610" s="44">
        <f t="shared" si="356"/>
        <v>264.79000000000002</v>
      </c>
      <c r="M610" s="44">
        <f t="shared" si="356"/>
        <v>264.79000000000002</v>
      </c>
      <c r="N610" s="44">
        <f t="shared" si="356"/>
        <v>264.79000000000002</v>
      </c>
      <c r="O610" s="44">
        <f t="shared" si="356"/>
        <v>264.79000000000002</v>
      </c>
      <c r="P610" s="44">
        <f t="shared" si="356"/>
        <v>264.79000000000002</v>
      </c>
      <c r="Q610" s="44">
        <f t="shared" si="356"/>
        <v>264.79000000000002</v>
      </c>
      <c r="R610" s="44">
        <f t="shared" si="356"/>
        <v>264.79000000000002</v>
      </c>
      <c r="S610" s="44">
        <f t="shared" si="356"/>
        <v>264.79000000000002</v>
      </c>
      <c r="T610" s="44">
        <f t="shared" si="356"/>
        <v>264.79000000000002</v>
      </c>
      <c r="U610" s="44">
        <f t="shared" si="356"/>
        <v>264.79000000000002</v>
      </c>
      <c r="V610" s="44">
        <f t="shared" si="356"/>
        <v>264.79000000000002</v>
      </c>
      <c r="W610" s="44">
        <f t="shared" si="356"/>
        <v>264.79000000000002</v>
      </c>
      <c r="X610" s="44">
        <f t="shared" si="356"/>
        <v>264.79000000000002</v>
      </c>
      <c r="Y610" s="44">
        <f t="shared" si="356"/>
        <v>264.79000000000002</v>
      </c>
      <c r="Z610" s="44">
        <f t="shared" si="356"/>
        <v>264.79000000000002</v>
      </c>
      <c r="AA610" s="44">
        <f t="shared" si="356"/>
        <v>264.79000000000002</v>
      </c>
    </row>
    <row r="611" spans="1:27" collapsed="1" x14ac:dyDescent="0.2">
      <c r="A611" s="96" t="s">
        <v>1606</v>
      </c>
      <c r="B611" s="28" t="str">
        <f>"30"&amp;"."&amp;$B$640&amp;"."&amp;$B$641</f>
        <v>30.04.2024</v>
      </c>
      <c r="C611" s="88" t="s">
        <v>76</v>
      </c>
      <c r="D611" s="89">
        <f>ROUND(((D612+D613+D615+D614)/1000),5)</f>
        <v>2.1717900000000001</v>
      </c>
      <c r="E611" s="89">
        <f>ROUND(((E612+E613+E615+E614)/1000),5)</f>
        <v>2.0615399999999999</v>
      </c>
      <c r="F611" s="89">
        <f>ROUND(((F612+F613+F615+F614)/1000),5)</f>
        <v>1.96913</v>
      </c>
      <c r="G611" s="89">
        <f t="shared" ref="G611:AA611" si="357">ROUND(((G612+G613+G615+G614)/1000),5)</f>
        <v>1.9614199999999999</v>
      </c>
      <c r="H611" s="89">
        <f t="shared" si="357"/>
        <v>1.96129</v>
      </c>
      <c r="I611" s="89">
        <f t="shared" si="357"/>
        <v>1.95831</v>
      </c>
      <c r="J611" s="89">
        <f t="shared" si="357"/>
        <v>1.9530000000000001</v>
      </c>
      <c r="K611" s="89">
        <f t="shared" si="357"/>
        <v>2.1204800000000001</v>
      </c>
      <c r="L611" s="89">
        <f t="shared" si="357"/>
        <v>2.4354900000000002</v>
      </c>
      <c r="M611" s="89">
        <f t="shared" si="357"/>
        <v>2.62879</v>
      </c>
      <c r="N611" s="89">
        <f t="shared" si="357"/>
        <v>2.7843800000000001</v>
      </c>
      <c r="O611" s="89">
        <f t="shared" si="357"/>
        <v>2.8049599999999999</v>
      </c>
      <c r="P611" s="89">
        <f t="shared" si="357"/>
        <v>2.8016200000000002</v>
      </c>
      <c r="Q611" s="89">
        <f t="shared" si="357"/>
        <v>2.7857599999999998</v>
      </c>
      <c r="R611" s="89">
        <f t="shared" si="357"/>
        <v>2.6100500000000002</v>
      </c>
      <c r="S611" s="89">
        <f t="shared" si="357"/>
        <v>2.5038</v>
      </c>
      <c r="T611" s="89">
        <f t="shared" si="357"/>
        <v>2.6451099999999999</v>
      </c>
      <c r="U611" s="89">
        <f t="shared" si="357"/>
        <v>2.6561699999999999</v>
      </c>
      <c r="V611" s="89">
        <f t="shared" si="357"/>
        <v>2.6769400000000001</v>
      </c>
      <c r="W611" s="89">
        <f t="shared" si="357"/>
        <v>2.7286999999999999</v>
      </c>
      <c r="X611" s="89">
        <f t="shared" si="357"/>
        <v>2.8260800000000001</v>
      </c>
      <c r="Y611" s="89">
        <f t="shared" si="357"/>
        <v>2.6497799999999998</v>
      </c>
      <c r="Z611" s="89">
        <f t="shared" si="357"/>
        <v>2.2787000000000002</v>
      </c>
      <c r="AA611" s="89">
        <f t="shared" si="357"/>
        <v>2.1434299999999999</v>
      </c>
    </row>
    <row r="612" spans="1:27" ht="12.75" hidden="1" customHeight="1" outlineLevel="1" x14ac:dyDescent="0.2">
      <c r="A612" s="97" t="s">
        <v>1607</v>
      </c>
      <c r="B612" s="63" t="s">
        <v>242</v>
      </c>
      <c r="C612" s="43" t="s">
        <v>79</v>
      </c>
      <c r="D612" s="44">
        <v>1468.52</v>
      </c>
      <c r="E612" s="44">
        <v>1358.27</v>
      </c>
      <c r="F612" s="44">
        <v>1265.8599999999999</v>
      </c>
      <c r="G612" s="44">
        <v>1258.1500000000001</v>
      </c>
      <c r="H612" s="44">
        <v>1258.02</v>
      </c>
      <c r="I612" s="44">
        <v>1255.04</v>
      </c>
      <c r="J612" s="44">
        <v>1249.73</v>
      </c>
      <c r="K612" s="44">
        <v>1417.21</v>
      </c>
      <c r="L612" s="44">
        <v>1732.22</v>
      </c>
      <c r="M612" s="44">
        <v>1925.52</v>
      </c>
      <c r="N612" s="44">
        <v>2081.11</v>
      </c>
      <c r="O612" s="44">
        <v>2101.69</v>
      </c>
      <c r="P612" s="44">
        <v>2098.35</v>
      </c>
      <c r="Q612" s="44">
        <v>2082.4899999999998</v>
      </c>
      <c r="R612" s="44">
        <v>1906.78</v>
      </c>
      <c r="S612" s="44">
        <v>1800.53</v>
      </c>
      <c r="T612" s="44">
        <v>1941.84</v>
      </c>
      <c r="U612" s="44">
        <v>1952.9</v>
      </c>
      <c r="V612" s="44">
        <v>1973.67</v>
      </c>
      <c r="W612" s="44">
        <v>2025.43</v>
      </c>
      <c r="X612" s="44">
        <v>2122.81</v>
      </c>
      <c r="Y612" s="44">
        <v>1946.51</v>
      </c>
      <c r="Z612" s="44">
        <v>1575.43</v>
      </c>
      <c r="AA612" s="44">
        <v>1440.16</v>
      </c>
    </row>
    <row r="613" spans="1:27" ht="12.75" hidden="1" customHeight="1" outlineLevel="1" x14ac:dyDescent="0.2">
      <c r="A613" s="97" t="s">
        <v>1608</v>
      </c>
      <c r="B613" s="63" t="s">
        <v>90</v>
      </c>
      <c r="C613" s="43" t="s">
        <v>79</v>
      </c>
      <c r="D613" s="44">
        <f>$D$468</f>
        <v>434.18</v>
      </c>
      <c r="E613" s="44">
        <f t="shared" ref="E613:AA613" si="358">$D$468</f>
        <v>434.18</v>
      </c>
      <c r="F613" s="44">
        <f t="shared" si="358"/>
        <v>434.18</v>
      </c>
      <c r="G613" s="44">
        <f t="shared" si="358"/>
        <v>434.18</v>
      </c>
      <c r="H613" s="44">
        <f t="shared" si="358"/>
        <v>434.18</v>
      </c>
      <c r="I613" s="44">
        <f t="shared" si="358"/>
        <v>434.18</v>
      </c>
      <c r="J613" s="44">
        <f t="shared" si="358"/>
        <v>434.18</v>
      </c>
      <c r="K613" s="44">
        <f t="shared" si="358"/>
        <v>434.18</v>
      </c>
      <c r="L613" s="44">
        <f t="shared" si="358"/>
        <v>434.18</v>
      </c>
      <c r="M613" s="44">
        <f t="shared" si="358"/>
        <v>434.18</v>
      </c>
      <c r="N613" s="44">
        <f t="shared" si="358"/>
        <v>434.18</v>
      </c>
      <c r="O613" s="44">
        <f t="shared" si="358"/>
        <v>434.18</v>
      </c>
      <c r="P613" s="44">
        <f t="shared" si="358"/>
        <v>434.18</v>
      </c>
      <c r="Q613" s="44">
        <f t="shared" si="358"/>
        <v>434.18</v>
      </c>
      <c r="R613" s="44">
        <f t="shared" si="358"/>
        <v>434.18</v>
      </c>
      <c r="S613" s="44">
        <f t="shared" si="358"/>
        <v>434.18</v>
      </c>
      <c r="T613" s="44">
        <f t="shared" si="358"/>
        <v>434.18</v>
      </c>
      <c r="U613" s="44">
        <f t="shared" si="358"/>
        <v>434.18</v>
      </c>
      <c r="V613" s="44">
        <f t="shared" si="358"/>
        <v>434.18</v>
      </c>
      <c r="W613" s="44">
        <f t="shared" si="358"/>
        <v>434.18</v>
      </c>
      <c r="X613" s="44">
        <f t="shared" si="358"/>
        <v>434.18</v>
      </c>
      <c r="Y613" s="44">
        <f t="shared" si="358"/>
        <v>434.18</v>
      </c>
      <c r="Z613" s="44">
        <f t="shared" si="358"/>
        <v>434.18</v>
      </c>
      <c r="AA613" s="44">
        <f t="shared" si="358"/>
        <v>434.18</v>
      </c>
    </row>
    <row r="614" spans="1:27" ht="12.75" hidden="1" customHeight="1" outlineLevel="1" x14ac:dyDescent="0.2">
      <c r="A614" s="97" t="s">
        <v>1609</v>
      </c>
      <c r="B614" s="63" t="s">
        <v>83</v>
      </c>
      <c r="C614" s="43" t="s">
        <v>79</v>
      </c>
      <c r="D614" s="44">
        <v>4.3</v>
      </c>
      <c r="E614" s="44">
        <v>4.3</v>
      </c>
      <c r="F614" s="44">
        <v>4.3</v>
      </c>
      <c r="G614" s="44">
        <v>4.3</v>
      </c>
      <c r="H614" s="44">
        <v>4.3</v>
      </c>
      <c r="I614" s="44">
        <v>4.3</v>
      </c>
      <c r="J614" s="44">
        <v>4.3</v>
      </c>
      <c r="K614" s="44">
        <v>4.3</v>
      </c>
      <c r="L614" s="44">
        <v>4.3</v>
      </c>
      <c r="M614" s="44">
        <v>4.3</v>
      </c>
      <c r="N614" s="44">
        <v>4.3</v>
      </c>
      <c r="O614" s="44">
        <v>4.3</v>
      </c>
      <c r="P614" s="44">
        <v>4.3</v>
      </c>
      <c r="Q614" s="44">
        <v>4.3</v>
      </c>
      <c r="R614" s="44">
        <v>4.3</v>
      </c>
      <c r="S614" s="44">
        <v>4.3</v>
      </c>
      <c r="T614" s="44">
        <v>4.3</v>
      </c>
      <c r="U614" s="44">
        <v>4.3</v>
      </c>
      <c r="V614" s="44">
        <v>4.3</v>
      </c>
      <c r="W614" s="44">
        <v>4.3</v>
      </c>
      <c r="X614" s="44">
        <v>4.3</v>
      </c>
      <c r="Y614" s="44">
        <v>4.3</v>
      </c>
      <c r="Z614" s="44">
        <v>4.3</v>
      </c>
      <c r="AA614" s="44">
        <v>4.3</v>
      </c>
    </row>
    <row r="615" spans="1:27" ht="12.75" hidden="1" customHeight="1" outlineLevel="1" x14ac:dyDescent="0.2">
      <c r="A615" s="97" t="s">
        <v>1610</v>
      </c>
      <c r="B615" s="63" t="s">
        <v>81</v>
      </c>
      <c r="C615" s="43" t="s">
        <v>79</v>
      </c>
      <c r="D615" s="44">
        <f>$D$11</f>
        <v>264.79000000000002</v>
      </c>
      <c r="E615" s="44">
        <f t="shared" ref="E615:AA615" si="359">$D$11</f>
        <v>264.79000000000002</v>
      </c>
      <c r="F615" s="44">
        <f t="shared" si="359"/>
        <v>264.79000000000002</v>
      </c>
      <c r="G615" s="44">
        <f t="shared" si="359"/>
        <v>264.79000000000002</v>
      </c>
      <c r="H615" s="44">
        <f t="shared" si="359"/>
        <v>264.79000000000002</v>
      </c>
      <c r="I615" s="44">
        <f t="shared" si="359"/>
        <v>264.79000000000002</v>
      </c>
      <c r="J615" s="44">
        <f t="shared" si="359"/>
        <v>264.79000000000002</v>
      </c>
      <c r="K615" s="44">
        <f t="shared" si="359"/>
        <v>264.79000000000002</v>
      </c>
      <c r="L615" s="44">
        <f t="shared" si="359"/>
        <v>264.79000000000002</v>
      </c>
      <c r="M615" s="44">
        <f t="shared" si="359"/>
        <v>264.79000000000002</v>
      </c>
      <c r="N615" s="44">
        <f t="shared" si="359"/>
        <v>264.79000000000002</v>
      </c>
      <c r="O615" s="44">
        <f t="shared" si="359"/>
        <v>264.79000000000002</v>
      </c>
      <c r="P615" s="44">
        <f t="shared" si="359"/>
        <v>264.79000000000002</v>
      </c>
      <c r="Q615" s="44">
        <f t="shared" si="359"/>
        <v>264.79000000000002</v>
      </c>
      <c r="R615" s="44">
        <f t="shared" si="359"/>
        <v>264.79000000000002</v>
      </c>
      <c r="S615" s="44">
        <f t="shared" si="359"/>
        <v>264.79000000000002</v>
      </c>
      <c r="T615" s="44">
        <f t="shared" si="359"/>
        <v>264.79000000000002</v>
      </c>
      <c r="U615" s="44">
        <f t="shared" si="359"/>
        <v>264.79000000000002</v>
      </c>
      <c r="V615" s="44">
        <f t="shared" si="359"/>
        <v>264.79000000000002</v>
      </c>
      <c r="W615" s="44">
        <f t="shared" si="359"/>
        <v>264.79000000000002</v>
      </c>
      <c r="X615" s="44">
        <f t="shared" si="359"/>
        <v>264.79000000000002</v>
      </c>
      <c r="Y615" s="44">
        <f t="shared" si="359"/>
        <v>264.79000000000002</v>
      </c>
      <c r="Z615" s="44">
        <f t="shared" si="359"/>
        <v>264.79000000000002</v>
      </c>
      <c r="AA615" s="44">
        <f t="shared" si="359"/>
        <v>264.79000000000002</v>
      </c>
    </row>
    <row r="616" spans="1:27" collapsed="1" x14ac:dyDescent="0.2">
      <c r="B616" s="99" t="s">
        <v>391</v>
      </c>
    </row>
    <row r="617" spans="1:27" x14ac:dyDescent="0.2">
      <c r="B617" s="99" t="s">
        <v>391</v>
      </c>
    </row>
    <row r="618" spans="1:27" x14ac:dyDescent="0.2">
      <c r="A618" s="174" t="s">
        <v>845</v>
      </c>
      <c r="B618" s="175"/>
      <c r="C618" s="175"/>
      <c r="D618" s="175"/>
      <c r="E618" s="175"/>
      <c r="F618" s="175"/>
      <c r="G618" s="175"/>
      <c r="H618" s="175"/>
      <c r="I618" s="175"/>
      <c r="J618" s="175"/>
      <c r="K618" s="175"/>
      <c r="L618" s="175"/>
      <c r="M618" s="175"/>
      <c r="N618" s="175"/>
      <c r="O618" s="175"/>
      <c r="P618" s="175"/>
      <c r="Q618" s="175"/>
      <c r="R618" s="175"/>
      <c r="S618" s="175"/>
      <c r="T618" s="175"/>
      <c r="U618" s="175"/>
      <c r="V618" s="175"/>
      <c r="W618" s="175"/>
      <c r="X618" s="175"/>
      <c r="Y618" s="175"/>
      <c r="Z618" s="175"/>
      <c r="AA618" s="176"/>
    </row>
    <row r="619" spans="1:27" ht="15" customHeight="1" x14ac:dyDescent="0.2">
      <c r="A619" s="177" t="s">
        <v>1611</v>
      </c>
      <c r="B619" s="179" t="s">
        <v>847</v>
      </c>
      <c r="C619" s="181" t="s">
        <v>848</v>
      </c>
      <c r="D619" s="27" t="s">
        <v>69</v>
      </c>
      <c r="E619" s="27" t="s">
        <v>70</v>
      </c>
      <c r="F619" s="27" t="s">
        <v>849</v>
      </c>
      <c r="G619" s="27" t="s">
        <v>850</v>
      </c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</row>
    <row r="620" spans="1:27" x14ac:dyDescent="0.2">
      <c r="A620" s="178"/>
      <c r="B620" s="180"/>
      <c r="C620" s="182"/>
      <c r="D620" s="103">
        <f>SUM(D621:D622)</f>
        <v>1509538.1</v>
      </c>
      <c r="E620" s="103">
        <f>SUM(E621:E622)</f>
        <v>1946074.79</v>
      </c>
      <c r="F620" s="103">
        <f>SUM(F621:F622)</f>
        <v>2029926.29</v>
      </c>
      <c r="G620" s="103">
        <f>SUM(G621:G622)</f>
        <v>2293524.2600000002</v>
      </c>
    </row>
    <row r="621" spans="1:27" ht="12.75" hidden="1" customHeight="1" outlineLevel="1" x14ac:dyDescent="0.2">
      <c r="A621" s="104" t="s">
        <v>1612</v>
      </c>
      <c r="B621" s="105" t="s">
        <v>852</v>
      </c>
      <c r="C621" s="106" t="s">
        <v>848</v>
      </c>
      <c r="D621" s="44">
        <v>937717.64</v>
      </c>
      <c r="E621" s="44">
        <f>$D621</f>
        <v>937717.64</v>
      </c>
      <c r="F621" s="44">
        <f>$D621</f>
        <v>937717.64</v>
      </c>
      <c r="G621" s="44">
        <f>$D621</f>
        <v>937717.64</v>
      </c>
    </row>
    <row r="622" spans="1:27" ht="12.75" hidden="1" customHeight="1" outlineLevel="1" x14ac:dyDescent="0.2">
      <c r="A622" s="104" t="s">
        <v>1613</v>
      </c>
      <c r="B622" s="105" t="s">
        <v>90</v>
      </c>
      <c r="C622" s="106" t="s">
        <v>848</v>
      </c>
      <c r="D622" s="44">
        <v>571820.46</v>
      </c>
      <c r="E622" s="44">
        <v>1008357.15</v>
      </c>
      <c r="F622" s="44">
        <v>1092208.6499999999</v>
      </c>
      <c r="G622" s="44">
        <v>1355806.62</v>
      </c>
    </row>
    <row r="623" spans="1:27" collapsed="1" x14ac:dyDescent="0.2"/>
    <row r="625" spans="1:27" ht="12.75" customHeight="1" x14ac:dyDescent="0.25">
      <c r="A625" s="183" t="s">
        <v>84</v>
      </c>
      <c r="B625" s="183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 s="114"/>
      <c r="Q625" s="114"/>
      <c r="R625" s="114"/>
      <c r="S625" s="114"/>
      <c r="T625" s="114"/>
      <c r="U625" s="114"/>
      <c r="V625" s="114"/>
      <c r="W625" s="114"/>
      <c r="X625" s="114"/>
      <c r="Y625" s="114"/>
      <c r="Z625" s="114"/>
      <c r="AA625" s="114"/>
    </row>
    <row r="626" spans="1:27" ht="12.75" customHeight="1" x14ac:dyDescent="0.25">
      <c r="A626" s="184" t="s">
        <v>3073</v>
      </c>
      <c r="B626" s="184"/>
      <c r="C626" s="184"/>
      <c r="D626" s="184"/>
      <c r="E626" s="184"/>
      <c r="F626" s="184"/>
      <c r="G626" s="184"/>
      <c r="H626" s="184"/>
      <c r="I626" s="184"/>
      <c r="J626" s="184"/>
      <c r="K626" s="184"/>
      <c r="L626" s="184"/>
      <c r="M626" s="184"/>
      <c r="N626" s="184"/>
      <c r="O626" s="184"/>
      <c r="P626" s="114"/>
      <c r="Q626" s="114"/>
      <c r="R626" s="114"/>
      <c r="S626" s="114"/>
      <c r="T626" s="114"/>
      <c r="U626" s="114"/>
      <c r="V626" s="114"/>
      <c r="W626" s="114"/>
      <c r="X626" s="114"/>
      <c r="Y626" s="114"/>
      <c r="Z626" s="114"/>
      <c r="AA626" s="114"/>
    </row>
    <row r="628" spans="1:27" x14ac:dyDescent="0.2">
      <c r="A628" s="54"/>
      <c r="B628" s="55"/>
    </row>
    <row r="629" spans="1:27" x14ac:dyDescent="0.2">
      <c r="A629" s="54"/>
      <c r="B629" s="56"/>
    </row>
    <row r="640" spans="1:27" hidden="1" x14ac:dyDescent="0.2">
      <c r="B640" s="107" t="s">
        <v>3074</v>
      </c>
    </row>
    <row r="641" spans="2:2" hidden="1" x14ac:dyDescent="0.2">
      <c r="B641" s="108" t="s">
        <v>3075</v>
      </c>
    </row>
  </sheetData>
  <autoFilter ref="B6:C567" xr:uid="{00000000-0001-0000-0900-000000000000}"/>
  <mergeCells count="12">
    <mergeCell ref="A626:O626"/>
    <mergeCell ref="A1:AA3"/>
    <mergeCell ref="A4:AA4"/>
    <mergeCell ref="A5:AA5"/>
    <mergeCell ref="A158:AA158"/>
    <mergeCell ref="A311:AA311"/>
    <mergeCell ref="A464:AA464"/>
    <mergeCell ref="A618:AA618"/>
    <mergeCell ref="A619:A620"/>
    <mergeCell ref="B619:B620"/>
    <mergeCell ref="C619:C620"/>
    <mergeCell ref="A625:B625"/>
  </mergeCells>
  <pageMargins left="0.25" right="0.25" top="0.75" bottom="0.75" header="0.3" footer="0.3"/>
  <pageSetup paperSize="9" scale="41" fitToHeight="0" orientation="landscape" r:id="rId1"/>
  <colBreaks count="1" manualBreakCount="1">
    <brk id="12" max="64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BCB2A-BA44-49E0-BF97-4F777F3612ED}">
  <sheetPr>
    <tabColor theme="5" tint="0.59999389629810485"/>
    <pageSetUpPr fitToPage="1"/>
  </sheetPr>
  <dimension ref="A1:AA641"/>
  <sheetViews>
    <sheetView view="pageBreakPreview" topLeftCell="I1" zoomScale="76" zoomScaleNormal="100" zoomScaleSheetLayoutView="76" workbookViewId="0">
      <pane ySplit="4" topLeftCell="A596" activePane="bottomLeft" state="frozen"/>
      <selection activeCell="N8" sqref="N8"/>
      <selection pane="bottomLeft" activeCell="N8" sqref="N8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85" t="s">
        <v>1010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</row>
    <row r="2" spans="1:27" x14ac:dyDescent="0.2">
      <c r="A2" s="185"/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</row>
    <row r="3" spans="1:27" x14ac:dyDescent="0.2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</row>
    <row r="4" spans="1:27" ht="15" customHeight="1" x14ac:dyDescent="0.25">
      <c r="A4" s="188" t="s">
        <v>853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3"/>
    </row>
    <row r="5" spans="1:27" x14ac:dyDescent="0.2">
      <c r="A5" s="174" t="s">
        <v>213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6"/>
    </row>
    <row r="6" spans="1:27" ht="27" customHeight="1" x14ac:dyDescent="0.2">
      <c r="A6" s="26" t="s">
        <v>64</v>
      </c>
      <c r="B6" s="27" t="s">
        <v>214</v>
      </c>
      <c r="C6" s="26" t="s">
        <v>215</v>
      </c>
      <c r="D6" s="27" t="s">
        <v>216</v>
      </c>
      <c r="E6" s="27" t="s">
        <v>217</v>
      </c>
      <c r="F6" s="27" t="s">
        <v>218</v>
      </c>
      <c r="G6" s="27" t="s">
        <v>219</v>
      </c>
      <c r="H6" s="27" t="s">
        <v>220</v>
      </c>
      <c r="I6" s="27" t="s">
        <v>221</v>
      </c>
      <c r="J6" s="27" t="s">
        <v>222</v>
      </c>
      <c r="K6" s="27" t="s">
        <v>223</v>
      </c>
      <c r="L6" s="27" t="s">
        <v>224</v>
      </c>
      <c r="M6" s="27" t="s">
        <v>225</v>
      </c>
      <c r="N6" s="27" t="s">
        <v>226</v>
      </c>
      <c r="O6" s="27" t="s">
        <v>227</v>
      </c>
      <c r="P6" s="27" t="s">
        <v>228</v>
      </c>
      <c r="Q6" s="27" t="s">
        <v>229</v>
      </c>
      <c r="R6" s="27" t="s">
        <v>230</v>
      </c>
      <c r="S6" s="27" t="s">
        <v>231</v>
      </c>
      <c r="T6" s="27" t="s">
        <v>232</v>
      </c>
      <c r="U6" s="27" t="s">
        <v>233</v>
      </c>
      <c r="V6" s="27" t="s">
        <v>234</v>
      </c>
      <c r="W6" s="27" t="s">
        <v>235</v>
      </c>
      <c r="X6" s="27" t="s">
        <v>236</v>
      </c>
      <c r="Y6" s="27" t="s">
        <v>237</v>
      </c>
      <c r="Z6" s="27" t="s">
        <v>238</v>
      </c>
      <c r="AA6" s="27" t="s">
        <v>239</v>
      </c>
    </row>
    <row r="7" spans="1:27" x14ac:dyDescent="0.2">
      <c r="A7" s="96" t="s">
        <v>1011</v>
      </c>
      <c r="B7" s="28" t="str">
        <f>"01"&amp;"."&amp;$B$640&amp;"."&amp;$B$641</f>
        <v>01.04.2024</v>
      </c>
      <c r="C7" s="88" t="s">
        <v>76</v>
      </c>
      <c r="D7" s="89">
        <f>ROUND(((D8+D9+D11+D10)/1000),5)</f>
        <v>1.8300700000000001</v>
      </c>
      <c r="E7" s="89">
        <f>ROUND(((E8+E9+E11+E10)/1000),5)</f>
        <v>1.7475499999999999</v>
      </c>
      <c r="F7" s="89">
        <f>ROUND(((F8+F9+F11+F10)/1000),5)</f>
        <v>1.73776</v>
      </c>
      <c r="G7" s="89">
        <f t="shared" ref="G7:AA7" si="0">ROUND(((G8+G9+G11+G10)/1000),5)</f>
        <v>1.7403599999999999</v>
      </c>
      <c r="H7" s="89">
        <f t="shared" si="0"/>
        <v>1.7565200000000001</v>
      </c>
      <c r="I7" s="89">
        <f t="shared" si="0"/>
        <v>1.79542</v>
      </c>
      <c r="J7" s="89">
        <f t="shared" si="0"/>
        <v>1.9000900000000001</v>
      </c>
      <c r="K7" s="89">
        <f t="shared" si="0"/>
        <v>2.17421</v>
      </c>
      <c r="L7" s="89">
        <f t="shared" si="0"/>
        <v>2.2840699999999998</v>
      </c>
      <c r="M7" s="89">
        <f t="shared" si="0"/>
        <v>2.4025400000000001</v>
      </c>
      <c r="N7" s="89">
        <f t="shared" si="0"/>
        <v>2.4020199999999998</v>
      </c>
      <c r="O7" s="89">
        <f t="shared" si="0"/>
        <v>2.35846</v>
      </c>
      <c r="P7" s="89">
        <f t="shared" si="0"/>
        <v>2.3408899999999999</v>
      </c>
      <c r="Q7" s="89">
        <f t="shared" si="0"/>
        <v>2.3556499999999998</v>
      </c>
      <c r="R7" s="89">
        <f t="shared" si="0"/>
        <v>2.3517899999999998</v>
      </c>
      <c r="S7" s="89">
        <f t="shared" si="0"/>
        <v>2.3472300000000001</v>
      </c>
      <c r="T7" s="89">
        <f t="shared" si="0"/>
        <v>2.30233</v>
      </c>
      <c r="U7" s="89">
        <f t="shared" si="0"/>
        <v>2.30294</v>
      </c>
      <c r="V7" s="89">
        <f t="shared" si="0"/>
        <v>2.3287599999999999</v>
      </c>
      <c r="W7" s="89">
        <f t="shared" si="0"/>
        <v>2.3670900000000001</v>
      </c>
      <c r="X7" s="89">
        <f t="shared" si="0"/>
        <v>2.3464900000000002</v>
      </c>
      <c r="Y7" s="89">
        <f t="shared" si="0"/>
        <v>2.2536</v>
      </c>
      <c r="Z7" s="89">
        <f t="shared" si="0"/>
        <v>2.02895</v>
      </c>
      <c r="AA7" s="89">
        <f t="shared" si="0"/>
        <v>1.8411900000000001</v>
      </c>
    </row>
    <row r="8" spans="1:27" ht="12.75" customHeight="1" outlineLevel="1" x14ac:dyDescent="0.2">
      <c r="A8" s="97" t="s">
        <v>1012</v>
      </c>
      <c r="B8" s="63" t="s">
        <v>242</v>
      </c>
      <c r="C8" s="43" t="s">
        <v>79</v>
      </c>
      <c r="D8" s="44">
        <v>1543.23</v>
      </c>
      <c r="E8" s="44">
        <v>1460.71</v>
      </c>
      <c r="F8" s="44">
        <v>1450.92</v>
      </c>
      <c r="G8" s="44">
        <v>1453.52</v>
      </c>
      <c r="H8" s="44">
        <v>1469.68</v>
      </c>
      <c r="I8" s="44">
        <v>1508.58</v>
      </c>
      <c r="J8" s="44">
        <v>1613.25</v>
      </c>
      <c r="K8" s="44">
        <v>1887.37</v>
      </c>
      <c r="L8" s="44">
        <v>1997.23</v>
      </c>
      <c r="M8" s="44">
        <v>2115.6999999999998</v>
      </c>
      <c r="N8" s="44">
        <v>2115.1799999999998</v>
      </c>
      <c r="O8" s="44">
        <v>2071.62</v>
      </c>
      <c r="P8" s="44">
        <v>2054.0500000000002</v>
      </c>
      <c r="Q8" s="44">
        <v>2068.81</v>
      </c>
      <c r="R8" s="44">
        <v>2064.9499999999998</v>
      </c>
      <c r="S8" s="44">
        <v>2060.39</v>
      </c>
      <c r="T8" s="44">
        <v>2015.49</v>
      </c>
      <c r="U8" s="44">
        <v>2016.1</v>
      </c>
      <c r="V8" s="44">
        <v>2041.92</v>
      </c>
      <c r="W8" s="44">
        <v>2080.25</v>
      </c>
      <c r="X8" s="44">
        <v>2059.65</v>
      </c>
      <c r="Y8" s="44">
        <v>1966.76</v>
      </c>
      <c r="Z8" s="44">
        <v>1742.11</v>
      </c>
      <c r="AA8" s="44">
        <v>1554.35</v>
      </c>
    </row>
    <row r="9" spans="1:27" ht="12.75" customHeight="1" outlineLevel="1" x14ac:dyDescent="0.2">
      <c r="A9" s="97" t="s">
        <v>1013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customHeight="1" outlineLevel="1" x14ac:dyDescent="0.2">
      <c r="A10" s="97" t="s">
        <v>1014</v>
      </c>
      <c r="B10" s="63" t="s">
        <v>83</v>
      </c>
      <c r="C10" s="43" t="s">
        <v>79</v>
      </c>
      <c r="D10" s="44">
        <v>4.3</v>
      </c>
      <c r="E10" s="44">
        <v>4.3</v>
      </c>
      <c r="F10" s="44">
        <v>4.3</v>
      </c>
      <c r="G10" s="44">
        <v>4.3</v>
      </c>
      <c r="H10" s="44">
        <v>4.3</v>
      </c>
      <c r="I10" s="44">
        <v>4.3</v>
      </c>
      <c r="J10" s="44">
        <v>4.3</v>
      </c>
      <c r="K10" s="44">
        <v>4.3</v>
      </c>
      <c r="L10" s="44">
        <v>4.3</v>
      </c>
      <c r="M10" s="44">
        <v>4.3</v>
      </c>
      <c r="N10" s="44">
        <v>4.3</v>
      </c>
      <c r="O10" s="44">
        <v>4.3</v>
      </c>
      <c r="P10" s="44">
        <v>4.3</v>
      </c>
      <c r="Q10" s="44">
        <v>4.3</v>
      </c>
      <c r="R10" s="44">
        <v>4.3</v>
      </c>
      <c r="S10" s="44">
        <v>4.3</v>
      </c>
      <c r="T10" s="44">
        <v>4.3</v>
      </c>
      <c r="U10" s="44">
        <v>4.3</v>
      </c>
      <c r="V10" s="44">
        <v>4.3</v>
      </c>
      <c r="W10" s="44">
        <v>4.3</v>
      </c>
      <c r="X10" s="44">
        <v>4.3</v>
      </c>
      <c r="Y10" s="44">
        <v>4.3</v>
      </c>
      <c r="Z10" s="44">
        <v>4.3</v>
      </c>
      <c r="AA10" s="44">
        <v>4.3</v>
      </c>
    </row>
    <row r="11" spans="1:27" ht="12.75" customHeight="1" outlineLevel="1" x14ac:dyDescent="0.2">
      <c r="A11" s="97" t="s">
        <v>1015</v>
      </c>
      <c r="B11" s="63" t="s">
        <v>81</v>
      </c>
      <c r="C11" s="43" t="s">
        <v>79</v>
      </c>
      <c r="D11" s="44">
        <v>216.36</v>
      </c>
      <c r="E11" s="44">
        <f>$D$11</f>
        <v>216.36</v>
      </c>
      <c r="F11" s="44">
        <f t="shared" ref="F11:AA11" si="2">$D$11</f>
        <v>216.36</v>
      </c>
      <c r="G11" s="44">
        <f t="shared" si="2"/>
        <v>216.36</v>
      </c>
      <c r="H11" s="44">
        <f t="shared" si="2"/>
        <v>216.36</v>
      </c>
      <c r="I11" s="44">
        <f t="shared" si="2"/>
        <v>216.36</v>
      </c>
      <c r="J11" s="44">
        <f t="shared" si="2"/>
        <v>216.36</v>
      </c>
      <c r="K11" s="44">
        <f t="shared" si="2"/>
        <v>216.36</v>
      </c>
      <c r="L11" s="44">
        <f t="shared" si="2"/>
        <v>216.36</v>
      </c>
      <c r="M11" s="44">
        <f t="shared" si="2"/>
        <v>216.36</v>
      </c>
      <c r="N11" s="44">
        <f t="shared" si="2"/>
        <v>216.36</v>
      </c>
      <c r="O11" s="44">
        <f t="shared" si="2"/>
        <v>216.36</v>
      </c>
      <c r="P11" s="44">
        <f t="shared" si="2"/>
        <v>216.36</v>
      </c>
      <c r="Q11" s="44">
        <f t="shared" si="2"/>
        <v>216.36</v>
      </c>
      <c r="R11" s="44">
        <f t="shared" si="2"/>
        <v>216.36</v>
      </c>
      <c r="S11" s="44">
        <f t="shared" si="2"/>
        <v>216.36</v>
      </c>
      <c r="T11" s="44">
        <f t="shared" si="2"/>
        <v>216.36</v>
      </c>
      <c r="U11" s="44">
        <f t="shared" si="2"/>
        <v>216.36</v>
      </c>
      <c r="V11" s="44">
        <f t="shared" si="2"/>
        <v>216.36</v>
      </c>
      <c r="W11" s="44">
        <f t="shared" si="2"/>
        <v>216.36</v>
      </c>
      <c r="X11" s="44">
        <f t="shared" si="2"/>
        <v>216.36</v>
      </c>
      <c r="Y11" s="44">
        <f t="shared" si="2"/>
        <v>216.36</v>
      </c>
      <c r="Z11" s="44">
        <f t="shared" si="2"/>
        <v>216.36</v>
      </c>
      <c r="AA11" s="44">
        <f t="shared" si="2"/>
        <v>216.36</v>
      </c>
    </row>
    <row r="12" spans="1:27" x14ac:dyDescent="0.2">
      <c r="A12" s="96" t="s">
        <v>1016</v>
      </c>
      <c r="B12" s="28" t="str">
        <f>"02"&amp;"."&amp;$B$640&amp;"."&amp;$B$641</f>
        <v>02.04.2024</v>
      </c>
      <c r="C12" s="88" t="s">
        <v>76</v>
      </c>
      <c r="D12" s="89">
        <f>ROUND(((D13+D14+D16+D15)/1000),5)</f>
        <v>1.7439</v>
      </c>
      <c r="E12" s="89">
        <f>ROUND(((E13+E14+E16+E15)/1000),5)</f>
        <v>1.70997</v>
      </c>
      <c r="F12" s="89">
        <f>ROUND(((F13+F14+F16+F15)/1000),5)</f>
        <v>1.66513</v>
      </c>
      <c r="G12" s="89">
        <f t="shared" ref="G12:AA12" si="3">ROUND(((G13+G14+G16+G15)/1000),5)</f>
        <v>1.6672100000000001</v>
      </c>
      <c r="H12" s="89">
        <f t="shared" si="3"/>
        <v>1.69356</v>
      </c>
      <c r="I12" s="89">
        <f t="shared" si="3"/>
        <v>1.73342</v>
      </c>
      <c r="J12" s="89">
        <f t="shared" si="3"/>
        <v>1.7869900000000001</v>
      </c>
      <c r="K12" s="89">
        <f t="shared" si="3"/>
        <v>2.02155</v>
      </c>
      <c r="L12" s="89">
        <f t="shared" si="3"/>
        <v>2.2111900000000002</v>
      </c>
      <c r="M12" s="89">
        <f t="shared" si="3"/>
        <v>2.2557900000000002</v>
      </c>
      <c r="N12" s="89">
        <f t="shared" si="3"/>
        <v>2.26437</v>
      </c>
      <c r="O12" s="89">
        <f t="shared" si="3"/>
        <v>2.2585000000000002</v>
      </c>
      <c r="P12" s="89">
        <f t="shared" si="3"/>
        <v>2.2535500000000002</v>
      </c>
      <c r="Q12" s="89">
        <f t="shared" si="3"/>
        <v>2.25658</v>
      </c>
      <c r="R12" s="89">
        <f t="shared" si="3"/>
        <v>2.25447</v>
      </c>
      <c r="S12" s="89">
        <f t="shared" si="3"/>
        <v>2.25217</v>
      </c>
      <c r="T12" s="89">
        <f t="shared" si="3"/>
        <v>2.2434799999999999</v>
      </c>
      <c r="U12" s="89">
        <f t="shared" si="3"/>
        <v>2.20641</v>
      </c>
      <c r="V12" s="89">
        <f t="shared" si="3"/>
        <v>2.2016499999999999</v>
      </c>
      <c r="W12" s="89">
        <f t="shared" si="3"/>
        <v>2.25482</v>
      </c>
      <c r="X12" s="89">
        <f t="shared" si="3"/>
        <v>2.24512</v>
      </c>
      <c r="Y12" s="89">
        <f t="shared" si="3"/>
        <v>2.15896</v>
      </c>
      <c r="Z12" s="89">
        <f t="shared" si="3"/>
        <v>1.8978699999999999</v>
      </c>
      <c r="AA12" s="89">
        <f t="shared" si="3"/>
        <v>1.7899099999999999</v>
      </c>
    </row>
    <row r="13" spans="1:27" ht="12.75" customHeight="1" outlineLevel="1" x14ac:dyDescent="0.2">
      <c r="A13" s="97" t="s">
        <v>1017</v>
      </c>
      <c r="B13" s="63" t="s">
        <v>242</v>
      </c>
      <c r="C13" s="43" t="s">
        <v>79</v>
      </c>
      <c r="D13" s="44">
        <v>1457.06</v>
      </c>
      <c r="E13" s="44">
        <v>1423.13</v>
      </c>
      <c r="F13" s="44">
        <v>1378.29</v>
      </c>
      <c r="G13" s="44">
        <v>1380.37</v>
      </c>
      <c r="H13" s="44">
        <v>1406.72</v>
      </c>
      <c r="I13" s="44">
        <v>1446.58</v>
      </c>
      <c r="J13" s="44">
        <v>1500.15</v>
      </c>
      <c r="K13" s="44">
        <v>1734.71</v>
      </c>
      <c r="L13" s="44">
        <v>1924.35</v>
      </c>
      <c r="M13" s="44">
        <v>1968.95</v>
      </c>
      <c r="N13" s="44">
        <v>1977.53</v>
      </c>
      <c r="O13" s="44">
        <v>1971.66</v>
      </c>
      <c r="P13" s="44">
        <v>1966.71</v>
      </c>
      <c r="Q13" s="44">
        <v>1969.74</v>
      </c>
      <c r="R13" s="44">
        <v>1967.63</v>
      </c>
      <c r="S13" s="44">
        <v>1965.33</v>
      </c>
      <c r="T13" s="44">
        <v>1956.64</v>
      </c>
      <c r="U13" s="44">
        <v>1919.57</v>
      </c>
      <c r="V13" s="44">
        <v>1914.81</v>
      </c>
      <c r="W13" s="44">
        <v>1967.98</v>
      </c>
      <c r="X13" s="44">
        <v>1958.28</v>
      </c>
      <c r="Y13" s="44">
        <v>1872.12</v>
      </c>
      <c r="Z13" s="44">
        <v>1611.03</v>
      </c>
      <c r="AA13" s="44">
        <v>1503.07</v>
      </c>
    </row>
    <row r="14" spans="1:27" ht="12.75" customHeight="1" outlineLevel="1" x14ac:dyDescent="0.2">
      <c r="A14" s="97" t="s">
        <v>1018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customHeight="1" outlineLevel="1" x14ac:dyDescent="0.2">
      <c r="A15" s="97" t="s">
        <v>1019</v>
      </c>
      <c r="B15" s="63" t="s">
        <v>83</v>
      </c>
      <c r="C15" s="43" t="s">
        <v>79</v>
      </c>
      <c r="D15" s="44">
        <v>4.3</v>
      </c>
      <c r="E15" s="44">
        <v>4.3</v>
      </c>
      <c r="F15" s="44">
        <v>4.3</v>
      </c>
      <c r="G15" s="44">
        <v>4.3</v>
      </c>
      <c r="H15" s="44">
        <v>4.3</v>
      </c>
      <c r="I15" s="44">
        <v>4.3</v>
      </c>
      <c r="J15" s="44">
        <v>4.3</v>
      </c>
      <c r="K15" s="44">
        <v>4.3</v>
      </c>
      <c r="L15" s="44">
        <v>4.3</v>
      </c>
      <c r="M15" s="44">
        <v>4.3</v>
      </c>
      <c r="N15" s="44">
        <v>4.3</v>
      </c>
      <c r="O15" s="44">
        <v>4.3</v>
      </c>
      <c r="P15" s="44">
        <v>4.3</v>
      </c>
      <c r="Q15" s="44">
        <v>4.3</v>
      </c>
      <c r="R15" s="44">
        <v>4.3</v>
      </c>
      <c r="S15" s="44">
        <v>4.3</v>
      </c>
      <c r="T15" s="44">
        <v>4.3</v>
      </c>
      <c r="U15" s="44">
        <v>4.3</v>
      </c>
      <c r="V15" s="44">
        <v>4.3</v>
      </c>
      <c r="W15" s="44">
        <v>4.3</v>
      </c>
      <c r="X15" s="44">
        <v>4.3</v>
      </c>
      <c r="Y15" s="44">
        <v>4.3</v>
      </c>
      <c r="Z15" s="44">
        <v>4.3</v>
      </c>
      <c r="AA15" s="44">
        <v>4.3</v>
      </c>
    </row>
    <row r="16" spans="1:27" ht="12.75" customHeight="1" outlineLevel="1" x14ac:dyDescent="0.2">
      <c r="A16" s="97" t="s">
        <v>1020</v>
      </c>
      <c r="B16" s="63" t="s">
        <v>81</v>
      </c>
      <c r="C16" s="43" t="s">
        <v>79</v>
      </c>
      <c r="D16" s="44">
        <f>$D$11</f>
        <v>216.36</v>
      </c>
      <c r="E16" s="44">
        <f t="shared" ref="E16:AA16" si="5">$D$11</f>
        <v>216.36</v>
      </c>
      <c r="F16" s="44">
        <f t="shared" si="5"/>
        <v>216.36</v>
      </c>
      <c r="G16" s="44">
        <f t="shared" si="5"/>
        <v>216.36</v>
      </c>
      <c r="H16" s="44">
        <f t="shared" si="5"/>
        <v>216.36</v>
      </c>
      <c r="I16" s="44">
        <f t="shared" si="5"/>
        <v>216.36</v>
      </c>
      <c r="J16" s="44">
        <f t="shared" si="5"/>
        <v>216.36</v>
      </c>
      <c r="K16" s="44">
        <f t="shared" si="5"/>
        <v>216.36</v>
      </c>
      <c r="L16" s="44">
        <f t="shared" si="5"/>
        <v>216.36</v>
      </c>
      <c r="M16" s="44">
        <f t="shared" si="5"/>
        <v>216.36</v>
      </c>
      <c r="N16" s="44">
        <f t="shared" si="5"/>
        <v>216.36</v>
      </c>
      <c r="O16" s="44">
        <f t="shared" si="5"/>
        <v>216.36</v>
      </c>
      <c r="P16" s="44">
        <f t="shared" si="5"/>
        <v>216.36</v>
      </c>
      <c r="Q16" s="44">
        <f t="shared" si="5"/>
        <v>216.36</v>
      </c>
      <c r="R16" s="44">
        <f>$D$11</f>
        <v>216.36</v>
      </c>
      <c r="S16" s="44">
        <f t="shared" si="5"/>
        <v>216.36</v>
      </c>
      <c r="T16" s="44">
        <f t="shared" si="5"/>
        <v>216.36</v>
      </c>
      <c r="U16" s="44">
        <f t="shared" si="5"/>
        <v>216.36</v>
      </c>
      <c r="V16" s="44">
        <f t="shared" si="5"/>
        <v>216.36</v>
      </c>
      <c r="W16" s="44">
        <f t="shared" si="5"/>
        <v>216.36</v>
      </c>
      <c r="X16" s="44">
        <f t="shared" si="5"/>
        <v>216.36</v>
      </c>
      <c r="Y16" s="44">
        <f t="shared" si="5"/>
        <v>216.36</v>
      </c>
      <c r="Z16" s="44">
        <f t="shared" si="5"/>
        <v>216.36</v>
      </c>
      <c r="AA16" s="44">
        <f t="shared" si="5"/>
        <v>216.36</v>
      </c>
    </row>
    <row r="17" spans="1:27" ht="12.75" customHeight="1" x14ac:dyDescent="0.2">
      <c r="A17" s="96" t="s">
        <v>1021</v>
      </c>
      <c r="B17" s="28" t="str">
        <f>"03"&amp;"."&amp;$B$640&amp;"."&amp;$B$641</f>
        <v>03.04.2024</v>
      </c>
      <c r="C17" s="88" t="s">
        <v>76</v>
      </c>
      <c r="D17" s="89">
        <f>ROUND(((D18+D19+D21+D20)/1000),5)</f>
        <v>1.7148099999999999</v>
      </c>
      <c r="E17" s="89">
        <f>ROUND(((E18+E19+E21+E20)/1000),5)</f>
        <v>1.6032900000000001</v>
      </c>
      <c r="F17" s="89">
        <f>ROUND(((F18+F19+F21+F20)/1000),5)</f>
        <v>1.57039</v>
      </c>
      <c r="G17" s="89">
        <f t="shared" ref="G17:AA17" si="6">ROUND(((G18+G19+G21+G20)/1000),5)</f>
        <v>1.5789200000000001</v>
      </c>
      <c r="H17" s="89">
        <f t="shared" si="6"/>
        <v>1.59819</v>
      </c>
      <c r="I17" s="89">
        <f t="shared" si="6"/>
        <v>1.6907000000000001</v>
      </c>
      <c r="J17" s="89">
        <f t="shared" si="6"/>
        <v>1.74597</v>
      </c>
      <c r="K17" s="89">
        <f t="shared" si="6"/>
        <v>1.91049</v>
      </c>
      <c r="L17" s="89">
        <f t="shared" si="6"/>
        <v>2.20248</v>
      </c>
      <c r="M17" s="89">
        <f t="shared" si="6"/>
        <v>2.2900299999999998</v>
      </c>
      <c r="N17" s="89">
        <f t="shared" si="6"/>
        <v>2.29705</v>
      </c>
      <c r="O17" s="89">
        <f t="shared" si="6"/>
        <v>2.3015699999999999</v>
      </c>
      <c r="P17" s="89">
        <f t="shared" si="6"/>
        <v>2.2968999999999999</v>
      </c>
      <c r="Q17" s="89">
        <f t="shared" si="6"/>
        <v>2.3011400000000002</v>
      </c>
      <c r="R17" s="89">
        <f t="shared" si="6"/>
        <v>2.2954300000000001</v>
      </c>
      <c r="S17" s="89">
        <f t="shared" si="6"/>
        <v>2.2939600000000002</v>
      </c>
      <c r="T17" s="89">
        <f t="shared" si="6"/>
        <v>2.3194699999999999</v>
      </c>
      <c r="U17" s="89">
        <f t="shared" si="6"/>
        <v>2.2131099999999999</v>
      </c>
      <c r="V17" s="89">
        <f t="shared" si="6"/>
        <v>2.2171500000000002</v>
      </c>
      <c r="W17" s="89">
        <f t="shared" si="6"/>
        <v>2.28477</v>
      </c>
      <c r="X17" s="89">
        <f t="shared" si="6"/>
        <v>2.27223</v>
      </c>
      <c r="Y17" s="89">
        <f t="shared" si="6"/>
        <v>2.1488200000000002</v>
      </c>
      <c r="Z17" s="89">
        <f t="shared" si="6"/>
        <v>1.82178</v>
      </c>
      <c r="AA17" s="89">
        <f t="shared" si="6"/>
        <v>1.7590399999999999</v>
      </c>
    </row>
    <row r="18" spans="1:27" ht="12.75" customHeight="1" outlineLevel="1" x14ac:dyDescent="0.2">
      <c r="A18" s="97" t="s">
        <v>1022</v>
      </c>
      <c r="B18" s="63" t="s">
        <v>242</v>
      </c>
      <c r="C18" s="43" t="s">
        <v>79</v>
      </c>
      <c r="D18" s="44">
        <v>1427.97</v>
      </c>
      <c r="E18" s="44">
        <v>1316.45</v>
      </c>
      <c r="F18" s="44">
        <v>1283.55</v>
      </c>
      <c r="G18" s="44">
        <v>1292.08</v>
      </c>
      <c r="H18" s="44">
        <v>1311.35</v>
      </c>
      <c r="I18" s="44">
        <v>1403.86</v>
      </c>
      <c r="J18" s="44">
        <v>1459.13</v>
      </c>
      <c r="K18" s="44">
        <v>1623.65</v>
      </c>
      <c r="L18" s="44">
        <v>1915.64</v>
      </c>
      <c r="M18" s="44">
        <v>2003.19</v>
      </c>
      <c r="N18" s="44">
        <v>2010.21</v>
      </c>
      <c r="O18" s="44">
        <v>2014.73</v>
      </c>
      <c r="P18" s="44">
        <v>2010.06</v>
      </c>
      <c r="Q18" s="44">
        <v>2014.3</v>
      </c>
      <c r="R18" s="44">
        <v>2008.59</v>
      </c>
      <c r="S18" s="44">
        <v>2007.12</v>
      </c>
      <c r="T18" s="44">
        <v>2032.63</v>
      </c>
      <c r="U18" s="44">
        <v>1926.27</v>
      </c>
      <c r="V18" s="44">
        <v>1930.31</v>
      </c>
      <c r="W18" s="44">
        <v>1997.93</v>
      </c>
      <c r="X18" s="44">
        <v>1985.39</v>
      </c>
      <c r="Y18" s="44">
        <v>1861.98</v>
      </c>
      <c r="Z18" s="44">
        <v>1534.94</v>
      </c>
      <c r="AA18" s="44">
        <v>1472.2</v>
      </c>
    </row>
    <row r="19" spans="1:27" ht="12.75" customHeight="1" outlineLevel="1" x14ac:dyDescent="0.2">
      <c r="A19" s="97" t="s">
        <v>1023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customHeight="1" outlineLevel="1" x14ac:dyDescent="0.2">
      <c r="A20" s="97" t="s">
        <v>1024</v>
      </c>
      <c r="B20" s="63" t="s">
        <v>83</v>
      </c>
      <c r="C20" s="43" t="s">
        <v>79</v>
      </c>
      <c r="D20" s="44">
        <v>4.3</v>
      </c>
      <c r="E20" s="44">
        <v>4.3</v>
      </c>
      <c r="F20" s="44">
        <v>4.3</v>
      </c>
      <c r="G20" s="44">
        <v>4.3</v>
      </c>
      <c r="H20" s="44">
        <v>4.3</v>
      </c>
      <c r="I20" s="44">
        <v>4.3</v>
      </c>
      <c r="J20" s="44">
        <v>4.3</v>
      </c>
      <c r="K20" s="44">
        <v>4.3</v>
      </c>
      <c r="L20" s="44">
        <v>4.3</v>
      </c>
      <c r="M20" s="44">
        <v>4.3</v>
      </c>
      <c r="N20" s="44">
        <v>4.3</v>
      </c>
      <c r="O20" s="44">
        <v>4.3</v>
      </c>
      <c r="P20" s="44">
        <v>4.3</v>
      </c>
      <c r="Q20" s="44">
        <v>4.3</v>
      </c>
      <c r="R20" s="44">
        <v>4.3</v>
      </c>
      <c r="S20" s="44">
        <v>4.3</v>
      </c>
      <c r="T20" s="44">
        <v>4.3</v>
      </c>
      <c r="U20" s="44">
        <v>4.3</v>
      </c>
      <c r="V20" s="44">
        <v>4.3</v>
      </c>
      <c r="W20" s="44">
        <v>4.3</v>
      </c>
      <c r="X20" s="44">
        <v>4.3</v>
      </c>
      <c r="Y20" s="44">
        <v>4.3</v>
      </c>
      <c r="Z20" s="44">
        <v>4.3</v>
      </c>
      <c r="AA20" s="44">
        <v>4.3</v>
      </c>
    </row>
    <row r="21" spans="1:27" ht="12.75" customHeight="1" outlineLevel="1" x14ac:dyDescent="0.2">
      <c r="A21" s="97" t="s">
        <v>1025</v>
      </c>
      <c r="B21" s="63" t="s">
        <v>81</v>
      </c>
      <c r="C21" s="43" t="s">
        <v>79</v>
      </c>
      <c r="D21" s="44">
        <f>$D$11</f>
        <v>216.36</v>
      </c>
      <c r="E21" s="44">
        <f t="shared" ref="E21:AA21" si="8">$D$11</f>
        <v>216.36</v>
      </c>
      <c r="F21" s="44">
        <f t="shared" si="8"/>
        <v>216.36</v>
      </c>
      <c r="G21" s="44">
        <f t="shared" si="8"/>
        <v>216.36</v>
      </c>
      <c r="H21" s="44">
        <f t="shared" si="8"/>
        <v>216.36</v>
      </c>
      <c r="I21" s="44">
        <f t="shared" si="8"/>
        <v>216.36</v>
      </c>
      <c r="J21" s="44">
        <f t="shared" si="8"/>
        <v>216.36</v>
      </c>
      <c r="K21" s="44">
        <f t="shared" si="8"/>
        <v>216.36</v>
      </c>
      <c r="L21" s="44">
        <f t="shared" si="8"/>
        <v>216.36</v>
      </c>
      <c r="M21" s="44">
        <f t="shared" si="8"/>
        <v>216.36</v>
      </c>
      <c r="N21" s="44">
        <f t="shared" si="8"/>
        <v>216.36</v>
      </c>
      <c r="O21" s="44">
        <f t="shared" si="8"/>
        <v>216.36</v>
      </c>
      <c r="P21" s="44">
        <f t="shared" si="8"/>
        <v>216.36</v>
      </c>
      <c r="Q21" s="44">
        <f t="shared" si="8"/>
        <v>216.36</v>
      </c>
      <c r="R21" s="44">
        <f>$D$11</f>
        <v>216.36</v>
      </c>
      <c r="S21" s="44">
        <f t="shared" si="8"/>
        <v>216.36</v>
      </c>
      <c r="T21" s="44">
        <f t="shared" si="8"/>
        <v>216.36</v>
      </c>
      <c r="U21" s="44">
        <f t="shared" si="8"/>
        <v>216.36</v>
      </c>
      <c r="V21" s="44">
        <f t="shared" si="8"/>
        <v>216.36</v>
      </c>
      <c r="W21" s="44">
        <f t="shared" si="8"/>
        <v>216.36</v>
      </c>
      <c r="X21" s="44">
        <f t="shared" si="8"/>
        <v>216.36</v>
      </c>
      <c r="Y21" s="44">
        <f t="shared" si="8"/>
        <v>216.36</v>
      </c>
      <c r="Z21" s="44">
        <f t="shared" si="8"/>
        <v>216.36</v>
      </c>
      <c r="AA21" s="44">
        <f t="shared" si="8"/>
        <v>216.36</v>
      </c>
    </row>
    <row r="22" spans="1:27" ht="12.75" customHeight="1" x14ac:dyDescent="0.2">
      <c r="A22" s="96" t="s">
        <v>1026</v>
      </c>
      <c r="B22" s="28" t="str">
        <f>"04"&amp;"."&amp;$B$640&amp;"."&amp;$B$641</f>
        <v>04.04.2024</v>
      </c>
      <c r="C22" s="88" t="s">
        <v>76</v>
      </c>
      <c r="D22" s="89">
        <f>ROUND(((D23+D24+D26+D25)/1000),5)</f>
        <v>1.58142</v>
      </c>
      <c r="E22" s="89">
        <f>ROUND(((E23+E24+E26+E25)/1000),5)</f>
        <v>1.51675</v>
      </c>
      <c r="F22" s="89">
        <f>ROUND(((F23+F24+F26+F25)/1000),5)</f>
        <v>1.4855</v>
      </c>
      <c r="G22" s="89">
        <f t="shared" ref="G22:AA22" si="9">ROUND(((G23+G24+G26+G25)/1000),5)</f>
        <v>1.4898</v>
      </c>
      <c r="H22" s="89">
        <f t="shared" si="9"/>
        <v>1.51701</v>
      </c>
      <c r="I22" s="89">
        <f t="shared" si="9"/>
        <v>1.6253599999999999</v>
      </c>
      <c r="J22" s="89">
        <f t="shared" si="9"/>
        <v>1.7397800000000001</v>
      </c>
      <c r="K22" s="89">
        <f t="shared" si="9"/>
        <v>1.8746799999999999</v>
      </c>
      <c r="L22" s="89">
        <f t="shared" si="9"/>
        <v>2.2267399999999999</v>
      </c>
      <c r="M22" s="89">
        <f t="shared" si="9"/>
        <v>2.32517</v>
      </c>
      <c r="N22" s="89">
        <f t="shared" si="9"/>
        <v>2.3408000000000002</v>
      </c>
      <c r="O22" s="89">
        <f t="shared" si="9"/>
        <v>2.3306</v>
      </c>
      <c r="P22" s="89">
        <f t="shared" si="9"/>
        <v>2.3150200000000001</v>
      </c>
      <c r="Q22" s="89">
        <f t="shared" si="9"/>
        <v>2.3376100000000002</v>
      </c>
      <c r="R22" s="89">
        <f t="shared" si="9"/>
        <v>2.3176299999999999</v>
      </c>
      <c r="S22" s="89">
        <f t="shared" si="9"/>
        <v>2.3051900000000001</v>
      </c>
      <c r="T22" s="89">
        <f t="shared" si="9"/>
        <v>2.3013499999999998</v>
      </c>
      <c r="U22" s="89">
        <f t="shared" si="9"/>
        <v>2.2114199999999999</v>
      </c>
      <c r="V22" s="89">
        <f t="shared" si="9"/>
        <v>2.2474099999999999</v>
      </c>
      <c r="W22" s="89">
        <f t="shared" si="9"/>
        <v>2.30355</v>
      </c>
      <c r="X22" s="89">
        <f t="shared" si="9"/>
        <v>2.3017500000000002</v>
      </c>
      <c r="Y22" s="89">
        <f t="shared" si="9"/>
        <v>2.18696</v>
      </c>
      <c r="Z22" s="89">
        <f t="shared" si="9"/>
        <v>1.8747100000000001</v>
      </c>
      <c r="AA22" s="89">
        <f t="shared" si="9"/>
        <v>1.7743199999999999</v>
      </c>
    </row>
    <row r="23" spans="1:27" ht="12.75" customHeight="1" outlineLevel="1" x14ac:dyDescent="0.2">
      <c r="A23" s="97" t="s">
        <v>1027</v>
      </c>
      <c r="B23" s="63" t="s">
        <v>242</v>
      </c>
      <c r="C23" s="43" t="s">
        <v>79</v>
      </c>
      <c r="D23" s="44">
        <v>1294.58</v>
      </c>
      <c r="E23" s="44">
        <v>1229.9100000000001</v>
      </c>
      <c r="F23" s="44">
        <v>1198.6600000000001</v>
      </c>
      <c r="G23" s="44">
        <v>1202.96</v>
      </c>
      <c r="H23" s="44">
        <v>1230.17</v>
      </c>
      <c r="I23" s="44">
        <v>1338.52</v>
      </c>
      <c r="J23" s="44">
        <v>1452.94</v>
      </c>
      <c r="K23" s="44">
        <v>1587.84</v>
      </c>
      <c r="L23" s="44">
        <v>1939.9</v>
      </c>
      <c r="M23" s="44">
        <v>2038.33</v>
      </c>
      <c r="N23" s="44">
        <v>2053.96</v>
      </c>
      <c r="O23" s="44">
        <v>2043.76</v>
      </c>
      <c r="P23" s="44">
        <v>2028.18</v>
      </c>
      <c r="Q23" s="44">
        <v>2050.77</v>
      </c>
      <c r="R23" s="44">
        <v>2030.79</v>
      </c>
      <c r="S23" s="44">
        <v>2018.35</v>
      </c>
      <c r="T23" s="44">
        <v>2014.51</v>
      </c>
      <c r="U23" s="44">
        <v>1924.58</v>
      </c>
      <c r="V23" s="44">
        <v>1960.57</v>
      </c>
      <c r="W23" s="44">
        <v>2016.71</v>
      </c>
      <c r="X23" s="44">
        <v>2014.91</v>
      </c>
      <c r="Y23" s="44">
        <v>1900.12</v>
      </c>
      <c r="Z23" s="44">
        <v>1587.87</v>
      </c>
      <c r="AA23" s="44">
        <v>1487.48</v>
      </c>
    </row>
    <row r="24" spans="1:27" ht="12.75" customHeight="1" outlineLevel="1" x14ac:dyDescent="0.2">
      <c r="A24" s="97" t="s">
        <v>1028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customHeight="1" outlineLevel="1" x14ac:dyDescent="0.2">
      <c r="A25" s="97" t="s">
        <v>1029</v>
      </c>
      <c r="B25" s="63" t="s">
        <v>83</v>
      </c>
      <c r="C25" s="43" t="s">
        <v>79</v>
      </c>
      <c r="D25" s="44">
        <v>4.3</v>
      </c>
      <c r="E25" s="44">
        <v>4.3</v>
      </c>
      <c r="F25" s="44">
        <v>4.3</v>
      </c>
      <c r="G25" s="44">
        <v>4.3</v>
      </c>
      <c r="H25" s="44">
        <v>4.3</v>
      </c>
      <c r="I25" s="44">
        <v>4.3</v>
      </c>
      <c r="J25" s="44">
        <v>4.3</v>
      </c>
      <c r="K25" s="44">
        <v>4.3</v>
      </c>
      <c r="L25" s="44">
        <v>4.3</v>
      </c>
      <c r="M25" s="44">
        <v>4.3</v>
      </c>
      <c r="N25" s="44">
        <v>4.3</v>
      </c>
      <c r="O25" s="44">
        <v>4.3</v>
      </c>
      <c r="P25" s="44">
        <v>4.3</v>
      </c>
      <c r="Q25" s="44">
        <v>4.3</v>
      </c>
      <c r="R25" s="44">
        <v>4.3</v>
      </c>
      <c r="S25" s="44">
        <v>4.3</v>
      </c>
      <c r="T25" s="44">
        <v>4.3</v>
      </c>
      <c r="U25" s="44">
        <v>4.3</v>
      </c>
      <c r="V25" s="44">
        <v>4.3</v>
      </c>
      <c r="W25" s="44">
        <v>4.3</v>
      </c>
      <c r="X25" s="44">
        <v>4.3</v>
      </c>
      <c r="Y25" s="44">
        <v>4.3</v>
      </c>
      <c r="Z25" s="44">
        <v>4.3</v>
      </c>
      <c r="AA25" s="44">
        <v>4.3</v>
      </c>
    </row>
    <row r="26" spans="1:27" ht="12.75" customHeight="1" outlineLevel="1" x14ac:dyDescent="0.2">
      <c r="A26" s="97" t="s">
        <v>1030</v>
      </c>
      <c r="B26" s="63" t="s">
        <v>81</v>
      </c>
      <c r="C26" s="43" t="s">
        <v>79</v>
      </c>
      <c r="D26" s="44">
        <f>$D$11</f>
        <v>216.36</v>
      </c>
      <c r="E26" s="44">
        <f t="shared" ref="E26:AA26" si="11">$D$11</f>
        <v>216.36</v>
      </c>
      <c r="F26" s="44">
        <f t="shared" si="11"/>
        <v>216.36</v>
      </c>
      <c r="G26" s="44">
        <f t="shared" si="11"/>
        <v>216.36</v>
      </c>
      <c r="H26" s="44">
        <f t="shared" si="11"/>
        <v>216.36</v>
      </c>
      <c r="I26" s="44">
        <f t="shared" si="11"/>
        <v>216.36</v>
      </c>
      <c r="J26" s="44">
        <f t="shared" si="11"/>
        <v>216.36</v>
      </c>
      <c r="K26" s="44">
        <f t="shared" si="11"/>
        <v>216.36</v>
      </c>
      <c r="L26" s="44">
        <f t="shared" si="11"/>
        <v>216.36</v>
      </c>
      <c r="M26" s="44">
        <f t="shared" si="11"/>
        <v>216.36</v>
      </c>
      <c r="N26" s="44">
        <f t="shared" si="11"/>
        <v>216.36</v>
      </c>
      <c r="O26" s="44">
        <f t="shared" si="11"/>
        <v>216.36</v>
      </c>
      <c r="P26" s="44">
        <f t="shared" si="11"/>
        <v>216.36</v>
      </c>
      <c r="Q26" s="44">
        <f t="shared" si="11"/>
        <v>216.36</v>
      </c>
      <c r="R26" s="44">
        <f>$D$11</f>
        <v>216.36</v>
      </c>
      <c r="S26" s="44">
        <f t="shared" si="11"/>
        <v>216.36</v>
      </c>
      <c r="T26" s="44">
        <f t="shared" si="11"/>
        <v>216.36</v>
      </c>
      <c r="U26" s="44">
        <f t="shared" si="11"/>
        <v>216.36</v>
      </c>
      <c r="V26" s="44">
        <f t="shared" si="11"/>
        <v>216.36</v>
      </c>
      <c r="W26" s="44">
        <f t="shared" si="11"/>
        <v>216.36</v>
      </c>
      <c r="X26" s="44">
        <f t="shared" si="11"/>
        <v>216.36</v>
      </c>
      <c r="Y26" s="44">
        <f t="shared" si="11"/>
        <v>216.36</v>
      </c>
      <c r="Z26" s="44">
        <f t="shared" si="11"/>
        <v>216.36</v>
      </c>
      <c r="AA26" s="44">
        <f t="shared" si="11"/>
        <v>216.36</v>
      </c>
    </row>
    <row r="27" spans="1:27" ht="12.75" customHeight="1" x14ac:dyDescent="0.2">
      <c r="A27" s="96" t="s">
        <v>1031</v>
      </c>
      <c r="B27" s="28" t="str">
        <f>"05"&amp;"."&amp;$B$640&amp;"."&amp;$B$641</f>
        <v>05.04.2024</v>
      </c>
      <c r="C27" s="88" t="s">
        <v>76</v>
      </c>
      <c r="D27" s="89">
        <f>ROUND(((D28+D29+D31+D30)/1000),5)</f>
        <v>1.58955</v>
      </c>
      <c r="E27" s="89">
        <f>ROUND(((E28+E29+E31+E30)/1000),5)</f>
        <v>1.51118</v>
      </c>
      <c r="F27" s="89">
        <f>ROUND(((F28+F29+F31+F30)/1000),5)</f>
        <v>1.5009999999999999</v>
      </c>
      <c r="G27" s="89">
        <f t="shared" ref="G27:AA27" si="12">ROUND(((G28+G29+G31+G30)/1000),5)</f>
        <v>1.5023200000000001</v>
      </c>
      <c r="H27" s="89">
        <f t="shared" si="12"/>
        <v>1.5362800000000001</v>
      </c>
      <c r="I27" s="89">
        <f t="shared" si="12"/>
        <v>1.64788</v>
      </c>
      <c r="J27" s="89">
        <f t="shared" si="12"/>
        <v>1.76101</v>
      </c>
      <c r="K27" s="89">
        <f t="shared" si="12"/>
        <v>1.9739800000000001</v>
      </c>
      <c r="L27" s="89">
        <f t="shared" si="12"/>
        <v>2.22471</v>
      </c>
      <c r="M27" s="89">
        <f t="shared" si="12"/>
        <v>2.2799399999999999</v>
      </c>
      <c r="N27" s="89">
        <f t="shared" si="12"/>
        <v>2.28857</v>
      </c>
      <c r="O27" s="89">
        <f t="shared" si="12"/>
        <v>2.29013</v>
      </c>
      <c r="P27" s="89">
        <f t="shared" si="12"/>
        <v>2.2803399999999998</v>
      </c>
      <c r="Q27" s="89">
        <f t="shared" si="12"/>
        <v>2.2839</v>
      </c>
      <c r="R27" s="89">
        <f t="shared" si="12"/>
        <v>2.2797200000000002</v>
      </c>
      <c r="S27" s="89">
        <f t="shared" si="12"/>
        <v>2.27501</v>
      </c>
      <c r="T27" s="89">
        <f t="shared" si="12"/>
        <v>2.2671199999999998</v>
      </c>
      <c r="U27" s="89">
        <f t="shared" si="12"/>
        <v>2.2091500000000002</v>
      </c>
      <c r="V27" s="89">
        <f t="shared" si="12"/>
        <v>2.2181799999999998</v>
      </c>
      <c r="W27" s="89">
        <f t="shared" si="12"/>
        <v>2.2699199999999999</v>
      </c>
      <c r="X27" s="89">
        <f t="shared" si="12"/>
        <v>2.2798500000000002</v>
      </c>
      <c r="Y27" s="89">
        <f t="shared" si="12"/>
        <v>2.7350599999999998</v>
      </c>
      <c r="Z27" s="89">
        <f t="shared" si="12"/>
        <v>2.4545499999999998</v>
      </c>
      <c r="AA27" s="89">
        <f t="shared" si="12"/>
        <v>1.9085399999999999</v>
      </c>
    </row>
    <row r="28" spans="1:27" ht="12.75" customHeight="1" outlineLevel="1" x14ac:dyDescent="0.2">
      <c r="A28" s="97" t="s">
        <v>1032</v>
      </c>
      <c r="B28" s="63" t="s">
        <v>242</v>
      </c>
      <c r="C28" s="43" t="s">
        <v>79</v>
      </c>
      <c r="D28" s="44">
        <v>1302.71</v>
      </c>
      <c r="E28" s="44">
        <v>1224.3399999999999</v>
      </c>
      <c r="F28" s="44">
        <v>1214.1600000000001</v>
      </c>
      <c r="G28" s="44">
        <v>1215.48</v>
      </c>
      <c r="H28" s="44">
        <v>1249.44</v>
      </c>
      <c r="I28" s="44">
        <v>1361.04</v>
      </c>
      <c r="J28" s="44">
        <v>1474.17</v>
      </c>
      <c r="K28" s="44">
        <v>1687.14</v>
      </c>
      <c r="L28" s="44">
        <v>1937.87</v>
      </c>
      <c r="M28" s="44">
        <v>1993.1</v>
      </c>
      <c r="N28" s="44">
        <v>2001.73</v>
      </c>
      <c r="O28" s="44">
        <v>2003.29</v>
      </c>
      <c r="P28" s="44">
        <v>1993.5</v>
      </c>
      <c r="Q28" s="44">
        <v>1997.06</v>
      </c>
      <c r="R28" s="44">
        <v>1992.88</v>
      </c>
      <c r="S28" s="44">
        <v>1988.17</v>
      </c>
      <c r="T28" s="44">
        <v>1980.28</v>
      </c>
      <c r="U28" s="44">
        <v>1922.31</v>
      </c>
      <c r="V28" s="44">
        <v>1931.34</v>
      </c>
      <c r="W28" s="44">
        <v>1983.08</v>
      </c>
      <c r="X28" s="44">
        <v>1993.01</v>
      </c>
      <c r="Y28" s="44">
        <v>2448.2199999999998</v>
      </c>
      <c r="Z28" s="44">
        <v>2167.71</v>
      </c>
      <c r="AA28" s="44">
        <v>1621.7</v>
      </c>
    </row>
    <row r="29" spans="1:27" ht="12.75" customHeight="1" outlineLevel="1" x14ac:dyDescent="0.2">
      <c r="A29" s="97" t="s">
        <v>1033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customHeight="1" outlineLevel="1" x14ac:dyDescent="0.2">
      <c r="A30" s="97" t="s">
        <v>1034</v>
      </c>
      <c r="B30" s="63" t="s">
        <v>83</v>
      </c>
      <c r="C30" s="43" t="s">
        <v>79</v>
      </c>
      <c r="D30" s="44">
        <v>4.3</v>
      </c>
      <c r="E30" s="44">
        <v>4.3</v>
      </c>
      <c r="F30" s="44">
        <v>4.3</v>
      </c>
      <c r="G30" s="44">
        <v>4.3</v>
      </c>
      <c r="H30" s="44">
        <v>4.3</v>
      </c>
      <c r="I30" s="44">
        <v>4.3</v>
      </c>
      <c r="J30" s="44">
        <v>4.3</v>
      </c>
      <c r="K30" s="44">
        <v>4.3</v>
      </c>
      <c r="L30" s="44">
        <v>4.3</v>
      </c>
      <c r="M30" s="44">
        <v>4.3</v>
      </c>
      <c r="N30" s="44">
        <v>4.3</v>
      </c>
      <c r="O30" s="44">
        <v>4.3</v>
      </c>
      <c r="P30" s="44">
        <v>4.3</v>
      </c>
      <c r="Q30" s="44">
        <v>4.3</v>
      </c>
      <c r="R30" s="44">
        <v>4.3</v>
      </c>
      <c r="S30" s="44">
        <v>4.3</v>
      </c>
      <c r="T30" s="44">
        <v>4.3</v>
      </c>
      <c r="U30" s="44">
        <v>4.3</v>
      </c>
      <c r="V30" s="44">
        <v>4.3</v>
      </c>
      <c r="W30" s="44">
        <v>4.3</v>
      </c>
      <c r="X30" s="44">
        <v>4.3</v>
      </c>
      <c r="Y30" s="44">
        <v>4.3</v>
      </c>
      <c r="Z30" s="44">
        <v>4.3</v>
      </c>
      <c r="AA30" s="44">
        <v>4.3</v>
      </c>
    </row>
    <row r="31" spans="1:27" ht="12.75" customHeight="1" outlineLevel="1" x14ac:dyDescent="0.2">
      <c r="A31" s="97" t="s">
        <v>1035</v>
      </c>
      <c r="B31" s="63" t="s">
        <v>81</v>
      </c>
      <c r="C31" s="43" t="s">
        <v>79</v>
      </c>
      <c r="D31" s="44">
        <f>$D$11</f>
        <v>216.36</v>
      </c>
      <c r="E31" s="44">
        <f t="shared" ref="E31:AA31" si="14">$D$11</f>
        <v>216.36</v>
      </c>
      <c r="F31" s="44">
        <f t="shared" si="14"/>
        <v>216.36</v>
      </c>
      <c r="G31" s="44">
        <f t="shared" si="14"/>
        <v>216.36</v>
      </c>
      <c r="H31" s="44">
        <f t="shared" si="14"/>
        <v>216.36</v>
      </c>
      <c r="I31" s="44">
        <f t="shared" si="14"/>
        <v>216.36</v>
      </c>
      <c r="J31" s="44">
        <f t="shared" si="14"/>
        <v>216.36</v>
      </c>
      <c r="K31" s="44">
        <f t="shared" si="14"/>
        <v>216.36</v>
      </c>
      <c r="L31" s="44">
        <f t="shared" si="14"/>
        <v>216.36</v>
      </c>
      <c r="M31" s="44">
        <f t="shared" si="14"/>
        <v>216.36</v>
      </c>
      <c r="N31" s="44">
        <f t="shared" si="14"/>
        <v>216.36</v>
      </c>
      <c r="O31" s="44">
        <f t="shared" si="14"/>
        <v>216.36</v>
      </c>
      <c r="P31" s="44">
        <f t="shared" si="14"/>
        <v>216.36</v>
      </c>
      <c r="Q31" s="44">
        <f t="shared" si="14"/>
        <v>216.36</v>
      </c>
      <c r="R31" s="44">
        <f>$D$11</f>
        <v>216.36</v>
      </c>
      <c r="S31" s="44">
        <f t="shared" si="14"/>
        <v>216.36</v>
      </c>
      <c r="T31" s="44">
        <f t="shared" si="14"/>
        <v>216.36</v>
      </c>
      <c r="U31" s="44">
        <f t="shared" si="14"/>
        <v>216.36</v>
      </c>
      <c r="V31" s="44">
        <f t="shared" si="14"/>
        <v>216.36</v>
      </c>
      <c r="W31" s="44">
        <f t="shared" si="14"/>
        <v>216.36</v>
      </c>
      <c r="X31" s="44">
        <f t="shared" si="14"/>
        <v>216.36</v>
      </c>
      <c r="Y31" s="44">
        <f t="shared" si="14"/>
        <v>216.36</v>
      </c>
      <c r="Z31" s="44">
        <f t="shared" si="14"/>
        <v>216.36</v>
      </c>
      <c r="AA31" s="44">
        <f t="shared" si="14"/>
        <v>216.36</v>
      </c>
    </row>
    <row r="32" spans="1:27" ht="12.75" customHeight="1" x14ac:dyDescent="0.2">
      <c r="A32" s="96" t="s">
        <v>1036</v>
      </c>
      <c r="B32" s="28" t="str">
        <f>"06"&amp;"."&amp;$B$640&amp;"."&amp;$B$641</f>
        <v>06.04.2024</v>
      </c>
      <c r="C32" s="88" t="s">
        <v>76</v>
      </c>
      <c r="D32" s="89">
        <f>ROUND(((D33+D34+D36+D35)/1000),5)</f>
        <v>1.7606599999999999</v>
      </c>
      <c r="E32" s="89">
        <f>ROUND(((E33+E34+E36+E35)/1000),5)</f>
        <v>1.5990800000000001</v>
      </c>
      <c r="F32" s="89">
        <f>ROUND(((F33+F34+F36+F35)/1000),5)</f>
        <v>1.55349</v>
      </c>
      <c r="G32" s="89">
        <f t="shared" ref="G32:AA32" si="15">ROUND(((G33+G34+G36+G35)/1000),5)</f>
        <v>1.54975</v>
      </c>
      <c r="H32" s="89">
        <f t="shared" si="15"/>
        <v>1.5930899999999999</v>
      </c>
      <c r="I32" s="89">
        <f t="shared" si="15"/>
        <v>1.6555899999999999</v>
      </c>
      <c r="J32" s="89">
        <f t="shared" si="15"/>
        <v>1.6787300000000001</v>
      </c>
      <c r="K32" s="89">
        <f t="shared" si="15"/>
        <v>1.7811600000000001</v>
      </c>
      <c r="L32" s="89">
        <f t="shared" si="15"/>
        <v>2.1638000000000002</v>
      </c>
      <c r="M32" s="89">
        <f t="shared" si="15"/>
        <v>2.2572399999999999</v>
      </c>
      <c r="N32" s="89">
        <f t="shared" si="15"/>
        <v>2.4288599999999998</v>
      </c>
      <c r="O32" s="89">
        <f t="shared" si="15"/>
        <v>2.2827199999999999</v>
      </c>
      <c r="P32" s="89">
        <f t="shared" si="15"/>
        <v>2.2819400000000001</v>
      </c>
      <c r="Q32" s="89">
        <f t="shared" si="15"/>
        <v>2.28111</v>
      </c>
      <c r="R32" s="89">
        <f t="shared" si="15"/>
        <v>2.2783699999999998</v>
      </c>
      <c r="S32" s="89">
        <f t="shared" si="15"/>
        <v>2.2744599999999999</v>
      </c>
      <c r="T32" s="89">
        <f t="shared" si="15"/>
        <v>2.36084</v>
      </c>
      <c r="U32" s="89">
        <f t="shared" si="15"/>
        <v>2.1928200000000002</v>
      </c>
      <c r="V32" s="89">
        <f t="shared" si="15"/>
        <v>2.2036899999999999</v>
      </c>
      <c r="W32" s="89">
        <f t="shared" si="15"/>
        <v>2.2833299999999999</v>
      </c>
      <c r="X32" s="89">
        <f t="shared" si="15"/>
        <v>2.2814899999999998</v>
      </c>
      <c r="Y32" s="89">
        <f t="shared" si="15"/>
        <v>2.1577899999999999</v>
      </c>
      <c r="Z32" s="89">
        <f t="shared" si="15"/>
        <v>1.8818999999999999</v>
      </c>
      <c r="AA32" s="89">
        <f t="shared" si="15"/>
        <v>1.7702899999999999</v>
      </c>
    </row>
    <row r="33" spans="1:27" ht="12.75" customHeight="1" outlineLevel="1" x14ac:dyDescent="0.2">
      <c r="A33" s="97" t="s">
        <v>1037</v>
      </c>
      <c r="B33" s="63" t="s">
        <v>242</v>
      </c>
      <c r="C33" s="43" t="s">
        <v>79</v>
      </c>
      <c r="D33" s="44">
        <v>1473.82</v>
      </c>
      <c r="E33" s="44">
        <v>1312.24</v>
      </c>
      <c r="F33" s="44">
        <v>1266.6500000000001</v>
      </c>
      <c r="G33" s="44">
        <v>1262.9100000000001</v>
      </c>
      <c r="H33" s="44">
        <v>1306.25</v>
      </c>
      <c r="I33" s="44">
        <v>1368.75</v>
      </c>
      <c r="J33" s="44">
        <v>1391.89</v>
      </c>
      <c r="K33" s="44">
        <v>1494.32</v>
      </c>
      <c r="L33" s="44">
        <v>1876.96</v>
      </c>
      <c r="M33" s="44">
        <v>1970.4</v>
      </c>
      <c r="N33" s="44">
        <v>2142.02</v>
      </c>
      <c r="O33" s="44">
        <v>1995.88</v>
      </c>
      <c r="P33" s="44">
        <v>1995.1</v>
      </c>
      <c r="Q33" s="44">
        <v>1994.27</v>
      </c>
      <c r="R33" s="44">
        <v>1991.53</v>
      </c>
      <c r="S33" s="44">
        <v>1987.62</v>
      </c>
      <c r="T33" s="44">
        <v>2074</v>
      </c>
      <c r="U33" s="44">
        <v>1905.98</v>
      </c>
      <c r="V33" s="44">
        <v>1916.85</v>
      </c>
      <c r="W33" s="44">
        <v>1996.49</v>
      </c>
      <c r="X33" s="44">
        <v>1994.65</v>
      </c>
      <c r="Y33" s="44">
        <v>1870.95</v>
      </c>
      <c r="Z33" s="44">
        <v>1595.06</v>
      </c>
      <c r="AA33" s="44">
        <v>1483.45</v>
      </c>
    </row>
    <row r="34" spans="1:27" ht="12.75" customHeight="1" outlineLevel="1" x14ac:dyDescent="0.2">
      <c r="A34" s="97" t="s">
        <v>1038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customHeight="1" outlineLevel="1" x14ac:dyDescent="0.2">
      <c r="A35" s="97" t="s">
        <v>1039</v>
      </c>
      <c r="B35" s="63" t="s">
        <v>83</v>
      </c>
      <c r="C35" s="43" t="s">
        <v>79</v>
      </c>
      <c r="D35" s="44">
        <v>4.3</v>
      </c>
      <c r="E35" s="44">
        <v>4.3</v>
      </c>
      <c r="F35" s="44">
        <v>4.3</v>
      </c>
      <c r="G35" s="44">
        <v>4.3</v>
      </c>
      <c r="H35" s="44">
        <v>4.3</v>
      </c>
      <c r="I35" s="44">
        <v>4.3</v>
      </c>
      <c r="J35" s="44">
        <v>4.3</v>
      </c>
      <c r="K35" s="44">
        <v>4.3</v>
      </c>
      <c r="L35" s="44">
        <v>4.3</v>
      </c>
      <c r="M35" s="44">
        <v>4.3</v>
      </c>
      <c r="N35" s="44">
        <v>4.3</v>
      </c>
      <c r="O35" s="44">
        <v>4.3</v>
      </c>
      <c r="P35" s="44">
        <v>4.3</v>
      </c>
      <c r="Q35" s="44">
        <v>4.3</v>
      </c>
      <c r="R35" s="44">
        <v>4.3</v>
      </c>
      <c r="S35" s="44">
        <v>4.3</v>
      </c>
      <c r="T35" s="44">
        <v>4.3</v>
      </c>
      <c r="U35" s="44">
        <v>4.3</v>
      </c>
      <c r="V35" s="44">
        <v>4.3</v>
      </c>
      <c r="W35" s="44">
        <v>4.3</v>
      </c>
      <c r="X35" s="44">
        <v>4.3</v>
      </c>
      <c r="Y35" s="44">
        <v>4.3</v>
      </c>
      <c r="Z35" s="44">
        <v>4.3</v>
      </c>
      <c r="AA35" s="44">
        <v>4.3</v>
      </c>
    </row>
    <row r="36" spans="1:27" ht="12.75" customHeight="1" outlineLevel="1" x14ac:dyDescent="0.2">
      <c r="A36" s="97" t="s">
        <v>1040</v>
      </c>
      <c r="B36" s="63" t="s">
        <v>81</v>
      </c>
      <c r="C36" s="43" t="s">
        <v>79</v>
      </c>
      <c r="D36" s="44">
        <f>$D$11</f>
        <v>216.36</v>
      </c>
      <c r="E36" s="44">
        <f t="shared" ref="E36:AA36" si="17">$D$11</f>
        <v>216.36</v>
      </c>
      <c r="F36" s="44">
        <f t="shared" si="17"/>
        <v>216.36</v>
      </c>
      <c r="G36" s="44">
        <f t="shared" si="17"/>
        <v>216.36</v>
      </c>
      <c r="H36" s="44">
        <f t="shared" si="17"/>
        <v>216.36</v>
      </c>
      <c r="I36" s="44">
        <f t="shared" si="17"/>
        <v>216.36</v>
      </c>
      <c r="J36" s="44">
        <f t="shared" si="17"/>
        <v>216.36</v>
      </c>
      <c r="K36" s="44">
        <f t="shared" si="17"/>
        <v>216.36</v>
      </c>
      <c r="L36" s="44">
        <f t="shared" si="17"/>
        <v>216.36</v>
      </c>
      <c r="M36" s="44">
        <f t="shared" si="17"/>
        <v>216.36</v>
      </c>
      <c r="N36" s="44">
        <f t="shared" si="17"/>
        <v>216.36</v>
      </c>
      <c r="O36" s="44">
        <f t="shared" si="17"/>
        <v>216.36</v>
      </c>
      <c r="P36" s="44">
        <f t="shared" si="17"/>
        <v>216.36</v>
      </c>
      <c r="Q36" s="44">
        <f t="shared" si="17"/>
        <v>216.36</v>
      </c>
      <c r="R36" s="44">
        <f>$D$11</f>
        <v>216.36</v>
      </c>
      <c r="S36" s="44">
        <f t="shared" si="17"/>
        <v>216.36</v>
      </c>
      <c r="T36" s="44">
        <f t="shared" si="17"/>
        <v>216.36</v>
      </c>
      <c r="U36" s="44">
        <f t="shared" si="17"/>
        <v>216.36</v>
      </c>
      <c r="V36" s="44">
        <f t="shared" si="17"/>
        <v>216.36</v>
      </c>
      <c r="W36" s="44">
        <f t="shared" si="17"/>
        <v>216.36</v>
      </c>
      <c r="X36" s="44">
        <f t="shared" si="17"/>
        <v>216.36</v>
      </c>
      <c r="Y36" s="44">
        <f t="shared" si="17"/>
        <v>216.36</v>
      </c>
      <c r="Z36" s="44">
        <f t="shared" si="17"/>
        <v>216.36</v>
      </c>
      <c r="AA36" s="44">
        <f t="shared" si="17"/>
        <v>216.36</v>
      </c>
    </row>
    <row r="37" spans="1:27" ht="12.75" customHeight="1" x14ac:dyDescent="0.2">
      <c r="A37" s="96" t="s">
        <v>1041</v>
      </c>
      <c r="B37" s="28" t="str">
        <f>"07"&amp;"."&amp;$B$640&amp;"."&amp;$B$641</f>
        <v>07.04.2024</v>
      </c>
      <c r="C37" s="88" t="s">
        <v>76</v>
      </c>
      <c r="D37" s="89">
        <f>ROUND(((D38+D39+D41+D40)/1000),5)</f>
        <v>1.7049099999999999</v>
      </c>
      <c r="E37" s="89">
        <f>ROUND(((E38+E39+E41+E40)/1000),5)</f>
        <v>1.58636</v>
      </c>
      <c r="F37" s="89">
        <f>ROUND(((F38+F39+F41+F40)/1000),5)</f>
        <v>1.5322100000000001</v>
      </c>
      <c r="G37" s="89">
        <f t="shared" ref="G37:AA37" si="18">ROUND(((G38+G39+G41+G40)/1000),5)</f>
        <v>1.5194099999999999</v>
      </c>
      <c r="H37" s="89">
        <f t="shared" si="18"/>
        <v>1.52949</v>
      </c>
      <c r="I37" s="89">
        <f t="shared" si="18"/>
        <v>1.5348999999999999</v>
      </c>
      <c r="J37" s="89">
        <f t="shared" si="18"/>
        <v>1.5321</v>
      </c>
      <c r="K37" s="89">
        <f t="shared" si="18"/>
        <v>1.6508100000000001</v>
      </c>
      <c r="L37" s="89">
        <f t="shared" si="18"/>
        <v>1.80576</v>
      </c>
      <c r="M37" s="89">
        <f t="shared" si="18"/>
        <v>1.87226</v>
      </c>
      <c r="N37" s="89">
        <f t="shared" si="18"/>
        <v>1.96499</v>
      </c>
      <c r="O37" s="89">
        <f t="shared" si="18"/>
        <v>1.95269</v>
      </c>
      <c r="P37" s="89">
        <f t="shared" si="18"/>
        <v>1.93218</v>
      </c>
      <c r="Q37" s="89">
        <f t="shared" si="18"/>
        <v>1.9254800000000001</v>
      </c>
      <c r="R37" s="89">
        <f t="shared" si="18"/>
        <v>1.9160900000000001</v>
      </c>
      <c r="S37" s="89">
        <f t="shared" si="18"/>
        <v>1.9588300000000001</v>
      </c>
      <c r="T37" s="89">
        <f t="shared" si="18"/>
        <v>1.9402900000000001</v>
      </c>
      <c r="U37" s="89">
        <f t="shared" si="18"/>
        <v>1.95465</v>
      </c>
      <c r="V37" s="89">
        <f t="shared" si="18"/>
        <v>1.9652499999999999</v>
      </c>
      <c r="W37" s="89">
        <f t="shared" si="18"/>
        <v>2.2686099999999998</v>
      </c>
      <c r="X37" s="89">
        <f t="shared" si="18"/>
        <v>2.3073299999999999</v>
      </c>
      <c r="Y37" s="89">
        <f t="shared" si="18"/>
        <v>1.95011</v>
      </c>
      <c r="Z37" s="89">
        <f t="shared" si="18"/>
        <v>1.7594700000000001</v>
      </c>
      <c r="AA37" s="89">
        <f t="shared" si="18"/>
        <v>1.6860200000000001</v>
      </c>
    </row>
    <row r="38" spans="1:27" ht="12.75" customHeight="1" outlineLevel="1" x14ac:dyDescent="0.2">
      <c r="A38" s="97" t="s">
        <v>1042</v>
      </c>
      <c r="B38" s="63" t="s">
        <v>242</v>
      </c>
      <c r="C38" s="43" t="s">
        <v>79</v>
      </c>
      <c r="D38" s="44">
        <v>1418.07</v>
      </c>
      <c r="E38" s="44">
        <v>1299.52</v>
      </c>
      <c r="F38" s="44">
        <v>1245.3699999999999</v>
      </c>
      <c r="G38" s="44">
        <v>1232.57</v>
      </c>
      <c r="H38" s="44">
        <v>1242.6500000000001</v>
      </c>
      <c r="I38" s="44">
        <v>1248.06</v>
      </c>
      <c r="J38" s="44">
        <v>1245.26</v>
      </c>
      <c r="K38" s="44">
        <v>1363.97</v>
      </c>
      <c r="L38" s="44">
        <v>1518.92</v>
      </c>
      <c r="M38" s="44">
        <v>1585.42</v>
      </c>
      <c r="N38" s="44">
        <v>1678.15</v>
      </c>
      <c r="O38" s="44">
        <v>1665.85</v>
      </c>
      <c r="P38" s="44">
        <v>1645.34</v>
      </c>
      <c r="Q38" s="44">
        <v>1638.64</v>
      </c>
      <c r="R38" s="44">
        <v>1629.25</v>
      </c>
      <c r="S38" s="44">
        <v>1671.99</v>
      </c>
      <c r="T38" s="44">
        <v>1653.45</v>
      </c>
      <c r="U38" s="44">
        <v>1667.81</v>
      </c>
      <c r="V38" s="44">
        <v>1678.41</v>
      </c>
      <c r="W38" s="44">
        <v>1981.77</v>
      </c>
      <c r="X38" s="44">
        <v>2020.49</v>
      </c>
      <c r="Y38" s="44">
        <v>1663.27</v>
      </c>
      <c r="Z38" s="44">
        <v>1472.63</v>
      </c>
      <c r="AA38" s="44">
        <v>1399.18</v>
      </c>
    </row>
    <row r="39" spans="1:27" ht="12.75" customHeight="1" outlineLevel="1" x14ac:dyDescent="0.2">
      <c r="A39" s="97" t="s">
        <v>1043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customHeight="1" outlineLevel="1" x14ac:dyDescent="0.2">
      <c r="A40" s="97" t="s">
        <v>1044</v>
      </c>
      <c r="B40" s="63" t="s">
        <v>83</v>
      </c>
      <c r="C40" s="43" t="s">
        <v>79</v>
      </c>
      <c r="D40" s="44">
        <v>4.3</v>
      </c>
      <c r="E40" s="44">
        <v>4.3</v>
      </c>
      <c r="F40" s="44">
        <v>4.3</v>
      </c>
      <c r="G40" s="44">
        <v>4.3</v>
      </c>
      <c r="H40" s="44">
        <v>4.3</v>
      </c>
      <c r="I40" s="44">
        <v>4.3</v>
      </c>
      <c r="J40" s="44">
        <v>4.3</v>
      </c>
      <c r="K40" s="44">
        <v>4.3</v>
      </c>
      <c r="L40" s="44">
        <v>4.3</v>
      </c>
      <c r="M40" s="44">
        <v>4.3</v>
      </c>
      <c r="N40" s="44">
        <v>4.3</v>
      </c>
      <c r="O40" s="44">
        <v>4.3</v>
      </c>
      <c r="P40" s="44">
        <v>4.3</v>
      </c>
      <c r="Q40" s="44">
        <v>4.3</v>
      </c>
      <c r="R40" s="44">
        <v>4.3</v>
      </c>
      <c r="S40" s="44">
        <v>4.3</v>
      </c>
      <c r="T40" s="44">
        <v>4.3</v>
      </c>
      <c r="U40" s="44">
        <v>4.3</v>
      </c>
      <c r="V40" s="44">
        <v>4.3</v>
      </c>
      <c r="W40" s="44">
        <v>4.3</v>
      </c>
      <c r="X40" s="44">
        <v>4.3</v>
      </c>
      <c r="Y40" s="44">
        <v>4.3</v>
      </c>
      <c r="Z40" s="44">
        <v>4.3</v>
      </c>
      <c r="AA40" s="44">
        <v>4.3</v>
      </c>
    </row>
    <row r="41" spans="1:27" ht="12.75" customHeight="1" outlineLevel="1" x14ac:dyDescent="0.2">
      <c r="A41" s="97" t="s">
        <v>1045</v>
      </c>
      <c r="B41" s="63" t="s">
        <v>81</v>
      </c>
      <c r="C41" s="43" t="s">
        <v>79</v>
      </c>
      <c r="D41" s="44">
        <f>$D$11</f>
        <v>216.36</v>
      </c>
      <c r="E41" s="44">
        <f t="shared" ref="E41:AA41" si="20">$D$11</f>
        <v>216.36</v>
      </c>
      <c r="F41" s="44">
        <f t="shared" si="20"/>
        <v>216.36</v>
      </c>
      <c r="G41" s="44">
        <f t="shared" si="20"/>
        <v>216.36</v>
      </c>
      <c r="H41" s="44">
        <f t="shared" si="20"/>
        <v>216.36</v>
      </c>
      <c r="I41" s="44">
        <f t="shared" si="20"/>
        <v>216.36</v>
      </c>
      <c r="J41" s="44">
        <f t="shared" si="20"/>
        <v>216.36</v>
      </c>
      <c r="K41" s="44">
        <f t="shared" si="20"/>
        <v>216.36</v>
      </c>
      <c r="L41" s="44">
        <f t="shared" si="20"/>
        <v>216.36</v>
      </c>
      <c r="M41" s="44">
        <f t="shared" si="20"/>
        <v>216.36</v>
      </c>
      <c r="N41" s="44">
        <f t="shared" si="20"/>
        <v>216.36</v>
      </c>
      <c r="O41" s="44">
        <f t="shared" si="20"/>
        <v>216.36</v>
      </c>
      <c r="P41" s="44">
        <f t="shared" si="20"/>
        <v>216.36</v>
      </c>
      <c r="Q41" s="44">
        <f t="shared" si="20"/>
        <v>216.36</v>
      </c>
      <c r="R41" s="44">
        <f>$D$11</f>
        <v>216.36</v>
      </c>
      <c r="S41" s="44">
        <f t="shared" si="20"/>
        <v>216.36</v>
      </c>
      <c r="T41" s="44">
        <f t="shared" si="20"/>
        <v>216.36</v>
      </c>
      <c r="U41" s="44">
        <f t="shared" si="20"/>
        <v>216.36</v>
      </c>
      <c r="V41" s="44">
        <f t="shared" si="20"/>
        <v>216.36</v>
      </c>
      <c r="W41" s="44">
        <f t="shared" si="20"/>
        <v>216.36</v>
      </c>
      <c r="X41" s="44">
        <f t="shared" si="20"/>
        <v>216.36</v>
      </c>
      <c r="Y41" s="44">
        <f t="shared" si="20"/>
        <v>216.36</v>
      </c>
      <c r="Z41" s="44">
        <f t="shared" si="20"/>
        <v>216.36</v>
      </c>
      <c r="AA41" s="44">
        <f t="shared" si="20"/>
        <v>216.36</v>
      </c>
    </row>
    <row r="42" spans="1:27" ht="12.75" customHeight="1" x14ac:dyDescent="0.2">
      <c r="A42" s="96" t="s">
        <v>1046</v>
      </c>
      <c r="B42" s="28" t="str">
        <f>"08"&amp;"."&amp;$B$640&amp;"."&amp;$B$641</f>
        <v>08.04.2024</v>
      </c>
      <c r="C42" s="88" t="s">
        <v>76</v>
      </c>
      <c r="D42" s="89">
        <f>ROUND(((D43+D44+D46+D45)/1000),5)</f>
        <v>1.5938000000000001</v>
      </c>
      <c r="E42" s="89">
        <f>ROUND(((E43+E44+E46+E45)/1000),5)</f>
        <v>1.5138</v>
      </c>
      <c r="F42" s="89">
        <f>ROUND(((F43+F44+F46+F45)/1000),5)</f>
        <v>1.4815199999999999</v>
      </c>
      <c r="G42" s="89">
        <f t="shared" ref="G42:AA42" si="21">ROUND(((G43+G44+G46+G45)/1000),5)</f>
        <v>1.4800599999999999</v>
      </c>
      <c r="H42" s="89">
        <f t="shared" si="21"/>
        <v>1.5125999999999999</v>
      </c>
      <c r="I42" s="89">
        <f t="shared" si="21"/>
        <v>1.59043</v>
      </c>
      <c r="J42" s="89">
        <f t="shared" si="21"/>
        <v>1.7305999999999999</v>
      </c>
      <c r="K42" s="89">
        <f t="shared" si="21"/>
        <v>2.0066899999999999</v>
      </c>
      <c r="L42" s="89">
        <f t="shared" si="21"/>
        <v>2.2172800000000001</v>
      </c>
      <c r="M42" s="89">
        <f t="shared" si="21"/>
        <v>2.4883700000000002</v>
      </c>
      <c r="N42" s="89">
        <f t="shared" si="21"/>
        <v>2.5164499999999999</v>
      </c>
      <c r="O42" s="89">
        <f t="shared" si="21"/>
        <v>2.32254</v>
      </c>
      <c r="P42" s="89">
        <f t="shared" si="21"/>
        <v>2.3339799999999999</v>
      </c>
      <c r="Q42" s="89">
        <f t="shared" si="21"/>
        <v>2.3671899999999999</v>
      </c>
      <c r="R42" s="89">
        <f t="shared" si="21"/>
        <v>2.33568</v>
      </c>
      <c r="S42" s="89">
        <f t="shared" si="21"/>
        <v>2.2961399999999998</v>
      </c>
      <c r="T42" s="89">
        <f t="shared" si="21"/>
        <v>2.25617</v>
      </c>
      <c r="U42" s="89">
        <f t="shared" si="21"/>
        <v>2.3261699999999998</v>
      </c>
      <c r="V42" s="89">
        <f t="shared" si="21"/>
        <v>2.4313799999999999</v>
      </c>
      <c r="W42" s="89">
        <f t="shared" si="21"/>
        <v>2.42483</v>
      </c>
      <c r="X42" s="89">
        <f t="shared" si="21"/>
        <v>2.2494700000000001</v>
      </c>
      <c r="Y42" s="89">
        <f t="shared" si="21"/>
        <v>2.17353</v>
      </c>
      <c r="Z42" s="89">
        <f t="shared" si="21"/>
        <v>1.8669899999999999</v>
      </c>
      <c r="AA42" s="89">
        <f t="shared" si="21"/>
        <v>1.76712</v>
      </c>
    </row>
    <row r="43" spans="1:27" ht="12.75" customHeight="1" outlineLevel="1" x14ac:dyDescent="0.2">
      <c r="A43" s="97" t="s">
        <v>1047</v>
      </c>
      <c r="B43" s="63" t="s">
        <v>242</v>
      </c>
      <c r="C43" s="43" t="s">
        <v>79</v>
      </c>
      <c r="D43" s="44">
        <v>1306.96</v>
      </c>
      <c r="E43" s="44">
        <v>1226.96</v>
      </c>
      <c r="F43" s="44">
        <v>1194.68</v>
      </c>
      <c r="G43" s="44">
        <v>1193.22</v>
      </c>
      <c r="H43" s="44">
        <v>1225.76</v>
      </c>
      <c r="I43" s="44">
        <v>1303.5899999999999</v>
      </c>
      <c r="J43" s="44">
        <v>1443.76</v>
      </c>
      <c r="K43" s="44">
        <v>1719.85</v>
      </c>
      <c r="L43" s="44">
        <v>1930.44</v>
      </c>
      <c r="M43" s="44">
        <v>2201.5300000000002</v>
      </c>
      <c r="N43" s="44">
        <v>2229.61</v>
      </c>
      <c r="O43" s="44">
        <v>2035.7</v>
      </c>
      <c r="P43" s="44">
        <v>2047.14</v>
      </c>
      <c r="Q43" s="44">
        <v>2080.35</v>
      </c>
      <c r="R43" s="44">
        <v>2048.84</v>
      </c>
      <c r="S43" s="44">
        <v>2009.3</v>
      </c>
      <c r="T43" s="44">
        <v>1969.33</v>
      </c>
      <c r="U43" s="44">
        <v>2039.33</v>
      </c>
      <c r="V43" s="44">
        <v>2144.54</v>
      </c>
      <c r="W43" s="44">
        <v>2137.9899999999998</v>
      </c>
      <c r="X43" s="44">
        <v>1962.63</v>
      </c>
      <c r="Y43" s="44">
        <v>1886.69</v>
      </c>
      <c r="Z43" s="44">
        <v>1580.15</v>
      </c>
      <c r="AA43" s="44">
        <v>1480.28</v>
      </c>
    </row>
    <row r="44" spans="1:27" ht="12.75" customHeight="1" outlineLevel="1" x14ac:dyDescent="0.2">
      <c r="A44" s="97" t="s">
        <v>1048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customHeight="1" outlineLevel="1" x14ac:dyDescent="0.2">
      <c r="A45" s="97" t="s">
        <v>1049</v>
      </c>
      <c r="B45" s="63" t="s">
        <v>83</v>
      </c>
      <c r="C45" s="43" t="s">
        <v>79</v>
      </c>
      <c r="D45" s="44">
        <v>4.3</v>
      </c>
      <c r="E45" s="44">
        <v>4.3</v>
      </c>
      <c r="F45" s="44">
        <v>4.3</v>
      </c>
      <c r="G45" s="44">
        <v>4.3</v>
      </c>
      <c r="H45" s="44">
        <v>4.3</v>
      </c>
      <c r="I45" s="44">
        <v>4.3</v>
      </c>
      <c r="J45" s="44">
        <v>4.3</v>
      </c>
      <c r="K45" s="44">
        <v>4.3</v>
      </c>
      <c r="L45" s="44">
        <v>4.3</v>
      </c>
      <c r="M45" s="44">
        <v>4.3</v>
      </c>
      <c r="N45" s="44">
        <v>4.3</v>
      </c>
      <c r="O45" s="44">
        <v>4.3</v>
      </c>
      <c r="P45" s="44">
        <v>4.3</v>
      </c>
      <c r="Q45" s="44">
        <v>4.3</v>
      </c>
      <c r="R45" s="44">
        <v>4.3</v>
      </c>
      <c r="S45" s="44">
        <v>4.3</v>
      </c>
      <c r="T45" s="44">
        <v>4.3</v>
      </c>
      <c r="U45" s="44">
        <v>4.3</v>
      </c>
      <c r="V45" s="44">
        <v>4.3</v>
      </c>
      <c r="W45" s="44">
        <v>4.3</v>
      </c>
      <c r="X45" s="44">
        <v>4.3</v>
      </c>
      <c r="Y45" s="44">
        <v>4.3</v>
      </c>
      <c r="Z45" s="44">
        <v>4.3</v>
      </c>
      <c r="AA45" s="44">
        <v>4.3</v>
      </c>
    </row>
    <row r="46" spans="1:27" ht="12.75" customHeight="1" outlineLevel="1" x14ac:dyDescent="0.2">
      <c r="A46" s="97" t="s">
        <v>1050</v>
      </c>
      <c r="B46" s="63" t="s">
        <v>81</v>
      </c>
      <c r="C46" s="43" t="s">
        <v>79</v>
      </c>
      <c r="D46" s="44">
        <f>$D$11</f>
        <v>216.36</v>
      </c>
      <c r="E46" s="44">
        <f t="shared" ref="E46:AA46" si="23">$D$11</f>
        <v>216.36</v>
      </c>
      <c r="F46" s="44">
        <f t="shared" si="23"/>
        <v>216.36</v>
      </c>
      <c r="G46" s="44">
        <f t="shared" si="23"/>
        <v>216.36</v>
      </c>
      <c r="H46" s="44">
        <f t="shared" si="23"/>
        <v>216.36</v>
      </c>
      <c r="I46" s="44">
        <f t="shared" si="23"/>
        <v>216.36</v>
      </c>
      <c r="J46" s="44">
        <f t="shared" si="23"/>
        <v>216.36</v>
      </c>
      <c r="K46" s="44">
        <f t="shared" si="23"/>
        <v>216.36</v>
      </c>
      <c r="L46" s="44">
        <f t="shared" si="23"/>
        <v>216.36</v>
      </c>
      <c r="M46" s="44">
        <f t="shared" si="23"/>
        <v>216.36</v>
      </c>
      <c r="N46" s="44">
        <f t="shared" si="23"/>
        <v>216.36</v>
      </c>
      <c r="O46" s="44">
        <f t="shared" si="23"/>
        <v>216.36</v>
      </c>
      <c r="P46" s="44">
        <f t="shared" si="23"/>
        <v>216.36</v>
      </c>
      <c r="Q46" s="44">
        <f t="shared" si="23"/>
        <v>216.36</v>
      </c>
      <c r="R46" s="44">
        <f>$D$11</f>
        <v>216.36</v>
      </c>
      <c r="S46" s="44">
        <f t="shared" si="23"/>
        <v>216.36</v>
      </c>
      <c r="T46" s="44">
        <f t="shared" si="23"/>
        <v>216.36</v>
      </c>
      <c r="U46" s="44">
        <f t="shared" si="23"/>
        <v>216.36</v>
      </c>
      <c r="V46" s="44">
        <f t="shared" si="23"/>
        <v>216.36</v>
      </c>
      <c r="W46" s="44">
        <f t="shared" si="23"/>
        <v>216.36</v>
      </c>
      <c r="X46" s="44">
        <f t="shared" si="23"/>
        <v>216.36</v>
      </c>
      <c r="Y46" s="44">
        <f t="shared" si="23"/>
        <v>216.36</v>
      </c>
      <c r="Z46" s="44">
        <f t="shared" si="23"/>
        <v>216.36</v>
      </c>
      <c r="AA46" s="44">
        <f t="shared" si="23"/>
        <v>216.36</v>
      </c>
    </row>
    <row r="47" spans="1:27" ht="12.75" customHeight="1" x14ac:dyDescent="0.2">
      <c r="A47" s="96" t="s">
        <v>1051</v>
      </c>
      <c r="B47" s="28" t="str">
        <f>"09"&amp;"."&amp;$B$640&amp;"."&amp;$B$641</f>
        <v>09.04.2024</v>
      </c>
      <c r="C47" s="88" t="s">
        <v>76</v>
      </c>
      <c r="D47" s="89">
        <f>ROUND(((D48+D49+D51+D50)/1000),5)</f>
        <v>1.64581</v>
      </c>
      <c r="E47" s="89">
        <f>ROUND(((E48+E49+E51+E50)/1000),5)</f>
        <v>1.53542</v>
      </c>
      <c r="F47" s="89">
        <f>ROUND(((F48+F49+F51+F50)/1000),5)</f>
        <v>1.5244200000000001</v>
      </c>
      <c r="G47" s="89">
        <f t="shared" ref="G47:AA47" si="24">ROUND(((G48+G49+G51+G50)/1000),5)</f>
        <v>1.53251</v>
      </c>
      <c r="H47" s="89">
        <f t="shared" si="24"/>
        <v>1.54149</v>
      </c>
      <c r="I47" s="89">
        <f t="shared" si="24"/>
        <v>1.62951</v>
      </c>
      <c r="J47" s="89">
        <f t="shared" si="24"/>
        <v>1.76447</v>
      </c>
      <c r="K47" s="89">
        <f t="shared" si="24"/>
        <v>1.9748699999999999</v>
      </c>
      <c r="L47" s="89">
        <f t="shared" si="24"/>
        <v>2.1403799999999999</v>
      </c>
      <c r="M47" s="89">
        <f t="shared" si="24"/>
        <v>2.2039800000000001</v>
      </c>
      <c r="N47" s="89">
        <f t="shared" si="24"/>
        <v>2.27359</v>
      </c>
      <c r="O47" s="89">
        <f t="shared" si="24"/>
        <v>2.30897</v>
      </c>
      <c r="P47" s="89">
        <f t="shared" si="24"/>
        <v>2.3403200000000002</v>
      </c>
      <c r="Q47" s="89">
        <f t="shared" si="24"/>
        <v>2.3409900000000001</v>
      </c>
      <c r="R47" s="89">
        <f t="shared" si="24"/>
        <v>2.3392599999999999</v>
      </c>
      <c r="S47" s="89">
        <f t="shared" si="24"/>
        <v>2.28166</v>
      </c>
      <c r="T47" s="89">
        <f t="shared" si="24"/>
        <v>2.1471900000000002</v>
      </c>
      <c r="U47" s="89">
        <f t="shared" si="24"/>
        <v>2.1353599999999999</v>
      </c>
      <c r="V47" s="89">
        <f t="shared" si="24"/>
        <v>2.1334200000000001</v>
      </c>
      <c r="W47" s="89">
        <f t="shared" si="24"/>
        <v>2.1627000000000001</v>
      </c>
      <c r="X47" s="89">
        <f t="shared" si="24"/>
        <v>2.1878799999999998</v>
      </c>
      <c r="Y47" s="89">
        <f t="shared" si="24"/>
        <v>2.1318000000000001</v>
      </c>
      <c r="Z47" s="89">
        <f t="shared" si="24"/>
        <v>1.83327</v>
      </c>
      <c r="AA47" s="89">
        <f t="shared" si="24"/>
        <v>1.7357499999999999</v>
      </c>
    </row>
    <row r="48" spans="1:27" ht="12.75" customHeight="1" outlineLevel="1" x14ac:dyDescent="0.2">
      <c r="A48" s="97" t="s">
        <v>1052</v>
      </c>
      <c r="B48" s="63" t="s">
        <v>242</v>
      </c>
      <c r="C48" s="43" t="s">
        <v>79</v>
      </c>
      <c r="D48" s="44">
        <v>1358.97</v>
      </c>
      <c r="E48" s="44">
        <v>1248.58</v>
      </c>
      <c r="F48" s="44">
        <v>1237.58</v>
      </c>
      <c r="G48" s="44">
        <v>1245.67</v>
      </c>
      <c r="H48" s="44">
        <v>1254.6500000000001</v>
      </c>
      <c r="I48" s="44">
        <v>1342.67</v>
      </c>
      <c r="J48" s="44">
        <v>1477.63</v>
      </c>
      <c r="K48" s="44">
        <v>1688.03</v>
      </c>
      <c r="L48" s="44">
        <v>1853.54</v>
      </c>
      <c r="M48" s="44">
        <v>1917.14</v>
      </c>
      <c r="N48" s="44">
        <v>1986.75</v>
      </c>
      <c r="O48" s="44">
        <v>2022.13</v>
      </c>
      <c r="P48" s="44">
        <v>2053.48</v>
      </c>
      <c r="Q48" s="44">
        <v>2054.15</v>
      </c>
      <c r="R48" s="44">
        <v>2052.42</v>
      </c>
      <c r="S48" s="44">
        <v>1994.82</v>
      </c>
      <c r="T48" s="44">
        <v>1860.35</v>
      </c>
      <c r="U48" s="44">
        <v>1848.52</v>
      </c>
      <c r="V48" s="44">
        <v>1846.58</v>
      </c>
      <c r="W48" s="44">
        <v>1875.86</v>
      </c>
      <c r="X48" s="44">
        <v>1901.04</v>
      </c>
      <c r="Y48" s="44">
        <v>1844.96</v>
      </c>
      <c r="Z48" s="44">
        <v>1546.43</v>
      </c>
      <c r="AA48" s="44">
        <v>1448.91</v>
      </c>
    </row>
    <row r="49" spans="1:27" ht="12.75" customHeight="1" outlineLevel="1" x14ac:dyDescent="0.2">
      <c r="A49" s="97" t="s">
        <v>1053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customHeight="1" outlineLevel="1" x14ac:dyDescent="0.2">
      <c r="A50" s="97" t="s">
        <v>1054</v>
      </c>
      <c r="B50" s="63" t="s">
        <v>83</v>
      </c>
      <c r="C50" s="43" t="s">
        <v>79</v>
      </c>
      <c r="D50" s="44">
        <v>4.3</v>
      </c>
      <c r="E50" s="44">
        <v>4.3</v>
      </c>
      <c r="F50" s="44">
        <v>4.3</v>
      </c>
      <c r="G50" s="44">
        <v>4.3</v>
      </c>
      <c r="H50" s="44">
        <v>4.3</v>
      </c>
      <c r="I50" s="44">
        <v>4.3</v>
      </c>
      <c r="J50" s="44">
        <v>4.3</v>
      </c>
      <c r="K50" s="44">
        <v>4.3</v>
      </c>
      <c r="L50" s="44">
        <v>4.3</v>
      </c>
      <c r="M50" s="44">
        <v>4.3</v>
      </c>
      <c r="N50" s="44">
        <v>4.3</v>
      </c>
      <c r="O50" s="44">
        <v>4.3</v>
      </c>
      <c r="P50" s="44">
        <v>4.3</v>
      </c>
      <c r="Q50" s="44">
        <v>4.3</v>
      </c>
      <c r="R50" s="44">
        <v>4.3</v>
      </c>
      <c r="S50" s="44">
        <v>4.3</v>
      </c>
      <c r="T50" s="44">
        <v>4.3</v>
      </c>
      <c r="U50" s="44">
        <v>4.3</v>
      </c>
      <c r="V50" s="44">
        <v>4.3</v>
      </c>
      <c r="W50" s="44">
        <v>4.3</v>
      </c>
      <c r="X50" s="44">
        <v>4.3</v>
      </c>
      <c r="Y50" s="44">
        <v>4.3</v>
      </c>
      <c r="Z50" s="44">
        <v>4.3</v>
      </c>
      <c r="AA50" s="44">
        <v>4.3</v>
      </c>
    </row>
    <row r="51" spans="1:27" ht="12.75" customHeight="1" outlineLevel="1" x14ac:dyDescent="0.2">
      <c r="A51" s="97" t="s">
        <v>1055</v>
      </c>
      <c r="B51" s="63" t="s">
        <v>81</v>
      </c>
      <c r="C51" s="43" t="s">
        <v>79</v>
      </c>
      <c r="D51" s="44">
        <f>$D$11</f>
        <v>216.36</v>
      </c>
      <c r="E51" s="44">
        <f t="shared" ref="E51:AA51" si="26">$D$11</f>
        <v>216.36</v>
      </c>
      <c r="F51" s="44">
        <f t="shared" si="26"/>
        <v>216.36</v>
      </c>
      <c r="G51" s="44">
        <f t="shared" si="26"/>
        <v>216.36</v>
      </c>
      <c r="H51" s="44">
        <f t="shared" si="26"/>
        <v>216.36</v>
      </c>
      <c r="I51" s="44">
        <f t="shared" si="26"/>
        <v>216.36</v>
      </c>
      <c r="J51" s="44">
        <f t="shared" si="26"/>
        <v>216.36</v>
      </c>
      <c r="K51" s="44">
        <f t="shared" si="26"/>
        <v>216.36</v>
      </c>
      <c r="L51" s="44">
        <f t="shared" si="26"/>
        <v>216.36</v>
      </c>
      <c r="M51" s="44">
        <f t="shared" si="26"/>
        <v>216.36</v>
      </c>
      <c r="N51" s="44">
        <f t="shared" si="26"/>
        <v>216.36</v>
      </c>
      <c r="O51" s="44">
        <f t="shared" si="26"/>
        <v>216.36</v>
      </c>
      <c r="P51" s="44">
        <f t="shared" si="26"/>
        <v>216.36</v>
      </c>
      <c r="Q51" s="44">
        <f t="shared" si="26"/>
        <v>216.36</v>
      </c>
      <c r="R51" s="44">
        <f>$D$11</f>
        <v>216.36</v>
      </c>
      <c r="S51" s="44">
        <f t="shared" si="26"/>
        <v>216.36</v>
      </c>
      <c r="T51" s="44">
        <f t="shared" si="26"/>
        <v>216.36</v>
      </c>
      <c r="U51" s="44">
        <f t="shared" si="26"/>
        <v>216.36</v>
      </c>
      <c r="V51" s="44">
        <f t="shared" si="26"/>
        <v>216.36</v>
      </c>
      <c r="W51" s="44">
        <f t="shared" si="26"/>
        <v>216.36</v>
      </c>
      <c r="X51" s="44">
        <f t="shared" si="26"/>
        <v>216.36</v>
      </c>
      <c r="Y51" s="44">
        <f t="shared" si="26"/>
        <v>216.36</v>
      </c>
      <c r="Z51" s="44">
        <f t="shared" si="26"/>
        <v>216.36</v>
      </c>
      <c r="AA51" s="44">
        <f t="shared" si="26"/>
        <v>216.36</v>
      </c>
    </row>
    <row r="52" spans="1:27" ht="12.75" customHeight="1" x14ac:dyDescent="0.2">
      <c r="A52" s="96" t="s">
        <v>1056</v>
      </c>
      <c r="B52" s="28" t="str">
        <f>"10"&amp;"."&amp;$B$640&amp;"."&amp;$B$641</f>
        <v>10.04.2024</v>
      </c>
      <c r="C52" s="88" t="s">
        <v>76</v>
      </c>
      <c r="D52" s="89">
        <f>ROUND(((D53+D54+D56+D55)/1000),5)</f>
        <v>1.6882200000000001</v>
      </c>
      <c r="E52" s="89">
        <f>ROUND(((E53+E54+E56+E55)/1000),5)</f>
        <v>1.5473699999999999</v>
      </c>
      <c r="F52" s="89">
        <f>ROUND(((F53+F54+F56+F55)/1000),5)</f>
        <v>1.52729</v>
      </c>
      <c r="G52" s="89">
        <f t="shared" ref="G52:AA52" si="27">ROUND(((G53+G54+G56+G55)/1000),5)</f>
        <v>1.52644</v>
      </c>
      <c r="H52" s="89">
        <f t="shared" si="27"/>
        <v>1.53362</v>
      </c>
      <c r="I52" s="89">
        <f t="shared" si="27"/>
        <v>1.6517500000000001</v>
      </c>
      <c r="J52" s="89">
        <f t="shared" si="27"/>
        <v>1.7690300000000001</v>
      </c>
      <c r="K52" s="89">
        <f t="shared" si="27"/>
        <v>1.99526</v>
      </c>
      <c r="L52" s="89">
        <f t="shared" si="27"/>
        <v>2.1931500000000002</v>
      </c>
      <c r="M52" s="89">
        <f t="shared" si="27"/>
        <v>2.4869300000000001</v>
      </c>
      <c r="N52" s="89">
        <f t="shared" si="27"/>
        <v>2.52644</v>
      </c>
      <c r="O52" s="89">
        <f t="shared" si="27"/>
        <v>2.5894900000000001</v>
      </c>
      <c r="P52" s="89">
        <f t="shared" si="27"/>
        <v>2.5893899999999999</v>
      </c>
      <c r="Q52" s="89">
        <f t="shared" si="27"/>
        <v>2.61937</v>
      </c>
      <c r="R52" s="89">
        <f t="shared" si="27"/>
        <v>2.6107</v>
      </c>
      <c r="S52" s="89">
        <f t="shared" si="27"/>
        <v>2.5876700000000001</v>
      </c>
      <c r="T52" s="89">
        <f t="shared" si="27"/>
        <v>2.5551400000000002</v>
      </c>
      <c r="U52" s="89">
        <f t="shared" si="27"/>
        <v>2.2665099999999998</v>
      </c>
      <c r="V52" s="89">
        <f t="shared" si="27"/>
        <v>2.1419100000000002</v>
      </c>
      <c r="W52" s="89">
        <f t="shared" si="27"/>
        <v>2.2750400000000002</v>
      </c>
      <c r="X52" s="89">
        <f t="shared" si="27"/>
        <v>2.2947299999999999</v>
      </c>
      <c r="Y52" s="89">
        <f t="shared" si="27"/>
        <v>2.1653500000000001</v>
      </c>
      <c r="Z52" s="89">
        <f t="shared" si="27"/>
        <v>1.8593599999999999</v>
      </c>
      <c r="AA52" s="89">
        <f t="shared" si="27"/>
        <v>1.7766299999999999</v>
      </c>
    </row>
    <row r="53" spans="1:27" ht="12.75" customHeight="1" outlineLevel="1" x14ac:dyDescent="0.2">
      <c r="A53" s="97" t="s">
        <v>1057</v>
      </c>
      <c r="B53" s="63" t="s">
        <v>242</v>
      </c>
      <c r="C53" s="43" t="s">
        <v>79</v>
      </c>
      <c r="D53" s="44">
        <v>1401.38</v>
      </c>
      <c r="E53" s="44">
        <v>1260.53</v>
      </c>
      <c r="F53" s="44">
        <v>1240.45</v>
      </c>
      <c r="G53" s="44">
        <v>1239.5999999999999</v>
      </c>
      <c r="H53" s="44">
        <v>1246.78</v>
      </c>
      <c r="I53" s="44">
        <v>1364.91</v>
      </c>
      <c r="J53" s="44">
        <v>1482.19</v>
      </c>
      <c r="K53" s="44">
        <v>1708.42</v>
      </c>
      <c r="L53" s="44">
        <v>1906.31</v>
      </c>
      <c r="M53" s="44">
        <v>2200.09</v>
      </c>
      <c r="N53" s="44">
        <v>2239.6</v>
      </c>
      <c r="O53" s="44">
        <v>2302.65</v>
      </c>
      <c r="P53" s="44">
        <v>2302.5500000000002</v>
      </c>
      <c r="Q53" s="44">
        <v>2332.5300000000002</v>
      </c>
      <c r="R53" s="44">
        <v>2323.86</v>
      </c>
      <c r="S53" s="44">
        <v>2300.83</v>
      </c>
      <c r="T53" s="44">
        <v>2268.3000000000002</v>
      </c>
      <c r="U53" s="44">
        <v>1979.67</v>
      </c>
      <c r="V53" s="44">
        <v>1855.07</v>
      </c>
      <c r="W53" s="44">
        <v>1988.2</v>
      </c>
      <c r="X53" s="44">
        <v>2007.89</v>
      </c>
      <c r="Y53" s="44">
        <v>1878.51</v>
      </c>
      <c r="Z53" s="44">
        <v>1572.52</v>
      </c>
      <c r="AA53" s="44">
        <v>1489.79</v>
      </c>
    </row>
    <row r="54" spans="1:27" ht="12.75" customHeight="1" outlineLevel="1" x14ac:dyDescent="0.2">
      <c r="A54" s="97" t="s">
        <v>1058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customHeight="1" outlineLevel="1" x14ac:dyDescent="0.2">
      <c r="A55" s="97" t="s">
        <v>1059</v>
      </c>
      <c r="B55" s="63" t="s">
        <v>83</v>
      </c>
      <c r="C55" s="43" t="s">
        <v>79</v>
      </c>
      <c r="D55" s="44">
        <v>4.3</v>
      </c>
      <c r="E55" s="44">
        <v>4.3</v>
      </c>
      <c r="F55" s="44">
        <v>4.3</v>
      </c>
      <c r="G55" s="44">
        <v>4.3</v>
      </c>
      <c r="H55" s="44">
        <v>4.3</v>
      </c>
      <c r="I55" s="44">
        <v>4.3</v>
      </c>
      <c r="J55" s="44">
        <v>4.3</v>
      </c>
      <c r="K55" s="44">
        <v>4.3</v>
      </c>
      <c r="L55" s="44">
        <v>4.3</v>
      </c>
      <c r="M55" s="44">
        <v>4.3</v>
      </c>
      <c r="N55" s="44">
        <v>4.3</v>
      </c>
      <c r="O55" s="44">
        <v>4.3</v>
      </c>
      <c r="P55" s="44">
        <v>4.3</v>
      </c>
      <c r="Q55" s="44">
        <v>4.3</v>
      </c>
      <c r="R55" s="44">
        <v>4.3</v>
      </c>
      <c r="S55" s="44">
        <v>4.3</v>
      </c>
      <c r="T55" s="44">
        <v>4.3</v>
      </c>
      <c r="U55" s="44">
        <v>4.3</v>
      </c>
      <c r="V55" s="44">
        <v>4.3</v>
      </c>
      <c r="W55" s="44">
        <v>4.3</v>
      </c>
      <c r="X55" s="44">
        <v>4.3</v>
      </c>
      <c r="Y55" s="44">
        <v>4.3</v>
      </c>
      <c r="Z55" s="44">
        <v>4.3</v>
      </c>
      <c r="AA55" s="44">
        <v>4.3</v>
      </c>
    </row>
    <row r="56" spans="1:27" ht="12.75" customHeight="1" outlineLevel="1" x14ac:dyDescent="0.2">
      <c r="A56" s="97" t="s">
        <v>1060</v>
      </c>
      <c r="B56" s="63" t="s">
        <v>81</v>
      </c>
      <c r="C56" s="43" t="s">
        <v>79</v>
      </c>
      <c r="D56" s="44">
        <f>$D$11</f>
        <v>216.36</v>
      </c>
      <c r="E56" s="44">
        <f t="shared" ref="E56:AA56" si="29">$D$11</f>
        <v>216.36</v>
      </c>
      <c r="F56" s="44">
        <f t="shared" si="29"/>
        <v>216.36</v>
      </c>
      <c r="G56" s="44">
        <f t="shared" si="29"/>
        <v>216.36</v>
      </c>
      <c r="H56" s="44">
        <f t="shared" si="29"/>
        <v>216.36</v>
      </c>
      <c r="I56" s="44">
        <f t="shared" si="29"/>
        <v>216.36</v>
      </c>
      <c r="J56" s="44">
        <f t="shared" si="29"/>
        <v>216.36</v>
      </c>
      <c r="K56" s="44">
        <f t="shared" si="29"/>
        <v>216.36</v>
      </c>
      <c r="L56" s="44">
        <f t="shared" si="29"/>
        <v>216.36</v>
      </c>
      <c r="M56" s="44">
        <f t="shared" si="29"/>
        <v>216.36</v>
      </c>
      <c r="N56" s="44">
        <f t="shared" si="29"/>
        <v>216.36</v>
      </c>
      <c r="O56" s="44">
        <f t="shared" si="29"/>
        <v>216.36</v>
      </c>
      <c r="P56" s="44">
        <f t="shared" si="29"/>
        <v>216.36</v>
      </c>
      <c r="Q56" s="44">
        <f t="shared" si="29"/>
        <v>216.36</v>
      </c>
      <c r="R56" s="44">
        <f>$D$11</f>
        <v>216.36</v>
      </c>
      <c r="S56" s="44">
        <f t="shared" si="29"/>
        <v>216.36</v>
      </c>
      <c r="T56" s="44">
        <f t="shared" si="29"/>
        <v>216.36</v>
      </c>
      <c r="U56" s="44">
        <f t="shared" si="29"/>
        <v>216.36</v>
      </c>
      <c r="V56" s="44">
        <f t="shared" si="29"/>
        <v>216.36</v>
      </c>
      <c r="W56" s="44">
        <f t="shared" si="29"/>
        <v>216.36</v>
      </c>
      <c r="X56" s="44">
        <f t="shared" si="29"/>
        <v>216.36</v>
      </c>
      <c r="Y56" s="44">
        <f t="shared" si="29"/>
        <v>216.36</v>
      </c>
      <c r="Z56" s="44">
        <f t="shared" si="29"/>
        <v>216.36</v>
      </c>
      <c r="AA56" s="44">
        <f t="shared" si="29"/>
        <v>216.36</v>
      </c>
    </row>
    <row r="57" spans="1:27" ht="12.75" customHeight="1" x14ac:dyDescent="0.2">
      <c r="A57" s="96" t="s">
        <v>1061</v>
      </c>
      <c r="B57" s="28" t="str">
        <f>"11"&amp;"."&amp;$B$640&amp;"."&amp;$B$641</f>
        <v>11.04.2024</v>
      </c>
      <c r="C57" s="88" t="s">
        <v>76</v>
      </c>
      <c r="D57" s="89">
        <f>ROUND(((D58+D59+D61+D60)/1000),5)</f>
        <v>1.5783499999999999</v>
      </c>
      <c r="E57" s="89">
        <f>ROUND(((E58+E59+E61+E60)/1000),5)</f>
        <v>1.5038800000000001</v>
      </c>
      <c r="F57" s="89">
        <f>ROUND(((F58+F59+F61+F60)/1000),5)</f>
        <v>1.45048</v>
      </c>
      <c r="G57" s="89">
        <f t="shared" ref="G57:AA57" si="30">ROUND(((G58+G59+G61+G60)/1000),5)</f>
        <v>1.4453800000000001</v>
      </c>
      <c r="H57" s="89">
        <f t="shared" si="30"/>
        <v>1.5030699999999999</v>
      </c>
      <c r="I57" s="89">
        <f t="shared" si="30"/>
        <v>1.58694</v>
      </c>
      <c r="J57" s="89">
        <f t="shared" si="30"/>
        <v>1.7359800000000001</v>
      </c>
      <c r="K57" s="89">
        <f t="shared" si="30"/>
        <v>1.9368700000000001</v>
      </c>
      <c r="L57" s="89">
        <f t="shared" si="30"/>
        <v>2.1685300000000001</v>
      </c>
      <c r="M57" s="89">
        <f t="shared" si="30"/>
        <v>2.2970299999999999</v>
      </c>
      <c r="N57" s="89">
        <f t="shared" si="30"/>
        <v>2.3394400000000002</v>
      </c>
      <c r="O57" s="89">
        <f t="shared" si="30"/>
        <v>2.3487200000000001</v>
      </c>
      <c r="P57" s="89">
        <f t="shared" si="30"/>
        <v>2.3510200000000001</v>
      </c>
      <c r="Q57" s="89">
        <f t="shared" si="30"/>
        <v>2.35249</v>
      </c>
      <c r="R57" s="89">
        <f t="shared" si="30"/>
        <v>2.34843</v>
      </c>
      <c r="S57" s="89">
        <f t="shared" si="30"/>
        <v>2.3058800000000002</v>
      </c>
      <c r="T57" s="89">
        <f t="shared" si="30"/>
        <v>2.28938</v>
      </c>
      <c r="U57" s="89">
        <f t="shared" si="30"/>
        <v>2.2086100000000002</v>
      </c>
      <c r="V57" s="89">
        <f t="shared" si="30"/>
        <v>2.1835</v>
      </c>
      <c r="W57" s="89">
        <f t="shared" si="30"/>
        <v>2.2407499999999998</v>
      </c>
      <c r="X57" s="89">
        <f t="shared" si="30"/>
        <v>2.2951199999999998</v>
      </c>
      <c r="Y57" s="89">
        <f t="shared" si="30"/>
        <v>2.2030400000000001</v>
      </c>
      <c r="Z57" s="89">
        <f t="shared" si="30"/>
        <v>1.8456399999999999</v>
      </c>
      <c r="AA57" s="89">
        <f t="shared" si="30"/>
        <v>1.73298</v>
      </c>
    </row>
    <row r="58" spans="1:27" ht="12.75" customHeight="1" outlineLevel="1" x14ac:dyDescent="0.2">
      <c r="A58" s="97" t="s">
        <v>1062</v>
      </c>
      <c r="B58" s="63" t="s">
        <v>242</v>
      </c>
      <c r="C58" s="43" t="s">
        <v>79</v>
      </c>
      <c r="D58" s="44">
        <v>1291.51</v>
      </c>
      <c r="E58" s="44">
        <v>1217.04</v>
      </c>
      <c r="F58" s="44">
        <v>1163.6400000000001</v>
      </c>
      <c r="G58" s="44">
        <v>1158.54</v>
      </c>
      <c r="H58" s="44">
        <v>1216.23</v>
      </c>
      <c r="I58" s="44">
        <v>1300.0999999999999</v>
      </c>
      <c r="J58" s="44">
        <v>1449.14</v>
      </c>
      <c r="K58" s="44">
        <v>1650.03</v>
      </c>
      <c r="L58" s="44">
        <v>1881.69</v>
      </c>
      <c r="M58" s="44">
        <v>2010.19</v>
      </c>
      <c r="N58" s="44">
        <v>2052.6</v>
      </c>
      <c r="O58" s="44">
        <v>2061.88</v>
      </c>
      <c r="P58" s="44">
        <v>2064.1799999999998</v>
      </c>
      <c r="Q58" s="44">
        <v>2065.65</v>
      </c>
      <c r="R58" s="44">
        <v>2061.59</v>
      </c>
      <c r="S58" s="44">
        <v>2019.04</v>
      </c>
      <c r="T58" s="44">
        <v>2002.54</v>
      </c>
      <c r="U58" s="44">
        <v>1921.77</v>
      </c>
      <c r="V58" s="44">
        <v>1896.66</v>
      </c>
      <c r="W58" s="44">
        <v>1953.91</v>
      </c>
      <c r="X58" s="44">
        <v>2008.28</v>
      </c>
      <c r="Y58" s="44">
        <v>1916.2</v>
      </c>
      <c r="Z58" s="44">
        <v>1558.8</v>
      </c>
      <c r="AA58" s="44">
        <v>1446.14</v>
      </c>
    </row>
    <row r="59" spans="1:27" ht="12.75" customHeight="1" outlineLevel="1" x14ac:dyDescent="0.2">
      <c r="A59" s="97" t="s">
        <v>1063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customHeight="1" outlineLevel="1" x14ac:dyDescent="0.2">
      <c r="A60" s="97" t="s">
        <v>1064</v>
      </c>
      <c r="B60" s="63" t="s">
        <v>83</v>
      </c>
      <c r="C60" s="43" t="s">
        <v>79</v>
      </c>
      <c r="D60" s="44">
        <v>4.3</v>
      </c>
      <c r="E60" s="44">
        <v>4.3</v>
      </c>
      <c r="F60" s="44">
        <v>4.3</v>
      </c>
      <c r="G60" s="44">
        <v>4.3</v>
      </c>
      <c r="H60" s="44">
        <v>4.3</v>
      </c>
      <c r="I60" s="44">
        <v>4.3</v>
      </c>
      <c r="J60" s="44">
        <v>4.3</v>
      </c>
      <c r="K60" s="44">
        <v>4.3</v>
      </c>
      <c r="L60" s="44">
        <v>4.3</v>
      </c>
      <c r="M60" s="44">
        <v>4.3</v>
      </c>
      <c r="N60" s="44">
        <v>4.3</v>
      </c>
      <c r="O60" s="44">
        <v>4.3</v>
      </c>
      <c r="P60" s="44">
        <v>4.3</v>
      </c>
      <c r="Q60" s="44">
        <v>4.3</v>
      </c>
      <c r="R60" s="44">
        <v>4.3</v>
      </c>
      <c r="S60" s="44">
        <v>4.3</v>
      </c>
      <c r="T60" s="44">
        <v>4.3</v>
      </c>
      <c r="U60" s="44">
        <v>4.3</v>
      </c>
      <c r="V60" s="44">
        <v>4.3</v>
      </c>
      <c r="W60" s="44">
        <v>4.3</v>
      </c>
      <c r="X60" s="44">
        <v>4.3</v>
      </c>
      <c r="Y60" s="44">
        <v>4.3</v>
      </c>
      <c r="Z60" s="44">
        <v>4.3</v>
      </c>
      <c r="AA60" s="44">
        <v>4.3</v>
      </c>
    </row>
    <row r="61" spans="1:27" ht="12.75" customHeight="1" outlineLevel="1" x14ac:dyDescent="0.2">
      <c r="A61" s="97" t="s">
        <v>1065</v>
      </c>
      <c r="B61" s="63" t="s">
        <v>81</v>
      </c>
      <c r="C61" s="43" t="s">
        <v>79</v>
      </c>
      <c r="D61" s="44">
        <f>$D$11</f>
        <v>216.36</v>
      </c>
      <c r="E61" s="44">
        <f t="shared" ref="E61:AA61" si="32">$D$11</f>
        <v>216.36</v>
      </c>
      <c r="F61" s="44">
        <f t="shared" si="32"/>
        <v>216.36</v>
      </c>
      <c r="G61" s="44">
        <f t="shared" si="32"/>
        <v>216.36</v>
      </c>
      <c r="H61" s="44">
        <f t="shared" si="32"/>
        <v>216.36</v>
      </c>
      <c r="I61" s="44">
        <f t="shared" si="32"/>
        <v>216.36</v>
      </c>
      <c r="J61" s="44">
        <f t="shared" si="32"/>
        <v>216.36</v>
      </c>
      <c r="K61" s="44">
        <f t="shared" si="32"/>
        <v>216.36</v>
      </c>
      <c r="L61" s="44">
        <f t="shared" si="32"/>
        <v>216.36</v>
      </c>
      <c r="M61" s="44">
        <f t="shared" si="32"/>
        <v>216.36</v>
      </c>
      <c r="N61" s="44">
        <f t="shared" si="32"/>
        <v>216.36</v>
      </c>
      <c r="O61" s="44">
        <f t="shared" si="32"/>
        <v>216.36</v>
      </c>
      <c r="P61" s="44">
        <f t="shared" si="32"/>
        <v>216.36</v>
      </c>
      <c r="Q61" s="44">
        <f t="shared" si="32"/>
        <v>216.36</v>
      </c>
      <c r="R61" s="44">
        <f>$D$11</f>
        <v>216.36</v>
      </c>
      <c r="S61" s="44">
        <f t="shared" si="32"/>
        <v>216.36</v>
      </c>
      <c r="T61" s="44">
        <f t="shared" si="32"/>
        <v>216.36</v>
      </c>
      <c r="U61" s="44">
        <f t="shared" si="32"/>
        <v>216.36</v>
      </c>
      <c r="V61" s="44">
        <f t="shared" si="32"/>
        <v>216.36</v>
      </c>
      <c r="W61" s="44">
        <f t="shared" si="32"/>
        <v>216.36</v>
      </c>
      <c r="X61" s="44">
        <f t="shared" si="32"/>
        <v>216.36</v>
      </c>
      <c r="Y61" s="44">
        <f t="shared" si="32"/>
        <v>216.36</v>
      </c>
      <c r="Z61" s="44">
        <f t="shared" si="32"/>
        <v>216.36</v>
      </c>
      <c r="AA61" s="44">
        <f t="shared" si="32"/>
        <v>216.36</v>
      </c>
    </row>
    <row r="62" spans="1:27" ht="12.75" customHeight="1" x14ac:dyDescent="0.2">
      <c r="A62" s="96" t="s">
        <v>1066</v>
      </c>
      <c r="B62" s="28" t="str">
        <f>"12"&amp;"."&amp;$B$640&amp;"."&amp;$B$641</f>
        <v>12.04.2024</v>
      </c>
      <c r="C62" s="88" t="s">
        <v>76</v>
      </c>
      <c r="D62" s="89">
        <f>ROUND(((D63+D64+D66+D65)/1000),5)</f>
        <v>1.6517599999999999</v>
      </c>
      <c r="E62" s="89">
        <f>ROUND(((E63+E64+E66+E65)/1000),5)</f>
        <v>1.52596</v>
      </c>
      <c r="F62" s="89">
        <f>ROUND(((F63+F64+F66+F65)/1000),5)</f>
        <v>1.5032000000000001</v>
      </c>
      <c r="G62" s="89">
        <f t="shared" ref="G62:AA62" si="33">ROUND(((G63+G64+G66+G65)/1000),5)</f>
        <v>1.5032099999999999</v>
      </c>
      <c r="H62" s="89">
        <f t="shared" si="33"/>
        <v>1.53837</v>
      </c>
      <c r="I62" s="89">
        <f t="shared" si="33"/>
        <v>1.6713100000000001</v>
      </c>
      <c r="J62" s="89">
        <f t="shared" si="33"/>
        <v>1.74037</v>
      </c>
      <c r="K62" s="89">
        <f t="shared" si="33"/>
        <v>2.1479400000000002</v>
      </c>
      <c r="L62" s="89">
        <f t="shared" si="33"/>
        <v>2.32816</v>
      </c>
      <c r="M62" s="89">
        <f t="shared" si="33"/>
        <v>2.40333</v>
      </c>
      <c r="N62" s="89">
        <f t="shared" si="33"/>
        <v>2.4404599999999999</v>
      </c>
      <c r="O62" s="89">
        <f t="shared" si="33"/>
        <v>2.4521700000000002</v>
      </c>
      <c r="P62" s="89">
        <f t="shared" si="33"/>
        <v>2.44536</v>
      </c>
      <c r="Q62" s="89">
        <f t="shared" si="33"/>
        <v>2.4550800000000002</v>
      </c>
      <c r="R62" s="89">
        <f t="shared" si="33"/>
        <v>2.4447800000000002</v>
      </c>
      <c r="S62" s="89">
        <f t="shared" si="33"/>
        <v>2.4339200000000001</v>
      </c>
      <c r="T62" s="89">
        <f t="shared" si="33"/>
        <v>2.3976500000000001</v>
      </c>
      <c r="U62" s="89">
        <f t="shared" si="33"/>
        <v>2.3369900000000001</v>
      </c>
      <c r="V62" s="89">
        <f t="shared" si="33"/>
        <v>2.3197100000000002</v>
      </c>
      <c r="W62" s="89">
        <f t="shared" si="33"/>
        <v>2.3491399999999998</v>
      </c>
      <c r="X62" s="89">
        <f t="shared" si="33"/>
        <v>2.4150900000000002</v>
      </c>
      <c r="Y62" s="89">
        <f t="shared" si="33"/>
        <v>2.3509199999999999</v>
      </c>
      <c r="Z62" s="89">
        <f t="shared" si="33"/>
        <v>2.0233599999999998</v>
      </c>
      <c r="AA62" s="89">
        <f t="shared" si="33"/>
        <v>1.7632399999999999</v>
      </c>
    </row>
    <row r="63" spans="1:27" ht="12.75" customHeight="1" outlineLevel="1" x14ac:dyDescent="0.2">
      <c r="A63" s="97" t="s">
        <v>1067</v>
      </c>
      <c r="B63" s="63" t="s">
        <v>242</v>
      </c>
      <c r="C63" s="43" t="s">
        <v>79</v>
      </c>
      <c r="D63" s="44">
        <v>1364.92</v>
      </c>
      <c r="E63" s="44">
        <v>1239.1199999999999</v>
      </c>
      <c r="F63" s="44">
        <v>1216.3599999999999</v>
      </c>
      <c r="G63" s="44">
        <v>1216.3699999999999</v>
      </c>
      <c r="H63" s="44">
        <v>1251.53</v>
      </c>
      <c r="I63" s="44">
        <v>1384.47</v>
      </c>
      <c r="J63" s="44">
        <v>1453.53</v>
      </c>
      <c r="K63" s="44">
        <v>1861.1</v>
      </c>
      <c r="L63" s="44">
        <v>2041.32</v>
      </c>
      <c r="M63" s="44">
        <v>2116.4899999999998</v>
      </c>
      <c r="N63" s="44">
        <v>2153.62</v>
      </c>
      <c r="O63" s="44">
        <v>2165.33</v>
      </c>
      <c r="P63" s="44">
        <v>2158.52</v>
      </c>
      <c r="Q63" s="44">
        <v>2168.2399999999998</v>
      </c>
      <c r="R63" s="44">
        <v>2157.94</v>
      </c>
      <c r="S63" s="44">
        <v>2147.08</v>
      </c>
      <c r="T63" s="44">
        <v>2110.81</v>
      </c>
      <c r="U63" s="44">
        <v>2050.15</v>
      </c>
      <c r="V63" s="44">
        <v>2032.87</v>
      </c>
      <c r="W63" s="44">
        <v>2062.3000000000002</v>
      </c>
      <c r="X63" s="44">
        <v>2128.25</v>
      </c>
      <c r="Y63" s="44">
        <v>2064.08</v>
      </c>
      <c r="Z63" s="44">
        <v>1736.52</v>
      </c>
      <c r="AA63" s="44">
        <v>1476.4</v>
      </c>
    </row>
    <row r="64" spans="1:27" ht="12.75" customHeight="1" outlineLevel="1" x14ac:dyDescent="0.2">
      <c r="A64" s="97" t="s">
        <v>1068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customHeight="1" outlineLevel="1" x14ac:dyDescent="0.2">
      <c r="A65" s="97" t="s">
        <v>1069</v>
      </c>
      <c r="B65" s="63" t="s">
        <v>83</v>
      </c>
      <c r="C65" s="43" t="s">
        <v>79</v>
      </c>
      <c r="D65" s="44">
        <v>4.3</v>
      </c>
      <c r="E65" s="44">
        <v>4.3</v>
      </c>
      <c r="F65" s="44">
        <v>4.3</v>
      </c>
      <c r="G65" s="44">
        <v>4.3</v>
      </c>
      <c r="H65" s="44">
        <v>4.3</v>
      </c>
      <c r="I65" s="44">
        <v>4.3</v>
      </c>
      <c r="J65" s="44">
        <v>4.3</v>
      </c>
      <c r="K65" s="44">
        <v>4.3</v>
      </c>
      <c r="L65" s="44">
        <v>4.3</v>
      </c>
      <c r="M65" s="44">
        <v>4.3</v>
      </c>
      <c r="N65" s="44">
        <v>4.3</v>
      </c>
      <c r="O65" s="44">
        <v>4.3</v>
      </c>
      <c r="P65" s="44">
        <v>4.3</v>
      </c>
      <c r="Q65" s="44">
        <v>4.3</v>
      </c>
      <c r="R65" s="44">
        <v>4.3</v>
      </c>
      <c r="S65" s="44">
        <v>4.3</v>
      </c>
      <c r="T65" s="44">
        <v>4.3</v>
      </c>
      <c r="U65" s="44">
        <v>4.3</v>
      </c>
      <c r="V65" s="44">
        <v>4.3</v>
      </c>
      <c r="W65" s="44">
        <v>4.3</v>
      </c>
      <c r="X65" s="44">
        <v>4.3</v>
      </c>
      <c r="Y65" s="44">
        <v>4.3</v>
      </c>
      <c r="Z65" s="44">
        <v>4.3</v>
      </c>
      <c r="AA65" s="44">
        <v>4.3</v>
      </c>
    </row>
    <row r="66" spans="1:27" ht="12.75" customHeight="1" outlineLevel="1" x14ac:dyDescent="0.2">
      <c r="A66" s="97" t="s">
        <v>1070</v>
      </c>
      <c r="B66" s="63" t="s">
        <v>81</v>
      </c>
      <c r="C66" s="43" t="s">
        <v>79</v>
      </c>
      <c r="D66" s="44">
        <f>$D$11</f>
        <v>216.36</v>
      </c>
      <c r="E66" s="44">
        <f t="shared" ref="E66:AA66" si="35">$D$11</f>
        <v>216.36</v>
      </c>
      <c r="F66" s="44">
        <f t="shared" si="35"/>
        <v>216.36</v>
      </c>
      <c r="G66" s="44">
        <f t="shared" si="35"/>
        <v>216.36</v>
      </c>
      <c r="H66" s="44">
        <f t="shared" si="35"/>
        <v>216.36</v>
      </c>
      <c r="I66" s="44">
        <f t="shared" si="35"/>
        <v>216.36</v>
      </c>
      <c r="J66" s="44">
        <f t="shared" si="35"/>
        <v>216.36</v>
      </c>
      <c r="K66" s="44">
        <f t="shared" si="35"/>
        <v>216.36</v>
      </c>
      <c r="L66" s="44">
        <f t="shared" si="35"/>
        <v>216.36</v>
      </c>
      <c r="M66" s="44">
        <f t="shared" si="35"/>
        <v>216.36</v>
      </c>
      <c r="N66" s="44">
        <f t="shared" si="35"/>
        <v>216.36</v>
      </c>
      <c r="O66" s="44">
        <f t="shared" si="35"/>
        <v>216.36</v>
      </c>
      <c r="P66" s="44">
        <f t="shared" si="35"/>
        <v>216.36</v>
      </c>
      <c r="Q66" s="44">
        <f t="shared" si="35"/>
        <v>216.36</v>
      </c>
      <c r="R66" s="44">
        <f>$D$11</f>
        <v>216.36</v>
      </c>
      <c r="S66" s="44">
        <f t="shared" si="35"/>
        <v>216.36</v>
      </c>
      <c r="T66" s="44">
        <f t="shared" si="35"/>
        <v>216.36</v>
      </c>
      <c r="U66" s="44">
        <f t="shared" si="35"/>
        <v>216.36</v>
      </c>
      <c r="V66" s="44">
        <f t="shared" si="35"/>
        <v>216.36</v>
      </c>
      <c r="W66" s="44">
        <f t="shared" si="35"/>
        <v>216.36</v>
      </c>
      <c r="X66" s="44">
        <f t="shared" si="35"/>
        <v>216.36</v>
      </c>
      <c r="Y66" s="44">
        <f t="shared" si="35"/>
        <v>216.36</v>
      </c>
      <c r="Z66" s="44">
        <f t="shared" si="35"/>
        <v>216.36</v>
      </c>
      <c r="AA66" s="44">
        <f t="shared" si="35"/>
        <v>216.36</v>
      </c>
    </row>
    <row r="67" spans="1:27" ht="12.75" customHeight="1" x14ac:dyDescent="0.2">
      <c r="A67" s="96" t="s">
        <v>1071</v>
      </c>
      <c r="B67" s="28" t="str">
        <f>"13"&amp;"."&amp;$B$640&amp;"."&amp;$B$641</f>
        <v>13.04.2024</v>
      </c>
      <c r="C67" s="88" t="s">
        <v>76</v>
      </c>
      <c r="D67" s="89">
        <f>ROUND(((D68+D69+D71+D70)/1000),5)</f>
        <v>1.63896</v>
      </c>
      <c r="E67" s="89">
        <f>ROUND(((E68+E69+E71+E70)/1000),5)</f>
        <v>1.5351600000000001</v>
      </c>
      <c r="F67" s="89">
        <f>ROUND(((F68+F69+F71+F70)/1000),5)</f>
        <v>1.5159199999999999</v>
      </c>
      <c r="G67" s="89">
        <f t="shared" ref="G67:AA67" si="36">ROUND(((G68+G69+G71+G70)/1000),5)</f>
        <v>1.49969</v>
      </c>
      <c r="H67" s="89">
        <f t="shared" si="36"/>
        <v>1.50248</v>
      </c>
      <c r="I67" s="89">
        <f t="shared" si="36"/>
        <v>1.5100100000000001</v>
      </c>
      <c r="J67" s="89">
        <f t="shared" si="36"/>
        <v>1.5241400000000001</v>
      </c>
      <c r="K67" s="89">
        <f t="shared" si="36"/>
        <v>1.7465599999999999</v>
      </c>
      <c r="L67" s="89">
        <f t="shared" si="36"/>
        <v>2.0682800000000001</v>
      </c>
      <c r="M67" s="89">
        <f t="shared" si="36"/>
        <v>2.1650399999999999</v>
      </c>
      <c r="N67" s="89">
        <f t="shared" si="36"/>
        <v>2.22451</v>
      </c>
      <c r="O67" s="89">
        <f t="shared" si="36"/>
        <v>2.2779799999999999</v>
      </c>
      <c r="P67" s="89">
        <f t="shared" si="36"/>
        <v>2.2450800000000002</v>
      </c>
      <c r="Q67" s="89">
        <f t="shared" si="36"/>
        <v>2.2359800000000001</v>
      </c>
      <c r="R67" s="89">
        <f t="shared" si="36"/>
        <v>2.2204600000000001</v>
      </c>
      <c r="S67" s="89">
        <f t="shared" si="36"/>
        <v>2.2073700000000001</v>
      </c>
      <c r="T67" s="89">
        <f t="shared" si="36"/>
        <v>2.1966899999999998</v>
      </c>
      <c r="U67" s="89">
        <f t="shared" si="36"/>
        <v>2.1170800000000001</v>
      </c>
      <c r="V67" s="89">
        <f t="shared" si="36"/>
        <v>2.16649</v>
      </c>
      <c r="W67" s="89">
        <f t="shared" si="36"/>
        <v>2.2366899999999998</v>
      </c>
      <c r="X67" s="89">
        <f t="shared" si="36"/>
        <v>2.27569</v>
      </c>
      <c r="Y67" s="89">
        <f t="shared" si="36"/>
        <v>2.2520899999999999</v>
      </c>
      <c r="Z67" s="89">
        <f t="shared" si="36"/>
        <v>1.8707400000000001</v>
      </c>
      <c r="AA67" s="89">
        <f t="shared" si="36"/>
        <v>1.74953</v>
      </c>
    </row>
    <row r="68" spans="1:27" ht="12.75" customHeight="1" outlineLevel="1" x14ac:dyDescent="0.2">
      <c r="A68" s="97" t="s">
        <v>1072</v>
      </c>
      <c r="B68" s="63" t="s">
        <v>242</v>
      </c>
      <c r="C68" s="43" t="s">
        <v>79</v>
      </c>
      <c r="D68" s="44">
        <v>1352.12</v>
      </c>
      <c r="E68" s="44">
        <v>1248.32</v>
      </c>
      <c r="F68" s="44">
        <v>1229.08</v>
      </c>
      <c r="G68" s="44">
        <v>1212.8499999999999</v>
      </c>
      <c r="H68" s="44">
        <v>1215.6400000000001</v>
      </c>
      <c r="I68" s="44">
        <v>1223.17</v>
      </c>
      <c r="J68" s="44">
        <v>1237.3</v>
      </c>
      <c r="K68" s="44">
        <v>1459.72</v>
      </c>
      <c r="L68" s="44">
        <v>1781.44</v>
      </c>
      <c r="M68" s="44">
        <v>1878.2</v>
      </c>
      <c r="N68" s="44">
        <v>1937.67</v>
      </c>
      <c r="O68" s="44">
        <v>1991.14</v>
      </c>
      <c r="P68" s="44">
        <v>1958.24</v>
      </c>
      <c r="Q68" s="44">
        <v>1949.14</v>
      </c>
      <c r="R68" s="44">
        <v>1933.62</v>
      </c>
      <c r="S68" s="44">
        <v>1920.53</v>
      </c>
      <c r="T68" s="44">
        <v>1909.85</v>
      </c>
      <c r="U68" s="44">
        <v>1830.24</v>
      </c>
      <c r="V68" s="44">
        <v>1879.65</v>
      </c>
      <c r="W68" s="44">
        <v>1949.85</v>
      </c>
      <c r="X68" s="44">
        <v>1988.85</v>
      </c>
      <c r="Y68" s="44">
        <v>1965.25</v>
      </c>
      <c r="Z68" s="44">
        <v>1583.9</v>
      </c>
      <c r="AA68" s="44">
        <v>1462.69</v>
      </c>
    </row>
    <row r="69" spans="1:27" ht="12.75" customHeight="1" outlineLevel="1" x14ac:dyDescent="0.2">
      <c r="A69" s="97" t="s">
        <v>1073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customHeight="1" outlineLevel="1" x14ac:dyDescent="0.2">
      <c r="A70" s="97" t="s">
        <v>1074</v>
      </c>
      <c r="B70" s="63" t="s">
        <v>83</v>
      </c>
      <c r="C70" s="43" t="s">
        <v>79</v>
      </c>
      <c r="D70" s="44">
        <v>4.3</v>
      </c>
      <c r="E70" s="44">
        <v>4.3</v>
      </c>
      <c r="F70" s="44">
        <v>4.3</v>
      </c>
      <c r="G70" s="44">
        <v>4.3</v>
      </c>
      <c r="H70" s="44">
        <v>4.3</v>
      </c>
      <c r="I70" s="44">
        <v>4.3</v>
      </c>
      <c r="J70" s="44">
        <v>4.3</v>
      </c>
      <c r="K70" s="44">
        <v>4.3</v>
      </c>
      <c r="L70" s="44">
        <v>4.3</v>
      </c>
      <c r="M70" s="44">
        <v>4.3</v>
      </c>
      <c r="N70" s="44">
        <v>4.3</v>
      </c>
      <c r="O70" s="44">
        <v>4.3</v>
      </c>
      <c r="P70" s="44">
        <v>4.3</v>
      </c>
      <c r="Q70" s="44">
        <v>4.3</v>
      </c>
      <c r="R70" s="44">
        <v>4.3</v>
      </c>
      <c r="S70" s="44">
        <v>4.3</v>
      </c>
      <c r="T70" s="44">
        <v>4.3</v>
      </c>
      <c r="U70" s="44">
        <v>4.3</v>
      </c>
      <c r="V70" s="44">
        <v>4.3</v>
      </c>
      <c r="W70" s="44">
        <v>4.3</v>
      </c>
      <c r="X70" s="44">
        <v>4.3</v>
      </c>
      <c r="Y70" s="44">
        <v>4.3</v>
      </c>
      <c r="Z70" s="44">
        <v>4.3</v>
      </c>
      <c r="AA70" s="44">
        <v>4.3</v>
      </c>
    </row>
    <row r="71" spans="1:27" ht="12.75" customHeight="1" outlineLevel="1" x14ac:dyDescent="0.2">
      <c r="A71" s="97" t="s">
        <v>1075</v>
      </c>
      <c r="B71" s="63" t="s">
        <v>81</v>
      </c>
      <c r="C71" s="43" t="s">
        <v>79</v>
      </c>
      <c r="D71" s="44">
        <f>$D$11</f>
        <v>216.36</v>
      </c>
      <c r="E71" s="44">
        <f t="shared" ref="E71:AA71" si="38">$D$11</f>
        <v>216.36</v>
      </c>
      <c r="F71" s="44">
        <f t="shared" si="38"/>
        <v>216.36</v>
      </c>
      <c r="G71" s="44">
        <f t="shared" si="38"/>
        <v>216.36</v>
      </c>
      <c r="H71" s="44">
        <f t="shared" si="38"/>
        <v>216.36</v>
      </c>
      <c r="I71" s="44">
        <f t="shared" si="38"/>
        <v>216.36</v>
      </c>
      <c r="J71" s="44">
        <f t="shared" si="38"/>
        <v>216.36</v>
      </c>
      <c r="K71" s="44">
        <f t="shared" si="38"/>
        <v>216.36</v>
      </c>
      <c r="L71" s="44">
        <f t="shared" si="38"/>
        <v>216.36</v>
      </c>
      <c r="M71" s="44">
        <f t="shared" si="38"/>
        <v>216.36</v>
      </c>
      <c r="N71" s="44">
        <f t="shared" si="38"/>
        <v>216.36</v>
      </c>
      <c r="O71" s="44">
        <f t="shared" si="38"/>
        <v>216.36</v>
      </c>
      <c r="P71" s="44">
        <f t="shared" si="38"/>
        <v>216.36</v>
      </c>
      <c r="Q71" s="44">
        <f t="shared" si="38"/>
        <v>216.36</v>
      </c>
      <c r="R71" s="44">
        <f>$D$11</f>
        <v>216.36</v>
      </c>
      <c r="S71" s="44">
        <f t="shared" si="38"/>
        <v>216.36</v>
      </c>
      <c r="T71" s="44">
        <f t="shared" si="38"/>
        <v>216.36</v>
      </c>
      <c r="U71" s="44">
        <f t="shared" si="38"/>
        <v>216.36</v>
      </c>
      <c r="V71" s="44">
        <f t="shared" si="38"/>
        <v>216.36</v>
      </c>
      <c r="W71" s="44">
        <f t="shared" si="38"/>
        <v>216.36</v>
      </c>
      <c r="X71" s="44">
        <f t="shared" si="38"/>
        <v>216.36</v>
      </c>
      <c r="Y71" s="44">
        <f t="shared" si="38"/>
        <v>216.36</v>
      </c>
      <c r="Z71" s="44">
        <f t="shared" si="38"/>
        <v>216.36</v>
      </c>
      <c r="AA71" s="44">
        <f t="shared" si="38"/>
        <v>216.36</v>
      </c>
    </row>
    <row r="72" spans="1:27" ht="12.75" customHeight="1" x14ac:dyDescent="0.2">
      <c r="A72" s="96" t="s">
        <v>1076</v>
      </c>
      <c r="B72" s="28" t="str">
        <f>"14"&amp;"."&amp;$B$640&amp;"."&amp;$B$641</f>
        <v>14.04.2024</v>
      </c>
      <c r="C72" s="88" t="s">
        <v>76</v>
      </c>
      <c r="D72" s="89">
        <f>ROUND(((D73+D74+D76+D75)/1000),5)</f>
        <v>1.5747599999999999</v>
      </c>
      <c r="E72" s="89">
        <f>ROUND(((E73+E74+E76+E75)/1000),5)</f>
        <v>1.5198799999999999</v>
      </c>
      <c r="F72" s="89">
        <f>ROUND(((F73+F74+F76+F75)/1000),5)</f>
        <v>1.46532</v>
      </c>
      <c r="G72" s="89">
        <f t="shared" ref="G72:AA72" si="39">ROUND(((G73+G74+G76+G75)/1000),5)</f>
        <v>1.4426099999999999</v>
      </c>
      <c r="H72" s="89">
        <f t="shared" si="39"/>
        <v>1.4475</v>
      </c>
      <c r="I72" s="89">
        <f t="shared" si="39"/>
        <v>1.4412499999999999</v>
      </c>
      <c r="J72" s="89">
        <f t="shared" si="39"/>
        <v>1.4386300000000001</v>
      </c>
      <c r="K72" s="89">
        <f t="shared" si="39"/>
        <v>1.54436</v>
      </c>
      <c r="L72" s="89">
        <f t="shared" si="39"/>
        <v>1.7469699999999999</v>
      </c>
      <c r="M72" s="89">
        <f t="shared" si="39"/>
        <v>1.8725000000000001</v>
      </c>
      <c r="N72" s="89">
        <f t="shared" si="39"/>
        <v>1.92787</v>
      </c>
      <c r="O72" s="89">
        <f t="shared" si="39"/>
        <v>1.9334899999999999</v>
      </c>
      <c r="P72" s="89">
        <f t="shared" si="39"/>
        <v>1.92306</v>
      </c>
      <c r="Q72" s="89">
        <f t="shared" si="39"/>
        <v>1.91083</v>
      </c>
      <c r="R72" s="89">
        <f t="shared" si="39"/>
        <v>1.9034199999999999</v>
      </c>
      <c r="S72" s="89">
        <f t="shared" si="39"/>
        <v>1.8643700000000001</v>
      </c>
      <c r="T72" s="89">
        <f t="shared" si="39"/>
        <v>1.9371400000000001</v>
      </c>
      <c r="U72" s="89">
        <f t="shared" si="39"/>
        <v>1.94228</v>
      </c>
      <c r="V72" s="89">
        <f t="shared" si="39"/>
        <v>1.98485</v>
      </c>
      <c r="W72" s="89">
        <f t="shared" si="39"/>
        <v>2.10128</v>
      </c>
      <c r="X72" s="89">
        <f t="shared" si="39"/>
        <v>2.1183200000000002</v>
      </c>
      <c r="Y72" s="89">
        <f t="shared" si="39"/>
        <v>1.94035</v>
      </c>
      <c r="Z72" s="89">
        <f t="shared" si="39"/>
        <v>1.7579499999999999</v>
      </c>
      <c r="AA72" s="89">
        <f t="shared" si="39"/>
        <v>1.57965</v>
      </c>
    </row>
    <row r="73" spans="1:27" ht="12.75" customHeight="1" outlineLevel="1" x14ac:dyDescent="0.2">
      <c r="A73" s="97" t="s">
        <v>1077</v>
      </c>
      <c r="B73" s="63" t="s">
        <v>242</v>
      </c>
      <c r="C73" s="43" t="s">
        <v>79</v>
      </c>
      <c r="D73" s="44">
        <v>1287.92</v>
      </c>
      <c r="E73" s="44">
        <v>1233.04</v>
      </c>
      <c r="F73" s="44">
        <v>1178.48</v>
      </c>
      <c r="G73" s="44">
        <v>1155.77</v>
      </c>
      <c r="H73" s="44">
        <v>1160.6600000000001</v>
      </c>
      <c r="I73" s="44">
        <v>1154.4100000000001</v>
      </c>
      <c r="J73" s="44">
        <v>1151.79</v>
      </c>
      <c r="K73" s="44">
        <v>1257.52</v>
      </c>
      <c r="L73" s="44">
        <v>1460.13</v>
      </c>
      <c r="M73" s="44">
        <v>1585.66</v>
      </c>
      <c r="N73" s="44">
        <v>1641.03</v>
      </c>
      <c r="O73" s="44">
        <v>1646.65</v>
      </c>
      <c r="P73" s="44">
        <v>1636.22</v>
      </c>
      <c r="Q73" s="44">
        <v>1623.99</v>
      </c>
      <c r="R73" s="44">
        <v>1616.58</v>
      </c>
      <c r="S73" s="44">
        <v>1577.53</v>
      </c>
      <c r="T73" s="44">
        <v>1650.3</v>
      </c>
      <c r="U73" s="44">
        <v>1655.44</v>
      </c>
      <c r="V73" s="44">
        <v>1698.01</v>
      </c>
      <c r="W73" s="44">
        <v>1814.44</v>
      </c>
      <c r="X73" s="44">
        <v>1831.48</v>
      </c>
      <c r="Y73" s="44">
        <v>1653.51</v>
      </c>
      <c r="Z73" s="44">
        <v>1471.11</v>
      </c>
      <c r="AA73" s="44">
        <v>1292.81</v>
      </c>
    </row>
    <row r="74" spans="1:27" ht="12.75" customHeight="1" outlineLevel="1" x14ac:dyDescent="0.2">
      <c r="A74" s="97" t="s">
        <v>1078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customHeight="1" outlineLevel="1" x14ac:dyDescent="0.2">
      <c r="A75" s="97" t="s">
        <v>1079</v>
      </c>
      <c r="B75" s="63" t="s">
        <v>83</v>
      </c>
      <c r="C75" s="43" t="s">
        <v>79</v>
      </c>
      <c r="D75" s="44">
        <v>4.3</v>
      </c>
      <c r="E75" s="44">
        <v>4.3</v>
      </c>
      <c r="F75" s="44">
        <v>4.3</v>
      </c>
      <c r="G75" s="44">
        <v>4.3</v>
      </c>
      <c r="H75" s="44">
        <v>4.3</v>
      </c>
      <c r="I75" s="44">
        <v>4.3</v>
      </c>
      <c r="J75" s="44">
        <v>4.3</v>
      </c>
      <c r="K75" s="44">
        <v>4.3</v>
      </c>
      <c r="L75" s="44">
        <v>4.3</v>
      </c>
      <c r="M75" s="44">
        <v>4.3</v>
      </c>
      <c r="N75" s="44">
        <v>4.3</v>
      </c>
      <c r="O75" s="44">
        <v>4.3</v>
      </c>
      <c r="P75" s="44">
        <v>4.3</v>
      </c>
      <c r="Q75" s="44">
        <v>4.3</v>
      </c>
      <c r="R75" s="44">
        <v>4.3</v>
      </c>
      <c r="S75" s="44">
        <v>4.3</v>
      </c>
      <c r="T75" s="44">
        <v>4.3</v>
      </c>
      <c r="U75" s="44">
        <v>4.3</v>
      </c>
      <c r="V75" s="44">
        <v>4.3</v>
      </c>
      <c r="W75" s="44">
        <v>4.3</v>
      </c>
      <c r="X75" s="44">
        <v>4.3</v>
      </c>
      <c r="Y75" s="44">
        <v>4.3</v>
      </c>
      <c r="Z75" s="44">
        <v>4.3</v>
      </c>
      <c r="AA75" s="44">
        <v>4.3</v>
      </c>
    </row>
    <row r="76" spans="1:27" ht="12.75" customHeight="1" outlineLevel="1" x14ac:dyDescent="0.2">
      <c r="A76" s="97" t="s">
        <v>1080</v>
      </c>
      <c r="B76" s="63" t="s">
        <v>81</v>
      </c>
      <c r="C76" s="43" t="s">
        <v>79</v>
      </c>
      <c r="D76" s="44">
        <f>$D$11</f>
        <v>216.36</v>
      </c>
      <c r="E76" s="44">
        <f t="shared" ref="E76:AA76" si="41">$D$11</f>
        <v>216.36</v>
      </c>
      <c r="F76" s="44">
        <f t="shared" si="41"/>
        <v>216.36</v>
      </c>
      <c r="G76" s="44">
        <f t="shared" si="41"/>
        <v>216.36</v>
      </c>
      <c r="H76" s="44">
        <f t="shared" si="41"/>
        <v>216.36</v>
      </c>
      <c r="I76" s="44">
        <f t="shared" si="41"/>
        <v>216.36</v>
      </c>
      <c r="J76" s="44">
        <f t="shared" si="41"/>
        <v>216.36</v>
      </c>
      <c r="K76" s="44">
        <f t="shared" si="41"/>
        <v>216.36</v>
      </c>
      <c r="L76" s="44">
        <f t="shared" si="41"/>
        <v>216.36</v>
      </c>
      <c r="M76" s="44">
        <f t="shared" si="41"/>
        <v>216.36</v>
      </c>
      <c r="N76" s="44">
        <f t="shared" si="41"/>
        <v>216.36</v>
      </c>
      <c r="O76" s="44">
        <f t="shared" si="41"/>
        <v>216.36</v>
      </c>
      <c r="P76" s="44">
        <f t="shared" si="41"/>
        <v>216.36</v>
      </c>
      <c r="Q76" s="44">
        <f t="shared" si="41"/>
        <v>216.36</v>
      </c>
      <c r="R76" s="44">
        <f>$D$11</f>
        <v>216.36</v>
      </c>
      <c r="S76" s="44">
        <f t="shared" si="41"/>
        <v>216.36</v>
      </c>
      <c r="T76" s="44">
        <f t="shared" si="41"/>
        <v>216.36</v>
      </c>
      <c r="U76" s="44">
        <f t="shared" si="41"/>
        <v>216.36</v>
      </c>
      <c r="V76" s="44">
        <f t="shared" si="41"/>
        <v>216.36</v>
      </c>
      <c r="W76" s="44">
        <f t="shared" si="41"/>
        <v>216.36</v>
      </c>
      <c r="X76" s="44">
        <f t="shared" si="41"/>
        <v>216.36</v>
      </c>
      <c r="Y76" s="44">
        <f t="shared" si="41"/>
        <v>216.36</v>
      </c>
      <c r="Z76" s="44">
        <f t="shared" si="41"/>
        <v>216.36</v>
      </c>
      <c r="AA76" s="44">
        <f t="shared" si="41"/>
        <v>216.36</v>
      </c>
    </row>
    <row r="77" spans="1:27" ht="12.75" customHeight="1" x14ac:dyDescent="0.2">
      <c r="A77" s="96" t="s">
        <v>1081</v>
      </c>
      <c r="B77" s="28" t="str">
        <f>"15"&amp;"."&amp;$B$640&amp;"."&amp;$B$641</f>
        <v>15.04.2024</v>
      </c>
      <c r="C77" s="88" t="s">
        <v>76</v>
      </c>
      <c r="D77" s="89">
        <f>ROUND(((D78+D79+D81+D80)/1000),5)</f>
        <v>1.4930099999999999</v>
      </c>
      <c r="E77" s="89">
        <f>ROUND(((E78+E79+E81+E80)/1000),5)</f>
        <v>1.37957</v>
      </c>
      <c r="F77" s="89">
        <f>ROUND(((F78+F79+F81+F80)/1000),5)</f>
        <v>1.3368100000000001</v>
      </c>
      <c r="G77" s="89">
        <f t="shared" ref="G77:AA77" si="42">ROUND(((G78+G79+G81+G80)/1000),5)</f>
        <v>1.3147</v>
      </c>
      <c r="H77" s="89">
        <f t="shared" si="42"/>
        <v>1.34076</v>
      </c>
      <c r="I77" s="89">
        <f t="shared" si="42"/>
        <v>1.40452</v>
      </c>
      <c r="J77" s="89">
        <f t="shared" si="42"/>
        <v>1.5213000000000001</v>
      </c>
      <c r="K77" s="89">
        <f t="shared" si="42"/>
        <v>1.84029</v>
      </c>
      <c r="L77" s="89">
        <f t="shared" si="42"/>
        <v>2.1838799999999998</v>
      </c>
      <c r="M77" s="89">
        <f t="shared" si="42"/>
        <v>2.32586</v>
      </c>
      <c r="N77" s="89">
        <f t="shared" si="42"/>
        <v>2.3262</v>
      </c>
      <c r="O77" s="89">
        <f t="shared" si="42"/>
        <v>2.3783099999999999</v>
      </c>
      <c r="P77" s="89">
        <f t="shared" si="42"/>
        <v>2.3827099999999999</v>
      </c>
      <c r="Q77" s="89">
        <f t="shared" si="42"/>
        <v>2.4125000000000001</v>
      </c>
      <c r="R77" s="89">
        <f t="shared" si="42"/>
        <v>2.3805700000000001</v>
      </c>
      <c r="S77" s="89">
        <f t="shared" si="42"/>
        <v>2.37012</v>
      </c>
      <c r="T77" s="89">
        <f t="shared" si="42"/>
        <v>2.3480099999999999</v>
      </c>
      <c r="U77" s="89">
        <f t="shared" si="42"/>
        <v>2.2932899999999998</v>
      </c>
      <c r="V77" s="89">
        <f t="shared" si="42"/>
        <v>2.1314199999999999</v>
      </c>
      <c r="W77" s="89">
        <f t="shared" si="42"/>
        <v>2.2122299999999999</v>
      </c>
      <c r="X77" s="89">
        <f t="shared" si="42"/>
        <v>2.3288000000000002</v>
      </c>
      <c r="Y77" s="89">
        <f t="shared" si="42"/>
        <v>2.0666500000000001</v>
      </c>
      <c r="Z77" s="89">
        <f t="shared" si="42"/>
        <v>1.78617</v>
      </c>
      <c r="AA77" s="89">
        <f t="shared" si="42"/>
        <v>1.5481799999999999</v>
      </c>
    </row>
    <row r="78" spans="1:27" ht="12.75" customHeight="1" outlineLevel="1" x14ac:dyDescent="0.2">
      <c r="A78" s="97" t="s">
        <v>1082</v>
      </c>
      <c r="B78" s="63" t="s">
        <v>242</v>
      </c>
      <c r="C78" s="43" t="s">
        <v>79</v>
      </c>
      <c r="D78" s="44">
        <v>1206.17</v>
      </c>
      <c r="E78" s="44">
        <v>1092.73</v>
      </c>
      <c r="F78" s="44">
        <v>1049.97</v>
      </c>
      <c r="G78" s="44">
        <v>1027.8599999999999</v>
      </c>
      <c r="H78" s="44">
        <v>1053.92</v>
      </c>
      <c r="I78" s="44">
        <v>1117.68</v>
      </c>
      <c r="J78" s="44">
        <v>1234.46</v>
      </c>
      <c r="K78" s="44">
        <v>1553.45</v>
      </c>
      <c r="L78" s="44">
        <v>1897.04</v>
      </c>
      <c r="M78" s="44">
        <v>2039.02</v>
      </c>
      <c r="N78" s="44">
        <v>2039.36</v>
      </c>
      <c r="O78" s="44">
        <v>2091.4699999999998</v>
      </c>
      <c r="P78" s="44">
        <v>2095.87</v>
      </c>
      <c r="Q78" s="44">
        <v>2125.66</v>
      </c>
      <c r="R78" s="44">
        <v>2093.73</v>
      </c>
      <c r="S78" s="44">
        <v>2083.2800000000002</v>
      </c>
      <c r="T78" s="44">
        <v>2061.17</v>
      </c>
      <c r="U78" s="44">
        <v>2006.45</v>
      </c>
      <c r="V78" s="44">
        <v>1844.58</v>
      </c>
      <c r="W78" s="44">
        <v>1925.39</v>
      </c>
      <c r="X78" s="44">
        <v>2041.96</v>
      </c>
      <c r="Y78" s="44">
        <v>1779.81</v>
      </c>
      <c r="Z78" s="44">
        <v>1499.33</v>
      </c>
      <c r="AA78" s="44">
        <v>1261.3399999999999</v>
      </c>
    </row>
    <row r="79" spans="1:27" ht="12.75" customHeight="1" outlineLevel="1" x14ac:dyDescent="0.2">
      <c r="A79" s="97" t="s">
        <v>1083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customHeight="1" outlineLevel="1" x14ac:dyDescent="0.2">
      <c r="A80" s="97" t="s">
        <v>1084</v>
      </c>
      <c r="B80" s="63" t="s">
        <v>83</v>
      </c>
      <c r="C80" s="43" t="s">
        <v>79</v>
      </c>
      <c r="D80" s="44">
        <v>4.3</v>
      </c>
      <c r="E80" s="44">
        <v>4.3</v>
      </c>
      <c r="F80" s="44">
        <v>4.3</v>
      </c>
      <c r="G80" s="44">
        <v>4.3</v>
      </c>
      <c r="H80" s="44">
        <v>4.3</v>
      </c>
      <c r="I80" s="44">
        <v>4.3</v>
      </c>
      <c r="J80" s="44">
        <v>4.3</v>
      </c>
      <c r="K80" s="44">
        <v>4.3</v>
      </c>
      <c r="L80" s="44">
        <v>4.3</v>
      </c>
      <c r="M80" s="44">
        <v>4.3</v>
      </c>
      <c r="N80" s="44">
        <v>4.3</v>
      </c>
      <c r="O80" s="44">
        <v>4.3</v>
      </c>
      <c r="P80" s="44">
        <v>4.3</v>
      </c>
      <c r="Q80" s="44">
        <v>4.3</v>
      </c>
      <c r="R80" s="44">
        <v>4.3</v>
      </c>
      <c r="S80" s="44">
        <v>4.3</v>
      </c>
      <c r="T80" s="44">
        <v>4.3</v>
      </c>
      <c r="U80" s="44">
        <v>4.3</v>
      </c>
      <c r="V80" s="44">
        <v>4.3</v>
      </c>
      <c r="W80" s="44">
        <v>4.3</v>
      </c>
      <c r="X80" s="44">
        <v>4.3</v>
      </c>
      <c r="Y80" s="44">
        <v>4.3</v>
      </c>
      <c r="Z80" s="44">
        <v>4.3</v>
      </c>
      <c r="AA80" s="44">
        <v>4.3</v>
      </c>
    </row>
    <row r="81" spans="1:27" ht="12.75" customHeight="1" outlineLevel="1" x14ac:dyDescent="0.2">
      <c r="A81" s="97" t="s">
        <v>1085</v>
      </c>
      <c r="B81" s="63" t="s">
        <v>81</v>
      </c>
      <c r="C81" s="43" t="s">
        <v>79</v>
      </c>
      <c r="D81" s="44">
        <f>$D$11</f>
        <v>216.36</v>
      </c>
      <c r="E81" s="44">
        <f t="shared" ref="E81:AA81" si="44">$D$11</f>
        <v>216.36</v>
      </c>
      <c r="F81" s="44">
        <f t="shared" si="44"/>
        <v>216.36</v>
      </c>
      <c r="G81" s="44">
        <f t="shared" si="44"/>
        <v>216.36</v>
      </c>
      <c r="H81" s="44">
        <f t="shared" si="44"/>
        <v>216.36</v>
      </c>
      <c r="I81" s="44">
        <f t="shared" si="44"/>
        <v>216.36</v>
      </c>
      <c r="J81" s="44">
        <f t="shared" si="44"/>
        <v>216.36</v>
      </c>
      <c r="K81" s="44">
        <f t="shared" si="44"/>
        <v>216.36</v>
      </c>
      <c r="L81" s="44">
        <f t="shared" si="44"/>
        <v>216.36</v>
      </c>
      <c r="M81" s="44">
        <f t="shared" si="44"/>
        <v>216.36</v>
      </c>
      <c r="N81" s="44">
        <f t="shared" si="44"/>
        <v>216.36</v>
      </c>
      <c r="O81" s="44">
        <f t="shared" si="44"/>
        <v>216.36</v>
      </c>
      <c r="P81" s="44">
        <f t="shared" si="44"/>
        <v>216.36</v>
      </c>
      <c r="Q81" s="44">
        <f t="shared" si="44"/>
        <v>216.36</v>
      </c>
      <c r="R81" s="44">
        <f>$D$11</f>
        <v>216.36</v>
      </c>
      <c r="S81" s="44">
        <f t="shared" si="44"/>
        <v>216.36</v>
      </c>
      <c r="T81" s="44">
        <f t="shared" si="44"/>
        <v>216.36</v>
      </c>
      <c r="U81" s="44">
        <f t="shared" si="44"/>
        <v>216.36</v>
      </c>
      <c r="V81" s="44">
        <f t="shared" si="44"/>
        <v>216.36</v>
      </c>
      <c r="W81" s="44">
        <f t="shared" si="44"/>
        <v>216.36</v>
      </c>
      <c r="X81" s="44">
        <f t="shared" si="44"/>
        <v>216.36</v>
      </c>
      <c r="Y81" s="44">
        <f t="shared" si="44"/>
        <v>216.36</v>
      </c>
      <c r="Z81" s="44">
        <f t="shared" si="44"/>
        <v>216.36</v>
      </c>
      <c r="AA81" s="44">
        <f t="shared" si="44"/>
        <v>216.36</v>
      </c>
    </row>
    <row r="82" spans="1:27" ht="12.75" customHeight="1" x14ac:dyDescent="0.2">
      <c r="A82" s="96" t="s">
        <v>1086</v>
      </c>
      <c r="B82" s="28" t="str">
        <f>"16"&amp;"."&amp;$B$640&amp;"."&amp;$B$641</f>
        <v>16.04.2024</v>
      </c>
      <c r="C82" s="88" t="s">
        <v>76</v>
      </c>
      <c r="D82" s="89">
        <f>ROUND(((D83+D84+D86+D85)/1000),5)</f>
        <v>1.48698</v>
      </c>
      <c r="E82" s="89">
        <f>ROUND(((E83+E84+E86+E85)/1000),5)</f>
        <v>1.4108099999999999</v>
      </c>
      <c r="F82" s="89">
        <f>ROUND(((F83+F84+F86+F85)/1000),5)</f>
        <v>1.3017700000000001</v>
      </c>
      <c r="G82" s="89">
        <f t="shared" ref="G82:AA82" si="45">ROUND(((G83+G84+G86+G85)/1000),5)</f>
        <v>1.31077</v>
      </c>
      <c r="H82" s="89">
        <f t="shared" si="45"/>
        <v>1.35372</v>
      </c>
      <c r="I82" s="89">
        <f t="shared" si="45"/>
        <v>1.45231</v>
      </c>
      <c r="J82" s="89">
        <f t="shared" si="45"/>
        <v>1.55952</v>
      </c>
      <c r="K82" s="89">
        <f t="shared" si="45"/>
        <v>1.7876099999999999</v>
      </c>
      <c r="L82" s="89">
        <f t="shared" si="45"/>
        <v>2.1577199999999999</v>
      </c>
      <c r="M82" s="89">
        <f t="shared" si="45"/>
        <v>2.27921</v>
      </c>
      <c r="N82" s="89">
        <f t="shared" si="45"/>
        <v>2.2943799999999999</v>
      </c>
      <c r="O82" s="89">
        <f t="shared" si="45"/>
        <v>2.3068599999999999</v>
      </c>
      <c r="P82" s="89">
        <f t="shared" si="45"/>
        <v>2.31975</v>
      </c>
      <c r="Q82" s="89">
        <f t="shared" si="45"/>
        <v>2.3567300000000002</v>
      </c>
      <c r="R82" s="89">
        <f t="shared" si="45"/>
        <v>2.3275199999999998</v>
      </c>
      <c r="S82" s="89">
        <f t="shared" si="45"/>
        <v>2.3113600000000001</v>
      </c>
      <c r="T82" s="89">
        <f t="shared" si="45"/>
        <v>2.30281</v>
      </c>
      <c r="U82" s="89">
        <f t="shared" si="45"/>
        <v>2.1790099999999999</v>
      </c>
      <c r="V82" s="89">
        <f t="shared" si="45"/>
        <v>2.0839699999999999</v>
      </c>
      <c r="W82" s="89">
        <f t="shared" si="45"/>
        <v>2.1659600000000001</v>
      </c>
      <c r="X82" s="89">
        <f t="shared" si="45"/>
        <v>2.2890100000000002</v>
      </c>
      <c r="Y82" s="89">
        <f t="shared" si="45"/>
        <v>2.0297499999999999</v>
      </c>
      <c r="Z82" s="89">
        <f t="shared" si="45"/>
        <v>1.7154799999999999</v>
      </c>
      <c r="AA82" s="89">
        <f t="shared" si="45"/>
        <v>1.5427</v>
      </c>
    </row>
    <row r="83" spans="1:27" ht="12.75" customHeight="1" outlineLevel="1" x14ac:dyDescent="0.2">
      <c r="A83" s="97" t="s">
        <v>1087</v>
      </c>
      <c r="B83" s="63" t="s">
        <v>242</v>
      </c>
      <c r="C83" s="43" t="s">
        <v>79</v>
      </c>
      <c r="D83" s="44">
        <v>1200.1400000000001</v>
      </c>
      <c r="E83" s="44">
        <v>1123.97</v>
      </c>
      <c r="F83" s="44">
        <v>1014.93</v>
      </c>
      <c r="G83" s="44">
        <v>1023.93</v>
      </c>
      <c r="H83" s="44">
        <v>1066.8800000000001</v>
      </c>
      <c r="I83" s="44">
        <v>1165.47</v>
      </c>
      <c r="J83" s="44">
        <v>1272.68</v>
      </c>
      <c r="K83" s="44">
        <v>1500.77</v>
      </c>
      <c r="L83" s="44">
        <v>1870.88</v>
      </c>
      <c r="M83" s="44">
        <v>1992.37</v>
      </c>
      <c r="N83" s="44">
        <v>2007.54</v>
      </c>
      <c r="O83" s="44">
        <v>2020.02</v>
      </c>
      <c r="P83" s="44">
        <v>2032.91</v>
      </c>
      <c r="Q83" s="44">
        <v>2069.89</v>
      </c>
      <c r="R83" s="44">
        <v>2040.68</v>
      </c>
      <c r="S83" s="44">
        <v>2024.52</v>
      </c>
      <c r="T83" s="44">
        <v>2015.97</v>
      </c>
      <c r="U83" s="44">
        <v>1892.17</v>
      </c>
      <c r="V83" s="44">
        <v>1797.13</v>
      </c>
      <c r="W83" s="44">
        <v>1879.12</v>
      </c>
      <c r="X83" s="44">
        <v>2002.17</v>
      </c>
      <c r="Y83" s="44">
        <v>1742.91</v>
      </c>
      <c r="Z83" s="44">
        <v>1428.64</v>
      </c>
      <c r="AA83" s="44">
        <v>1255.8599999999999</v>
      </c>
    </row>
    <row r="84" spans="1:27" ht="12.75" customHeight="1" outlineLevel="1" x14ac:dyDescent="0.2">
      <c r="A84" s="97" t="s">
        <v>1088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customHeight="1" outlineLevel="1" x14ac:dyDescent="0.2">
      <c r="A85" s="97" t="s">
        <v>1089</v>
      </c>
      <c r="B85" s="63" t="s">
        <v>83</v>
      </c>
      <c r="C85" s="43" t="s">
        <v>79</v>
      </c>
      <c r="D85" s="44">
        <v>4.3</v>
      </c>
      <c r="E85" s="44">
        <v>4.3</v>
      </c>
      <c r="F85" s="44">
        <v>4.3</v>
      </c>
      <c r="G85" s="44">
        <v>4.3</v>
      </c>
      <c r="H85" s="44">
        <v>4.3</v>
      </c>
      <c r="I85" s="44">
        <v>4.3</v>
      </c>
      <c r="J85" s="44">
        <v>4.3</v>
      </c>
      <c r="K85" s="44">
        <v>4.3</v>
      </c>
      <c r="L85" s="44">
        <v>4.3</v>
      </c>
      <c r="M85" s="44">
        <v>4.3</v>
      </c>
      <c r="N85" s="44">
        <v>4.3</v>
      </c>
      <c r="O85" s="44">
        <v>4.3</v>
      </c>
      <c r="P85" s="44">
        <v>4.3</v>
      </c>
      <c r="Q85" s="44">
        <v>4.3</v>
      </c>
      <c r="R85" s="44">
        <v>4.3</v>
      </c>
      <c r="S85" s="44">
        <v>4.3</v>
      </c>
      <c r="T85" s="44">
        <v>4.3</v>
      </c>
      <c r="U85" s="44">
        <v>4.3</v>
      </c>
      <c r="V85" s="44">
        <v>4.3</v>
      </c>
      <c r="W85" s="44">
        <v>4.3</v>
      </c>
      <c r="X85" s="44">
        <v>4.3</v>
      </c>
      <c r="Y85" s="44">
        <v>4.3</v>
      </c>
      <c r="Z85" s="44">
        <v>4.3</v>
      </c>
      <c r="AA85" s="44">
        <v>4.3</v>
      </c>
    </row>
    <row r="86" spans="1:27" ht="12.75" customHeight="1" outlineLevel="1" x14ac:dyDescent="0.2">
      <c r="A86" s="97" t="s">
        <v>1090</v>
      </c>
      <c r="B86" s="63" t="s">
        <v>81</v>
      </c>
      <c r="C86" s="43" t="s">
        <v>79</v>
      </c>
      <c r="D86" s="44">
        <f>$D$11</f>
        <v>216.36</v>
      </c>
      <c r="E86" s="44">
        <f t="shared" ref="E86:AA86" si="47">$D$11</f>
        <v>216.36</v>
      </c>
      <c r="F86" s="44">
        <f t="shared" si="47"/>
        <v>216.36</v>
      </c>
      <c r="G86" s="44">
        <f t="shared" si="47"/>
        <v>216.36</v>
      </c>
      <c r="H86" s="44">
        <f t="shared" si="47"/>
        <v>216.36</v>
      </c>
      <c r="I86" s="44">
        <f t="shared" si="47"/>
        <v>216.36</v>
      </c>
      <c r="J86" s="44">
        <f t="shared" si="47"/>
        <v>216.36</v>
      </c>
      <c r="K86" s="44">
        <f t="shared" si="47"/>
        <v>216.36</v>
      </c>
      <c r="L86" s="44">
        <f t="shared" si="47"/>
        <v>216.36</v>
      </c>
      <c r="M86" s="44">
        <f t="shared" si="47"/>
        <v>216.36</v>
      </c>
      <c r="N86" s="44">
        <f t="shared" si="47"/>
        <v>216.36</v>
      </c>
      <c r="O86" s="44">
        <f t="shared" si="47"/>
        <v>216.36</v>
      </c>
      <c r="P86" s="44">
        <f t="shared" si="47"/>
        <v>216.36</v>
      </c>
      <c r="Q86" s="44">
        <f t="shared" si="47"/>
        <v>216.36</v>
      </c>
      <c r="R86" s="44">
        <f>$D$11</f>
        <v>216.36</v>
      </c>
      <c r="S86" s="44">
        <f t="shared" si="47"/>
        <v>216.36</v>
      </c>
      <c r="T86" s="44">
        <f t="shared" si="47"/>
        <v>216.36</v>
      </c>
      <c r="U86" s="44">
        <f t="shared" si="47"/>
        <v>216.36</v>
      </c>
      <c r="V86" s="44">
        <f t="shared" si="47"/>
        <v>216.36</v>
      </c>
      <c r="W86" s="44">
        <f t="shared" si="47"/>
        <v>216.36</v>
      </c>
      <c r="X86" s="44">
        <f t="shared" si="47"/>
        <v>216.36</v>
      </c>
      <c r="Y86" s="44">
        <f t="shared" si="47"/>
        <v>216.36</v>
      </c>
      <c r="Z86" s="44">
        <f t="shared" si="47"/>
        <v>216.36</v>
      </c>
      <c r="AA86" s="44">
        <f t="shared" si="47"/>
        <v>216.36</v>
      </c>
    </row>
    <row r="87" spans="1:27" ht="12.75" customHeight="1" x14ac:dyDescent="0.2">
      <c r="A87" s="96" t="s">
        <v>1091</v>
      </c>
      <c r="B87" s="28" t="str">
        <f>"17"&amp;"."&amp;$B$640&amp;"."&amp;$B$641</f>
        <v>17.04.2024</v>
      </c>
      <c r="C87" s="88" t="s">
        <v>76</v>
      </c>
      <c r="D87" s="89">
        <f>ROUND(((D88+D89+D91+D90)/1000),5)</f>
        <v>1.49048</v>
      </c>
      <c r="E87" s="89">
        <f>ROUND(((E88+E89+E91+E90)/1000),5)</f>
        <v>1.4106799999999999</v>
      </c>
      <c r="F87" s="89">
        <f>ROUND(((F88+F89+F91+F90)/1000),5)</f>
        <v>1.35649</v>
      </c>
      <c r="G87" s="89">
        <f t="shared" ref="G87:AA87" si="48">ROUND(((G88+G89+G91+G90)/1000),5)</f>
        <v>1.35364</v>
      </c>
      <c r="H87" s="89">
        <f t="shared" si="48"/>
        <v>1.3889499999999999</v>
      </c>
      <c r="I87" s="89">
        <f t="shared" si="48"/>
        <v>1.46306</v>
      </c>
      <c r="J87" s="89">
        <f t="shared" si="48"/>
        <v>1.5317000000000001</v>
      </c>
      <c r="K87" s="89">
        <f t="shared" si="48"/>
        <v>1.7904</v>
      </c>
      <c r="L87" s="89">
        <f t="shared" si="48"/>
        <v>2.13246</v>
      </c>
      <c r="M87" s="89">
        <f t="shared" si="48"/>
        <v>2.2518500000000001</v>
      </c>
      <c r="N87" s="89">
        <f t="shared" si="48"/>
        <v>2.2744599999999999</v>
      </c>
      <c r="O87" s="89">
        <f t="shared" si="48"/>
        <v>2.2721499999999999</v>
      </c>
      <c r="P87" s="89">
        <f t="shared" si="48"/>
        <v>2.28132</v>
      </c>
      <c r="Q87" s="89">
        <f t="shared" si="48"/>
        <v>2.3077800000000002</v>
      </c>
      <c r="R87" s="89">
        <f t="shared" si="48"/>
        <v>2.2928799999999998</v>
      </c>
      <c r="S87" s="89">
        <f t="shared" si="48"/>
        <v>2.2891900000000001</v>
      </c>
      <c r="T87" s="89">
        <f t="shared" si="48"/>
        <v>2.2458900000000002</v>
      </c>
      <c r="U87" s="89">
        <f t="shared" si="48"/>
        <v>2.1903100000000002</v>
      </c>
      <c r="V87" s="89">
        <f t="shared" si="48"/>
        <v>2.14907</v>
      </c>
      <c r="W87" s="89">
        <f t="shared" si="48"/>
        <v>2.2328199999999998</v>
      </c>
      <c r="X87" s="89">
        <f t="shared" si="48"/>
        <v>2.3052199999999998</v>
      </c>
      <c r="Y87" s="89">
        <f t="shared" si="48"/>
        <v>2.17862</v>
      </c>
      <c r="Z87" s="89">
        <f t="shared" si="48"/>
        <v>1.7927999999999999</v>
      </c>
      <c r="AA87" s="89">
        <f t="shared" si="48"/>
        <v>1.5636300000000001</v>
      </c>
    </row>
    <row r="88" spans="1:27" ht="12.75" customHeight="1" outlineLevel="1" x14ac:dyDescent="0.2">
      <c r="A88" s="97" t="s">
        <v>1092</v>
      </c>
      <c r="B88" s="63" t="s">
        <v>242</v>
      </c>
      <c r="C88" s="43" t="s">
        <v>79</v>
      </c>
      <c r="D88" s="44">
        <v>1203.6400000000001</v>
      </c>
      <c r="E88" s="44">
        <v>1123.8399999999999</v>
      </c>
      <c r="F88" s="44">
        <v>1069.6500000000001</v>
      </c>
      <c r="G88" s="44">
        <v>1066.8</v>
      </c>
      <c r="H88" s="44">
        <v>1102.1099999999999</v>
      </c>
      <c r="I88" s="44">
        <v>1176.22</v>
      </c>
      <c r="J88" s="44">
        <v>1244.8599999999999</v>
      </c>
      <c r="K88" s="44">
        <v>1503.56</v>
      </c>
      <c r="L88" s="44">
        <v>1845.62</v>
      </c>
      <c r="M88" s="44">
        <v>1965.01</v>
      </c>
      <c r="N88" s="44">
        <v>1987.62</v>
      </c>
      <c r="O88" s="44">
        <v>1985.31</v>
      </c>
      <c r="P88" s="44">
        <v>1994.48</v>
      </c>
      <c r="Q88" s="44">
        <v>2020.94</v>
      </c>
      <c r="R88" s="44">
        <v>2006.04</v>
      </c>
      <c r="S88" s="44">
        <v>2002.35</v>
      </c>
      <c r="T88" s="44">
        <v>1959.05</v>
      </c>
      <c r="U88" s="44">
        <v>1903.47</v>
      </c>
      <c r="V88" s="44">
        <v>1862.23</v>
      </c>
      <c r="W88" s="44">
        <v>1945.98</v>
      </c>
      <c r="X88" s="44">
        <v>2018.38</v>
      </c>
      <c r="Y88" s="44">
        <v>1891.78</v>
      </c>
      <c r="Z88" s="44">
        <v>1505.96</v>
      </c>
      <c r="AA88" s="44">
        <v>1276.79</v>
      </c>
    </row>
    <row r="89" spans="1:27" ht="12.75" customHeight="1" outlineLevel="1" x14ac:dyDescent="0.2">
      <c r="A89" s="97" t="s">
        <v>1093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customHeight="1" outlineLevel="1" x14ac:dyDescent="0.2">
      <c r="A90" s="97" t="s">
        <v>1094</v>
      </c>
      <c r="B90" s="63" t="s">
        <v>83</v>
      </c>
      <c r="C90" s="43" t="s">
        <v>79</v>
      </c>
      <c r="D90" s="44">
        <v>4.3</v>
      </c>
      <c r="E90" s="44">
        <v>4.3</v>
      </c>
      <c r="F90" s="44">
        <v>4.3</v>
      </c>
      <c r="G90" s="44">
        <v>4.3</v>
      </c>
      <c r="H90" s="44">
        <v>4.3</v>
      </c>
      <c r="I90" s="44">
        <v>4.3</v>
      </c>
      <c r="J90" s="44">
        <v>4.3</v>
      </c>
      <c r="K90" s="44">
        <v>4.3</v>
      </c>
      <c r="L90" s="44">
        <v>4.3</v>
      </c>
      <c r="M90" s="44">
        <v>4.3</v>
      </c>
      <c r="N90" s="44">
        <v>4.3</v>
      </c>
      <c r="O90" s="44">
        <v>4.3</v>
      </c>
      <c r="P90" s="44">
        <v>4.3</v>
      </c>
      <c r="Q90" s="44">
        <v>4.3</v>
      </c>
      <c r="R90" s="44">
        <v>4.3</v>
      </c>
      <c r="S90" s="44">
        <v>4.3</v>
      </c>
      <c r="T90" s="44">
        <v>4.3</v>
      </c>
      <c r="U90" s="44">
        <v>4.3</v>
      </c>
      <c r="V90" s="44">
        <v>4.3</v>
      </c>
      <c r="W90" s="44">
        <v>4.3</v>
      </c>
      <c r="X90" s="44">
        <v>4.3</v>
      </c>
      <c r="Y90" s="44">
        <v>4.3</v>
      </c>
      <c r="Z90" s="44">
        <v>4.3</v>
      </c>
      <c r="AA90" s="44">
        <v>4.3</v>
      </c>
    </row>
    <row r="91" spans="1:27" ht="12.75" customHeight="1" outlineLevel="1" x14ac:dyDescent="0.2">
      <c r="A91" s="97" t="s">
        <v>1095</v>
      </c>
      <c r="B91" s="63" t="s">
        <v>81</v>
      </c>
      <c r="C91" s="43" t="s">
        <v>79</v>
      </c>
      <c r="D91" s="44">
        <f>$D$11</f>
        <v>216.36</v>
      </c>
      <c r="E91" s="44">
        <f t="shared" ref="E91:AA91" si="50">$D$11</f>
        <v>216.36</v>
      </c>
      <c r="F91" s="44">
        <f t="shared" si="50"/>
        <v>216.36</v>
      </c>
      <c r="G91" s="44">
        <f t="shared" si="50"/>
        <v>216.36</v>
      </c>
      <c r="H91" s="44">
        <f t="shared" si="50"/>
        <v>216.36</v>
      </c>
      <c r="I91" s="44">
        <f t="shared" si="50"/>
        <v>216.36</v>
      </c>
      <c r="J91" s="44">
        <f t="shared" si="50"/>
        <v>216.36</v>
      </c>
      <c r="K91" s="44">
        <f t="shared" si="50"/>
        <v>216.36</v>
      </c>
      <c r="L91" s="44">
        <f t="shared" si="50"/>
        <v>216.36</v>
      </c>
      <c r="M91" s="44">
        <f t="shared" si="50"/>
        <v>216.36</v>
      </c>
      <c r="N91" s="44">
        <f t="shared" si="50"/>
        <v>216.36</v>
      </c>
      <c r="O91" s="44">
        <f t="shared" si="50"/>
        <v>216.36</v>
      </c>
      <c r="P91" s="44">
        <f t="shared" si="50"/>
        <v>216.36</v>
      </c>
      <c r="Q91" s="44">
        <f t="shared" si="50"/>
        <v>216.36</v>
      </c>
      <c r="R91" s="44">
        <f>$D$11</f>
        <v>216.36</v>
      </c>
      <c r="S91" s="44">
        <f t="shared" si="50"/>
        <v>216.36</v>
      </c>
      <c r="T91" s="44">
        <f t="shared" si="50"/>
        <v>216.36</v>
      </c>
      <c r="U91" s="44">
        <f t="shared" si="50"/>
        <v>216.36</v>
      </c>
      <c r="V91" s="44">
        <f t="shared" si="50"/>
        <v>216.36</v>
      </c>
      <c r="W91" s="44">
        <f t="shared" si="50"/>
        <v>216.36</v>
      </c>
      <c r="X91" s="44">
        <f t="shared" si="50"/>
        <v>216.36</v>
      </c>
      <c r="Y91" s="44">
        <f t="shared" si="50"/>
        <v>216.36</v>
      </c>
      <c r="Z91" s="44">
        <f t="shared" si="50"/>
        <v>216.36</v>
      </c>
      <c r="AA91" s="44">
        <f t="shared" si="50"/>
        <v>216.36</v>
      </c>
    </row>
    <row r="92" spans="1:27" ht="12.75" customHeight="1" x14ac:dyDescent="0.2">
      <c r="A92" s="96" t="s">
        <v>1096</v>
      </c>
      <c r="B92" s="28" t="str">
        <f>"18"&amp;"."&amp;$B$640&amp;"."&amp;$B$641</f>
        <v>18.04.2024</v>
      </c>
      <c r="C92" s="88" t="s">
        <v>76</v>
      </c>
      <c r="D92" s="89">
        <f>ROUND(((D93+D94+D96+D95)/1000),5)</f>
        <v>1.4548399999999999</v>
      </c>
      <c r="E92" s="89">
        <f>ROUND(((E93+E94+E96+E95)/1000),5)</f>
        <v>1.3585100000000001</v>
      </c>
      <c r="F92" s="89">
        <f>ROUND(((F93+F94+F96+F95)/1000),5)</f>
        <v>1.3017099999999999</v>
      </c>
      <c r="G92" s="89">
        <f t="shared" ref="G92:AA92" si="51">ROUND(((G93+G94+G96+G95)/1000),5)</f>
        <v>1.2990299999999999</v>
      </c>
      <c r="H92" s="89">
        <f t="shared" si="51"/>
        <v>1.3532500000000001</v>
      </c>
      <c r="I92" s="89">
        <f t="shared" si="51"/>
        <v>1.4097599999999999</v>
      </c>
      <c r="J92" s="89">
        <f t="shared" si="51"/>
        <v>1.53576</v>
      </c>
      <c r="K92" s="89">
        <f t="shared" si="51"/>
        <v>1.8311599999999999</v>
      </c>
      <c r="L92" s="89">
        <f t="shared" si="51"/>
        <v>2.1903700000000002</v>
      </c>
      <c r="M92" s="89">
        <f t="shared" si="51"/>
        <v>2.3387799999999999</v>
      </c>
      <c r="N92" s="89">
        <f t="shared" si="51"/>
        <v>2.40422</v>
      </c>
      <c r="O92" s="89">
        <f t="shared" si="51"/>
        <v>2.3774199999999999</v>
      </c>
      <c r="P92" s="89">
        <f t="shared" si="51"/>
        <v>2.4054600000000002</v>
      </c>
      <c r="Q92" s="89">
        <f t="shared" si="51"/>
        <v>2.4896199999999999</v>
      </c>
      <c r="R92" s="89">
        <f t="shared" si="51"/>
        <v>2.4422700000000002</v>
      </c>
      <c r="S92" s="89">
        <f t="shared" si="51"/>
        <v>2.4036300000000002</v>
      </c>
      <c r="T92" s="89">
        <f t="shared" si="51"/>
        <v>2.3486799999999999</v>
      </c>
      <c r="U92" s="89">
        <f t="shared" si="51"/>
        <v>2.1490999999999998</v>
      </c>
      <c r="V92" s="89">
        <f t="shared" si="51"/>
        <v>2.19916</v>
      </c>
      <c r="W92" s="89">
        <f t="shared" si="51"/>
        <v>2.25122</v>
      </c>
      <c r="X92" s="89">
        <f t="shared" si="51"/>
        <v>2.3591299999999999</v>
      </c>
      <c r="Y92" s="89">
        <f t="shared" si="51"/>
        <v>2.1110799999999998</v>
      </c>
      <c r="Z92" s="89">
        <f t="shared" si="51"/>
        <v>1.71265</v>
      </c>
      <c r="AA92" s="89">
        <f t="shared" si="51"/>
        <v>1.53044</v>
      </c>
    </row>
    <row r="93" spans="1:27" ht="12.75" customHeight="1" outlineLevel="1" x14ac:dyDescent="0.2">
      <c r="A93" s="97" t="s">
        <v>1097</v>
      </c>
      <c r="B93" s="63" t="s">
        <v>242</v>
      </c>
      <c r="C93" s="43" t="s">
        <v>79</v>
      </c>
      <c r="D93" s="44">
        <v>1168</v>
      </c>
      <c r="E93" s="44">
        <v>1071.67</v>
      </c>
      <c r="F93" s="44">
        <v>1014.87</v>
      </c>
      <c r="G93" s="44">
        <v>1012.19</v>
      </c>
      <c r="H93" s="44">
        <v>1066.4100000000001</v>
      </c>
      <c r="I93" s="44">
        <v>1122.92</v>
      </c>
      <c r="J93" s="44">
        <v>1248.92</v>
      </c>
      <c r="K93" s="44">
        <v>1544.32</v>
      </c>
      <c r="L93" s="44">
        <v>1903.53</v>
      </c>
      <c r="M93" s="44">
        <v>2051.94</v>
      </c>
      <c r="N93" s="44">
        <v>2117.38</v>
      </c>
      <c r="O93" s="44">
        <v>2090.58</v>
      </c>
      <c r="P93" s="44">
        <v>2118.62</v>
      </c>
      <c r="Q93" s="44">
        <v>2202.7800000000002</v>
      </c>
      <c r="R93" s="44">
        <v>2155.4299999999998</v>
      </c>
      <c r="S93" s="44">
        <v>2116.79</v>
      </c>
      <c r="T93" s="44">
        <v>2061.84</v>
      </c>
      <c r="U93" s="44">
        <v>1862.26</v>
      </c>
      <c r="V93" s="44">
        <v>1912.32</v>
      </c>
      <c r="W93" s="44">
        <v>1964.38</v>
      </c>
      <c r="X93" s="44">
        <v>2072.29</v>
      </c>
      <c r="Y93" s="44">
        <v>1824.24</v>
      </c>
      <c r="Z93" s="44">
        <v>1425.81</v>
      </c>
      <c r="AA93" s="44">
        <v>1243.5999999999999</v>
      </c>
    </row>
    <row r="94" spans="1:27" ht="12.75" customHeight="1" outlineLevel="1" x14ac:dyDescent="0.2">
      <c r="A94" s="97" t="s">
        <v>1098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customHeight="1" outlineLevel="1" x14ac:dyDescent="0.2">
      <c r="A95" s="97" t="s">
        <v>1099</v>
      </c>
      <c r="B95" s="63" t="s">
        <v>83</v>
      </c>
      <c r="C95" s="43" t="s">
        <v>79</v>
      </c>
      <c r="D95" s="44">
        <v>4.3</v>
      </c>
      <c r="E95" s="44">
        <v>4.3</v>
      </c>
      <c r="F95" s="44">
        <v>4.3</v>
      </c>
      <c r="G95" s="44">
        <v>4.3</v>
      </c>
      <c r="H95" s="44">
        <v>4.3</v>
      </c>
      <c r="I95" s="44">
        <v>4.3</v>
      </c>
      <c r="J95" s="44">
        <v>4.3</v>
      </c>
      <c r="K95" s="44">
        <v>4.3</v>
      </c>
      <c r="L95" s="44">
        <v>4.3</v>
      </c>
      <c r="M95" s="44">
        <v>4.3</v>
      </c>
      <c r="N95" s="44">
        <v>4.3</v>
      </c>
      <c r="O95" s="44">
        <v>4.3</v>
      </c>
      <c r="P95" s="44">
        <v>4.3</v>
      </c>
      <c r="Q95" s="44">
        <v>4.3</v>
      </c>
      <c r="R95" s="44">
        <v>4.3</v>
      </c>
      <c r="S95" s="44">
        <v>4.3</v>
      </c>
      <c r="T95" s="44">
        <v>4.3</v>
      </c>
      <c r="U95" s="44">
        <v>4.3</v>
      </c>
      <c r="V95" s="44">
        <v>4.3</v>
      </c>
      <c r="W95" s="44">
        <v>4.3</v>
      </c>
      <c r="X95" s="44">
        <v>4.3</v>
      </c>
      <c r="Y95" s="44">
        <v>4.3</v>
      </c>
      <c r="Z95" s="44">
        <v>4.3</v>
      </c>
      <c r="AA95" s="44">
        <v>4.3</v>
      </c>
    </row>
    <row r="96" spans="1:27" ht="12.75" customHeight="1" outlineLevel="1" x14ac:dyDescent="0.2">
      <c r="A96" s="97" t="s">
        <v>1100</v>
      </c>
      <c r="B96" s="63" t="s">
        <v>81</v>
      </c>
      <c r="C96" s="43" t="s">
        <v>79</v>
      </c>
      <c r="D96" s="44">
        <f>$D$11</f>
        <v>216.36</v>
      </c>
      <c r="E96" s="44">
        <f t="shared" ref="E96:AA96" si="53">$D$11</f>
        <v>216.36</v>
      </c>
      <c r="F96" s="44">
        <f t="shared" si="53"/>
        <v>216.36</v>
      </c>
      <c r="G96" s="44">
        <f t="shared" si="53"/>
        <v>216.36</v>
      </c>
      <c r="H96" s="44">
        <f t="shared" si="53"/>
        <v>216.36</v>
      </c>
      <c r="I96" s="44">
        <f t="shared" si="53"/>
        <v>216.36</v>
      </c>
      <c r="J96" s="44">
        <f t="shared" si="53"/>
        <v>216.36</v>
      </c>
      <c r="K96" s="44">
        <f t="shared" si="53"/>
        <v>216.36</v>
      </c>
      <c r="L96" s="44">
        <f t="shared" si="53"/>
        <v>216.36</v>
      </c>
      <c r="M96" s="44">
        <f t="shared" si="53"/>
        <v>216.36</v>
      </c>
      <c r="N96" s="44">
        <f t="shared" si="53"/>
        <v>216.36</v>
      </c>
      <c r="O96" s="44">
        <f t="shared" si="53"/>
        <v>216.36</v>
      </c>
      <c r="P96" s="44">
        <f t="shared" si="53"/>
        <v>216.36</v>
      </c>
      <c r="Q96" s="44">
        <f t="shared" si="53"/>
        <v>216.36</v>
      </c>
      <c r="R96" s="44">
        <f>$D$11</f>
        <v>216.36</v>
      </c>
      <c r="S96" s="44">
        <f t="shared" si="53"/>
        <v>216.36</v>
      </c>
      <c r="T96" s="44">
        <f t="shared" si="53"/>
        <v>216.36</v>
      </c>
      <c r="U96" s="44">
        <f t="shared" si="53"/>
        <v>216.36</v>
      </c>
      <c r="V96" s="44">
        <f t="shared" si="53"/>
        <v>216.36</v>
      </c>
      <c r="W96" s="44">
        <f t="shared" si="53"/>
        <v>216.36</v>
      </c>
      <c r="X96" s="44">
        <f t="shared" si="53"/>
        <v>216.36</v>
      </c>
      <c r="Y96" s="44">
        <f t="shared" si="53"/>
        <v>216.36</v>
      </c>
      <c r="Z96" s="44">
        <f t="shared" si="53"/>
        <v>216.36</v>
      </c>
      <c r="AA96" s="44">
        <f t="shared" si="53"/>
        <v>216.36</v>
      </c>
    </row>
    <row r="97" spans="1:27" ht="12.75" customHeight="1" x14ac:dyDescent="0.2">
      <c r="A97" s="96" t="s">
        <v>1101</v>
      </c>
      <c r="B97" s="28" t="str">
        <f>"19"&amp;"."&amp;$B$640&amp;"."&amp;$B$641</f>
        <v>19.04.2024</v>
      </c>
      <c r="C97" s="88" t="s">
        <v>76</v>
      </c>
      <c r="D97" s="89">
        <f>ROUND(((D98+D99+D101+D100)/1000),5)</f>
        <v>1.44028</v>
      </c>
      <c r="E97" s="89">
        <f>ROUND(((E98+E99+E101+E100)/1000),5)</f>
        <v>1.36154</v>
      </c>
      <c r="F97" s="89">
        <f>ROUND(((F98+F99+F101+F100)/1000),5)</f>
        <v>1.3440700000000001</v>
      </c>
      <c r="G97" s="89">
        <f t="shared" ref="G97:AA97" si="54">ROUND(((G98+G99+G101+G100)/1000),5)</f>
        <v>1.28864</v>
      </c>
      <c r="H97" s="89">
        <f t="shared" si="54"/>
        <v>1.2910200000000001</v>
      </c>
      <c r="I97" s="89">
        <f t="shared" si="54"/>
        <v>1.41187</v>
      </c>
      <c r="J97" s="89">
        <f t="shared" si="54"/>
        <v>1.5234099999999999</v>
      </c>
      <c r="K97" s="89">
        <f t="shared" si="54"/>
        <v>1.81474</v>
      </c>
      <c r="L97" s="89">
        <f t="shared" si="54"/>
        <v>2.2831999999999999</v>
      </c>
      <c r="M97" s="89">
        <f t="shared" si="54"/>
        <v>2.3487</v>
      </c>
      <c r="N97" s="89">
        <f t="shared" si="54"/>
        <v>2.3783699999999999</v>
      </c>
      <c r="O97" s="89">
        <f t="shared" si="54"/>
        <v>2.41201</v>
      </c>
      <c r="P97" s="89">
        <f t="shared" si="54"/>
        <v>2.4148100000000001</v>
      </c>
      <c r="Q97" s="89">
        <f t="shared" si="54"/>
        <v>2.4445000000000001</v>
      </c>
      <c r="R97" s="89">
        <f t="shared" si="54"/>
        <v>2.4438499999999999</v>
      </c>
      <c r="S97" s="89">
        <f t="shared" si="54"/>
        <v>2.3896600000000001</v>
      </c>
      <c r="T97" s="89">
        <f t="shared" si="54"/>
        <v>2.3504700000000001</v>
      </c>
      <c r="U97" s="89">
        <f t="shared" si="54"/>
        <v>2.3171599999999999</v>
      </c>
      <c r="V97" s="89">
        <f t="shared" si="54"/>
        <v>2.28051</v>
      </c>
      <c r="W97" s="89">
        <f t="shared" si="54"/>
        <v>2.3164500000000001</v>
      </c>
      <c r="X97" s="89">
        <f t="shared" si="54"/>
        <v>2.3596200000000001</v>
      </c>
      <c r="Y97" s="89">
        <f t="shared" si="54"/>
        <v>2.3027500000000001</v>
      </c>
      <c r="Z97" s="89">
        <f t="shared" si="54"/>
        <v>1.8229599999999999</v>
      </c>
      <c r="AA97" s="89">
        <f t="shared" si="54"/>
        <v>1.5832299999999999</v>
      </c>
    </row>
    <row r="98" spans="1:27" ht="12.75" customHeight="1" outlineLevel="1" x14ac:dyDescent="0.2">
      <c r="A98" s="97" t="s">
        <v>1102</v>
      </c>
      <c r="B98" s="63" t="s">
        <v>242</v>
      </c>
      <c r="C98" s="43" t="s">
        <v>79</v>
      </c>
      <c r="D98" s="44">
        <v>1153.44</v>
      </c>
      <c r="E98" s="44">
        <v>1074.7</v>
      </c>
      <c r="F98" s="44">
        <v>1057.23</v>
      </c>
      <c r="G98" s="44">
        <v>1001.8</v>
      </c>
      <c r="H98" s="44">
        <v>1004.18</v>
      </c>
      <c r="I98" s="44">
        <v>1125.03</v>
      </c>
      <c r="J98" s="44">
        <v>1236.57</v>
      </c>
      <c r="K98" s="44">
        <v>1527.9</v>
      </c>
      <c r="L98" s="44">
        <v>1996.36</v>
      </c>
      <c r="M98" s="44">
        <v>2061.86</v>
      </c>
      <c r="N98" s="44">
        <v>2091.5300000000002</v>
      </c>
      <c r="O98" s="44">
        <v>2125.17</v>
      </c>
      <c r="P98" s="44">
        <v>2127.9699999999998</v>
      </c>
      <c r="Q98" s="44">
        <v>2157.66</v>
      </c>
      <c r="R98" s="44">
        <v>2157.0100000000002</v>
      </c>
      <c r="S98" s="44">
        <v>2102.8200000000002</v>
      </c>
      <c r="T98" s="44">
        <v>2063.63</v>
      </c>
      <c r="U98" s="44">
        <v>2030.32</v>
      </c>
      <c r="V98" s="44">
        <v>1993.67</v>
      </c>
      <c r="W98" s="44">
        <v>2029.61</v>
      </c>
      <c r="X98" s="44">
        <v>2072.7800000000002</v>
      </c>
      <c r="Y98" s="44">
        <v>2015.91</v>
      </c>
      <c r="Z98" s="44">
        <v>1536.12</v>
      </c>
      <c r="AA98" s="44">
        <v>1296.3900000000001</v>
      </c>
    </row>
    <row r="99" spans="1:27" ht="12.75" customHeight="1" outlineLevel="1" x14ac:dyDescent="0.2">
      <c r="A99" s="97" t="s">
        <v>1103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customHeight="1" outlineLevel="1" x14ac:dyDescent="0.2">
      <c r="A100" s="97" t="s">
        <v>1104</v>
      </c>
      <c r="B100" s="63" t="s">
        <v>83</v>
      </c>
      <c r="C100" s="43" t="s">
        <v>79</v>
      </c>
      <c r="D100" s="44">
        <v>4.3</v>
      </c>
      <c r="E100" s="44">
        <v>4.3</v>
      </c>
      <c r="F100" s="44">
        <v>4.3</v>
      </c>
      <c r="G100" s="44">
        <v>4.3</v>
      </c>
      <c r="H100" s="44">
        <v>4.3</v>
      </c>
      <c r="I100" s="44">
        <v>4.3</v>
      </c>
      <c r="J100" s="44">
        <v>4.3</v>
      </c>
      <c r="K100" s="44">
        <v>4.3</v>
      </c>
      <c r="L100" s="44">
        <v>4.3</v>
      </c>
      <c r="M100" s="44">
        <v>4.3</v>
      </c>
      <c r="N100" s="44">
        <v>4.3</v>
      </c>
      <c r="O100" s="44">
        <v>4.3</v>
      </c>
      <c r="P100" s="44">
        <v>4.3</v>
      </c>
      <c r="Q100" s="44">
        <v>4.3</v>
      </c>
      <c r="R100" s="44">
        <v>4.3</v>
      </c>
      <c r="S100" s="44">
        <v>4.3</v>
      </c>
      <c r="T100" s="44">
        <v>4.3</v>
      </c>
      <c r="U100" s="44">
        <v>4.3</v>
      </c>
      <c r="V100" s="44">
        <v>4.3</v>
      </c>
      <c r="W100" s="44">
        <v>4.3</v>
      </c>
      <c r="X100" s="44">
        <v>4.3</v>
      </c>
      <c r="Y100" s="44">
        <v>4.3</v>
      </c>
      <c r="Z100" s="44">
        <v>4.3</v>
      </c>
      <c r="AA100" s="44">
        <v>4.3</v>
      </c>
    </row>
    <row r="101" spans="1:27" ht="12.75" customHeight="1" outlineLevel="1" x14ac:dyDescent="0.2">
      <c r="A101" s="97" t="s">
        <v>1105</v>
      </c>
      <c r="B101" s="63" t="s">
        <v>81</v>
      </c>
      <c r="C101" s="43" t="s">
        <v>79</v>
      </c>
      <c r="D101" s="44">
        <f>$D$11</f>
        <v>216.36</v>
      </c>
      <c r="E101" s="44">
        <f t="shared" ref="E101:AA101" si="56">$D$11</f>
        <v>216.36</v>
      </c>
      <c r="F101" s="44">
        <f t="shared" si="56"/>
        <v>216.36</v>
      </c>
      <c r="G101" s="44">
        <f t="shared" si="56"/>
        <v>216.36</v>
      </c>
      <c r="H101" s="44">
        <f t="shared" si="56"/>
        <v>216.36</v>
      </c>
      <c r="I101" s="44">
        <f t="shared" si="56"/>
        <v>216.36</v>
      </c>
      <c r="J101" s="44">
        <f t="shared" si="56"/>
        <v>216.36</v>
      </c>
      <c r="K101" s="44">
        <f t="shared" si="56"/>
        <v>216.36</v>
      </c>
      <c r="L101" s="44">
        <f t="shared" si="56"/>
        <v>216.36</v>
      </c>
      <c r="M101" s="44">
        <f t="shared" si="56"/>
        <v>216.36</v>
      </c>
      <c r="N101" s="44">
        <f t="shared" si="56"/>
        <v>216.36</v>
      </c>
      <c r="O101" s="44">
        <f t="shared" si="56"/>
        <v>216.36</v>
      </c>
      <c r="P101" s="44">
        <f t="shared" si="56"/>
        <v>216.36</v>
      </c>
      <c r="Q101" s="44">
        <f t="shared" si="56"/>
        <v>216.36</v>
      </c>
      <c r="R101" s="44">
        <f>$D$11</f>
        <v>216.36</v>
      </c>
      <c r="S101" s="44">
        <f t="shared" si="56"/>
        <v>216.36</v>
      </c>
      <c r="T101" s="44">
        <f t="shared" si="56"/>
        <v>216.36</v>
      </c>
      <c r="U101" s="44">
        <f t="shared" si="56"/>
        <v>216.36</v>
      </c>
      <c r="V101" s="44">
        <f t="shared" si="56"/>
        <v>216.36</v>
      </c>
      <c r="W101" s="44">
        <f t="shared" si="56"/>
        <v>216.36</v>
      </c>
      <c r="X101" s="44">
        <f t="shared" si="56"/>
        <v>216.36</v>
      </c>
      <c r="Y101" s="44">
        <f t="shared" si="56"/>
        <v>216.36</v>
      </c>
      <c r="Z101" s="44">
        <f t="shared" si="56"/>
        <v>216.36</v>
      </c>
      <c r="AA101" s="44">
        <f t="shared" si="56"/>
        <v>216.36</v>
      </c>
    </row>
    <row r="102" spans="1:27" ht="12.75" customHeight="1" x14ac:dyDescent="0.2">
      <c r="A102" s="96" t="s">
        <v>1106</v>
      </c>
      <c r="B102" s="28" t="str">
        <f>"20"&amp;"."&amp;$B$640&amp;"."&amp;$B$641</f>
        <v>20.04.2024</v>
      </c>
      <c r="C102" s="88" t="s">
        <v>76</v>
      </c>
      <c r="D102" s="89">
        <f>ROUND(((D103+D104+D106+D105)/1000),5)</f>
        <v>1.5523499999999999</v>
      </c>
      <c r="E102" s="89">
        <f>ROUND(((E103+E104+E106+E105)/1000),5)</f>
        <v>1.48115</v>
      </c>
      <c r="F102" s="89">
        <f>ROUND(((F103+F104+F106+F105)/1000),5)</f>
        <v>1.45364</v>
      </c>
      <c r="G102" s="89">
        <f t="shared" ref="G102:AA102" si="57">ROUND(((G103+G104+G106+G105)/1000),5)</f>
        <v>1.42119</v>
      </c>
      <c r="H102" s="89">
        <f t="shared" si="57"/>
        <v>1.45217</v>
      </c>
      <c r="I102" s="89">
        <f t="shared" si="57"/>
        <v>1.45966</v>
      </c>
      <c r="J102" s="89">
        <f t="shared" si="57"/>
        <v>1.46336</v>
      </c>
      <c r="K102" s="89">
        <f t="shared" si="57"/>
        <v>1.55522</v>
      </c>
      <c r="L102" s="89">
        <f t="shared" si="57"/>
        <v>1.80664</v>
      </c>
      <c r="M102" s="89">
        <f t="shared" si="57"/>
        <v>1.87361</v>
      </c>
      <c r="N102" s="89">
        <f t="shared" si="57"/>
        <v>2.0653999999999999</v>
      </c>
      <c r="O102" s="89">
        <f t="shared" si="57"/>
        <v>2.3208899999999999</v>
      </c>
      <c r="P102" s="89">
        <f t="shared" si="57"/>
        <v>2.2566099999999998</v>
      </c>
      <c r="Q102" s="89">
        <f t="shared" si="57"/>
        <v>2.25224</v>
      </c>
      <c r="R102" s="89">
        <f t="shared" si="57"/>
        <v>2.1799499999999998</v>
      </c>
      <c r="S102" s="89">
        <f t="shared" si="57"/>
        <v>2.12677</v>
      </c>
      <c r="T102" s="89">
        <f t="shared" si="57"/>
        <v>2.0952000000000002</v>
      </c>
      <c r="U102" s="89">
        <f t="shared" si="57"/>
        <v>1.8617600000000001</v>
      </c>
      <c r="V102" s="89">
        <f t="shared" si="57"/>
        <v>1.8551899999999999</v>
      </c>
      <c r="W102" s="89">
        <f t="shared" si="57"/>
        <v>1.8800600000000001</v>
      </c>
      <c r="X102" s="89">
        <f t="shared" si="57"/>
        <v>1.9149</v>
      </c>
      <c r="Y102" s="89">
        <f t="shared" si="57"/>
        <v>1.88869</v>
      </c>
      <c r="Z102" s="89">
        <f t="shared" si="57"/>
        <v>1.6189800000000001</v>
      </c>
      <c r="AA102" s="89">
        <f t="shared" si="57"/>
        <v>1.55535</v>
      </c>
    </row>
    <row r="103" spans="1:27" ht="12.75" customHeight="1" outlineLevel="1" x14ac:dyDescent="0.2">
      <c r="A103" s="97" t="s">
        <v>1107</v>
      </c>
      <c r="B103" s="63" t="s">
        <v>242</v>
      </c>
      <c r="C103" s="43" t="s">
        <v>79</v>
      </c>
      <c r="D103" s="44">
        <v>1265.51</v>
      </c>
      <c r="E103" s="44">
        <v>1194.31</v>
      </c>
      <c r="F103" s="44">
        <v>1166.8</v>
      </c>
      <c r="G103" s="44">
        <v>1134.3499999999999</v>
      </c>
      <c r="H103" s="44">
        <v>1165.33</v>
      </c>
      <c r="I103" s="44">
        <v>1172.82</v>
      </c>
      <c r="J103" s="44">
        <v>1176.52</v>
      </c>
      <c r="K103" s="44">
        <v>1268.3800000000001</v>
      </c>
      <c r="L103" s="44">
        <v>1519.8</v>
      </c>
      <c r="M103" s="44">
        <v>1586.77</v>
      </c>
      <c r="N103" s="44">
        <v>1778.56</v>
      </c>
      <c r="O103" s="44">
        <v>2034.05</v>
      </c>
      <c r="P103" s="44">
        <v>1969.77</v>
      </c>
      <c r="Q103" s="44">
        <v>1965.4</v>
      </c>
      <c r="R103" s="44">
        <v>1893.11</v>
      </c>
      <c r="S103" s="44">
        <v>1839.93</v>
      </c>
      <c r="T103" s="44">
        <v>1808.36</v>
      </c>
      <c r="U103" s="44">
        <v>1574.92</v>
      </c>
      <c r="V103" s="44">
        <v>1568.35</v>
      </c>
      <c r="W103" s="44">
        <v>1593.22</v>
      </c>
      <c r="X103" s="44">
        <v>1628.06</v>
      </c>
      <c r="Y103" s="44">
        <v>1601.85</v>
      </c>
      <c r="Z103" s="44">
        <v>1332.14</v>
      </c>
      <c r="AA103" s="44">
        <v>1268.51</v>
      </c>
    </row>
    <row r="104" spans="1:27" ht="12.75" customHeight="1" outlineLevel="1" x14ac:dyDescent="0.2">
      <c r="A104" s="97" t="s">
        <v>1108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customHeight="1" outlineLevel="1" x14ac:dyDescent="0.2">
      <c r="A105" s="97" t="s">
        <v>1109</v>
      </c>
      <c r="B105" s="63" t="s">
        <v>83</v>
      </c>
      <c r="C105" s="43" t="s">
        <v>79</v>
      </c>
      <c r="D105" s="44">
        <v>4.3</v>
      </c>
      <c r="E105" s="44">
        <v>4.3</v>
      </c>
      <c r="F105" s="44">
        <v>4.3</v>
      </c>
      <c r="G105" s="44">
        <v>4.3</v>
      </c>
      <c r="H105" s="44">
        <v>4.3</v>
      </c>
      <c r="I105" s="44">
        <v>4.3</v>
      </c>
      <c r="J105" s="44">
        <v>4.3</v>
      </c>
      <c r="K105" s="44">
        <v>4.3</v>
      </c>
      <c r="L105" s="44">
        <v>4.3</v>
      </c>
      <c r="M105" s="44">
        <v>4.3</v>
      </c>
      <c r="N105" s="44">
        <v>4.3</v>
      </c>
      <c r="O105" s="44">
        <v>4.3</v>
      </c>
      <c r="P105" s="44">
        <v>4.3</v>
      </c>
      <c r="Q105" s="44">
        <v>4.3</v>
      </c>
      <c r="R105" s="44">
        <v>4.3</v>
      </c>
      <c r="S105" s="44">
        <v>4.3</v>
      </c>
      <c r="T105" s="44">
        <v>4.3</v>
      </c>
      <c r="U105" s="44">
        <v>4.3</v>
      </c>
      <c r="V105" s="44">
        <v>4.3</v>
      </c>
      <c r="W105" s="44">
        <v>4.3</v>
      </c>
      <c r="X105" s="44">
        <v>4.3</v>
      </c>
      <c r="Y105" s="44">
        <v>4.3</v>
      </c>
      <c r="Z105" s="44">
        <v>4.3</v>
      </c>
      <c r="AA105" s="44">
        <v>4.3</v>
      </c>
    </row>
    <row r="106" spans="1:27" ht="12.75" customHeight="1" outlineLevel="1" x14ac:dyDescent="0.2">
      <c r="A106" s="97" t="s">
        <v>1110</v>
      </c>
      <c r="B106" s="63" t="s">
        <v>81</v>
      </c>
      <c r="C106" s="43" t="s">
        <v>79</v>
      </c>
      <c r="D106" s="44">
        <f>$D$11</f>
        <v>216.36</v>
      </c>
      <c r="E106" s="44">
        <f t="shared" ref="E106:AA106" si="59">$D$11</f>
        <v>216.36</v>
      </c>
      <c r="F106" s="44">
        <f t="shared" si="59"/>
        <v>216.36</v>
      </c>
      <c r="G106" s="44">
        <f t="shared" si="59"/>
        <v>216.36</v>
      </c>
      <c r="H106" s="44">
        <f t="shared" si="59"/>
        <v>216.36</v>
      </c>
      <c r="I106" s="44">
        <f t="shared" si="59"/>
        <v>216.36</v>
      </c>
      <c r="J106" s="44">
        <f t="shared" si="59"/>
        <v>216.36</v>
      </c>
      <c r="K106" s="44">
        <f t="shared" si="59"/>
        <v>216.36</v>
      </c>
      <c r="L106" s="44">
        <f t="shared" si="59"/>
        <v>216.36</v>
      </c>
      <c r="M106" s="44">
        <f t="shared" si="59"/>
        <v>216.36</v>
      </c>
      <c r="N106" s="44">
        <f t="shared" si="59"/>
        <v>216.36</v>
      </c>
      <c r="O106" s="44">
        <f t="shared" si="59"/>
        <v>216.36</v>
      </c>
      <c r="P106" s="44">
        <f t="shared" si="59"/>
        <v>216.36</v>
      </c>
      <c r="Q106" s="44">
        <f t="shared" si="59"/>
        <v>216.36</v>
      </c>
      <c r="R106" s="44">
        <f>$D$11</f>
        <v>216.36</v>
      </c>
      <c r="S106" s="44">
        <f t="shared" si="59"/>
        <v>216.36</v>
      </c>
      <c r="T106" s="44">
        <f t="shared" si="59"/>
        <v>216.36</v>
      </c>
      <c r="U106" s="44">
        <f t="shared" si="59"/>
        <v>216.36</v>
      </c>
      <c r="V106" s="44">
        <f t="shared" si="59"/>
        <v>216.36</v>
      </c>
      <c r="W106" s="44">
        <f t="shared" si="59"/>
        <v>216.36</v>
      </c>
      <c r="X106" s="44">
        <f t="shared" si="59"/>
        <v>216.36</v>
      </c>
      <c r="Y106" s="44">
        <f t="shared" si="59"/>
        <v>216.36</v>
      </c>
      <c r="Z106" s="44">
        <f t="shared" si="59"/>
        <v>216.36</v>
      </c>
      <c r="AA106" s="44">
        <f t="shared" si="59"/>
        <v>216.36</v>
      </c>
    </row>
    <row r="107" spans="1:27" ht="12.75" customHeight="1" x14ac:dyDescent="0.2">
      <c r="A107" s="96" t="s">
        <v>1111</v>
      </c>
      <c r="B107" s="28" t="str">
        <f>"21"&amp;"."&amp;$B$640&amp;"."&amp;$B$641</f>
        <v>21.04.2024</v>
      </c>
      <c r="C107" s="88" t="s">
        <v>76</v>
      </c>
      <c r="D107" s="89">
        <f>ROUND(((D108+D109+D111+D110)/1000),5)</f>
        <v>1.5091000000000001</v>
      </c>
      <c r="E107" s="89">
        <f>ROUND(((E108+E109+E111+E110)/1000),5)</f>
        <v>1.44722</v>
      </c>
      <c r="F107" s="89">
        <f>ROUND(((F108+F109+F111+F110)/1000),5)</f>
        <v>1.3677900000000001</v>
      </c>
      <c r="G107" s="89">
        <f t="shared" ref="G107:AA107" si="60">ROUND(((G108+G109+G111+G110)/1000),5)</f>
        <v>1.3547499999999999</v>
      </c>
      <c r="H107" s="89">
        <f t="shared" si="60"/>
        <v>1.3585</v>
      </c>
      <c r="I107" s="89">
        <f t="shared" si="60"/>
        <v>1.3869499999999999</v>
      </c>
      <c r="J107" s="89">
        <f t="shared" si="60"/>
        <v>1.3486</v>
      </c>
      <c r="K107" s="89">
        <f t="shared" si="60"/>
        <v>1.44876</v>
      </c>
      <c r="L107" s="89">
        <f t="shared" si="60"/>
        <v>1.63456</v>
      </c>
      <c r="M107" s="89">
        <f t="shared" si="60"/>
        <v>1.8261499999999999</v>
      </c>
      <c r="N107" s="89">
        <f t="shared" si="60"/>
        <v>1.8962300000000001</v>
      </c>
      <c r="O107" s="89">
        <f t="shared" si="60"/>
        <v>1.8928799999999999</v>
      </c>
      <c r="P107" s="89">
        <f t="shared" si="60"/>
        <v>1.9079699999999999</v>
      </c>
      <c r="Q107" s="89">
        <f t="shared" si="60"/>
        <v>1.91096</v>
      </c>
      <c r="R107" s="89">
        <f t="shared" si="60"/>
        <v>1.8974899999999999</v>
      </c>
      <c r="S107" s="89">
        <f t="shared" si="60"/>
        <v>1.8519000000000001</v>
      </c>
      <c r="T107" s="89">
        <f t="shared" si="60"/>
        <v>1.8569</v>
      </c>
      <c r="U107" s="89">
        <f t="shared" si="60"/>
        <v>1.8748</v>
      </c>
      <c r="V107" s="89">
        <f t="shared" si="60"/>
        <v>1.9000999999999999</v>
      </c>
      <c r="W107" s="89">
        <f t="shared" si="60"/>
        <v>2.03775</v>
      </c>
      <c r="X107" s="89">
        <f t="shared" si="60"/>
        <v>2.13781</v>
      </c>
      <c r="Y107" s="89">
        <f t="shared" si="60"/>
        <v>1.93197</v>
      </c>
      <c r="Z107" s="89">
        <f t="shared" si="60"/>
        <v>1.6276900000000001</v>
      </c>
      <c r="AA107" s="89">
        <f t="shared" si="60"/>
        <v>1.51274</v>
      </c>
    </row>
    <row r="108" spans="1:27" ht="12.75" customHeight="1" outlineLevel="1" x14ac:dyDescent="0.2">
      <c r="A108" s="97" t="s">
        <v>1112</v>
      </c>
      <c r="B108" s="63" t="s">
        <v>242</v>
      </c>
      <c r="C108" s="43" t="s">
        <v>79</v>
      </c>
      <c r="D108" s="44">
        <v>1222.26</v>
      </c>
      <c r="E108" s="44">
        <v>1160.3800000000001</v>
      </c>
      <c r="F108" s="44">
        <v>1080.95</v>
      </c>
      <c r="G108" s="44">
        <v>1067.9100000000001</v>
      </c>
      <c r="H108" s="44">
        <v>1071.6600000000001</v>
      </c>
      <c r="I108" s="44">
        <v>1100.1099999999999</v>
      </c>
      <c r="J108" s="44">
        <v>1061.76</v>
      </c>
      <c r="K108" s="44">
        <v>1161.92</v>
      </c>
      <c r="L108" s="44">
        <v>1347.72</v>
      </c>
      <c r="M108" s="44">
        <v>1539.31</v>
      </c>
      <c r="N108" s="44">
        <v>1609.39</v>
      </c>
      <c r="O108" s="44">
        <v>1606.04</v>
      </c>
      <c r="P108" s="44">
        <v>1621.13</v>
      </c>
      <c r="Q108" s="44">
        <v>1624.12</v>
      </c>
      <c r="R108" s="44">
        <v>1610.65</v>
      </c>
      <c r="S108" s="44">
        <v>1565.06</v>
      </c>
      <c r="T108" s="44">
        <v>1570.06</v>
      </c>
      <c r="U108" s="44">
        <v>1587.96</v>
      </c>
      <c r="V108" s="44">
        <v>1613.26</v>
      </c>
      <c r="W108" s="44">
        <v>1750.91</v>
      </c>
      <c r="X108" s="44">
        <v>1850.97</v>
      </c>
      <c r="Y108" s="44">
        <v>1645.13</v>
      </c>
      <c r="Z108" s="44">
        <v>1340.85</v>
      </c>
      <c r="AA108" s="44">
        <v>1225.9000000000001</v>
      </c>
    </row>
    <row r="109" spans="1:27" ht="12.75" customHeight="1" outlineLevel="1" x14ac:dyDescent="0.2">
      <c r="A109" s="97" t="s">
        <v>1113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customHeight="1" outlineLevel="1" x14ac:dyDescent="0.2">
      <c r="A110" s="97" t="s">
        <v>1114</v>
      </c>
      <c r="B110" s="63" t="s">
        <v>83</v>
      </c>
      <c r="C110" s="43" t="s">
        <v>79</v>
      </c>
      <c r="D110" s="44">
        <v>4.3</v>
      </c>
      <c r="E110" s="44">
        <v>4.3</v>
      </c>
      <c r="F110" s="44">
        <v>4.3</v>
      </c>
      <c r="G110" s="44">
        <v>4.3</v>
      </c>
      <c r="H110" s="44">
        <v>4.3</v>
      </c>
      <c r="I110" s="44">
        <v>4.3</v>
      </c>
      <c r="J110" s="44">
        <v>4.3</v>
      </c>
      <c r="K110" s="44">
        <v>4.3</v>
      </c>
      <c r="L110" s="44">
        <v>4.3</v>
      </c>
      <c r="M110" s="44">
        <v>4.3</v>
      </c>
      <c r="N110" s="44">
        <v>4.3</v>
      </c>
      <c r="O110" s="44">
        <v>4.3</v>
      </c>
      <c r="P110" s="44">
        <v>4.3</v>
      </c>
      <c r="Q110" s="44">
        <v>4.3</v>
      </c>
      <c r="R110" s="44">
        <v>4.3</v>
      </c>
      <c r="S110" s="44">
        <v>4.3</v>
      </c>
      <c r="T110" s="44">
        <v>4.3</v>
      </c>
      <c r="U110" s="44">
        <v>4.3</v>
      </c>
      <c r="V110" s="44">
        <v>4.3</v>
      </c>
      <c r="W110" s="44">
        <v>4.3</v>
      </c>
      <c r="X110" s="44">
        <v>4.3</v>
      </c>
      <c r="Y110" s="44">
        <v>4.3</v>
      </c>
      <c r="Z110" s="44">
        <v>4.3</v>
      </c>
      <c r="AA110" s="44">
        <v>4.3</v>
      </c>
    </row>
    <row r="111" spans="1:27" ht="12.75" customHeight="1" outlineLevel="1" x14ac:dyDescent="0.2">
      <c r="A111" s="97" t="s">
        <v>1115</v>
      </c>
      <c r="B111" s="63" t="s">
        <v>81</v>
      </c>
      <c r="C111" s="43" t="s">
        <v>79</v>
      </c>
      <c r="D111" s="44">
        <f>$D$11</f>
        <v>216.36</v>
      </c>
      <c r="E111" s="44">
        <f t="shared" ref="E111:AA111" si="62">$D$11</f>
        <v>216.36</v>
      </c>
      <c r="F111" s="44">
        <f t="shared" si="62"/>
        <v>216.36</v>
      </c>
      <c r="G111" s="44">
        <f t="shared" si="62"/>
        <v>216.36</v>
      </c>
      <c r="H111" s="44">
        <f t="shared" si="62"/>
        <v>216.36</v>
      </c>
      <c r="I111" s="44">
        <f t="shared" si="62"/>
        <v>216.36</v>
      </c>
      <c r="J111" s="44">
        <f t="shared" si="62"/>
        <v>216.36</v>
      </c>
      <c r="K111" s="44">
        <f t="shared" si="62"/>
        <v>216.36</v>
      </c>
      <c r="L111" s="44">
        <f t="shared" si="62"/>
        <v>216.36</v>
      </c>
      <c r="M111" s="44">
        <f t="shared" si="62"/>
        <v>216.36</v>
      </c>
      <c r="N111" s="44">
        <f t="shared" si="62"/>
        <v>216.36</v>
      </c>
      <c r="O111" s="44">
        <f t="shared" si="62"/>
        <v>216.36</v>
      </c>
      <c r="P111" s="44">
        <f t="shared" si="62"/>
        <v>216.36</v>
      </c>
      <c r="Q111" s="44">
        <f t="shared" si="62"/>
        <v>216.36</v>
      </c>
      <c r="R111" s="44">
        <f>$D$11</f>
        <v>216.36</v>
      </c>
      <c r="S111" s="44">
        <f t="shared" si="62"/>
        <v>216.36</v>
      </c>
      <c r="T111" s="44">
        <f t="shared" si="62"/>
        <v>216.36</v>
      </c>
      <c r="U111" s="44">
        <f t="shared" si="62"/>
        <v>216.36</v>
      </c>
      <c r="V111" s="44">
        <f t="shared" si="62"/>
        <v>216.36</v>
      </c>
      <c r="W111" s="44">
        <f t="shared" si="62"/>
        <v>216.36</v>
      </c>
      <c r="X111" s="44">
        <f t="shared" si="62"/>
        <v>216.36</v>
      </c>
      <c r="Y111" s="44">
        <f t="shared" si="62"/>
        <v>216.36</v>
      </c>
      <c r="Z111" s="44">
        <f t="shared" si="62"/>
        <v>216.36</v>
      </c>
      <c r="AA111" s="44">
        <f t="shared" si="62"/>
        <v>216.36</v>
      </c>
    </row>
    <row r="112" spans="1:27" ht="12.75" customHeight="1" x14ac:dyDescent="0.2">
      <c r="A112" s="96" t="s">
        <v>1116</v>
      </c>
      <c r="B112" s="28" t="str">
        <f>"22"&amp;"."&amp;$B$640&amp;"."&amp;$B$641</f>
        <v>22.04.2024</v>
      </c>
      <c r="C112" s="88" t="s">
        <v>76</v>
      </c>
      <c r="D112" s="89">
        <f>ROUND(((D113+D114+D116+D115)/1000),5)</f>
        <v>1.4484999999999999</v>
      </c>
      <c r="E112" s="89">
        <f>ROUND(((E113+E114+E116+E115)/1000),5)</f>
        <v>1.35347</v>
      </c>
      <c r="F112" s="89">
        <f>ROUND(((F113+F114+F116+F115)/1000),5)</f>
        <v>1.2896700000000001</v>
      </c>
      <c r="G112" s="89">
        <f t="shared" ref="G112:AA112" si="63">ROUND(((G113+G114+G116+G115)/1000),5)</f>
        <v>1.27762</v>
      </c>
      <c r="H112" s="89">
        <f t="shared" si="63"/>
        <v>1.30297</v>
      </c>
      <c r="I112" s="89">
        <f t="shared" si="63"/>
        <v>1.4451000000000001</v>
      </c>
      <c r="J112" s="89">
        <f t="shared" si="63"/>
        <v>1.54531</v>
      </c>
      <c r="K112" s="89">
        <f t="shared" si="63"/>
        <v>1.8324100000000001</v>
      </c>
      <c r="L112" s="89">
        <f t="shared" si="63"/>
        <v>2.0640299999999998</v>
      </c>
      <c r="M112" s="89">
        <f t="shared" si="63"/>
        <v>2.29739</v>
      </c>
      <c r="N112" s="89">
        <f t="shared" si="63"/>
        <v>2.3243100000000001</v>
      </c>
      <c r="O112" s="89">
        <f t="shared" si="63"/>
        <v>2.3759199999999998</v>
      </c>
      <c r="P112" s="89">
        <f t="shared" si="63"/>
        <v>2.35791</v>
      </c>
      <c r="Q112" s="89">
        <f t="shared" si="63"/>
        <v>2.3708200000000001</v>
      </c>
      <c r="R112" s="89">
        <f t="shared" si="63"/>
        <v>2.34416</v>
      </c>
      <c r="S112" s="89">
        <f t="shared" si="63"/>
        <v>2.3320599999999998</v>
      </c>
      <c r="T112" s="89">
        <f t="shared" si="63"/>
        <v>2.3290799999999998</v>
      </c>
      <c r="U112" s="89">
        <f t="shared" si="63"/>
        <v>2.1263299999999998</v>
      </c>
      <c r="V112" s="89">
        <f t="shared" si="63"/>
        <v>1.9687300000000001</v>
      </c>
      <c r="W112" s="89">
        <f t="shared" si="63"/>
        <v>2.1283400000000001</v>
      </c>
      <c r="X112" s="89">
        <f t="shared" si="63"/>
        <v>2.2822200000000001</v>
      </c>
      <c r="Y112" s="89">
        <f t="shared" si="63"/>
        <v>2.0220699999999998</v>
      </c>
      <c r="Z112" s="89">
        <f t="shared" si="63"/>
        <v>1.8317699999999999</v>
      </c>
      <c r="AA112" s="89">
        <f t="shared" si="63"/>
        <v>1.57429</v>
      </c>
    </row>
    <row r="113" spans="1:27" ht="12.75" customHeight="1" outlineLevel="1" x14ac:dyDescent="0.2">
      <c r="A113" s="97" t="s">
        <v>1117</v>
      </c>
      <c r="B113" s="63" t="s">
        <v>242</v>
      </c>
      <c r="C113" s="43" t="s">
        <v>79</v>
      </c>
      <c r="D113" s="44">
        <v>1161.6600000000001</v>
      </c>
      <c r="E113" s="44">
        <v>1066.6300000000001</v>
      </c>
      <c r="F113" s="44">
        <v>1002.83</v>
      </c>
      <c r="G113" s="44">
        <v>990.78</v>
      </c>
      <c r="H113" s="44">
        <v>1016.13</v>
      </c>
      <c r="I113" s="44">
        <v>1158.26</v>
      </c>
      <c r="J113" s="44">
        <v>1258.47</v>
      </c>
      <c r="K113" s="44">
        <v>1545.57</v>
      </c>
      <c r="L113" s="44">
        <v>1777.19</v>
      </c>
      <c r="M113" s="44">
        <v>2010.55</v>
      </c>
      <c r="N113" s="44">
        <v>2037.47</v>
      </c>
      <c r="O113" s="44">
        <v>2089.08</v>
      </c>
      <c r="P113" s="44">
        <v>2071.0700000000002</v>
      </c>
      <c r="Q113" s="44">
        <v>2083.98</v>
      </c>
      <c r="R113" s="44">
        <v>2057.3200000000002</v>
      </c>
      <c r="S113" s="44">
        <v>2045.22</v>
      </c>
      <c r="T113" s="44">
        <v>2042.24</v>
      </c>
      <c r="U113" s="44">
        <v>1839.49</v>
      </c>
      <c r="V113" s="44">
        <v>1681.89</v>
      </c>
      <c r="W113" s="44">
        <v>1841.5</v>
      </c>
      <c r="X113" s="44">
        <v>1995.38</v>
      </c>
      <c r="Y113" s="44">
        <v>1735.23</v>
      </c>
      <c r="Z113" s="44">
        <v>1544.93</v>
      </c>
      <c r="AA113" s="44">
        <v>1287.45</v>
      </c>
    </row>
    <row r="114" spans="1:27" ht="12.75" customHeight="1" outlineLevel="1" x14ac:dyDescent="0.2">
      <c r="A114" s="97" t="s">
        <v>1118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customHeight="1" outlineLevel="1" x14ac:dyDescent="0.2">
      <c r="A115" s="97" t="s">
        <v>1119</v>
      </c>
      <c r="B115" s="63" t="s">
        <v>83</v>
      </c>
      <c r="C115" s="43" t="s">
        <v>79</v>
      </c>
      <c r="D115" s="44">
        <v>4.3</v>
      </c>
      <c r="E115" s="44">
        <v>4.3</v>
      </c>
      <c r="F115" s="44">
        <v>4.3</v>
      </c>
      <c r="G115" s="44">
        <v>4.3</v>
      </c>
      <c r="H115" s="44">
        <v>4.3</v>
      </c>
      <c r="I115" s="44">
        <v>4.3</v>
      </c>
      <c r="J115" s="44">
        <v>4.3</v>
      </c>
      <c r="K115" s="44">
        <v>4.3</v>
      </c>
      <c r="L115" s="44">
        <v>4.3</v>
      </c>
      <c r="M115" s="44">
        <v>4.3</v>
      </c>
      <c r="N115" s="44">
        <v>4.3</v>
      </c>
      <c r="O115" s="44">
        <v>4.3</v>
      </c>
      <c r="P115" s="44">
        <v>4.3</v>
      </c>
      <c r="Q115" s="44">
        <v>4.3</v>
      </c>
      <c r="R115" s="44">
        <v>4.3</v>
      </c>
      <c r="S115" s="44">
        <v>4.3</v>
      </c>
      <c r="T115" s="44">
        <v>4.3</v>
      </c>
      <c r="U115" s="44">
        <v>4.3</v>
      </c>
      <c r="V115" s="44">
        <v>4.3</v>
      </c>
      <c r="W115" s="44">
        <v>4.3</v>
      </c>
      <c r="X115" s="44">
        <v>4.3</v>
      </c>
      <c r="Y115" s="44">
        <v>4.3</v>
      </c>
      <c r="Z115" s="44">
        <v>4.3</v>
      </c>
      <c r="AA115" s="44">
        <v>4.3</v>
      </c>
    </row>
    <row r="116" spans="1:27" ht="12.75" customHeight="1" outlineLevel="1" x14ac:dyDescent="0.2">
      <c r="A116" s="97" t="s">
        <v>1120</v>
      </c>
      <c r="B116" s="63" t="s">
        <v>81</v>
      </c>
      <c r="C116" s="43" t="s">
        <v>79</v>
      </c>
      <c r="D116" s="44">
        <f>$D$11</f>
        <v>216.36</v>
      </c>
      <c r="E116" s="44">
        <f t="shared" ref="E116:AA116" si="65">$D$11</f>
        <v>216.36</v>
      </c>
      <c r="F116" s="44">
        <f t="shared" si="65"/>
        <v>216.36</v>
      </c>
      <c r="G116" s="44">
        <f t="shared" si="65"/>
        <v>216.36</v>
      </c>
      <c r="H116" s="44">
        <f t="shared" si="65"/>
        <v>216.36</v>
      </c>
      <c r="I116" s="44">
        <f t="shared" si="65"/>
        <v>216.36</v>
      </c>
      <c r="J116" s="44">
        <f t="shared" si="65"/>
        <v>216.36</v>
      </c>
      <c r="K116" s="44">
        <f t="shared" si="65"/>
        <v>216.36</v>
      </c>
      <c r="L116" s="44">
        <f t="shared" si="65"/>
        <v>216.36</v>
      </c>
      <c r="M116" s="44">
        <f t="shared" si="65"/>
        <v>216.36</v>
      </c>
      <c r="N116" s="44">
        <f t="shared" si="65"/>
        <v>216.36</v>
      </c>
      <c r="O116" s="44">
        <f t="shared" si="65"/>
        <v>216.36</v>
      </c>
      <c r="P116" s="44">
        <f t="shared" si="65"/>
        <v>216.36</v>
      </c>
      <c r="Q116" s="44">
        <f t="shared" si="65"/>
        <v>216.36</v>
      </c>
      <c r="R116" s="44">
        <f>$D$11</f>
        <v>216.36</v>
      </c>
      <c r="S116" s="44">
        <f t="shared" si="65"/>
        <v>216.36</v>
      </c>
      <c r="T116" s="44">
        <f t="shared" si="65"/>
        <v>216.36</v>
      </c>
      <c r="U116" s="44">
        <f t="shared" si="65"/>
        <v>216.36</v>
      </c>
      <c r="V116" s="44">
        <f t="shared" si="65"/>
        <v>216.36</v>
      </c>
      <c r="W116" s="44">
        <f t="shared" si="65"/>
        <v>216.36</v>
      </c>
      <c r="X116" s="44">
        <f t="shared" si="65"/>
        <v>216.36</v>
      </c>
      <c r="Y116" s="44">
        <f t="shared" si="65"/>
        <v>216.36</v>
      </c>
      <c r="Z116" s="44">
        <f t="shared" si="65"/>
        <v>216.36</v>
      </c>
      <c r="AA116" s="44">
        <f t="shared" si="65"/>
        <v>216.36</v>
      </c>
    </row>
    <row r="117" spans="1:27" ht="12.75" customHeight="1" x14ac:dyDescent="0.2">
      <c r="A117" s="96" t="s">
        <v>1121</v>
      </c>
      <c r="B117" s="28" t="str">
        <f>"23"&amp;"."&amp;$B$640&amp;"."&amp;$B$641</f>
        <v>23.04.2024</v>
      </c>
      <c r="C117" s="88" t="s">
        <v>76</v>
      </c>
      <c r="D117" s="89">
        <f>ROUND(((D118+D119+D121+D120)/1000),5)</f>
        <v>1.4917</v>
      </c>
      <c r="E117" s="89">
        <f>ROUND(((E118+E119+E121+E120)/1000),5)</f>
        <v>1.3754999999999999</v>
      </c>
      <c r="F117" s="89">
        <f>ROUND(((F118+F119+F121+F120)/1000),5)</f>
        <v>1.3015399999999999</v>
      </c>
      <c r="G117" s="89">
        <f t="shared" ref="G117:AA117" si="66">ROUND(((G118+G119+G121+G120)/1000),5)</f>
        <v>1.3082499999999999</v>
      </c>
      <c r="H117" s="89">
        <f t="shared" si="66"/>
        <v>1.42241</v>
      </c>
      <c r="I117" s="89">
        <f t="shared" si="66"/>
        <v>1.4912099999999999</v>
      </c>
      <c r="J117" s="89">
        <f t="shared" si="66"/>
        <v>1.5973900000000001</v>
      </c>
      <c r="K117" s="89">
        <f t="shared" si="66"/>
        <v>1.82674</v>
      </c>
      <c r="L117" s="89">
        <f t="shared" si="66"/>
        <v>2.0227300000000001</v>
      </c>
      <c r="M117" s="89">
        <f t="shared" si="66"/>
        <v>2.2410199999999998</v>
      </c>
      <c r="N117" s="89">
        <f t="shared" si="66"/>
        <v>2.3039299999999998</v>
      </c>
      <c r="O117" s="89">
        <f t="shared" si="66"/>
        <v>2.2167300000000001</v>
      </c>
      <c r="P117" s="89">
        <f t="shared" si="66"/>
        <v>2.0923799999999999</v>
      </c>
      <c r="Q117" s="89">
        <f t="shared" si="66"/>
        <v>2.2636099999999999</v>
      </c>
      <c r="R117" s="89">
        <f t="shared" si="66"/>
        <v>2.2354400000000001</v>
      </c>
      <c r="S117" s="89">
        <f t="shared" si="66"/>
        <v>2.1751100000000001</v>
      </c>
      <c r="T117" s="89">
        <f t="shared" si="66"/>
        <v>2.1719900000000001</v>
      </c>
      <c r="U117" s="89">
        <f t="shared" si="66"/>
        <v>2.0728300000000002</v>
      </c>
      <c r="V117" s="89">
        <f t="shared" si="66"/>
        <v>2.1322299999999998</v>
      </c>
      <c r="W117" s="89">
        <f t="shared" si="66"/>
        <v>2.21685</v>
      </c>
      <c r="X117" s="89">
        <f t="shared" si="66"/>
        <v>2.1063499999999999</v>
      </c>
      <c r="Y117" s="89">
        <f t="shared" si="66"/>
        <v>1.9639899999999999</v>
      </c>
      <c r="Z117" s="89">
        <f t="shared" si="66"/>
        <v>1.8038000000000001</v>
      </c>
      <c r="AA117" s="89">
        <f t="shared" si="66"/>
        <v>1.5633999999999999</v>
      </c>
    </row>
    <row r="118" spans="1:27" ht="12.75" customHeight="1" outlineLevel="1" x14ac:dyDescent="0.2">
      <c r="A118" s="97" t="s">
        <v>1122</v>
      </c>
      <c r="B118" s="63" t="s">
        <v>242</v>
      </c>
      <c r="C118" s="43" t="s">
        <v>79</v>
      </c>
      <c r="D118" s="44">
        <v>1204.8599999999999</v>
      </c>
      <c r="E118" s="44">
        <v>1088.6600000000001</v>
      </c>
      <c r="F118" s="44">
        <v>1014.7</v>
      </c>
      <c r="G118" s="44">
        <v>1021.41</v>
      </c>
      <c r="H118" s="44">
        <v>1135.57</v>
      </c>
      <c r="I118" s="44">
        <v>1204.3699999999999</v>
      </c>
      <c r="J118" s="44">
        <v>1310.55</v>
      </c>
      <c r="K118" s="44">
        <v>1539.9</v>
      </c>
      <c r="L118" s="44">
        <v>1735.89</v>
      </c>
      <c r="M118" s="44">
        <v>1954.18</v>
      </c>
      <c r="N118" s="44">
        <v>2017.09</v>
      </c>
      <c r="O118" s="44">
        <v>1929.89</v>
      </c>
      <c r="P118" s="44">
        <v>1805.54</v>
      </c>
      <c r="Q118" s="44">
        <v>1976.77</v>
      </c>
      <c r="R118" s="44">
        <v>1948.6</v>
      </c>
      <c r="S118" s="44">
        <v>1888.27</v>
      </c>
      <c r="T118" s="44">
        <v>1885.15</v>
      </c>
      <c r="U118" s="44">
        <v>1785.99</v>
      </c>
      <c r="V118" s="44">
        <v>1845.39</v>
      </c>
      <c r="W118" s="44">
        <v>1930.01</v>
      </c>
      <c r="X118" s="44">
        <v>1819.51</v>
      </c>
      <c r="Y118" s="44">
        <v>1677.15</v>
      </c>
      <c r="Z118" s="44">
        <v>1516.96</v>
      </c>
      <c r="AA118" s="44">
        <v>1276.56</v>
      </c>
    </row>
    <row r="119" spans="1:27" ht="12.75" customHeight="1" outlineLevel="1" x14ac:dyDescent="0.2">
      <c r="A119" s="97" t="s">
        <v>1123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customHeight="1" outlineLevel="1" x14ac:dyDescent="0.2">
      <c r="A120" s="97" t="s">
        <v>1124</v>
      </c>
      <c r="B120" s="63" t="s">
        <v>83</v>
      </c>
      <c r="C120" s="43" t="s">
        <v>79</v>
      </c>
      <c r="D120" s="44">
        <v>4.3</v>
      </c>
      <c r="E120" s="44">
        <v>4.3</v>
      </c>
      <c r="F120" s="44">
        <v>4.3</v>
      </c>
      <c r="G120" s="44">
        <v>4.3</v>
      </c>
      <c r="H120" s="44">
        <v>4.3</v>
      </c>
      <c r="I120" s="44">
        <v>4.3</v>
      </c>
      <c r="J120" s="44">
        <v>4.3</v>
      </c>
      <c r="K120" s="44">
        <v>4.3</v>
      </c>
      <c r="L120" s="44">
        <v>4.3</v>
      </c>
      <c r="M120" s="44">
        <v>4.3</v>
      </c>
      <c r="N120" s="44">
        <v>4.3</v>
      </c>
      <c r="O120" s="44">
        <v>4.3</v>
      </c>
      <c r="P120" s="44">
        <v>4.3</v>
      </c>
      <c r="Q120" s="44">
        <v>4.3</v>
      </c>
      <c r="R120" s="44">
        <v>4.3</v>
      </c>
      <c r="S120" s="44">
        <v>4.3</v>
      </c>
      <c r="T120" s="44">
        <v>4.3</v>
      </c>
      <c r="U120" s="44">
        <v>4.3</v>
      </c>
      <c r="V120" s="44">
        <v>4.3</v>
      </c>
      <c r="W120" s="44">
        <v>4.3</v>
      </c>
      <c r="X120" s="44">
        <v>4.3</v>
      </c>
      <c r="Y120" s="44">
        <v>4.3</v>
      </c>
      <c r="Z120" s="44">
        <v>4.3</v>
      </c>
      <c r="AA120" s="44">
        <v>4.3</v>
      </c>
    </row>
    <row r="121" spans="1:27" ht="12.75" customHeight="1" outlineLevel="1" x14ac:dyDescent="0.2">
      <c r="A121" s="97" t="s">
        <v>1125</v>
      </c>
      <c r="B121" s="63" t="s">
        <v>81</v>
      </c>
      <c r="C121" s="43" t="s">
        <v>79</v>
      </c>
      <c r="D121" s="44">
        <f>$D$11</f>
        <v>216.36</v>
      </c>
      <c r="E121" s="44">
        <f t="shared" ref="E121:AA121" si="68">$D$11</f>
        <v>216.36</v>
      </c>
      <c r="F121" s="44">
        <f t="shared" si="68"/>
        <v>216.36</v>
      </c>
      <c r="G121" s="44">
        <f t="shared" si="68"/>
        <v>216.36</v>
      </c>
      <c r="H121" s="44">
        <f t="shared" si="68"/>
        <v>216.36</v>
      </c>
      <c r="I121" s="44">
        <f t="shared" si="68"/>
        <v>216.36</v>
      </c>
      <c r="J121" s="44">
        <f t="shared" si="68"/>
        <v>216.36</v>
      </c>
      <c r="K121" s="44">
        <f t="shared" si="68"/>
        <v>216.36</v>
      </c>
      <c r="L121" s="44">
        <f t="shared" si="68"/>
        <v>216.36</v>
      </c>
      <c r="M121" s="44">
        <f t="shared" si="68"/>
        <v>216.36</v>
      </c>
      <c r="N121" s="44">
        <f t="shared" si="68"/>
        <v>216.36</v>
      </c>
      <c r="O121" s="44">
        <f t="shared" si="68"/>
        <v>216.36</v>
      </c>
      <c r="P121" s="44">
        <f t="shared" si="68"/>
        <v>216.36</v>
      </c>
      <c r="Q121" s="44">
        <f t="shared" si="68"/>
        <v>216.36</v>
      </c>
      <c r="R121" s="44">
        <f>$D$11</f>
        <v>216.36</v>
      </c>
      <c r="S121" s="44">
        <f t="shared" si="68"/>
        <v>216.36</v>
      </c>
      <c r="T121" s="44">
        <f t="shared" si="68"/>
        <v>216.36</v>
      </c>
      <c r="U121" s="44">
        <f t="shared" si="68"/>
        <v>216.36</v>
      </c>
      <c r="V121" s="44">
        <f t="shared" si="68"/>
        <v>216.36</v>
      </c>
      <c r="W121" s="44">
        <f t="shared" si="68"/>
        <v>216.36</v>
      </c>
      <c r="X121" s="44">
        <f t="shared" si="68"/>
        <v>216.36</v>
      </c>
      <c r="Y121" s="44">
        <f t="shared" si="68"/>
        <v>216.36</v>
      </c>
      <c r="Z121" s="44">
        <f t="shared" si="68"/>
        <v>216.36</v>
      </c>
      <c r="AA121" s="44">
        <f t="shared" si="68"/>
        <v>216.36</v>
      </c>
    </row>
    <row r="122" spans="1:27" ht="12.75" customHeight="1" x14ac:dyDescent="0.2">
      <c r="A122" s="96" t="s">
        <v>1126</v>
      </c>
      <c r="B122" s="28" t="str">
        <f>"24"&amp;"."&amp;$B$640&amp;"."&amp;$B$641</f>
        <v>24.04.2024</v>
      </c>
      <c r="C122" s="88" t="s">
        <v>76</v>
      </c>
      <c r="D122" s="89">
        <f>ROUND(((D123+D124+D126+D125)/1000),5)</f>
        <v>1.45139</v>
      </c>
      <c r="E122" s="89">
        <f>ROUND(((E123+E124+E126+E125)/1000),5)</f>
        <v>1.34659</v>
      </c>
      <c r="F122" s="89">
        <f>ROUND(((F123+F124+F126+F125)/1000),5)</f>
        <v>1.27058</v>
      </c>
      <c r="G122" s="89">
        <f t="shared" ref="G122:AA122" si="69">ROUND(((G123+G124+G126+G125)/1000),5)</f>
        <v>1.2584500000000001</v>
      </c>
      <c r="H122" s="89">
        <f t="shared" si="69"/>
        <v>1.3216600000000001</v>
      </c>
      <c r="I122" s="89">
        <f t="shared" si="69"/>
        <v>1.4506600000000001</v>
      </c>
      <c r="J122" s="89">
        <f t="shared" si="69"/>
        <v>1.5500499999999999</v>
      </c>
      <c r="K122" s="89">
        <f t="shared" si="69"/>
        <v>1.78026</v>
      </c>
      <c r="L122" s="89">
        <f t="shared" si="69"/>
        <v>1.87866</v>
      </c>
      <c r="M122" s="89">
        <f t="shared" si="69"/>
        <v>1.93225</v>
      </c>
      <c r="N122" s="89">
        <f t="shared" si="69"/>
        <v>2.0270800000000002</v>
      </c>
      <c r="O122" s="89">
        <f t="shared" si="69"/>
        <v>2.0953499999999998</v>
      </c>
      <c r="P122" s="89">
        <f t="shared" si="69"/>
        <v>2.1074999999999999</v>
      </c>
      <c r="Q122" s="89">
        <f t="shared" si="69"/>
        <v>2.1092399999999998</v>
      </c>
      <c r="R122" s="89">
        <f t="shared" si="69"/>
        <v>2.1075699999999999</v>
      </c>
      <c r="S122" s="89">
        <f t="shared" si="69"/>
        <v>2.0599799999999999</v>
      </c>
      <c r="T122" s="89">
        <f t="shared" si="69"/>
        <v>1.94476</v>
      </c>
      <c r="U122" s="89">
        <f t="shared" si="69"/>
        <v>1.90056</v>
      </c>
      <c r="V122" s="89">
        <f t="shared" si="69"/>
        <v>1.8801399999999999</v>
      </c>
      <c r="W122" s="89">
        <f t="shared" si="69"/>
        <v>1.8943000000000001</v>
      </c>
      <c r="X122" s="89">
        <f t="shared" si="69"/>
        <v>1.9908999999999999</v>
      </c>
      <c r="Y122" s="89">
        <f t="shared" si="69"/>
        <v>1.90133</v>
      </c>
      <c r="Z122" s="89">
        <f t="shared" si="69"/>
        <v>1.69733</v>
      </c>
      <c r="AA122" s="89">
        <f t="shared" si="69"/>
        <v>1.50766</v>
      </c>
    </row>
    <row r="123" spans="1:27" ht="12.75" customHeight="1" outlineLevel="1" x14ac:dyDescent="0.2">
      <c r="A123" s="97" t="s">
        <v>1127</v>
      </c>
      <c r="B123" s="63" t="s">
        <v>242</v>
      </c>
      <c r="C123" s="43" t="s">
        <v>79</v>
      </c>
      <c r="D123" s="44">
        <v>1164.55</v>
      </c>
      <c r="E123" s="44">
        <v>1059.75</v>
      </c>
      <c r="F123" s="44">
        <v>983.74</v>
      </c>
      <c r="G123" s="44">
        <v>971.61</v>
      </c>
      <c r="H123" s="44">
        <v>1034.82</v>
      </c>
      <c r="I123" s="44">
        <v>1163.82</v>
      </c>
      <c r="J123" s="44">
        <v>1263.21</v>
      </c>
      <c r="K123" s="44">
        <v>1493.42</v>
      </c>
      <c r="L123" s="44">
        <v>1591.82</v>
      </c>
      <c r="M123" s="44">
        <v>1645.41</v>
      </c>
      <c r="N123" s="44">
        <v>1740.24</v>
      </c>
      <c r="O123" s="44">
        <v>1808.51</v>
      </c>
      <c r="P123" s="44">
        <v>1820.66</v>
      </c>
      <c r="Q123" s="44">
        <v>1822.4</v>
      </c>
      <c r="R123" s="44">
        <v>1820.73</v>
      </c>
      <c r="S123" s="44">
        <v>1773.14</v>
      </c>
      <c r="T123" s="44">
        <v>1657.92</v>
      </c>
      <c r="U123" s="44">
        <v>1613.72</v>
      </c>
      <c r="V123" s="44">
        <v>1593.3</v>
      </c>
      <c r="W123" s="44">
        <v>1607.46</v>
      </c>
      <c r="X123" s="44">
        <v>1704.06</v>
      </c>
      <c r="Y123" s="44">
        <v>1614.49</v>
      </c>
      <c r="Z123" s="44">
        <v>1410.49</v>
      </c>
      <c r="AA123" s="44">
        <v>1220.82</v>
      </c>
    </row>
    <row r="124" spans="1:27" ht="12.75" customHeight="1" outlineLevel="1" x14ac:dyDescent="0.2">
      <c r="A124" s="97" t="s">
        <v>1128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customHeight="1" outlineLevel="1" x14ac:dyDescent="0.2">
      <c r="A125" s="97" t="s">
        <v>1129</v>
      </c>
      <c r="B125" s="63" t="s">
        <v>83</v>
      </c>
      <c r="C125" s="43" t="s">
        <v>79</v>
      </c>
      <c r="D125" s="44">
        <v>4.3</v>
      </c>
      <c r="E125" s="44">
        <v>4.3</v>
      </c>
      <c r="F125" s="44">
        <v>4.3</v>
      </c>
      <c r="G125" s="44">
        <v>4.3</v>
      </c>
      <c r="H125" s="44">
        <v>4.3</v>
      </c>
      <c r="I125" s="44">
        <v>4.3</v>
      </c>
      <c r="J125" s="44">
        <v>4.3</v>
      </c>
      <c r="K125" s="44">
        <v>4.3</v>
      </c>
      <c r="L125" s="44">
        <v>4.3</v>
      </c>
      <c r="M125" s="44">
        <v>4.3</v>
      </c>
      <c r="N125" s="44">
        <v>4.3</v>
      </c>
      <c r="O125" s="44">
        <v>4.3</v>
      </c>
      <c r="P125" s="44">
        <v>4.3</v>
      </c>
      <c r="Q125" s="44">
        <v>4.3</v>
      </c>
      <c r="R125" s="44">
        <v>4.3</v>
      </c>
      <c r="S125" s="44">
        <v>4.3</v>
      </c>
      <c r="T125" s="44">
        <v>4.3</v>
      </c>
      <c r="U125" s="44">
        <v>4.3</v>
      </c>
      <c r="V125" s="44">
        <v>4.3</v>
      </c>
      <c r="W125" s="44">
        <v>4.3</v>
      </c>
      <c r="X125" s="44">
        <v>4.3</v>
      </c>
      <c r="Y125" s="44">
        <v>4.3</v>
      </c>
      <c r="Z125" s="44">
        <v>4.3</v>
      </c>
      <c r="AA125" s="44">
        <v>4.3</v>
      </c>
    </row>
    <row r="126" spans="1:27" ht="12.75" customHeight="1" outlineLevel="1" x14ac:dyDescent="0.2">
      <c r="A126" s="97" t="s">
        <v>1130</v>
      </c>
      <c r="B126" s="63" t="s">
        <v>81</v>
      </c>
      <c r="C126" s="43" t="s">
        <v>79</v>
      </c>
      <c r="D126" s="44">
        <f>$D$11</f>
        <v>216.36</v>
      </c>
      <c r="E126" s="44">
        <f t="shared" ref="E126:AA126" si="71">$D$11</f>
        <v>216.36</v>
      </c>
      <c r="F126" s="44">
        <f t="shared" si="71"/>
        <v>216.36</v>
      </c>
      <c r="G126" s="44">
        <f t="shared" si="71"/>
        <v>216.36</v>
      </c>
      <c r="H126" s="44">
        <f t="shared" si="71"/>
        <v>216.36</v>
      </c>
      <c r="I126" s="44">
        <f t="shared" si="71"/>
        <v>216.36</v>
      </c>
      <c r="J126" s="44">
        <f t="shared" si="71"/>
        <v>216.36</v>
      </c>
      <c r="K126" s="44">
        <f t="shared" si="71"/>
        <v>216.36</v>
      </c>
      <c r="L126" s="44">
        <f t="shared" si="71"/>
        <v>216.36</v>
      </c>
      <c r="M126" s="44">
        <f t="shared" si="71"/>
        <v>216.36</v>
      </c>
      <c r="N126" s="44">
        <f t="shared" si="71"/>
        <v>216.36</v>
      </c>
      <c r="O126" s="44">
        <f t="shared" si="71"/>
        <v>216.36</v>
      </c>
      <c r="P126" s="44">
        <f t="shared" si="71"/>
        <v>216.36</v>
      </c>
      <c r="Q126" s="44">
        <f t="shared" si="71"/>
        <v>216.36</v>
      </c>
      <c r="R126" s="44">
        <f>$D$11</f>
        <v>216.36</v>
      </c>
      <c r="S126" s="44">
        <f t="shared" si="71"/>
        <v>216.36</v>
      </c>
      <c r="T126" s="44">
        <f t="shared" si="71"/>
        <v>216.36</v>
      </c>
      <c r="U126" s="44">
        <f t="shared" si="71"/>
        <v>216.36</v>
      </c>
      <c r="V126" s="44">
        <f t="shared" si="71"/>
        <v>216.36</v>
      </c>
      <c r="W126" s="44">
        <f t="shared" si="71"/>
        <v>216.36</v>
      </c>
      <c r="X126" s="44">
        <f t="shared" si="71"/>
        <v>216.36</v>
      </c>
      <c r="Y126" s="44">
        <f t="shared" si="71"/>
        <v>216.36</v>
      </c>
      <c r="Z126" s="44">
        <f t="shared" si="71"/>
        <v>216.36</v>
      </c>
      <c r="AA126" s="44">
        <f t="shared" si="71"/>
        <v>216.36</v>
      </c>
    </row>
    <row r="127" spans="1:27" ht="12.75" customHeight="1" x14ac:dyDescent="0.2">
      <c r="A127" s="96" t="s">
        <v>1131</v>
      </c>
      <c r="B127" s="28" t="str">
        <f>"25"&amp;"."&amp;$B$640&amp;"."&amp;$B$641</f>
        <v>25.04.2024</v>
      </c>
      <c r="C127" s="88" t="s">
        <v>76</v>
      </c>
      <c r="D127" s="89">
        <f>ROUND(((D128+D129+D131+D130)/1000),5)</f>
        <v>1.41005</v>
      </c>
      <c r="E127" s="89">
        <f>ROUND(((E128+E129+E131+E130)/1000),5)</f>
        <v>1.2939799999999999</v>
      </c>
      <c r="F127" s="89">
        <f>ROUND(((F128+F129+F131+F130)/1000),5)</f>
        <v>1.2612300000000001</v>
      </c>
      <c r="G127" s="89">
        <f t="shared" ref="G127:AA127" si="72">ROUND(((G128+G129+G131+G130)/1000),5)</f>
        <v>1.2760800000000001</v>
      </c>
      <c r="H127" s="89">
        <f t="shared" si="72"/>
        <v>1.29284</v>
      </c>
      <c r="I127" s="89">
        <f t="shared" si="72"/>
        <v>1.44577</v>
      </c>
      <c r="J127" s="89">
        <f t="shared" si="72"/>
        <v>1.52647</v>
      </c>
      <c r="K127" s="89">
        <f t="shared" si="72"/>
        <v>1.7849600000000001</v>
      </c>
      <c r="L127" s="89">
        <f t="shared" si="72"/>
        <v>2.02183</v>
      </c>
      <c r="M127" s="89">
        <f t="shared" si="72"/>
        <v>2.1715</v>
      </c>
      <c r="N127" s="89">
        <f t="shared" si="72"/>
        <v>2.1708799999999999</v>
      </c>
      <c r="O127" s="89">
        <f t="shared" si="72"/>
        <v>2.1705199999999998</v>
      </c>
      <c r="P127" s="89">
        <f t="shared" si="72"/>
        <v>2.1955200000000001</v>
      </c>
      <c r="Q127" s="89">
        <f t="shared" si="72"/>
        <v>2.2009799999999999</v>
      </c>
      <c r="R127" s="89">
        <f t="shared" si="72"/>
        <v>2.1895899999999999</v>
      </c>
      <c r="S127" s="89">
        <f t="shared" si="72"/>
        <v>2.16689</v>
      </c>
      <c r="T127" s="89">
        <f t="shared" si="72"/>
        <v>2.1448700000000001</v>
      </c>
      <c r="U127" s="89">
        <f t="shared" si="72"/>
        <v>1.95485</v>
      </c>
      <c r="V127" s="89">
        <f t="shared" si="72"/>
        <v>1.88815</v>
      </c>
      <c r="W127" s="89">
        <f t="shared" si="72"/>
        <v>1.9023000000000001</v>
      </c>
      <c r="X127" s="89">
        <f t="shared" si="72"/>
        <v>2.1440800000000002</v>
      </c>
      <c r="Y127" s="89">
        <f t="shared" si="72"/>
        <v>1.9202900000000001</v>
      </c>
      <c r="Z127" s="89">
        <f t="shared" si="72"/>
        <v>1.65537</v>
      </c>
      <c r="AA127" s="89">
        <f t="shared" si="72"/>
        <v>1.4509000000000001</v>
      </c>
    </row>
    <row r="128" spans="1:27" ht="12.75" customHeight="1" outlineLevel="1" x14ac:dyDescent="0.2">
      <c r="A128" s="97" t="s">
        <v>1132</v>
      </c>
      <c r="B128" s="63" t="s">
        <v>242</v>
      </c>
      <c r="C128" s="43" t="s">
        <v>79</v>
      </c>
      <c r="D128" s="44">
        <v>1123.21</v>
      </c>
      <c r="E128" s="44">
        <v>1007.14</v>
      </c>
      <c r="F128" s="44">
        <v>974.39</v>
      </c>
      <c r="G128" s="44">
        <v>989.24</v>
      </c>
      <c r="H128" s="44">
        <v>1006</v>
      </c>
      <c r="I128" s="44">
        <v>1158.93</v>
      </c>
      <c r="J128" s="44">
        <v>1239.6300000000001</v>
      </c>
      <c r="K128" s="44">
        <v>1498.12</v>
      </c>
      <c r="L128" s="44">
        <v>1734.99</v>
      </c>
      <c r="M128" s="44">
        <v>1884.66</v>
      </c>
      <c r="N128" s="44">
        <v>1884.04</v>
      </c>
      <c r="O128" s="44">
        <v>1883.68</v>
      </c>
      <c r="P128" s="44">
        <v>1908.68</v>
      </c>
      <c r="Q128" s="44">
        <v>1914.14</v>
      </c>
      <c r="R128" s="44">
        <v>1902.75</v>
      </c>
      <c r="S128" s="44">
        <v>1880.05</v>
      </c>
      <c r="T128" s="44">
        <v>1858.03</v>
      </c>
      <c r="U128" s="44">
        <v>1668.01</v>
      </c>
      <c r="V128" s="44">
        <v>1601.31</v>
      </c>
      <c r="W128" s="44">
        <v>1615.46</v>
      </c>
      <c r="X128" s="44">
        <v>1857.24</v>
      </c>
      <c r="Y128" s="44">
        <v>1633.45</v>
      </c>
      <c r="Z128" s="44">
        <v>1368.53</v>
      </c>
      <c r="AA128" s="44">
        <v>1164.06</v>
      </c>
    </row>
    <row r="129" spans="1:27" ht="12.75" customHeight="1" outlineLevel="1" x14ac:dyDescent="0.2">
      <c r="A129" s="97" t="s">
        <v>1133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customHeight="1" outlineLevel="1" x14ac:dyDescent="0.2">
      <c r="A130" s="97" t="s">
        <v>1134</v>
      </c>
      <c r="B130" s="63" t="s">
        <v>83</v>
      </c>
      <c r="C130" s="43" t="s">
        <v>79</v>
      </c>
      <c r="D130" s="44">
        <v>4.3</v>
      </c>
      <c r="E130" s="44">
        <v>4.3</v>
      </c>
      <c r="F130" s="44">
        <v>4.3</v>
      </c>
      <c r="G130" s="44">
        <v>4.3</v>
      </c>
      <c r="H130" s="44">
        <v>4.3</v>
      </c>
      <c r="I130" s="44">
        <v>4.3</v>
      </c>
      <c r="J130" s="44">
        <v>4.3</v>
      </c>
      <c r="K130" s="44">
        <v>4.3</v>
      </c>
      <c r="L130" s="44">
        <v>4.3</v>
      </c>
      <c r="M130" s="44">
        <v>4.3</v>
      </c>
      <c r="N130" s="44">
        <v>4.3</v>
      </c>
      <c r="O130" s="44">
        <v>4.3</v>
      </c>
      <c r="P130" s="44">
        <v>4.3</v>
      </c>
      <c r="Q130" s="44">
        <v>4.3</v>
      </c>
      <c r="R130" s="44">
        <v>4.3</v>
      </c>
      <c r="S130" s="44">
        <v>4.3</v>
      </c>
      <c r="T130" s="44">
        <v>4.3</v>
      </c>
      <c r="U130" s="44">
        <v>4.3</v>
      </c>
      <c r="V130" s="44">
        <v>4.3</v>
      </c>
      <c r="W130" s="44">
        <v>4.3</v>
      </c>
      <c r="X130" s="44">
        <v>4.3</v>
      </c>
      <c r="Y130" s="44">
        <v>4.3</v>
      </c>
      <c r="Z130" s="44">
        <v>4.3</v>
      </c>
      <c r="AA130" s="44">
        <v>4.3</v>
      </c>
    </row>
    <row r="131" spans="1:27" ht="12.75" customHeight="1" outlineLevel="1" x14ac:dyDescent="0.2">
      <c r="A131" s="97" t="s">
        <v>1135</v>
      </c>
      <c r="B131" s="63" t="s">
        <v>81</v>
      </c>
      <c r="C131" s="43" t="s">
        <v>79</v>
      </c>
      <c r="D131" s="44">
        <f>$D$11</f>
        <v>216.36</v>
      </c>
      <c r="E131" s="44">
        <f t="shared" ref="E131:AA131" si="74">$D$11</f>
        <v>216.36</v>
      </c>
      <c r="F131" s="44">
        <f t="shared" si="74"/>
        <v>216.36</v>
      </c>
      <c r="G131" s="44">
        <f t="shared" si="74"/>
        <v>216.36</v>
      </c>
      <c r="H131" s="44">
        <f t="shared" si="74"/>
        <v>216.36</v>
      </c>
      <c r="I131" s="44">
        <f t="shared" si="74"/>
        <v>216.36</v>
      </c>
      <c r="J131" s="44">
        <f t="shared" si="74"/>
        <v>216.36</v>
      </c>
      <c r="K131" s="44">
        <f t="shared" si="74"/>
        <v>216.36</v>
      </c>
      <c r="L131" s="44">
        <f t="shared" si="74"/>
        <v>216.36</v>
      </c>
      <c r="M131" s="44">
        <f t="shared" si="74"/>
        <v>216.36</v>
      </c>
      <c r="N131" s="44">
        <f t="shared" si="74"/>
        <v>216.36</v>
      </c>
      <c r="O131" s="44">
        <f t="shared" si="74"/>
        <v>216.36</v>
      </c>
      <c r="P131" s="44">
        <f t="shared" si="74"/>
        <v>216.36</v>
      </c>
      <c r="Q131" s="44">
        <f t="shared" si="74"/>
        <v>216.36</v>
      </c>
      <c r="R131" s="44">
        <f>$D$11</f>
        <v>216.36</v>
      </c>
      <c r="S131" s="44">
        <f t="shared" si="74"/>
        <v>216.36</v>
      </c>
      <c r="T131" s="44">
        <f t="shared" si="74"/>
        <v>216.36</v>
      </c>
      <c r="U131" s="44">
        <f t="shared" si="74"/>
        <v>216.36</v>
      </c>
      <c r="V131" s="44">
        <f t="shared" si="74"/>
        <v>216.36</v>
      </c>
      <c r="W131" s="44">
        <f t="shared" si="74"/>
        <v>216.36</v>
      </c>
      <c r="X131" s="44">
        <f t="shared" si="74"/>
        <v>216.36</v>
      </c>
      <c r="Y131" s="44">
        <f t="shared" si="74"/>
        <v>216.36</v>
      </c>
      <c r="Z131" s="44">
        <f t="shared" si="74"/>
        <v>216.36</v>
      </c>
      <c r="AA131" s="44">
        <f t="shared" si="74"/>
        <v>216.36</v>
      </c>
    </row>
    <row r="132" spans="1:27" ht="12.75" customHeight="1" x14ac:dyDescent="0.2">
      <c r="A132" s="96" t="s">
        <v>1136</v>
      </c>
      <c r="B132" s="28" t="str">
        <f>"26"&amp;"."&amp;$B$640&amp;"."&amp;$B$641</f>
        <v>26.04.2024</v>
      </c>
      <c r="C132" s="88" t="s">
        <v>76</v>
      </c>
      <c r="D132" s="89">
        <f>ROUND(((D133+D134+D136+D135)/1000),5)</f>
        <v>1.4396899999999999</v>
      </c>
      <c r="E132" s="89">
        <f>ROUND(((E133+E134+E136+E135)/1000),5)</f>
        <v>1.34649</v>
      </c>
      <c r="F132" s="89">
        <f>ROUND(((F133+F134+F136+F135)/1000),5)</f>
        <v>1.28955</v>
      </c>
      <c r="G132" s="89">
        <f t="shared" ref="G132:AA132" si="75">ROUND(((G133+G134+G136+G135)/1000),5)</f>
        <v>1.28301</v>
      </c>
      <c r="H132" s="89">
        <f t="shared" si="75"/>
        <v>1.3113900000000001</v>
      </c>
      <c r="I132" s="89">
        <f t="shared" si="75"/>
        <v>1.4412700000000001</v>
      </c>
      <c r="J132" s="89">
        <f t="shared" si="75"/>
        <v>1.53973</v>
      </c>
      <c r="K132" s="89">
        <f t="shared" si="75"/>
        <v>1.7913600000000001</v>
      </c>
      <c r="L132" s="89">
        <f t="shared" si="75"/>
        <v>2.12588</v>
      </c>
      <c r="M132" s="89">
        <f t="shared" si="75"/>
        <v>2.32544</v>
      </c>
      <c r="N132" s="89">
        <f t="shared" si="75"/>
        <v>2.3918300000000001</v>
      </c>
      <c r="O132" s="89">
        <f t="shared" si="75"/>
        <v>2.29521</v>
      </c>
      <c r="P132" s="89">
        <f t="shared" si="75"/>
        <v>2.3161299999999998</v>
      </c>
      <c r="Q132" s="89">
        <f t="shared" si="75"/>
        <v>2.3301799999999999</v>
      </c>
      <c r="R132" s="89">
        <f t="shared" si="75"/>
        <v>2.3296299999999999</v>
      </c>
      <c r="S132" s="89">
        <f t="shared" si="75"/>
        <v>2.3202600000000002</v>
      </c>
      <c r="T132" s="89">
        <f t="shared" si="75"/>
        <v>2.30185</v>
      </c>
      <c r="U132" s="89">
        <f t="shared" si="75"/>
        <v>2.2210399999999999</v>
      </c>
      <c r="V132" s="89">
        <f t="shared" si="75"/>
        <v>2.2736900000000002</v>
      </c>
      <c r="W132" s="89">
        <f t="shared" si="75"/>
        <v>2.31047</v>
      </c>
      <c r="X132" s="89">
        <f t="shared" si="75"/>
        <v>2.30335</v>
      </c>
      <c r="Y132" s="89">
        <f t="shared" si="75"/>
        <v>2.0987499999999999</v>
      </c>
      <c r="Z132" s="89">
        <f t="shared" si="75"/>
        <v>1.81151</v>
      </c>
      <c r="AA132" s="89">
        <f t="shared" si="75"/>
        <v>1.51214</v>
      </c>
    </row>
    <row r="133" spans="1:27" ht="12.75" customHeight="1" outlineLevel="1" x14ac:dyDescent="0.2">
      <c r="A133" s="97" t="s">
        <v>1137</v>
      </c>
      <c r="B133" s="63" t="s">
        <v>242</v>
      </c>
      <c r="C133" s="43" t="s">
        <v>79</v>
      </c>
      <c r="D133" s="44">
        <v>1152.8499999999999</v>
      </c>
      <c r="E133" s="44">
        <v>1059.6500000000001</v>
      </c>
      <c r="F133" s="44">
        <v>1002.71</v>
      </c>
      <c r="G133" s="44">
        <v>996.17</v>
      </c>
      <c r="H133" s="44">
        <v>1024.55</v>
      </c>
      <c r="I133" s="44">
        <v>1154.43</v>
      </c>
      <c r="J133" s="44">
        <v>1252.8900000000001</v>
      </c>
      <c r="K133" s="44">
        <v>1504.52</v>
      </c>
      <c r="L133" s="44">
        <v>1839.04</v>
      </c>
      <c r="M133" s="44">
        <v>2038.6</v>
      </c>
      <c r="N133" s="44">
        <v>2104.9899999999998</v>
      </c>
      <c r="O133" s="44">
        <v>2008.37</v>
      </c>
      <c r="P133" s="44">
        <v>2029.29</v>
      </c>
      <c r="Q133" s="44">
        <v>2043.34</v>
      </c>
      <c r="R133" s="44">
        <v>2042.79</v>
      </c>
      <c r="S133" s="44">
        <v>2033.42</v>
      </c>
      <c r="T133" s="44">
        <v>2015.01</v>
      </c>
      <c r="U133" s="44">
        <v>1934.2</v>
      </c>
      <c r="V133" s="44">
        <v>1986.85</v>
      </c>
      <c r="W133" s="44">
        <v>2023.63</v>
      </c>
      <c r="X133" s="44">
        <v>2016.51</v>
      </c>
      <c r="Y133" s="44">
        <v>1811.91</v>
      </c>
      <c r="Z133" s="44">
        <v>1524.67</v>
      </c>
      <c r="AA133" s="44">
        <v>1225.3</v>
      </c>
    </row>
    <row r="134" spans="1:27" ht="12.75" customHeight="1" outlineLevel="1" x14ac:dyDescent="0.2">
      <c r="A134" s="97" t="s">
        <v>1138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customHeight="1" outlineLevel="1" x14ac:dyDescent="0.2">
      <c r="A135" s="97" t="s">
        <v>1139</v>
      </c>
      <c r="B135" s="63" t="s">
        <v>83</v>
      </c>
      <c r="C135" s="43" t="s">
        <v>79</v>
      </c>
      <c r="D135" s="44">
        <v>4.3</v>
      </c>
      <c r="E135" s="44">
        <v>4.3</v>
      </c>
      <c r="F135" s="44">
        <v>4.3</v>
      </c>
      <c r="G135" s="44">
        <v>4.3</v>
      </c>
      <c r="H135" s="44">
        <v>4.3</v>
      </c>
      <c r="I135" s="44">
        <v>4.3</v>
      </c>
      <c r="J135" s="44">
        <v>4.3</v>
      </c>
      <c r="K135" s="44">
        <v>4.3</v>
      </c>
      <c r="L135" s="44">
        <v>4.3</v>
      </c>
      <c r="M135" s="44">
        <v>4.3</v>
      </c>
      <c r="N135" s="44">
        <v>4.3</v>
      </c>
      <c r="O135" s="44">
        <v>4.3</v>
      </c>
      <c r="P135" s="44">
        <v>4.3</v>
      </c>
      <c r="Q135" s="44">
        <v>4.3</v>
      </c>
      <c r="R135" s="44">
        <v>4.3</v>
      </c>
      <c r="S135" s="44">
        <v>4.3</v>
      </c>
      <c r="T135" s="44">
        <v>4.3</v>
      </c>
      <c r="U135" s="44">
        <v>4.3</v>
      </c>
      <c r="V135" s="44">
        <v>4.3</v>
      </c>
      <c r="W135" s="44">
        <v>4.3</v>
      </c>
      <c r="X135" s="44">
        <v>4.3</v>
      </c>
      <c r="Y135" s="44">
        <v>4.3</v>
      </c>
      <c r="Z135" s="44">
        <v>4.3</v>
      </c>
      <c r="AA135" s="44">
        <v>4.3</v>
      </c>
    </row>
    <row r="136" spans="1:27" ht="12.75" customHeight="1" outlineLevel="1" x14ac:dyDescent="0.2">
      <c r="A136" s="97" t="s">
        <v>1140</v>
      </c>
      <c r="B136" s="63" t="s">
        <v>81</v>
      </c>
      <c r="C136" s="43" t="s">
        <v>79</v>
      </c>
      <c r="D136" s="44">
        <f>$D$11</f>
        <v>216.36</v>
      </c>
      <c r="E136" s="44">
        <f t="shared" ref="E136:AA136" si="77">$D$11</f>
        <v>216.36</v>
      </c>
      <c r="F136" s="44">
        <f t="shared" si="77"/>
        <v>216.36</v>
      </c>
      <c r="G136" s="44">
        <f t="shared" si="77"/>
        <v>216.36</v>
      </c>
      <c r="H136" s="44">
        <f t="shared" si="77"/>
        <v>216.36</v>
      </c>
      <c r="I136" s="44">
        <f t="shared" si="77"/>
        <v>216.36</v>
      </c>
      <c r="J136" s="44">
        <f t="shared" si="77"/>
        <v>216.36</v>
      </c>
      <c r="K136" s="44">
        <f t="shared" si="77"/>
        <v>216.36</v>
      </c>
      <c r="L136" s="44">
        <f t="shared" si="77"/>
        <v>216.36</v>
      </c>
      <c r="M136" s="44">
        <f t="shared" si="77"/>
        <v>216.36</v>
      </c>
      <c r="N136" s="44">
        <f t="shared" si="77"/>
        <v>216.36</v>
      </c>
      <c r="O136" s="44">
        <f t="shared" si="77"/>
        <v>216.36</v>
      </c>
      <c r="P136" s="44">
        <f t="shared" si="77"/>
        <v>216.36</v>
      </c>
      <c r="Q136" s="44">
        <f t="shared" si="77"/>
        <v>216.36</v>
      </c>
      <c r="R136" s="44">
        <f>$D$11</f>
        <v>216.36</v>
      </c>
      <c r="S136" s="44">
        <f t="shared" si="77"/>
        <v>216.36</v>
      </c>
      <c r="T136" s="44">
        <f t="shared" si="77"/>
        <v>216.36</v>
      </c>
      <c r="U136" s="44">
        <f t="shared" si="77"/>
        <v>216.36</v>
      </c>
      <c r="V136" s="44">
        <f t="shared" si="77"/>
        <v>216.36</v>
      </c>
      <c r="W136" s="44">
        <f t="shared" si="77"/>
        <v>216.36</v>
      </c>
      <c r="X136" s="44">
        <f t="shared" si="77"/>
        <v>216.36</v>
      </c>
      <c r="Y136" s="44">
        <f t="shared" si="77"/>
        <v>216.36</v>
      </c>
      <c r="Z136" s="44">
        <f t="shared" si="77"/>
        <v>216.36</v>
      </c>
      <c r="AA136" s="44">
        <f t="shared" si="77"/>
        <v>216.36</v>
      </c>
    </row>
    <row r="137" spans="1:27" ht="12.75" customHeight="1" x14ac:dyDescent="0.2">
      <c r="A137" s="96" t="s">
        <v>1141</v>
      </c>
      <c r="B137" s="28" t="str">
        <f>"27"&amp;"."&amp;$B$640&amp;"."&amp;$B$641</f>
        <v>27.04.2024</v>
      </c>
      <c r="C137" s="88" t="s">
        <v>76</v>
      </c>
      <c r="D137" s="89">
        <f>ROUND(((D138+D139+D141+D140)/1000),5)</f>
        <v>1.6054900000000001</v>
      </c>
      <c r="E137" s="89">
        <f>ROUND(((E138+E139+E141+E140)/1000),5)</f>
        <v>1.5126599999999999</v>
      </c>
      <c r="F137" s="89">
        <f>ROUND(((F138+F139+F141+F140)/1000),5)</f>
        <v>1.49949</v>
      </c>
      <c r="G137" s="89">
        <f t="shared" ref="G137:AA137" si="78">ROUND(((G138+G139+G141+G140)/1000),5)</f>
        <v>1.49451</v>
      </c>
      <c r="H137" s="89">
        <f t="shared" si="78"/>
        <v>1.5214300000000001</v>
      </c>
      <c r="I137" s="89">
        <f t="shared" si="78"/>
        <v>1.5707800000000001</v>
      </c>
      <c r="J137" s="89">
        <f t="shared" si="78"/>
        <v>1.7362299999999999</v>
      </c>
      <c r="K137" s="89">
        <f t="shared" si="78"/>
        <v>2.1562199999999998</v>
      </c>
      <c r="L137" s="89">
        <f t="shared" si="78"/>
        <v>2.3726500000000001</v>
      </c>
      <c r="M137" s="89">
        <f t="shared" si="78"/>
        <v>2.4330699999999998</v>
      </c>
      <c r="N137" s="89">
        <f t="shared" si="78"/>
        <v>2.4428899999999998</v>
      </c>
      <c r="O137" s="89">
        <f t="shared" si="78"/>
        <v>2.5573399999999999</v>
      </c>
      <c r="P137" s="89">
        <f t="shared" si="78"/>
        <v>2.5278100000000001</v>
      </c>
      <c r="Q137" s="89">
        <f t="shared" si="78"/>
        <v>2.5587200000000001</v>
      </c>
      <c r="R137" s="89">
        <f t="shared" si="78"/>
        <v>2.5339499999999999</v>
      </c>
      <c r="S137" s="89">
        <f t="shared" si="78"/>
        <v>2.43825</v>
      </c>
      <c r="T137" s="89">
        <f t="shared" si="78"/>
        <v>2.4157500000000001</v>
      </c>
      <c r="U137" s="89">
        <f t="shared" si="78"/>
        <v>2.3384900000000002</v>
      </c>
      <c r="V137" s="89">
        <f t="shared" si="78"/>
        <v>2.2818800000000001</v>
      </c>
      <c r="W137" s="89">
        <f t="shared" si="78"/>
        <v>2.2840600000000002</v>
      </c>
      <c r="X137" s="89">
        <f t="shared" si="78"/>
        <v>2.3349099999999998</v>
      </c>
      <c r="Y137" s="89">
        <f t="shared" si="78"/>
        <v>2.1724100000000002</v>
      </c>
      <c r="Z137" s="89">
        <f t="shared" si="78"/>
        <v>2.03512</v>
      </c>
      <c r="AA137" s="89">
        <f t="shared" si="78"/>
        <v>1.6947099999999999</v>
      </c>
    </row>
    <row r="138" spans="1:27" ht="12.75" customHeight="1" outlineLevel="1" x14ac:dyDescent="0.2">
      <c r="A138" s="97" t="s">
        <v>1142</v>
      </c>
      <c r="B138" s="63" t="s">
        <v>242</v>
      </c>
      <c r="C138" s="43" t="s">
        <v>79</v>
      </c>
      <c r="D138" s="44">
        <v>1318.65</v>
      </c>
      <c r="E138" s="44">
        <v>1225.82</v>
      </c>
      <c r="F138" s="44">
        <v>1212.6500000000001</v>
      </c>
      <c r="G138" s="44">
        <v>1207.67</v>
      </c>
      <c r="H138" s="44">
        <v>1234.5899999999999</v>
      </c>
      <c r="I138" s="44">
        <v>1283.94</v>
      </c>
      <c r="J138" s="44">
        <v>1449.39</v>
      </c>
      <c r="K138" s="44">
        <v>1869.38</v>
      </c>
      <c r="L138" s="44">
        <v>2085.81</v>
      </c>
      <c r="M138" s="44">
        <v>2146.23</v>
      </c>
      <c r="N138" s="44">
        <v>2156.0500000000002</v>
      </c>
      <c r="O138" s="44">
        <v>2270.5</v>
      </c>
      <c r="P138" s="44">
        <v>2240.9699999999998</v>
      </c>
      <c r="Q138" s="44">
        <v>2271.88</v>
      </c>
      <c r="R138" s="44">
        <v>2247.11</v>
      </c>
      <c r="S138" s="44">
        <v>2151.41</v>
      </c>
      <c r="T138" s="44">
        <v>2128.91</v>
      </c>
      <c r="U138" s="44">
        <v>2051.65</v>
      </c>
      <c r="V138" s="44">
        <v>1995.04</v>
      </c>
      <c r="W138" s="44">
        <v>1997.22</v>
      </c>
      <c r="X138" s="44">
        <v>2048.0700000000002</v>
      </c>
      <c r="Y138" s="44">
        <v>1885.57</v>
      </c>
      <c r="Z138" s="44">
        <v>1748.28</v>
      </c>
      <c r="AA138" s="44">
        <v>1407.87</v>
      </c>
    </row>
    <row r="139" spans="1:27" ht="12.75" customHeight="1" outlineLevel="1" x14ac:dyDescent="0.2">
      <c r="A139" s="97" t="s">
        <v>1143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customHeight="1" outlineLevel="1" x14ac:dyDescent="0.2">
      <c r="A140" s="97" t="s">
        <v>1144</v>
      </c>
      <c r="B140" s="63" t="s">
        <v>83</v>
      </c>
      <c r="C140" s="43" t="s">
        <v>79</v>
      </c>
      <c r="D140" s="44">
        <v>4.3</v>
      </c>
      <c r="E140" s="44">
        <v>4.3</v>
      </c>
      <c r="F140" s="44">
        <v>4.3</v>
      </c>
      <c r="G140" s="44">
        <v>4.3</v>
      </c>
      <c r="H140" s="44">
        <v>4.3</v>
      </c>
      <c r="I140" s="44">
        <v>4.3</v>
      </c>
      <c r="J140" s="44">
        <v>4.3</v>
      </c>
      <c r="K140" s="44">
        <v>4.3</v>
      </c>
      <c r="L140" s="44">
        <v>4.3</v>
      </c>
      <c r="M140" s="44">
        <v>4.3</v>
      </c>
      <c r="N140" s="44">
        <v>4.3</v>
      </c>
      <c r="O140" s="44">
        <v>4.3</v>
      </c>
      <c r="P140" s="44">
        <v>4.3</v>
      </c>
      <c r="Q140" s="44">
        <v>4.3</v>
      </c>
      <c r="R140" s="44">
        <v>4.3</v>
      </c>
      <c r="S140" s="44">
        <v>4.3</v>
      </c>
      <c r="T140" s="44">
        <v>4.3</v>
      </c>
      <c r="U140" s="44">
        <v>4.3</v>
      </c>
      <c r="V140" s="44">
        <v>4.3</v>
      </c>
      <c r="W140" s="44">
        <v>4.3</v>
      </c>
      <c r="X140" s="44">
        <v>4.3</v>
      </c>
      <c r="Y140" s="44">
        <v>4.3</v>
      </c>
      <c r="Z140" s="44">
        <v>4.3</v>
      </c>
      <c r="AA140" s="44">
        <v>4.3</v>
      </c>
    </row>
    <row r="141" spans="1:27" ht="12.75" customHeight="1" outlineLevel="1" x14ac:dyDescent="0.2">
      <c r="A141" s="97" t="s">
        <v>1145</v>
      </c>
      <c r="B141" s="63" t="s">
        <v>81</v>
      </c>
      <c r="C141" s="43" t="s">
        <v>79</v>
      </c>
      <c r="D141" s="44">
        <f>$D$11</f>
        <v>216.36</v>
      </c>
      <c r="E141" s="44">
        <f t="shared" ref="E141:AA141" si="80">$D$11</f>
        <v>216.36</v>
      </c>
      <c r="F141" s="44">
        <f t="shared" si="80"/>
        <v>216.36</v>
      </c>
      <c r="G141" s="44">
        <f t="shared" si="80"/>
        <v>216.36</v>
      </c>
      <c r="H141" s="44">
        <f t="shared" si="80"/>
        <v>216.36</v>
      </c>
      <c r="I141" s="44">
        <f t="shared" si="80"/>
        <v>216.36</v>
      </c>
      <c r="J141" s="44">
        <f t="shared" si="80"/>
        <v>216.36</v>
      </c>
      <c r="K141" s="44">
        <f t="shared" si="80"/>
        <v>216.36</v>
      </c>
      <c r="L141" s="44">
        <f t="shared" si="80"/>
        <v>216.36</v>
      </c>
      <c r="M141" s="44">
        <f t="shared" si="80"/>
        <v>216.36</v>
      </c>
      <c r="N141" s="44">
        <f t="shared" si="80"/>
        <v>216.36</v>
      </c>
      <c r="O141" s="44">
        <f t="shared" si="80"/>
        <v>216.36</v>
      </c>
      <c r="P141" s="44">
        <f t="shared" si="80"/>
        <v>216.36</v>
      </c>
      <c r="Q141" s="44">
        <f t="shared" si="80"/>
        <v>216.36</v>
      </c>
      <c r="R141" s="44">
        <f>$D$11</f>
        <v>216.36</v>
      </c>
      <c r="S141" s="44">
        <f t="shared" si="80"/>
        <v>216.36</v>
      </c>
      <c r="T141" s="44">
        <f t="shared" si="80"/>
        <v>216.36</v>
      </c>
      <c r="U141" s="44">
        <f t="shared" si="80"/>
        <v>216.36</v>
      </c>
      <c r="V141" s="44">
        <f t="shared" si="80"/>
        <v>216.36</v>
      </c>
      <c r="W141" s="44">
        <f t="shared" si="80"/>
        <v>216.36</v>
      </c>
      <c r="X141" s="44">
        <f t="shared" si="80"/>
        <v>216.36</v>
      </c>
      <c r="Y141" s="44">
        <f t="shared" si="80"/>
        <v>216.36</v>
      </c>
      <c r="Z141" s="44">
        <f t="shared" si="80"/>
        <v>216.36</v>
      </c>
      <c r="AA141" s="44">
        <f t="shared" si="80"/>
        <v>216.36</v>
      </c>
    </row>
    <row r="142" spans="1:27" ht="12.75" customHeight="1" x14ac:dyDescent="0.2">
      <c r="A142" s="96" t="s">
        <v>1146</v>
      </c>
      <c r="B142" s="28" t="str">
        <f>"28"&amp;"."&amp;$B$640&amp;"."&amp;$B$641</f>
        <v>28.04.2024</v>
      </c>
      <c r="C142" s="88" t="s">
        <v>76</v>
      </c>
      <c r="D142" s="89">
        <f>ROUND(((D143+D144+D146+D145)/1000),5)</f>
        <v>1.73882</v>
      </c>
      <c r="E142" s="89">
        <f>ROUND(((E143+E144+E146+E145)/1000),5)</f>
        <v>1.62544</v>
      </c>
      <c r="F142" s="89">
        <f>ROUND(((F143+F144+F146+F145)/1000),5)</f>
        <v>1.5205500000000001</v>
      </c>
      <c r="G142" s="89">
        <f t="shared" ref="G142:AA142" si="81">ROUND(((G143+G144+G146+G145)/1000),5)</f>
        <v>1.50519</v>
      </c>
      <c r="H142" s="89">
        <f t="shared" si="81"/>
        <v>1.5156400000000001</v>
      </c>
      <c r="I142" s="89">
        <f t="shared" si="81"/>
        <v>1.51458</v>
      </c>
      <c r="J142" s="89">
        <f t="shared" si="81"/>
        <v>1.5203</v>
      </c>
      <c r="K142" s="89">
        <f t="shared" si="81"/>
        <v>1.7156199999999999</v>
      </c>
      <c r="L142" s="89">
        <f t="shared" si="81"/>
        <v>1.8571599999999999</v>
      </c>
      <c r="M142" s="89">
        <f t="shared" si="81"/>
        <v>2.1882100000000002</v>
      </c>
      <c r="N142" s="89">
        <f t="shared" si="81"/>
        <v>2.28546</v>
      </c>
      <c r="O142" s="89">
        <f t="shared" si="81"/>
        <v>2.2818200000000002</v>
      </c>
      <c r="P142" s="89">
        <f t="shared" si="81"/>
        <v>2.2423299999999999</v>
      </c>
      <c r="Q142" s="89">
        <f t="shared" si="81"/>
        <v>2.2461899999999999</v>
      </c>
      <c r="R142" s="89">
        <f t="shared" si="81"/>
        <v>2.2185199999999998</v>
      </c>
      <c r="S142" s="89">
        <f t="shared" si="81"/>
        <v>2.1835200000000001</v>
      </c>
      <c r="T142" s="89">
        <f t="shared" si="81"/>
        <v>2.1590699999999998</v>
      </c>
      <c r="U142" s="89">
        <f t="shared" si="81"/>
        <v>2.1411799999999999</v>
      </c>
      <c r="V142" s="89">
        <f t="shared" si="81"/>
        <v>2.16913</v>
      </c>
      <c r="W142" s="89">
        <f t="shared" si="81"/>
        <v>2.23373</v>
      </c>
      <c r="X142" s="89">
        <f t="shared" si="81"/>
        <v>2.3028300000000002</v>
      </c>
      <c r="Y142" s="89">
        <f t="shared" si="81"/>
        <v>2.2658</v>
      </c>
      <c r="Z142" s="89">
        <f t="shared" si="81"/>
        <v>1.8940600000000001</v>
      </c>
      <c r="AA142" s="89">
        <f t="shared" si="81"/>
        <v>1.72126</v>
      </c>
    </row>
    <row r="143" spans="1:27" ht="12.75" customHeight="1" outlineLevel="1" x14ac:dyDescent="0.2">
      <c r="A143" s="97" t="s">
        <v>1147</v>
      </c>
      <c r="B143" s="63" t="s">
        <v>242</v>
      </c>
      <c r="C143" s="43" t="s">
        <v>79</v>
      </c>
      <c r="D143" s="44">
        <v>1451.98</v>
      </c>
      <c r="E143" s="44">
        <v>1338.6</v>
      </c>
      <c r="F143" s="44">
        <v>1233.71</v>
      </c>
      <c r="G143" s="44">
        <v>1218.3499999999999</v>
      </c>
      <c r="H143" s="44">
        <v>1228.8</v>
      </c>
      <c r="I143" s="44">
        <v>1227.74</v>
      </c>
      <c r="J143" s="44">
        <v>1233.46</v>
      </c>
      <c r="K143" s="44">
        <v>1428.78</v>
      </c>
      <c r="L143" s="44">
        <v>1570.32</v>
      </c>
      <c r="M143" s="44">
        <v>1901.37</v>
      </c>
      <c r="N143" s="44">
        <v>1998.62</v>
      </c>
      <c r="O143" s="44">
        <v>1994.98</v>
      </c>
      <c r="P143" s="44">
        <v>1955.49</v>
      </c>
      <c r="Q143" s="44">
        <v>1959.35</v>
      </c>
      <c r="R143" s="44">
        <v>1931.68</v>
      </c>
      <c r="S143" s="44">
        <v>1896.68</v>
      </c>
      <c r="T143" s="44">
        <v>1872.23</v>
      </c>
      <c r="U143" s="44">
        <v>1854.34</v>
      </c>
      <c r="V143" s="44">
        <v>1882.29</v>
      </c>
      <c r="W143" s="44">
        <v>1946.89</v>
      </c>
      <c r="X143" s="44">
        <v>2015.99</v>
      </c>
      <c r="Y143" s="44">
        <v>1978.96</v>
      </c>
      <c r="Z143" s="44">
        <v>1607.22</v>
      </c>
      <c r="AA143" s="44">
        <v>1434.42</v>
      </c>
    </row>
    <row r="144" spans="1:27" ht="12.75" customHeight="1" outlineLevel="1" x14ac:dyDescent="0.2">
      <c r="A144" s="97" t="s">
        <v>1148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customHeight="1" outlineLevel="1" x14ac:dyDescent="0.2">
      <c r="A145" s="97" t="s">
        <v>1149</v>
      </c>
      <c r="B145" s="63" t="s">
        <v>83</v>
      </c>
      <c r="C145" s="43" t="s">
        <v>79</v>
      </c>
      <c r="D145" s="44">
        <v>4.3</v>
      </c>
      <c r="E145" s="44">
        <v>4.3</v>
      </c>
      <c r="F145" s="44">
        <v>4.3</v>
      </c>
      <c r="G145" s="44">
        <v>4.3</v>
      </c>
      <c r="H145" s="44">
        <v>4.3</v>
      </c>
      <c r="I145" s="44">
        <v>4.3</v>
      </c>
      <c r="J145" s="44">
        <v>4.3</v>
      </c>
      <c r="K145" s="44">
        <v>4.3</v>
      </c>
      <c r="L145" s="44">
        <v>4.3</v>
      </c>
      <c r="M145" s="44">
        <v>4.3</v>
      </c>
      <c r="N145" s="44">
        <v>4.3</v>
      </c>
      <c r="O145" s="44">
        <v>4.3</v>
      </c>
      <c r="P145" s="44">
        <v>4.3</v>
      </c>
      <c r="Q145" s="44">
        <v>4.3</v>
      </c>
      <c r="R145" s="44">
        <v>4.3</v>
      </c>
      <c r="S145" s="44">
        <v>4.3</v>
      </c>
      <c r="T145" s="44">
        <v>4.3</v>
      </c>
      <c r="U145" s="44">
        <v>4.3</v>
      </c>
      <c r="V145" s="44">
        <v>4.3</v>
      </c>
      <c r="W145" s="44">
        <v>4.3</v>
      </c>
      <c r="X145" s="44">
        <v>4.3</v>
      </c>
      <c r="Y145" s="44">
        <v>4.3</v>
      </c>
      <c r="Z145" s="44">
        <v>4.3</v>
      </c>
      <c r="AA145" s="44">
        <v>4.3</v>
      </c>
    </row>
    <row r="146" spans="1:27" ht="12.75" customHeight="1" outlineLevel="1" x14ac:dyDescent="0.2">
      <c r="A146" s="97" t="s">
        <v>1150</v>
      </c>
      <c r="B146" s="63" t="s">
        <v>81</v>
      </c>
      <c r="C146" s="43" t="s">
        <v>79</v>
      </c>
      <c r="D146" s="44">
        <f>$D$11</f>
        <v>216.36</v>
      </c>
      <c r="E146" s="44">
        <f t="shared" ref="E146:AA146" si="83">$D$11</f>
        <v>216.36</v>
      </c>
      <c r="F146" s="44">
        <f t="shared" si="83"/>
        <v>216.36</v>
      </c>
      <c r="G146" s="44">
        <f t="shared" si="83"/>
        <v>216.36</v>
      </c>
      <c r="H146" s="44">
        <f t="shared" si="83"/>
        <v>216.36</v>
      </c>
      <c r="I146" s="44">
        <f t="shared" si="83"/>
        <v>216.36</v>
      </c>
      <c r="J146" s="44">
        <f t="shared" si="83"/>
        <v>216.36</v>
      </c>
      <c r="K146" s="44">
        <f t="shared" si="83"/>
        <v>216.36</v>
      </c>
      <c r="L146" s="44">
        <f t="shared" si="83"/>
        <v>216.36</v>
      </c>
      <c r="M146" s="44">
        <f t="shared" si="83"/>
        <v>216.36</v>
      </c>
      <c r="N146" s="44">
        <f t="shared" si="83"/>
        <v>216.36</v>
      </c>
      <c r="O146" s="44">
        <f t="shared" si="83"/>
        <v>216.36</v>
      </c>
      <c r="P146" s="44">
        <f t="shared" si="83"/>
        <v>216.36</v>
      </c>
      <c r="Q146" s="44">
        <f t="shared" si="83"/>
        <v>216.36</v>
      </c>
      <c r="R146" s="44">
        <f>$D$11</f>
        <v>216.36</v>
      </c>
      <c r="S146" s="44">
        <f t="shared" si="83"/>
        <v>216.36</v>
      </c>
      <c r="T146" s="44">
        <f t="shared" si="83"/>
        <v>216.36</v>
      </c>
      <c r="U146" s="44">
        <f t="shared" si="83"/>
        <v>216.36</v>
      </c>
      <c r="V146" s="44">
        <f t="shared" si="83"/>
        <v>216.36</v>
      </c>
      <c r="W146" s="44">
        <f t="shared" si="83"/>
        <v>216.36</v>
      </c>
      <c r="X146" s="44">
        <f t="shared" si="83"/>
        <v>216.36</v>
      </c>
      <c r="Y146" s="44">
        <f t="shared" si="83"/>
        <v>216.36</v>
      </c>
      <c r="Z146" s="44">
        <f t="shared" si="83"/>
        <v>216.36</v>
      </c>
      <c r="AA146" s="44">
        <f t="shared" si="83"/>
        <v>216.36</v>
      </c>
    </row>
    <row r="147" spans="1:27" ht="12.75" customHeight="1" x14ac:dyDescent="0.2">
      <c r="A147" s="96" t="s">
        <v>1151</v>
      </c>
      <c r="B147" s="28" t="str">
        <f>"29"&amp;"."&amp;$B$640&amp;"."&amp;$B$641</f>
        <v>29.04.2024</v>
      </c>
      <c r="C147" s="88" t="s">
        <v>76</v>
      </c>
      <c r="D147" s="89">
        <f>ROUND(((D148+D149+D151+D150)/1000),5)</f>
        <v>1.70913</v>
      </c>
      <c r="E147" s="89">
        <f>ROUND(((E148+E149+E151+E150)/1000),5)</f>
        <v>1.5821400000000001</v>
      </c>
      <c r="F147" s="89">
        <f>ROUND(((F148+F149+F151+F150)/1000),5)</f>
        <v>1.5517700000000001</v>
      </c>
      <c r="G147" s="89">
        <f t="shared" ref="G147:AA147" si="84">ROUND(((G148+G149+G151+G150)/1000),5)</f>
        <v>1.50373</v>
      </c>
      <c r="H147" s="89">
        <f t="shared" si="84"/>
        <v>1.5037199999999999</v>
      </c>
      <c r="I147" s="89">
        <f t="shared" si="84"/>
        <v>1.5502800000000001</v>
      </c>
      <c r="J147" s="89">
        <f t="shared" si="84"/>
        <v>1.52857</v>
      </c>
      <c r="K147" s="89">
        <f t="shared" si="84"/>
        <v>1.7304600000000001</v>
      </c>
      <c r="L147" s="89">
        <f t="shared" si="84"/>
        <v>1.9438200000000001</v>
      </c>
      <c r="M147" s="89">
        <f t="shared" si="84"/>
        <v>2.2059600000000001</v>
      </c>
      <c r="N147" s="89">
        <f t="shared" si="84"/>
        <v>2.2667999999999999</v>
      </c>
      <c r="O147" s="89">
        <f t="shared" si="84"/>
        <v>2.2366100000000002</v>
      </c>
      <c r="P147" s="89">
        <f t="shared" si="84"/>
        <v>2.2310599999999998</v>
      </c>
      <c r="Q147" s="89">
        <f t="shared" si="84"/>
        <v>2.2638500000000001</v>
      </c>
      <c r="R147" s="89">
        <f t="shared" si="84"/>
        <v>2.21225</v>
      </c>
      <c r="S147" s="89">
        <f t="shared" si="84"/>
        <v>2.18201</v>
      </c>
      <c r="T147" s="89">
        <f t="shared" si="84"/>
        <v>2.1615199999999999</v>
      </c>
      <c r="U147" s="89">
        <f t="shared" si="84"/>
        <v>2.1813500000000001</v>
      </c>
      <c r="V147" s="89">
        <f t="shared" si="84"/>
        <v>2.2110500000000002</v>
      </c>
      <c r="W147" s="89">
        <f t="shared" si="84"/>
        <v>2.25088</v>
      </c>
      <c r="X147" s="89">
        <f t="shared" si="84"/>
        <v>2.2653300000000001</v>
      </c>
      <c r="Y147" s="89">
        <f t="shared" si="84"/>
        <v>2.1951299999999998</v>
      </c>
      <c r="Z147" s="89">
        <f t="shared" si="84"/>
        <v>1.8727400000000001</v>
      </c>
      <c r="AA147" s="89">
        <f t="shared" si="84"/>
        <v>1.6436999999999999</v>
      </c>
    </row>
    <row r="148" spans="1:27" ht="12.75" customHeight="1" outlineLevel="1" x14ac:dyDescent="0.2">
      <c r="A148" s="97" t="s">
        <v>1152</v>
      </c>
      <c r="B148" s="63" t="s">
        <v>242</v>
      </c>
      <c r="C148" s="43" t="s">
        <v>79</v>
      </c>
      <c r="D148" s="44">
        <v>1422.29</v>
      </c>
      <c r="E148" s="44">
        <v>1295.3</v>
      </c>
      <c r="F148" s="44">
        <v>1264.93</v>
      </c>
      <c r="G148" s="44">
        <v>1216.8900000000001</v>
      </c>
      <c r="H148" s="44">
        <v>1216.8800000000001</v>
      </c>
      <c r="I148" s="44">
        <v>1263.44</v>
      </c>
      <c r="J148" s="44">
        <v>1241.73</v>
      </c>
      <c r="K148" s="44">
        <v>1443.62</v>
      </c>
      <c r="L148" s="44">
        <v>1656.98</v>
      </c>
      <c r="M148" s="44">
        <v>1919.12</v>
      </c>
      <c r="N148" s="44">
        <v>1979.96</v>
      </c>
      <c r="O148" s="44">
        <v>1949.77</v>
      </c>
      <c r="P148" s="44">
        <v>1944.22</v>
      </c>
      <c r="Q148" s="44">
        <v>1977.01</v>
      </c>
      <c r="R148" s="44">
        <v>1925.41</v>
      </c>
      <c r="S148" s="44">
        <v>1895.17</v>
      </c>
      <c r="T148" s="44">
        <v>1874.68</v>
      </c>
      <c r="U148" s="44">
        <v>1894.51</v>
      </c>
      <c r="V148" s="44">
        <v>1924.21</v>
      </c>
      <c r="W148" s="44">
        <v>1964.04</v>
      </c>
      <c r="X148" s="44">
        <v>1978.49</v>
      </c>
      <c r="Y148" s="44">
        <v>1908.29</v>
      </c>
      <c r="Z148" s="44">
        <v>1585.9</v>
      </c>
      <c r="AA148" s="44">
        <v>1356.86</v>
      </c>
    </row>
    <row r="149" spans="1:27" ht="12.75" customHeight="1" outlineLevel="1" x14ac:dyDescent="0.2">
      <c r="A149" s="97" t="s">
        <v>1153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customHeight="1" outlineLevel="1" x14ac:dyDescent="0.2">
      <c r="A150" s="97" t="s">
        <v>1154</v>
      </c>
      <c r="B150" s="63" t="s">
        <v>83</v>
      </c>
      <c r="C150" s="43" t="s">
        <v>79</v>
      </c>
      <c r="D150" s="44">
        <v>4.3</v>
      </c>
      <c r="E150" s="44">
        <v>4.3</v>
      </c>
      <c r="F150" s="44">
        <v>4.3</v>
      </c>
      <c r="G150" s="44">
        <v>4.3</v>
      </c>
      <c r="H150" s="44">
        <v>4.3</v>
      </c>
      <c r="I150" s="44">
        <v>4.3</v>
      </c>
      <c r="J150" s="44">
        <v>4.3</v>
      </c>
      <c r="K150" s="44">
        <v>4.3</v>
      </c>
      <c r="L150" s="44">
        <v>4.3</v>
      </c>
      <c r="M150" s="44">
        <v>4.3</v>
      </c>
      <c r="N150" s="44">
        <v>4.3</v>
      </c>
      <c r="O150" s="44">
        <v>4.3</v>
      </c>
      <c r="P150" s="44">
        <v>4.3</v>
      </c>
      <c r="Q150" s="44">
        <v>4.3</v>
      </c>
      <c r="R150" s="44">
        <v>4.3</v>
      </c>
      <c r="S150" s="44">
        <v>4.3</v>
      </c>
      <c r="T150" s="44">
        <v>4.3</v>
      </c>
      <c r="U150" s="44">
        <v>4.3</v>
      </c>
      <c r="V150" s="44">
        <v>4.3</v>
      </c>
      <c r="W150" s="44">
        <v>4.3</v>
      </c>
      <c r="X150" s="44">
        <v>4.3</v>
      </c>
      <c r="Y150" s="44">
        <v>4.3</v>
      </c>
      <c r="Z150" s="44">
        <v>4.3</v>
      </c>
      <c r="AA150" s="44">
        <v>4.3</v>
      </c>
    </row>
    <row r="151" spans="1:27" ht="12.75" customHeight="1" outlineLevel="1" x14ac:dyDescent="0.2">
      <c r="A151" s="97" t="s">
        <v>1155</v>
      </c>
      <c r="B151" s="63" t="s">
        <v>81</v>
      </c>
      <c r="C151" s="43" t="s">
        <v>79</v>
      </c>
      <c r="D151" s="44">
        <f>$D$11</f>
        <v>216.36</v>
      </c>
      <c r="E151" s="44">
        <f t="shared" ref="E151:AA151" si="86">$D$11</f>
        <v>216.36</v>
      </c>
      <c r="F151" s="44">
        <f t="shared" si="86"/>
        <v>216.36</v>
      </c>
      <c r="G151" s="44">
        <f t="shared" si="86"/>
        <v>216.36</v>
      </c>
      <c r="H151" s="44">
        <f t="shared" si="86"/>
        <v>216.36</v>
      </c>
      <c r="I151" s="44">
        <f t="shared" si="86"/>
        <v>216.36</v>
      </c>
      <c r="J151" s="44">
        <f t="shared" si="86"/>
        <v>216.36</v>
      </c>
      <c r="K151" s="44">
        <f t="shared" si="86"/>
        <v>216.36</v>
      </c>
      <c r="L151" s="44">
        <f t="shared" si="86"/>
        <v>216.36</v>
      </c>
      <c r="M151" s="44">
        <f t="shared" si="86"/>
        <v>216.36</v>
      </c>
      <c r="N151" s="44">
        <f t="shared" si="86"/>
        <v>216.36</v>
      </c>
      <c r="O151" s="44">
        <f t="shared" si="86"/>
        <v>216.36</v>
      </c>
      <c r="P151" s="44">
        <f t="shared" si="86"/>
        <v>216.36</v>
      </c>
      <c r="Q151" s="44">
        <f t="shared" si="86"/>
        <v>216.36</v>
      </c>
      <c r="R151" s="44">
        <f>$D$11</f>
        <v>216.36</v>
      </c>
      <c r="S151" s="44">
        <f t="shared" si="86"/>
        <v>216.36</v>
      </c>
      <c r="T151" s="44">
        <f t="shared" si="86"/>
        <v>216.36</v>
      </c>
      <c r="U151" s="44">
        <f t="shared" si="86"/>
        <v>216.36</v>
      </c>
      <c r="V151" s="44">
        <f t="shared" si="86"/>
        <v>216.36</v>
      </c>
      <c r="W151" s="44">
        <f t="shared" si="86"/>
        <v>216.36</v>
      </c>
      <c r="X151" s="44">
        <f t="shared" si="86"/>
        <v>216.36</v>
      </c>
      <c r="Y151" s="44">
        <f t="shared" si="86"/>
        <v>216.36</v>
      </c>
      <c r="Z151" s="44">
        <f t="shared" si="86"/>
        <v>216.36</v>
      </c>
      <c r="AA151" s="44">
        <f t="shared" si="86"/>
        <v>216.36</v>
      </c>
    </row>
    <row r="152" spans="1:27" ht="12.75" customHeight="1" x14ac:dyDescent="0.2">
      <c r="A152" s="96" t="s">
        <v>1156</v>
      </c>
      <c r="B152" s="28" t="str">
        <f>"30"&amp;"."&amp;$B$640&amp;"."&amp;$B$641</f>
        <v>30.04.2024</v>
      </c>
      <c r="C152" s="88" t="s">
        <v>76</v>
      </c>
      <c r="D152" s="89">
        <f>ROUND(((D153+D154+D156+D155)/1000),5)</f>
        <v>1.75536</v>
      </c>
      <c r="E152" s="89">
        <f>ROUND(((E153+E154+E156+E155)/1000),5)</f>
        <v>1.6451100000000001</v>
      </c>
      <c r="F152" s="89">
        <f>ROUND(((F153+F154+F156+F155)/1000),5)</f>
        <v>1.5527</v>
      </c>
      <c r="G152" s="89">
        <f t="shared" ref="G152:AA152" si="87">ROUND(((G153+G154+G156+G155)/1000),5)</f>
        <v>1.5449900000000001</v>
      </c>
      <c r="H152" s="89">
        <f t="shared" si="87"/>
        <v>1.5448599999999999</v>
      </c>
      <c r="I152" s="89">
        <f t="shared" si="87"/>
        <v>1.5418799999999999</v>
      </c>
      <c r="J152" s="89">
        <f t="shared" si="87"/>
        <v>1.53657</v>
      </c>
      <c r="K152" s="89">
        <f t="shared" si="87"/>
        <v>1.7040500000000001</v>
      </c>
      <c r="L152" s="89">
        <f t="shared" si="87"/>
        <v>2.0190600000000001</v>
      </c>
      <c r="M152" s="89">
        <f t="shared" si="87"/>
        <v>2.2123599999999999</v>
      </c>
      <c r="N152" s="89">
        <f t="shared" si="87"/>
        <v>2.36795</v>
      </c>
      <c r="O152" s="89">
        <f t="shared" si="87"/>
        <v>2.3885299999999998</v>
      </c>
      <c r="P152" s="89">
        <f t="shared" si="87"/>
        <v>2.3851900000000001</v>
      </c>
      <c r="Q152" s="89">
        <f t="shared" si="87"/>
        <v>2.3693300000000002</v>
      </c>
      <c r="R152" s="89">
        <f t="shared" si="87"/>
        <v>2.1936200000000001</v>
      </c>
      <c r="S152" s="89">
        <f t="shared" si="87"/>
        <v>2.0873699999999999</v>
      </c>
      <c r="T152" s="89">
        <f t="shared" si="87"/>
        <v>2.2286800000000002</v>
      </c>
      <c r="U152" s="89">
        <f t="shared" si="87"/>
        <v>2.2397399999999998</v>
      </c>
      <c r="V152" s="89">
        <f t="shared" si="87"/>
        <v>2.26051</v>
      </c>
      <c r="W152" s="89">
        <f t="shared" si="87"/>
        <v>2.3122699999999998</v>
      </c>
      <c r="X152" s="89">
        <f t="shared" si="87"/>
        <v>2.4096500000000001</v>
      </c>
      <c r="Y152" s="89">
        <f t="shared" si="87"/>
        <v>2.2333500000000002</v>
      </c>
      <c r="Z152" s="89">
        <f t="shared" si="87"/>
        <v>1.8622700000000001</v>
      </c>
      <c r="AA152" s="89">
        <f t="shared" si="87"/>
        <v>1.7270000000000001</v>
      </c>
    </row>
    <row r="153" spans="1:27" ht="12.75" customHeight="1" outlineLevel="1" x14ac:dyDescent="0.2">
      <c r="A153" s="97" t="s">
        <v>1157</v>
      </c>
      <c r="B153" s="63" t="s">
        <v>242</v>
      </c>
      <c r="C153" s="43" t="s">
        <v>79</v>
      </c>
      <c r="D153" s="44">
        <v>1468.52</v>
      </c>
      <c r="E153" s="44">
        <v>1358.27</v>
      </c>
      <c r="F153" s="44">
        <v>1265.8599999999999</v>
      </c>
      <c r="G153" s="44">
        <v>1258.1500000000001</v>
      </c>
      <c r="H153" s="44">
        <v>1258.02</v>
      </c>
      <c r="I153" s="44">
        <v>1255.04</v>
      </c>
      <c r="J153" s="44">
        <v>1249.73</v>
      </c>
      <c r="K153" s="44">
        <v>1417.21</v>
      </c>
      <c r="L153" s="44">
        <v>1732.22</v>
      </c>
      <c r="M153" s="44">
        <v>1925.52</v>
      </c>
      <c r="N153" s="44">
        <v>2081.11</v>
      </c>
      <c r="O153" s="44">
        <v>2101.69</v>
      </c>
      <c r="P153" s="44">
        <v>2098.35</v>
      </c>
      <c r="Q153" s="44">
        <v>2082.4899999999998</v>
      </c>
      <c r="R153" s="44">
        <v>1906.78</v>
      </c>
      <c r="S153" s="44">
        <v>1800.53</v>
      </c>
      <c r="T153" s="44">
        <v>1941.84</v>
      </c>
      <c r="U153" s="44">
        <v>1952.9</v>
      </c>
      <c r="V153" s="44">
        <v>1973.67</v>
      </c>
      <c r="W153" s="44">
        <v>2025.43</v>
      </c>
      <c r="X153" s="44">
        <v>2122.81</v>
      </c>
      <c r="Y153" s="44">
        <v>1946.51</v>
      </c>
      <c r="Z153" s="44">
        <v>1575.43</v>
      </c>
      <c r="AA153" s="44">
        <v>1440.16</v>
      </c>
    </row>
    <row r="154" spans="1:27" ht="12.75" customHeight="1" outlineLevel="1" x14ac:dyDescent="0.2">
      <c r="A154" s="97" t="s">
        <v>1158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customHeight="1" outlineLevel="1" x14ac:dyDescent="0.2">
      <c r="A155" s="97" t="s">
        <v>1159</v>
      </c>
      <c r="B155" s="63" t="s">
        <v>83</v>
      </c>
      <c r="C155" s="43" t="s">
        <v>79</v>
      </c>
      <c r="D155" s="44">
        <v>4.3</v>
      </c>
      <c r="E155" s="44">
        <v>4.3</v>
      </c>
      <c r="F155" s="44">
        <v>4.3</v>
      </c>
      <c r="G155" s="44">
        <v>4.3</v>
      </c>
      <c r="H155" s="44">
        <v>4.3</v>
      </c>
      <c r="I155" s="44">
        <v>4.3</v>
      </c>
      <c r="J155" s="44">
        <v>4.3</v>
      </c>
      <c r="K155" s="44">
        <v>4.3</v>
      </c>
      <c r="L155" s="44">
        <v>4.3</v>
      </c>
      <c r="M155" s="44">
        <v>4.3</v>
      </c>
      <c r="N155" s="44">
        <v>4.3</v>
      </c>
      <c r="O155" s="44">
        <v>4.3</v>
      </c>
      <c r="P155" s="44">
        <v>4.3</v>
      </c>
      <c r="Q155" s="44">
        <v>4.3</v>
      </c>
      <c r="R155" s="44">
        <v>4.3</v>
      </c>
      <c r="S155" s="44">
        <v>4.3</v>
      </c>
      <c r="T155" s="44">
        <v>4.3</v>
      </c>
      <c r="U155" s="44">
        <v>4.3</v>
      </c>
      <c r="V155" s="44">
        <v>4.3</v>
      </c>
      <c r="W155" s="44">
        <v>4.3</v>
      </c>
      <c r="X155" s="44">
        <v>4.3</v>
      </c>
      <c r="Y155" s="44">
        <v>4.3</v>
      </c>
      <c r="Z155" s="44">
        <v>4.3</v>
      </c>
      <c r="AA155" s="44">
        <v>4.3</v>
      </c>
    </row>
    <row r="156" spans="1:27" ht="12.75" customHeight="1" outlineLevel="1" x14ac:dyDescent="0.2">
      <c r="A156" s="97" t="s">
        <v>1160</v>
      </c>
      <c r="B156" s="63" t="s">
        <v>81</v>
      </c>
      <c r="C156" s="43" t="s">
        <v>79</v>
      </c>
      <c r="D156" s="44">
        <f>$D$11</f>
        <v>216.36</v>
      </c>
      <c r="E156" s="44">
        <f t="shared" ref="E156:AA156" si="89">$D$11</f>
        <v>216.36</v>
      </c>
      <c r="F156" s="44">
        <f t="shared" si="89"/>
        <v>216.36</v>
      </c>
      <c r="G156" s="44">
        <f t="shared" si="89"/>
        <v>216.36</v>
      </c>
      <c r="H156" s="44">
        <f t="shared" si="89"/>
        <v>216.36</v>
      </c>
      <c r="I156" s="44">
        <f t="shared" si="89"/>
        <v>216.36</v>
      </c>
      <c r="J156" s="44">
        <f t="shared" si="89"/>
        <v>216.36</v>
      </c>
      <c r="K156" s="44">
        <f t="shared" si="89"/>
        <v>216.36</v>
      </c>
      <c r="L156" s="44">
        <f t="shared" si="89"/>
        <v>216.36</v>
      </c>
      <c r="M156" s="44">
        <f t="shared" si="89"/>
        <v>216.36</v>
      </c>
      <c r="N156" s="44">
        <f t="shared" si="89"/>
        <v>216.36</v>
      </c>
      <c r="O156" s="44">
        <f t="shared" si="89"/>
        <v>216.36</v>
      </c>
      <c r="P156" s="44">
        <f t="shared" si="89"/>
        <v>216.36</v>
      </c>
      <c r="Q156" s="44">
        <f t="shared" si="89"/>
        <v>216.36</v>
      </c>
      <c r="R156" s="44">
        <f>$D$11</f>
        <v>216.36</v>
      </c>
      <c r="S156" s="44">
        <f t="shared" si="89"/>
        <v>216.36</v>
      </c>
      <c r="T156" s="44">
        <f t="shared" si="89"/>
        <v>216.36</v>
      </c>
      <c r="U156" s="44">
        <f t="shared" si="89"/>
        <v>216.36</v>
      </c>
      <c r="V156" s="44">
        <f t="shared" si="89"/>
        <v>216.36</v>
      </c>
      <c r="W156" s="44">
        <f t="shared" si="89"/>
        <v>216.36</v>
      </c>
      <c r="X156" s="44">
        <f t="shared" si="89"/>
        <v>216.36</v>
      </c>
      <c r="Y156" s="44">
        <f t="shared" si="89"/>
        <v>216.36</v>
      </c>
      <c r="Z156" s="44">
        <f t="shared" si="89"/>
        <v>216.36</v>
      </c>
      <c r="AA156" s="44">
        <f t="shared" si="89"/>
        <v>216.36</v>
      </c>
    </row>
    <row r="157" spans="1:27" ht="12.75" customHeight="1" x14ac:dyDescent="0.2">
      <c r="A157" s="98"/>
      <c r="B157" s="99" t="s">
        <v>391</v>
      </c>
      <c r="C157" s="100"/>
      <c r="D157" s="101"/>
      <c r="E157" s="101"/>
      <c r="F157" s="101"/>
      <c r="G157" s="101"/>
      <c r="I157" s="39"/>
    </row>
    <row r="158" spans="1:27" x14ac:dyDescent="0.2">
      <c r="A158" s="174" t="s">
        <v>392</v>
      </c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175"/>
      <c r="P158" s="175"/>
      <c r="Q158" s="175"/>
      <c r="R158" s="175"/>
      <c r="S158" s="175"/>
      <c r="T158" s="175"/>
      <c r="U158" s="175"/>
      <c r="V158" s="175"/>
      <c r="W158" s="175"/>
      <c r="X158" s="175"/>
      <c r="Y158" s="175"/>
      <c r="Z158" s="175"/>
      <c r="AA158" s="176"/>
    </row>
    <row r="159" spans="1:27" ht="27" customHeight="1" x14ac:dyDescent="0.2">
      <c r="A159" s="26" t="s">
        <v>64</v>
      </c>
      <c r="B159" s="27" t="s">
        <v>214</v>
      </c>
      <c r="C159" s="26" t="s">
        <v>215</v>
      </c>
      <c r="D159" s="27" t="s">
        <v>216</v>
      </c>
      <c r="E159" s="27" t="s">
        <v>217</v>
      </c>
      <c r="F159" s="27" t="s">
        <v>218</v>
      </c>
      <c r="G159" s="27" t="s">
        <v>219</v>
      </c>
      <c r="H159" s="27" t="s">
        <v>220</v>
      </c>
      <c r="I159" s="27" t="s">
        <v>221</v>
      </c>
      <c r="J159" s="27" t="s">
        <v>222</v>
      </c>
      <c r="K159" s="27" t="s">
        <v>223</v>
      </c>
      <c r="L159" s="27" t="s">
        <v>224</v>
      </c>
      <c r="M159" s="27" t="s">
        <v>225</v>
      </c>
      <c r="N159" s="27" t="s">
        <v>226</v>
      </c>
      <c r="O159" s="27" t="s">
        <v>227</v>
      </c>
      <c r="P159" s="27" t="s">
        <v>228</v>
      </c>
      <c r="Q159" s="27" t="s">
        <v>229</v>
      </c>
      <c r="R159" s="27" t="s">
        <v>230</v>
      </c>
      <c r="S159" s="27" t="s">
        <v>231</v>
      </c>
      <c r="T159" s="27" t="s">
        <v>232</v>
      </c>
      <c r="U159" s="27" t="s">
        <v>233</v>
      </c>
      <c r="V159" s="27" t="s">
        <v>234</v>
      </c>
      <c r="W159" s="27" t="s">
        <v>235</v>
      </c>
      <c r="X159" s="27" t="s">
        <v>236</v>
      </c>
      <c r="Y159" s="27" t="s">
        <v>237</v>
      </c>
      <c r="Z159" s="27" t="s">
        <v>238</v>
      </c>
      <c r="AA159" s="27" t="s">
        <v>239</v>
      </c>
    </row>
    <row r="160" spans="1:27" x14ac:dyDescent="0.2">
      <c r="A160" s="96" t="s">
        <v>1161</v>
      </c>
      <c r="B160" s="28" t="str">
        <f>"01"&amp;"."&amp;$B$640&amp;"."&amp;$B$641</f>
        <v>01.04.2024</v>
      </c>
      <c r="C160" s="88" t="s">
        <v>76</v>
      </c>
      <c r="D160" s="89">
        <f>ROUND(((D161+D162+D164+D163)/1000),5)</f>
        <v>1.8770100000000001</v>
      </c>
      <c r="E160" s="89">
        <f>ROUND(((E161+E162+E164+E163)/1000),5)</f>
        <v>1.7944899999999999</v>
      </c>
      <c r="F160" s="89">
        <f>ROUND(((F161+F162+F164+F163)/1000),5)</f>
        <v>1.7847</v>
      </c>
      <c r="G160" s="89">
        <f t="shared" ref="G160:AA160" si="90">ROUND(((G161+G162+G164+G163)/1000),5)</f>
        <v>1.7873000000000001</v>
      </c>
      <c r="H160" s="89">
        <f t="shared" si="90"/>
        <v>1.8034600000000001</v>
      </c>
      <c r="I160" s="89">
        <f t="shared" si="90"/>
        <v>1.84236</v>
      </c>
      <c r="J160" s="89">
        <f t="shared" si="90"/>
        <v>1.94703</v>
      </c>
      <c r="K160" s="89">
        <f t="shared" si="90"/>
        <v>2.2211500000000002</v>
      </c>
      <c r="L160" s="89">
        <f t="shared" si="90"/>
        <v>2.33101</v>
      </c>
      <c r="M160" s="89">
        <f t="shared" si="90"/>
        <v>2.4494799999999999</v>
      </c>
      <c r="N160" s="89">
        <f t="shared" si="90"/>
        <v>2.44896</v>
      </c>
      <c r="O160" s="89">
        <f t="shared" si="90"/>
        <v>2.4054000000000002</v>
      </c>
      <c r="P160" s="89">
        <f t="shared" si="90"/>
        <v>2.3878300000000001</v>
      </c>
      <c r="Q160" s="89">
        <f t="shared" si="90"/>
        <v>2.40259</v>
      </c>
      <c r="R160" s="89">
        <f t="shared" si="90"/>
        <v>2.39873</v>
      </c>
      <c r="S160" s="89">
        <f t="shared" si="90"/>
        <v>2.3941699999999999</v>
      </c>
      <c r="T160" s="89">
        <f t="shared" si="90"/>
        <v>2.3492700000000002</v>
      </c>
      <c r="U160" s="89">
        <f t="shared" si="90"/>
        <v>2.3498800000000002</v>
      </c>
      <c r="V160" s="89">
        <f t="shared" si="90"/>
        <v>2.3757000000000001</v>
      </c>
      <c r="W160" s="89">
        <f t="shared" si="90"/>
        <v>2.4140299999999999</v>
      </c>
      <c r="X160" s="89">
        <f t="shared" si="90"/>
        <v>2.3934299999999999</v>
      </c>
      <c r="Y160" s="89">
        <f t="shared" si="90"/>
        <v>2.3005399999999998</v>
      </c>
      <c r="Z160" s="89">
        <f t="shared" si="90"/>
        <v>2.0758899999999998</v>
      </c>
      <c r="AA160" s="89">
        <f t="shared" si="90"/>
        <v>1.8881300000000001</v>
      </c>
    </row>
    <row r="161" spans="1:27" ht="12.75" customHeight="1" outlineLevel="1" x14ac:dyDescent="0.2">
      <c r="A161" s="97" t="s">
        <v>1162</v>
      </c>
      <c r="B161" s="63" t="s">
        <v>242</v>
      </c>
      <c r="C161" s="43" t="s">
        <v>79</v>
      </c>
      <c r="D161" s="44">
        <v>1543.23</v>
      </c>
      <c r="E161" s="44">
        <v>1460.71</v>
      </c>
      <c r="F161" s="44">
        <v>1450.92</v>
      </c>
      <c r="G161" s="44">
        <v>1453.52</v>
      </c>
      <c r="H161" s="44">
        <v>1469.68</v>
      </c>
      <c r="I161" s="44">
        <v>1508.58</v>
      </c>
      <c r="J161" s="44">
        <v>1613.25</v>
      </c>
      <c r="K161" s="44">
        <v>1887.37</v>
      </c>
      <c r="L161" s="44">
        <v>1997.23</v>
      </c>
      <c r="M161" s="44">
        <v>2115.6999999999998</v>
      </c>
      <c r="N161" s="44">
        <v>2115.1799999999998</v>
      </c>
      <c r="O161" s="44">
        <v>2071.62</v>
      </c>
      <c r="P161" s="44">
        <v>2054.0500000000002</v>
      </c>
      <c r="Q161" s="44">
        <v>2068.81</v>
      </c>
      <c r="R161" s="44">
        <v>2064.9499999999998</v>
      </c>
      <c r="S161" s="44">
        <v>2060.39</v>
      </c>
      <c r="T161" s="44">
        <v>2015.49</v>
      </c>
      <c r="U161" s="44">
        <v>2016.1</v>
      </c>
      <c r="V161" s="44">
        <v>2041.92</v>
      </c>
      <c r="W161" s="44">
        <v>2080.25</v>
      </c>
      <c r="X161" s="44">
        <v>2059.65</v>
      </c>
      <c r="Y161" s="44">
        <v>1966.76</v>
      </c>
      <c r="Z161" s="44">
        <v>1742.11</v>
      </c>
      <c r="AA161" s="44">
        <v>1554.35</v>
      </c>
    </row>
    <row r="162" spans="1:27" ht="12.75" customHeight="1" outlineLevel="1" x14ac:dyDescent="0.2">
      <c r="A162" s="97" t="s">
        <v>1163</v>
      </c>
      <c r="B162" s="63" t="s">
        <v>90</v>
      </c>
      <c r="C162" s="43" t="s">
        <v>79</v>
      </c>
      <c r="D162" s="44">
        <v>113.12</v>
      </c>
      <c r="E162" s="44">
        <f>$D$162</f>
        <v>113.12</v>
      </c>
      <c r="F162" s="44">
        <f t="shared" ref="F162:AA162" si="91">$D$162</f>
        <v>113.12</v>
      </c>
      <c r="G162" s="44">
        <f t="shared" si="91"/>
        <v>113.12</v>
      </c>
      <c r="H162" s="44">
        <f t="shared" si="91"/>
        <v>113.12</v>
      </c>
      <c r="I162" s="44">
        <f t="shared" si="91"/>
        <v>113.12</v>
      </c>
      <c r="J162" s="44">
        <f t="shared" si="91"/>
        <v>113.12</v>
      </c>
      <c r="K162" s="44">
        <f t="shared" si="91"/>
        <v>113.12</v>
      </c>
      <c r="L162" s="44">
        <f t="shared" si="91"/>
        <v>113.12</v>
      </c>
      <c r="M162" s="44">
        <f t="shared" si="91"/>
        <v>113.12</v>
      </c>
      <c r="N162" s="44">
        <f t="shared" si="91"/>
        <v>113.12</v>
      </c>
      <c r="O162" s="44">
        <f t="shared" si="91"/>
        <v>113.12</v>
      </c>
      <c r="P162" s="44">
        <f t="shared" si="91"/>
        <v>113.12</v>
      </c>
      <c r="Q162" s="44">
        <f t="shared" si="91"/>
        <v>113.12</v>
      </c>
      <c r="R162" s="44">
        <f t="shared" si="91"/>
        <v>113.12</v>
      </c>
      <c r="S162" s="44">
        <f t="shared" si="91"/>
        <v>113.12</v>
      </c>
      <c r="T162" s="44">
        <f t="shared" si="91"/>
        <v>113.12</v>
      </c>
      <c r="U162" s="44">
        <f t="shared" si="91"/>
        <v>113.12</v>
      </c>
      <c r="V162" s="44">
        <f t="shared" si="91"/>
        <v>113.12</v>
      </c>
      <c r="W162" s="44">
        <f t="shared" si="91"/>
        <v>113.12</v>
      </c>
      <c r="X162" s="44">
        <f t="shared" si="91"/>
        <v>113.12</v>
      </c>
      <c r="Y162" s="44">
        <f t="shared" si="91"/>
        <v>113.12</v>
      </c>
      <c r="Z162" s="44">
        <f t="shared" si="91"/>
        <v>113.12</v>
      </c>
      <c r="AA162" s="44">
        <f t="shared" si="91"/>
        <v>113.12</v>
      </c>
    </row>
    <row r="163" spans="1:27" ht="12.75" customHeight="1" outlineLevel="1" x14ac:dyDescent="0.2">
      <c r="A163" s="97" t="s">
        <v>1164</v>
      </c>
      <c r="B163" s="63" t="s">
        <v>83</v>
      </c>
      <c r="C163" s="43" t="s">
        <v>79</v>
      </c>
      <c r="D163" s="44">
        <v>4.3</v>
      </c>
      <c r="E163" s="44">
        <v>4.3</v>
      </c>
      <c r="F163" s="44">
        <v>4.3</v>
      </c>
      <c r="G163" s="44">
        <v>4.3</v>
      </c>
      <c r="H163" s="44">
        <v>4.3</v>
      </c>
      <c r="I163" s="44">
        <v>4.3</v>
      </c>
      <c r="J163" s="44">
        <v>4.3</v>
      </c>
      <c r="K163" s="44">
        <v>4.3</v>
      </c>
      <c r="L163" s="44">
        <v>4.3</v>
      </c>
      <c r="M163" s="44">
        <v>4.3</v>
      </c>
      <c r="N163" s="44">
        <v>4.3</v>
      </c>
      <c r="O163" s="44">
        <v>4.3</v>
      </c>
      <c r="P163" s="44">
        <v>4.3</v>
      </c>
      <c r="Q163" s="44">
        <v>4.3</v>
      </c>
      <c r="R163" s="44">
        <v>4.3</v>
      </c>
      <c r="S163" s="44">
        <v>4.3</v>
      </c>
      <c r="T163" s="44">
        <v>4.3</v>
      </c>
      <c r="U163" s="44">
        <v>4.3</v>
      </c>
      <c r="V163" s="44">
        <v>4.3</v>
      </c>
      <c r="W163" s="44">
        <v>4.3</v>
      </c>
      <c r="X163" s="44">
        <v>4.3</v>
      </c>
      <c r="Y163" s="44">
        <v>4.3</v>
      </c>
      <c r="Z163" s="44">
        <v>4.3</v>
      </c>
      <c r="AA163" s="44">
        <v>4.3</v>
      </c>
    </row>
    <row r="164" spans="1:27" ht="12.75" customHeight="1" outlineLevel="1" x14ac:dyDescent="0.2">
      <c r="A164" s="97" t="s">
        <v>1165</v>
      </c>
      <c r="B164" s="63" t="s">
        <v>81</v>
      </c>
      <c r="C164" s="43" t="s">
        <v>79</v>
      </c>
      <c r="D164" s="44">
        <f>$D$11</f>
        <v>216.36</v>
      </c>
      <c r="E164" s="44">
        <f t="shared" ref="E164:AA164" si="92">$D$11</f>
        <v>216.36</v>
      </c>
      <c r="F164" s="44">
        <f t="shared" si="92"/>
        <v>216.36</v>
      </c>
      <c r="G164" s="44">
        <f t="shared" si="92"/>
        <v>216.36</v>
      </c>
      <c r="H164" s="44">
        <f t="shared" si="92"/>
        <v>216.36</v>
      </c>
      <c r="I164" s="44">
        <f t="shared" si="92"/>
        <v>216.36</v>
      </c>
      <c r="J164" s="44">
        <f t="shared" si="92"/>
        <v>216.36</v>
      </c>
      <c r="K164" s="44">
        <f t="shared" si="92"/>
        <v>216.36</v>
      </c>
      <c r="L164" s="44">
        <f t="shared" si="92"/>
        <v>216.36</v>
      </c>
      <c r="M164" s="44">
        <f t="shared" si="92"/>
        <v>216.36</v>
      </c>
      <c r="N164" s="44">
        <f t="shared" si="92"/>
        <v>216.36</v>
      </c>
      <c r="O164" s="44">
        <f t="shared" si="92"/>
        <v>216.36</v>
      </c>
      <c r="P164" s="44">
        <f t="shared" si="92"/>
        <v>216.36</v>
      </c>
      <c r="Q164" s="44">
        <f t="shared" si="92"/>
        <v>216.36</v>
      </c>
      <c r="R164" s="44">
        <f>$D$11</f>
        <v>216.36</v>
      </c>
      <c r="S164" s="44">
        <f t="shared" si="92"/>
        <v>216.36</v>
      </c>
      <c r="T164" s="44">
        <f t="shared" si="92"/>
        <v>216.36</v>
      </c>
      <c r="U164" s="44">
        <f t="shared" si="92"/>
        <v>216.36</v>
      </c>
      <c r="V164" s="44">
        <f t="shared" si="92"/>
        <v>216.36</v>
      </c>
      <c r="W164" s="44">
        <f t="shared" si="92"/>
        <v>216.36</v>
      </c>
      <c r="X164" s="44">
        <f t="shared" si="92"/>
        <v>216.36</v>
      </c>
      <c r="Y164" s="44">
        <f t="shared" si="92"/>
        <v>216.36</v>
      </c>
      <c r="Z164" s="44">
        <f t="shared" si="92"/>
        <v>216.36</v>
      </c>
      <c r="AA164" s="44">
        <f t="shared" si="92"/>
        <v>216.36</v>
      </c>
    </row>
    <row r="165" spans="1:27" x14ac:dyDescent="0.2">
      <c r="A165" s="96" t="s">
        <v>1166</v>
      </c>
      <c r="B165" s="28" t="str">
        <f>"02"&amp;"."&amp;$B$640&amp;"."&amp;$B$641</f>
        <v>02.04.2024</v>
      </c>
      <c r="C165" s="88" t="s">
        <v>76</v>
      </c>
      <c r="D165" s="89">
        <f>ROUND(((D166+D167+D169+D168)/1000),5)</f>
        <v>1.79084</v>
      </c>
      <c r="E165" s="89">
        <f>ROUND(((E166+E167+E169+E168)/1000),5)</f>
        <v>1.75691</v>
      </c>
      <c r="F165" s="89">
        <f>ROUND(((F166+F167+F169+F168)/1000),5)</f>
        <v>1.71207</v>
      </c>
      <c r="G165" s="89">
        <f t="shared" ref="G165:AA165" si="93">ROUND(((G166+G167+G169+G168)/1000),5)</f>
        <v>1.7141500000000001</v>
      </c>
      <c r="H165" s="89">
        <f t="shared" si="93"/>
        <v>1.7404999999999999</v>
      </c>
      <c r="I165" s="89">
        <f t="shared" si="93"/>
        <v>1.7803599999999999</v>
      </c>
      <c r="J165" s="89">
        <f t="shared" si="93"/>
        <v>1.8339300000000001</v>
      </c>
      <c r="K165" s="89">
        <f t="shared" si="93"/>
        <v>2.0684900000000002</v>
      </c>
      <c r="L165" s="89">
        <f t="shared" si="93"/>
        <v>2.25813</v>
      </c>
      <c r="M165" s="89">
        <f t="shared" si="93"/>
        <v>2.3027299999999999</v>
      </c>
      <c r="N165" s="89">
        <f t="shared" si="93"/>
        <v>2.3113100000000002</v>
      </c>
      <c r="O165" s="89">
        <f t="shared" si="93"/>
        <v>2.3054399999999999</v>
      </c>
      <c r="P165" s="89">
        <f t="shared" si="93"/>
        <v>2.3004899999999999</v>
      </c>
      <c r="Q165" s="89">
        <f t="shared" si="93"/>
        <v>2.3035199999999998</v>
      </c>
      <c r="R165" s="89">
        <f t="shared" si="93"/>
        <v>2.3014100000000002</v>
      </c>
      <c r="S165" s="89">
        <f t="shared" si="93"/>
        <v>2.2991100000000002</v>
      </c>
      <c r="T165" s="89">
        <f t="shared" si="93"/>
        <v>2.2904200000000001</v>
      </c>
      <c r="U165" s="89">
        <f t="shared" si="93"/>
        <v>2.2533500000000002</v>
      </c>
      <c r="V165" s="89">
        <f t="shared" si="93"/>
        <v>2.2485900000000001</v>
      </c>
      <c r="W165" s="89">
        <f t="shared" si="93"/>
        <v>2.3017599999999998</v>
      </c>
      <c r="X165" s="89">
        <f t="shared" si="93"/>
        <v>2.2920600000000002</v>
      </c>
      <c r="Y165" s="89">
        <f t="shared" si="93"/>
        <v>2.2059000000000002</v>
      </c>
      <c r="Z165" s="89">
        <f t="shared" si="93"/>
        <v>1.9448099999999999</v>
      </c>
      <c r="AA165" s="89">
        <f t="shared" si="93"/>
        <v>1.8368500000000001</v>
      </c>
    </row>
    <row r="166" spans="1:27" ht="12.75" customHeight="1" outlineLevel="1" x14ac:dyDescent="0.2">
      <c r="A166" s="97" t="s">
        <v>1167</v>
      </c>
      <c r="B166" s="63" t="s">
        <v>242</v>
      </c>
      <c r="C166" s="43" t="s">
        <v>79</v>
      </c>
      <c r="D166" s="44">
        <v>1457.06</v>
      </c>
      <c r="E166" s="44">
        <v>1423.13</v>
      </c>
      <c r="F166" s="44">
        <v>1378.29</v>
      </c>
      <c r="G166" s="44">
        <v>1380.37</v>
      </c>
      <c r="H166" s="44">
        <v>1406.72</v>
      </c>
      <c r="I166" s="44">
        <v>1446.58</v>
      </c>
      <c r="J166" s="44">
        <v>1500.15</v>
      </c>
      <c r="K166" s="44">
        <v>1734.71</v>
      </c>
      <c r="L166" s="44">
        <v>1924.35</v>
      </c>
      <c r="M166" s="44">
        <v>1968.95</v>
      </c>
      <c r="N166" s="44">
        <v>1977.53</v>
      </c>
      <c r="O166" s="44">
        <v>1971.66</v>
      </c>
      <c r="P166" s="44">
        <v>1966.71</v>
      </c>
      <c r="Q166" s="44">
        <v>1969.74</v>
      </c>
      <c r="R166" s="44">
        <v>1967.63</v>
      </c>
      <c r="S166" s="44">
        <v>1965.33</v>
      </c>
      <c r="T166" s="44">
        <v>1956.64</v>
      </c>
      <c r="U166" s="44">
        <v>1919.57</v>
      </c>
      <c r="V166" s="44">
        <v>1914.81</v>
      </c>
      <c r="W166" s="44">
        <v>1967.98</v>
      </c>
      <c r="X166" s="44">
        <v>1958.28</v>
      </c>
      <c r="Y166" s="44">
        <v>1872.12</v>
      </c>
      <c r="Z166" s="44">
        <v>1611.03</v>
      </c>
      <c r="AA166" s="44">
        <v>1503.07</v>
      </c>
    </row>
    <row r="167" spans="1:27" ht="12.75" customHeight="1" outlineLevel="1" x14ac:dyDescent="0.2">
      <c r="A167" s="97" t="s">
        <v>1168</v>
      </c>
      <c r="B167" s="63" t="s">
        <v>90</v>
      </c>
      <c r="C167" s="43" t="s">
        <v>79</v>
      </c>
      <c r="D167" s="44">
        <f>$D$162</f>
        <v>113.12</v>
      </c>
      <c r="E167" s="44">
        <f>$D$162</f>
        <v>113.12</v>
      </c>
      <c r="F167" s="44">
        <f t="shared" ref="F167:AA167" si="94">$D$162</f>
        <v>113.12</v>
      </c>
      <c r="G167" s="44">
        <f t="shared" si="94"/>
        <v>113.12</v>
      </c>
      <c r="H167" s="44">
        <f t="shared" si="94"/>
        <v>113.12</v>
      </c>
      <c r="I167" s="44">
        <f t="shared" si="94"/>
        <v>113.12</v>
      </c>
      <c r="J167" s="44">
        <f t="shared" si="94"/>
        <v>113.12</v>
      </c>
      <c r="K167" s="44">
        <f t="shared" si="94"/>
        <v>113.12</v>
      </c>
      <c r="L167" s="44">
        <f t="shared" si="94"/>
        <v>113.12</v>
      </c>
      <c r="M167" s="44">
        <f t="shared" si="94"/>
        <v>113.12</v>
      </c>
      <c r="N167" s="44">
        <f t="shared" si="94"/>
        <v>113.12</v>
      </c>
      <c r="O167" s="44">
        <f t="shared" si="94"/>
        <v>113.12</v>
      </c>
      <c r="P167" s="44">
        <f t="shared" si="94"/>
        <v>113.12</v>
      </c>
      <c r="Q167" s="44">
        <f t="shared" si="94"/>
        <v>113.12</v>
      </c>
      <c r="R167" s="44">
        <f t="shared" si="94"/>
        <v>113.12</v>
      </c>
      <c r="S167" s="44">
        <f t="shared" si="94"/>
        <v>113.12</v>
      </c>
      <c r="T167" s="44">
        <f t="shared" si="94"/>
        <v>113.12</v>
      </c>
      <c r="U167" s="44">
        <f t="shared" si="94"/>
        <v>113.12</v>
      </c>
      <c r="V167" s="44">
        <f t="shared" si="94"/>
        <v>113.12</v>
      </c>
      <c r="W167" s="44">
        <f t="shared" si="94"/>
        <v>113.12</v>
      </c>
      <c r="X167" s="44">
        <f t="shared" si="94"/>
        <v>113.12</v>
      </c>
      <c r="Y167" s="44">
        <f t="shared" si="94"/>
        <v>113.12</v>
      </c>
      <c r="Z167" s="44">
        <f t="shared" si="94"/>
        <v>113.12</v>
      </c>
      <c r="AA167" s="44">
        <f t="shared" si="94"/>
        <v>113.12</v>
      </c>
    </row>
    <row r="168" spans="1:27" ht="12.75" customHeight="1" outlineLevel="1" x14ac:dyDescent="0.2">
      <c r="A168" s="97" t="s">
        <v>1169</v>
      </c>
      <c r="B168" s="63" t="s">
        <v>83</v>
      </c>
      <c r="C168" s="43" t="s">
        <v>79</v>
      </c>
      <c r="D168" s="44">
        <v>4.3</v>
      </c>
      <c r="E168" s="44">
        <v>4.3</v>
      </c>
      <c r="F168" s="44">
        <v>4.3</v>
      </c>
      <c r="G168" s="44">
        <v>4.3</v>
      </c>
      <c r="H168" s="44">
        <v>4.3</v>
      </c>
      <c r="I168" s="44">
        <v>4.3</v>
      </c>
      <c r="J168" s="44">
        <v>4.3</v>
      </c>
      <c r="K168" s="44">
        <v>4.3</v>
      </c>
      <c r="L168" s="44">
        <v>4.3</v>
      </c>
      <c r="M168" s="44">
        <v>4.3</v>
      </c>
      <c r="N168" s="44">
        <v>4.3</v>
      </c>
      <c r="O168" s="44">
        <v>4.3</v>
      </c>
      <c r="P168" s="44">
        <v>4.3</v>
      </c>
      <c r="Q168" s="44">
        <v>4.3</v>
      </c>
      <c r="R168" s="44">
        <v>4.3</v>
      </c>
      <c r="S168" s="44">
        <v>4.3</v>
      </c>
      <c r="T168" s="44">
        <v>4.3</v>
      </c>
      <c r="U168" s="44">
        <v>4.3</v>
      </c>
      <c r="V168" s="44">
        <v>4.3</v>
      </c>
      <c r="W168" s="44">
        <v>4.3</v>
      </c>
      <c r="X168" s="44">
        <v>4.3</v>
      </c>
      <c r="Y168" s="44">
        <v>4.3</v>
      </c>
      <c r="Z168" s="44">
        <v>4.3</v>
      </c>
      <c r="AA168" s="44">
        <v>4.3</v>
      </c>
    </row>
    <row r="169" spans="1:27" ht="12.75" customHeight="1" outlineLevel="1" x14ac:dyDescent="0.2">
      <c r="A169" s="97" t="s">
        <v>1170</v>
      </c>
      <c r="B169" s="63" t="s">
        <v>81</v>
      </c>
      <c r="C169" s="43" t="s">
        <v>79</v>
      </c>
      <c r="D169" s="44">
        <f>$D$11</f>
        <v>216.36</v>
      </c>
      <c r="E169" s="44">
        <f t="shared" ref="E169:AA169" si="95">$D$11</f>
        <v>216.36</v>
      </c>
      <c r="F169" s="44">
        <f t="shared" si="95"/>
        <v>216.36</v>
      </c>
      <c r="G169" s="44">
        <f t="shared" si="95"/>
        <v>216.36</v>
      </c>
      <c r="H169" s="44">
        <f t="shared" si="95"/>
        <v>216.36</v>
      </c>
      <c r="I169" s="44">
        <f t="shared" si="95"/>
        <v>216.36</v>
      </c>
      <c r="J169" s="44">
        <f t="shared" si="95"/>
        <v>216.36</v>
      </c>
      <c r="K169" s="44">
        <f t="shared" si="95"/>
        <v>216.36</v>
      </c>
      <c r="L169" s="44">
        <f t="shared" si="95"/>
        <v>216.36</v>
      </c>
      <c r="M169" s="44">
        <f t="shared" si="95"/>
        <v>216.36</v>
      </c>
      <c r="N169" s="44">
        <f t="shared" si="95"/>
        <v>216.36</v>
      </c>
      <c r="O169" s="44">
        <f t="shared" si="95"/>
        <v>216.36</v>
      </c>
      <c r="P169" s="44">
        <f t="shared" si="95"/>
        <v>216.36</v>
      </c>
      <c r="Q169" s="44">
        <f t="shared" si="95"/>
        <v>216.36</v>
      </c>
      <c r="R169" s="44">
        <f>$D$11</f>
        <v>216.36</v>
      </c>
      <c r="S169" s="44">
        <f t="shared" si="95"/>
        <v>216.36</v>
      </c>
      <c r="T169" s="44">
        <f t="shared" si="95"/>
        <v>216.36</v>
      </c>
      <c r="U169" s="44">
        <f t="shared" si="95"/>
        <v>216.36</v>
      </c>
      <c r="V169" s="44">
        <f t="shared" si="95"/>
        <v>216.36</v>
      </c>
      <c r="W169" s="44">
        <f t="shared" si="95"/>
        <v>216.36</v>
      </c>
      <c r="X169" s="44">
        <f t="shared" si="95"/>
        <v>216.36</v>
      </c>
      <c r="Y169" s="44">
        <f t="shared" si="95"/>
        <v>216.36</v>
      </c>
      <c r="Z169" s="44">
        <f t="shared" si="95"/>
        <v>216.36</v>
      </c>
      <c r="AA169" s="44">
        <f t="shared" si="95"/>
        <v>216.36</v>
      </c>
    </row>
    <row r="170" spans="1:27" ht="12.75" customHeight="1" x14ac:dyDescent="0.2">
      <c r="A170" s="96" t="s">
        <v>1171</v>
      </c>
      <c r="B170" s="28" t="str">
        <f>"03"&amp;"."&amp;$B$640&amp;"."&amp;$B$641</f>
        <v>03.04.2024</v>
      </c>
      <c r="C170" s="88" t="s">
        <v>76</v>
      </c>
      <c r="D170" s="89">
        <f>ROUND(((D171+D172+D174+D173)/1000),5)</f>
        <v>1.7617499999999999</v>
      </c>
      <c r="E170" s="89">
        <f>ROUND(((E171+E172+E174+E173)/1000),5)</f>
        <v>1.6502300000000001</v>
      </c>
      <c r="F170" s="89">
        <f>ROUND(((F171+F172+F174+F173)/1000),5)</f>
        <v>1.6173299999999999</v>
      </c>
      <c r="G170" s="89">
        <f t="shared" ref="G170:AA170" si="96">ROUND(((G171+G172+G174+G173)/1000),5)</f>
        <v>1.6258600000000001</v>
      </c>
      <c r="H170" s="89">
        <f t="shared" si="96"/>
        <v>1.64513</v>
      </c>
      <c r="I170" s="89">
        <f t="shared" si="96"/>
        <v>1.7376400000000001</v>
      </c>
      <c r="J170" s="89">
        <f t="shared" si="96"/>
        <v>1.79291</v>
      </c>
      <c r="K170" s="89">
        <f t="shared" si="96"/>
        <v>1.95743</v>
      </c>
      <c r="L170" s="89">
        <f t="shared" si="96"/>
        <v>2.2494200000000002</v>
      </c>
      <c r="M170" s="89">
        <f t="shared" si="96"/>
        <v>2.33697</v>
      </c>
      <c r="N170" s="89">
        <f t="shared" si="96"/>
        <v>2.3439899999999998</v>
      </c>
      <c r="O170" s="89">
        <f t="shared" si="96"/>
        <v>2.3485100000000001</v>
      </c>
      <c r="P170" s="89">
        <f t="shared" si="96"/>
        <v>2.3438400000000001</v>
      </c>
      <c r="Q170" s="89">
        <f t="shared" si="96"/>
        <v>2.3480799999999999</v>
      </c>
      <c r="R170" s="89">
        <f t="shared" si="96"/>
        <v>2.3423699999999998</v>
      </c>
      <c r="S170" s="89">
        <f t="shared" si="96"/>
        <v>2.3409</v>
      </c>
      <c r="T170" s="89">
        <f t="shared" si="96"/>
        <v>2.3664100000000001</v>
      </c>
      <c r="U170" s="89">
        <f t="shared" si="96"/>
        <v>2.2600500000000001</v>
      </c>
      <c r="V170" s="89">
        <f t="shared" si="96"/>
        <v>2.2640899999999999</v>
      </c>
      <c r="W170" s="89">
        <f t="shared" si="96"/>
        <v>2.3317100000000002</v>
      </c>
      <c r="X170" s="89">
        <f t="shared" si="96"/>
        <v>2.3191700000000002</v>
      </c>
      <c r="Y170" s="89">
        <f t="shared" si="96"/>
        <v>2.1957599999999999</v>
      </c>
      <c r="Z170" s="89">
        <f t="shared" si="96"/>
        <v>1.8687199999999999</v>
      </c>
      <c r="AA170" s="89">
        <f t="shared" si="96"/>
        <v>1.8059799999999999</v>
      </c>
    </row>
    <row r="171" spans="1:27" ht="12.75" customHeight="1" outlineLevel="1" x14ac:dyDescent="0.2">
      <c r="A171" s="97" t="s">
        <v>1172</v>
      </c>
      <c r="B171" s="63" t="s">
        <v>242</v>
      </c>
      <c r="C171" s="43" t="s">
        <v>79</v>
      </c>
      <c r="D171" s="44">
        <v>1427.97</v>
      </c>
      <c r="E171" s="44">
        <v>1316.45</v>
      </c>
      <c r="F171" s="44">
        <v>1283.55</v>
      </c>
      <c r="G171" s="44">
        <v>1292.08</v>
      </c>
      <c r="H171" s="44">
        <v>1311.35</v>
      </c>
      <c r="I171" s="44">
        <v>1403.86</v>
      </c>
      <c r="J171" s="44">
        <v>1459.13</v>
      </c>
      <c r="K171" s="44">
        <v>1623.65</v>
      </c>
      <c r="L171" s="44">
        <v>1915.64</v>
      </c>
      <c r="M171" s="44">
        <v>2003.19</v>
      </c>
      <c r="N171" s="44">
        <v>2010.21</v>
      </c>
      <c r="O171" s="44">
        <v>2014.73</v>
      </c>
      <c r="P171" s="44">
        <v>2010.06</v>
      </c>
      <c r="Q171" s="44">
        <v>2014.3</v>
      </c>
      <c r="R171" s="44">
        <v>2008.59</v>
      </c>
      <c r="S171" s="44">
        <v>2007.12</v>
      </c>
      <c r="T171" s="44">
        <v>2032.63</v>
      </c>
      <c r="U171" s="44">
        <v>1926.27</v>
      </c>
      <c r="V171" s="44">
        <v>1930.31</v>
      </c>
      <c r="W171" s="44">
        <v>1997.93</v>
      </c>
      <c r="X171" s="44">
        <v>1985.39</v>
      </c>
      <c r="Y171" s="44">
        <v>1861.98</v>
      </c>
      <c r="Z171" s="44">
        <v>1534.94</v>
      </c>
      <c r="AA171" s="44">
        <v>1472.2</v>
      </c>
    </row>
    <row r="172" spans="1:27" ht="12.75" customHeight="1" outlineLevel="1" x14ac:dyDescent="0.2">
      <c r="A172" s="97" t="s">
        <v>1173</v>
      </c>
      <c r="B172" s="63" t="s">
        <v>90</v>
      </c>
      <c r="C172" s="43" t="s">
        <v>79</v>
      </c>
      <c r="D172" s="44">
        <f>$D$162</f>
        <v>113.12</v>
      </c>
      <c r="E172" s="44">
        <f>$D$162</f>
        <v>113.12</v>
      </c>
      <c r="F172" s="44">
        <f t="shared" ref="F172:AA172" si="97">$D$162</f>
        <v>113.12</v>
      </c>
      <c r="G172" s="44">
        <f t="shared" si="97"/>
        <v>113.12</v>
      </c>
      <c r="H172" s="44">
        <f t="shared" si="97"/>
        <v>113.12</v>
      </c>
      <c r="I172" s="44">
        <f t="shared" si="97"/>
        <v>113.12</v>
      </c>
      <c r="J172" s="44">
        <f t="shared" si="97"/>
        <v>113.12</v>
      </c>
      <c r="K172" s="44">
        <f t="shared" si="97"/>
        <v>113.12</v>
      </c>
      <c r="L172" s="44">
        <f t="shared" si="97"/>
        <v>113.12</v>
      </c>
      <c r="M172" s="44">
        <f t="shared" si="97"/>
        <v>113.12</v>
      </c>
      <c r="N172" s="44">
        <f t="shared" si="97"/>
        <v>113.12</v>
      </c>
      <c r="O172" s="44">
        <f t="shared" si="97"/>
        <v>113.12</v>
      </c>
      <c r="P172" s="44">
        <f t="shared" si="97"/>
        <v>113.12</v>
      </c>
      <c r="Q172" s="44">
        <f t="shared" si="97"/>
        <v>113.12</v>
      </c>
      <c r="R172" s="44">
        <f t="shared" si="97"/>
        <v>113.12</v>
      </c>
      <c r="S172" s="44">
        <f t="shared" si="97"/>
        <v>113.12</v>
      </c>
      <c r="T172" s="44">
        <f t="shared" si="97"/>
        <v>113.12</v>
      </c>
      <c r="U172" s="44">
        <f t="shared" si="97"/>
        <v>113.12</v>
      </c>
      <c r="V172" s="44">
        <f t="shared" si="97"/>
        <v>113.12</v>
      </c>
      <c r="W172" s="44">
        <f t="shared" si="97"/>
        <v>113.12</v>
      </c>
      <c r="X172" s="44">
        <f t="shared" si="97"/>
        <v>113.12</v>
      </c>
      <c r="Y172" s="44">
        <f t="shared" si="97"/>
        <v>113.12</v>
      </c>
      <c r="Z172" s="44">
        <f t="shared" si="97"/>
        <v>113.12</v>
      </c>
      <c r="AA172" s="44">
        <f t="shared" si="97"/>
        <v>113.12</v>
      </c>
    </row>
    <row r="173" spans="1:27" ht="12.75" customHeight="1" outlineLevel="1" x14ac:dyDescent="0.2">
      <c r="A173" s="97" t="s">
        <v>1174</v>
      </c>
      <c r="B173" s="63" t="s">
        <v>83</v>
      </c>
      <c r="C173" s="43" t="s">
        <v>79</v>
      </c>
      <c r="D173" s="44">
        <v>4.3</v>
      </c>
      <c r="E173" s="44">
        <v>4.3</v>
      </c>
      <c r="F173" s="44">
        <v>4.3</v>
      </c>
      <c r="G173" s="44">
        <v>4.3</v>
      </c>
      <c r="H173" s="44">
        <v>4.3</v>
      </c>
      <c r="I173" s="44">
        <v>4.3</v>
      </c>
      <c r="J173" s="44">
        <v>4.3</v>
      </c>
      <c r="K173" s="44">
        <v>4.3</v>
      </c>
      <c r="L173" s="44">
        <v>4.3</v>
      </c>
      <c r="M173" s="44">
        <v>4.3</v>
      </c>
      <c r="N173" s="44">
        <v>4.3</v>
      </c>
      <c r="O173" s="44">
        <v>4.3</v>
      </c>
      <c r="P173" s="44">
        <v>4.3</v>
      </c>
      <c r="Q173" s="44">
        <v>4.3</v>
      </c>
      <c r="R173" s="44">
        <v>4.3</v>
      </c>
      <c r="S173" s="44">
        <v>4.3</v>
      </c>
      <c r="T173" s="44">
        <v>4.3</v>
      </c>
      <c r="U173" s="44">
        <v>4.3</v>
      </c>
      <c r="V173" s="44">
        <v>4.3</v>
      </c>
      <c r="W173" s="44">
        <v>4.3</v>
      </c>
      <c r="X173" s="44">
        <v>4.3</v>
      </c>
      <c r="Y173" s="44">
        <v>4.3</v>
      </c>
      <c r="Z173" s="44">
        <v>4.3</v>
      </c>
      <c r="AA173" s="44">
        <v>4.3</v>
      </c>
    </row>
    <row r="174" spans="1:27" ht="12.75" customHeight="1" outlineLevel="1" x14ac:dyDescent="0.2">
      <c r="A174" s="97" t="s">
        <v>1175</v>
      </c>
      <c r="B174" s="63" t="s">
        <v>81</v>
      </c>
      <c r="C174" s="43" t="s">
        <v>79</v>
      </c>
      <c r="D174" s="44">
        <f>$D$11</f>
        <v>216.36</v>
      </c>
      <c r="E174" s="44">
        <f t="shared" ref="E174:AA174" si="98">$D$11</f>
        <v>216.36</v>
      </c>
      <c r="F174" s="44">
        <f t="shared" si="98"/>
        <v>216.36</v>
      </c>
      <c r="G174" s="44">
        <f t="shared" si="98"/>
        <v>216.36</v>
      </c>
      <c r="H174" s="44">
        <f t="shared" si="98"/>
        <v>216.36</v>
      </c>
      <c r="I174" s="44">
        <f t="shared" si="98"/>
        <v>216.36</v>
      </c>
      <c r="J174" s="44">
        <f t="shared" si="98"/>
        <v>216.36</v>
      </c>
      <c r="K174" s="44">
        <f t="shared" si="98"/>
        <v>216.36</v>
      </c>
      <c r="L174" s="44">
        <f t="shared" si="98"/>
        <v>216.36</v>
      </c>
      <c r="M174" s="44">
        <f t="shared" si="98"/>
        <v>216.36</v>
      </c>
      <c r="N174" s="44">
        <f t="shared" si="98"/>
        <v>216.36</v>
      </c>
      <c r="O174" s="44">
        <f t="shared" si="98"/>
        <v>216.36</v>
      </c>
      <c r="P174" s="44">
        <f t="shared" si="98"/>
        <v>216.36</v>
      </c>
      <c r="Q174" s="44">
        <f t="shared" si="98"/>
        <v>216.36</v>
      </c>
      <c r="R174" s="44">
        <f>$D$11</f>
        <v>216.36</v>
      </c>
      <c r="S174" s="44">
        <f t="shared" si="98"/>
        <v>216.36</v>
      </c>
      <c r="T174" s="44">
        <f t="shared" si="98"/>
        <v>216.36</v>
      </c>
      <c r="U174" s="44">
        <f t="shared" si="98"/>
        <v>216.36</v>
      </c>
      <c r="V174" s="44">
        <f t="shared" si="98"/>
        <v>216.36</v>
      </c>
      <c r="W174" s="44">
        <f t="shared" si="98"/>
        <v>216.36</v>
      </c>
      <c r="X174" s="44">
        <f t="shared" si="98"/>
        <v>216.36</v>
      </c>
      <c r="Y174" s="44">
        <f t="shared" si="98"/>
        <v>216.36</v>
      </c>
      <c r="Z174" s="44">
        <f t="shared" si="98"/>
        <v>216.36</v>
      </c>
      <c r="AA174" s="44">
        <f t="shared" si="98"/>
        <v>216.36</v>
      </c>
    </row>
    <row r="175" spans="1:27" ht="12.75" customHeight="1" x14ac:dyDescent="0.2">
      <c r="A175" s="96" t="s">
        <v>1176</v>
      </c>
      <c r="B175" s="28" t="str">
        <f>"04"&amp;"."&amp;$B$640&amp;"."&amp;$B$641</f>
        <v>04.04.2024</v>
      </c>
      <c r="C175" s="88" t="s">
        <v>76</v>
      </c>
      <c r="D175" s="89">
        <f>ROUND(((D176+D177+D179+D178)/1000),5)</f>
        <v>1.62836</v>
      </c>
      <c r="E175" s="89">
        <f>ROUND(((E176+E177+E179+E178)/1000),5)</f>
        <v>1.56369</v>
      </c>
      <c r="F175" s="89">
        <f>ROUND(((F176+F177+F179+F178)/1000),5)</f>
        <v>1.53244</v>
      </c>
      <c r="G175" s="89">
        <f t="shared" ref="G175:AA175" si="99">ROUND(((G176+G177+G179+G178)/1000),5)</f>
        <v>1.53674</v>
      </c>
      <c r="H175" s="89">
        <f t="shared" si="99"/>
        <v>1.56395</v>
      </c>
      <c r="I175" s="89">
        <f t="shared" si="99"/>
        <v>1.6722999999999999</v>
      </c>
      <c r="J175" s="89">
        <f t="shared" si="99"/>
        <v>1.7867200000000001</v>
      </c>
      <c r="K175" s="89">
        <f t="shared" si="99"/>
        <v>1.9216200000000001</v>
      </c>
      <c r="L175" s="89">
        <f t="shared" si="99"/>
        <v>2.2736800000000001</v>
      </c>
      <c r="M175" s="89">
        <f t="shared" si="99"/>
        <v>2.3721100000000002</v>
      </c>
      <c r="N175" s="89">
        <f t="shared" si="99"/>
        <v>2.38774</v>
      </c>
      <c r="O175" s="89">
        <f t="shared" si="99"/>
        <v>2.3775400000000002</v>
      </c>
      <c r="P175" s="89">
        <f t="shared" si="99"/>
        <v>2.3619599999999998</v>
      </c>
      <c r="Q175" s="89">
        <f t="shared" si="99"/>
        <v>2.3845499999999999</v>
      </c>
      <c r="R175" s="89">
        <f t="shared" si="99"/>
        <v>2.3645700000000001</v>
      </c>
      <c r="S175" s="89">
        <f t="shared" si="99"/>
        <v>2.3521299999999998</v>
      </c>
      <c r="T175" s="89">
        <f t="shared" si="99"/>
        <v>2.34829</v>
      </c>
      <c r="U175" s="89">
        <f t="shared" si="99"/>
        <v>2.2583600000000001</v>
      </c>
      <c r="V175" s="89">
        <f t="shared" si="99"/>
        <v>2.2943500000000001</v>
      </c>
      <c r="W175" s="89">
        <f t="shared" si="99"/>
        <v>2.3504900000000002</v>
      </c>
      <c r="X175" s="89">
        <f t="shared" si="99"/>
        <v>2.3486899999999999</v>
      </c>
      <c r="Y175" s="89">
        <f t="shared" si="99"/>
        <v>2.2339000000000002</v>
      </c>
      <c r="Z175" s="89">
        <f t="shared" si="99"/>
        <v>1.9216500000000001</v>
      </c>
      <c r="AA175" s="89">
        <f t="shared" si="99"/>
        <v>1.8212600000000001</v>
      </c>
    </row>
    <row r="176" spans="1:27" ht="12.75" customHeight="1" outlineLevel="1" x14ac:dyDescent="0.2">
      <c r="A176" s="97" t="s">
        <v>1177</v>
      </c>
      <c r="B176" s="63" t="s">
        <v>242</v>
      </c>
      <c r="C176" s="43" t="s">
        <v>79</v>
      </c>
      <c r="D176" s="44">
        <v>1294.58</v>
      </c>
      <c r="E176" s="44">
        <v>1229.9100000000001</v>
      </c>
      <c r="F176" s="44">
        <v>1198.6600000000001</v>
      </c>
      <c r="G176" s="44">
        <v>1202.96</v>
      </c>
      <c r="H176" s="44">
        <v>1230.17</v>
      </c>
      <c r="I176" s="44">
        <v>1338.52</v>
      </c>
      <c r="J176" s="44">
        <v>1452.94</v>
      </c>
      <c r="K176" s="44">
        <v>1587.84</v>
      </c>
      <c r="L176" s="44">
        <v>1939.9</v>
      </c>
      <c r="M176" s="44">
        <v>2038.33</v>
      </c>
      <c r="N176" s="44">
        <v>2053.96</v>
      </c>
      <c r="O176" s="44">
        <v>2043.76</v>
      </c>
      <c r="P176" s="44">
        <v>2028.18</v>
      </c>
      <c r="Q176" s="44">
        <v>2050.77</v>
      </c>
      <c r="R176" s="44">
        <v>2030.79</v>
      </c>
      <c r="S176" s="44">
        <v>2018.35</v>
      </c>
      <c r="T176" s="44">
        <v>2014.51</v>
      </c>
      <c r="U176" s="44">
        <v>1924.58</v>
      </c>
      <c r="V176" s="44">
        <v>1960.57</v>
      </c>
      <c r="W176" s="44">
        <v>2016.71</v>
      </c>
      <c r="X176" s="44">
        <v>2014.91</v>
      </c>
      <c r="Y176" s="44">
        <v>1900.12</v>
      </c>
      <c r="Z176" s="44">
        <v>1587.87</v>
      </c>
      <c r="AA176" s="44">
        <v>1487.48</v>
      </c>
    </row>
    <row r="177" spans="1:27" ht="12.75" customHeight="1" outlineLevel="1" x14ac:dyDescent="0.2">
      <c r="A177" s="97" t="s">
        <v>1178</v>
      </c>
      <c r="B177" s="63" t="s">
        <v>90</v>
      </c>
      <c r="C177" s="43" t="s">
        <v>79</v>
      </c>
      <c r="D177" s="44">
        <f>$D$162</f>
        <v>113.12</v>
      </c>
      <c r="E177" s="44">
        <f>$D$162</f>
        <v>113.12</v>
      </c>
      <c r="F177" s="44">
        <f t="shared" ref="F177:AA177" si="100">$D$162</f>
        <v>113.12</v>
      </c>
      <c r="G177" s="44">
        <f t="shared" si="100"/>
        <v>113.12</v>
      </c>
      <c r="H177" s="44">
        <f t="shared" si="100"/>
        <v>113.12</v>
      </c>
      <c r="I177" s="44">
        <f t="shared" si="100"/>
        <v>113.12</v>
      </c>
      <c r="J177" s="44">
        <f t="shared" si="100"/>
        <v>113.12</v>
      </c>
      <c r="K177" s="44">
        <f t="shared" si="100"/>
        <v>113.12</v>
      </c>
      <c r="L177" s="44">
        <f t="shared" si="100"/>
        <v>113.12</v>
      </c>
      <c r="M177" s="44">
        <f t="shared" si="100"/>
        <v>113.12</v>
      </c>
      <c r="N177" s="44">
        <f t="shared" si="100"/>
        <v>113.12</v>
      </c>
      <c r="O177" s="44">
        <f t="shared" si="100"/>
        <v>113.12</v>
      </c>
      <c r="P177" s="44">
        <f t="shared" si="100"/>
        <v>113.12</v>
      </c>
      <c r="Q177" s="44">
        <f t="shared" si="100"/>
        <v>113.12</v>
      </c>
      <c r="R177" s="44">
        <f t="shared" si="100"/>
        <v>113.12</v>
      </c>
      <c r="S177" s="44">
        <f t="shared" si="100"/>
        <v>113.12</v>
      </c>
      <c r="T177" s="44">
        <f t="shared" si="100"/>
        <v>113.12</v>
      </c>
      <c r="U177" s="44">
        <f t="shared" si="100"/>
        <v>113.12</v>
      </c>
      <c r="V177" s="44">
        <f t="shared" si="100"/>
        <v>113.12</v>
      </c>
      <c r="W177" s="44">
        <f t="shared" si="100"/>
        <v>113.12</v>
      </c>
      <c r="X177" s="44">
        <f t="shared" si="100"/>
        <v>113.12</v>
      </c>
      <c r="Y177" s="44">
        <f t="shared" si="100"/>
        <v>113.12</v>
      </c>
      <c r="Z177" s="44">
        <f t="shared" si="100"/>
        <v>113.12</v>
      </c>
      <c r="AA177" s="44">
        <f t="shared" si="100"/>
        <v>113.12</v>
      </c>
    </row>
    <row r="178" spans="1:27" ht="12.75" customHeight="1" outlineLevel="1" x14ac:dyDescent="0.2">
      <c r="A178" s="97" t="s">
        <v>1179</v>
      </c>
      <c r="B178" s="63" t="s">
        <v>83</v>
      </c>
      <c r="C178" s="43" t="s">
        <v>79</v>
      </c>
      <c r="D178" s="44">
        <v>4.3</v>
      </c>
      <c r="E178" s="44">
        <v>4.3</v>
      </c>
      <c r="F178" s="44">
        <v>4.3</v>
      </c>
      <c r="G178" s="44">
        <v>4.3</v>
      </c>
      <c r="H178" s="44">
        <v>4.3</v>
      </c>
      <c r="I178" s="44">
        <v>4.3</v>
      </c>
      <c r="J178" s="44">
        <v>4.3</v>
      </c>
      <c r="K178" s="44">
        <v>4.3</v>
      </c>
      <c r="L178" s="44">
        <v>4.3</v>
      </c>
      <c r="M178" s="44">
        <v>4.3</v>
      </c>
      <c r="N178" s="44">
        <v>4.3</v>
      </c>
      <c r="O178" s="44">
        <v>4.3</v>
      </c>
      <c r="P178" s="44">
        <v>4.3</v>
      </c>
      <c r="Q178" s="44">
        <v>4.3</v>
      </c>
      <c r="R178" s="44">
        <v>4.3</v>
      </c>
      <c r="S178" s="44">
        <v>4.3</v>
      </c>
      <c r="T178" s="44">
        <v>4.3</v>
      </c>
      <c r="U178" s="44">
        <v>4.3</v>
      </c>
      <c r="V178" s="44">
        <v>4.3</v>
      </c>
      <c r="W178" s="44">
        <v>4.3</v>
      </c>
      <c r="X178" s="44">
        <v>4.3</v>
      </c>
      <c r="Y178" s="44">
        <v>4.3</v>
      </c>
      <c r="Z178" s="44">
        <v>4.3</v>
      </c>
      <c r="AA178" s="44">
        <v>4.3</v>
      </c>
    </row>
    <row r="179" spans="1:27" ht="12.75" customHeight="1" outlineLevel="1" x14ac:dyDescent="0.2">
      <c r="A179" s="97" t="s">
        <v>1180</v>
      </c>
      <c r="B179" s="63" t="s">
        <v>81</v>
      </c>
      <c r="C179" s="43" t="s">
        <v>79</v>
      </c>
      <c r="D179" s="44">
        <f>$D$11</f>
        <v>216.36</v>
      </c>
      <c r="E179" s="44">
        <f t="shared" ref="E179:AA179" si="101">$D$11</f>
        <v>216.36</v>
      </c>
      <c r="F179" s="44">
        <f t="shared" si="101"/>
        <v>216.36</v>
      </c>
      <c r="G179" s="44">
        <f t="shared" si="101"/>
        <v>216.36</v>
      </c>
      <c r="H179" s="44">
        <f t="shared" si="101"/>
        <v>216.36</v>
      </c>
      <c r="I179" s="44">
        <f t="shared" si="101"/>
        <v>216.36</v>
      </c>
      <c r="J179" s="44">
        <f t="shared" si="101"/>
        <v>216.36</v>
      </c>
      <c r="K179" s="44">
        <f t="shared" si="101"/>
        <v>216.36</v>
      </c>
      <c r="L179" s="44">
        <f t="shared" si="101"/>
        <v>216.36</v>
      </c>
      <c r="M179" s="44">
        <f t="shared" si="101"/>
        <v>216.36</v>
      </c>
      <c r="N179" s="44">
        <f t="shared" si="101"/>
        <v>216.36</v>
      </c>
      <c r="O179" s="44">
        <f t="shared" si="101"/>
        <v>216.36</v>
      </c>
      <c r="P179" s="44">
        <f t="shared" si="101"/>
        <v>216.36</v>
      </c>
      <c r="Q179" s="44">
        <f t="shared" si="101"/>
        <v>216.36</v>
      </c>
      <c r="R179" s="44">
        <f>$D$11</f>
        <v>216.36</v>
      </c>
      <c r="S179" s="44">
        <f t="shared" si="101"/>
        <v>216.36</v>
      </c>
      <c r="T179" s="44">
        <f t="shared" si="101"/>
        <v>216.36</v>
      </c>
      <c r="U179" s="44">
        <f t="shared" si="101"/>
        <v>216.36</v>
      </c>
      <c r="V179" s="44">
        <f t="shared" si="101"/>
        <v>216.36</v>
      </c>
      <c r="W179" s="44">
        <f t="shared" si="101"/>
        <v>216.36</v>
      </c>
      <c r="X179" s="44">
        <f t="shared" si="101"/>
        <v>216.36</v>
      </c>
      <c r="Y179" s="44">
        <f t="shared" si="101"/>
        <v>216.36</v>
      </c>
      <c r="Z179" s="44">
        <f t="shared" si="101"/>
        <v>216.36</v>
      </c>
      <c r="AA179" s="44">
        <f t="shared" si="101"/>
        <v>216.36</v>
      </c>
    </row>
    <row r="180" spans="1:27" ht="12.75" customHeight="1" x14ac:dyDescent="0.2">
      <c r="A180" s="96" t="s">
        <v>1181</v>
      </c>
      <c r="B180" s="28" t="str">
        <f>"05"&amp;"."&amp;$B$640&amp;"."&amp;$B$641</f>
        <v>05.04.2024</v>
      </c>
      <c r="C180" s="88" t="s">
        <v>76</v>
      </c>
      <c r="D180" s="89">
        <f>ROUND(((D181+D182+D184+D183)/1000),5)</f>
        <v>1.63649</v>
      </c>
      <c r="E180" s="89">
        <f>ROUND(((E181+E182+E184+E183)/1000),5)</f>
        <v>1.5581199999999999</v>
      </c>
      <c r="F180" s="89">
        <f>ROUND(((F181+F182+F184+F183)/1000),5)</f>
        <v>1.5479400000000001</v>
      </c>
      <c r="G180" s="89">
        <f t="shared" ref="G180:AA180" si="102">ROUND(((G181+G182+G184+G183)/1000),5)</f>
        <v>1.5492600000000001</v>
      </c>
      <c r="H180" s="89">
        <f t="shared" si="102"/>
        <v>1.5832200000000001</v>
      </c>
      <c r="I180" s="89">
        <f t="shared" si="102"/>
        <v>1.69482</v>
      </c>
      <c r="J180" s="89">
        <f t="shared" si="102"/>
        <v>1.8079499999999999</v>
      </c>
      <c r="K180" s="89">
        <f t="shared" si="102"/>
        <v>2.0209199999999998</v>
      </c>
      <c r="L180" s="89">
        <f t="shared" si="102"/>
        <v>2.2716500000000002</v>
      </c>
      <c r="M180" s="89">
        <f t="shared" si="102"/>
        <v>2.3268800000000001</v>
      </c>
      <c r="N180" s="89">
        <f t="shared" si="102"/>
        <v>2.3355100000000002</v>
      </c>
      <c r="O180" s="89">
        <f t="shared" si="102"/>
        <v>2.3370700000000002</v>
      </c>
      <c r="P180" s="89">
        <f t="shared" si="102"/>
        <v>2.32728</v>
      </c>
      <c r="Q180" s="89">
        <f t="shared" si="102"/>
        <v>2.3308399999999998</v>
      </c>
      <c r="R180" s="89">
        <f t="shared" si="102"/>
        <v>2.32666</v>
      </c>
      <c r="S180" s="89">
        <f t="shared" si="102"/>
        <v>2.3219500000000002</v>
      </c>
      <c r="T180" s="89">
        <f t="shared" si="102"/>
        <v>2.31406</v>
      </c>
      <c r="U180" s="89">
        <f t="shared" si="102"/>
        <v>2.2560899999999999</v>
      </c>
      <c r="V180" s="89">
        <f t="shared" si="102"/>
        <v>2.26512</v>
      </c>
      <c r="W180" s="89">
        <f t="shared" si="102"/>
        <v>2.3168600000000001</v>
      </c>
      <c r="X180" s="89">
        <f t="shared" si="102"/>
        <v>2.3267899999999999</v>
      </c>
      <c r="Y180" s="89">
        <f t="shared" si="102"/>
        <v>2.782</v>
      </c>
      <c r="Z180" s="89">
        <f t="shared" si="102"/>
        <v>2.50149</v>
      </c>
      <c r="AA180" s="89">
        <f t="shared" si="102"/>
        <v>1.9554800000000001</v>
      </c>
    </row>
    <row r="181" spans="1:27" ht="12.75" customHeight="1" outlineLevel="1" x14ac:dyDescent="0.2">
      <c r="A181" s="97" t="s">
        <v>1182</v>
      </c>
      <c r="B181" s="63" t="s">
        <v>242</v>
      </c>
      <c r="C181" s="43" t="s">
        <v>79</v>
      </c>
      <c r="D181" s="44">
        <v>1302.71</v>
      </c>
      <c r="E181" s="44">
        <v>1224.3399999999999</v>
      </c>
      <c r="F181" s="44">
        <v>1214.1600000000001</v>
      </c>
      <c r="G181" s="44">
        <v>1215.48</v>
      </c>
      <c r="H181" s="44">
        <v>1249.44</v>
      </c>
      <c r="I181" s="44">
        <v>1361.04</v>
      </c>
      <c r="J181" s="44">
        <v>1474.17</v>
      </c>
      <c r="K181" s="44">
        <v>1687.14</v>
      </c>
      <c r="L181" s="44">
        <v>1937.87</v>
      </c>
      <c r="M181" s="44">
        <v>1993.1</v>
      </c>
      <c r="N181" s="44">
        <v>2001.73</v>
      </c>
      <c r="O181" s="44">
        <v>2003.29</v>
      </c>
      <c r="P181" s="44">
        <v>1993.5</v>
      </c>
      <c r="Q181" s="44">
        <v>1997.06</v>
      </c>
      <c r="R181" s="44">
        <v>1992.88</v>
      </c>
      <c r="S181" s="44">
        <v>1988.17</v>
      </c>
      <c r="T181" s="44">
        <v>1980.28</v>
      </c>
      <c r="U181" s="44">
        <v>1922.31</v>
      </c>
      <c r="V181" s="44">
        <v>1931.34</v>
      </c>
      <c r="W181" s="44">
        <v>1983.08</v>
      </c>
      <c r="X181" s="44">
        <v>1993.01</v>
      </c>
      <c r="Y181" s="44">
        <v>2448.2199999999998</v>
      </c>
      <c r="Z181" s="44">
        <v>2167.71</v>
      </c>
      <c r="AA181" s="44">
        <v>1621.7</v>
      </c>
    </row>
    <row r="182" spans="1:27" ht="12.75" customHeight="1" outlineLevel="1" x14ac:dyDescent="0.2">
      <c r="A182" s="97" t="s">
        <v>1183</v>
      </c>
      <c r="B182" s="63" t="s">
        <v>90</v>
      </c>
      <c r="C182" s="43" t="s">
        <v>79</v>
      </c>
      <c r="D182" s="44">
        <f>$D$162</f>
        <v>113.12</v>
      </c>
      <c r="E182" s="44">
        <f>$D$162</f>
        <v>113.12</v>
      </c>
      <c r="F182" s="44">
        <f t="shared" ref="F182:AA182" si="103">$D$162</f>
        <v>113.12</v>
      </c>
      <c r="G182" s="44">
        <f t="shared" si="103"/>
        <v>113.12</v>
      </c>
      <c r="H182" s="44">
        <f t="shared" si="103"/>
        <v>113.12</v>
      </c>
      <c r="I182" s="44">
        <f t="shared" si="103"/>
        <v>113.12</v>
      </c>
      <c r="J182" s="44">
        <f t="shared" si="103"/>
        <v>113.12</v>
      </c>
      <c r="K182" s="44">
        <f t="shared" si="103"/>
        <v>113.12</v>
      </c>
      <c r="L182" s="44">
        <f t="shared" si="103"/>
        <v>113.12</v>
      </c>
      <c r="M182" s="44">
        <f t="shared" si="103"/>
        <v>113.12</v>
      </c>
      <c r="N182" s="44">
        <f t="shared" si="103"/>
        <v>113.12</v>
      </c>
      <c r="O182" s="44">
        <f t="shared" si="103"/>
        <v>113.12</v>
      </c>
      <c r="P182" s="44">
        <f t="shared" si="103"/>
        <v>113.12</v>
      </c>
      <c r="Q182" s="44">
        <f t="shared" si="103"/>
        <v>113.12</v>
      </c>
      <c r="R182" s="44">
        <f t="shared" si="103"/>
        <v>113.12</v>
      </c>
      <c r="S182" s="44">
        <f t="shared" si="103"/>
        <v>113.12</v>
      </c>
      <c r="T182" s="44">
        <f t="shared" si="103"/>
        <v>113.12</v>
      </c>
      <c r="U182" s="44">
        <f t="shared" si="103"/>
        <v>113.12</v>
      </c>
      <c r="V182" s="44">
        <f t="shared" si="103"/>
        <v>113.12</v>
      </c>
      <c r="W182" s="44">
        <f t="shared" si="103"/>
        <v>113.12</v>
      </c>
      <c r="X182" s="44">
        <f t="shared" si="103"/>
        <v>113.12</v>
      </c>
      <c r="Y182" s="44">
        <f t="shared" si="103"/>
        <v>113.12</v>
      </c>
      <c r="Z182" s="44">
        <f t="shared" si="103"/>
        <v>113.12</v>
      </c>
      <c r="AA182" s="44">
        <f t="shared" si="103"/>
        <v>113.12</v>
      </c>
    </row>
    <row r="183" spans="1:27" ht="12.75" customHeight="1" outlineLevel="1" x14ac:dyDescent="0.2">
      <c r="A183" s="97" t="s">
        <v>1184</v>
      </c>
      <c r="B183" s="63" t="s">
        <v>83</v>
      </c>
      <c r="C183" s="43" t="s">
        <v>79</v>
      </c>
      <c r="D183" s="44">
        <v>4.3</v>
      </c>
      <c r="E183" s="44">
        <v>4.3</v>
      </c>
      <c r="F183" s="44">
        <v>4.3</v>
      </c>
      <c r="G183" s="44">
        <v>4.3</v>
      </c>
      <c r="H183" s="44">
        <v>4.3</v>
      </c>
      <c r="I183" s="44">
        <v>4.3</v>
      </c>
      <c r="J183" s="44">
        <v>4.3</v>
      </c>
      <c r="K183" s="44">
        <v>4.3</v>
      </c>
      <c r="L183" s="44">
        <v>4.3</v>
      </c>
      <c r="M183" s="44">
        <v>4.3</v>
      </c>
      <c r="N183" s="44">
        <v>4.3</v>
      </c>
      <c r="O183" s="44">
        <v>4.3</v>
      </c>
      <c r="P183" s="44">
        <v>4.3</v>
      </c>
      <c r="Q183" s="44">
        <v>4.3</v>
      </c>
      <c r="R183" s="44">
        <v>4.3</v>
      </c>
      <c r="S183" s="44">
        <v>4.3</v>
      </c>
      <c r="T183" s="44">
        <v>4.3</v>
      </c>
      <c r="U183" s="44">
        <v>4.3</v>
      </c>
      <c r="V183" s="44">
        <v>4.3</v>
      </c>
      <c r="W183" s="44">
        <v>4.3</v>
      </c>
      <c r="X183" s="44">
        <v>4.3</v>
      </c>
      <c r="Y183" s="44">
        <v>4.3</v>
      </c>
      <c r="Z183" s="44">
        <v>4.3</v>
      </c>
      <c r="AA183" s="44">
        <v>4.3</v>
      </c>
    </row>
    <row r="184" spans="1:27" ht="12.75" customHeight="1" outlineLevel="1" x14ac:dyDescent="0.2">
      <c r="A184" s="97" t="s">
        <v>1185</v>
      </c>
      <c r="B184" s="63" t="s">
        <v>81</v>
      </c>
      <c r="C184" s="43" t="s">
        <v>79</v>
      </c>
      <c r="D184" s="44">
        <f>$D$11</f>
        <v>216.36</v>
      </c>
      <c r="E184" s="44">
        <f t="shared" ref="E184:AA184" si="104">$D$11</f>
        <v>216.36</v>
      </c>
      <c r="F184" s="44">
        <f t="shared" si="104"/>
        <v>216.36</v>
      </c>
      <c r="G184" s="44">
        <f t="shared" si="104"/>
        <v>216.36</v>
      </c>
      <c r="H184" s="44">
        <f t="shared" si="104"/>
        <v>216.36</v>
      </c>
      <c r="I184" s="44">
        <f t="shared" si="104"/>
        <v>216.36</v>
      </c>
      <c r="J184" s="44">
        <f t="shared" si="104"/>
        <v>216.36</v>
      </c>
      <c r="K184" s="44">
        <f t="shared" si="104"/>
        <v>216.36</v>
      </c>
      <c r="L184" s="44">
        <f t="shared" si="104"/>
        <v>216.36</v>
      </c>
      <c r="M184" s="44">
        <f t="shared" si="104"/>
        <v>216.36</v>
      </c>
      <c r="N184" s="44">
        <f t="shared" si="104"/>
        <v>216.36</v>
      </c>
      <c r="O184" s="44">
        <f t="shared" si="104"/>
        <v>216.36</v>
      </c>
      <c r="P184" s="44">
        <f t="shared" si="104"/>
        <v>216.36</v>
      </c>
      <c r="Q184" s="44">
        <f t="shared" si="104"/>
        <v>216.36</v>
      </c>
      <c r="R184" s="44">
        <f>$D$11</f>
        <v>216.36</v>
      </c>
      <c r="S184" s="44">
        <f t="shared" si="104"/>
        <v>216.36</v>
      </c>
      <c r="T184" s="44">
        <f t="shared" si="104"/>
        <v>216.36</v>
      </c>
      <c r="U184" s="44">
        <f t="shared" si="104"/>
        <v>216.36</v>
      </c>
      <c r="V184" s="44">
        <f t="shared" si="104"/>
        <v>216.36</v>
      </c>
      <c r="W184" s="44">
        <f t="shared" si="104"/>
        <v>216.36</v>
      </c>
      <c r="X184" s="44">
        <f t="shared" si="104"/>
        <v>216.36</v>
      </c>
      <c r="Y184" s="44">
        <f t="shared" si="104"/>
        <v>216.36</v>
      </c>
      <c r="Z184" s="44">
        <f t="shared" si="104"/>
        <v>216.36</v>
      </c>
      <c r="AA184" s="44">
        <f t="shared" si="104"/>
        <v>216.36</v>
      </c>
    </row>
    <row r="185" spans="1:27" ht="12.75" customHeight="1" x14ac:dyDescent="0.2">
      <c r="A185" s="96" t="s">
        <v>1186</v>
      </c>
      <c r="B185" s="28" t="str">
        <f>"06"&amp;"."&amp;$B$640&amp;"."&amp;$B$641</f>
        <v>06.04.2024</v>
      </c>
      <c r="C185" s="88" t="s">
        <v>76</v>
      </c>
      <c r="D185" s="89">
        <f>ROUND(((D186+D187+D189+D188)/1000),5)</f>
        <v>1.8076000000000001</v>
      </c>
      <c r="E185" s="89">
        <f>ROUND(((E186+E187+E189+E188)/1000),5)</f>
        <v>1.64602</v>
      </c>
      <c r="F185" s="89">
        <f>ROUND(((F186+F187+F189+F188)/1000),5)</f>
        <v>1.60043</v>
      </c>
      <c r="G185" s="89">
        <f t="shared" ref="G185:AA185" si="105">ROUND(((G186+G187+G189+G188)/1000),5)</f>
        <v>1.5966899999999999</v>
      </c>
      <c r="H185" s="89">
        <f t="shared" si="105"/>
        <v>1.6400300000000001</v>
      </c>
      <c r="I185" s="89">
        <f t="shared" si="105"/>
        <v>1.7025300000000001</v>
      </c>
      <c r="J185" s="89">
        <f t="shared" si="105"/>
        <v>1.72567</v>
      </c>
      <c r="K185" s="89">
        <f t="shared" si="105"/>
        <v>1.8281000000000001</v>
      </c>
      <c r="L185" s="89">
        <f t="shared" si="105"/>
        <v>2.2107399999999999</v>
      </c>
      <c r="M185" s="89">
        <f t="shared" si="105"/>
        <v>2.3041800000000001</v>
      </c>
      <c r="N185" s="89">
        <f t="shared" si="105"/>
        <v>2.4758</v>
      </c>
      <c r="O185" s="89">
        <f t="shared" si="105"/>
        <v>2.3296600000000001</v>
      </c>
      <c r="P185" s="89">
        <f t="shared" si="105"/>
        <v>2.3288799999999998</v>
      </c>
      <c r="Q185" s="89">
        <f t="shared" si="105"/>
        <v>2.3280500000000002</v>
      </c>
      <c r="R185" s="89">
        <f t="shared" si="105"/>
        <v>2.32531</v>
      </c>
      <c r="S185" s="89">
        <f t="shared" si="105"/>
        <v>2.3214000000000001</v>
      </c>
      <c r="T185" s="89">
        <f t="shared" si="105"/>
        <v>2.4077799999999998</v>
      </c>
      <c r="U185" s="89">
        <f t="shared" si="105"/>
        <v>2.23976</v>
      </c>
      <c r="V185" s="89">
        <f t="shared" si="105"/>
        <v>2.2506300000000001</v>
      </c>
      <c r="W185" s="89">
        <f t="shared" si="105"/>
        <v>2.3302700000000001</v>
      </c>
      <c r="X185" s="89">
        <f t="shared" si="105"/>
        <v>2.32843</v>
      </c>
      <c r="Y185" s="89">
        <f t="shared" si="105"/>
        <v>2.2047300000000001</v>
      </c>
      <c r="Z185" s="89">
        <f t="shared" si="105"/>
        <v>1.9288400000000001</v>
      </c>
      <c r="AA185" s="89">
        <f t="shared" si="105"/>
        <v>1.8172299999999999</v>
      </c>
    </row>
    <row r="186" spans="1:27" ht="12.75" customHeight="1" outlineLevel="1" x14ac:dyDescent="0.2">
      <c r="A186" s="97" t="s">
        <v>1187</v>
      </c>
      <c r="B186" s="63" t="s">
        <v>242</v>
      </c>
      <c r="C186" s="43" t="s">
        <v>79</v>
      </c>
      <c r="D186" s="44">
        <v>1473.82</v>
      </c>
      <c r="E186" s="44">
        <v>1312.24</v>
      </c>
      <c r="F186" s="44">
        <v>1266.6500000000001</v>
      </c>
      <c r="G186" s="44">
        <v>1262.9100000000001</v>
      </c>
      <c r="H186" s="44">
        <v>1306.25</v>
      </c>
      <c r="I186" s="44">
        <v>1368.75</v>
      </c>
      <c r="J186" s="44">
        <v>1391.89</v>
      </c>
      <c r="K186" s="44">
        <v>1494.32</v>
      </c>
      <c r="L186" s="44">
        <v>1876.96</v>
      </c>
      <c r="M186" s="44">
        <v>1970.4</v>
      </c>
      <c r="N186" s="44">
        <v>2142.02</v>
      </c>
      <c r="O186" s="44">
        <v>1995.88</v>
      </c>
      <c r="P186" s="44">
        <v>1995.1</v>
      </c>
      <c r="Q186" s="44">
        <v>1994.27</v>
      </c>
      <c r="R186" s="44">
        <v>1991.53</v>
      </c>
      <c r="S186" s="44">
        <v>1987.62</v>
      </c>
      <c r="T186" s="44">
        <v>2074</v>
      </c>
      <c r="U186" s="44">
        <v>1905.98</v>
      </c>
      <c r="V186" s="44">
        <v>1916.85</v>
      </c>
      <c r="W186" s="44">
        <v>1996.49</v>
      </c>
      <c r="X186" s="44">
        <v>1994.65</v>
      </c>
      <c r="Y186" s="44">
        <v>1870.95</v>
      </c>
      <c r="Z186" s="44">
        <v>1595.06</v>
      </c>
      <c r="AA186" s="44">
        <v>1483.45</v>
      </c>
    </row>
    <row r="187" spans="1:27" ht="12.75" customHeight="1" outlineLevel="1" x14ac:dyDescent="0.2">
      <c r="A187" s="97" t="s">
        <v>1188</v>
      </c>
      <c r="B187" s="63" t="s">
        <v>90</v>
      </c>
      <c r="C187" s="43" t="s">
        <v>79</v>
      </c>
      <c r="D187" s="44">
        <f>$D$162</f>
        <v>113.12</v>
      </c>
      <c r="E187" s="44">
        <f>$D$162</f>
        <v>113.12</v>
      </c>
      <c r="F187" s="44">
        <f t="shared" ref="F187:AA187" si="106">$D$162</f>
        <v>113.12</v>
      </c>
      <c r="G187" s="44">
        <f t="shared" si="106"/>
        <v>113.12</v>
      </c>
      <c r="H187" s="44">
        <f t="shared" si="106"/>
        <v>113.12</v>
      </c>
      <c r="I187" s="44">
        <f t="shared" si="106"/>
        <v>113.12</v>
      </c>
      <c r="J187" s="44">
        <f t="shared" si="106"/>
        <v>113.12</v>
      </c>
      <c r="K187" s="44">
        <f t="shared" si="106"/>
        <v>113.12</v>
      </c>
      <c r="L187" s="44">
        <f t="shared" si="106"/>
        <v>113.12</v>
      </c>
      <c r="M187" s="44">
        <f t="shared" si="106"/>
        <v>113.12</v>
      </c>
      <c r="N187" s="44">
        <f t="shared" si="106"/>
        <v>113.12</v>
      </c>
      <c r="O187" s="44">
        <f t="shared" si="106"/>
        <v>113.12</v>
      </c>
      <c r="P187" s="44">
        <f t="shared" si="106"/>
        <v>113.12</v>
      </c>
      <c r="Q187" s="44">
        <f t="shared" si="106"/>
        <v>113.12</v>
      </c>
      <c r="R187" s="44">
        <f t="shared" si="106"/>
        <v>113.12</v>
      </c>
      <c r="S187" s="44">
        <f t="shared" si="106"/>
        <v>113.12</v>
      </c>
      <c r="T187" s="44">
        <f t="shared" si="106"/>
        <v>113.12</v>
      </c>
      <c r="U187" s="44">
        <f t="shared" si="106"/>
        <v>113.12</v>
      </c>
      <c r="V187" s="44">
        <f t="shared" si="106"/>
        <v>113.12</v>
      </c>
      <c r="W187" s="44">
        <f t="shared" si="106"/>
        <v>113.12</v>
      </c>
      <c r="X187" s="44">
        <f t="shared" si="106"/>
        <v>113.12</v>
      </c>
      <c r="Y187" s="44">
        <f t="shared" si="106"/>
        <v>113.12</v>
      </c>
      <c r="Z187" s="44">
        <f t="shared" si="106"/>
        <v>113.12</v>
      </c>
      <c r="AA187" s="44">
        <f t="shared" si="106"/>
        <v>113.12</v>
      </c>
    </row>
    <row r="188" spans="1:27" ht="12.75" customHeight="1" outlineLevel="1" x14ac:dyDescent="0.2">
      <c r="A188" s="97" t="s">
        <v>1189</v>
      </c>
      <c r="B188" s="63" t="s">
        <v>83</v>
      </c>
      <c r="C188" s="43" t="s">
        <v>79</v>
      </c>
      <c r="D188" s="44">
        <v>4.3</v>
      </c>
      <c r="E188" s="44">
        <v>4.3</v>
      </c>
      <c r="F188" s="44">
        <v>4.3</v>
      </c>
      <c r="G188" s="44">
        <v>4.3</v>
      </c>
      <c r="H188" s="44">
        <v>4.3</v>
      </c>
      <c r="I188" s="44">
        <v>4.3</v>
      </c>
      <c r="J188" s="44">
        <v>4.3</v>
      </c>
      <c r="K188" s="44">
        <v>4.3</v>
      </c>
      <c r="L188" s="44">
        <v>4.3</v>
      </c>
      <c r="M188" s="44">
        <v>4.3</v>
      </c>
      <c r="N188" s="44">
        <v>4.3</v>
      </c>
      <c r="O188" s="44">
        <v>4.3</v>
      </c>
      <c r="P188" s="44">
        <v>4.3</v>
      </c>
      <c r="Q188" s="44">
        <v>4.3</v>
      </c>
      <c r="R188" s="44">
        <v>4.3</v>
      </c>
      <c r="S188" s="44">
        <v>4.3</v>
      </c>
      <c r="T188" s="44">
        <v>4.3</v>
      </c>
      <c r="U188" s="44">
        <v>4.3</v>
      </c>
      <c r="V188" s="44">
        <v>4.3</v>
      </c>
      <c r="W188" s="44">
        <v>4.3</v>
      </c>
      <c r="X188" s="44">
        <v>4.3</v>
      </c>
      <c r="Y188" s="44">
        <v>4.3</v>
      </c>
      <c r="Z188" s="44">
        <v>4.3</v>
      </c>
      <c r="AA188" s="44">
        <v>4.3</v>
      </c>
    </row>
    <row r="189" spans="1:27" ht="12.75" customHeight="1" outlineLevel="1" x14ac:dyDescent="0.2">
      <c r="A189" s="97" t="s">
        <v>1190</v>
      </c>
      <c r="B189" s="63" t="s">
        <v>81</v>
      </c>
      <c r="C189" s="43" t="s">
        <v>79</v>
      </c>
      <c r="D189" s="44">
        <f>$D$11</f>
        <v>216.36</v>
      </c>
      <c r="E189" s="44">
        <f t="shared" ref="E189:AA189" si="107">$D$11</f>
        <v>216.36</v>
      </c>
      <c r="F189" s="44">
        <f t="shared" si="107"/>
        <v>216.36</v>
      </c>
      <c r="G189" s="44">
        <f t="shared" si="107"/>
        <v>216.36</v>
      </c>
      <c r="H189" s="44">
        <f t="shared" si="107"/>
        <v>216.36</v>
      </c>
      <c r="I189" s="44">
        <f t="shared" si="107"/>
        <v>216.36</v>
      </c>
      <c r="J189" s="44">
        <f t="shared" si="107"/>
        <v>216.36</v>
      </c>
      <c r="K189" s="44">
        <f t="shared" si="107"/>
        <v>216.36</v>
      </c>
      <c r="L189" s="44">
        <f t="shared" si="107"/>
        <v>216.36</v>
      </c>
      <c r="M189" s="44">
        <f t="shared" si="107"/>
        <v>216.36</v>
      </c>
      <c r="N189" s="44">
        <f t="shared" si="107"/>
        <v>216.36</v>
      </c>
      <c r="O189" s="44">
        <f t="shared" si="107"/>
        <v>216.36</v>
      </c>
      <c r="P189" s="44">
        <f t="shared" si="107"/>
        <v>216.36</v>
      </c>
      <c r="Q189" s="44">
        <f t="shared" si="107"/>
        <v>216.36</v>
      </c>
      <c r="R189" s="44">
        <f>$D$11</f>
        <v>216.36</v>
      </c>
      <c r="S189" s="44">
        <f t="shared" si="107"/>
        <v>216.36</v>
      </c>
      <c r="T189" s="44">
        <f t="shared" si="107"/>
        <v>216.36</v>
      </c>
      <c r="U189" s="44">
        <f t="shared" si="107"/>
        <v>216.36</v>
      </c>
      <c r="V189" s="44">
        <f t="shared" si="107"/>
        <v>216.36</v>
      </c>
      <c r="W189" s="44">
        <f t="shared" si="107"/>
        <v>216.36</v>
      </c>
      <c r="X189" s="44">
        <f t="shared" si="107"/>
        <v>216.36</v>
      </c>
      <c r="Y189" s="44">
        <f t="shared" si="107"/>
        <v>216.36</v>
      </c>
      <c r="Z189" s="44">
        <f t="shared" si="107"/>
        <v>216.36</v>
      </c>
      <c r="AA189" s="44">
        <f t="shared" si="107"/>
        <v>216.36</v>
      </c>
    </row>
    <row r="190" spans="1:27" ht="12.75" customHeight="1" x14ac:dyDescent="0.2">
      <c r="A190" s="96" t="s">
        <v>1191</v>
      </c>
      <c r="B190" s="28" t="str">
        <f>"07"&amp;"."&amp;$B$640&amp;"."&amp;$B$641</f>
        <v>07.04.2024</v>
      </c>
      <c r="C190" s="88" t="s">
        <v>76</v>
      </c>
      <c r="D190" s="89">
        <f>ROUND(((D191+D192+D194+D193)/1000),5)</f>
        <v>1.7518499999999999</v>
      </c>
      <c r="E190" s="89">
        <f>ROUND(((E191+E192+E194+E193)/1000),5)</f>
        <v>1.6333</v>
      </c>
      <c r="F190" s="89">
        <f>ROUND(((F191+F192+F194+F193)/1000),5)</f>
        <v>1.5791500000000001</v>
      </c>
      <c r="G190" s="89">
        <f t="shared" ref="G190:AA190" si="108">ROUND(((G191+G192+G194+G193)/1000),5)</f>
        <v>1.5663499999999999</v>
      </c>
      <c r="H190" s="89">
        <f t="shared" si="108"/>
        <v>1.57643</v>
      </c>
      <c r="I190" s="89">
        <f t="shared" si="108"/>
        <v>1.5818399999999999</v>
      </c>
      <c r="J190" s="89">
        <f t="shared" si="108"/>
        <v>1.57904</v>
      </c>
      <c r="K190" s="89">
        <f t="shared" si="108"/>
        <v>1.6977500000000001</v>
      </c>
      <c r="L190" s="89">
        <f t="shared" si="108"/>
        <v>1.8527</v>
      </c>
      <c r="M190" s="89">
        <f t="shared" si="108"/>
        <v>1.9192</v>
      </c>
      <c r="N190" s="89">
        <f t="shared" si="108"/>
        <v>2.01193</v>
      </c>
      <c r="O190" s="89">
        <f t="shared" si="108"/>
        <v>1.99963</v>
      </c>
      <c r="P190" s="89">
        <f t="shared" si="108"/>
        <v>1.97912</v>
      </c>
      <c r="Q190" s="89">
        <f t="shared" si="108"/>
        <v>1.9724200000000001</v>
      </c>
      <c r="R190" s="89">
        <f t="shared" si="108"/>
        <v>1.9630300000000001</v>
      </c>
      <c r="S190" s="89">
        <f t="shared" si="108"/>
        <v>2.0057700000000001</v>
      </c>
      <c r="T190" s="89">
        <f t="shared" si="108"/>
        <v>1.9872300000000001</v>
      </c>
      <c r="U190" s="89">
        <f t="shared" si="108"/>
        <v>2.0015900000000002</v>
      </c>
      <c r="V190" s="89">
        <f t="shared" si="108"/>
        <v>2.0121899999999999</v>
      </c>
      <c r="W190" s="89">
        <f t="shared" si="108"/>
        <v>2.31555</v>
      </c>
      <c r="X190" s="89">
        <f t="shared" si="108"/>
        <v>2.3542700000000001</v>
      </c>
      <c r="Y190" s="89">
        <f t="shared" si="108"/>
        <v>1.99705</v>
      </c>
      <c r="Z190" s="89">
        <f t="shared" si="108"/>
        <v>1.8064100000000001</v>
      </c>
      <c r="AA190" s="89">
        <f t="shared" si="108"/>
        <v>1.7329600000000001</v>
      </c>
    </row>
    <row r="191" spans="1:27" ht="12.75" customHeight="1" outlineLevel="1" x14ac:dyDescent="0.2">
      <c r="A191" s="97" t="s">
        <v>1192</v>
      </c>
      <c r="B191" s="63" t="s">
        <v>242</v>
      </c>
      <c r="C191" s="43" t="s">
        <v>79</v>
      </c>
      <c r="D191" s="44">
        <v>1418.07</v>
      </c>
      <c r="E191" s="44">
        <v>1299.52</v>
      </c>
      <c r="F191" s="44">
        <v>1245.3699999999999</v>
      </c>
      <c r="G191" s="44">
        <v>1232.57</v>
      </c>
      <c r="H191" s="44">
        <v>1242.6500000000001</v>
      </c>
      <c r="I191" s="44">
        <v>1248.06</v>
      </c>
      <c r="J191" s="44">
        <v>1245.26</v>
      </c>
      <c r="K191" s="44">
        <v>1363.97</v>
      </c>
      <c r="L191" s="44">
        <v>1518.92</v>
      </c>
      <c r="M191" s="44">
        <v>1585.42</v>
      </c>
      <c r="N191" s="44">
        <v>1678.15</v>
      </c>
      <c r="O191" s="44">
        <v>1665.85</v>
      </c>
      <c r="P191" s="44">
        <v>1645.34</v>
      </c>
      <c r="Q191" s="44">
        <v>1638.64</v>
      </c>
      <c r="R191" s="44">
        <v>1629.25</v>
      </c>
      <c r="S191" s="44">
        <v>1671.99</v>
      </c>
      <c r="T191" s="44">
        <v>1653.45</v>
      </c>
      <c r="U191" s="44">
        <v>1667.81</v>
      </c>
      <c r="V191" s="44">
        <v>1678.41</v>
      </c>
      <c r="W191" s="44">
        <v>1981.77</v>
      </c>
      <c r="X191" s="44">
        <v>2020.49</v>
      </c>
      <c r="Y191" s="44">
        <v>1663.27</v>
      </c>
      <c r="Z191" s="44">
        <v>1472.63</v>
      </c>
      <c r="AA191" s="44">
        <v>1399.18</v>
      </c>
    </row>
    <row r="192" spans="1:27" ht="12.75" customHeight="1" outlineLevel="1" x14ac:dyDescent="0.2">
      <c r="A192" s="97" t="s">
        <v>1193</v>
      </c>
      <c r="B192" s="63" t="s">
        <v>90</v>
      </c>
      <c r="C192" s="43" t="s">
        <v>79</v>
      </c>
      <c r="D192" s="44">
        <f>$D$162</f>
        <v>113.12</v>
      </c>
      <c r="E192" s="44">
        <f>$D$162</f>
        <v>113.12</v>
      </c>
      <c r="F192" s="44">
        <f t="shared" ref="F192:AA192" si="109">$D$162</f>
        <v>113.12</v>
      </c>
      <c r="G192" s="44">
        <f t="shared" si="109"/>
        <v>113.12</v>
      </c>
      <c r="H192" s="44">
        <f t="shared" si="109"/>
        <v>113.12</v>
      </c>
      <c r="I192" s="44">
        <f t="shared" si="109"/>
        <v>113.12</v>
      </c>
      <c r="J192" s="44">
        <f t="shared" si="109"/>
        <v>113.12</v>
      </c>
      <c r="K192" s="44">
        <f t="shared" si="109"/>
        <v>113.12</v>
      </c>
      <c r="L192" s="44">
        <f t="shared" si="109"/>
        <v>113.12</v>
      </c>
      <c r="M192" s="44">
        <f t="shared" si="109"/>
        <v>113.12</v>
      </c>
      <c r="N192" s="44">
        <f t="shared" si="109"/>
        <v>113.12</v>
      </c>
      <c r="O192" s="44">
        <f t="shared" si="109"/>
        <v>113.12</v>
      </c>
      <c r="P192" s="44">
        <f t="shared" si="109"/>
        <v>113.12</v>
      </c>
      <c r="Q192" s="44">
        <f t="shared" si="109"/>
        <v>113.12</v>
      </c>
      <c r="R192" s="44">
        <f t="shared" si="109"/>
        <v>113.12</v>
      </c>
      <c r="S192" s="44">
        <f t="shared" si="109"/>
        <v>113.12</v>
      </c>
      <c r="T192" s="44">
        <f t="shared" si="109"/>
        <v>113.12</v>
      </c>
      <c r="U192" s="44">
        <f t="shared" si="109"/>
        <v>113.12</v>
      </c>
      <c r="V192" s="44">
        <f t="shared" si="109"/>
        <v>113.12</v>
      </c>
      <c r="W192" s="44">
        <f t="shared" si="109"/>
        <v>113.12</v>
      </c>
      <c r="X192" s="44">
        <f t="shared" si="109"/>
        <v>113.12</v>
      </c>
      <c r="Y192" s="44">
        <f t="shared" si="109"/>
        <v>113.12</v>
      </c>
      <c r="Z192" s="44">
        <f t="shared" si="109"/>
        <v>113.12</v>
      </c>
      <c r="AA192" s="44">
        <f t="shared" si="109"/>
        <v>113.12</v>
      </c>
    </row>
    <row r="193" spans="1:27" ht="12.75" customHeight="1" outlineLevel="1" x14ac:dyDescent="0.2">
      <c r="A193" s="97" t="s">
        <v>1194</v>
      </c>
      <c r="B193" s="63" t="s">
        <v>83</v>
      </c>
      <c r="C193" s="43" t="s">
        <v>79</v>
      </c>
      <c r="D193" s="44">
        <v>4.3</v>
      </c>
      <c r="E193" s="44">
        <v>4.3</v>
      </c>
      <c r="F193" s="44">
        <v>4.3</v>
      </c>
      <c r="G193" s="44">
        <v>4.3</v>
      </c>
      <c r="H193" s="44">
        <v>4.3</v>
      </c>
      <c r="I193" s="44">
        <v>4.3</v>
      </c>
      <c r="J193" s="44">
        <v>4.3</v>
      </c>
      <c r="K193" s="44">
        <v>4.3</v>
      </c>
      <c r="L193" s="44">
        <v>4.3</v>
      </c>
      <c r="M193" s="44">
        <v>4.3</v>
      </c>
      <c r="N193" s="44">
        <v>4.3</v>
      </c>
      <c r="O193" s="44">
        <v>4.3</v>
      </c>
      <c r="P193" s="44">
        <v>4.3</v>
      </c>
      <c r="Q193" s="44">
        <v>4.3</v>
      </c>
      <c r="R193" s="44">
        <v>4.3</v>
      </c>
      <c r="S193" s="44">
        <v>4.3</v>
      </c>
      <c r="T193" s="44">
        <v>4.3</v>
      </c>
      <c r="U193" s="44">
        <v>4.3</v>
      </c>
      <c r="V193" s="44">
        <v>4.3</v>
      </c>
      <c r="W193" s="44">
        <v>4.3</v>
      </c>
      <c r="X193" s="44">
        <v>4.3</v>
      </c>
      <c r="Y193" s="44">
        <v>4.3</v>
      </c>
      <c r="Z193" s="44">
        <v>4.3</v>
      </c>
      <c r="AA193" s="44">
        <v>4.3</v>
      </c>
    </row>
    <row r="194" spans="1:27" ht="12.75" customHeight="1" outlineLevel="1" x14ac:dyDescent="0.2">
      <c r="A194" s="97" t="s">
        <v>1195</v>
      </c>
      <c r="B194" s="63" t="s">
        <v>81</v>
      </c>
      <c r="C194" s="43" t="s">
        <v>79</v>
      </c>
      <c r="D194" s="44">
        <f>$D$11</f>
        <v>216.36</v>
      </c>
      <c r="E194" s="44">
        <f t="shared" ref="E194:AA194" si="110">$D$11</f>
        <v>216.36</v>
      </c>
      <c r="F194" s="44">
        <f t="shared" si="110"/>
        <v>216.36</v>
      </c>
      <c r="G194" s="44">
        <f t="shared" si="110"/>
        <v>216.36</v>
      </c>
      <c r="H194" s="44">
        <f t="shared" si="110"/>
        <v>216.36</v>
      </c>
      <c r="I194" s="44">
        <f t="shared" si="110"/>
        <v>216.36</v>
      </c>
      <c r="J194" s="44">
        <f t="shared" si="110"/>
        <v>216.36</v>
      </c>
      <c r="K194" s="44">
        <f t="shared" si="110"/>
        <v>216.36</v>
      </c>
      <c r="L194" s="44">
        <f t="shared" si="110"/>
        <v>216.36</v>
      </c>
      <c r="M194" s="44">
        <f t="shared" si="110"/>
        <v>216.36</v>
      </c>
      <c r="N194" s="44">
        <f t="shared" si="110"/>
        <v>216.36</v>
      </c>
      <c r="O194" s="44">
        <f t="shared" si="110"/>
        <v>216.36</v>
      </c>
      <c r="P194" s="44">
        <f t="shared" si="110"/>
        <v>216.36</v>
      </c>
      <c r="Q194" s="44">
        <f t="shared" si="110"/>
        <v>216.36</v>
      </c>
      <c r="R194" s="44">
        <f>$D$11</f>
        <v>216.36</v>
      </c>
      <c r="S194" s="44">
        <f t="shared" si="110"/>
        <v>216.36</v>
      </c>
      <c r="T194" s="44">
        <f t="shared" si="110"/>
        <v>216.36</v>
      </c>
      <c r="U194" s="44">
        <f t="shared" si="110"/>
        <v>216.36</v>
      </c>
      <c r="V194" s="44">
        <f t="shared" si="110"/>
        <v>216.36</v>
      </c>
      <c r="W194" s="44">
        <f t="shared" si="110"/>
        <v>216.36</v>
      </c>
      <c r="X194" s="44">
        <f t="shared" si="110"/>
        <v>216.36</v>
      </c>
      <c r="Y194" s="44">
        <f t="shared" si="110"/>
        <v>216.36</v>
      </c>
      <c r="Z194" s="44">
        <f t="shared" si="110"/>
        <v>216.36</v>
      </c>
      <c r="AA194" s="44">
        <f t="shared" si="110"/>
        <v>216.36</v>
      </c>
    </row>
    <row r="195" spans="1:27" ht="12.75" customHeight="1" x14ac:dyDescent="0.2">
      <c r="A195" s="96" t="s">
        <v>1196</v>
      </c>
      <c r="B195" s="28" t="str">
        <f>"08"&amp;"."&amp;$B$640&amp;"."&amp;$B$641</f>
        <v>08.04.2024</v>
      </c>
      <c r="C195" s="88" t="s">
        <v>76</v>
      </c>
      <c r="D195" s="89">
        <f>ROUND(((D196+D197+D199+D198)/1000),5)</f>
        <v>1.6407400000000001</v>
      </c>
      <c r="E195" s="89">
        <f>ROUND(((E196+E197+E199+E198)/1000),5)</f>
        <v>1.56074</v>
      </c>
      <c r="F195" s="89">
        <f>ROUND(((F196+F197+F199+F198)/1000),5)</f>
        <v>1.5284599999999999</v>
      </c>
      <c r="G195" s="89">
        <f t="shared" ref="G195:AA195" si="111">ROUND(((G196+G197+G199+G198)/1000),5)</f>
        <v>1.5269999999999999</v>
      </c>
      <c r="H195" s="89">
        <f t="shared" si="111"/>
        <v>1.5595399999999999</v>
      </c>
      <c r="I195" s="89">
        <f t="shared" si="111"/>
        <v>1.63737</v>
      </c>
      <c r="J195" s="89">
        <f t="shared" si="111"/>
        <v>1.7775399999999999</v>
      </c>
      <c r="K195" s="89">
        <f t="shared" si="111"/>
        <v>2.0536300000000001</v>
      </c>
      <c r="L195" s="89">
        <f t="shared" si="111"/>
        <v>2.2642199999999999</v>
      </c>
      <c r="M195" s="89">
        <f t="shared" si="111"/>
        <v>2.53531</v>
      </c>
      <c r="N195" s="89">
        <f t="shared" si="111"/>
        <v>2.5633900000000001</v>
      </c>
      <c r="O195" s="89">
        <f t="shared" si="111"/>
        <v>2.3694799999999998</v>
      </c>
      <c r="P195" s="89">
        <f t="shared" si="111"/>
        <v>2.3809200000000001</v>
      </c>
      <c r="Q195" s="89">
        <f t="shared" si="111"/>
        <v>2.4141300000000001</v>
      </c>
      <c r="R195" s="89">
        <f t="shared" si="111"/>
        <v>2.3826200000000002</v>
      </c>
      <c r="S195" s="89">
        <f t="shared" si="111"/>
        <v>2.3430800000000001</v>
      </c>
      <c r="T195" s="89">
        <f t="shared" si="111"/>
        <v>2.3031100000000002</v>
      </c>
      <c r="U195" s="89">
        <f t="shared" si="111"/>
        <v>2.3731100000000001</v>
      </c>
      <c r="V195" s="89">
        <f t="shared" si="111"/>
        <v>2.4783200000000001</v>
      </c>
      <c r="W195" s="89">
        <f t="shared" si="111"/>
        <v>2.4717699999999998</v>
      </c>
      <c r="X195" s="89">
        <f t="shared" si="111"/>
        <v>2.2964099999999998</v>
      </c>
      <c r="Y195" s="89">
        <f t="shared" si="111"/>
        <v>2.2204700000000002</v>
      </c>
      <c r="Z195" s="89">
        <f t="shared" si="111"/>
        <v>1.9139299999999999</v>
      </c>
      <c r="AA195" s="89">
        <f t="shared" si="111"/>
        <v>1.81406</v>
      </c>
    </row>
    <row r="196" spans="1:27" ht="12.75" customHeight="1" outlineLevel="1" x14ac:dyDescent="0.2">
      <c r="A196" s="97" t="s">
        <v>1197</v>
      </c>
      <c r="B196" s="63" t="s">
        <v>242</v>
      </c>
      <c r="C196" s="43" t="s">
        <v>79</v>
      </c>
      <c r="D196" s="44">
        <v>1306.96</v>
      </c>
      <c r="E196" s="44">
        <v>1226.96</v>
      </c>
      <c r="F196" s="44">
        <v>1194.68</v>
      </c>
      <c r="G196" s="44">
        <v>1193.22</v>
      </c>
      <c r="H196" s="44">
        <v>1225.76</v>
      </c>
      <c r="I196" s="44">
        <v>1303.5899999999999</v>
      </c>
      <c r="J196" s="44">
        <v>1443.76</v>
      </c>
      <c r="K196" s="44">
        <v>1719.85</v>
      </c>
      <c r="L196" s="44">
        <v>1930.44</v>
      </c>
      <c r="M196" s="44">
        <v>2201.5300000000002</v>
      </c>
      <c r="N196" s="44">
        <v>2229.61</v>
      </c>
      <c r="O196" s="44">
        <v>2035.7</v>
      </c>
      <c r="P196" s="44">
        <v>2047.14</v>
      </c>
      <c r="Q196" s="44">
        <v>2080.35</v>
      </c>
      <c r="R196" s="44">
        <v>2048.84</v>
      </c>
      <c r="S196" s="44">
        <v>2009.3</v>
      </c>
      <c r="T196" s="44">
        <v>1969.33</v>
      </c>
      <c r="U196" s="44">
        <v>2039.33</v>
      </c>
      <c r="V196" s="44">
        <v>2144.54</v>
      </c>
      <c r="W196" s="44">
        <v>2137.9899999999998</v>
      </c>
      <c r="X196" s="44">
        <v>1962.63</v>
      </c>
      <c r="Y196" s="44">
        <v>1886.69</v>
      </c>
      <c r="Z196" s="44">
        <v>1580.15</v>
      </c>
      <c r="AA196" s="44">
        <v>1480.28</v>
      </c>
    </row>
    <row r="197" spans="1:27" ht="12.75" customHeight="1" outlineLevel="1" x14ac:dyDescent="0.2">
      <c r="A197" s="97" t="s">
        <v>1198</v>
      </c>
      <c r="B197" s="63" t="s">
        <v>90</v>
      </c>
      <c r="C197" s="43" t="s">
        <v>79</v>
      </c>
      <c r="D197" s="44">
        <f>$D$162</f>
        <v>113.12</v>
      </c>
      <c r="E197" s="44">
        <f>$D$162</f>
        <v>113.12</v>
      </c>
      <c r="F197" s="44">
        <f t="shared" ref="F197:AA197" si="112">$D$162</f>
        <v>113.12</v>
      </c>
      <c r="G197" s="44">
        <f t="shared" si="112"/>
        <v>113.12</v>
      </c>
      <c r="H197" s="44">
        <f t="shared" si="112"/>
        <v>113.12</v>
      </c>
      <c r="I197" s="44">
        <f t="shared" si="112"/>
        <v>113.12</v>
      </c>
      <c r="J197" s="44">
        <f t="shared" si="112"/>
        <v>113.12</v>
      </c>
      <c r="K197" s="44">
        <f t="shared" si="112"/>
        <v>113.12</v>
      </c>
      <c r="L197" s="44">
        <f t="shared" si="112"/>
        <v>113.12</v>
      </c>
      <c r="M197" s="44">
        <f t="shared" si="112"/>
        <v>113.12</v>
      </c>
      <c r="N197" s="44">
        <f t="shared" si="112"/>
        <v>113.12</v>
      </c>
      <c r="O197" s="44">
        <f t="shared" si="112"/>
        <v>113.12</v>
      </c>
      <c r="P197" s="44">
        <f t="shared" si="112"/>
        <v>113.12</v>
      </c>
      <c r="Q197" s="44">
        <f t="shared" si="112"/>
        <v>113.12</v>
      </c>
      <c r="R197" s="44">
        <f t="shared" si="112"/>
        <v>113.12</v>
      </c>
      <c r="S197" s="44">
        <f t="shared" si="112"/>
        <v>113.12</v>
      </c>
      <c r="T197" s="44">
        <f t="shared" si="112"/>
        <v>113.12</v>
      </c>
      <c r="U197" s="44">
        <f t="shared" si="112"/>
        <v>113.12</v>
      </c>
      <c r="V197" s="44">
        <f t="shared" si="112"/>
        <v>113.12</v>
      </c>
      <c r="W197" s="44">
        <f t="shared" si="112"/>
        <v>113.12</v>
      </c>
      <c r="X197" s="44">
        <f t="shared" si="112"/>
        <v>113.12</v>
      </c>
      <c r="Y197" s="44">
        <f t="shared" si="112"/>
        <v>113.12</v>
      </c>
      <c r="Z197" s="44">
        <f t="shared" si="112"/>
        <v>113.12</v>
      </c>
      <c r="AA197" s="44">
        <f t="shared" si="112"/>
        <v>113.12</v>
      </c>
    </row>
    <row r="198" spans="1:27" ht="12.75" customHeight="1" outlineLevel="1" x14ac:dyDescent="0.2">
      <c r="A198" s="97" t="s">
        <v>1199</v>
      </c>
      <c r="B198" s="63" t="s">
        <v>83</v>
      </c>
      <c r="C198" s="43" t="s">
        <v>79</v>
      </c>
      <c r="D198" s="44">
        <v>4.3</v>
      </c>
      <c r="E198" s="44">
        <v>4.3</v>
      </c>
      <c r="F198" s="44">
        <v>4.3</v>
      </c>
      <c r="G198" s="44">
        <v>4.3</v>
      </c>
      <c r="H198" s="44">
        <v>4.3</v>
      </c>
      <c r="I198" s="44">
        <v>4.3</v>
      </c>
      <c r="J198" s="44">
        <v>4.3</v>
      </c>
      <c r="K198" s="44">
        <v>4.3</v>
      </c>
      <c r="L198" s="44">
        <v>4.3</v>
      </c>
      <c r="M198" s="44">
        <v>4.3</v>
      </c>
      <c r="N198" s="44">
        <v>4.3</v>
      </c>
      <c r="O198" s="44">
        <v>4.3</v>
      </c>
      <c r="P198" s="44">
        <v>4.3</v>
      </c>
      <c r="Q198" s="44">
        <v>4.3</v>
      </c>
      <c r="R198" s="44">
        <v>4.3</v>
      </c>
      <c r="S198" s="44">
        <v>4.3</v>
      </c>
      <c r="T198" s="44">
        <v>4.3</v>
      </c>
      <c r="U198" s="44">
        <v>4.3</v>
      </c>
      <c r="V198" s="44">
        <v>4.3</v>
      </c>
      <c r="W198" s="44">
        <v>4.3</v>
      </c>
      <c r="X198" s="44">
        <v>4.3</v>
      </c>
      <c r="Y198" s="44">
        <v>4.3</v>
      </c>
      <c r="Z198" s="44">
        <v>4.3</v>
      </c>
      <c r="AA198" s="44">
        <v>4.3</v>
      </c>
    </row>
    <row r="199" spans="1:27" ht="12.75" customHeight="1" outlineLevel="1" x14ac:dyDescent="0.2">
      <c r="A199" s="97" t="s">
        <v>1200</v>
      </c>
      <c r="B199" s="63" t="s">
        <v>81</v>
      </c>
      <c r="C199" s="43" t="s">
        <v>79</v>
      </c>
      <c r="D199" s="44">
        <f>$D$11</f>
        <v>216.36</v>
      </c>
      <c r="E199" s="44">
        <f t="shared" ref="E199:AA199" si="113">$D$11</f>
        <v>216.36</v>
      </c>
      <c r="F199" s="44">
        <f t="shared" si="113"/>
        <v>216.36</v>
      </c>
      <c r="G199" s="44">
        <f t="shared" si="113"/>
        <v>216.36</v>
      </c>
      <c r="H199" s="44">
        <f t="shared" si="113"/>
        <v>216.36</v>
      </c>
      <c r="I199" s="44">
        <f t="shared" si="113"/>
        <v>216.36</v>
      </c>
      <c r="J199" s="44">
        <f t="shared" si="113"/>
        <v>216.36</v>
      </c>
      <c r="K199" s="44">
        <f t="shared" si="113"/>
        <v>216.36</v>
      </c>
      <c r="L199" s="44">
        <f t="shared" si="113"/>
        <v>216.36</v>
      </c>
      <c r="M199" s="44">
        <f t="shared" si="113"/>
        <v>216.36</v>
      </c>
      <c r="N199" s="44">
        <f t="shared" si="113"/>
        <v>216.36</v>
      </c>
      <c r="O199" s="44">
        <f t="shared" si="113"/>
        <v>216.36</v>
      </c>
      <c r="P199" s="44">
        <f t="shared" si="113"/>
        <v>216.36</v>
      </c>
      <c r="Q199" s="44">
        <f t="shared" si="113"/>
        <v>216.36</v>
      </c>
      <c r="R199" s="44">
        <f>$D$11</f>
        <v>216.36</v>
      </c>
      <c r="S199" s="44">
        <f t="shared" si="113"/>
        <v>216.36</v>
      </c>
      <c r="T199" s="44">
        <f t="shared" si="113"/>
        <v>216.36</v>
      </c>
      <c r="U199" s="44">
        <f t="shared" si="113"/>
        <v>216.36</v>
      </c>
      <c r="V199" s="44">
        <f t="shared" si="113"/>
        <v>216.36</v>
      </c>
      <c r="W199" s="44">
        <f t="shared" si="113"/>
        <v>216.36</v>
      </c>
      <c r="X199" s="44">
        <f t="shared" si="113"/>
        <v>216.36</v>
      </c>
      <c r="Y199" s="44">
        <f t="shared" si="113"/>
        <v>216.36</v>
      </c>
      <c r="Z199" s="44">
        <f t="shared" si="113"/>
        <v>216.36</v>
      </c>
      <c r="AA199" s="44">
        <f t="shared" si="113"/>
        <v>216.36</v>
      </c>
    </row>
    <row r="200" spans="1:27" ht="12.75" customHeight="1" x14ac:dyDescent="0.2">
      <c r="A200" s="96" t="s">
        <v>1201</v>
      </c>
      <c r="B200" s="28" t="str">
        <f>"09"&amp;"."&amp;$B$640&amp;"."&amp;$B$641</f>
        <v>09.04.2024</v>
      </c>
      <c r="C200" s="88" t="s">
        <v>76</v>
      </c>
      <c r="D200" s="89">
        <f>ROUND(((D201+D202+D204+D203)/1000),5)</f>
        <v>1.69275</v>
      </c>
      <c r="E200" s="89">
        <f>ROUND(((E201+E202+E204+E203)/1000),5)</f>
        <v>1.58236</v>
      </c>
      <c r="F200" s="89">
        <f>ROUND(((F201+F202+F204+F203)/1000),5)</f>
        <v>1.5713600000000001</v>
      </c>
      <c r="G200" s="89">
        <f t="shared" ref="G200:AA200" si="114">ROUND(((G201+G202+G204+G203)/1000),5)</f>
        <v>1.57945</v>
      </c>
      <c r="H200" s="89">
        <f t="shared" si="114"/>
        <v>1.58843</v>
      </c>
      <c r="I200" s="89">
        <f t="shared" si="114"/>
        <v>1.67645</v>
      </c>
      <c r="J200" s="89">
        <f t="shared" si="114"/>
        <v>1.81141</v>
      </c>
      <c r="K200" s="89">
        <f t="shared" si="114"/>
        <v>2.0218099999999999</v>
      </c>
      <c r="L200" s="89">
        <f t="shared" si="114"/>
        <v>2.1873200000000002</v>
      </c>
      <c r="M200" s="89">
        <f t="shared" si="114"/>
        <v>2.2509199999999998</v>
      </c>
      <c r="N200" s="89">
        <f t="shared" si="114"/>
        <v>2.3205300000000002</v>
      </c>
      <c r="O200" s="89">
        <f t="shared" si="114"/>
        <v>2.3559100000000002</v>
      </c>
      <c r="P200" s="89">
        <f t="shared" si="114"/>
        <v>2.3872599999999999</v>
      </c>
      <c r="Q200" s="89">
        <f t="shared" si="114"/>
        <v>2.3879299999999999</v>
      </c>
      <c r="R200" s="89">
        <f t="shared" si="114"/>
        <v>2.3862000000000001</v>
      </c>
      <c r="S200" s="89">
        <f t="shared" si="114"/>
        <v>2.3285999999999998</v>
      </c>
      <c r="T200" s="89">
        <f t="shared" si="114"/>
        <v>2.1941299999999999</v>
      </c>
      <c r="U200" s="89">
        <f t="shared" si="114"/>
        <v>2.1823000000000001</v>
      </c>
      <c r="V200" s="89">
        <f t="shared" si="114"/>
        <v>2.1803599999999999</v>
      </c>
      <c r="W200" s="89">
        <f t="shared" si="114"/>
        <v>2.2096399999999998</v>
      </c>
      <c r="X200" s="89">
        <f t="shared" si="114"/>
        <v>2.23482</v>
      </c>
      <c r="Y200" s="89">
        <f t="shared" si="114"/>
        <v>2.1787399999999999</v>
      </c>
      <c r="Z200" s="89">
        <f t="shared" si="114"/>
        <v>1.8802099999999999</v>
      </c>
      <c r="AA200" s="89">
        <f t="shared" si="114"/>
        <v>1.7826900000000001</v>
      </c>
    </row>
    <row r="201" spans="1:27" ht="12.75" customHeight="1" outlineLevel="1" x14ac:dyDescent="0.2">
      <c r="A201" s="97" t="s">
        <v>1202</v>
      </c>
      <c r="B201" s="63" t="s">
        <v>242</v>
      </c>
      <c r="C201" s="43" t="s">
        <v>79</v>
      </c>
      <c r="D201" s="44">
        <v>1358.97</v>
      </c>
      <c r="E201" s="44">
        <v>1248.58</v>
      </c>
      <c r="F201" s="44">
        <v>1237.58</v>
      </c>
      <c r="G201" s="44">
        <v>1245.67</v>
      </c>
      <c r="H201" s="44">
        <v>1254.6500000000001</v>
      </c>
      <c r="I201" s="44">
        <v>1342.67</v>
      </c>
      <c r="J201" s="44">
        <v>1477.63</v>
      </c>
      <c r="K201" s="44">
        <v>1688.03</v>
      </c>
      <c r="L201" s="44">
        <v>1853.54</v>
      </c>
      <c r="M201" s="44">
        <v>1917.14</v>
      </c>
      <c r="N201" s="44">
        <v>1986.75</v>
      </c>
      <c r="O201" s="44">
        <v>2022.13</v>
      </c>
      <c r="P201" s="44">
        <v>2053.48</v>
      </c>
      <c r="Q201" s="44">
        <v>2054.15</v>
      </c>
      <c r="R201" s="44">
        <v>2052.42</v>
      </c>
      <c r="S201" s="44">
        <v>1994.82</v>
      </c>
      <c r="T201" s="44">
        <v>1860.35</v>
      </c>
      <c r="U201" s="44">
        <v>1848.52</v>
      </c>
      <c r="V201" s="44">
        <v>1846.58</v>
      </c>
      <c r="W201" s="44">
        <v>1875.86</v>
      </c>
      <c r="X201" s="44">
        <v>1901.04</v>
      </c>
      <c r="Y201" s="44">
        <v>1844.96</v>
      </c>
      <c r="Z201" s="44">
        <v>1546.43</v>
      </c>
      <c r="AA201" s="44">
        <v>1448.91</v>
      </c>
    </row>
    <row r="202" spans="1:27" ht="12.75" customHeight="1" outlineLevel="1" x14ac:dyDescent="0.2">
      <c r="A202" s="97" t="s">
        <v>1203</v>
      </c>
      <c r="B202" s="63" t="s">
        <v>90</v>
      </c>
      <c r="C202" s="43" t="s">
        <v>79</v>
      </c>
      <c r="D202" s="44">
        <f>$D$162</f>
        <v>113.12</v>
      </c>
      <c r="E202" s="44">
        <f>$D$162</f>
        <v>113.12</v>
      </c>
      <c r="F202" s="44">
        <f t="shared" ref="F202:AA202" si="115">$D$162</f>
        <v>113.12</v>
      </c>
      <c r="G202" s="44">
        <f t="shared" si="115"/>
        <v>113.12</v>
      </c>
      <c r="H202" s="44">
        <f t="shared" si="115"/>
        <v>113.12</v>
      </c>
      <c r="I202" s="44">
        <f t="shared" si="115"/>
        <v>113.12</v>
      </c>
      <c r="J202" s="44">
        <f t="shared" si="115"/>
        <v>113.12</v>
      </c>
      <c r="K202" s="44">
        <f t="shared" si="115"/>
        <v>113.12</v>
      </c>
      <c r="L202" s="44">
        <f t="shared" si="115"/>
        <v>113.12</v>
      </c>
      <c r="M202" s="44">
        <f t="shared" si="115"/>
        <v>113.12</v>
      </c>
      <c r="N202" s="44">
        <f t="shared" si="115"/>
        <v>113.12</v>
      </c>
      <c r="O202" s="44">
        <f t="shared" si="115"/>
        <v>113.12</v>
      </c>
      <c r="P202" s="44">
        <f t="shared" si="115"/>
        <v>113.12</v>
      </c>
      <c r="Q202" s="44">
        <f t="shared" si="115"/>
        <v>113.12</v>
      </c>
      <c r="R202" s="44">
        <f t="shared" si="115"/>
        <v>113.12</v>
      </c>
      <c r="S202" s="44">
        <f t="shared" si="115"/>
        <v>113.12</v>
      </c>
      <c r="T202" s="44">
        <f t="shared" si="115"/>
        <v>113.12</v>
      </c>
      <c r="U202" s="44">
        <f t="shared" si="115"/>
        <v>113.12</v>
      </c>
      <c r="V202" s="44">
        <f t="shared" si="115"/>
        <v>113.12</v>
      </c>
      <c r="W202" s="44">
        <f t="shared" si="115"/>
        <v>113.12</v>
      </c>
      <c r="X202" s="44">
        <f t="shared" si="115"/>
        <v>113.12</v>
      </c>
      <c r="Y202" s="44">
        <f t="shared" si="115"/>
        <v>113.12</v>
      </c>
      <c r="Z202" s="44">
        <f t="shared" si="115"/>
        <v>113.12</v>
      </c>
      <c r="AA202" s="44">
        <f t="shared" si="115"/>
        <v>113.12</v>
      </c>
    </row>
    <row r="203" spans="1:27" ht="12.75" customHeight="1" outlineLevel="1" x14ac:dyDescent="0.2">
      <c r="A203" s="97" t="s">
        <v>1204</v>
      </c>
      <c r="B203" s="63" t="s">
        <v>83</v>
      </c>
      <c r="C203" s="43" t="s">
        <v>79</v>
      </c>
      <c r="D203" s="44">
        <v>4.3</v>
      </c>
      <c r="E203" s="44">
        <v>4.3</v>
      </c>
      <c r="F203" s="44">
        <v>4.3</v>
      </c>
      <c r="G203" s="44">
        <v>4.3</v>
      </c>
      <c r="H203" s="44">
        <v>4.3</v>
      </c>
      <c r="I203" s="44">
        <v>4.3</v>
      </c>
      <c r="J203" s="44">
        <v>4.3</v>
      </c>
      <c r="K203" s="44">
        <v>4.3</v>
      </c>
      <c r="L203" s="44">
        <v>4.3</v>
      </c>
      <c r="M203" s="44">
        <v>4.3</v>
      </c>
      <c r="N203" s="44">
        <v>4.3</v>
      </c>
      <c r="O203" s="44">
        <v>4.3</v>
      </c>
      <c r="P203" s="44">
        <v>4.3</v>
      </c>
      <c r="Q203" s="44">
        <v>4.3</v>
      </c>
      <c r="R203" s="44">
        <v>4.3</v>
      </c>
      <c r="S203" s="44">
        <v>4.3</v>
      </c>
      <c r="T203" s="44">
        <v>4.3</v>
      </c>
      <c r="U203" s="44">
        <v>4.3</v>
      </c>
      <c r="V203" s="44">
        <v>4.3</v>
      </c>
      <c r="W203" s="44">
        <v>4.3</v>
      </c>
      <c r="X203" s="44">
        <v>4.3</v>
      </c>
      <c r="Y203" s="44">
        <v>4.3</v>
      </c>
      <c r="Z203" s="44">
        <v>4.3</v>
      </c>
      <c r="AA203" s="44">
        <v>4.3</v>
      </c>
    </row>
    <row r="204" spans="1:27" ht="12.75" customHeight="1" outlineLevel="1" x14ac:dyDescent="0.2">
      <c r="A204" s="97" t="s">
        <v>1205</v>
      </c>
      <c r="B204" s="63" t="s">
        <v>81</v>
      </c>
      <c r="C204" s="43" t="s">
        <v>79</v>
      </c>
      <c r="D204" s="44">
        <f>$D$11</f>
        <v>216.36</v>
      </c>
      <c r="E204" s="44">
        <f t="shared" ref="E204:AA204" si="116">$D$11</f>
        <v>216.36</v>
      </c>
      <c r="F204" s="44">
        <f t="shared" si="116"/>
        <v>216.36</v>
      </c>
      <c r="G204" s="44">
        <f t="shared" si="116"/>
        <v>216.36</v>
      </c>
      <c r="H204" s="44">
        <f t="shared" si="116"/>
        <v>216.36</v>
      </c>
      <c r="I204" s="44">
        <f t="shared" si="116"/>
        <v>216.36</v>
      </c>
      <c r="J204" s="44">
        <f t="shared" si="116"/>
        <v>216.36</v>
      </c>
      <c r="K204" s="44">
        <f t="shared" si="116"/>
        <v>216.36</v>
      </c>
      <c r="L204" s="44">
        <f t="shared" si="116"/>
        <v>216.36</v>
      </c>
      <c r="M204" s="44">
        <f t="shared" si="116"/>
        <v>216.36</v>
      </c>
      <c r="N204" s="44">
        <f t="shared" si="116"/>
        <v>216.36</v>
      </c>
      <c r="O204" s="44">
        <f t="shared" si="116"/>
        <v>216.36</v>
      </c>
      <c r="P204" s="44">
        <f t="shared" si="116"/>
        <v>216.36</v>
      </c>
      <c r="Q204" s="44">
        <f t="shared" si="116"/>
        <v>216.36</v>
      </c>
      <c r="R204" s="44">
        <f>$D$11</f>
        <v>216.36</v>
      </c>
      <c r="S204" s="44">
        <f t="shared" si="116"/>
        <v>216.36</v>
      </c>
      <c r="T204" s="44">
        <f t="shared" si="116"/>
        <v>216.36</v>
      </c>
      <c r="U204" s="44">
        <f t="shared" si="116"/>
        <v>216.36</v>
      </c>
      <c r="V204" s="44">
        <f t="shared" si="116"/>
        <v>216.36</v>
      </c>
      <c r="W204" s="44">
        <f t="shared" si="116"/>
        <v>216.36</v>
      </c>
      <c r="X204" s="44">
        <f t="shared" si="116"/>
        <v>216.36</v>
      </c>
      <c r="Y204" s="44">
        <f t="shared" si="116"/>
        <v>216.36</v>
      </c>
      <c r="Z204" s="44">
        <f t="shared" si="116"/>
        <v>216.36</v>
      </c>
      <c r="AA204" s="44">
        <f t="shared" si="116"/>
        <v>216.36</v>
      </c>
    </row>
    <row r="205" spans="1:27" ht="12.75" customHeight="1" x14ac:dyDescent="0.2">
      <c r="A205" s="96" t="s">
        <v>1206</v>
      </c>
      <c r="B205" s="28" t="str">
        <f>"10"&amp;"."&amp;$B$640&amp;"."&amp;$B$641</f>
        <v>10.04.2024</v>
      </c>
      <c r="C205" s="88" t="s">
        <v>76</v>
      </c>
      <c r="D205" s="89">
        <f>ROUND(((D206+D207+D209+D208)/1000),5)</f>
        <v>1.73516</v>
      </c>
      <c r="E205" s="89">
        <f>ROUND(((E206+E207+E209+E208)/1000),5)</f>
        <v>1.5943099999999999</v>
      </c>
      <c r="F205" s="89">
        <f>ROUND(((F206+F207+F209+F208)/1000),5)</f>
        <v>1.57423</v>
      </c>
      <c r="G205" s="89">
        <f t="shared" ref="G205:AA205" si="117">ROUND(((G206+G207+G209+G208)/1000),5)</f>
        <v>1.57338</v>
      </c>
      <c r="H205" s="89">
        <f t="shared" si="117"/>
        <v>1.58056</v>
      </c>
      <c r="I205" s="89">
        <f t="shared" si="117"/>
        <v>1.69869</v>
      </c>
      <c r="J205" s="89">
        <f t="shared" si="117"/>
        <v>1.8159700000000001</v>
      </c>
      <c r="K205" s="89">
        <f t="shared" si="117"/>
        <v>2.0421999999999998</v>
      </c>
      <c r="L205" s="89">
        <f t="shared" si="117"/>
        <v>2.2400899999999999</v>
      </c>
      <c r="M205" s="89">
        <f t="shared" si="117"/>
        <v>2.5338699999999998</v>
      </c>
      <c r="N205" s="89">
        <f t="shared" si="117"/>
        <v>2.5733799999999998</v>
      </c>
      <c r="O205" s="89">
        <f t="shared" si="117"/>
        <v>2.6364299999999998</v>
      </c>
      <c r="P205" s="89">
        <f t="shared" si="117"/>
        <v>2.6363300000000001</v>
      </c>
      <c r="Q205" s="89">
        <f t="shared" si="117"/>
        <v>2.6663100000000002</v>
      </c>
      <c r="R205" s="89">
        <f t="shared" si="117"/>
        <v>2.6576399999999998</v>
      </c>
      <c r="S205" s="89">
        <f t="shared" si="117"/>
        <v>2.6346099999999999</v>
      </c>
      <c r="T205" s="89">
        <f t="shared" si="117"/>
        <v>2.6020799999999999</v>
      </c>
      <c r="U205" s="89">
        <f t="shared" si="117"/>
        <v>2.31345</v>
      </c>
      <c r="V205" s="89">
        <f t="shared" si="117"/>
        <v>2.18885</v>
      </c>
      <c r="W205" s="89">
        <f t="shared" si="117"/>
        <v>2.3219799999999999</v>
      </c>
      <c r="X205" s="89">
        <f t="shared" si="117"/>
        <v>2.3416700000000001</v>
      </c>
      <c r="Y205" s="89">
        <f t="shared" si="117"/>
        <v>2.2122899999999999</v>
      </c>
      <c r="Z205" s="89">
        <f t="shared" si="117"/>
        <v>1.9063000000000001</v>
      </c>
      <c r="AA205" s="89">
        <f t="shared" si="117"/>
        <v>1.8235699999999999</v>
      </c>
    </row>
    <row r="206" spans="1:27" ht="12.75" customHeight="1" outlineLevel="1" x14ac:dyDescent="0.2">
      <c r="A206" s="97" t="s">
        <v>1207</v>
      </c>
      <c r="B206" s="63" t="s">
        <v>242</v>
      </c>
      <c r="C206" s="43" t="s">
        <v>79</v>
      </c>
      <c r="D206" s="44">
        <v>1401.38</v>
      </c>
      <c r="E206" s="44">
        <v>1260.53</v>
      </c>
      <c r="F206" s="44">
        <v>1240.45</v>
      </c>
      <c r="G206" s="44">
        <v>1239.5999999999999</v>
      </c>
      <c r="H206" s="44">
        <v>1246.78</v>
      </c>
      <c r="I206" s="44">
        <v>1364.91</v>
      </c>
      <c r="J206" s="44">
        <v>1482.19</v>
      </c>
      <c r="K206" s="44">
        <v>1708.42</v>
      </c>
      <c r="L206" s="44">
        <v>1906.31</v>
      </c>
      <c r="M206" s="44">
        <v>2200.09</v>
      </c>
      <c r="N206" s="44">
        <v>2239.6</v>
      </c>
      <c r="O206" s="44">
        <v>2302.65</v>
      </c>
      <c r="P206" s="44">
        <v>2302.5500000000002</v>
      </c>
      <c r="Q206" s="44">
        <v>2332.5300000000002</v>
      </c>
      <c r="R206" s="44">
        <v>2323.86</v>
      </c>
      <c r="S206" s="44">
        <v>2300.83</v>
      </c>
      <c r="T206" s="44">
        <v>2268.3000000000002</v>
      </c>
      <c r="U206" s="44">
        <v>1979.67</v>
      </c>
      <c r="V206" s="44">
        <v>1855.07</v>
      </c>
      <c r="W206" s="44">
        <v>1988.2</v>
      </c>
      <c r="X206" s="44">
        <v>2007.89</v>
      </c>
      <c r="Y206" s="44">
        <v>1878.51</v>
      </c>
      <c r="Z206" s="44">
        <v>1572.52</v>
      </c>
      <c r="AA206" s="44">
        <v>1489.79</v>
      </c>
    </row>
    <row r="207" spans="1:27" ht="12.75" customHeight="1" outlineLevel="1" x14ac:dyDescent="0.2">
      <c r="A207" s="97" t="s">
        <v>1208</v>
      </c>
      <c r="B207" s="63" t="s">
        <v>90</v>
      </c>
      <c r="C207" s="43" t="s">
        <v>79</v>
      </c>
      <c r="D207" s="44">
        <f>$D$162</f>
        <v>113.12</v>
      </c>
      <c r="E207" s="44">
        <f>$D$162</f>
        <v>113.12</v>
      </c>
      <c r="F207" s="44">
        <f t="shared" ref="F207:AA207" si="118">$D$162</f>
        <v>113.12</v>
      </c>
      <c r="G207" s="44">
        <f t="shared" si="118"/>
        <v>113.12</v>
      </c>
      <c r="H207" s="44">
        <f t="shared" si="118"/>
        <v>113.12</v>
      </c>
      <c r="I207" s="44">
        <f t="shared" si="118"/>
        <v>113.12</v>
      </c>
      <c r="J207" s="44">
        <f t="shared" si="118"/>
        <v>113.12</v>
      </c>
      <c r="K207" s="44">
        <f t="shared" si="118"/>
        <v>113.12</v>
      </c>
      <c r="L207" s="44">
        <f t="shared" si="118"/>
        <v>113.12</v>
      </c>
      <c r="M207" s="44">
        <f t="shared" si="118"/>
        <v>113.12</v>
      </c>
      <c r="N207" s="44">
        <f t="shared" si="118"/>
        <v>113.12</v>
      </c>
      <c r="O207" s="44">
        <f t="shared" si="118"/>
        <v>113.12</v>
      </c>
      <c r="P207" s="44">
        <f t="shared" si="118"/>
        <v>113.12</v>
      </c>
      <c r="Q207" s="44">
        <f t="shared" si="118"/>
        <v>113.12</v>
      </c>
      <c r="R207" s="44">
        <f t="shared" si="118"/>
        <v>113.12</v>
      </c>
      <c r="S207" s="44">
        <f t="shared" si="118"/>
        <v>113.12</v>
      </c>
      <c r="T207" s="44">
        <f t="shared" si="118"/>
        <v>113.12</v>
      </c>
      <c r="U207" s="44">
        <f t="shared" si="118"/>
        <v>113.12</v>
      </c>
      <c r="V207" s="44">
        <f t="shared" si="118"/>
        <v>113.12</v>
      </c>
      <c r="W207" s="44">
        <f t="shared" si="118"/>
        <v>113.12</v>
      </c>
      <c r="X207" s="44">
        <f t="shared" si="118"/>
        <v>113.12</v>
      </c>
      <c r="Y207" s="44">
        <f t="shared" si="118"/>
        <v>113.12</v>
      </c>
      <c r="Z207" s="44">
        <f t="shared" si="118"/>
        <v>113.12</v>
      </c>
      <c r="AA207" s="44">
        <f t="shared" si="118"/>
        <v>113.12</v>
      </c>
    </row>
    <row r="208" spans="1:27" ht="12.75" customHeight="1" outlineLevel="1" x14ac:dyDescent="0.2">
      <c r="A208" s="97" t="s">
        <v>1209</v>
      </c>
      <c r="B208" s="63" t="s">
        <v>83</v>
      </c>
      <c r="C208" s="43" t="s">
        <v>79</v>
      </c>
      <c r="D208" s="44">
        <v>4.3</v>
      </c>
      <c r="E208" s="44">
        <v>4.3</v>
      </c>
      <c r="F208" s="44">
        <v>4.3</v>
      </c>
      <c r="G208" s="44">
        <v>4.3</v>
      </c>
      <c r="H208" s="44">
        <v>4.3</v>
      </c>
      <c r="I208" s="44">
        <v>4.3</v>
      </c>
      <c r="J208" s="44">
        <v>4.3</v>
      </c>
      <c r="K208" s="44">
        <v>4.3</v>
      </c>
      <c r="L208" s="44">
        <v>4.3</v>
      </c>
      <c r="M208" s="44">
        <v>4.3</v>
      </c>
      <c r="N208" s="44">
        <v>4.3</v>
      </c>
      <c r="O208" s="44">
        <v>4.3</v>
      </c>
      <c r="P208" s="44">
        <v>4.3</v>
      </c>
      <c r="Q208" s="44">
        <v>4.3</v>
      </c>
      <c r="R208" s="44">
        <v>4.3</v>
      </c>
      <c r="S208" s="44">
        <v>4.3</v>
      </c>
      <c r="T208" s="44">
        <v>4.3</v>
      </c>
      <c r="U208" s="44">
        <v>4.3</v>
      </c>
      <c r="V208" s="44">
        <v>4.3</v>
      </c>
      <c r="W208" s="44">
        <v>4.3</v>
      </c>
      <c r="X208" s="44">
        <v>4.3</v>
      </c>
      <c r="Y208" s="44">
        <v>4.3</v>
      </c>
      <c r="Z208" s="44">
        <v>4.3</v>
      </c>
      <c r="AA208" s="44">
        <v>4.3</v>
      </c>
    </row>
    <row r="209" spans="1:27" ht="12.75" customHeight="1" outlineLevel="1" x14ac:dyDescent="0.2">
      <c r="A209" s="97" t="s">
        <v>1210</v>
      </c>
      <c r="B209" s="63" t="s">
        <v>81</v>
      </c>
      <c r="C209" s="43" t="s">
        <v>79</v>
      </c>
      <c r="D209" s="44">
        <f>$D$11</f>
        <v>216.36</v>
      </c>
      <c r="E209" s="44">
        <f t="shared" ref="E209:AA209" si="119">$D$11</f>
        <v>216.36</v>
      </c>
      <c r="F209" s="44">
        <f t="shared" si="119"/>
        <v>216.36</v>
      </c>
      <c r="G209" s="44">
        <f t="shared" si="119"/>
        <v>216.36</v>
      </c>
      <c r="H209" s="44">
        <f t="shared" si="119"/>
        <v>216.36</v>
      </c>
      <c r="I209" s="44">
        <f t="shared" si="119"/>
        <v>216.36</v>
      </c>
      <c r="J209" s="44">
        <f t="shared" si="119"/>
        <v>216.36</v>
      </c>
      <c r="K209" s="44">
        <f t="shared" si="119"/>
        <v>216.36</v>
      </c>
      <c r="L209" s="44">
        <f t="shared" si="119"/>
        <v>216.36</v>
      </c>
      <c r="M209" s="44">
        <f t="shared" si="119"/>
        <v>216.36</v>
      </c>
      <c r="N209" s="44">
        <f t="shared" si="119"/>
        <v>216.36</v>
      </c>
      <c r="O209" s="44">
        <f t="shared" si="119"/>
        <v>216.36</v>
      </c>
      <c r="P209" s="44">
        <f t="shared" si="119"/>
        <v>216.36</v>
      </c>
      <c r="Q209" s="44">
        <f t="shared" si="119"/>
        <v>216.36</v>
      </c>
      <c r="R209" s="44">
        <f>$D$11</f>
        <v>216.36</v>
      </c>
      <c r="S209" s="44">
        <f t="shared" si="119"/>
        <v>216.36</v>
      </c>
      <c r="T209" s="44">
        <f t="shared" si="119"/>
        <v>216.36</v>
      </c>
      <c r="U209" s="44">
        <f t="shared" si="119"/>
        <v>216.36</v>
      </c>
      <c r="V209" s="44">
        <f t="shared" si="119"/>
        <v>216.36</v>
      </c>
      <c r="W209" s="44">
        <f t="shared" si="119"/>
        <v>216.36</v>
      </c>
      <c r="X209" s="44">
        <f t="shared" si="119"/>
        <v>216.36</v>
      </c>
      <c r="Y209" s="44">
        <f t="shared" si="119"/>
        <v>216.36</v>
      </c>
      <c r="Z209" s="44">
        <f t="shared" si="119"/>
        <v>216.36</v>
      </c>
      <c r="AA209" s="44">
        <f t="shared" si="119"/>
        <v>216.36</v>
      </c>
    </row>
    <row r="210" spans="1:27" ht="12.75" customHeight="1" x14ac:dyDescent="0.2">
      <c r="A210" s="96" t="s">
        <v>1211</v>
      </c>
      <c r="B210" s="28" t="str">
        <f>"11"&amp;"."&amp;$B$640&amp;"."&amp;$B$641</f>
        <v>11.04.2024</v>
      </c>
      <c r="C210" s="88" t="s">
        <v>76</v>
      </c>
      <c r="D210" s="89">
        <f>ROUND(((D211+D212+D214+D213)/1000),5)</f>
        <v>1.6252899999999999</v>
      </c>
      <c r="E210" s="89">
        <f>ROUND(((E211+E212+E214+E213)/1000),5)</f>
        <v>1.5508200000000001</v>
      </c>
      <c r="F210" s="89">
        <f>ROUND(((F211+F212+F214+F213)/1000),5)</f>
        <v>1.49742</v>
      </c>
      <c r="G210" s="89">
        <f t="shared" ref="G210:AA210" si="120">ROUND(((G211+G212+G214+G213)/1000),5)</f>
        <v>1.4923200000000001</v>
      </c>
      <c r="H210" s="89">
        <f t="shared" si="120"/>
        <v>1.5500100000000001</v>
      </c>
      <c r="I210" s="89">
        <f t="shared" si="120"/>
        <v>1.63388</v>
      </c>
      <c r="J210" s="89">
        <f t="shared" si="120"/>
        <v>1.7829200000000001</v>
      </c>
      <c r="K210" s="89">
        <f t="shared" si="120"/>
        <v>1.9838100000000001</v>
      </c>
      <c r="L210" s="89">
        <f t="shared" si="120"/>
        <v>2.2154699999999998</v>
      </c>
      <c r="M210" s="89">
        <f t="shared" si="120"/>
        <v>2.3439700000000001</v>
      </c>
      <c r="N210" s="89">
        <f t="shared" si="120"/>
        <v>2.3863799999999999</v>
      </c>
      <c r="O210" s="89">
        <f t="shared" si="120"/>
        <v>2.3956599999999999</v>
      </c>
      <c r="P210" s="89">
        <f t="shared" si="120"/>
        <v>2.3979599999999999</v>
      </c>
      <c r="Q210" s="89">
        <f t="shared" si="120"/>
        <v>2.3994300000000002</v>
      </c>
      <c r="R210" s="89">
        <f t="shared" si="120"/>
        <v>2.3953700000000002</v>
      </c>
      <c r="S210" s="89">
        <f t="shared" si="120"/>
        <v>2.3528199999999999</v>
      </c>
      <c r="T210" s="89">
        <f t="shared" si="120"/>
        <v>2.3363200000000002</v>
      </c>
      <c r="U210" s="89">
        <f t="shared" si="120"/>
        <v>2.2555499999999999</v>
      </c>
      <c r="V210" s="89">
        <f t="shared" si="120"/>
        <v>2.2304400000000002</v>
      </c>
      <c r="W210" s="89">
        <f t="shared" si="120"/>
        <v>2.28769</v>
      </c>
      <c r="X210" s="89">
        <f t="shared" si="120"/>
        <v>2.34206</v>
      </c>
      <c r="Y210" s="89">
        <f t="shared" si="120"/>
        <v>2.2499799999999999</v>
      </c>
      <c r="Z210" s="89">
        <f t="shared" si="120"/>
        <v>1.8925799999999999</v>
      </c>
      <c r="AA210" s="89">
        <f t="shared" si="120"/>
        <v>1.7799199999999999</v>
      </c>
    </row>
    <row r="211" spans="1:27" ht="12.75" customHeight="1" outlineLevel="1" x14ac:dyDescent="0.2">
      <c r="A211" s="97" t="s">
        <v>1212</v>
      </c>
      <c r="B211" s="63" t="s">
        <v>242</v>
      </c>
      <c r="C211" s="43" t="s">
        <v>79</v>
      </c>
      <c r="D211" s="44">
        <v>1291.51</v>
      </c>
      <c r="E211" s="44">
        <v>1217.04</v>
      </c>
      <c r="F211" s="44">
        <v>1163.6400000000001</v>
      </c>
      <c r="G211" s="44">
        <v>1158.54</v>
      </c>
      <c r="H211" s="44">
        <v>1216.23</v>
      </c>
      <c r="I211" s="44">
        <v>1300.0999999999999</v>
      </c>
      <c r="J211" s="44">
        <v>1449.14</v>
      </c>
      <c r="K211" s="44">
        <v>1650.03</v>
      </c>
      <c r="L211" s="44">
        <v>1881.69</v>
      </c>
      <c r="M211" s="44">
        <v>2010.19</v>
      </c>
      <c r="N211" s="44">
        <v>2052.6</v>
      </c>
      <c r="O211" s="44">
        <v>2061.88</v>
      </c>
      <c r="P211" s="44">
        <v>2064.1799999999998</v>
      </c>
      <c r="Q211" s="44">
        <v>2065.65</v>
      </c>
      <c r="R211" s="44">
        <v>2061.59</v>
      </c>
      <c r="S211" s="44">
        <v>2019.04</v>
      </c>
      <c r="T211" s="44">
        <v>2002.54</v>
      </c>
      <c r="U211" s="44">
        <v>1921.77</v>
      </c>
      <c r="V211" s="44">
        <v>1896.66</v>
      </c>
      <c r="W211" s="44">
        <v>1953.91</v>
      </c>
      <c r="X211" s="44">
        <v>2008.28</v>
      </c>
      <c r="Y211" s="44">
        <v>1916.2</v>
      </c>
      <c r="Z211" s="44">
        <v>1558.8</v>
      </c>
      <c r="AA211" s="44">
        <v>1446.14</v>
      </c>
    </row>
    <row r="212" spans="1:27" ht="12.75" customHeight="1" outlineLevel="1" x14ac:dyDescent="0.2">
      <c r="A212" s="97" t="s">
        <v>1213</v>
      </c>
      <c r="B212" s="63" t="s">
        <v>90</v>
      </c>
      <c r="C212" s="43" t="s">
        <v>79</v>
      </c>
      <c r="D212" s="44">
        <f>$D$162</f>
        <v>113.12</v>
      </c>
      <c r="E212" s="44">
        <f>$D$162</f>
        <v>113.12</v>
      </c>
      <c r="F212" s="44">
        <f t="shared" ref="F212:AA212" si="121">$D$162</f>
        <v>113.12</v>
      </c>
      <c r="G212" s="44">
        <f t="shared" si="121"/>
        <v>113.12</v>
      </c>
      <c r="H212" s="44">
        <f t="shared" si="121"/>
        <v>113.12</v>
      </c>
      <c r="I212" s="44">
        <f t="shared" si="121"/>
        <v>113.12</v>
      </c>
      <c r="J212" s="44">
        <f t="shared" si="121"/>
        <v>113.12</v>
      </c>
      <c r="K212" s="44">
        <f t="shared" si="121"/>
        <v>113.12</v>
      </c>
      <c r="L212" s="44">
        <f t="shared" si="121"/>
        <v>113.12</v>
      </c>
      <c r="M212" s="44">
        <f t="shared" si="121"/>
        <v>113.12</v>
      </c>
      <c r="N212" s="44">
        <f t="shared" si="121"/>
        <v>113.12</v>
      </c>
      <c r="O212" s="44">
        <f t="shared" si="121"/>
        <v>113.12</v>
      </c>
      <c r="P212" s="44">
        <f t="shared" si="121"/>
        <v>113.12</v>
      </c>
      <c r="Q212" s="44">
        <f t="shared" si="121"/>
        <v>113.12</v>
      </c>
      <c r="R212" s="44">
        <f t="shared" si="121"/>
        <v>113.12</v>
      </c>
      <c r="S212" s="44">
        <f t="shared" si="121"/>
        <v>113.12</v>
      </c>
      <c r="T212" s="44">
        <f t="shared" si="121"/>
        <v>113.12</v>
      </c>
      <c r="U212" s="44">
        <f t="shared" si="121"/>
        <v>113.12</v>
      </c>
      <c r="V212" s="44">
        <f t="shared" si="121"/>
        <v>113.12</v>
      </c>
      <c r="W212" s="44">
        <f t="shared" si="121"/>
        <v>113.12</v>
      </c>
      <c r="X212" s="44">
        <f t="shared" si="121"/>
        <v>113.12</v>
      </c>
      <c r="Y212" s="44">
        <f t="shared" si="121"/>
        <v>113.12</v>
      </c>
      <c r="Z212" s="44">
        <f t="shared" si="121"/>
        <v>113.12</v>
      </c>
      <c r="AA212" s="44">
        <f t="shared" si="121"/>
        <v>113.12</v>
      </c>
    </row>
    <row r="213" spans="1:27" ht="12.75" customHeight="1" outlineLevel="1" x14ac:dyDescent="0.2">
      <c r="A213" s="97" t="s">
        <v>1214</v>
      </c>
      <c r="B213" s="63" t="s">
        <v>83</v>
      </c>
      <c r="C213" s="43" t="s">
        <v>79</v>
      </c>
      <c r="D213" s="44">
        <v>4.3</v>
      </c>
      <c r="E213" s="44">
        <v>4.3</v>
      </c>
      <c r="F213" s="44">
        <v>4.3</v>
      </c>
      <c r="G213" s="44">
        <v>4.3</v>
      </c>
      <c r="H213" s="44">
        <v>4.3</v>
      </c>
      <c r="I213" s="44">
        <v>4.3</v>
      </c>
      <c r="J213" s="44">
        <v>4.3</v>
      </c>
      <c r="K213" s="44">
        <v>4.3</v>
      </c>
      <c r="L213" s="44">
        <v>4.3</v>
      </c>
      <c r="M213" s="44">
        <v>4.3</v>
      </c>
      <c r="N213" s="44">
        <v>4.3</v>
      </c>
      <c r="O213" s="44">
        <v>4.3</v>
      </c>
      <c r="P213" s="44">
        <v>4.3</v>
      </c>
      <c r="Q213" s="44">
        <v>4.3</v>
      </c>
      <c r="R213" s="44">
        <v>4.3</v>
      </c>
      <c r="S213" s="44">
        <v>4.3</v>
      </c>
      <c r="T213" s="44">
        <v>4.3</v>
      </c>
      <c r="U213" s="44">
        <v>4.3</v>
      </c>
      <c r="V213" s="44">
        <v>4.3</v>
      </c>
      <c r="W213" s="44">
        <v>4.3</v>
      </c>
      <c r="X213" s="44">
        <v>4.3</v>
      </c>
      <c r="Y213" s="44">
        <v>4.3</v>
      </c>
      <c r="Z213" s="44">
        <v>4.3</v>
      </c>
      <c r="AA213" s="44">
        <v>4.3</v>
      </c>
    </row>
    <row r="214" spans="1:27" ht="12.75" customHeight="1" outlineLevel="1" x14ac:dyDescent="0.2">
      <c r="A214" s="97" t="s">
        <v>1215</v>
      </c>
      <c r="B214" s="63" t="s">
        <v>81</v>
      </c>
      <c r="C214" s="43" t="s">
        <v>79</v>
      </c>
      <c r="D214" s="44">
        <f>$D$11</f>
        <v>216.36</v>
      </c>
      <c r="E214" s="44">
        <f t="shared" ref="E214:AA214" si="122">$D$11</f>
        <v>216.36</v>
      </c>
      <c r="F214" s="44">
        <f t="shared" si="122"/>
        <v>216.36</v>
      </c>
      <c r="G214" s="44">
        <f t="shared" si="122"/>
        <v>216.36</v>
      </c>
      <c r="H214" s="44">
        <f t="shared" si="122"/>
        <v>216.36</v>
      </c>
      <c r="I214" s="44">
        <f t="shared" si="122"/>
        <v>216.36</v>
      </c>
      <c r="J214" s="44">
        <f t="shared" si="122"/>
        <v>216.36</v>
      </c>
      <c r="K214" s="44">
        <f t="shared" si="122"/>
        <v>216.36</v>
      </c>
      <c r="L214" s="44">
        <f t="shared" si="122"/>
        <v>216.36</v>
      </c>
      <c r="M214" s="44">
        <f t="shared" si="122"/>
        <v>216.36</v>
      </c>
      <c r="N214" s="44">
        <f t="shared" si="122"/>
        <v>216.36</v>
      </c>
      <c r="O214" s="44">
        <f t="shared" si="122"/>
        <v>216.36</v>
      </c>
      <c r="P214" s="44">
        <f t="shared" si="122"/>
        <v>216.36</v>
      </c>
      <c r="Q214" s="44">
        <f t="shared" si="122"/>
        <v>216.36</v>
      </c>
      <c r="R214" s="44">
        <f>$D$11</f>
        <v>216.36</v>
      </c>
      <c r="S214" s="44">
        <f t="shared" si="122"/>
        <v>216.36</v>
      </c>
      <c r="T214" s="44">
        <f t="shared" si="122"/>
        <v>216.36</v>
      </c>
      <c r="U214" s="44">
        <f t="shared" si="122"/>
        <v>216.36</v>
      </c>
      <c r="V214" s="44">
        <f t="shared" si="122"/>
        <v>216.36</v>
      </c>
      <c r="W214" s="44">
        <f t="shared" si="122"/>
        <v>216.36</v>
      </c>
      <c r="X214" s="44">
        <f t="shared" si="122"/>
        <v>216.36</v>
      </c>
      <c r="Y214" s="44">
        <f t="shared" si="122"/>
        <v>216.36</v>
      </c>
      <c r="Z214" s="44">
        <f t="shared" si="122"/>
        <v>216.36</v>
      </c>
      <c r="AA214" s="44">
        <f t="shared" si="122"/>
        <v>216.36</v>
      </c>
    </row>
    <row r="215" spans="1:27" ht="12.75" customHeight="1" x14ac:dyDescent="0.2">
      <c r="A215" s="96" t="s">
        <v>1216</v>
      </c>
      <c r="B215" s="28" t="str">
        <f>"12"&amp;"."&amp;$B$640&amp;"."&amp;$B$641</f>
        <v>12.04.2024</v>
      </c>
      <c r="C215" s="88" t="s">
        <v>76</v>
      </c>
      <c r="D215" s="89">
        <f>ROUND(((D216+D217+D219+D218)/1000),5)</f>
        <v>1.6987000000000001</v>
      </c>
      <c r="E215" s="89">
        <f>ROUND(((E216+E217+E219+E218)/1000),5)</f>
        <v>1.5729</v>
      </c>
      <c r="F215" s="89">
        <f>ROUND(((F216+F217+F219+F218)/1000),5)</f>
        <v>1.5501400000000001</v>
      </c>
      <c r="G215" s="89">
        <f t="shared" ref="G215:AA215" si="123">ROUND(((G216+G217+G219+G218)/1000),5)</f>
        <v>1.5501499999999999</v>
      </c>
      <c r="H215" s="89">
        <f t="shared" si="123"/>
        <v>1.58531</v>
      </c>
      <c r="I215" s="89">
        <f t="shared" si="123"/>
        <v>1.7182500000000001</v>
      </c>
      <c r="J215" s="89">
        <f t="shared" si="123"/>
        <v>1.78731</v>
      </c>
      <c r="K215" s="89">
        <f t="shared" si="123"/>
        <v>2.1948799999999999</v>
      </c>
      <c r="L215" s="89">
        <f t="shared" si="123"/>
        <v>2.3751000000000002</v>
      </c>
      <c r="M215" s="89">
        <f t="shared" si="123"/>
        <v>2.4502700000000002</v>
      </c>
      <c r="N215" s="89">
        <f t="shared" si="123"/>
        <v>2.4874000000000001</v>
      </c>
      <c r="O215" s="89">
        <f t="shared" si="123"/>
        <v>2.4991099999999999</v>
      </c>
      <c r="P215" s="89">
        <f t="shared" si="123"/>
        <v>2.4923000000000002</v>
      </c>
      <c r="Q215" s="89">
        <f t="shared" si="123"/>
        <v>2.5020199999999999</v>
      </c>
      <c r="R215" s="89">
        <f t="shared" si="123"/>
        <v>2.4917199999999999</v>
      </c>
      <c r="S215" s="89">
        <f t="shared" si="123"/>
        <v>2.4808599999999998</v>
      </c>
      <c r="T215" s="89">
        <f t="shared" si="123"/>
        <v>2.4445899999999998</v>
      </c>
      <c r="U215" s="89">
        <f t="shared" si="123"/>
        <v>2.3839299999999999</v>
      </c>
      <c r="V215" s="89">
        <f t="shared" si="123"/>
        <v>2.3666499999999999</v>
      </c>
      <c r="W215" s="89">
        <f t="shared" si="123"/>
        <v>2.39608</v>
      </c>
      <c r="X215" s="89">
        <f t="shared" si="123"/>
        <v>2.4620299999999999</v>
      </c>
      <c r="Y215" s="89">
        <f t="shared" si="123"/>
        <v>2.3978600000000001</v>
      </c>
      <c r="Z215" s="89">
        <f t="shared" si="123"/>
        <v>2.0703</v>
      </c>
      <c r="AA215" s="89">
        <f t="shared" si="123"/>
        <v>1.8101799999999999</v>
      </c>
    </row>
    <row r="216" spans="1:27" ht="12.75" customHeight="1" outlineLevel="1" x14ac:dyDescent="0.2">
      <c r="A216" s="97" t="s">
        <v>1217</v>
      </c>
      <c r="B216" s="63" t="s">
        <v>242</v>
      </c>
      <c r="C216" s="43" t="s">
        <v>79</v>
      </c>
      <c r="D216" s="44">
        <v>1364.92</v>
      </c>
      <c r="E216" s="44">
        <v>1239.1199999999999</v>
      </c>
      <c r="F216" s="44">
        <v>1216.3599999999999</v>
      </c>
      <c r="G216" s="44">
        <v>1216.3699999999999</v>
      </c>
      <c r="H216" s="44">
        <v>1251.53</v>
      </c>
      <c r="I216" s="44">
        <v>1384.47</v>
      </c>
      <c r="J216" s="44">
        <v>1453.53</v>
      </c>
      <c r="K216" s="44">
        <v>1861.1</v>
      </c>
      <c r="L216" s="44">
        <v>2041.32</v>
      </c>
      <c r="M216" s="44">
        <v>2116.4899999999998</v>
      </c>
      <c r="N216" s="44">
        <v>2153.62</v>
      </c>
      <c r="O216" s="44">
        <v>2165.33</v>
      </c>
      <c r="P216" s="44">
        <v>2158.52</v>
      </c>
      <c r="Q216" s="44">
        <v>2168.2399999999998</v>
      </c>
      <c r="R216" s="44">
        <v>2157.94</v>
      </c>
      <c r="S216" s="44">
        <v>2147.08</v>
      </c>
      <c r="T216" s="44">
        <v>2110.81</v>
      </c>
      <c r="U216" s="44">
        <v>2050.15</v>
      </c>
      <c r="V216" s="44">
        <v>2032.87</v>
      </c>
      <c r="W216" s="44">
        <v>2062.3000000000002</v>
      </c>
      <c r="X216" s="44">
        <v>2128.25</v>
      </c>
      <c r="Y216" s="44">
        <v>2064.08</v>
      </c>
      <c r="Z216" s="44">
        <v>1736.52</v>
      </c>
      <c r="AA216" s="44">
        <v>1476.4</v>
      </c>
    </row>
    <row r="217" spans="1:27" ht="12.75" customHeight="1" outlineLevel="1" x14ac:dyDescent="0.2">
      <c r="A217" s="97" t="s">
        <v>1218</v>
      </c>
      <c r="B217" s="63" t="s">
        <v>90</v>
      </c>
      <c r="C217" s="43" t="s">
        <v>79</v>
      </c>
      <c r="D217" s="44">
        <f>$D$162</f>
        <v>113.12</v>
      </c>
      <c r="E217" s="44">
        <f>$D$162</f>
        <v>113.12</v>
      </c>
      <c r="F217" s="44">
        <f t="shared" ref="F217:AA217" si="124">$D$162</f>
        <v>113.12</v>
      </c>
      <c r="G217" s="44">
        <f t="shared" si="124"/>
        <v>113.12</v>
      </c>
      <c r="H217" s="44">
        <f t="shared" si="124"/>
        <v>113.12</v>
      </c>
      <c r="I217" s="44">
        <f t="shared" si="124"/>
        <v>113.12</v>
      </c>
      <c r="J217" s="44">
        <f t="shared" si="124"/>
        <v>113.12</v>
      </c>
      <c r="K217" s="44">
        <f t="shared" si="124"/>
        <v>113.12</v>
      </c>
      <c r="L217" s="44">
        <f t="shared" si="124"/>
        <v>113.12</v>
      </c>
      <c r="M217" s="44">
        <f t="shared" si="124"/>
        <v>113.12</v>
      </c>
      <c r="N217" s="44">
        <f t="shared" si="124"/>
        <v>113.12</v>
      </c>
      <c r="O217" s="44">
        <f t="shared" si="124"/>
        <v>113.12</v>
      </c>
      <c r="P217" s="44">
        <f t="shared" si="124"/>
        <v>113.12</v>
      </c>
      <c r="Q217" s="44">
        <f t="shared" si="124"/>
        <v>113.12</v>
      </c>
      <c r="R217" s="44">
        <f t="shared" si="124"/>
        <v>113.12</v>
      </c>
      <c r="S217" s="44">
        <f t="shared" si="124"/>
        <v>113.12</v>
      </c>
      <c r="T217" s="44">
        <f t="shared" si="124"/>
        <v>113.12</v>
      </c>
      <c r="U217" s="44">
        <f t="shared" si="124"/>
        <v>113.12</v>
      </c>
      <c r="V217" s="44">
        <f t="shared" si="124"/>
        <v>113.12</v>
      </c>
      <c r="W217" s="44">
        <f t="shared" si="124"/>
        <v>113.12</v>
      </c>
      <c r="X217" s="44">
        <f t="shared" si="124"/>
        <v>113.12</v>
      </c>
      <c r="Y217" s="44">
        <f t="shared" si="124"/>
        <v>113.12</v>
      </c>
      <c r="Z217" s="44">
        <f t="shared" si="124"/>
        <v>113.12</v>
      </c>
      <c r="AA217" s="44">
        <f t="shared" si="124"/>
        <v>113.12</v>
      </c>
    </row>
    <row r="218" spans="1:27" ht="12.75" customHeight="1" outlineLevel="1" x14ac:dyDescent="0.2">
      <c r="A218" s="97" t="s">
        <v>1219</v>
      </c>
      <c r="B218" s="63" t="s">
        <v>83</v>
      </c>
      <c r="C218" s="43" t="s">
        <v>79</v>
      </c>
      <c r="D218" s="44">
        <v>4.3</v>
      </c>
      <c r="E218" s="44">
        <v>4.3</v>
      </c>
      <c r="F218" s="44">
        <v>4.3</v>
      </c>
      <c r="G218" s="44">
        <v>4.3</v>
      </c>
      <c r="H218" s="44">
        <v>4.3</v>
      </c>
      <c r="I218" s="44">
        <v>4.3</v>
      </c>
      <c r="J218" s="44">
        <v>4.3</v>
      </c>
      <c r="K218" s="44">
        <v>4.3</v>
      </c>
      <c r="L218" s="44">
        <v>4.3</v>
      </c>
      <c r="M218" s="44">
        <v>4.3</v>
      </c>
      <c r="N218" s="44">
        <v>4.3</v>
      </c>
      <c r="O218" s="44">
        <v>4.3</v>
      </c>
      <c r="P218" s="44">
        <v>4.3</v>
      </c>
      <c r="Q218" s="44">
        <v>4.3</v>
      </c>
      <c r="R218" s="44">
        <v>4.3</v>
      </c>
      <c r="S218" s="44">
        <v>4.3</v>
      </c>
      <c r="T218" s="44">
        <v>4.3</v>
      </c>
      <c r="U218" s="44">
        <v>4.3</v>
      </c>
      <c r="V218" s="44">
        <v>4.3</v>
      </c>
      <c r="W218" s="44">
        <v>4.3</v>
      </c>
      <c r="X218" s="44">
        <v>4.3</v>
      </c>
      <c r="Y218" s="44">
        <v>4.3</v>
      </c>
      <c r="Z218" s="44">
        <v>4.3</v>
      </c>
      <c r="AA218" s="44">
        <v>4.3</v>
      </c>
    </row>
    <row r="219" spans="1:27" ht="12.75" customHeight="1" outlineLevel="1" x14ac:dyDescent="0.2">
      <c r="A219" s="97" t="s">
        <v>1220</v>
      </c>
      <c r="B219" s="63" t="s">
        <v>81</v>
      </c>
      <c r="C219" s="43" t="s">
        <v>79</v>
      </c>
      <c r="D219" s="44">
        <f>$D$11</f>
        <v>216.36</v>
      </c>
      <c r="E219" s="44">
        <f t="shared" ref="E219:AA219" si="125">$D$11</f>
        <v>216.36</v>
      </c>
      <c r="F219" s="44">
        <f t="shared" si="125"/>
        <v>216.36</v>
      </c>
      <c r="G219" s="44">
        <f t="shared" si="125"/>
        <v>216.36</v>
      </c>
      <c r="H219" s="44">
        <f t="shared" si="125"/>
        <v>216.36</v>
      </c>
      <c r="I219" s="44">
        <f t="shared" si="125"/>
        <v>216.36</v>
      </c>
      <c r="J219" s="44">
        <f t="shared" si="125"/>
        <v>216.36</v>
      </c>
      <c r="K219" s="44">
        <f t="shared" si="125"/>
        <v>216.36</v>
      </c>
      <c r="L219" s="44">
        <f t="shared" si="125"/>
        <v>216.36</v>
      </c>
      <c r="M219" s="44">
        <f t="shared" si="125"/>
        <v>216.36</v>
      </c>
      <c r="N219" s="44">
        <f t="shared" si="125"/>
        <v>216.36</v>
      </c>
      <c r="O219" s="44">
        <f t="shared" si="125"/>
        <v>216.36</v>
      </c>
      <c r="P219" s="44">
        <f t="shared" si="125"/>
        <v>216.36</v>
      </c>
      <c r="Q219" s="44">
        <f t="shared" si="125"/>
        <v>216.36</v>
      </c>
      <c r="R219" s="44">
        <f>$D$11</f>
        <v>216.36</v>
      </c>
      <c r="S219" s="44">
        <f t="shared" si="125"/>
        <v>216.36</v>
      </c>
      <c r="T219" s="44">
        <f t="shared" si="125"/>
        <v>216.36</v>
      </c>
      <c r="U219" s="44">
        <f t="shared" si="125"/>
        <v>216.36</v>
      </c>
      <c r="V219" s="44">
        <f t="shared" si="125"/>
        <v>216.36</v>
      </c>
      <c r="W219" s="44">
        <f t="shared" si="125"/>
        <v>216.36</v>
      </c>
      <c r="X219" s="44">
        <f t="shared" si="125"/>
        <v>216.36</v>
      </c>
      <c r="Y219" s="44">
        <f t="shared" si="125"/>
        <v>216.36</v>
      </c>
      <c r="Z219" s="44">
        <f t="shared" si="125"/>
        <v>216.36</v>
      </c>
      <c r="AA219" s="44">
        <f t="shared" si="125"/>
        <v>216.36</v>
      </c>
    </row>
    <row r="220" spans="1:27" ht="12.75" customHeight="1" x14ac:dyDescent="0.2">
      <c r="A220" s="96" t="s">
        <v>1221</v>
      </c>
      <c r="B220" s="28" t="str">
        <f>"13"&amp;"."&amp;$B$640&amp;"."&amp;$B$641</f>
        <v>13.04.2024</v>
      </c>
      <c r="C220" s="88" t="s">
        <v>76</v>
      </c>
      <c r="D220" s="89">
        <f>ROUND(((D221+D222+D224+D223)/1000),5)</f>
        <v>1.6859</v>
      </c>
      <c r="E220" s="89">
        <f>ROUND(((E221+E222+E224+E223)/1000),5)</f>
        <v>1.5821000000000001</v>
      </c>
      <c r="F220" s="89">
        <f>ROUND(((F221+F222+F224+F223)/1000),5)</f>
        <v>1.5628599999999999</v>
      </c>
      <c r="G220" s="89">
        <f t="shared" ref="G220:AA220" si="126">ROUND(((G221+G222+G224+G223)/1000),5)</f>
        <v>1.5466299999999999</v>
      </c>
      <c r="H220" s="89">
        <f t="shared" si="126"/>
        <v>1.54942</v>
      </c>
      <c r="I220" s="89">
        <f t="shared" si="126"/>
        <v>1.5569500000000001</v>
      </c>
      <c r="J220" s="89">
        <f t="shared" si="126"/>
        <v>1.57108</v>
      </c>
      <c r="K220" s="89">
        <f t="shared" si="126"/>
        <v>1.7935000000000001</v>
      </c>
      <c r="L220" s="89">
        <f t="shared" si="126"/>
        <v>2.1152199999999999</v>
      </c>
      <c r="M220" s="89">
        <f t="shared" si="126"/>
        <v>2.2119800000000001</v>
      </c>
      <c r="N220" s="89">
        <f t="shared" si="126"/>
        <v>2.2714500000000002</v>
      </c>
      <c r="O220" s="89">
        <f t="shared" si="126"/>
        <v>2.3249200000000001</v>
      </c>
      <c r="P220" s="89">
        <f t="shared" si="126"/>
        <v>2.2920199999999999</v>
      </c>
      <c r="Q220" s="89">
        <f t="shared" si="126"/>
        <v>2.2829199999999998</v>
      </c>
      <c r="R220" s="89">
        <f t="shared" si="126"/>
        <v>2.2673999999999999</v>
      </c>
      <c r="S220" s="89">
        <f t="shared" si="126"/>
        <v>2.2543099999999998</v>
      </c>
      <c r="T220" s="89">
        <f t="shared" si="126"/>
        <v>2.24363</v>
      </c>
      <c r="U220" s="89">
        <f t="shared" si="126"/>
        <v>2.1640199999999998</v>
      </c>
      <c r="V220" s="89">
        <f t="shared" si="126"/>
        <v>2.2134299999999998</v>
      </c>
      <c r="W220" s="89">
        <f t="shared" si="126"/>
        <v>2.28363</v>
      </c>
      <c r="X220" s="89">
        <f t="shared" si="126"/>
        <v>2.3226300000000002</v>
      </c>
      <c r="Y220" s="89">
        <f t="shared" si="126"/>
        <v>2.2990300000000001</v>
      </c>
      <c r="Z220" s="89">
        <f t="shared" si="126"/>
        <v>1.9176800000000001</v>
      </c>
      <c r="AA220" s="89">
        <f t="shared" si="126"/>
        <v>1.79647</v>
      </c>
    </row>
    <row r="221" spans="1:27" ht="12.75" customHeight="1" outlineLevel="1" x14ac:dyDescent="0.2">
      <c r="A221" s="97" t="s">
        <v>1222</v>
      </c>
      <c r="B221" s="63" t="s">
        <v>242</v>
      </c>
      <c r="C221" s="43" t="s">
        <v>79</v>
      </c>
      <c r="D221" s="44">
        <v>1352.12</v>
      </c>
      <c r="E221" s="44">
        <v>1248.32</v>
      </c>
      <c r="F221" s="44">
        <v>1229.08</v>
      </c>
      <c r="G221" s="44">
        <v>1212.8499999999999</v>
      </c>
      <c r="H221" s="44">
        <v>1215.6400000000001</v>
      </c>
      <c r="I221" s="44">
        <v>1223.17</v>
      </c>
      <c r="J221" s="44">
        <v>1237.3</v>
      </c>
      <c r="K221" s="44">
        <v>1459.72</v>
      </c>
      <c r="L221" s="44">
        <v>1781.44</v>
      </c>
      <c r="M221" s="44">
        <v>1878.2</v>
      </c>
      <c r="N221" s="44">
        <v>1937.67</v>
      </c>
      <c r="O221" s="44">
        <v>1991.14</v>
      </c>
      <c r="P221" s="44">
        <v>1958.24</v>
      </c>
      <c r="Q221" s="44">
        <v>1949.14</v>
      </c>
      <c r="R221" s="44">
        <v>1933.62</v>
      </c>
      <c r="S221" s="44">
        <v>1920.53</v>
      </c>
      <c r="T221" s="44">
        <v>1909.85</v>
      </c>
      <c r="U221" s="44">
        <v>1830.24</v>
      </c>
      <c r="V221" s="44">
        <v>1879.65</v>
      </c>
      <c r="W221" s="44">
        <v>1949.85</v>
      </c>
      <c r="X221" s="44">
        <v>1988.85</v>
      </c>
      <c r="Y221" s="44">
        <v>1965.25</v>
      </c>
      <c r="Z221" s="44">
        <v>1583.9</v>
      </c>
      <c r="AA221" s="44">
        <v>1462.69</v>
      </c>
    </row>
    <row r="222" spans="1:27" ht="12.75" customHeight="1" outlineLevel="1" x14ac:dyDescent="0.2">
      <c r="A222" s="97" t="s">
        <v>1223</v>
      </c>
      <c r="B222" s="63" t="s">
        <v>90</v>
      </c>
      <c r="C222" s="43" t="s">
        <v>79</v>
      </c>
      <c r="D222" s="44">
        <f>$D$162</f>
        <v>113.12</v>
      </c>
      <c r="E222" s="44">
        <f>$D$162</f>
        <v>113.12</v>
      </c>
      <c r="F222" s="44">
        <f t="shared" ref="F222:AA222" si="127">$D$162</f>
        <v>113.12</v>
      </c>
      <c r="G222" s="44">
        <f t="shared" si="127"/>
        <v>113.12</v>
      </c>
      <c r="H222" s="44">
        <f t="shared" si="127"/>
        <v>113.12</v>
      </c>
      <c r="I222" s="44">
        <f t="shared" si="127"/>
        <v>113.12</v>
      </c>
      <c r="J222" s="44">
        <f t="shared" si="127"/>
        <v>113.12</v>
      </c>
      <c r="K222" s="44">
        <f t="shared" si="127"/>
        <v>113.12</v>
      </c>
      <c r="L222" s="44">
        <f t="shared" si="127"/>
        <v>113.12</v>
      </c>
      <c r="M222" s="44">
        <f t="shared" si="127"/>
        <v>113.12</v>
      </c>
      <c r="N222" s="44">
        <f t="shared" si="127"/>
        <v>113.12</v>
      </c>
      <c r="O222" s="44">
        <f t="shared" si="127"/>
        <v>113.12</v>
      </c>
      <c r="P222" s="44">
        <f t="shared" si="127"/>
        <v>113.12</v>
      </c>
      <c r="Q222" s="44">
        <f t="shared" si="127"/>
        <v>113.12</v>
      </c>
      <c r="R222" s="44">
        <f t="shared" si="127"/>
        <v>113.12</v>
      </c>
      <c r="S222" s="44">
        <f t="shared" si="127"/>
        <v>113.12</v>
      </c>
      <c r="T222" s="44">
        <f t="shared" si="127"/>
        <v>113.12</v>
      </c>
      <c r="U222" s="44">
        <f t="shared" si="127"/>
        <v>113.12</v>
      </c>
      <c r="V222" s="44">
        <f t="shared" si="127"/>
        <v>113.12</v>
      </c>
      <c r="W222" s="44">
        <f t="shared" si="127"/>
        <v>113.12</v>
      </c>
      <c r="X222" s="44">
        <f t="shared" si="127"/>
        <v>113.12</v>
      </c>
      <c r="Y222" s="44">
        <f t="shared" si="127"/>
        <v>113.12</v>
      </c>
      <c r="Z222" s="44">
        <f t="shared" si="127"/>
        <v>113.12</v>
      </c>
      <c r="AA222" s="44">
        <f t="shared" si="127"/>
        <v>113.12</v>
      </c>
    </row>
    <row r="223" spans="1:27" ht="12.75" customHeight="1" outlineLevel="1" x14ac:dyDescent="0.2">
      <c r="A223" s="97" t="s">
        <v>1224</v>
      </c>
      <c r="B223" s="63" t="s">
        <v>83</v>
      </c>
      <c r="C223" s="43" t="s">
        <v>79</v>
      </c>
      <c r="D223" s="44">
        <v>4.3</v>
      </c>
      <c r="E223" s="44">
        <v>4.3</v>
      </c>
      <c r="F223" s="44">
        <v>4.3</v>
      </c>
      <c r="G223" s="44">
        <v>4.3</v>
      </c>
      <c r="H223" s="44">
        <v>4.3</v>
      </c>
      <c r="I223" s="44">
        <v>4.3</v>
      </c>
      <c r="J223" s="44">
        <v>4.3</v>
      </c>
      <c r="K223" s="44">
        <v>4.3</v>
      </c>
      <c r="L223" s="44">
        <v>4.3</v>
      </c>
      <c r="M223" s="44">
        <v>4.3</v>
      </c>
      <c r="N223" s="44">
        <v>4.3</v>
      </c>
      <c r="O223" s="44">
        <v>4.3</v>
      </c>
      <c r="P223" s="44">
        <v>4.3</v>
      </c>
      <c r="Q223" s="44">
        <v>4.3</v>
      </c>
      <c r="R223" s="44">
        <v>4.3</v>
      </c>
      <c r="S223" s="44">
        <v>4.3</v>
      </c>
      <c r="T223" s="44">
        <v>4.3</v>
      </c>
      <c r="U223" s="44">
        <v>4.3</v>
      </c>
      <c r="V223" s="44">
        <v>4.3</v>
      </c>
      <c r="W223" s="44">
        <v>4.3</v>
      </c>
      <c r="X223" s="44">
        <v>4.3</v>
      </c>
      <c r="Y223" s="44">
        <v>4.3</v>
      </c>
      <c r="Z223" s="44">
        <v>4.3</v>
      </c>
      <c r="AA223" s="44">
        <v>4.3</v>
      </c>
    </row>
    <row r="224" spans="1:27" ht="12.75" customHeight="1" outlineLevel="1" x14ac:dyDescent="0.2">
      <c r="A224" s="97" t="s">
        <v>1225</v>
      </c>
      <c r="B224" s="63" t="s">
        <v>81</v>
      </c>
      <c r="C224" s="43" t="s">
        <v>79</v>
      </c>
      <c r="D224" s="44">
        <f>$D$11</f>
        <v>216.36</v>
      </c>
      <c r="E224" s="44">
        <f t="shared" ref="E224:AA224" si="128">$D$11</f>
        <v>216.36</v>
      </c>
      <c r="F224" s="44">
        <f t="shared" si="128"/>
        <v>216.36</v>
      </c>
      <c r="G224" s="44">
        <f t="shared" si="128"/>
        <v>216.36</v>
      </c>
      <c r="H224" s="44">
        <f t="shared" si="128"/>
        <v>216.36</v>
      </c>
      <c r="I224" s="44">
        <f t="shared" si="128"/>
        <v>216.36</v>
      </c>
      <c r="J224" s="44">
        <f t="shared" si="128"/>
        <v>216.36</v>
      </c>
      <c r="K224" s="44">
        <f t="shared" si="128"/>
        <v>216.36</v>
      </c>
      <c r="L224" s="44">
        <f t="shared" si="128"/>
        <v>216.36</v>
      </c>
      <c r="M224" s="44">
        <f t="shared" si="128"/>
        <v>216.36</v>
      </c>
      <c r="N224" s="44">
        <f t="shared" si="128"/>
        <v>216.36</v>
      </c>
      <c r="O224" s="44">
        <f t="shared" si="128"/>
        <v>216.36</v>
      </c>
      <c r="P224" s="44">
        <f t="shared" si="128"/>
        <v>216.36</v>
      </c>
      <c r="Q224" s="44">
        <f t="shared" si="128"/>
        <v>216.36</v>
      </c>
      <c r="R224" s="44">
        <f>$D$11</f>
        <v>216.36</v>
      </c>
      <c r="S224" s="44">
        <f t="shared" si="128"/>
        <v>216.36</v>
      </c>
      <c r="T224" s="44">
        <f t="shared" si="128"/>
        <v>216.36</v>
      </c>
      <c r="U224" s="44">
        <f t="shared" si="128"/>
        <v>216.36</v>
      </c>
      <c r="V224" s="44">
        <f t="shared" si="128"/>
        <v>216.36</v>
      </c>
      <c r="W224" s="44">
        <f t="shared" si="128"/>
        <v>216.36</v>
      </c>
      <c r="X224" s="44">
        <f t="shared" si="128"/>
        <v>216.36</v>
      </c>
      <c r="Y224" s="44">
        <f t="shared" si="128"/>
        <v>216.36</v>
      </c>
      <c r="Z224" s="44">
        <f t="shared" si="128"/>
        <v>216.36</v>
      </c>
      <c r="AA224" s="44">
        <f t="shared" si="128"/>
        <v>216.36</v>
      </c>
    </row>
    <row r="225" spans="1:27" ht="12.75" customHeight="1" x14ac:dyDescent="0.2">
      <c r="A225" s="96" t="s">
        <v>1226</v>
      </c>
      <c r="B225" s="28" t="str">
        <f>"14"&amp;"."&amp;$B$640&amp;"."&amp;$B$641</f>
        <v>14.04.2024</v>
      </c>
      <c r="C225" s="88" t="s">
        <v>76</v>
      </c>
      <c r="D225" s="89">
        <f>ROUND(((D226+D227+D229+D228)/1000),5)</f>
        <v>1.6216999999999999</v>
      </c>
      <c r="E225" s="89">
        <f>ROUND(((E226+E227+E229+E228)/1000),5)</f>
        <v>1.5668200000000001</v>
      </c>
      <c r="F225" s="89">
        <f>ROUND(((F226+F227+F229+F228)/1000),5)</f>
        <v>1.5122599999999999</v>
      </c>
      <c r="G225" s="89">
        <f t="shared" ref="G225:AA225" si="129">ROUND(((G226+G227+G229+G228)/1000),5)</f>
        <v>1.4895499999999999</v>
      </c>
      <c r="H225" s="89">
        <f t="shared" si="129"/>
        <v>1.49444</v>
      </c>
      <c r="I225" s="89">
        <f t="shared" si="129"/>
        <v>1.4881899999999999</v>
      </c>
      <c r="J225" s="89">
        <f t="shared" si="129"/>
        <v>1.4855700000000001</v>
      </c>
      <c r="K225" s="89">
        <f t="shared" si="129"/>
        <v>1.5912999999999999</v>
      </c>
      <c r="L225" s="89">
        <f t="shared" si="129"/>
        <v>1.7939099999999999</v>
      </c>
      <c r="M225" s="89">
        <f t="shared" si="129"/>
        <v>1.91944</v>
      </c>
      <c r="N225" s="89">
        <f t="shared" si="129"/>
        <v>1.97481</v>
      </c>
      <c r="O225" s="89">
        <f t="shared" si="129"/>
        <v>1.9804299999999999</v>
      </c>
      <c r="P225" s="89">
        <f t="shared" si="129"/>
        <v>1.97</v>
      </c>
      <c r="Q225" s="89">
        <f t="shared" si="129"/>
        <v>1.95777</v>
      </c>
      <c r="R225" s="89">
        <f t="shared" si="129"/>
        <v>1.9503600000000001</v>
      </c>
      <c r="S225" s="89">
        <f t="shared" si="129"/>
        <v>1.9113100000000001</v>
      </c>
      <c r="T225" s="89">
        <f t="shared" si="129"/>
        <v>1.9840800000000001</v>
      </c>
      <c r="U225" s="89">
        <f t="shared" si="129"/>
        <v>1.98922</v>
      </c>
      <c r="V225" s="89">
        <f t="shared" si="129"/>
        <v>2.03179</v>
      </c>
      <c r="W225" s="89">
        <f t="shared" si="129"/>
        <v>2.1482199999999998</v>
      </c>
      <c r="X225" s="89">
        <f t="shared" si="129"/>
        <v>2.16526</v>
      </c>
      <c r="Y225" s="89">
        <f t="shared" si="129"/>
        <v>1.98729</v>
      </c>
      <c r="Z225" s="89">
        <f t="shared" si="129"/>
        <v>1.8048900000000001</v>
      </c>
      <c r="AA225" s="89">
        <f t="shared" si="129"/>
        <v>1.62659</v>
      </c>
    </row>
    <row r="226" spans="1:27" ht="12.75" customHeight="1" outlineLevel="1" x14ac:dyDescent="0.2">
      <c r="A226" s="97" t="s">
        <v>1227</v>
      </c>
      <c r="B226" s="63" t="s">
        <v>242</v>
      </c>
      <c r="C226" s="43" t="s">
        <v>79</v>
      </c>
      <c r="D226" s="44">
        <v>1287.92</v>
      </c>
      <c r="E226" s="44">
        <v>1233.04</v>
      </c>
      <c r="F226" s="44">
        <v>1178.48</v>
      </c>
      <c r="G226" s="44">
        <v>1155.77</v>
      </c>
      <c r="H226" s="44">
        <v>1160.6600000000001</v>
      </c>
      <c r="I226" s="44">
        <v>1154.4100000000001</v>
      </c>
      <c r="J226" s="44">
        <v>1151.79</v>
      </c>
      <c r="K226" s="44">
        <v>1257.52</v>
      </c>
      <c r="L226" s="44">
        <v>1460.13</v>
      </c>
      <c r="M226" s="44">
        <v>1585.66</v>
      </c>
      <c r="N226" s="44">
        <v>1641.03</v>
      </c>
      <c r="O226" s="44">
        <v>1646.65</v>
      </c>
      <c r="P226" s="44">
        <v>1636.22</v>
      </c>
      <c r="Q226" s="44">
        <v>1623.99</v>
      </c>
      <c r="R226" s="44">
        <v>1616.58</v>
      </c>
      <c r="S226" s="44">
        <v>1577.53</v>
      </c>
      <c r="T226" s="44">
        <v>1650.3</v>
      </c>
      <c r="U226" s="44">
        <v>1655.44</v>
      </c>
      <c r="V226" s="44">
        <v>1698.01</v>
      </c>
      <c r="W226" s="44">
        <v>1814.44</v>
      </c>
      <c r="X226" s="44">
        <v>1831.48</v>
      </c>
      <c r="Y226" s="44">
        <v>1653.51</v>
      </c>
      <c r="Z226" s="44">
        <v>1471.11</v>
      </c>
      <c r="AA226" s="44">
        <v>1292.81</v>
      </c>
    </row>
    <row r="227" spans="1:27" ht="12.75" customHeight="1" outlineLevel="1" x14ac:dyDescent="0.2">
      <c r="A227" s="97" t="s">
        <v>1228</v>
      </c>
      <c r="B227" s="63" t="s">
        <v>90</v>
      </c>
      <c r="C227" s="43" t="s">
        <v>79</v>
      </c>
      <c r="D227" s="44">
        <f>$D$162</f>
        <v>113.12</v>
      </c>
      <c r="E227" s="44">
        <f>$D$162</f>
        <v>113.12</v>
      </c>
      <c r="F227" s="44">
        <f t="shared" ref="F227:AA227" si="130">$D$162</f>
        <v>113.12</v>
      </c>
      <c r="G227" s="44">
        <f t="shared" si="130"/>
        <v>113.12</v>
      </c>
      <c r="H227" s="44">
        <f t="shared" si="130"/>
        <v>113.12</v>
      </c>
      <c r="I227" s="44">
        <f t="shared" si="130"/>
        <v>113.12</v>
      </c>
      <c r="J227" s="44">
        <f t="shared" si="130"/>
        <v>113.12</v>
      </c>
      <c r="K227" s="44">
        <f t="shared" si="130"/>
        <v>113.12</v>
      </c>
      <c r="L227" s="44">
        <f t="shared" si="130"/>
        <v>113.12</v>
      </c>
      <c r="M227" s="44">
        <f t="shared" si="130"/>
        <v>113.12</v>
      </c>
      <c r="N227" s="44">
        <f t="shared" si="130"/>
        <v>113.12</v>
      </c>
      <c r="O227" s="44">
        <f t="shared" si="130"/>
        <v>113.12</v>
      </c>
      <c r="P227" s="44">
        <f t="shared" si="130"/>
        <v>113.12</v>
      </c>
      <c r="Q227" s="44">
        <f t="shared" si="130"/>
        <v>113.12</v>
      </c>
      <c r="R227" s="44">
        <f t="shared" si="130"/>
        <v>113.12</v>
      </c>
      <c r="S227" s="44">
        <f t="shared" si="130"/>
        <v>113.12</v>
      </c>
      <c r="T227" s="44">
        <f t="shared" si="130"/>
        <v>113.12</v>
      </c>
      <c r="U227" s="44">
        <f t="shared" si="130"/>
        <v>113.12</v>
      </c>
      <c r="V227" s="44">
        <f t="shared" si="130"/>
        <v>113.12</v>
      </c>
      <c r="W227" s="44">
        <f t="shared" si="130"/>
        <v>113.12</v>
      </c>
      <c r="X227" s="44">
        <f t="shared" si="130"/>
        <v>113.12</v>
      </c>
      <c r="Y227" s="44">
        <f t="shared" si="130"/>
        <v>113.12</v>
      </c>
      <c r="Z227" s="44">
        <f t="shared" si="130"/>
        <v>113.12</v>
      </c>
      <c r="AA227" s="44">
        <f t="shared" si="130"/>
        <v>113.12</v>
      </c>
    </row>
    <row r="228" spans="1:27" ht="12.75" customHeight="1" outlineLevel="1" x14ac:dyDescent="0.2">
      <c r="A228" s="97" t="s">
        <v>1229</v>
      </c>
      <c r="B228" s="63" t="s">
        <v>83</v>
      </c>
      <c r="C228" s="43" t="s">
        <v>79</v>
      </c>
      <c r="D228" s="44">
        <v>4.3</v>
      </c>
      <c r="E228" s="44">
        <v>4.3</v>
      </c>
      <c r="F228" s="44">
        <v>4.3</v>
      </c>
      <c r="G228" s="44">
        <v>4.3</v>
      </c>
      <c r="H228" s="44">
        <v>4.3</v>
      </c>
      <c r="I228" s="44">
        <v>4.3</v>
      </c>
      <c r="J228" s="44">
        <v>4.3</v>
      </c>
      <c r="K228" s="44">
        <v>4.3</v>
      </c>
      <c r="L228" s="44">
        <v>4.3</v>
      </c>
      <c r="M228" s="44">
        <v>4.3</v>
      </c>
      <c r="N228" s="44">
        <v>4.3</v>
      </c>
      <c r="O228" s="44">
        <v>4.3</v>
      </c>
      <c r="P228" s="44">
        <v>4.3</v>
      </c>
      <c r="Q228" s="44">
        <v>4.3</v>
      </c>
      <c r="R228" s="44">
        <v>4.3</v>
      </c>
      <c r="S228" s="44">
        <v>4.3</v>
      </c>
      <c r="T228" s="44">
        <v>4.3</v>
      </c>
      <c r="U228" s="44">
        <v>4.3</v>
      </c>
      <c r="V228" s="44">
        <v>4.3</v>
      </c>
      <c r="W228" s="44">
        <v>4.3</v>
      </c>
      <c r="X228" s="44">
        <v>4.3</v>
      </c>
      <c r="Y228" s="44">
        <v>4.3</v>
      </c>
      <c r="Z228" s="44">
        <v>4.3</v>
      </c>
      <c r="AA228" s="44">
        <v>4.3</v>
      </c>
    </row>
    <row r="229" spans="1:27" ht="12.75" customHeight="1" outlineLevel="1" x14ac:dyDescent="0.2">
      <c r="A229" s="97" t="s">
        <v>1230</v>
      </c>
      <c r="B229" s="63" t="s">
        <v>81</v>
      </c>
      <c r="C229" s="43" t="s">
        <v>79</v>
      </c>
      <c r="D229" s="44">
        <f>$D$11</f>
        <v>216.36</v>
      </c>
      <c r="E229" s="44">
        <f t="shared" ref="E229:AA229" si="131">$D$11</f>
        <v>216.36</v>
      </c>
      <c r="F229" s="44">
        <f t="shared" si="131"/>
        <v>216.36</v>
      </c>
      <c r="G229" s="44">
        <f t="shared" si="131"/>
        <v>216.36</v>
      </c>
      <c r="H229" s="44">
        <f t="shared" si="131"/>
        <v>216.36</v>
      </c>
      <c r="I229" s="44">
        <f t="shared" si="131"/>
        <v>216.36</v>
      </c>
      <c r="J229" s="44">
        <f t="shared" si="131"/>
        <v>216.36</v>
      </c>
      <c r="K229" s="44">
        <f t="shared" si="131"/>
        <v>216.36</v>
      </c>
      <c r="L229" s="44">
        <f t="shared" si="131"/>
        <v>216.36</v>
      </c>
      <c r="M229" s="44">
        <f t="shared" si="131"/>
        <v>216.36</v>
      </c>
      <c r="N229" s="44">
        <f t="shared" si="131"/>
        <v>216.36</v>
      </c>
      <c r="O229" s="44">
        <f t="shared" si="131"/>
        <v>216.36</v>
      </c>
      <c r="P229" s="44">
        <f t="shared" si="131"/>
        <v>216.36</v>
      </c>
      <c r="Q229" s="44">
        <f t="shared" si="131"/>
        <v>216.36</v>
      </c>
      <c r="R229" s="44">
        <f>$D$11</f>
        <v>216.36</v>
      </c>
      <c r="S229" s="44">
        <f t="shared" si="131"/>
        <v>216.36</v>
      </c>
      <c r="T229" s="44">
        <f t="shared" si="131"/>
        <v>216.36</v>
      </c>
      <c r="U229" s="44">
        <f t="shared" si="131"/>
        <v>216.36</v>
      </c>
      <c r="V229" s="44">
        <f t="shared" si="131"/>
        <v>216.36</v>
      </c>
      <c r="W229" s="44">
        <f t="shared" si="131"/>
        <v>216.36</v>
      </c>
      <c r="X229" s="44">
        <f t="shared" si="131"/>
        <v>216.36</v>
      </c>
      <c r="Y229" s="44">
        <f t="shared" si="131"/>
        <v>216.36</v>
      </c>
      <c r="Z229" s="44">
        <f t="shared" si="131"/>
        <v>216.36</v>
      </c>
      <c r="AA229" s="44">
        <f t="shared" si="131"/>
        <v>216.36</v>
      </c>
    </row>
    <row r="230" spans="1:27" ht="12.75" customHeight="1" x14ac:dyDescent="0.2">
      <c r="A230" s="96" t="s">
        <v>1231</v>
      </c>
      <c r="B230" s="28" t="str">
        <f>"15"&amp;"."&amp;$B$640&amp;"."&amp;$B$641</f>
        <v>15.04.2024</v>
      </c>
      <c r="C230" s="88" t="s">
        <v>76</v>
      </c>
      <c r="D230" s="89">
        <f>ROUND(((D231+D232+D234+D233)/1000),5)</f>
        <v>1.5399499999999999</v>
      </c>
      <c r="E230" s="89">
        <f>ROUND(((E231+E232+E234+E233)/1000),5)</f>
        <v>1.4265099999999999</v>
      </c>
      <c r="F230" s="89">
        <f>ROUND(((F231+F232+F234+F233)/1000),5)</f>
        <v>1.38375</v>
      </c>
      <c r="G230" s="89">
        <f t="shared" ref="G230:AA230" si="132">ROUND(((G231+G232+G234+G233)/1000),5)</f>
        <v>1.36164</v>
      </c>
      <c r="H230" s="89">
        <f t="shared" si="132"/>
        <v>1.3876999999999999</v>
      </c>
      <c r="I230" s="89">
        <f t="shared" si="132"/>
        <v>1.45146</v>
      </c>
      <c r="J230" s="89">
        <f t="shared" si="132"/>
        <v>1.5682400000000001</v>
      </c>
      <c r="K230" s="89">
        <f t="shared" si="132"/>
        <v>1.88723</v>
      </c>
      <c r="L230" s="89">
        <f t="shared" si="132"/>
        <v>2.23082</v>
      </c>
      <c r="M230" s="89">
        <f t="shared" si="132"/>
        <v>2.3727999999999998</v>
      </c>
      <c r="N230" s="89">
        <f t="shared" si="132"/>
        <v>2.3731399999999998</v>
      </c>
      <c r="O230" s="89">
        <f t="shared" si="132"/>
        <v>2.4252500000000001</v>
      </c>
      <c r="P230" s="89">
        <f t="shared" si="132"/>
        <v>2.4296500000000001</v>
      </c>
      <c r="Q230" s="89">
        <f t="shared" si="132"/>
        <v>2.4594399999999998</v>
      </c>
      <c r="R230" s="89">
        <f t="shared" si="132"/>
        <v>2.4275099999999998</v>
      </c>
      <c r="S230" s="89">
        <f t="shared" si="132"/>
        <v>2.4170600000000002</v>
      </c>
      <c r="T230" s="89">
        <f t="shared" si="132"/>
        <v>2.3949500000000001</v>
      </c>
      <c r="U230" s="89">
        <f t="shared" si="132"/>
        <v>2.34023</v>
      </c>
      <c r="V230" s="89">
        <f t="shared" si="132"/>
        <v>2.1783600000000001</v>
      </c>
      <c r="W230" s="89">
        <f t="shared" si="132"/>
        <v>2.2591700000000001</v>
      </c>
      <c r="X230" s="89">
        <f t="shared" si="132"/>
        <v>2.37574</v>
      </c>
      <c r="Y230" s="89">
        <f t="shared" si="132"/>
        <v>2.1135899999999999</v>
      </c>
      <c r="Z230" s="89">
        <f t="shared" si="132"/>
        <v>1.83311</v>
      </c>
      <c r="AA230" s="89">
        <f t="shared" si="132"/>
        <v>1.5951200000000001</v>
      </c>
    </row>
    <row r="231" spans="1:27" ht="12.75" customHeight="1" outlineLevel="1" x14ac:dyDescent="0.2">
      <c r="A231" s="97" t="s">
        <v>1232</v>
      </c>
      <c r="B231" s="63" t="s">
        <v>242</v>
      </c>
      <c r="C231" s="43" t="s">
        <v>79</v>
      </c>
      <c r="D231" s="44">
        <v>1206.17</v>
      </c>
      <c r="E231" s="44">
        <v>1092.73</v>
      </c>
      <c r="F231" s="44">
        <v>1049.97</v>
      </c>
      <c r="G231" s="44">
        <v>1027.8599999999999</v>
      </c>
      <c r="H231" s="44">
        <v>1053.92</v>
      </c>
      <c r="I231" s="44">
        <v>1117.68</v>
      </c>
      <c r="J231" s="44">
        <v>1234.46</v>
      </c>
      <c r="K231" s="44">
        <v>1553.45</v>
      </c>
      <c r="L231" s="44">
        <v>1897.04</v>
      </c>
      <c r="M231" s="44">
        <v>2039.02</v>
      </c>
      <c r="N231" s="44">
        <v>2039.36</v>
      </c>
      <c r="O231" s="44">
        <v>2091.4699999999998</v>
      </c>
      <c r="P231" s="44">
        <v>2095.87</v>
      </c>
      <c r="Q231" s="44">
        <v>2125.66</v>
      </c>
      <c r="R231" s="44">
        <v>2093.73</v>
      </c>
      <c r="S231" s="44">
        <v>2083.2800000000002</v>
      </c>
      <c r="T231" s="44">
        <v>2061.17</v>
      </c>
      <c r="U231" s="44">
        <v>2006.45</v>
      </c>
      <c r="V231" s="44">
        <v>1844.58</v>
      </c>
      <c r="W231" s="44">
        <v>1925.39</v>
      </c>
      <c r="X231" s="44">
        <v>2041.96</v>
      </c>
      <c r="Y231" s="44">
        <v>1779.81</v>
      </c>
      <c r="Z231" s="44">
        <v>1499.33</v>
      </c>
      <c r="AA231" s="44">
        <v>1261.3399999999999</v>
      </c>
    </row>
    <row r="232" spans="1:27" ht="12.75" customHeight="1" outlineLevel="1" x14ac:dyDescent="0.2">
      <c r="A232" s="97" t="s">
        <v>1233</v>
      </c>
      <c r="B232" s="63" t="s">
        <v>90</v>
      </c>
      <c r="C232" s="43" t="s">
        <v>79</v>
      </c>
      <c r="D232" s="44">
        <f>$D$162</f>
        <v>113.12</v>
      </c>
      <c r="E232" s="44">
        <f>$D$162</f>
        <v>113.12</v>
      </c>
      <c r="F232" s="44">
        <f t="shared" ref="F232:AA232" si="133">$D$162</f>
        <v>113.12</v>
      </c>
      <c r="G232" s="44">
        <f t="shared" si="133"/>
        <v>113.12</v>
      </c>
      <c r="H232" s="44">
        <f t="shared" si="133"/>
        <v>113.12</v>
      </c>
      <c r="I232" s="44">
        <f t="shared" si="133"/>
        <v>113.12</v>
      </c>
      <c r="J232" s="44">
        <f t="shared" si="133"/>
        <v>113.12</v>
      </c>
      <c r="K232" s="44">
        <f t="shared" si="133"/>
        <v>113.12</v>
      </c>
      <c r="L232" s="44">
        <f t="shared" si="133"/>
        <v>113.12</v>
      </c>
      <c r="M232" s="44">
        <f t="shared" si="133"/>
        <v>113.12</v>
      </c>
      <c r="N232" s="44">
        <f t="shared" si="133"/>
        <v>113.12</v>
      </c>
      <c r="O232" s="44">
        <f t="shared" si="133"/>
        <v>113.12</v>
      </c>
      <c r="P232" s="44">
        <f t="shared" si="133"/>
        <v>113.12</v>
      </c>
      <c r="Q232" s="44">
        <f t="shared" si="133"/>
        <v>113.12</v>
      </c>
      <c r="R232" s="44">
        <f t="shared" si="133"/>
        <v>113.12</v>
      </c>
      <c r="S232" s="44">
        <f t="shared" si="133"/>
        <v>113.12</v>
      </c>
      <c r="T232" s="44">
        <f t="shared" si="133"/>
        <v>113.12</v>
      </c>
      <c r="U232" s="44">
        <f t="shared" si="133"/>
        <v>113.12</v>
      </c>
      <c r="V232" s="44">
        <f t="shared" si="133"/>
        <v>113.12</v>
      </c>
      <c r="W232" s="44">
        <f t="shared" si="133"/>
        <v>113.12</v>
      </c>
      <c r="X232" s="44">
        <f t="shared" si="133"/>
        <v>113.12</v>
      </c>
      <c r="Y232" s="44">
        <f t="shared" si="133"/>
        <v>113.12</v>
      </c>
      <c r="Z232" s="44">
        <f t="shared" si="133"/>
        <v>113.12</v>
      </c>
      <c r="AA232" s="44">
        <f t="shared" si="133"/>
        <v>113.12</v>
      </c>
    </row>
    <row r="233" spans="1:27" ht="12.75" customHeight="1" outlineLevel="1" x14ac:dyDescent="0.2">
      <c r="A233" s="97" t="s">
        <v>1234</v>
      </c>
      <c r="B233" s="63" t="s">
        <v>83</v>
      </c>
      <c r="C233" s="43" t="s">
        <v>79</v>
      </c>
      <c r="D233" s="44">
        <v>4.3</v>
      </c>
      <c r="E233" s="44">
        <v>4.3</v>
      </c>
      <c r="F233" s="44">
        <v>4.3</v>
      </c>
      <c r="G233" s="44">
        <v>4.3</v>
      </c>
      <c r="H233" s="44">
        <v>4.3</v>
      </c>
      <c r="I233" s="44">
        <v>4.3</v>
      </c>
      <c r="J233" s="44">
        <v>4.3</v>
      </c>
      <c r="K233" s="44">
        <v>4.3</v>
      </c>
      <c r="L233" s="44">
        <v>4.3</v>
      </c>
      <c r="M233" s="44">
        <v>4.3</v>
      </c>
      <c r="N233" s="44">
        <v>4.3</v>
      </c>
      <c r="O233" s="44">
        <v>4.3</v>
      </c>
      <c r="P233" s="44">
        <v>4.3</v>
      </c>
      <c r="Q233" s="44">
        <v>4.3</v>
      </c>
      <c r="R233" s="44">
        <v>4.3</v>
      </c>
      <c r="S233" s="44">
        <v>4.3</v>
      </c>
      <c r="T233" s="44">
        <v>4.3</v>
      </c>
      <c r="U233" s="44">
        <v>4.3</v>
      </c>
      <c r="V233" s="44">
        <v>4.3</v>
      </c>
      <c r="W233" s="44">
        <v>4.3</v>
      </c>
      <c r="X233" s="44">
        <v>4.3</v>
      </c>
      <c r="Y233" s="44">
        <v>4.3</v>
      </c>
      <c r="Z233" s="44">
        <v>4.3</v>
      </c>
      <c r="AA233" s="44">
        <v>4.3</v>
      </c>
    </row>
    <row r="234" spans="1:27" ht="12.75" customHeight="1" outlineLevel="1" x14ac:dyDescent="0.2">
      <c r="A234" s="97" t="s">
        <v>1235</v>
      </c>
      <c r="B234" s="63" t="s">
        <v>81</v>
      </c>
      <c r="C234" s="43" t="s">
        <v>79</v>
      </c>
      <c r="D234" s="44">
        <f>$D$11</f>
        <v>216.36</v>
      </c>
      <c r="E234" s="44">
        <f t="shared" ref="E234:AA234" si="134">$D$11</f>
        <v>216.36</v>
      </c>
      <c r="F234" s="44">
        <f t="shared" si="134"/>
        <v>216.36</v>
      </c>
      <c r="G234" s="44">
        <f t="shared" si="134"/>
        <v>216.36</v>
      </c>
      <c r="H234" s="44">
        <f t="shared" si="134"/>
        <v>216.36</v>
      </c>
      <c r="I234" s="44">
        <f t="shared" si="134"/>
        <v>216.36</v>
      </c>
      <c r="J234" s="44">
        <f t="shared" si="134"/>
        <v>216.36</v>
      </c>
      <c r="K234" s="44">
        <f t="shared" si="134"/>
        <v>216.36</v>
      </c>
      <c r="L234" s="44">
        <f t="shared" si="134"/>
        <v>216.36</v>
      </c>
      <c r="M234" s="44">
        <f t="shared" si="134"/>
        <v>216.36</v>
      </c>
      <c r="N234" s="44">
        <f t="shared" si="134"/>
        <v>216.36</v>
      </c>
      <c r="O234" s="44">
        <f t="shared" si="134"/>
        <v>216.36</v>
      </c>
      <c r="P234" s="44">
        <f t="shared" si="134"/>
        <v>216.36</v>
      </c>
      <c r="Q234" s="44">
        <f t="shared" si="134"/>
        <v>216.36</v>
      </c>
      <c r="R234" s="44">
        <f>$D$11</f>
        <v>216.36</v>
      </c>
      <c r="S234" s="44">
        <f t="shared" si="134"/>
        <v>216.36</v>
      </c>
      <c r="T234" s="44">
        <f t="shared" si="134"/>
        <v>216.36</v>
      </c>
      <c r="U234" s="44">
        <f t="shared" si="134"/>
        <v>216.36</v>
      </c>
      <c r="V234" s="44">
        <f t="shared" si="134"/>
        <v>216.36</v>
      </c>
      <c r="W234" s="44">
        <f t="shared" si="134"/>
        <v>216.36</v>
      </c>
      <c r="X234" s="44">
        <f t="shared" si="134"/>
        <v>216.36</v>
      </c>
      <c r="Y234" s="44">
        <f t="shared" si="134"/>
        <v>216.36</v>
      </c>
      <c r="Z234" s="44">
        <f t="shared" si="134"/>
        <v>216.36</v>
      </c>
      <c r="AA234" s="44">
        <f t="shared" si="134"/>
        <v>216.36</v>
      </c>
    </row>
    <row r="235" spans="1:27" ht="12.75" customHeight="1" x14ac:dyDescent="0.2">
      <c r="A235" s="96" t="s">
        <v>1236</v>
      </c>
      <c r="B235" s="28" t="str">
        <f>"16"&amp;"."&amp;$B$640&amp;"."&amp;$B$641</f>
        <v>16.04.2024</v>
      </c>
      <c r="C235" s="88" t="s">
        <v>76</v>
      </c>
      <c r="D235" s="89">
        <f>ROUND(((D236+D237+D239+D238)/1000),5)</f>
        <v>1.53392</v>
      </c>
      <c r="E235" s="89">
        <f>ROUND(((E236+E237+E239+E238)/1000),5)</f>
        <v>1.4577500000000001</v>
      </c>
      <c r="F235" s="89">
        <f>ROUND(((F236+F237+F239+F238)/1000),5)</f>
        <v>1.3487100000000001</v>
      </c>
      <c r="G235" s="89">
        <f t="shared" ref="G235:AA235" si="135">ROUND(((G236+G237+G239+G238)/1000),5)</f>
        <v>1.35771</v>
      </c>
      <c r="H235" s="89">
        <f t="shared" si="135"/>
        <v>1.40066</v>
      </c>
      <c r="I235" s="89">
        <f t="shared" si="135"/>
        <v>1.49925</v>
      </c>
      <c r="J235" s="89">
        <f t="shared" si="135"/>
        <v>1.60646</v>
      </c>
      <c r="K235" s="89">
        <f t="shared" si="135"/>
        <v>1.8345499999999999</v>
      </c>
      <c r="L235" s="89">
        <f t="shared" si="135"/>
        <v>2.2046600000000001</v>
      </c>
      <c r="M235" s="89">
        <f t="shared" si="135"/>
        <v>2.3261500000000002</v>
      </c>
      <c r="N235" s="89">
        <f t="shared" si="135"/>
        <v>2.3413200000000001</v>
      </c>
      <c r="O235" s="89">
        <f t="shared" si="135"/>
        <v>2.3538000000000001</v>
      </c>
      <c r="P235" s="89">
        <f t="shared" si="135"/>
        <v>2.3666900000000002</v>
      </c>
      <c r="Q235" s="89">
        <f t="shared" si="135"/>
        <v>2.40367</v>
      </c>
      <c r="R235" s="89">
        <f t="shared" si="135"/>
        <v>2.37446</v>
      </c>
      <c r="S235" s="89">
        <f t="shared" si="135"/>
        <v>2.3582999999999998</v>
      </c>
      <c r="T235" s="89">
        <f t="shared" si="135"/>
        <v>2.3497499999999998</v>
      </c>
      <c r="U235" s="89">
        <f t="shared" si="135"/>
        <v>2.2259500000000001</v>
      </c>
      <c r="V235" s="89">
        <f t="shared" si="135"/>
        <v>2.1309100000000001</v>
      </c>
      <c r="W235" s="89">
        <f t="shared" si="135"/>
        <v>2.2128999999999999</v>
      </c>
      <c r="X235" s="89">
        <f t="shared" si="135"/>
        <v>2.33595</v>
      </c>
      <c r="Y235" s="89">
        <f t="shared" si="135"/>
        <v>2.0766900000000001</v>
      </c>
      <c r="Z235" s="89">
        <f t="shared" si="135"/>
        <v>1.7624200000000001</v>
      </c>
      <c r="AA235" s="89">
        <f t="shared" si="135"/>
        <v>1.5896399999999999</v>
      </c>
    </row>
    <row r="236" spans="1:27" ht="12.75" customHeight="1" outlineLevel="1" x14ac:dyDescent="0.2">
      <c r="A236" s="97" t="s">
        <v>1237</v>
      </c>
      <c r="B236" s="63" t="s">
        <v>242</v>
      </c>
      <c r="C236" s="43" t="s">
        <v>79</v>
      </c>
      <c r="D236" s="44">
        <v>1200.1400000000001</v>
      </c>
      <c r="E236" s="44">
        <v>1123.97</v>
      </c>
      <c r="F236" s="44">
        <v>1014.93</v>
      </c>
      <c r="G236" s="44">
        <v>1023.93</v>
      </c>
      <c r="H236" s="44">
        <v>1066.8800000000001</v>
      </c>
      <c r="I236" s="44">
        <v>1165.47</v>
      </c>
      <c r="J236" s="44">
        <v>1272.68</v>
      </c>
      <c r="K236" s="44">
        <v>1500.77</v>
      </c>
      <c r="L236" s="44">
        <v>1870.88</v>
      </c>
      <c r="M236" s="44">
        <v>1992.37</v>
      </c>
      <c r="N236" s="44">
        <v>2007.54</v>
      </c>
      <c r="O236" s="44">
        <v>2020.02</v>
      </c>
      <c r="P236" s="44">
        <v>2032.91</v>
      </c>
      <c r="Q236" s="44">
        <v>2069.89</v>
      </c>
      <c r="R236" s="44">
        <v>2040.68</v>
      </c>
      <c r="S236" s="44">
        <v>2024.52</v>
      </c>
      <c r="T236" s="44">
        <v>2015.97</v>
      </c>
      <c r="U236" s="44">
        <v>1892.17</v>
      </c>
      <c r="V236" s="44">
        <v>1797.13</v>
      </c>
      <c r="W236" s="44">
        <v>1879.12</v>
      </c>
      <c r="X236" s="44">
        <v>2002.17</v>
      </c>
      <c r="Y236" s="44">
        <v>1742.91</v>
      </c>
      <c r="Z236" s="44">
        <v>1428.64</v>
      </c>
      <c r="AA236" s="44">
        <v>1255.8599999999999</v>
      </c>
    </row>
    <row r="237" spans="1:27" ht="12.75" customHeight="1" outlineLevel="1" x14ac:dyDescent="0.2">
      <c r="A237" s="97" t="s">
        <v>1238</v>
      </c>
      <c r="B237" s="63" t="s">
        <v>90</v>
      </c>
      <c r="C237" s="43" t="s">
        <v>79</v>
      </c>
      <c r="D237" s="44">
        <f>$D$162</f>
        <v>113.12</v>
      </c>
      <c r="E237" s="44">
        <f>$D$162</f>
        <v>113.12</v>
      </c>
      <c r="F237" s="44">
        <f t="shared" ref="F237:AA237" si="136">$D$162</f>
        <v>113.12</v>
      </c>
      <c r="G237" s="44">
        <f t="shared" si="136"/>
        <v>113.12</v>
      </c>
      <c r="H237" s="44">
        <f t="shared" si="136"/>
        <v>113.12</v>
      </c>
      <c r="I237" s="44">
        <f t="shared" si="136"/>
        <v>113.12</v>
      </c>
      <c r="J237" s="44">
        <f t="shared" si="136"/>
        <v>113.12</v>
      </c>
      <c r="K237" s="44">
        <f t="shared" si="136"/>
        <v>113.12</v>
      </c>
      <c r="L237" s="44">
        <f t="shared" si="136"/>
        <v>113.12</v>
      </c>
      <c r="M237" s="44">
        <f t="shared" si="136"/>
        <v>113.12</v>
      </c>
      <c r="N237" s="44">
        <f t="shared" si="136"/>
        <v>113.12</v>
      </c>
      <c r="O237" s="44">
        <f t="shared" si="136"/>
        <v>113.12</v>
      </c>
      <c r="P237" s="44">
        <f t="shared" si="136"/>
        <v>113.12</v>
      </c>
      <c r="Q237" s="44">
        <f t="shared" si="136"/>
        <v>113.12</v>
      </c>
      <c r="R237" s="44">
        <f t="shared" si="136"/>
        <v>113.12</v>
      </c>
      <c r="S237" s="44">
        <f t="shared" si="136"/>
        <v>113.12</v>
      </c>
      <c r="T237" s="44">
        <f t="shared" si="136"/>
        <v>113.12</v>
      </c>
      <c r="U237" s="44">
        <f t="shared" si="136"/>
        <v>113.12</v>
      </c>
      <c r="V237" s="44">
        <f t="shared" si="136"/>
        <v>113.12</v>
      </c>
      <c r="W237" s="44">
        <f t="shared" si="136"/>
        <v>113.12</v>
      </c>
      <c r="X237" s="44">
        <f t="shared" si="136"/>
        <v>113.12</v>
      </c>
      <c r="Y237" s="44">
        <f t="shared" si="136"/>
        <v>113.12</v>
      </c>
      <c r="Z237" s="44">
        <f t="shared" si="136"/>
        <v>113.12</v>
      </c>
      <c r="AA237" s="44">
        <f t="shared" si="136"/>
        <v>113.12</v>
      </c>
    </row>
    <row r="238" spans="1:27" ht="12.75" customHeight="1" outlineLevel="1" x14ac:dyDescent="0.2">
      <c r="A238" s="97" t="s">
        <v>1239</v>
      </c>
      <c r="B238" s="63" t="s">
        <v>83</v>
      </c>
      <c r="C238" s="43" t="s">
        <v>79</v>
      </c>
      <c r="D238" s="44">
        <v>4.3</v>
      </c>
      <c r="E238" s="44">
        <v>4.3</v>
      </c>
      <c r="F238" s="44">
        <v>4.3</v>
      </c>
      <c r="G238" s="44">
        <v>4.3</v>
      </c>
      <c r="H238" s="44">
        <v>4.3</v>
      </c>
      <c r="I238" s="44">
        <v>4.3</v>
      </c>
      <c r="J238" s="44">
        <v>4.3</v>
      </c>
      <c r="K238" s="44">
        <v>4.3</v>
      </c>
      <c r="L238" s="44">
        <v>4.3</v>
      </c>
      <c r="M238" s="44">
        <v>4.3</v>
      </c>
      <c r="N238" s="44">
        <v>4.3</v>
      </c>
      <c r="O238" s="44">
        <v>4.3</v>
      </c>
      <c r="P238" s="44">
        <v>4.3</v>
      </c>
      <c r="Q238" s="44">
        <v>4.3</v>
      </c>
      <c r="R238" s="44">
        <v>4.3</v>
      </c>
      <c r="S238" s="44">
        <v>4.3</v>
      </c>
      <c r="T238" s="44">
        <v>4.3</v>
      </c>
      <c r="U238" s="44">
        <v>4.3</v>
      </c>
      <c r="V238" s="44">
        <v>4.3</v>
      </c>
      <c r="W238" s="44">
        <v>4.3</v>
      </c>
      <c r="X238" s="44">
        <v>4.3</v>
      </c>
      <c r="Y238" s="44">
        <v>4.3</v>
      </c>
      <c r="Z238" s="44">
        <v>4.3</v>
      </c>
      <c r="AA238" s="44">
        <v>4.3</v>
      </c>
    </row>
    <row r="239" spans="1:27" ht="12.75" customHeight="1" outlineLevel="1" x14ac:dyDescent="0.2">
      <c r="A239" s="97" t="s">
        <v>1240</v>
      </c>
      <c r="B239" s="63" t="s">
        <v>81</v>
      </c>
      <c r="C239" s="43" t="s">
        <v>79</v>
      </c>
      <c r="D239" s="44">
        <f>$D$11</f>
        <v>216.36</v>
      </c>
      <c r="E239" s="44">
        <f t="shared" ref="E239:AA239" si="137">$D$11</f>
        <v>216.36</v>
      </c>
      <c r="F239" s="44">
        <f t="shared" si="137"/>
        <v>216.36</v>
      </c>
      <c r="G239" s="44">
        <f t="shared" si="137"/>
        <v>216.36</v>
      </c>
      <c r="H239" s="44">
        <f t="shared" si="137"/>
        <v>216.36</v>
      </c>
      <c r="I239" s="44">
        <f t="shared" si="137"/>
        <v>216.36</v>
      </c>
      <c r="J239" s="44">
        <f t="shared" si="137"/>
        <v>216.36</v>
      </c>
      <c r="K239" s="44">
        <f t="shared" si="137"/>
        <v>216.36</v>
      </c>
      <c r="L239" s="44">
        <f t="shared" si="137"/>
        <v>216.36</v>
      </c>
      <c r="M239" s="44">
        <f t="shared" si="137"/>
        <v>216.36</v>
      </c>
      <c r="N239" s="44">
        <f t="shared" si="137"/>
        <v>216.36</v>
      </c>
      <c r="O239" s="44">
        <f t="shared" si="137"/>
        <v>216.36</v>
      </c>
      <c r="P239" s="44">
        <f t="shared" si="137"/>
        <v>216.36</v>
      </c>
      <c r="Q239" s="44">
        <f t="shared" si="137"/>
        <v>216.36</v>
      </c>
      <c r="R239" s="44">
        <f>$D$11</f>
        <v>216.36</v>
      </c>
      <c r="S239" s="44">
        <f t="shared" si="137"/>
        <v>216.36</v>
      </c>
      <c r="T239" s="44">
        <f t="shared" si="137"/>
        <v>216.36</v>
      </c>
      <c r="U239" s="44">
        <f t="shared" si="137"/>
        <v>216.36</v>
      </c>
      <c r="V239" s="44">
        <f t="shared" si="137"/>
        <v>216.36</v>
      </c>
      <c r="W239" s="44">
        <f t="shared" si="137"/>
        <v>216.36</v>
      </c>
      <c r="X239" s="44">
        <f t="shared" si="137"/>
        <v>216.36</v>
      </c>
      <c r="Y239" s="44">
        <f t="shared" si="137"/>
        <v>216.36</v>
      </c>
      <c r="Z239" s="44">
        <f t="shared" si="137"/>
        <v>216.36</v>
      </c>
      <c r="AA239" s="44">
        <f t="shared" si="137"/>
        <v>216.36</v>
      </c>
    </row>
    <row r="240" spans="1:27" ht="12.75" customHeight="1" x14ac:dyDescent="0.2">
      <c r="A240" s="96" t="s">
        <v>1241</v>
      </c>
      <c r="B240" s="28" t="str">
        <f>"17"&amp;"."&amp;$B$640&amp;"."&amp;$B$641</f>
        <v>17.04.2024</v>
      </c>
      <c r="C240" s="88" t="s">
        <v>76</v>
      </c>
      <c r="D240" s="89">
        <f>ROUND(((D241+D242+D244+D243)/1000),5)</f>
        <v>1.53742</v>
      </c>
      <c r="E240" s="89">
        <f>ROUND(((E241+E242+E244+E243)/1000),5)</f>
        <v>1.4576199999999999</v>
      </c>
      <c r="F240" s="89">
        <f>ROUND(((F241+F242+F244+F243)/1000),5)</f>
        <v>1.40343</v>
      </c>
      <c r="G240" s="89">
        <f t="shared" ref="G240:AA240" si="138">ROUND(((G241+G242+G244+G243)/1000),5)</f>
        <v>1.4005799999999999</v>
      </c>
      <c r="H240" s="89">
        <f t="shared" si="138"/>
        <v>1.4358900000000001</v>
      </c>
      <c r="I240" s="89">
        <f t="shared" si="138"/>
        <v>1.51</v>
      </c>
      <c r="J240" s="89">
        <f t="shared" si="138"/>
        <v>1.57864</v>
      </c>
      <c r="K240" s="89">
        <f t="shared" si="138"/>
        <v>1.83734</v>
      </c>
      <c r="L240" s="89">
        <f t="shared" si="138"/>
        <v>2.1793999999999998</v>
      </c>
      <c r="M240" s="89">
        <f t="shared" si="138"/>
        <v>2.2987899999999999</v>
      </c>
      <c r="N240" s="89">
        <f t="shared" si="138"/>
        <v>2.3214000000000001</v>
      </c>
      <c r="O240" s="89">
        <f t="shared" si="138"/>
        <v>2.3190900000000001</v>
      </c>
      <c r="P240" s="89">
        <f t="shared" si="138"/>
        <v>2.3282600000000002</v>
      </c>
      <c r="Q240" s="89">
        <f t="shared" si="138"/>
        <v>2.3547199999999999</v>
      </c>
      <c r="R240" s="89">
        <f t="shared" si="138"/>
        <v>2.33982</v>
      </c>
      <c r="S240" s="89">
        <f t="shared" si="138"/>
        <v>2.3361299999999998</v>
      </c>
      <c r="T240" s="89">
        <f t="shared" si="138"/>
        <v>2.2928299999999999</v>
      </c>
      <c r="U240" s="89">
        <f t="shared" si="138"/>
        <v>2.23725</v>
      </c>
      <c r="V240" s="89">
        <f t="shared" si="138"/>
        <v>2.1960099999999998</v>
      </c>
      <c r="W240" s="89">
        <f t="shared" si="138"/>
        <v>2.27976</v>
      </c>
      <c r="X240" s="89">
        <f t="shared" si="138"/>
        <v>2.35216</v>
      </c>
      <c r="Y240" s="89">
        <f t="shared" si="138"/>
        <v>2.2255600000000002</v>
      </c>
      <c r="Z240" s="89">
        <f t="shared" si="138"/>
        <v>1.8397399999999999</v>
      </c>
      <c r="AA240" s="89">
        <f t="shared" si="138"/>
        <v>1.6105700000000001</v>
      </c>
    </row>
    <row r="241" spans="1:27" ht="12.75" customHeight="1" outlineLevel="1" x14ac:dyDescent="0.2">
      <c r="A241" s="97" t="s">
        <v>1242</v>
      </c>
      <c r="B241" s="63" t="s">
        <v>242</v>
      </c>
      <c r="C241" s="43" t="s">
        <v>79</v>
      </c>
      <c r="D241" s="44">
        <v>1203.6400000000001</v>
      </c>
      <c r="E241" s="44">
        <v>1123.8399999999999</v>
      </c>
      <c r="F241" s="44">
        <v>1069.6500000000001</v>
      </c>
      <c r="G241" s="44">
        <v>1066.8</v>
      </c>
      <c r="H241" s="44">
        <v>1102.1099999999999</v>
      </c>
      <c r="I241" s="44">
        <v>1176.22</v>
      </c>
      <c r="J241" s="44">
        <v>1244.8599999999999</v>
      </c>
      <c r="K241" s="44">
        <v>1503.56</v>
      </c>
      <c r="L241" s="44">
        <v>1845.62</v>
      </c>
      <c r="M241" s="44">
        <v>1965.01</v>
      </c>
      <c r="N241" s="44">
        <v>1987.62</v>
      </c>
      <c r="O241" s="44">
        <v>1985.31</v>
      </c>
      <c r="P241" s="44">
        <v>1994.48</v>
      </c>
      <c r="Q241" s="44">
        <v>2020.94</v>
      </c>
      <c r="R241" s="44">
        <v>2006.04</v>
      </c>
      <c r="S241" s="44">
        <v>2002.35</v>
      </c>
      <c r="T241" s="44">
        <v>1959.05</v>
      </c>
      <c r="U241" s="44">
        <v>1903.47</v>
      </c>
      <c r="V241" s="44">
        <v>1862.23</v>
      </c>
      <c r="W241" s="44">
        <v>1945.98</v>
      </c>
      <c r="X241" s="44">
        <v>2018.38</v>
      </c>
      <c r="Y241" s="44">
        <v>1891.78</v>
      </c>
      <c r="Z241" s="44">
        <v>1505.96</v>
      </c>
      <c r="AA241" s="44">
        <v>1276.79</v>
      </c>
    </row>
    <row r="242" spans="1:27" ht="12.75" customHeight="1" outlineLevel="1" x14ac:dyDescent="0.2">
      <c r="A242" s="97" t="s">
        <v>1243</v>
      </c>
      <c r="B242" s="63" t="s">
        <v>90</v>
      </c>
      <c r="C242" s="43" t="s">
        <v>79</v>
      </c>
      <c r="D242" s="44">
        <f>$D$162</f>
        <v>113.12</v>
      </c>
      <c r="E242" s="44">
        <f>$D$162</f>
        <v>113.12</v>
      </c>
      <c r="F242" s="44">
        <f t="shared" ref="F242:AA242" si="139">$D$162</f>
        <v>113.12</v>
      </c>
      <c r="G242" s="44">
        <f t="shared" si="139"/>
        <v>113.12</v>
      </c>
      <c r="H242" s="44">
        <f t="shared" si="139"/>
        <v>113.12</v>
      </c>
      <c r="I242" s="44">
        <f t="shared" si="139"/>
        <v>113.12</v>
      </c>
      <c r="J242" s="44">
        <f t="shared" si="139"/>
        <v>113.12</v>
      </c>
      <c r="K242" s="44">
        <f t="shared" si="139"/>
        <v>113.12</v>
      </c>
      <c r="L242" s="44">
        <f t="shared" si="139"/>
        <v>113.12</v>
      </c>
      <c r="M242" s="44">
        <f t="shared" si="139"/>
        <v>113.12</v>
      </c>
      <c r="N242" s="44">
        <f t="shared" si="139"/>
        <v>113.12</v>
      </c>
      <c r="O242" s="44">
        <f t="shared" si="139"/>
        <v>113.12</v>
      </c>
      <c r="P242" s="44">
        <f t="shared" si="139"/>
        <v>113.12</v>
      </c>
      <c r="Q242" s="44">
        <f t="shared" si="139"/>
        <v>113.12</v>
      </c>
      <c r="R242" s="44">
        <f t="shared" si="139"/>
        <v>113.12</v>
      </c>
      <c r="S242" s="44">
        <f t="shared" si="139"/>
        <v>113.12</v>
      </c>
      <c r="T242" s="44">
        <f t="shared" si="139"/>
        <v>113.12</v>
      </c>
      <c r="U242" s="44">
        <f t="shared" si="139"/>
        <v>113.12</v>
      </c>
      <c r="V242" s="44">
        <f t="shared" si="139"/>
        <v>113.12</v>
      </c>
      <c r="W242" s="44">
        <f t="shared" si="139"/>
        <v>113.12</v>
      </c>
      <c r="X242" s="44">
        <f t="shared" si="139"/>
        <v>113.12</v>
      </c>
      <c r="Y242" s="44">
        <f t="shared" si="139"/>
        <v>113.12</v>
      </c>
      <c r="Z242" s="44">
        <f t="shared" si="139"/>
        <v>113.12</v>
      </c>
      <c r="AA242" s="44">
        <f t="shared" si="139"/>
        <v>113.12</v>
      </c>
    </row>
    <row r="243" spans="1:27" ht="12.75" customHeight="1" outlineLevel="1" x14ac:dyDescent="0.2">
      <c r="A243" s="97" t="s">
        <v>1244</v>
      </c>
      <c r="B243" s="63" t="s">
        <v>83</v>
      </c>
      <c r="C243" s="43" t="s">
        <v>79</v>
      </c>
      <c r="D243" s="44">
        <v>4.3</v>
      </c>
      <c r="E243" s="44">
        <v>4.3</v>
      </c>
      <c r="F243" s="44">
        <v>4.3</v>
      </c>
      <c r="G243" s="44">
        <v>4.3</v>
      </c>
      <c r="H243" s="44">
        <v>4.3</v>
      </c>
      <c r="I243" s="44">
        <v>4.3</v>
      </c>
      <c r="J243" s="44">
        <v>4.3</v>
      </c>
      <c r="K243" s="44">
        <v>4.3</v>
      </c>
      <c r="L243" s="44">
        <v>4.3</v>
      </c>
      <c r="M243" s="44">
        <v>4.3</v>
      </c>
      <c r="N243" s="44">
        <v>4.3</v>
      </c>
      <c r="O243" s="44">
        <v>4.3</v>
      </c>
      <c r="P243" s="44">
        <v>4.3</v>
      </c>
      <c r="Q243" s="44">
        <v>4.3</v>
      </c>
      <c r="R243" s="44">
        <v>4.3</v>
      </c>
      <c r="S243" s="44">
        <v>4.3</v>
      </c>
      <c r="T243" s="44">
        <v>4.3</v>
      </c>
      <c r="U243" s="44">
        <v>4.3</v>
      </c>
      <c r="V243" s="44">
        <v>4.3</v>
      </c>
      <c r="W243" s="44">
        <v>4.3</v>
      </c>
      <c r="X243" s="44">
        <v>4.3</v>
      </c>
      <c r="Y243" s="44">
        <v>4.3</v>
      </c>
      <c r="Z243" s="44">
        <v>4.3</v>
      </c>
      <c r="AA243" s="44">
        <v>4.3</v>
      </c>
    </row>
    <row r="244" spans="1:27" ht="12.75" customHeight="1" outlineLevel="1" x14ac:dyDescent="0.2">
      <c r="A244" s="97" t="s">
        <v>1245</v>
      </c>
      <c r="B244" s="63" t="s">
        <v>81</v>
      </c>
      <c r="C244" s="43" t="s">
        <v>79</v>
      </c>
      <c r="D244" s="44">
        <f>$D$11</f>
        <v>216.36</v>
      </c>
      <c r="E244" s="44">
        <f t="shared" ref="E244:AA244" si="140">$D$11</f>
        <v>216.36</v>
      </c>
      <c r="F244" s="44">
        <f t="shared" si="140"/>
        <v>216.36</v>
      </c>
      <c r="G244" s="44">
        <f t="shared" si="140"/>
        <v>216.36</v>
      </c>
      <c r="H244" s="44">
        <f t="shared" si="140"/>
        <v>216.36</v>
      </c>
      <c r="I244" s="44">
        <f t="shared" si="140"/>
        <v>216.36</v>
      </c>
      <c r="J244" s="44">
        <f t="shared" si="140"/>
        <v>216.36</v>
      </c>
      <c r="K244" s="44">
        <f t="shared" si="140"/>
        <v>216.36</v>
      </c>
      <c r="L244" s="44">
        <f t="shared" si="140"/>
        <v>216.36</v>
      </c>
      <c r="M244" s="44">
        <f t="shared" si="140"/>
        <v>216.36</v>
      </c>
      <c r="N244" s="44">
        <f t="shared" si="140"/>
        <v>216.36</v>
      </c>
      <c r="O244" s="44">
        <f t="shared" si="140"/>
        <v>216.36</v>
      </c>
      <c r="P244" s="44">
        <f t="shared" si="140"/>
        <v>216.36</v>
      </c>
      <c r="Q244" s="44">
        <f t="shared" si="140"/>
        <v>216.36</v>
      </c>
      <c r="R244" s="44">
        <f>$D$11</f>
        <v>216.36</v>
      </c>
      <c r="S244" s="44">
        <f t="shared" si="140"/>
        <v>216.36</v>
      </c>
      <c r="T244" s="44">
        <f t="shared" si="140"/>
        <v>216.36</v>
      </c>
      <c r="U244" s="44">
        <f t="shared" si="140"/>
        <v>216.36</v>
      </c>
      <c r="V244" s="44">
        <f t="shared" si="140"/>
        <v>216.36</v>
      </c>
      <c r="W244" s="44">
        <f t="shared" si="140"/>
        <v>216.36</v>
      </c>
      <c r="X244" s="44">
        <f t="shared" si="140"/>
        <v>216.36</v>
      </c>
      <c r="Y244" s="44">
        <f t="shared" si="140"/>
        <v>216.36</v>
      </c>
      <c r="Z244" s="44">
        <f t="shared" si="140"/>
        <v>216.36</v>
      </c>
      <c r="AA244" s="44">
        <f t="shared" si="140"/>
        <v>216.36</v>
      </c>
    </row>
    <row r="245" spans="1:27" ht="12.75" customHeight="1" x14ac:dyDescent="0.2">
      <c r="A245" s="96" t="s">
        <v>1246</v>
      </c>
      <c r="B245" s="28" t="str">
        <f>"18"&amp;"."&amp;$B$640&amp;"."&amp;$B$641</f>
        <v>18.04.2024</v>
      </c>
      <c r="C245" s="88" t="s">
        <v>76</v>
      </c>
      <c r="D245" s="89">
        <f>ROUND(((D246+D247+D249+D248)/1000),5)</f>
        <v>1.5017799999999999</v>
      </c>
      <c r="E245" s="89">
        <f>ROUND(((E246+E247+E249+E248)/1000),5)</f>
        <v>1.4054500000000001</v>
      </c>
      <c r="F245" s="89">
        <f>ROUND(((F246+F247+F249+F248)/1000),5)</f>
        <v>1.3486499999999999</v>
      </c>
      <c r="G245" s="89">
        <f t="shared" ref="G245:AA245" si="141">ROUND(((G246+G247+G249+G248)/1000),5)</f>
        <v>1.3459700000000001</v>
      </c>
      <c r="H245" s="89">
        <f t="shared" si="141"/>
        <v>1.40019</v>
      </c>
      <c r="I245" s="89">
        <f t="shared" si="141"/>
        <v>1.4567000000000001</v>
      </c>
      <c r="J245" s="89">
        <f t="shared" si="141"/>
        <v>1.5827</v>
      </c>
      <c r="K245" s="89">
        <f t="shared" si="141"/>
        <v>1.8781000000000001</v>
      </c>
      <c r="L245" s="89">
        <f t="shared" si="141"/>
        <v>2.2373099999999999</v>
      </c>
      <c r="M245" s="89">
        <f t="shared" si="141"/>
        <v>2.3857200000000001</v>
      </c>
      <c r="N245" s="89">
        <f t="shared" si="141"/>
        <v>2.4511599999999998</v>
      </c>
      <c r="O245" s="89">
        <f t="shared" si="141"/>
        <v>2.4243600000000001</v>
      </c>
      <c r="P245" s="89">
        <f t="shared" si="141"/>
        <v>2.4523999999999999</v>
      </c>
      <c r="Q245" s="89">
        <f t="shared" si="141"/>
        <v>2.5365600000000001</v>
      </c>
      <c r="R245" s="89">
        <f t="shared" si="141"/>
        <v>2.4892099999999999</v>
      </c>
      <c r="S245" s="89">
        <f t="shared" si="141"/>
        <v>2.4505699999999999</v>
      </c>
      <c r="T245" s="89">
        <f t="shared" si="141"/>
        <v>2.3956200000000001</v>
      </c>
      <c r="U245" s="89">
        <f t="shared" si="141"/>
        <v>2.19604</v>
      </c>
      <c r="V245" s="89">
        <f t="shared" si="141"/>
        <v>2.2461000000000002</v>
      </c>
      <c r="W245" s="89">
        <f t="shared" si="141"/>
        <v>2.2981600000000002</v>
      </c>
      <c r="X245" s="89">
        <f t="shared" si="141"/>
        <v>2.4060700000000002</v>
      </c>
      <c r="Y245" s="89">
        <f t="shared" si="141"/>
        <v>2.15802</v>
      </c>
      <c r="Z245" s="89">
        <f t="shared" si="141"/>
        <v>1.75959</v>
      </c>
      <c r="AA245" s="89">
        <f t="shared" si="141"/>
        <v>1.57738</v>
      </c>
    </row>
    <row r="246" spans="1:27" ht="12.75" customHeight="1" outlineLevel="1" x14ac:dyDescent="0.2">
      <c r="A246" s="97" t="s">
        <v>1247</v>
      </c>
      <c r="B246" s="63" t="s">
        <v>242</v>
      </c>
      <c r="C246" s="43" t="s">
        <v>79</v>
      </c>
      <c r="D246" s="44">
        <v>1168</v>
      </c>
      <c r="E246" s="44">
        <v>1071.67</v>
      </c>
      <c r="F246" s="44">
        <v>1014.87</v>
      </c>
      <c r="G246" s="44">
        <v>1012.19</v>
      </c>
      <c r="H246" s="44">
        <v>1066.4100000000001</v>
      </c>
      <c r="I246" s="44">
        <v>1122.92</v>
      </c>
      <c r="J246" s="44">
        <v>1248.92</v>
      </c>
      <c r="K246" s="44">
        <v>1544.32</v>
      </c>
      <c r="L246" s="44">
        <v>1903.53</v>
      </c>
      <c r="M246" s="44">
        <v>2051.94</v>
      </c>
      <c r="N246" s="44">
        <v>2117.38</v>
      </c>
      <c r="O246" s="44">
        <v>2090.58</v>
      </c>
      <c r="P246" s="44">
        <v>2118.62</v>
      </c>
      <c r="Q246" s="44">
        <v>2202.7800000000002</v>
      </c>
      <c r="R246" s="44">
        <v>2155.4299999999998</v>
      </c>
      <c r="S246" s="44">
        <v>2116.79</v>
      </c>
      <c r="T246" s="44">
        <v>2061.84</v>
      </c>
      <c r="U246" s="44">
        <v>1862.26</v>
      </c>
      <c r="V246" s="44">
        <v>1912.32</v>
      </c>
      <c r="W246" s="44">
        <v>1964.38</v>
      </c>
      <c r="X246" s="44">
        <v>2072.29</v>
      </c>
      <c r="Y246" s="44">
        <v>1824.24</v>
      </c>
      <c r="Z246" s="44">
        <v>1425.81</v>
      </c>
      <c r="AA246" s="44">
        <v>1243.5999999999999</v>
      </c>
    </row>
    <row r="247" spans="1:27" ht="12.75" customHeight="1" outlineLevel="1" x14ac:dyDescent="0.2">
      <c r="A247" s="97" t="s">
        <v>1248</v>
      </c>
      <c r="B247" s="63" t="s">
        <v>90</v>
      </c>
      <c r="C247" s="43" t="s">
        <v>79</v>
      </c>
      <c r="D247" s="44">
        <f>$D$162</f>
        <v>113.12</v>
      </c>
      <c r="E247" s="44">
        <f>$D$162</f>
        <v>113.12</v>
      </c>
      <c r="F247" s="44">
        <f t="shared" ref="F247:AA247" si="142">$D$162</f>
        <v>113.12</v>
      </c>
      <c r="G247" s="44">
        <f t="shared" si="142"/>
        <v>113.12</v>
      </c>
      <c r="H247" s="44">
        <f t="shared" si="142"/>
        <v>113.12</v>
      </c>
      <c r="I247" s="44">
        <f t="shared" si="142"/>
        <v>113.12</v>
      </c>
      <c r="J247" s="44">
        <f t="shared" si="142"/>
        <v>113.12</v>
      </c>
      <c r="K247" s="44">
        <f t="shared" si="142"/>
        <v>113.12</v>
      </c>
      <c r="L247" s="44">
        <f t="shared" si="142"/>
        <v>113.12</v>
      </c>
      <c r="M247" s="44">
        <f t="shared" si="142"/>
        <v>113.12</v>
      </c>
      <c r="N247" s="44">
        <f t="shared" si="142"/>
        <v>113.12</v>
      </c>
      <c r="O247" s="44">
        <f t="shared" si="142"/>
        <v>113.12</v>
      </c>
      <c r="P247" s="44">
        <f t="shared" si="142"/>
        <v>113.12</v>
      </c>
      <c r="Q247" s="44">
        <f t="shared" si="142"/>
        <v>113.12</v>
      </c>
      <c r="R247" s="44">
        <f t="shared" si="142"/>
        <v>113.12</v>
      </c>
      <c r="S247" s="44">
        <f t="shared" si="142"/>
        <v>113.12</v>
      </c>
      <c r="T247" s="44">
        <f t="shared" si="142"/>
        <v>113.12</v>
      </c>
      <c r="U247" s="44">
        <f t="shared" si="142"/>
        <v>113.12</v>
      </c>
      <c r="V247" s="44">
        <f t="shared" si="142"/>
        <v>113.12</v>
      </c>
      <c r="W247" s="44">
        <f t="shared" si="142"/>
        <v>113.12</v>
      </c>
      <c r="X247" s="44">
        <f t="shared" si="142"/>
        <v>113.12</v>
      </c>
      <c r="Y247" s="44">
        <f t="shared" si="142"/>
        <v>113.12</v>
      </c>
      <c r="Z247" s="44">
        <f t="shared" si="142"/>
        <v>113.12</v>
      </c>
      <c r="AA247" s="44">
        <f t="shared" si="142"/>
        <v>113.12</v>
      </c>
    </row>
    <row r="248" spans="1:27" ht="12.75" customHeight="1" outlineLevel="1" x14ac:dyDescent="0.2">
      <c r="A248" s="97" t="s">
        <v>1249</v>
      </c>
      <c r="B248" s="63" t="s">
        <v>83</v>
      </c>
      <c r="C248" s="43" t="s">
        <v>79</v>
      </c>
      <c r="D248" s="44">
        <v>4.3</v>
      </c>
      <c r="E248" s="44">
        <v>4.3</v>
      </c>
      <c r="F248" s="44">
        <v>4.3</v>
      </c>
      <c r="G248" s="44">
        <v>4.3</v>
      </c>
      <c r="H248" s="44">
        <v>4.3</v>
      </c>
      <c r="I248" s="44">
        <v>4.3</v>
      </c>
      <c r="J248" s="44">
        <v>4.3</v>
      </c>
      <c r="K248" s="44">
        <v>4.3</v>
      </c>
      <c r="L248" s="44">
        <v>4.3</v>
      </c>
      <c r="M248" s="44">
        <v>4.3</v>
      </c>
      <c r="N248" s="44">
        <v>4.3</v>
      </c>
      <c r="O248" s="44">
        <v>4.3</v>
      </c>
      <c r="P248" s="44">
        <v>4.3</v>
      </c>
      <c r="Q248" s="44">
        <v>4.3</v>
      </c>
      <c r="R248" s="44">
        <v>4.3</v>
      </c>
      <c r="S248" s="44">
        <v>4.3</v>
      </c>
      <c r="T248" s="44">
        <v>4.3</v>
      </c>
      <c r="U248" s="44">
        <v>4.3</v>
      </c>
      <c r="V248" s="44">
        <v>4.3</v>
      </c>
      <c r="W248" s="44">
        <v>4.3</v>
      </c>
      <c r="X248" s="44">
        <v>4.3</v>
      </c>
      <c r="Y248" s="44">
        <v>4.3</v>
      </c>
      <c r="Z248" s="44">
        <v>4.3</v>
      </c>
      <c r="AA248" s="44">
        <v>4.3</v>
      </c>
    </row>
    <row r="249" spans="1:27" ht="12.75" customHeight="1" outlineLevel="1" x14ac:dyDescent="0.2">
      <c r="A249" s="97" t="s">
        <v>1250</v>
      </c>
      <c r="B249" s="63" t="s">
        <v>81</v>
      </c>
      <c r="C249" s="43" t="s">
        <v>79</v>
      </c>
      <c r="D249" s="44">
        <f>$D$11</f>
        <v>216.36</v>
      </c>
      <c r="E249" s="44">
        <f t="shared" ref="E249:AA249" si="143">$D$11</f>
        <v>216.36</v>
      </c>
      <c r="F249" s="44">
        <f t="shared" si="143"/>
        <v>216.36</v>
      </c>
      <c r="G249" s="44">
        <f t="shared" si="143"/>
        <v>216.36</v>
      </c>
      <c r="H249" s="44">
        <f t="shared" si="143"/>
        <v>216.36</v>
      </c>
      <c r="I249" s="44">
        <f t="shared" si="143"/>
        <v>216.36</v>
      </c>
      <c r="J249" s="44">
        <f t="shared" si="143"/>
        <v>216.36</v>
      </c>
      <c r="K249" s="44">
        <f t="shared" si="143"/>
        <v>216.36</v>
      </c>
      <c r="L249" s="44">
        <f t="shared" si="143"/>
        <v>216.36</v>
      </c>
      <c r="M249" s="44">
        <f t="shared" si="143"/>
        <v>216.36</v>
      </c>
      <c r="N249" s="44">
        <f t="shared" si="143"/>
        <v>216.36</v>
      </c>
      <c r="O249" s="44">
        <f t="shared" si="143"/>
        <v>216.36</v>
      </c>
      <c r="P249" s="44">
        <f t="shared" si="143"/>
        <v>216.36</v>
      </c>
      <c r="Q249" s="44">
        <f t="shared" si="143"/>
        <v>216.36</v>
      </c>
      <c r="R249" s="44">
        <f>$D$11</f>
        <v>216.36</v>
      </c>
      <c r="S249" s="44">
        <f t="shared" si="143"/>
        <v>216.36</v>
      </c>
      <c r="T249" s="44">
        <f t="shared" si="143"/>
        <v>216.36</v>
      </c>
      <c r="U249" s="44">
        <f t="shared" si="143"/>
        <v>216.36</v>
      </c>
      <c r="V249" s="44">
        <f t="shared" si="143"/>
        <v>216.36</v>
      </c>
      <c r="W249" s="44">
        <f t="shared" si="143"/>
        <v>216.36</v>
      </c>
      <c r="X249" s="44">
        <f t="shared" si="143"/>
        <v>216.36</v>
      </c>
      <c r="Y249" s="44">
        <f t="shared" si="143"/>
        <v>216.36</v>
      </c>
      <c r="Z249" s="44">
        <f t="shared" si="143"/>
        <v>216.36</v>
      </c>
      <c r="AA249" s="44">
        <f t="shared" si="143"/>
        <v>216.36</v>
      </c>
    </row>
    <row r="250" spans="1:27" ht="12.75" customHeight="1" x14ac:dyDescent="0.2">
      <c r="A250" s="96" t="s">
        <v>1251</v>
      </c>
      <c r="B250" s="28" t="str">
        <f>"19"&amp;"."&amp;$B$640&amp;"."&amp;$B$641</f>
        <v>19.04.2024</v>
      </c>
      <c r="C250" s="88" t="s">
        <v>76</v>
      </c>
      <c r="D250" s="89">
        <f>ROUND(((D251+D252+D254+D253)/1000),5)</f>
        <v>1.48722</v>
      </c>
      <c r="E250" s="89">
        <f>ROUND(((E251+E252+E254+E253)/1000),5)</f>
        <v>1.40848</v>
      </c>
      <c r="F250" s="89">
        <f>ROUND(((F251+F252+F254+F253)/1000),5)</f>
        <v>1.3910100000000001</v>
      </c>
      <c r="G250" s="89">
        <f t="shared" ref="G250:AA250" si="144">ROUND(((G251+G252+G254+G253)/1000),5)</f>
        <v>1.33558</v>
      </c>
      <c r="H250" s="89">
        <f t="shared" si="144"/>
        <v>1.33796</v>
      </c>
      <c r="I250" s="89">
        <f t="shared" si="144"/>
        <v>1.4588099999999999</v>
      </c>
      <c r="J250" s="89">
        <f t="shared" si="144"/>
        <v>1.5703499999999999</v>
      </c>
      <c r="K250" s="89">
        <f t="shared" si="144"/>
        <v>1.86168</v>
      </c>
      <c r="L250" s="89">
        <f t="shared" si="144"/>
        <v>2.3301400000000001</v>
      </c>
      <c r="M250" s="89">
        <f t="shared" si="144"/>
        <v>2.3956400000000002</v>
      </c>
      <c r="N250" s="89">
        <f t="shared" si="144"/>
        <v>2.4253100000000001</v>
      </c>
      <c r="O250" s="89">
        <f t="shared" si="144"/>
        <v>2.4589500000000002</v>
      </c>
      <c r="P250" s="89">
        <f t="shared" si="144"/>
        <v>2.4617499999999999</v>
      </c>
      <c r="Q250" s="89">
        <f t="shared" si="144"/>
        <v>2.4914399999999999</v>
      </c>
      <c r="R250" s="89">
        <f t="shared" si="144"/>
        <v>2.4907900000000001</v>
      </c>
      <c r="S250" s="89">
        <f t="shared" si="144"/>
        <v>2.4365999999999999</v>
      </c>
      <c r="T250" s="89">
        <f t="shared" si="144"/>
        <v>2.3974099999999998</v>
      </c>
      <c r="U250" s="89">
        <f t="shared" si="144"/>
        <v>2.3641000000000001</v>
      </c>
      <c r="V250" s="89">
        <f t="shared" si="144"/>
        <v>2.3274499999999998</v>
      </c>
      <c r="W250" s="89">
        <f t="shared" si="144"/>
        <v>2.3633899999999999</v>
      </c>
      <c r="X250" s="89">
        <f t="shared" si="144"/>
        <v>2.4065599999999998</v>
      </c>
      <c r="Y250" s="89">
        <f t="shared" si="144"/>
        <v>2.3496899999999998</v>
      </c>
      <c r="Z250" s="89">
        <f t="shared" si="144"/>
        <v>1.8698999999999999</v>
      </c>
      <c r="AA250" s="89">
        <f t="shared" si="144"/>
        <v>1.6301699999999999</v>
      </c>
    </row>
    <row r="251" spans="1:27" ht="12.75" customHeight="1" outlineLevel="1" x14ac:dyDescent="0.2">
      <c r="A251" s="97" t="s">
        <v>1252</v>
      </c>
      <c r="B251" s="63" t="s">
        <v>242</v>
      </c>
      <c r="C251" s="43" t="s">
        <v>79</v>
      </c>
      <c r="D251" s="44">
        <v>1153.44</v>
      </c>
      <c r="E251" s="44">
        <v>1074.7</v>
      </c>
      <c r="F251" s="44">
        <v>1057.23</v>
      </c>
      <c r="G251" s="44">
        <v>1001.8</v>
      </c>
      <c r="H251" s="44">
        <v>1004.18</v>
      </c>
      <c r="I251" s="44">
        <v>1125.03</v>
      </c>
      <c r="J251" s="44">
        <v>1236.57</v>
      </c>
      <c r="K251" s="44">
        <v>1527.9</v>
      </c>
      <c r="L251" s="44">
        <v>1996.36</v>
      </c>
      <c r="M251" s="44">
        <v>2061.86</v>
      </c>
      <c r="N251" s="44">
        <v>2091.5300000000002</v>
      </c>
      <c r="O251" s="44">
        <v>2125.17</v>
      </c>
      <c r="P251" s="44">
        <v>2127.9699999999998</v>
      </c>
      <c r="Q251" s="44">
        <v>2157.66</v>
      </c>
      <c r="R251" s="44">
        <v>2157.0100000000002</v>
      </c>
      <c r="S251" s="44">
        <v>2102.8200000000002</v>
      </c>
      <c r="T251" s="44">
        <v>2063.63</v>
      </c>
      <c r="U251" s="44">
        <v>2030.32</v>
      </c>
      <c r="V251" s="44">
        <v>1993.67</v>
      </c>
      <c r="W251" s="44">
        <v>2029.61</v>
      </c>
      <c r="X251" s="44">
        <v>2072.7800000000002</v>
      </c>
      <c r="Y251" s="44">
        <v>2015.91</v>
      </c>
      <c r="Z251" s="44">
        <v>1536.12</v>
      </c>
      <c r="AA251" s="44">
        <v>1296.3900000000001</v>
      </c>
    </row>
    <row r="252" spans="1:27" ht="12.75" customHeight="1" outlineLevel="1" x14ac:dyDescent="0.2">
      <c r="A252" s="97" t="s">
        <v>1253</v>
      </c>
      <c r="B252" s="63" t="s">
        <v>90</v>
      </c>
      <c r="C252" s="43" t="s">
        <v>79</v>
      </c>
      <c r="D252" s="44">
        <f>$D$162</f>
        <v>113.12</v>
      </c>
      <c r="E252" s="44">
        <f>$D$162</f>
        <v>113.12</v>
      </c>
      <c r="F252" s="44">
        <f t="shared" ref="F252:AA252" si="145">$D$162</f>
        <v>113.12</v>
      </c>
      <c r="G252" s="44">
        <f t="shared" si="145"/>
        <v>113.12</v>
      </c>
      <c r="H252" s="44">
        <f t="shared" si="145"/>
        <v>113.12</v>
      </c>
      <c r="I252" s="44">
        <f t="shared" si="145"/>
        <v>113.12</v>
      </c>
      <c r="J252" s="44">
        <f t="shared" si="145"/>
        <v>113.12</v>
      </c>
      <c r="K252" s="44">
        <f t="shared" si="145"/>
        <v>113.12</v>
      </c>
      <c r="L252" s="44">
        <f t="shared" si="145"/>
        <v>113.12</v>
      </c>
      <c r="M252" s="44">
        <f t="shared" si="145"/>
        <v>113.12</v>
      </c>
      <c r="N252" s="44">
        <f t="shared" si="145"/>
        <v>113.12</v>
      </c>
      <c r="O252" s="44">
        <f t="shared" si="145"/>
        <v>113.12</v>
      </c>
      <c r="P252" s="44">
        <f t="shared" si="145"/>
        <v>113.12</v>
      </c>
      <c r="Q252" s="44">
        <f t="shared" si="145"/>
        <v>113.12</v>
      </c>
      <c r="R252" s="44">
        <f t="shared" si="145"/>
        <v>113.12</v>
      </c>
      <c r="S252" s="44">
        <f t="shared" si="145"/>
        <v>113.12</v>
      </c>
      <c r="T252" s="44">
        <f t="shared" si="145"/>
        <v>113.12</v>
      </c>
      <c r="U252" s="44">
        <f t="shared" si="145"/>
        <v>113.12</v>
      </c>
      <c r="V252" s="44">
        <f t="shared" si="145"/>
        <v>113.12</v>
      </c>
      <c r="W252" s="44">
        <f t="shared" si="145"/>
        <v>113.12</v>
      </c>
      <c r="X252" s="44">
        <f t="shared" si="145"/>
        <v>113.12</v>
      </c>
      <c r="Y252" s="44">
        <f t="shared" si="145"/>
        <v>113.12</v>
      </c>
      <c r="Z252" s="44">
        <f t="shared" si="145"/>
        <v>113.12</v>
      </c>
      <c r="AA252" s="44">
        <f t="shared" si="145"/>
        <v>113.12</v>
      </c>
    </row>
    <row r="253" spans="1:27" ht="12.75" customHeight="1" outlineLevel="1" x14ac:dyDescent="0.2">
      <c r="A253" s="97" t="s">
        <v>1254</v>
      </c>
      <c r="B253" s="63" t="s">
        <v>83</v>
      </c>
      <c r="C253" s="43" t="s">
        <v>79</v>
      </c>
      <c r="D253" s="44">
        <v>4.3</v>
      </c>
      <c r="E253" s="44">
        <v>4.3</v>
      </c>
      <c r="F253" s="44">
        <v>4.3</v>
      </c>
      <c r="G253" s="44">
        <v>4.3</v>
      </c>
      <c r="H253" s="44">
        <v>4.3</v>
      </c>
      <c r="I253" s="44">
        <v>4.3</v>
      </c>
      <c r="J253" s="44">
        <v>4.3</v>
      </c>
      <c r="K253" s="44">
        <v>4.3</v>
      </c>
      <c r="L253" s="44">
        <v>4.3</v>
      </c>
      <c r="M253" s="44">
        <v>4.3</v>
      </c>
      <c r="N253" s="44">
        <v>4.3</v>
      </c>
      <c r="O253" s="44">
        <v>4.3</v>
      </c>
      <c r="P253" s="44">
        <v>4.3</v>
      </c>
      <c r="Q253" s="44">
        <v>4.3</v>
      </c>
      <c r="R253" s="44">
        <v>4.3</v>
      </c>
      <c r="S253" s="44">
        <v>4.3</v>
      </c>
      <c r="T253" s="44">
        <v>4.3</v>
      </c>
      <c r="U253" s="44">
        <v>4.3</v>
      </c>
      <c r="V253" s="44">
        <v>4.3</v>
      </c>
      <c r="W253" s="44">
        <v>4.3</v>
      </c>
      <c r="X253" s="44">
        <v>4.3</v>
      </c>
      <c r="Y253" s="44">
        <v>4.3</v>
      </c>
      <c r="Z253" s="44">
        <v>4.3</v>
      </c>
      <c r="AA253" s="44">
        <v>4.3</v>
      </c>
    </row>
    <row r="254" spans="1:27" ht="12.75" customHeight="1" outlineLevel="1" x14ac:dyDescent="0.2">
      <c r="A254" s="97" t="s">
        <v>1255</v>
      </c>
      <c r="B254" s="63" t="s">
        <v>81</v>
      </c>
      <c r="C254" s="43" t="s">
        <v>79</v>
      </c>
      <c r="D254" s="44">
        <f>$D$11</f>
        <v>216.36</v>
      </c>
      <c r="E254" s="44">
        <f t="shared" ref="E254:AA254" si="146">$D$11</f>
        <v>216.36</v>
      </c>
      <c r="F254" s="44">
        <f t="shared" si="146"/>
        <v>216.36</v>
      </c>
      <c r="G254" s="44">
        <f t="shared" si="146"/>
        <v>216.36</v>
      </c>
      <c r="H254" s="44">
        <f t="shared" si="146"/>
        <v>216.36</v>
      </c>
      <c r="I254" s="44">
        <f t="shared" si="146"/>
        <v>216.36</v>
      </c>
      <c r="J254" s="44">
        <f t="shared" si="146"/>
        <v>216.36</v>
      </c>
      <c r="K254" s="44">
        <f t="shared" si="146"/>
        <v>216.36</v>
      </c>
      <c r="L254" s="44">
        <f t="shared" si="146"/>
        <v>216.36</v>
      </c>
      <c r="M254" s="44">
        <f t="shared" si="146"/>
        <v>216.36</v>
      </c>
      <c r="N254" s="44">
        <f t="shared" si="146"/>
        <v>216.36</v>
      </c>
      <c r="O254" s="44">
        <f t="shared" si="146"/>
        <v>216.36</v>
      </c>
      <c r="P254" s="44">
        <f t="shared" si="146"/>
        <v>216.36</v>
      </c>
      <c r="Q254" s="44">
        <f t="shared" si="146"/>
        <v>216.36</v>
      </c>
      <c r="R254" s="44">
        <f>$D$11</f>
        <v>216.36</v>
      </c>
      <c r="S254" s="44">
        <f t="shared" si="146"/>
        <v>216.36</v>
      </c>
      <c r="T254" s="44">
        <f t="shared" si="146"/>
        <v>216.36</v>
      </c>
      <c r="U254" s="44">
        <f t="shared" si="146"/>
        <v>216.36</v>
      </c>
      <c r="V254" s="44">
        <f t="shared" si="146"/>
        <v>216.36</v>
      </c>
      <c r="W254" s="44">
        <f t="shared" si="146"/>
        <v>216.36</v>
      </c>
      <c r="X254" s="44">
        <f t="shared" si="146"/>
        <v>216.36</v>
      </c>
      <c r="Y254" s="44">
        <f t="shared" si="146"/>
        <v>216.36</v>
      </c>
      <c r="Z254" s="44">
        <f t="shared" si="146"/>
        <v>216.36</v>
      </c>
      <c r="AA254" s="44">
        <f t="shared" si="146"/>
        <v>216.36</v>
      </c>
    </row>
    <row r="255" spans="1:27" ht="12.75" customHeight="1" x14ac:dyDescent="0.2">
      <c r="A255" s="96" t="s">
        <v>1256</v>
      </c>
      <c r="B255" s="28" t="str">
        <f>"20"&amp;"."&amp;$B$640&amp;"."&amp;$B$641</f>
        <v>20.04.2024</v>
      </c>
      <c r="C255" s="88" t="s">
        <v>76</v>
      </c>
      <c r="D255" s="89">
        <f>ROUND(((D256+D257+D259+D258)/1000),5)</f>
        <v>1.5992900000000001</v>
      </c>
      <c r="E255" s="89">
        <f>ROUND(((E256+E257+E259+E258)/1000),5)</f>
        <v>1.5280899999999999</v>
      </c>
      <c r="F255" s="89">
        <f>ROUND(((F256+F257+F259+F258)/1000),5)</f>
        <v>1.50058</v>
      </c>
      <c r="G255" s="89">
        <f t="shared" ref="G255:AA255" si="147">ROUND(((G256+G257+G259+G258)/1000),5)</f>
        <v>1.4681299999999999</v>
      </c>
      <c r="H255" s="89">
        <f t="shared" si="147"/>
        <v>1.4991099999999999</v>
      </c>
      <c r="I255" s="89">
        <f t="shared" si="147"/>
        <v>1.5065999999999999</v>
      </c>
      <c r="J255" s="89">
        <f t="shared" si="147"/>
        <v>1.5103</v>
      </c>
      <c r="K255" s="89">
        <f t="shared" si="147"/>
        <v>1.60216</v>
      </c>
      <c r="L255" s="89">
        <f t="shared" si="147"/>
        <v>1.85358</v>
      </c>
      <c r="M255" s="89">
        <f t="shared" si="147"/>
        <v>1.92055</v>
      </c>
      <c r="N255" s="89">
        <f t="shared" si="147"/>
        <v>2.1123400000000001</v>
      </c>
      <c r="O255" s="89">
        <f t="shared" si="147"/>
        <v>2.3678300000000001</v>
      </c>
      <c r="P255" s="89">
        <f t="shared" si="147"/>
        <v>2.30355</v>
      </c>
      <c r="Q255" s="89">
        <f t="shared" si="147"/>
        <v>2.2991799999999998</v>
      </c>
      <c r="R255" s="89">
        <f t="shared" si="147"/>
        <v>2.22689</v>
      </c>
      <c r="S255" s="89">
        <f t="shared" si="147"/>
        <v>2.1737099999999998</v>
      </c>
      <c r="T255" s="89">
        <f t="shared" si="147"/>
        <v>2.1421399999999999</v>
      </c>
      <c r="U255" s="89">
        <f t="shared" si="147"/>
        <v>1.9087000000000001</v>
      </c>
      <c r="V255" s="89">
        <f t="shared" si="147"/>
        <v>1.9021300000000001</v>
      </c>
      <c r="W255" s="89">
        <f t="shared" si="147"/>
        <v>1.927</v>
      </c>
      <c r="X255" s="89">
        <f t="shared" si="147"/>
        <v>1.96184</v>
      </c>
      <c r="Y255" s="89">
        <f t="shared" si="147"/>
        <v>1.93563</v>
      </c>
      <c r="Z255" s="89">
        <f t="shared" si="147"/>
        <v>1.6659200000000001</v>
      </c>
      <c r="AA255" s="89">
        <f t="shared" si="147"/>
        <v>1.60229</v>
      </c>
    </row>
    <row r="256" spans="1:27" ht="12.75" customHeight="1" outlineLevel="1" x14ac:dyDescent="0.2">
      <c r="A256" s="97" t="s">
        <v>1257</v>
      </c>
      <c r="B256" s="63" t="s">
        <v>242</v>
      </c>
      <c r="C256" s="43" t="s">
        <v>79</v>
      </c>
      <c r="D256" s="44">
        <v>1265.51</v>
      </c>
      <c r="E256" s="44">
        <v>1194.31</v>
      </c>
      <c r="F256" s="44">
        <v>1166.8</v>
      </c>
      <c r="G256" s="44">
        <v>1134.3499999999999</v>
      </c>
      <c r="H256" s="44">
        <v>1165.33</v>
      </c>
      <c r="I256" s="44">
        <v>1172.82</v>
      </c>
      <c r="J256" s="44">
        <v>1176.52</v>
      </c>
      <c r="K256" s="44">
        <v>1268.3800000000001</v>
      </c>
      <c r="L256" s="44">
        <v>1519.8</v>
      </c>
      <c r="M256" s="44">
        <v>1586.77</v>
      </c>
      <c r="N256" s="44">
        <v>1778.56</v>
      </c>
      <c r="O256" s="44">
        <v>2034.05</v>
      </c>
      <c r="P256" s="44">
        <v>1969.77</v>
      </c>
      <c r="Q256" s="44">
        <v>1965.4</v>
      </c>
      <c r="R256" s="44">
        <v>1893.11</v>
      </c>
      <c r="S256" s="44">
        <v>1839.93</v>
      </c>
      <c r="T256" s="44">
        <v>1808.36</v>
      </c>
      <c r="U256" s="44">
        <v>1574.92</v>
      </c>
      <c r="V256" s="44">
        <v>1568.35</v>
      </c>
      <c r="W256" s="44">
        <v>1593.22</v>
      </c>
      <c r="X256" s="44">
        <v>1628.06</v>
      </c>
      <c r="Y256" s="44">
        <v>1601.85</v>
      </c>
      <c r="Z256" s="44">
        <v>1332.14</v>
      </c>
      <c r="AA256" s="44">
        <v>1268.51</v>
      </c>
    </row>
    <row r="257" spans="1:27" ht="12.75" customHeight="1" outlineLevel="1" x14ac:dyDescent="0.2">
      <c r="A257" s="97" t="s">
        <v>1258</v>
      </c>
      <c r="B257" s="63" t="s">
        <v>90</v>
      </c>
      <c r="C257" s="43" t="s">
        <v>79</v>
      </c>
      <c r="D257" s="44">
        <f>$D$162</f>
        <v>113.12</v>
      </c>
      <c r="E257" s="44">
        <f>$D$162</f>
        <v>113.12</v>
      </c>
      <c r="F257" s="44">
        <f t="shared" ref="F257:AA257" si="148">$D$162</f>
        <v>113.12</v>
      </c>
      <c r="G257" s="44">
        <f t="shared" si="148"/>
        <v>113.12</v>
      </c>
      <c r="H257" s="44">
        <f t="shared" si="148"/>
        <v>113.12</v>
      </c>
      <c r="I257" s="44">
        <f t="shared" si="148"/>
        <v>113.12</v>
      </c>
      <c r="J257" s="44">
        <f t="shared" si="148"/>
        <v>113.12</v>
      </c>
      <c r="K257" s="44">
        <f t="shared" si="148"/>
        <v>113.12</v>
      </c>
      <c r="L257" s="44">
        <f t="shared" si="148"/>
        <v>113.12</v>
      </c>
      <c r="M257" s="44">
        <f t="shared" si="148"/>
        <v>113.12</v>
      </c>
      <c r="N257" s="44">
        <f t="shared" si="148"/>
        <v>113.12</v>
      </c>
      <c r="O257" s="44">
        <f t="shared" si="148"/>
        <v>113.12</v>
      </c>
      <c r="P257" s="44">
        <f t="shared" si="148"/>
        <v>113.12</v>
      </c>
      <c r="Q257" s="44">
        <f t="shared" si="148"/>
        <v>113.12</v>
      </c>
      <c r="R257" s="44">
        <f t="shared" si="148"/>
        <v>113.12</v>
      </c>
      <c r="S257" s="44">
        <f t="shared" si="148"/>
        <v>113.12</v>
      </c>
      <c r="T257" s="44">
        <f t="shared" si="148"/>
        <v>113.12</v>
      </c>
      <c r="U257" s="44">
        <f t="shared" si="148"/>
        <v>113.12</v>
      </c>
      <c r="V257" s="44">
        <f t="shared" si="148"/>
        <v>113.12</v>
      </c>
      <c r="W257" s="44">
        <f t="shared" si="148"/>
        <v>113.12</v>
      </c>
      <c r="X257" s="44">
        <f t="shared" si="148"/>
        <v>113.12</v>
      </c>
      <c r="Y257" s="44">
        <f t="shared" si="148"/>
        <v>113.12</v>
      </c>
      <c r="Z257" s="44">
        <f t="shared" si="148"/>
        <v>113.12</v>
      </c>
      <c r="AA257" s="44">
        <f t="shared" si="148"/>
        <v>113.12</v>
      </c>
    </row>
    <row r="258" spans="1:27" ht="12.75" customHeight="1" outlineLevel="1" x14ac:dyDescent="0.2">
      <c r="A258" s="97" t="s">
        <v>1259</v>
      </c>
      <c r="B258" s="63" t="s">
        <v>83</v>
      </c>
      <c r="C258" s="43" t="s">
        <v>79</v>
      </c>
      <c r="D258" s="44">
        <v>4.3</v>
      </c>
      <c r="E258" s="44">
        <v>4.3</v>
      </c>
      <c r="F258" s="44">
        <v>4.3</v>
      </c>
      <c r="G258" s="44">
        <v>4.3</v>
      </c>
      <c r="H258" s="44">
        <v>4.3</v>
      </c>
      <c r="I258" s="44">
        <v>4.3</v>
      </c>
      <c r="J258" s="44">
        <v>4.3</v>
      </c>
      <c r="K258" s="44">
        <v>4.3</v>
      </c>
      <c r="L258" s="44">
        <v>4.3</v>
      </c>
      <c r="M258" s="44">
        <v>4.3</v>
      </c>
      <c r="N258" s="44">
        <v>4.3</v>
      </c>
      <c r="O258" s="44">
        <v>4.3</v>
      </c>
      <c r="P258" s="44">
        <v>4.3</v>
      </c>
      <c r="Q258" s="44">
        <v>4.3</v>
      </c>
      <c r="R258" s="44">
        <v>4.3</v>
      </c>
      <c r="S258" s="44">
        <v>4.3</v>
      </c>
      <c r="T258" s="44">
        <v>4.3</v>
      </c>
      <c r="U258" s="44">
        <v>4.3</v>
      </c>
      <c r="V258" s="44">
        <v>4.3</v>
      </c>
      <c r="W258" s="44">
        <v>4.3</v>
      </c>
      <c r="X258" s="44">
        <v>4.3</v>
      </c>
      <c r="Y258" s="44">
        <v>4.3</v>
      </c>
      <c r="Z258" s="44">
        <v>4.3</v>
      </c>
      <c r="AA258" s="44">
        <v>4.3</v>
      </c>
    </row>
    <row r="259" spans="1:27" ht="12.75" customHeight="1" outlineLevel="1" x14ac:dyDescent="0.2">
      <c r="A259" s="97" t="s">
        <v>1260</v>
      </c>
      <c r="B259" s="63" t="s">
        <v>81</v>
      </c>
      <c r="C259" s="43" t="s">
        <v>79</v>
      </c>
      <c r="D259" s="44">
        <f>$D$11</f>
        <v>216.36</v>
      </c>
      <c r="E259" s="44">
        <f t="shared" ref="E259:AA259" si="149">$D$11</f>
        <v>216.36</v>
      </c>
      <c r="F259" s="44">
        <f t="shared" si="149"/>
        <v>216.36</v>
      </c>
      <c r="G259" s="44">
        <f t="shared" si="149"/>
        <v>216.36</v>
      </c>
      <c r="H259" s="44">
        <f t="shared" si="149"/>
        <v>216.36</v>
      </c>
      <c r="I259" s="44">
        <f t="shared" si="149"/>
        <v>216.36</v>
      </c>
      <c r="J259" s="44">
        <f t="shared" si="149"/>
        <v>216.36</v>
      </c>
      <c r="K259" s="44">
        <f t="shared" si="149"/>
        <v>216.36</v>
      </c>
      <c r="L259" s="44">
        <f t="shared" si="149"/>
        <v>216.36</v>
      </c>
      <c r="M259" s="44">
        <f t="shared" si="149"/>
        <v>216.36</v>
      </c>
      <c r="N259" s="44">
        <f t="shared" si="149"/>
        <v>216.36</v>
      </c>
      <c r="O259" s="44">
        <f t="shared" si="149"/>
        <v>216.36</v>
      </c>
      <c r="P259" s="44">
        <f t="shared" si="149"/>
        <v>216.36</v>
      </c>
      <c r="Q259" s="44">
        <f t="shared" si="149"/>
        <v>216.36</v>
      </c>
      <c r="R259" s="44">
        <f>$D$11</f>
        <v>216.36</v>
      </c>
      <c r="S259" s="44">
        <f t="shared" si="149"/>
        <v>216.36</v>
      </c>
      <c r="T259" s="44">
        <f t="shared" si="149"/>
        <v>216.36</v>
      </c>
      <c r="U259" s="44">
        <f t="shared" si="149"/>
        <v>216.36</v>
      </c>
      <c r="V259" s="44">
        <f t="shared" si="149"/>
        <v>216.36</v>
      </c>
      <c r="W259" s="44">
        <f t="shared" si="149"/>
        <v>216.36</v>
      </c>
      <c r="X259" s="44">
        <f t="shared" si="149"/>
        <v>216.36</v>
      </c>
      <c r="Y259" s="44">
        <f t="shared" si="149"/>
        <v>216.36</v>
      </c>
      <c r="Z259" s="44">
        <f t="shared" si="149"/>
        <v>216.36</v>
      </c>
      <c r="AA259" s="44">
        <f t="shared" si="149"/>
        <v>216.36</v>
      </c>
    </row>
    <row r="260" spans="1:27" ht="12.75" customHeight="1" x14ac:dyDescent="0.2">
      <c r="A260" s="96" t="s">
        <v>1261</v>
      </c>
      <c r="B260" s="28" t="str">
        <f>"21"&amp;"."&amp;$B$640&amp;"."&amp;$B$641</f>
        <v>21.04.2024</v>
      </c>
      <c r="C260" s="88" t="s">
        <v>76</v>
      </c>
      <c r="D260" s="89">
        <f>ROUND(((D261+D262+D264+D263)/1000),5)</f>
        <v>1.5560400000000001</v>
      </c>
      <c r="E260" s="89">
        <f>ROUND(((E261+E262+E264+E263)/1000),5)</f>
        <v>1.4941599999999999</v>
      </c>
      <c r="F260" s="89">
        <f>ROUND(((F261+F262+F264+F263)/1000),5)</f>
        <v>1.41473</v>
      </c>
      <c r="G260" s="89">
        <f t="shared" ref="G260:AA260" si="150">ROUND(((G261+G262+G264+G263)/1000),5)</f>
        <v>1.4016900000000001</v>
      </c>
      <c r="H260" s="89">
        <f t="shared" si="150"/>
        <v>1.40544</v>
      </c>
      <c r="I260" s="89">
        <f t="shared" si="150"/>
        <v>1.4338900000000001</v>
      </c>
      <c r="J260" s="89">
        <f t="shared" si="150"/>
        <v>1.39554</v>
      </c>
      <c r="K260" s="89">
        <f t="shared" si="150"/>
        <v>1.4957</v>
      </c>
      <c r="L260" s="89">
        <f t="shared" si="150"/>
        <v>1.6815</v>
      </c>
      <c r="M260" s="89">
        <f t="shared" si="150"/>
        <v>1.8730899999999999</v>
      </c>
      <c r="N260" s="89">
        <f t="shared" si="150"/>
        <v>1.9431700000000001</v>
      </c>
      <c r="O260" s="89">
        <f t="shared" si="150"/>
        <v>1.9398200000000001</v>
      </c>
      <c r="P260" s="89">
        <f t="shared" si="150"/>
        <v>1.9549099999999999</v>
      </c>
      <c r="Q260" s="89">
        <f t="shared" si="150"/>
        <v>1.9579</v>
      </c>
      <c r="R260" s="89">
        <f t="shared" si="150"/>
        <v>1.9444300000000001</v>
      </c>
      <c r="S260" s="89">
        <f t="shared" si="150"/>
        <v>1.8988400000000001</v>
      </c>
      <c r="T260" s="89">
        <f t="shared" si="150"/>
        <v>1.90384</v>
      </c>
      <c r="U260" s="89">
        <f t="shared" si="150"/>
        <v>1.92174</v>
      </c>
      <c r="V260" s="89">
        <f t="shared" si="150"/>
        <v>1.9470400000000001</v>
      </c>
      <c r="W260" s="89">
        <f t="shared" si="150"/>
        <v>2.0846900000000002</v>
      </c>
      <c r="X260" s="89">
        <f t="shared" si="150"/>
        <v>2.1847500000000002</v>
      </c>
      <c r="Y260" s="89">
        <f t="shared" si="150"/>
        <v>1.9789099999999999</v>
      </c>
      <c r="Z260" s="89">
        <f t="shared" si="150"/>
        <v>1.6746300000000001</v>
      </c>
      <c r="AA260" s="89">
        <f t="shared" si="150"/>
        <v>1.55968</v>
      </c>
    </row>
    <row r="261" spans="1:27" ht="12.75" customHeight="1" outlineLevel="1" x14ac:dyDescent="0.2">
      <c r="A261" s="97" t="s">
        <v>1262</v>
      </c>
      <c r="B261" s="63" t="s">
        <v>242</v>
      </c>
      <c r="C261" s="43" t="s">
        <v>79</v>
      </c>
      <c r="D261" s="44">
        <v>1222.26</v>
      </c>
      <c r="E261" s="44">
        <v>1160.3800000000001</v>
      </c>
      <c r="F261" s="44">
        <v>1080.95</v>
      </c>
      <c r="G261" s="44">
        <v>1067.9100000000001</v>
      </c>
      <c r="H261" s="44">
        <v>1071.6600000000001</v>
      </c>
      <c r="I261" s="44">
        <v>1100.1099999999999</v>
      </c>
      <c r="J261" s="44">
        <v>1061.76</v>
      </c>
      <c r="K261" s="44">
        <v>1161.92</v>
      </c>
      <c r="L261" s="44">
        <v>1347.72</v>
      </c>
      <c r="M261" s="44">
        <v>1539.31</v>
      </c>
      <c r="N261" s="44">
        <v>1609.39</v>
      </c>
      <c r="O261" s="44">
        <v>1606.04</v>
      </c>
      <c r="P261" s="44">
        <v>1621.13</v>
      </c>
      <c r="Q261" s="44">
        <v>1624.12</v>
      </c>
      <c r="R261" s="44">
        <v>1610.65</v>
      </c>
      <c r="S261" s="44">
        <v>1565.06</v>
      </c>
      <c r="T261" s="44">
        <v>1570.06</v>
      </c>
      <c r="U261" s="44">
        <v>1587.96</v>
      </c>
      <c r="V261" s="44">
        <v>1613.26</v>
      </c>
      <c r="W261" s="44">
        <v>1750.91</v>
      </c>
      <c r="X261" s="44">
        <v>1850.97</v>
      </c>
      <c r="Y261" s="44">
        <v>1645.13</v>
      </c>
      <c r="Z261" s="44">
        <v>1340.85</v>
      </c>
      <c r="AA261" s="44">
        <v>1225.9000000000001</v>
      </c>
    </row>
    <row r="262" spans="1:27" ht="12.75" customHeight="1" outlineLevel="1" x14ac:dyDescent="0.2">
      <c r="A262" s="97" t="s">
        <v>1263</v>
      </c>
      <c r="B262" s="63" t="s">
        <v>90</v>
      </c>
      <c r="C262" s="43" t="s">
        <v>79</v>
      </c>
      <c r="D262" s="44">
        <f>$D$162</f>
        <v>113.12</v>
      </c>
      <c r="E262" s="44">
        <f>$D$162</f>
        <v>113.12</v>
      </c>
      <c r="F262" s="44">
        <f t="shared" ref="F262:AA262" si="151">$D$162</f>
        <v>113.12</v>
      </c>
      <c r="G262" s="44">
        <f t="shared" si="151"/>
        <v>113.12</v>
      </c>
      <c r="H262" s="44">
        <f t="shared" si="151"/>
        <v>113.12</v>
      </c>
      <c r="I262" s="44">
        <f t="shared" si="151"/>
        <v>113.12</v>
      </c>
      <c r="J262" s="44">
        <f t="shared" si="151"/>
        <v>113.12</v>
      </c>
      <c r="K262" s="44">
        <f t="shared" si="151"/>
        <v>113.12</v>
      </c>
      <c r="L262" s="44">
        <f t="shared" si="151"/>
        <v>113.12</v>
      </c>
      <c r="M262" s="44">
        <f t="shared" si="151"/>
        <v>113.12</v>
      </c>
      <c r="N262" s="44">
        <f t="shared" si="151"/>
        <v>113.12</v>
      </c>
      <c r="O262" s="44">
        <f t="shared" si="151"/>
        <v>113.12</v>
      </c>
      <c r="P262" s="44">
        <f t="shared" si="151"/>
        <v>113.12</v>
      </c>
      <c r="Q262" s="44">
        <f t="shared" si="151"/>
        <v>113.12</v>
      </c>
      <c r="R262" s="44">
        <f t="shared" si="151"/>
        <v>113.12</v>
      </c>
      <c r="S262" s="44">
        <f t="shared" si="151"/>
        <v>113.12</v>
      </c>
      <c r="T262" s="44">
        <f t="shared" si="151"/>
        <v>113.12</v>
      </c>
      <c r="U262" s="44">
        <f t="shared" si="151"/>
        <v>113.12</v>
      </c>
      <c r="V262" s="44">
        <f t="shared" si="151"/>
        <v>113.12</v>
      </c>
      <c r="W262" s="44">
        <f t="shared" si="151"/>
        <v>113.12</v>
      </c>
      <c r="X262" s="44">
        <f t="shared" si="151"/>
        <v>113.12</v>
      </c>
      <c r="Y262" s="44">
        <f t="shared" si="151"/>
        <v>113.12</v>
      </c>
      <c r="Z262" s="44">
        <f t="shared" si="151"/>
        <v>113.12</v>
      </c>
      <c r="AA262" s="44">
        <f t="shared" si="151"/>
        <v>113.12</v>
      </c>
    </row>
    <row r="263" spans="1:27" ht="12.75" customHeight="1" outlineLevel="1" x14ac:dyDescent="0.2">
      <c r="A263" s="97" t="s">
        <v>1264</v>
      </c>
      <c r="B263" s="63" t="s">
        <v>83</v>
      </c>
      <c r="C263" s="43" t="s">
        <v>79</v>
      </c>
      <c r="D263" s="44">
        <v>4.3</v>
      </c>
      <c r="E263" s="44">
        <v>4.3</v>
      </c>
      <c r="F263" s="44">
        <v>4.3</v>
      </c>
      <c r="G263" s="44">
        <v>4.3</v>
      </c>
      <c r="H263" s="44">
        <v>4.3</v>
      </c>
      <c r="I263" s="44">
        <v>4.3</v>
      </c>
      <c r="J263" s="44">
        <v>4.3</v>
      </c>
      <c r="K263" s="44">
        <v>4.3</v>
      </c>
      <c r="L263" s="44">
        <v>4.3</v>
      </c>
      <c r="M263" s="44">
        <v>4.3</v>
      </c>
      <c r="N263" s="44">
        <v>4.3</v>
      </c>
      <c r="O263" s="44">
        <v>4.3</v>
      </c>
      <c r="P263" s="44">
        <v>4.3</v>
      </c>
      <c r="Q263" s="44">
        <v>4.3</v>
      </c>
      <c r="R263" s="44">
        <v>4.3</v>
      </c>
      <c r="S263" s="44">
        <v>4.3</v>
      </c>
      <c r="T263" s="44">
        <v>4.3</v>
      </c>
      <c r="U263" s="44">
        <v>4.3</v>
      </c>
      <c r="V263" s="44">
        <v>4.3</v>
      </c>
      <c r="W263" s="44">
        <v>4.3</v>
      </c>
      <c r="X263" s="44">
        <v>4.3</v>
      </c>
      <c r="Y263" s="44">
        <v>4.3</v>
      </c>
      <c r="Z263" s="44">
        <v>4.3</v>
      </c>
      <c r="AA263" s="44">
        <v>4.3</v>
      </c>
    </row>
    <row r="264" spans="1:27" ht="12.75" customHeight="1" outlineLevel="1" x14ac:dyDescent="0.2">
      <c r="A264" s="97" t="s">
        <v>1265</v>
      </c>
      <c r="B264" s="63" t="s">
        <v>81</v>
      </c>
      <c r="C264" s="43" t="s">
        <v>79</v>
      </c>
      <c r="D264" s="44">
        <f>$D$11</f>
        <v>216.36</v>
      </c>
      <c r="E264" s="44">
        <f t="shared" ref="E264:AA264" si="152">$D$11</f>
        <v>216.36</v>
      </c>
      <c r="F264" s="44">
        <f t="shared" si="152"/>
        <v>216.36</v>
      </c>
      <c r="G264" s="44">
        <f t="shared" si="152"/>
        <v>216.36</v>
      </c>
      <c r="H264" s="44">
        <f t="shared" si="152"/>
        <v>216.36</v>
      </c>
      <c r="I264" s="44">
        <f t="shared" si="152"/>
        <v>216.36</v>
      </c>
      <c r="J264" s="44">
        <f t="shared" si="152"/>
        <v>216.36</v>
      </c>
      <c r="K264" s="44">
        <f t="shared" si="152"/>
        <v>216.36</v>
      </c>
      <c r="L264" s="44">
        <f t="shared" si="152"/>
        <v>216.36</v>
      </c>
      <c r="M264" s="44">
        <f t="shared" si="152"/>
        <v>216.36</v>
      </c>
      <c r="N264" s="44">
        <f t="shared" si="152"/>
        <v>216.36</v>
      </c>
      <c r="O264" s="44">
        <f t="shared" si="152"/>
        <v>216.36</v>
      </c>
      <c r="P264" s="44">
        <f t="shared" si="152"/>
        <v>216.36</v>
      </c>
      <c r="Q264" s="44">
        <f t="shared" si="152"/>
        <v>216.36</v>
      </c>
      <c r="R264" s="44">
        <f>$D$11</f>
        <v>216.36</v>
      </c>
      <c r="S264" s="44">
        <f t="shared" si="152"/>
        <v>216.36</v>
      </c>
      <c r="T264" s="44">
        <f t="shared" si="152"/>
        <v>216.36</v>
      </c>
      <c r="U264" s="44">
        <f t="shared" si="152"/>
        <v>216.36</v>
      </c>
      <c r="V264" s="44">
        <f t="shared" si="152"/>
        <v>216.36</v>
      </c>
      <c r="W264" s="44">
        <f t="shared" si="152"/>
        <v>216.36</v>
      </c>
      <c r="X264" s="44">
        <f t="shared" si="152"/>
        <v>216.36</v>
      </c>
      <c r="Y264" s="44">
        <f t="shared" si="152"/>
        <v>216.36</v>
      </c>
      <c r="Z264" s="44">
        <f t="shared" si="152"/>
        <v>216.36</v>
      </c>
      <c r="AA264" s="44">
        <f t="shared" si="152"/>
        <v>216.36</v>
      </c>
    </row>
    <row r="265" spans="1:27" ht="12.75" customHeight="1" x14ac:dyDescent="0.2">
      <c r="A265" s="96" t="s">
        <v>1266</v>
      </c>
      <c r="B265" s="28" t="str">
        <f>"22"&amp;"."&amp;$B$640&amp;"."&amp;$B$641</f>
        <v>22.04.2024</v>
      </c>
      <c r="C265" s="88" t="s">
        <v>76</v>
      </c>
      <c r="D265" s="89">
        <f>ROUND(((D266+D267+D269+D268)/1000),5)</f>
        <v>1.4954400000000001</v>
      </c>
      <c r="E265" s="89">
        <f>ROUND(((E266+E267+E269+E268)/1000),5)</f>
        <v>1.4004099999999999</v>
      </c>
      <c r="F265" s="89">
        <f>ROUND(((F266+F267+F269+F268)/1000),5)</f>
        <v>1.3366100000000001</v>
      </c>
      <c r="G265" s="89">
        <f t="shared" ref="G265:AA265" si="153">ROUND(((G266+G267+G269+G268)/1000),5)</f>
        <v>1.32456</v>
      </c>
      <c r="H265" s="89">
        <f t="shared" si="153"/>
        <v>1.3499099999999999</v>
      </c>
      <c r="I265" s="89">
        <f t="shared" si="153"/>
        <v>1.49204</v>
      </c>
      <c r="J265" s="89">
        <f t="shared" si="153"/>
        <v>1.5922499999999999</v>
      </c>
      <c r="K265" s="89">
        <f t="shared" si="153"/>
        <v>1.8793500000000001</v>
      </c>
      <c r="L265" s="89">
        <f t="shared" si="153"/>
        <v>2.11097</v>
      </c>
      <c r="M265" s="89">
        <f t="shared" si="153"/>
        <v>2.3443299999999998</v>
      </c>
      <c r="N265" s="89">
        <f t="shared" si="153"/>
        <v>2.3712499999999999</v>
      </c>
      <c r="O265" s="89">
        <f t="shared" si="153"/>
        <v>2.42286</v>
      </c>
      <c r="P265" s="89">
        <f t="shared" si="153"/>
        <v>2.4048500000000002</v>
      </c>
      <c r="Q265" s="89">
        <f t="shared" si="153"/>
        <v>2.4177599999999999</v>
      </c>
      <c r="R265" s="89">
        <f t="shared" si="153"/>
        <v>2.3910999999999998</v>
      </c>
      <c r="S265" s="89">
        <f t="shared" si="153"/>
        <v>2.379</v>
      </c>
      <c r="T265" s="89">
        <f t="shared" si="153"/>
        <v>2.37602</v>
      </c>
      <c r="U265" s="89">
        <f t="shared" si="153"/>
        <v>2.17327</v>
      </c>
      <c r="V265" s="89">
        <f t="shared" si="153"/>
        <v>2.0156700000000001</v>
      </c>
      <c r="W265" s="89">
        <f t="shared" si="153"/>
        <v>2.1752799999999999</v>
      </c>
      <c r="X265" s="89">
        <f t="shared" si="153"/>
        <v>2.3291599999999999</v>
      </c>
      <c r="Y265" s="89">
        <f t="shared" si="153"/>
        <v>2.06901</v>
      </c>
      <c r="Z265" s="89">
        <f t="shared" si="153"/>
        <v>1.8787100000000001</v>
      </c>
      <c r="AA265" s="89">
        <f t="shared" si="153"/>
        <v>1.6212299999999999</v>
      </c>
    </row>
    <row r="266" spans="1:27" ht="12.75" customHeight="1" outlineLevel="1" x14ac:dyDescent="0.2">
      <c r="A266" s="97" t="s">
        <v>1267</v>
      </c>
      <c r="B266" s="63" t="s">
        <v>242</v>
      </c>
      <c r="C266" s="43" t="s">
        <v>79</v>
      </c>
      <c r="D266" s="44">
        <v>1161.6600000000001</v>
      </c>
      <c r="E266" s="44">
        <v>1066.6300000000001</v>
      </c>
      <c r="F266" s="44">
        <v>1002.83</v>
      </c>
      <c r="G266" s="44">
        <v>990.78</v>
      </c>
      <c r="H266" s="44">
        <v>1016.13</v>
      </c>
      <c r="I266" s="44">
        <v>1158.26</v>
      </c>
      <c r="J266" s="44">
        <v>1258.47</v>
      </c>
      <c r="K266" s="44">
        <v>1545.57</v>
      </c>
      <c r="L266" s="44">
        <v>1777.19</v>
      </c>
      <c r="M266" s="44">
        <v>2010.55</v>
      </c>
      <c r="N266" s="44">
        <v>2037.47</v>
      </c>
      <c r="O266" s="44">
        <v>2089.08</v>
      </c>
      <c r="P266" s="44">
        <v>2071.0700000000002</v>
      </c>
      <c r="Q266" s="44">
        <v>2083.98</v>
      </c>
      <c r="R266" s="44">
        <v>2057.3200000000002</v>
      </c>
      <c r="S266" s="44">
        <v>2045.22</v>
      </c>
      <c r="T266" s="44">
        <v>2042.24</v>
      </c>
      <c r="U266" s="44">
        <v>1839.49</v>
      </c>
      <c r="V266" s="44">
        <v>1681.89</v>
      </c>
      <c r="W266" s="44">
        <v>1841.5</v>
      </c>
      <c r="X266" s="44">
        <v>1995.38</v>
      </c>
      <c r="Y266" s="44">
        <v>1735.23</v>
      </c>
      <c r="Z266" s="44">
        <v>1544.93</v>
      </c>
      <c r="AA266" s="44">
        <v>1287.45</v>
      </c>
    </row>
    <row r="267" spans="1:27" ht="12.75" customHeight="1" outlineLevel="1" x14ac:dyDescent="0.2">
      <c r="A267" s="97" t="s">
        <v>1268</v>
      </c>
      <c r="B267" s="63" t="s">
        <v>90</v>
      </c>
      <c r="C267" s="43" t="s">
        <v>79</v>
      </c>
      <c r="D267" s="44">
        <f>$D$162</f>
        <v>113.12</v>
      </c>
      <c r="E267" s="44">
        <f>$D$162</f>
        <v>113.12</v>
      </c>
      <c r="F267" s="44">
        <f t="shared" ref="F267:AA267" si="154">$D$162</f>
        <v>113.12</v>
      </c>
      <c r="G267" s="44">
        <f t="shared" si="154"/>
        <v>113.12</v>
      </c>
      <c r="H267" s="44">
        <f t="shared" si="154"/>
        <v>113.12</v>
      </c>
      <c r="I267" s="44">
        <f t="shared" si="154"/>
        <v>113.12</v>
      </c>
      <c r="J267" s="44">
        <f t="shared" si="154"/>
        <v>113.12</v>
      </c>
      <c r="K267" s="44">
        <f t="shared" si="154"/>
        <v>113.12</v>
      </c>
      <c r="L267" s="44">
        <f t="shared" si="154"/>
        <v>113.12</v>
      </c>
      <c r="M267" s="44">
        <f t="shared" si="154"/>
        <v>113.12</v>
      </c>
      <c r="N267" s="44">
        <f t="shared" si="154"/>
        <v>113.12</v>
      </c>
      <c r="O267" s="44">
        <f t="shared" si="154"/>
        <v>113.12</v>
      </c>
      <c r="P267" s="44">
        <f t="shared" si="154"/>
        <v>113.12</v>
      </c>
      <c r="Q267" s="44">
        <f t="shared" si="154"/>
        <v>113.12</v>
      </c>
      <c r="R267" s="44">
        <f t="shared" si="154"/>
        <v>113.12</v>
      </c>
      <c r="S267" s="44">
        <f t="shared" si="154"/>
        <v>113.12</v>
      </c>
      <c r="T267" s="44">
        <f t="shared" si="154"/>
        <v>113.12</v>
      </c>
      <c r="U267" s="44">
        <f t="shared" si="154"/>
        <v>113.12</v>
      </c>
      <c r="V267" s="44">
        <f t="shared" si="154"/>
        <v>113.12</v>
      </c>
      <c r="W267" s="44">
        <f t="shared" si="154"/>
        <v>113.12</v>
      </c>
      <c r="X267" s="44">
        <f t="shared" si="154"/>
        <v>113.12</v>
      </c>
      <c r="Y267" s="44">
        <f t="shared" si="154"/>
        <v>113.12</v>
      </c>
      <c r="Z267" s="44">
        <f t="shared" si="154"/>
        <v>113.12</v>
      </c>
      <c r="AA267" s="44">
        <f t="shared" si="154"/>
        <v>113.12</v>
      </c>
    </row>
    <row r="268" spans="1:27" ht="12.75" customHeight="1" outlineLevel="1" x14ac:dyDescent="0.2">
      <c r="A268" s="97" t="s">
        <v>1269</v>
      </c>
      <c r="B268" s="63" t="s">
        <v>83</v>
      </c>
      <c r="C268" s="43" t="s">
        <v>79</v>
      </c>
      <c r="D268" s="44">
        <v>4.3</v>
      </c>
      <c r="E268" s="44">
        <v>4.3</v>
      </c>
      <c r="F268" s="44">
        <v>4.3</v>
      </c>
      <c r="G268" s="44">
        <v>4.3</v>
      </c>
      <c r="H268" s="44">
        <v>4.3</v>
      </c>
      <c r="I268" s="44">
        <v>4.3</v>
      </c>
      <c r="J268" s="44">
        <v>4.3</v>
      </c>
      <c r="K268" s="44">
        <v>4.3</v>
      </c>
      <c r="L268" s="44">
        <v>4.3</v>
      </c>
      <c r="M268" s="44">
        <v>4.3</v>
      </c>
      <c r="N268" s="44">
        <v>4.3</v>
      </c>
      <c r="O268" s="44">
        <v>4.3</v>
      </c>
      <c r="P268" s="44">
        <v>4.3</v>
      </c>
      <c r="Q268" s="44">
        <v>4.3</v>
      </c>
      <c r="R268" s="44">
        <v>4.3</v>
      </c>
      <c r="S268" s="44">
        <v>4.3</v>
      </c>
      <c r="T268" s="44">
        <v>4.3</v>
      </c>
      <c r="U268" s="44">
        <v>4.3</v>
      </c>
      <c r="V268" s="44">
        <v>4.3</v>
      </c>
      <c r="W268" s="44">
        <v>4.3</v>
      </c>
      <c r="X268" s="44">
        <v>4.3</v>
      </c>
      <c r="Y268" s="44">
        <v>4.3</v>
      </c>
      <c r="Z268" s="44">
        <v>4.3</v>
      </c>
      <c r="AA268" s="44">
        <v>4.3</v>
      </c>
    </row>
    <row r="269" spans="1:27" ht="12.75" customHeight="1" outlineLevel="1" x14ac:dyDescent="0.2">
      <c r="A269" s="97" t="s">
        <v>1270</v>
      </c>
      <c r="B269" s="63" t="s">
        <v>81</v>
      </c>
      <c r="C269" s="43" t="s">
        <v>79</v>
      </c>
      <c r="D269" s="44">
        <f>$D$11</f>
        <v>216.36</v>
      </c>
      <c r="E269" s="44">
        <f t="shared" ref="E269:AA269" si="155">$D$11</f>
        <v>216.36</v>
      </c>
      <c r="F269" s="44">
        <f t="shared" si="155"/>
        <v>216.36</v>
      </c>
      <c r="G269" s="44">
        <f t="shared" si="155"/>
        <v>216.36</v>
      </c>
      <c r="H269" s="44">
        <f t="shared" si="155"/>
        <v>216.36</v>
      </c>
      <c r="I269" s="44">
        <f t="shared" si="155"/>
        <v>216.36</v>
      </c>
      <c r="J269" s="44">
        <f t="shared" si="155"/>
        <v>216.36</v>
      </c>
      <c r="K269" s="44">
        <f t="shared" si="155"/>
        <v>216.36</v>
      </c>
      <c r="L269" s="44">
        <f t="shared" si="155"/>
        <v>216.36</v>
      </c>
      <c r="M269" s="44">
        <f t="shared" si="155"/>
        <v>216.36</v>
      </c>
      <c r="N269" s="44">
        <f t="shared" si="155"/>
        <v>216.36</v>
      </c>
      <c r="O269" s="44">
        <f t="shared" si="155"/>
        <v>216.36</v>
      </c>
      <c r="P269" s="44">
        <f t="shared" si="155"/>
        <v>216.36</v>
      </c>
      <c r="Q269" s="44">
        <f t="shared" si="155"/>
        <v>216.36</v>
      </c>
      <c r="R269" s="44">
        <f>$D$11</f>
        <v>216.36</v>
      </c>
      <c r="S269" s="44">
        <f t="shared" si="155"/>
        <v>216.36</v>
      </c>
      <c r="T269" s="44">
        <f t="shared" si="155"/>
        <v>216.36</v>
      </c>
      <c r="U269" s="44">
        <f t="shared" si="155"/>
        <v>216.36</v>
      </c>
      <c r="V269" s="44">
        <f t="shared" si="155"/>
        <v>216.36</v>
      </c>
      <c r="W269" s="44">
        <f t="shared" si="155"/>
        <v>216.36</v>
      </c>
      <c r="X269" s="44">
        <f t="shared" si="155"/>
        <v>216.36</v>
      </c>
      <c r="Y269" s="44">
        <f t="shared" si="155"/>
        <v>216.36</v>
      </c>
      <c r="Z269" s="44">
        <f t="shared" si="155"/>
        <v>216.36</v>
      </c>
      <c r="AA269" s="44">
        <f t="shared" si="155"/>
        <v>216.36</v>
      </c>
    </row>
    <row r="270" spans="1:27" ht="12.75" customHeight="1" x14ac:dyDescent="0.2">
      <c r="A270" s="96" t="s">
        <v>1271</v>
      </c>
      <c r="B270" s="28" t="str">
        <f>"23"&amp;"."&amp;$B$640&amp;"."&amp;$B$641</f>
        <v>23.04.2024</v>
      </c>
      <c r="C270" s="88" t="s">
        <v>76</v>
      </c>
      <c r="D270" s="89">
        <f>ROUND(((D271+D272+D274+D273)/1000),5)</f>
        <v>1.53864</v>
      </c>
      <c r="E270" s="89">
        <f>ROUND(((E271+E272+E274+E273)/1000),5)</f>
        <v>1.4224399999999999</v>
      </c>
      <c r="F270" s="89">
        <f>ROUND(((F271+F272+F274+F273)/1000),5)</f>
        <v>1.3484799999999999</v>
      </c>
      <c r="G270" s="89">
        <f t="shared" ref="G270:AA270" si="156">ROUND(((G271+G272+G274+G273)/1000),5)</f>
        <v>1.3551899999999999</v>
      </c>
      <c r="H270" s="89">
        <f t="shared" si="156"/>
        <v>1.4693499999999999</v>
      </c>
      <c r="I270" s="89">
        <f t="shared" si="156"/>
        <v>1.5381499999999999</v>
      </c>
      <c r="J270" s="89">
        <f t="shared" si="156"/>
        <v>1.6443300000000001</v>
      </c>
      <c r="K270" s="89">
        <f t="shared" si="156"/>
        <v>1.87368</v>
      </c>
      <c r="L270" s="89">
        <f t="shared" si="156"/>
        <v>2.0696699999999999</v>
      </c>
      <c r="M270" s="89">
        <f t="shared" si="156"/>
        <v>2.28796</v>
      </c>
      <c r="N270" s="89">
        <f t="shared" si="156"/>
        <v>2.35087</v>
      </c>
      <c r="O270" s="89">
        <f t="shared" si="156"/>
        <v>2.2636699999999998</v>
      </c>
      <c r="P270" s="89">
        <f t="shared" si="156"/>
        <v>2.1393200000000001</v>
      </c>
      <c r="Q270" s="89">
        <f t="shared" si="156"/>
        <v>2.3105500000000001</v>
      </c>
      <c r="R270" s="89">
        <f t="shared" si="156"/>
        <v>2.2823799999999999</v>
      </c>
      <c r="S270" s="89">
        <f t="shared" si="156"/>
        <v>2.2220499999999999</v>
      </c>
      <c r="T270" s="89">
        <f t="shared" si="156"/>
        <v>2.2189299999999998</v>
      </c>
      <c r="U270" s="89">
        <f t="shared" si="156"/>
        <v>2.1197699999999999</v>
      </c>
      <c r="V270" s="89">
        <f t="shared" si="156"/>
        <v>2.1791700000000001</v>
      </c>
      <c r="W270" s="89">
        <f t="shared" si="156"/>
        <v>2.2637900000000002</v>
      </c>
      <c r="X270" s="89">
        <f t="shared" si="156"/>
        <v>2.1532900000000001</v>
      </c>
      <c r="Y270" s="89">
        <f t="shared" si="156"/>
        <v>2.0109300000000001</v>
      </c>
      <c r="Z270" s="89">
        <f t="shared" si="156"/>
        <v>1.8507400000000001</v>
      </c>
      <c r="AA270" s="89">
        <f t="shared" si="156"/>
        <v>1.6103400000000001</v>
      </c>
    </row>
    <row r="271" spans="1:27" ht="12.75" customHeight="1" outlineLevel="1" x14ac:dyDescent="0.2">
      <c r="A271" s="97" t="s">
        <v>1272</v>
      </c>
      <c r="B271" s="63" t="s">
        <v>242</v>
      </c>
      <c r="C271" s="43" t="s">
        <v>79</v>
      </c>
      <c r="D271" s="44">
        <v>1204.8599999999999</v>
      </c>
      <c r="E271" s="44">
        <v>1088.6600000000001</v>
      </c>
      <c r="F271" s="44">
        <v>1014.7</v>
      </c>
      <c r="G271" s="44">
        <v>1021.41</v>
      </c>
      <c r="H271" s="44">
        <v>1135.57</v>
      </c>
      <c r="I271" s="44">
        <v>1204.3699999999999</v>
      </c>
      <c r="J271" s="44">
        <v>1310.55</v>
      </c>
      <c r="K271" s="44">
        <v>1539.9</v>
      </c>
      <c r="L271" s="44">
        <v>1735.89</v>
      </c>
      <c r="M271" s="44">
        <v>1954.18</v>
      </c>
      <c r="N271" s="44">
        <v>2017.09</v>
      </c>
      <c r="O271" s="44">
        <v>1929.89</v>
      </c>
      <c r="P271" s="44">
        <v>1805.54</v>
      </c>
      <c r="Q271" s="44">
        <v>1976.77</v>
      </c>
      <c r="R271" s="44">
        <v>1948.6</v>
      </c>
      <c r="S271" s="44">
        <v>1888.27</v>
      </c>
      <c r="T271" s="44">
        <v>1885.15</v>
      </c>
      <c r="U271" s="44">
        <v>1785.99</v>
      </c>
      <c r="V271" s="44">
        <v>1845.39</v>
      </c>
      <c r="W271" s="44">
        <v>1930.01</v>
      </c>
      <c r="X271" s="44">
        <v>1819.51</v>
      </c>
      <c r="Y271" s="44">
        <v>1677.15</v>
      </c>
      <c r="Z271" s="44">
        <v>1516.96</v>
      </c>
      <c r="AA271" s="44">
        <v>1276.56</v>
      </c>
    </row>
    <row r="272" spans="1:27" ht="12.75" customHeight="1" outlineLevel="1" x14ac:dyDescent="0.2">
      <c r="A272" s="97" t="s">
        <v>1273</v>
      </c>
      <c r="B272" s="63" t="s">
        <v>90</v>
      </c>
      <c r="C272" s="43" t="s">
        <v>79</v>
      </c>
      <c r="D272" s="44">
        <f>$D$162</f>
        <v>113.12</v>
      </c>
      <c r="E272" s="44">
        <f>$D$162</f>
        <v>113.12</v>
      </c>
      <c r="F272" s="44">
        <f t="shared" ref="F272:AA272" si="157">$D$162</f>
        <v>113.12</v>
      </c>
      <c r="G272" s="44">
        <f t="shared" si="157"/>
        <v>113.12</v>
      </c>
      <c r="H272" s="44">
        <f t="shared" si="157"/>
        <v>113.12</v>
      </c>
      <c r="I272" s="44">
        <f t="shared" si="157"/>
        <v>113.12</v>
      </c>
      <c r="J272" s="44">
        <f t="shared" si="157"/>
        <v>113.12</v>
      </c>
      <c r="K272" s="44">
        <f t="shared" si="157"/>
        <v>113.12</v>
      </c>
      <c r="L272" s="44">
        <f t="shared" si="157"/>
        <v>113.12</v>
      </c>
      <c r="M272" s="44">
        <f t="shared" si="157"/>
        <v>113.12</v>
      </c>
      <c r="N272" s="44">
        <f t="shared" si="157"/>
        <v>113.12</v>
      </c>
      <c r="O272" s="44">
        <f t="shared" si="157"/>
        <v>113.12</v>
      </c>
      <c r="P272" s="44">
        <f t="shared" si="157"/>
        <v>113.12</v>
      </c>
      <c r="Q272" s="44">
        <f t="shared" si="157"/>
        <v>113.12</v>
      </c>
      <c r="R272" s="44">
        <f t="shared" si="157"/>
        <v>113.12</v>
      </c>
      <c r="S272" s="44">
        <f t="shared" si="157"/>
        <v>113.12</v>
      </c>
      <c r="T272" s="44">
        <f t="shared" si="157"/>
        <v>113.12</v>
      </c>
      <c r="U272" s="44">
        <f t="shared" si="157"/>
        <v>113.12</v>
      </c>
      <c r="V272" s="44">
        <f t="shared" si="157"/>
        <v>113.12</v>
      </c>
      <c r="W272" s="44">
        <f t="shared" si="157"/>
        <v>113.12</v>
      </c>
      <c r="X272" s="44">
        <f t="shared" si="157"/>
        <v>113.12</v>
      </c>
      <c r="Y272" s="44">
        <f t="shared" si="157"/>
        <v>113.12</v>
      </c>
      <c r="Z272" s="44">
        <f t="shared" si="157"/>
        <v>113.12</v>
      </c>
      <c r="AA272" s="44">
        <f t="shared" si="157"/>
        <v>113.12</v>
      </c>
    </row>
    <row r="273" spans="1:27" ht="12.75" customHeight="1" outlineLevel="1" x14ac:dyDescent="0.2">
      <c r="A273" s="97" t="s">
        <v>1274</v>
      </c>
      <c r="B273" s="63" t="s">
        <v>83</v>
      </c>
      <c r="C273" s="43" t="s">
        <v>79</v>
      </c>
      <c r="D273" s="44">
        <v>4.3</v>
      </c>
      <c r="E273" s="44">
        <v>4.3</v>
      </c>
      <c r="F273" s="44">
        <v>4.3</v>
      </c>
      <c r="G273" s="44">
        <v>4.3</v>
      </c>
      <c r="H273" s="44">
        <v>4.3</v>
      </c>
      <c r="I273" s="44">
        <v>4.3</v>
      </c>
      <c r="J273" s="44">
        <v>4.3</v>
      </c>
      <c r="K273" s="44">
        <v>4.3</v>
      </c>
      <c r="L273" s="44">
        <v>4.3</v>
      </c>
      <c r="M273" s="44">
        <v>4.3</v>
      </c>
      <c r="N273" s="44">
        <v>4.3</v>
      </c>
      <c r="O273" s="44">
        <v>4.3</v>
      </c>
      <c r="P273" s="44">
        <v>4.3</v>
      </c>
      <c r="Q273" s="44">
        <v>4.3</v>
      </c>
      <c r="R273" s="44">
        <v>4.3</v>
      </c>
      <c r="S273" s="44">
        <v>4.3</v>
      </c>
      <c r="T273" s="44">
        <v>4.3</v>
      </c>
      <c r="U273" s="44">
        <v>4.3</v>
      </c>
      <c r="V273" s="44">
        <v>4.3</v>
      </c>
      <c r="W273" s="44">
        <v>4.3</v>
      </c>
      <c r="X273" s="44">
        <v>4.3</v>
      </c>
      <c r="Y273" s="44">
        <v>4.3</v>
      </c>
      <c r="Z273" s="44">
        <v>4.3</v>
      </c>
      <c r="AA273" s="44">
        <v>4.3</v>
      </c>
    </row>
    <row r="274" spans="1:27" ht="12.75" customHeight="1" outlineLevel="1" x14ac:dyDescent="0.2">
      <c r="A274" s="97" t="s">
        <v>1275</v>
      </c>
      <c r="B274" s="63" t="s">
        <v>81</v>
      </c>
      <c r="C274" s="43" t="s">
        <v>79</v>
      </c>
      <c r="D274" s="44">
        <f>$D$11</f>
        <v>216.36</v>
      </c>
      <c r="E274" s="44">
        <f t="shared" ref="E274:AA274" si="158">$D$11</f>
        <v>216.36</v>
      </c>
      <c r="F274" s="44">
        <f t="shared" si="158"/>
        <v>216.36</v>
      </c>
      <c r="G274" s="44">
        <f t="shared" si="158"/>
        <v>216.36</v>
      </c>
      <c r="H274" s="44">
        <f t="shared" si="158"/>
        <v>216.36</v>
      </c>
      <c r="I274" s="44">
        <f t="shared" si="158"/>
        <v>216.36</v>
      </c>
      <c r="J274" s="44">
        <f t="shared" si="158"/>
        <v>216.36</v>
      </c>
      <c r="K274" s="44">
        <f t="shared" si="158"/>
        <v>216.36</v>
      </c>
      <c r="L274" s="44">
        <f t="shared" si="158"/>
        <v>216.36</v>
      </c>
      <c r="M274" s="44">
        <f t="shared" si="158"/>
        <v>216.36</v>
      </c>
      <c r="N274" s="44">
        <f t="shared" si="158"/>
        <v>216.36</v>
      </c>
      <c r="O274" s="44">
        <f t="shared" si="158"/>
        <v>216.36</v>
      </c>
      <c r="P274" s="44">
        <f t="shared" si="158"/>
        <v>216.36</v>
      </c>
      <c r="Q274" s="44">
        <f t="shared" si="158"/>
        <v>216.36</v>
      </c>
      <c r="R274" s="44">
        <f>$D$11</f>
        <v>216.36</v>
      </c>
      <c r="S274" s="44">
        <f t="shared" si="158"/>
        <v>216.36</v>
      </c>
      <c r="T274" s="44">
        <f t="shared" si="158"/>
        <v>216.36</v>
      </c>
      <c r="U274" s="44">
        <f t="shared" si="158"/>
        <v>216.36</v>
      </c>
      <c r="V274" s="44">
        <f t="shared" si="158"/>
        <v>216.36</v>
      </c>
      <c r="W274" s="44">
        <f t="shared" si="158"/>
        <v>216.36</v>
      </c>
      <c r="X274" s="44">
        <f t="shared" si="158"/>
        <v>216.36</v>
      </c>
      <c r="Y274" s="44">
        <f t="shared" si="158"/>
        <v>216.36</v>
      </c>
      <c r="Z274" s="44">
        <f t="shared" si="158"/>
        <v>216.36</v>
      </c>
      <c r="AA274" s="44">
        <f t="shared" si="158"/>
        <v>216.36</v>
      </c>
    </row>
    <row r="275" spans="1:27" ht="12.75" customHeight="1" x14ac:dyDescent="0.2">
      <c r="A275" s="96" t="s">
        <v>1276</v>
      </c>
      <c r="B275" s="28" t="str">
        <f>"24"&amp;"."&amp;$B$640&amp;"."&amp;$B$641</f>
        <v>24.04.2024</v>
      </c>
      <c r="C275" s="88" t="s">
        <v>76</v>
      </c>
      <c r="D275" s="89">
        <f>ROUND(((D276+D277+D279+D278)/1000),5)</f>
        <v>1.4983299999999999</v>
      </c>
      <c r="E275" s="89">
        <f>ROUND(((E276+E277+E279+E278)/1000),5)</f>
        <v>1.3935299999999999</v>
      </c>
      <c r="F275" s="89">
        <f>ROUND(((F276+F277+F279+F278)/1000),5)</f>
        <v>1.31752</v>
      </c>
      <c r="G275" s="89">
        <f t="shared" ref="G275:AA275" si="159">ROUND(((G276+G277+G279+G278)/1000),5)</f>
        <v>1.3053900000000001</v>
      </c>
      <c r="H275" s="89">
        <f t="shared" si="159"/>
        <v>1.3686</v>
      </c>
      <c r="I275" s="89">
        <f t="shared" si="159"/>
        <v>1.4976</v>
      </c>
      <c r="J275" s="89">
        <f t="shared" si="159"/>
        <v>1.5969899999999999</v>
      </c>
      <c r="K275" s="89">
        <f t="shared" si="159"/>
        <v>1.8271999999999999</v>
      </c>
      <c r="L275" s="89">
        <f t="shared" si="159"/>
        <v>1.9256</v>
      </c>
      <c r="M275" s="89">
        <f t="shared" si="159"/>
        <v>1.97919</v>
      </c>
      <c r="N275" s="89">
        <f t="shared" si="159"/>
        <v>2.07402</v>
      </c>
      <c r="O275" s="89">
        <f t="shared" si="159"/>
        <v>2.14229</v>
      </c>
      <c r="P275" s="89">
        <f t="shared" si="159"/>
        <v>2.1544400000000001</v>
      </c>
      <c r="Q275" s="89">
        <f t="shared" si="159"/>
        <v>2.15618</v>
      </c>
      <c r="R275" s="89">
        <f t="shared" si="159"/>
        <v>2.1545100000000001</v>
      </c>
      <c r="S275" s="89">
        <f t="shared" si="159"/>
        <v>2.1069200000000001</v>
      </c>
      <c r="T275" s="89">
        <f t="shared" si="159"/>
        <v>1.9917</v>
      </c>
      <c r="U275" s="89">
        <f t="shared" si="159"/>
        <v>1.9475</v>
      </c>
      <c r="V275" s="89">
        <f t="shared" si="159"/>
        <v>1.9270799999999999</v>
      </c>
      <c r="W275" s="89">
        <f t="shared" si="159"/>
        <v>1.9412400000000001</v>
      </c>
      <c r="X275" s="89">
        <f t="shared" si="159"/>
        <v>2.0378400000000001</v>
      </c>
      <c r="Y275" s="89">
        <f t="shared" si="159"/>
        <v>1.9482699999999999</v>
      </c>
      <c r="Z275" s="89">
        <f t="shared" si="159"/>
        <v>1.74427</v>
      </c>
      <c r="AA275" s="89">
        <f t="shared" si="159"/>
        <v>1.5546</v>
      </c>
    </row>
    <row r="276" spans="1:27" ht="12.75" customHeight="1" outlineLevel="1" x14ac:dyDescent="0.2">
      <c r="A276" s="97" t="s">
        <v>1277</v>
      </c>
      <c r="B276" s="63" t="s">
        <v>242</v>
      </c>
      <c r="C276" s="43" t="s">
        <v>79</v>
      </c>
      <c r="D276" s="44">
        <v>1164.55</v>
      </c>
      <c r="E276" s="44">
        <v>1059.75</v>
      </c>
      <c r="F276" s="44">
        <v>983.74</v>
      </c>
      <c r="G276" s="44">
        <v>971.61</v>
      </c>
      <c r="H276" s="44">
        <v>1034.82</v>
      </c>
      <c r="I276" s="44">
        <v>1163.82</v>
      </c>
      <c r="J276" s="44">
        <v>1263.21</v>
      </c>
      <c r="K276" s="44">
        <v>1493.42</v>
      </c>
      <c r="L276" s="44">
        <v>1591.82</v>
      </c>
      <c r="M276" s="44">
        <v>1645.41</v>
      </c>
      <c r="N276" s="44">
        <v>1740.24</v>
      </c>
      <c r="O276" s="44">
        <v>1808.51</v>
      </c>
      <c r="P276" s="44">
        <v>1820.66</v>
      </c>
      <c r="Q276" s="44">
        <v>1822.4</v>
      </c>
      <c r="R276" s="44">
        <v>1820.73</v>
      </c>
      <c r="S276" s="44">
        <v>1773.14</v>
      </c>
      <c r="T276" s="44">
        <v>1657.92</v>
      </c>
      <c r="U276" s="44">
        <v>1613.72</v>
      </c>
      <c r="V276" s="44">
        <v>1593.3</v>
      </c>
      <c r="W276" s="44">
        <v>1607.46</v>
      </c>
      <c r="X276" s="44">
        <v>1704.06</v>
      </c>
      <c r="Y276" s="44">
        <v>1614.49</v>
      </c>
      <c r="Z276" s="44">
        <v>1410.49</v>
      </c>
      <c r="AA276" s="44">
        <v>1220.82</v>
      </c>
    </row>
    <row r="277" spans="1:27" ht="12.75" customHeight="1" outlineLevel="1" x14ac:dyDescent="0.2">
      <c r="A277" s="97" t="s">
        <v>1278</v>
      </c>
      <c r="B277" s="63" t="s">
        <v>90</v>
      </c>
      <c r="C277" s="43" t="s">
        <v>79</v>
      </c>
      <c r="D277" s="44">
        <f>$D$162</f>
        <v>113.12</v>
      </c>
      <c r="E277" s="44">
        <f>$D$162</f>
        <v>113.12</v>
      </c>
      <c r="F277" s="44">
        <f t="shared" ref="F277:AA277" si="160">$D$162</f>
        <v>113.12</v>
      </c>
      <c r="G277" s="44">
        <f t="shared" si="160"/>
        <v>113.12</v>
      </c>
      <c r="H277" s="44">
        <f t="shared" si="160"/>
        <v>113.12</v>
      </c>
      <c r="I277" s="44">
        <f t="shared" si="160"/>
        <v>113.12</v>
      </c>
      <c r="J277" s="44">
        <f t="shared" si="160"/>
        <v>113.12</v>
      </c>
      <c r="K277" s="44">
        <f t="shared" si="160"/>
        <v>113.12</v>
      </c>
      <c r="L277" s="44">
        <f t="shared" si="160"/>
        <v>113.12</v>
      </c>
      <c r="M277" s="44">
        <f t="shared" si="160"/>
        <v>113.12</v>
      </c>
      <c r="N277" s="44">
        <f t="shared" si="160"/>
        <v>113.12</v>
      </c>
      <c r="O277" s="44">
        <f t="shared" si="160"/>
        <v>113.12</v>
      </c>
      <c r="P277" s="44">
        <f t="shared" si="160"/>
        <v>113.12</v>
      </c>
      <c r="Q277" s="44">
        <f t="shared" si="160"/>
        <v>113.12</v>
      </c>
      <c r="R277" s="44">
        <f t="shared" si="160"/>
        <v>113.12</v>
      </c>
      <c r="S277" s="44">
        <f t="shared" si="160"/>
        <v>113.12</v>
      </c>
      <c r="T277" s="44">
        <f t="shared" si="160"/>
        <v>113.12</v>
      </c>
      <c r="U277" s="44">
        <f t="shared" si="160"/>
        <v>113.12</v>
      </c>
      <c r="V277" s="44">
        <f t="shared" si="160"/>
        <v>113.12</v>
      </c>
      <c r="W277" s="44">
        <f t="shared" si="160"/>
        <v>113.12</v>
      </c>
      <c r="X277" s="44">
        <f t="shared" si="160"/>
        <v>113.12</v>
      </c>
      <c r="Y277" s="44">
        <f t="shared" si="160"/>
        <v>113.12</v>
      </c>
      <c r="Z277" s="44">
        <f t="shared" si="160"/>
        <v>113.12</v>
      </c>
      <c r="AA277" s="44">
        <f t="shared" si="160"/>
        <v>113.12</v>
      </c>
    </row>
    <row r="278" spans="1:27" ht="12.75" customHeight="1" outlineLevel="1" x14ac:dyDescent="0.2">
      <c r="A278" s="97" t="s">
        <v>1279</v>
      </c>
      <c r="B278" s="63" t="s">
        <v>83</v>
      </c>
      <c r="C278" s="43" t="s">
        <v>79</v>
      </c>
      <c r="D278" s="44">
        <v>4.3</v>
      </c>
      <c r="E278" s="44">
        <v>4.3</v>
      </c>
      <c r="F278" s="44">
        <v>4.3</v>
      </c>
      <c r="G278" s="44">
        <v>4.3</v>
      </c>
      <c r="H278" s="44">
        <v>4.3</v>
      </c>
      <c r="I278" s="44">
        <v>4.3</v>
      </c>
      <c r="J278" s="44">
        <v>4.3</v>
      </c>
      <c r="K278" s="44">
        <v>4.3</v>
      </c>
      <c r="L278" s="44">
        <v>4.3</v>
      </c>
      <c r="M278" s="44">
        <v>4.3</v>
      </c>
      <c r="N278" s="44">
        <v>4.3</v>
      </c>
      <c r="O278" s="44">
        <v>4.3</v>
      </c>
      <c r="P278" s="44">
        <v>4.3</v>
      </c>
      <c r="Q278" s="44">
        <v>4.3</v>
      </c>
      <c r="R278" s="44">
        <v>4.3</v>
      </c>
      <c r="S278" s="44">
        <v>4.3</v>
      </c>
      <c r="T278" s="44">
        <v>4.3</v>
      </c>
      <c r="U278" s="44">
        <v>4.3</v>
      </c>
      <c r="V278" s="44">
        <v>4.3</v>
      </c>
      <c r="W278" s="44">
        <v>4.3</v>
      </c>
      <c r="X278" s="44">
        <v>4.3</v>
      </c>
      <c r="Y278" s="44">
        <v>4.3</v>
      </c>
      <c r="Z278" s="44">
        <v>4.3</v>
      </c>
      <c r="AA278" s="44">
        <v>4.3</v>
      </c>
    </row>
    <row r="279" spans="1:27" ht="12.75" customHeight="1" outlineLevel="1" x14ac:dyDescent="0.2">
      <c r="A279" s="97" t="s">
        <v>1280</v>
      </c>
      <c r="B279" s="63" t="s">
        <v>81</v>
      </c>
      <c r="C279" s="43" t="s">
        <v>79</v>
      </c>
      <c r="D279" s="44">
        <f>$D$11</f>
        <v>216.36</v>
      </c>
      <c r="E279" s="44">
        <f t="shared" ref="E279:AA279" si="161">$D$11</f>
        <v>216.36</v>
      </c>
      <c r="F279" s="44">
        <f t="shared" si="161"/>
        <v>216.36</v>
      </c>
      <c r="G279" s="44">
        <f t="shared" si="161"/>
        <v>216.36</v>
      </c>
      <c r="H279" s="44">
        <f t="shared" si="161"/>
        <v>216.36</v>
      </c>
      <c r="I279" s="44">
        <f t="shared" si="161"/>
        <v>216.36</v>
      </c>
      <c r="J279" s="44">
        <f t="shared" si="161"/>
        <v>216.36</v>
      </c>
      <c r="K279" s="44">
        <f t="shared" si="161"/>
        <v>216.36</v>
      </c>
      <c r="L279" s="44">
        <f t="shared" si="161"/>
        <v>216.36</v>
      </c>
      <c r="M279" s="44">
        <f t="shared" si="161"/>
        <v>216.36</v>
      </c>
      <c r="N279" s="44">
        <f t="shared" si="161"/>
        <v>216.36</v>
      </c>
      <c r="O279" s="44">
        <f t="shared" si="161"/>
        <v>216.36</v>
      </c>
      <c r="P279" s="44">
        <f t="shared" si="161"/>
        <v>216.36</v>
      </c>
      <c r="Q279" s="44">
        <f t="shared" si="161"/>
        <v>216.36</v>
      </c>
      <c r="R279" s="44">
        <f>$D$11</f>
        <v>216.36</v>
      </c>
      <c r="S279" s="44">
        <f t="shared" si="161"/>
        <v>216.36</v>
      </c>
      <c r="T279" s="44">
        <f t="shared" si="161"/>
        <v>216.36</v>
      </c>
      <c r="U279" s="44">
        <f t="shared" si="161"/>
        <v>216.36</v>
      </c>
      <c r="V279" s="44">
        <f t="shared" si="161"/>
        <v>216.36</v>
      </c>
      <c r="W279" s="44">
        <f t="shared" si="161"/>
        <v>216.36</v>
      </c>
      <c r="X279" s="44">
        <f t="shared" si="161"/>
        <v>216.36</v>
      </c>
      <c r="Y279" s="44">
        <f t="shared" si="161"/>
        <v>216.36</v>
      </c>
      <c r="Z279" s="44">
        <f t="shared" si="161"/>
        <v>216.36</v>
      </c>
      <c r="AA279" s="44">
        <f t="shared" si="161"/>
        <v>216.36</v>
      </c>
    </row>
    <row r="280" spans="1:27" ht="12.75" customHeight="1" x14ac:dyDescent="0.2">
      <c r="A280" s="96" t="s">
        <v>1281</v>
      </c>
      <c r="B280" s="28" t="str">
        <f>"25"&amp;"."&amp;$B$640&amp;"."&amp;$B$641</f>
        <v>25.04.2024</v>
      </c>
      <c r="C280" s="88" t="s">
        <v>76</v>
      </c>
      <c r="D280" s="89">
        <f>ROUND(((D281+D282+D284+D283)/1000),5)</f>
        <v>1.45699</v>
      </c>
      <c r="E280" s="89">
        <f>ROUND(((E281+E282+E284+E283)/1000),5)</f>
        <v>1.3409199999999999</v>
      </c>
      <c r="F280" s="89">
        <f>ROUND(((F281+F282+F284+F283)/1000),5)</f>
        <v>1.3081700000000001</v>
      </c>
      <c r="G280" s="89">
        <f t="shared" ref="G280:AA280" si="162">ROUND(((G281+G282+G284+G283)/1000),5)</f>
        <v>1.3230200000000001</v>
      </c>
      <c r="H280" s="89">
        <f t="shared" si="162"/>
        <v>1.33978</v>
      </c>
      <c r="I280" s="89">
        <f t="shared" si="162"/>
        <v>1.49271</v>
      </c>
      <c r="J280" s="89">
        <f t="shared" si="162"/>
        <v>1.57341</v>
      </c>
      <c r="K280" s="89">
        <f t="shared" si="162"/>
        <v>1.8319000000000001</v>
      </c>
      <c r="L280" s="89">
        <f t="shared" si="162"/>
        <v>2.0687700000000002</v>
      </c>
      <c r="M280" s="89">
        <f t="shared" si="162"/>
        <v>2.2184400000000002</v>
      </c>
      <c r="N280" s="89">
        <f t="shared" si="162"/>
        <v>2.2178200000000001</v>
      </c>
      <c r="O280" s="89">
        <f t="shared" si="162"/>
        <v>2.21746</v>
      </c>
      <c r="P280" s="89">
        <f t="shared" si="162"/>
        <v>2.2424599999999999</v>
      </c>
      <c r="Q280" s="89">
        <f t="shared" si="162"/>
        <v>2.2479200000000001</v>
      </c>
      <c r="R280" s="89">
        <f t="shared" si="162"/>
        <v>2.2365300000000001</v>
      </c>
      <c r="S280" s="89">
        <f t="shared" si="162"/>
        <v>2.2138300000000002</v>
      </c>
      <c r="T280" s="89">
        <f t="shared" si="162"/>
        <v>2.1918099999999998</v>
      </c>
      <c r="U280" s="89">
        <f t="shared" si="162"/>
        <v>2.0017900000000002</v>
      </c>
      <c r="V280" s="89">
        <f t="shared" si="162"/>
        <v>1.93509</v>
      </c>
      <c r="W280" s="89">
        <f t="shared" si="162"/>
        <v>1.9492400000000001</v>
      </c>
      <c r="X280" s="89">
        <f t="shared" si="162"/>
        <v>2.19102</v>
      </c>
      <c r="Y280" s="89">
        <f t="shared" si="162"/>
        <v>1.96723</v>
      </c>
      <c r="Z280" s="89">
        <f t="shared" si="162"/>
        <v>1.70231</v>
      </c>
      <c r="AA280" s="89">
        <f t="shared" si="162"/>
        <v>1.4978400000000001</v>
      </c>
    </row>
    <row r="281" spans="1:27" ht="12.75" customHeight="1" outlineLevel="1" x14ac:dyDescent="0.2">
      <c r="A281" s="97" t="s">
        <v>1282</v>
      </c>
      <c r="B281" s="63" t="s">
        <v>242</v>
      </c>
      <c r="C281" s="43" t="s">
        <v>79</v>
      </c>
      <c r="D281" s="44">
        <v>1123.21</v>
      </c>
      <c r="E281" s="44">
        <v>1007.14</v>
      </c>
      <c r="F281" s="44">
        <v>974.39</v>
      </c>
      <c r="G281" s="44">
        <v>989.24</v>
      </c>
      <c r="H281" s="44">
        <v>1006</v>
      </c>
      <c r="I281" s="44">
        <v>1158.93</v>
      </c>
      <c r="J281" s="44">
        <v>1239.6300000000001</v>
      </c>
      <c r="K281" s="44">
        <v>1498.12</v>
      </c>
      <c r="L281" s="44">
        <v>1734.99</v>
      </c>
      <c r="M281" s="44">
        <v>1884.66</v>
      </c>
      <c r="N281" s="44">
        <v>1884.04</v>
      </c>
      <c r="O281" s="44">
        <v>1883.68</v>
      </c>
      <c r="P281" s="44">
        <v>1908.68</v>
      </c>
      <c r="Q281" s="44">
        <v>1914.14</v>
      </c>
      <c r="R281" s="44">
        <v>1902.75</v>
      </c>
      <c r="S281" s="44">
        <v>1880.05</v>
      </c>
      <c r="T281" s="44">
        <v>1858.03</v>
      </c>
      <c r="U281" s="44">
        <v>1668.01</v>
      </c>
      <c r="V281" s="44">
        <v>1601.31</v>
      </c>
      <c r="W281" s="44">
        <v>1615.46</v>
      </c>
      <c r="X281" s="44">
        <v>1857.24</v>
      </c>
      <c r="Y281" s="44">
        <v>1633.45</v>
      </c>
      <c r="Z281" s="44">
        <v>1368.53</v>
      </c>
      <c r="AA281" s="44">
        <v>1164.06</v>
      </c>
    </row>
    <row r="282" spans="1:27" ht="12.75" customHeight="1" outlineLevel="1" x14ac:dyDescent="0.2">
      <c r="A282" s="97" t="s">
        <v>1283</v>
      </c>
      <c r="B282" s="63" t="s">
        <v>90</v>
      </c>
      <c r="C282" s="43" t="s">
        <v>79</v>
      </c>
      <c r="D282" s="44">
        <f>$D$162</f>
        <v>113.12</v>
      </c>
      <c r="E282" s="44">
        <f>$D$162</f>
        <v>113.12</v>
      </c>
      <c r="F282" s="44">
        <f t="shared" ref="F282:AA282" si="163">$D$162</f>
        <v>113.12</v>
      </c>
      <c r="G282" s="44">
        <f t="shared" si="163"/>
        <v>113.12</v>
      </c>
      <c r="H282" s="44">
        <f t="shared" si="163"/>
        <v>113.12</v>
      </c>
      <c r="I282" s="44">
        <f t="shared" si="163"/>
        <v>113.12</v>
      </c>
      <c r="J282" s="44">
        <f t="shared" si="163"/>
        <v>113.12</v>
      </c>
      <c r="K282" s="44">
        <f t="shared" si="163"/>
        <v>113.12</v>
      </c>
      <c r="L282" s="44">
        <f t="shared" si="163"/>
        <v>113.12</v>
      </c>
      <c r="M282" s="44">
        <f t="shared" si="163"/>
        <v>113.12</v>
      </c>
      <c r="N282" s="44">
        <f t="shared" si="163"/>
        <v>113.12</v>
      </c>
      <c r="O282" s="44">
        <f t="shared" si="163"/>
        <v>113.12</v>
      </c>
      <c r="P282" s="44">
        <f t="shared" si="163"/>
        <v>113.12</v>
      </c>
      <c r="Q282" s="44">
        <f t="shared" si="163"/>
        <v>113.12</v>
      </c>
      <c r="R282" s="44">
        <f t="shared" si="163"/>
        <v>113.12</v>
      </c>
      <c r="S282" s="44">
        <f t="shared" si="163"/>
        <v>113.12</v>
      </c>
      <c r="T282" s="44">
        <f t="shared" si="163"/>
        <v>113.12</v>
      </c>
      <c r="U282" s="44">
        <f t="shared" si="163"/>
        <v>113.12</v>
      </c>
      <c r="V282" s="44">
        <f t="shared" si="163"/>
        <v>113.12</v>
      </c>
      <c r="W282" s="44">
        <f t="shared" si="163"/>
        <v>113.12</v>
      </c>
      <c r="X282" s="44">
        <f t="shared" si="163"/>
        <v>113.12</v>
      </c>
      <c r="Y282" s="44">
        <f t="shared" si="163"/>
        <v>113.12</v>
      </c>
      <c r="Z282" s="44">
        <f t="shared" si="163"/>
        <v>113.12</v>
      </c>
      <c r="AA282" s="44">
        <f t="shared" si="163"/>
        <v>113.12</v>
      </c>
    </row>
    <row r="283" spans="1:27" ht="12.75" customHeight="1" outlineLevel="1" x14ac:dyDescent="0.2">
      <c r="A283" s="97" t="s">
        <v>1284</v>
      </c>
      <c r="B283" s="63" t="s">
        <v>83</v>
      </c>
      <c r="C283" s="43" t="s">
        <v>79</v>
      </c>
      <c r="D283" s="44">
        <v>4.3</v>
      </c>
      <c r="E283" s="44">
        <v>4.3</v>
      </c>
      <c r="F283" s="44">
        <v>4.3</v>
      </c>
      <c r="G283" s="44">
        <v>4.3</v>
      </c>
      <c r="H283" s="44">
        <v>4.3</v>
      </c>
      <c r="I283" s="44">
        <v>4.3</v>
      </c>
      <c r="J283" s="44">
        <v>4.3</v>
      </c>
      <c r="K283" s="44">
        <v>4.3</v>
      </c>
      <c r="L283" s="44">
        <v>4.3</v>
      </c>
      <c r="M283" s="44">
        <v>4.3</v>
      </c>
      <c r="N283" s="44">
        <v>4.3</v>
      </c>
      <c r="O283" s="44">
        <v>4.3</v>
      </c>
      <c r="P283" s="44">
        <v>4.3</v>
      </c>
      <c r="Q283" s="44">
        <v>4.3</v>
      </c>
      <c r="R283" s="44">
        <v>4.3</v>
      </c>
      <c r="S283" s="44">
        <v>4.3</v>
      </c>
      <c r="T283" s="44">
        <v>4.3</v>
      </c>
      <c r="U283" s="44">
        <v>4.3</v>
      </c>
      <c r="V283" s="44">
        <v>4.3</v>
      </c>
      <c r="W283" s="44">
        <v>4.3</v>
      </c>
      <c r="X283" s="44">
        <v>4.3</v>
      </c>
      <c r="Y283" s="44">
        <v>4.3</v>
      </c>
      <c r="Z283" s="44">
        <v>4.3</v>
      </c>
      <c r="AA283" s="44">
        <v>4.3</v>
      </c>
    </row>
    <row r="284" spans="1:27" ht="12.75" customHeight="1" outlineLevel="1" x14ac:dyDescent="0.2">
      <c r="A284" s="97" t="s">
        <v>1285</v>
      </c>
      <c r="B284" s="63" t="s">
        <v>81</v>
      </c>
      <c r="C284" s="43" t="s">
        <v>79</v>
      </c>
      <c r="D284" s="44">
        <f>$D$11</f>
        <v>216.36</v>
      </c>
      <c r="E284" s="44">
        <f t="shared" ref="E284:AA284" si="164">$D$11</f>
        <v>216.36</v>
      </c>
      <c r="F284" s="44">
        <f t="shared" si="164"/>
        <v>216.36</v>
      </c>
      <c r="G284" s="44">
        <f t="shared" si="164"/>
        <v>216.36</v>
      </c>
      <c r="H284" s="44">
        <f t="shared" si="164"/>
        <v>216.36</v>
      </c>
      <c r="I284" s="44">
        <f t="shared" si="164"/>
        <v>216.36</v>
      </c>
      <c r="J284" s="44">
        <f t="shared" si="164"/>
        <v>216.36</v>
      </c>
      <c r="K284" s="44">
        <f t="shared" si="164"/>
        <v>216.36</v>
      </c>
      <c r="L284" s="44">
        <f t="shared" si="164"/>
        <v>216.36</v>
      </c>
      <c r="M284" s="44">
        <f t="shared" si="164"/>
        <v>216.36</v>
      </c>
      <c r="N284" s="44">
        <f t="shared" si="164"/>
        <v>216.36</v>
      </c>
      <c r="O284" s="44">
        <f t="shared" si="164"/>
        <v>216.36</v>
      </c>
      <c r="P284" s="44">
        <f t="shared" si="164"/>
        <v>216.36</v>
      </c>
      <c r="Q284" s="44">
        <f t="shared" si="164"/>
        <v>216.36</v>
      </c>
      <c r="R284" s="44">
        <f>$D$11</f>
        <v>216.36</v>
      </c>
      <c r="S284" s="44">
        <f t="shared" si="164"/>
        <v>216.36</v>
      </c>
      <c r="T284" s="44">
        <f t="shared" si="164"/>
        <v>216.36</v>
      </c>
      <c r="U284" s="44">
        <f t="shared" si="164"/>
        <v>216.36</v>
      </c>
      <c r="V284" s="44">
        <f t="shared" si="164"/>
        <v>216.36</v>
      </c>
      <c r="W284" s="44">
        <f t="shared" si="164"/>
        <v>216.36</v>
      </c>
      <c r="X284" s="44">
        <f t="shared" si="164"/>
        <v>216.36</v>
      </c>
      <c r="Y284" s="44">
        <f t="shared" si="164"/>
        <v>216.36</v>
      </c>
      <c r="Z284" s="44">
        <f t="shared" si="164"/>
        <v>216.36</v>
      </c>
      <c r="AA284" s="44">
        <f t="shared" si="164"/>
        <v>216.36</v>
      </c>
    </row>
    <row r="285" spans="1:27" ht="12.75" customHeight="1" x14ac:dyDescent="0.2">
      <c r="A285" s="96" t="s">
        <v>1286</v>
      </c>
      <c r="B285" s="28" t="str">
        <f>"26"&amp;"."&amp;$B$640&amp;"."&amp;$B$641</f>
        <v>26.04.2024</v>
      </c>
      <c r="C285" s="88" t="s">
        <v>76</v>
      </c>
      <c r="D285" s="89">
        <f>ROUND(((D286+D287+D289+D288)/1000),5)</f>
        <v>1.4866299999999999</v>
      </c>
      <c r="E285" s="89">
        <f>ROUND(((E286+E287+E289+E288)/1000),5)</f>
        <v>1.3934299999999999</v>
      </c>
      <c r="F285" s="89">
        <f>ROUND(((F286+F287+F289+F288)/1000),5)</f>
        <v>1.33649</v>
      </c>
      <c r="G285" s="89">
        <f t="shared" ref="G285:AA285" si="165">ROUND(((G286+G287+G289+G288)/1000),5)</f>
        <v>1.32995</v>
      </c>
      <c r="H285" s="89">
        <f t="shared" si="165"/>
        <v>1.35833</v>
      </c>
      <c r="I285" s="89">
        <f t="shared" si="165"/>
        <v>1.48821</v>
      </c>
      <c r="J285" s="89">
        <f t="shared" si="165"/>
        <v>1.58667</v>
      </c>
      <c r="K285" s="89">
        <f t="shared" si="165"/>
        <v>1.8383</v>
      </c>
      <c r="L285" s="89">
        <f t="shared" si="165"/>
        <v>2.1728200000000002</v>
      </c>
      <c r="M285" s="89">
        <f t="shared" si="165"/>
        <v>2.3723800000000002</v>
      </c>
      <c r="N285" s="89">
        <f t="shared" si="165"/>
        <v>2.4387699999999999</v>
      </c>
      <c r="O285" s="89">
        <f t="shared" si="165"/>
        <v>2.3421500000000002</v>
      </c>
      <c r="P285" s="89">
        <f t="shared" si="165"/>
        <v>2.36307</v>
      </c>
      <c r="Q285" s="89">
        <f t="shared" si="165"/>
        <v>2.3771200000000001</v>
      </c>
      <c r="R285" s="89">
        <f t="shared" si="165"/>
        <v>2.3765700000000001</v>
      </c>
      <c r="S285" s="89">
        <f t="shared" si="165"/>
        <v>2.3672</v>
      </c>
      <c r="T285" s="89">
        <f t="shared" si="165"/>
        <v>2.3487900000000002</v>
      </c>
      <c r="U285" s="89">
        <f t="shared" si="165"/>
        <v>2.2679800000000001</v>
      </c>
      <c r="V285" s="89">
        <f t="shared" si="165"/>
        <v>2.32063</v>
      </c>
      <c r="W285" s="89">
        <f t="shared" si="165"/>
        <v>2.3574099999999998</v>
      </c>
      <c r="X285" s="89">
        <f t="shared" si="165"/>
        <v>2.3502900000000002</v>
      </c>
      <c r="Y285" s="89">
        <f t="shared" si="165"/>
        <v>2.1456900000000001</v>
      </c>
      <c r="Z285" s="89">
        <f t="shared" si="165"/>
        <v>1.8584499999999999</v>
      </c>
      <c r="AA285" s="89">
        <f t="shared" si="165"/>
        <v>1.55908</v>
      </c>
    </row>
    <row r="286" spans="1:27" ht="12.75" customHeight="1" outlineLevel="1" x14ac:dyDescent="0.2">
      <c r="A286" s="97" t="s">
        <v>1287</v>
      </c>
      <c r="B286" s="63" t="s">
        <v>242</v>
      </c>
      <c r="C286" s="43" t="s">
        <v>79</v>
      </c>
      <c r="D286" s="44">
        <v>1152.8499999999999</v>
      </c>
      <c r="E286" s="44">
        <v>1059.6500000000001</v>
      </c>
      <c r="F286" s="44">
        <v>1002.71</v>
      </c>
      <c r="G286" s="44">
        <v>996.17</v>
      </c>
      <c r="H286" s="44">
        <v>1024.55</v>
      </c>
      <c r="I286" s="44">
        <v>1154.43</v>
      </c>
      <c r="J286" s="44">
        <v>1252.8900000000001</v>
      </c>
      <c r="K286" s="44">
        <v>1504.52</v>
      </c>
      <c r="L286" s="44">
        <v>1839.04</v>
      </c>
      <c r="M286" s="44">
        <v>2038.6</v>
      </c>
      <c r="N286" s="44">
        <v>2104.9899999999998</v>
      </c>
      <c r="O286" s="44">
        <v>2008.37</v>
      </c>
      <c r="P286" s="44">
        <v>2029.29</v>
      </c>
      <c r="Q286" s="44">
        <v>2043.34</v>
      </c>
      <c r="R286" s="44">
        <v>2042.79</v>
      </c>
      <c r="S286" s="44">
        <v>2033.42</v>
      </c>
      <c r="T286" s="44">
        <v>2015.01</v>
      </c>
      <c r="U286" s="44">
        <v>1934.2</v>
      </c>
      <c r="V286" s="44">
        <v>1986.85</v>
      </c>
      <c r="W286" s="44">
        <v>2023.63</v>
      </c>
      <c r="X286" s="44">
        <v>2016.51</v>
      </c>
      <c r="Y286" s="44">
        <v>1811.91</v>
      </c>
      <c r="Z286" s="44">
        <v>1524.67</v>
      </c>
      <c r="AA286" s="44">
        <v>1225.3</v>
      </c>
    </row>
    <row r="287" spans="1:27" ht="12.75" customHeight="1" outlineLevel="1" x14ac:dyDescent="0.2">
      <c r="A287" s="97" t="s">
        <v>1288</v>
      </c>
      <c r="B287" s="63" t="s">
        <v>90</v>
      </c>
      <c r="C287" s="43" t="s">
        <v>79</v>
      </c>
      <c r="D287" s="44">
        <f>$D$162</f>
        <v>113.12</v>
      </c>
      <c r="E287" s="44">
        <f>$D$162</f>
        <v>113.12</v>
      </c>
      <c r="F287" s="44">
        <f t="shared" ref="F287:AA287" si="166">$D$162</f>
        <v>113.12</v>
      </c>
      <c r="G287" s="44">
        <f t="shared" si="166"/>
        <v>113.12</v>
      </c>
      <c r="H287" s="44">
        <f t="shared" si="166"/>
        <v>113.12</v>
      </c>
      <c r="I287" s="44">
        <f t="shared" si="166"/>
        <v>113.12</v>
      </c>
      <c r="J287" s="44">
        <f t="shared" si="166"/>
        <v>113.12</v>
      </c>
      <c r="K287" s="44">
        <f t="shared" si="166"/>
        <v>113.12</v>
      </c>
      <c r="L287" s="44">
        <f t="shared" si="166"/>
        <v>113.12</v>
      </c>
      <c r="M287" s="44">
        <f t="shared" si="166"/>
        <v>113.12</v>
      </c>
      <c r="N287" s="44">
        <f t="shared" si="166"/>
        <v>113.12</v>
      </c>
      <c r="O287" s="44">
        <f t="shared" si="166"/>
        <v>113.12</v>
      </c>
      <c r="P287" s="44">
        <f t="shared" si="166"/>
        <v>113.12</v>
      </c>
      <c r="Q287" s="44">
        <f t="shared" si="166"/>
        <v>113.12</v>
      </c>
      <c r="R287" s="44">
        <f t="shared" si="166"/>
        <v>113.12</v>
      </c>
      <c r="S287" s="44">
        <f t="shared" si="166"/>
        <v>113.12</v>
      </c>
      <c r="T287" s="44">
        <f t="shared" si="166"/>
        <v>113.12</v>
      </c>
      <c r="U287" s="44">
        <f t="shared" si="166"/>
        <v>113.12</v>
      </c>
      <c r="V287" s="44">
        <f t="shared" si="166"/>
        <v>113.12</v>
      </c>
      <c r="W287" s="44">
        <f t="shared" si="166"/>
        <v>113.12</v>
      </c>
      <c r="X287" s="44">
        <f t="shared" si="166"/>
        <v>113.12</v>
      </c>
      <c r="Y287" s="44">
        <f t="shared" si="166"/>
        <v>113.12</v>
      </c>
      <c r="Z287" s="44">
        <f t="shared" si="166"/>
        <v>113.12</v>
      </c>
      <c r="AA287" s="44">
        <f t="shared" si="166"/>
        <v>113.12</v>
      </c>
    </row>
    <row r="288" spans="1:27" ht="12.75" customHeight="1" outlineLevel="1" x14ac:dyDescent="0.2">
      <c r="A288" s="97" t="s">
        <v>1289</v>
      </c>
      <c r="B288" s="63" t="s">
        <v>83</v>
      </c>
      <c r="C288" s="43" t="s">
        <v>79</v>
      </c>
      <c r="D288" s="44">
        <v>4.3</v>
      </c>
      <c r="E288" s="44">
        <v>4.3</v>
      </c>
      <c r="F288" s="44">
        <v>4.3</v>
      </c>
      <c r="G288" s="44">
        <v>4.3</v>
      </c>
      <c r="H288" s="44">
        <v>4.3</v>
      </c>
      <c r="I288" s="44">
        <v>4.3</v>
      </c>
      <c r="J288" s="44">
        <v>4.3</v>
      </c>
      <c r="K288" s="44">
        <v>4.3</v>
      </c>
      <c r="L288" s="44">
        <v>4.3</v>
      </c>
      <c r="M288" s="44">
        <v>4.3</v>
      </c>
      <c r="N288" s="44">
        <v>4.3</v>
      </c>
      <c r="O288" s="44">
        <v>4.3</v>
      </c>
      <c r="P288" s="44">
        <v>4.3</v>
      </c>
      <c r="Q288" s="44">
        <v>4.3</v>
      </c>
      <c r="R288" s="44">
        <v>4.3</v>
      </c>
      <c r="S288" s="44">
        <v>4.3</v>
      </c>
      <c r="T288" s="44">
        <v>4.3</v>
      </c>
      <c r="U288" s="44">
        <v>4.3</v>
      </c>
      <c r="V288" s="44">
        <v>4.3</v>
      </c>
      <c r="W288" s="44">
        <v>4.3</v>
      </c>
      <c r="X288" s="44">
        <v>4.3</v>
      </c>
      <c r="Y288" s="44">
        <v>4.3</v>
      </c>
      <c r="Z288" s="44">
        <v>4.3</v>
      </c>
      <c r="AA288" s="44">
        <v>4.3</v>
      </c>
    </row>
    <row r="289" spans="1:27" ht="12.75" customHeight="1" outlineLevel="1" x14ac:dyDescent="0.2">
      <c r="A289" s="97" t="s">
        <v>1290</v>
      </c>
      <c r="B289" s="63" t="s">
        <v>81</v>
      </c>
      <c r="C289" s="43" t="s">
        <v>79</v>
      </c>
      <c r="D289" s="44">
        <f>$D$11</f>
        <v>216.36</v>
      </c>
      <c r="E289" s="44">
        <f t="shared" ref="E289:AA289" si="167">$D$11</f>
        <v>216.36</v>
      </c>
      <c r="F289" s="44">
        <f t="shared" si="167"/>
        <v>216.36</v>
      </c>
      <c r="G289" s="44">
        <f t="shared" si="167"/>
        <v>216.36</v>
      </c>
      <c r="H289" s="44">
        <f t="shared" si="167"/>
        <v>216.36</v>
      </c>
      <c r="I289" s="44">
        <f t="shared" si="167"/>
        <v>216.36</v>
      </c>
      <c r="J289" s="44">
        <f t="shared" si="167"/>
        <v>216.36</v>
      </c>
      <c r="K289" s="44">
        <f t="shared" si="167"/>
        <v>216.36</v>
      </c>
      <c r="L289" s="44">
        <f t="shared" si="167"/>
        <v>216.36</v>
      </c>
      <c r="M289" s="44">
        <f t="shared" si="167"/>
        <v>216.36</v>
      </c>
      <c r="N289" s="44">
        <f t="shared" si="167"/>
        <v>216.36</v>
      </c>
      <c r="O289" s="44">
        <f t="shared" si="167"/>
        <v>216.36</v>
      </c>
      <c r="P289" s="44">
        <f t="shared" si="167"/>
        <v>216.36</v>
      </c>
      <c r="Q289" s="44">
        <f t="shared" si="167"/>
        <v>216.36</v>
      </c>
      <c r="R289" s="44">
        <f>$D$11</f>
        <v>216.36</v>
      </c>
      <c r="S289" s="44">
        <f t="shared" si="167"/>
        <v>216.36</v>
      </c>
      <c r="T289" s="44">
        <f t="shared" si="167"/>
        <v>216.36</v>
      </c>
      <c r="U289" s="44">
        <f t="shared" si="167"/>
        <v>216.36</v>
      </c>
      <c r="V289" s="44">
        <f t="shared" si="167"/>
        <v>216.36</v>
      </c>
      <c r="W289" s="44">
        <f t="shared" si="167"/>
        <v>216.36</v>
      </c>
      <c r="X289" s="44">
        <f t="shared" si="167"/>
        <v>216.36</v>
      </c>
      <c r="Y289" s="44">
        <f t="shared" si="167"/>
        <v>216.36</v>
      </c>
      <c r="Z289" s="44">
        <f t="shared" si="167"/>
        <v>216.36</v>
      </c>
      <c r="AA289" s="44">
        <f t="shared" si="167"/>
        <v>216.36</v>
      </c>
    </row>
    <row r="290" spans="1:27" ht="12.75" customHeight="1" x14ac:dyDescent="0.2">
      <c r="A290" s="96" t="s">
        <v>1291</v>
      </c>
      <c r="B290" s="28" t="str">
        <f>"27"&amp;"."&amp;$B$640&amp;"."&amp;$B$641</f>
        <v>27.04.2024</v>
      </c>
      <c r="C290" s="88" t="s">
        <v>76</v>
      </c>
      <c r="D290" s="89">
        <f>ROUND(((D291+D292+D294+D293)/1000),5)</f>
        <v>1.6524300000000001</v>
      </c>
      <c r="E290" s="89">
        <f>ROUND(((E291+E292+E294+E293)/1000),5)</f>
        <v>1.5596000000000001</v>
      </c>
      <c r="F290" s="89">
        <f>ROUND(((F291+F292+F294+F293)/1000),5)</f>
        <v>1.54643</v>
      </c>
      <c r="G290" s="89">
        <f t="shared" ref="G290:AA290" si="168">ROUND(((G291+G292+G294+G293)/1000),5)</f>
        <v>1.54145</v>
      </c>
      <c r="H290" s="89">
        <f t="shared" si="168"/>
        <v>1.56837</v>
      </c>
      <c r="I290" s="89">
        <f t="shared" si="168"/>
        <v>1.61772</v>
      </c>
      <c r="J290" s="89">
        <f t="shared" si="168"/>
        <v>1.7831699999999999</v>
      </c>
      <c r="K290" s="89">
        <f t="shared" si="168"/>
        <v>2.20316</v>
      </c>
      <c r="L290" s="89">
        <f t="shared" si="168"/>
        <v>2.4195899999999999</v>
      </c>
      <c r="M290" s="89">
        <f t="shared" si="168"/>
        <v>2.48001</v>
      </c>
      <c r="N290" s="89">
        <f t="shared" si="168"/>
        <v>2.48983</v>
      </c>
      <c r="O290" s="89">
        <f t="shared" si="168"/>
        <v>2.6042800000000002</v>
      </c>
      <c r="P290" s="89">
        <f t="shared" si="168"/>
        <v>2.5747499999999999</v>
      </c>
      <c r="Q290" s="89">
        <f t="shared" si="168"/>
        <v>2.6056599999999999</v>
      </c>
      <c r="R290" s="89">
        <f t="shared" si="168"/>
        <v>2.5808900000000001</v>
      </c>
      <c r="S290" s="89">
        <f t="shared" si="168"/>
        <v>2.4851899999999998</v>
      </c>
      <c r="T290" s="89">
        <f t="shared" si="168"/>
        <v>2.4626899999999998</v>
      </c>
      <c r="U290" s="89">
        <f t="shared" si="168"/>
        <v>2.3854299999999999</v>
      </c>
      <c r="V290" s="89">
        <f t="shared" si="168"/>
        <v>2.3288199999999999</v>
      </c>
      <c r="W290" s="89">
        <f t="shared" si="168"/>
        <v>2.331</v>
      </c>
      <c r="X290" s="89">
        <f t="shared" si="168"/>
        <v>2.38185</v>
      </c>
      <c r="Y290" s="89">
        <f t="shared" si="168"/>
        <v>2.2193499999999999</v>
      </c>
      <c r="Z290" s="89">
        <f t="shared" si="168"/>
        <v>2.0820599999999998</v>
      </c>
      <c r="AA290" s="89">
        <f t="shared" si="168"/>
        <v>1.7416499999999999</v>
      </c>
    </row>
    <row r="291" spans="1:27" ht="12.75" customHeight="1" outlineLevel="1" x14ac:dyDescent="0.2">
      <c r="A291" s="97" t="s">
        <v>1292</v>
      </c>
      <c r="B291" s="63" t="s">
        <v>242</v>
      </c>
      <c r="C291" s="43" t="s">
        <v>79</v>
      </c>
      <c r="D291" s="44">
        <v>1318.65</v>
      </c>
      <c r="E291" s="44">
        <v>1225.82</v>
      </c>
      <c r="F291" s="44">
        <v>1212.6500000000001</v>
      </c>
      <c r="G291" s="44">
        <v>1207.67</v>
      </c>
      <c r="H291" s="44">
        <v>1234.5899999999999</v>
      </c>
      <c r="I291" s="44">
        <v>1283.94</v>
      </c>
      <c r="J291" s="44">
        <v>1449.39</v>
      </c>
      <c r="K291" s="44">
        <v>1869.38</v>
      </c>
      <c r="L291" s="44">
        <v>2085.81</v>
      </c>
      <c r="M291" s="44">
        <v>2146.23</v>
      </c>
      <c r="N291" s="44">
        <v>2156.0500000000002</v>
      </c>
      <c r="O291" s="44">
        <v>2270.5</v>
      </c>
      <c r="P291" s="44">
        <v>2240.9699999999998</v>
      </c>
      <c r="Q291" s="44">
        <v>2271.88</v>
      </c>
      <c r="R291" s="44">
        <v>2247.11</v>
      </c>
      <c r="S291" s="44">
        <v>2151.41</v>
      </c>
      <c r="T291" s="44">
        <v>2128.91</v>
      </c>
      <c r="U291" s="44">
        <v>2051.65</v>
      </c>
      <c r="V291" s="44">
        <v>1995.04</v>
      </c>
      <c r="W291" s="44">
        <v>1997.22</v>
      </c>
      <c r="X291" s="44">
        <v>2048.0700000000002</v>
      </c>
      <c r="Y291" s="44">
        <v>1885.57</v>
      </c>
      <c r="Z291" s="44">
        <v>1748.28</v>
      </c>
      <c r="AA291" s="44">
        <v>1407.87</v>
      </c>
    </row>
    <row r="292" spans="1:27" ht="12.75" customHeight="1" outlineLevel="1" x14ac:dyDescent="0.2">
      <c r="A292" s="97" t="s">
        <v>1293</v>
      </c>
      <c r="B292" s="63" t="s">
        <v>90</v>
      </c>
      <c r="C292" s="43" t="s">
        <v>79</v>
      </c>
      <c r="D292" s="44">
        <f>$D$162</f>
        <v>113.12</v>
      </c>
      <c r="E292" s="44">
        <f>$D$162</f>
        <v>113.12</v>
      </c>
      <c r="F292" s="44">
        <f t="shared" ref="F292:AA292" si="169">$D$162</f>
        <v>113.12</v>
      </c>
      <c r="G292" s="44">
        <f t="shared" si="169"/>
        <v>113.12</v>
      </c>
      <c r="H292" s="44">
        <f t="shared" si="169"/>
        <v>113.12</v>
      </c>
      <c r="I292" s="44">
        <f t="shared" si="169"/>
        <v>113.12</v>
      </c>
      <c r="J292" s="44">
        <f t="shared" si="169"/>
        <v>113.12</v>
      </c>
      <c r="K292" s="44">
        <f t="shared" si="169"/>
        <v>113.12</v>
      </c>
      <c r="L292" s="44">
        <f t="shared" si="169"/>
        <v>113.12</v>
      </c>
      <c r="M292" s="44">
        <f t="shared" si="169"/>
        <v>113.12</v>
      </c>
      <c r="N292" s="44">
        <f t="shared" si="169"/>
        <v>113.12</v>
      </c>
      <c r="O292" s="44">
        <f t="shared" si="169"/>
        <v>113.12</v>
      </c>
      <c r="P292" s="44">
        <f t="shared" si="169"/>
        <v>113.12</v>
      </c>
      <c r="Q292" s="44">
        <f t="shared" si="169"/>
        <v>113.12</v>
      </c>
      <c r="R292" s="44">
        <f t="shared" si="169"/>
        <v>113.12</v>
      </c>
      <c r="S292" s="44">
        <f t="shared" si="169"/>
        <v>113.12</v>
      </c>
      <c r="T292" s="44">
        <f t="shared" si="169"/>
        <v>113.12</v>
      </c>
      <c r="U292" s="44">
        <f t="shared" si="169"/>
        <v>113.12</v>
      </c>
      <c r="V292" s="44">
        <f t="shared" si="169"/>
        <v>113.12</v>
      </c>
      <c r="W292" s="44">
        <f t="shared" si="169"/>
        <v>113.12</v>
      </c>
      <c r="X292" s="44">
        <f t="shared" si="169"/>
        <v>113.12</v>
      </c>
      <c r="Y292" s="44">
        <f t="shared" si="169"/>
        <v>113.12</v>
      </c>
      <c r="Z292" s="44">
        <f t="shared" si="169"/>
        <v>113.12</v>
      </c>
      <c r="AA292" s="44">
        <f t="shared" si="169"/>
        <v>113.12</v>
      </c>
    </row>
    <row r="293" spans="1:27" ht="12.75" customHeight="1" outlineLevel="1" x14ac:dyDescent="0.2">
      <c r="A293" s="97" t="s">
        <v>1294</v>
      </c>
      <c r="B293" s="63" t="s">
        <v>83</v>
      </c>
      <c r="C293" s="43" t="s">
        <v>79</v>
      </c>
      <c r="D293" s="44">
        <v>4.3</v>
      </c>
      <c r="E293" s="44">
        <v>4.3</v>
      </c>
      <c r="F293" s="44">
        <v>4.3</v>
      </c>
      <c r="G293" s="44">
        <v>4.3</v>
      </c>
      <c r="H293" s="44">
        <v>4.3</v>
      </c>
      <c r="I293" s="44">
        <v>4.3</v>
      </c>
      <c r="J293" s="44">
        <v>4.3</v>
      </c>
      <c r="K293" s="44">
        <v>4.3</v>
      </c>
      <c r="L293" s="44">
        <v>4.3</v>
      </c>
      <c r="M293" s="44">
        <v>4.3</v>
      </c>
      <c r="N293" s="44">
        <v>4.3</v>
      </c>
      <c r="O293" s="44">
        <v>4.3</v>
      </c>
      <c r="P293" s="44">
        <v>4.3</v>
      </c>
      <c r="Q293" s="44">
        <v>4.3</v>
      </c>
      <c r="R293" s="44">
        <v>4.3</v>
      </c>
      <c r="S293" s="44">
        <v>4.3</v>
      </c>
      <c r="T293" s="44">
        <v>4.3</v>
      </c>
      <c r="U293" s="44">
        <v>4.3</v>
      </c>
      <c r="V293" s="44">
        <v>4.3</v>
      </c>
      <c r="W293" s="44">
        <v>4.3</v>
      </c>
      <c r="X293" s="44">
        <v>4.3</v>
      </c>
      <c r="Y293" s="44">
        <v>4.3</v>
      </c>
      <c r="Z293" s="44">
        <v>4.3</v>
      </c>
      <c r="AA293" s="44">
        <v>4.3</v>
      </c>
    </row>
    <row r="294" spans="1:27" ht="12.75" customHeight="1" outlineLevel="1" x14ac:dyDescent="0.2">
      <c r="A294" s="97" t="s">
        <v>1295</v>
      </c>
      <c r="B294" s="63" t="s">
        <v>81</v>
      </c>
      <c r="C294" s="43" t="s">
        <v>79</v>
      </c>
      <c r="D294" s="44">
        <f>$D$11</f>
        <v>216.36</v>
      </c>
      <c r="E294" s="44">
        <f t="shared" ref="E294:AA294" si="170">$D$11</f>
        <v>216.36</v>
      </c>
      <c r="F294" s="44">
        <f t="shared" si="170"/>
        <v>216.36</v>
      </c>
      <c r="G294" s="44">
        <f t="shared" si="170"/>
        <v>216.36</v>
      </c>
      <c r="H294" s="44">
        <f t="shared" si="170"/>
        <v>216.36</v>
      </c>
      <c r="I294" s="44">
        <f t="shared" si="170"/>
        <v>216.36</v>
      </c>
      <c r="J294" s="44">
        <f t="shared" si="170"/>
        <v>216.36</v>
      </c>
      <c r="K294" s="44">
        <f t="shared" si="170"/>
        <v>216.36</v>
      </c>
      <c r="L294" s="44">
        <f t="shared" si="170"/>
        <v>216.36</v>
      </c>
      <c r="M294" s="44">
        <f t="shared" si="170"/>
        <v>216.36</v>
      </c>
      <c r="N294" s="44">
        <f t="shared" si="170"/>
        <v>216.36</v>
      </c>
      <c r="O294" s="44">
        <f t="shared" si="170"/>
        <v>216.36</v>
      </c>
      <c r="P294" s="44">
        <f t="shared" si="170"/>
        <v>216.36</v>
      </c>
      <c r="Q294" s="44">
        <f t="shared" si="170"/>
        <v>216.36</v>
      </c>
      <c r="R294" s="44">
        <f>$D$11</f>
        <v>216.36</v>
      </c>
      <c r="S294" s="44">
        <f t="shared" si="170"/>
        <v>216.36</v>
      </c>
      <c r="T294" s="44">
        <f t="shared" si="170"/>
        <v>216.36</v>
      </c>
      <c r="U294" s="44">
        <f t="shared" si="170"/>
        <v>216.36</v>
      </c>
      <c r="V294" s="44">
        <f t="shared" si="170"/>
        <v>216.36</v>
      </c>
      <c r="W294" s="44">
        <f t="shared" si="170"/>
        <v>216.36</v>
      </c>
      <c r="X294" s="44">
        <f t="shared" si="170"/>
        <v>216.36</v>
      </c>
      <c r="Y294" s="44">
        <f t="shared" si="170"/>
        <v>216.36</v>
      </c>
      <c r="Z294" s="44">
        <f t="shared" si="170"/>
        <v>216.36</v>
      </c>
      <c r="AA294" s="44">
        <f t="shared" si="170"/>
        <v>216.36</v>
      </c>
    </row>
    <row r="295" spans="1:27" ht="12.75" customHeight="1" x14ac:dyDescent="0.2">
      <c r="A295" s="96" t="s">
        <v>1296</v>
      </c>
      <c r="B295" s="28" t="str">
        <f>"28"&amp;"."&amp;$B$640&amp;"."&amp;$B$641</f>
        <v>28.04.2024</v>
      </c>
      <c r="C295" s="88" t="s">
        <v>76</v>
      </c>
      <c r="D295" s="89">
        <f>ROUND(((D296+D297+D299+D298)/1000),5)</f>
        <v>1.78576</v>
      </c>
      <c r="E295" s="89">
        <f>ROUND(((E296+E297+E299+E298)/1000),5)</f>
        <v>1.67238</v>
      </c>
      <c r="F295" s="89">
        <f>ROUND(((F296+F297+F299+F298)/1000),5)</f>
        <v>1.56749</v>
      </c>
      <c r="G295" s="89">
        <f t="shared" ref="G295:AA295" si="171">ROUND(((G296+G297+G299+G298)/1000),5)</f>
        <v>1.55213</v>
      </c>
      <c r="H295" s="89">
        <f t="shared" si="171"/>
        <v>1.5625800000000001</v>
      </c>
      <c r="I295" s="89">
        <f t="shared" si="171"/>
        <v>1.56152</v>
      </c>
      <c r="J295" s="89">
        <f t="shared" si="171"/>
        <v>1.56724</v>
      </c>
      <c r="K295" s="89">
        <f t="shared" si="171"/>
        <v>1.7625599999999999</v>
      </c>
      <c r="L295" s="89">
        <f t="shared" si="171"/>
        <v>1.9040999999999999</v>
      </c>
      <c r="M295" s="89">
        <f t="shared" si="171"/>
        <v>2.23515</v>
      </c>
      <c r="N295" s="89">
        <f t="shared" si="171"/>
        <v>2.3323999999999998</v>
      </c>
      <c r="O295" s="89">
        <f t="shared" si="171"/>
        <v>2.3287599999999999</v>
      </c>
      <c r="P295" s="89">
        <f t="shared" si="171"/>
        <v>2.2892700000000001</v>
      </c>
      <c r="Q295" s="89">
        <f t="shared" si="171"/>
        <v>2.2931300000000001</v>
      </c>
      <c r="R295" s="89">
        <f t="shared" si="171"/>
        <v>2.26546</v>
      </c>
      <c r="S295" s="89">
        <f t="shared" si="171"/>
        <v>2.2304599999999999</v>
      </c>
      <c r="T295" s="89">
        <f t="shared" si="171"/>
        <v>2.20601</v>
      </c>
      <c r="U295" s="89">
        <f t="shared" si="171"/>
        <v>2.1881200000000001</v>
      </c>
      <c r="V295" s="89">
        <f t="shared" si="171"/>
        <v>2.2160700000000002</v>
      </c>
      <c r="W295" s="89">
        <f t="shared" si="171"/>
        <v>2.2806700000000002</v>
      </c>
      <c r="X295" s="89">
        <f t="shared" si="171"/>
        <v>2.3497699999999999</v>
      </c>
      <c r="Y295" s="89">
        <f t="shared" si="171"/>
        <v>2.3127399999999998</v>
      </c>
      <c r="Z295" s="89">
        <f t="shared" si="171"/>
        <v>1.9410000000000001</v>
      </c>
      <c r="AA295" s="89">
        <f t="shared" si="171"/>
        <v>1.7682</v>
      </c>
    </row>
    <row r="296" spans="1:27" ht="12.75" customHeight="1" outlineLevel="1" x14ac:dyDescent="0.2">
      <c r="A296" s="97" t="s">
        <v>1297</v>
      </c>
      <c r="B296" s="63" t="s">
        <v>242</v>
      </c>
      <c r="C296" s="43" t="s">
        <v>79</v>
      </c>
      <c r="D296" s="44">
        <v>1451.98</v>
      </c>
      <c r="E296" s="44">
        <v>1338.6</v>
      </c>
      <c r="F296" s="44">
        <v>1233.71</v>
      </c>
      <c r="G296" s="44">
        <v>1218.3499999999999</v>
      </c>
      <c r="H296" s="44">
        <v>1228.8</v>
      </c>
      <c r="I296" s="44">
        <v>1227.74</v>
      </c>
      <c r="J296" s="44">
        <v>1233.46</v>
      </c>
      <c r="K296" s="44">
        <v>1428.78</v>
      </c>
      <c r="L296" s="44">
        <v>1570.32</v>
      </c>
      <c r="M296" s="44">
        <v>1901.37</v>
      </c>
      <c r="N296" s="44">
        <v>1998.62</v>
      </c>
      <c r="O296" s="44">
        <v>1994.98</v>
      </c>
      <c r="P296" s="44">
        <v>1955.49</v>
      </c>
      <c r="Q296" s="44">
        <v>1959.35</v>
      </c>
      <c r="R296" s="44">
        <v>1931.68</v>
      </c>
      <c r="S296" s="44">
        <v>1896.68</v>
      </c>
      <c r="T296" s="44">
        <v>1872.23</v>
      </c>
      <c r="U296" s="44">
        <v>1854.34</v>
      </c>
      <c r="V296" s="44">
        <v>1882.29</v>
      </c>
      <c r="W296" s="44">
        <v>1946.89</v>
      </c>
      <c r="X296" s="44">
        <v>2015.99</v>
      </c>
      <c r="Y296" s="44">
        <v>1978.96</v>
      </c>
      <c r="Z296" s="44">
        <v>1607.22</v>
      </c>
      <c r="AA296" s="44">
        <v>1434.42</v>
      </c>
    </row>
    <row r="297" spans="1:27" ht="12.75" customHeight="1" outlineLevel="1" x14ac:dyDescent="0.2">
      <c r="A297" s="97" t="s">
        <v>1298</v>
      </c>
      <c r="B297" s="63" t="s">
        <v>90</v>
      </c>
      <c r="C297" s="43" t="s">
        <v>79</v>
      </c>
      <c r="D297" s="44">
        <f>$D$162</f>
        <v>113.12</v>
      </c>
      <c r="E297" s="44">
        <f>$D$162</f>
        <v>113.12</v>
      </c>
      <c r="F297" s="44">
        <f t="shared" ref="F297:AA297" si="172">$D$162</f>
        <v>113.12</v>
      </c>
      <c r="G297" s="44">
        <f t="shared" si="172"/>
        <v>113.12</v>
      </c>
      <c r="H297" s="44">
        <f t="shared" si="172"/>
        <v>113.12</v>
      </c>
      <c r="I297" s="44">
        <f t="shared" si="172"/>
        <v>113.12</v>
      </c>
      <c r="J297" s="44">
        <f t="shared" si="172"/>
        <v>113.12</v>
      </c>
      <c r="K297" s="44">
        <f t="shared" si="172"/>
        <v>113.12</v>
      </c>
      <c r="L297" s="44">
        <f t="shared" si="172"/>
        <v>113.12</v>
      </c>
      <c r="M297" s="44">
        <f t="shared" si="172"/>
        <v>113.12</v>
      </c>
      <c r="N297" s="44">
        <f t="shared" si="172"/>
        <v>113.12</v>
      </c>
      <c r="O297" s="44">
        <f t="shared" si="172"/>
        <v>113.12</v>
      </c>
      <c r="P297" s="44">
        <f t="shared" si="172"/>
        <v>113.12</v>
      </c>
      <c r="Q297" s="44">
        <f t="shared" si="172"/>
        <v>113.12</v>
      </c>
      <c r="R297" s="44">
        <f t="shared" si="172"/>
        <v>113.12</v>
      </c>
      <c r="S297" s="44">
        <f t="shared" si="172"/>
        <v>113.12</v>
      </c>
      <c r="T297" s="44">
        <f t="shared" si="172"/>
        <v>113.12</v>
      </c>
      <c r="U297" s="44">
        <f t="shared" si="172"/>
        <v>113.12</v>
      </c>
      <c r="V297" s="44">
        <f t="shared" si="172"/>
        <v>113.12</v>
      </c>
      <c r="W297" s="44">
        <f t="shared" si="172"/>
        <v>113.12</v>
      </c>
      <c r="X297" s="44">
        <f t="shared" si="172"/>
        <v>113.12</v>
      </c>
      <c r="Y297" s="44">
        <f t="shared" si="172"/>
        <v>113.12</v>
      </c>
      <c r="Z297" s="44">
        <f t="shared" si="172"/>
        <v>113.12</v>
      </c>
      <c r="AA297" s="44">
        <f t="shared" si="172"/>
        <v>113.12</v>
      </c>
    </row>
    <row r="298" spans="1:27" ht="12.75" customHeight="1" outlineLevel="1" x14ac:dyDescent="0.2">
      <c r="A298" s="97" t="s">
        <v>1299</v>
      </c>
      <c r="B298" s="63" t="s">
        <v>83</v>
      </c>
      <c r="C298" s="43" t="s">
        <v>79</v>
      </c>
      <c r="D298" s="44">
        <v>4.3</v>
      </c>
      <c r="E298" s="44">
        <v>4.3</v>
      </c>
      <c r="F298" s="44">
        <v>4.3</v>
      </c>
      <c r="G298" s="44">
        <v>4.3</v>
      </c>
      <c r="H298" s="44">
        <v>4.3</v>
      </c>
      <c r="I298" s="44">
        <v>4.3</v>
      </c>
      <c r="J298" s="44">
        <v>4.3</v>
      </c>
      <c r="K298" s="44">
        <v>4.3</v>
      </c>
      <c r="L298" s="44">
        <v>4.3</v>
      </c>
      <c r="M298" s="44">
        <v>4.3</v>
      </c>
      <c r="N298" s="44">
        <v>4.3</v>
      </c>
      <c r="O298" s="44">
        <v>4.3</v>
      </c>
      <c r="P298" s="44">
        <v>4.3</v>
      </c>
      <c r="Q298" s="44">
        <v>4.3</v>
      </c>
      <c r="R298" s="44">
        <v>4.3</v>
      </c>
      <c r="S298" s="44">
        <v>4.3</v>
      </c>
      <c r="T298" s="44">
        <v>4.3</v>
      </c>
      <c r="U298" s="44">
        <v>4.3</v>
      </c>
      <c r="V298" s="44">
        <v>4.3</v>
      </c>
      <c r="W298" s="44">
        <v>4.3</v>
      </c>
      <c r="X298" s="44">
        <v>4.3</v>
      </c>
      <c r="Y298" s="44">
        <v>4.3</v>
      </c>
      <c r="Z298" s="44">
        <v>4.3</v>
      </c>
      <c r="AA298" s="44">
        <v>4.3</v>
      </c>
    </row>
    <row r="299" spans="1:27" ht="12.75" customHeight="1" outlineLevel="1" x14ac:dyDescent="0.2">
      <c r="A299" s="97" t="s">
        <v>1300</v>
      </c>
      <c r="B299" s="63" t="s">
        <v>81</v>
      </c>
      <c r="C299" s="43" t="s">
        <v>79</v>
      </c>
      <c r="D299" s="44">
        <f>$D$11</f>
        <v>216.36</v>
      </c>
      <c r="E299" s="44">
        <f t="shared" ref="E299:AA299" si="173">$D$11</f>
        <v>216.36</v>
      </c>
      <c r="F299" s="44">
        <f t="shared" si="173"/>
        <v>216.36</v>
      </c>
      <c r="G299" s="44">
        <f t="shared" si="173"/>
        <v>216.36</v>
      </c>
      <c r="H299" s="44">
        <f t="shared" si="173"/>
        <v>216.36</v>
      </c>
      <c r="I299" s="44">
        <f t="shared" si="173"/>
        <v>216.36</v>
      </c>
      <c r="J299" s="44">
        <f t="shared" si="173"/>
        <v>216.36</v>
      </c>
      <c r="K299" s="44">
        <f t="shared" si="173"/>
        <v>216.36</v>
      </c>
      <c r="L299" s="44">
        <f t="shared" si="173"/>
        <v>216.36</v>
      </c>
      <c r="M299" s="44">
        <f t="shared" si="173"/>
        <v>216.36</v>
      </c>
      <c r="N299" s="44">
        <f t="shared" si="173"/>
        <v>216.36</v>
      </c>
      <c r="O299" s="44">
        <f t="shared" si="173"/>
        <v>216.36</v>
      </c>
      <c r="P299" s="44">
        <f t="shared" si="173"/>
        <v>216.36</v>
      </c>
      <c r="Q299" s="44">
        <f t="shared" si="173"/>
        <v>216.36</v>
      </c>
      <c r="R299" s="44">
        <f>$D$11</f>
        <v>216.36</v>
      </c>
      <c r="S299" s="44">
        <f t="shared" si="173"/>
        <v>216.36</v>
      </c>
      <c r="T299" s="44">
        <f t="shared" si="173"/>
        <v>216.36</v>
      </c>
      <c r="U299" s="44">
        <f t="shared" si="173"/>
        <v>216.36</v>
      </c>
      <c r="V299" s="44">
        <f t="shared" si="173"/>
        <v>216.36</v>
      </c>
      <c r="W299" s="44">
        <f t="shared" si="173"/>
        <v>216.36</v>
      </c>
      <c r="X299" s="44">
        <f t="shared" si="173"/>
        <v>216.36</v>
      </c>
      <c r="Y299" s="44">
        <f t="shared" si="173"/>
        <v>216.36</v>
      </c>
      <c r="Z299" s="44">
        <f t="shared" si="173"/>
        <v>216.36</v>
      </c>
      <c r="AA299" s="44">
        <f t="shared" si="173"/>
        <v>216.36</v>
      </c>
    </row>
    <row r="300" spans="1:27" ht="12.75" customHeight="1" x14ac:dyDescent="0.2">
      <c r="A300" s="96" t="s">
        <v>1301</v>
      </c>
      <c r="B300" s="28" t="str">
        <f>"29"&amp;"."&amp;$B$640&amp;"."&amp;$B$641</f>
        <v>29.04.2024</v>
      </c>
      <c r="C300" s="88" t="s">
        <v>76</v>
      </c>
      <c r="D300" s="89">
        <f>ROUND(((D301+D302+D304+D303)/1000),5)</f>
        <v>1.75607</v>
      </c>
      <c r="E300" s="89">
        <f>ROUND(((E301+E302+E304+E303)/1000),5)</f>
        <v>1.6290800000000001</v>
      </c>
      <c r="F300" s="89">
        <f>ROUND(((F301+F302+F304+F303)/1000),5)</f>
        <v>1.5987100000000001</v>
      </c>
      <c r="G300" s="89">
        <f t="shared" ref="G300:AA300" si="174">ROUND(((G301+G302+G304+G303)/1000),5)</f>
        <v>1.55067</v>
      </c>
      <c r="H300" s="89">
        <f t="shared" si="174"/>
        <v>1.5506599999999999</v>
      </c>
      <c r="I300" s="89">
        <f t="shared" si="174"/>
        <v>1.5972200000000001</v>
      </c>
      <c r="J300" s="89">
        <f t="shared" si="174"/>
        <v>1.57551</v>
      </c>
      <c r="K300" s="89">
        <f t="shared" si="174"/>
        <v>1.7774000000000001</v>
      </c>
      <c r="L300" s="89">
        <f t="shared" si="174"/>
        <v>1.9907600000000001</v>
      </c>
      <c r="M300" s="89">
        <f t="shared" si="174"/>
        <v>2.2528999999999999</v>
      </c>
      <c r="N300" s="89">
        <f t="shared" si="174"/>
        <v>2.3137400000000001</v>
      </c>
      <c r="O300" s="89">
        <f t="shared" si="174"/>
        <v>2.28355</v>
      </c>
      <c r="P300" s="89">
        <f t="shared" si="174"/>
        <v>2.278</v>
      </c>
      <c r="Q300" s="89">
        <f t="shared" si="174"/>
        <v>2.3107899999999999</v>
      </c>
      <c r="R300" s="89">
        <f t="shared" si="174"/>
        <v>2.2591899999999998</v>
      </c>
      <c r="S300" s="89">
        <f t="shared" si="174"/>
        <v>2.2289500000000002</v>
      </c>
      <c r="T300" s="89">
        <f t="shared" si="174"/>
        <v>2.2084600000000001</v>
      </c>
      <c r="U300" s="89">
        <f t="shared" si="174"/>
        <v>2.2282899999999999</v>
      </c>
      <c r="V300" s="89">
        <f t="shared" si="174"/>
        <v>2.2579899999999999</v>
      </c>
      <c r="W300" s="89">
        <f t="shared" si="174"/>
        <v>2.2978200000000002</v>
      </c>
      <c r="X300" s="89">
        <f t="shared" si="174"/>
        <v>2.3122699999999998</v>
      </c>
      <c r="Y300" s="89">
        <f t="shared" si="174"/>
        <v>2.24207</v>
      </c>
      <c r="Z300" s="89">
        <f t="shared" si="174"/>
        <v>1.9196800000000001</v>
      </c>
      <c r="AA300" s="89">
        <f t="shared" si="174"/>
        <v>1.6906399999999999</v>
      </c>
    </row>
    <row r="301" spans="1:27" ht="12.75" customHeight="1" outlineLevel="1" x14ac:dyDescent="0.2">
      <c r="A301" s="97" t="s">
        <v>1302</v>
      </c>
      <c r="B301" s="63" t="s">
        <v>242</v>
      </c>
      <c r="C301" s="43" t="s">
        <v>79</v>
      </c>
      <c r="D301" s="44">
        <v>1422.29</v>
      </c>
      <c r="E301" s="44">
        <v>1295.3</v>
      </c>
      <c r="F301" s="44">
        <v>1264.93</v>
      </c>
      <c r="G301" s="44">
        <v>1216.8900000000001</v>
      </c>
      <c r="H301" s="44">
        <v>1216.8800000000001</v>
      </c>
      <c r="I301" s="44">
        <v>1263.44</v>
      </c>
      <c r="J301" s="44">
        <v>1241.73</v>
      </c>
      <c r="K301" s="44">
        <v>1443.62</v>
      </c>
      <c r="L301" s="44">
        <v>1656.98</v>
      </c>
      <c r="M301" s="44">
        <v>1919.12</v>
      </c>
      <c r="N301" s="44">
        <v>1979.96</v>
      </c>
      <c r="O301" s="44">
        <v>1949.77</v>
      </c>
      <c r="P301" s="44">
        <v>1944.22</v>
      </c>
      <c r="Q301" s="44">
        <v>1977.01</v>
      </c>
      <c r="R301" s="44">
        <v>1925.41</v>
      </c>
      <c r="S301" s="44">
        <v>1895.17</v>
      </c>
      <c r="T301" s="44">
        <v>1874.68</v>
      </c>
      <c r="U301" s="44">
        <v>1894.51</v>
      </c>
      <c r="V301" s="44">
        <v>1924.21</v>
      </c>
      <c r="W301" s="44">
        <v>1964.04</v>
      </c>
      <c r="X301" s="44">
        <v>1978.49</v>
      </c>
      <c r="Y301" s="44">
        <v>1908.29</v>
      </c>
      <c r="Z301" s="44">
        <v>1585.9</v>
      </c>
      <c r="AA301" s="44">
        <v>1356.86</v>
      </c>
    </row>
    <row r="302" spans="1:27" ht="12.75" customHeight="1" outlineLevel="1" x14ac:dyDescent="0.2">
      <c r="A302" s="97" t="s">
        <v>1303</v>
      </c>
      <c r="B302" s="63" t="s">
        <v>90</v>
      </c>
      <c r="C302" s="43" t="s">
        <v>79</v>
      </c>
      <c r="D302" s="44">
        <f>$D$162</f>
        <v>113.12</v>
      </c>
      <c r="E302" s="44">
        <f>$D$162</f>
        <v>113.12</v>
      </c>
      <c r="F302" s="44">
        <f t="shared" ref="F302:AA302" si="175">$D$162</f>
        <v>113.12</v>
      </c>
      <c r="G302" s="44">
        <f t="shared" si="175"/>
        <v>113.12</v>
      </c>
      <c r="H302" s="44">
        <f t="shared" si="175"/>
        <v>113.12</v>
      </c>
      <c r="I302" s="44">
        <f t="shared" si="175"/>
        <v>113.12</v>
      </c>
      <c r="J302" s="44">
        <f t="shared" si="175"/>
        <v>113.12</v>
      </c>
      <c r="K302" s="44">
        <f t="shared" si="175"/>
        <v>113.12</v>
      </c>
      <c r="L302" s="44">
        <f t="shared" si="175"/>
        <v>113.12</v>
      </c>
      <c r="M302" s="44">
        <f t="shared" si="175"/>
        <v>113.12</v>
      </c>
      <c r="N302" s="44">
        <f t="shared" si="175"/>
        <v>113.12</v>
      </c>
      <c r="O302" s="44">
        <f t="shared" si="175"/>
        <v>113.12</v>
      </c>
      <c r="P302" s="44">
        <f t="shared" si="175"/>
        <v>113.12</v>
      </c>
      <c r="Q302" s="44">
        <f t="shared" si="175"/>
        <v>113.12</v>
      </c>
      <c r="R302" s="44">
        <f t="shared" si="175"/>
        <v>113.12</v>
      </c>
      <c r="S302" s="44">
        <f t="shared" si="175"/>
        <v>113.12</v>
      </c>
      <c r="T302" s="44">
        <f t="shared" si="175"/>
        <v>113.12</v>
      </c>
      <c r="U302" s="44">
        <f t="shared" si="175"/>
        <v>113.12</v>
      </c>
      <c r="V302" s="44">
        <f t="shared" si="175"/>
        <v>113.12</v>
      </c>
      <c r="W302" s="44">
        <f t="shared" si="175"/>
        <v>113.12</v>
      </c>
      <c r="X302" s="44">
        <f t="shared" si="175"/>
        <v>113.12</v>
      </c>
      <c r="Y302" s="44">
        <f t="shared" si="175"/>
        <v>113.12</v>
      </c>
      <c r="Z302" s="44">
        <f t="shared" si="175"/>
        <v>113.12</v>
      </c>
      <c r="AA302" s="44">
        <f t="shared" si="175"/>
        <v>113.12</v>
      </c>
    </row>
    <row r="303" spans="1:27" ht="12.75" customHeight="1" outlineLevel="1" x14ac:dyDescent="0.2">
      <c r="A303" s="97" t="s">
        <v>1304</v>
      </c>
      <c r="B303" s="63" t="s">
        <v>83</v>
      </c>
      <c r="C303" s="43" t="s">
        <v>79</v>
      </c>
      <c r="D303" s="44">
        <v>4.3</v>
      </c>
      <c r="E303" s="44">
        <v>4.3</v>
      </c>
      <c r="F303" s="44">
        <v>4.3</v>
      </c>
      <c r="G303" s="44">
        <v>4.3</v>
      </c>
      <c r="H303" s="44">
        <v>4.3</v>
      </c>
      <c r="I303" s="44">
        <v>4.3</v>
      </c>
      <c r="J303" s="44">
        <v>4.3</v>
      </c>
      <c r="K303" s="44">
        <v>4.3</v>
      </c>
      <c r="L303" s="44">
        <v>4.3</v>
      </c>
      <c r="M303" s="44">
        <v>4.3</v>
      </c>
      <c r="N303" s="44">
        <v>4.3</v>
      </c>
      <c r="O303" s="44">
        <v>4.3</v>
      </c>
      <c r="P303" s="44">
        <v>4.3</v>
      </c>
      <c r="Q303" s="44">
        <v>4.3</v>
      </c>
      <c r="R303" s="44">
        <v>4.3</v>
      </c>
      <c r="S303" s="44">
        <v>4.3</v>
      </c>
      <c r="T303" s="44">
        <v>4.3</v>
      </c>
      <c r="U303" s="44">
        <v>4.3</v>
      </c>
      <c r="V303" s="44">
        <v>4.3</v>
      </c>
      <c r="W303" s="44">
        <v>4.3</v>
      </c>
      <c r="X303" s="44">
        <v>4.3</v>
      </c>
      <c r="Y303" s="44">
        <v>4.3</v>
      </c>
      <c r="Z303" s="44">
        <v>4.3</v>
      </c>
      <c r="AA303" s="44">
        <v>4.3</v>
      </c>
    </row>
    <row r="304" spans="1:27" ht="12.75" customHeight="1" outlineLevel="1" x14ac:dyDescent="0.2">
      <c r="A304" s="97" t="s">
        <v>1305</v>
      </c>
      <c r="B304" s="63" t="s">
        <v>81</v>
      </c>
      <c r="C304" s="43" t="s">
        <v>79</v>
      </c>
      <c r="D304" s="44">
        <f>$D$11</f>
        <v>216.36</v>
      </c>
      <c r="E304" s="44">
        <f t="shared" ref="E304:AA304" si="176">$D$11</f>
        <v>216.36</v>
      </c>
      <c r="F304" s="44">
        <f t="shared" si="176"/>
        <v>216.36</v>
      </c>
      <c r="G304" s="44">
        <f t="shared" si="176"/>
        <v>216.36</v>
      </c>
      <c r="H304" s="44">
        <f t="shared" si="176"/>
        <v>216.36</v>
      </c>
      <c r="I304" s="44">
        <f t="shared" si="176"/>
        <v>216.36</v>
      </c>
      <c r="J304" s="44">
        <f t="shared" si="176"/>
        <v>216.36</v>
      </c>
      <c r="K304" s="44">
        <f t="shared" si="176"/>
        <v>216.36</v>
      </c>
      <c r="L304" s="44">
        <f t="shared" si="176"/>
        <v>216.36</v>
      </c>
      <c r="M304" s="44">
        <f t="shared" si="176"/>
        <v>216.36</v>
      </c>
      <c r="N304" s="44">
        <f t="shared" si="176"/>
        <v>216.36</v>
      </c>
      <c r="O304" s="44">
        <f t="shared" si="176"/>
        <v>216.36</v>
      </c>
      <c r="P304" s="44">
        <f t="shared" si="176"/>
        <v>216.36</v>
      </c>
      <c r="Q304" s="44">
        <f t="shared" si="176"/>
        <v>216.36</v>
      </c>
      <c r="R304" s="44">
        <f>$D$11</f>
        <v>216.36</v>
      </c>
      <c r="S304" s="44">
        <f t="shared" si="176"/>
        <v>216.36</v>
      </c>
      <c r="T304" s="44">
        <f t="shared" si="176"/>
        <v>216.36</v>
      </c>
      <c r="U304" s="44">
        <f t="shared" si="176"/>
        <v>216.36</v>
      </c>
      <c r="V304" s="44">
        <f t="shared" si="176"/>
        <v>216.36</v>
      </c>
      <c r="W304" s="44">
        <f t="shared" si="176"/>
        <v>216.36</v>
      </c>
      <c r="X304" s="44">
        <f t="shared" si="176"/>
        <v>216.36</v>
      </c>
      <c r="Y304" s="44">
        <f t="shared" si="176"/>
        <v>216.36</v>
      </c>
      <c r="Z304" s="44">
        <f t="shared" si="176"/>
        <v>216.36</v>
      </c>
      <c r="AA304" s="44">
        <f t="shared" si="176"/>
        <v>216.36</v>
      </c>
    </row>
    <row r="305" spans="1:27" ht="12.75" customHeight="1" x14ac:dyDescent="0.2">
      <c r="A305" s="96" t="s">
        <v>1306</v>
      </c>
      <c r="B305" s="28" t="str">
        <f>"30"&amp;"."&amp;$B$640&amp;"."&amp;$B$641</f>
        <v>30.04.2024</v>
      </c>
      <c r="C305" s="88" t="s">
        <v>76</v>
      </c>
      <c r="D305" s="89">
        <f>ROUND(((D306+D307+D309+D308)/1000),5)</f>
        <v>1.8023</v>
      </c>
      <c r="E305" s="89">
        <f>ROUND(((E306+E307+E309+E308)/1000),5)</f>
        <v>1.6920500000000001</v>
      </c>
      <c r="F305" s="89">
        <f>ROUND(((F306+F307+F309+F308)/1000),5)</f>
        <v>1.59964</v>
      </c>
      <c r="G305" s="89">
        <f t="shared" ref="G305:AA305" si="177">ROUND(((G306+G307+G309+G308)/1000),5)</f>
        <v>1.5919300000000001</v>
      </c>
      <c r="H305" s="89">
        <f t="shared" si="177"/>
        <v>1.5918000000000001</v>
      </c>
      <c r="I305" s="89">
        <f t="shared" si="177"/>
        <v>1.5888199999999999</v>
      </c>
      <c r="J305" s="89">
        <f t="shared" si="177"/>
        <v>1.58351</v>
      </c>
      <c r="K305" s="89">
        <f t="shared" si="177"/>
        <v>1.75099</v>
      </c>
      <c r="L305" s="89">
        <f t="shared" si="177"/>
        <v>2.0659999999999998</v>
      </c>
      <c r="M305" s="89">
        <f t="shared" si="177"/>
        <v>2.2593000000000001</v>
      </c>
      <c r="N305" s="89">
        <f t="shared" si="177"/>
        <v>2.4148900000000002</v>
      </c>
      <c r="O305" s="89">
        <f t="shared" si="177"/>
        <v>2.43547</v>
      </c>
      <c r="P305" s="89">
        <f t="shared" si="177"/>
        <v>2.4321299999999999</v>
      </c>
      <c r="Q305" s="89">
        <f t="shared" si="177"/>
        <v>2.4162699999999999</v>
      </c>
      <c r="R305" s="89">
        <f t="shared" si="177"/>
        <v>2.2405599999999999</v>
      </c>
      <c r="S305" s="89">
        <f t="shared" si="177"/>
        <v>2.1343100000000002</v>
      </c>
      <c r="T305" s="89">
        <f t="shared" si="177"/>
        <v>2.27562</v>
      </c>
      <c r="U305" s="89">
        <f t="shared" si="177"/>
        <v>2.28668</v>
      </c>
      <c r="V305" s="89">
        <f t="shared" si="177"/>
        <v>2.3074499999999998</v>
      </c>
      <c r="W305" s="89">
        <f t="shared" si="177"/>
        <v>2.35921</v>
      </c>
      <c r="X305" s="89">
        <f t="shared" si="177"/>
        <v>2.4565899999999998</v>
      </c>
      <c r="Y305" s="89">
        <f t="shared" si="177"/>
        <v>2.2802899999999999</v>
      </c>
      <c r="Z305" s="89">
        <f t="shared" si="177"/>
        <v>1.9092100000000001</v>
      </c>
      <c r="AA305" s="89">
        <f t="shared" si="177"/>
        <v>1.7739400000000001</v>
      </c>
    </row>
    <row r="306" spans="1:27" ht="12.75" customHeight="1" outlineLevel="1" x14ac:dyDescent="0.2">
      <c r="A306" s="97" t="s">
        <v>1307</v>
      </c>
      <c r="B306" s="63" t="s">
        <v>242</v>
      </c>
      <c r="C306" s="43" t="s">
        <v>79</v>
      </c>
      <c r="D306" s="44">
        <v>1468.52</v>
      </c>
      <c r="E306" s="44">
        <v>1358.27</v>
      </c>
      <c r="F306" s="44">
        <v>1265.8599999999999</v>
      </c>
      <c r="G306" s="44">
        <v>1258.1500000000001</v>
      </c>
      <c r="H306" s="44">
        <v>1258.02</v>
      </c>
      <c r="I306" s="44">
        <v>1255.04</v>
      </c>
      <c r="J306" s="44">
        <v>1249.73</v>
      </c>
      <c r="K306" s="44">
        <v>1417.21</v>
      </c>
      <c r="L306" s="44">
        <v>1732.22</v>
      </c>
      <c r="M306" s="44">
        <v>1925.52</v>
      </c>
      <c r="N306" s="44">
        <v>2081.11</v>
      </c>
      <c r="O306" s="44">
        <v>2101.69</v>
      </c>
      <c r="P306" s="44">
        <v>2098.35</v>
      </c>
      <c r="Q306" s="44">
        <v>2082.4899999999998</v>
      </c>
      <c r="R306" s="44">
        <v>1906.78</v>
      </c>
      <c r="S306" s="44">
        <v>1800.53</v>
      </c>
      <c r="T306" s="44">
        <v>1941.84</v>
      </c>
      <c r="U306" s="44">
        <v>1952.9</v>
      </c>
      <c r="V306" s="44">
        <v>1973.67</v>
      </c>
      <c r="W306" s="44">
        <v>2025.43</v>
      </c>
      <c r="X306" s="44">
        <v>2122.81</v>
      </c>
      <c r="Y306" s="44">
        <v>1946.51</v>
      </c>
      <c r="Z306" s="44">
        <v>1575.43</v>
      </c>
      <c r="AA306" s="44">
        <v>1440.16</v>
      </c>
    </row>
    <row r="307" spans="1:27" ht="12.75" customHeight="1" outlineLevel="1" x14ac:dyDescent="0.2">
      <c r="A307" s="97" t="s">
        <v>1308</v>
      </c>
      <c r="B307" s="63" t="s">
        <v>90</v>
      </c>
      <c r="C307" s="43" t="s">
        <v>79</v>
      </c>
      <c r="D307" s="44">
        <f>$D$162</f>
        <v>113.12</v>
      </c>
      <c r="E307" s="44">
        <f>$D$162</f>
        <v>113.12</v>
      </c>
      <c r="F307" s="44">
        <f t="shared" ref="F307:AA307" si="178">$D$162</f>
        <v>113.12</v>
      </c>
      <c r="G307" s="44">
        <f t="shared" si="178"/>
        <v>113.12</v>
      </c>
      <c r="H307" s="44">
        <f t="shared" si="178"/>
        <v>113.12</v>
      </c>
      <c r="I307" s="44">
        <f t="shared" si="178"/>
        <v>113.12</v>
      </c>
      <c r="J307" s="44">
        <f t="shared" si="178"/>
        <v>113.12</v>
      </c>
      <c r="K307" s="44">
        <f t="shared" si="178"/>
        <v>113.12</v>
      </c>
      <c r="L307" s="44">
        <f t="shared" si="178"/>
        <v>113.12</v>
      </c>
      <c r="M307" s="44">
        <f t="shared" si="178"/>
        <v>113.12</v>
      </c>
      <c r="N307" s="44">
        <f t="shared" si="178"/>
        <v>113.12</v>
      </c>
      <c r="O307" s="44">
        <f t="shared" si="178"/>
        <v>113.12</v>
      </c>
      <c r="P307" s="44">
        <f t="shared" si="178"/>
        <v>113.12</v>
      </c>
      <c r="Q307" s="44">
        <f t="shared" si="178"/>
        <v>113.12</v>
      </c>
      <c r="R307" s="44">
        <f t="shared" si="178"/>
        <v>113.12</v>
      </c>
      <c r="S307" s="44">
        <f t="shared" si="178"/>
        <v>113.12</v>
      </c>
      <c r="T307" s="44">
        <f t="shared" si="178"/>
        <v>113.12</v>
      </c>
      <c r="U307" s="44">
        <f t="shared" si="178"/>
        <v>113.12</v>
      </c>
      <c r="V307" s="44">
        <f t="shared" si="178"/>
        <v>113.12</v>
      </c>
      <c r="W307" s="44">
        <f t="shared" si="178"/>
        <v>113.12</v>
      </c>
      <c r="X307" s="44">
        <f t="shared" si="178"/>
        <v>113.12</v>
      </c>
      <c r="Y307" s="44">
        <f t="shared" si="178"/>
        <v>113.12</v>
      </c>
      <c r="Z307" s="44">
        <f t="shared" si="178"/>
        <v>113.12</v>
      </c>
      <c r="AA307" s="44">
        <f t="shared" si="178"/>
        <v>113.12</v>
      </c>
    </row>
    <row r="308" spans="1:27" ht="12.75" customHeight="1" outlineLevel="1" x14ac:dyDescent="0.2">
      <c r="A308" s="97" t="s">
        <v>1309</v>
      </c>
      <c r="B308" s="63" t="s">
        <v>83</v>
      </c>
      <c r="C308" s="43" t="s">
        <v>79</v>
      </c>
      <c r="D308" s="44">
        <v>4.3</v>
      </c>
      <c r="E308" s="44">
        <v>4.3</v>
      </c>
      <c r="F308" s="44">
        <v>4.3</v>
      </c>
      <c r="G308" s="44">
        <v>4.3</v>
      </c>
      <c r="H308" s="44">
        <v>4.3</v>
      </c>
      <c r="I308" s="44">
        <v>4.3</v>
      </c>
      <c r="J308" s="44">
        <v>4.3</v>
      </c>
      <c r="K308" s="44">
        <v>4.3</v>
      </c>
      <c r="L308" s="44">
        <v>4.3</v>
      </c>
      <c r="M308" s="44">
        <v>4.3</v>
      </c>
      <c r="N308" s="44">
        <v>4.3</v>
      </c>
      <c r="O308" s="44">
        <v>4.3</v>
      </c>
      <c r="P308" s="44">
        <v>4.3</v>
      </c>
      <c r="Q308" s="44">
        <v>4.3</v>
      </c>
      <c r="R308" s="44">
        <v>4.3</v>
      </c>
      <c r="S308" s="44">
        <v>4.3</v>
      </c>
      <c r="T308" s="44">
        <v>4.3</v>
      </c>
      <c r="U308" s="44">
        <v>4.3</v>
      </c>
      <c r="V308" s="44">
        <v>4.3</v>
      </c>
      <c r="W308" s="44">
        <v>4.3</v>
      </c>
      <c r="X308" s="44">
        <v>4.3</v>
      </c>
      <c r="Y308" s="44">
        <v>4.3</v>
      </c>
      <c r="Z308" s="44">
        <v>4.3</v>
      </c>
      <c r="AA308" s="44">
        <v>4.3</v>
      </c>
    </row>
    <row r="309" spans="1:27" ht="12.75" customHeight="1" outlineLevel="1" x14ac:dyDescent="0.2">
      <c r="A309" s="97" t="s">
        <v>1310</v>
      </c>
      <c r="B309" s="63" t="s">
        <v>81</v>
      </c>
      <c r="C309" s="43" t="s">
        <v>79</v>
      </c>
      <c r="D309" s="44">
        <f>$D$11</f>
        <v>216.36</v>
      </c>
      <c r="E309" s="44">
        <f t="shared" ref="E309:AA309" si="179">$D$11</f>
        <v>216.36</v>
      </c>
      <c r="F309" s="44">
        <f t="shared" si="179"/>
        <v>216.36</v>
      </c>
      <c r="G309" s="44">
        <f t="shared" si="179"/>
        <v>216.36</v>
      </c>
      <c r="H309" s="44">
        <f t="shared" si="179"/>
        <v>216.36</v>
      </c>
      <c r="I309" s="44">
        <f t="shared" si="179"/>
        <v>216.36</v>
      </c>
      <c r="J309" s="44">
        <f t="shared" si="179"/>
        <v>216.36</v>
      </c>
      <c r="K309" s="44">
        <f t="shared" si="179"/>
        <v>216.36</v>
      </c>
      <c r="L309" s="44">
        <f t="shared" si="179"/>
        <v>216.36</v>
      </c>
      <c r="M309" s="44">
        <f t="shared" si="179"/>
        <v>216.36</v>
      </c>
      <c r="N309" s="44">
        <f t="shared" si="179"/>
        <v>216.36</v>
      </c>
      <c r="O309" s="44">
        <f t="shared" si="179"/>
        <v>216.36</v>
      </c>
      <c r="P309" s="44">
        <f t="shared" si="179"/>
        <v>216.36</v>
      </c>
      <c r="Q309" s="44">
        <f t="shared" si="179"/>
        <v>216.36</v>
      </c>
      <c r="R309" s="44">
        <f>$D$11</f>
        <v>216.36</v>
      </c>
      <c r="S309" s="44">
        <f t="shared" si="179"/>
        <v>216.36</v>
      </c>
      <c r="T309" s="44">
        <f t="shared" si="179"/>
        <v>216.36</v>
      </c>
      <c r="U309" s="44">
        <f t="shared" si="179"/>
        <v>216.36</v>
      </c>
      <c r="V309" s="44">
        <f t="shared" si="179"/>
        <v>216.36</v>
      </c>
      <c r="W309" s="44">
        <f t="shared" si="179"/>
        <v>216.36</v>
      </c>
      <c r="X309" s="44">
        <f t="shared" si="179"/>
        <v>216.36</v>
      </c>
      <c r="Y309" s="44">
        <f t="shared" si="179"/>
        <v>216.36</v>
      </c>
      <c r="Z309" s="44">
        <f t="shared" si="179"/>
        <v>216.36</v>
      </c>
      <c r="AA309" s="44">
        <f t="shared" si="179"/>
        <v>216.36</v>
      </c>
    </row>
    <row r="310" spans="1:27" ht="12.75" customHeight="1" x14ac:dyDescent="0.2">
      <c r="A310" s="98"/>
      <c r="B310" s="99" t="s">
        <v>391</v>
      </c>
      <c r="C310" s="100"/>
      <c r="D310" s="101"/>
      <c r="E310" s="101"/>
      <c r="F310" s="101"/>
      <c r="G310" s="101"/>
      <c r="I310" s="39"/>
    </row>
    <row r="311" spans="1:27" ht="12.75" customHeight="1" x14ac:dyDescent="0.2">
      <c r="A311" s="174" t="s">
        <v>543</v>
      </c>
      <c r="B311" s="175"/>
      <c r="C311" s="175"/>
      <c r="D311" s="175"/>
      <c r="E311" s="175"/>
      <c r="F311" s="175"/>
      <c r="G311" s="175"/>
      <c r="H311" s="175"/>
      <c r="I311" s="175"/>
      <c r="J311" s="175"/>
      <c r="K311" s="175"/>
      <c r="L311" s="175"/>
      <c r="M311" s="175"/>
      <c r="N311" s="175"/>
      <c r="O311" s="175"/>
      <c r="P311" s="175"/>
      <c r="Q311" s="175"/>
      <c r="R311" s="175"/>
      <c r="S311" s="175"/>
      <c r="T311" s="175"/>
      <c r="U311" s="175"/>
      <c r="V311" s="175"/>
      <c r="W311" s="175"/>
      <c r="X311" s="175"/>
      <c r="Y311" s="175"/>
      <c r="Z311" s="175"/>
      <c r="AA311" s="176"/>
    </row>
    <row r="312" spans="1:27" ht="25.5" x14ac:dyDescent="0.2">
      <c r="A312" s="26" t="s">
        <v>64</v>
      </c>
      <c r="B312" s="27" t="s">
        <v>214</v>
      </c>
      <c r="C312" s="26" t="s">
        <v>215</v>
      </c>
      <c r="D312" s="27" t="s">
        <v>216</v>
      </c>
      <c r="E312" s="27" t="s">
        <v>217</v>
      </c>
      <c r="F312" s="27" t="s">
        <v>218</v>
      </c>
      <c r="G312" s="27" t="s">
        <v>219</v>
      </c>
      <c r="H312" s="27" t="s">
        <v>220</v>
      </c>
      <c r="I312" s="27" t="s">
        <v>221</v>
      </c>
      <c r="J312" s="27" t="s">
        <v>222</v>
      </c>
      <c r="K312" s="27" t="s">
        <v>223</v>
      </c>
      <c r="L312" s="27" t="s">
        <v>224</v>
      </c>
      <c r="M312" s="27" t="s">
        <v>225</v>
      </c>
      <c r="N312" s="27" t="s">
        <v>226</v>
      </c>
      <c r="O312" s="27" t="s">
        <v>227</v>
      </c>
      <c r="P312" s="27" t="s">
        <v>228</v>
      </c>
      <c r="Q312" s="27" t="s">
        <v>229</v>
      </c>
      <c r="R312" s="27" t="s">
        <v>230</v>
      </c>
      <c r="S312" s="27" t="s">
        <v>231</v>
      </c>
      <c r="T312" s="27" t="s">
        <v>232</v>
      </c>
      <c r="U312" s="27" t="s">
        <v>233</v>
      </c>
      <c r="V312" s="27" t="s">
        <v>234</v>
      </c>
      <c r="W312" s="27" t="s">
        <v>235</v>
      </c>
      <c r="X312" s="27" t="s">
        <v>236</v>
      </c>
      <c r="Y312" s="27" t="s">
        <v>237</v>
      </c>
      <c r="Z312" s="27" t="s">
        <v>238</v>
      </c>
      <c r="AA312" s="27" t="s">
        <v>239</v>
      </c>
    </row>
    <row r="313" spans="1:27" ht="12.75" customHeight="1" x14ac:dyDescent="0.2">
      <c r="A313" s="96" t="s">
        <v>1311</v>
      </c>
      <c r="B313" s="28" t="str">
        <f>"01"&amp;"."&amp;$B$640&amp;"."&amp;$B$641</f>
        <v>01.04.2024</v>
      </c>
      <c r="C313" s="88" t="s">
        <v>76</v>
      </c>
      <c r="D313" s="89">
        <f>ROUND(((D314+D315+D317+D316)/1000),5)</f>
        <v>1.98092</v>
      </c>
      <c r="E313" s="89">
        <f>ROUND(((E314+E315+E317+E316)/1000),5)</f>
        <v>1.8984000000000001</v>
      </c>
      <c r="F313" s="89">
        <f>ROUND(((F314+F315+F317+F316)/1000),5)</f>
        <v>1.8886099999999999</v>
      </c>
      <c r="G313" s="89">
        <f t="shared" ref="G313:AA313" si="180">ROUND(((G314+G315+G317+G316)/1000),5)</f>
        <v>1.8912100000000001</v>
      </c>
      <c r="H313" s="89">
        <f t="shared" si="180"/>
        <v>1.90737</v>
      </c>
      <c r="I313" s="89">
        <f t="shared" si="180"/>
        <v>1.9462699999999999</v>
      </c>
      <c r="J313" s="89">
        <f t="shared" si="180"/>
        <v>2.0509400000000002</v>
      </c>
      <c r="K313" s="89">
        <f t="shared" si="180"/>
        <v>2.3250600000000001</v>
      </c>
      <c r="L313" s="89">
        <f t="shared" si="180"/>
        <v>2.43492</v>
      </c>
      <c r="M313" s="89">
        <f t="shared" si="180"/>
        <v>2.5533899999999998</v>
      </c>
      <c r="N313" s="89">
        <f t="shared" si="180"/>
        <v>2.55287</v>
      </c>
      <c r="O313" s="89">
        <f t="shared" si="180"/>
        <v>2.5093100000000002</v>
      </c>
      <c r="P313" s="89">
        <f t="shared" si="180"/>
        <v>2.4917400000000001</v>
      </c>
      <c r="Q313" s="89">
        <f t="shared" si="180"/>
        <v>2.5065</v>
      </c>
      <c r="R313" s="89">
        <f t="shared" si="180"/>
        <v>2.50264</v>
      </c>
      <c r="S313" s="89">
        <f t="shared" si="180"/>
        <v>2.4980799999999999</v>
      </c>
      <c r="T313" s="89">
        <f t="shared" si="180"/>
        <v>2.4531800000000001</v>
      </c>
      <c r="U313" s="89">
        <f t="shared" si="180"/>
        <v>2.4537900000000001</v>
      </c>
      <c r="V313" s="89">
        <f t="shared" si="180"/>
        <v>2.4796100000000001</v>
      </c>
      <c r="W313" s="89">
        <f t="shared" si="180"/>
        <v>2.5179399999999998</v>
      </c>
      <c r="X313" s="89">
        <f t="shared" si="180"/>
        <v>2.4973399999999999</v>
      </c>
      <c r="Y313" s="89">
        <f t="shared" si="180"/>
        <v>2.4044500000000002</v>
      </c>
      <c r="Z313" s="89">
        <f t="shared" si="180"/>
        <v>2.1798000000000002</v>
      </c>
      <c r="AA313" s="89">
        <f t="shared" si="180"/>
        <v>1.99204</v>
      </c>
    </row>
    <row r="314" spans="1:27" ht="12.75" customHeight="1" outlineLevel="1" x14ac:dyDescent="0.2">
      <c r="A314" s="97" t="s">
        <v>1312</v>
      </c>
      <c r="B314" s="63" t="s">
        <v>242</v>
      </c>
      <c r="C314" s="43" t="s">
        <v>79</v>
      </c>
      <c r="D314" s="44">
        <v>1543.23</v>
      </c>
      <c r="E314" s="44">
        <v>1460.71</v>
      </c>
      <c r="F314" s="44">
        <v>1450.92</v>
      </c>
      <c r="G314" s="44">
        <v>1453.52</v>
      </c>
      <c r="H314" s="44">
        <v>1469.68</v>
      </c>
      <c r="I314" s="44">
        <v>1508.58</v>
      </c>
      <c r="J314" s="44">
        <v>1613.25</v>
      </c>
      <c r="K314" s="44">
        <v>1887.37</v>
      </c>
      <c r="L314" s="44">
        <v>1997.23</v>
      </c>
      <c r="M314" s="44">
        <v>2115.6999999999998</v>
      </c>
      <c r="N314" s="44">
        <v>2115.1799999999998</v>
      </c>
      <c r="O314" s="44">
        <v>2071.62</v>
      </c>
      <c r="P314" s="44">
        <v>2054.0500000000002</v>
      </c>
      <c r="Q314" s="44">
        <v>2068.81</v>
      </c>
      <c r="R314" s="44">
        <v>2064.9499999999998</v>
      </c>
      <c r="S314" s="44">
        <v>2060.39</v>
      </c>
      <c r="T314" s="44">
        <v>2015.49</v>
      </c>
      <c r="U314" s="44">
        <v>2016.1</v>
      </c>
      <c r="V314" s="44">
        <v>2041.92</v>
      </c>
      <c r="W314" s="44">
        <v>2080.25</v>
      </c>
      <c r="X314" s="44">
        <v>2059.65</v>
      </c>
      <c r="Y314" s="44">
        <v>1966.76</v>
      </c>
      <c r="Z314" s="44">
        <v>1742.11</v>
      </c>
      <c r="AA314" s="44">
        <v>1554.35</v>
      </c>
    </row>
    <row r="315" spans="1:27" ht="12.75" customHeight="1" outlineLevel="1" x14ac:dyDescent="0.2">
      <c r="A315" s="97" t="s">
        <v>1313</v>
      </c>
      <c r="B315" s="63" t="s">
        <v>90</v>
      </c>
      <c r="C315" s="43" t="s">
        <v>79</v>
      </c>
      <c r="D315" s="44">
        <v>217.03</v>
      </c>
      <c r="E315" s="44">
        <f>$D$315</f>
        <v>217.03</v>
      </c>
      <c r="F315" s="44">
        <f t="shared" ref="F315:AA315" si="181">$D$315</f>
        <v>217.03</v>
      </c>
      <c r="G315" s="44">
        <f t="shared" si="181"/>
        <v>217.03</v>
      </c>
      <c r="H315" s="44">
        <f t="shared" si="181"/>
        <v>217.03</v>
      </c>
      <c r="I315" s="44">
        <f t="shared" si="181"/>
        <v>217.03</v>
      </c>
      <c r="J315" s="44">
        <f t="shared" si="181"/>
        <v>217.03</v>
      </c>
      <c r="K315" s="44">
        <f t="shared" si="181"/>
        <v>217.03</v>
      </c>
      <c r="L315" s="44">
        <f t="shared" si="181"/>
        <v>217.03</v>
      </c>
      <c r="M315" s="44">
        <f t="shared" si="181"/>
        <v>217.03</v>
      </c>
      <c r="N315" s="44">
        <f t="shared" si="181"/>
        <v>217.03</v>
      </c>
      <c r="O315" s="44">
        <f t="shared" si="181"/>
        <v>217.03</v>
      </c>
      <c r="P315" s="44">
        <f t="shared" si="181"/>
        <v>217.03</v>
      </c>
      <c r="Q315" s="44">
        <f t="shared" si="181"/>
        <v>217.03</v>
      </c>
      <c r="R315" s="44">
        <f t="shared" si="181"/>
        <v>217.03</v>
      </c>
      <c r="S315" s="44">
        <f t="shared" si="181"/>
        <v>217.03</v>
      </c>
      <c r="T315" s="44">
        <f t="shared" si="181"/>
        <v>217.03</v>
      </c>
      <c r="U315" s="44">
        <f t="shared" si="181"/>
        <v>217.03</v>
      </c>
      <c r="V315" s="44">
        <f t="shared" si="181"/>
        <v>217.03</v>
      </c>
      <c r="W315" s="44">
        <f t="shared" si="181"/>
        <v>217.03</v>
      </c>
      <c r="X315" s="44">
        <f t="shared" si="181"/>
        <v>217.03</v>
      </c>
      <c r="Y315" s="44">
        <f t="shared" si="181"/>
        <v>217.03</v>
      </c>
      <c r="Z315" s="44">
        <f t="shared" si="181"/>
        <v>217.03</v>
      </c>
      <c r="AA315" s="44">
        <f t="shared" si="181"/>
        <v>217.03</v>
      </c>
    </row>
    <row r="316" spans="1:27" ht="12.75" customHeight="1" outlineLevel="1" x14ac:dyDescent="0.2">
      <c r="A316" s="97" t="s">
        <v>1314</v>
      </c>
      <c r="B316" s="63" t="s">
        <v>83</v>
      </c>
      <c r="C316" s="43" t="s">
        <v>79</v>
      </c>
      <c r="D316" s="44">
        <v>4.3</v>
      </c>
      <c r="E316" s="44">
        <v>4.3</v>
      </c>
      <c r="F316" s="44">
        <v>4.3</v>
      </c>
      <c r="G316" s="44">
        <v>4.3</v>
      </c>
      <c r="H316" s="44">
        <v>4.3</v>
      </c>
      <c r="I316" s="44">
        <v>4.3</v>
      </c>
      <c r="J316" s="44">
        <v>4.3</v>
      </c>
      <c r="K316" s="44">
        <v>4.3</v>
      </c>
      <c r="L316" s="44">
        <v>4.3</v>
      </c>
      <c r="M316" s="44">
        <v>4.3</v>
      </c>
      <c r="N316" s="44">
        <v>4.3</v>
      </c>
      <c r="O316" s="44">
        <v>4.3</v>
      </c>
      <c r="P316" s="44">
        <v>4.3</v>
      </c>
      <c r="Q316" s="44">
        <v>4.3</v>
      </c>
      <c r="R316" s="44">
        <v>4.3</v>
      </c>
      <c r="S316" s="44">
        <v>4.3</v>
      </c>
      <c r="T316" s="44">
        <v>4.3</v>
      </c>
      <c r="U316" s="44">
        <v>4.3</v>
      </c>
      <c r="V316" s="44">
        <v>4.3</v>
      </c>
      <c r="W316" s="44">
        <v>4.3</v>
      </c>
      <c r="X316" s="44">
        <v>4.3</v>
      </c>
      <c r="Y316" s="44">
        <v>4.3</v>
      </c>
      <c r="Z316" s="44">
        <v>4.3</v>
      </c>
      <c r="AA316" s="44">
        <v>4.3</v>
      </c>
    </row>
    <row r="317" spans="1:27" ht="12.75" customHeight="1" outlineLevel="1" x14ac:dyDescent="0.2">
      <c r="A317" s="97" t="s">
        <v>1315</v>
      </c>
      <c r="B317" s="63" t="s">
        <v>81</v>
      </c>
      <c r="C317" s="43" t="s">
        <v>79</v>
      </c>
      <c r="D317" s="44">
        <f>$D$11</f>
        <v>216.36</v>
      </c>
      <c r="E317" s="44">
        <f t="shared" ref="E317:AA317" si="182">$D$11</f>
        <v>216.36</v>
      </c>
      <c r="F317" s="44">
        <f t="shared" si="182"/>
        <v>216.36</v>
      </c>
      <c r="G317" s="44">
        <f t="shared" si="182"/>
        <v>216.36</v>
      </c>
      <c r="H317" s="44">
        <f t="shared" si="182"/>
        <v>216.36</v>
      </c>
      <c r="I317" s="44">
        <f t="shared" si="182"/>
        <v>216.36</v>
      </c>
      <c r="J317" s="44">
        <f t="shared" si="182"/>
        <v>216.36</v>
      </c>
      <c r="K317" s="44">
        <f t="shared" si="182"/>
        <v>216.36</v>
      </c>
      <c r="L317" s="44">
        <f t="shared" si="182"/>
        <v>216.36</v>
      </c>
      <c r="M317" s="44">
        <f t="shared" si="182"/>
        <v>216.36</v>
      </c>
      <c r="N317" s="44">
        <f t="shared" si="182"/>
        <v>216.36</v>
      </c>
      <c r="O317" s="44">
        <f t="shared" si="182"/>
        <v>216.36</v>
      </c>
      <c r="P317" s="44">
        <f t="shared" si="182"/>
        <v>216.36</v>
      </c>
      <c r="Q317" s="44">
        <f t="shared" si="182"/>
        <v>216.36</v>
      </c>
      <c r="R317" s="44">
        <f>$D$11</f>
        <v>216.36</v>
      </c>
      <c r="S317" s="44">
        <f t="shared" si="182"/>
        <v>216.36</v>
      </c>
      <c r="T317" s="44">
        <f t="shared" si="182"/>
        <v>216.36</v>
      </c>
      <c r="U317" s="44">
        <f t="shared" si="182"/>
        <v>216.36</v>
      </c>
      <c r="V317" s="44">
        <f t="shared" si="182"/>
        <v>216.36</v>
      </c>
      <c r="W317" s="44">
        <f t="shared" si="182"/>
        <v>216.36</v>
      </c>
      <c r="X317" s="44">
        <f t="shared" si="182"/>
        <v>216.36</v>
      </c>
      <c r="Y317" s="44">
        <f t="shared" si="182"/>
        <v>216.36</v>
      </c>
      <c r="Z317" s="44">
        <f t="shared" si="182"/>
        <v>216.36</v>
      </c>
      <c r="AA317" s="44">
        <f t="shared" si="182"/>
        <v>216.36</v>
      </c>
    </row>
    <row r="318" spans="1:27" ht="12.75" customHeight="1" x14ac:dyDescent="0.2">
      <c r="A318" s="96" t="s">
        <v>1316</v>
      </c>
      <c r="B318" s="28" t="str">
        <f>"02"&amp;"."&amp;$B$640&amp;"."&amp;$B$641</f>
        <v>02.04.2024</v>
      </c>
      <c r="C318" s="88" t="s">
        <v>76</v>
      </c>
      <c r="D318" s="89">
        <f>ROUND(((D319+D320+D322+D321)/1000),5)</f>
        <v>1.8947499999999999</v>
      </c>
      <c r="E318" s="89">
        <f>ROUND(((E319+E320+E322+E321)/1000),5)</f>
        <v>1.8608199999999999</v>
      </c>
      <c r="F318" s="89">
        <f>ROUND(((F319+F320+F322+F321)/1000),5)</f>
        <v>1.8159799999999999</v>
      </c>
      <c r="G318" s="89">
        <f t="shared" ref="G318:AA318" si="183">ROUND(((G319+G320+G322+G321)/1000),5)</f>
        <v>1.81806</v>
      </c>
      <c r="H318" s="89">
        <f t="shared" si="183"/>
        <v>1.8444100000000001</v>
      </c>
      <c r="I318" s="89">
        <f t="shared" si="183"/>
        <v>1.8842699999999999</v>
      </c>
      <c r="J318" s="89">
        <f t="shared" si="183"/>
        <v>1.93784</v>
      </c>
      <c r="K318" s="89">
        <f t="shared" si="183"/>
        <v>2.1724000000000001</v>
      </c>
      <c r="L318" s="89">
        <f t="shared" si="183"/>
        <v>2.3620399999999999</v>
      </c>
      <c r="M318" s="89">
        <f t="shared" si="183"/>
        <v>2.4066399999999999</v>
      </c>
      <c r="N318" s="89">
        <f t="shared" si="183"/>
        <v>2.4152200000000001</v>
      </c>
      <c r="O318" s="89">
        <f t="shared" si="183"/>
        <v>2.4093499999999999</v>
      </c>
      <c r="P318" s="89">
        <f t="shared" si="183"/>
        <v>2.4043999999999999</v>
      </c>
      <c r="Q318" s="89">
        <f t="shared" si="183"/>
        <v>2.4074300000000002</v>
      </c>
      <c r="R318" s="89">
        <f t="shared" si="183"/>
        <v>2.4053200000000001</v>
      </c>
      <c r="S318" s="89">
        <f t="shared" si="183"/>
        <v>2.4030200000000002</v>
      </c>
      <c r="T318" s="89">
        <f t="shared" si="183"/>
        <v>2.3943300000000001</v>
      </c>
      <c r="U318" s="89">
        <f t="shared" si="183"/>
        <v>2.3572600000000001</v>
      </c>
      <c r="V318" s="89">
        <f t="shared" si="183"/>
        <v>2.3525</v>
      </c>
      <c r="W318" s="89">
        <f t="shared" si="183"/>
        <v>2.4056700000000002</v>
      </c>
      <c r="X318" s="89">
        <f t="shared" si="183"/>
        <v>2.3959700000000002</v>
      </c>
      <c r="Y318" s="89">
        <f t="shared" si="183"/>
        <v>2.3098100000000001</v>
      </c>
      <c r="Z318" s="89">
        <f t="shared" si="183"/>
        <v>2.0487199999999999</v>
      </c>
      <c r="AA318" s="89">
        <f t="shared" si="183"/>
        <v>1.94076</v>
      </c>
    </row>
    <row r="319" spans="1:27" ht="12.75" customHeight="1" outlineLevel="1" x14ac:dyDescent="0.2">
      <c r="A319" s="97" t="s">
        <v>1317</v>
      </c>
      <c r="B319" s="63" t="s">
        <v>242</v>
      </c>
      <c r="C319" s="43" t="s">
        <v>79</v>
      </c>
      <c r="D319" s="44">
        <v>1457.06</v>
      </c>
      <c r="E319" s="44">
        <v>1423.13</v>
      </c>
      <c r="F319" s="44">
        <v>1378.29</v>
      </c>
      <c r="G319" s="44">
        <v>1380.37</v>
      </c>
      <c r="H319" s="44">
        <v>1406.72</v>
      </c>
      <c r="I319" s="44">
        <v>1446.58</v>
      </c>
      <c r="J319" s="44">
        <v>1500.15</v>
      </c>
      <c r="K319" s="44">
        <v>1734.71</v>
      </c>
      <c r="L319" s="44">
        <v>1924.35</v>
      </c>
      <c r="M319" s="44">
        <v>1968.95</v>
      </c>
      <c r="N319" s="44">
        <v>1977.53</v>
      </c>
      <c r="O319" s="44">
        <v>1971.66</v>
      </c>
      <c r="P319" s="44">
        <v>1966.71</v>
      </c>
      <c r="Q319" s="44">
        <v>1969.74</v>
      </c>
      <c r="R319" s="44">
        <v>1967.63</v>
      </c>
      <c r="S319" s="44">
        <v>1965.33</v>
      </c>
      <c r="T319" s="44">
        <v>1956.64</v>
      </c>
      <c r="U319" s="44">
        <v>1919.57</v>
      </c>
      <c r="V319" s="44">
        <v>1914.81</v>
      </c>
      <c r="W319" s="44">
        <v>1967.98</v>
      </c>
      <c r="X319" s="44">
        <v>1958.28</v>
      </c>
      <c r="Y319" s="44">
        <v>1872.12</v>
      </c>
      <c r="Z319" s="44">
        <v>1611.03</v>
      </c>
      <c r="AA319" s="44">
        <v>1503.07</v>
      </c>
    </row>
    <row r="320" spans="1:27" ht="12.75" customHeight="1" outlineLevel="1" x14ac:dyDescent="0.2">
      <c r="A320" s="97" t="s">
        <v>1318</v>
      </c>
      <c r="B320" s="63" t="s">
        <v>90</v>
      </c>
      <c r="C320" s="43" t="s">
        <v>79</v>
      </c>
      <c r="D320" s="44">
        <f>$D$315</f>
        <v>217.03</v>
      </c>
      <c r="E320" s="44">
        <f t="shared" ref="E320:AA320" si="184">$D$315</f>
        <v>217.03</v>
      </c>
      <c r="F320" s="44">
        <f t="shared" si="184"/>
        <v>217.03</v>
      </c>
      <c r="G320" s="44">
        <f t="shared" si="184"/>
        <v>217.03</v>
      </c>
      <c r="H320" s="44">
        <f t="shared" si="184"/>
        <v>217.03</v>
      </c>
      <c r="I320" s="44">
        <f t="shared" si="184"/>
        <v>217.03</v>
      </c>
      <c r="J320" s="44">
        <f t="shared" si="184"/>
        <v>217.03</v>
      </c>
      <c r="K320" s="44">
        <f t="shared" si="184"/>
        <v>217.03</v>
      </c>
      <c r="L320" s="44">
        <f t="shared" si="184"/>
        <v>217.03</v>
      </c>
      <c r="M320" s="44">
        <f t="shared" si="184"/>
        <v>217.03</v>
      </c>
      <c r="N320" s="44">
        <f t="shared" si="184"/>
        <v>217.03</v>
      </c>
      <c r="O320" s="44">
        <f t="shared" si="184"/>
        <v>217.03</v>
      </c>
      <c r="P320" s="44">
        <f t="shared" si="184"/>
        <v>217.03</v>
      </c>
      <c r="Q320" s="44">
        <f t="shared" si="184"/>
        <v>217.03</v>
      </c>
      <c r="R320" s="44">
        <f t="shared" si="184"/>
        <v>217.03</v>
      </c>
      <c r="S320" s="44">
        <f t="shared" si="184"/>
        <v>217.03</v>
      </c>
      <c r="T320" s="44">
        <f t="shared" si="184"/>
        <v>217.03</v>
      </c>
      <c r="U320" s="44">
        <f t="shared" si="184"/>
        <v>217.03</v>
      </c>
      <c r="V320" s="44">
        <f t="shared" si="184"/>
        <v>217.03</v>
      </c>
      <c r="W320" s="44">
        <f t="shared" si="184"/>
        <v>217.03</v>
      </c>
      <c r="X320" s="44">
        <f t="shared" si="184"/>
        <v>217.03</v>
      </c>
      <c r="Y320" s="44">
        <f t="shared" si="184"/>
        <v>217.03</v>
      </c>
      <c r="Z320" s="44">
        <f t="shared" si="184"/>
        <v>217.03</v>
      </c>
      <c r="AA320" s="44">
        <f t="shared" si="184"/>
        <v>217.03</v>
      </c>
    </row>
    <row r="321" spans="1:27" ht="12.75" customHeight="1" outlineLevel="1" x14ac:dyDescent="0.2">
      <c r="A321" s="97" t="s">
        <v>1319</v>
      </c>
      <c r="B321" s="63" t="s">
        <v>83</v>
      </c>
      <c r="C321" s="43" t="s">
        <v>79</v>
      </c>
      <c r="D321" s="44">
        <v>4.3</v>
      </c>
      <c r="E321" s="44">
        <v>4.3</v>
      </c>
      <c r="F321" s="44">
        <v>4.3</v>
      </c>
      <c r="G321" s="44">
        <v>4.3</v>
      </c>
      <c r="H321" s="44">
        <v>4.3</v>
      </c>
      <c r="I321" s="44">
        <v>4.3</v>
      </c>
      <c r="J321" s="44">
        <v>4.3</v>
      </c>
      <c r="K321" s="44">
        <v>4.3</v>
      </c>
      <c r="L321" s="44">
        <v>4.3</v>
      </c>
      <c r="M321" s="44">
        <v>4.3</v>
      </c>
      <c r="N321" s="44">
        <v>4.3</v>
      </c>
      <c r="O321" s="44">
        <v>4.3</v>
      </c>
      <c r="P321" s="44">
        <v>4.3</v>
      </c>
      <c r="Q321" s="44">
        <v>4.3</v>
      </c>
      <c r="R321" s="44">
        <v>4.3</v>
      </c>
      <c r="S321" s="44">
        <v>4.3</v>
      </c>
      <c r="T321" s="44">
        <v>4.3</v>
      </c>
      <c r="U321" s="44">
        <v>4.3</v>
      </c>
      <c r="V321" s="44">
        <v>4.3</v>
      </c>
      <c r="W321" s="44">
        <v>4.3</v>
      </c>
      <c r="X321" s="44">
        <v>4.3</v>
      </c>
      <c r="Y321" s="44">
        <v>4.3</v>
      </c>
      <c r="Z321" s="44">
        <v>4.3</v>
      </c>
      <c r="AA321" s="44">
        <v>4.3</v>
      </c>
    </row>
    <row r="322" spans="1:27" ht="12.75" customHeight="1" outlineLevel="1" x14ac:dyDescent="0.2">
      <c r="A322" s="97" t="s">
        <v>1320</v>
      </c>
      <c r="B322" s="63" t="s">
        <v>81</v>
      </c>
      <c r="C322" s="43" t="s">
        <v>79</v>
      </c>
      <c r="D322" s="44">
        <f>$D$11</f>
        <v>216.36</v>
      </c>
      <c r="E322" s="44">
        <f t="shared" ref="E322:AA322" si="185">$D$11</f>
        <v>216.36</v>
      </c>
      <c r="F322" s="44">
        <f t="shared" si="185"/>
        <v>216.36</v>
      </c>
      <c r="G322" s="44">
        <f t="shared" si="185"/>
        <v>216.36</v>
      </c>
      <c r="H322" s="44">
        <f t="shared" si="185"/>
        <v>216.36</v>
      </c>
      <c r="I322" s="44">
        <f t="shared" si="185"/>
        <v>216.36</v>
      </c>
      <c r="J322" s="44">
        <f t="shared" si="185"/>
        <v>216.36</v>
      </c>
      <c r="K322" s="44">
        <f t="shared" si="185"/>
        <v>216.36</v>
      </c>
      <c r="L322" s="44">
        <f t="shared" si="185"/>
        <v>216.36</v>
      </c>
      <c r="M322" s="44">
        <f t="shared" si="185"/>
        <v>216.36</v>
      </c>
      <c r="N322" s="44">
        <f t="shared" si="185"/>
        <v>216.36</v>
      </c>
      <c r="O322" s="44">
        <f t="shared" si="185"/>
        <v>216.36</v>
      </c>
      <c r="P322" s="44">
        <f t="shared" si="185"/>
        <v>216.36</v>
      </c>
      <c r="Q322" s="44">
        <f t="shared" si="185"/>
        <v>216.36</v>
      </c>
      <c r="R322" s="44">
        <f>$D$11</f>
        <v>216.36</v>
      </c>
      <c r="S322" s="44">
        <f t="shared" si="185"/>
        <v>216.36</v>
      </c>
      <c r="T322" s="44">
        <f t="shared" si="185"/>
        <v>216.36</v>
      </c>
      <c r="U322" s="44">
        <f t="shared" si="185"/>
        <v>216.36</v>
      </c>
      <c r="V322" s="44">
        <f t="shared" si="185"/>
        <v>216.36</v>
      </c>
      <c r="W322" s="44">
        <f t="shared" si="185"/>
        <v>216.36</v>
      </c>
      <c r="X322" s="44">
        <f t="shared" si="185"/>
        <v>216.36</v>
      </c>
      <c r="Y322" s="44">
        <f t="shared" si="185"/>
        <v>216.36</v>
      </c>
      <c r="Z322" s="44">
        <f t="shared" si="185"/>
        <v>216.36</v>
      </c>
      <c r="AA322" s="44">
        <f t="shared" si="185"/>
        <v>216.36</v>
      </c>
    </row>
    <row r="323" spans="1:27" ht="12.75" customHeight="1" x14ac:dyDescent="0.2">
      <c r="A323" s="96" t="s">
        <v>1321</v>
      </c>
      <c r="B323" s="28" t="str">
        <f>"03"&amp;"."&amp;$B$640&amp;"."&amp;$B$641</f>
        <v>03.04.2024</v>
      </c>
      <c r="C323" s="88" t="s">
        <v>76</v>
      </c>
      <c r="D323" s="89">
        <f>ROUND(((D324+D325+D327+D326)/1000),5)</f>
        <v>1.8656600000000001</v>
      </c>
      <c r="E323" s="89">
        <f>ROUND(((E324+E325+E327+E326)/1000),5)</f>
        <v>1.75414</v>
      </c>
      <c r="F323" s="89">
        <f>ROUND(((F324+F325+F327+F326)/1000),5)</f>
        <v>1.7212400000000001</v>
      </c>
      <c r="G323" s="89">
        <f t="shared" ref="G323:AA323" si="186">ROUND(((G324+G325+G327+G326)/1000),5)</f>
        <v>1.72977</v>
      </c>
      <c r="H323" s="89">
        <f t="shared" si="186"/>
        <v>1.7490399999999999</v>
      </c>
      <c r="I323" s="89">
        <f t="shared" si="186"/>
        <v>1.84155</v>
      </c>
      <c r="J323" s="89">
        <f t="shared" si="186"/>
        <v>1.89682</v>
      </c>
      <c r="K323" s="89">
        <f t="shared" si="186"/>
        <v>2.06134</v>
      </c>
      <c r="L323" s="89">
        <f t="shared" si="186"/>
        <v>2.3533300000000001</v>
      </c>
      <c r="M323" s="89">
        <f t="shared" si="186"/>
        <v>2.4408799999999999</v>
      </c>
      <c r="N323" s="89">
        <f t="shared" si="186"/>
        <v>2.4479000000000002</v>
      </c>
      <c r="O323" s="89">
        <f t="shared" si="186"/>
        <v>2.45242</v>
      </c>
      <c r="P323" s="89">
        <f t="shared" si="186"/>
        <v>2.4477500000000001</v>
      </c>
      <c r="Q323" s="89">
        <f t="shared" si="186"/>
        <v>2.4519899999999999</v>
      </c>
      <c r="R323" s="89">
        <f t="shared" si="186"/>
        <v>2.4462799999999998</v>
      </c>
      <c r="S323" s="89">
        <f t="shared" si="186"/>
        <v>2.4448099999999999</v>
      </c>
      <c r="T323" s="89">
        <f t="shared" si="186"/>
        <v>2.4703200000000001</v>
      </c>
      <c r="U323" s="89">
        <f t="shared" si="186"/>
        <v>2.3639600000000001</v>
      </c>
      <c r="V323" s="89">
        <f t="shared" si="186"/>
        <v>2.3679999999999999</v>
      </c>
      <c r="W323" s="89">
        <f t="shared" si="186"/>
        <v>2.4356200000000001</v>
      </c>
      <c r="X323" s="89">
        <f t="shared" si="186"/>
        <v>2.4230800000000001</v>
      </c>
      <c r="Y323" s="89">
        <f t="shared" si="186"/>
        <v>2.2996699999999999</v>
      </c>
      <c r="Z323" s="89">
        <f t="shared" si="186"/>
        <v>1.9726300000000001</v>
      </c>
      <c r="AA323" s="89">
        <f t="shared" si="186"/>
        <v>1.9098900000000001</v>
      </c>
    </row>
    <row r="324" spans="1:27" ht="12.75" customHeight="1" outlineLevel="1" x14ac:dyDescent="0.2">
      <c r="A324" s="97" t="s">
        <v>1322</v>
      </c>
      <c r="B324" s="63" t="s">
        <v>242</v>
      </c>
      <c r="C324" s="43" t="s">
        <v>79</v>
      </c>
      <c r="D324" s="44">
        <v>1427.97</v>
      </c>
      <c r="E324" s="44">
        <v>1316.45</v>
      </c>
      <c r="F324" s="44">
        <v>1283.55</v>
      </c>
      <c r="G324" s="44">
        <v>1292.08</v>
      </c>
      <c r="H324" s="44">
        <v>1311.35</v>
      </c>
      <c r="I324" s="44">
        <v>1403.86</v>
      </c>
      <c r="J324" s="44">
        <v>1459.13</v>
      </c>
      <c r="K324" s="44">
        <v>1623.65</v>
      </c>
      <c r="L324" s="44">
        <v>1915.64</v>
      </c>
      <c r="M324" s="44">
        <v>2003.19</v>
      </c>
      <c r="N324" s="44">
        <v>2010.21</v>
      </c>
      <c r="O324" s="44">
        <v>2014.73</v>
      </c>
      <c r="P324" s="44">
        <v>2010.06</v>
      </c>
      <c r="Q324" s="44">
        <v>2014.3</v>
      </c>
      <c r="R324" s="44">
        <v>2008.59</v>
      </c>
      <c r="S324" s="44">
        <v>2007.12</v>
      </c>
      <c r="T324" s="44">
        <v>2032.63</v>
      </c>
      <c r="U324" s="44">
        <v>1926.27</v>
      </c>
      <c r="V324" s="44">
        <v>1930.31</v>
      </c>
      <c r="W324" s="44">
        <v>1997.93</v>
      </c>
      <c r="X324" s="44">
        <v>1985.39</v>
      </c>
      <c r="Y324" s="44">
        <v>1861.98</v>
      </c>
      <c r="Z324" s="44">
        <v>1534.94</v>
      </c>
      <c r="AA324" s="44">
        <v>1472.2</v>
      </c>
    </row>
    <row r="325" spans="1:27" ht="12.75" customHeight="1" outlineLevel="1" x14ac:dyDescent="0.2">
      <c r="A325" s="97" t="s">
        <v>1323</v>
      </c>
      <c r="B325" s="63" t="s">
        <v>90</v>
      </c>
      <c r="C325" s="43" t="s">
        <v>79</v>
      </c>
      <c r="D325" s="44">
        <f>$D$315</f>
        <v>217.03</v>
      </c>
      <c r="E325" s="44">
        <f t="shared" ref="E325:AA325" si="187">$D$315</f>
        <v>217.03</v>
      </c>
      <c r="F325" s="44">
        <f t="shared" si="187"/>
        <v>217.03</v>
      </c>
      <c r="G325" s="44">
        <f t="shared" si="187"/>
        <v>217.03</v>
      </c>
      <c r="H325" s="44">
        <f t="shared" si="187"/>
        <v>217.03</v>
      </c>
      <c r="I325" s="44">
        <f t="shared" si="187"/>
        <v>217.03</v>
      </c>
      <c r="J325" s="44">
        <f t="shared" si="187"/>
        <v>217.03</v>
      </c>
      <c r="K325" s="44">
        <f t="shared" si="187"/>
        <v>217.03</v>
      </c>
      <c r="L325" s="44">
        <f t="shared" si="187"/>
        <v>217.03</v>
      </c>
      <c r="M325" s="44">
        <f t="shared" si="187"/>
        <v>217.03</v>
      </c>
      <c r="N325" s="44">
        <f t="shared" si="187"/>
        <v>217.03</v>
      </c>
      <c r="O325" s="44">
        <f t="shared" si="187"/>
        <v>217.03</v>
      </c>
      <c r="P325" s="44">
        <f t="shared" si="187"/>
        <v>217.03</v>
      </c>
      <c r="Q325" s="44">
        <f t="shared" si="187"/>
        <v>217.03</v>
      </c>
      <c r="R325" s="44">
        <f t="shared" si="187"/>
        <v>217.03</v>
      </c>
      <c r="S325" s="44">
        <f t="shared" si="187"/>
        <v>217.03</v>
      </c>
      <c r="T325" s="44">
        <f t="shared" si="187"/>
        <v>217.03</v>
      </c>
      <c r="U325" s="44">
        <f t="shared" si="187"/>
        <v>217.03</v>
      </c>
      <c r="V325" s="44">
        <f t="shared" si="187"/>
        <v>217.03</v>
      </c>
      <c r="W325" s="44">
        <f t="shared" si="187"/>
        <v>217.03</v>
      </c>
      <c r="X325" s="44">
        <f t="shared" si="187"/>
        <v>217.03</v>
      </c>
      <c r="Y325" s="44">
        <f t="shared" si="187"/>
        <v>217.03</v>
      </c>
      <c r="Z325" s="44">
        <f t="shared" si="187"/>
        <v>217.03</v>
      </c>
      <c r="AA325" s="44">
        <f t="shared" si="187"/>
        <v>217.03</v>
      </c>
    </row>
    <row r="326" spans="1:27" ht="12.75" customHeight="1" outlineLevel="1" x14ac:dyDescent="0.2">
      <c r="A326" s="97" t="s">
        <v>1324</v>
      </c>
      <c r="B326" s="63" t="s">
        <v>83</v>
      </c>
      <c r="C326" s="43" t="s">
        <v>79</v>
      </c>
      <c r="D326" s="44">
        <v>4.3</v>
      </c>
      <c r="E326" s="44">
        <v>4.3</v>
      </c>
      <c r="F326" s="44">
        <v>4.3</v>
      </c>
      <c r="G326" s="44">
        <v>4.3</v>
      </c>
      <c r="H326" s="44">
        <v>4.3</v>
      </c>
      <c r="I326" s="44">
        <v>4.3</v>
      </c>
      <c r="J326" s="44">
        <v>4.3</v>
      </c>
      <c r="K326" s="44">
        <v>4.3</v>
      </c>
      <c r="L326" s="44">
        <v>4.3</v>
      </c>
      <c r="M326" s="44">
        <v>4.3</v>
      </c>
      <c r="N326" s="44">
        <v>4.3</v>
      </c>
      <c r="O326" s="44">
        <v>4.3</v>
      </c>
      <c r="P326" s="44">
        <v>4.3</v>
      </c>
      <c r="Q326" s="44">
        <v>4.3</v>
      </c>
      <c r="R326" s="44">
        <v>4.3</v>
      </c>
      <c r="S326" s="44">
        <v>4.3</v>
      </c>
      <c r="T326" s="44">
        <v>4.3</v>
      </c>
      <c r="U326" s="44">
        <v>4.3</v>
      </c>
      <c r="V326" s="44">
        <v>4.3</v>
      </c>
      <c r="W326" s="44">
        <v>4.3</v>
      </c>
      <c r="X326" s="44">
        <v>4.3</v>
      </c>
      <c r="Y326" s="44">
        <v>4.3</v>
      </c>
      <c r="Z326" s="44">
        <v>4.3</v>
      </c>
      <c r="AA326" s="44">
        <v>4.3</v>
      </c>
    </row>
    <row r="327" spans="1:27" ht="12.75" customHeight="1" outlineLevel="1" x14ac:dyDescent="0.2">
      <c r="A327" s="97" t="s">
        <v>1325</v>
      </c>
      <c r="B327" s="63" t="s">
        <v>81</v>
      </c>
      <c r="C327" s="43" t="s">
        <v>79</v>
      </c>
      <c r="D327" s="44">
        <f>$D$11</f>
        <v>216.36</v>
      </c>
      <c r="E327" s="44">
        <f t="shared" ref="E327:AA327" si="188">$D$11</f>
        <v>216.36</v>
      </c>
      <c r="F327" s="44">
        <f t="shared" si="188"/>
        <v>216.36</v>
      </c>
      <c r="G327" s="44">
        <f t="shared" si="188"/>
        <v>216.36</v>
      </c>
      <c r="H327" s="44">
        <f t="shared" si="188"/>
        <v>216.36</v>
      </c>
      <c r="I327" s="44">
        <f t="shared" si="188"/>
        <v>216.36</v>
      </c>
      <c r="J327" s="44">
        <f t="shared" si="188"/>
        <v>216.36</v>
      </c>
      <c r="K327" s="44">
        <f t="shared" si="188"/>
        <v>216.36</v>
      </c>
      <c r="L327" s="44">
        <f t="shared" si="188"/>
        <v>216.36</v>
      </c>
      <c r="M327" s="44">
        <f t="shared" si="188"/>
        <v>216.36</v>
      </c>
      <c r="N327" s="44">
        <f t="shared" si="188"/>
        <v>216.36</v>
      </c>
      <c r="O327" s="44">
        <f t="shared" si="188"/>
        <v>216.36</v>
      </c>
      <c r="P327" s="44">
        <f t="shared" si="188"/>
        <v>216.36</v>
      </c>
      <c r="Q327" s="44">
        <f t="shared" si="188"/>
        <v>216.36</v>
      </c>
      <c r="R327" s="44">
        <f>$D$11</f>
        <v>216.36</v>
      </c>
      <c r="S327" s="44">
        <f t="shared" si="188"/>
        <v>216.36</v>
      </c>
      <c r="T327" s="44">
        <f t="shared" si="188"/>
        <v>216.36</v>
      </c>
      <c r="U327" s="44">
        <f t="shared" si="188"/>
        <v>216.36</v>
      </c>
      <c r="V327" s="44">
        <f t="shared" si="188"/>
        <v>216.36</v>
      </c>
      <c r="W327" s="44">
        <f t="shared" si="188"/>
        <v>216.36</v>
      </c>
      <c r="X327" s="44">
        <f t="shared" si="188"/>
        <v>216.36</v>
      </c>
      <c r="Y327" s="44">
        <f t="shared" si="188"/>
        <v>216.36</v>
      </c>
      <c r="Z327" s="44">
        <f t="shared" si="188"/>
        <v>216.36</v>
      </c>
      <c r="AA327" s="44">
        <f t="shared" si="188"/>
        <v>216.36</v>
      </c>
    </row>
    <row r="328" spans="1:27" ht="12.75" customHeight="1" x14ac:dyDescent="0.2">
      <c r="A328" s="96" t="s">
        <v>1326</v>
      </c>
      <c r="B328" s="28" t="str">
        <f>"04"&amp;"."&amp;$B$640&amp;"."&amp;$B$641</f>
        <v>04.04.2024</v>
      </c>
      <c r="C328" s="88" t="s">
        <v>76</v>
      </c>
      <c r="D328" s="89">
        <f>ROUND(((D329+D330+D332+D331)/1000),5)</f>
        <v>1.73227</v>
      </c>
      <c r="E328" s="89">
        <f>ROUND(((E329+E330+E332+E331)/1000),5)</f>
        <v>1.6676</v>
      </c>
      <c r="F328" s="89">
        <f>ROUND(((F329+F330+F332+F331)/1000),5)</f>
        <v>1.63635</v>
      </c>
      <c r="G328" s="89">
        <f t="shared" ref="G328:AA328" si="189">ROUND(((G329+G330+G332+G331)/1000),5)</f>
        <v>1.6406499999999999</v>
      </c>
      <c r="H328" s="89">
        <f t="shared" si="189"/>
        <v>1.6678599999999999</v>
      </c>
      <c r="I328" s="89">
        <f t="shared" si="189"/>
        <v>1.7762100000000001</v>
      </c>
      <c r="J328" s="89">
        <f t="shared" si="189"/>
        <v>1.89063</v>
      </c>
      <c r="K328" s="89">
        <f t="shared" si="189"/>
        <v>2.0255299999999998</v>
      </c>
      <c r="L328" s="89">
        <f t="shared" si="189"/>
        <v>2.3775900000000001</v>
      </c>
      <c r="M328" s="89">
        <f t="shared" si="189"/>
        <v>2.4760200000000001</v>
      </c>
      <c r="N328" s="89">
        <f t="shared" si="189"/>
        <v>2.4916499999999999</v>
      </c>
      <c r="O328" s="89">
        <f t="shared" si="189"/>
        <v>2.4814500000000002</v>
      </c>
      <c r="P328" s="89">
        <f t="shared" si="189"/>
        <v>2.4658699999999998</v>
      </c>
      <c r="Q328" s="89">
        <f t="shared" si="189"/>
        <v>2.4884599999999999</v>
      </c>
      <c r="R328" s="89">
        <f t="shared" si="189"/>
        <v>2.46848</v>
      </c>
      <c r="S328" s="89">
        <f t="shared" si="189"/>
        <v>2.4560399999999998</v>
      </c>
      <c r="T328" s="89">
        <f t="shared" si="189"/>
        <v>2.4521999999999999</v>
      </c>
      <c r="U328" s="89">
        <f t="shared" si="189"/>
        <v>2.3622700000000001</v>
      </c>
      <c r="V328" s="89">
        <f t="shared" si="189"/>
        <v>2.3982600000000001</v>
      </c>
      <c r="W328" s="89">
        <f t="shared" si="189"/>
        <v>2.4544000000000001</v>
      </c>
      <c r="X328" s="89">
        <f t="shared" si="189"/>
        <v>2.4525999999999999</v>
      </c>
      <c r="Y328" s="89">
        <f t="shared" si="189"/>
        <v>2.3378100000000002</v>
      </c>
      <c r="Z328" s="89">
        <f t="shared" si="189"/>
        <v>2.02556</v>
      </c>
      <c r="AA328" s="89">
        <f t="shared" si="189"/>
        <v>1.92517</v>
      </c>
    </row>
    <row r="329" spans="1:27" ht="12.75" customHeight="1" outlineLevel="1" x14ac:dyDescent="0.2">
      <c r="A329" s="97" t="s">
        <v>1327</v>
      </c>
      <c r="B329" s="63" t="s">
        <v>242</v>
      </c>
      <c r="C329" s="43" t="s">
        <v>79</v>
      </c>
      <c r="D329" s="44">
        <v>1294.58</v>
      </c>
      <c r="E329" s="44">
        <v>1229.9100000000001</v>
      </c>
      <c r="F329" s="44">
        <v>1198.6600000000001</v>
      </c>
      <c r="G329" s="44">
        <v>1202.96</v>
      </c>
      <c r="H329" s="44">
        <v>1230.17</v>
      </c>
      <c r="I329" s="44">
        <v>1338.52</v>
      </c>
      <c r="J329" s="44">
        <v>1452.94</v>
      </c>
      <c r="K329" s="44">
        <v>1587.84</v>
      </c>
      <c r="L329" s="44">
        <v>1939.9</v>
      </c>
      <c r="M329" s="44">
        <v>2038.33</v>
      </c>
      <c r="N329" s="44">
        <v>2053.96</v>
      </c>
      <c r="O329" s="44">
        <v>2043.76</v>
      </c>
      <c r="P329" s="44">
        <v>2028.18</v>
      </c>
      <c r="Q329" s="44">
        <v>2050.77</v>
      </c>
      <c r="R329" s="44">
        <v>2030.79</v>
      </c>
      <c r="S329" s="44">
        <v>2018.35</v>
      </c>
      <c r="T329" s="44">
        <v>2014.51</v>
      </c>
      <c r="U329" s="44">
        <v>1924.58</v>
      </c>
      <c r="V329" s="44">
        <v>1960.57</v>
      </c>
      <c r="W329" s="44">
        <v>2016.71</v>
      </c>
      <c r="X329" s="44">
        <v>2014.91</v>
      </c>
      <c r="Y329" s="44">
        <v>1900.12</v>
      </c>
      <c r="Z329" s="44">
        <v>1587.87</v>
      </c>
      <c r="AA329" s="44">
        <v>1487.48</v>
      </c>
    </row>
    <row r="330" spans="1:27" ht="12.75" customHeight="1" outlineLevel="1" x14ac:dyDescent="0.2">
      <c r="A330" s="97" t="s">
        <v>1328</v>
      </c>
      <c r="B330" s="63" t="s">
        <v>90</v>
      </c>
      <c r="C330" s="43" t="s">
        <v>79</v>
      </c>
      <c r="D330" s="44">
        <f>$D$315</f>
        <v>217.03</v>
      </c>
      <c r="E330" s="44">
        <f t="shared" ref="E330:AA330" si="190">$D$315</f>
        <v>217.03</v>
      </c>
      <c r="F330" s="44">
        <f t="shared" si="190"/>
        <v>217.03</v>
      </c>
      <c r="G330" s="44">
        <f t="shared" si="190"/>
        <v>217.03</v>
      </c>
      <c r="H330" s="44">
        <f t="shared" si="190"/>
        <v>217.03</v>
      </c>
      <c r="I330" s="44">
        <f t="shared" si="190"/>
        <v>217.03</v>
      </c>
      <c r="J330" s="44">
        <f t="shared" si="190"/>
        <v>217.03</v>
      </c>
      <c r="K330" s="44">
        <f t="shared" si="190"/>
        <v>217.03</v>
      </c>
      <c r="L330" s="44">
        <f t="shared" si="190"/>
        <v>217.03</v>
      </c>
      <c r="M330" s="44">
        <f t="shared" si="190"/>
        <v>217.03</v>
      </c>
      <c r="N330" s="44">
        <f t="shared" si="190"/>
        <v>217.03</v>
      </c>
      <c r="O330" s="44">
        <f t="shared" si="190"/>
        <v>217.03</v>
      </c>
      <c r="P330" s="44">
        <f t="shared" si="190"/>
        <v>217.03</v>
      </c>
      <c r="Q330" s="44">
        <f t="shared" si="190"/>
        <v>217.03</v>
      </c>
      <c r="R330" s="44">
        <f t="shared" si="190"/>
        <v>217.03</v>
      </c>
      <c r="S330" s="44">
        <f t="shared" si="190"/>
        <v>217.03</v>
      </c>
      <c r="T330" s="44">
        <f t="shared" si="190"/>
        <v>217.03</v>
      </c>
      <c r="U330" s="44">
        <f t="shared" si="190"/>
        <v>217.03</v>
      </c>
      <c r="V330" s="44">
        <f t="shared" si="190"/>
        <v>217.03</v>
      </c>
      <c r="W330" s="44">
        <f t="shared" si="190"/>
        <v>217.03</v>
      </c>
      <c r="X330" s="44">
        <f t="shared" si="190"/>
        <v>217.03</v>
      </c>
      <c r="Y330" s="44">
        <f t="shared" si="190"/>
        <v>217.03</v>
      </c>
      <c r="Z330" s="44">
        <f t="shared" si="190"/>
        <v>217.03</v>
      </c>
      <c r="AA330" s="44">
        <f t="shared" si="190"/>
        <v>217.03</v>
      </c>
    </row>
    <row r="331" spans="1:27" ht="12.75" customHeight="1" outlineLevel="1" x14ac:dyDescent="0.2">
      <c r="A331" s="97" t="s">
        <v>1329</v>
      </c>
      <c r="B331" s="63" t="s">
        <v>83</v>
      </c>
      <c r="C331" s="43" t="s">
        <v>79</v>
      </c>
      <c r="D331" s="44">
        <v>4.3</v>
      </c>
      <c r="E331" s="44">
        <v>4.3</v>
      </c>
      <c r="F331" s="44">
        <v>4.3</v>
      </c>
      <c r="G331" s="44">
        <v>4.3</v>
      </c>
      <c r="H331" s="44">
        <v>4.3</v>
      </c>
      <c r="I331" s="44">
        <v>4.3</v>
      </c>
      <c r="J331" s="44">
        <v>4.3</v>
      </c>
      <c r="K331" s="44">
        <v>4.3</v>
      </c>
      <c r="L331" s="44">
        <v>4.3</v>
      </c>
      <c r="M331" s="44">
        <v>4.3</v>
      </c>
      <c r="N331" s="44">
        <v>4.3</v>
      </c>
      <c r="O331" s="44">
        <v>4.3</v>
      </c>
      <c r="P331" s="44">
        <v>4.3</v>
      </c>
      <c r="Q331" s="44">
        <v>4.3</v>
      </c>
      <c r="R331" s="44">
        <v>4.3</v>
      </c>
      <c r="S331" s="44">
        <v>4.3</v>
      </c>
      <c r="T331" s="44">
        <v>4.3</v>
      </c>
      <c r="U331" s="44">
        <v>4.3</v>
      </c>
      <c r="V331" s="44">
        <v>4.3</v>
      </c>
      <c r="W331" s="44">
        <v>4.3</v>
      </c>
      <c r="X331" s="44">
        <v>4.3</v>
      </c>
      <c r="Y331" s="44">
        <v>4.3</v>
      </c>
      <c r="Z331" s="44">
        <v>4.3</v>
      </c>
      <c r="AA331" s="44">
        <v>4.3</v>
      </c>
    </row>
    <row r="332" spans="1:27" ht="12.75" customHeight="1" outlineLevel="1" x14ac:dyDescent="0.2">
      <c r="A332" s="97" t="s">
        <v>1330</v>
      </c>
      <c r="B332" s="63" t="s">
        <v>81</v>
      </c>
      <c r="C332" s="43" t="s">
        <v>79</v>
      </c>
      <c r="D332" s="44">
        <f>$D$11</f>
        <v>216.36</v>
      </c>
      <c r="E332" s="44">
        <f t="shared" ref="E332:AA332" si="191">$D$11</f>
        <v>216.36</v>
      </c>
      <c r="F332" s="44">
        <f t="shared" si="191"/>
        <v>216.36</v>
      </c>
      <c r="G332" s="44">
        <f t="shared" si="191"/>
        <v>216.36</v>
      </c>
      <c r="H332" s="44">
        <f t="shared" si="191"/>
        <v>216.36</v>
      </c>
      <c r="I332" s="44">
        <f t="shared" si="191"/>
        <v>216.36</v>
      </c>
      <c r="J332" s="44">
        <f t="shared" si="191"/>
        <v>216.36</v>
      </c>
      <c r="K332" s="44">
        <f t="shared" si="191"/>
        <v>216.36</v>
      </c>
      <c r="L332" s="44">
        <f t="shared" si="191"/>
        <v>216.36</v>
      </c>
      <c r="M332" s="44">
        <f t="shared" si="191"/>
        <v>216.36</v>
      </c>
      <c r="N332" s="44">
        <f t="shared" si="191"/>
        <v>216.36</v>
      </c>
      <c r="O332" s="44">
        <f t="shared" si="191"/>
        <v>216.36</v>
      </c>
      <c r="P332" s="44">
        <f t="shared" si="191"/>
        <v>216.36</v>
      </c>
      <c r="Q332" s="44">
        <f t="shared" si="191"/>
        <v>216.36</v>
      </c>
      <c r="R332" s="44">
        <f>$D$11</f>
        <v>216.36</v>
      </c>
      <c r="S332" s="44">
        <f t="shared" si="191"/>
        <v>216.36</v>
      </c>
      <c r="T332" s="44">
        <f t="shared" si="191"/>
        <v>216.36</v>
      </c>
      <c r="U332" s="44">
        <f t="shared" si="191"/>
        <v>216.36</v>
      </c>
      <c r="V332" s="44">
        <f t="shared" si="191"/>
        <v>216.36</v>
      </c>
      <c r="W332" s="44">
        <f t="shared" si="191"/>
        <v>216.36</v>
      </c>
      <c r="X332" s="44">
        <f t="shared" si="191"/>
        <v>216.36</v>
      </c>
      <c r="Y332" s="44">
        <f t="shared" si="191"/>
        <v>216.36</v>
      </c>
      <c r="Z332" s="44">
        <f t="shared" si="191"/>
        <v>216.36</v>
      </c>
      <c r="AA332" s="44">
        <f t="shared" si="191"/>
        <v>216.36</v>
      </c>
    </row>
    <row r="333" spans="1:27" ht="12.75" customHeight="1" x14ac:dyDescent="0.2">
      <c r="A333" s="96" t="s">
        <v>1331</v>
      </c>
      <c r="B333" s="28" t="str">
        <f>"05"&amp;"."&amp;$B$640&amp;"."&amp;$B$641</f>
        <v>05.04.2024</v>
      </c>
      <c r="C333" s="88" t="s">
        <v>76</v>
      </c>
      <c r="D333" s="89">
        <f>ROUND(((D334+D335+D337+D336)/1000),5)</f>
        <v>1.7403999999999999</v>
      </c>
      <c r="E333" s="89">
        <f>ROUND(((E334+E335+E337+E336)/1000),5)</f>
        <v>1.6620299999999999</v>
      </c>
      <c r="F333" s="89">
        <f>ROUND(((F334+F335+F337+F336)/1000),5)</f>
        <v>1.65185</v>
      </c>
      <c r="G333" s="89">
        <f t="shared" ref="G333:AA333" si="192">ROUND(((G334+G335+G337+G336)/1000),5)</f>
        <v>1.65317</v>
      </c>
      <c r="H333" s="89">
        <f t="shared" si="192"/>
        <v>1.68713</v>
      </c>
      <c r="I333" s="89">
        <f t="shared" si="192"/>
        <v>1.7987299999999999</v>
      </c>
      <c r="J333" s="89">
        <f t="shared" si="192"/>
        <v>1.9118599999999999</v>
      </c>
      <c r="K333" s="89">
        <f t="shared" si="192"/>
        <v>2.1248300000000002</v>
      </c>
      <c r="L333" s="89">
        <f t="shared" si="192"/>
        <v>2.3755600000000001</v>
      </c>
      <c r="M333" s="89">
        <f t="shared" si="192"/>
        <v>2.43079</v>
      </c>
      <c r="N333" s="89">
        <f t="shared" si="192"/>
        <v>2.4394200000000001</v>
      </c>
      <c r="O333" s="89">
        <f t="shared" si="192"/>
        <v>2.4409800000000001</v>
      </c>
      <c r="P333" s="89">
        <f t="shared" si="192"/>
        <v>2.43119</v>
      </c>
      <c r="Q333" s="89">
        <f t="shared" si="192"/>
        <v>2.4347500000000002</v>
      </c>
      <c r="R333" s="89">
        <f t="shared" si="192"/>
        <v>2.4305699999999999</v>
      </c>
      <c r="S333" s="89">
        <f t="shared" si="192"/>
        <v>2.4258600000000001</v>
      </c>
      <c r="T333" s="89">
        <f t="shared" si="192"/>
        <v>2.41797</v>
      </c>
      <c r="U333" s="89">
        <f t="shared" si="192"/>
        <v>2.36</v>
      </c>
      <c r="V333" s="89">
        <f t="shared" si="192"/>
        <v>2.36903</v>
      </c>
      <c r="W333" s="89">
        <f t="shared" si="192"/>
        <v>2.4207700000000001</v>
      </c>
      <c r="X333" s="89">
        <f t="shared" si="192"/>
        <v>2.4306999999999999</v>
      </c>
      <c r="Y333" s="89">
        <f t="shared" si="192"/>
        <v>2.88591</v>
      </c>
      <c r="Z333" s="89">
        <f t="shared" si="192"/>
        <v>2.6053999999999999</v>
      </c>
      <c r="AA333" s="89">
        <f t="shared" si="192"/>
        <v>2.0593900000000001</v>
      </c>
    </row>
    <row r="334" spans="1:27" ht="12.75" customHeight="1" outlineLevel="1" x14ac:dyDescent="0.2">
      <c r="A334" s="97" t="s">
        <v>1332</v>
      </c>
      <c r="B334" s="63" t="s">
        <v>242</v>
      </c>
      <c r="C334" s="43" t="s">
        <v>79</v>
      </c>
      <c r="D334" s="44">
        <v>1302.71</v>
      </c>
      <c r="E334" s="44">
        <v>1224.3399999999999</v>
      </c>
      <c r="F334" s="44">
        <v>1214.1600000000001</v>
      </c>
      <c r="G334" s="44">
        <v>1215.48</v>
      </c>
      <c r="H334" s="44">
        <v>1249.44</v>
      </c>
      <c r="I334" s="44">
        <v>1361.04</v>
      </c>
      <c r="J334" s="44">
        <v>1474.17</v>
      </c>
      <c r="K334" s="44">
        <v>1687.14</v>
      </c>
      <c r="L334" s="44">
        <v>1937.87</v>
      </c>
      <c r="M334" s="44">
        <v>1993.1</v>
      </c>
      <c r="N334" s="44">
        <v>2001.73</v>
      </c>
      <c r="O334" s="44">
        <v>2003.29</v>
      </c>
      <c r="P334" s="44">
        <v>1993.5</v>
      </c>
      <c r="Q334" s="44">
        <v>1997.06</v>
      </c>
      <c r="R334" s="44">
        <v>1992.88</v>
      </c>
      <c r="S334" s="44">
        <v>1988.17</v>
      </c>
      <c r="T334" s="44">
        <v>1980.28</v>
      </c>
      <c r="U334" s="44">
        <v>1922.31</v>
      </c>
      <c r="V334" s="44">
        <v>1931.34</v>
      </c>
      <c r="W334" s="44">
        <v>1983.08</v>
      </c>
      <c r="X334" s="44">
        <v>1993.01</v>
      </c>
      <c r="Y334" s="44">
        <v>2448.2199999999998</v>
      </c>
      <c r="Z334" s="44">
        <v>2167.71</v>
      </c>
      <c r="AA334" s="44">
        <v>1621.7</v>
      </c>
    </row>
    <row r="335" spans="1:27" ht="12.75" customHeight="1" outlineLevel="1" x14ac:dyDescent="0.2">
      <c r="A335" s="97" t="s">
        <v>1333</v>
      </c>
      <c r="B335" s="63" t="s">
        <v>90</v>
      </c>
      <c r="C335" s="43" t="s">
        <v>79</v>
      </c>
      <c r="D335" s="44">
        <f>$D$315</f>
        <v>217.03</v>
      </c>
      <c r="E335" s="44">
        <f t="shared" ref="E335:AA335" si="193">$D$315</f>
        <v>217.03</v>
      </c>
      <c r="F335" s="44">
        <f t="shared" si="193"/>
        <v>217.03</v>
      </c>
      <c r="G335" s="44">
        <f t="shared" si="193"/>
        <v>217.03</v>
      </c>
      <c r="H335" s="44">
        <f t="shared" si="193"/>
        <v>217.03</v>
      </c>
      <c r="I335" s="44">
        <f t="shared" si="193"/>
        <v>217.03</v>
      </c>
      <c r="J335" s="44">
        <f t="shared" si="193"/>
        <v>217.03</v>
      </c>
      <c r="K335" s="44">
        <f t="shared" si="193"/>
        <v>217.03</v>
      </c>
      <c r="L335" s="44">
        <f t="shared" si="193"/>
        <v>217.03</v>
      </c>
      <c r="M335" s="44">
        <f t="shared" si="193"/>
        <v>217.03</v>
      </c>
      <c r="N335" s="44">
        <f t="shared" si="193"/>
        <v>217.03</v>
      </c>
      <c r="O335" s="44">
        <f t="shared" si="193"/>
        <v>217.03</v>
      </c>
      <c r="P335" s="44">
        <f t="shared" si="193"/>
        <v>217.03</v>
      </c>
      <c r="Q335" s="44">
        <f t="shared" si="193"/>
        <v>217.03</v>
      </c>
      <c r="R335" s="44">
        <f t="shared" si="193"/>
        <v>217.03</v>
      </c>
      <c r="S335" s="44">
        <f t="shared" si="193"/>
        <v>217.03</v>
      </c>
      <c r="T335" s="44">
        <f t="shared" si="193"/>
        <v>217.03</v>
      </c>
      <c r="U335" s="44">
        <f t="shared" si="193"/>
        <v>217.03</v>
      </c>
      <c r="V335" s="44">
        <f t="shared" si="193"/>
        <v>217.03</v>
      </c>
      <c r="W335" s="44">
        <f t="shared" si="193"/>
        <v>217.03</v>
      </c>
      <c r="X335" s="44">
        <f t="shared" si="193"/>
        <v>217.03</v>
      </c>
      <c r="Y335" s="44">
        <f t="shared" si="193"/>
        <v>217.03</v>
      </c>
      <c r="Z335" s="44">
        <f t="shared" si="193"/>
        <v>217.03</v>
      </c>
      <c r="AA335" s="44">
        <f t="shared" si="193"/>
        <v>217.03</v>
      </c>
    </row>
    <row r="336" spans="1:27" ht="12.75" customHeight="1" outlineLevel="1" x14ac:dyDescent="0.2">
      <c r="A336" s="97" t="s">
        <v>1334</v>
      </c>
      <c r="B336" s="63" t="s">
        <v>83</v>
      </c>
      <c r="C336" s="43" t="s">
        <v>79</v>
      </c>
      <c r="D336" s="44">
        <v>4.3</v>
      </c>
      <c r="E336" s="44">
        <v>4.3</v>
      </c>
      <c r="F336" s="44">
        <v>4.3</v>
      </c>
      <c r="G336" s="44">
        <v>4.3</v>
      </c>
      <c r="H336" s="44">
        <v>4.3</v>
      </c>
      <c r="I336" s="44">
        <v>4.3</v>
      </c>
      <c r="J336" s="44">
        <v>4.3</v>
      </c>
      <c r="K336" s="44">
        <v>4.3</v>
      </c>
      <c r="L336" s="44">
        <v>4.3</v>
      </c>
      <c r="M336" s="44">
        <v>4.3</v>
      </c>
      <c r="N336" s="44">
        <v>4.3</v>
      </c>
      <c r="O336" s="44">
        <v>4.3</v>
      </c>
      <c r="P336" s="44">
        <v>4.3</v>
      </c>
      <c r="Q336" s="44">
        <v>4.3</v>
      </c>
      <c r="R336" s="44">
        <v>4.3</v>
      </c>
      <c r="S336" s="44">
        <v>4.3</v>
      </c>
      <c r="T336" s="44">
        <v>4.3</v>
      </c>
      <c r="U336" s="44">
        <v>4.3</v>
      </c>
      <c r="V336" s="44">
        <v>4.3</v>
      </c>
      <c r="W336" s="44">
        <v>4.3</v>
      </c>
      <c r="X336" s="44">
        <v>4.3</v>
      </c>
      <c r="Y336" s="44">
        <v>4.3</v>
      </c>
      <c r="Z336" s="44">
        <v>4.3</v>
      </c>
      <c r="AA336" s="44">
        <v>4.3</v>
      </c>
    </row>
    <row r="337" spans="1:27" ht="12.75" customHeight="1" outlineLevel="1" x14ac:dyDescent="0.2">
      <c r="A337" s="97" t="s">
        <v>1335</v>
      </c>
      <c r="B337" s="63" t="s">
        <v>81</v>
      </c>
      <c r="C337" s="43" t="s">
        <v>79</v>
      </c>
      <c r="D337" s="44">
        <f>$D$11</f>
        <v>216.36</v>
      </c>
      <c r="E337" s="44">
        <f t="shared" ref="E337:AA337" si="194">$D$11</f>
        <v>216.36</v>
      </c>
      <c r="F337" s="44">
        <f t="shared" si="194"/>
        <v>216.36</v>
      </c>
      <c r="G337" s="44">
        <f t="shared" si="194"/>
        <v>216.36</v>
      </c>
      <c r="H337" s="44">
        <f t="shared" si="194"/>
        <v>216.36</v>
      </c>
      <c r="I337" s="44">
        <f t="shared" si="194"/>
        <v>216.36</v>
      </c>
      <c r="J337" s="44">
        <f t="shared" si="194"/>
        <v>216.36</v>
      </c>
      <c r="K337" s="44">
        <f t="shared" si="194"/>
        <v>216.36</v>
      </c>
      <c r="L337" s="44">
        <f t="shared" si="194"/>
        <v>216.36</v>
      </c>
      <c r="M337" s="44">
        <f t="shared" si="194"/>
        <v>216.36</v>
      </c>
      <c r="N337" s="44">
        <f t="shared" si="194"/>
        <v>216.36</v>
      </c>
      <c r="O337" s="44">
        <f t="shared" si="194"/>
        <v>216.36</v>
      </c>
      <c r="P337" s="44">
        <f t="shared" si="194"/>
        <v>216.36</v>
      </c>
      <c r="Q337" s="44">
        <f t="shared" si="194"/>
        <v>216.36</v>
      </c>
      <c r="R337" s="44">
        <f>$D$11</f>
        <v>216.36</v>
      </c>
      <c r="S337" s="44">
        <f t="shared" si="194"/>
        <v>216.36</v>
      </c>
      <c r="T337" s="44">
        <f t="shared" si="194"/>
        <v>216.36</v>
      </c>
      <c r="U337" s="44">
        <f t="shared" si="194"/>
        <v>216.36</v>
      </c>
      <c r="V337" s="44">
        <f t="shared" si="194"/>
        <v>216.36</v>
      </c>
      <c r="W337" s="44">
        <f t="shared" si="194"/>
        <v>216.36</v>
      </c>
      <c r="X337" s="44">
        <f t="shared" si="194"/>
        <v>216.36</v>
      </c>
      <c r="Y337" s="44">
        <f t="shared" si="194"/>
        <v>216.36</v>
      </c>
      <c r="Z337" s="44">
        <f t="shared" si="194"/>
        <v>216.36</v>
      </c>
      <c r="AA337" s="44">
        <f t="shared" si="194"/>
        <v>216.36</v>
      </c>
    </row>
    <row r="338" spans="1:27" ht="12.75" customHeight="1" x14ac:dyDescent="0.2">
      <c r="A338" s="96" t="s">
        <v>1336</v>
      </c>
      <c r="B338" s="28" t="str">
        <f>"06"&amp;"."&amp;$B$640&amp;"."&amp;$B$641</f>
        <v>06.04.2024</v>
      </c>
      <c r="C338" s="88" t="s">
        <v>76</v>
      </c>
      <c r="D338" s="89">
        <f>ROUND(((D339+D340+D342+D341)/1000),5)</f>
        <v>1.91151</v>
      </c>
      <c r="E338" s="89">
        <f>ROUND(((E339+E340+E342+E341)/1000),5)</f>
        <v>1.74993</v>
      </c>
      <c r="F338" s="89">
        <f>ROUND(((F339+F340+F342+F341)/1000),5)</f>
        <v>1.70434</v>
      </c>
      <c r="G338" s="89">
        <f t="shared" ref="G338:AA338" si="195">ROUND(((G339+G340+G342+G341)/1000),5)</f>
        <v>1.7005999999999999</v>
      </c>
      <c r="H338" s="89">
        <f t="shared" si="195"/>
        <v>1.74394</v>
      </c>
      <c r="I338" s="89">
        <f t="shared" si="195"/>
        <v>1.80644</v>
      </c>
      <c r="J338" s="89">
        <f t="shared" si="195"/>
        <v>1.82958</v>
      </c>
      <c r="K338" s="89">
        <f t="shared" si="195"/>
        <v>1.93201</v>
      </c>
      <c r="L338" s="89">
        <f t="shared" si="195"/>
        <v>2.3146499999999999</v>
      </c>
      <c r="M338" s="89">
        <f t="shared" si="195"/>
        <v>2.4080900000000001</v>
      </c>
      <c r="N338" s="89">
        <f t="shared" si="195"/>
        <v>2.5797099999999999</v>
      </c>
      <c r="O338" s="89">
        <f t="shared" si="195"/>
        <v>2.43357</v>
      </c>
      <c r="P338" s="89">
        <f t="shared" si="195"/>
        <v>2.4327899999999998</v>
      </c>
      <c r="Q338" s="89">
        <f t="shared" si="195"/>
        <v>2.4319600000000001</v>
      </c>
      <c r="R338" s="89">
        <f t="shared" si="195"/>
        <v>2.4292199999999999</v>
      </c>
      <c r="S338" s="89">
        <f t="shared" si="195"/>
        <v>2.4253100000000001</v>
      </c>
      <c r="T338" s="89">
        <f t="shared" si="195"/>
        <v>2.5116900000000002</v>
      </c>
      <c r="U338" s="89">
        <f t="shared" si="195"/>
        <v>2.3436699999999999</v>
      </c>
      <c r="V338" s="89">
        <f t="shared" si="195"/>
        <v>2.3545400000000001</v>
      </c>
      <c r="W338" s="89">
        <f t="shared" si="195"/>
        <v>2.43418</v>
      </c>
      <c r="X338" s="89">
        <f t="shared" si="195"/>
        <v>2.4323399999999999</v>
      </c>
      <c r="Y338" s="89">
        <f t="shared" si="195"/>
        <v>2.30864</v>
      </c>
      <c r="Z338" s="89">
        <f t="shared" si="195"/>
        <v>2.0327500000000001</v>
      </c>
      <c r="AA338" s="89">
        <f t="shared" si="195"/>
        <v>1.9211400000000001</v>
      </c>
    </row>
    <row r="339" spans="1:27" ht="12.75" customHeight="1" outlineLevel="1" x14ac:dyDescent="0.2">
      <c r="A339" s="97" t="s">
        <v>1337</v>
      </c>
      <c r="B339" s="63" t="s">
        <v>242</v>
      </c>
      <c r="C339" s="43" t="s">
        <v>79</v>
      </c>
      <c r="D339" s="44">
        <v>1473.82</v>
      </c>
      <c r="E339" s="44">
        <v>1312.24</v>
      </c>
      <c r="F339" s="44">
        <v>1266.6500000000001</v>
      </c>
      <c r="G339" s="44">
        <v>1262.9100000000001</v>
      </c>
      <c r="H339" s="44">
        <v>1306.25</v>
      </c>
      <c r="I339" s="44">
        <v>1368.75</v>
      </c>
      <c r="J339" s="44">
        <v>1391.89</v>
      </c>
      <c r="K339" s="44">
        <v>1494.32</v>
      </c>
      <c r="L339" s="44">
        <v>1876.96</v>
      </c>
      <c r="M339" s="44">
        <v>1970.4</v>
      </c>
      <c r="N339" s="44">
        <v>2142.02</v>
      </c>
      <c r="O339" s="44">
        <v>1995.88</v>
      </c>
      <c r="P339" s="44">
        <v>1995.1</v>
      </c>
      <c r="Q339" s="44">
        <v>1994.27</v>
      </c>
      <c r="R339" s="44">
        <v>1991.53</v>
      </c>
      <c r="S339" s="44">
        <v>1987.62</v>
      </c>
      <c r="T339" s="44">
        <v>2074</v>
      </c>
      <c r="U339" s="44">
        <v>1905.98</v>
      </c>
      <c r="V339" s="44">
        <v>1916.85</v>
      </c>
      <c r="W339" s="44">
        <v>1996.49</v>
      </c>
      <c r="X339" s="44">
        <v>1994.65</v>
      </c>
      <c r="Y339" s="44">
        <v>1870.95</v>
      </c>
      <c r="Z339" s="44">
        <v>1595.06</v>
      </c>
      <c r="AA339" s="44">
        <v>1483.45</v>
      </c>
    </row>
    <row r="340" spans="1:27" ht="12.75" customHeight="1" outlineLevel="1" x14ac:dyDescent="0.2">
      <c r="A340" s="97" t="s">
        <v>1338</v>
      </c>
      <c r="B340" s="63" t="s">
        <v>90</v>
      </c>
      <c r="C340" s="43" t="s">
        <v>79</v>
      </c>
      <c r="D340" s="44">
        <f>$D$315</f>
        <v>217.03</v>
      </c>
      <c r="E340" s="44">
        <f t="shared" ref="E340:AA340" si="196">$D$315</f>
        <v>217.03</v>
      </c>
      <c r="F340" s="44">
        <f t="shared" si="196"/>
        <v>217.03</v>
      </c>
      <c r="G340" s="44">
        <f t="shared" si="196"/>
        <v>217.03</v>
      </c>
      <c r="H340" s="44">
        <f t="shared" si="196"/>
        <v>217.03</v>
      </c>
      <c r="I340" s="44">
        <f t="shared" si="196"/>
        <v>217.03</v>
      </c>
      <c r="J340" s="44">
        <f t="shared" si="196"/>
        <v>217.03</v>
      </c>
      <c r="K340" s="44">
        <f t="shared" si="196"/>
        <v>217.03</v>
      </c>
      <c r="L340" s="44">
        <f t="shared" si="196"/>
        <v>217.03</v>
      </c>
      <c r="M340" s="44">
        <f t="shared" si="196"/>
        <v>217.03</v>
      </c>
      <c r="N340" s="44">
        <f t="shared" si="196"/>
        <v>217.03</v>
      </c>
      <c r="O340" s="44">
        <f t="shared" si="196"/>
        <v>217.03</v>
      </c>
      <c r="P340" s="44">
        <f t="shared" si="196"/>
        <v>217.03</v>
      </c>
      <c r="Q340" s="44">
        <f t="shared" si="196"/>
        <v>217.03</v>
      </c>
      <c r="R340" s="44">
        <f t="shared" si="196"/>
        <v>217.03</v>
      </c>
      <c r="S340" s="44">
        <f t="shared" si="196"/>
        <v>217.03</v>
      </c>
      <c r="T340" s="44">
        <f t="shared" si="196"/>
        <v>217.03</v>
      </c>
      <c r="U340" s="44">
        <f t="shared" si="196"/>
        <v>217.03</v>
      </c>
      <c r="V340" s="44">
        <f t="shared" si="196"/>
        <v>217.03</v>
      </c>
      <c r="W340" s="44">
        <f t="shared" si="196"/>
        <v>217.03</v>
      </c>
      <c r="X340" s="44">
        <f t="shared" si="196"/>
        <v>217.03</v>
      </c>
      <c r="Y340" s="44">
        <f t="shared" si="196"/>
        <v>217.03</v>
      </c>
      <c r="Z340" s="44">
        <f t="shared" si="196"/>
        <v>217.03</v>
      </c>
      <c r="AA340" s="44">
        <f t="shared" si="196"/>
        <v>217.03</v>
      </c>
    </row>
    <row r="341" spans="1:27" ht="12.75" customHeight="1" outlineLevel="1" x14ac:dyDescent="0.2">
      <c r="A341" s="97" t="s">
        <v>1339</v>
      </c>
      <c r="B341" s="63" t="s">
        <v>83</v>
      </c>
      <c r="C341" s="43" t="s">
        <v>79</v>
      </c>
      <c r="D341" s="44">
        <v>4.3</v>
      </c>
      <c r="E341" s="44">
        <v>4.3</v>
      </c>
      <c r="F341" s="44">
        <v>4.3</v>
      </c>
      <c r="G341" s="44">
        <v>4.3</v>
      </c>
      <c r="H341" s="44">
        <v>4.3</v>
      </c>
      <c r="I341" s="44">
        <v>4.3</v>
      </c>
      <c r="J341" s="44">
        <v>4.3</v>
      </c>
      <c r="K341" s="44">
        <v>4.3</v>
      </c>
      <c r="L341" s="44">
        <v>4.3</v>
      </c>
      <c r="M341" s="44">
        <v>4.3</v>
      </c>
      <c r="N341" s="44">
        <v>4.3</v>
      </c>
      <c r="O341" s="44">
        <v>4.3</v>
      </c>
      <c r="P341" s="44">
        <v>4.3</v>
      </c>
      <c r="Q341" s="44">
        <v>4.3</v>
      </c>
      <c r="R341" s="44">
        <v>4.3</v>
      </c>
      <c r="S341" s="44">
        <v>4.3</v>
      </c>
      <c r="T341" s="44">
        <v>4.3</v>
      </c>
      <c r="U341" s="44">
        <v>4.3</v>
      </c>
      <c r="V341" s="44">
        <v>4.3</v>
      </c>
      <c r="W341" s="44">
        <v>4.3</v>
      </c>
      <c r="X341" s="44">
        <v>4.3</v>
      </c>
      <c r="Y341" s="44">
        <v>4.3</v>
      </c>
      <c r="Z341" s="44">
        <v>4.3</v>
      </c>
      <c r="AA341" s="44">
        <v>4.3</v>
      </c>
    </row>
    <row r="342" spans="1:27" ht="12.75" customHeight="1" outlineLevel="1" x14ac:dyDescent="0.2">
      <c r="A342" s="97" t="s">
        <v>1340</v>
      </c>
      <c r="B342" s="63" t="s">
        <v>81</v>
      </c>
      <c r="C342" s="43" t="s">
        <v>79</v>
      </c>
      <c r="D342" s="44">
        <f>$D$11</f>
        <v>216.36</v>
      </c>
      <c r="E342" s="44">
        <f t="shared" ref="E342:AA342" si="197">$D$11</f>
        <v>216.36</v>
      </c>
      <c r="F342" s="44">
        <f t="shared" si="197"/>
        <v>216.36</v>
      </c>
      <c r="G342" s="44">
        <f t="shared" si="197"/>
        <v>216.36</v>
      </c>
      <c r="H342" s="44">
        <f t="shared" si="197"/>
        <v>216.36</v>
      </c>
      <c r="I342" s="44">
        <f t="shared" si="197"/>
        <v>216.36</v>
      </c>
      <c r="J342" s="44">
        <f t="shared" si="197"/>
        <v>216.36</v>
      </c>
      <c r="K342" s="44">
        <f t="shared" si="197"/>
        <v>216.36</v>
      </c>
      <c r="L342" s="44">
        <f t="shared" si="197"/>
        <v>216.36</v>
      </c>
      <c r="M342" s="44">
        <f t="shared" si="197"/>
        <v>216.36</v>
      </c>
      <c r="N342" s="44">
        <f t="shared" si="197"/>
        <v>216.36</v>
      </c>
      <c r="O342" s="44">
        <f t="shared" si="197"/>
        <v>216.36</v>
      </c>
      <c r="P342" s="44">
        <f t="shared" si="197"/>
        <v>216.36</v>
      </c>
      <c r="Q342" s="44">
        <f t="shared" si="197"/>
        <v>216.36</v>
      </c>
      <c r="R342" s="44">
        <f>$D$11</f>
        <v>216.36</v>
      </c>
      <c r="S342" s="44">
        <f t="shared" si="197"/>
        <v>216.36</v>
      </c>
      <c r="T342" s="44">
        <f t="shared" si="197"/>
        <v>216.36</v>
      </c>
      <c r="U342" s="44">
        <f t="shared" si="197"/>
        <v>216.36</v>
      </c>
      <c r="V342" s="44">
        <f t="shared" si="197"/>
        <v>216.36</v>
      </c>
      <c r="W342" s="44">
        <f t="shared" si="197"/>
        <v>216.36</v>
      </c>
      <c r="X342" s="44">
        <f t="shared" si="197"/>
        <v>216.36</v>
      </c>
      <c r="Y342" s="44">
        <f t="shared" si="197"/>
        <v>216.36</v>
      </c>
      <c r="Z342" s="44">
        <f t="shared" si="197"/>
        <v>216.36</v>
      </c>
      <c r="AA342" s="44">
        <f t="shared" si="197"/>
        <v>216.36</v>
      </c>
    </row>
    <row r="343" spans="1:27" ht="12.75" customHeight="1" x14ac:dyDescent="0.2">
      <c r="A343" s="96" t="s">
        <v>1341</v>
      </c>
      <c r="B343" s="28" t="str">
        <f>"07"&amp;"."&amp;$B$640&amp;"."&amp;$B$641</f>
        <v>07.04.2024</v>
      </c>
      <c r="C343" s="88" t="s">
        <v>76</v>
      </c>
      <c r="D343" s="89">
        <f>ROUND(((D344+D345+D347+D346)/1000),5)</f>
        <v>1.8557600000000001</v>
      </c>
      <c r="E343" s="89">
        <f>ROUND(((E344+E345+E347+E346)/1000),5)</f>
        <v>1.7372099999999999</v>
      </c>
      <c r="F343" s="89">
        <f>ROUND(((F344+F345+F347+F346)/1000),5)</f>
        <v>1.68306</v>
      </c>
      <c r="G343" s="89">
        <f t="shared" ref="G343:AA343" si="198">ROUND(((G344+G345+G347+G346)/1000),5)</f>
        <v>1.6702600000000001</v>
      </c>
      <c r="H343" s="89">
        <f t="shared" si="198"/>
        <v>1.6803399999999999</v>
      </c>
      <c r="I343" s="89">
        <f t="shared" si="198"/>
        <v>1.6857500000000001</v>
      </c>
      <c r="J343" s="89">
        <f t="shared" si="198"/>
        <v>1.6829499999999999</v>
      </c>
      <c r="K343" s="89">
        <f t="shared" si="198"/>
        <v>1.80166</v>
      </c>
      <c r="L343" s="89">
        <f t="shared" si="198"/>
        <v>1.95661</v>
      </c>
      <c r="M343" s="89">
        <f t="shared" si="198"/>
        <v>2.02311</v>
      </c>
      <c r="N343" s="89">
        <f t="shared" si="198"/>
        <v>2.1158399999999999</v>
      </c>
      <c r="O343" s="89">
        <f t="shared" si="198"/>
        <v>2.1035400000000002</v>
      </c>
      <c r="P343" s="89">
        <f t="shared" si="198"/>
        <v>2.0830299999999999</v>
      </c>
      <c r="Q343" s="89">
        <f t="shared" si="198"/>
        <v>2.07633</v>
      </c>
      <c r="R343" s="89">
        <f t="shared" si="198"/>
        <v>2.0669400000000002</v>
      </c>
      <c r="S343" s="89">
        <f t="shared" si="198"/>
        <v>2.10968</v>
      </c>
      <c r="T343" s="89">
        <f t="shared" si="198"/>
        <v>2.0911400000000002</v>
      </c>
      <c r="U343" s="89">
        <f t="shared" si="198"/>
        <v>2.1055000000000001</v>
      </c>
      <c r="V343" s="89">
        <f t="shared" si="198"/>
        <v>2.1160999999999999</v>
      </c>
      <c r="W343" s="89">
        <f t="shared" si="198"/>
        <v>2.4194599999999999</v>
      </c>
      <c r="X343" s="89">
        <f t="shared" si="198"/>
        <v>2.45818</v>
      </c>
      <c r="Y343" s="89">
        <f t="shared" si="198"/>
        <v>2.1009600000000002</v>
      </c>
      <c r="Z343" s="89">
        <f t="shared" si="198"/>
        <v>1.91032</v>
      </c>
      <c r="AA343" s="89">
        <f t="shared" si="198"/>
        <v>1.83687</v>
      </c>
    </row>
    <row r="344" spans="1:27" ht="12.75" customHeight="1" outlineLevel="1" x14ac:dyDescent="0.2">
      <c r="A344" s="97" t="s">
        <v>1342</v>
      </c>
      <c r="B344" s="63" t="s">
        <v>242</v>
      </c>
      <c r="C344" s="43" t="s">
        <v>79</v>
      </c>
      <c r="D344" s="44">
        <v>1418.07</v>
      </c>
      <c r="E344" s="44">
        <v>1299.52</v>
      </c>
      <c r="F344" s="44">
        <v>1245.3699999999999</v>
      </c>
      <c r="G344" s="44">
        <v>1232.57</v>
      </c>
      <c r="H344" s="44">
        <v>1242.6500000000001</v>
      </c>
      <c r="I344" s="44">
        <v>1248.06</v>
      </c>
      <c r="J344" s="44">
        <v>1245.26</v>
      </c>
      <c r="K344" s="44">
        <v>1363.97</v>
      </c>
      <c r="L344" s="44">
        <v>1518.92</v>
      </c>
      <c r="M344" s="44">
        <v>1585.42</v>
      </c>
      <c r="N344" s="44">
        <v>1678.15</v>
      </c>
      <c r="O344" s="44">
        <v>1665.85</v>
      </c>
      <c r="P344" s="44">
        <v>1645.34</v>
      </c>
      <c r="Q344" s="44">
        <v>1638.64</v>
      </c>
      <c r="R344" s="44">
        <v>1629.25</v>
      </c>
      <c r="S344" s="44">
        <v>1671.99</v>
      </c>
      <c r="T344" s="44">
        <v>1653.45</v>
      </c>
      <c r="U344" s="44">
        <v>1667.81</v>
      </c>
      <c r="V344" s="44">
        <v>1678.41</v>
      </c>
      <c r="W344" s="44">
        <v>1981.77</v>
      </c>
      <c r="X344" s="44">
        <v>2020.49</v>
      </c>
      <c r="Y344" s="44">
        <v>1663.27</v>
      </c>
      <c r="Z344" s="44">
        <v>1472.63</v>
      </c>
      <c r="AA344" s="44">
        <v>1399.18</v>
      </c>
    </row>
    <row r="345" spans="1:27" ht="12.75" customHeight="1" outlineLevel="1" x14ac:dyDescent="0.2">
      <c r="A345" s="97" t="s">
        <v>1343</v>
      </c>
      <c r="B345" s="63" t="s">
        <v>90</v>
      </c>
      <c r="C345" s="43" t="s">
        <v>79</v>
      </c>
      <c r="D345" s="44">
        <f>$D$315</f>
        <v>217.03</v>
      </c>
      <c r="E345" s="44">
        <f t="shared" ref="E345:AA345" si="199">$D$315</f>
        <v>217.03</v>
      </c>
      <c r="F345" s="44">
        <f t="shared" si="199"/>
        <v>217.03</v>
      </c>
      <c r="G345" s="44">
        <f t="shared" si="199"/>
        <v>217.03</v>
      </c>
      <c r="H345" s="44">
        <f t="shared" si="199"/>
        <v>217.03</v>
      </c>
      <c r="I345" s="44">
        <f t="shared" si="199"/>
        <v>217.03</v>
      </c>
      <c r="J345" s="44">
        <f t="shared" si="199"/>
        <v>217.03</v>
      </c>
      <c r="K345" s="44">
        <f t="shared" si="199"/>
        <v>217.03</v>
      </c>
      <c r="L345" s="44">
        <f t="shared" si="199"/>
        <v>217.03</v>
      </c>
      <c r="M345" s="44">
        <f t="shared" si="199"/>
        <v>217.03</v>
      </c>
      <c r="N345" s="44">
        <f t="shared" si="199"/>
        <v>217.03</v>
      </c>
      <c r="O345" s="44">
        <f t="shared" si="199"/>
        <v>217.03</v>
      </c>
      <c r="P345" s="44">
        <f t="shared" si="199"/>
        <v>217.03</v>
      </c>
      <c r="Q345" s="44">
        <f t="shared" si="199"/>
        <v>217.03</v>
      </c>
      <c r="R345" s="44">
        <f t="shared" si="199"/>
        <v>217.03</v>
      </c>
      <c r="S345" s="44">
        <f t="shared" si="199"/>
        <v>217.03</v>
      </c>
      <c r="T345" s="44">
        <f t="shared" si="199"/>
        <v>217.03</v>
      </c>
      <c r="U345" s="44">
        <f t="shared" si="199"/>
        <v>217.03</v>
      </c>
      <c r="V345" s="44">
        <f t="shared" si="199"/>
        <v>217.03</v>
      </c>
      <c r="W345" s="44">
        <f t="shared" si="199"/>
        <v>217.03</v>
      </c>
      <c r="X345" s="44">
        <f t="shared" si="199"/>
        <v>217.03</v>
      </c>
      <c r="Y345" s="44">
        <f t="shared" si="199"/>
        <v>217.03</v>
      </c>
      <c r="Z345" s="44">
        <f t="shared" si="199"/>
        <v>217.03</v>
      </c>
      <c r="AA345" s="44">
        <f t="shared" si="199"/>
        <v>217.03</v>
      </c>
    </row>
    <row r="346" spans="1:27" ht="12.75" customHeight="1" outlineLevel="1" x14ac:dyDescent="0.2">
      <c r="A346" s="97" t="s">
        <v>1344</v>
      </c>
      <c r="B346" s="63" t="s">
        <v>83</v>
      </c>
      <c r="C346" s="43" t="s">
        <v>79</v>
      </c>
      <c r="D346" s="44">
        <v>4.3</v>
      </c>
      <c r="E346" s="44">
        <v>4.3</v>
      </c>
      <c r="F346" s="44">
        <v>4.3</v>
      </c>
      <c r="G346" s="44">
        <v>4.3</v>
      </c>
      <c r="H346" s="44">
        <v>4.3</v>
      </c>
      <c r="I346" s="44">
        <v>4.3</v>
      </c>
      <c r="J346" s="44">
        <v>4.3</v>
      </c>
      <c r="K346" s="44">
        <v>4.3</v>
      </c>
      <c r="L346" s="44">
        <v>4.3</v>
      </c>
      <c r="M346" s="44">
        <v>4.3</v>
      </c>
      <c r="N346" s="44">
        <v>4.3</v>
      </c>
      <c r="O346" s="44">
        <v>4.3</v>
      </c>
      <c r="P346" s="44">
        <v>4.3</v>
      </c>
      <c r="Q346" s="44">
        <v>4.3</v>
      </c>
      <c r="R346" s="44">
        <v>4.3</v>
      </c>
      <c r="S346" s="44">
        <v>4.3</v>
      </c>
      <c r="T346" s="44">
        <v>4.3</v>
      </c>
      <c r="U346" s="44">
        <v>4.3</v>
      </c>
      <c r="V346" s="44">
        <v>4.3</v>
      </c>
      <c r="W346" s="44">
        <v>4.3</v>
      </c>
      <c r="X346" s="44">
        <v>4.3</v>
      </c>
      <c r="Y346" s="44">
        <v>4.3</v>
      </c>
      <c r="Z346" s="44">
        <v>4.3</v>
      </c>
      <c r="AA346" s="44">
        <v>4.3</v>
      </c>
    </row>
    <row r="347" spans="1:27" ht="12.75" customHeight="1" outlineLevel="1" x14ac:dyDescent="0.2">
      <c r="A347" s="97" t="s">
        <v>1345</v>
      </c>
      <c r="B347" s="63" t="s">
        <v>81</v>
      </c>
      <c r="C347" s="43" t="s">
        <v>79</v>
      </c>
      <c r="D347" s="44">
        <f>$D$11</f>
        <v>216.36</v>
      </c>
      <c r="E347" s="44">
        <f t="shared" ref="E347:AA347" si="200">$D$11</f>
        <v>216.36</v>
      </c>
      <c r="F347" s="44">
        <f t="shared" si="200"/>
        <v>216.36</v>
      </c>
      <c r="G347" s="44">
        <f t="shared" si="200"/>
        <v>216.36</v>
      </c>
      <c r="H347" s="44">
        <f t="shared" si="200"/>
        <v>216.36</v>
      </c>
      <c r="I347" s="44">
        <f t="shared" si="200"/>
        <v>216.36</v>
      </c>
      <c r="J347" s="44">
        <f t="shared" si="200"/>
        <v>216.36</v>
      </c>
      <c r="K347" s="44">
        <f t="shared" si="200"/>
        <v>216.36</v>
      </c>
      <c r="L347" s="44">
        <f t="shared" si="200"/>
        <v>216.36</v>
      </c>
      <c r="M347" s="44">
        <f t="shared" si="200"/>
        <v>216.36</v>
      </c>
      <c r="N347" s="44">
        <f t="shared" si="200"/>
        <v>216.36</v>
      </c>
      <c r="O347" s="44">
        <f t="shared" si="200"/>
        <v>216.36</v>
      </c>
      <c r="P347" s="44">
        <f t="shared" si="200"/>
        <v>216.36</v>
      </c>
      <c r="Q347" s="44">
        <f t="shared" si="200"/>
        <v>216.36</v>
      </c>
      <c r="R347" s="44">
        <f>$D$11</f>
        <v>216.36</v>
      </c>
      <c r="S347" s="44">
        <f t="shared" si="200"/>
        <v>216.36</v>
      </c>
      <c r="T347" s="44">
        <f t="shared" si="200"/>
        <v>216.36</v>
      </c>
      <c r="U347" s="44">
        <f t="shared" si="200"/>
        <v>216.36</v>
      </c>
      <c r="V347" s="44">
        <f t="shared" si="200"/>
        <v>216.36</v>
      </c>
      <c r="W347" s="44">
        <f t="shared" si="200"/>
        <v>216.36</v>
      </c>
      <c r="X347" s="44">
        <f t="shared" si="200"/>
        <v>216.36</v>
      </c>
      <c r="Y347" s="44">
        <f t="shared" si="200"/>
        <v>216.36</v>
      </c>
      <c r="Z347" s="44">
        <f t="shared" si="200"/>
        <v>216.36</v>
      </c>
      <c r="AA347" s="44">
        <f t="shared" si="200"/>
        <v>216.36</v>
      </c>
    </row>
    <row r="348" spans="1:27" ht="12.75" customHeight="1" x14ac:dyDescent="0.2">
      <c r="A348" s="96" t="s">
        <v>1346</v>
      </c>
      <c r="B348" s="28" t="str">
        <f>"08"&amp;"."&amp;$B$640&amp;"."&amp;$B$641</f>
        <v>08.04.2024</v>
      </c>
      <c r="C348" s="88" t="s">
        <v>76</v>
      </c>
      <c r="D348" s="89">
        <f>ROUND(((D349+D350+D352+D351)/1000),5)</f>
        <v>1.74465</v>
      </c>
      <c r="E348" s="89">
        <f>ROUND(((E349+E350+E352+E351)/1000),5)</f>
        <v>1.66465</v>
      </c>
      <c r="F348" s="89">
        <f>ROUND(((F349+F350+F352+F351)/1000),5)</f>
        <v>1.6323700000000001</v>
      </c>
      <c r="G348" s="89">
        <f t="shared" ref="G348:AA348" si="201">ROUND(((G349+G350+G352+G351)/1000),5)</f>
        <v>1.6309100000000001</v>
      </c>
      <c r="H348" s="89">
        <f t="shared" si="201"/>
        <v>1.6634500000000001</v>
      </c>
      <c r="I348" s="89">
        <f t="shared" si="201"/>
        <v>1.7412799999999999</v>
      </c>
      <c r="J348" s="89">
        <f t="shared" si="201"/>
        <v>1.8814500000000001</v>
      </c>
      <c r="K348" s="89">
        <f t="shared" si="201"/>
        <v>2.15754</v>
      </c>
      <c r="L348" s="89">
        <f t="shared" si="201"/>
        <v>2.3681299999999998</v>
      </c>
      <c r="M348" s="89">
        <f t="shared" si="201"/>
        <v>2.6392199999999999</v>
      </c>
      <c r="N348" s="89">
        <f t="shared" si="201"/>
        <v>2.6673</v>
      </c>
      <c r="O348" s="89">
        <f t="shared" si="201"/>
        <v>2.4733900000000002</v>
      </c>
      <c r="P348" s="89">
        <f t="shared" si="201"/>
        <v>2.4848300000000001</v>
      </c>
      <c r="Q348" s="89">
        <f t="shared" si="201"/>
        <v>2.5180400000000001</v>
      </c>
      <c r="R348" s="89">
        <f t="shared" si="201"/>
        <v>2.4865300000000001</v>
      </c>
      <c r="S348" s="89">
        <f t="shared" si="201"/>
        <v>2.44699</v>
      </c>
      <c r="T348" s="89">
        <f t="shared" si="201"/>
        <v>2.4070200000000002</v>
      </c>
      <c r="U348" s="89">
        <f t="shared" si="201"/>
        <v>2.47702</v>
      </c>
      <c r="V348" s="89">
        <f t="shared" si="201"/>
        <v>2.58223</v>
      </c>
      <c r="W348" s="89">
        <f t="shared" si="201"/>
        <v>2.5756800000000002</v>
      </c>
      <c r="X348" s="89">
        <f t="shared" si="201"/>
        <v>2.4003199999999998</v>
      </c>
      <c r="Y348" s="89">
        <f t="shared" si="201"/>
        <v>2.3243800000000001</v>
      </c>
      <c r="Z348" s="89">
        <f t="shared" si="201"/>
        <v>2.0178400000000001</v>
      </c>
      <c r="AA348" s="89">
        <f t="shared" si="201"/>
        <v>1.91797</v>
      </c>
    </row>
    <row r="349" spans="1:27" ht="12.75" customHeight="1" outlineLevel="1" x14ac:dyDescent="0.2">
      <c r="A349" s="97" t="s">
        <v>1347</v>
      </c>
      <c r="B349" s="63" t="s">
        <v>242</v>
      </c>
      <c r="C349" s="43" t="s">
        <v>79</v>
      </c>
      <c r="D349" s="44">
        <v>1306.96</v>
      </c>
      <c r="E349" s="44">
        <v>1226.96</v>
      </c>
      <c r="F349" s="44">
        <v>1194.68</v>
      </c>
      <c r="G349" s="44">
        <v>1193.22</v>
      </c>
      <c r="H349" s="44">
        <v>1225.76</v>
      </c>
      <c r="I349" s="44">
        <v>1303.5899999999999</v>
      </c>
      <c r="J349" s="44">
        <v>1443.76</v>
      </c>
      <c r="K349" s="44">
        <v>1719.85</v>
      </c>
      <c r="L349" s="44">
        <v>1930.44</v>
      </c>
      <c r="M349" s="44">
        <v>2201.5300000000002</v>
      </c>
      <c r="N349" s="44">
        <v>2229.61</v>
      </c>
      <c r="O349" s="44">
        <v>2035.7</v>
      </c>
      <c r="P349" s="44">
        <v>2047.14</v>
      </c>
      <c r="Q349" s="44">
        <v>2080.35</v>
      </c>
      <c r="R349" s="44">
        <v>2048.84</v>
      </c>
      <c r="S349" s="44">
        <v>2009.3</v>
      </c>
      <c r="T349" s="44">
        <v>1969.33</v>
      </c>
      <c r="U349" s="44">
        <v>2039.33</v>
      </c>
      <c r="V349" s="44">
        <v>2144.54</v>
      </c>
      <c r="W349" s="44">
        <v>2137.9899999999998</v>
      </c>
      <c r="X349" s="44">
        <v>1962.63</v>
      </c>
      <c r="Y349" s="44">
        <v>1886.69</v>
      </c>
      <c r="Z349" s="44">
        <v>1580.15</v>
      </c>
      <c r="AA349" s="44">
        <v>1480.28</v>
      </c>
    </row>
    <row r="350" spans="1:27" ht="12.75" customHeight="1" outlineLevel="1" x14ac:dyDescent="0.2">
      <c r="A350" s="97" t="s">
        <v>1348</v>
      </c>
      <c r="B350" s="63" t="s">
        <v>90</v>
      </c>
      <c r="C350" s="43" t="s">
        <v>79</v>
      </c>
      <c r="D350" s="44">
        <f>$D$315</f>
        <v>217.03</v>
      </c>
      <c r="E350" s="44">
        <f t="shared" ref="E350:AA350" si="202">$D$315</f>
        <v>217.03</v>
      </c>
      <c r="F350" s="44">
        <f t="shared" si="202"/>
        <v>217.03</v>
      </c>
      <c r="G350" s="44">
        <f t="shared" si="202"/>
        <v>217.03</v>
      </c>
      <c r="H350" s="44">
        <f t="shared" si="202"/>
        <v>217.03</v>
      </c>
      <c r="I350" s="44">
        <f t="shared" si="202"/>
        <v>217.03</v>
      </c>
      <c r="J350" s="44">
        <f t="shared" si="202"/>
        <v>217.03</v>
      </c>
      <c r="K350" s="44">
        <f t="shared" si="202"/>
        <v>217.03</v>
      </c>
      <c r="L350" s="44">
        <f t="shared" si="202"/>
        <v>217.03</v>
      </c>
      <c r="M350" s="44">
        <f t="shared" si="202"/>
        <v>217.03</v>
      </c>
      <c r="N350" s="44">
        <f t="shared" si="202"/>
        <v>217.03</v>
      </c>
      <c r="O350" s="44">
        <f t="shared" si="202"/>
        <v>217.03</v>
      </c>
      <c r="P350" s="44">
        <f t="shared" si="202"/>
        <v>217.03</v>
      </c>
      <c r="Q350" s="44">
        <f t="shared" si="202"/>
        <v>217.03</v>
      </c>
      <c r="R350" s="44">
        <f t="shared" si="202"/>
        <v>217.03</v>
      </c>
      <c r="S350" s="44">
        <f t="shared" si="202"/>
        <v>217.03</v>
      </c>
      <c r="T350" s="44">
        <f t="shared" si="202"/>
        <v>217.03</v>
      </c>
      <c r="U350" s="44">
        <f t="shared" si="202"/>
        <v>217.03</v>
      </c>
      <c r="V350" s="44">
        <f t="shared" si="202"/>
        <v>217.03</v>
      </c>
      <c r="W350" s="44">
        <f t="shared" si="202"/>
        <v>217.03</v>
      </c>
      <c r="X350" s="44">
        <f t="shared" si="202"/>
        <v>217.03</v>
      </c>
      <c r="Y350" s="44">
        <f t="shared" si="202"/>
        <v>217.03</v>
      </c>
      <c r="Z350" s="44">
        <f t="shared" si="202"/>
        <v>217.03</v>
      </c>
      <c r="AA350" s="44">
        <f t="shared" si="202"/>
        <v>217.03</v>
      </c>
    </row>
    <row r="351" spans="1:27" ht="12.75" customHeight="1" outlineLevel="1" x14ac:dyDescent="0.2">
      <c r="A351" s="97" t="s">
        <v>1349</v>
      </c>
      <c r="B351" s="63" t="s">
        <v>83</v>
      </c>
      <c r="C351" s="43" t="s">
        <v>79</v>
      </c>
      <c r="D351" s="44">
        <v>4.3</v>
      </c>
      <c r="E351" s="44">
        <v>4.3</v>
      </c>
      <c r="F351" s="44">
        <v>4.3</v>
      </c>
      <c r="G351" s="44">
        <v>4.3</v>
      </c>
      <c r="H351" s="44">
        <v>4.3</v>
      </c>
      <c r="I351" s="44">
        <v>4.3</v>
      </c>
      <c r="J351" s="44">
        <v>4.3</v>
      </c>
      <c r="K351" s="44">
        <v>4.3</v>
      </c>
      <c r="L351" s="44">
        <v>4.3</v>
      </c>
      <c r="M351" s="44">
        <v>4.3</v>
      </c>
      <c r="N351" s="44">
        <v>4.3</v>
      </c>
      <c r="O351" s="44">
        <v>4.3</v>
      </c>
      <c r="P351" s="44">
        <v>4.3</v>
      </c>
      <c r="Q351" s="44">
        <v>4.3</v>
      </c>
      <c r="R351" s="44">
        <v>4.3</v>
      </c>
      <c r="S351" s="44">
        <v>4.3</v>
      </c>
      <c r="T351" s="44">
        <v>4.3</v>
      </c>
      <c r="U351" s="44">
        <v>4.3</v>
      </c>
      <c r="V351" s="44">
        <v>4.3</v>
      </c>
      <c r="W351" s="44">
        <v>4.3</v>
      </c>
      <c r="X351" s="44">
        <v>4.3</v>
      </c>
      <c r="Y351" s="44">
        <v>4.3</v>
      </c>
      <c r="Z351" s="44">
        <v>4.3</v>
      </c>
      <c r="AA351" s="44">
        <v>4.3</v>
      </c>
    </row>
    <row r="352" spans="1:27" ht="12.75" customHeight="1" outlineLevel="1" x14ac:dyDescent="0.2">
      <c r="A352" s="97" t="s">
        <v>1350</v>
      </c>
      <c r="B352" s="63" t="s">
        <v>81</v>
      </c>
      <c r="C352" s="43" t="s">
        <v>79</v>
      </c>
      <c r="D352" s="44">
        <f>$D$11</f>
        <v>216.36</v>
      </c>
      <c r="E352" s="44">
        <f t="shared" ref="E352:AA352" si="203">$D$11</f>
        <v>216.36</v>
      </c>
      <c r="F352" s="44">
        <f t="shared" si="203"/>
        <v>216.36</v>
      </c>
      <c r="G352" s="44">
        <f t="shared" si="203"/>
        <v>216.36</v>
      </c>
      <c r="H352" s="44">
        <f t="shared" si="203"/>
        <v>216.36</v>
      </c>
      <c r="I352" s="44">
        <f t="shared" si="203"/>
        <v>216.36</v>
      </c>
      <c r="J352" s="44">
        <f t="shared" si="203"/>
        <v>216.36</v>
      </c>
      <c r="K352" s="44">
        <f t="shared" si="203"/>
        <v>216.36</v>
      </c>
      <c r="L352" s="44">
        <f t="shared" si="203"/>
        <v>216.36</v>
      </c>
      <c r="M352" s="44">
        <f t="shared" si="203"/>
        <v>216.36</v>
      </c>
      <c r="N352" s="44">
        <f t="shared" si="203"/>
        <v>216.36</v>
      </c>
      <c r="O352" s="44">
        <f t="shared" si="203"/>
        <v>216.36</v>
      </c>
      <c r="P352" s="44">
        <f t="shared" si="203"/>
        <v>216.36</v>
      </c>
      <c r="Q352" s="44">
        <f t="shared" si="203"/>
        <v>216.36</v>
      </c>
      <c r="R352" s="44">
        <f>$D$11</f>
        <v>216.36</v>
      </c>
      <c r="S352" s="44">
        <f t="shared" si="203"/>
        <v>216.36</v>
      </c>
      <c r="T352" s="44">
        <f t="shared" si="203"/>
        <v>216.36</v>
      </c>
      <c r="U352" s="44">
        <f t="shared" si="203"/>
        <v>216.36</v>
      </c>
      <c r="V352" s="44">
        <f t="shared" si="203"/>
        <v>216.36</v>
      </c>
      <c r="W352" s="44">
        <f t="shared" si="203"/>
        <v>216.36</v>
      </c>
      <c r="X352" s="44">
        <f t="shared" si="203"/>
        <v>216.36</v>
      </c>
      <c r="Y352" s="44">
        <f t="shared" si="203"/>
        <v>216.36</v>
      </c>
      <c r="Z352" s="44">
        <f t="shared" si="203"/>
        <v>216.36</v>
      </c>
      <c r="AA352" s="44">
        <f t="shared" si="203"/>
        <v>216.36</v>
      </c>
    </row>
    <row r="353" spans="1:27" ht="12.75" customHeight="1" x14ac:dyDescent="0.2">
      <c r="A353" s="96" t="s">
        <v>1351</v>
      </c>
      <c r="B353" s="28" t="str">
        <f>"09"&amp;"."&amp;$B$640&amp;"."&amp;$B$641</f>
        <v>09.04.2024</v>
      </c>
      <c r="C353" s="88" t="s">
        <v>76</v>
      </c>
      <c r="D353" s="89">
        <f>ROUND(((D354+D355+D357+D356)/1000),5)</f>
        <v>1.7966599999999999</v>
      </c>
      <c r="E353" s="89">
        <f>ROUND(((E354+E355+E357+E356)/1000),5)</f>
        <v>1.6862699999999999</v>
      </c>
      <c r="F353" s="89">
        <f>ROUND(((F354+F355+F357+F356)/1000),5)</f>
        <v>1.67527</v>
      </c>
      <c r="G353" s="89">
        <f t="shared" ref="G353:AA353" si="204">ROUND(((G354+G355+G357+G356)/1000),5)</f>
        <v>1.68336</v>
      </c>
      <c r="H353" s="89">
        <f t="shared" si="204"/>
        <v>1.69234</v>
      </c>
      <c r="I353" s="89">
        <f t="shared" si="204"/>
        <v>1.7803599999999999</v>
      </c>
      <c r="J353" s="89">
        <f t="shared" si="204"/>
        <v>1.9153199999999999</v>
      </c>
      <c r="K353" s="89">
        <f t="shared" si="204"/>
        <v>2.1257199999999998</v>
      </c>
      <c r="L353" s="89">
        <f t="shared" si="204"/>
        <v>2.2912300000000001</v>
      </c>
      <c r="M353" s="89">
        <f t="shared" si="204"/>
        <v>2.3548300000000002</v>
      </c>
      <c r="N353" s="89">
        <f t="shared" si="204"/>
        <v>2.4244400000000002</v>
      </c>
      <c r="O353" s="89">
        <f t="shared" si="204"/>
        <v>2.4598200000000001</v>
      </c>
      <c r="P353" s="89">
        <f t="shared" si="204"/>
        <v>2.4911699999999999</v>
      </c>
      <c r="Q353" s="89">
        <f t="shared" si="204"/>
        <v>2.4918399999999998</v>
      </c>
      <c r="R353" s="89">
        <f t="shared" si="204"/>
        <v>2.49011</v>
      </c>
      <c r="S353" s="89">
        <f t="shared" si="204"/>
        <v>2.4325100000000002</v>
      </c>
      <c r="T353" s="89">
        <f t="shared" si="204"/>
        <v>2.2980399999999999</v>
      </c>
      <c r="U353" s="89">
        <f t="shared" si="204"/>
        <v>2.2862100000000001</v>
      </c>
      <c r="V353" s="89">
        <f t="shared" si="204"/>
        <v>2.2842699999999998</v>
      </c>
      <c r="W353" s="89">
        <f t="shared" si="204"/>
        <v>2.3135500000000002</v>
      </c>
      <c r="X353" s="89">
        <f t="shared" si="204"/>
        <v>2.33873</v>
      </c>
      <c r="Y353" s="89">
        <f t="shared" si="204"/>
        <v>2.2826499999999998</v>
      </c>
      <c r="Z353" s="89">
        <f t="shared" si="204"/>
        <v>1.9841200000000001</v>
      </c>
      <c r="AA353" s="89">
        <f t="shared" si="204"/>
        <v>1.8866000000000001</v>
      </c>
    </row>
    <row r="354" spans="1:27" ht="12.75" customHeight="1" outlineLevel="1" x14ac:dyDescent="0.2">
      <c r="A354" s="97" t="s">
        <v>1352</v>
      </c>
      <c r="B354" s="63" t="s">
        <v>242</v>
      </c>
      <c r="C354" s="43" t="s">
        <v>79</v>
      </c>
      <c r="D354" s="44">
        <v>1358.97</v>
      </c>
      <c r="E354" s="44">
        <v>1248.58</v>
      </c>
      <c r="F354" s="44">
        <v>1237.58</v>
      </c>
      <c r="G354" s="44">
        <v>1245.67</v>
      </c>
      <c r="H354" s="44">
        <v>1254.6500000000001</v>
      </c>
      <c r="I354" s="44">
        <v>1342.67</v>
      </c>
      <c r="J354" s="44">
        <v>1477.63</v>
      </c>
      <c r="K354" s="44">
        <v>1688.03</v>
      </c>
      <c r="L354" s="44">
        <v>1853.54</v>
      </c>
      <c r="M354" s="44">
        <v>1917.14</v>
      </c>
      <c r="N354" s="44">
        <v>1986.75</v>
      </c>
      <c r="O354" s="44">
        <v>2022.13</v>
      </c>
      <c r="P354" s="44">
        <v>2053.48</v>
      </c>
      <c r="Q354" s="44">
        <v>2054.15</v>
      </c>
      <c r="R354" s="44">
        <v>2052.42</v>
      </c>
      <c r="S354" s="44">
        <v>1994.82</v>
      </c>
      <c r="T354" s="44">
        <v>1860.35</v>
      </c>
      <c r="U354" s="44">
        <v>1848.52</v>
      </c>
      <c r="V354" s="44">
        <v>1846.58</v>
      </c>
      <c r="W354" s="44">
        <v>1875.86</v>
      </c>
      <c r="X354" s="44">
        <v>1901.04</v>
      </c>
      <c r="Y354" s="44">
        <v>1844.96</v>
      </c>
      <c r="Z354" s="44">
        <v>1546.43</v>
      </c>
      <c r="AA354" s="44">
        <v>1448.91</v>
      </c>
    </row>
    <row r="355" spans="1:27" ht="12.75" customHeight="1" outlineLevel="1" x14ac:dyDescent="0.2">
      <c r="A355" s="97" t="s">
        <v>1353</v>
      </c>
      <c r="B355" s="63" t="s">
        <v>90</v>
      </c>
      <c r="C355" s="43" t="s">
        <v>79</v>
      </c>
      <c r="D355" s="44">
        <f>$D$315</f>
        <v>217.03</v>
      </c>
      <c r="E355" s="44">
        <f t="shared" ref="E355:AA355" si="205">$D$315</f>
        <v>217.03</v>
      </c>
      <c r="F355" s="44">
        <f t="shared" si="205"/>
        <v>217.03</v>
      </c>
      <c r="G355" s="44">
        <f t="shared" si="205"/>
        <v>217.03</v>
      </c>
      <c r="H355" s="44">
        <f t="shared" si="205"/>
        <v>217.03</v>
      </c>
      <c r="I355" s="44">
        <f t="shared" si="205"/>
        <v>217.03</v>
      </c>
      <c r="J355" s="44">
        <f t="shared" si="205"/>
        <v>217.03</v>
      </c>
      <c r="K355" s="44">
        <f t="shared" si="205"/>
        <v>217.03</v>
      </c>
      <c r="L355" s="44">
        <f t="shared" si="205"/>
        <v>217.03</v>
      </c>
      <c r="M355" s="44">
        <f t="shared" si="205"/>
        <v>217.03</v>
      </c>
      <c r="N355" s="44">
        <f t="shared" si="205"/>
        <v>217.03</v>
      </c>
      <c r="O355" s="44">
        <f t="shared" si="205"/>
        <v>217.03</v>
      </c>
      <c r="P355" s="44">
        <f t="shared" si="205"/>
        <v>217.03</v>
      </c>
      <c r="Q355" s="44">
        <f t="shared" si="205"/>
        <v>217.03</v>
      </c>
      <c r="R355" s="44">
        <f t="shared" si="205"/>
        <v>217.03</v>
      </c>
      <c r="S355" s="44">
        <f t="shared" si="205"/>
        <v>217.03</v>
      </c>
      <c r="T355" s="44">
        <f t="shared" si="205"/>
        <v>217.03</v>
      </c>
      <c r="U355" s="44">
        <f t="shared" si="205"/>
        <v>217.03</v>
      </c>
      <c r="V355" s="44">
        <f t="shared" si="205"/>
        <v>217.03</v>
      </c>
      <c r="W355" s="44">
        <f t="shared" si="205"/>
        <v>217.03</v>
      </c>
      <c r="X355" s="44">
        <f t="shared" si="205"/>
        <v>217.03</v>
      </c>
      <c r="Y355" s="44">
        <f t="shared" si="205"/>
        <v>217.03</v>
      </c>
      <c r="Z355" s="44">
        <f t="shared" si="205"/>
        <v>217.03</v>
      </c>
      <c r="AA355" s="44">
        <f t="shared" si="205"/>
        <v>217.03</v>
      </c>
    </row>
    <row r="356" spans="1:27" ht="12.75" customHeight="1" outlineLevel="1" x14ac:dyDescent="0.2">
      <c r="A356" s="97" t="s">
        <v>1354</v>
      </c>
      <c r="B356" s="63" t="s">
        <v>83</v>
      </c>
      <c r="C356" s="43" t="s">
        <v>79</v>
      </c>
      <c r="D356" s="44">
        <v>4.3</v>
      </c>
      <c r="E356" s="44">
        <v>4.3</v>
      </c>
      <c r="F356" s="44">
        <v>4.3</v>
      </c>
      <c r="G356" s="44">
        <v>4.3</v>
      </c>
      <c r="H356" s="44">
        <v>4.3</v>
      </c>
      <c r="I356" s="44">
        <v>4.3</v>
      </c>
      <c r="J356" s="44">
        <v>4.3</v>
      </c>
      <c r="K356" s="44">
        <v>4.3</v>
      </c>
      <c r="L356" s="44">
        <v>4.3</v>
      </c>
      <c r="M356" s="44">
        <v>4.3</v>
      </c>
      <c r="N356" s="44">
        <v>4.3</v>
      </c>
      <c r="O356" s="44">
        <v>4.3</v>
      </c>
      <c r="P356" s="44">
        <v>4.3</v>
      </c>
      <c r="Q356" s="44">
        <v>4.3</v>
      </c>
      <c r="R356" s="44">
        <v>4.3</v>
      </c>
      <c r="S356" s="44">
        <v>4.3</v>
      </c>
      <c r="T356" s="44">
        <v>4.3</v>
      </c>
      <c r="U356" s="44">
        <v>4.3</v>
      </c>
      <c r="V356" s="44">
        <v>4.3</v>
      </c>
      <c r="W356" s="44">
        <v>4.3</v>
      </c>
      <c r="X356" s="44">
        <v>4.3</v>
      </c>
      <c r="Y356" s="44">
        <v>4.3</v>
      </c>
      <c r="Z356" s="44">
        <v>4.3</v>
      </c>
      <c r="AA356" s="44">
        <v>4.3</v>
      </c>
    </row>
    <row r="357" spans="1:27" ht="12.75" customHeight="1" outlineLevel="1" x14ac:dyDescent="0.2">
      <c r="A357" s="97" t="s">
        <v>1355</v>
      </c>
      <c r="B357" s="63" t="s">
        <v>81</v>
      </c>
      <c r="C357" s="43" t="s">
        <v>79</v>
      </c>
      <c r="D357" s="44">
        <f>$D$11</f>
        <v>216.36</v>
      </c>
      <c r="E357" s="44">
        <f t="shared" ref="E357:AA357" si="206">$D$11</f>
        <v>216.36</v>
      </c>
      <c r="F357" s="44">
        <f t="shared" si="206"/>
        <v>216.36</v>
      </c>
      <c r="G357" s="44">
        <f t="shared" si="206"/>
        <v>216.36</v>
      </c>
      <c r="H357" s="44">
        <f t="shared" si="206"/>
        <v>216.36</v>
      </c>
      <c r="I357" s="44">
        <f t="shared" si="206"/>
        <v>216.36</v>
      </c>
      <c r="J357" s="44">
        <f t="shared" si="206"/>
        <v>216.36</v>
      </c>
      <c r="K357" s="44">
        <f t="shared" si="206"/>
        <v>216.36</v>
      </c>
      <c r="L357" s="44">
        <f t="shared" si="206"/>
        <v>216.36</v>
      </c>
      <c r="M357" s="44">
        <f t="shared" si="206"/>
        <v>216.36</v>
      </c>
      <c r="N357" s="44">
        <f t="shared" si="206"/>
        <v>216.36</v>
      </c>
      <c r="O357" s="44">
        <f t="shared" si="206"/>
        <v>216.36</v>
      </c>
      <c r="P357" s="44">
        <f t="shared" si="206"/>
        <v>216.36</v>
      </c>
      <c r="Q357" s="44">
        <f t="shared" si="206"/>
        <v>216.36</v>
      </c>
      <c r="R357" s="44">
        <f>$D$11</f>
        <v>216.36</v>
      </c>
      <c r="S357" s="44">
        <f t="shared" si="206"/>
        <v>216.36</v>
      </c>
      <c r="T357" s="44">
        <f t="shared" si="206"/>
        <v>216.36</v>
      </c>
      <c r="U357" s="44">
        <f t="shared" si="206"/>
        <v>216.36</v>
      </c>
      <c r="V357" s="44">
        <f t="shared" si="206"/>
        <v>216.36</v>
      </c>
      <c r="W357" s="44">
        <f t="shared" si="206"/>
        <v>216.36</v>
      </c>
      <c r="X357" s="44">
        <f t="shared" si="206"/>
        <v>216.36</v>
      </c>
      <c r="Y357" s="44">
        <f t="shared" si="206"/>
        <v>216.36</v>
      </c>
      <c r="Z357" s="44">
        <f t="shared" si="206"/>
        <v>216.36</v>
      </c>
      <c r="AA357" s="44">
        <f t="shared" si="206"/>
        <v>216.36</v>
      </c>
    </row>
    <row r="358" spans="1:27" ht="12.75" customHeight="1" x14ac:dyDescent="0.2">
      <c r="A358" s="96" t="s">
        <v>1356</v>
      </c>
      <c r="B358" s="28" t="str">
        <f>"10"&amp;"."&amp;$B$640&amp;"."&amp;$B$641</f>
        <v>10.04.2024</v>
      </c>
      <c r="C358" s="88" t="s">
        <v>76</v>
      </c>
      <c r="D358" s="89">
        <f>ROUND(((D359+D360+D362+D361)/1000),5)</f>
        <v>1.83907</v>
      </c>
      <c r="E358" s="89">
        <f>ROUND(((E359+E360+E362+E361)/1000),5)</f>
        <v>1.6982200000000001</v>
      </c>
      <c r="F358" s="89">
        <f>ROUND(((F359+F360+F362+F361)/1000),5)</f>
        <v>1.67814</v>
      </c>
      <c r="G358" s="89">
        <f t="shared" ref="G358:AA358" si="207">ROUND(((G359+G360+G362+G361)/1000),5)</f>
        <v>1.6772899999999999</v>
      </c>
      <c r="H358" s="89">
        <f t="shared" si="207"/>
        <v>1.6844699999999999</v>
      </c>
      <c r="I358" s="89">
        <f t="shared" si="207"/>
        <v>1.8026</v>
      </c>
      <c r="J358" s="89">
        <f t="shared" si="207"/>
        <v>1.91988</v>
      </c>
      <c r="K358" s="89">
        <f t="shared" si="207"/>
        <v>2.1461100000000002</v>
      </c>
      <c r="L358" s="89">
        <f t="shared" si="207"/>
        <v>2.3439999999999999</v>
      </c>
      <c r="M358" s="89">
        <f t="shared" si="207"/>
        <v>2.6377799999999998</v>
      </c>
      <c r="N358" s="89">
        <f t="shared" si="207"/>
        <v>2.6772900000000002</v>
      </c>
      <c r="O358" s="89">
        <f t="shared" si="207"/>
        <v>2.7403400000000002</v>
      </c>
      <c r="P358" s="89">
        <f t="shared" si="207"/>
        <v>2.74024</v>
      </c>
      <c r="Q358" s="89">
        <f t="shared" si="207"/>
        <v>2.7702200000000001</v>
      </c>
      <c r="R358" s="89">
        <f t="shared" si="207"/>
        <v>2.7615500000000002</v>
      </c>
      <c r="S358" s="89">
        <f t="shared" si="207"/>
        <v>2.7385199999999998</v>
      </c>
      <c r="T358" s="89">
        <f t="shared" si="207"/>
        <v>2.7059899999999999</v>
      </c>
      <c r="U358" s="89">
        <f t="shared" si="207"/>
        <v>2.41736</v>
      </c>
      <c r="V358" s="89">
        <f t="shared" si="207"/>
        <v>2.2927599999999999</v>
      </c>
      <c r="W358" s="89">
        <f t="shared" si="207"/>
        <v>2.4258899999999999</v>
      </c>
      <c r="X358" s="89">
        <f t="shared" si="207"/>
        <v>2.4455800000000001</v>
      </c>
      <c r="Y358" s="89">
        <f t="shared" si="207"/>
        <v>2.3161999999999998</v>
      </c>
      <c r="Z358" s="89">
        <f t="shared" si="207"/>
        <v>2.0102099999999998</v>
      </c>
      <c r="AA358" s="89">
        <f t="shared" si="207"/>
        <v>1.9274800000000001</v>
      </c>
    </row>
    <row r="359" spans="1:27" ht="12.75" customHeight="1" outlineLevel="1" x14ac:dyDescent="0.2">
      <c r="A359" s="97" t="s">
        <v>1357</v>
      </c>
      <c r="B359" s="63" t="s">
        <v>242</v>
      </c>
      <c r="C359" s="43" t="s">
        <v>79</v>
      </c>
      <c r="D359" s="44">
        <v>1401.38</v>
      </c>
      <c r="E359" s="44">
        <v>1260.53</v>
      </c>
      <c r="F359" s="44">
        <v>1240.45</v>
      </c>
      <c r="G359" s="44">
        <v>1239.5999999999999</v>
      </c>
      <c r="H359" s="44">
        <v>1246.78</v>
      </c>
      <c r="I359" s="44">
        <v>1364.91</v>
      </c>
      <c r="J359" s="44">
        <v>1482.19</v>
      </c>
      <c r="K359" s="44">
        <v>1708.42</v>
      </c>
      <c r="L359" s="44">
        <v>1906.31</v>
      </c>
      <c r="M359" s="44">
        <v>2200.09</v>
      </c>
      <c r="N359" s="44">
        <v>2239.6</v>
      </c>
      <c r="O359" s="44">
        <v>2302.65</v>
      </c>
      <c r="P359" s="44">
        <v>2302.5500000000002</v>
      </c>
      <c r="Q359" s="44">
        <v>2332.5300000000002</v>
      </c>
      <c r="R359" s="44">
        <v>2323.86</v>
      </c>
      <c r="S359" s="44">
        <v>2300.83</v>
      </c>
      <c r="T359" s="44">
        <v>2268.3000000000002</v>
      </c>
      <c r="U359" s="44">
        <v>1979.67</v>
      </c>
      <c r="V359" s="44">
        <v>1855.07</v>
      </c>
      <c r="W359" s="44">
        <v>1988.2</v>
      </c>
      <c r="X359" s="44">
        <v>2007.89</v>
      </c>
      <c r="Y359" s="44">
        <v>1878.51</v>
      </c>
      <c r="Z359" s="44">
        <v>1572.52</v>
      </c>
      <c r="AA359" s="44">
        <v>1489.79</v>
      </c>
    </row>
    <row r="360" spans="1:27" ht="12.75" customHeight="1" outlineLevel="1" x14ac:dyDescent="0.2">
      <c r="A360" s="97" t="s">
        <v>1358</v>
      </c>
      <c r="B360" s="63" t="s">
        <v>90</v>
      </c>
      <c r="C360" s="43" t="s">
        <v>79</v>
      </c>
      <c r="D360" s="44">
        <f>$D$315</f>
        <v>217.03</v>
      </c>
      <c r="E360" s="44">
        <f t="shared" ref="E360:AA360" si="208">$D$315</f>
        <v>217.03</v>
      </c>
      <c r="F360" s="44">
        <f t="shared" si="208"/>
        <v>217.03</v>
      </c>
      <c r="G360" s="44">
        <f t="shared" si="208"/>
        <v>217.03</v>
      </c>
      <c r="H360" s="44">
        <f t="shared" si="208"/>
        <v>217.03</v>
      </c>
      <c r="I360" s="44">
        <f t="shared" si="208"/>
        <v>217.03</v>
      </c>
      <c r="J360" s="44">
        <f t="shared" si="208"/>
        <v>217.03</v>
      </c>
      <c r="K360" s="44">
        <f t="shared" si="208"/>
        <v>217.03</v>
      </c>
      <c r="L360" s="44">
        <f t="shared" si="208"/>
        <v>217.03</v>
      </c>
      <c r="M360" s="44">
        <f t="shared" si="208"/>
        <v>217.03</v>
      </c>
      <c r="N360" s="44">
        <f t="shared" si="208"/>
        <v>217.03</v>
      </c>
      <c r="O360" s="44">
        <f t="shared" si="208"/>
        <v>217.03</v>
      </c>
      <c r="P360" s="44">
        <f t="shared" si="208"/>
        <v>217.03</v>
      </c>
      <c r="Q360" s="44">
        <f t="shared" si="208"/>
        <v>217.03</v>
      </c>
      <c r="R360" s="44">
        <f t="shared" si="208"/>
        <v>217.03</v>
      </c>
      <c r="S360" s="44">
        <f t="shared" si="208"/>
        <v>217.03</v>
      </c>
      <c r="T360" s="44">
        <f t="shared" si="208"/>
        <v>217.03</v>
      </c>
      <c r="U360" s="44">
        <f t="shared" si="208"/>
        <v>217.03</v>
      </c>
      <c r="V360" s="44">
        <f t="shared" si="208"/>
        <v>217.03</v>
      </c>
      <c r="W360" s="44">
        <f t="shared" si="208"/>
        <v>217.03</v>
      </c>
      <c r="X360" s="44">
        <f t="shared" si="208"/>
        <v>217.03</v>
      </c>
      <c r="Y360" s="44">
        <f t="shared" si="208"/>
        <v>217.03</v>
      </c>
      <c r="Z360" s="44">
        <f t="shared" si="208"/>
        <v>217.03</v>
      </c>
      <c r="AA360" s="44">
        <f t="shared" si="208"/>
        <v>217.03</v>
      </c>
    </row>
    <row r="361" spans="1:27" ht="12.75" customHeight="1" outlineLevel="1" x14ac:dyDescent="0.2">
      <c r="A361" s="97" t="s">
        <v>1359</v>
      </c>
      <c r="B361" s="63" t="s">
        <v>83</v>
      </c>
      <c r="C361" s="43" t="s">
        <v>79</v>
      </c>
      <c r="D361" s="44">
        <v>4.3</v>
      </c>
      <c r="E361" s="44">
        <v>4.3</v>
      </c>
      <c r="F361" s="44">
        <v>4.3</v>
      </c>
      <c r="G361" s="44">
        <v>4.3</v>
      </c>
      <c r="H361" s="44">
        <v>4.3</v>
      </c>
      <c r="I361" s="44">
        <v>4.3</v>
      </c>
      <c r="J361" s="44">
        <v>4.3</v>
      </c>
      <c r="K361" s="44">
        <v>4.3</v>
      </c>
      <c r="L361" s="44">
        <v>4.3</v>
      </c>
      <c r="M361" s="44">
        <v>4.3</v>
      </c>
      <c r="N361" s="44">
        <v>4.3</v>
      </c>
      <c r="O361" s="44">
        <v>4.3</v>
      </c>
      <c r="P361" s="44">
        <v>4.3</v>
      </c>
      <c r="Q361" s="44">
        <v>4.3</v>
      </c>
      <c r="R361" s="44">
        <v>4.3</v>
      </c>
      <c r="S361" s="44">
        <v>4.3</v>
      </c>
      <c r="T361" s="44">
        <v>4.3</v>
      </c>
      <c r="U361" s="44">
        <v>4.3</v>
      </c>
      <c r="V361" s="44">
        <v>4.3</v>
      </c>
      <c r="W361" s="44">
        <v>4.3</v>
      </c>
      <c r="X361" s="44">
        <v>4.3</v>
      </c>
      <c r="Y361" s="44">
        <v>4.3</v>
      </c>
      <c r="Z361" s="44">
        <v>4.3</v>
      </c>
      <c r="AA361" s="44">
        <v>4.3</v>
      </c>
    </row>
    <row r="362" spans="1:27" ht="12.75" customHeight="1" outlineLevel="1" x14ac:dyDescent="0.2">
      <c r="A362" s="97" t="s">
        <v>1360</v>
      </c>
      <c r="B362" s="63" t="s">
        <v>81</v>
      </c>
      <c r="C362" s="43" t="s">
        <v>79</v>
      </c>
      <c r="D362" s="44">
        <f>$D$11</f>
        <v>216.36</v>
      </c>
      <c r="E362" s="44">
        <f t="shared" ref="E362:AA362" si="209">$D$11</f>
        <v>216.36</v>
      </c>
      <c r="F362" s="44">
        <f t="shared" si="209"/>
        <v>216.36</v>
      </c>
      <c r="G362" s="44">
        <f t="shared" si="209"/>
        <v>216.36</v>
      </c>
      <c r="H362" s="44">
        <f t="shared" si="209"/>
        <v>216.36</v>
      </c>
      <c r="I362" s="44">
        <f t="shared" si="209"/>
        <v>216.36</v>
      </c>
      <c r="J362" s="44">
        <f t="shared" si="209"/>
        <v>216.36</v>
      </c>
      <c r="K362" s="44">
        <f t="shared" si="209"/>
        <v>216.36</v>
      </c>
      <c r="L362" s="44">
        <f t="shared" si="209"/>
        <v>216.36</v>
      </c>
      <c r="M362" s="44">
        <f t="shared" si="209"/>
        <v>216.36</v>
      </c>
      <c r="N362" s="44">
        <f t="shared" si="209"/>
        <v>216.36</v>
      </c>
      <c r="O362" s="44">
        <f t="shared" si="209"/>
        <v>216.36</v>
      </c>
      <c r="P362" s="44">
        <f t="shared" si="209"/>
        <v>216.36</v>
      </c>
      <c r="Q362" s="44">
        <f t="shared" si="209"/>
        <v>216.36</v>
      </c>
      <c r="R362" s="44">
        <f>$D$11</f>
        <v>216.36</v>
      </c>
      <c r="S362" s="44">
        <f t="shared" si="209"/>
        <v>216.36</v>
      </c>
      <c r="T362" s="44">
        <f t="shared" si="209"/>
        <v>216.36</v>
      </c>
      <c r="U362" s="44">
        <f t="shared" si="209"/>
        <v>216.36</v>
      </c>
      <c r="V362" s="44">
        <f t="shared" si="209"/>
        <v>216.36</v>
      </c>
      <c r="W362" s="44">
        <f t="shared" si="209"/>
        <v>216.36</v>
      </c>
      <c r="X362" s="44">
        <f t="shared" si="209"/>
        <v>216.36</v>
      </c>
      <c r="Y362" s="44">
        <f t="shared" si="209"/>
        <v>216.36</v>
      </c>
      <c r="Z362" s="44">
        <f t="shared" si="209"/>
        <v>216.36</v>
      </c>
      <c r="AA362" s="44">
        <f t="shared" si="209"/>
        <v>216.36</v>
      </c>
    </row>
    <row r="363" spans="1:27" ht="12.75" customHeight="1" x14ac:dyDescent="0.2">
      <c r="A363" s="96" t="s">
        <v>1361</v>
      </c>
      <c r="B363" s="28" t="str">
        <f>"11"&amp;"."&amp;$B$640&amp;"."&amp;$B$641</f>
        <v>11.04.2024</v>
      </c>
      <c r="C363" s="88" t="s">
        <v>76</v>
      </c>
      <c r="D363" s="89">
        <f>ROUND(((D364+D365+D367+D366)/1000),5)</f>
        <v>1.7292000000000001</v>
      </c>
      <c r="E363" s="89">
        <f>ROUND(((E364+E365+E367+E366)/1000),5)</f>
        <v>1.65473</v>
      </c>
      <c r="F363" s="89">
        <f>ROUND(((F364+F365+F367+F366)/1000),5)</f>
        <v>1.6013299999999999</v>
      </c>
      <c r="G363" s="89">
        <f t="shared" ref="G363:AA363" si="210">ROUND(((G364+G365+G367+G366)/1000),5)</f>
        <v>1.59623</v>
      </c>
      <c r="H363" s="89">
        <f t="shared" si="210"/>
        <v>1.6539200000000001</v>
      </c>
      <c r="I363" s="89">
        <f t="shared" si="210"/>
        <v>1.7377899999999999</v>
      </c>
      <c r="J363" s="89">
        <f t="shared" si="210"/>
        <v>1.88683</v>
      </c>
      <c r="K363" s="89">
        <f t="shared" si="210"/>
        <v>2.08772</v>
      </c>
      <c r="L363" s="89">
        <f t="shared" si="210"/>
        <v>2.3193800000000002</v>
      </c>
      <c r="M363" s="89">
        <f t="shared" si="210"/>
        <v>2.4478800000000001</v>
      </c>
      <c r="N363" s="89">
        <f t="shared" si="210"/>
        <v>2.4902899999999999</v>
      </c>
      <c r="O363" s="89">
        <f t="shared" si="210"/>
        <v>2.4995699999999998</v>
      </c>
      <c r="P363" s="89">
        <f t="shared" si="210"/>
        <v>2.5018699999999998</v>
      </c>
      <c r="Q363" s="89">
        <f t="shared" si="210"/>
        <v>2.5033400000000001</v>
      </c>
      <c r="R363" s="89">
        <f t="shared" si="210"/>
        <v>2.4992800000000002</v>
      </c>
      <c r="S363" s="89">
        <f t="shared" si="210"/>
        <v>2.4567299999999999</v>
      </c>
      <c r="T363" s="89">
        <f t="shared" si="210"/>
        <v>2.4402300000000001</v>
      </c>
      <c r="U363" s="89">
        <f t="shared" si="210"/>
        <v>2.3594599999999999</v>
      </c>
      <c r="V363" s="89">
        <f t="shared" si="210"/>
        <v>2.3343500000000001</v>
      </c>
      <c r="W363" s="89">
        <f t="shared" si="210"/>
        <v>2.3915999999999999</v>
      </c>
      <c r="X363" s="89">
        <f t="shared" si="210"/>
        <v>2.44597</v>
      </c>
      <c r="Y363" s="89">
        <f t="shared" si="210"/>
        <v>2.3538899999999998</v>
      </c>
      <c r="Z363" s="89">
        <f t="shared" si="210"/>
        <v>1.9964900000000001</v>
      </c>
      <c r="AA363" s="89">
        <f t="shared" si="210"/>
        <v>1.8838299999999999</v>
      </c>
    </row>
    <row r="364" spans="1:27" ht="12.75" customHeight="1" outlineLevel="1" x14ac:dyDescent="0.2">
      <c r="A364" s="97" t="s">
        <v>1362</v>
      </c>
      <c r="B364" s="63" t="s">
        <v>242</v>
      </c>
      <c r="C364" s="43" t="s">
        <v>79</v>
      </c>
      <c r="D364" s="44">
        <v>1291.51</v>
      </c>
      <c r="E364" s="44">
        <v>1217.04</v>
      </c>
      <c r="F364" s="44">
        <v>1163.6400000000001</v>
      </c>
      <c r="G364" s="44">
        <v>1158.54</v>
      </c>
      <c r="H364" s="44">
        <v>1216.23</v>
      </c>
      <c r="I364" s="44">
        <v>1300.0999999999999</v>
      </c>
      <c r="J364" s="44">
        <v>1449.14</v>
      </c>
      <c r="K364" s="44">
        <v>1650.03</v>
      </c>
      <c r="L364" s="44">
        <v>1881.69</v>
      </c>
      <c r="M364" s="44">
        <v>2010.19</v>
      </c>
      <c r="N364" s="44">
        <v>2052.6</v>
      </c>
      <c r="O364" s="44">
        <v>2061.88</v>
      </c>
      <c r="P364" s="44">
        <v>2064.1799999999998</v>
      </c>
      <c r="Q364" s="44">
        <v>2065.65</v>
      </c>
      <c r="R364" s="44">
        <v>2061.59</v>
      </c>
      <c r="S364" s="44">
        <v>2019.04</v>
      </c>
      <c r="T364" s="44">
        <v>2002.54</v>
      </c>
      <c r="U364" s="44">
        <v>1921.77</v>
      </c>
      <c r="V364" s="44">
        <v>1896.66</v>
      </c>
      <c r="W364" s="44">
        <v>1953.91</v>
      </c>
      <c r="X364" s="44">
        <v>2008.28</v>
      </c>
      <c r="Y364" s="44">
        <v>1916.2</v>
      </c>
      <c r="Z364" s="44">
        <v>1558.8</v>
      </c>
      <c r="AA364" s="44">
        <v>1446.14</v>
      </c>
    </row>
    <row r="365" spans="1:27" ht="12.75" customHeight="1" outlineLevel="1" x14ac:dyDescent="0.2">
      <c r="A365" s="97" t="s">
        <v>1363</v>
      </c>
      <c r="B365" s="63" t="s">
        <v>90</v>
      </c>
      <c r="C365" s="43" t="s">
        <v>79</v>
      </c>
      <c r="D365" s="44">
        <f>$D$315</f>
        <v>217.03</v>
      </c>
      <c r="E365" s="44">
        <f t="shared" ref="E365:AA365" si="211">$D$315</f>
        <v>217.03</v>
      </c>
      <c r="F365" s="44">
        <f t="shared" si="211"/>
        <v>217.03</v>
      </c>
      <c r="G365" s="44">
        <f t="shared" si="211"/>
        <v>217.03</v>
      </c>
      <c r="H365" s="44">
        <f t="shared" si="211"/>
        <v>217.03</v>
      </c>
      <c r="I365" s="44">
        <f t="shared" si="211"/>
        <v>217.03</v>
      </c>
      <c r="J365" s="44">
        <f t="shared" si="211"/>
        <v>217.03</v>
      </c>
      <c r="K365" s="44">
        <f t="shared" si="211"/>
        <v>217.03</v>
      </c>
      <c r="L365" s="44">
        <f t="shared" si="211"/>
        <v>217.03</v>
      </c>
      <c r="M365" s="44">
        <f t="shared" si="211"/>
        <v>217.03</v>
      </c>
      <c r="N365" s="44">
        <f t="shared" si="211"/>
        <v>217.03</v>
      </c>
      <c r="O365" s="44">
        <f t="shared" si="211"/>
        <v>217.03</v>
      </c>
      <c r="P365" s="44">
        <f t="shared" si="211"/>
        <v>217.03</v>
      </c>
      <c r="Q365" s="44">
        <f t="shared" si="211"/>
        <v>217.03</v>
      </c>
      <c r="R365" s="44">
        <f t="shared" si="211"/>
        <v>217.03</v>
      </c>
      <c r="S365" s="44">
        <f t="shared" si="211"/>
        <v>217.03</v>
      </c>
      <c r="T365" s="44">
        <f t="shared" si="211"/>
        <v>217.03</v>
      </c>
      <c r="U365" s="44">
        <f t="shared" si="211"/>
        <v>217.03</v>
      </c>
      <c r="V365" s="44">
        <f t="shared" si="211"/>
        <v>217.03</v>
      </c>
      <c r="W365" s="44">
        <f t="shared" si="211"/>
        <v>217.03</v>
      </c>
      <c r="X365" s="44">
        <f t="shared" si="211"/>
        <v>217.03</v>
      </c>
      <c r="Y365" s="44">
        <f t="shared" si="211"/>
        <v>217.03</v>
      </c>
      <c r="Z365" s="44">
        <f t="shared" si="211"/>
        <v>217.03</v>
      </c>
      <c r="AA365" s="44">
        <f t="shared" si="211"/>
        <v>217.03</v>
      </c>
    </row>
    <row r="366" spans="1:27" ht="12.75" customHeight="1" outlineLevel="1" x14ac:dyDescent="0.2">
      <c r="A366" s="97" t="s">
        <v>1364</v>
      </c>
      <c r="B366" s="63" t="s">
        <v>83</v>
      </c>
      <c r="C366" s="43" t="s">
        <v>79</v>
      </c>
      <c r="D366" s="44">
        <v>4.3</v>
      </c>
      <c r="E366" s="44">
        <v>4.3</v>
      </c>
      <c r="F366" s="44">
        <v>4.3</v>
      </c>
      <c r="G366" s="44">
        <v>4.3</v>
      </c>
      <c r="H366" s="44">
        <v>4.3</v>
      </c>
      <c r="I366" s="44">
        <v>4.3</v>
      </c>
      <c r="J366" s="44">
        <v>4.3</v>
      </c>
      <c r="K366" s="44">
        <v>4.3</v>
      </c>
      <c r="L366" s="44">
        <v>4.3</v>
      </c>
      <c r="M366" s="44">
        <v>4.3</v>
      </c>
      <c r="N366" s="44">
        <v>4.3</v>
      </c>
      <c r="O366" s="44">
        <v>4.3</v>
      </c>
      <c r="P366" s="44">
        <v>4.3</v>
      </c>
      <c r="Q366" s="44">
        <v>4.3</v>
      </c>
      <c r="R366" s="44">
        <v>4.3</v>
      </c>
      <c r="S366" s="44">
        <v>4.3</v>
      </c>
      <c r="T366" s="44">
        <v>4.3</v>
      </c>
      <c r="U366" s="44">
        <v>4.3</v>
      </c>
      <c r="V366" s="44">
        <v>4.3</v>
      </c>
      <c r="W366" s="44">
        <v>4.3</v>
      </c>
      <c r="X366" s="44">
        <v>4.3</v>
      </c>
      <c r="Y366" s="44">
        <v>4.3</v>
      </c>
      <c r="Z366" s="44">
        <v>4.3</v>
      </c>
      <c r="AA366" s="44">
        <v>4.3</v>
      </c>
    </row>
    <row r="367" spans="1:27" ht="12.75" customHeight="1" outlineLevel="1" x14ac:dyDescent="0.2">
      <c r="A367" s="97" t="s">
        <v>1365</v>
      </c>
      <c r="B367" s="63" t="s">
        <v>81</v>
      </c>
      <c r="C367" s="43" t="s">
        <v>79</v>
      </c>
      <c r="D367" s="44">
        <f>$D$11</f>
        <v>216.36</v>
      </c>
      <c r="E367" s="44">
        <f t="shared" ref="E367:AA367" si="212">$D$11</f>
        <v>216.36</v>
      </c>
      <c r="F367" s="44">
        <f t="shared" si="212"/>
        <v>216.36</v>
      </c>
      <c r="G367" s="44">
        <f t="shared" si="212"/>
        <v>216.36</v>
      </c>
      <c r="H367" s="44">
        <f t="shared" si="212"/>
        <v>216.36</v>
      </c>
      <c r="I367" s="44">
        <f t="shared" si="212"/>
        <v>216.36</v>
      </c>
      <c r="J367" s="44">
        <f t="shared" si="212"/>
        <v>216.36</v>
      </c>
      <c r="K367" s="44">
        <f t="shared" si="212"/>
        <v>216.36</v>
      </c>
      <c r="L367" s="44">
        <f t="shared" si="212"/>
        <v>216.36</v>
      </c>
      <c r="M367" s="44">
        <f t="shared" si="212"/>
        <v>216.36</v>
      </c>
      <c r="N367" s="44">
        <f t="shared" si="212"/>
        <v>216.36</v>
      </c>
      <c r="O367" s="44">
        <f t="shared" si="212"/>
        <v>216.36</v>
      </c>
      <c r="P367" s="44">
        <f t="shared" si="212"/>
        <v>216.36</v>
      </c>
      <c r="Q367" s="44">
        <f t="shared" si="212"/>
        <v>216.36</v>
      </c>
      <c r="R367" s="44">
        <f>$D$11</f>
        <v>216.36</v>
      </c>
      <c r="S367" s="44">
        <f t="shared" si="212"/>
        <v>216.36</v>
      </c>
      <c r="T367" s="44">
        <f t="shared" si="212"/>
        <v>216.36</v>
      </c>
      <c r="U367" s="44">
        <f t="shared" si="212"/>
        <v>216.36</v>
      </c>
      <c r="V367" s="44">
        <f t="shared" si="212"/>
        <v>216.36</v>
      </c>
      <c r="W367" s="44">
        <f t="shared" si="212"/>
        <v>216.36</v>
      </c>
      <c r="X367" s="44">
        <f t="shared" si="212"/>
        <v>216.36</v>
      </c>
      <c r="Y367" s="44">
        <f t="shared" si="212"/>
        <v>216.36</v>
      </c>
      <c r="Z367" s="44">
        <f t="shared" si="212"/>
        <v>216.36</v>
      </c>
      <c r="AA367" s="44">
        <f t="shared" si="212"/>
        <v>216.36</v>
      </c>
    </row>
    <row r="368" spans="1:27" ht="12.75" customHeight="1" x14ac:dyDescent="0.2">
      <c r="A368" s="96" t="s">
        <v>1366</v>
      </c>
      <c r="B368" s="28" t="str">
        <f>"12"&amp;"."&amp;$B$640&amp;"."&amp;$B$641</f>
        <v>12.04.2024</v>
      </c>
      <c r="C368" s="88" t="s">
        <v>76</v>
      </c>
      <c r="D368" s="89">
        <f>ROUND(((D369+D370+D372+D371)/1000),5)</f>
        <v>1.80261</v>
      </c>
      <c r="E368" s="89">
        <f>ROUND(((E369+E370+E372+E371)/1000),5)</f>
        <v>1.6768099999999999</v>
      </c>
      <c r="F368" s="89">
        <f>ROUND(((F369+F370+F372+F371)/1000),5)</f>
        <v>1.65405</v>
      </c>
      <c r="G368" s="89">
        <f t="shared" ref="G368:AA368" si="213">ROUND(((G369+G370+G372+G371)/1000),5)</f>
        <v>1.6540600000000001</v>
      </c>
      <c r="H368" s="89">
        <f t="shared" si="213"/>
        <v>1.6892199999999999</v>
      </c>
      <c r="I368" s="89">
        <f t="shared" si="213"/>
        <v>1.82216</v>
      </c>
      <c r="J368" s="89">
        <f t="shared" si="213"/>
        <v>1.8912199999999999</v>
      </c>
      <c r="K368" s="89">
        <f t="shared" si="213"/>
        <v>2.2987899999999999</v>
      </c>
      <c r="L368" s="89">
        <f t="shared" si="213"/>
        <v>2.4790100000000002</v>
      </c>
      <c r="M368" s="89">
        <f t="shared" si="213"/>
        <v>2.5541800000000001</v>
      </c>
      <c r="N368" s="89">
        <f t="shared" si="213"/>
        <v>2.59131</v>
      </c>
      <c r="O368" s="89">
        <f t="shared" si="213"/>
        <v>2.6030199999999999</v>
      </c>
      <c r="P368" s="89">
        <f t="shared" si="213"/>
        <v>2.5962100000000001</v>
      </c>
      <c r="Q368" s="89">
        <f t="shared" si="213"/>
        <v>2.6059299999999999</v>
      </c>
      <c r="R368" s="89">
        <f t="shared" si="213"/>
        <v>2.5956299999999999</v>
      </c>
      <c r="S368" s="89">
        <f t="shared" si="213"/>
        <v>2.5847699999999998</v>
      </c>
      <c r="T368" s="89">
        <f t="shared" si="213"/>
        <v>2.5485000000000002</v>
      </c>
      <c r="U368" s="89">
        <f t="shared" si="213"/>
        <v>2.4878399999999998</v>
      </c>
      <c r="V368" s="89">
        <f t="shared" si="213"/>
        <v>2.4705599999999999</v>
      </c>
      <c r="W368" s="89">
        <f t="shared" si="213"/>
        <v>2.4999899999999999</v>
      </c>
      <c r="X368" s="89">
        <f t="shared" si="213"/>
        <v>2.5659399999999999</v>
      </c>
      <c r="Y368" s="89">
        <f t="shared" si="213"/>
        <v>2.50177</v>
      </c>
      <c r="Z368" s="89">
        <f t="shared" si="213"/>
        <v>2.17421</v>
      </c>
      <c r="AA368" s="89">
        <f t="shared" si="213"/>
        <v>1.9140900000000001</v>
      </c>
    </row>
    <row r="369" spans="1:27" ht="12.75" customHeight="1" outlineLevel="1" x14ac:dyDescent="0.2">
      <c r="A369" s="97" t="s">
        <v>1367</v>
      </c>
      <c r="B369" s="63" t="s">
        <v>242</v>
      </c>
      <c r="C369" s="43" t="s">
        <v>79</v>
      </c>
      <c r="D369" s="44">
        <v>1364.92</v>
      </c>
      <c r="E369" s="44">
        <v>1239.1199999999999</v>
      </c>
      <c r="F369" s="44">
        <v>1216.3599999999999</v>
      </c>
      <c r="G369" s="44">
        <v>1216.3699999999999</v>
      </c>
      <c r="H369" s="44">
        <v>1251.53</v>
      </c>
      <c r="I369" s="44">
        <v>1384.47</v>
      </c>
      <c r="J369" s="44">
        <v>1453.53</v>
      </c>
      <c r="K369" s="44">
        <v>1861.1</v>
      </c>
      <c r="L369" s="44">
        <v>2041.32</v>
      </c>
      <c r="M369" s="44">
        <v>2116.4899999999998</v>
      </c>
      <c r="N369" s="44">
        <v>2153.62</v>
      </c>
      <c r="O369" s="44">
        <v>2165.33</v>
      </c>
      <c r="P369" s="44">
        <v>2158.52</v>
      </c>
      <c r="Q369" s="44">
        <v>2168.2399999999998</v>
      </c>
      <c r="R369" s="44">
        <v>2157.94</v>
      </c>
      <c r="S369" s="44">
        <v>2147.08</v>
      </c>
      <c r="T369" s="44">
        <v>2110.81</v>
      </c>
      <c r="U369" s="44">
        <v>2050.15</v>
      </c>
      <c r="V369" s="44">
        <v>2032.87</v>
      </c>
      <c r="W369" s="44">
        <v>2062.3000000000002</v>
      </c>
      <c r="X369" s="44">
        <v>2128.25</v>
      </c>
      <c r="Y369" s="44">
        <v>2064.08</v>
      </c>
      <c r="Z369" s="44">
        <v>1736.52</v>
      </c>
      <c r="AA369" s="44">
        <v>1476.4</v>
      </c>
    </row>
    <row r="370" spans="1:27" ht="12.75" customHeight="1" outlineLevel="1" x14ac:dyDescent="0.2">
      <c r="A370" s="97" t="s">
        <v>1368</v>
      </c>
      <c r="B370" s="63" t="s">
        <v>90</v>
      </c>
      <c r="C370" s="43" t="s">
        <v>79</v>
      </c>
      <c r="D370" s="44">
        <f>$D$315</f>
        <v>217.03</v>
      </c>
      <c r="E370" s="44">
        <f t="shared" ref="E370:AA370" si="214">$D$315</f>
        <v>217.03</v>
      </c>
      <c r="F370" s="44">
        <f t="shared" si="214"/>
        <v>217.03</v>
      </c>
      <c r="G370" s="44">
        <f t="shared" si="214"/>
        <v>217.03</v>
      </c>
      <c r="H370" s="44">
        <f t="shared" si="214"/>
        <v>217.03</v>
      </c>
      <c r="I370" s="44">
        <f t="shared" si="214"/>
        <v>217.03</v>
      </c>
      <c r="J370" s="44">
        <f t="shared" si="214"/>
        <v>217.03</v>
      </c>
      <c r="K370" s="44">
        <f t="shared" si="214"/>
        <v>217.03</v>
      </c>
      <c r="L370" s="44">
        <f t="shared" si="214"/>
        <v>217.03</v>
      </c>
      <c r="M370" s="44">
        <f t="shared" si="214"/>
        <v>217.03</v>
      </c>
      <c r="N370" s="44">
        <f t="shared" si="214"/>
        <v>217.03</v>
      </c>
      <c r="O370" s="44">
        <f t="shared" si="214"/>
        <v>217.03</v>
      </c>
      <c r="P370" s="44">
        <f t="shared" si="214"/>
        <v>217.03</v>
      </c>
      <c r="Q370" s="44">
        <f t="shared" si="214"/>
        <v>217.03</v>
      </c>
      <c r="R370" s="44">
        <f t="shared" si="214"/>
        <v>217.03</v>
      </c>
      <c r="S370" s="44">
        <f t="shared" si="214"/>
        <v>217.03</v>
      </c>
      <c r="T370" s="44">
        <f t="shared" si="214"/>
        <v>217.03</v>
      </c>
      <c r="U370" s="44">
        <f t="shared" si="214"/>
        <v>217.03</v>
      </c>
      <c r="V370" s="44">
        <f t="shared" si="214"/>
        <v>217.03</v>
      </c>
      <c r="W370" s="44">
        <f t="shared" si="214"/>
        <v>217.03</v>
      </c>
      <c r="X370" s="44">
        <f t="shared" si="214"/>
        <v>217.03</v>
      </c>
      <c r="Y370" s="44">
        <f t="shared" si="214"/>
        <v>217.03</v>
      </c>
      <c r="Z370" s="44">
        <f t="shared" si="214"/>
        <v>217.03</v>
      </c>
      <c r="AA370" s="44">
        <f t="shared" si="214"/>
        <v>217.03</v>
      </c>
    </row>
    <row r="371" spans="1:27" ht="12.75" customHeight="1" outlineLevel="1" x14ac:dyDescent="0.2">
      <c r="A371" s="97" t="s">
        <v>1369</v>
      </c>
      <c r="B371" s="63" t="s">
        <v>83</v>
      </c>
      <c r="C371" s="43" t="s">
        <v>79</v>
      </c>
      <c r="D371" s="44">
        <v>4.3</v>
      </c>
      <c r="E371" s="44">
        <v>4.3</v>
      </c>
      <c r="F371" s="44">
        <v>4.3</v>
      </c>
      <c r="G371" s="44">
        <v>4.3</v>
      </c>
      <c r="H371" s="44">
        <v>4.3</v>
      </c>
      <c r="I371" s="44">
        <v>4.3</v>
      </c>
      <c r="J371" s="44">
        <v>4.3</v>
      </c>
      <c r="K371" s="44">
        <v>4.3</v>
      </c>
      <c r="L371" s="44">
        <v>4.3</v>
      </c>
      <c r="M371" s="44">
        <v>4.3</v>
      </c>
      <c r="N371" s="44">
        <v>4.3</v>
      </c>
      <c r="O371" s="44">
        <v>4.3</v>
      </c>
      <c r="P371" s="44">
        <v>4.3</v>
      </c>
      <c r="Q371" s="44">
        <v>4.3</v>
      </c>
      <c r="R371" s="44">
        <v>4.3</v>
      </c>
      <c r="S371" s="44">
        <v>4.3</v>
      </c>
      <c r="T371" s="44">
        <v>4.3</v>
      </c>
      <c r="U371" s="44">
        <v>4.3</v>
      </c>
      <c r="V371" s="44">
        <v>4.3</v>
      </c>
      <c r="W371" s="44">
        <v>4.3</v>
      </c>
      <c r="X371" s="44">
        <v>4.3</v>
      </c>
      <c r="Y371" s="44">
        <v>4.3</v>
      </c>
      <c r="Z371" s="44">
        <v>4.3</v>
      </c>
      <c r="AA371" s="44">
        <v>4.3</v>
      </c>
    </row>
    <row r="372" spans="1:27" ht="12.75" customHeight="1" outlineLevel="1" x14ac:dyDescent="0.2">
      <c r="A372" s="97" t="s">
        <v>1370</v>
      </c>
      <c r="B372" s="63" t="s">
        <v>81</v>
      </c>
      <c r="C372" s="43" t="s">
        <v>79</v>
      </c>
      <c r="D372" s="44">
        <f>$D$11</f>
        <v>216.36</v>
      </c>
      <c r="E372" s="44">
        <f t="shared" ref="E372:AA372" si="215">$D$11</f>
        <v>216.36</v>
      </c>
      <c r="F372" s="44">
        <f t="shared" si="215"/>
        <v>216.36</v>
      </c>
      <c r="G372" s="44">
        <f t="shared" si="215"/>
        <v>216.36</v>
      </c>
      <c r="H372" s="44">
        <f t="shared" si="215"/>
        <v>216.36</v>
      </c>
      <c r="I372" s="44">
        <f t="shared" si="215"/>
        <v>216.36</v>
      </c>
      <c r="J372" s="44">
        <f t="shared" si="215"/>
        <v>216.36</v>
      </c>
      <c r="K372" s="44">
        <f t="shared" si="215"/>
        <v>216.36</v>
      </c>
      <c r="L372" s="44">
        <f t="shared" si="215"/>
        <v>216.36</v>
      </c>
      <c r="M372" s="44">
        <f t="shared" si="215"/>
        <v>216.36</v>
      </c>
      <c r="N372" s="44">
        <f t="shared" si="215"/>
        <v>216.36</v>
      </c>
      <c r="O372" s="44">
        <f t="shared" si="215"/>
        <v>216.36</v>
      </c>
      <c r="P372" s="44">
        <f t="shared" si="215"/>
        <v>216.36</v>
      </c>
      <c r="Q372" s="44">
        <f t="shared" si="215"/>
        <v>216.36</v>
      </c>
      <c r="R372" s="44">
        <f>$D$11</f>
        <v>216.36</v>
      </c>
      <c r="S372" s="44">
        <f t="shared" si="215"/>
        <v>216.36</v>
      </c>
      <c r="T372" s="44">
        <f t="shared" si="215"/>
        <v>216.36</v>
      </c>
      <c r="U372" s="44">
        <f t="shared" si="215"/>
        <v>216.36</v>
      </c>
      <c r="V372" s="44">
        <f t="shared" si="215"/>
        <v>216.36</v>
      </c>
      <c r="W372" s="44">
        <f t="shared" si="215"/>
        <v>216.36</v>
      </c>
      <c r="X372" s="44">
        <f t="shared" si="215"/>
        <v>216.36</v>
      </c>
      <c r="Y372" s="44">
        <f t="shared" si="215"/>
        <v>216.36</v>
      </c>
      <c r="Z372" s="44">
        <f t="shared" si="215"/>
        <v>216.36</v>
      </c>
      <c r="AA372" s="44">
        <f t="shared" si="215"/>
        <v>216.36</v>
      </c>
    </row>
    <row r="373" spans="1:27" ht="12.75" customHeight="1" x14ac:dyDescent="0.2">
      <c r="A373" s="96" t="s">
        <v>1371</v>
      </c>
      <c r="B373" s="28" t="str">
        <f>"13"&amp;"."&amp;$B$640&amp;"."&amp;$B$641</f>
        <v>13.04.2024</v>
      </c>
      <c r="C373" s="88" t="s">
        <v>76</v>
      </c>
      <c r="D373" s="89">
        <f>ROUND(((D374+D375+D377+D376)/1000),5)</f>
        <v>1.7898099999999999</v>
      </c>
      <c r="E373" s="89">
        <f>ROUND(((E374+E375+E377+E376)/1000),5)</f>
        <v>1.68601</v>
      </c>
      <c r="F373" s="89">
        <f>ROUND(((F374+F375+F377+F376)/1000),5)</f>
        <v>1.6667700000000001</v>
      </c>
      <c r="G373" s="89">
        <f t="shared" ref="G373:AA373" si="216">ROUND(((G374+G375+G377+G376)/1000),5)</f>
        <v>1.6505399999999999</v>
      </c>
      <c r="H373" s="89">
        <f t="shared" si="216"/>
        <v>1.65333</v>
      </c>
      <c r="I373" s="89">
        <f t="shared" si="216"/>
        <v>1.66086</v>
      </c>
      <c r="J373" s="89">
        <f t="shared" si="216"/>
        <v>1.67499</v>
      </c>
      <c r="K373" s="89">
        <f t="shared" si="216"/>
        <v>1.89741</v>
      </c>
      <c r="L373" s="89">
        <f t="shared" si="216"/>
        <v>2.2191299999999998</v>
      </c>
      <c r="M373" s="89">
        <f t="shared" si="216"/>
        <v>2.31589</v>
      </c>
      <c r="N373" s="89">
        <f t="shared" si="216"/>
        <v>2.3753600000000001</v>
      </c>
      <c r="O373" s="89">
        <f t="shared" si="216"/>
        <v>2.42883</v>
      </c>
      <c r="P373" s="89">
        <f t="shared" si="216"/>
        <v>2.3959299999999999</v>
      </c>
      <c r="Q373" s="89">
        <f t="shared" si="216"/>
        <v>2.3868299999999998</v>
      </c>
      <c r="R373" s="89">
        <f t="shared" si="216"/>
        <v>2.3713099999999998</v>
      </c>
      <c r="S373" s="89">
        <f t="shared" si="216"/>
        <v>2.3582200000000002</v>
      </c>
      <c r="T373" s="89">
        <f t="shared" si="216"/>
        <v>2.34754</v>
      </c>
      <c r="U373" s="89">
        <f t="shared" si="216"/>
        <v>2.2679299999999998</v>
      </c>
      <c r="V373" s="89">
        <f t="shared" si="216"/>
        <v>2.3173400000000002</v>
      </c>
      <c r="W373" s="89">
        <f t="shared" si="216"/>
        <v>2.38754</v>
      </c>
      <c r="X373" s="89">
        <f t="shared" si="216"/>
        <v>2.4265400000000001</v>
      </c>
      <c r="Y373" s="89">
        <f t="shared" si="216"/>
        <v>2.4029400000000001</v>
      </c>
      <c r="Z373" s="89">
        <f t="shared" si="216"/>
        <v>2.0215900000000002</v>
      </c>
      <c r="AA373" s="89">
        <f t="shared" si="216"/>
        <v>1.90038</v>
      </c>
    </row>
    <row r="374" spans="1:27" ht="12.75" customHeight="1" outlineLevel="1" x14ac:dyDescent="0.2">
      <c r="A374" s="97" t="s">
        <v>1372</v>
      </c>
      <c r="B374" s="63" t="s">
        <v>242</v>
      </c>
      <c r="C374" s="43" t="s">
        <v>79</v>
      </c>
      <c r="D374" s="44">
        <v>1352.12</v>
      </c>
      <c r="E374" s="44">
        <v>1248.32</v>
      </c>
      <c r="F374" s="44">
        <v>1229.08</v>
      </c>
      <c r="G374" s="44">
        <v>1212.8499999999999</v>
      </c>
      <c r="H374" s="44">
        <v>1215.6400000000001</v>
      </c>
      <c r="I374" s="44">
        <v>1223.17</v>
      </c>
      <c r="J374" s="44">
        <v>1237.3</v>
      </c>
      <c r="K374" s="44">
        <v>1459.72</v>
      </c>
      <c r="L374" s="44">
        <v>1781.44</v>
      </c>
      <c r="M374" s="44">
        <v>1878.2</v>
      </c>
      <c r="N374" s="44">
        <v>1937.67</v>
      </c>
      <c r="O374" s="44">
        <v>1991.14</v>
      </c>
      <c r="P374" s="44">
        <v>1958.24</v>
      </c>
      <c r="Q374" s="44">
        <v>1949.14</v>
      </c>
      <c r="R374" s="44">
        <v>1933.62</v>
      </c>
      <c r="S374" s="44">
        <v>1920.53</v>
      </c>
      <c r="T374" s="44">
        <v>1909.85</v>
      </c>
      <c r="U374" s="44">
        <v>1830.24</v>
      </c>
      <c r="V374" s="44">
        <v>1879.65</v>
      </c>
      <c r="W374" s="44">
        <v>1949.85</v>
      </c>
      <c r="X374" s="44">
        <v>1988.85</v>
      </c>
      <c r="Y374" s="44">
        <v>1965.25</v>
      </c>
      <c r="Z374" s="44">
        <v>1583.9</v>
      </c>
      <c r="AA374" s="44">
        <v>1462.69</v>
      </c>
    </row>
    <row r="375" spans="1:27" ht="12.75" customHeight="1" outlineLevel="1" x14ac:dyDescent="0.2">
      <c r="A375" s="97" t="s">
        <v>1373</v>
      </c>
      <c r="B375" s="63" t="s">
        <v>90</v>
      </c>
      <c r="C375" s="43" t="s">
        <v>79</v>
      </c>
      <c r="D375" s="44">
        <f>$D$315</f>
        <v>217.03</v>
      </c>
      <c r="E375" s="44">
        <f t="shared" ref="E375:AA375" si="217">$D$315</f>
        <v>217.03</v>
      </c>
      <c r="F375" s="44">
        <f t="shared" si="217"/>
        <v>217.03</v>
      </c>
      <c r="G375" s="44">
        <f t="shared" si="217"/>
        <v>217.03</v>
      </c>
      <c r="H375" s="44">
        <f t="shared" si="217"/>
        <v>217.03</v>
      </c>
      <c r="I375" s="44">
        <f t="shared" si="217"/>
        <v>217.03</v>
      </c>
      <c r="J375" s="44">
        <f t="shared" si="217"/>
        <v>217.03</v>
      </c>
      <c r="K375" s="44">
        <f t="shared" si="217"/>
        <v>217.03</v>
      </c>
      <c r="L375" s="44">
        <f t="shared" si="217"/>
        <v>217.03</v>
      </c>
      <c r="M375" s="44">
        <f t="shared" si="217"/>
        <v>217.03</v>
      </c>
      <c r="N375" s="44">
        <f t="shared" si="217"/>
        <v>217.03</v>
      </c>
      <c r="O375" s="44">
        <f t="shared" si="217"/>
        <v>217.03</v>
      </c>
      <c r="P375" s="44">
        <f t="shared" si="217"/>
        <v>217.03</v>
      </c>
      <c r="Q375" s="44">
        <f t="shared" si="217"/>
        <v>217.03</v>
      </c>
      <c r="R375" s="44">
        <f t="shared" si="217"/>
        <v>217.03</v>
      </c>
      <c r="S375" s="44">
        <f t="shared" si="217"/>
        <v>217.03</v>
      </c>
      <c r="T375" s="44">
        <f t="shared" si="217"/>
        <v>217.03</v>
      </c>
      <c r="U375" s="44">
        <f t="shared" si="217"/>
        <v>217.03</v>
      </c>
      <c r="V375" s="44">
        <f t="shared" si="217"/>
        <v>217.03</v>
      </c>
      <c r="W375" s="44">
        <f t="shared" si="217"/>
        <v>217.03</v>
      </c>
      <c r="X375" s="44">
        <f t="shared" si="217"/>
        <v>217.03</v>
      </c>
      <c r="Y375" s="44">
        <f t="shared" si="217"/>
        <v>217.03</v>
      </c>
      <c r="Z375" s="44">
        <f t="shared" si="217"/>
        <v>217.03</v>
      </c>
      <c r="AA375" s="44">
        <f t="shared" si="217"/>
        <v>217.03</v>
      </c>
    </row>
    <row r="376" spans="1:27" ht="12.75" customHeight="1" outlineLevel="1" x14ac:dyDescent="0.2">
      <c r="A376" s="97" t="s">
        <v>1374</v>
      </c>
      <c r="B376" s="63" t="s">
        <v>83</v>
      </c>
      <c r="C376" s="43" t="s">
        <v>79</v>
      </c>
      <c r="D376" s="44">
        <v>4.3</v>
      </c>
      <c r="E376" s="44">
        <v>4.3</v>
      </c>
      <c r="F376" s="44">
        <v>4.3</v>
      </c>
      <c r="G376" s="44">
        <v>4.3</v>
      </c>
      <c r="H376" s="44">
        <v>4.3</v>
      </c>
      <c r="I376" s="44">
        <v>4.3</v>
      </c>
      <c r="J376" s="44">
        <v>4.3</v>
      </c>
      <c r="K376" s="44">
        <v>4.3</v>
      </c>
      <c r="L376" s="44">
        <v>4.3</v>
      </c>
      <c r="M376" s="44">
        <v>4.3</v>
      </c>
      <c r="N376" s="44">
        <v>4.3</v>
      </c>
      <c r="O376" s="44">
        <v>4.3</v>
      </c>
      <c r="P376" s="44">
        <v>4.3</v>
      </c>
      <c r="Q376" s="44">
        <v>4.3</v>
      </c>
      <c r="R376" s="44">
        <v>4.3</v>
      </c>
      <c r="S376" s="44">
        <v>4.3</v>
      </c>
      <c r="T376" s="44">
        <v>4.3</v>
      </c>
      <c r="U376" s="44">
        <v>4.3</v>
      </c>
      <c r="V376" s="44">
        <v>4.3</v>
      </c>
      <c r="W376" s="44">
        <v>4.3</v>
      </c>
      <c r="X376" s="44">
        <v>4.3</v>
      </c>
      <c r="Y376" s="44">
        <v>4.3</v>
      </c>
      <c r="Z376" s="44">
        <v>4.3</v>
      </c>
      <c r="AA376" s="44">
        <v>4.3</v>
      </c>
    </row>
    <row r="377" spans="1:27" ht="12.75" customHeight="1" outlineLevel="1" x14ac:dyDescent="0.2">
      <c r="A377" s="97" t="s">
        <v>1375</v>
      </c>
      <c r="B377" s="63" t="s">
        <v>81</v>
      </c>
      <c r="C377" s="43" t="s">
        <v>79</v>
      </c>
      <c r="D377" s="44">
        <f>$D$11</f>
        <v>216.36</v>
      </c>
      <c r="E377" s="44">
        <f t="shared" ref="E377:AA377" si="218">$D$11</f>
        <v>216.36</v>
      </c>
      <c r="F377" s="44">
        <f t="shared" si="218"/>
        <v>216.36</v>
      </c>
      <c r="G377" s="44">
        <f t="shared" si="218"/>
        <v>216.36</v>
      </c>
      <c r="H377" s="44">
        <f t="shared" si="218"/>
        <v>216.36</v>
      </c>
      <c r="I377" s="44">
        <f t="shared" si="218"/>
        <v>216.36</v>
      </c>
      <c r="J377" s="44">
        <f t="shared" si="218"/>
        <v>216.36</v>
      </c>
      <c r="K377" s="44">
        <f t="shared" si="218"/>
        <v>216.36</v>
      </c>
      <c r="L377" s="44">
        <f t="shared" si="218"/>
        <v>216.36</v>
      </c>
      <c r="M377" s="44">
        <f t="shared" si="218"/>
        <v>216.36</v>
      </c>
      <c r="N377" s="44">
        <f t="shared" si="218"/>
        <v>216.36</v>
      </c>
      <c r="O377" s="44">
        <f t="shared" si="218"/>
        <v>216.36</v>
      </c>
      <c r="P377" s="44">
        <f t="shared" si="218"/>
        <v>216.36</v>
      </c>
      <c r="Q377" s="44">
        <f t="shared" si="218"/>
        <v>216.36</v>
      </c>
      <c r="R377" s="44">
        <f>$D$11</f>
        <v>216.36</v>
      </c>
      <c r="S377" s="44">
        <f t="shared" si="218"/>
        <v>216.36</v>
      </c>
      <c r="T377" s="44">
        <f t="shared" si="218"/>
        <v>216.36</v>
      </c>
      <c r="U377" s="44">
        <f t="shared" si="218"/>
        <v>216.36</v>
      </c>
      <c r="V377" s="44">
        <f t="shared" si="218"/>
        <v>216.36</v>
      </c>
      <c r="W377" s="44">
        <f t="shared" si="218"/>
        <v>216.36</v>
      </c>
      <c r="X377" s="44">
        <f t="shared" si="218"/>
        <v>216.36</v>
      </c>
      <c r="Y377" s="44">
        <f t="shared" si="218"/>
        <v>216.36</v>
      </c>
      <c r="Z377" s="44">
        <f t="shared" si="218"/>
        <v>216.36</v>
      </c>
      <c r="AA377" s="44">
        <f t="shared" si="218"/>
        <v>216.36</v>
      </c>
    </row>
    <row r="378" spans="1:27" ht="12.75" customHeight="1" x14ac:dyDescent="0.2">
      <c r="A378" s="96" t="s">
        <v>1376</v>
      </c>
      <c r="B378" s="28" t="str">
        <f>"14"&amp;"."&amp;$B$640&amp;"."&amp;$B$641</f>
        <v>14.04.2024</v>
      </c>
      <c r="C378" s="88" t="s">
        <v>76</v>
      </c>
      <c r="D378" s="89">
        <f>ROUND(((D379+D380+D382+D381)/1000),5)</f>
        <v>1.7256100000000001</v>
      </c>
      <c r="E378" s="89">
        <f>ROUND(((E379+E380+E382+E381)/1000),5)</f>
        <v>1.67073</v>
      </c>
      <c r="F378" s="89">
        <f>ROUND(((F379+F380+F382+F381)/1000),5)</f>
        <v>1.6161700000000001</v>
      </c>
      <c r="G378" s="89">
        <f t="shared" ref="G378:AA378" si="219">ROUND(((G379+G380+G382+G381)/1000),5)</f>
        <v>1.5934600000000001</v>
      </c>
      <c r="H378" s="89">
        <f t="shared" si="219"/>
        <v>1.5983499999999999</v>
      </c>
      <c r="I378" s="89">
        <f t="shared" si="219"/>
        <v>1.5921000000000001</v>
      </c>
      <c r="J378" s="89">
        <f t="shared" si="219"/>
        <v>1.58948</v>
      </c>
      <c r="K378" s="89">
        <f t="shared" si="219"/>
        <v>1.6952100000000001</v>
      </c>
      <c r="L378" s="89">
        <f t="shared" si="219"/>
        <v>1.8978200000000001</v>
      </c>
      <c r="M378" s="89">
        <f t="shared" si="219"/>
        <v>2.0233500000000002</v>
      </c>
      <c r="N378" s="89">
        <f t="shared" si="219"/>
        <v>2.0787200000000001</v>
      </c>
      <c r="O378" s="89">
        <f t="shared" si="219"/>
        <v>2.0843400000000001</v>
      </c>
      <c r="P378" s="89">
        <f t="shared" si="219"/>
        <v>2.0739100000000001</v>
      </c>
      <c r="Q378" s="89">
        <f t="shared" si="219"/>
        <v>2.06168</v>
      </c>
      <c r="R378" s="89">
        <f t="shared" si="219"/>
        <v>2.0542699999999998</v>
      </c>
      <c r="S378" s="89">
        <f t="shared" si="219"/>
        <v>2.0152199999999998</v>
      </c>
      <c r="T378" s="89">
        <f t="shared" si="219"/>
        <v>2.08799</v>
      </c>
      <c r="U378" s="89">
        <f t="shared" si="219"/>
        <v>2.0931299999999999</v>
      </c>
      <c r="V378" s="89">
        <f t="shared" si="219"/>
        <v>2.1356999999999999</v>
      </c>
      <c r="W378" s="89">
        <f t="shared" si="219"/>
        <v>2.2521300000000002</v>
      </c>
      <c r="X378" s="89">
        <f t="shared" si="219"/>
        <v>2.2691699999999999</v>
      </c>
      <c r="Y378" s="89">
        <f t="shared" si="219"/>
        <v>2.0912000000000002</v>
      </c>
      <c r="Z378" s="89">
        <f t="shared" si="219"/>
        <v>1.9088000000000001</v>
      </c>
      <c r="AA378" s="89">
        <f t="shared" si="219"/>
        <v>1.7304999999999999</v>
      </c>
    </row>
    <row r="379" spans="1:27" ht="12.75" customHeight="1" outlineLevel="1" x14ac:dyDescent="0.2">
      <c r="A379" s="97" t="s">
        <v>1377</v>
      </c>
      <c r="B379" s="63" t="s">
        <v>242</v>
      </c>
      <c r="C379" s="43" t="s">
        <v>79</v>
      </c>
      <c r="D379" s="44">
        <v>1287.92</v>
      </c>
      <c r="E379" s="44">
        <v>1233.04</v>
      </c>
      <c r="F379" s="44">
        <v>1178.48</v>
      </c>
      <c r="G379" s="44">
        <v>1155.77</v>
      </c>
      <c r="H379" s="44">
        <v>1160.6600000000001</v>
      </c>
      <c r="I379" s="44">
        <v>1154.4100000000001</v>
      </c>
      <c r="J379" s="44">
        <v>1151.79</v>
      </c>
      <c r="K379" s="44">
        <v>1257.52</v>
      </c>
      <c r="L379" s="44">
        <v>1460.13</v>
      </c>
      <c r="M379" s="44">
        <v>1585.66</v>
      </c>
      <c r="N379" s="44">
        <v>1641.03</v>
      </c>
      <c r="O379" s="44">
        <v>1646.65</v>
      </c>
      <c r="P379" s="44">
        <v>1636.22</v>
      </c>
      <c r="Q379" s="44">
        <v>1623.99</v>
      </c>
      <c r="R379" s="44">
        <v>1616.58</v>
      </c>
      <c r="S379" s="44">
        <v>1577.53</v>
      </c>
      <c r="T379" s="44">
        <v>1650.3</v>
      </c>
      <c r="U379" s="44">
        <v>1655.44</v>
      </c>
      <c r="V379" s="44">
        <v>1698.01</v>
      </c>
      <c r="W379" s="44">
        <v>1814.44</v>
      </c>
      <c r="X379" s="44">
        <v>1831.48</v>
      </c>
      <c r="Y379" s="44">
        <v>1653.51</v>
      </c>
      <c r="Z379" s="44">
        <v>1471.11</v>
      </c>
      <c r="AA379" s="44">
        <v>1292.81</v>
      </c>
    </row>
    <row r="380" spans="1:27" ht="12.75" customHeight="1" outlineLevel="1" x14ac:dyDescent="0.2">
      <c r="A380" s="97" t="s">
        <v>1378</v>
      </c>
      <c r="B380" s="63" t="s">
        <v>90</v>
      </c>
      <c r="C380" s="43" t="s">
        <v>79</v>
      </c>
      <c r="D380" s="44">
        <f>$D$315</f>
        <v>217.03</v>
      </c>
      <c r="E380" s="44">
        <f t="shared" ref="E380:AA380" si="220">$D$315</f>
        <v>217.03</v>
      </c>
      <c r="F380" s="44">
        <f t="shared" si="220"/>
        <v>217.03</v>
      </c>
      <c r="G380" s="44">
        <f t="shared" si="220"/>
        <v>217.03</v>
      </c>
      <c r="H380" s="44">
        <f t="shared" si="220"/>
        <v>217.03</v>
      </c>
      <c r="I380" s="44">
        <f t="shared" si="220"/>
        <v>217.03</v>
      </c>
      <c r="J380" s="44">
        <f t="shared" si="220"/>
        <v>217.03</v>
      </c>
      <c r="K380" s="44">
        <f t="shared" si="220"/>
        <v>217.03</v>
      </c>
      <c r="L380" s="44">
        <f t="shared" si="220"/>
        <v>217.03</v>
      </c>
      <c r="M380" s="44">
        <f t="shared" si="220"/>
        <v>217.03</v>
      </c>
      <c r="N380" s="44">
        <f t="shared" si="220"/>
        <v>217.03</v>
      </c>
      <c r="O380" s="44">
        <f t="shared" si="220"/>
        <v>217.03</v>
      </c>
      <c r="P380" s="44">
        <f t="shared" si="220"/>
        <v>217.03</v>
      </c>
      <c r="Q380" s="44">
        <f t="shared" si="220"/>
        <v>217.03</v>
      </c>
      <c r="R380" s="44">
        <f t="shared" si="220"/>
        <v>217.03</v>
      </c>
      <c r="S380" s="44">
        <f t="shared" si="220"/>
        <v>217.03</v>
      </c>
      <c r="T380" s="44">
        <f t="shared" si="220"/>
        <v>217.03</v>
      </c>
      <c r="U380" s="44">
        <f t="shared" si="220"/>
        <v>217.03</v>
      </c>
      <c r="V380" s="44">
        <f t="shared" si="220"/>
        <v>217.03</v>
      </c>
      <c r="W380" s="44">
        <f t="shared" si="220"/>
        <v>217.03</v>
      </c>
      <c r="X380" s="44">
        <f t="shared" si="220"/>
        <v>217.03</v>
      </c>
      <c r="Y380" s="44">
        <f t="shared" si="220"/>
        <v>217.03</v>
      </c>
      <c r="Z380" s="44">
        <f t="shared" si="220"/>
        <v>217.03</v>
      </c>
      <c r="AA380" s="44">
        <f t="shared" si="220"/>
        <v>217.03</v>
      </c>
    </row>
    <row r="381" spans="1:27" ht="12.75" customHeight="1" outlineLevel="1" x14ac:dyDescent="0.2">
      <c r="A381" s="97" t="s">
        <v>1379</v>
      </c>
      <c r="B381" s="63" t="s">
        <v>83</v>
      </c>
      <c r="C381" s="43" t="s">
        <v>79</v>
      </c>
      <c r="D381" s="44">
        <v>4.3</v>
      </c>
      <c r="E381" s="44">
        <v>4.3</v>
      </c>
      <c r="F381" s="44">
        <v>4.3</v>
      </c>
      <c r="G381" s="44">
        <v>4.3</v>
      </c>
      <c r="H381" s="44">
        <v>4.3</v>
      </c>
      <c r="I381" s="44">
        <v>4.3</v>
      </c>
      <c r="J381" s="44">
        <v>4.3</v>
      </c>
      <c r="K381" s="44">
        <v>4.3</v>
      </c>
      <c r="L381" s="44">
        <v>4.3</v>
      </c>
      <c r="M381" s="44">
        <v>4.3</v>
      </c>
      <c r="N381" s="44">
        <v>4.3</v>
      </c>
      <c r="O381" s="44">
        <v>4.3</v>
      </c>
      <c r="P381" s="44">
        <v>4.3</v>
      </c>
      <c r="Q381" s="44">
        <v>4.3</v>
      </c>
      <c r="R381" s="44">
        <v>4.3</v>
      </c>
      <c r="S381" s="44">
        <v>4.3</v>
      </c>
      <c r="T381" s="44">
        <v>4.3</v>
      </c>
      <c r="U381" s="44">
        <v>4.3</v>
      </c>
      <c r="V381" s="44">
        <v>4.3</v>
      </c>
      <c r="W381" s="44">
        <v>4.3</v>
      </c>
      <c r="X381" s="44">
        <v>4.3</v>
      </c>
      <c r="Y381" s="44">
        <v>4.3</v>
      </c>
      <c r="Z381" s="44">
        <v>4.3</v>
      </c>
      <c r="AA381" s="44">
        <v>4.3</v>
      </c>
    </row>
    <row r="382" spans="1:27" ht="12.75" customHeight="1" outlineLevel="1" x14ac:dyDescent="0.2">
      <c r="A382" s="97" t="s">
        <v>1380</v>
      </c>
      <c r="B382" s="63" t="s">
        <v>81</v>
      </c>
      <c r="C382" s="43" t="s">
        <v>79</v>
      </c>
      <c r="D382" s="44">
        <f>$D$11</f>
        <v>216.36</v>
      </c>
      <c r="E382" s="44">
        <f t="shared" ref="E382:AA382" si="221">$D$11</f>
        <v>216.36</v>
      </c>
      <c r="F382" s="44">
        <f t="shared" si="221"/>
        <v>216.36</v>
      </c>
      <c r="G382" s="44">
        <f t="shared" si="221"/>
        <v>216.36</v>
      </c>
      <c r="H382" s="44">
        <f t="shared" si="221"/>
        <v>216.36</v>
      </c>
      <c r="I382" s="44">
        <f t="shared" si="221"/>
        <v>216.36</v>
      </c>
      <c r="J382" s="44">
        <f t="shared" si="221"/>
        <v>216.36</v>
      </c>
      <c r="K382" s="44">
        <f t="shared" si="221"/>
        <v>216.36</v>
      </c>
      <c r="L382" s="44">
        <f t="shared" si="221"/>
        <v>216.36</v>
      </c>
      <c r="M382" s="44">
        <f t="shared" si="221"/>
        <v>216.36</v>
      </c>
      <c r="N382" s="44">
        <f t="shared" si="221"/>
        <v>216.36</v>
      </c>
      <c r="O382" s="44">
        <f t="shared" si="221"/>
        <v>216.36</v>
      </c>
      <c r="P382" s="44">
        <f t="shared" si="221"/>
        <v>216.36</v>
      </c>
      <c r="Q382" s="44">
        <f t="shared" si="221"/>
        <v>216.36</v>
      </c>
      <c r="R382" s="44">
        <f>$D$11</f>
        <v>216.36</v>
      </c>
      <c r="S382" s="44">
        <f t="shared" si="221"/>
        <v>216.36</v>
      </c>
      <c r="T382" s="44">
        <f t="shared" si="221"/>
        <v>216.36</v>
      </c>
      <c r="U382" s="44">
        <f t="shared" si="221"/>
        <v>216.36</v>
      </c>
      <c r="V382" s="44">
        <f t="shared" si="221"/>
        <v>216.36</v>
      </c>
      <c r="W382" s="44">
        <f t="shared" si="221"/>
        <v>216.36</v>
      </c>
      <c r="X382" s="44">
        <f t="shared" si="221"/>
        <v>216.36</v>
      </c>
      <c r="Y382" s="44">
        <f t="shared" si="221"/>
        <v>216.36</v>
      </c>
      <c r="Z382" s="44">
        <f t="shared" si="221"/>
        <v>216.36</v>
      </c>
      <c r="AA382" s="44">
        <f t="shared" si="221"/>
        <v>216.36</v>
      </c>
    </row>
    <row r="383" spans="1:27" ht="12.75" customHeight="1" x14ac:dyDescent="0.2">
      <c r="A383" s="96" t="s">
        <v>1381</v>
      </c>
      <c r="B383" s="28" t="str">
        <f>"15"&amp;"."&amp;$B$640&amp;"."&amp;$B$641</f>
        <v>15.04.2024</v>
      </c>
      <c r="C383" s="88" t="s">
        <v>76</v>
      </c>
      <c r="D383" s="89">
        <f>ROUND(((D384+D385+D387+D386)/1000),5)</f>
        <v>1.6438600000000001</v>
      </c>
      <c r="E383" s="89">
        <f>ROUND(((E384+E385+E387+E386)/1000),5)</f>
        <v>1.5304199999999999</v>
      </c>
      <c r="F383" s="89">
        <f>ROUND(((F384+F385+F387+F386)/1000),5)</f>
        <v>1.48766</v>
      </c>
      <c r="G383" s="89">
        <f t="shared" ref="G383:AA383" si="222">ROUND(((G384+G385+G387+G386)/1000),5)</f>
        <v>1.4655499999999999</v>
      </c>
      <c r="H383" s="89">
        <f t="shared" si="222"/>
        <v>1.4916100000000001</v>
      </c>
      <c r="I383" s="89">
        <f t="shared" si="222"/>
        <v>1.5553699999999999</v>
      </c>
      <c r="J383" s="89">
        <f t="shared" si="222"/>
        <v>1.67215</v>
      </c>
      <c r="K383" s="89">
        <f t="shared" si="222"/>
        <v>1.9911399999999999</v>
      </c>
      <c r="L383" s="89">
        <f t="shared" si="222"/>
        <v>2.33473</v>
      </c>
      <c r="M383" s="89">
        <f t="shared" si="222"/>
        <v>2.4767100000000002</v>
      </c>
      <c r="N383" s="89">
        <f t="shared" si="222"/>
        <v>2.4770500000000002</v>
      </c>
      <c r="O383" s="89">
        <f t="shared" si="222"/>
        <v>2.5291600000000001</v>
      </c>
      <c r="P383" s="89">
        <f t="shared" si="222"/>
        <v>2.53356</v>
      </c>
      <c r="Q383" s="89">
        <f t="shared" si="222"/>
        <v>2.5633499999999998</v>
      </c>
      <c r="R383" s="89">
        <f t="shared" si="222"/>
        <v>2.5314199999999998</v>
      </c>
      <c r="S383" s="89">
        <f t="shared" si="222"/>
        <v>2.5209700000000002</v>
      </c>
      <c r="T383" s="89">
        <f t="shared" si="222"/>
        <v>2.4988600000000001</v>
      </c>
      <c r="U383" s="89">
        <f t="shared" si="222"/>
        <v>2.44414</v>
      </c>
      <c r="V383" s="89">
        <f t="shared" si="222"/>
        <v>2.28227</v>
      </c>
      <c r="W383" s="89">
        <f t="shared" si="222"/>
        <v>2.3630800000000001</v>
      </c>
      <c r="X383" s="89">
        <f t="shared" si="222"/>
        <v>2.4796499999999999</v>
      </c>
      <c r="Y383" s="89">
        <f t="shared" si="222"/>
        <v>2.2174999999999998</v>
      </c>
      <c r="Z383" s="89">
        <f t="shared" si="222"/>
        <v>1.93702</v>
      </c>
      <c r="AA383" s="89">
        <f t="shared" si="222"/>
        <v>1.69903</v>
      </c>
    </row>
    <row r="384" spans="1:27" ht="12.75" customHeight="1" outlineLevel="1" x14ac:dyDescent="0.2">
      <c r="A384" s="97" t="s">
        <v>1382</v>
      </c>
      <c r="B384" s="63" t="s">
        <v>242</v>
      </c>
      <c r="C384" s="43" t="s">
        <v>79</v>
      </c>
      <c r="D384" s="44">
        <v>1206.17</v>
      </c>
      <c r="E384" s="44">
        <v>1092.73</v>
      </c>
      <c r="F384" s="44">
        <v>1049.97</v>
      </c>
      <c r="G384" s="44">
        <v>1027.8599999999999</v>
      </c>
      <c r="H384" s="44">
        <v>1053.92</v>
      </c>
      <c r="I384" s="44">
        <v>1117.68</v>
      </c>
      <c r="J384" s="44">
        <v>1234.46</v>
      </c>
      <c r="K384" s="44">
        <v>1553.45</v>
      </c>
      <c r="L384" s="44">
        <v>1897.04</v>
      </c>
      <c r="M384" s="44">
        <v>2039.02</v>
      </c>
      <c r="N384" s="44">
        <v>2039.36</v>
      </c>
      <c r="O384" s="44">
        <v>2091.4699999999998</v>
      </c>
      <c r="P384" s="44">
        <v>2095.87</v>
      </c>
      <c r="Q384" s="44">
        <v>2125.66</v>
      </c>
      <c r="R384" s="44">
        <v>2093.73</v>
      </c>
      <c r="S384" s="44">
        <v>2083.2800000000002</v>
      </c>
      <c r="T384" s="44">
        <v>2061.17</v>
      </c>
      <c r="U384" s="44">
        <v>2006.45</v>
      </c>
      <c r="V384" s="44">
        <v>1844.58</v>
      </c>
      <c r="W384" s="44">
        <v>1925.39</v>
      </c>
      <c r="X384" s="44">
        <v>2041.96</v>
      </c>
      <c r="Y384" s="44">
        <v>1779.81</v>
      </c>
      <c r="Z384" s="44">
        <v>1499.33</v>
      </c>
      <c r="AA384" s="44">
        <v>1261.3399999999999</v>
      </c>
    </row>
    <row r="385" spans="1:27" ht="12.75" customHeight="1" outlineLevel="1" x14ac:dyDescent="0.2">
      <c r="A385" s="97" t="s">
        <v>1383</v>
      </c>
      <c r="B385" s="63" t="s">
        <v>90</v>
      </c>
      <c r="C385" s="43" t="s">
        <v>79</v>
      </c>
      <c r="D385" s="44">
        <f>$D$315</f>
        <v>217.03</v>
      </c>
      <c r="E385" s="44">
        <f t="shared" ref="E385:AA385" si="223">$D$315</f>
        <v>217.03</v>
      </c>
      <c r="F385" s="44">
        <f t="shared" si="223"/>
        <v>217.03</v>
      </c>
      <c r="G385" s="44">
        <f t="shared" si="223"/>
        <v>217.03</v>
      </c>
      <c r="H385" s="44">
        <f t="shared" si="223"/>
        <v>217.03</v>
      </c>
      <c r="I385" s="44">
        <f t="shared" si="223"/>
        <v>217.03</v>
      </c>
      <c r="J385" s="44">
        <f t="shared" si="223"/>
        <v>217.03</v>
      </c>
      <c r="K385" s="44">
        <f t="shared" si="223"/>
        <v>217.03</v>
      </c>
      <c r="L385" s="44">
        <f t="shared" si="223"/>
        <v>217.03</v>
      </c>
      <c r="M385" s="44">
        <f t="shared" si="223"/>
        <v>217.03</v>
      </c>
      <c r="N385" s="44">
        <f t="shared" si="223"/>
        <v>217.03</v>
      </c>
      <c r="O385" s="44">
        <f t="shared" si="223"/>
        <v>217.03</v>
      </c>
      <c r="P385" s="44">
        <f t="shared" si="223"/>
        <v>217.03</v>
      </c>
      <c r="Q385" s="44">
        <f t="shared" si="223"/>
        <v>217.03</v>
      </c>
      <c r="R385" s="44">
        <f t="shared" si="223"/>
        <v>217.03</v>
      </c>
      <c r="S385" s="44">
        <f t="shared" si="223"/>
        <v>217.03</v>
      </c>
      <c r="T385" s="44">
        <f t="shared" si="223"/>
        <v>217.03</v>
      </c>
      <c r="U385" s="44">
        <f t="shared" si="223"/>
        <v>217.03</v>
      </c>
      <c r="V385" s="44">
        <f t="shared" si="223"/>
        <v>217.03</v>
      </c>
      <c r="W385" s="44">
        <f t="shared" si="223"/>
        <v>217.03</v>
      </c>
      <c r="X385" s="44">
        <f t="shared" si="223"/>
        <v>217.03</v>
      </c>
      <c r="Y385" s="44">
        <f t="shared" si="223"/>
        <v>217.03</v>
      </c>
      <c r="Z385" s="44">
        <f t="shared" si="223"/>
        <v>217.03</v>
      </c>
      <c r="AA385" s="44">
        <f t="shared" si="223"/>
        <v>217.03</v>
      </c>
    </row>
    <row r="386" spans="1:27" ht="12.75" customHeight="1" outlineLevel="1" x14ac:dyDescent="0.2">
      <c r="A386" s="97" t="s">
        <v>1384</v>
      </c>
      <c r="B386" s="63" t="s">
        <v>83</v>
      </c>
      <c r="C386" s="43" t="s">
        <v>79</v>
      </c>
      <c r="D386" s="44">
        <v>4.3</v>
      </c>
      <c r="E386" s="44">
        <v>4.3</v>
      </c>
      <c r="F386" s="44">
        <v>4.3</v>
      </c>
      <c r="G386" s="44">
        <v>4.3</v>
      </c>
      <c r="H386" s="44">
        <v>4.3</v>
      </c>
      <c r="I386" s="44">
        <v>4.3</v>
      </c>
      <c r="J386" s="44">
        <v>4.3</v>
      </c>
      <c r="K386" s="44">
        <v>4.3</v>
      </c>
      <c r="L386" s="44">
        <v>4.3</v>
      </c>
      <c r="M386" s="44">
        <v>4.3</v>
      </c>
      <c r="N386" s="44">
        <v>4.3</v>
      </c>
      <c r="O386" s="44">
        <v>4.3</v>
      </c>
      <c r="P386" s="44">
        <v>4.3</v>
      </c>
      <c r="Q386" s="44">
        <v>4.3</v>
      </c>
      <c r="R386" s="44">
        <v>4.3</v>
      </c>
      <c r="S386" s="44">
        <v>4.3</v>
      </c>
      <c r="T386" s="44">
        <v>4.3</v>
      </c>
      <c r="U386" s="44">
        <v>4.3</v>
      </c>
      <c r="V386" s="44">
        <v>4.3</v>
      </c>
      <c r="W386" s="44">
        <v>4.3</v>
      </c>
      <c r="X386" s="44">
        <v>4.3</v>
      </c>
      <c r="Y386" s="44">
        <v>4.3</v>
      </c>
      <c r="Z386" s="44">
        <v>4.3</v>
      </c>
      <c r="AA386" s="44">
        <v>4.3</v>
      </c>
    </row>
    <row r="387" spans="1:27" ht="12.75" customHeight="1" outlineLevel="1" x14ac:dyDescent="0.2">
      <c r="A387" s="97" t="s">
        <v>1385</v>
      </c>
      <c r="B387" s="63" t="s">
        <v>81</v>
      </c>
      <c r="C387" s="43" t="s">
        <v>79</v>
      </c>
      <c r="D387" s="44">
        <f>$D$11</f>
        <v>216.36</v>
      </c>
      <c r="E387" s="44">
        <f t="shared" ref="E387:AA387" si="224">$D$11</f>
        <v>216.36</v>
      </c>
      <c r="F387" s="44">
        <f t="shared" si="224"/>
        <v>216.36</v>
      </c>
      <c r="G387" s="44">
        <f t="shared" si="224"/>
        <v>216.36</v>
      </c>
      <c r="H387" s="44">
        <f t="shared" si="224"/>
        <v>216.36</v>
      </c>
      <c r="I387" s="44">
        <f t="shared" si="224"/>
        <v>216.36</v>
      </c>
      <c r="J387" s="44">
        <f t="shared" si="224"/>
        <v>216.36</v>
      </c>
      <c r="K387" s="44">
        <f t="shared" si="224"/>
        <v>216.36</v>
      </c>
      <c r="L387" s="44">
        <f t="shared" si="224"/>
        <v>216.36</v>
      </c>
      <c r="M387" s="44">
        <f t="shared" si="224"/>
        <v>216.36</v>
      </c>
      <c r="N387" s="44">
        <f t="shared" si="224"/>
        <v>216.36</v>
      </c>
      <c r="O387" s="44">
        <f t="shared" si="224"/>
        <v>216.36</v>
      </c>
      <c r="P387" s="44">
        <f t="shared" si="224"/>
        <v>216.36</v>
      </c>
      <c r="Q387" s="44">
        <f t="shared" si="224"/>
        <v>216.36</v>
      </c>
      <c r="R387" s="44">
        <f>$D$11</f>
        <v>216.36</v>
      </c>
      <c r="S387" s="44">
        <f t="shared" si="224"/>
        <v>216.36</v>
      </c>
      <c r="T387" s="44">
        <f t="shared" si="224"/>
        <v>216.36</v>
      </c>
      <c r="U387" s="44">
        <f t="shared" si="224"/>
        <v>216.36</v>
      </c>
      <c r="V387" s="44">
        <f t="shared" si="224"/>
        <v>216.36</v>
      </c>
      <c r="W387" s="44">
        <f t="shared" si="224"/>
        <v>216.36</v>
      </c>
      <c r="X387" s="44">
        <f t="shared" si="224"/>
        <v>216.36</v>
      </c>
      <c r="Y387" s="44">
        <f t="shared" si="224"/>
        <v>216.36</v>
      </c>
      <c r="Z387" s="44">
        <f t="shared" si="224"/>
        <v>216.36</v>
      </c>
      <c r="AA387" s="44">
        <f t="shared" si="224"/>
        <v>216.36</v>
      </c>
    </row>
    <row r="388" spans="1:27" ht="12.75" customHeight="1" x14ac:dyDescent="0.2">
      <c r="A388" s="96" t="s">
        <v>1386</v>
      </c>
      <c r="B388" s="28" t="str">
        <f>"16"&amp;"."&amp;$B$640&amp;"."&amp;$B$641</f>
        <v>16.04.2024</v>
      </c>
      <c r="C388" s="88" t="s">
        <v>76</v>
      </c>
      <c r="D388" s="89">
        <f>ROUND(((D389+D390+D392+D391)/1000),5)</f>
        <v>1.6378299999999999</v>
      </c>
      <c r="E388" s="89">
        <f>ROUND(((E389+E390+E392+E391)/1000),5)</f>
        <v>1.56166</v>
      </c>
      <c r="F388" s="89">
        <f>ROUND(((F389+F390+F392+F391)/1000),5)</f>
        <v>1.45262</v>
      </c>
      <c r="G388" s="89">
        <f t="shared" ref="G388:AA388" si="225">ROUND(((G389+G390+G392+G391)/1000),5)</f>
        <v>1.4616199999999999</v>
      </c>
      <c r="H388" s="89">
        <f t="shared" si="225"/>
        <v>1.50457</v>
      </c>
      <c r="I388" s="89">
        <f t="shared" si="225"/>
        <v>1.6031599999999999</v>
      </c>
      <c r="J388" s="89">
        <f t="shared" si="225"/>
        <v>1.7103699999999999</v>
      </c>
      <c r="K388" s="89">
        <f t="shared" si="225"/>
        <v>1.9384600000000001</v>
      </c>
      <c r="L388" s="89">
        <f t="shared" si="225"/>
        <v>2.30857</v>
      </c>
      <c r="M388" s="89">
        <f t="shared" si="225"/>
        <v>2.4300600000000001</v>
      </c>
      <c r="N388" s="89">
        <f t="shared" si="225"/>
        <v>2.44523</v>
      </c>
      <c r="O388" s="89">
        <f t="shared" si="225"/>
        <v>2.4577100000000001</v>
      </c>
      <c r="P388" s="89">
        <f t="shared" si="225"/>
        <v>2.4706000000000001</v>
      </c>
      <c r="Q388" s="89">
        <f t="shared" si="225"/>
        <v>2.5075799999999999</v>
      </c>
      <c r="R388" s="89">
        <f t="shared" si="225"/>
        <v>2.47837</v>
      </c>
      <c r="S388" s="89">
        <f t="shared" si="225"/>
        <v>2.4622099999999998</v>
      </c>
      <c r="T388" s="89">
        <f t="shared" si="225"/>
        <v>2.4536600000000002</v>
      </c>
      <c r="U388" s="89">
        <f t="shared" si="225"/>
        <v>2.32986</v>
      </c>
      <c r="V388" s="89">
        <f t="shared" si="225"/>
        <v>2.23482</v>
      </c>
      <c r="W388" s="89">
        <f t="shared" si="225"/>
        <v>2.3168099999999998</v>
      </c>
      <c r="X388" s="89">
        <f t="shared" si="225"/>
        <v>2.4398599999999999</v>
      </c>
      <c r="Y388" s="89">
        <f t="shared" si="225"/>
        <v>2.1806000000000001</v>
      </c>
      <c r="Z388" s="89">
        <f t="shared" si="225"/>
        <v>1.86633</v>
      </c>
      <c r="AA388" s="89">
        <f t="shared" si="225"/>
        <v>1.6935500000000001</v>
      </c>
    </row>
    <row r="389" spans="1:27" ht="12.75" customHeight="1" outlineLevel="1" x14ac:dyDescent="0.2">
      <c r="A389" s="97" t="s">
        <v>1387</v>
      </c>
      <c r="B389" s="63" t="s">
        <v>242</v>
      </c>
      <c r="C389" s="43" t="s">
        <v>79</v>
      </c>
      <c r="D389" s="44">
        <v>1200.1400000000001</v>
      </c>
      <c r="E389" s="44">
        <v>1123.97</v>
      </c>
      <c r="F389" s="44">
        <v>1014.93</v>
      </c>
      <c r="G389" s="44">
        <v>1023.93</v>
      </c>
      <c r="H389" s="44">
        <v>1066.8800000000001</v>
      </c>
      <c r="I389" s="44">
        <v>1165.47</v>
      </c>
      <c r="J389" s="44">
        <v>1272.68</v>
      </c>
      <c r="K389" s="44">
        <v>1500.77</v>
      </c>
      <c r="L389" s="44">
        <v>1870.88</v>
      </c>
      <c r="M389" s="44">
        <v>1992.37</v>
      </c>
      <c r="N389" s="44">
        <v>2007.54</v>
      </c>
      <c r="O389" s="44">
        <v>2020.02</v>
      </c>
      <c r="P389" s="44">
        <v>2032.91</v>
      </c>
      <c r="Q389" s="44">
        <v>2069.89</v>
      </c>
      <c r="R389" s="44">
        <v>2040.68</v>
      </c>
      <c r="S389" s="44">
        <v>2024.52</v>
      </c>
      <c r="T389" s="44">
        <v>2015.97</v>
      </c>
      <c r="U389" s="44">
        <v>1892.17</v>
      </c>
      <c r="V389" s="44">
        <v>1797.13</v>
      </c>
      <c r="W389" s="44">
        <v>1879.12</v>
      </c>
      <c r="X389" s="44">
        <v>2002.17</v>
      </c>
      <c r="Y389" s="44">
        <v>1742.91</v>
      </c>
      <c r="Z389" s="44">
        <v>1428.64</v>
      </c>
      <c r="AA389" s="44">
        <v>1255.8599999999999</v>
      </c>
    </row>
    <row r="390" spans="1:27" ht="12.75" customHeight="1" outlineLevel="1" x14ac:dyDescent="0.2">
      <c r="A390" s="97" t="s">
        <v>1388</v>
      </c>
      <c r="B390" s="63" t="s">
        <v>90</v>
      </c>
      <c r="C390" s="43" t="s">
        <v>79</v>
      </c>
      <c r="D390" s="44">
        <f>$D$315</f>
        <v>217.03</v>
      </c>
      <c r="E390" s="44">
        <f t="shared" ref="E390:AA390" si="226">$D$315</f>
        <v>217.03</v>
      </c>
      <c r="F390" s="44">
        <f t="shared" si="226"/>
        <v>217.03</v>
      </c>
      <c r="G390" s="44">
        <f t="shared" si="226"/>
        <v>217.03</v>
      </c>
      <c r="H390" s="44">
        <f t="shared" si="226"/>
        <v>217.03</v>
      </c>
      <c r="I390" s="44">
        <f t="shared" si="226"/>
        <v>217.03</v>
      </c>
      <c r="J390" s="44">
        <f t="shared" si="226"/>
        <v>217.03</v>
      </c>
      <c r="K390" s="44">
        <f t="shared" si="226"/>
        <v>217.03</v>
      </c>
      <c r="L390" s="44">
        <f t="shared" si="226"/>
        <v>217.03</v>
      </c>
      <c r="M390" s="44">
        <f t="shared" si="226"/>
        <v>217.03</v>
      </c>
      <c r="N390" s="44">
        <f t="shared" si="226"/>
        <v>217.03</v>
      </c>
      <c r="O390" s="44">
        <f t="shared" si="226"/>
        <v>217.03</v>
      </c>
      <c r="P390" s="44">
        <f t="shared" si="226"/>
        <v>217.03</v>
      </c>
      <c r="Q390" s="44">
        <f t="shared" si="226"/>
        <v>217.03</v>
      </c>
      <c r="R390" s="44">
        <f t="shared" si="226"/>
        <v>217.03</v>
      </c>
      <c r="S390" s="44">
        <f t="shared" si="226"/>
        <v>217.03</v>
      </c>
      <c r="T390" s="44">
        <f t="shared" si="226"/>
        <v>217.03</v>
      </c>
      <c r="U390" s="44">
        <f t="shared" si="226"/>
        <v>217.03</v>
      </c>
      <c r="V390" s="44">
        <f t="shared" si="226"/>
        <v>217.03</v>
      </c>
      <c r="W390" s="44">
        <f t="shared" si="226"/>
        <v>217.03</v>
      </c>
      <c r="X390" s="44">
        <f t="shared" si="226"/>
        <v>217.03</v>
      </c>
      <c r="Y390" s="44">
        <f t="shared" si="226"/>
        <v>217.03</v>
      </c>
      <c r="Z390" s="44">
        <f t="shared" si="226"/>
        <v>217.03</v>
      </c>
      <c r="AA390" s="44">
        <f t="shared" si="226"/>
        <v>217.03</v>
      </c>
    </row>
    <row r="391" spans="1:27" ht="12.75" customHeight="1" outlineLevel="1" x14ac:dyDescent="0.2">
      <c r="A391" s="97" t="s">
        <v>1389</v>
      </c>
      <c r="B391" s="63" t="s">
        <v>83</v>
      </c>
      <c r="C391" s="43" t="s">
        <v>79</v>
      </c>
      <c r="D391" s="44">
        <v>4.3</v>
      </c>
      <c r="E391" s="44">
        <v>4.3</v>
      </c>
      <c r="F391" s="44">
        <v>4.3</v>
      </c>
      <c r="G391" s="44">
        <v>4.3</v>
      </c>
      <c r="H391" s="44">
        <v>4.3</v>
      </c>
      <c r="I391" s="44">
        <v>4.3</v>
      </c>
      <c r="J391" s="44">
        <v>4.3</v>
      </c>
      <c r="K391" s="44">
        <v>4.3</v>
      </c>
      <c r="L391" s="44">
        <v>4.3</v>
      </c>
      <c r="M391" s="44">
        <v>4.3</v>
      </c>
      <c r="N391" s="44">
        <v>4.3</v>
      </c>
      <c r="O391" s="44">
        <v>4.3</v>
      </c>
      <c r="P391" s="44">
        <v>4.3</v>
      </c>
      <c r="Q391" s="44">
        <v>4.3</v>
      </c>
      <c r="R391" s="44">
        <v>4.3</v>
      </c>
      <c r="S391" s="44">
        <v>4.3</v>
      </c>
      <c r="T391" s="44">
        <v>4.3</v>
      </c>
      <c r="U391" s="44">
        <v>4.3</v>
      </c>
      <c r="V391" s="44">
        <v>4.3</v>
      </c>
      <c r="W391" s="44">
        <v>4.3</v>
      </c>
      <c r="X391" s="44">
        <v>4.3</v>
      </c>
      <c r="Y391" s="44">
        <v>4.3</v>
      </c>
      <c r="Z391" s="44">
        <v>4.3</v>
      </c>
      <c r="AA391" s="44">
        <v>4.3</v>
      </c>
    </row>
    <row r="392" spans="1:27" ht="12.75" customHeight="1" outlineLevel="1" x14ac:dyDescent="0.2">
      <c r="A392" s="97" t="s">
        <v>1390</v>
      </c>
      <c r="B392" s="63" t="s">
        <v>81</v>
      </c>
      <c r="C392" s="43" t="s">
        <v>79</v>
      </c>
      <c r="D392" s="44">
        <f>$D$11</f>
        <v>216.36</v>
      </c>
      <c r="E392" s="44">
        <f t="shared" ref="E392:AA392" si="227">$D$11</f>
        <v>216.36</v>
      </c>
      <c r="F392" s="44">
        <f t="shared" si="227"/>
        <v>216.36</v>
      </c>
      <c r="G392" s="44">
        <f t="shared" si="227"/>
        <v>216.36</v>
      </c>
      <c r="H392" s="44">
        <f t="shared" si="227"/>
        <v>216.36</v>
      </c>
      <c r="I392" s="44">
        <f t="shared" si="227"/>
        <v>216.36</v>
      </c>
      <c r="J392" s="44">
        <f t="shared" si="227"/>
        <v>216.36</v>
      </c>
      <c r="K392" s="44">
        <f t="shared" si="227"/>
        <v>216.36</v>
      </c>
      <c r="L392" s="44">
        <f t="shared" si="227"/>
        <v>216.36</v>
      </c>
      <c r="M392" s="44">
        <f t="shared" si="227"/>
        <v>216.36</v>
      </c>
      <c r="N392" s="44">
        <f t="shared" si="227"/>
        <v>216.36</v>
      </c>
      <c r="O392" s="44">
        <f t="shared" si="227"/>
        <v>216.36</v>
      </c>
      <c r="P392" s="44">
        <f t="shared" si="227"/>
        <v>216.36</v>
      </c>
      <c r="Q392" s="44">
        <f t="shared" si="227"/>
        <v>216.36</v>
      </c>
      <c r="R392" s="44">
        <f>$D$11</f>
        <v>216.36</v>
      </c>
      <c r="S392" s="44">
        <f t="shared" si="227"/>
        <v>216.36</v>
      </c>
      <c r="T392" s="44">
        <f t="shared" si="227"/>
        <v>216.36</v>
      </c>
      <c r="U392" s="44">
        <f t="shared" si="227"/>
        <v>216.36</v>
      </c>
      <c r="V392" s="44">
        <f t="shared" si="227"/>
        <v>216.36</v>
      </c>
      <c r="W392" s="44">
        <f t="shared" si="227"/>
        <v>216.36</v>
      </c>
      <c r="X392" s="44">
        <f t="shared" si="227"/>
        <v>216.36</v>
      </c>
      <c r="Y392" s="44">
        <f t="shared" si="227"/>
        <v>216.36</v>
      </c>
      <c r="Z392" s="44">
        <f t="shared" si="227"/>
        <v>216.36</v>
      </c>
      <c r="AA392" s="44">
        <f t="shared" si="227"/>
        <v>216.36</v>
      </c>
    </row>
    <row r="393" spans="1:27" ht="12.75" customHeight="1" x14ac:dyDescent="0.2">
      <c r="A393" s="96" t="s">
        <v>1391</v>
      </c>
      <c r="B393" s="28" t="str">
        <f>"17"&amp;"."&amp;$B$640&amp;"."&amp;$B$641</f>
        <v>17.04.2024</v>
      </c>
      <c r="C393" s="88" t="s">
        <v>76</v>
      </c>
      <c r="D393" s="89">
        <f>ROUND(((D394+D395+D397+D396)/1000),5)</f>
        <v>1.64133</v>
      </c>
      <c r="E393" s="89">
        <f>ROUND(((E394+E395+E397+E396)/1000),5)</f>
        <v>1.5615300000000001</v>
      </c>
      <c r="F393" s="89">
        <f>ROUND(((F394+F395+F397+F396)/1000),5)</f>
        <v>1.5073399999999999</v>
      </c>
      <c r="G393" s="89">
        <f t="shared" ref="G393:AA393" si="228">ROUND(((G394+G395+G397+G396)/1000),5)</f>
        <v>1.5044900000000001</v>
      </c>
      <c r="H393" s="89">
        <f t="shared" si="228"/>
        <v>1.5398000000000001</v>
      </c>
      <c r="I393" s="89">
        <f t="shared" si="228"/>
        <v>1.61391</v>
      </c>
      <c r="J393" s="89">
        <f t="shared" si="228"/>
        <v>1.68255</v>
      </c>
      <c r="K393" s="89">
        <f t="shared" si="228"/>
        <v>1.9412499999999999</v>
      </c>
      <c r="L393" s="89">
        <f t="shared" si="228"/>
        <v>2.2833100000000002</v>
      </c>
      <c r="M393" s="89">
        <f t="shared" si="228"/>
        <v>2.4026999999999998</v>
      </c>
      <c r="N393" s="89">
        <f t="shared" si="228"/>
        <v>2.4253100000000001</v>
      </c>
      <c r="O393" s="89">
        <f t="shared" si="228"/>
        <v>2.423</v>
      </c>
      <c r="P393" s="89">
        <f t="shared" si="228"/>
        <v>2.4321700000000002</v>
      </c>
      <c r="Q393" s="89">
        <f t="shared" si="228"/>
        <v>2.4586299999999999</v>
      </c>
      <c r="R393" s="89">
        <f t="shared" si="228"/>
        <v>2.44373</v>
      </c>
      <c r="S393" s="89">
        <f t="shared" si="228"/>
        <v>2.4400400000000002</v>
      </c>
      <c r="T393" s="89">
        <f t="shared" si="228"/>
        <v>2.3967399999999999</v>
      </c>
      <c r="U393" s="89">
        <f t="shared" si="228"/>
        <v>2.3411599999999999</v>
      </c>
      <c r="V393" s="89">
        <f t="shared" si="228"/>
        <v>2.2999200000000002</v>
      </c>
      <c r="W393" s="89">
        <f t="shared" si="228"/>
        <v>2.38367</v>
      </c>
      <c r="X393" s="89">
        <f t="shared" si="228"/>
        <v>2.45607</v>
      </c>
      <c r="Y393" s="89">
        <f t="shared" si="228"/>
        <v>2.3294700000000002</v>
      </c>
      <c r="Z393" s="89">
        <f t="shared" si="228"/>
        <v>1.9436500000000001</v>
      </c>
      <c r="AA393" s="89">
        <f t="shared" si="228"/>
        <v>1.71448</v>
      </c>
    </row>
    <row r="394" spans="1:27" ht="12.75" customHeight="1" outlineLevel="1" x14ac:dyDescent="0.2">
      <c r="A394" s="97" t="s">
        <v>1392</v>
      </c>
      <c r="B394" s="63" t="s">
        <v>242</v>
      </c>
      <c r="C394" s="43" t="s">
        <v>79</v>
      </c>
      <c r="D394" s="44">
        <v>1203.6400000000001</v>
      </c>
      <c r="E394" s="44">
        <v>1123.8399999999999</v>
      </c>
      <c r="F394" s="44">
        <v>1069.6500000000001</v>
      </c>
      <c r="G394" s="44">
        <v>1066.8</v>
      </c>
      <c r="H394" s="44">
        <v>1102.1099999999999</v>
      </c>
      <c r="I394" s="44">
        <v>1176.22</v>
      </c>
      <c r="J394" s="44">
        <v>1244.8599999999999</v>
      </c>
      <c r="K394" s="44">
        <v>1503.56</v>
      </c>
      <c r="L394" s="44">
        <v>1845.62</v>
      </c>
      <c r="M394" s="44">
        <v>1965.01</v>
      </c>
      <c r="N394" s="44">
        <v>1987.62</v>
      </c>
      <c r="O394" s="44">
        <v>1985.31</v>
      </c>
      <c r="P394" s="44">
        <v>1994.48</v>
      </c>
      <c r="Q394" s="44">
        <v>2020.94</v>
      </c>
      <c r="R394" s="44">
        <v>2006.04</v>
      </c>
      <c r="S394" s="44">
        <v>2002.35</v>
      </c>
      <c r="T394" s="44">
        <v>1959.05</v>
      </c>
      <c r="U394" s="44">
        <v>1903.47</v>
      </c>
      <c r="V394" s="44">
        <v>1862.23</v>
      </c>
      <c r="W394" s="44">
        <v>1945.98</v>
      </c>
      <c r="X394" s="44">
        <v>2018.38</v>
      </c>
      <c r="Y394" s="44">
        <v>1891.78</v>
      </c>
      <c r="Z394" s="44">
        <v>1505.96</v>
      </c>
      <c r="AA394" s="44">
        <v>1276.79</v>
      </c>
    </row>
    <row r="395" spans="1:27" ht="12.75" customHeight="1" outlineLevel="1" x14ac:dyDescent="0.2">
      <c r="A395" s="97" t="s">
        <v>1393</v>
      </c>
      <c r="B395" s="63" t="s">
        <v>90</v>
      </c>
      <c r="C395" s="43" t="s">
        <v>79</v>
      </c>
      <c r="D395" s="44">
        <f>$D$315</f>
        <v>217.03</v>
      </c>
      <c r="E395" s="44">
        <f t="shared" ref="E395:AA395" si="229">$D$315</f>
        <v>217.03</v>
      </c>
      <c r="F395" s="44">
        <f t="shared" si="229"/>
        <v>217.03</v>
      </c>
      <c r="G395" s="44">
        <f t="shared" si="229"/>
        <v>217.03</v>
      </c>
      <c r="H395" s="44">
        <f t="shared" si="229"/>
        <v>217.03</v>
      </c>
      <c r="I395" s="44">
        <f t="shared" si="229"/>
        <v>217.03</v>
      </c>
      <c r="J395" s="44">
        <f t="shared" si="229"/>
        <v>217.03</v>
      </c>
      <c r="K395" s="44">
        <f t="shared" si="229"/>
        <v>217.03</v>
      </c>
      <c r="L395" s="44">
        <f t="shared" si="229"/>
        <v>217.03</v>
      </c>
      <c r="M395" s="44">
        <f t="shared" si="229"/>
        <v>217.03</v>
      </c>
      <c r="N395" s="44">
        <f t="shared" si="229"/>
        <v>217.03</v>
      </c>
      <c r="O395" s="44">
        <f t="shared" si="229"/>
        <v>217.03</v>
      </c>
      <c r="P395" s="44">
        <f t="shared" si="229"/>
        <v>217.03</v>
      </c>
      <c r="Q395" s="44">
        <f t="shared" si="229"/>
        <v>217.03</v>
      </c>
      <c r="R395" s="44">
        <f t="shared" si="229"/>
        <v>217.03</v>
      </c>
      <c r="S395" s="44">
        <f t="shared" si="229"/>
        <v>217.03</v>
      </c>
      <c r="T395" s="44">
        <f t="shared" si="229"/>
        <v>217.03</v>
      </c>
      <c r="U395" s="44">
        <f t="shared" si="229"/>
        <v>217.03</v>
      </c>
      <c r="V395" s="44">
        <f t="shared" si="229"/>
        <v>217.03</v>
      </c>
      <c r="W395" s="44">
        <f t="shared" si="229"/>
        <v>217.03</v>
      </c>
      <c r="X395" s="44">
        <f t="shared" si="229"/>
        <v>217.03</v>
      </c>
      <c r="Y395" s="44">
        <f t="shared" si="229"/>
        <v>217.03</v>
      </c>
      <c r="Z395" s="44">
        <f t="shared" si="229"/>
        <v>217.03</v>
      </c>
      <c r="AA395" s="44">
        <f t="shared" si="229"/>
        <v>217.03</v>
      </c>
    </row>
    <row r="396" spans="1:27" ht="12.75" customHeight="1" outlineLevel="1" x14ac:dyDescent="0.2">
      <c r="A396" s="97" t="s">
        <v>1394</v>
      </c>
      <c r="B396" s="63" t="s">
        <v>83</v>
      </c>
      <c r="C396" s="43" t="s">
        <v>79</v>
      </c>
      <c r="D396" s="44">
        <v>4.3</v>
      </c>
      <c r="E396" s="44">
        <v>4.3</v>
      </c>
      <c r="F396" s="44">
        <v>4.3</v>
      </c>
      <c r="G396" s="44">
        <v>4.3</v>
      </c>
      <c r="H396" s="44">
        <v>4.3</v>
      </c>
      <c r="I396" s="44">
        <v>4.3</v>
      </c>
      <c r="J396" s="44">
        <v>4.3</v>
      </c>
      <c r="K396" s="44">
        <v>4.3</v>
      </c>
      <c r="L396" s="44">
        <v>4.3</v>
      </c>
      <c r="M396" s="44">
        <v>4.3</v>
      </c>
      <c r="N396" s="44">
        <v>4.3</v>
      </c>
      <c r="O396" s="44">
        <v>4.3</v>
      </c>
      <c r="P396" s="44">
        <v>4.3</v>
      </c>
      <c r="Q396" s="44">
        <v>4.3</v>
      </c>
      <c r="R396" s="44">
        <v>4.3</v>
      </c>
      <c r="S396" s="44">
        <v>4.3</v>
      </c>
      <c r="T396" s="44">
        <v>4.3</v>
      </c>
      <c r="U396" s="44">
        <v>4.3</v>
      </c>
      <c r="V396" s="44">
        <v>4.3</v>
      </c>
      <c r="W396" s="44">
        <v>4.3</v>
      </c>
      <c r="X396" s="44">
        <v>4.3</v>
      </c>
      <c r="Y396" s="44">
        <v>4.3</v>
      </c>
      <c r="Z396" s="44">
        <v>4.3</v>
      </c>
      <c r="AA396" s="44">
        <v>4.3</v>
      </c>
    </row>
    <row r="397" spans="1:27" ht="12.75" customHeight="1" outlineLevel="1" x14ac:dyDescent="0.2">
      <c r="A397" s="97" t="s">
        <v>1395</v>
      </c>
      <c r="B397" s="63" t="s">
        <v>81</v>
      </c>
      <c r="C397" s="43" t="s">
        <v>79</v>
      </c>
      <c r="D397" s="44">
        <f>$D$11</f>
        <v>216.36</v>
      </c>
      <c r="E397" s="44">
        <f t="shared" ref="E397:AA397" si="230">$D$11</f>
        <v>216.36</v>
      </c>
      <c r="F397" s="44">
        <f t="shared" si="230"/>
        <v>216.36</v>
      </c>
      <c r="G397" s="44">
        <f t="shared" si="230"/>
        <v>216.36</v>
      </c>
      <c r="H397" s="44">
        <f t="shared" si="230"/>
        <v>216.36</v>
      </c>
      <c r="I397" s="44">
        <f t="shared" si="230"/>
        <v>216.36</v>
      </c>
      <c r="J397" s="44">
        <f t="shared" si="230"/>
        <v>216.36</v>
      </c>
      <c r="K397" s="44">
        <f t="shared" si="230"/>
        <v>216.36</v>
      </c>
      <c r="L397" s="44">
        <f t="shared" si="230"/>
        <v>216.36</v>
      </c>
      <c r="M397" s="44">
        <f t="shared" si="230"/>
        <v>216.36</v>
      </c>
      <c r="N397" s="44">
        <f t="shared" si="230"/>
        <v>216.36</v>
      </c>
      <c r="O397" s="44">
        <f t="shared" si="230"/>
        <v>216.36</v>
      </c>
      <c r="P397" s="44">
        <f t="shared" si="230"/>
        <v>216.36</v>
      </c>
      <c r="Q397" s="44">
        <f t="shared" si="230"/>
        <v>216.36</v>
      </c>
      <c r="R397" s="44">
        <f>$D$11</f>
        <v>216.36</v>
      </c>
      <c r="S397" s="44">
        <f t="shared" si="230"/>
        <v>216.36</v>
      </c>
      <c r="T397" s="44">
        <f t="shared" si="230"/>
        <v>216.36</v>
      </c>
      <c r="U397" s="44">
        <f t="shared" si="230"/>
        <v>216.36</v>
      </c>
      <c r="V397" s="44">
        <f t="shared" si="230"/>
        <v>216.36</v>
      </c>
      <c r="W397" s="44">
        <f t="shared" si="230"/>
        <v>216.36</v>
      </c>
      <c r="X397" s="44">
        <f t="shared" si="230"/>
        <v>216.36</v>
      </c>
      <c r="Y397" s="44">
        <f t="shared" si="230"/>
        <v>216.36</v>
      </c>
      <c r="Z397" s="44">
        <f t="shared" si="230"/>
        <v>216.36</v>
      </c>
      <c r="AA397" s="44">
        <f t="shared" si="230"/>
        <v>216.36</v>
      </c>
    </row>
    <row r="398" spans="1:27" ht="12.75" customHeight="1" x14ac:dyDescent="0.2">
      <c r="A398" s="96" t="s">
        <v>1396</v>
      </c>
      <c r="B398" s="28" t="str">
        <f>"18"&amp;"."&amp;$B$640&amp;"."&amp;$B$641</f>
        <v>18.04.2024</v>
      </c>
      <c r="C398" s="88" t="s">
        <v>76</v>
      </c>
      <c r="D398" s="89">
        <f>ROUND(((D399+D400+D402+D401)/1000),5)</f>
        <v>1.6056900000000001</v>
      </c>
      <c r="E398" s="89">
        <f>ROUND(((E399+E400+E402+E401)/1000),5)</f>
        <v>1.50936</v>
      </c>
      <c r="F398" s="89">
        <f>ROUND(((F399+F400+F402+F401)/1000),5)</f>
        <v>1.4525600000000001</v>
      </c>
      <c r="G398" s="89">
        <f t="shared" ref="G398:AA398" si="231">ROUND(((G399+G400+G402+G401)/1000),5)</f>
        <v>1.4498800000000001</v>
      </c>
      <c r="H398" s="89">
        <f t="shared" si="231"/>
        <v>1.5041</v>
      </c>
      <c r="I398" s="89">
        <f t="shared" si="231"/>
        <v>1.5606100000000001</v>
      </c>
      <c r="J398" s="89">
        <f t="shared" si="231"/>
        <v>1.6866099999999999</v>
      </c>
      <c r="K398" s="89">
        <f t="shared" si="231"/>
        <v>1.98201</v>
      </c>
      <c r="L398" s="89">
        <f t="shared" si="231"/>
        <v>2.3412199999999999</v>
      </c>
      <c r="M398" s="89">
        <f t="shared" si="231"/>
        <v>2.48963</v>
      </c>
      <c r="N398" s="89">
        <f t="shared" si="231"/>
        <v>2.5550700000000002</v>
      </c>
      <c r="O398" s="89">
        <f t="shared" si="231"/>
        <v>2.52827</v>
      </c>
      <c r="P398" s="89">
        <f t="shared" si="231"/>
        <v>2.5563099999999999</v>
      </c>
      <c r="Q398" s="89">
        <f t="shared" si="231"/>
        <v>2.6404700000000001</v>
      </c>
      <c r="R398" s="89">
        <f t="shared" si="231"/>
        <v>2.5931199999999999</v>
      </c>
      <c r="S398" s="89">
        <f t="shared" si="231"/>
        <v>2.5544799999999999</v>
      </c>
      <c r="T398" s="89">
        <f t="shared" si="231"/>
        <v>2.49953</v>
      </c>
      <c r="U398" s="89">
        <f t="shared" si="231"/>
        <v>2.2999499999999999</v>
      </c>
      <c r="V398" s="89">
        <f t="shared" si="231"/>
        <v>2.3500100000000002</v>
      </c>
      <c r="W398" s="89">
        <f t="shared" si="231"/>
        <v>2.4020700000000001</v>
      </c>
      <c r="X398" s="89">
        <f t="shared" si="231"/>
        <v>2.5099800000000001</v>
      </c>
      <c r="Y398" s="89">
        <f t="shared" si="231"/>
        <v>2.26193</v>
      </c>
      <c r="Z398" s="89">
        <f t="shared" si="231"/>
        <v>1.8634999999999999</v>
      </c>
      <c r="AA398" s="89">
        <f t="shared" si="231"/>
        <v>1.68129</v>
      </c>
    </row>
    <row r="399" spans="1:27" ht="12.75" customHeight="1" outlineLevel="1" x14ac:dyDescent="0.2">
      <c r="A399" s="97" t="s">
        <v>1397</v>
      </c>
      <c r="B399" s="63" t="s">
        <v>242</v>
      </c>
      <c r="C399" s="43" t="s">
        <v>79</v>
      </c>
      <c r="D399" s="44">
        <v>1168</v>
      </c>
      <c r="E399" s="44">
        <v>1071.67</v>
      </c>
      <c r="F399" s="44">
        <v>1014.87</v>
      </c>
      <c r="G399" s="44">
        <v>1012.19</v>
      </c>
      <c r="H399" s="44">
        <v>1066.4100000000001</v>
      </c>
      <c r="I399" s="44">
        <v>1122.92</v>
      </c>
      <c r="J399" s="44">
        <v>1248.92</v>
      </c>
      <c r="K399" s="44">
        <v>1544.32</v>
      </c>
      <c r="L399" s="44">
        <v>1903.53</v>
      </c>
      <c r="M399" s="44">
        <v>2051.94</v>
      </c>
      <c r="N399" s="44">
        <v>2117.38</v>
      </c>
      <c r="O399" s="44">
        <v>2090.58</v>
      </c>
      <c r="P399" s="44">
        <v>2118.62</v>
      </c>
      <c r="Q399" s="44">
        <v>2202.7800000000002</v>
      </c>
      <c r="R399" s="44">
        <v>2155.4299999999998</v>
      </c>
      <c r="S399" s="44">
        <v>2116.79</v>
      </c>
      <c r="T399" s="44">
        <v>2061.84</v>
      </c>
      <c r="U399" s="44">
        <v>1862.26</v>
      </c>
      <c r="V399" s="44">
        <v>1912.32</v>
      </c>
      <c r="W399" s="44">
        <v>1964.38</v>
      </c>
      <c r="X399" s="44">
        <v>2072.29</v>
      </c>
      <c r="Y399" s="44">
        <v>1824.24</v>
      </c>
      <c r="Z399" s="44">
        <v>1425.81</v>
      </c>
      <c r="AA399" s="44">
        <v>1243.5999999999999</v>
      </c>
    </row>
    <row r="400" spans="1:27" ht="12.75" customHeight="1" outlineLevel="1" x14ac:dyDescent="0.2">
      <c r="A400" s="97" t="s">
        <v>1398</v>
      </c>
      <c r="B400" s="63" t="s">
        <v>90</v>
      </c>
      <c r="C400" s="43" t="s">
        <v>79</v>
      </c>
      <c r="D400" s="44">
        <f>$D$315</f>
        <v>217.03</v>
      </c>
      <c r="E400" s="44">
        <f t="shared" ref="E400:AA400" si="232">$D$315</f>
        <v>217.03</v>
      </c>
      <c r="F400" s="44">
        <f t="shared" si="232"/>
        <v>217.03</v>
      </c>
      <c r="G400" s="44">
        <f t="shared" si="232"/>
        <v>217.03</v>
      </c>
      <c r="H400" s="44">
        <f t="shared" si="232"/>
        <v>217.03</v>
      </c>
      <c r="I400" s="44">
        <f t="shared" si="232"/>
        <v>217.03</v>
      </c>
      <c r="J400" s="44">
        <f t="shared" si="232"/>
        <v>217.03</v>
      </c>
      <c r="K400" s="44">
        <f t="shared" si="232"/>
        <v>217.03</v>
      </c>
      <c r="L400" s="44">
        <f t="shared" si="232"/>
        <v>217.03</v>
      </c>
      <c r="M400" s="44">
        <f t="shared" si="232"/>
        <v>217.03</v>
      </c>
      <c r="N400" s="44">
        <f t="shared" si="232"/>
        <v>217.03</v>
      </c>
      <c r="O400" s="44">
        <f t="shared" si="232"/>
        <v>217.03</v>
      </c>
      <c r="P400" s="44">
        <f t="shared" si="232"/>
        <v>217.03</v>
      </c>
      <c r="Q400" s="44">
        <f t="shared" si="232"/>
        <v>217.03</v>
      </c>
      <c r="R400" s="44">
        <f t="shared" si="232"/>
        <v>217.03</v>
      </c>
      <c r="S400" s="44">
        <f t="shared" si="232"/>
        <v>217.03</v>
      </c>
      <c r="T400" s="44">
        <f t="shared" si="232"/>
        <v>217.03</v>
      </c>
      <c r="U400" s="44">
        <f t="shared" si="232"/>
        <v>217.03</v>
      </c>
      <c r="V400" s="44">
        <f t="shared" si="232"/>
        <v>217.03</v>
      </c>
      <c r="W400" s="44">
        <f t="shared" si="232"/>
        <v>217.03</v>
      </c>
      <c r="X400" s="44">
        <f t="shared" si="232"/>
        <v>217.03</v>
      </c>
      <c r="Y400" s="44">
        <f t="shared" si="232"/>
        <v>217.03</v>
      </c>
      <c r="Z400" s="44">
        <f t="shared" si="232"/>
        <v>217.03</v>
      </c>
      <c r="AA400" s="44">
        <f t="shared" si="232"/>
        <v>217.03</v>
      </c>
    </row>
    <row r="401" spans="1:27" ht="12.75" customHeight="1" outlineLevel="1" x14ac:dyDescent="0.2">
      <c r="A401" s="97" t="s">
        <v>1399</v>
      </c>
      <c r="B401" s="63" t="s">
        <v>83</v>
      </c>
      <c r="C401" s="43" t="s">
        <v>79</v>
      </c>
      <c r="D401" s="44">
        <v>4.3</v>
      </c>
      <c r="E401" s="44">
        <v>4.3</v>
      </c>
      <c r="F401" s="44">
        <v>4.3</v>
      </c>
      <c r="G401" s="44">
        <v>4.3</v>
      </c>
      <c r="H401" s="44">
        <v>4.3</v>
      </c>
      <c r="I401" s="44">
        <v>4.3</v>
      </c>
      <c r="J401" s="44">
        <v>4.3</v>
      </c>
      <c r="K401" s="44">
        <v>4.3</v>
      </c>
      <c r="L401" s="44">
        <v>4.3</v>
      </c>
      <c r="M401" s="44">
        <v>4.3</v>
      </c>
      <c r="N401" s="44">
        <v>4.3</v>
      </c>
      <c r="O401" s="44">
        <v>4.3</v>
      </c>
      <c r="P401" s="44">
        <v>4.3</v>
      </c>
      <c r="Q401" s="44">
        <v>4.3</v>
      </c>
      <c r="R401" s="44">
        <v>4.3</v>
      </c>
      <c r="S401" s="44">
        <v>4.3</v>
      </c>
      <c r="T401" s="44">
        <v>4.3</v>
      </c>
      <c r="U401" s="44">
        <v>4.3</v>
      </c>
      <c r="V401" s="44">
        <v>4.3</v>
      </c>
      <c r="W401" s="44">
        <v>4.3</v>
      </c>
      <c r="X401" s="44">
        <v>4.3</v>
      </c>
      <c r="Y401" s="44">
        <v>4.3</v>
      </c>
      <c r="Z401" s="44">
        <v>4.3</v>
      </c>
      <c r="AA401" s="44">
        <v>4.3</v>
      </c>
    </row>
    <row r="402" spans="1:27" ht="12.75" customHeight="1" outlineLevel="1" x14ac:dyDescent="0.2">
      <c r="A402" s="97" t="s">
        <v>1400</v>
      </c>
      <c r="B402" s="63" t="s">
        <v>81</v>
      </c>
      <c r="C402" s="43" t="s">
        <v>79</v>
      </c>
      <c r="D402" s="44">
        <f>$D$11</f>
        <v>216.36</v>
      </c>
      <c r="E402" s="44">
        <f t="shared" ref="E402:AA402" si="233">$D$11</f>
        <v>216.36</v>
      </c>
      <c r="F402" s="44">
        <f t="shared" si="233"/>
        <v>216.36</v>
      </c>
      <c r="G402" s="44">
        <f t="shared" si="233"/>
        <v>216.36</v>
      </c>
      <c r="H402" s="44">
        <f t="shared" si="233"/>
        <v>216.36</v>
      </c>
      <c r="I402" s="44">
        <f t="shared" si="233"/>
        <v>216.36</v>
      </c>
      <c r="J402" s="44">
        <f t="shared" si="233"/>
        <v>216.36</v>
      </c>
      <c r="K402" s="44">
        <f t="shared" si="233"/>
        <v>216.36</v>
      </c>
      <c r="L402" s="44">
        <f t="shared" si="233"/>
        <v>216.36</v>
      </c>
      <c r="M402" s="44">
        <f t="shared" si="233"/>
        <v>216.36</v>
      </c>
      <c r="N402" s="44">
        <f t="shared" si="233"/>
        <v>216.36</v>
      </c>
      <c r="O402" s="44">
        <f t="shared" si="233"/>
        <v>216.36</v>
      </c>
      <c r="P402" s="44">
        <f t="shared" si="233"/>
        <v>216.36</v>
      </c>
      <c r="Q402" s="44">
        <f t="shared" si="233"/>
        <v>216.36</v>
      </c>
      <c r="R402" s="44">
        <f>$D$11</f>
        <v>216.36</v>
      </c>
      <c r="S402" s="44">
        <f t="shared" si="233"/>
        <v>216.36</v>
      </c>
      <c r="T402" s="44">
        <f t="shared" si="233"/>
        <v>216.36</v>
      </c>
      <c r="U402" s="44">
        <f t="shared" si="233"/>
        <v>216.36</v>
      </c>
      <c r="V402" s="44">
        <f t="shared" si="233"/>
        <v>216.36</v>
      </c>
      <c r="W402" s="44">
        <f t="shared" si="233"/>
        <v>216.36</v>
      </c>
      <c r="X402" s="44">
        <f t="shared" si="233"/>
        <v>216.36</v>
      </c>
      <c r="Y402" s="44">
        <f t="shared" si="233"/>
        <v>216.36</v>
      </c>
      <c r="Z402" s="44">
        <f t="shared" si="233"/>
        <v>216.36</v>
      </c>
      <c r="AA402" s="44">
        <f t="shared" si="233"/>
        <v>216.36</v>
      </c>
    </row>
    <row r="403" spans="1:27" ht="12.75" customHeight="1" x14ac:dyDescent="0.2">
      <c r="A403" s="96" t="s">
        <v>1401</v>
      </c>
      <c r="B403" s="28" t="str">
        <f>"19"&amp;"."&amp;$B$640&amp;"."&amp;$B$641</f>
        <v>19.04.2024</v>
      </c>
      <c r="C403" s="88" t="s">
        <v>76</v>
      </c>
      <c r="D403" s="89">
        <f>ROUND(((D404+D405+D407+D406)/1000),5)</f>
        <v>1.5911299999999999</v>
      </c>
      <c r="E403" s="89">
        <f>ROUND(((E404+E405+E407+E406)/1000),5)</f>
        <v>1.5123899999999999</v>
      </c>
      <c r="F403" s="89">
        <f>ROUND(((F404+F405+F407+F406)/1000),5)</f>
        <v>1.49492</v>
      </c>
      <c r="G403" s="89">
        <f t="shared" ref="G403:AA403" si="234">ROUND(((G404+G405+G407+G406)/1000),5)</f>
        <v>1.4394899999999999</v>
      </c>
      <c r="H403" s="89">
        <f t="shared" si="234"/>
        <v>1.44187</v>
      </c>
      <c r="I403" s="89">
        <f t="shared" si="234"/>
        <v>1.5627200000000001</v>
      </c>
      <c r="J403" s="89">
        <f t="shared" si="234"/>
        <v>1.6742600000000001</v>
      </c>
      <c r="K403" s="89">
        <f t="shared" si="234"/>
        <v>1.9655899999999999</v>
      </c>
      <c r="L403" s="89">
        <f t="shared" si="234"/>
        <v>2.43405</v>
      </c>
      <c r="M403" s="89">
        <f t="shared" si="234"/>
        <v>2.4995500000000002</v>
      </c>
      <c r="N403" s="89">
        <f t="shared" si="234"/>
        <v>2.52922</v>
      </c>
      <c r="O403" s="89">
        <f t="shared" si="234"/>
        <v>2.5628600000000001</v>
      </c>
      <c r="P403" s="89">
        <f t="shared" si="234"/>
        <v>2.5656599999999998</v>
      </c>
      <c r="Q403" s="89">
        <f t="shared" si="234"/>
        <v>2.5953499999999998</v>
      </c>
      <c r="R403" s="89">
        <f t="shared" si="234"/>
        <v>2.5947</v>
      </c>
      <c r="S403" s="89">
        <f t="shared" si="234"/>
        <v>2.5405099999999998</v>
      </c>
      <c r="T403" s="89">
        <f t="shared" si="234"/>
        <v>2.5013200000000002</v>
      </c>
      <c r="U403" s="89">
        <f t="shared" si="234"/>
        <v>2.46801</v>
      </c>
      <c r="V403" s="89">
        <f t="shared" si="234"/>
        <v>2.4313600000000002</v>
      </c>
      <c r="W403" s="89">
        <f t="shared" si="234"/>
        <v>2.4672999999999998</v>
      </c>
      <c r="X403" s="89">
        <f t="shared" si="234"/>
        <v>2.5104700000000002</v>
      </c>
      <c r="Y403" s="89">
        <f t="shared" si="234"/>
        <v>2.4535999999999998</v>
      </c>
      <c r="Z403" s="89">
        <f t="shared" si="234"/>
        <v>1.9738100000000001</v>
      </c>
      <c r="AA403" s="89">
        <f t="shared" si="234"/>
        <v>1.7340800000000001</v>
      </c>
    </row>
    <row r="404" spans="1:27" ht="12.75" customHeight="1" outlineLevel="1" x14ac:dyDescent="0.2">
      <c r="A404" s="97" t="s">
        <v>1402</v>
      </c>
      <c r="B404" s="63" t="s">
        <v>242</v>
      </c>
      <c r="C404" s="43" t="s">
        <v>79</v>
      </c>
      <c r="D404" s="44">
        <v>1153.44</v>
      </c>
      <c r="E404" s="44">
        <v>1074.7</v>
      </c>
      <c r="F404" s="44">
        <v>1057.23</v>
      </c>
      <c r="G404" s="44">
        <v>1001.8</v>
      </c>
      <c r="H404" s="44">
        <v>1004.18</v>
      </c>
      <c r="I404" s="44">
        <v>1125.03</v>
      </c>
      <c r="J404" s="44">
        <v>1236.57</v>
      </c>
      <c r="K404" s="44">
        <v>1527.9</v>
      </c>
      <c r="L404" s="44">
        <v>1996.36</v>
      </c>
      <c r="M404" s="44">
        <v>2061.86</v>
      </c>
      <c r="N404" s="44">
        <v>2091.5300000000002</v>
      </c>
      <c r="O404" s="44">
        <v>2125.17</v>
      </c>
      <c r="P404" s="44">
        <v>2127.9699999999998</v>
      </c>
      <c r="Q404" s="44">
        <v>2157.66</v>
      </c>
      <c r="R404" s="44">
        <v>2157.0100000000002</v>
      </c>
      <c r="S404" s="44">
        <v>2102.8200000000002</v>
      </c>
      <c r="T404" s="44">
        <v>2063.63</v>
      </c>
      <c r="U404" s="44">
        <v>2030.32</v>
      </c>
      <c r="V404" s="44">
        <v>1993.67</v>
      </c>
      <c r="W404" s="44">
        <v>2029.61</v>
      </c>
      <c r="X404" s="44">
        <v>2072.7800000000002</v>
      </c>
      <c r="Y404" s="44">
        <v>2015.91</v>
      </c>
      <c r="Z404" s="44">
        <v>1536.12</v>
      </c>
      <c r="AA404" s="44">
        <v>1296.3900000000001</v>
      </c>
    </row>
    <row r="405" spans="1:27" ht="12.75" customHeight="1" outlineLevel="1" x14ac:dyDescent="0.2">
      <c r="A405" s="97" t="s">
        <v>1403</v>
      </c>
      <c r="B405" s="63" t="s">
        <v>90</v>
      </c>
      <c r="C405" s="43" t="s">
        <v>79</v>
      </c>
      <c r="D405" s="44">
        <f>$D$315</f>
        <v>217.03</v>
      </c>
      <c r="E405" s="44">
        <f t="shared" ref="E405:AA405" si="235">$D$315</f>
        <v>217.03</v>
      </c>
      <c r="F405" s="44">
        <f t="shared" si="235"/>
        <v>217.03</v>
      </c>
      <c r="G405" s="44">
        <f t="shared" si="235"/>
        <v>217.03</v>
      </c>
      <c r="H405" s="44">
        <f t="shared" si="235"/>
        <v>217.03</v>
      </c>
      <c r="I405" s="44">
        <f t="shared" si="235"/>
        <v>217.03</v>
      </c>
      <c r="J405" s="44">
        <f t="shared" si="235"/>
        <v>217.03</v>
      </c>
      <c r="K405" s="44">
        <f t="shared" si="235"/>
        <v>217.03</v>
      </c>
      <c r="L405" s="44">
        <f t="shared" si="235"/>
        <v>217.03</v>
      </c>
      <c r="M405" s="44">
        <f t="shared" si="235"/>
        <v>217.03</v>
      </c>
      <c r="N405" s="44">
        <f t="shared" si="235"/>
        <v>217.03</v>
      </c>
      <c r="O405" s="44">
        <f t="shared" si="235"/>
        <v>217.03</v>
      </c>
      <c r="P405" s="44">
        <f t="shared" si="235"/>
        <v>217.03</v>
      </c>
      <c r="Q405" s="44">
        <f t="shared" si="235"/>
        <v>217.03</v>
      </c>
      <c r="R405" s="44">
        <f t="shared" si="235"/>
        <v>217.03</v>
      </c>
      <c r="S405" s="44">
        <f t="shared" si="235"/>
        <v>217.03</v>
      </c>
      <c r="T405" s="44">
        <f t="shared" si="235"/>
        <v>217.03</v>
      </c>
      <c r="U405" s="44">
        <f t="shared" si="235"/>
        <v>217.03</v>
      </c>
      <c r="V405" s="44">
        <f t="shared" si="235"/>
        <v>217.03</v>
      </c>
      <c r="W405" s="44">
        <f t="shared" si="235"/>
        <v>217.03</v>
      </c>
      <c r="X405" s="44">
        <f t="shared" si="235"/>
        <v>217.03</v>
      </c>
      <c r="Y405" s="44">
        <f t="shared" si="235"/>
        <v>217.03</v>
      </c>
      <c r="Z405" s="44">
        <f t="shared" si="235"/>
        <v>217.03</v>
      </c>
      <c r="AA405" s="44">
        <f t="shared" si="235"/>
        <v>217.03</v>
      </c>
    </row>
    <row r="406" spans="1:27" ht="12.75" customHeight="1" outlineLevel="1" x14ac:dyDescent="0.2">
      <c r="A406" s="97" t="s">
        <v>1404</v>
      </c>
      <c r="B406" s="63" t="s">
        <v>83</v>
      </c>
      <c r="C406" s="43" t="s">
        <v>79</v>
      </c>
      <c r="D406" s="109">
        <v>4.3</v>
      </c>
      <c r="E406" s="109">
        <v>4.3</v>
      </c>
      <c r="F406" s="109">
        <v>4.3</v>
      </c>
      <c r="G406" s="109">
        <v>4.3</v>
      </c>
      <c r="H406" s="109">
        <v>4.3</v>
      </c>
      <c r="I406" s="109">
        <v>4.3</v>
      </c>
      <c r="J406" s="109">
        <v>4.3</v>
      </c>
      <c r="K406" s="109">
        <v>4.3</v>
      </c>
      <c r="L406" s="109">
        <v>4.3</v>
      </c>
      <c r="M406" s="109">
        <v>4.3</v>
      </c>
      <c r="N406" s="109">
        <v>4.3</v>
      </c>
      <c r="O406" s="109">
        <v>4.3</v>
      </c>
      <c r="P406" s="109">
        <v>4.3</v>
      </c>
      <c r="Q406" s="109">
        <v>4.3</v>
      </c>
      <c r="R406" s="109">
        <v>4.3</v>
      </c>
      <c r="S406" s="109">
        <v>4.3</v>
      </c>
      <c r="T406" s="109">
        <v>4.3</v>
      </c>
      <c r="U406" s="109">
        <v>4.3</v>
      </c>
      <c r="V406" s="109">
        <v>4.3</v>
      </c>
      <c r="W406" s="109">
        <v>4.3</v>
      </c>
      <c r="X406" s="109">
        <v>4.3</v>
      </c>
      <c r="Y406" s="109">
        <v>4.3</v>
      </c>
      <c r="Z406" s="109">
        <v>4.3</v>
      </c>
      <c r="AA406" s="109">
        <v>4.3</v>
      </c>
    </row>
    <row r="407" spans="1:27" ht="12.75" customHeight="1" outlineLevel="1" x14ac:dyDescent="0.2">
      <c r="A407" s="97" t="s">
        <v>1405</v>
      </c>
      <c r="B407" s="63" t="s">
        <v>81</v>
      </c>
      <c r="C407" s="43" t="s">
        <v>79</v>
      </c>
      <c r="D407" s="44">
        <f>$D$11</f>
        <v>216.36</v>
      </c>
      <c r="E407" s="44">
        <f t="shared" ref="E407:AA407" si="236">$D$11</f>
        <v>216.36</v>
      </c>
      <c r="F407" s="44">
        <f t="shared" si="236"/>
        <v>216.36</v>
      </c>
      <c r="G407" s="44">
        <f t="shared" si="236"/>
        <v>216.36</v>
      </c>
      <c r="H407" s="44">
        <f t="shared" si="236"/>
        <v>216.36</v>
      </c>
      <c r="I407" s="44">
        <f t="shared" si="236"/>
        <v>216.36</v>
      </c>
      <c r="J407" s="44">
        <f t="shared" si="236"/>
        <v>216.36</v>
      </c>
      <c r="K407" s="44">
        <f t="shared" si="236"/>
        <v>216.36</v>
      </c>
      <c r="L407" s="44">
        <f t="shared" si="236"/>
        <v>216.36</v>
      </c>
      <c r="M407" s="44">
        <f t="shared" si="236"/>
        <v>216.36</v>
      </c>
      <c r="N407" s="44">
        <f t="shared" si="236"/>
        <v>216.36</v>
      </c>
      <c r="O407" s="44">
        <f t="shared" si="236"/>
        <v>216.36</v>
      </c>
      <c r="P407" s="44">
        <f t="shared" si="236"/>
        <v>216.36</v>
      </c>
      <c r="Q407" s="44">
        <f t="shared" si="236"/>
        <v>216.36</v>
      </c>
      <c r="R407" s="44">
        <f>$D$11</f>
        <v>216.36</v>
      </c>
      <c r="S407" s="44">
        <f t="shared" si="236"/>
        <v>216.36</v>
      </c>
      <c r="T407" s="44">
        <f t="shared" si="236"/>
        <v>216.36</v>
      </c>
      <c r="U407" s="44">
        <f t="shared" si="236"/>
        <v>216.36</v>
      </c>
      <c r="V407" s="44">
        <f t="shared" si="236"/>
        <v>216.36</v>
      </c>
      <c r="W407" s="44">
        <f t="shared" si="236"/>
        <v>216.36</v>
      </c>
      <c r="X407" s="44">
        <f t="shared" si="236"/>
        <v>216.36</v>
      </c>
      <c r="Y407" s="44">
        <f t="shared" si="236"/>
        <v>216.36</v>
      </c>
      <c r="Z407" s="44">
        <f t="shared" si="236"/>
        <v>216.36</v>
      </c>
      <c r="AA407" s="44">
        <f t="shared" si="236"/>
        <v>216.36</v>
      </c>
    </row>
    <row r="408" spans="1:27" ht="12.75" customHeight="1" x14ac:dyDescent="0.2">
      <c r="A408" s="96" t="s">
        <v>1406</v>
      </c>
      <c r="B408" s="28" t="str">
        <f>"20"&amp;"."&amp;$B$640&amp;"."&amp;$B$641</f>
        <v>20.04.2024</v>
      </c>
      <c r="C408" s="88" t="s">
        <v>76</v>
      </c>
      <c r="D408" s="89">
        <f>ROUND(((D409+D410+D412+D411)/1000),5)</f>
        <v>1.7032</v>
      </c>
      <c r="E408" s="89">
        <f>ROUND(((E409+E410+E412+E411)/1000),5)</f>
        <v>1.6319999999999999</v>
      </c>
      <c r="F408" s="89">
        <f>ROUND(((F409+F410+F412+F411)/1000),5)</f>
        <v>1.60449</v>
      </c>
      <c r="G408" s="89">
        <f t="shared" ref="G408:AA408" si="237">ROUND(((G409+G410+G412+G411)/1000),5)</f>
        <v>1.5720400000000001</v>
      </c>
      <c r="H408" s="89">
        <f t="shared" si="237"/>
        <v>1.6030199999999999</v>
      </c>
      <c r="I408" s="89">
        <f t="shared" si="237"/>
        <v>1.6105100000000001</v>
      </c>
      <c r="J408" s="89">
        <f t="shared" si="237"/>
        <v>1.6142099999999999</v>
      </c>
      <c r="K408" s="89">
        <f t="shared" si="237"/>
        <v>1.70607</v>
      </c>
      <c r="L408" s="89">
        <f t="shared" si="237"/>
        <v>1.95749</v>
      </c>
      <c r="M408" s="89">
        <f t="shared" si="237"/>
        <v>2.0244599999999999</v>
      </c>
      <c r="N408" s="89">
        <f t="shared" si="237"/>
        <v>2.2162500000000001</v>
      </c>
      <c r="O408" s="89">
        <f t="shared" si="237"/>
        <v>2.47174</v>
      </c>
      <c r="P408" s="89">
        <f t="shared" si="237"/>
        <v>2.4074599999999999</v>
      </c>
      <c r="Q408" s="89">
        <f t="shared" si="237"/>
        <v>2.4030900000000002</v>
      </c>
      <c r="R408" s="89">
        <f t="shared" si="237"/>
        <v>2.3308</v>
      </c>
      <c r="S408" s="89">
        <f t="shared" si="237"/>
        <v>2.2776200000000002</v>
      </c>
      <c r="T408" s="89">
        <f t="shared" si="237"/>
        <v>2.2460499999999999</v>
      </c>
      <c r="U408" s="89">
        <f t="shared" si="237"/>
        <v>2.01261</v>
      </c>
      <c r="V408" s="89">
        <f t="shared" si="237"/>
        <v>2.00604</v>
      </c>
      <c r="W408" s="89">
        <f t="shared" si="237"/>
        <v>2.03091</v>
      </c>
      <c r="X408" s="89">
        <f t="shared" si="237"/>
        <v>2.06575</v>
      </c>
      <c r="Y408" s="89">
        <f t="shared" si="237"/>
        <v>2.0395400000000001</v>
      </c>
      <c r="Z408" s="89">
        <f t="shared" si="237"/>
        <v>1.76983</v>
      </c>
      <c r="AA408" s="89">
        <f t="shared" si="237"/>
        <v>1.7061999999999999</v>
      </c>
    </row>
    <row r="409" spans="1:27" ht="12.75" customHeight="1" outlineLevel="1" x14ac:dyDescent="0.2">
      <c r="A409" s="97" t="s">
        <v>1407</v>
      </c>
      <c r="B409" s="63" t="s">
        <v>242</v>
      </c>
      <c r="C409" s="43" t="s">
        <v>79</v>
      </c>
      <c r="D409" s="44">
        <v>1265.51</v>
      </c>
      <c r="E409" s="44">
        <v>1194.31</v>
      </c>
      <c r="F409" s="44">
        <v>1166.8</v>
      </c>
      <c r="G409" s="44">
        <v>1134.3499999999999</v>
      </c>
      <c r="H409" s="44">
        <v>1165.33</v>
      </c>
      <c r="I409" s="44">
        <v>1172.82</v>
      </c>
      <c r="J409" s="44">
        <v>1176.52</v>
      </c>
      <c r="K409" s="44">
        <v>1268.3800000000001</v>
      </c>
      <c r="L409" s="44">
        <v>1519.8</v>
      </c>
      <c r="M409" s="44">
        <v>1586.77</v>
      </c>
      <c r="N409" s="44">
        <v>1778.56</v>
      </c>
      <c r="O409" s="44">
        <v>2034.05</v>
      </c>
      <c r="P409" s="44">
        <v>1969.77</v>
      </c>
      <c r="Q409" s="44">
        <v>1965.4</v>
      </c>
      <c r="R409" s="44">
        <v>1893.11</v>
      </c>
      <c r="S409" s="44">
        <v>1839.93</v>
      </c>
      <c r="T409" s="44">
        <v>1808.36</v>
      </c>
      <c r="U409" s="44">
        <v>1574.92</v>
      </c>
      <c r="V409" s="44">
        <v>1568.35</v>
      </c>
      <c r="W409" s="44">
        <v>1593.22</v>
      </c>
      <c r="X409" s="44">
        <v>1628.06</v>
      </c>
      <c r="Y409" s="44">
        <v>1601.85</v>
      </c>
      <c r="Z409" s="44">
        <v>1332.14</v>
      </c>
      <c r="AA409" s="44">
        <v>1268.51</v>
      </c>
    </row>
    <row r="410" spans="1:27" ht="12.75" customHeight="1" outlineLevel="1" x14ac:dyDescent="0.2">
      <c r="A410" s="97" t="s">
        <v>1408</v>
      </c>
      <c r="B410" s="63" t="s">
        <v>90</v>
      </c>
      <c r="C410" s="43" t="s">
        <v>79</v>
      </c>
      <c r="D410" s="44">
        <f>$D$315</f>
        <v>217.03</v>
      </c>
      <c r="E410" s="44">
        <f t="shared" ref="E410:AA410" si="238">$D$315</f>
        <v>217.03</v>
      </c>
      <c r="F410" s="44">
        <f t="shared" si="238"/>
        <v>217.03</v>
      </c>
      <c r="G410" s="44">
        <f t="shared" si="238"/>
        <v>217.03</v>
      </c>
      <c r="H410" s="44">
        <f t="shared" si="238"/>
        <v>217.03</v>
      </c>
      <c r="I410" s="44">
        <f t="shared" si="238"/>
        <v>217.03</v>
      </c>
      <c r="J410" s="44">
        <f t="shared" si="238"/>
        <v>217.03</v>
      </c>
      <c r="K410" s="44">
        <f t="shared" si="238"/>
        <v>217.03</v>
      </c>
      <c r="L410" s="44">
        <f t="shared" si="238"/>
        <v>217.03</v>
      </c>
      <c r="M410" s="44">
        <f t="shared" si="238"/>
        <v>217.03</v>
      </c>
      <c r="N410" s="44">
        <f t="shared" si="238"/>
        <v>217.03</v>
      </c>
      <c r="O410" s="44">
        <f t="shared" si="238"/>
        <v>217.03</v>
      </c>
      <c r="P410" s="44">
        <f t="shared" si="238"/>
        <v>217.03</v>
      </c>
      <c r="Q410" s="44">
        <f t="shared" si="238"/>
        <v>217.03</v>
      </c>
      <c r="R410" s="44">
        <f t="shared" si="238"/>
        <v>217.03</v>
      </c>
      <c r="S410" s="44">
        <f t="shared" si="238"/>
        <v>217.03</v>
      </c>
      <c r="T410" s="44">
        <f t="shared" si="238"/>
        <v>217.03</v>
      </c>
      <c r="U410" s="44">
        <f t="shared" si="238"/>
        <v>217.03</v>
      </c>
      <c r="V410" s="44">
        <f t="shared" si="238"/>
        <v>217.03</v>
      </c>
      <c r="W410" s="44">
        <f t="shared" si="238"/>
        <v>217.03</v>
      </c>
      <c r="X410" s="44">
        <f t="shared" si="238"/>
        <v>217.03</v>
      </c>
      <c r="Y410" s="44">
        <f t="shared" si="238"/>
        <v>217.03</v>
      </c>
      <c r="Z410" s="44">
        <f t="shared" si="238"/>
        <v>217.03</v>
      </c>
      <c r="AA410" s="44">
        <f t="shared" si="238"/>
        <v>217.03</v>
      </c>
    </row>
    <row r="411" spans="1:27" ht="12.75" customHeight="1" outlineLevel="1" x14ac:dyDescent="0.2">
      <c r="A411" s="97" t="s">
        <v>1409</v>
      </c>
      <c r="B411" s="63" t="s">
        <v>83</v>
      </c>
      <c r="C411" s="43" t="s">
        <v>79</v>
      </c>
      <c r="D411" s="44">
        <v>4.3</v>
      </c>
      <c r="E411" s="44">
        <v>4.3</v>
      </c>
      <c r="F411" s="44">
        <v>4.3</v>
      </c>
      <c r="G411" s="44">
        <v>4.3</v>
      </c>
      <c r="H411" s="44">
        <v>4.3</v>
      </c>
      <c r="I411" s="44">
        <v>4.3</v>
      </c>
      <c r="J411" s="44">
        <v>4.3</v>
      </c>
      <c r="K411" s="44">
        <v>4.3</v>
      </c>
      <c r="L411" s="44">
        <v>4.3</v>
      </c>
      <c r="M411" s="44">
        <v>4.3</v>
      </c>
      <c r="N411" s="44">
        <v>4.3</v>
      </c>
      <c r="O411" s="44">
        <v>4.3</v>
      </c>
      <c r="P411" s="44">
        <v>4.3</v>
      </c>
      <c r="Q411" s="44">
        <v>4.3</v>
      </c>
      <c r="R411" s="44">
        <v>4.3</v>
      </c>
      <c r="S411" s="44">
        <v>4.3</v>
      </c>
      <c r="T411" s="44">
        <v>4.3</v>
      </c>
      <c r="U411" s="44">
        <v>4.3</v>
      </c>
      <c r="V411" s="44">
        <v>4.3</v>
      </c>
      <c r="W411" s="44">
        <v>4.3</v>
      </c>
      <c r="X411" s="44">
        <v>4.3</v>
      </c>
      <c r="Y411" s="44">
        <v>4.3</v>
      </c>
      <c r="Z411" s="44">
        <v>4.3</v>
      </c>
      <c r="AA411" s="44">
        <v>4.3</v>
      </c>
    </row>
    <row r="412" spans="1:27" ht="12.75" customHeight="1" outlineLevel="1" x14ac:dyDescent="0.2">
      <c r="A412" s="97" t="s">
        <v>1410</v>
      </c>
      <c r="B412" s="63" t="s">
        <v>81</v>
      </c>
      <c r="C412" s="43" t="s">
        <v>79</v>
      </c>
      <c r="D412" s="44">
        <f>$D$11</f>
        <v>216.36</v>
      </c>
      <c r="E412" s="44">
        <f t="shared" ref="E412:AA412" si="239">$D$11</f>
        <v>216.36</v>
      </c>
      <c r="F412" s="44">
        <f t="shared" si="239"/>
        <v>216.36</v>
      </c>
      <c r="G412" s="44">
        <f t="shared" si="239"/>
        <v>216.36</v>
      </c>
      <c r="H412" s="44">
        <f t="shared" si="239"/>
        <v>216.36</v>
      </c>
      <c r="I412" s="44">
        <f t="shared" si="239"/>
        <v>216.36</v>
      </c>
      <c r="J412" s="44">
        <f t="shared" si="239"/>
        <v>216.36</v>
      </c>
      <c r="K412" s="44">
        <f t="shared" si="239"/>
        <v>216.36</v>
      </c>
      <c r="L412" s="44">
        <f t="shared" si="239"/>
        <v>216.36</v>
      </c>
      <c r="M412" s="44">
        <f t="shared" si="239"/>
        <v>216.36</v>
      </c>
      <c r="N412" s="44">
        <f t="shared" si="239"/>
        <v>216.36</v>
      </c>
      <c r="O412" s="44">
        <f t="shared" si="239"/>
        <v>216.36</v>
      </c>
      <c r="P412" s="44">
        <f t="shared" si="239"/>
        <v>216.36</v>
      </c>
      <c r="Q412" s="44">
        <f t="shared" si="239"/>
        <v>216.36</v>
      </c>
      <c r="R412" s="44">
        <f>$D$11</f>
        <v>216.36</v>
      </c>
      <c r="S412" s="44">
        <f t="shared" si="239"/>
        <v>216.36</v>
      </c>
      <c r="T412" s="44">
        <f t="shared" si="239"/>
        <v>216.36</v>
      </c>
      <c r="U412" s="44">
        <f t="shared" si="239"/>
        <v>216.36</v>
      </c>
      <c r="V412" s="44">
        <f t="shared" si="239"/>
        <v>216.36</v>
      </c>
      <c r="W412" s="44">
        <f t="shared" si="239"/>
        <v>216.36</v>
      </c>
      <c r="X412" s="44">
        <f t="shared" si="239"/>
        <v>216.36</v>
      </c>
      <c r="Y412" s="44">
        <f t="shared" si="239"/>
        <v>216.36</v>
      </c>
      <c r="Z412" s="44">
        <f t="shared" si="239"/>
        <v>216.36</v>
      </c>
      <c r="AA412" s="44">
        <f t="shared" si="239"/>
        <v>216.36</v>
      </c>
    </row>
    <row r="413" spans="1:27" ht="12.75" customHeight="1" x14ac:dyDescent="0.2">
      <c r="A413" s="96" t="s">
        <v>1411</v>
      </c>
      <c r="B413" s="28" t="str">
        <f>"21"&amp;"."&amp;$B$640&amp;"."&amp;$B$641</f>
        <v>21.04.2024</v>
      </c>
      <c r="C413" s="88" t="s">
        <v>76</v>
      </c>
      <c r="D413" s="89">
        <f>ROUND(((D414+D415+D417+D416)/1000),5)</f>
        <v>1.65995</v>
      </c>
      <c r="E413" s="89">
        <f>ROUND(((E414+E415+E417+E416)/1000),5)</f>
        <v>1.5980700000000001</v>
      </c>
      <c r="F413" s="89">
        <f>ROUND(((F414+F415+F417+F416)/1000),5)</f>
        <v>1.51864</v>
      </c>
      <c r="G413" s="89">
        <f t="shared" ref="G413:AA413" si="240">ROUND(((G414+G415+G417+G416)/1000),5)</f>
        <v>1.5056</v>
      </c>
      <c r="H413" s="89">
        <f t="shared" si="240"/>
        <v>1.50935</v>
      </c>
      <c r="I413" s="89">
        <f t="shared" si="240"/>
        <v>1.5378000000000001</v>
      </c>
      <c r="J413" s="89">
        <f t="shared" si="240"/>
        <v>1.4994499999999999</v>
      </c>
      <c r="K413" s="89">
        <f t="shared" si="240"/>
        <v>1.59961</v>
      </c>
      <c r="L413" s="89">
        <f t="shared" si="240"/>
        <v>1.7854099999999999</v>
      </c>
      <c r="M413" s="89">
        <f t="shared" si="240"/>
        <v>1.9770000000000001</v>
      </c>
      <c r="N413" s="89">
        <f t="shared" si="240"/>
        <v>2.0470799999999998</v>
      </c>
      <c r="O413" s="89">
        <f t="shared" si="240"/>
        <v>2.04373</v>
      </c>
      <c r="P413" s="89">
        <f t="shared" si="240"/>
        <v>2.0588199999999999</v>
      </c>
      <c r="Q413" s="89">
        <f t="shared" si="240"/>
        <v>2.0618099999999999</v>
      </c>
      <c r="R413" s="89">
        <f t="shared" si="240"/>
        <v>2.04834</v>
      </c>
      <c r="S413" s="89">
        <f t="shared" si="240"/>
        <v>2.0027499999999998</v>
      </c>
      <c r="T413" s="89">
        <f t="shared" si="240"/>
        <v>2.0077500000000001</v>
      </c>
      <c r="U413" s="89">
        <f t="shared" si="240"/>
        <v>2.0256500000000002</v>
      </c>
      <c r="V413" s="89">
        <f t="shared" si="240"/>
        <v>2.0509499999999998</v>
      </c>
      <c r="W413" s="89">
        <f t="shared" si="240"/>
        <v>2.1886000000000001</v>
      </c>
      <c r="X413" s="89">
        <f t="shared" si="240"/>
        <v>2.2886600000000001</v>
      </c>
      <c r="Y413" s="89">
        <f t="shared" si="240"/>
        <v>2.0828199999999999</v>
      </c>
      <c r="Z413" s="89">
        <f t="shared" si="240"/>
        <v>1.77854</v>
      </c>
      <c r="AA413" s="89">
        <f t="shared" si="240"/>
        <v>1.6635899999999999</v>
      </c>
    </row>
    <row r="414" spans="1:27" ht="12.75" customHeight="1" outlineLevel="1" x14ac:dyDescent="0.2">
      <c r="A414" s="97" t="s">
        <v>1412</v>
      </c>
      <c r="B414" s="63" t="s">
        <v>242</v>
      </c>
      <c r="C414" s="43" t="s">
        <v>79</v>
      </c>
      <c r="D414" s="44">
        <v>1222.26</v>
      </c>
      <c r="E414" s="44">
        <v>1160.3800000000001</v>
      </c>
      <c r="F414" s="44">
        <v>1080.95</v>
      </c>
      <c r="G414" s="44">
        <v>1067.9100000000001</v>
      </c>
      <c r="H414" s="44">
        <v>1071.6600000000001</v>
      </c>
      <c r="I414" s="44">
        <v>1100.1099999999999</v>
      </c>
      <c r="J414" s="44">
        <v>1061.76</v>
      </c>
      <c r="K414" s="44">
        <v>1161.92</v>
      </c>
      <c r="L414" s="44">
        <v>1347.72</v>
      </c>
      <c r="M414" s="44">
        <v>1539.31</v>
      </c>
      <c r="N414" s="44">
        <v>1609.39</v>
      </c>
      <c r="O414" s="44">
        <v>1606.04</v>
      </c>
      <c r="P414" s="44">
        <v>1621.13</v>
      </c>
      <c r="Q414" s="44">
        <v>1624.12</v>
      </c>
      <c r="R414" s="44">
        <v>1610.65</v>
      </c>
      <c r="S414" s="44">
        <v>1565.06</v>
      </c>
      <c r="T414" s="44">
        <v>1570.06</v>
      </c>
      <c r="U414" s="44">
        <v>1587.96</v>
      </c>
      <c r="V414" s="44">
        <v>1613.26</v>
      </c>
      <c r="W414" s="44">
        <v>1750.91</v>
      </c>
      <c r="X414" s="44">
        <v>1850.97</v>
      </c>
      <c r="Y414" s="44">
        <v>1645.13</v>
      </c>
      <c r="Z414" s="44">
        <v>1340.85</v>
      </c>
      <c r="AA414" s="44">
        <v>1225.9000000000001</v>
      </c>
    </row>
    <row r="415" spans="1:27" ht="12.75" customHeight="1" outlineLevel="1" x14ac:dyDescent="0.2">
      <c r="A415" s="97" t="s">
        <v>1413</v>
      </c>
      <c r="B415" s="63" t="s">
        <v>90</v>
      </c>
      <c r="C415" s="43" t="s">
        <v>79</v>
      </c>
      <c r="D415" s="44">
        <f>$D$315</f>
        <v>217.03</v>
      </c>
      <c r="E415" s="44">
        <f t="shared" ref="E415:AA415" si="241">$D$315</f>
        <v>217.03</v>
      </c>
      <c r="F415" s="44">
        <f t="shared" si="241"/>
        <v>217.03</v>
      </c>
      <c r="G415" s="44">
        <f t="shared" si="241"/>
        <v>217.03</v>
      </c>
      <c r="H415" s="44">
        <f t="shared" si="241"/>
        <v>217.03</v>
      </c>
      <c r="I415" s="44">
        <f t="shared" si="241"/>
        <v>217.03</v>
      </c>
      <c r="J415" s="44">
        <f t="shared" si="241"/>
        <v>217.03</v>
      </c>
      <c r="K415" s="44">
        <f t="shared" si="241"/>
        <v>217.03</v>
      </c>
      <c r="L415" s="44">
        <f t="shared" si="241"/>
        <v>217.03</v>
      </c>
      <c r="M415" s="44">
        <f t="shared" si="241"/>
        <v>217.03</v>
      </c>
      <c r="N415" s="44">
        <f t="shared" si="241"/>
        <v>217.03</v>
      </c>
      <c r="O415" s="44">
        <f t="shared" si="241"/>
        <v>217.03</v>
      </c>
      <c r="P415" s="44">
        <f t="shared" si="241"/>
        <v>217.03</v>
      </c>
      <c r="Q415" s="44">
        <f t="shared" si="241"/>
        <v>217.03</v>
      </c>
      <c r="R415" s="44">
        <f t="shared" si="241"/>
        <v>217.03</v>
      </c>
      <c r="S415" s="44">
        <f t="shared" si="241"/>
        <v>217.03</v>
      </c>
      <c r="T415" s="44">
        <f t="shared" si="241"/>
        <v>217.03</v>
      </c>
      <c r="U415" s="44">
        <f t="shared" si="241"/>
        <v>217.03</v>
      </c>
      <c r="V415" s="44">
        <f t="shared" si="241"/>
        <v>217.03</v>
      </c>
      <c r="W415" s="44">
        <f t="shared" si="241"/>
        <v>217.03</v>
      </c>
      <c r="X415" s="44">
        <f t="shared" si="241"/>
        <v>217.03</v>
      </c>
      <c r="Y415" s="44">
        <f t="shared" si="241"/>
        <v>217.03</v>
      </c>
      <c r="Z415" s="44">
        <f t="shared" si="241"/>
        <v>217.03</v>
      </c>
      <c r="AA415" s="44">
        <f t="shared" si="241"/>
        <v>217.03</v>
      </c>
    </row>
    <row r="416" spans="1:27" ht="12.75" customHeight="1" outlineLevel="1" x14ac:dyDescent="0.2">
      <c r="A416" s="97" t="s">
        <v>1414</v>
      </c>
      <c r="B416" s="63" t="s">
        <v>83</v>
      </c>
      <c r="C416" s="43" t="s">
        <v>79</v>
      </c>
      <c r="D416" s="44">
        <v>4.3</v>
      </c>
      <c r="E416" s="44">
        <v>4.3</v>
      </c>
      <c r="F416" s="44">
        <v>4.3</v>
      </c>
      <c r="G416" s="44">
        <v>4.3</v>
      </c>
      <c r="H416" s="44">
        <v>4.3</v>
      </c>
      <c r="I416" s="44">
        <v>4.3</v>
      </c>
      <c r="J416" s="44">
        <v>4.3</v>
      </c>
      <c r="K416" s="44">
        <v>4.3</v>
      </c>
      <c r="L416" s="44">
        <v>4.3</v>
      </c>
      <c r="M416" s="44">
        <v>4.3</v>
      </c>
      <c r="N416" s="44">
        <v>4.3</v>
      </c>
      <c r="O416" s="44">
        <v>4.3</v>
      </c>
      <c r="P416" s="44">
        <v>4.3</v>
      </c>
      <c r="Q416" s="44">
        <v>4.3</v>
      </c>
      <c r="R416" s="44">
        <v>4.3</v>
      </c>
      <c r="S416" s="44">
        <v>4.3</v>
      </c>
      <c r="T416" s="44">
        <v>4.3</v>
      </c>
      <c r="U416" s="44">
        <v>4.3</v>
      </c>
      <c r="V416" s="44">
        <v>4.3</v>
      </c>
      <c r="W416" s="44">
        <v>4.3</v>
      </c>
      <c r="X416" s="44">
        <v>4.3</v>
      </c>
      <c r="Y416" s="44">
        <v>4.3</v>
      </c>
      <c r="Z416" s="44">
        <v>4.3</v>
      </c>
      <c r="AA416" s="44">
        <v>4.3</v>
      </c>
    </row>
    <row r="417" spans="1:27" ht="12.75" customHeight="1" outlineLevel="1" x14ac:dyDescent="0.2">
      <c r="A417" s="97" t="s">
        <v>1415</v>
      </c>
      <c r="B417" s="63" t="s">
        <v>81</v>
      </c>
      <c r="C417" s="43" t="s">
        <v>79</v>
      </c>
      <c r="D417" s="44">
        <f>$D$11</f>
        <v>216.36</v>
      </c>
      <c r="E417" s="44">
        <f t="shared" ref="E417:AA417" si="242">$D$11</f>
        <v>216.36</v>
      </c>
      <c r="F417" s="44">
        <f t="shared" si="242"/>
        <v>216.36</v>
      </c>
      <c r="G417" s="44">
        <f t="shared" si="242"/>
        <v>216.36</v>
      </c>
      <c r="H417" s="44">
        <f t="shared" si="242"/>
        <v>216.36</v>
      </c>
      <c r="I417" s="44">
        <f t="shared" si="242"/>
        <v>216.36</v>
      </c>
      <c r="J417" s="44">
        <f t="shared" si="242"/>
        <v>216.36</v>
      </c>
      <c r="K417" s="44">
        <f t="shared" si="242"/>
        <v>216.36</v>
      </c>
      <c r="L417" s="44">
        <f t="shared" si="242"/>
        <v>216.36</v>
      </c>
      <c r="M417" s="44">
        <f t="shared" si="242"/>
        <v>216.36</v>
      </c>
      <c r="N417" s="44">
        <f t="shared" si="242"/>
        <v>216.36</v>
      </c>
      <c r="O417" s="44">
        <f t="shared" si="242"/>
        <v>216.36</v>
      </c>
      <c r="P417" s="44">
        <f t="shared" si="242"/>
        <v>216.36</v>
      </c>
      <c r="Q417" s="44">
        <f t="shared" si="242"/>
        <v>216.36</v>
      </c>
      <c r="R417" s="44">
        <f>$D$11</f>
        <v>216.36</v>
      </c>
      <c r="S417" s="44">
        <f t="shared" si="242"/>
        <v>216.36</v>
      </c>
      <c r="T417" s="44">
        <f t="shared" si="242"/>
        <v>216.36</v>
      </c>
      <c r="U417" s="44">
        <f t="shared" si="242"/>
        <v>216.36</v>
      </c>
      <c r="V417" s="44">
        <f t="shared" si="242"/>
        <v>216.36</v>
      </c>
      <c r="W417" s="44">
        <f t="shared" si="242"/>
        <v>216.36</v>
      </c>
      <c r="X417" s="44">
        <f t="shared" si="242"/>
        <v>216.36</v>
      </c>
      <c r="Y417" s="44">
        <f t="shared" si="242"/>
        <v>216.36</v>
      </c>
      <c r="Z417" s="44">
        <f t="shared" si="242"/>
        <v>216.36</v>
      </c>
      <c r="AA417" s="44">
        <f t="shared" si="242"/>
        <v>216.36</v>
      </c>
    </row>
    <row r="418" spans="1:27" ht="12.75" customHeight="1" x14ac:dyDescent="0.2">
      <c r="A418" s="96" t="s">
        <v>1416</v>
      </c>
      <c r="B418" s="28" t="str">
        <f>"22"&amp;"."&amp;$B$640&amp;"."&amp;$B$641</f>
        <v>22.04.2024</v>
      </c>
      <c r="C418" s="88" t="s">
        <v>76</v>
      </c>
      <c r="D418" s="89">
        <f>ROUND(((D419+D420+D422+D421)/1000),5)</f>
        <v>1.59935</v>
      </c>
      <c r="E418" s="89">
        <f>ROUND(((E419+E420+E422+E421)/1000),5)</f>
        <v>1.5043200000000001</v>
      </c>
      <c r="F418" s="89">
        <f>ROUND(((F419+F420+F422+F421)/1000),5)</f>
        <v>1.44052</v>
      </c>
      <c r="G418" s="89">
        <f t="shared" ref="G418:AA418" si="243">ROUND(((G419+G420+G422+G421)/1000),5)</f>
        <v>1.4284699999999999</v>
      </c>
      <c r="H418" s="89">
        <f t="shared" si="243"/>
        <v>1.4538199999999999</v>
      </c>
      <c r="I418" s="89">
        <f t="shared" si="243"/>
        <v>1.59595</v>
      </c>
      <c r="J418" s="89">
        <f t="shared" si="243"/>
        <v>1.6961599999999999</v>
      </c>
      <c r="K418" s="89">
        <f t="shared" si="243"/>
        <v>1.98326</v>
      </c>
      <c r="L418" s="89">
        <f t="shared" si="243"/>
        <v>2.21488</v>
      </c>
      <c r="M418" s="89">
        <f t="shared" si="243"/>
        <v>2.4482400000000002</v>
      </c>
      <c r="N418" s="89">
        <f t="shared" si="243"/>
        <v>2.4751599999999998</v>
      </c>
      <c r="O418" s="89">
        <f t="shared" si="243"/>
        <v>2.52677</v>
      </c>
      <c r="P418" s="89">
        <f t="shared" si="243"/>
        <v>2.5087600000000001</v>
      </c>
      <c r="Q418" s="89">
        <f t="shared" si="243"/>
        <v>2.5216699999999999</v>
      </c>
      <c r="R418" s="89">
        <f t="shared" si="243"/>
        <v>2.4950100000000002</v>
      </c>
      <c r="S418" s="89">
        <f t="shared" si="243"/>
        <v>2.48291</v>
      </c>
      <c r="T418" s="89">
        <f t="shared" si="243"/>
        <v>2.47993</v>
      </c>
      <c r="U418" s="89">
        <f t="shared" si="243"/>
        <v>2.27718</v>
      </c>
      <c r="V418" s="89">
        <f t="shared" si="243"/>
        <v>2.11958</v>
      </c>
      <c r="W418" s="89">
        <f t="shared" si="243"/>
        <v>2.2791899999999998</v>
      </c>
      <c r="X418" s="89">
        <f t="shared" si="243"/>
        <v>2.4330699999999998</v>
      </c>
      <c r="Y418" s="89">
        <f t="shared" si="243"/>
        <v>2.17292</v>
      </c>
      <c r="Z418" s="89">
        <f t="shared" si="243"/>
        <v>1.98262</v>
      </c>
      <c r="AA418" s="89">
        <f t="shared" si="243"/>
        <v>1.7251399999999999</v>
      </c>
    </row>
    <row r="419" spans="1:27" ht="12.75" customHeight="1" outlineLevel="1" x14ac:dyDescent="0.2">
      <c r="A419" s="97" t="s">
        <v>1417</v>
      </c>
      <c r="B419" s="63" t="s">
        <v>242</v>
      </c>
      <c r="C419" s="43" t="s">
        <v>79</v>
      </c>
      <c r="D419" s="44">
        <v>1161.6600000000001</v>
      </c>
      <c r="E419" s="44">
        <v>1066.6300000000001</v>
      </c>
      <c r="F419" s="44">
        <v>1002.83</v>
      </c>
      <c r="G419" s="44">
        <v>990.78</v>
      </c>
      <c r="H419" s="44">
        <v>1016.13</v>
      </c>
      <c r="I419" s="44">
        <v>1158.26</v>
      </c>
      <c r="J419" s="44">
        <v>1258.47</v>
      </c>
      <c r="K419" s="44">
        <v>1545.57</v>
      </c>
      <c r="L419" s="44">
        <v>1777.19</v>
      </c>
      <c r="M419" s="44">
        <v>2010.55</v>
      </c>
      <c r="N419" s="44">
        <v>2037.47</v>
      </c>
      <c r="O419" s="44">
        <v>2089.08</v>
      </c>
      <c r="P419" s="44">
        <v>2071.0700000000002</v>
      </c>
      <c r="Q419" s="44">
        <v>2083.98</v>
      </c>
      <c r="R419" s="44">
        <v>2057.3200000000002</v>
      </c>
      <c r="S419" s="44">
        <v>2045.22</v>
      </c>
      <c r="T419" s="44">
        <v>2042.24</v>
      </c>
      <c r="U419" s="44">
        <v>1839.49</v>
      </c>
      <c r="V419" s="44">
        <v>1681.89</v>
      </c>
      <c r="W419" s="44">
        <v>1841.5</v>
      </c>
      <c r="X419" s="44">
        <v>1995.38</v>
      </c>
      <c r="Y419" s="44">
        <v>1735.23</v>
      </c>
      <c r="Z419" s="44">
        <v>1544.93</v>
      </c>
      <c r="AA419" s="44">
        <v>1287.45</v>
      </c>
    </row>
    <row r="420" spans="1:27" ht="12.75" customHeight="1" outlineLevel="1" x14ac:dyDescent="0.2">
      <c r="A420" s="97" t="s">
        <v>1418</v>
      </c>
      <c r="B420" s="63" t="s">
        <v>90</v>
      </c>
      <c r="C420" s="43" t="s">
        <v>79</v>
      </c>
      <c r="D420" s="44">
        <f>$D$315</f>
        <v>217.03</v>
      </c>
      <c r="E420" s="44">
        <f t="shared" ref="E420:AA420" si="244">$D$315</f>
        <v>217.03</v>
      </c>
      <c r="F420" s="44">
        <f t="shared" si="244"/>
        <v>217.03</v>
      </c>
      <c r="G420" s="44">
        <f t="shared" si="244"/>
        <v>217.03</v>
      </c>
      <c r="H420" s="44">
        <f t="shared" si="244"/>
        <v>217.03</v>
      </c>
      <c r="I420" s="44">
        <f t="shared" si="244"/>
        <v>217.03</v>
      </c>
      <c r="J420" s="44">
        <f t="shared" si="244"/>
        <v>217.03</v>
      </c>
      <c r="K420" s="44">
        <f t="shared" si="244"/>
        <v>217.03</v>
      </c>
      <c r="L420" s="44">
        <f t="shared" si="244"/>
        <v>217.03</v>
      </c>
      <c r="M420" s="44">
        <f t="shared" si="244"/>
        <v>217.03</v>
      </c>
      <c r="N420" s="44">
        <f t="shared" si="244"/>
        <v>217.03</v>
      </c>
      <c r="O420" s="44">
        <f t="shared" si="244"/>
        <v>217.03</v>
      </c>
      <c r="P420" s="44">
        <f t="shared" si="244"/>
        <v>217.03</v>
      </c>
      <c r="Q420" s="44">
        <f t="shared" si="244"/>
        <v>217.03</v>
      </c>
      <c r="R420" s="44">
        <f t="shared" si="244"/>
        <v>217.03</v>
      </c>
      <c r="S420" s="44">
        <f t="shared" si="244"/>
        <v>217.03</v>
      </c>
      <c r="T420" s="44">
        <f t="shared" si="244"/>
        <v>217.03</v>
      </c>
      <c r="U420" s="44">
        <f t="shared" si="244"/>
        <v>217.03</v>
      </c>
      <c r="V420" s="44">
        <f t="shared" si="244"/>
        <v>217.03</v>
      </c>
      <c r="W420" s="44">
        <f t="shared" si="244"/>
        <v>217.03</v>
      </c>
      <c r="X420" s="44">
        <f t="shared" si="244"/>
        <v>217.03</v>
      </c>
      <c r="Y420" s="44">
        <f t="shared" si="244"/>
        <v>217.03</v>
      </c>
      <c r="Z420" s="44">
        <f t="shared" si="244"/>
        <v>217.03</v>
      </c>
      <c r="AA420" s="44">
        <f t="shared" si="244"/>
        <v>217.03</v>
      </c>
    </row>
    <row r="421" spans="1:27" ht="12.75" customHeight="1" outlineLevel="1" x14ac:dyDescent="0.2">
      <c r="A421" s="97" t="s">
        <v>1419</v>
      </c>
      <c r="B421" s="63" t="s">
        <v>83</v>
      </c>
      <c r="C421" s="43" t="s">
        <v>79</v>
      </c>
      <c r="D421" s="44">
        <v>4.3</v>
      </c>
      <c r="E421" s="44">
        <v>4.3</v>
      </c>
      <c r="F421" s="44">
        <v>4.3</v>
      </c>
      <c r="G421" s="44">
        <v>4.3</v>
      </c>
      <c r="H421" s="44">
        <v>4.3</v>
      </c>
      <c r="I421" s="44">
        <v>4.3</v>
      </c>
      <c r="J421" s="44">
        <v>4.3</v>
      </c>
      <c r="K421" s="44">
        <v>4.3</v>
      </c>
      <c r="L421" s="44">
        <v>4.3</v>
      </c>
      <c r="M421" s="44">
        <v>4.3</v>
      </c>
      <c r="N421" s="44">
        <v>4.3</v>
      </c>
      <c r="O421" s="44">
        <v>4.3</v>
      </c>
      <c r="P421" s="44">
        <v>4.3</v>
      </c>
      <c r="Q421" s="44">
        <v>4.3</v>
      </c>
      <c r="R421" s="44">
        <v>4.3</v>
      </c>
      <c r="S421" s="44">
        <v>4.3</v>
      </c>
      <c r="T421" s="44">
        <v>4.3</v>
      </c>
      <c r="U421" s="44">
        <v>4.3</v>
      </c>
      <c r="V421" s="44">
        <v>4.3</v>
      </c>
      <c r="W421" s="44">
        <v>4.3</v>
      </c>
      <c r="X421" s="44">
        <v>4.3</v>
      </c>
      <c r="Y421" s="44">
        <v>4.3</v>
      </c>
      <c r="Z421" s="44">
        <v>4.3</v>
      </c>
      <c r="AA421" s="44">
        <v>4.3</v>
      </c>
    </row>
    <row r="422" spans="1:27" ht="12.75" customHeight="1" outlineLevel="1" x14ac:dyDescent="0.2">
      <c r="A422" s="97" t="s">
        <v>1420</v>
      </c>
      <c r="B422" s="63" t="s">
        <v>81</v>
      </c>
      <c r="C422" s="43" t="s">
        <v>79</v>
      </c>
      <c r="D422" s="44">
        <f>$D$11</f>
        <v>216.36</v>
      </c>
      <c r="E422" s="44">
        <f t="shared" ref="E422:AA422" si="245">$D$11</f>
        <v>216.36</v>
      </c>
      <c r="F422" s="44">
        <f t="shared" si="245"/>
        <v>216.36</v>
      </c>
      <c r="G422" s="44">
        <f t="shared" si="245"/>
        <v>216.36</v>
      </c>
      <c r="H422" s="44">
        <f t="shared" si="245"/>
        <v>216.36</v>
      </c>
      <c r="I422" s="44">
        <f t="shared" si="245"/>
        <v>216.36</v>
      </c>
      <c r="J422" s="44">
        <f t="shared" si="245"/>
        <v>216.36</v>
      </c>
      <c r="K422" s="44">
        <f t="shared" si="245"/>
        <v>216.36</v>
      </c>
      <c r="L422" s="44">
        <f t="shared" si="245"/>
        <v>216.36</v>
      </c>
      <c r="M422" s="44">
        <f t="shared" si="245"/>
        <v>216.36</v>
      </c>
      <c r="N422" s="44">
        <f t="shared" si="245"/>
        <v>216.36</v>
      </c>
      <c r="O422" s="44">
        <f t="shared" si="245"/>
        <v>216.36</v>
      </c>
      <c r="P422" s="44">
        <f t="shared" si="245"/>
        <v>216.36</v>
      </c>
      <c r="Q422" s="44">
        <f t="shared" si="245"/>
        <v>216.36</v>
      </c>
      <c r="R422" s="44">
        <f>$D$11</f>
        <v>216.36</v>
      </c>
      <c r="S422" s="44">
        <f t="shared" si="245"/>
        <v>216.36</v>
      </c>
      <c r="T422" s="44">
        <f t="shared" si="245"/>
        <v>216.36</v>
      </c>
      <c r="U422" s="44">
        <f t="shared" si="245"/>
        <v>216.36</v>
      </c>
      <c r="V422" s="44">
        <f t="shared" si="245"/>
        <v>216.36</v>
      </c>
      <c r="W422" s="44">
        <f t="shared" si="245"/>
        <v>216.36</v>
      </c>
      <c r="X422" s="44">
        <f t="shared" si="245"/>
        <v>216.36</v>
      </c>
      <c r="Y422" s="44">
        <f t="shared" si="245"/>
        <v>216.36</v>
      </c>
      <c r="Z422" s="44">
        <f t="shared" si="245"/>
        <v>216.36</v>
      </c>
      <c r="AA422" s="44">
        <f t="shared" si="245"/>
        <v>216.36</v>
      </c>
    </row>
    <row r="423" spans="1:27" ht="12.75" customHeight="1" x14ac:dyDescent="0.2">
      <c r="A423" s="96" t="s">
        <v>1421</v>
      </c>
      <c r="B423" s="28" t="str">
        <f>"23"&amp;"."&amp;$B$640&amp;"."&amp;$B$641</f>
        <v>23.04.2024</v>
      </c>
      <c r="C423" s="88" t="s">
        <v>76</v>
      </c>
      <c r="D423" s="89">
        <f>ROUND(((D424+D425+D427+D426)/1000),5)</f>
        <v>1.64255</v>
      </c>
      <c r="E423" s="89">
        <f>ROUND(((E424+E425+E427+E426)/1000),5)</f>
        <v>1.5263500000000001</v>
      </c>
      <c r="F423" s="89">
        <f>ROUND(((F424+F425+F427+F426)/1000),5)</f>
        <v>1.4523900000000001</v>
      </c>
      <c r="G423" s="89">
        <f t="shared" ref="G423:AA423" si="246">ROUND(((G424+G425+G427+G426)/1000),5)</f>
        <v>1.4591000000000001</v>
      </c>
      <c r="H423" s="89">
        <f t="shared" si="246"/>
        <v>1.5732600000000001</v>
      </c>
      <c r="I423" s="89">
        <f t="shared" si="246"/>
        <v>1.6420600000000001</v>
      </c>
      <c r="J423" s="89">
        <f t="shared" si="246"/>
        <v>1.74824</v>
      </c>
      <c r="K423" s="89">
        <f t="shared" si="246"/>
        <v>1.97759</v>
      </c>
      <c r="L423" s="89">
        <f t="shared" si="246"/>
        <v>2.1735799999999998</v>
      </c>
      <c r="M423" s="89">
        <f t="shared" si="246"/>
        <v>2.3918699999999999</v>
      </c>
      <c r="N423" s="89">
        <f t="shared" si="246"/>
        <v>2.45478</v>
      </c>
      <c r="O423" s="89">
        <f t="shared" si="246"/>
        <v>2.3675799999999998</v>
      </c>
      <c r="P423" s="89">
        <f t="shared" si="246"/>
        <v>2.2432300000000001</v>
      </c>
      <c r="Q423" s="89">
        <f t="shared" si="246"/>
        <v>2.4144600000000001</v>
      </c>
      <c r="R423" s="89">
        <f t="shared" si="246"/>
        <v>2.3862899999999998</v>
      </c>
      <c r="S423" s="89">
        <f t="shared" si="246"/>
        <v>2.3259599999999998</v>
      </c>
      <c r="T423" s="89">
        <f t="shared" si="246"/>
        <v>2.3228399999999998</v>
      </c>
      <c r="U423" s="89">
        <f t="shared" si="246"/>
        <v>2.2236799999999999</v>
      </c>
      <c r="V423" s="89">
        <f t="shared" si="246"/>
        <v>2.28308</v>
      </c>
      <c r="W423" s="89">
        <f t="shared" si="246"/>
        <v>2.3677000000000001</v>
      </c>
      <c r="X423" s="89">
        <f t="shared" si="246"/>
        <v>2.2572000000000001</v>
      </c>
      <c r="Y423" s="89">
        <f t="shared" si="246"/>
        <v>2.1148400000000001</v>
      </c>
      <c r="Z423" s="89">
        <f t="shared" si="246"/>
        <v>1.95465</v>
      </c>
      <c r="AA423" s="89">
        <f t="shared" si="246"/>
        <v>1.7142500000000001</v>
      </c>
    </row>
    <row r="424" spans="1:27" ht="12.75" customHeight="1" outlineLevel="1" x14ac:dyDescent="0.2">
      <c r="A424" s="97" t="s">
        <v>1422</v>
      </c>
      <c r="B424" s="63" t="s">
        <v>242</v>
      </c>
      <c r="C424" s="43" t="s">
        <v>79</v>
      </c>
      <c r="D424" s="44">
        <v>1204.8599999999999</v>
      </c>
      <c r="E424" s="44">
        <v>1088.6600000000001</v>
      </c>
      <c r="F424" s="44">
        <v>1014.7</v>
      </c>
      <c r="G424" s="44">
        <v>1021.41</v>
      </c>
      <c r="H424" s="44">
        <v>1135.57</v>
      </c>
      <c r="I424" s="44">
        <v>1204.3699999999999</v>
      </c>
      <c r="J424" s="44">
        <v>1310.55</v>
      </c>
      <c r="K424" s="44">
        <v>1539.9</v>
      </c>
      <c r="L424" s="44">
        <v>1735.89</v>
      </c>
      <c r="M424" s="44">
        <v>1954.18</v>
      </c>
      <c r="N424" s="44">
        <v>2017.09</v>
      </c>
      <c r="O424" s="44">
        <v>1929.89</v>
      </c>
      <c r="P424" s="44">
        <v>1805.54</v>
      </c>
      <c r="Q424" s="44">
        <v>1976.77</v>
      </c>
      <c r="R424" s="44">
        <v>1948.6</v>
      </c>
      <c r="S424" s="44">
        <v>1888.27</v>
      </c>
      <c r="T424" s="44">
        <v>1885.15</v>
      </c>
      <c r="U424" s="44">
        <v>1785.99</v>
      </c>
      <c r="V424" s="44">
        <v>1845.39</v>
      </c>
      <c r="W424" s="44">
        <v>1930.01</v>
      </c>
      <c r="X424" s="44">
        <v>1819.51</v>
      </c>
      <c r="Y424" s="44">
        <v>1677.15</v>
      </c>
      <c r="Z424" s="44">
        <v>1516.96</v>
      </c>
      <c r="AA424" s="44">
        <v>1276.56</v>
      </c>
    </row>
    <row r="425" spans="1:27" ht="12.75" customHeight="1" outlineLevel="1" x14ac:dyDescent="0.2">
      <c r="A425" s="97" t="s">
        <v>1423</v>
      </c>
      <c r="B425" s="63" t="s">
        <v>90</v>
      </c>
      <c r="C425" s="43" t="s">
        <v>79</v>
      </c>
      <c r="D425" s="44">
        <f>$D$315</f>
        <v>217.03</v>
      </c>
      <c r="E425" s="44">
        <f t="shared" ref="E425:AA425" si="247">$D$315</f>
        <v>217.03</v>
      </c>
      <c r="F425" s="44">
        <f t="shared" si="247"/>
        <v>217.03</v>
      </c>
      <c r="G425" s="44">
        <f t="shared" si="247"/>
        <v>217.03</v>
      </c>
      <c r="H425" s="44">
        <f t="shared" si="247"/>
        <v>217.03</v>
      </c>
      <c r="I425" s="44">
        <f t="shared" si="247"/>
        <v>217.03</v>
      </c>
      <c r="J425" s="44">
        <f t="shared" si="247"/>
        <v>217.03</v>
      </c>
      <c r="K425" s="44">
        <f t="shared" si="247"/>
        <v>217.03</v>
      </c>
      <c r="L425" s="44">
        <f t="shared" si="247"/>
        <v>217.03</v>
      </c>
      <c r="M425" s="44">
        <f t="shared" si="247"/>
        <v>217.03</v>
      </c>
      <c r="N425" s="44">
        <f t="shared" si="247"/>
        <v>217.03</v>
      </c>
      <c r="O425" s="44">
        <f t="shared" si="247"/>
        <v>217.03</v>
      </c>
      <c r="P425" s="44">
        <f t="shared" si="247"/>
        <v>217.03</v>
      </c>
      <c r="Q425" s="44">
        <f t="shared" si="247"/>
        <v>217.03</v>
      </c>
      <c r="R425" s="44">
        <f t="shared" si="247"/>
        <v>217.03</v>
      </c>
      <c r="S425" s="44">
        <f t="shared" si="247"/>
        <v>217.03</v>
      </c>
      <c r="T425" s="44">
        <f t="shared" si="247"/>
        <v>217.03</v>
      </c>
      <c r="U425" s="44">
        <f t="shared" si="247"/>
        <v>217.03</v>
      </c>
      <c r="V425" s="44">
        <f t="shared" si="247"/>
        <v>217.03</v>
      </c>
      <c r="W425" s="44">
        <f t="shared" si="247"/>
        <v>217.03</v>
      </c>
      <c r="X425" s="44">
        <f t="shared" si="247"/>
        <v>217.03</v>
      </c>
      <c r="Y425" s="44">
        <f t="shared" si="247"/>
        <v>217.03</v>
      </c>
      <c r="Z425" s="44">
        <f t="shared" si="247"/>
        <v>217.03</v>
      </c>
      <c r="AA425" s="44">
        <f t="shared" si="247"/>
        <v>217.03</v>
      </c>
    </row>
    <row r="426" spans="1:27" ht="12.75" customHeight="1" outlineLevel="1" x14ac:dyDescent="0.2">
      <c r="A426" s="97" t="s">
        <v>1424</v>
      </c>
      <c r="B426" s="63" t="s">
        <v>83</v>
      </c>
      <c r="C426" s="43" t="s">
        <v>79</v>
      </c>
      <c r="D426" s="44">
        <v>4.3</v>
      </c>
      <c r="E426" s="44">
        <v>4.3</v>
      </c>
      <c r="F426" s="44">
        <v>4.3</v>
      </c>
      <c r="G426" s="44">
        <v>4.3</v>
      </c>
      <c r="H426" s="44">
        <v>4.3</v>
      </c>
      <c r="I426" s="44">
        <v>4.3</v>
      </c>
      <c r="J426" s="44">
        <v>4.3</v>
      </c>
      <c r="K426" s="44">
        <v>4.3</v>
      </c>
      <c r="L426" s="44">
        <v>4.3</v>
      </c>
      <c r="M426" s="44">
        <v>4.3</v>
      </c>
      <c r="N426" s="44">
        <v>4.3</v>
      </c>
      <c r="O426" s="44">
        <v>4.3</v>
      </c>
      <c r="P426" s="44">
        <v>4.3</v>
      </c>
      <c r="Q426" s="44">
        <v>4.3</v>
      </c>
      <c r="R426" s="44">
        <v>4.3</v>
      </c>
      <c r="S426" s="44">
        <v>4.3</v>
      </c>
      <c r="T426" s="44">
        <v>4.3</v>
      </c>
      <c r="U426" s="44">
        <v>4.3</v>
      </c>
      <c r="V426" s="44">
        <v>4.3</v>
      </c>
      <c r="W426" s="44">
        <v>4.3</v>
      </c>
      <c r="X426" s="44">
        <v>4.3</v>
      </c>
      <c r="Y426" s="44">
        <v>4.3</v>
      </c>
      <c r="Z426" s="44">
        <v>4.3</v>
      </c>
      <c r="AA426" s="44">
        <v>4.3</v>
      </c>
    </row>
    <row r="427" spans="1:27" ht="12.75" customHeight="1" outlineLevel="1" x14ac:dyDescent="0.2">
      <c r="A427" s="97" t="s">
        <v>1425</v>
      </c>
      <c r="B427" s="63" t="s">
        <v>81</v>
      </c>
      <c r="C427" s="43" t="s">
        <v>79</v>
      </c>
      <c r="D427" s="44">
        <f>$D$11</f>
        <v>216.36</v>
      </c>
      <c r="E427" s="44">
        <f t="shared" ref="E427:AA427" si="248">$D$11</f>
        <v>216.36</v>
      </c>
      <c r="F427" s="44">
        <f t="shared" si="248"/>
        <v>216.36</v>
      </c>
      <c r="G427" s="44">
        <f t="shared" si="248"/>
        <v>216.36</v>
      </c>
      <c r="H427" s="44">
        <f t="shared" si="248"/>
        <v>216.36</v>
      </c>
      <c r="I427" s="44">
        <f t="shared" si="248"/>
        <v>216.36</v>
      </c>
      <c r="J427" s="44">
        <f t="shared" si="248"/>
        <v>216.36</v>
      </c>
      <c r="K427" s="44">
        <f t="shared" si="248"/>
        <v>216.36</v>
      </c>
      <c r="L427" s="44">
        <f t="shared" si="248"/>
        <v>216.36</v>
      </c>
      <c r="M427" s="44">
        <f t="shared" si="248"/>
        <v>216.36</v>
      </c>
      <c r="N427" s="44">
        <f t="shared" si="248"/>
        <v>216.36</v>
      </c>
      <c r="O427" s="44">
        <f t="shared" si="248"/>
        <v>216.36</v>
      </c>
      <c r="P427" s="44">
        <f t="shared" si="248"/>
        <v>216.36</v>
      </c>
      <c r="Q427" s="44">
        <f t="shared" si="248"/>
        <v>216.36</v>
      </c>
      <c r="R427" s="44">
        <f>$D$11</f>
        <v>216.36</v>
      </c>
      <c r="S427" s="44">
        <f t="shared" si="248"/>
        <v>216.36</v>
      </c>
      <c r="T427" s="44">
        <f t="shared" si="248"/>
        <v>216.36</v>
      </c>
      <c r="U427" s="44">
        <f t="shared" si="248"/>
        <v>216.36</v>
      </c>
      <c r="V427" s="44">
        <f t="shared" si="248"/>
        <v>216.36</v>
      </c>
      <c r="W427" s="44">
        <f t="shared" si="248"/>
        <v>216.36</v>
      </c>
      <c r="X427" s="44">
        <f t="shared" si="248"/>
        <v>216.36</v>
      </c>
      <c r="Y427" s="44">
        <f t="shared" si="248"/>
        <v>216.36</v>
      </c>
      <c r="Z427" s="44">
        <f t="shared" si="248"/>
        <v>216.36</v>
      </c>
      <c r="AA427" s="44">
        <f t="shared" si="248"/>
        <v>216.36</v>
      </c>
    </row>
    <row r="428" spans="1:27" ht="12.75" customHeight="1" x14ac:dyDescent="0.2">
      <c r="A428" s="96" t="s">
        <v>1426</v>
      </c>
      <c r="B428" s="28" t="str">
        <f>"24"&amp;"."&amp;$B$640&amp;"."&amp;$B$641</f>
        <v>24.04.2024</v>
      </c>
      <c r="C428" s="88" t="s">
        <v>76</v>
      </c>
      <c r="D428" s="89">
        <f>ROUND(((D429+D430+D432+D431)/1000),5)</f>
        <v>1.6022400000000001</v>
      </c>
      <c r="E428" s="89">
        <f>ROUND(((E429+E430+E432+E431)/1000),5)</f>
        <v>1.4974400000000001</v>
      </c>
      <c r="F428" s="89">
        <f>ROUND(((F429+F430+F432+F431)/1000),5)</f>
        <v>1.42143</v>
      </c>
      <c r="G428" s="89">
        <f t="shared" ref="G428:AA428" si="249">ROUND(((G429+G430+G432+G431)/1000),5)</f>
        <v>1.4093</v>
      </c>
      <c r="H428" s="89">
        <f t="shared" si="249"/>
        <v>1.47251</v>
      </c>
      <c r="I428" s="89">
        <f t="shared" si="249"/>
        <v>1.60151</v>
      </c>
      <c r="J428" s="89">
        <f t="shared" si="249"/>
        <v>1.7009000000000001</v>
      </c>
      <c r="K428" s="89">
        <f t="shared" si="249"/>
        <v>1.9311100000000001</v>
      </c>
      <c r="L428" s="89">
        <f t="shared" si="249"/>
        <v>2.0295100000000001</v>
      </c>
      <c r="M428" s="89">
        <f t="shared" si="249"/>
        <v>2.0831</v>
      </c>
      <c r="N428" s="89">
        <f t="shared" si="249"/>
        <v>2.1779299999999999</v>
      </c>
      <c r="O428" s="89">
        <f t="shared" si="249"/>
        <v>2.2462</v>
      </c>
      <c r="P428" s="89">
        <f t="shared" si="249"/>
        <v>2.2583500000000001</v>
      </c>
      <c r="Q428" s="89">
        <f t="shared" si="249"/>
        <v>2.2600899999999999</v>
      </c>
      <c r="R428" s="89">
        <f t="shared" si="249"/>
        <v>2.2584200000000001</v>
      </c>
      <c r="S428" s="89">
        <f t="shared" si="249"/>
        <v>2.2108300000000001</v>
      </c>
      <c r="T428" s="89">
        <f t="shared" si="249"/>
        <v>2.0956100000000002</v>
      </c>
      <c r="U428" s="89">
        <f t="shared" si="249"/>
        <v>2.0514100000000002</v>
      </c>
      <c r="V428" s="89">
        <f t="shared" si="249"/>
        <v>2.0309900000000001</v>
      </c>
      <c r="W428" s="89">
        <f t="shared" si="249"/>
        <v>2.04515</v>
      </c>
      <c r="X428" s="89">
        <f t="shared" si="249"/>
        <v>2.14175</v>
      </c>
      <c r="Y428" s="89">
        <f t="shared" si="249"/>
        <v>2.0521799999999999</v>
      </c>
      <c r="Z428" s="89">
        <f t="shared" si="249"/>
        <v>1.8481799999999999</v>
      </c>
      <c r="AA428" s="89">
        <f t="shared" si="249"/>
        <v>1.6585099999999999</v>
      </c>
    </row>
    <row r="429" spans="1:27" ht="12.75" customHeight="1" outlineLevel="1" x14ac:dyDescent="0.2">
      <c r="A429" s="97" t="s">
        <v>1427</v>
      </c>
      <c r="B429" s="63" t="s">
        <v>242</v>
      </c>
      <c r="C429" s="43" t="s">
        <v>79</v>
      </c>
      <c r="D429" s="44">
        <v>1164.55</v>
      </c>
      <c r="E429" s="44">
        <v>1059.75</v>
      </c>
      <c r="F429" s="44">
        <v>983.74</v>
      </c>
      <c r="G429" s="44">
        <v>971.61</v>
      </c>
      <c r="H429" s="44">
        <v>1034.82</v>
      </c>
      <c r="I429" s="44">
        <v>1163.82</v>
      </c>
      <c r="J429" s="44">
        <v>1263.21</v>
      </c>
      <c r="K429" s="44">
        <v>1493.42</v>
      </c>
      <c r="L429" s="44">
        <v>1591.82</v>
      </c>
      <c r="M429" s="44">
        <v>1645.41</v>
      </c>
      <c r="N429" s="44">
        <v>1740.24</v>
      </c>
      <c r="O429" s="44">
        <v>1808.51</v>
      </c>
      <c r="P429" s="44">
        <v>1820.66</v>
      </c>
      <c r="Q429" s="44">
        <v>1822.4</v>
      </c>
      <c r="R429" s="44">
        <v>1820.73</v>
      </c>
      <c r="S429" s="44">
        <v>1773.14</v>
      </c>
      <c r="T429" s="44">
        <v>1657.92</v>
      </c>
      <c r="U429" s="44">
        <v>1613.72</v>
      </c>
      <c r="V429" s="44">
        <v>1593.3</v>
      </c>
      <c r="W429" s="44">
        <v>1607.46</v>
      </c>
      <c r="X429" s="44">
        <v>1704.06</v>
      </c>
      <c r="Y429" s="44">
        <v>1614.49</v>
      </c>
      <c r="Z429" s="44">
        <v>1410.49</v>
      </c>
      <c r="AA429" s="44">
        <v>1220.82</v>
      </c>
    </row>
    <row r="430" spans="1:27" ht="12.75" customHeight="1" outlineLevel="1" x14ac:dyDescent="0.2">
      <c r="A430" s="97" t="s">
        <v>1428</v>
      </c>
      <c r="B430" s="63" t="s">
        <v>90</v>
      </c>
      <c r="C430" s="43" t="s">
        <v>79</v>
      </c>
      <c r="D430" s="44">
        <f>$D$315</f>
        <v>217.03</v>
      </c>
      <c r="E430" s="44">
        <f t="shared" ref="E430:AA430" si="250">$D$315</f>
        <v>217.03</v>
      </c>
      <c r="F430" s="44">
        <f t="shared" si="250"/>
        <v>217.03</v>
      </c>
      <c r="G430" s="44">
        <f t="shared" si="250"/>
        <v>217.03</v>
      </c>
      <c r="H430" s="44">
        <f t="shared" si="250"/>
        <v>217.03</v>
      </c>
      <c r="I430" s="44">
        <f t="shared" si="250"/>
        <v>217.03</v>
      </c>
      <c r="J430" s="44">
        <f t="shared" si="250"/>
        <v>217.03</v>
      </c>
      <c r="K430" s="44">
        <f t="shared" si="250"/>
        <v>217.03</v>
      </c>
      <c r="L430" s="44">
        <f t="shared" si="250"/>
        <v>217.03</v>
      </c>
      <c r="M430" s="44">
        <f t="shared" si="250"/>
        <v>217.03</v>
      </c>
      <c r="N430" s="44">
        <f t="shared" si="250"/>
        <v>217.03</v>
      </c>
      <c r="O430" s="44">
        <f t="shared" si="250"/>
        <v>217.03</v>
      </c>
      <c r="P430" s="44">
        <f t="shared" si="250"/>
        <v>217.03</v>
      </c>
      <c r="Q430" s="44">
        <f t="shared" si="250"/>
        <v>217.03</v>
      </c>
      <c r="R430" s="44">
        <f t="shared" si="250"/>
        <v>217.03</v>
      </c>
      <c r="S430" s="44">
        <f t="shared" si="250"/>
        <v>217.03</v>
      </c>
      <c r="T430" s="44">
        <f t="shared" si="250"/>
        <v>217.03</v>
      </c>
      <c r="U430" s="44">
        <f t="shared" si="250"/>
        <v>217.03</v>
      </c>
      <c r="V430" s="44">
        <f t="shared" si="250"/>
        <v>217.03</v>
      </c>
      <c r="W430" s="44">
        <f t="shared" si="250"/>
        <v>217.03</v>
      </c>
      <c r="X430" s="44">
        <f t="shared" si="250"/>
        <v>217.03</v>
      </c>
      <c r="Y430" s="44">
        <f t="shared" si="250"/>
        <v>217.03</v>
      </c>
      <c r="Z430" s="44">
        <f t="shared" si="250"/>
        <v>217.03</v>
      </c>
      <c r="AA430" s="44">
        <f t="shared" si="250"/>
        <v>217.03</v>
      </c>
    </row>
    <row r="431" spans="1:27" ht="12.75" customHeight="1" outlineLevel="1" x14ac:dyDescent="0.2">
      <c r="A431" s="97" t="s">
        <v>1429</v>
      </c>
      <c r="B431" s="63" t="s">
        <v>83</v>
      </c>
      <c r="C431" s="43" t="s">
        <v>79</v>
      </c>
      <c r="D431" s="44">
        <v>4.3</v>
      </c>
      <c r="E431" s="44">
        <v>4.3</v>
      </c>
      <c r="F431" s="44">
        <v>4.3</v>
      </c>
      <c r="G431" s="44">
        <v>4.3</v>
      </c>
      <c r="H431" s="44">
        <v>4.3</v>
      </c>
      <c r="I431" s="44">
        <v>4.3</v>
      </c>
      <c r="J431" s="44">
        <v>4.3</v>
      </c>
      <c r="K431" s="44">
        <v>4.3</v>
      </c>
      <c r="L431" s="44">
        <v>4.3</v>
      </c>
      <c r="M431" s="44">
        <v>4.3</v>
      </c>
      <c r="N431" s="44">
        <v>4.3</v>
      </c>
      <c r="O431" s="44">
        <v>4.3</v>
      </c>
      <c r="P431" s="44">
        <v>4.3</v>
      </c>
      <c r="Q431" s="44">
        <v>4.3</v>
      </c>
      <c r="R431" s="44">
        <v>4.3</v>
      </c>
      <c r="S431" s="44">
        <v>4.3</v>
      </c>
      <c r="T431" s="44">
        <v>4.3</v>
      </c>
      <c r="U431" s="44">
        <v>4.3</v>
      </c>
      <c r="V431" s="44">
        <v>4.3</v>
      </c>
      <c r="W431" s="44">
        <v>4.3</v>
      </c>
      <c r="X431" s="44">
        <v>4.3</v>
      </c>
      <c r="Y431" s="44">
        <v>4.3</v>
      </c>
      <c r="Z431" s="44">
        <v>4.3</v>
      </c>
      <c r="AA431" s="44">
        <v>4.3</v>
      </c>
    </row>
    <row r="432" spans="1:27" ht="12.75" customHeight="1" outlineLevel="1" x14ac:dyDescent="0.2">
      <c r="A432" s="97" t="s">
        <v>1430</v>
      </c>
      <c r="B432" s="63" t="s">
        <v>81</v>
      </c>
      <c r="C432" s="43" t="s">
        <v>79</v>
      </c>
      <c r="D432" s="44">
        <f>$D$11</f>
        <v>216.36</v>
      </c>
      <c r="E432" s="44">
        <f t="shared" ref="E432:AA432" si="251">$D$11</f>
        <v>216.36</v>
      </c>
      <c r="F432" s="44">
        <f t="shared" si="251"/>
        <v>216.36</v>
      </c>
      <c r="G432" s="44">
        <f t="shared" si="251"/>
        <v>216.36</v>
      </c>
      <c r="H432" s="44">
        <f t="shared" si="251"/>
        <v>216.36</v>
      </c>
      <c r="I432" s="44">
        <f t="shared" si="251"/>
        <v>216.36</v>
      </c>
      <c r="J432" s="44">
        <f t="shared" si="251"/>
        <v>216.36</v>
      </c>
      <c r="K432" s="44">
        <f t="shared" si="251"/>
        <v>216.36</v>
      </c>
      <c r="L432" s="44">
        <f t="shared" si="251"/>
        <v>216.36</v>
      </c>
      <c r="M432" s="44">
        <f t="shared" si="251"/>
        <v>216.36</v>
      </c>
      <c r="N432" s="44">
        <f t="shared" si="251"/>
        <v>216.36</v>
      </c>
      <c r="O432" s="44">
        <f t="shared" si="251"/>
        <v>216.36</v>
      </c>
      <c r="P432" s="44">
        <f t="shared" si="251"/>
        <v>216.36</v>
      </c>
      <c r="Q432" s="44">
        <f t="shared" si="251"/>
        <v>216.36</v>
      </c>
      <c r="R432" s="44">
        <f>$D$11</f>
        <v>216.36</v>
      </c>
      <c r="S432" s="44">
        <f t="shared" si="251"/>
        <v>216.36</v>
      </c>
      <c r="T432" s="44">
        <f t="shared" si="251"/>
        <v>216.36</v>
      </c>
      <c r="U432" s="44">
        <f t="shared" si="251"/>
        <v>216.36</v>
      </c>
      <c r="V432" s="44">
        <f t="shared" si="251"/>
        <v>216.36</v>
      </c>
      <c r="W432" s="44">
        <f t="shared" si="251"/>
        <v>216.36</v>
      </c>
      <c r="X432" s="44">
        <f t="shared" si="251"/>
        <v>216.36</v>
      </c>
      <c r="Y432" s="44">
        <f t="shared" si="251"/>
        <v>216.36</v>
      </c>
      <c r="Z432" s="44">
        <f t="shared" si="251"/>
        <v>216.36</v>
      </c>
      <c r="AA432" s="44">
        <f t="shared" si="251"/>
        <v>216.36</v>
      </c>
    </row>
    <row r="433" spans="1:27" x14ac:dyDescent="0.2">
      <c r="A433" s="96" t="s">
        <v>1431</v>
      </c>
      <c r="B433" s="28" t="str">
        <f>"25"&amp;"."&amp;$B$640&amp;"."&amp;$B$641</f>
        <v>25.04.2024</v>
      </c>
      <c r="C433" s="88" t="s">
        <v>76</v>
      </c>
      <c r="D433" s="89">
        <f>ROUND(((D434+D435+D437+D436)/1000),5)</f>
        <v>1.5609</v>
      </c>
      <c r="E433" s="89">
        <f>ROUND(((E434+E435+E437+E436)/1000),5)</f>
        <v>1.4448300000000001</v>
      </c>
      <c r="F433" s="89">
        <f>ROUND(((F434+F435+F437+F436)/1000),5)</f>
        <v>1.41208</v>
      </c>
      <c r="G433" s="89">
        <f t="shared" ref="G433:AA433" si="252">ROUND(((G434+G435+G437+G436)/1000),5)</f>
        <v>1.42693</v>
      </c>
      <c r="H433" s="89">
        <f t="shared" si="252"/>
        <v>1.4436899999999999</v>
      </c>
      <c r="I433" s="89">
        <f t="shared" si="252"/>
        <v>1.5966199999999999</v>
      </c>
      <c r="J433" s="89">
        <f t="shared" si="252"/>
        <v>1.6773199999999999</v>
      </c>
      <c r="K433" s="89">
        <f t="shared" si="252"/>
        <v>1.93581</v>
      </c>
      <c r="L433" s="89">
        <f t="shared" si="252"/>
        <v>2.1726800000000002</v>
      </c>
      <c r="M433" s="89">
        <f t="shared" si="252"/>
        <v>2.3223500000000001</v>
      </c>
      <c r="N433" s="89">
        <f t="shared" si="252"/>
        <v>2.3217300000000001</v>
      </c>
      <c r="O433" s="89">
        <f t="shared" si="252"/>
        <v>2.3213699999999999</v>
      </c>
      <c r="P433" s="89">
        <f t="shared" si="252"/>
        <v>2.3463699999999998</v>
      </c>
      <c r="Q433" s="89">
        <f t="shared" si="252"/>
        <v>2.3518300000000001</v>
      </c>
      <c r="R433" s="89">
        <f t="shared" si="252"/>
        <v>2.3404400000000001</v>
      </c>
      <c r="S433" s="89">
        <f t="shared" si="252"/>
        <v>2.3177400000000001</v>
      </c>
      <c r="T433" s="89">
        <f t="shared" si="252"/>
        <v>2.2957200000000002</v>
      </c>
      <c r="U433" s="89">
        <f t="shared" si="252"/>
        <v>2.1057000000000001</v>
      </c>
      <c r="V433" s="89">
        <f t="shared" si="252"/>
        <v>2.0390000000000001</v>
      </c>
      <c r="W433" s="89">
        <f t="shared" si="252"/>
        <v>2.05315</v>
      </c>
      <c r="X433" s="89">
        <f t="shared" si="252"/>
        <v>2.2949299999999999</v>
      </c>
      <c r="Y433" s="89">
        <f t="shared" si="252"/>
        <v>2.0711400000000002</v>
      </c>
      <c r="Z433" s="89">
        <f t="shared" si="252"/>
        <v>1.8062199999999999</v>
      </c>
      <c r="AA433" s="89">
        <f t="shared" si="252"/>
        <v>1.60175</v>
      </c>
    </row>
    <row r="434" spans="1:27" ht="12.75" customHeight="1" outlineLevel="1" x14ac:dyDescent="0.2">
      <c r="A434" s="97" t="s">
        <v>1432</v>
      </c>
      <c r="B434" s="63" t="s">
        <v>242</v>
      </c>
      <c r="C434" s="43" t="s">
        <v>79</v>
      </c>
      <c r="D434" s="44">
        <v>1123.21</v>
      </c>
      <c r="E434" s="44">
        <v>1007.14</v>
      </c>
      <c r="F434" s="44">
        <v>974.39</v>
      </c>
      <c r="G434" s="44">
        <v>989.24</v>
      </c>
      <c r="H434" s="44">
        <v>1006</v>
      </c>
      <c r="I434" s="44">
        <v>1158.93</v>
      </c>
      <c r="J434" s="44">
        <v>1239.6300000000001</v>
      </c>
      <c r="K434" s="44">
        <v>1498.12</v>
      </c>
      <c r="L434" s="44">
        <v>1734.99</v>
      </c>
      <c r="M434" s="44">
        <v>1884.66</v>
      </c>
      <c r="N434" s="44">
        <v>1884.04</v>
      </c>
      <c r="O434" s="44">
        <v>1883.68</v>
      </c>
      <c r="P434" s="44">
        <v>1908.68</v>
      </c>
      <c r="Q434" s="44">
        <v>1914.14</v>
      </c>
      <c r="R434" s="44">
        <v>1902.75</v>
      </c>
      <c r="S434" s="44">
        <v>1880.05</v>
      </c>
      <c r="T434" s="44">
        <v>1858.03</v>
      </c>
      <c r="U434" s="44">
        <v>1668.01</v>
      </c>
      <c r="V434" s="44">
        <v>1601.31</v>
      </c>
      <c r="W434" s="44">
        <v>1615.46</v>
      </c>
      <c r="X434" s="44">
        <v>1857.24</v>
      </c>
      <c r="Y434" s="44">
        <v>1633.45</v>
      </c>
      <c r="Z434" s="44">
        <v>1368.53</v>
      </c>
      <c r="AA434" s="44">
        <v>1164.06</v>
      </c>
    </row>
    <row r="435" spans="1:27" ht="12.75" customHeight="1" outlineLevel="1" x14ac:dyDescent="0.2">
      <c r="A435" s="97" t="s">
        <v>1433</v>
      </c>
      <c r="B435" s="63" t="s">
        <v>90</v>
      </c>
      <c r="C435" s="43" t="s">
        <v>79</v>
      </c>
      <c r="D435" s="44">
        <f>$D$315</f>
        <v>217.03</v>
      </c>
      <c r="E435" s="44">
        <f t="shared" ref="E435:AA435" si="253">$D$315</f>
        <v>217.03</v>
      </c>
      <c r="F435" s="44">
        <f t="shared" si="253"/>
        <v>217.03</v>
      </c>
      <c r="G435" s="44">
        <f t="shared" si="253"/>
        <v>217.03</v>
      </c>
      <c r="H435" s="44">
        <f t="shared" si="253"/>
        <v>217.03</v>
      </c>
      <c r="I435" s="44">
        <f t="shared" si="253"/>
        <v>217.03</v>
      </c>
      <c r="J435" s="44">
        <f t="shared" si="253"/>
        <v>217.03</v>
      </c>
      <c r="K435" s="44">
        <f t="shared" si="253"/>
        <v>217.03</v>
      </c>
      <c r="L435" s="44">
        <f t="shared" si="253"/>
        <v>217.03</v>
      </c>
      <c r="M435" s="44">
        <f t="shared" si="253"/>
        <v>217.03</v>
      </c>
      <c r="N435" s="44">
        <f t="shared" si="253"/>
        <v>217.03</v>
      </c>
      <c r="O435" s="44">
        <f t="shared" si="253"/>
        <v>217.03</v>
      </c>
      <c r="P435" s="44">
        <f t="shared" si="253"/>
        <v>217.03</v>
      </c>
      <c r="Q435" s="44">
        <f t="shared" si="253"/>
        <v>217.03</v>
      </c>
      <c r="R435" s="44">
        <f t="shared" si="253"/>
        <v>217.03</v>
      </c>
      <c r="S435" s="44">
        <f t="shared" si="253"/>
        <v>217.03</v>
      </c>
      <c r="T435" s="44">
        <f t="shared" si="253"/>
        <v>217.03</v>
      </c>
      <c r="U435" s="44">
        <f t="shared" si="253"/>
        <v>217.03</v>
      </c>
      <c r="V435" s="44">
        <f t="shared" si="253"/>
        <v>217.03</v>
      </c>
      <c r="W435" s="44">
        <f t="shared" si="253"/>
        <v>217.03</v>
      </c>
      <c r="X435" s="44">
        <f t="shared" si="253"/>
        <v>217.03</v>
      </c>
      <c r="Y435" s="44">
        <f t="shared" si="253"/>
        <v>217.03</v>
      </c>
      <c r="Z435" s="44">
        <f t="shared" si="253"/>
        <v>217.03</v>
      </c>
      <c r="AA435" s="44">
        <f t="shared" si="253"/>
        <v>217.03</v>
      </c>
    </row>
    <row r="436" spans="1:27" ht="12.75" customHeight="1" outlineLevel="1" x14ac:dyDescent="0.2">
      <c r="A436" s="97" t="s">
        <v>1434</v>
      </c>
      <c r="B436" s="63" t="s">
        <v>83</v>
      </c>
      <c r="C436" s="43" t="s">
        <v>79</v>
      </c>
      <c r="D436" s="44">
        <v>4.3</v>
      </c>
      <c r="E436" s="44">
        <v>4.3</v>
      </c>
      <c r="F436" s="44">
        <v>4.3</v>
      </c>
      <c r="G436" s="44">
        <v>4.3</v>
      </c>
      <c r="H436" s="44">
        <v>4.3</v>
      </c>
      <c r="I436" s="44">
        <v>4.3</v>
      </c>
      <c r="J436" s="44">
        <v>4.3</v>
      </c>
      <c r="K436" s="44">
        <v>4.3</v>
      </c>
      <c r="L436" s="44">
        <v>4.3</v>
      </c>
      <c r="M436" s="44">
        <v>4.3</v>
      </c>
      <c r="N436" s="44">
        <v>4.3</v>
      </c>
      <c r="O436" s="44">
        <v>4.3</v>
      </c>
      <c r="P436" s="44">
        <v>4.3</v>
      </c>
      <c r="Q436" s="44">
        <v>4.3</v>
      </c>
      <c r="R436" s="44">
        <v>4.3</v>
      </c>
      <c r="S436" s="44">
        <v>4.3</v>
      </c>
      <c r="T436" s="44">
        <v>4.3</v>
      </c>
      <c r="U436" s="44">
        <v>4.3</v>
      </c>
      <c r="V436" s="44">
        <v>4.3</v>
      </c>
      <c r="W436" s="44">
        <v>4.3</v>
      </c>
      <c r="X436" s="44">
        <v>4.3</v>
      </c>
      <c r="Y436" s="44">
        <v>4.3</v>
      </c>
      <c r="Z436" s="44">
        <v>4.3</v>
      </c>
      <c r="AA436" s="44">
        <v>4.3</v>
      </c>
    </row>
    <row r="437" spans="1:27" ht="12.75" customHeight="1" outlineLevel="1" x14ac:dyDescent="0.2">
      <c r="A437" s="97" t="s">
        <v>1435</v>
      </c>
      <c r="B437" s="63" t="s">
        <v>81</v>
      </c>
      <c r="C437" s="43" t="s">
        <v>79</v>
      </c>
      <c r="D437" s="44">
        <f>$D$11</f>
        <v>216.36</v>
      </c>
      <c r="E437" s="44">
        <f t="shared" ref="E437:AA437" si="254">$D$11</f>
        <v>216.36</v>
      </c>
      <c r="F437" s="44">
        <f t="shared" si="254"/>
        <v>216.36</v>
      </c>
      <c r="G437" s="44">
        <f t="shared" si="254"/>
        <v>216.36</v>
      </c>
      <c r="H437" s="44">
        <f t="shared" si="254"/>
        <v>216.36</v>
      </c>
      <c r="I437" s="44">
        <f t="shared" si="254"/>
        <v>216.36</v>
      </c>
      <c r="J437" s="44">
        <f t="shared" si="254"/>
        <v>216.36</v>
      </c>
      <c r="K437" s="44">
        <f t="shared" si="254"/>
        <v>216.36</v>
      </c>
      <c r="L437" s="44">
        <f t="shared" si="254"/>
        <v>216.36</v>
      </c>
      <c r="M437" s="44">
        <f t="shared" si="254"/>
        <v>216.36</v>
      </c>
      <c r="N437" s="44">
        <f t="shared" si="254"/>
        <v>216.36</v>
      </c>
      <c r="O437" s="44">
        <f t="shared" si="254"/>
        <v>216.36</v>
      </c>
      <c r="P437" s="44">
        <f t="shared" si="254"/>
        <v>216.36</v>
      </c>
      <c r="Q437" s="44">
        <f t="shared" si="254"/>
        <v>216.36</v>
      </c>
      <c r="R437" s="44">
        <f>$D$11</f>
        <v>216.36</v>
      </c>
      <c r="S437" s="44">
        <f t="shared" si="254"/>
        <v>216.36</v>
      </c>
      <c r="T437" s="44">
        <f t="shared" si="254"/>
        <v>216.36</v>
      </c>
      <c r="U437" s="44">
        <f t="shared" si="254"/>
        <v>216.36</v>
      </c>
      <c r="V437" s="44">
        <f t="shared" si="254"/>
        <v>216.36</v>
      </c>
      <c r="W437" s="44">
        <f t="shared" si="254"/>
        <v>216.36</v>
      </c>
      <c r="X437" s="44">
        <f t="shared" si="254"/>
        <v>216.36</v>
      </c>
      <c r="Y437" s="44">
        <f t="shared" si="254"/>
        <v>216.36</v>
      </c>
      <c r="Z437" s="44">
        <f t="shared" si="254"/>
        <v>216.36</v>
      </c>
      <c r="AA437" s="44">
        <f t="shared" si="254"/>
        <v>216.36</v>
      </c>
    </row>
    <row r="438" spans="1:27" x14ac:dyDescent="0.2">
      <c r="A438" s="96" t="s">
        <v>1436</v>
      </c>
      <c r="B438" s="28" t="str">
        <f>"26"&amp;"."&amp;$B$640&amp;"."&amp;$B$641</f>
        <v>26.04.2024</v>
      </c>
      <c r="C438" s="88" t="s">
        <v>76</v>
      </c>
      <c r="D438" s="89">
        <f>ROUND(((D439+D440+D442+D441)/1000),5)</f>
        <v>1.5905400000000001</v>
      </c>
      <c r="E438" s="89">
        <f>ROUND(((E439+E440+E442+E441)/1000),5)</f>
        <v>1.4973399999999999</v>
      </c>
      <c r="F438" s="89">
        <f>ROUND(((F439+F440+F442+F441)/1000),5)</f>
        <v>1.4403999999999999</v>
      </c>
      <c r="G438" s="89">
        <f t="shared" ref="G438:AA438" si="255">ROUND(((G439+G440+G442+G441)/1000),5)</f>
        <v>1.4338599999999999</v>
      </c>
      <c r="H438" s="89">
        <f t="shared" si="255"/>
        <v>1.46224</v>
      </c>
      <c r="I438" s="89">
        <f t="shared" si="255"/>
        <v>1.59212</v>
      </c>
      <c r="J438" s="89">
        <f t="shared" si="255"/>
        <v>1.69058</v>
      </c>
      <c r="K438" s="89">
        <f t="shared" si="255"/>
        <v>1.94221</v>
      </c>
      <c r="L438" s="89">
        <f t="shared" si="255"/>
        <v>2.2767300000000001</v>
      </c>
      <c r="M438" s="89">
        <f t="shared" si="255"/>
        <v>2.4762900000000001</v>
      </c>
      <c r="N438" s="89">
        <f t="shared" si="255"/>
        <v>2.5426799999999998</v>
      </c>
      <c r="O438" s="89">
        <f t="shared" si="255"/>
        <v>2.4460600000000001</v>
      </c>
      <c r="P438" s="89">
        <f t="shared" si="255"/>
        <v>2.46698</v>
      </c>
      <c r="Q438" s="89">
        <f t="shared" si="255"/>
        <v>2.4810300000000001</v>
      </c>
      <c r="R438" s="89">
        <f t="shared" si="255"/>
        <v>2.48048</v>
      </c>
      <c r="S438" s="89">
        <f t="shared" si="255"/>
        <v>2.4711099999999999</v>
      </c>
      <c r="T438" s="89">
        <f t="shared" si="255"/>
        <v>2.4527000000000001</v>
      </c>
      <c r="U438" s="89">
        <f t="shared" si="255"/>
        <v>2.3718900000000001</v>
      </c>
      <c r="V438" s="89">
        <f t="shared" si="255"/>
        <v>2.4245399999999999</v>
      </c>
      <c r="W438" s="89">
        <f t="shared" si="255"/>
        <v>2.4613200000000002</v>
      </c>
      <c r="X438" s="89">
        <f t="shared" si="255"/>
        <v>2.4542000000000002</v>
      </c>
      <c r="Y438" s="89">
        <f t="shared" si="255"/>
        <v>2.2496</v>
      </c>
      <c r="Z438" s="89">
        <f t="shared" si="255"/>
        <v>1.9623600000000001</v>
      </c>
      <c r="AA438" s="89">
        <f t="shared" si="255"/>
        <v>1.66299</v>
      </c>
    </row>
    <row r="439" spans="1:27" ht="12.75" customHeight="1" outlineLevel="1" x14ac:dyDescent="0.2">
      <c r="A439" s="97" t="s">
        <v>1437</v>
      </c>
      <c r="B439" s="63" t="s">
        <v>242</v>
      </c>
      <c r="C439" s="43" t="s">
        <v>79</v>
      </c>
      <c r="D439" s="44">
        <v>1152.8499999999999</v>
      </c>
      <c r="E439" s="44">
        <v>1059.6500000000001</v>
      </c>
      <c r="F439" s="44">
        <v>1002.71</v>
      </c>
      <c r="G439" s="44">
        <v>996.17</v>
      </c>
      <c r="H439" s="44">
        <v>1024.55</v>
      </c>
      <c r="I439" s="44">
        <v>1154.43</v>
      </c>
      <c r="J439" s="44">
        <v>1252.8900000000001</v>
      </c>
      <c r="K439" s="44">
        <v>1504.52</v>
      </c>
      <c r="L439" s="44">
        <v>1839.04</v>
      </c>
      <c r="M439" s="44">
        <v>2038.6</v>
      </c>
      <c r="N439" s="44">
        <v>2104.9899999999998</v>
      </c>
      <c r="O439" s="44">
        <v>2008.37</v>
      </c>
      <c r="P439" s="44">
        <v>2029.29</v>
      </c>
      <c r="Q439" s="44">
        <v>2043.34</v>
      </c>
      <c r="R439" s="44">
        <v>2042.79</v>
      </c>
      <c r="S439" s="44">
        <v>2033.42</v>
      </c>
      <c r="T439" s="44">
        <v>2015.01</v>
      </c>
      <c r="U439" s="44">
        <v>1934.2</v>
      </c>
      <c r="V439" s="44">
        <v>1986.85</v>
      </c>
      <c r="W439" s="44">
        <v>2023.63</v>
      </c>
      <c r="X439" s="44">
        <v>2016.51</v>
      </c>
      <c r="Y439" s="44">
        <v>1811.91</v>
      </c>
      <c r="Z439" s="44">
        <v>1524.67</v>
      </c>
      <c r="AA439" s="44">
        <v>1225.3</v>
      </c>
    </row>
    <row r="440" spans="1:27" ht="12.75" customHeight="1" outlineLevel="1" x14ac:dyDescent="0.2">
      <c r="A440" s="97" t="s">
        <v>1438</v>
      </c>
      <c r="B440" s="63" t="s">
        <v>90</v>
      </c>
      <c r="C440" s="43" t="s">
        <v>79</v>
      </c>
      <c r="D440" s="44">
        <f>$D$315</f>
        <v>217.03</v>
      </c>
      <c r="E440" s="44">
        <f t="shared" ref="E440:AA440" si="256">$D$315</f>
        <v>217.03</v>
      </c>
      <c r="F440" s="44">
        <f t="shared" si="256"/>
        <v>217.03</v>
      </c>
      <c r="G440" s="44">
        <f t="shared" si="256"/>
        <v>217.03</v>
      </c>
      <c r="H440" s="44">
        <f t="shared" si="256"/>
        <v>217.03</v>
      </c>
      <c r="I440" s="44">
        <f t="shared" si="256"/>
        <v>217.03</v>
      </c>
      <c r="J440" s="44">
        <f t="shared" si="256"/>
        <v>217.03</v>
      </c>
      <c r="K440" s="44">
        <f t="shared" si="256"/>
        <v>217.03</v>
      </c>
      <c r="L440" s="44">
        <f t="shared" si="256"/>
        <v>217.03</v>
      </c>
      <c r="M440" s="44">
        <f t="shared" si="256"/>
        <v>217.03</v>
      </c>
      <c r="N440" s="44">
        <f t="shared" si="256"/>
        <v>217.03</v>
      </c>
      <c r="O440" s="44">
        <f t="shared" si="256"/>
        <v>217.03</v>
      </c>
      <c r="P440" s="44">
        <f t="shared" si="256"/>
        <v>217.03</v>
      </c>
      <c r="Q440" s="44">
        <f t="shared" si="256"/>
        <v>217.03</v>
      </c>
      <c r="R440" s="44">
        <f t="shared" si="256"/>
        <v>217.03</v>
      </c>
      <c r="S440" s="44">
        <f t="shared" si="256"/>
        <v>217.03</v>
      </c>
      <c r="T440" s="44">
        <f t="shared" si="256"/>
        <v>217.03</v>
      </c>
      <c r="U440" s="44">
        <f t="shared" si="256"/>
        <v>217.03</v>
      </c>
      <c r="V440" s="44">
        <f t="shared" si="256"/>
        <v>217.03</v>
      </c>
      <c r="W440" s="44">
        <f t="shared" si="256"/>
        <v>217.03</v>
      </c>
      <c r="X440" s="44">
        <f t="shared" si="256"/>
        <v>217.03</v>
      </c>
      <c r="Y440" s="44">
        <f t="shared" si="256"/>
        <v>217.03</v>
      </c>
      <c r="Z440" s="44">
        <f t="shared" si="256"/>
        <v>217.03</v>
      </c>
      <c r="AA440" s="44">
        <f t="shared" si="256"/>
        <v>217.03</v>
      </c>
    </row>
    <row r="441" spans="1:27" ht="12.75" customHeight="1" outlineLevel="1" x14ac:dyDescent="0.2">
      <c r="A441" s="97" t="s">
        <v>1439</v>
      </c>
      <c r="B441" s="63" t="s">
        <v>83</v>
      </c>
      <c r="C441" s="43" t="s">
        <v>79</v>
      </c>
      <c r="D441" s="44">
        <v>4.3</v>
      </c>
      <c r="E441" s="44">
        <v>4.3</v>
      </c>
      <c r="F441" s="44">
        <v>4.3</v>
      </c>
      <c r="G441" s="44">
        <v>4.3</v>
      </c>
      <c r="H441" s="44">
        <v>4.3</v>
      </c>
      <c r="I441" s="44">
        <v>4.3</v>
      </c>
      <c r="J441" s="44">
        <v>4.3</v>
      </c>
      <c r="K441" s="44">
        <v>4.3</v>
      </c>
      <c r="L441" s="44">
        <v>4.3</v>
      </c>
      <c r="M441" s="44">
        <v>4.3</v>
      </c>
      <c r="N441" s="44">
        <v>4.3</v>
      </c>
      <c r="O441" s="44">
        <v>4.3</v>
      </c>
      <c r="P441" s="44">
        <v>4.3</v>
      </c>
      <c r="Q441" s="44">
        <v>4.3</v>
      </c>
      <c r="R441" s="44">
        <v>4.3</v>
      </c>
      <c r="S441" s="44">
        <v>4.3</v>
      </c>
      <c r="T441" s="44">
        <v>4.3</v>
      </c>
      <c r="U441" s="44">
        <v>4.3</v>
      </c>
      <c r="V441" s="44">
        <v>4.3</v>
      </c>
      <c r="W441" s="44">
        <v>4.3</v>
      </c>
      <c r="X441" s="44">
        <v>4.3</v>
      </c>
      <c r="Y441" s="44">
        <v>4.3</v>
      </c>
      <c r="Z441" s="44">
        <v>4.3</v>
      </c>
      <c r="AA441" s="44">
        <v>4.3</v>
      </c>
    </row>
    <row r="442" spans="1:27" ht="12.75" customHeight="1" outlineLevel="1" x14ac:dyDescent="0.2">
      <c r="A442" s="97" t="s">
        <v>1440</v>
      </c>
      <c r="B442" s="63" t="s">
        <v>81</v>
      </c>
      <c r="C442" s="43" t="s">
        <v>79</v>
      </c>
      <c r="D442" s="44">
        <f>$D$11</f>
        <v>216.36</v>
      </c>
      <c r="E442" s="44">
        <f t="shared" ref="E442:AA442" si="257">$D$11</f>
        <v>216.36</v>
      </c>
      <c r="F442" s="44">
        <f t="shared" si="257"/>
        <v>216.36</v>
      </c>
      <c r="G442" s="44">
        <f t="shared" si="257"/>
        <v>216.36</v>
      </c>
      <c r="H442" s="44">
        <f t="shared" si="257"/>
        <v>216.36</v>
      </c>
      <c r="I442" s="44">
        <f t="shared" si="257"/>
        <v>216.36</v>
      </c>
      <c r="J442" s="44">
        <f t="shared" si="257"/>
        <v>216.36</v>
      </c>
      <c r="K442" s="44">
        <f t="shared" si="257"/>
        <v>216.36</v>
      </c>
      <c r="L442" s="44">
        <f t="shared" si="257"/>
        <v>216.36</v>
      </c>
      <c r="M442" s="44">
        <f t="shared" si="257"/>
        <v>216.36</v>
      </c>
      <c r="N442" s="44">
        <f t="shared" si="257"/>
        <v>216.36</v>
      </c>
      <c r="O442" s="44">
        <f t="shared" si="257"/>
        <v>216.36</v>
      </c>
      <c r="P442" s="44">
        <f t="shared" si="257"/>
        <v>216.36</v>
      </c>
      <c r="Q442" s="44">
        <f t="shared" si="257"/>
        <v>216.36</v>
      </c>
      <c r="R442" s="44">
        <f>$D$11</f>
        <v>216.36</v>
      </c>
      <c r="S442" s="44">
        <f t="shared" si="257"/>
        <v>216.36</v>
      </c>
      <c r="T442" s="44">
        <f t="shared" si="257"/>
        <v>216.36</v>
      </c>
      <c r="U442" s="44">
        <f t="shared" si="257"/>
        <v>216.36</v>
      </c>
      <c r="V442" s="44">
        <f t="shared" si="257"/>
        <v>216.36</v>
      </c>
      <c r="W442" s="44">
        <f t="shared" si="257"/>
        <v>216.36</v>
      </c>
      <c r="X442" s="44">
        <f t="shared" si="257"/>
        <v>216.36</v>
      </c>
      <c r="Y442" s="44">
        <f t="shared" si="257"/>
        <v>216.36</v>
      </c>
      <c r="Z442" s="44">
        <f t="shared" si="257"/>
        <v>216.36</v>
      </c>
      <c r="AA442" s="44">
        <f t="shared" si="257"/>
        <v>216.36</v>
      </c>
    </row>
    <row r="443" spans="1:27" x14ac:dyDescent="0.2">
      <c r="A443" s="96" t="s">
        <v>1441</v>
      </c>
      <c r="B443" s="28" t="str">
        <f>"27"&amp;"."&amp;$B$640&amp;"."&amp;$B$641</f>
        <v>27.04.2024</v>
      </c>
      <c r="C443" s="88" t="s">
        <v>76</v>
      </c>
      <c r="D443" s="89">
        <f>ROUND(((D444+D445+D447+D446)/1000),5)</f>
        <v>1.75634</v>
      </c>
      <c r="E443" s="89">
        <f>ROUND(((E444+E445+E447+E446)/1000),5)</f>
        <v>1.66351</v>
      </c>
      <c r="F443" s="89">
        <f>ROUND(((F444+F445+F447+F446)/1000),5)</f>
        <v>1.6503399999999999</v>
      </c>
      <c r="G443" s="89">
        <f t="shared" ref="G443:AA443" si="258">ROUND(((G444+G445+G447+G446)/1000),5)</f>
        <v>1.6453599999999999</v>
      </c>
      <c r="H443" s="89">
        <f t="shared" si="258"/>
        <v>1.67228</v>
      </c>
      <c r="I443" s="89">
        <f t="shared" si="258"/>
        <v>1.72163</v>
      </c>
      <c r="J443" s="89">
        <f t="shared" si="258"/>
        <v>1.8870800000000001</v>
      </c>
      <c r="K443" s="89">
        <f t="shared" si="258"/>
        <v>2.30707</v>
      </c>
      <c r="L443" s="89">
        <f t="shared" si="258"/>
        <v>2.5234999999999999</v>
      </c>
      <c r="M443" s="89">
        <f t="shared" si="258"/>
        <v>2.58392</v>
      </c>
      <c r="N443" s="89">
        <f t="shared" si="258"/>
        <v>2.5937399999999999</v>
      </c>
      <c r="O443" s="89">
        <f t="shared" si="258"/>
        <v>2.7081900000000001</v>
      </c>
      <c r="P443" s="89">
        <f t="shared" si="258"/>
        <v>2.6786599999999998</v>
      </c>
      <c r="Q443" s="89">
        <f t="shared" si="258"/>
        <v>2.7095699999999998</v>
      </c>
      <c r="R443" s="89">
        <f t="shared" si="258"/>
        <v>2.6848000000000001</v>
      </c>
      <c r="S443" s="89">
        <f t="shared" si="258"/>
        <v>2.5891000000000002</v>
      </c>
      <c r="T443" s="89">
        <f t="shared" si="258"/>
        <v>2.5666000000000002</v>
      </c>
      <c r="U443" s="89">
        <f t="shared" si="258"/>
        <v>2.4893399999999999</v>
      </c>
      <c r="V443" s="89">
        <f t="shared" si="258"/>
        <v>2.4327299999999998</v>
      </c>
      <c r="W443" s="89">
        <f t="shared" si="258"/>
        <v>2.4349099999999999</v>
      </c>
      <c r="X443" s="89">
        <f t="shared" si="258"/>
        <v>2.48576</v>
      </c>
      <c r="Y443" s="89">
        <f t="shared" si="258"/>
        <v>2.3232599999999999</v>
      </c>
      <c r="Z443" s="89">
        <f t="shared" si="258"/>
        <v>2.1859700000000002</v>
      </c>
      <c r="AA443" s="89">
        <f t="shared" si="258"/>
        <v>1.8455600000000001</v>
      </c>
    </row>
    <row r="444" spans="1:27" ht="12.75" customHeight="1" outlineLevel="1" x14ac:dyDescent="0.2">
      <c r="A444" s="97" t="s">
        <v>1442</v>
      </c>
      <c r="B444" s="63" t="s">
        <v>242</v>
      </c>
      <c r="C444" s="43" t="s">
        <v>79</v>
      </c>
      <c r="D444" s="44">
        <v>1318.65</v>
      </c>
      <c r="E444" s="44">
        <v>1225.82</v>
      </c>
      <c r="F444" s="44">
        <v>1212.6500000000001</v>
      </c>
      <c r="G444" s="44">
        <v>1207.67</v>
      </c>
      <c r="H444" s="44">
        <v>1234.5899999999999</v>
      </c>
      <c r="I444" s="44">
        <v>1283.94</v>
      </c>
      <c r="J444" s="44">
        <v>1449.39</v>
      </c>
      <c r="K444" s="44">
        <v>1869.38</v>
      </c>
      <c r="L444" s="44">
        <v>2085.81</v>
      </c>
      <c r="M444" s="44">
        <v>2146.23</v>
      </c>
      <c r="N444" s="44">
        <v>2156.0500000000002</v>
      </c>
      <c r="O444" s="44">
        <v>2270.5</v>
      </c>
      <c r="P444" s="44">
        <v>2240.9699999999998</v>
      </c>
      <c r="Q444" s="44">
        <v>2271.88</v>
      </c>
      <c r="R444" s="44">
        <v>2247.11</v>
      </c>
      <c r="S444" s="44">
        <v>2151.41</v>
      </c>
      <c r="T444" s="44">
        <v>2128.91</v>
      </c>
      <c r="U444" s="44">
        <v>2051.65</v>
      </c>
      <c r="V444" s="44">
        <v>1995.04</v>
      </c>
      <c r="W444" s="44">
        <v>1997.22</v>
      </c>
      <c r="X444" s="44">
        <v>2048.0700000000002</v>
      </c>
      <c r="Y444" s="44">
        <v>1885.57</v>
      </c>
      <c r="Z444" s="44">
        <v>1748.28</v>
      </c>
      <c r="AA444" s="44">
        <v>1407.87</v>
      </c>
    </row>
    <row r="445" spans="1:27" ht="12.75" customHeight="1" outlineLevel="1" x14ac:dyDescent="0.2">
      <c r="A445" s="97" t="s">
        <v>1443</v>
      </c>
      <c r="B445" s="63" t="s">
        <v>90</v>
      </c>
      <c r="C445" s="43" t="s">
        <v>79</v>
      </c>
      <c r="D445" s="44">
        <f>$D$315</f>
        <v>217.03</v>
      </c>
      <c r="E445" s="44">
        <f t="shared" ref="E445:AA445" si="259">$D$315</f>
        <v>217.03</v>
      </c>
      <c r="F445" s="44">
        <f t="shared" si="259"/>
        <v>217.03</v>
      </c>
      <c r="G445" s="44">
        <f t="shared" si="259"/>
        <v>217.03</v>
      </c>
      <c r="H445" s="44">
        <f t="shared" si="259"/>
        <v>217.03</v>
      </c>
      <c r="I445" s="44">
        <f t="shared" si="259"/>
        <v>217.03</v>
      </c>
      <c r="J445" s="44">
        <f t="shared" si="259"/>
        <v>217.03</v>
      </c>
      <c r="K445" s="44">
        <f t="shared" si="259"/>
        <v>217.03</v>
      </c>
      <c r="L445" s="44">
        <f t="shared" si="259"/>
        <v>217.03</v>
      </c>
      <c r="M445" s="44">
        <f t="shared" si="259"/>
        <v>217.03</v>
      </c>
      <c r="N445" s="44">
        <f t="shared" si="259"/>
        <v>217.03</v>
      </c>
      <c r="O445" s="44">
        <f t="shared" si="259"/>
        <v>217.03</v>
      </c>
      <c r="P445" s="44">
        <f t="shared" si="259"/>
        <v>217.03</v>
      </c>
      <c r="Q445" s="44">
        <f t="shared" si="259"/>
        <v>217.03</v>
      </c>
      <c r="R445" s="44">
        <f t="shared" si="259"/>
        <v>217.03</v>
      </c>
      <c r="S445" s="44">
        <f t="shared" si="259"/>
        <v>217.03</v>
      </c>
      <c r="T445" s="44">
        <f t="shared" si="259"/>
        <v>217.03</v>
      </c>
      <c r="U445" s="44">
        <f t="shared" si="259"/>
        <v>217.03</v>
      </c>
      <c r="V445" s="44">
        <f t="shared" si="259"/>
        <v>217.03</v>
      </c>
      <c r="W445" s="44">
        <f t="shared" si="259"/>
        <v>217.03</v>
      </c>
      <c r="X445" s="44">
        <f t="shared" si="259"/>
        <v>217.03</v>
      </c>
      <c r="Y445" s="44">
        <f t="shared" si="259"/>
        <v>217.03</v>
      </c>
      <c r="Z445" s="44">
        <f t="shared" si="259"/>
        <v>217.03</v>
      </c>
      <c r="AA445" s="44">
        <f t="shared" si="259"/>
        <v>217.03</v>
      </c>
    </row>
    <row r="446" spans="1:27" ht="12.75" customHeight="1" outlineLevel="1" x14ac:dyDescent="0.2">
      <c r="A446" s="97" t="s">
        <v>1444</v>
      </c>
      <c r="B446" s="63" t="s">
        <v>83</v>
      </c>
      <c r="C446" s="43" t="s">
        <v>79</v>
      </c>
      <c r="D446" s="44">
        <v>4.3</v>
      </c>
      <c r="E446" s="44">
        <v>4.3</v>
      </c>
      <c r="F446" s="44">
        <v>4.3</v>
      </c>
      <c r="G446" s="44">
        <v>4.3</v>
      </c>
      <c r="H446" s="44">
        <v>4.3</v>
      </c>
      <c r="I446" s="44">
        <v>4.3</v>
      </c>
      <c r="J446" s="44">
        <v>4.3</v>
      </c>
      <c r="K446" s="44">
        <v>4.3</v>
      </c>
      <c r="L446" s="44">
        <v>4.3</v>
      </c>
      <c r="M446" s="44">
        <v>4.3</v>
      </c>
      <c r="N446" s="44">
        <v>4.3</v>
      </c>
      <c r="O446" s="44">
        <v>4.3</v>
      </c>
      <c r="P446" s="44">
        <v>4.3</v>
      </c>
      <c r="Q446" s="44">
        <v>4.3</v>
      </c>
      <c r="R446" s="44">
        <v>4.3</v>
      </c>
      <c r="S446" s="44">
        <v>4.3</v>
      </c>
      <c r="T446" s="44">
        <v>4.3</v>
      </c>
      <c r="U446" s="44">
        <v>4.3</v>
      </c>
      <c r="V446" s="44">
        <v>4.3</v>
      </c>
      <c r="W446" s="44">
        <v>4.3</v>
      </c>
      <c r="X446" s="44">
        <v>4.3</v>
      </c>
      <c r="Y446" s="44">
        <v>4.3</v>
      </c>
      <c r="Z446" s="44">
        <v>4.3</v>
      </c>
      <c r="AA446" s="44">
        <v>4.3</v>
      </c>
    </row>
    <row r="447" spans="1:27" ht="12.75" customHeight="1" outlineLevel="1" x14ac:dyDescent="0.2">
      <c r="A447" s="97" t="s">
        <v>1445</v>
      </c>
      <c r="B447" s="63" t="s">
        <v>81</v>
      </c>
      <c r="C447" s="43" t="s">
        <v>79</v>
      </c>
      <c r="D447" s="44">
        <f>$D$11</f>
        <v>216.36</v>
      </c>
      <c r="E447" s="44">
        <f t="shared" ref="E447:AA447" si="260">$D$11</f>
        <v>216.36</v>
      </c>
      <c r="F447" s="44">
        <f t="shared" si="260"/>
        <v>216.36</v>
      </c>
      <c r="G447" s="44">
        <f t="shared" si="260"/>
        <v>216.36</v>
      </c>
      <c r="H447" s="44">
        <f t="shared" si="260"/>
        <v>216.36</v>
      </c>
      <c r="I447" s="44">
        <f t="shared" si="260"/>
        <v>216.36</v>
      </c>
      <c r="J447" s="44">
        <f t="shared" si="260"/>
        <v>216.36</v>
      </c>
      <c r="K447" s="44">
        <f t="shared" si="260"/>
        <v>216.36</v>
      </c>
      <c r="L447" s="44">
        <f t="shared" si="260"/>
        <v>216.36</v>
      </c>
      <c r="M447" s="44">
        <f t="shared" si="260"/>
        <v>216.36</v>
      </c>
      <c r="N447" s="44">
        <f t="shared" si="260"/>
        <v>216.36</v>
      </c>
      <c r="O447" s="44">
        <f t="shared" si="260"/>
        <v>216.36</v>
      </c>
      <c r="P447" s="44">
        <f t="shared" si="260"/>
        <v>216.36</v>
      </c>
      <c r="Q447" s="44">
        <f t="shared" si="260"/>
        <v>216.36</v>
      </c>
      <c r="R447" s="44">
        <f>$D$11</f>
        <v>216.36</v>
      </c>
      <c r="S447" s="44">
        <f t="shared" si="260"/>
        <v>216.36</v>
      </c>
      <c r="T447" s="44">
        <f t="shared" si="260"/>
        <v>216.36</v>
      </c>
      <c r="U447" s="44">
        <f t="shared" si="260"/>
        <v>216.36</v>
      </c>
      <c r="V447" s="44">
        <f t="shared" si="260"/>
        <v>216.36</v>
      </c>
      <c r="W447" s="44">
        <f t="shared" si="260"/>
        <v>216.36</v>
      </c>
      <c r="X447" s="44">
        <f t="shared" si="260"/>
        <v>216.36</v>
      </c>
      <c r="Y447" s="44">
        <f t="shared" si="260"/>
        <v>216.36</v>
      </c>
      <c r="Z447" s="44">
        <f t="shared" si="260"/>
        <v>216.36</v>
      </c>
      <c r="AA447" s="44">
        <f t="shared" si="260"/>
        <v>216.36</v>
      </c>
    </row>
    <row r="448" spans="1:27" x14ac:dyDescent="0.2">
      <c r="A448" s="96" t="s">
        <v>1446</v>
      </c>
      <c r="B448" s="28" t="str">
        <f>"28"&amp;"."&amp;$B$640&amp;"."&amp;$B$641</f>
        <v>28.04.2024</v>
      </c>
      <c r="C448" s="88" t="s">
        <v>76</v>
      </c>
      <c r="D448" s="89">
        <f>ROUND(((D449+D450+D452+D451)/1000),5)</f>
        <v>1.88967</v>
      </c>
      <c r="E448" s="89">
        <f>ROUND(((E449+E450+E452+E451)/1000),5)</f>
        <v>1.7762899999999999</v>
      </c>
      <c r="F448" s="89">
        <f>ROUND(((F449+F450+F452+F451)/1000),5)</f>
        <v>1.6714</v>
      </c>
      <c r="G448" s="89">
        <f t="shared" ref="G448:AA448" si="261">ROUND(((G449+G450+G452+G451)/1000),5)</f>
        <v>1.65604</v>
      </c>
      <c r="H448" s="89">
        <f t="shared" si="261"/>
        <v>1.66649</v>
      </c>
      <c r="I448" s="89">
        <f t="shared" si="261"/>
        <v>1.66543</v>
      </c>
      <c r="J448" s="89">
        <f t="shared" si="261"/>
        <v>1.6711499999999999</v>
      </c>
      <c r="K448" s="89">
        <f t="shared" si="261"/>
        <v>1.8664700000000001</v>
      </c>
      <c r="L448" s="89">
        <f t="shared" si="261"/>
        <v>2.0080100000000001</v>
      </c>
      <c r="M448" s="89">
        <f t="shared" si="261"/>
        <v>2.3390599999999999</v>
      </c>
      <c r="N448" s="89">
        <f t="shared" si="261"/>
        <v>2.4363100000000002</v>
      </c>
      <c r="O448" s="89">
        <f t="shared" si="261"/>
        <v>2.4326699999999999</v>
      </c>
      <c r="P448" s="89">
        <f t="shared" si="261"/>
        <v>2.3931800000000001</v>
      </c>
      <c r="Q448" s="89">
        <f t="shared" si="261"/>
        <v>2.3970400000000001</v>
      </c>
      <c r="R448" s="89">
        <f t="shared" si="261"/>
        <v>2.36937</v>
      </c>
      <c r="S448" s="89">
        <f t="shared" si="261"/>
        <v>2.3343699999999998</v>
      </c>
      <c r="T448" s="89">
        <f t="shared" si="261"/>
        <v>2.30992</v>
      </c>
      <c r="U448" s="89">
        <f t="shared" si="261"/>
        <v>2.29203</v>
      </c>
      <c r="V448" s="89">
        <f t="shared" si="261"/>
        <v>2.3199800000000002</v>
      </c>
      <c r="W448" s="89">
        <f t="shared" si="261"/>
        <v>2.3845800000000001</v>
      </c>
      <c r="X448" s="89">
        <f t="shared" si="261"/>
        <v>2.4536799999999999</v>
      </c>
      <c r="Y448" s="89">
        <f t="shared" si="261"/>
        <v>2.4166500000000002</v>
      </c>
      <c r="Z448" s="89">
        <f t="shared" si="261"/>
        <v>2.0449099999999998</v>
      </c>
      <c r="AA448" s="89">
        <f t="shared" si="261"/>
        <v>1.8721099999999999</v>
      </c>
    </row>
    <row r="449" spans="1:27" ht="12.75" customHeight="1" outlineLevel="1" x14ac:dyDescent="0.2">
      <c r="A449" s="97" t="s">
        <v>1447</v>
      </c>
      <c r="B449" s="63" t="s">
        <v>242</v>
      </c>
      <c r="C449" s="43" t="s">
        <v>79</v>
      </c>
      <c r="D449" s="44">
        <v>1451.98</v>
      </c>
      <c r="E449" s="44">
        <v>1338.6</v>
      </c>
      <c r="F449" s="44">
        <v>1233.71</v>
      </c>
      <c r="G449" s="44">
        <v>1218.3499999999999</v>
      </c>
      <c r="H449" s="44">
        <v>1228.8</v>
      </c>
      <c r="I449" s="44">
        <v>1227.74</v>
      </c>
      <c r="J449" s="44">
        <v>1233.46</v>
      </c>
      <c r="K449" s="44">
        <v>1428.78</v>
      </c>
      <c r="L449" s="44">
        <v>1570.32</v>
      </c>
      <c r="M449" s="44">
        <v>1901.37</v>
      </c>
      <c r="N449" s="44">
        <v>1998.62</v>
      </c>
      <c r="O449" s="44">
        <v>1994.98</v>
      </c>
      <c r="P449" s="44">
        <v>1955.49</v>
      </c>
      <c r="Q449" s="44">
        <v>1959.35</v>
      </c>
      <c r="R449" s="44">
        <v>1931.68</v>
      </c>
      <c r="S449" s="44">
        <v>1896.68</v>
      </c>
      <c r="T449" s="44">
        <v>1872.23</v>
      </c>
      <c r="U449" s="44">
        <v>1854.34</v>
      </c>
      <c r="V449" s="44">
        <v>1882.29</v>
      </c>
      <c r="W449" s="44">
        <v>1946.89</v>
      </c>
      <c r="X449" s="44">
        <v>2015.99</v>
      </c>
      <c r="Y449" s="44">
        <v>1978.96</v>
      </c>
      <c r="Z449" s="44">
        <v>1607.22</v>
      </c>
      <c r="AA449" s="44">
        <v>1434.42</v>
      </c>
    </row>
    <row r="450" spans="1:27" ht="12.75" customHeight="1" outlineLevel="1" x14ac:dyDescent="0.2">
      <c r="A450" s="97" t="s">
        <v>1448</v>
      </c>
      <c r="B450" s="63" t="s">
        <v>90</v>
      </c>
      <c r="C450" s="43" t="s">
        <v>79</v>
      </c>
      <c r="D450" s="44">
        <f>$D$315</f>
        <v>217.03</v>
      </c>
      <c r="E450" s="44">
        <f t="shared" ref="E450:AA450" si="262">$D$315</f>
        <v>217.03</v>
      </c>
      <c r="F450" s="44">
        <f t="shared" si="262"/>
        <v>217.03</v>
      </c>
      <c r="G450" s="44">
        <f t="shared" si="262"/>
        <v>217.03</v>
      </c>
      <c r="H450" s="44">
        <f t="shared" si="262"/>
        <v>217.03</v>
      </c>
      <c r="I450" s="44">
        <f t="shared" si="262"/>
        <v>217.03</v>
      </c>
      <c r="J450" s="44">
        <f t="shared" si="262"/>
        <v>217.03</v>
      </c>
      <c r="K450" s="44">
        <f t="shared" si="262"/>
        <v>217.03</v>
      </c>
      <c r="L450" s="44">
        <f t="shared" si="262"/>
        <v>217.03</v>
      </c>
      <c r="M450" s="44">
        <f t="shared" si="262"/>
        <v>217.03</v>
      </c>
      <c r="N450" s="44">
        <f t="shared" si="262"/>
        <v>217.03</v>
      </c>
      <c r="O450" s="44">
        <f t="shared" si="262"/>
        <v>217.03</v>
      </c>
      <c r="P450" s="44">
        <f t="shared" si="262"/>
        <v>217.03</v>
      </c>
      <c r="Q450" s="44">
        <f t="shared" si="262"/>
        <v>217.03</v>
      </c>
      <c r="R450" s="44">
        <f t="shared" si="262"/>
        <v>217.03</v>
      </c>
      <c r="S450" s="44">
        <f t="shared" si="262"/>
        <v>217.03</v>
      </c>
      <c r="T450" s="44">
        <f t="shared" si="262"/>
        <v>217.03</v>
      </c>
      <c r="U450" s="44">
        <f t="shared" si="262"/>
        <v>217.03</v>
      </c>
      <c r="V450" s="44">
        <f t="shared" si="262"/>
        <v>217.03</v>
      </c>
      <c r="W450" s="44">
        <f t="shared" si="262"/>
        <v>217.03</v>
      </c>
      <c r="X450" s="44">
        <f t="shared" si="262"/>
        <v>217.03</v>
      </c>
      <c r="Y450" s="44">
        <f t="shared" si="262"/>
        <v>217.03</v>
      </c>
      <c r="Z450" s="44">
        <f t="shared" si="262"/>
        <v>217.03</v>
      </c>
      <c r="AA450" s="44">
        <f t="shared" si="262"/>
        <v>217.03</v>
      </c>
    </row>
    <row r="451" spans="1:27" ht="12.75" customHeight="1" outlineLevel="1" x14ac:dyDescent="0.2">
      <c r="A451" s="97" t="s">
        <v>1449</v>
      </c>
      <c r="B451" s="63" t="s">
        <v>83</v>
      </c>
      <c r="C451" s="43" t="s">
        <v>79</v>
      </c>
      <c r="D451" s="44">
        <v>4.3</v>
      </c>
      <c r="E451" s="44">
        <v>4.3</v>
      </c>
      <c r="F451" s="44">
        <v>4.3</v>
      </c>
      <c r="G451" s="44">
        <v>4.3</v>
      </c>
      <c r="H451" s="44">
        <v>4.3</v>
      </c>
      <c r="I451" s="44">
        <v>4.3</v>
      </c>
      <c r="J451" s="44">
        <v>4.3</v>
      </c>
      <c r="K451" s="44">
        <v>4.3</v>
      </c>
      <c r="L451" s="44">
        <v>4.3</v>
      </c>
      <c r="M451" s="44">
        <v>4.3</v>
      </c>
      <c r="N451" s="44">
        <v>4.3</v>
      </c>
      <c r="O451" s="44">
        <v>4.3</v>
      </c>
      <c r="P451" s="44">
        <v>4.3</v>
      </c>
      <c r="Q451" s="44">
        <v>4.3</v>
      </c>
      <c r="R451" s="44">
        <v>4.3</v>
      </c>
      <c r="S451" s="44">
        <v>4.3</v>
      </c>
      <c r="T451" s="44">
        <v>4.3</v>
      </c>
      <c r="U451" s="44">
        <v>4.3</v>
      </c>
      <c r="V451" s="44">
        <v>4.3</v>
      </c>
      <c r="W451" s="44">
        <v>4.3</v>
      </c>
      <c r="X451" s="44">
        <v>4.3</v>
      </c>
      <c r="Y451" s="44">
        <v>4.3</v>
      </c>
      <c r="Z451" s="44">
        <v>4.3</v>
      </c>
      <c r="AA451" s="44">
        <v>4.3</v>
      </c>
    </row>
    <row r="452" spans="1:27" ht="12.75" customHeight="1" outlineLevel="1" x14ac:dyDescent="0.2">
      <c r="A452" s="97" t="s">
        <v>1450</v>
      </c>
      <c r="B452" s="63" t="s">
        <v>81</v>
      </c>
      <c r="C452" s="43" t="s">
        <v>79</v>
      </c>
      <c r="D452" s="44">
        <f>$D$11</f>
        <v>216.36</v>
      </c>
      <c r="E452" s="44">
        <f t="shared" ref="E452:AA452" si="263">$D$11</f>
        <v>216.36</v>
      </c>
      <c r="F452" s="44">
        <f t="shared" si="263"/>
        <v>216.36</v>
      </c>
      <c r="G452" s="44">
        <f t="shared" si="263"/>
        <v>216.36</v>
      </c>
      <c r="H452" s="44">
        <f t="shared" si="263"/>
        <v>216.36</v>
      </c>
      <c r="I452" s="44">
        <f t="shared" si="263"/>
        <v>216.36</v>
      </c>
      <c r="J452" s="44">
        <f t="shared" si="263"/>
        <v>216.36</v>
      </c>
      <c r="K452" s="44">
        <f t="shared" si="263"/>
        <v>216.36</v>
      </c>
      <c r="L452" s="44">
        <f t="shared" si="263"/>
        <v>216.36</v>
      </c>
      <c r="M452" s="44">
        <f t="shared" si="263"/>
        <v>216.36</v>
      </c>
      <c r="N452" s="44">
        <f t="shared" si="263"/>
        <v>216.36</v>
      </c>
      <c r="O452" s="44">
        <f t="shared" si="263"/>
        <v>216.36</v>
      </c>
      <c r="P452" s="44">
        <f t="shared" si="263"/>
        <v>216.36</v>
      </c>
      <c r="Q452" s="44">
        <f t="shared" si="263"/>
        <v>216.36</v>
      </c>
      <c r="R452" s="44">
        <f>$D$11</f>
        <v>216.36</v>
      </c>
      <c r="S452" s="44">
        <f t="shared" si="263"/>
        <v>216.36</v>
      </c>
      <c r="T452" s="44">
        <f t="shared" si="263"/>
        <v>216.36</v>
      </c>
      <c r="U452" s="44">
        <f t="shared" si="263"/>
        <v>216.36</v>
      </c>
      <c r="V452" s="44">
        <f t="shared" si="263"/>
        <v>216.36</v>
      </c>
      <c r="W452" s="44">
        <f t="shared" si="263"/>
        <v>216.36</v>
      </c>
      <c r="X452" s="44">
        <f t="shared" si="263"/>
        <v>216.36</v>
      </c>
      <c r="Y452" s="44">
        <f t="shared" si="263"/>
        <v>216.36</v>
      </c>
      <c r="Z452" s="44">
        <f t="shared" si="263"/>
        <v>216.36</v>
      </c>
      <c r="AA452" s="44">
        <f t="shared" si="263"/>
        <v>216.36</v>
      </c>
    </row>
    <row r="453" spans="1:27" x14ac:dyDescent="0.2">
      <c r="A453" s="96" t="s">
        <v>1451</v>
      </c>
      <c r="B453" s="28" t="str">
        <f>"29"&amp;"."&amp;$B$640&amp;"."&amp;$B$641</f>
        <v>29.04.2024</v>
      </c>
      <c r="C453" s="88" t="s">
        <v>76</v>
      </c>
      <c r="D453" s="89">
        <f>ROUND(((D454+D455+D457+D456)/1000),5)</f>
        <v>1.85998</v>
      </c>
      <c r="E453" s="89">
        <f>ROUND(((E454+E455+E457+E456)/1000),5)</f>
        <v>1.73299</v>
      </c>
      <c r="F453" s="89">
        <f>ROUND(((F454+F455+F457+F456)/1000),5)</f>
        <v>1.70262</v>
      </c>
      <c r="G453" s="89">
        <f t="shared" ref="G453:AA453" si="264">ROUND(((G454+G455+G457+G456)/1000),5)</f>
        <v>1.6545799999999999</v>
      </c>
      <c r="H453" s="89">
        <f t="shared" si="264"/>
        <v>1.6545700000000001</v>
      </c>
      <c r="I453" s="89">
        <f t="shared" si="264"/>
        <v>1.70113</v>
      </c>
      <c r="J453" s="89">
        <f t="shared" si="264"/>
        <v>1.6794199999999999</v>
      </c>
      <c r="K453" s="89">
        <f t="shared" si="264"/>
        <v>1.88131</v>
      </c>
      <c r="L453" s="89">
        <f t="shared" si="264"/>
        <v>2.0946699999999998</v>
      </c>
      <c r="M453" s="89">
        <f t="shared" si="264"/>
        <v>2.3568099999999998</v>
      </c>
      <c r="N453" s="89">
        <f t="shared" si="264"/>
        <v>2.4176500000000001</v>
      </c>
      <c r="O453" s="89">
        <f t="shared" si="264"/>
        <v>2.3874599999999999</v>
      </c>
      <c r="P453" s="89">
        <f t="shared" si="264"/>
        <v>2.38191</v>
      </c>
      <c r="Q453" s="89">
        <f t="shared" si="264"/>
        <v>2.4146999999999998</v>
      </c>
      <c r="R453" s="89">
        <f t="shared" si="264"/>
        <v>2.3631000000000002</v>
      </c>
      <c r="S453" s="89">
        <f t="shared" si="264"/>
        <v>2.3328600000000002</v>
      </c>
      <c r="T453" s="89">
        <f t="shared" si="264"/>
        <v>2.31237</v>
      </c>
      <c r="U453" s="89">
        <f t="shared" si="264"/>
        <v>2.3321999999999998</v>
      </c>
      <c r="V453" s="89">
        <f t="shared" si="264"/>
        <v>2.3618999999999999</v>
      </c>
      <c r="W453" s="89">
        <f t="shared" si="264"/>
        <v>2.4017300000000001</v>
      </c>
      <c r="X453" s="89">
        <f t="shared" si="264"/>
        <v>2.4161800000000002</v>
      </c>
      <c r="Y453" s="89">
        <f t="shared" si="264"/>
        <v>2.34598</v>
      </c>
      <c r="Z453" s="89">
        <f t="shared" si="264"/>
        <v>2.02359</v>
      </c>
      <c r="AA453" s="89">
        <f t="shared" si="264"/>
        <v>1.7945500000000001</v>
      </c>
    </row>
    <row r="454" spans="1:27" ht="12.75" customHeight="1" outlineLevel="1" x14ac:dyDescent="0.2">
      <c r="A454" s="97" t="s">
        <v>1452</v>
      </c>
      <c r="B454" s="63" t="s">
        <v>242</v>
      </c>
      <c r="C454" s="43" t="s">
        <v>79</v>
      </c>
      <c r="D454" s="44">
        <v>1422.29</v>
      </c>
      <c r="E454" s="44">
        <v>1295.3</v>
      </c>
      <c r="F454" s="44">
        <v>1264.93</v>
      </c>
      <c r="G454" s="44">
        <v>1216.8900000000001</v>
      </c>
      <c r="H454" s="44">
        <v>1216.8800000000001</v>
      </c>
      <c r="I454" s="44">
        <v>1263.44</v>
      </c>
      <c r="J454" s="44">
        <v>1241.73</v>
      </c>
      <c r="K454" s="44">
        <v>1443.62</v>
      </c>
      <c r="L454" s="44">
        <v>1656.98</v>
      </c>
      <c r="M454" s="44">
        <v>1919.12</v>
      </c>
      <c r="N454" s="44">
        <v>1979.96</v>
      </c>
      <c r="O454" s="44">
        <v>1949.77</v>
      </c>
      <c r="P454" s="44">
        <v>1944.22</v>
      </c>
      <c r="Q454" s="44">
        <v>1977.01</v>
      </c>
      <c r="R454" s="44">
        <v>1925.41</v>
      </c>
      <c r="S454" s="44">
        <v>1895.17</v>
      </c>
      <c r="T454" s="44">
        <v>1874.68</v>
      </c>
      <c r="U454" s="44">
        <v>1894.51</v>
      </c>
      <c r="V454" s="44">
        <v>1924.21</v>
      </c>
      <c r="W454" s="44">
        <v>1964.04</v>
      </c>
      <c r="X454" s="44">
        <v>1978.49</v>
      </c>
      <c r="Y454" s="44">
        <v>1908.29</v>
      </c>
      <c r="Z454" s="44">
        <v>1585.9</v>
      </c>
      <c r="AA454" s="44">
        <v>1356.86</v>
      </c>
    </row>
    <row r="455" spans="1:27" ht="12.75" customHeight="1" outlineLevel="1" x14ac:dyDescent="0.2">
      <c r="A455" s="97" t="s">
        <v>1453</v>
      </c>
      <c r="B455" s="63" t="s">
        <v>90</v>
      </c>
      <c r="C455" s="43" t="s">
        <v>79</v>
      </c>
      <c r="D455" s="44">
        <f>$D$315</f>
        <v>217.03</v>
      </c>
      <c r="E455" s="44">
        <f t="shared" ref="E455:AA455" si="265">$D$315</f>
        <v>217.03</v>
      </c>
      <c r="F455" s="44">
        <f t="shared" si="265"/>
        <v>217.03</v>
      </c>
      <c r="G455" s="44">
        <f t="shared" si="265"/>
        <v>217.03</v>
      </c>
      <c r="H455" s="44">
        <f t="shared" si="265"/>
        <v>217.03</v>
      </c>
      <c r="I455" s="44">
        <f t="shared" si="265"/>
        <v>217.03</v>
      </c>
      <c r="J455" s="44">
        <f t="shared" si="265"/>
        <v>217.03</v>
      </c>
      <c r="K455" s="44">
        <f t="shared" si="265"/>
        <v>217.03</v>
      </c>
      <c r="L455" s="44">
        <f t="shared" si="265"/>
        <v>217.03</v>
      </c>
      <c r="M455" s="44">
        <f t="shared" si="265"/>
        <v>217.03</v>
      </c>
      <c r="N455" s="44">
        <f t="shared" si="265"/>
        <v>217.03</v>
      </c>
      <c r="O455" s="44">
        <f t="shared" si="265"/>
        <v>217.03</v>
      </c>
      <c r="P455" s="44">
        <f t="shared" si="265"/>
        <v>217.03</v>
      </c>
      <c r="Q455" s="44">
        <f t="shared" si="265"/>
        <v>217.03</v>
      </c>
      <c r="R455" s="44">
        <f t="shared" si="265"/>
        <v>217.03</v>
      </c>
      <c r="S455" s="44">
        <f t="shared" si="265"/>
        <v>217.03</v>
      </c>
      <c r="T455" s="44">
        <f t="shared" si="265"/>
        <v>217.03</v>
      </c>
      <c r="U455" s="44">
        <f t="shared" si="265"/>
        <v>217.03</v>
      </c>
      <c r="V455" s="44">
        <f t="shared" si="265"/>
        <v>217.03</v>
      </c>
      <c r="W455" s="44">
        <f t="shared" si="265"/>
        <v>217.03</v>
      </c>
      <c r="X455" s="44">
        <f t="shared" si="265"/>
        <v>217.03</v>
      </c>
      <c r="Y455" s="44">
        <f t="shared" si="265"/>
        <v>217.03</v>
      </c>
      <c r="Z455" s="44">
        <f t="shared" si="265"/>
        <v>217.03</v>
      </c>
      <c r="AA455" s="44">
        <f t="shared" si="265"/>
        <v>217.03</v>
      </c>
    </row>
    <row r="456" spans="1:27" ht="12.75" customHeight="1" outlineLevel="1" x14ac:dyDescent="0.2">
      <c r="A456" s="97" t="s">
        <v>1454</v>
      </c>
      <c r="B456" s="63" t="s">
        <v>83</v>
      </c>
      <c r="C456" s="43" t="s">
        <v>79</v>
      </c>
      <c r="D456" s="44">
        <v>4.3</v>
      </c>
      <c r="E456" s="44">
        <v>4.3</v>
      </c>
      <c r="F456" s="44">
        <v>4.3</v>
      </c>
      <c r="G456" s="44">
        <v>4.3</v>
      </c>
      <c r="H456" s="44">
        <v>4.3</v>
      </c>
      <c r="I456" s="44">
        <v>4.3</v>
      </c>
      <c r="J456" s="44">
        <v>4.3</v>
      </c>
      <c r="K456" s="44">
        <v>4.3</v>
      </c>
      <c r="L456" s="44">
        <v>4.3</v>
      </c>
      <c r="M456" s="44">
        <v>4.3</v>
      </c>
      <c r="N456" s="44">
        <v>4.3</v>
      </c>
      <c r="O456" s="44">
        <v>4.3</v>
      </c>
      <c r="P456" s="44">
        <v>4.3</v>
      </c>
      <c r="Q456" s="44">
        <v>4.3</v>
      </c>
      <c r="R456" s="44">
        <v>4.3</v>
      </c>
      <c r="S456" s="44">
        <v>4.3</v>
      </c>
      <c r="T456" s="44">
        <v>4.3</v>
      </c>
      <c r="U456" s="44">
        <v>4.3</v>
      </c>
      <c r="V456" s="44">
        <v>4.3</v>
      </c>
      <c r="W456" s="44">
        <v>4.3</v>
      </c>
      <c r="X456" s="44">
        <v>4.3</v>
      </c>
      <c r="Y456" s="44">
        <v>4.3</v>
      </c>
      <c r="Z456" s="44">
        <v>4.3</v>
      </c>
      <c r="AA456" s="44">
        <v>4.3</v>
      </c>
    </row>
    <row r="457" spans="1:27" ht="12.75" customHeight="1" outlineLevel="1" x14ac:dyDescent="0.2">
      <c r="A457" s="97" t="s">
        <v>1455</v>
      </c>
      <c r="B457" s="63" t="s">
        <v>81</v>
      </c>
      <c r="C457" s="43" t="s">
        <v>79</v>
      </c>
      <c r="D457" s="44">
        <f>$D$11</f>
        <v>216.36</v>
      </c>
      <c r="E457" s="44">
        <f t="shared" ref="E457:AA457" si="266">$D$11</f>
        <v>216.36</v>
      </c>
      <c r="F457" s="44">
        <f t="shared" si="266"/>
        <v>216.36</v>
      </c>
      <c r="G457" s="44">
        <f t="shared" si="266"/>
        <v>216.36</v>
      </c>
      <c r="H457" s="44">
        <f t="shared" si="266"/>
        <v>216.36</v>
      </c>
      <c r="I457" s="44">
        <f t="shared" si="266"/>
        <v>216.36</v>
      </c>
      <c r="J457" s="44">
        <f t="shared" si="266"/>
        <v>216.36</v>
      </c>
      <c r="K457" s="44">
        <f t="shared" si="266"/>
        <v>216.36</v>
      </c>
      <c r="L457" s="44">
        <f t="shared" si="266"/>
        <v>216.36</v>
      </c>
      <c r="M457" s="44">
        <f t="shared" si="266"/>
        <v>216.36</v>
      </c>
      <c r="N457" s="44">
        <f t="shared" si="266"/>
        <v>216.36</v>
      </c>
      <c r="O457" s="44">
        <f t="shared" si="266"/>
        <v>216.36</v>
      </c>
      <c r="P457" s="44">
        <f t="shared" si="266"/>
        <v>216.36</v>
      </c>
      <c r="Q457" s="44">
        <f t="shared" si="266"/>
        <v>216.36</v>
      </c>
      <c r="R457" s="44">
        <f>$D$11</f>
        <v>216.36</v>
      </c>
      <c r="S457" s="44">
        <f t="shared" si="266"/>
        <v>216.36</v>
      </c>
      <c r="T457" s="44">
        <f t="shared" si="266"/>
        <v>216.36</v>
      </c>
      <c r="U457" s="44">
        <f t="shared" si="266"/>
        <v>216.36</v>
      </c>
      <c r="V457" s="44">
        <f t="shared" si="266"/>
        <v>216.36</v>
      </c>
      <c r="W457" s="44">
        <f t="shared" si="266"/>
        <v>216.36</v>
      </c>
      <c r="X457" s="44">
        <f t="shared" si="266"/>
        <v>216.36</v>
      </c>
      <c r="Y457" s="44">
        <f t="shared" si="266"/>
        <v>216.36</v>
      </c>
      <c r="Z457" s="44">
        <f t="shared" si="266"/>
        <v>216.36</v>
      </c>
      <c r="AA457" s="44">
        <f t="shared" si="266"/>
        <v>216.36</v>
      </c>
    </row>
    <row r="458" spans="1:27" x14ac:dyDescent="0.2">
      <c r="A458" s="96" t="s">
        <v>1456</v>
      </c>
      <c r="B458" s="28" t="str">
        <f>"30"&amp;"."&amp;$B$640&amp;"."&amp;$B$641</f>
        <v>30.04.2024</v>
      </c>
      <c r="C458" s="88" t="s">
        <v>76</v>
      </c>
      <c r="D458" s="89">
        <f>ROUND(((D459+D460+D462+D461)/1000),5)</f>
        <v>1.90621</v>
      </c>
      <c r="E458" s="89">
        <f>ROUND(((E459+E460+E462+E461)/1000),5)</f>
        <v>1.79596</v>
      </c>
      <c r="F458" s="89">
        <f>ROUND(((F459+F460+F462+F461)/1000),5)</f>
        <v>1.7035499999999999</v>
      </c>
      <c r="G458" s="89">
        <f t="shared" ref="G458:AA458" si="267">ROUND(((G459+G460+G462+G461)/1000),5)</f>
        <v>1.69584</v>
      </c>
      <c r="H458" s="89">
        <f t="shared" si="267"/>
        <v>1.6957100000000001</v>
      </c>
      <c r="I458" s="89">
        <f t="shared" si="267"/>
        <v>1.6927300000000001</v>
      </c>
      <c r="J458" s="89">
        <f t="shared" si="267"/>
        <v>1.6874199999999999</v>
      </c>
      <c r="K458" s="89">
        <f t="shared" si="267"/>
        <v>1.8549</v>
      </c>
      <c r="L458" s="89">
        <f t="shared" si="267"/>
        <v>2.1699099999999998</v>
      </c>
      <c r="M458" s="89">
        <f t="shared" si="267"/>
        <v>2.36321</v>
      </c>
      <c r="N458" s="89">
        <f t="shared" si="267"/>
        <v>2.5188000000000001</v>
      </c>
      <c r="O458" s="89">
        <f t="shared" si="267"/>
        <v>2.53938</v>
      </c>
      <c r="P458" s="89">
        <f t="shared" si="267"/>
        <v>2.5360399999999998</v>
      </c>
      <c r="Q458" s="89">
        <f t="shared" si="267"/>
        <v>2.5201799999999999</v>
      </c>
      <c r="R458" s="89">
        <f t="shared" si="267"/>
        <v>2.3444699999999998</v>
      </c>
      <c r="S458" s="89">
        <f t="shared" si="267"/>
        <v>2.2382200000000001</v>
      </c>
      <c r="T458" s="89">
        <f t="shared" si="267"/>
        <v>2.3795299999999999</v>
      </c>
      <c r="U458" s="89">
        <f t="shared" si="267"/>
        <v>2.39059</v>
      </c>
      <c r="V458" s="89">
        <f t="shared" si="267"/>
        <v>2.4113600000000002</v>
      </c>
      <c r="W458" s="89">
        <f t="shared" si="267"/>
        <v>2.46312</v>
      </c>
      <c r="X458" s="89">
        <f t="shared" si="267"/>
        <v>2.5605000000000002</v>
      </c>
      <c r="Y458" s="89">
        <f t="shared" si="267"/>
        <v>2.3841999999999999</v>
      </c>
      <c r="Z458" s="89">
        <f t="shared" si="267"/>
        <v>2.0131199999999998</v>
      </c>
      <c r="AA458" s="89">
        <f t="shared" si="267"/>
        <v>1.87785</v>
      </c>
    </row>
    <row r="459" spans="1:27" ht="12.75" customHeight="1" outlineLevel="1" x14ac:dyDescent="0.2">
      <c r="A459" s="97" t="s">
        <v>1457</v>
      </c>
      <c r="B459" s="63" t="s">
        <v>242</v>
      </c>
      <c r="C459" s="43" t="s">
        <v>79</v>
      </c>
      <c r="D459" s="44">
        <v>1468.52</v>
      </c>
      <c r="E459" s="44">
        <v>1358.27</v>
      </c>
      <c r="F459" s="44">
        <v>1265.8599999999999</v>
      </c>
      <c r="G459" s="44">
        <v>1258.1500000000001</v>
      </c>
      <c r="H459" s="44">
        <v>1258.02</v>
      </c>
      <c r="I459" s="44">
        <v>1255.04</v>
      </c>
      <c r="J459" s="44">
        <v>1249.73</v>
      </c>
      <c r="K459" s="44">
        <v>1417.21</v>
      </c>
      <c r="L459" s="44">
        <v>1732.22</v>
      </c>
      <c r="M459" s="44">
        <v>1925.52</v>
      </c>
      <c r="N459" s="44">
        <v>2081.11</v>
      </c>
      <c r="O459" s="44">
        <v>2101.69</v>
      </c>
      <c r="P459" s="44">
        <v>2098.35</v>
      </c>
      <c r="Q459" s="44">
        <v>2082.4899999999998</v>
      </c>
      <c r="R459" s="44">
        <v>1906.78</v>
      </c>
      <c r="S459" s="44">
        <v>1800.53</v>
      </c>
      <c r="T459" s="44">
        <v>1941.84</v>
      </c>
      <c r="U459" s="44">
        <v>1952.9</v>
      </c>
      <c r="V459" s="44">
        <v>1973.67</v>
      </c>
      <c r="W459" s="44">
        <v>2025.43</v>
      </c>
      <c r="X459" s="44">
        <v>2122.81</v>
      </c>
      <c r="Y459" s="44">
        <v>1946.51</v>
      </c>
      <c r="Z459" s="44">
        <v>1575.43</v>
      </c>
      <c r="AA459" s="44">
        <v>1440.16</v>
      </c>
    </row>
    <row r="460" spans="1:27" ht="12.75" customHeight="1" outlineLevel="1" x14ac:dyDescent="0.2">
      <c r="A460" s="97" t="s">
        <v>1458</v>
      </c>
      <c r="B460" s="63" t="s">
        <v>90</v>
      </c>
      <c r="C460" s="43" t="s">
        <v>79</v>
      </c>
      <c r="D460" s="44">
        <f>$D$315</f>
        <v>217.03</v>
      </c>
      <c r="E460" s="44">
        <f t="shared" ref="E460:AA460" si="268">$D$315</f>
        <v>217.03</v>
      </c>
      <c r="F460" s="44">
        <f t="shared" si="268"/>
        <v>217.03</v>
      </c>
      <c r="G460" s="44">
        <f t="shared" si="268"/>
        <v>217.03</v>
      </c>
      <c r="H460" s="44">
        <f t="shared" si="268"/>
        <v>217.03</v>
      </c>
      <c r="I460" s="44">
        <f t="shared" si="268"/>
        <v>217.03</v>
      </c>
      <c r="J460" s="44">
        <f t="shared" si="268"/>
        <v>217.03</v>
      </c>
      <c r="K460" s="44">
        <f t="shared" si="268"/>
        <v>217.03</v>
      </c>
      <c r="L460" s="44">
        <f t="shared" si="268"/>
        <v>217.03</v>
      </c>
      <c r="M460" s="44">
        <f t="shared" si="268"/>
        <v>217.03</v>
      </c>
      <c r="N460" s="44">
        <f t="shared" si="268"/>
        <v>217.03</v>
      </c>
      <c r="O460" s="44">
        <f t="shared" si="268"/>
        <v>217.03</v>
      </c>
      <c r="P460" s="44">
        <f t="shared" si="268"/>
        <v>217.03</v>
      </c>
      <c r="Q460" s="44">
        <f t="shared" si="268"/>
        <v>217.03</v>
      </c>
      <c r="R460" s="44">
        <f t="shared" si="268"/>
        <v>217.03</v>
      </c>
      <c r="S460" s="44">
        <f t="shared" si="268"/>
        <v>217.03</v>
      </c>
      <c r="T460" s="44">
        <f t="shared" si="268"/>
        <v>217.03</v>
      </c>
      <c r="U460" s="44">
        <f t="shared" si="268"/>
        <v>217.03</v>
      </c>
      <c r="V460" s="44">
        <f t="shared" si="268"/>
        <v>217.03</v>
      </c>
      <c r="W460" s="44">
        <f t="shared" si="268"/>
        <v>217.03</v>
      </c>
      <c r="X460" s="44">
        <f t="shared" si="268"/>
        <v>217.03</v>
      </c>
      <c r="Y460" s="44">
        <f t="shared" si="268"/>
        <v>217.03</v>
      </c>
      <c r="Z460" s="44">
        <f t="shared" si="268"/>
        <v>217.03</v>
      </c>
      <c r="AA460" s="44">
        <f t="shared" si="268"/>
        <v>217.03</v>
      </c>
    </row>
    <row r="461" spans="1:27" ht="12.75" customHeight="1" outlineLevel="1" x14ac:dyDescent="0.2">
      <c r="A461" s="97" t="s">
        <v>1459</v>
      </c>
      <c r="B461" s="63" t="s">
        <v>83</v>
      </c>
      <c r="C461" s="43" t="s">
        <v>79</v>
      </c>
      <c r="D461" s="44">
        <v>4.3</v>
      </c>
      <c r="E461" s="44">
        <v>4.3</v>
      </c>
      <c r="F461" s="44">
        <v>4.3</v>
      </c>
      <c r="G461" s="44">
        <v>4.3</v>
      </c>
      <c r="H461" s="44">
        <v>4.3</v>
      </c>
      <c r="I461" s="44">
        <v>4.3</v>
      </c>
      <c r="J461" s="44">
        <v>4.3</v>
      </c>
      <c r="K461" s="44">
        <v>4.3</v>
      </c>
      <c r="L461" s="44">
        <v>4.3</v>
      </c>
      <c r="M461" s="44">
        <v>4.3</v>
      </c>
      <c r="N461" s="44">
        <v>4.3</v>
      </c>
      <c r="O461" s="44">
        <v>4.3</v>
      </c>
      <c r="P461" s="44">
        <v>4.3</v>
      </c>
      <c r="Q461" s="44">
        <v>4.3</v>
      </c>
      <c r="R461" s="44">
        <v>4.3</v>
      </c>
      <c r="S461" s="44">
        <v>4.3</v>
      </c>
      <c r="T461" s="44">
        <v>4.3</v>
      </c>
      <c r="U461" s="44">
        <v>4.3</v>
      </c>
      <c r="V461" s="44">
        <v>4.3</v>
      </c>
      <c r="W461" s="44">
        <v>4.3</v>
      </c>
      <c r="X461" s="44">
        <v>4.3</v>
      </c>
      <c r="Y461" s="44">
        <v>4.3</v>
      </c>
      <c r="Z461" s="44">
        <v>4.3</v>
      </c>
      <c r="AA461" s="44">
        <v>4.3</v>
      </c>
    </row>
    <row r="462" spans="1:27" ht="12.75" customHeight="1" outlineLevel="1" x14ac:dyDescent="0.2">
      <c r="A462" s="97" t="s">
        <v>1460</v>
      </c>
      <c r="B462" s="63" t="s">
        <v>81</v>
      </c>
      <c r="C462" s="43" t="s">
        <v>79</v>
      </c>
      <c r="D462" s="44">
        <f>$D$11</f>
        <v>216.36</v>
      </c>
      <c r="E462" s="44">
        <f t="shared" ref="E462:AA462" si="269">$D$11</f>
        <v>216.36</v>
      </c>
      <c r="F462" s="44">
        <f t="shared" si="269"/>
        <v>216.36</v>
      </c>
      <c r="G462" s="44">
        <f t="shared" si="269"/>
        <v>216.36</v>
      </c>
      <c r="H462" s="44">
        <f t="shared" si="269"/>
        <v>216.36</v>
      </c>
      <c r="I462" s="44">
        <f t="shared" si="269"/>
        <v>216.36</v>
      </c>
      <c r="J462" s="44">
        <f t="shared" si="269"/>
        <v>216.36</v>
      </c>
      <c r="K462" s="44">
        <f t="shared" si="269"/>
        <v>216.36</v>
      </c>
      <c r="L462" s="44">
        <f t="shared" si="269"/>
        <v>216.36</v>
      </c>
      <c r="M462" s="44">
        <f t="shared" si="269"/>
        <v>216.36</v>
      </c>
      <c r="N462" s="44">
        <f t="shared" si="269"/>
        <v>216.36</v>
      </c>
      <c r="O462" s="44">
        <f t="shared" si="269"/>
        <v>216.36</v>
      </c>
      <c r="P462" s="44">
        <f t="shared" si="269"/>
        <v>216.36</v>
      </c>
      <c r="Q462" s="44">
        <f t="shared" si="269"/>
        <v>216.36</v>
      </c>
      <c r="R462" s="44">
        <f>$D$11</f>
        <v>216.36</v>
      </c>
      <c r="S462" s="44">
        <f t="shared" si="269"/>
        <v>216.36</v>
      </c>
      <c r="T462" s="44">
        <f t="shared" si="269"/>
        <v>216.36</v>
      </c>
      <c r="U462" s="44">
        <f t="shared" si="269"/>
        <v>216.36</v>
      </c>
      <c r="V462" s="44">
        <f t="shared" si="269"/>
        <v>216.36</v>
      </c>
      <c r="W462" s="44">
        <f t="shared" si="269"/>
        <v>216.36</v>
      </c>
      <c r="X462" s="44">
        <f t="shared" si="269"/>
        <v>216.36</v>
      </c>
      <c r="Y462" s="44">
        <f t="shared" si="269"/>
        <v>216.36</v>
      </c>
      <c r="Z462" s="44">
        <f t="shared" si="269"/>
        <v>216.36</v>
      </c>
      <c r="AA462" s="44">
        <f t="shared" si="269"/>
        <v>216.36</v>
      </c>
    </row>
    <row r="463" spans="1:27" x14ac:dyDescent="0.2">
      <c r="B463" s="99" t="s">
        <v>391</v>
      </c>
    </row>
    <row r="464" spans="1:27" x14ac:dyDescent="0.2">
      <c r="A464" s="174" t="s">
        <v>694</v>
      </c>
      <c r="B464" s="175"/>
      <c r="C464" s="175"/>
      <c r="D464" s="175"/>
      <c r="E464" s="175"/>
      <c r="F464" s="175"/>
      <c r="G464" s="175"/>
      <c r="H464" s="175"/>
      <c r="I464" s="175"/>
      <c r="J464" s="175"/>
      <c r="K464" s="175"/>
      <c r="L464" s="175"/>
      <c r="M464" s="175"/>
      <c r="N464" s="175"/>
      <c r="O464" s="175"/>
      <c r="P464" s="175"/>
      <c r="Q464" s="175"/>
      <c r="R464" s="175"/>
      <c r="S464" s="175"/>
      <c r="T464" s="175"/>
      <c r="U464" s="175"/>
      <c r="V464" s="175"/>
      <c r="W464" s="175"/>
      <c r="X464" s="175"/>
      <c r="Y464" s="175"/>
      <c r="Z464" s="175"/>
      <c r="AA464" s="176"/>
    </row>
    <row r="465" spans="1:27" ht="25.5" x14ac:dyDescent="0.2">
      <c r="A465" s="26" t="s">
        <v>64</v>
      </c>
      <c r="B465" s="27" t="s">
        <v>214</v>
      </c>
      <c r="C465" s="26" t="s">
        <v>215</v>
      </c>
      <c r="D465" s="27" t="s">
        <v>216</v>
      </c>
      <c r="E465" s="27" t="s">
        <v>217</v>
      </c>
      <c r="F465" s="27" t="s">
        <v>218</v>
      </c>
      <c r="G465" s="27" t="s">
        <v>219</v>
      </c>
      <c r="H465" s="27" t="s">
        <v>220</v>
      </c>
      <c r="I465" s="27" t="s">
        <v>221</v>
      </c>
      <c r="J465" s="27" t="s">
        <v>222</v>
      </c>
      <c r="K465" s="27" t="s">
        <v>223</v>
      </c>
      <c r="L465" s="27" t="s">
        <v>224</v>
      </c>
      <c r="M465" s="27" t="s">
        <v>225</v>
      </c>
      <c r="N465" s="27" t="s">
        <v>226</v>
      </c>
      <c r="O465" s="27" t="s">
        <v>227</v>
      </c>
      <c r="P465" s="27" t="s">
        <v>228</v>
      </c>
      <c r="Q465" s="27" t="s">
        <v>229</v>
      </c>
      <c r="R465" s="27" t="s">
        <v>230</v>
      </c>
      <c r="S465" s="27" t="s">
        <v>231</v>
      </c>
      <c r="T465" s="27" t="s">
        <v>232</v>
      </c>
      <c r="U465" s="27" t="s">
        <v>233</v>
      </c>
      <c r="V465" s="27" t="s">
        <v>234</v>
      </c>
      <c r="W465" s="27" t="s">
        <v>235</v>
      </c>
      <c r="X465" s="27" t="s">
        <v>236</v>
      </c>
      <c r="Y465" s="27" t="s">
        <v>237</v>
      </c>
      <c r="Z465" s="27" t="s">
        <v>238</v>
      </c>
      <c r="AA465" s="27" t="s">
        <v>239</v>
      </c>
    </row>
    <row r="466" spans="1:27" x14ac:dyDescent="0.2">
      <c r="A466" s="96" t="s">
        <v>1461</v>
      </c>
      <c r="B466" s="28" t="str">
        <f>"01"&amp;"."&amp;$B$640&amp;"."&amp;$B$641</f>
        <v>01.04.2024</v>
      </c>
      <c r="C466" s="88" t="s">
        <v>76</v>
      </c>
      <c r="D466" s="89">
        <f>ROUND(((D467+D468+D470+D469)/1000),5)</f>
        <v>2.19807</v>
      </c>
      <c r="E466" s="89">
        <f>ROUND(((E467+E468+E470+E469)/1000),5)</f>
        <v>2.1155499999999998</v>
      </c>
      <c r="F466" s="89">
        <f>ROUND(((F467+F468+F470+F469)/1000),5)</f>
        <v>2.1057600000000001</v>
      </c>
      <c r="G466" s="89">
        <f t="shared" ref="G466:AA466" si="270">ROUND(((G467+G468+G470+G469)/1000),5)</f>
        <v>2.1083599999999998</v>
      </c>
      <c r="H466" s="89">
        <f t="shared" si="270"/>
        <v>2.12452</v>
      </c>
      <c r="I466" s="89">
        <f t="shared" si="270"/>
        <v>2.1634199999999999</v>
      </c>
      <c r="J466" s="89">
        <f t="shared" si="270"/>
        <v>2.2680899999999999</v>
      </c>
      <c r="K466" s="89">
        <f t="shared" si="270"/>
        <v>2.5422099999999999</v>
      </c>
      <c r="L466" s="89">
        <f t="shared" si="270"/>
        <v>2.6520700000000001</v>
      </c>
      <c r="M466" s="89">
        <f t="shared" si="270"/>
        <v>2.77054</v>
      </c>
      <c r="N466" s="89">
        <f t="shared" si="270"/>
        <v>2.7700200000000001</v>
      </c>
      <c r="O466" s="89">
        <f t="shared" si="270"/>
        <v>2.7264599999999999</v>
      </c>
      <c r="P466" s="89">
        <f t="shared" si="270"/>
        <v>2.7088899999999998</v>
      </c>
      <c r="Q466" s="89">
        <f t="shared" si="270"/>
        <v>2.7236500000000001</v>
      </c>
      <c r="R466" s="89">
        <f t="shared" si="270"/>
        <v>2.7197900000000002</v>
      </c>
      <c r="S466" s="89">
        <f t="shared" si="270"/>
        <v>2.71523</v>
      </c>
      <c r="T466" s="89">
        <f t="shared" si="270"/>
        <v>2.6703299999999999</v>
      </c>
      <c r="U466" s="89">
        <f t="shared" si="270"/>
        <v>2.6709399999999999</v>
      </c>
      <c r="V466" s="89">
        <f t="shared" si="270"/>
        <v>2.6967599999999998</v>
      </c>
      <c r="W466" s="89">
        <f t="shared" si="270"/>
        <v>2.73509</v>
      </c>
      <c r="X466" s="89">
        <f t="shared" si="270"/>
        <v>2.7144900000000001</v>
      </c>
      <c r="Y466" s="89">
        <f t="shared" si="270"/>
        <v>2.6215999999999999</v>
      </c>
      <c r="Z466" s="89">
        <f t="shared" si="270"/>
        <v>2.3969499999999999</v>
      </c>
      <c r="AA466" s="89">
        <f t="shared" si="270"/>
        <v>2.20919</v>
      </c>
    </row>
    <row r="467" spans="1:27" ht="12.75" customHeight="1" outlineLevel="1" x14ac:dyDescent="0.2">
      <c r="A467" s="97" t="s">
        <v>1462</v>
      </c>
      <c r="B467" s="63" t="s">
        <v>242</v>
      </c>
      <c r="C467" s="43" t="s">
        <v>79</v>
      </c>
      <c r="D467" s="44">
        <v>1543.23</v>
      </c>
      <c r="E467" s="44">
        <v>1460.71</v>
      </c>
      <c r="F467" s="44">
        <v>1450.92</v>
      </c>
      <c r="G467" s="44">
        <v>1453.52</v>
      </c>
      <c r="H467" s="44">
        <v>1469.68</v>
      </c>
      <c r="I467" s="44">
        <v>1508.58</v>
      </c>
      <c r="J467" s="44">
        <v>1613.25</v>
      </c>
      <c r="K467" s="44">
        <v>1887.37</v>
      </c>
      <c r="L467" s="44">
        <v>1997.23</v>
      </c>
      <c r="M467" s="44">
        <v>2115.6999999999998</v>
      </c>
      <c r="N467" s="44">
        <v>2115.1799999999998</v>
      </c>
      <c r="O467" s="44">
        <v>2071.62</v>
      </c>
      <c r="P467" s="44">
        <v>2054.0500000000002</v>
      </c>
      <c r="Q467" s="44">
        <v>2068.81</v>
      </c>
      <c r="R467" s="44">
        <v>2064.9499999999998</v>
      </c>
      <c r="S467" s="44">
        <v>2060.39</v>
      </c>
      <c r="T467" s="44">
        <v>2015.49</v>
      </c>
      <c r="U467" s="44">
        <v>2016.1</v>
      </c>
      <c r="V467" s="44">
        <v>2041.92</v>
      </c>
      <c r="W467" s="44">
        <v>2080.25</v>
      </c>
      <c r="X467" s="44">
        <v>2059.65</v>
      </c>
      <c r="Y467" s="44">
        <v>1966.76</v>
      </c>
      <c r="Z467" s="44">
        <v>1742.11</v>
      </c>
      <c r="AA467" s="44">
        <v>1554.35</v>
      </c>
    </row>
    <row r="468" spans="1:27" ht="12.75" customHeight="1" outlineLevel="1" x14ac:dyDescent="0.2">
      <c r="A468" s="97" t="s">
        <v>1463</v>
      </c>
      <c r="B468" s="63" t="s">
        <v>90</v>
      </c>
      <c r="C468" s="43" t="s">
        <v>79</v>
      </c>
      <c r="D468" s="44">
        <v>434.18</v>
      </c>
      <c r="E468" s="44">
        <f>$D$468</f>
        <v>434.18</v>
      </c>
      <c r="F468" s="44">
        <f t="shared" ref="F468:AA468" si="271">$D$468</f>
        <v>434.18</v>
      </c>
      <c r="G468" s="44">
        <f t="shared" si="271"/>
        <v>434.18</v>
      </c>
      <c r="H468" s="44">
        <f t="shared" si="271"/>
        <v>434.18</v>
      </c>
      <c r="I468" s="44">
        <f t="shared" si="271"/>
        <v>434.18</v>
      </c>
      <c r="J468" s="44">
        <f t="shared" si="271"/>
        <v>434.18</v>
      </c>
      <c r="K468" s="44">
        <f t="shared" si="271"/>
        <v>434.18</v>
      </c>
      <c r="L468" s="44">
        <f t="shared" si="271"/>
        <v>434.18</v>
      </c>
      <c r="M468" s="44">
        <f t="shared" si="271"/>
        <v>434.18</v>
      </c>
      <c r="N468" s="44">
        <f t="shared" si="271"/>
        <v>434.18</v>
      </c>
      <c r="O468" s="44">
        <f t="shared" si="271"/>
        <v>434.18</v>
      </c>
      <c r="P468" s="44">
        <f t="shared" si="271"/>
        <v>434.18</v>
      </c>
      <c r="Q468" s="44">
        <f t="shared" si="271"/>
        <v>434.18</v>
      </c>
      <c r="R468" s="44">
        <f t="shared" si="271"/>
        <v>434.18</v>
      </c>
      <c r="S468" s="44">
        <f t="shared" si="271"/>
        <v>434.18</v>
      </c>
      <c r="T468" s="44">
        <f t="shared" si="271"/>
        <v>434.18</v>
      </c>
      <c r="U468" s="44">
        <f t="shared" si="271"/>
        <v>434.18</v>
      </c>
      <c r="V468" s="44">
        <f t="shared" si="271"/>
        <v>434.18</v>
      </c>
      <c r="W468" s="44">
        <f t="shared" si="271"/>
        <v>434.18</v>
      </c>
      <c r="X468" s="44">
        <f t="shared" si="271"/>
        <v>434.18</v>
      </c>
      <c r="Y468" s="44">
        <f t="shared" si="271"/>
        <v>434.18</v>
      </c>
      <c r="Z468" s="44">
        <f t="shared" si="271"/>
        <v>434.18</v>
      </c>
      <c r="AA468" s="44">
        <f t="shared" si="271"/>
        <v>434.18</v>
      </c>
    </row>
    <row r="469" spans="1:27" ht="12.75" customHeight="1" outlineLevel="1" x14ac:dyDescent="0.2">
      <c r="A469" s="97" t="s">
        <v>1464</v>
      </c>
      <c r="B469" s="63" t="s">
        <v>83</v>
      </c>
      <c r="C469" s="43" t="s">
        <v>79</v>
      </c>
      <c r="D469" s="44">
        <v>4.3</v>
      </c>
      <c r="E469" s="44">
        <v>4.3</v>
      </c>
      <c r="F469" s="44">
        <v>4.3</v>
      </c>
      <c r="G469" s="44">
        <v>4.3</v>
      </c>
      <c r="H469" s="44">
        <v>4.3</v>
      </c>
      <c r="I469" s="44">
        <v>4.3</v>
      </c>
      <c r="J469" s="44">
        <v>4.3</v>
      </c>
      <c r="K469" s="44">
        <v>4.3</v>
      </c>
      <c r="L469" s="44">
        <v>4.3</v>
      </c>
      <c r="M469" s="44">
        <v>4.3</v>
      </c>
      <c r="N469" s="44">
        <v>4.3</v>
      </c>
      <c r="O469" s="44">
        <v>4.3</v>
      </c>
      <c r="P469" s="44">
        <v>4.3</v>
      </c>
      <c r="Q469" s="44">
        <v>4.3</v>
      </c>
      <c r="R469" s="44">
        <v>4.3</v>
      </c>
      <c r="S469" s="44">
        <v>4.3</v>
      </c>
      <c r="T469" s="44">
        <v>4.3</v>
      </c>
      <c r="U469" s="44">
        <v>4.3</v>
      </c>
      <c r="V469" s="44">
        <v>4.3</v>
      </c>
      <c r="W469" s="44">
        <v>4.3</v>
      </c>
      <c r="X469" s="44">
        <v>4.3</v>
      </c>
      <c r="Y469" s="44">
        <v>4.3</v>
      </c>
      <c r="Z469" s="44">
        <v>4.3</v>
      </c>
      <c r="AA469" s="44">
        <v>4.3</v>
      </c>
    </row>
    <row r="470" spans="1:27" ht="12.75" customHeight="1" outlineLevel="1" x14ac:dyDescent="0.2">
      <c r="A470" s="97" t="s">
        <v>1465</v>
      </c>
      <c r="B470" s="63" t="s">
        <v>81</v>
      </c>
      <c r="C470" s="43" t="s">
        <v>79</v>
      </c>
      <c r="D470" s="44">
        <f>$D$11</f>
        <v>216.36</v>
      </c>
      <c r="E470" s="44">
        <f t="shared" ref="E470:AA470" si="272">$D$11</f>
        <v>216.36</v>
      </c>
      <c r="F470" s="44">
        <f t="shared" si="272"/>
        <v>216.36</v>
      </c>
      <c r="G470" s="44">
        <f t="shared" si="272"/>
        <v>216.36</v>
      </c>
      <c r="H470" s="44">
        <f t="shared" si="272"/>
        <v>216.36</v>
      </c>
      <c r="I470" s="44">
        <f t="shared" si="272"/>
        <v>216.36</v>
      </c>
      <c r="J470" s="44">
        <f t="shared" si="272"/>
        <v>216.36</v>
      </c>
      <c r="K470" s="44">
        <f t="shared" si="272"/>
        <v>216.36</v>
      </c>
      <c r="L470" s="44">
        <f t="shared" si="272"/>
        <v>216.36</v>
      </c>
      <c r="M470" s="44">
        <f t="shared" si="272"/>
        <v>216.36</v>
      </c>
      <c r="N470" s="44">
        <f t="shared" si="272"/>
        <v>216.36</v>
      </c>
      <c r="O470" s="44">
        <f t="shared" si="272"/>
        <v>216.36</v>
      </c>
      <c r="P470" s="44">
        <f t="shared" si="272"/>
        <v>216.36</v>
      </c>
      <c r="Q470" s="44">
        <f t="shared" si="272"/>
        <v>216.36</v>
      </c>
      <c r="R470" s="44">
        <f>$D$11</f>
        <v>216.36</v>
      </c>
      <c r="S470" s="44">
        <f t="shared" si="272"/>
        <v>216.36</v>
      </c>
      <c r="T470" s="44">
        <f t="shared" si="272"/>
        <v>216.36</v>
      </c>
      <c r="U470" s="44">
        <f t="shared" si="272"/>
        <v>216.36</v>
      </c>
      <c r="V470" s="44">
        <f t="shared" si="272"/>
        <v>216.36</v>
      </c>
      <c r="W470" s="44">
        <f t="shared" si="272"/>
        <v>216.36</v>
      </c>
      <c r="X470" s="44">
        <f t="shared" si="272"/>
        <v>216.36</v>
      </c>
      <c r="Y470" s="44">
        <f t="shared" si="272"/>
        <v>216.36</v>
      </c>
      <c r="Z470" s="44">
        <f t="shared" si="272"/>
        <v>216.36</v>
      </c>
      <c r="AA470" s="44">
        <f t="shared" si="272"/>
        <v>216.36</v>
      </c>
    </row>
    <row r="471" spans="1:27" x14ac:dyDescent="0.2">
      <c r="A471" s="96" t="s">
        <v>1466</v>
      </c>
      <c r="B471" s="28" t="str">
        <f>"02"&amp;"."&amp;$B$640&amp;"."&amp;$B$641</f>
        <v>02.04.2024</v>
      </c>
      <c r="C471" s="88" t="s">
        <v>76</v>
      </c>
      <c r="D471" s="89">
        <f>ROUND(((D472+D473+D475+D474)/1000),5)</f>
        <v>2.1118999999999999</v>
      </c>
      <c r="E471" s="89">
        <f>ROUND(((E472+E473+E475+E474)/1000),5)</f>
        <v>2.0779700000000001</v>
      </c>
      <c r="F471" s="89">
        <f>ROUND(((F472+F473+F475+F474)/1000),5)</f>
        <v>2.0331299999999999</v>
      </c>
      <c r="G471" s="89">
        <f t="shared" ref="G471:AA471" si="273">ROUND(((G472+G473+G475+G474)/1000),5)</f>
        <v>2.0352100000000002</v>
      </c>
      <c r="H471" s="89">
        <f t="shared" si="273"/>
        <v>2.0615600000000001</v>
      </c>
      <c r="I471" s="89">
        <f t="shared" si="273"/>
        <v>2.1014200000000001</v>
      </c>
      <c r="J471" s="89">
        <f t="shared" si="273"/>
        <v>2.1549900000000002</v>
      </c>
      <c r="K471" s="89">
        <f t="shared" si="273"/>
        <v>2.3895499999999998</v>
      </c>
      <c r="L471" s="89">
        <f t="shared" si="273"/>
        <v>2.5791900000000001</v>
      </c>
      <c r="M471" s="89">
        <f t="shared" si="273"/>
        <v>2.6237900000000001</v>
      </c>
      <c r="N471" s="89">
        <f t="shared" si="273"/>
        <v>2.6323699999999999</v>
      </c>
      <c r="O471" s="89">
        <f t="shared" si="273"/>
        <v>2.6265000000000001</v>
      </c>
      <c r="P471" s="89">
        <f t="shared" si="273"/>
        <v>2.62155</v>
      </c>
      <c r="Q471" s="89">
        <f t="shared" si="273"/>
        <v>2.6245799999999999</v>
      </c>
      <c r="R471" s="89">
        <f t="shared" si="273"/>
        <v>2.6224699999999999</v>
      </c>
      <c r="S471" s="89">
        <f t="shared" si="273"/>
        <v>2.6201699999999999</v>
      </c>
      <c r="T471" s="89">
        <f t="shared" si="273"/>
        <v>2.6114799999999998</v>
      </c>
      <c r="U471" s="89">
        <f t="shared" si="273"/>
        <v>2.5744099999999999</v>
      </c>
      <c r="V471" s="89">
        <f t="shared" si="273"/>
        <v>2.5696500000000002</v>
      </c>
      <c r="W471" s="89">
        <f t="shared" si="273"/>
        <v>2.6228199999999999</v>
      </c>
      <c r="X471" s="89">
        <f t="shared" si="273"/>
        <v>2.6131199999999999</v>
      </c>
      <c r="Y471" s="89">
        <f t="shared" si="273"/>
        <v>2.5269599999999999</v>
      </c>
      <c r="Z471" s="89">
        <f t="shared" si="273"/>
        <v>2.2658700000000001</v>
      </c>
      <c r="AA471" s="89">
        <f t="shared" si="273"/>
        <v>2.1579100000000002</v>
      </c>
    </row>
    <row r="472" spans="1:27" ht="12.75" customHeight="1" outlineLevel="1" x14ac:dyDescent="0.2">
      <c r="A472" s="97" t="s">
        <v>1467</v>
      </c>
      <c r="B472" s="63" t="s">
        <v>242</v>
      </c>
      <c r="C472" s="43" t="s">
        <v>79</v>
      </c>
      <c r="D472" s="44">
        <v>1457.06</v>
      </c>
      <c r="E472" s="44">
        <v>1423.13</v>
      </c>
      <c r="F472" s="44">
        <v>1378.29</v>
      </c>
      <c r="G472" s="44">
        <v>1380.37</v>
      </c>
      <c r="H472" s="44">
        <v>1406.72</v>
      </c>
      <c r="I472" s="44">
        <v>1446.58</v>
      </c>
      <c r="J472" s="44">
        <v>1500.15</v>
      </c>
      <c r="K472" s="44">
        <v>1734.71</v>
      </c>
      <c r="L472" s="44">
        <v>1924.35</v>
      </c>
      <c r="M472" s="44">
        <v>1968.95</v>
      </c>
      <c r="N472" s="44">
        <v>1977.53</v>
      </c>
      <c r="O472" s="44">
        <v>1971.66</v>
      </c>
      <c r="P472" s="44">
        <v>1966.71</v>
      </c>
      <c r="Q472" s="44">
        <v>1969.74</v>
      </c>
      <c r="R472" s="44">
        <v>1967.63</v>
      </c>
      <c r="S472" s="44">
        <v>1965.33</v>
      </c>
      <c r="T472" s="44">
        <v>1956.64</v>
      </c>
      <c r="U472" s="44">
        <v>1919.57</v>
      </c>
      <c r="V472" s="44">
        <v>1914.81</v>
      </c>
      <c r="W472" s="44">
        <v>1967.98</v>
      </c>
      <c r="X472" s="44">
        <v>1958.28</v>
      </c>
      <c r="Y472" s="44">
        <v>1872.12</v>
      </c>
      <c r="Z472" s="44">
        <v>1611.03</v>
      </c>
      <c r="AA472" s="44">
        <v>1503.07</v>
      </c>
    </row>
    <row r="473" spans="1:27" ht="12.75" customHeight="1" outlineLevel="1" x14ac:dyDescent="0.2">
      <c r="A473" s="97" t="s">
        <v>1468</v>
      </c>
      <c r="B473" s="63" t="s">
        <v>90</v>
      </c>
      <c r="C473" s="43" t="s">
        <v>79</v>
      </c>
      <c r="D473" s="44">
        <f>$D$468</f>
        <v>434.18</v>
      </c>
      <c r="E473" s="44">
        <f t="shared" ref="E473:AA473" si="274">$D$468</f>
        <v>434.18</v>
      </c>
      <c r="F473" s="44">
        <f t="shared" si="274"/>
        <v>434.18</v>
      </c>
      <c r="G473" s="44">
        <f t="shared" si="274"/>
        <v>434.18</v>
      </c>
      <c r="H473" s="44">
        <f t="shared" si="274"/>
        <v>434.18</v>
      </c>
      <c r="I473" s="44">
        <f t="shared" si="274"/>
        <v>434.18</v>
      </c>
      <c r="J473" s="44">
        <f t="shared" si="274"/>
        <v>434.18</v>
      </c>
      <c r="K473" s="44">
        <f t="shared" si="274"/>
        <v>434.18</v>
      </c>
      <c r="L473" s="44">
        <f t="shared" si="274"/>
        <v>434.18</v>
      </c>
      <c r="M473" s="44">
        <f t="shared" si="274"/>
        <v>434.18</v>
      </c>
      <c r="N473" s="44">
        <f t="shared" si="274"/>
        <v>434.18</v>
      </c>
      <c r="O473" s="44">
        <f t="shared" si="274"/>
        <v>434.18</v>
      </c>
      <c r="P473" s="44">
        <f t="shared" si="274"/>
        <v>434.18</v>
      </c>
      <c r="Q473" s="44">
        <f t="shared" si="274"/>
        <v>434.18</v>
      </c>
      <c r="R473" s="44">
        <f t="shared" si="274"/>
        <v>434.18</v>
      </c>
      <c r="S473" s="44">
        <f t="shared" si="274"/>
        <v>434.18</v>
      </c>
      <c r="T473" s="44">
        <f t="shared" si="274"/>
        <v>434.18</v>
      </c>
      <c r="U473" s="44">
        <f t="shared" si="274"/>
        <v>434.18</v>
      </c>
      <c r="V473" s="44">
        <f t="shared" si="274"/>
        <v>434.18</v>
      </c>
      <c r="W473" s="44">
        <f t="shared" si="274"/>
        <v>434.18</v>
      </c>
      <c r="X473" s="44">
        <f t="shared" si="274"/>
        <v>434.18</v>
      </c>
      <c r="Y473" s="44">
        <f t="shared" si="274"/>
        <v>434.18</v>
      </c>
      <c r="Z473" s="44">
        <f t="shared" si="274"/>
        <v>434.18</v>
      </c>
      <c r="AA473" s="44">
        <f t="shared" si="274"/>
        <v>434.18</v>
      </c>
    </row>
    <row r="474" spans="1:27" ht="12.75" customHeight="1" outlineLevel="1" x14ac:dyDescent="0.2">
      <c r="A474" s="97" t="s">
        <v>1469</v>
      </c>
      <c r="B474" s="63" t="s">
        <v>83</v>
      </c>
      <c r="C474" s="43" t="s">
        <v>79</v>
      </c>
      <c r="D474" s="44">
        <v>4.3</v>
      </c>
      <c r="E474" s="44">
        <v>4.3</v>
      </c>
      <c r="F474" s="44">
        <v>4.3</v>
      </c>
      <c r="G474" s="44">
        <v>4.3</v>
      </c>
      <c r="H474" s="44">
        <v>4.3</v>
      </c>
      <c r="I474" s="44">
        <v>4.3</v>
      </c>
      <c r="J474" s="44">
        <v>4.3</v>
      </c>
      <c r="K474" s="44">
        <v>4.3</v>
      </c>
      <c r="L474" s="44">
        <v>4.3</v>
      </c>
      <c r="M474" s="44">
        <v>4.3</v>
      </c>
      <c r="N474" s="44">
        <v>4.3</v>
      </c>
      <c r="O474" s="44">
        <v>4.3</v>
      </c>
      <c r="P474" s="44">
        <v>4.3</v>
      </c>
      <c r="Q474" s="44">
        <v>4.3</v>
      </c>
      <c r="R474" s="44">
        <v>4.3</v>
      </c>
      <c r="S474" s="44">
        <v>4.3</v>
      </c>
      <c r="T474" s="44">
        <v>4.3</v>
      </c>
      <c r="U474" s="44">
        <v>4.3</v>
      </c>
      <c r="V474" s="44">
        <v>4.3</v>
      </c>
      <c r="W474" s="44">
        <v>4.3</v>
      </c>
      <c r="X474" s="44">
        <v>4.3</v>
      </c>
      <c r="Y474" s="44">
        <v>4.3</v>
      </c>
      <c r="Z474" s="44">
        <v>4.3</v>
      </c>
      <c r="AA474" s="44">
        <v>4.3</v>
      </c>
    </row>
    <row r="475" spans="1:27" ht="12.75" customHeight="1" outlineLevel="1" x14ac:dyDescent="0.2">
      <c r="A475" s="97" t="s">
        <v>1470</v>
      </c>
      <c r="B475" s="63" t="s">
        <v>81</v>
      </c>
      <c r="C475" s="43" t="s">
        <v>79</v>
      </c>
      <c r="D475" s="44">
        <f>$D$11</f>
        <v>216.36</v>
      </c>
      <c r="E475" s="44">
        <f t="shared" ref="E475:AA475" si="275">$D$11</f>
        <v>216.36</v>
      </c>
      <c r="F475" s="44">
        <f t="shared" si="275"/>
        <v>216.36</v>
      </c>
      <c r="G475" s="44">
        <f t="shared" si="275"/>
        <v>216.36</v>
      </c>
      <c r="H475" s="44">
        <f t="shared" si="275"/>
        <v>216.36</v>
      </c>
      <c r="I475" s="44">
        <f t="shared" si="275"/>
        <v>216.36</v>
      </c>
      <c r="J475" s="44">
        <f t="shared" si="275"/>
        <v>216.36</v>
      </c>
      <c r="K475" s="44">
        <f t="shared" si="275"/>
        <v>216.36</v>
      </c>
      <c r="L475" s="44">
        <f t="shared" si="275"/>
        <v>216.36</v>
      </c>
      <c r="M475" s="44">
        <f t="shared" si="275"/>
        <v>216.36</v>
      </c>
      <c r="N475" s="44">
        <f t="shared" si="275"/>
        <v>216.36</v>
      </c>
      <c r="O475" s="44">
        <f t="shared" si="275"/>
        <v>216.36</v>
      </c>
      <c r="P475" s="44">
        <f t="shared" si="275"/>
        <v>216.36</v>
      </c>
      <c r="Q475" s="44">
        <f t="shared" si="275"/>
        <v>216.36</v>
      </c>
      <c r="R475" s="44">
        <f>$D$11</f>
        <v>216.36</v>
      </c>
      <c r="S475" s="44">
        <f t="shared" si="275"/>
        <v>216.36</v>
      </c>
      <c r="T475" s="44">
        <f t="shared" si="275"/>
        <v>216.36</v>
      </c>
      <c r="U475" s="44">
        <f t="shared" si="275"/>
        <v>216.36</v>
      </c>
      <c r="V475" s="44">
        <f t="shared" si="275"/>
        <v>216.36</v>
      </c>
      <c r="W475" s="44">
        <f t="shared" si="275"/>
        <v>216.36</v>
      </c>
      <c r="X475" s="44">
        <f t="shared" si="275"/>
        <v>216.36</v>
      </c>
      <c r="Y475" s="44">
        <f t="shared" si="275"/>
        <v>216.36</v>
      </c>
      <c r="Z475" s="44">
        <f t="shared" si="275"/>
        <v>216.36</v>
      </c>
      <c r="AA475" s="44">
        <f t="shared" si="275"/>
        <v>216.36</v>
      </c>
    </row>
    <row r="476" spans="1:27" x14ac:dyDescent="0.2">
      <c r="A476" s="96" t="s">
        <v>1471</v>
      </c>
      <c r="B476" s="28" t="str">
        <f>"03"&amp;"."&amp;$B$640&amp;"."&amp;$B$641</f>
        <v>03.04.2024</v>
      </c>
      <c r="C476" s="88" t="s">
        <v>76</v>
      </c>
      <c r="D476" s="89">
        <f>ROUND(((D477+D478+D480+D479)/1000),5)</f>
        <v>2.0828099999999998</v>
      </c>
      <c r="E476" s="89">
        <f>ROUND(((E477+E478+E480+E479)/1000),5)</f>
        <v>1.97129</v>
      </c>
      <c r="F476" s="89">
        <f>ROUND(((F477+F478+F480+F479)/1000),5)</f>
        <v>1.9383900000000001</v>
      </c>
      <c r="G476" s="89">
        <f t="shared" ref="G476:AA476" si="276">ROUND(((G477+G478+G480+G479)/1000),5)</f>
        <v>1.94692</v>
      </c>
      <c r="H476" s="89">
        <f t="shared" si="276"/>
        <v>1.9661900000000001</v>
      </c>
      <c r="I476" s="89">
        <f t="shared" si="276"/>
        <v>2.0587</v>
      </c>
      <c r="J476" s="89">
        <f t="shared" si="276"/>
        <v>2.1139700000000001</v>
      </c>
      <c r="K476" s="89">
        <f t="shared" si="276"/>
        <v>2.2784900000000001</v>
      </c>
      <c r="L476" s="89">
        <f t="shared" si="276"/>
        <v>2.5704799999999999</v>
      </c>
      <c r="M476" s="89">
        <f t="shared" si="276"/>
        <v>2.6580300000000001</v>
      </c>
      <c r="N476" s="89">
        <f t="shared" si="276"/>
        <v>2.6650499999999999</v>
      </c>
      <c r="O476" s="89">
        <f t="shared" si="276"/>
        <v>2.6695700000000002</v>
      </c>
      <c r="P476" s="89">
        <f t="shared" si="276"/>
        <v>2.6648999999999998</v>
      </c>
      <c r="Q476" s="89">
        <f t="shared" si="276"/>
        <v>2.6691400000000001</v>
      </c>
      <c r="R476" s="89">
        <f t="shared" si="276"/>
        <v>2.66343</v>
      </c>
      <c r="S476" s="89">
        <f t="shared" si="276"/>
        <v>2.6619600000000001</v>
      </c>
      <c r="T476" s="89">
        <f t="shared" si="276"/>
        <v>2.6874699999999998</v>
      </c>
      <c r="U476" s="89">
        <f t="shared" si="276"/>
        <v>2.5811099999999998</v>
      </c>
      <c r="V476" s="89">
        <f t="shared" si="276"/>
        <v>2.5851500000000001</v>
      </c>
      <c r="W476" s="89">
        <f t="shared" si="276"/>
        <v>2.6527699999999999</v>
      </c>
      <c r="X476" s="89">
        <f t="shared" si="276"/>
        <v>2.6402299999999999</v>
      </c>
      <c r="Y476" s="89">
        <f t="shared" si="276"/>
        <v>2.5168200000000001</v>
      </c>
      <c r="Z476" s="89">
        <f t="shared" si="276"/>
        <v>2.1897799999999998</v>
      </c>
      <c r="AA476" s="89">
        <f t="shared" si="276"/>
        <v>2.12704</v>
      </c>
    </row>
    <row r="477" spans="1:27" ht="12.75" customHeight="1" outlineLevel="1" x14ac:dyDescent="0.2">
      <c r="A477" s="97" t="s">
        <v>1472</v>
      </c>
      <c r="B477" s="63" t="s">
        <v>242</v>
      </c>
      <c r="C477" s="43" t="s">
        <v>79</v>
      </c>
      <c r="D477" s="44">
        <v>1427.97</v>
      </c>
      <c r="E477" s="44">
        <v>1316.45</v>
      </c>
      <c r="F477" s="44">
        <v>1283.55</v>
      </c>
      <c r="G477" s="44">
        <v>1292.08</v>
      </c>
      <c r="H477" s="44">
        <v>1311.35</v>
      </c>
      <c r="I477" s="44">
        <v>1403.86</v>
      </c>
      <c r="J477" s="44">
        <v>1459.13</v>
      </c>
      <c r="K477" s="44">
        <v>1623.65</v>
      </c>
      <c r="L477" s="44">
        <v>1915.64</v>
      </c>
      <c r="M477" s="44">
        <v>2003.19</v>
      </c>
      <c r="N477" s="44">
        <v>2010.21</v>
      </c>
      <c r="O477" s="44">
        <v>2014.73</v>
      </c>
      <c r="P477" s="44">
        <v>2010.06</v>
      </c>
      <c r="Q477" s="44">
        <v>2014.3</v>
      </c>
      <c r="R477" s="44">
        <v>2008.59</v>
      </c>
      <c r="S477" s="44">
        <v>2007.12</v>
      </c>
      <c r="T477" s="44">
        <v>2032.63</v>
      </c>
      <c r="U477" s="44">
        <v>1926.27</v>
      </c>
      <c r="V477" s="44">
        <v>1930.31</v>
      </c>
      <c r="W477" s="44">
        <v>1997.93</v>
      </c>
      <c r="X477" s="44">
        <v>1985.39</v>
      </c>
      <c r="Y477" s="44">
        <v>1861.98</v>
      </c>
      <c r="Z477" s="44">
        <v>1534.94</v>
      </c>
      <c r="AA477" s="44">
        <v>1472.2</v>
      </c>
    </row>
    <row r="478" spans="1:27" ht="12.75" customHeight="1" outlineLevel="1" x14ac:dyDescent="0.2">
      <c r="A478" s="97" t="s">
        <v>1473</v>
      </c>
      <c r="B478" s="63" t="s">
        <v>90</v>
      </c>
      <c r="C478" s="43" t="s">
        <v>79</v>
      </c>
      <c r="D478" s="44">
        <f>$D$468</f>
        <v>434.18</v>
      </c>
      <c r="E478" s="44">
        <f t="shared" ref="E478:AA478" si="277">$D$468</f>
        <v>434.18</v>
      </c>
      <c r="F478" s="44">
        <f t="shared" si="277"/>
        <v>434.18</v>
      </c>
      <c r="G478" s="44">
        <f t="shared" si="277"/>
        <v>434.18</v>
      </c>
      <c r="H478" s="44">
        <f t="shared" si="277"/>
        <v>434.18</v>
      </c>
      <c r="I478" s="44">
        <f t="shared" si="277"/>
        <v>434.18</v>
      </c>
      <c r="J478" s="44">
        <f t="shared" si="277"/>
        <v>434.18</v>
      </c>
      <c r="K478" s="44">
        <f t="shared" si="277"/>
        <v>434.18</v>
      </c>
      <c r="L478" s="44">
        <f t="shared" si="277"/>
        <v>434.18</v>
      </c>
      <c r="M478" s="44">
        <f t="shared" si="277"/>
        <v>434.18</v>
      </c>
      <c r="N478" s="44">
        <f t="shared" si="277"/>
        <v>434.18</v>
      </c>
      <c r="O478" s="44">
        <f t="shared" si="277"/>
        <v>434.18</v>
      </c>
      <c r="P478" s="44">
        <f t="shared" si="277"/>
        <v>434.18</v>
      </c>
      <c r="Q478" s="44">
        <f t="shared" si="277"/>
        <v>434.18</v>
      </c>
      <c r="R478" s="44">
        <f t="shared" si="277"/>
        <v>434.18</v>
      </c>
      <c r="S478" s="44">
        <f t="shared" si="277"/>
        <v>434.18</v>
      </c>
      <c r="T478" s="44">
        <f t="shared" si="277"/>
        <v>434.18</v>
      </c>
      <c r="U478" s="44">
        <f t="shared" si="277"/>
        <v>434.18</v>
      </c>
      <c r="V478" s="44">
        <f t="shared" si="277"/>
        <v>434.18</v>
      </c>
      <c r="W478" s="44">
        <f t="shared" si="277"/>
        <v>434.18</v>
      </c>
      <c r="X478" s="44">
        <f t="shared" si="277"/>
        <v>434.18</v>
      </c>
      <c r="Y478" s="44">
        <f t="shared" si="277"/>
        <v>434.18</v>
      </c>
      <c r="Z478" s="44">
        <f t="shared" si="277"/>
        <v>434.18</v>
      </c>
      <c r="AA478" s="44">
        <f t="shared" si="277"/>
        <v>434.18</v>
      </c>
    </row>
    <row r="479" spans="1:27" ht="12.75" customHeight="1" outlineLevel="1" x14ac:dyDescent="0.2">
      <c r="A479" s="97" t="s">
        <v>1474</v>
      </c>
      <c r="B479" s="63" t="s">
        <v>83</v>
      </c>
      <c r="C479" s="43" t="s">
        <v>79</v>
      </c>
      <c r="D479" s="44">
        <v>4.3</v>
      </c>
      <c r="E479" s="44">
        <v>4.3</v>
      </c>
      <c r="F479" s="44">
        <v>4.3</v>
      </c>
      <c r="G479" s="44">
        <v>4.3</v>
      </c>
      <c r="H479" s="44">
        <v>4.3</v>
      </c>
      <c r="I479" s="44">
        <v>4.3</v>
      </c>
      <c r="J479" s="44">
        <v>4.3</v>
      </c>
      <c r="K479" s="44">
        <v>4.3</v>
      </c>
      <c r="L479" s="44">
        <v>4.3</v>
      </c>
      <c r="M479" s="44">
        <v>4.3</v>
      </c>
      <c r="N479" s="44">
        <v>4.3</v>
      </c>
      <c r="O479" s="44">
        <v>4.3</v>
      </c>
      <c r="P479" s="44">
        <v>4.3</v>
      </c>
      <c r="Q479" s="44">
        <v>4.3</v>
      </c>
      <c r="R479" s="44">
        <v>4.3</v>
      </c>
      <c r="S479" s="44">
        <v>4.3</v>
      </c>
      <c r="T479" s="44">
        <v>4.3</v>
      </c>
      <c r="U479" s="44">
        <v>4.3</v>
      </c>
      <c r="V479" s="44">
        <v>4.3</v>
      </c>
      <c r="W479" s="44">
        <v>4.3</v>
      </c>
      <c r="X479" s="44">
        <v>4.3</v>
      </c>
      <c r="Y479" s="44">
        <v>4.3</v>
      </c>
      <c r="Z479" s="44">
        <v>4.3</v>
      </c>
      <c r="AA479" s="44">
        <v>4.3</v>
      </c>
    </row>
    <row r="480" spans="1:27" ht="12.75" customHeight="1" outlineLevel="1" x14ac:dyDescent="0.2">
      <c r="A480" s="97" t="s">
        <v>1475</v>
      </c>
      <c r="B480" s="63" t="s">
        <v>81</v>
      </c>
      <c r="C480" s="43" t="s">
        <v>79</v>
      </c>
      <c r="D480" s="44">
        <f>$D$11</f>
        <v>216.36</v>
      </c>
      <c r="E480" s="44">
        <f t="shared" ref="E480:AA480" si="278">$D$11</f>
        <v>216.36</v>
      </c>
      <c r="F480" s="44">
        <f t="shared" si="278"/>
        <v>216.36</v>
      </c>
      <c r="G480" s="44">
        <f t="shared" si="278"/>
        <v>216.36</v>
      </c>
      <c r="H480" s="44">
        <f t="shared" si="278"/>
        <v>216.36</v>
      </c>
      <c r="I480" s="44">
        <f t="shared" si="278"/>
        <v>216.36</v>
      </c>
      <c r="J480" s="44">
        <f t="shared" si="278"/>
        <v>216.36</v>
      </c>
      <c r="K480" s="44">
        <f t="shared" si="278"/>
        <v>216.36</v>
      </c>
      <c r="L480" s="44">
        <f t="shared" si="278"/>
        <v>216.36</v>
      </c>
      <c r="M480" s="44">
        <f t="shared" si="278"/>
        <v>216.36</v>
      </c>
      <c r="N480" s="44">
        <f t="shared" si="278"/>
        <v>216.36</v>
      </c>
      <c r="O480" s="44">
        <f t="shared" si="278"/>
        <v>216.36</v>
      </c>
      <c r="P480" s="44">
        <f t="shared" si="278"/>
        <v>216.36</v>
      </c>
      <c r="Q480" s="44">
        <f t="shared" si="278"/>
        <v>216.36</v>
      </c>
      <c r="R480" s="44">
        <f>$D$11</f>
        <v>216.36</v>
      </c>
      <c r="S480" s="44">
        <f t="shared" si="278"/>
        <v>216.36</v>
      </c>
      <c r="T480" s="44">
        <f t="shared" si="278"/>
        <v>216.36</v>
      </c>
      <c r="U480" s="44">
        <f t="shared" si="278"/>
        <v>216.36</v>
      </c>
      <c r="V480" s="44">
        <f t="shared" si="278"/>
        <v>216.36</v>
      </c>
      <c r="W480" s="44">
        <f t="shared" si="278"/>
        <v>216.36</v>
      </c>
      <c r="X480" s="44">
        <f t="shared" si="278"/>
        <v>216.36</v>
      </c>
      <c r="Y480" s="44">
        <f t="shared" si="278"/>
        <v>216.36</v>
      </c>
      <c r="Z480" s="44">
        <f t="shared" si="278"/>
        <v>216.36</v>
      </c>
      <c r="AA480" s="44">
        <f t="shared" si="278"/>
        <v>216.36</v>
      </c>
    </row>
    <row r="481" spans="1:27" x14ac:dyDescent="0.2">
      <c r="A481" s="96" t="s">
        <v>1476</v>
      </c>
      <c r="B481" s="28" t="str">
        <f>"04"&amp;"."&amp;$B$640&amp;"."&amp;$B$641</f>
        <v>04.04.2024</v>
      </c>
      <c r="C481" s="88" t="s">
        <v>76</v>
      </c>
      <c r="D481" s="89">
        <f>ROUND(((D482+D483+D485+D484)/1000),5)</f>
        <v>1.9494199999999999</v>
      </c>
      <c r="E481" s="89">
        <f>ROUND(((E482+E483+E485+E484)/1000),5)</f>
        <v>1.8847499999999999</v>
      </c>
      <c r="F481" s="89">
        <f>ROUND(((F482+F483+F485+F484)/1000),5)</f>
        <v>1.8534999999999999</v>
      </c>
      <c r="G481" s="89">
        <f t="shared" ref="G481:AA481" si="279">ROUND(((G482+G483+G485+G484)/1000),5)</f>
        <v>1.8577999999999999</v>
      </c>
      <c r="H481" s="89">
        <f t="shared" si="279"/>
        <v>1.8850100000000001</v>
      </c>
      <c r="I481" s="89">
        <f t="shared" si="279"/>
        <v>1.99336</v>
      </c>
      <c r="J481" s="89">
        <f t="shared" si="279"/>
        <v>2.10778</v>
      </c>
      <c r="K481" s="89">
        <f t="shared" si="279"/>
        <v>2.24268</v>
      </c>
      <c r="L481" s="89">
        <f t="shared" si="279"/>
        <v>2.5947399999999998</v>
      </c>
      <c r="M481" s="89">
        <f t="shared" si="279"/>
        <v>2.6931699999999998</v>
      </c>
      <c r="N481" s="89">
        <f t="shared" si="279"/>
        <v>2.7088000000000001</v>
      </c>
      <c r="O481" s="89">
        <f t="shared" si="279"/>
        <v>2.6985999999999999</v>
      </c>
      <c r="P481" s="89">
        <f t="shared" si="279"/>
        <v>2.68302</v>
      </c>
      <c r="Q481" s="89">
        <f t="shared" si="279"/>
        <v>2.7056100000000001</v>
      </c>
      <c r="R481" s="89">
        <f t="shared" si="279"/>
        <v>2.6856300000000002</v>
      </c>
      <c r="S481" s="89">
        <f t="shared" si="279"/>
        <v>2.67319</v>
      </c>
      <c r="T481" s="89">
        <f t="shared" si="279"/>
        <v>2.6693500000000001</v>
      </c>
      <c r="U481" s="89">
        <f t="shared" si="279"/>
        <v>2.5794199999999998</v>
      </c>
      <c r="V481" s="89">
        <f t="shared" si="279"/>
        <v>2.6154099999999998</v>
      </c>
      <c r="W481" s="89">
        <f t="shared" si="279"/>
        <v>2.6715499999999999</v>
      </c>
      <c r="X481" s="89">
        <f t="shared" si="279"/>
        <v>2.6697500000000001</v>
      </c>
      <c r="Y481" s="89">
        <f t="shared" si="279"/>
        <v>2.5549599999999999</v>
      </c>
      <c r="Z481" s="89">
        <f t="shared" si="279"/>
        <v>2.2427100000000002</v>
      </c>
      <c r="AA481" s="89">
        <f t="shared" si="279"/>
        <v>2.1423199999999998</v>
      </c>
    </row>
    <row r="482" spans="1:27" ht="12.75" customHeight="1" outlineLevel="1" x14ac:dyDescent="0.2">
      <c r="A482" s="97" t="s">
        <v>1477</v>
      </c>
      <c r="B482" s="63" t="s">
        <v>242</v>
      </c>
      <c r="C482" s="43" t="s">
        <v>79</v>
      </c>
      <c r="D482" s="44">
        <v>1294.58</v>
      </c>
      <c r="E482" s="44">
        <v>1229.9100000000001</v>
      </c>
      <c r="F482" s="44">
        <v>1198.6600000000001</v>
      </c>
      <c r="G482" s="44">
        <v>1202.96</v>
      </c>
      <c r="H482" s="44">
        <v>1230.17</v>
      </c>
      <c r="I482" s="44">
        <v>1338.52</v>
      </c>
      <c r="J482" s="44">
        <v>1452.94</v>
      </c>
      <c r="K482" s="44">
        <v>1587.84</v>
      </c>
      <c r="L482" s="44">
        <v>1939.9</v>
      </c>
      <c r="M482" s="44">
        <v>2038.33</v>
      </c>
      <c r="N482" s="44">
        <v>2053.96</v>
      </c>
      <c r="O482" s="44">
        <v>2043.76</v>
      </c>
      <c r="P482" s="44">
        <v>2028.18</v>
      </c>
      <c r="Q482" s="44">
        <v>2050.77</v>
      </c>
      <c r="R482" s="44">
        <v>2030.79</v>
      </c>
      <c r="S482" s="44">
        <v>2018.35</v>
      </c>
      <c r="T482" s="44">
        <v>2014.51</v>
      </c>
      <c r="U482" s="44">
        <v>1924.58</v>
      </c>
      <c r="V482" s="44">
        <v>1960.57</v>
      </c>
      <c r="W482" s="44">
        <v>2016.71</v>
      </c>
      <c r="X482" s="44">
        <v>2014.91</v>
      </c>
      <c r="Y482" s="44">
        <v>1900.12</v>
      </c>
      <c r="Z482" s="44">
        <v>1587.87</v>
      </c>
      <c r="AA482" s="44">
        <v>1487.48</v>
      </c>
    </row>
    <row r="483" spans="1:27" ht="12.75" customHeight="1" outlineLevel="1" x14ac:dyDescent="0.2">
      <c r="A483" s="97" t="s">
        <v>1478</v>
      </c>
      <c r="B483" s="63" t="s">
        <v>90</v>
      </c>
      <c r="C483" s="43" t="s">
        <v>79</v>
      </c>
      <c r="D483" s="44">
        <f>$D$468</f>
        <v>434.18</v>
      </c>
      <c r="E483" s="44">
        <f t="shared" ref="E483:AA483" si="280">$D$468</f>
        <v>434.18</v>
      </c>
      <c r="F483" s="44">
        <f t="shared" si="280"/>
        <v>434.18</v>
      </c>
      <c r="G483" s="44">
        <f t="shared" si="280"/>
        <v>434.18</v>
      </c>
      <c r="H483" s="44">
        <f t="shared" si="280"/>
        <v>434.18</v>
      </c>
      <c r="I483" s="44">
        <f t="shared" si="280"/>
        <v>434.18</v>
      </c>
      <c r="J483" s="44">
        <f t="shared" si="280"/>
        <v>434.18</v>
      </c>
      <c r="K483" s="44">
        <f t="shared" si="280"/>
        <v>434.18</v>
      </c>
      <c r="L483" s="44">
        <f t="shared" si="280"/>
        <v>434.18</v>
      </c>
      <c r="M483" s="44">
        <f t="shared" si="280"/>
        <v>434.18</v>
      </c>
      <c r="N483" s="44">
        <f t="shared" si="280"/>
        <v>434.18</v>
      </c>
      <c r="O483" s="44">
        <f t="shared" si="280"/>
        <v>434.18</v>
      </c>
      <c r="P483" s="44">
        <f t="shared" si="280"/>
        <v>434.18</v>
      </c>
      <c r="Q483" s="44">
        <f t="shared" si="280"/>
        <v>434.18</v>
      </c>
      <c r="R483" s="44">
        <f t="shared" si="280"/>
        <v>434.18</v>
      </c>
      <c r="S483" s="44">
        <f t="shared" si="280"/>
        <v>434.18</v>
      </c>
      <c r="T483" s="44">
        <f t="shared" si="280"/>
        <v>434.18</v>
      </c>
      <c r="U483" s="44">
        <f t="shared" si="280"/>
        <v>434.18</v>
      </c>
      <c r="V483" s="44">
        <f t="shared" si="280"/>
        <v>434.18</v>
      </c>
      <c r="W483" s="44">
        <f t="shared" si="280"/>
        <v>434.18</v>
      </c>
      <c r="X483" s="44">
        <f t="shared" si="280"/>
        <v>434.18</v>
      </c>
      <c r="Y483" s="44">
        <f t="shared" si="280"/>
        <v>434.18</v>
      </c>
      <c r="Z483" s="44">
        <f t="shared" si="280"/>
        <v>434.18</v>
      </c>
      <c r="AA483" s="44">
        <f t="shared" si="280"/>
        <v>434.18</v>
      </c>
    </row>
    <row r="484" spans="1:27" ht="12.75" customHeight="1" outlineLevel="1" x14ac:dyDescent="0.2">
      <c r="A484" s="97" t="s">
        <v>1479</v>
      </c>
      <c r="B484" s="63" t="s">
        <v>83</v>
      </c>
      <c r="C484" s="43" t="s">
        <v>79</v>
      </c>
      <c r="D484" s="44">
        <v>4.3</v>
      </c>
      <c r="E484" s="44">
        <v>4.3</v>
      </c>
      <c r="F484" s="44">
        <v>4.3</v>
      </c>
      <c r="G484" s="44">
        <v>4.3</v>
      </c>
      <c r="H484" s="44">
        <v>4.3</v>
      </c>
      <c r="I484" s="44">
        <v>4.3</v>
      </c>
      <c r="J484" s="44">
        <v>4.3</v>
      </c>
      <c r="K484" s="44">
        <v>4.3</v>
      </c>
      <c r="L484" s="44">
        <v>4.3</v>
      </c>
      <c r="M484" s="44">
        <v>4.3</v>
      </c>
      <c r="N484" s="44">
        <v>4.3</v>
      </c>
      <c r="O484" s="44">
        <v>4.3</v>
      </c>
      <c r="P484" s="44">
        <v>4.3</v>
      </c>
      <c r="Q484" s="44">
        <v>4.3</v>
      </c>
      <c r="R484" s="44">
        <v>4.3</v>
      </c>
      <c r="S484" s="44">
        <v>4.3</v>
      </c>
      <c r="T484" s="44">
        <v>4.3</v>
      </c>
      <c r="U484" s="44">
        <v>4.3</v>
      </c>
      <c r="V484" s="44">
        <v>4.3</v>
      </c>
      <c r="W484" s="44">
        <v>4.3</v>
      </c>
      <c r="X484" s="44">
        <v>4.3</v>
      </c>
      <c r="Y484" s="44">
        <v>4.3</v>
      </c>
      <c r="Z484" s="44">
        <v>4.3</v>
      </c>
      <c r="AA484" s="44">
        <v>4.3</v>
      </c>
    </row>
    <row r="485" spans="1:27" ht="12.75" customHeight="1" outlineLevel="1" x14ac:dyDescent="0.2">
      <c r="A485" s="97" t="s">
        <v>1480</v>
      </c>
      <c r="B485" s="63" t="s">
        <v>81</v>
      </c>
      <c r="C485" s="43" t="s">
        <v>79</v>
      </c>
      <c r="D485" s="44">
        <f>$D$11</f>
        <v>216.36</v>
      </c>
      <c r="E485" s="44">
        <f t="shared" ref="E485:AA485" si="281">$D$11</f>
        <v>216.36</v>
      </c>
      <c r="F485" s="44">
        <f t="shared" si="281"/>
        <v>216.36</v>
      </c>
      <c r="G485" s="44">
        <f t="shared" si="281"/>
        <v>216.36</v>
      </c>
      <c r="H485" s="44">
        <f t="shared" si="281"/>
        <v>216.36</v>
      </c>
      <c r="I485" s="44">
        <f t="shared" si="281"/>
        <v>216.36</v>
      </c>
      <c r="J485" s="44">
        <f t="shared" si="281"/>
        <v>216.36</v>
      </c>
      <c r="K485" s="44">
        <f t="shared" si="281"/>
        <v>216.36</v>
      </c>
      <c r="L485" s="44">
        <f t="shared" si="281"/>
        <v>216.36</v>
      </c>
      <c r="M485" s="44">
        <f t="shared" si="281"/>
        <v>216.36</v>
      </c>
      <c r="N485" s="44">
        <f t="shared" si="281"/>
        <v>216.36</v>
      </c>
      <c r="O485" s="44">
        <f t="shared" si="281"/>
        <v>216.36</v>
      </c>
      <c r="P485" s="44">
        <f t="shared" si="281"/>
        <v>216.36</v>
      </c>
      <c r="Q485" s="44">
        <f t="shared" si="281"/>
        <v>216.36</v>
      </c>
      <c r="R485" s="44">
        <f>$D$11</f>
        <v>216.36</v>
      </c>
      <c r="S485" s="44">
        <f t="shared" si="281"/>
        <v>216.36</v>
      </c>
      <c r="T485" s="44">
        <f t="shared" si="281"/>
        <v>216.36</v>
      </c>
      <c r="U485" s="44">
        <f t="shared" si="281"/>
        <v>216.36</v>
      </c>
      <c r="V485" s="44">
        <f t="shared" si="281"/>
        <v>216.36</v>
      </c>
      <c r="W485" s="44">
        <f t="shared" si="281"/>
        <v>216.36</v>
      </c>
      <c r="X485" s="44">
        <f t="shared" si="281"/>
        <v>216.36</v>
      </c>
      <c r="Y485" s="44">
        <f t="shared" si="281"/>
        <v>216.36</v>
      </c>
      <c r="Z485" s="44">
        <f t="shared" si="281"/>
        <v>216.36</v>
      </c>
      <c r="AA485" s="44">
        <f t="shared" si="281"/>
        <v>216.36</v>
      </c>
    </row>
    <row r="486" spans="1:27" x14ac:dyDescent="0.2">
      <c r="A486" s="96" t="s">
        <v>1481</v>
      </c>
      <c r="B486" s="28" t="str">
        <f>"05"&amp;"."&amp;$B$640&amp;"."&amp;$B$641</f>
        <v>05.04.2024</v>
      </c>
      <c r="C486" s="88" t="s">
        <v>76</v>
      </c>
      <c r="D486" s="89">
        <f>ROUND(((D487+D488+D490+D489)/1000),5)</f>
        <v>1.9575499999999999</v>
      </c>
      <c r="E486" s="89">
        <f>ROUND(((E487+E488+E490+E489)/1000),5)</f>
        <v>1.8791800000000001</v>
      </c>
      <c r="F486" s="89">
        <f>ROUND(((F487+F488+F490+F489)/1000),5)</f>
        <v>1.869</v>
      </c>
      <c r="G486" s="89">
        <f t="shared" ref="G486:AA486" si="282">ROUND(((G487+G488+G490+G489)/1000),5)</f>
        <v>1.87032</v>
      </c>
      <c r="H486" s="89">
        <f t="shared" si="282"/>
        <v>1.90428</v>
      </c>
      <c r="I486" s="89">
        <f t="shared" si="282"/>
        <v>2.0158800000000001</v>
      </c>
      <c r="J486" s="89">
        <f t="shared" si="282"/>
        <v>2.1290100000000001</v>
      </c>
      <c r="K486" s="89">
        <f t="shared" si="282"/>
        <v>2.34198</v>
      </c>
      <c r="L486" s="89">
        <f t="shared" si="282"/>
        <v>2.5927099999999998</v>
      </c>
      <c r="M486" s="89">
        <f t="shared" si="282"/>
        <v>2.6479400000000002</v>
      </c>
      <c r="N486" s="89">
        <f t="shared" si="282"/>
        <v>2.6565699999999999</v>
      </c>
      <c r="O486" s="89">
        <f t="shared" si="282"/>
        <v>2.6581299999999999</v>
      </c>
      <c r="P486" s="89">
        <f t="shared" si="282"/>
        <v>2.6483400000000001</v>
      </c>
      <c r="Q486" s="89">
        <f t="shared" si="282"/>
        <v>2.6518999999999999</v>
      </c>
      <c r="R486" s="89">
        <f t="shared" si="282"/>
        <v>2.6477200000000001</v>
      </c>
      <c r="S486" s="89">
        <f t="shared" si="282"/>
        <v>2.6430099999999999</v>
      </c>
      <c r="T486" s="89">
        <f t="shared" si="282"/>
        <v>2.6351200000000001</v>
      </c>
      <c r="U486" s="89">
        <f t="shared" si="282"/>
        <v>2.5771500000000001</v>
      </c>
      <c r="V486" s="89">
        <f t="shared" si="282"/>
        <v>2.5861800000000001</v>
      </c>
      <c r="W486" s="89">
        <f t="shared" si="282"/>
        <v>2.6379199999999998</v>
      </c>
      <c r="X486" s="89">
        <f t="shared" si="282"/>
        <v>2.64785</v>
      </c>
      <c r="Y486" s="89">
        <f t="shared" si="282"/>
        <v>3.1030600000000002</v>
      </c>
      <c r="Z486" s="89">
        <f t="shared" si="282"/>
        <v>2.8225500000000001</v>
      </c>
      <c r="AA486" s="89">
        <f t="shared" si="282"/>
        <v>2.2765399999999998</v>
      </c>
    </row>
    <row r="487" spans="1:27" ht="12.75" customHeight="1" outlineLevel="1" x14ac:dyDescent="0.2">
      <c r="A487" s="97" t="s">
        <v>1482</v>
      </c>
      <c r="B487" s="63" t="s">
        <v>242</v>
      </c>
      <c r="C487" s="43" t="s">
        <v>79</v>
      </c>
      <c r="D487" s="44">
        <v>1302.71</v>
      </c>
      <c r="E487" s="44">
        <v>1224.3399999999999</v>
      </c>
      <c r="F487" s="44">
        <v>1214.1600000000001</v>
      </c>
      <c r="G487" s="44">
        <v>1215.48</v>
      </c>
      <c r="H487" s="44">
        <v>1249.44</v>
      </c>
      <c r="I487" s="44">
        <v>1361.04</v>
      </c>
      <c r="J487" s="44">
        <v>1474.17</v>
      </c>
      <c r="K487" s="44">
        <v>1687.14</v>
      </c>
      <c r="L487" s="44">
        <v>1937.87</v>
      </c>
      <c r="M487" s="44">
        <v>1993.1</v>
      </c>
      <c r="N487" s="44">
        <v>2001.73</v>
      </c>
      <c r="O487" s="44">
        <v>2003.29</v>
      </c>
      <c r="P487" s="44">
        <v>1993.5</v>
      </c>
      <c r="Q487" s="44">
        <v>1997.06</v>
      </c>
      <c r="R487" s="44">
        <v>1992.88</v>
      </c>
      <c r="S487" s="44">
        <v>1988.17</v>
      </c>
      <c r="T487" s="44">
        <v>1980.28</v>
      </c>
      <c r="U487" s="44">
        <v>1922.31</v>
      </c>
      <c r="V487" s="44">
        <v>1931.34</v>
      </c>
      <c r="W487" s="44">
        <v>1983.08</v>
      </c>
      <c r="X487" s="44">
        <v>1993.01</v>
      </c>
      <c r="Y487" s="44">
        <v>2448.2199999999998</v>
      </c>
      <c r="Z487" s="44">
        <v>2167.71</v>
      </c>
      <c r="AA487" s="44">
        <v>1621.7</v>
      </c>
    </row>
    <row r="488" spans="1:27" ht="12.75" customHeight="1" outlineLevel="1" x14ac:dyDescent="0.2">
      <c r="A488" s="97" t="s">
        <v>1483</v>
      </c>
      <c r="B488" s="63" t="s">
        <v>90</v>
      </c>
      <c r="C488" s="43" t="s">
        <v>79</v>
      </c>
      <c r="D488" s="44">
        <f>$D$468</f>
        <v>434.18</v>
      </c>
      <c r="E488" s="44">
        <f t="shared" ref="E488:AA488" si="283">$D$468</f>
        <v>434.18</v>
      </c>
      <c r="F488" s="44">
        <f t="shared" si="283"/>
        <v>434.18</v>
      </c>
      <c r="G488" s="44">
        <f t="shared" si="283"/>
        <v>434.18</v>
      </c>
      <c r="H488" s="44">
        <f t="shared" si="283"/>
        <v>434.18</v>
      </c>
      <c r="I488" s="44">
        <f t="shared" si="283"/>
        <v>434.18</v>
      </c>
      <c r="J488" s="44">
        <f t="shared" si="283"/>
        <v>434.18</v>
      </c>
      <c r="K488" s="44">
        <f t="shared" si="283"/>
        <v>434.18</v>
      </c>
      <c r="L488" s="44">
        <f t="shared" si="283"/>
        <v>434.18</v>
      </c>
      <c r="M488" s="44">
        <f t="shared" si="283"/>
        <v>434.18</v>
      </c>
      <c r="N488" s="44">
        <f t="shared" si="283"/>
        <v>434.18</v>
      </c>
      <c r="O488" s="44">
        <f t="shared" si="283"/>
        <v>434.18</v>
      </c>
      <c r="P488" s="44">
        <f t="shared" si="283"/>
        <v>434.18</v>
      </c>
      <c r="Q488" s="44">
        <f t="shared" si="283"/>
        <v>434.18</v>
      </c>
      <c r="R488" s="44">
        <f t="shared" si="283"/>
        <v>434.18</v>
      </c>
      <c r="S488" s="44">
        <f t="shared" si="283"/>
        <v>434.18</v>
      </c>
      <c r="T488" s="44">
        <f t="shared" si="283"/>
        <v>434.18</v>
      </c>
      <c r="U488" s="44">
        <f t="shared" si="283"/>
        <v>434.18</v>
      </c>
      <c r="V488" s="44">
        <f t="shared" si="283"/>
        <v>434.18</v>
      </c>
      <c r="W488" s="44">
        <f t="shared" si="283"/>
        <v>434.18</v>
      </c>
      <c r="X488" s="44">
        <f t="shared" si="283"/>
        <v>434.18</v>
      </c>
      <c r="Y488" s="44">
        <f t="shared" si="283"/>
        <v>434.18</v>
      </c>
      <c r="Z488" s="44">
        <f t="shared" si="283"/>
        <v>434.18</v>
      </c>
      <c r="AA488" s="44">
        <f t="shared" si="283"/>
        <v>434.18</v>
      </c>
    </row>
    <row r="489" spans="1:27" ht="12.75" customHeight="1" outlineLevel="1" x14ac:dyDescent="0.2">
      <c r="A489" s="97" t="s">
        <v>1484</v>
      </c>
      <c r="B489" s="63" t="s">
        <v>83</v>
      </c>
      <c r="C489" s="43" t="s">
        <v>79</v>
      </c>
      <c r="D489" s="44">
        <v>4.3</v>
      </c>
      <c r="E489" s="44">
        <v>4.3</v>
      </c>
      <c r="F489" s="44">
        <v>4.3</v>
      </c>
      <c r="G489" s="44">
        <v>4.3</v>
      </c>
      <c r="H489" s="44">
        <v>4.3</v>
      </c>
      <c r="I489" s="44">
        <v>4.3</v>
      </c>
      <c r="J489" s="44">
        <v>4.3</v>
      </c>
      <c r="K489" s="44">
        <v>4.3</v>
      </c>
      <c r="L489" s="44">
        <v>4.3</v>
      </c>
      <c r="M489" s="44">
        <v>4.3</v>
      </c>
      <c r="N489" s="44">
        <v>4.3</v>
      </c>
      <c r="O489" s="44">
        <v>4.3</v>
      </c>
      <c r="P489" s="44">
        <v>4.3</v>
      </c>
      <c r="Q489" s="44">
        <v>4.3</v>
      </c>
      <c r="R489" s="44">
        <v>4.3</v>
      </c>
      <c r="S489" s="44">
        <v>4.3</v>
      </c>
      <c r="T489" s="44">
        <v>4.3</v>
      </c>
      <c r="U489" s="44">
        <v>4.3</v>
      </c>
      <c r="V489" s="44">
        <v>4.3</v>
      </c>
      <c r="W489" s="44">
        <v>4.3</v>
      </c>
      <c r="X489" s="44">
        <v>4.3</v>
      </c>
      <c r="Y489" s="44">
        <v>4.3</v>
      </c>
      <c r="Z489" s="44">
        <v>4.3</v>
      </c>
      <c r="AA489" s="44">
        <v>4.3</v>
      </c>
    </row>
    <row r="490" spans="1:27" ht="12.75" customHeight="1" outlineLevel="1" x14ac:dyDescent="0.2">
      <c r="A490" s="97" t="s">
        <v>1485</v>
      </c>
      <c r="B490" s="63" t="s">
        <v>81</v>
      </c>
      <c r="C490" s="43" t="s">
        <v>79</v>
      </c>
      <c r="D490" s="44">
        <f>$D$11</f>
        <v>216.36</v>
      </c>
      <c r="E490" s="44">
        <f t="shared" ref="E490:AA490" si="284">$D$11</f>
        <v>216.36</v>
      </c>
      <c r="F490" s="44">
        <f t="shared" si="284"/>
        <v>216.36</v>
      </c>
      <c r="G490" s="44">
        <f t="shared" si="284"/>
        <v>216.36</v>
      </c>
      <c r="H490" s="44">
        <f t="shared" si="284"/>
        <v>216.36</v>
      </c>
      <c r="I490" s="44">
        <f t="shared" si="284"/>
        <v>216.36</v>
      </c>
      <c r="J490" s="44">
        <f t="shared" si="284"/>
        <v>216.36</v>
      </c>
      <c r="K490" s="44">
        <f t="shared" si="284"/>
        <v>216.36</v>
      </c>
      <c r="L490" s="44">
        <f t="shared" si="284"/>
        <v>216.36</v>
      </c>
      <c r="M490" s="44">
        <f t="shared" si="284"/>
        <v>216.36</v>
      </c>
      <c r="N490" s="44">
        <f t="shared" si="284"/>
        <v>216.36</v>
      </c>
      <c r="O490" s="44">
        <f t="shared" si="284"/>
        <v>216.36</v>
      </c>
      <c r="P490" s="44">
        <f t="shared" si="284"/>
        <v>216.36</v>
      </c>
      <c r="Q490" s="44">
        <f t="shared" si="284"/>
        <v>216.36</v>
      </c>
      <c r="R490" s="44">
        <f>$D$11</f>
        <v>216.36</v>
      </c>
      <c r="S490" s="44">
        <f t="shared" si="284"/>
        <v>216.36</v>
      </c>
      <c r="T490" s="44">
        <f t="shared" si="284"/>
        <v>216.36</v>
      </c>
      <c r="U490" s="44">
        <f t="shared" si="284"/>
        <v>216.36</v>
      </c>
      <c r="V490" s="44">
        <f t="shared" si="284"/>
        <v>216.36</v>
      </c>
      <c r="W490" s="44">
        <f t="shared" si="284"/>
        <v>216.36</v>
      </c>
      <c r="X490" s="44">
        <f t="shared" si="284"/>
        <v>216.36</v>
      </c>
      <c r="Y490" s="44">
        <f t="shared" si="284"/>
        <v>216.36</v>
      </c>
      <c r="Z490" s="44">
        <f t="shared" si="284"/>
        <v>216.36</v>
      </c>
      <c r="AA490" s="44">
        <f t="shared" si="284"/>
        <v>216.36</v>
      </c>
    </row>
    <row r="491" spans="1:27" x14ac:dyDescent="0.2">
      <c r="A491" s="96" t="s">
        <v>1486</v>
      </c>
      <c r="B491" s="28" t="str">
        <f>"06"&amp;"."&amp;$B$640&amp;"."&amp;$B$641</f>
        <v>06.04.2024</v>
      </c>
      <c r="C491" s="88" t="s">
        <v>76</v>
      </c>
      <c r="D491" s="89">
        <f>ROUND(((D492+D493+D495+D494)/1000),5)</f>
        <v>2.12866</v>
      </c>
      <c r="E491" s="89">
        <f>ROUND(((E492+E493+E495+E494)/1000),5)</f>
        <v>1.9670799999999999</v>
      </c>
      <c r="F491" s="89">
        <f>ROUND(((F492+F493+F495+F494)/1000),5)</f>
        <v>1.9214899999999999</v>
      </c>
      <c r="G491" s="89">
        <f t="shared" ref="G491:AA491" si="285">ROUND(((G492+G493+G495+G494)/1000),5)</f>
        <v>1.9177500000000001</v>
      </c>
      <c r="H491" s="89">
        <f t="shared" si="285"/>
        <v>1.96109</v>
      </c>
      <c r="I491" s="89">
        <f t="shared" si="285"/>
        <v>2.02359</v>
      </c>
      <c r="J491" s="89">
        <f t="shared" si="285"/>
        <v>2.0467300000000002</v>
      </c>
      <c r="K491" s="89">
        <f t="shared" si="285"/>
        <v>2.1491600000000002</v>
      </c>
      <c r="L491" s="89">
        <f t="shared" si="285"/>
        <v>2.5318000000000001</v>
      </c>
      <c r="M491" s="89">
        <f t="shared" si="285"/>
        <v>2.6252399999999998</v>
      </c>
      <c r="N491" s="89">
        <f t="shared" si="285"/>
        <v>2.7968600000000001</v>
      </c>
      <c r="O491" s="89">
        <f t="shared" si="285"/>
        <v>2.6507200000000002</v>
      </c>
      <c r="P491" s="89">
        <f t="shared" si="285"/>
        <v>2.64994</v>
      </c>
      <c r="Q491" s="89">
        <f t="shared" si="285"/>
        <v>2.6491099999999999</v>
      </c>
      <c r="R491" s="89">
        <f t="shared" si="285"/>
        <v>2.6463700000000001</v>
      </c>
      <c r="S491" s="89">
        <f t="shared" si="285"/>
        <v>2.6424599999999998</v>
      </c>
      <c r="T491" s="89">
        <f t="shared" si="285"/>
        <v>2.7288399999999999</v>
      </c>
      <c r="U491" s="89">
        <f t="shared" si="285"/>
        <v>2.5608200000000001</v>
      </c>
      <c r="V491" s="89">
        <f t="shared" si="285"/>
        <v>2.5716899999999998</v>
      </c>
      <c r="W491" s="89">
        <f t="shared" si="285"/>
        <v>2.6513300000000002</v>
      </c>
      <c r="X491" s="89">
        <f t="shared" si="285"/>
        <v>2.6494900000000001</v>
      </c>
      <c r="Y491" s="89">
        <f t="shared" si="285"/>
        <v>2.5257900000000002</v>
      </c>
      <c r="Z491" s="89">
        <f t="shared" si="285"/>
        <v>2.2498999999999998</v>
      </c>
      <c r="AA491" s="89">
        <f t="shared" si="285"/>
        <v>2.13829</v>
      </c>
    </row>
    <row r="492" spans="1:27" ht="12.75" customHeight="1" outlineLevel="1" x14ac:dyDescent="0.2">
      <c r="A492" s="97" t="s">
        <v>1487</v>
      </c>
      <c r="B492" s="63" t="s">
        <v>242</v>
      </c>
      <c r="C492" s="43" t="s">
        <v>79</v>
      </c>
      <c r="D492" s="44">
        <v>1473.82</v>
      </c>
      <c r="E492" s="44">
        <v>1312.24</v>
      </c>
      <c r="F492" s="44">
        <v>1266.6500000000001</v>
      </c>
      <c r="G492" s="44">
        <v>1262.9100000000001</v>
      </c>
      <c r="H492" s="44">
        <v>1306.25</v>
      </c>
      <c r="I492" s="44">
        <v>1368.75</v>
      </c>
      <c r="J492" s="44">
        <v>1391.89</v>
      </c>
      <c r="K492" s="44">
        <v>1494.32</v>
      </c>
      <c r="L492" s="44">
        <v>1876.96</v>
      </c>
      <c r="M492" s="44">
        <v>1970.4</v>
      </c>
      <c r="N492" s="44">
        <v>2142.02</v>
      </c>
      <c r="O492" s="44">
        <v>1995.88</v>
      </c>
      <c r="P492" s="44">
        <v>1995.1</v>
      </c>
      <c r="Q492" s="44">
        <v>1994.27</v>
      </c>
      <c r="R492" s="44">
        <v>1991.53</v>
      </c>
      <c r="S492" s="44">
        <v>1987.62</v>
      </c>
      <c r="T492" s="44">
        <v>2074</v>
      </c>
      <c r="U492" s="44">
        <v>1905.98</v>
      </c>
      <c r="V492" s="44">
        <v>1916.85</v>
      </c>
      <c r="W492" s="44">
        <v>1996.49</v>
      </c>
      <c r="X492" s="44">
        <v>1994.65</v>
      </c>
      <c r="Y492" s="44">
        <v>1870.95</v>
      </c>
      <c r="Z492" s="44">
        <v>1595.06</v>
      </c>
      <c r="AA492" s="44">
        <v>1483.45</v>
      </c>
    </row>
    <row r="493" spans="1:27" ht="12.75" customHeight="1" outlineLevel="1" x14ac:dyDescent="0.2">
      <c r="A493" s="97" t="s">
        <v>1488</v>
      </c>
      <c r="B493" s="63" t="s">
        <v>90</v>
      </c>
      <c r="C493" s="43" t="s">
        <v>79</v>
      </c>
      <c r="D493" s="44">
        <f>$D$468</f>
        <v>434.18</v>
      </c>
      <c r="E493" s="44">
        <f t="shared" ref="E493:AA493" si="286">$D$468</f>
        <v>434.18</v>
      </c>
      <c r="F493" s="44">
        <f t="shared" si="286"/>
        <v>434.18</v>
      </c>
      <c r="G493" s="44">
        <f t="shared" si="286"/>
        <v>434.18</v>
      </c>
      <c r="H493" s="44">
        <f t="shared" si="286"/>
        <v>434.18</v>
      </c>
      <c r="I493" s="44">
        <f t="shared" si="286"/>
        <v>434.18</v>
      </c>
      <c r="J493" s="44">
        <f t="shared" si="286"/>
        <v>434.18</v>
      </c>
      <c r="K493" s="44">
        <f t="shared" si="286"/>
        <v>434.18</v>
      </c>
      <c r="L493" s="44">
        <f t="shared" si="286"/>
        <v>434.18</v>
      </c>
      <c r="M493" s="44">
        <f t="shared" si="286"/>
        <v>434.18</v>
      </c>
      <c r="N493" s="44">
        <f t="shared" si="286"/>
        <v>434.18</v>
      </c>
      <c r="O493" s="44">
        <f t="shared" si="286"/>
        <v>434.18</v>
      </c>
      <c r="P493" s="44">
        <f t="shared" si="286"/>
        <v>434.18</v>
      </c>
      <c r="Q493" s="44">
        <f t="shared" si="286"/>
        <v>434.18</v>
      </c>
      <c r="R493" s="44">
        <f t="shared" si="286"/>
        <v>434.18</v>
      </c>
      <c r="S493" s="44">
        <f t="shared" si="286"/>
        <v>434.18</v>
      </c>
      <c r="T493" s="44">
        <f t="shared" si="286"/>
        <v>434.18</v>
      </c>
      <c r="U493" s="44">
        <f t="shared" si="286"/>
        <v>434.18</v>
      </c>
      <c r="V493" s="44">
        <f t="shared" si="286"/>
        <v>434.18</v>
      </c>
      <c r="W493" s="44">
        <f t="shared" si="286"/>
        <v>434.18</v>
      </c>
      <c r="X493" s="44">
        <f t="shared" si="286"/>
        <v>434.18</v>
      </c>
      <c r="Y493" s="44">
        <f t="shared" si="286"/>
        <v>434.18</v>
      </c>
      <c r="Z493" s="44">
        <f t="shared" si="286"/>
        <v>434.18</v>
      </c>
      <c r="AA493" s="44">
        <f t="shared" si="286"/>
        <v>434.18</v>
      </c>
    </row>
    <row r="494" spans="1:27" ht="12.75" customHeight="1" outlineLevel="1" x14ac:dyDescent="0.2">
      <c r="A494" s="97" t="s">
        <v>1489</v>
      </c>
      <c r="B494" s="63" t="s">
        <v>83</v>
      </c>
      <c r="C494" s="43" t="s">
        <v>79</v>
      </c>
      <c r="D494" s="44">
        <v>4.3</v>
      </c>
      <c r="E494" s="44">
        <v>4.3</v>
      </c>
      <c r="F494" s="44">
        <v>4.3</v>
      </c>
      <c r="G494" s="44">
        <v>4.3</v>
      </c>
      <c r="H494" s="44">
        <v>4.3</v>
      </c>
      <c r="I494" s="44">
        <v>4.3</v>
      </c>
      <c r="J494" s="44">
        <v>4.3</v>
      </c>
      <c r="K494" s="44">
        <v>4.3</v>
      </c>
      <c r="L494" s="44">
        <v>4.3</v>
      </c>
      <c r="M494" s="44">
        <v>4.3</v>
      </c>
      <c r="N494" s="44">
        <v>4.3</v>
      </c>
      <c r="O494" s="44">
        <v>4.3</v>
      </c>
      <c r="P494" s="44">
        <v>4.3</v>
      </c>
      <c r="Q494" s="44">
        <v>4.3</v>
      </c>
      <c r="R494" s="44">
        <v>4.3</v>
      </c>
      <c r="S494" s="44">
        <v>4.3</v>
      </c>
      <c r="T494" s="44">
        <v>4.3</v>
      </c>
      <c r="U494" s="44">
        <v>4.3</v>
      </c>
      <c r="V494" s="44">
        <v>4.3</v>
      </c>
      <c r="W494" s="44">
        <v>4.3</v>
      </c>
      <c r="X494" s="44">
        <v>4.3</v>
      </c>
      <c r="Y494" s="44">
        <v>4.3</v>
      </c>
      <c r="Z494" s="44">
        <v>4.3</v>
      </c>
      <c r="AA494" s="44">
        <v>4.3</v>
      </c>
    </row>
    <row r="495" spans="1:27" ht="12.75" customHeight="1" outlineLevel="1" x14ac:dyDescent="0.2">
      <c r="A495" s="97" t="s">
        <v>1490</v>
      </c>
      <c r="B495" s="63" t="s">
        <v>81</v>
      </c>
      <c r="C495" s="43" t="s">
        <v>79</v>
      </c>
      <c r="D495" s="44">
        <f>$D$11</f>
        <v>216.36</v>
      </c>
      <c r="E495" s="44">
        <f t="shared" ref="E495:AA495" si="287">$D$11</f>
        <v>216.36</v>
      </c>
      <c r="F495" s="44">
        <f t="shared" si="287"/>
        <v>216.36</v>
      </c>
      <c r="G495" s="44">
        <f t="shared" si="287"/>
        <v>216.36</v>
      </c>
      <c r="H495" s="44">
        <f t="shared" si="287"/>
        <v>216.36</v>
      </c>
      <c r="I495" s="44">
        <f t="shared" si="287"/>
        <v>216.36</v>
      </c>
      <c r="J495" s="44">
        <f t="shared" si="287"/>
        <v>216.36</v>
      </c>
      <c r="K495" s="44">
        <f t="shared" si="287"/>
        <v>216.36</v>
      </c>
      <c r="L495" s="44">
        <f t="shared" si="287"/>
        <v>216.36</v>
      </c>
      <c r="M495" s="44">
        <f t="shared" si="287"/>
        <v>216.36</v>
      </c>
      <c r="N495" s="44">
        <f t="shared" si="287"/>
        <v>216.36</v>
      </c>
      <c r="O495" s="44">
        <f t="shared" si="287"/>
        <v>216.36</v>
      </c>
      <c r="P495" s="44">
        <f t="shared" si="287"/>
        <v>216.36</v>
      </c>
      <c r="Q495" s="44">
        <f t="shared" si="287"/>
        <v>216.36</v>
      </c>
      <c r="R495" s="44">
        <f>$D$11</f>
        <v>216.36</v>
      </c>
      <c r="S495" s="44">
        <f t="shared" si="287"/>
        <v>216.36</v>
      </c>
      <c r="T495" s="44">
        <f t="shared" si="287"/>
        <v>216.36</v>
      </c>
      <c r="U495" s="44">
        <f t="shared" si="287"/>
        <v>216.36</v>
      </c>
      <c r="V495" s="44">
        <f t="shared" si="287"/>
        <v>216.36</v>
      </c>
      <c r="W495" s="44">
        <f t="shared" si="287"/>
        <v>216.36</v>
      </c>
      <c r="X495" s="44">
        <f t="shared" si="287"/>
        <v>216.36</v>
      </c>
      <c r="Y495" s="44">
        <f t="shared" si="287"/>
        <v>216.36</v>
      </c>
      <c r="Z495" s="44">
        <f t="shared" si="287"/>
        <v>216.36</v>
      </c>
      <c r="AA495" s="44">
        <f t="shared" si="287"/>
        <v>216.36</v>
      </c>
    </row>
    <row r="496" spans="1:27" x14ac:dyDescent="0.2">
      <c r="A496" s="96" t="s">
        <v>1491</v>
      </c>
      <c r="B496" s="28" t="str">
        <f>"07"&amp;"."&amp;$B$640&amp;"."&amp;$B$641</f>
        <v>07.04.2024</v>
      </c>
      <c r="C496" s="88" t="s">
        <v>76</v>
      </c>
      <c r="D496" s="89">
        <f>ROUND(((D497+D498+D500+D499)/1000),5)</f>
        <v>2.0729099999999998</v>
      </c>
      <c r="E496" s="89">
        <f>ROUND(((E497+E498+E500+E499)/1000),5)</f>
        <v>1.9543600000000001</v>
      </c>
      <c r="F496" s="89">
        <f>ROUND(((F497+F498+F500+F499)/1000),5)</f>
        <v>1.90021</v>
      </c>
      <c r="G496" s="89">
        <f t="shared" ref="G496:AA496" si="288">ROUND(((G497+G498+G500+G499)/1000),5)</f>
        <v>1.88741</v>
      </c>
      <c r="H496" s="89">
        <f t="shared" si="288"/>
        <v>1.8974899999999999</v>
      </c>
      <c r="I496" s="89">
        <f t="shared" si="288"/>
        <v>1.9029</v>
      </c>
      <c r="J496" s="89">
        <f t="shared" si="288"/>
        <v>1.9000999999999999</v>
      </c>
      <c r="K496" s="89">
        <f t="shared" si="288"/>
        <v>2.0188100000000002</v>
      </c>
      <c r="L496" s="89">
        <f t="shared" si="288"/>
        <v>2.1737600000000001</v>
      </c>
      <c r="M496" s="89">
        <f t="shared" si="288"/>
        <v>2.2402600000000001</v>
      </c>
      <c r="N496" s="89">
        <f t="shared" si="288"/>
        <v>2.3329900000000001</v>
      </c>
      <c r="O496" s="89">
        <f t="shared" si="288"/>
        <v>2.3206899999999999</v>
      </c>
      <c r="P496" s="89">
        <f t="shared" si="288"/>
        <v>2.3001800000000001</v>
      </c>
      <c r="Q496" s="89">
        <f t="shared" si="288"/>
        <v>2.2934800000000002</v>
      </c>
      <c r="R496" s="89">
        <f t="shared" si="288"/>
        <v>2.28409</v>
      </c>
      <c r="S496" s="89">
        <f t="shared" si="288"/>
        <v>2.3268300000000002</v>
      </c>
      <c r="T496" s="89">
        <f t="shared" si="288"/>
        <v>2.30829</v>
      </c>
      <c r="U496" s="89">
        <f t="shared" si="288"/>
        <v>2.3226499999999999</v>
      </c>
      <c r="V496" s="89">
        <f t="shared" si="288"/>
        <v>2.33325</v>
      </c>
      <c r="W496" s="89">
        <f t="shared" si="288"/>
        <v>2.6366100000000001</v>
      </c>
      <c r="X496" s="89">
        <f t="shared" si="288"/>
        <v>2.6753300000000002</v>
      </c>
      <c r="Y496" s="89">
        <f t="shared" si="288"/>
        <v>2.3181099999999999</v>
      </c>
      <c r="Z496" s="89">
        <f t="shared" si="288"/>
        <v>2.1274700000000002</v>
      </c>
      <c r="AA496" s="89">
        <f t="shared" si="288"/>
        <v>2.05402</v>
      </c>
    </row>
    <row r="497" spans="1:27" ht="12.75" customHeight="1" outlineLevel="1" x14ac:dyDescent="0.2">
      <c r="A497" s="97" t="s">
        <v>1492</v>
      </c>
      <c r="B497" s="63" t="s">
        <v>242</v>
      </c>
      <c r="C497" s="43" t="s">
        <v>79</v>
      </c>
      <c r="D497" s="44">
        <v>1418.07</v>
      </c>
      <c r="E497" s="44">
        <v>1299.52</v>
      </c>
      <c r="F497" s="44">
        <v>1245.3699999999999</v>
      </c>
      <c r="G497" s="44">
        <v>1232.57</v>
      </c>
      <c r="H497" s="44">
        <v>1242.6500000000001</v>
      </c>
      <c r="I497" s="44">
        <v>1248.06</v>
      </c>
      <c r="J497" s="44">
        <v>1245.26</v>
      </c>
      <c r="K497" s="44">
        <v>1363.97</v>
      </c>
      <c r="L497" s="44">
        <v>1518.92</v>
      </c>
      <c r="M497" s="44">
        <v>1585.42</v>
      </c>
      <c r="N497" s="44">
        <v>1678.15</v>
      </c>
      <c r="O497" s="44">
        <v>1665.85</v>
      </c>
      <c r="P497" s="44">
        <v>1645.34</v>
      </c>
      <c r="Q497" s="44">
        <v>1638.64</v>
      </c>
      <c r="R497" s="44">
        <v>1629.25</v>
      </c>
      <c r="S497" s="44">
        <v>1671.99</v>
      </c>
      <c r="T497" s="44">
        <v>1653.45</v>
      </c>
      <c r="U497" s="44">
        <v>1667.81</v>
      </c>
      <c r="V497" s="44">
        <v>1678.41</v>
      </c>
      <c r="W497" s="44">
        <v>1981.77</v>
      </c>
      <c r="X497" s="44">
        <v>2020.49</v>
      </c>
      <c r="Y497" s="44">
        <v>1663.27</v>
      </c>
      <c r="Z497" s="44">
        <v>1472.63</v>
      </c>
      <c r="AA497" s="44">
        <v>1399.18</v>
      </c>
    </row>
    <row r="498" spans="1:27" ht="12.75" customHeight="1" outlineLevel="1" x14ac:dyDescent="0.2">
      <c r="A498" s="97" t="s">
        <v>1493</v>
      </c>
      <c r="B498" s="63" t="s">
        <v>90</v>
      </c>
      <c r="C498" s="43" t="s">
        <v>79</v>
      </c>
      <c r="D498" s="44">
        <f>$D$468</f>
        <v>434.18</v>
      </c>
      <c r="E498" s="44">
        <f t="shared" ref="E498:AA498" si="289">$D$468</f>
        <v>434.18</v>
      </c>
      <c r="F498" s="44">
        <f t="shared" si="289"/>
        <v>434.18</v>
      </c>
      <c r="G498" s="44">
        <f t="shared" si="289"/>
        <v>434.18</v>
      </c>
      <c r="H498" s="44">
        <f t="shared" si="289"/>
        <v>434.18</v>
      </c>
      <c r="I498" s="44">
        <f t="shared" si="289"/>
        <v>434.18</v>
      </c>
      <c r="J498" s="44">
        <f t="shared" si="289"/>
        <v>434.18</v>
      </c>
      <c r="K498" s="44">
        <f t="shared" si="289"/>
        <v>434.18</v>
      </c>
      <c r="L498" s="44">
        <f t="shared" si="289"/>
        <v>434.18</v>
      </c>
      <c r="M498" s="44">
        <f t="shared" si="289"/>
        <v>434.18</v>
      </c>
      <c r="N498" s="44">
        <f t="shared" si="289"/>
        <v>434.18</v>
      </c>
      <c r="O498" s="44">
        <f t="shared" si="289"/>
        <v>434.18</v>
      </c>
      <c r="P498" s="44">
        <f t="shared" si="289"/>
        <v>434.18</v>
      </c>
      <c r="Q498" s="44">
        <f t="shared" si="289"/>
        <v>434.18</v>
      </c>
      <c r="R498" s="44">
        <f t="shared" si="289"/>
        <v>434.18</v>
      </c>
      <c r="S498" s="44">
        <f t="shared" si="289"/>
        <v>434.18</v>
      </c>
      <c r="T498" s="44">
        <f t="shared" si="289"/>
        <v>434.18</v>
      </c>
      <c r="U498" s="44">
        <f t="shared" si="289"/>
        <v>434.18</v>
      </c>
      <c r="V498" s="44">
        <f t="shared" si="289"/>
        <v>434.18</v>
      </c>
      <c r="W498" s="44">
        <f t="shared" si="289"/>
        <v>434.18</v>
      </c>
      <c r="X498" s="44">
        <f t="shared" si="289"/>
        <v>434.18</v>
      </c>
      <c r="Y498" s="44">
        <f t="shared" si="289"/>
        <v>434.18</v>
      </c>
      <c r="Z498" s="44">
        <f t="shared" si="289"/>
        <v>434.18</v>
      </c>
      <c r="AA498" s="44">
        <f t="shared" si="289"/>
        <v>434.18</v>
      </c>
    </row>
    <row r="499" spans="1:27" ht="12.75" customHeight="1" outlineLevel="1" x14ac:dyDescent="0.2">
      <c r="A499" s="97" t="s">
        <v>1494</v>
      </c>
      <c r="B499" s="63" t="s">
        <v>83</v>
      </c>
      <c r="C499" s="43" t="s">
        <v>79</v>
      </c>
      <c r="D499" s="44">
        <v>4.3</v>
      </c>
      <c r="E499" s="44">
        <v>4.3</v>
      </c>
      <c r="F499" s="44">
        <v>4.3</v>
      </c>
      <c r="G499" s="44">
        <v>4.3</v>
      </c>
      <c r="H499" s="44">
        <v>4.3</v>
      </c>
      <c r="I499" s="44">
        <v>4.3</v>
      </c>
      <c r="J499" s="44">
        <v>4.3</v>
      </c>
      <c r="K499" s="44">
        <v>4.3</v>
      </c>
      <c r="L499" s="44">
        <v>4.3</v>
      </c>
      <c r="M499" s="44">
        <v>4.3</v>
      </c>
      <c r="N499" s="44">
        <v>4.3</v>
      </c>
      <c r="O499" s="44">
        <v>4.3</v>
      </c>
      <c r="P499" s="44">
        <v>4.3</v>
      </c>
      <c r="Q499" s="44">
        <v>4.3</v>
      </c>
      <c r="R499" s="44">
        <v>4.3</v>
      </c>
      <c r="S499" s="44">
        <v>4.3</v>
      </c>
      <c r="T499" s="44">
        <v>4.3</v>
      </c>
      <c r="U499" s="44">
        <v>4.3</v>
      </c>
      <c r="V499" s="44">
        <v>4.3</v>
      </c>
      <c r="W499" s="44">
        <v>4.3</v>
      </c>
      <c r="X499" s="44">
        <v>4.3</v>
      </c>
      <c r="Y499" s="44">
        <v>4.3</v>
      </c>
      <c r="Z499" s="44">
        <v>4.3</v>
      </c>
      <c r="AA499" s="44">
        <v>4.3</v>
      </c>
    </row>
    <row r="500" spans="1:27" ht="12.75" customHeight="1" outlineLevel="1" x14ac:dyDescent="0.2">
      <c r="A500" s="97" t="s">
        <v>1495</v>
      </c>
      <c r="B500" s="63" t="s">
        <v>81</v>
      </c>
      <c r="C500" s="43" t="s">
        <v>79</v>
      </c>
      <c r="D500" s="44">
        <f>$D$11</f>
        <v>216.36</v>
      </c>
      <c r="E500" s="44">
        <f t="shared" ref="E500:AA500" si="290">$D$11</f>
        <v>216.36</v>
      </c>
      <c r="F500" s="44">
        <f t="shared" si="290"/>
        <v>216.36</v>
      </c>
      <c r="G500" s="44">
        <f t="shared" si="290"/>
        <v>216.36</v>
      </c>
      <c r="H500" s="44">
        <f t="shared" si="290"/>
        <v>216.36</v>
      </c>
      <c r="I500" s="44">
        <f t="shared" si="290"/>
        <v>216.36</v>
      </c>
      <c r="J500" s="44">
        <f t="shared" si="290"/>
        <v>216.36</v>
      </c>
      <c r="K500" s="44">
        <f t="shared" si="290"/>
        <v>216.36</v>
      </c>
      <c r="L500" s="44">
        <f t="shared" si="290"/>
        <v>216.36</v>
      </c>
      <c r="M500" s="44">
        <f t="shared" si="290"/>
        <v>216.36</v>
      </c>
      <c r="N500" s="44">
        <f t="shared" si="290"/>
        <v>216.36</v>
      </c>
      <c r="O500" s="44">
        <f t="shared" si="290"/>
        <v>216.36</v>
      </c>
      <c r="P500" s="44">
        <f t="shared" si="290"/>
        <v>216.36</v>
      </c>
      <c r="Q500" s="44">
        <f t="shared" si="290"/>
        <v>216.36</v>
      </c>
      <c r="R500" s="44">
        <f>$D$11</f>
        <v>216.36</v>
      </c>
      <c r="S500" s="44">
        <f t="shared" si="290"/>
        <v>216.36</v>
      </c>
      <c r="T500" s="44">
        <f t="shared" si="290"/>
        <v>216.36</v>
      </c>
      <c r="U500" s="44">
        <f t="shared" si="290"/>
        <v>216.36</v>
      </c>
      <c r="V500" s="44">
        <f t="shared" si="290"/>
        <v>216.36</v>
      </c>
      <c r="W500" s="44">
        <f t="shared" si="290"/>
        <v>216.36</v>
      </c>
      <c r="X500" s="44">
        <f t="shared" si="290"/>
        <v>216.36</v>
      </c>
      <c r="Y500" s="44">
        <f t="shared" si="290"/>
        <v>216.36</v>
      </c>
      <c r="Z500" s="44">
        <f t="shared" si="290"/>
        <v>216.36</v>
      </c>
      <c r="AA500" s="44">
        <f t="shared" si="290"/>
        <v>216.36</v>
      </c>
    </row>
    <row r="501" spans="1:27" x14ac:dyDescent="0.2">
      <c r="A501" s="96" t="s">
        <v>1496</v>
      </c>
      <c r="B501" s="28" t="str">
        <f>"08"&amp;"."&amp;$B$640&amp;"."&amp;$B$641</f>
        <v>08.04.2024</v>
      </c>
      <c r="C501" s="88" t="s">
        <v>76</v>
      </c>
      <c r="D501" s="89">
        <f>ROUND(((D502+D503+D505+D504)/1000),5)</f>
        <v>1.9618</v>
      </c>
      <c r="E501" s="89">
        <f>ROUND(((E502+E503+E505+E504)/1000),5)</f>
        <v>1.8817999999999999</v>
      </c>
      <c r="F501" s="89">
        <f>ROUND(((F502+F503+F505+F504)/1000),5)</f>
        <v>1.8495200000000001</v>
      </c>
      <c r="G501" s="89">
        <f t="shared" ref="G501:AA501" si="291">ROUND(((G502+G503+G505+G504)/1000),5)</f>
        <v>1.84806</v>
      </c>
      <c r="H501" s="89">
        <f t="shared" si="291"/>
        <v>1.8806</v>
      </c>
      <c r="I501" s="89">
        <f t="shared" si="291"/>
        <v>1.9584299999999999</v>
      </c>
      <c r="J501" s="89">
        <f t="shared" si="291"/>
        <v>2.0985999999999998</v>
      </c>
      <c r="K501" s="89">
        <f t="shared" si="291"/>
        <v>2.3746900000000002</v>
      </c>
      <c r="L501" s="89">
        <f t="shared" si="291"/>
        <v>2.58528</v>
      </c>
      <c r="M501" s="89">
        <f t="shared" si="291"/>
        <v>2.8563700000000001</v>
      </c>
      <c r="N501" s="89">
        <f t="shared" si="291"/>
        <v>2.8844500000000002</v>
      </c>
      <c r="O501" s="89">
        <f t="shared" si="291"/>
        <v>2.6905399999999999</v>
      </c>
      <c r="P501" s="89">
        <f t="shared" si="291"/>
        <v>2.7019799999999998</v>
      </c>
      <c r="Q501" s="89">
        <f t="shared" si="291"/>
        <v>2.7351899999999998</v>
      </c>
      <c r="R501" s="89">
        <f t="shared" si="291"/>
        <v>2.7036799999999999</v>
      </c>
      <c r="S501" s="89">
        <f t="shared" si="291"/>
        <v>2.6641400000000002</v>
      </c>
      <c r="T501" s="89">
        <f t="shared" si="291"/>
        <v>2.6241699999999999</v>
      </c>
      <c r="U501" s="89">
        <f t="shared" si="291"/>
        <v>2.6941700000000002</v>
      </c>
      <c r="V501" s="89">
        <f t="shared" si="291"/>
        <v>2.7993800000000002</v>
      </c>
      <c r="W501" s="89">
        <f t="shared" si="291"/>
        <v>2.7928299999999999</v>
      </c>
      <c r="X501" s="89">
        <f t="shared" si="291"/>
        <v>2.61747</v>
      </c>
      <c r="Y501" s="89">
        <f t="shared" si="291"/>
        <v>2.5415299999999998</v>
      </c>
      <c r="Z501" s="89">
        <f t="shared" si="291"/>
        <v>2.2349899999999998</v>
      </c>
      <c r="AA501" s="89">
        <f t="shared" si="291"/>
        <v>2.1351200000000001</v>
      </c>
    </row>
    <row r="502" spans="1:27" ht="12.75" customHeight="1" outlineLevel="1" x14ac:dyDescent="0.2">
      <c r="A502" s="97" t="s">
        <v>1497</v>
      </c>
      <c r="B502" s="63" t="s">
        <v>242</v>
      </c>
      <c r="C502" s="43" t="s">
        <v>79</v>
      </c>
      <c r="D502" s="44">
        <v>1306.96</v>
      </c>
      <c r="E502" s="44">
        <v>1226.96</v>
      </c>
      <c r="F502" s="44">
        <v>1194.68</v>
      </c>
      <c r="G502" s="44">
        <v>1193.22</v>
      </c>
      <c r="H502" s="44">
        <v>1225.76</v>
      </c>
      <c r="I502" s="44">
        <v>1303.5899999999999</v>
      </c>
      <c r="J502" s="44">
        <v>1443.76</v>
      </c>
      <c r="K502" s="44">
        <v>1719.85</v>
      </c>
      <c r="L502" s="44">
        <v>1930.44</v>
      </c>
      <c r="M502" s="44">
        <v>2201.5300000000002</v>
      </c>
      <c r="N502" s="44">
        <v>2229.61</v>
      </c>
      <c r="O502" s="44">
        <v>2035.7</v>
      </c>
      <c r="P502" s="44">
        <v>2047.14</v>
      </c>
      <c r="Q502" s="44">
        <v>2080.35</v>
      </c>
      <c r="R502" s="44">
        <v>2048.84</v>
      </c>
      <c r="S502" s="44">
        <v>2009.3</v>
      </c>
      <c r="T502" s="44">
        <v>1969.33</v>
      </c>
      <c r="U502" s="44">
        <v>2039.33</v>
      </c>
      <c r="V502" s="44">
        <v>2144.54</v>
      </c>
      <c r="W502" s="44">
        <v>2137.9899999999998</v>
      </c>
      <c r="X502" s="44">
        <v>1962.63</v>
      </c>
      <c r="Y502" s="44">
        <v>1886.69</v>
      </c>
      <c r="Z502" s="44">
        <v>1580.15</v>
      </c>
      <c r="AA502" s="44">
        <v>1480.28</v>
      </c>
    </row>
    <row r="503" spans="1:27" ht="12.75" customHeight="1" outlineLevel="1" x14ac:dyDescent="0.2">
      <c r="A503" s="97" t="s">
        <v>1498</v>
      </c>
      <c r="B503" s="63" t="s">
        <v>90</v>
      </c>
      <c r="C503" s="43" t="s">
        <v>79</v>
      </c>
      <c r="D503" s="44">
        <f>$D$468</f>
        <v>434.18</v>
      </c>
      <c r="E503" s="44">
        <f t="shared" ref="E503:AA503" si="292">$D$468</f>
        <v>434.18</v>
      </c>
      <c r="F503" s="44">
        <f t="shared" si="292"/>
        <v>434.18</v>
      </c>
      <c r="G503" s="44">
        <f t="shared" si="292"/>
        <v>434.18</v>
      </c>
      <c r="H503" s="44">
        <f t="shared" si="292"/>
        <v>434.18</v>
      </c>
      <c r="I503" s="44">
        <f t="shared" si="292"/>
        <v>434.18</v>
      </c>
      <c r="J503" s="44">
        <f t="shared" si="292"/>
        <v>434.18</v>
      </c>
      <c r="K503" s="44">
        <f t="shared" si="292"/>
        <v>434.18</v>
      </c>
      <c r="L503" s="44">
        <f t="shared" si="292"/>
        <v>434.18</v>
      </c>
      <c r="M503" s="44">
        <f t="shared" si="292"/>
        <v>434.18</v>
      </c>
      <c r="N503" s="44">
        <f t="shared" si="292"/>
        <v>434.18</v>
      </c>
      <c r="O503" s="44">
        <f t="shared" si="292"/>
        <v>434.18</v>
      </c>
      <c r="P503" s="44">
        <f t="shared" si="292"/>
        <v>434.18</v>
      </c>
      <c r="Q503" s="44">
        <f t="shared" si="292"/>
        <v>434.18</v>
      </c>
      <c r="R503" s="44">
        <f t="shared" si="292"/>
        <v>434.18</v>
      </c>
      <c r="S503" s="44">
        <f t="shared" si="292"/>
        <v>434.18</v>
      </c>
      <c r="T503" s="44">
        <f t="shared" si="292"/>
        <v>434.18</v>
      </c>
      <c r="U503" s="44">
        <f t="shared" si="292"/>
        <v>434.18</v>
      </c>
      <c r="V503" s="44">
        <f t="shared" si="292"/>
        <v>434.18</v>
      </c>
      <c r="W503" s="44">
        <f t="shared" si="292"/>
        <v>434.18</v>
      </c>
      <c r="X503" s="44">
        <f t="shared" si="292"/>
        <v>434.18</v>
      </c>
      <c r="Y503" s="44">
        <f t="shared" si="292"/>
        <v>434.18</v>
      </c>
      <c r="Z503" s="44">
        <f t="shared" si="292"/>
        <v>434.18</v>
      </c>
      <c r="AA503" s="44">
        <f t="shared" si="292"/>
        <v>434.18</v>
      </c>
    </row>
    <row r="504" spans="1:27" ht="12.75" customHeight="1" outlineLevel="1" x14ac:dyDescent="0.2">
      <c r="A504" s="97" t="s">
        <v>1499</v>
      </c>
      <c r="B504" s="63" t="s">
        <v>83</v>
      </c>
      <c r="C504" s="43" t="s">
        <v>79</v>
      </c>
      <c r="D504" s="44">
        <v>4.3</v>
      </c>
      <c r="E504" s="44">
        <v>4.3</v>
      </c>
      <c r="F504" s="44">
        <v>4.3</v>
      </c>
      <c r="G504" s="44">
        <v>4.3</v>
      </c>
      <c r="H504" s="44">
        <v>4.3</v>
      </c>
      <c r="I504" s="44">
        <v>4.3</v>
      </c>
      <c r="J504" s="44">
        <v>4.3</v>
      </c>
      <c r="K504" s="44">
        <v>4.3</v>
      </c>
      <c r="L504" s="44">
        <v>4.3</v>
      </c>
      <c r="M504" s="44">
        <v>4.3</v>
      </c>
      <c r="N504" s="44">
        <v>4.3</v>
      </c>
      <c r="O504" s="44">
        <v>4.3</v>
      </c>
      <c r="P504" s="44">
        <v>4.3</v>
      </c>
      <c r="Q504" s="44">
        <v>4.3</v>
      </c>
      <c r="R504" s="44">
        <v>4.3</v>
      </c>
      <c r="S504" s="44">
        <v>4.3</v>
      </c>
      <c r="T504" s="44">
        <v>4.3</v>
      </c>
      <c r="U504" s="44">
        <v>4.3</v>
      </c>
      <c r="V504" s="44">
        <v>4.3</v>
      </c>
      <c r="W504" s="44">
        <v>4.3</v>
      </c>
      <c r="X504" s="44">
        <v>4.3</v>
      </c>
      <c r="Y504" s="44">
        <v>4.3</v>
      </c>
      <c r="Z504" s="44">
        <v>4.3</v>
      </c>
      <c r="AA504" s="44">
        <v>4.3</v>
      </c>
    </row>
    <row r="505" spans="1:27" ht="12.75" customHeight="1" outlineLevel="1" x14ac:dyDescent="0.2">
      <c r="A505" s="97" t="s">
        <v>1500</v>
      </c>
      <c r="B505" s="63" t="s">
        <v>81</v>
      </c>
      <c r="C505" s="43" t="s">
        <v>79</v>
      </c>
      <c r="D505" s="44">
        <f>$D$11</f>
        <v>216.36</v>
      </c>
      <c r="E505" s="44">
        <f t="shared" ref="E505:AA505" si="293">$D$11</f>
        <v>216.36</v>
      </c>
      <c r="F505" s="44">
        <f t="shared" si="293"/>
        <v>216.36</v>
      </c>
      <c r="G505" s="44">
        <f t="shared" si="293"/>
        <v>216.36</v>
      </c>
      <c r="H505" s="44">
        <f t="shared" si="293"/>
        <v>216.36</v>
      </c>
      <c r="I505" s="44">
        <f t="shared" si="293"/>
        <v>216.36</v>
      </c>
      <c r="J505" s="44">
        <f t="shared" si="293"/>
        <v>216.36</v>
      </c>
      <c r="K505" s="44">
        <f t="shared" si="293"/>
        <v>216.36</v>
      </c>
      <c r="L505" s="44">
        <f t="shared" si="293"/>
        <v>216.36</v>
      </c>
      <c r="M505" s="44">
        <f t="shared" si="293"/>
        <v>216.36</v>
      </c>
      <c r="N505" s="44">
        <f t="shared" si="293"/>
        <v>216.36</v>
      </c>
      <c r="O505" s="44">
        <f t="shared" si="293"/>
        <v>216.36</v>
      </c>
      <c r="P505" s="44">
        <f t="shared" si="293"/>
        <v>216.36</v>
      </c>
      <c r="Q505" s="44">
        <f t="shared" si="293"/>
        <v>216.36</v>
      </c>
      <c r="R505" s="44">
        <f>$D$11</f>
        <v>216.36</v>
      </c>
      <c r="S505" s="44">
        <f t="shared" si="293"/>
        <v>216.36</v>
      </c>
      <c r="T505" s="44">
        <f t="shared" si="293"/>
        <v>216.36</v>
      </c>
      <c r="U505" s="44">
        <f t="shared" si="293"/>
        <v>216.36</v>
      </c>
      <c r="V505" s="44">
        <f t="shared" si="293"/>
        <v>216.36</v>
      </c>
      <c r="W505" s="44">
        <f t="shared" si="293"/>
        <v>216.36</v>
      </c>
      <c r="X505" s="44">
        <f t="shared" si="293"/>
        <v>216.36</v>
      </c>
      <c r="Y505" s="44">
        <f t="shared" si="293"/>
        <v>216.36</v>
      </c>
      <c r="Z505" s="44">
        <f t="shared" si="293"/>
        <v>216.36</v>
      </c>
      <c r="AA505" s="44">
        <f t="shared" si="293"/>
        <v>216.36</v>
      </c>
    </row>
    <row r="506" spans="1:27" x14ac:dyDescent="0.2">
      <c r="A506" s="96" t="s">
        <v>1501</v>
      </c>
      <c r="B506" s="28" t="str">
        <f>"09"&amp;"."&amp;$B$640&amp;"."&amp;$B$641</f>
        <v>09.04.2024</v>
      </c>
      <c r="C506" s="88" t="s">
        <v>76</v>
      </c>
      <c r="D506" s="89">
        <f>ROUND(((D507+D508+D510+D509)/1000),5)</f>
        <v>2.0138099999999999</v>
      </c>
      <c r="E506" s="89">
        <f>ROUND(((E507+E508+E510+E509)/1000),5)</f>
        <v>1.9034199999999999</v>
      </c>
      <c r="F506" s="89">
        <f>ROUND(((F507+F508+F510+F509)/1000),5)</f>
        <v>1.89242</v>
      </c>
      <c r="G506" s="89">
        <f t="shared" ref="G506:AA506" si="294">ROUND(((G507+G508+G510+G509)/1000),5)</f>
        <v>1.9005099999999999</v>
      </c>
      <c r="H506" s="89">
        <f t="shared" si="294"/>
        <v>1.9094899999999999</v>
      </c>
      <c r="I506" s="89">
        <f t="shared" si="294"/>
        <v>1.9975099999999999</v>
      </c>
      <c r="J506" s="89">
        <f t="shared" si="294"/>
        <v>2.1324700000000001</v>
      </c>
      <c r="K506" s="89">
        <f t="shared" si="294"/>
        <v>2.34287</v>
      </c>
      <c r="L506" s="89">
        <f t="shared" si="294"/>
        <v>2.5083799999999998</v>
      </c>
      <c r="M506" s="89">
        <f t="shared" si="294"/>
        <v>2.5719799999999999</v>
      </c>
      <c r="N506" s="89">
        <f t="shared" si="294"/>
        <v>2.6415899999999999</v>
      </c>
      <c r="O506" s="89">
        <f t="shared" si="294"/>
        <v>2.6769699999999998</v>
      </c>
      <c r="P506" s="89">
        <f t="shared" si="294"/>
        <v>2.7083200000000001</v>
      </c>
      <c r="Q506" s="89">
        <f t="shared" si="294"/>
        <v>2.70899</v>
      </c>
      <c r="R506" s="89">
        <f t="shared" si="294"/>
        <v>2.7072600000000002</v>
      </c>
      <c r="S506" s="89">
        <f t="shared" si="294"/>
        <v>2.6496599999999999</v>
      </c>
      <c r="T506" s="89">
        <f t="shared" si="294"/>
        <v>2.51519</v>
      </c>
      <c r="U506" s="89">
        <f t="shared" si="294"/>
        <v>2.5033599999999998</v>
      </c>
      <c r="V506" s="89">
        <f t="shared" si="294"/>
        <v>2.50142</v>
      </c>
      <c r="W506" s="89">
        <f t="shared" si="294"/>
        <v>2.5306999999999999</v>
      </c>
      <c r="X506" s="89">
        <f t="shared" si="294"/>
        <v>2.5558800000000002</v>
      </c>
      <c r="Y506" s="89">
        <f t="shared" si="294"/>
        <v>2.4998</v>
      </c>
      <c r="Z506" s="89">
        <f t="shared" si="294"/>
        <v>2.2012700000000001</v>
      </c>
      <c r="AA506" s="89">
        <f t="shared" si="294"/>
        <v>2.1037499999999998</v>
      </c>
    </row>
    <row r="507" spans="1:27" ht="12.75" customHeight="1" outlineLevel="1" x14ac:dyDescent="0.2">
      <c r="A507" s="97" t="s">
        <v>1502</v>
      </c>
      <c r="B507" s="63" t="s">
        <v>242</v>
      </c>
      <c r="C507" s="43" t="s">
        <v>79</v>
      </c>
      <c r="D507" s="44">
        <v>1358.97</v>
      </c>
      <c r="E507" s="44">
        <v>1248.58</v>
      </c>
      <c r="F507" s="44">
        <v>1237.58</v>
      </c>
      <c r="G507" s="44">
        <v>1245.67</v>
      </c>
      <c r="H507" s="44">
        <v>1254.6500000000001</v>
      </c>
      <c r="I507" s="44">
        <v>1342.67</v>
      </c>
      <c r="J507" s="44">
        <v>1477.63</v>
      </c>
      <c r="K507" s="44">
        <v>1688.03</v>
      </c>
      <c r="L507" s="44">
        <v>1853.54</v>
      </c>
      <c r="M507" s="44">
        <v>1917.14</v>
      </c>
      <c r="N507" s="44">
        <v>1986.75</v>
      </c>
      <c r="O507" s="44">
        <v>2022.13</v>
      </c>
      <c r="P507" s="44">
        <v>2053.48</v>
      </c>
      <c r="Q507" s="44">
        <v>2054.15</v>
      </c>
      <c r="R507" s="44">
        <v>2052.42</v>
      </c>
      <c r="S507" s="44">
        <v>1994.82</v>
      </c>
      <c r="T507" s="44">
        <v>1860.35</v>
      </c>
      <c r="U507" s="44">
        <v>1848.52</v>
      </c>
      <c r="V507" s="44">
        <v>1846.58</v>
      </c>
      <c r="W507" s="44">
        <v>1875.86</v>
      </c>
      <c r="X507" s="44">
        <v>1901.04</v>
      </c>
      <c r="Y507" s="44">
        <v>1844.96</v>
      </c>
      <c r="Z507" s="44">
        <v>1546.43</v>
      </c>
      <c r="AA507" s="44">
        <v>1448.91</v>
      </c>
    </row>
    <row r="508" spans="1:27" ht="12.75" customHeight="1" outlineLevel="1" x14ac:dyDescent="0.2">
      <c r="A508" s="97" t="s">
        <v>1503</v>
      </c>
      <c r="B508" s="63" t="s">
        <v>90</v>
      </c>
      <c r="C508" s="43" t="s">
        <v>79</v>
      </c>
      <c r="D508" s="44">
        <f>$D$468</f>
        <v>434.18</v>
      </c>
      <c r="E508" s="44">
        <f t="shared" ref="E508:AA508" si="295">$D$468</f>
        <v>434.18</v>
      </c>
      <c r="F508" s="44">
        <f t="shared" si="295"/>
        <v>434.18</v>
      </c>
      <c r="G508" s="44">
        <f t="shared" si="295"/>
        <v>434.18</v>
      </c>
      <c r="H508" s="44">
        <f t="shared" si="295"/>
        <v>434.18</v>
      </c>
      <c r="I508" s="44">
        <f t="shared" si="295"/>
        <v>434.18</v>
      </c>
      <c r="J508" s="44">
        <f t="shared" si="295"/>
        <v>434.18</v>
      </c>
      <c r="K508" s="44">
        <f t="shared" si="295"/>
        <v>434.18</v>
      </c>
      <c r="L508" s="44">
        <f t="shared" si="295"/>
        <v>434.18</v>
      </c>
      <c r="M508" s="44">
        <f t="shared" si="295"/>
        <v>434.18</v>
      </c>
      <c r="N508" s="44">
        <f t="shared" si="295"/>
        <v>434.18</v>
      </c>
      <c r="O508" s="44">
        <f t="shared" si="295"/>
        <v>434.18</v>
      </c>
      <c r="P508" s="44">
        <f t="shared" si="295"/>
        <v>434.18</v>
      </c>
      <c r="Q508" s="44">
        <f t="shared" si="295"/>
        <v>434.18</v>
      </c>
      <c r="R508" s="44">
        <f t="shared" si="295"/>
        <v>434.18</v>
      </c>
      <c r="S508" s="44">
        <f t="shared" si="295"/>
        <v>434.18</v>
      </c>
      <c r="T508" s="44">
        <f t="shared" si="295"/>
        <v>434.18</v>
      </c>
      <c r="U508" s="44">
        <f t="shared" si="295"/>
        <v>434.18</v>
      </c>
      <c r="V508" s="44">
        <f t="shared" si="295"/>
        <v>434.18</v>
      </c>
      <c r="W508" s="44">
        <f t="shared" si="295"/>
        <v>434.18</v>
      </c>
      <c r="X508" s="44">
        <f t="shared" si="295"/>
        <v>434.18</v>
      </c>
      <c r="Y508" s="44">
        <f t="shared" si="295"/>
        <v>434.18</v>
      </c>
      <c r="Z508" s="44">
        <f t="shared" si="295"/>
        <v>434.18</v>
      </c>
      <c r="AA508" s="44">
        <f t="shared" si="295"/>
        <v>434.18</v>
      </c>
    </row>
    <row r="509" spans="1:27" ht="12.75" customHeight="1" outlineLevel="1" x14ac:dyDescent="0.2">
      <c r="A509" s="97" t="s">
        <v>1504</v>
      </c>
      <c r="B509" s="63" t="s">
        <v>83</v>
      </c>
      <c r="C509" s="43" t="s">
        <v>79</v>
      </c>
      <c r="D509" s="44">
        <v>4.3</v>
      </c>
      <c r="E509" s="44">
        <v>4.3</v>
      </c>
      <c r="F509" s="44">
        <v>4.3</v>
      </c>
      <c r="G509" s="44">
        <v>4.3</v>
      </c>
      <c r="H509" s="44">
        <v>4.3</v>
      </c>
      <c r="I509" s="44">
        <v>4.3</v>
      </c>
      <c r="J509" s="44">
        <v>4.3</v>
      </c>
      <c r="K509" s="44">
        <v>4.3</v>
      </c>
      <c r="L509" s="44">
        <v>4.3</v>
      </c>
      <c r="M509" s="44">
        <v>4.3</v>
      </c>
      <c r="N509" s="44">
        <v>4.3</v>
      </c>
      <c r="O509" s="44">
        <v>4.3</v>
      </c>
      <c r="P509" s="44">
        <v>4.3</v>
      </c>
      <c r="Q509" s="44">
        <v>4.3</v>
      </c>
      <c r="R509" s="44">
        <v>4.3</v>
      </c>
      <c r="S509" s="44">
        <v>4.3</v>
      </c>
      <c r="T509" s="44">
        <v>4.3</v>
      </c>
      <c r="U509" s="44">
        <v>4.3</v>
      </c>
      <c r="V509" s="44">
        <v>4.3</v>
      </c>
      <c r="W509" s="44">
        <v>4.3</v>
      </c>
      <c r="X509" s="44">
        <v>4.3</v>
      </c>
      <c r="Y509" s="44">
        <v>4.3</v>
      </c>
      <c r="Z509" s="44">
        <v>4.3</v>
      </c>
      <c r="AA509" s="44">
        <v>4.3</v>
      </c>
    </row>
    <row r="510" spans="1:27" ht="12.75" customHeight="1" outlineLevel="1" x14ac:dyDescent="0.2">
      <c r="A510" s="97" t="s">
        <v>1505</v>
      </c>
      <c r="B510" s="63" t="s">
        <v>81</v>
      </c>
      <c r="C510" s="43" t="s">
        <v>79</v>
      </c>
      <c r="D510" s="44">
        <f>$D$11</f>
        <v>216.36</v>
      </c>
      <c r="E510" s="44">
        <f t="shared" ref="E510:AA510" si="296">$D$11</f>
        <v>216.36</v>
      </c>
      <c r="F510" s="44">
        <f t="shared" si="296"/>
        <v>216.36</v>
      </c>
      <c r="G510" s="44">
        <f t="shared" si="296"/>
        <v>216.36</v>
      </c>
      <c r="H510" s="44">
        <f t="shared" si="296"/>
        <v>216.36</v>
      </c>
      <c r="I510" s="44">
        <f t="shared" si="296"/>
        <v>216.36</v>
      </c>
      <c r="J510" s="44">
        <f t="shared" si="296"/>
        <v>216.36</v>
      </c>
      <c r="K510" s="44">
        <f t="shared" si="296"/>
        <v>216.36</v>
      </c>
      <c r="L510" s="44">
        <f t="shared" si="296"/>
        <v>216.36</v>
      </c>
      <c r="M510" s="44">
        <f t="shared" si="296"/>
        <v>216.36</v>
      </c>
      <c r="N510" s="44">
        <f t="shared" si="296"/>
        <v>216.36</v>
      </c>
      <c r="O510" s="44">
        <f t="shared" si="296"/>
        <v>216.36</v>
      </c>
      <c r="P510" s="44">
        <f t="shared" si="296"/>
        <v>216.36</v>
      </c>
      <c r="Q510" s="44">
        <f t="shared" si="296"/>
        <v>216.36</v>
      </c>
      <c r="R510" s="44">
        <f>$D$11</f>
        <v>216.36</v>
      </c>
      <c r="S510" s="44">
        <f t="shared" si="296"/>
        <v>216.36</v>
      </c>
      <c r="T510" s="44">
        <f t="shared" si="296"/>
        <v>216.36</v>
      </c>
      <c r="U510" s="44">
        <f t="shared" si="296"/>
        <v>216.36</v>
      </c>
      <c r="V510" s="44">
        <f t="shared" si="296"/>
        <v>216.36</v>
      </c>
      <c r="W510" s="44">
        <f t="shared" si="296"/>
        <v>216.36</v>
      </c>
      <c r="X510" s="44">
        <f t="shared" si="296"/>
        <v>216.36</v>
      </c>
      <c r="Y510" s="44">
        <f t="shared" si="296"/>
        <v>216.36</v>
      </c>
      <c r="Z510" s="44">
        <f t="shared" si="296"/>
        <v>216.36</v>
      </c>
      <c r="AA510" s="44">
        <f t="shared" si="296"/>
        <v>216.36</v>
      </c>
    </row>
    <row r="511" spans="1:27" x14ac:dyDescent="0.2">
      <c r="A511" s="96" t="s">
        <v>1506</v>
      </c>
      <c r="B511" s="28" t="str">
        <f>"10"&amp;"."&amp;$B$640&amp;"."&amp;$B$641</f>
        <v>10.04.2024</v>
      </c>
      <c r="C511" s="88" t="s">
        <v>76</v>
      </c>
      <c r="D511" s="89">
        <f>ROUND(((D512+D513+D515+D514)/1000),5)</f>
        <v>2.0562200000000002</v>
      </c>
      <c r="E511" s="89">
        <f>ROUND(((E512+E513+E515+E514)/1000),5)</f>
        <v>1.91537</v>
      </c>
      <c r="F511" s="89">
        <f>ROUND(((F512+F513+F515+F514)/1000),5)</f>
        <v>1.8952899999999999</v>
      </c>
      <c r="G511" s="89">
        <f t="shared" ref="G511:AA511" si="297">ROUND(((G512+G513+G515+G514)/1000),5)</f>
        <v>1.8944399999999999</v>
      </c>
      <c r="H511" s="89">
        <f t="shared" si="297"/>
        <v>1.9016200000000001</v>
      </c>
      <c r="I511" s="89">
        <f t="shared" si="297"/>
        <v>2.0197500000000002</v>
      </c>
      <c r="J511" s="89">
        <f t="shared" si="297"/>
        <v>2.1370300000000002</v>
      </c>
      <c r="K511" s="89">
        <f t="shared" si="297"/>
        <v>2.3632599999999999</v>
      </c>
      <c r="L511" s="89">
        <f t="shared" si="297"/>
        <v>2.56115</v>
      </c>
      <c r="M511" s="89">
        <f t="shared" si="297"/>
        <v>2.85493</v>
      </c>
      <c r="N511" s="89">
        <f t="shared" si="297"/>
        <v>2.8944399999999999</v>
      </c>
      <c r="O511" s="89">
        <f t="shared" si="297"/>
        <v>2.95749</v>
      </c>
      <c r="P511" s="89">
        <f t="shared" si="297"/>
        <v>2.9573900000000002</v>
      </c>
      <c r="Q511" s="89">
        <f t="shared" si="297"/>
        <v>2.9873699999999999</v>
      </c>
      <c r="R511" s="89">
        <f t="shared" si="297"/>
        <v>2.9786999999999999</v>
      </c>
      <c r="S511" s="89">
        <f t="shared" si="297"/>
        <v>2.95567</v>
      </c>
      <c r="T511" s="89">
        <f t="shared" si="297"/>
        <v>2.9231400000000001</v>
      </c>
      <c r="U511" s="89">
        <f t="shared" si="297"/>
        <v>2.6345100000000001</v>
      </c>
      <c r="V511" s="89">
        <f t="shared" si="297"/>
        <v>2.5099100000000001</v>
      </c>
      <c r="W511" s="89">
        <f t="shared" si="297"/>
        <v>2.6430400000000001</v>
      </c>
      <c r="X511" s="89">
        <f t="shared" si="297"/>
        <v>2.6627299999999998</v>
      </c>
      <c r="Y511" s="89">
        <f t="shared" si="297"/>
        <v>2.53335</v>
      </c>
      <c r="Z511" s="89">
        <f t="shared" si="297"/>
        <v>2.22736</v>
      </c>
      <c r="AA511" s="89">
        <f t="shared" si="297"/>
        <v>2.1446299999999998</v>
      </c>
    </row>
    <row r="512" spans="1:27" ht="12.75" customHeight="1" outlineLevel="1" x14ac:dyDescent="0.2">
      <c r="A512" s="97" t="s">
        <v>1507</v>
      </c>
      <c r="B512" s="63" t="s">
        <v>242</v>
      </c>
      <c r="C512" s="43" t="s">
        <v>79</v>
      </c>
      <c r="D512" s="44">
        <v>1401.38</v>
      </c>
      <c r="E512" s="44">
        <v>1260.53</v>
      </c>
      <c r="F512" s="44">
        <v>1240.45</v>
      </c>
      <c r="G512" s="44">
        <v>1239.5999999999999</v>
      </c>
      <c r="H512" s="44">
        <v>1246.78</v>
      </c>
      <c r="I512" s="44">
        <v>1364.91</v>
      </c>
      <c r="J512" s="44">
        <v>1482.19</v>
      </c>
      <c r="K512" s="44">
        <v>1708.42</v>
      </c>
      <c r="L512" s="44">
        <v>1906.31</v>
      </c>
      <c r="M512" s="44">
        <v>2200.09</v>
      </c>
      <c r="N512" s="44">
        <v>2239.6</v>
      </c>
      <c r="O512" s="44">
        <v>2302.65</v>
      </c>
      <c r="P512" s="44">
        <v>2302.5500000000002</v>
      </c>
      <c r="Q512" s="44">
        <v>2332.5300000000002</v>
      </c>
      <c r="R512" s="44">
        <v>2323.86</v>
      </c>
      <c r="S512" s="44">
        <v>2300.83</v>
      </c>
      <c r="T512" s="44">
        <v>2268.3000000000002</v>
      </c>
      <c r="U512" s="44">
        <v>1979.67</v>
      </c>
      <c r="V512" s="44">
        <v>1855.07</v>
      </c>
      <c r="W512" s="44">
        <v>1988.2</v>
      </c>
      <c r="X512" s="44">
        <v>2007.89</v>
      </c>
      <c r="Y512" s="44">
        <v>1878.51</v>
      </c>
      <c r="Z512" s="44">
        <v>1572.52</v>
      </c>
      <c r="AA512" s="44">
        <v>1489.79</v>
      </c>
    </row>
    <row r="513" spans="1:27" ht="12.75" customHeight="1" outlineLevel="1" x14ac:dyDescent="0.2">
      <c r="A513" s="97" t="s">
        <v>1508</v>
      </c>
      <c r="B513" s="63" t="s">
        <v>90</v>
      </c>
      <c r="C513" s="43" t="s">
        <v>79</v>
      </c>
      <c r="D513" s="44">
        <f>$D$468</f>
        <v>434.18</v>
      </c>
      <c r="E513" s="44">
        <f t="shared" ref="E513:AA513" si="298">$D$468</f>
        <v>434.18</v>
      </c>
      <c r="F513" s="44">
        <f t="shared" si="298"/>
        <v>434.18</v>
      </c>
      <c r="G513" s="44">
        <f t="shared" si="298"/>
        <v>434.18</v>
      </c>
      <c r="H513" s="44">
        <f t="shared" si="298"/>
        <v>434.18</v>
      </c>
      <c r="I513" s="44">
        <f t="shared" si="298"/>
        <v>434.18</v>
      </c>
      <c r="J513" s="44">
        <f t="shared" si="298"/>
        <v>434.18</v>
      </c>
      <c r="K513" s="44">
        <f t="shared" si="298"/>
        <v>434.18</v>
      </c>
      <c r="L513" s="44">
        <f t="shared" si="298"/>
        <v>434.18</v>
      </c>
      <c r="M513" s="44">
        <f t="shared" si="298"/>
        <v>434.18</v>
      </c>
      <c r="N513" s="44">
        <f t="shared" si="298"/>
        <v>434.18</v>
      </c>
      <c r="O513" s="44">
        <f t="shared" si="298"/>
        <v>434.18</v>
      </c>
      <c r="P513" s="44">
        <f t="shared" si="298"/>
        <v>434.18</v>
      </c>
      <c r="Q513" s="44">
        <f t="shared" si="298"/>
        <v>434.18</v>
      </c>
      <c r="R513" s="44">
        <f t="shared" si="298"/>
        <v>434.18</v>
      </c>
      <c r="S513" s="44">
        <f t="shared" si="298"/>
        <v>434.18</v>
      </c>
      <c r="T513" s="44">
        <f t="shared" si="298"/>
        <v>434.18</v>
      </c>
      <c r="U513" s="44">
        <f t="shared" si="298"/>
        <v>434.18</v>
      </c>
      <c r="V513" s="44">
        <f t="shared" si="298"/>
        <v>434.18</v>
      </c>
      <c r="W513" s="44">
        <f t="shared" si="298"/>
        <v>434.18</v>
      </c>
      <c r="X513" s="44">
        <f t="shared" si="298"/>
        <v>434.18</v>
      </c>
      <c r="Y513" s="44">
        <f t="shared" si="298"/>
        <v>434.18</v>
      </c>
      <c r="Z513" s="44">
        <f t="shared" si="298"/>
        <v>434.18</v>
      </c>
      <c r="AA513" s="44">
        <f t="shared" si="298"/>
        <v>434.18</v>
      </c>
    </row>
    <row r="514" spans="1:27" ht="12.75" customHeight="1" outlineLevel="1" x14ac:dyDescent="0.2">
      <c r="A514" s="97" t="s">
        <v>1509</v>
      </c>
      <c r="B514" s="63" t="s">
        <v>83</v>
      </c>
      <c r="C514" s="43" t="s">
        <v>79</v>
      </c>
      <c r="D514" s="44">
        <v>4.3</v>
      </c>
      <c r="E514" s="44">
        <v>4.3</v>
      </c>
      <c r="F514" s="44">
        <v>4.3</v>
      </c>
      <c r="G514" s="44">
        <v>4.3</v>
      </c>
      <c r="H514" s="44">
        <v>4.3</v>
      </c>
      <c r="I514" s="44">
        <v>4.3</v>
      </c>
      <c r="J514" s="44">
        <v>4.3</v>
      </c>
      <c r="K514" s="44">
        <v>4.3</v>
      </c>
      <c r="L514" s="44">
        <v>4.3</v>
      </c>
      <c r="M514" s="44">
        <v>4.3</v>
      </c>
      <c r="N514" s="44">
        <v>4.3</v>
      </c>
      <c r="O514" s="44">
        <v>4.3</v>
      </c>
      <c r="P514" s="44">
        <v>4.3</v>
      </c>
      <c r="Q514" s="44">
        <v>4.3</v>
      </c>
      <c r="R514" s="44">
        <v>4.3</v>
      </c>
      <c r="S514" s="44">
        <v>4.3</v>
      </c>
      <c r="T514" s="44">
        <v>4.3</v>
      </c>
      <c r="U514" s="44">
        <v>4.3</v>
      </c>
      <c r="V514" s="44">
        <v>4.3</v>
      </c>
      <c r="W514" s="44">
        <v>4.3</v>
      </c>
      <c r="X514" s="44">
        <v>4.3</v>
      </c>
      <c r="Y514" s="44">
        <v>4.3</v>
      </c>
      <c r="Z514" s="44">
        <v>4.3</v>
      </c>
      <c r="AA514" s="44">
        <v>4.3</v>
      </c>
    </row>
    <row r="515" spans="1:27" ht="12.75" customHeight="1" outlineLevel="1" x14ac:dyDescent="0.2">
      <c r="A515" s="97" t="s">
        <v>1510</v>
      </c>
      <c r="B515" s="63" t="s">
        <v>81</v>
      </c>
      <c r="C515" s="43" t="s">
        <v>79</v>
      </c>
      <c r="D515" s="44">
        <f>$D$11</f>
        <v>216.36</v>
      </c>
      <c r="E515" s="44">
        <f t="shared" ref="E515:AA515" si="299">$D$11</f>
        <v>216.36</v>
      </c>
      <c r="F515" s="44">
        <f t="shared" si="299"/>
        <v>216.36</v>
      </c>
      <c r="G515" s="44">
        <f t="shared" si="299"/>
        <v>216.36</v>
      </c>
      <c r="H515" s="44">
        <f t="shared" si="299"/>
        <v>216.36</v>
      </c>
      <c r="I515" s="44">
        <f t="shared" si="299"/>
        <v>216.36</v>
      </c>
      <c r="J515" s="44">
        <f t="shared" si="299"/>
        <v>216.36</v>
      </c>
      <c r="K515" s="44">
        <f t="shared" si="299"/>
        <v>216.36</v>
      </c>
      <c r="L515" s="44">
        <f t="shared" si="299"/>
        <v>216.36</v>
      </c>
      <c r="M515" s="44">
        <f t="shared" si="299"/>
        <v>216.36</v>
      </c>
      <c r="N515" s="44">
        <f t="shared" si="299"/>
        <v>216.36</v>
      </c>
      <c r="O515" s="44">
        <f t="shared" si="299"/>
        <v>216.36</v>
      </c>
      <c r="P515" s="44">
        <f t="shared" si="299"/>
        <v>216.36</v>
      </c>
      <c r="Q515" s="44">
        <f t="shared" si="299"/>
        <v>216.36</v>
      </c>
      <c r="R515" s="44">
        <f>$D$11</f>
        <v>216.36</v>
      </c>
      <c r="S515" s="44">
        <f t="shared" si="299"/>
        <v>216.36</v>
      </c>
      <c r="T515" s="44">
        <f t="shared" si="299"/>
        <v>216.36</v>
      </c>
      <c r="U515" s="44">
        <f t="shared" si="299"/>
        <v>216.36</v>
      </c>
      <c r="V515" s="44">
        <f t="shared" si="299"/>
        <v>216.36</v>
      </c>
      <c r="W515" s="44">
        <f t="shared" si="299"/>
        <v>216.36</v>
      </c>
      <c r="X515" s="44">
        <f t="shared" si="299"/>
        <v>216.36</v>
      </c>
      <c r="Y515" s="44">
        <f t="shared" si="299"/>
        <v>216.36</v>
      </c>
      <c r="Z515" s="44">
        <f t="shared" si="299"/>
        <v>216.36</v>
      </c>
      <c r="AA515" s="44">
        <f t="shared" si="299"/>
        <v>216.36</v>
      </c>
    </row>
    <row r="516" spans="1:27" x14ac:dyDescent="0.2">
      <c r="A516" s="96" t="s">
        <v>1511</v>
      </c>
      <c r="B516" s="28" t="str">
        <f>"11"&amp;"."&amp;$B$640&amp;"."&amp;$B$641</f>
        <v>11.04.2024</v>
      </c>
      <c r="C516" s="88" t="s">
        <v>76</v>
      </c>
      <c r="D516" s="89">
        <f>ROUND(((D517+D518+D520+D519)/1000),5)</f>
        <v>1.94635</v>
      </c>
      <c r="E516" s="89">
        <f>ROUND(((E517+E518+E520+E519)/1000),5)</f>
        <v>1.87188</v>
      </c>
      <c r="F516" s="89">
        <f>ROUND(((F517+F518+F520+F519)/1000),5)</f>
        <v>1.8184800000000001</v>
      </c>
      <c r="G516" s="89">
        <f t="shared" ref="G516:AA516" si="300">ROUND(((G517+G518+G520+G519)/1000),5)</f>
        <v>1.81338</v>
      </c>
      <c r="H516" s="89">
        <f t="shared" si="300"/>
        <v>1.87107</v>
      </c>
      <c r="I516" s="89">
        <f t="shared" si="300"/>
        <v>1.9549399999999999</v>
      </c>
      <c r="J516" s="89">
        <f t="shared" si="300"/>
        <v>2.10398</v>
      </c>
      <c r="K516" s="89">
        <f t="shared" si="300"/>
        <v>2.3048700000000002</v>
      </c>
      <c r="L516" s="89">
        <f t="shared" si="300"/>
        <v>2.53653</v>
      </c>
      <c r="M516" s="89">
        <f t="shared" si="300"/>
        <v>2.6650299999999998</v>
      </c>
      <c r="N516" s="89">
        <f t="shared" si="300"/>
        <v>2.7074400000000001</v>
      </c>
      <c r="O516" s="89">
        <f t="shared" si="300"/>
        <v>2.71672</v>
      </c>
      <c r="P516" s="89">
        <f t="shared" si="300"/>
        <v>2.71902</v>
      </c>
      <c r="Q516" s="89">
        <f t="shared" si="300"/>
        <v>2.7204899999999999</v>
      </c>
      <c r="R516" s="89">
        <f t="shared" si="300"/>
        <v>2.7164299999999999</v>
      </c>
      <c r="S516" s="89">
        <f t="shared" si="300"/>
        <v>2.67388</v>
      </c>
      <c r="T516" s="89">
        <f t="shared" si="300"/>
        <v>2.6573799999999999</v>
      </c>
      <c r="U516" s="89">
        <f t="shared" si="300"/>
        <v>2.5766100000000001</v>
      </c>
      <c r="V516" s="89">
        <f t="shared" si="300"/>
        <v>2.5514999999999999</v>
      </c>
      <c r="W516" s="89">
        <f t="shared" si="300"/>
        <v>2.6087500000000001</v>
      </c>
      <c r="X516" s="89">
        <f t="shared" si="300"/>
        <v>2.6631200000000002</v>
      </c>
      <c r="Y516" s="89">
        <f t="shared" si="300"/>
        <v>2.57104</v>
      </c>
      <c r="Z516" s="89">
        <f t="shared" si="300"/>
        <v>2.2136399999999998</v>
      </c>
      <c r="AA516" s="89">
        <f t="shared" si="300"/>
        <v>2.1009799999999998</v>
      </c>
    </row>
    <row r="517" spans="1:27" ht="12.75" customHeight="1" outlineLevel="1" x14ac:dyDescent="0.2">
      <c r="A517" s="97" t="s">
        <v>1512</v>
      </c>
      <c r="B517" s="63" t="s">
        <v>242</v>
      </c>
      <c r="C517" s="43" t="s">
        <v>79</v>
      </c>
      <c r="D517" s="44">
        <v>1291.51</v>
      </c>
      <c r="E517" s="44">
        <v>1217.04</v>
      </c>
      <c r="F517" s="44">
        <v>1163.6400000000001</v>
      </c>
      <c r="G517" s="44">
        <v>1158.54</v>
      </c>
      <c r="H517" s="44">
        <v>1216.23</v>
      </c>
      <c r="I517" s="44">
        <v>1300.0999999999999</v>
      </c>
      <c r="J517" s="44">
        <v>1449.14</v>
      </c>
      <c r="K517" s="44">
        <v>1650.03</v>
      </c>
      <c r="L517" s="44">
        <v>1881.69</v>
      </c>
      <c r="M517" s="44">
        <v>2010.19</v>
      </c>
      <c r="N517" s="44">
        <v>2052.6</v>
      </c>
      <c r="O517" s="44">
        <v>2061.88</v>
      </c>
      <c r="P517" s="44">
        <v>2064.1799999999998</v>
      </c>
      <c r="Q517" s="44">
        <v>2065.65</v>
      </c>
      <c r="R517" s="44">
        <v>2061.59</v>
      </c>
      <c r="S517" s="44">
        <v>2019.04</v>
      </c>
      <c r="T517" s="44">
        <v>2002.54</v>
      </c>
      <c r="U517" s="44">
        <v>1921.77</v>
      </c>
      <c r="V517" s="44">
        <v>1896.66</v>
      </c>
      <c r="W517" s="44">
        <v>1953.91</v>
      </c>
      <c r="X517" s="44">
        <v>2008.28</v>
      </c>
      <c r="Y517" s="44">
        <v>1916.2</v>
      </c>
      <c r="Z517" s="44">
        <v>1558.8</v>
      </c>
      <c r="AA517" s="44">
        <v>1446.14</v>
      </c>
    </row>
    <row r="518" spans="1:27" ht="12.75" customHeight="1" outlineLevel="1" x14ac:dyDescent="0.2">
      <c r="A518" s="97" t="s">
        <v>1513</v>
      </c>
      <c r="B518" s="63" t="s">
        <v>90</v>
      </c>
      <c r="C518" s="43" t="s">
        <v>79</v>
      </c>
      <c r="D518" s="44">
        <f>$D$468</f>
        <v>434.18</v>
      </c>
      <c r="E518" s="44">
        <f t="shared" ref="E518:AA518" si="301">$D$468</f>
        <v>434.18</v>
      </c>
      <c r="F518" s="44">
        <f t="shared" si="301"/>
        <v>434.18</v>
      </c>
      <c r="G518" s="44">
        <f t="shared" si="301"/>
        <v>434.18</v>
      </c>
      <c r="H518" s="44">
        <f t="shared" si="301"/>
        <v>434.18</v>
      </c>
      <c r="I518" s="44">
        <f t="shared" si="301"/>
        <v>434.18</v>
      </c>
      <c r="J518" s="44">
        <f t="shared" si="301"/>
        <v>434.18</v>
      </c>
      <c r="K518" s="44">
        <f t="shared" si="301"/>
        <v>434.18</v>
      </c>
      <c r="L518" s="44">
        <f t="shared" si="301"/>
        <v>434.18</v>
      </c>
      <c r="M518" s="44">
        <f t="shared" si="301"/>
        <v>434.18</v>
      </c>
      <c r="N518" s="44">
        <f t="shared" si="301"/>
        <v>434.18</v>
      </c>
      <c r="O518" s="44">
        <f t="shared" si="301"/>
        <v>434.18</v>
      </c>
      <c r="P518" s="44">
        <f t="shared" si="301"/>
        <v>434.18</v>
      </c>
      <c r="Q518" s="44">
        <f t="shared" si="301"/>
        <v>434.18</v>
      </c>
      <c r="R518" s="44">
        <f t="shared" si="301"/>
        <v>434.18</v>
      </c>
      <c r="S518" s="44">
        <f t="shared" si="301"/>
        <v>434.18</v>
      </c>
      <c r="T518" s="44">
        <f t="shared" si="301"/>
        <v>434.18</v>
      </c>
      <c r="U518" s="44">
        <f t="shared" si="301"/>
        <v>434.18</v>
      </c>
      <c r="V518" s="44">
        <f t="shared" si="301"/>
        <v>434.18</v>
      </c>
      <c r="W518" s="44">
        <f t="shared" si="301"/>
        <v>434.18</v>
      </c>
      <c r="X518" s="44">
        <f t="shared" si="301"/>
        <v>434.18</v>
      </c>
      <c r="Y518" s="44">
        <f t="shared" si="301"/>
        <v>434.18</v>
      </c>
      <c r="Z518" s="44">
        <f t="shared" si="301"/>
        <v>434.18</v>
      </c>
      <c r="AA518" s="44">
        <f t="shared" si="301"/>
        <v>434.18</v>
      </c>
    </row>
    <row r="519" spans="1:27" ht="12.75" customHeight="1" outlineLevel="1" x14ac:dyDescent="0.2">
      <c r="A519" s="97" t="s">
        <v>1514</v>
      </c>
      <c r="B519" s="63" t="s">
        <v>83</v>
      </c>
      <c r="C519" s="43" t="s">
        <v>79</v>
      </c>
      <c r="D519" s="44">
        <v>4.3</v>
      </c>
      <c r="E519" s="44">
        <v>4.3</v>
      </c>
      <c r="F519" s="44">
        <v>4.3</v>
      </c>
      <c r="G519" s="44">
        <v>4.3</v>
      </c>
      <c r="H519" s="44">
        <v>4.3</v>
      </c>
      <c r="I519" s="44">
        <v>4.3</v>
      </c>
      <c r="J519" s="44">
        <v>4.3</v>
      </c>
      <c r="K519" s="44">
        <v>4.3</v>
      </c>
      <c r="L519" s="44">
        <v>4.3</v>
      </c>
      <c r="M519" s="44">
        <v>4.3</v>
      </c>
      <c r="N519" s="44">
        <v>4.3</v>
      </c>
      <c r="O519" s="44">
        <v>4.3</v>
      </c>
      <c r="P519" s="44">
        <v>4.3</v>
      </c>
      <c r="Q519" s="44">
        <v>4.3</v>
      </c>
      <c r="R519" s="44">
        <v>4.3</v>
      </c>
      <c r="S519" s="44">
        <v>4.3</v>
      </c>
      <c r="T519" s="44">
        <v>4.3</v>
      </c>
      <c r="U519" s="44">
        <v>4.3</v>
      </c>
      <c r="V519" s="44">
        <v>4.3</v>
      </c>
      <c r="W519" s="44">
        <v>4.3</v>
      </c>
      <c r="X519" s="44">
        <v>4.3</v>
      </c>
      <c r="Y519" s="44">
        <v>4.3</v>
      </c>
      <c r="Z519" s="44">
        <v>4.3</v>
      </c>
      <c r="AA519" s="44">
        <v>4.3</v>
      </c>
    </row>
    <row r="520" spans="1:27" ht="12.75" customHeight="1" outlineLevel="1" x14ac:dyDescent="0.2">
      <c r="A520" s="97" t="s">
        <v>1515</v>
      </c>
      <c r="B520" s="63" t="s">
        <v>81</v>
      </c>
      <c r="C520" s="43" t="s">
        <v>79</v>
      </c>
      <c r="D520" s="44">
        <f>$D$11</f>
        <v>216.36</v>
      </c>
      <c r="E520" s="44">
        <f t="shared" ref="E520:AA520" si="302">$D$11</f>
        <v>216.36</v>
      </c>
      <c r="F520" s="44">
        <f t="shared" si="302"/>
        <v>216.36</v>
      </c>
      <c r="G520" s="44">
        <f t="shared" si="302"/>
        <v>216.36</v>
      </c>
      <c r="H520" s="44">
        <f t="shared" si="302"/>
        <v>216.36</v>
      </c>
      <c r="I520" s="44">
        <f t="shared" si="302"/>
        <v>216.36</v>
      </c>
      <c r="J520" s="44">
        <f t="shared" si="302"/>
        <v>216.36</v>
      </c>
      <c r="K520" s="44">
        <f t="shared" si="302"/>
        <v>216.36</v>
      </c>
      <c r="L520" s="44">
        <f t="shared" si="302"/>
        <v>216.36</v>
      </c>
      <c r="M520" s="44">
        <f t="shared" si="302"/>
        <v>216.36</v>
      </c>
      <c r="N520" s="44">
        <f t="shared" si="302"/>
        <v>216.36</v>
      </c>
      <c r="O520" s="44">
        <f t="shared" si="302"/>
        <v>216.36</v>
      </c>
      <c r="P520" s="44">
        <f t="shared" si="302"/>
        <v>216.36</v>
      </c>
      <c r="Q520" s="44">
        <f t="shared" si="302"/>
        <v>216.36</v>
      </c>
      <c r="R520" s="44">
        <f>$D$11</f>
        <v>216.36</v>
      </c>
      <c r="S520" s="44">
        <f t="shared" si="302"/>
        <v>216.36</v>
      </c>
      <c r="T520" s="44">
        <f t="shared" si="302"/>
        <v>216.36</v>
      </c>
      <c r="U520" s="44">
        <f t="shared" si="302"/>
        <v>216.36</v>
      </c>
      <c r="V520" s="44">
        <f t="shared" si="302"/>
        <v>216.36</v>
      </c>
      <c r="W520" s="44">
        <f t="shared" si="302"/>
        <v>216.36</v>
      </c>
      <c r="X520" s="44">
        <f t="shared" si="302"/>
        <v>216.36</v>
      </c>
      <c r="Y520" s="44">
        <f t="shared" si="302"/>
        <v>216.36</v>
      </c>
      <c r="Z520" s="44">
        <f t="shared" si="302"/>
        <v>216.36</v>
      </c>
      <c r="AA520" s="44">
        <f t="shared" si="302"/>
        <v>216.36</v>
      </c>
    </row>
    <row r="521" spans="1:27" x14ac:dyDescent="0.2">
      <c r="A521" s="96" t="s">
        <v>1516</v>
      </c>
      <c r="B521" s="28" t="str">
        <f>"12"&amp;"."&amp;$B$640&amp;"."&amp;$B$641</f>
        <v>12.04.2024</v>
      </c>
      <c r="C521" s="88" t="s">
        <v>76</v>
      </c>
      <c r="D521" s="89">
        <f>ROUND(((D522+D523+D525+D524)/1000),5)</f>
        <v>2.0197600000000002</v>
      </c>
      <c r="E521" s="89">
        <f>ROUND(((E522+E523+E525+E524)/1000),5)</f>
        <v>1.8939600000000001</v>
      </c>
      <c r="F521" s="89">
        <f>ROUND(((F522+F523+F525+F524)/1000),5)</f>
        <v>1.8712</v>
      </c>
      <c r="G521" s="89">
        <f t="shared" ref="G521:AA521" si="303">ROUND(((G522+G523+G525+G524)/1000),5)</f>
        <v>1.87121</v>
      </c>
      <c r="H521" s="89">
        <f t="shared" si="303"/>
        <v>1.9063699999999999</v>
      </c>
      <c r="I521" s="89">
        <f t="shared" si="303"/>
        <v>2.03931</v>
      </c>
      <c r="J521" s="89">
        <f t="shared" si="303"/>
        <v>2.1083699999999999</v>
      </c>
      <c r="K521" s="89">
        <f t="shared" si="303"/>
        <v>2.5159400000000001</v>
      </c>
      <c r="L521" s="89">
        <f t="shared" si="303"/>
        <v>2.6961599999999999</v>
      </c>
      <c r="M521" s="89">
        <f t="shared" si="303"/>
        <v>2.7713299999999998</v>
      </c>
      <c r="N521" s="89">
        <f t="shared" si="303"/>
        <v>2.8084600000000002</v>
      </c>
      <c r="O521" s="89">
        <f t="shared" si="303"/>
        <v>2.8201700000000001</v>
      </c>
      <c r="P521" s="89">
        <f t="shared" si="303"/>
        <v>2.8133599999999999</v>
      </c>
      <c r="Q521" s="89">
        <f t="shared" si="303"/>
        <v>2.82308</v>
      </c>
      <c r="R521" s="89">
        <f t="shared" si="303"/>
        <v>2.8127800000000001</v>
      </c>
      <c r="S521" s="89">
        <f t="shared" si="303"/>
        <v>2.80192</v>
      </c>
      <c r="T521" s="89">
        <f t="shared" si="303"/>
        <v>2.7656499999999999</v>
      </c>
      <c r="U521" s="89">
        <f t="shared" si="303"/>
        <v>2.70499</v>
      </c>
      <c r="V521" s="89">
        <f t="shared" si="303"/>
        <v>2.68771</v>
      </c>
      <c r="W521" s="89">
        <f t="shared" si="303"/>
        <v>2.7171400000000001</v>
      </c>
      <c r="X521" s="89">
        <f t="shared" si="303"/>
        <v>2.7830900000000001</v>
      </c>
      <c r="Y521" s="89">
        <f t="shared" si="303"/>
        <v>2.7189199999999998</v>
      </c>
      <c r="Z521" s="89">
        <f t="shared" si="303"/>
        <v>2.3913600000000002</v>
      </c>
      <c r="AA521" s="89">
        <f t="shared" si="303"/>
        <v>2.13124</v>
      </c>
    </row>
    <row r="522" spans="1:27" ht="12.75" customHeight="1" outlineLevel="1" x14ac:dyDescent="0.2">
      <c r="A522" s="97" t="s">
        <v>1517</v>
      </c>
      <c r="B522" s="63" t="s">
        <v>242</v>
      </c>
      <c r="C522" s="43" t="s">
        <v>79</v>
      </c>
      <c r="D522" s="44">
        <v>1364.92</v>
      </c>
      <c r="E522" s="44">
        <v>1239.1199999999999</v>
      </c>
      <c r="F522" s="44">
        <v>1216.3599999999999</v>
      </c>
      <c r="G522" s="44">
        <v>1216.3699999999999</v>
      </c>
      <c r="H522" s="44">
        <v>1251.53</v>
      </c>
      <c r="I522" s="44">
        <v>1384.47</v>
      </c>
      <c r="J522" s="44">
        <v>1453.53</v>
      </c>
      <c r="K522" s="44">
        <v>1861.1</v>
      </c>
      <c r="L522" s="44">
        <v>2041.32</v>
      </c>
      <c r="M522" s="44">
        <v>2116.4899999999998</v>
      </c>
      <c r="N522" s="44">
        <v>2153.62</v>
      </c>
      <c r="O522" s="44">
        <v>2165.33</v>
      </c>
      <c r="P522" s="44">
        <v>2158.52</v>
      </c>
      <c r="Q522" s="44">
        <v>2168.2399999999998</v>
      </c>
      <c r="R522" s="44">
        <v>2157.94</v>
      </c>
      <c r="S522" s="44">
        <v>2147.08</v>
      </c>
      <c r="T522" s="44">
        <v>2110.81</v>
      </c>
      <c r="U522" s="44">
        <v>2050.15</v>
      </c>
      <c r="V522" s="44">
        <v>2032.87</v>
      </c>
      <c r="W522" s="44">
        <v>2062.3000000000002</v>
      </c>
      <c r="X522" s="44">
        <v>2128.25</v>
      </c>
      <c r="Y522" s="44">
        <v>2064.08</v>
      </c>
      <c r="Z522" s="44">
        <v>1736.52</v>
      </c>
      <c r="AA522" s="44">
        <v>1476.4</v>
      </c>
    </row>
    <row r="523" spans="1:27" ht="12.75" customHeight="1" outlineLevel="1" x14ac:dyDescent="0.2">
      <c r="A523" s="97" t="s">
        <v>1518</v>
      </c>
      <c r="B523" s="63" t="s">
        <v>90</v>
      </c>
      <c r="C523" s="43" t="s">
        <v>79</v>
      </c>
      <c r="D523" s="44">
        <f>$D$468</f>
        <v>434.18</v>
      </c>
      <c r="E523" s="44">
        <f t="shared" ref="E523:AA523" si="304">$D$468</f>
        <v>434.18</v>
      </c>
      <c r="F523" s="44">
        <f t="shared" si="304"/>
        <v>434.18</v>
      </c>
      <c r="G523" s="44">
        <f t="shared" si="304"/>
        <v>434.18</v>
      </c>
      <c r="H523" s="44">
        <f t="shared" si="304"/>
        <v>434.18</v>
      </c>
      <c r="I523" s="44">
        <f t="shared" si="304"/>
        <v>434.18</v>
      </c>
      <c r="J523" s="44">
        <f t="shared" si="304"/>
        <v>434.18</v>
      </c>
      <c r="K523" s="44">
        <f t="shared" si="304"/>
        <v>434.18</v>
      </c>
      <c r="L523" s="44">
        <f t="shared" si="304"/>
        <v>434.18</v>
      </c>
      <c r="M523" s="44">
        <f t="shared" si="304"/>
        <v>434.18</v>
      </c>
      <c r="N523" s="44">
        <f t="shared" si="304"/>
        <v>434.18</v>
      </c>
      <c r="O523" s="44">
        <f t="shared" si="304"/>
        <v>434.18</v>
      </c>
      <c r="P523" s="44">
        <f t="shared" si="304"/>
        <v>434.18</v>
      </c>
      <c r="Q523" s="44">
        <f t="shared" si="304"/>
        <v>434.18</v>
      </c>
      <c r="R523" s="44">
        <f t="shared" si="304"/>
        <v>434.18</v>
      </c>
      <c r="S523" s="44">
        <f t="shared" si="304"/>
        <v>434.18</v>
      </c>
      <c r="T523" s="44">
        <f t="shared" si="304"/>
        <v>434.18</v>
      </c>
      <c r="U523" s="44">
        <f t="shared" si="304"/>
        <v>434.18</v>
      </c>
      <c r="V523" s="44">
        <f t="shared" si="304"/>
        <v>434.18</v>
      </c>
      <c r="W523" s="44">
        <f t="shared" si="304"/>
        <v>434.18</v>
      </c>
      <c r="X523" s="44">
        <f t="shared" si="304"/>
        <v>434.18</v>
      </c>
      <c r="Y523" s="44">
        <f t="shared" si="304"/>
        <v>434.18</v>
      </c>
      <c r="Z523" s="44">
        <f t="shared" si="304"/>
        <v>434.18</v>
      </c>
      <c r="AA523" s="44">
        <f t="shared" si="304"/>
        <v>434.18</v>
      </c>
    </row>
    <row r="524" spans="1:27" ht="12.75" customHeight="1" outlineLevel="1" x14ac:dyDescent="0.2">
      <c r="A524" s="97" t="s">
        <v>1519</v>
      </c>
      <c r="B524" s="63" t="s">
        <v>83</v>
      </c>
      <c r="C524" s="43" t="s">
        <v>79</v>
      </c>
      <c r="D524" s="44">
        <v>4.3</v>
      </c>
      <c r="E524" s="44">
        <v>4.3</v>
      </c>
      <c r="F524" s="44">
        <v>4.3</v>
      </c>
      <c r="G524" s="44">
        <v>4.3</v>
      </c>
      <c r="H524" s="44">
        <v>4.3</v>
      </c>
      <c r="I524" s="44">
        <v>4.3</v>
      </c>
      <c r="J524" s="44">
        <v>4.3</v>
      </c>
      <c r="K524" s="44">
        <v>4.3</v>
      </c>
      <c r="L524" s="44">
        <v>4.3</v>
      </c>
      <c r="M524" s="44">
        <v>4.3</v>
      </c>
      <c r="N524" s="44">
        <v>4.3</v>
      </c>
      <c r="O524" s="44">
        <v>4.3</v>
      </c>
      <c r="P524" s="44">
        <v>4.3</v>
      </c>
      <c r="Q524" s="44">
        <v>4.3</v>
      </c>
      <c r="R524" s="44">
        <v>4.3</v>
      </c>
      <c r="S524" s="44">
        <v>4.3</v>
      </c>
      <c r="T524" s="44">
        <v>4.3</v>
      </c>
      <c r="U524" s="44">
        <v>4.3</v>
      </c>
      <c r="V524" s="44">
        <v>4.3</v>
      </c>
      <c r="W524" s="44">
        <v>4.3</v>
      </c>
      <c r="X524" s="44">
        <v>4.3</v>
      </c>
      <c r="Y524" s="44">
        <v>4.3</v>
      </c>
      <c r="Z524" s="44">
        <v>4.3</v>
      </c>
      <c r="AA524" s="44">
        <v>4.3</v>
      </c>
    </row>
    <row r="525" spans="1:27" ht="12.75" customHeight="1" outlineLevel="1" x14ac:dyDescent="0.2">
      <c r="A525" s="97" t="s">
        <v>1520</v>
      </c>
      <c r="B525" s="63" t="s">
        <v>81</v>
      </c>
      <c r="C525" s="43" t="s">
        <v>79</v>
      </c>
      <c r="D525" s="44">
        <f>$D$11</f>
        <v>216.36</v>
      </c>
      <c r="E525" s="44">
        <f t="shared" ref="E525:AA525" si="305">$D$11</f>
        <v>216.36</v>
      </c>
      <c r="F525" s="44">
        <f t="shared" si="305"/>
        <v>216.36</v>
      </c>
      <c r="G525" s="44">
        <f t="shared" si="305"/>
        <v>216.36</v>
      </c>
      <c r="H525" s="44">
        <f t="shared" si="305"/>
        <v>216.36</v>
      </c>
      <c r="I525" s="44">
        <f t="shared" si="305"/>
        <v>216.36</v>
      </c>
      <c r="J525" s="44">
        <f t="shared" si="305"/>
        <v>216.36</v>
      </c>
      <c r="K525" s="44">
        <f t="shared" si="305"/>
        <v>216.36</v>
      </c>
      <c r="L525" s="44">
        <f t="shared" si="305"/>
        <v>216.36</v>
      </c>
      <c r="M525" s="44">
        <f t="shared" si="305"/>
        <v>216.36</v>
      </c>
      <c r="N525" s="44">
        <f t="shared" si="305"/>
        <v>216.36</v>
      </c>
      <c r="O525" s="44">
        <f t="shared" si="305"/>
        <v>216.36</v>
      </c>
      <c r="P525" s="44">
        <f t="shared" si="305"/>
        <v>216.36</v>
      </c>
      <c r="Q525" s="44">
        <f t="shared" si="305"/>
        <v>216.36</v>
      </c>
      <c r="R525" s="44">
        <f>$D$11</f>
        <v>216.36</v>
      </c>
      <c r="S525" s="44">
        <f t="shared" si="305"/>
        <v>216.36</v>
      </c>
      <c r="T525" s="44">
        <f t="shared" si="305"/>
        <v>216.36</v>
      </c>
      <c r="U525" s="44">
        <f t="shared" si="305"/>
        <v>216.36</v>
      </c>
      <c r="V525" s="44">
        <f t="shared" si="305"/>
        <v>216.36</v>
      </c>
      <c r="W525" s="44">
        <f t="shared" si="305"/>
        <v>216.36</v>
      </c>
      <c r="X525" s="44">
        <f t="shared" si="305"/>
        <v>216.36</v>
      </c>
      <c r="Y525" s="44">
        <f t="shared" si="305"/>
        <v>216.36</v>
      </c>
      <c r="Z525" s="44">
        <f t="shared" si="305"/>
        <v>216.36</v>
      </c>
      <c r="AA525" s="44">
        <f t="shared" si="305"/>
        <v>216.36</v>
      </c>
    </row>
    <row r="526" spans="1:27" x14ac:dyDescent="0.2">
      <c r="A526" s="96" t="s">
        <v>1521</v>
      </c>
      <c r="B526" s="28" t="str">
        <f>"13"&amp;"."&amp;$B$640&amp;"."&amp;$B$641</f>
        <v>13.04.2024</v>
      </c>
      <c r="C526" s="88" t="s">
        <v>76</v>
      </c>
      <c r="D526" s="89">
        <f>ROUND(((D527+D528+D530+D529)/1000),5)</f>
        <v>2.0069599999999999</v>
      </c>
      <c r="E526" s="89">
        <f>ROUND(((E527+E528+E530+E529)/1000),5)</f>
        <v>1.90316</v>
      </c>
      <c r="F526" s="89">
        <f>ROUND(((F527+F528+F530+F529)/1000),5)</f>
        <v>1.88392</v>
      </c>
      <c r="G526" s="89">
        <f t="shared" ref="G526:AA526" si="306">ROUND(((G527+G528+G530+G529)/1000),5)</f>
        <v>1.8676900000000001</v>
      </c>
      <c r="H526" s="89">
        <f t="shared" si="306"/>
        <v>1.8704799999999999</v>
      </c>
      <c r="I526" s="89">
        <f t="shared" si="306"/>
        <v>1.87801</v>
      </c>
      <c r="J526" s="89">
        <f t="shared" si="306"/>
        <v>1.8921399999999999</v>
      </c>
      <c r="K526" s="89">
        <f t="shared" si="306"/>
        <v>2.11456</v>
      </c>
      <c r="L526" s="89">
        <f t="shared" si="306"/>
        <v>2.43628</v>
      </c>
      <c r="M526" s="89">
        <f t="shared" si="306"/>
        <v>2.5330400000000002</v>
      </c>
      <c r="N526" s="89">
        <f t="shared" si="306"/>
        <v>2.5925099999999999</v>
      </c>
      <c r="O526" s="89">
        <f t="shared" si="306"/>
        <v>2.6459800000000002</v>
      </c>
      <c r="P526" s="89">
        <f t="shared" si="306"/>
        <v>2.6130800000000001</v>
      </c>
      <c r="Q526" s="89">
        <f t="shared" si="306"/>
        <v>2.60398</v>
      </c>
      <c r="R526" s="89">
        <f t="shared" si="306"/>
        <v>2.58846</v>
      </c>
      <c r="S526" s="89">
        <f t="shared" si="306"/>
        <v>2.5753699999999999</v>
      </c>
      <c r="T526" s="89">
        <f t="shared" si="306"/>
        <v>2.5646900000000001</v>
      </c>
      <c r="U526" s="89">
        <f t="shared" si="306"/>
        <v>2.48508</v>
      </c>
      <c r="V526" s="89">
        <f t="shared" si="306"/>
        <v>2.5344899999999999</v>
      </c>
      <c r="W526" s="89">
        <f t="shared" si="306"/>
        <v>2.6046900000000002</v>
      </c>
      <c r="X526" s="89">
        <f t="shared" si="306"/>
        <v>2.6436899999999999</v>
      </c>
      <c r="Y526" s="89">
        <f t="shared" si="306"/>
        <v>2.6200899999999998</v>
      </c>
      <c r="Z526" s="89">
        <f t="shared" si="306"/>
        <v>2.23874</v>
      </c>
      <c r="AA526" s="89">
        <f t="shared" si="306"/>
        <v>2.1175299999999999</v>
      </c>
    </row>
    <row r="527" spans="1:27" ht="12.75" customHeight="1" outlineLevel="1" x14ac:dyDescent="0.2">
      <c r="A527" s="97" t="s">
        <v>1522</v>
      </c>
      <c r="B527" s="63" t="s">
        <v>242</v>
      </c>
      <c r="C527" s="43" t="s">
        <v>79</v>
      </c>
      <c r="D527" s="44">
        <v>1352.12</v>
      </c>
      <c r="E527" s="44">
        <v>1248.32</v>
      </c>
      <c r="F527" s="44">
        <v>1229.08</v>
      </c>
      <c r="G527" s="44">
        <v>1212.8499999999999</v>
      </c>
      <c r="H527" s="44">
        <v>1215.6400000000001</v>
      </c>
      <c r="I527" s="44">
        <v>1223.17</v>
      </c>
      <c r="J527" s="44">
        <v>1237.3</v>
      </c>
      <c r="K527" s="44">
        <v>1459.72</v>
      </c>
      <c r="L527" s="44">
        <v>1781.44</v>
      </c>
      <c r="M527" s="44">
        <v>1878.2</v>
      </c>
      <c r="N527" s="44">
        <v>1937.67</v>
      </c>
      <c r="O527" s="44">
        <v>1991.14</v>
      </c>
      <c r="P527" s="44">
        <v>1958.24</v>
      </c>
      <c r="Q527" s="44">
        <v>1949.14</v>
      </c>
      <c r="R527" s="44">
        <v>1933.62</v>
      </c>
      <c r="S527" s="44">
        <v>1920.53</v>
      </c>
      <c r="T527" s="44">
        <v>1909.85</v>
      </c>
      <c r="U527" s="44">
        <v>1830.24</v>
      </c>
      <c r="V527" s="44">
        <v>1879.65</v>
      </c>
      <c r="W527" s="44">
        <v>1949.85</v>
      </c>
      <c r="X527" s="44">
        <v>1988.85</v>
      </c>
      <c r="Y527" s="44">
        <v>1965.25</v>
      </c>
      <c r="Z527" s="44">
        <v>1583.9</v>
      </c>
      <c r="AA527" s="44">
        <v>1462.69</v>
      </c>
    </row>
    <row r="528" spans="1:27" ht="12.75" customHeight="1" outlineLevel="1" x14ac:dyDescent="0.2">
      <c r="A528" s="97" t="s">
        <v>1523</v>
      </c>
      <c r="B528" s="63" t="s">
        <v>90</v>
      </c>
      <c r="C528" s="43" t="s">
        <v>79</v>
      </c>
      <c r="D528" s="44">
        <f>$D$468</f>
        <v>434.18</v>
      </c>
      <c r="E528" s="44">
        <f t="shared" ref="E528:AA528" si="307">$D$468</f>
        <v>434.18</v>
      </c>
      <c r="F528" s="44">
        <f t="shared" si="307"/>
        <v>434.18</v>
      </c>
      <c r="G528" s="44">
        <f t="shared" si="307"/>
        <v>434.18</v>
      </c>
      <c r="H528" s="44">
        <f t="shared" si="307"/>
        <v>434.18</v>
      </c>
      <c r="I528" s="44">
        <f t="shared" si="307"/>
        <v>434.18</v>
      </c>
      <c r="J528" s="44">
        <f t="shared" si="307"/>
        <v>434.18</v>
      </c>
      <c r="K528" s="44">
        <f t="shared" si="307"/>
        <v>434.18</v>
      </c>
      <c r="L528" s="44">
        <f t="shared" si="307"/>
        <v>434.18</v>
      </c>
      <c r="M528" s="44">
        <f t="shared" si="307"/>
        <v>434.18</v>
      </c>
      <c r="N528" s="44">
        <f t="shared" si="307"/>
        <v>434.18</v>
      </c>
      <c r="O528" s="44">
        <f t="shared" si="307"/>
        <v>434.18</v>
      </c>
      <c r="P528" s="44">
        <f t="shared" si="307"/>
        <v>434.18</v>
      </c>
      <c r="Q528" s="44">
        <f t="shared" si="307"/>
        <v>434.18</v>
      </c>
      <c r="R528" s="44">
        <f t="shared" si="307"/>
        <v>434.18</v>
      </c>
      <c r="S528" s="44">
        <f t="shared" si="307"/>
        <v>434.18</v>
      </c>
      <c r="T528" s="44">
        <f t="shared" si="307"/>
        <v>434.18</v>
      </c>
      <c r="U528" s="44">
        <f t="shared" si="307"/>
        <v>434.18</v>
      </c>
      <c r="V528" s="44">
        <f t="shared" si="307"/>
        <v>434.18</v>
      </c>
      <c r="W528" s="44">
        <f t="shared" si="307"/>
        <v>434.18</v>
      </c>
      <c r="X528" s="44">
        <f t="shared" si="307"/>
        <v>434.18</v>
      </c>
      <c r="Y528" s="44">
        <f t="shared" si="307"/>
        <v>434.18</v>
      </c>
      <c r="Z528" s="44">
        <f t="shared" si="307"/>
        <v>434.18</v>
      </c>
      <c r="AA528" s="44">
        <f t="shared" si="307"/>
        <v>434.18</v>
      </c>
    </row>
    <row r="529" spans="1:27" ht="12.75" customHeight="1" outlineLevel="1" x14ac:dyDescent="0.2">
      <c r="A529" s="97" t="s">
        <v>1524</v>
      </c>
      <c r="B529" s="63" t="s">
        <v>83</v>
      </c>
      <c r="C529" s="43" t="s">
        <v>79</v>
      </c>
      <c r="D529" s="44">
        <v>4.3</v>
      </c>
      <c r="E529" s="44">
        <v>4.3</v>
      </c>
      <c r="F529" s="44">
        <v>4.3</v>
      </c>
      <c r="G529" s="44">
        <v>4.3</v>
      </c>
      <c r="H529" s="44">
        <v>4.3</v>
      </c>
      <c r="I529" s="44">
        <v>4.3</v>
      </c>
      <c r="J529" s="44">
        <v>4.3</v>
      </c>
      <c r="K529" s="44">
        <v>4.3</v>
      </c>
      <c r="L529" s="44">
        <v>4.3</v>
      </c>
      <c r="M529" s="44">
        <v>4.3</v>
      </c>
      <c r="N529" s="44">
        <v>4.3</v>
      </c>
      <c r="O529" s="44">
        <v>4.3</v>
      </c>
      <c r="P529" s="44">
        <v>4.3</v>
      </c>
      <c r="Q529" s="44">
        <v>4.3</v>
      </c>
      <c r="R529" s="44">
        <v>4.3</v>
      </c>
      <c r="S529" s="44">
        <v>4.3</v>
      </c>
      <c r="T529" s="44">
        <v>4.3</v>
      </c>
      <c r="U529" s="44">
        <v>4.3</v>
      </c>
      <c r="V529" s="44">
        <v>4.3</v>
      </c>
      <c r="W529" s="44">
        <v>4.3</v>
      </c>
      <c r="X529" s="44">
        <v>4.3</v>
      </c>
      <c r="Y529" s="44">
        <v>4.3</v>
      </c>
      <c r="Z529" s="44">
        <v>4.3</v>
      </c>
      <c r="AA529" s="44">
        <v>4.3</v>
      </c>
    </row>
    <row r="530" spans="1:27" ht="12.75" customHeight="1" outlineLevel="1" x14ac:dyDescent="0.2">
      <c r="A530" s="97" t="s">
        <v>1525</v>
      </c>
      <c r="B530" s="63" t="s">
        <v>81</v>
      </c>
      <c r="C530" s="43" t="s">
        <v>79</v>
      </c>
      <c r="D530" s="44">
        <f>$D$11</f>
        <v>216.36</v>
      </c>
      <c r="E530" s="44">
        <f t="shared" ref="E530:AA530" si="308">$D$11</f>
        <v>216.36</v>
      </c>
      <c r="F530" s="44">
        <f t="shared" si="308"/>
        <v>216.36</v>
      </c>
      <c r="G530" s="44">
        <f t="shared" si="308"/>
        <v>216.36</v>
      </c>
      <c r="H530" s="44">
        <f t="shared" si="308"/>
        <v>216.36</v>
      </c>
      <c r="I530" s="44">
        <f t="shared" si="308"/>
        <v>216.36</v>
      </c>
      <c r="J530" s="44">
        <f t="shared" si="308"/>
        <v>216.36</v>
      </c>
      <c r="K530" s="44">
        <f t="shared" si="308"/>
        <v>216.36</v>
      </c>
      <c r="L530" s="44">
        <f t="shared" si="308"/>
        <v>216.36</v>
      </c>
      <c r="M530" s="44">
        <f t="shared" si="308"/>
        <v>216.36</v>
      </c>
      <c r="N530" s="44">
        <f t="shared" si="308"/>
        <v>216.36</v>
      </c>
      <c r="O530" s="44">
        <f t="shared" si="308"/>
        <v>216.36</v>
      </c>
      <c r="P530" s="44">
        <f t="shared" si="308"/>
        <v>216.36</v>
      </c>
      <c r="Q530" s="44">
        <f t="shared" si="308"/>
        <v>216.36</v>
      </c>
      <c r="R530" s="44">
        <f>$D$11</f>
        <v>216.36</v>
      </c>
      <c r="S530" s="44">
        <f t="shared" si="308"/>
        <v>216.36</v>
      </c>
      <c r="T530" s="44">
        <f t="shared" si="308"/>
        <v>216.36</v>
      </c>
      <c r="U530" s="44">
        <f t="shared" si="308"/>
        <v>216.36</v>
      </c>
      <c r="V530" s="44">
        <f t="shared" si="308"/>
        <v>216.36</v>
      </c>
      <c r="W530" s="44">
        <f t="shared" si="308"/>
        <v>216.36</v>
      </c>
      <c r="X530" s="44">
        <f t="shared" si="308"/>
        <v>216.36</v>
      </c>
      <c r="Y530" s="44">
        <f t="shared" si="308"/>
        <v>216.36</v>
      </c>
      <c r="Z530" s="44">
        <f t="shared" si="308"/>
        <v>216.36</v>
      </c>
      <c r="AA530" s="44">
        <f t="shared" si="308"/>
        <v>216.36</v>
      </c>
    </row>
    <row r="531" spans="1:27" x14ac:dyDescent="0.2">
      <c r="A531" s="96" t="s">
        <v>1526</v>
      </c>
      <c r="B531" s="28" t="str">
        <f>"14"&amp;"."&amp;$B$640&amp;"."&amp;$B$641</f>
        <v>14.04.2024</v>
      </c>
      <c r="C531" s="88" t="s">
        <v>76</v>
      </c>
      <c r="D531" s="89">
        <f>ROUND(((D532+D533+D535+D534)/1000),5)</f>
        <v>1.94276</v>
      </c>
      <c r="E531" s="89">
        <f>ROUND(((E532+E533+E535+E534)/1000),5)</f>
        <v>1.88788</v>
      </c>
      <c r="F531" s="89">
        <f>ROUND(((F532+F533+F535+F534)/1000),5)</f>
        <v>1.8333200000000001</v>
      </c>
      <c r="G531" s="89">
        <f t="shared" ref="G531:AA531" si="309">ROUND(((G532+G533+G535+G534)/1000),5)</f>
        <v>1.8106100000000001</v>
      </c>
      <c r="H531" s="89">
        <f t="shared" si="309"/>
        <v>1.8154999999999999</v>
      </c>
      <c r="I531" s="89">
        <f t="shared" si="309"/>
        <v>1.80925</v>
      </c>
      <c r="J531" s="89">
        <f t="shared" si="309"/>
        <v>1.80663</v>
      </c>
      <c r="K531" s="89">
        <f t="shared" si="309"/>
        <v>1.9123600000000001</v>
      </c>
      <c r="L531" s="89">
        <f t="shared" si="309"/>
        <v>2.11497</v>
      </c>
      <c r="M531" s="89">
        <f t="shared" si="309"/>
        <v>2.2404999999999999</v>
      </c>
      <c r="N531" s="89">
        <f t="shared" si="309"/>
        <v>2.2958699999999999</v>
      </c>
      <c r="O531" s="89">
        <f t="shared" si="309"/>
        <v>2.3014899999999998</v>
      </c>
      <c r="P531" s="89">
        <f t="shared" si="309"/>
        <v>2.2910599999999999</v>
      </c>
      <c r="Q531" s="89">
        <f t="shared" si="309"/>
        <v>2.2788300000000001</v>
      </c>
      <c r="R531" s="89">
        <f t="shared" si="309"/>
        <v>2.27142</v>
      </c>
      <c r="S531" s="89">
        <f t="shared" si="309"/>
        <v>2.23237</v>
      </c>
      <c r="T531" s="89">
        <f t="shared" si="309"/>
        <v>2.3051400000000002</v>
      </c>
      <c r="U531" s="89">
        <f t="shared" si="309"/>
        <v>2.3102800000000001</v>
      </c>
      <c r="V531" s="89">
        <f t="shared" si="309"/>
        <v>2.3528500000000001</v>
      </c>
      <c r="W531" s="89">
        <f t="shared" si="309"/>
        <v>2.4692799999999999</v>
      </c>
      <c r="X531" s="89">
        <f t="shared" si="309"/>
        <v>2.4863200000000001</v>
      </c>
      <c r="Y531" s="89">
        <f t="shared" si="309"/>
        <v>2.3083499999999999</v>
      </c>
      <c r="Z531" s="89">
        <f t="shared" si="309"/>
        <v>2.12595</v>
      </c>
      <c r="AA531" s="89">
        <f t="shared" si="309"/>
        <v>1.9476500000000001</v>
      </c>
    </row>
    <row r="532" spans="1:27" ht="12.75" customHeight="1" outlineLevel="1" x14ac:dyDescent="0.2">
      <c r="A532" s="97" t="s">
        <v>1527</v>
      </c>
      <c r="B532" s="63" t="s">
        <v>242</v>
      </c>
      <c r="C532" s="43" t="s">
        <v>79</v>
      </c>
      <c r="D532" s="44">
        <v>1287.92</v>
      </c>
      <c r="E532" s="44">
        <v>1233.04</v>
      </c>
      <c r="F532" s="44">
        <v>1178.48</v>
      </c>
      <c r="G532" s="44">
        <v>1155.77</v>
      </c>
      <c r="H532" s="44">
        <v>1160.6600000000001</v>
      </c>
      <c r="I532" s="44">
        <v>1154.4100000000001</v>
      </c>
      <c r="J532" s="44">
        <v>1151.79</v>
      </c>
      <c r="K532" s="44">
        <v>1257.52</v>
      </c>
      <c r="L532" s="44">
        <v>1460.13</v>
      </c>
      <c r="M532" s="44">
        <v>1585.66</v>
      </c>
      <c r="N532" s="44">
        <v>1641.03</v>
      </c>
      <c r="O532" s="44">
        <v>1646.65</v>
      </c>
      <c r="P532" s="44">
        <v>1636.22</v>
      </c>
      <c r="Q532" s="44">
        <v>1623.99</v>
      </c>
      <c r="R532" s="44">
        <v>1616.58</v>
      </c>
      <c r="S532" s="44">
        <v>1577.53</v>
      </c>
      <c r="T532" s="44">
        <v>1650.3</v>
      </c>
      <c r="U532" s="44">
        <v>1655.44</v>
      </c>
      <c r="V532" s="44">
        <v>1698.01</v>
      </c>
      <c r="W532" s="44">
        <v>1814.44</v>
      </c>
      <c r="X532" s="44">
        <v>1831.48</v>
      </c>
      <c r="Y532" s="44">
        <v>1653.51</v>
      </c>
      <c r="Z532" s="44">
        <v>1471.11</v>
      </c>
      <c r="AA532" s="44">
        <v>1292.81</v>
      </c>
    </row>
    <row r="533" spans="1:27" ht="12.75" customHeight="1" outlineLevel="1" x14ac:dyDescent="0.2">
      <c r="A533" s="97" t="s">
        <v>1528</v>
      </c>
      <c r="B533" s="63" t="s">
        <v>90</v>
      </c>
      <c r="C533" s="43" t="s">
        <v>79</v>
      </c>
      <c r="D533" s="44">
        <f>$D$468</f>
        <v>434.18</v>
      </c>
      <c r="E533" s="44">
        <f t="shared" ref="E533:AA533" si="310">$D$468</f>
        <v>434.18</v>
      </c>
      <c r="F533" s="44">
        <f t="shared" si="310"/>
        <v>434.18</v>
      </c>
      <c r="G533" s="44">
        <f t="shared" si="310"/>
        <v>434.18</v>
      </c>
      <c r="H533" s="44">
        <f t="shared" si="310"/>
        <v>434.18</v>
      </c>
      <c r="I533" s="44">
        <f t="shared" si="310"/>
        <v>434.18</v>
      </c>
      <c r="J533" s="44">
        <f t="shared" si="310"/>
        <v>434.18</v>
      </c>
      <c r="K533" s="44">
        <f t="shared" si="310"/>
        <v>434.18</v>
      </c>
      <c r="L533" s="44">
        <f t="shared" si="310"/>
        <v>434.18</v>
      </c>
      <c r="M533" s="44">
        <f t="shared" si="310"/>
        <v>434.18</v>
      </c>
      <c r="N533" s="44">
        <f t="shared" si="310"/>
        <v>434.18</v>
      </c>
      <c r="O533" s="44">
        <f t="shared" si="310"/>
        <v>434.18</v>
      </c>
      <c r="P533" s="44">
        <f t="shared" si="310"/>
        <v>434.18</v>
      </c>
      <c r="Q533" s="44">
        <f t="shared" si="310"/>
        <v>434.18</v>
      </c>
      <c r="R533" s="44">
        <f t="shared" si="310"/>
        <v>434.18</v>
      </c>
      <c r="S533" s="44">
        <f t="shared" si="310"/>
        <v>434.18</v>
      </c>
      <c r="T533" s="44">
        <f t="shared" si="310"/>
        <v>434.18</v>
      </c>
      <c r="U533" s="44">
        <f t="shared" si="310"/>
        <v>434.18</v>
      </c>
      <c r="V533" s="44">
        <f t="shared" si="310"/>
        <v>434.18</v>
      </c>
      <c r="W533" s="44">
        <f t="shared" si="310"/>
        <v>434.18</v>
      </c>
      <c r="X533" s="44">
        <f t="shared" si="310"/>
        <v>434.18</v>
      </c>
      <c r="Y533" s="44">
        <f t="shared" si="310"/>
        <v>434.18</v>
      </c>
      <c r="Z533" s="44">
        <f t="shared" si="310"/>
        <v>434.18</v>
      </c>
      <c r="AA533" s="44">
        <f t="shared" si="310"/>
        <v>434.18</v>
      </c>
    </row>
    <row r="534" spans="1:27" ht="12.75" customHeight="1" outlineLevel="1" x14ac:dyDescent="0.2">
      <c r="A534" s="97" t="s">
        <v>1529</v>
      </c>
      <c r="B534" s="63" t="s">
        <v>83</v>
      </c>
      <c r="C534" s="43" t="s">
        <v>79</v>
      </c>
      <c r="D534" s="44">
        <v>4.3</v>
      </c>
      <c r="E534" s="44">
        <v>4.3</v>
      </c>
      <c r="F534" s="44">
        <v>4.3</v>
      </c>
      <c r="G534" s="44">
        <v>4.3</v>
      </c>
      <c r="H534" s="44">
        <v>4.3</v>
      </c>
      <c r="I534" s="44">
        <v>4.3</v>
      </c>
      <c r="J534" s="44">
        <v>4.3</v>
      </c>
      <c r="K534" s="44">
        <v>4.3</v>
      </c>
      <c r="L534" s="44">
        <v>4.3</v>
      </c>
      <c r="M534" s="44">
        <v>4.3</v>
      </c>
      <c r="N534" s="44">
        <v>4.3</v>
      </c>
      <c r="O534" s="44">
        <v>4.3</v>
      </c>
      <c r="P534" s="44">
        <v>4.3</v>
      </c>
      <c r="Q534" s="44">
        <v>4.3</v>
      </c>
      <c r="R534" s="44">
        <v>4.3</v>
      </c>
      <c r="S534" s="44">
        <v>4.3</v>
      </c>
      <c r="T534" s="44">
        <v>4.3</v>
      </c>
      <c r="U534" s="44">
        <v>4.3</v>
      </c>
      <c r="V534" s="44">
        <v>4.3</v>
      </c>
      <c r="W534" s="44">
        <v>4.3</v>
      </c>
      <c r="X534" s="44">
        <v>4.3</v>
      </c>
      <c r="Y534" s="44">
        <v>4.3</v>
      </c>
      <c r="Z534" s="44">
        <v>4.3</v>
      </c>
      <c r="AA534" s="44">
        <v>4.3</v>
      </c>
    </row>
    <row r="535" spans="1:27" ht="12.75" customHeight="1" outlineLevel="1" x14ac:dyDescent="0.2">
      <c r="A535" s="97" t="s">
        <v>1530</v>
      </c>
      <c r="B535" s="63" t="s">
        <v>81</v>
      </c>
      <c r="C535" s="43" t="s">
        <v>79</v>
      </c>
      <c r="D535" s="44">
        <f>$D$11</f>
        <v>216.36</v>
      </c>
      <c r="E535" s="44">
        <f t="shared" ref="E535:AA535" si="311">$D$11</f>
        <v>216.36</v>
      </c>
      <c r="F535" s="44">
        <f t="shared" si="311"/>
        <v>216.36</v>
      </c>
      <c r="G535" s="44">
        <f t="shared" si="311"/>
        <v>216.36</v>
      </c>
      <c r="H535" s="44">
        <f t="shared" si="311"/>
        <v>216.36</v>
      </c>
      <c r="I535" s="44">
        <f t="shared" si="311"/>
        <v>216.36</v>
      </c>
      <c r="J535" s="44">
        <f t="shared" si="311"/>
        <v>216.36</v>
      </c>
      <c r="K535" s="44">
        <f t="shared" si="311"/>
        <v>216.36</v>
      </c>
      <c r="L535" s="44">
        <f t="shared" si="311"/>
        <v>216.36</v>
      </c>
      <c r="M535" s="44">
        <f t="shared" si="311"/>
        <v>216.36</v>
      </c>
      <c r="N535" s="44">
        <f t="shared" si="311"/>
        <v>216.36</v>
      </c>
      <c r="O535" s="44">
        <f t="shared" si="311"/>
        <v>216.36</v>
      </c>
      <c r="P535" s="44">
        <f t="shared" si="311"/>
        <v>216.36</v>
      </c>
      <c r="Q535" s="44">
        <f t="shared" si="311"/>
        <v>216.36</v>
      </c>
      <c r="R535" s="44">
        <f>$D$11</f>
        <v>216.36</v>
      </c>
      <c r="S535" s="44">
        <f t="shared" si="311"/>
        <v>216.36</v>
      </c>
      <c r="T535" s="44">
        <f t="shared" si="311"/>
        <v>216.36</v>
      </c>
      <c r="U535" s="44">
        <f t="shared" si="311"/>
        <v>216.36</v>
      </c>
      <c r="V535" s="44">
        <f t="shared" si="311"/>
        <v>216.36</v>
      </c>
      <c r="W535" s="44">
        <f t="shared" si="311"/>
        <v>216.36</v>
      </c>
      <c r="X535" s="44">
        <f t="shared" si="311"/>
        <v>216.36</v>
      </c>
      <c r="Y535" s="44">
        <f t="shared" si="311"/>
        <v>216.36</v>
      </c>
      <c r="Z535" s="44">
        <f t="shared" si="311"/>
        <v>216.36</v>
      </c>
      <c r="AA535" s="44">
        <f t="shared" si="311"/>
        <v>216.36</v>
      </c>
    </row>
    <row r="536" spans="1:27" x14ac:dyDescent="0.2">
      <c r="A536" s="96" t="s">
        <v>1531</v>
      </c>
      <c r="B536" s="28" t="str">
        <f>"15"&amp;"."&amp;$B$640&amp;"."&amp;$B$641</f>
        <v>15.04.2024</v>
      </c>
      <c r="C536" s="88" t="s">
        <v>76</v>
      </c>
      <c r="D536" s="89">
        <f>ROUND(((D537+D538+D540+D539)/1000),5)</f>
        <v>1.8610100000000001</v>
      </c>
      <c r="E536" s="89">
        <f>ROUND(((E537+E538+E540+E539)/1000),5)</f>
        <v>1.7475700000000001</v>
      </c>
      <c r="F536" s="89">
        <f>ROUND(((F537+F538+F540+F539)/1000),5)</f>
        <v>1.7048099999999999</v>
      </c>
      <c r="G536" s="89">
        <f t="shared" ref="G536:AA536" si="312">ROUND(((G537+G538+G540+G539)/1000),5)</f>
        <v>1.6827000000000001</v>
      </c>
      <c r="H536" s="89">
        <f t="shared" si="312"/>
        <v>1.7087600000000001</v>
      </c>
      <c r="I536" s="89">
        <f t="shared" si="312"/>
        <v>1.7725200000000001</v>
      </c>
      <c r="J536" s="89">
        <f t="shared" si="312"/>
        <v>1.8893</v>
      </c>
      <c r="K536" s="89">
        <f t="shared" si="312"/>
        <v>2.2082899999999999</v>
      </c>
      <c r="L536" s="89">
        <f t="shared" si="312"/>
        <v>2.5518800000000001</v>
      </c>
      <c r="M536" s="89">
        <f t="shared" si="312"/>
        <v>2.6938599999999999</v>
      </c>
      <c r="N536" s="89">
        <f t="shared" si="312"/>
        <v>2.6941999999999999</v>
      </c>
      <c r="O536" s="89">
        <f t="shared" si="312"/>
        <v>2.7463099999999998</v>
      </c>
      <c r="P536" s="89">
        <f t="shared" si="312"/>
        <v>2.7507100000000002</v>
      </c>
      <c r="Q536" s="89">
        <f t="shared" si="312"/>
        <v>2.7805</v>
      </c>
      <c r="R536" s="89">
        <f t="shared" si="312"/>
        <v>2.74857</v>
      </c>
      <c r="S536" s="89">
        <f t="shared" si="312"/>
        <v>2.7381199999999999</v>
      </c>
      <c r="T536" s="89">
        <f t="shared" si="312"/>
        <v>2.7160099999999998</v>
      </c>
      <c r="U536" s="89">
        <f t="shared" si="312"/>
        <v>2.6612900000000002</v>
      </c>
      <c r="V536" s="89">
        <f t="shared" si="312"/>
        <v>2.4994200000000002</v>
      </c>
      <c r="W536" s="89">
        <f t="shared" si="312"/>
        <v>2.5802299999999998</v>
      </c>
      <c r="X536" s="89">
        <f t="shared" si="312"/>
        <v>2.6968000000000001</v>
      </c>
      <c r="Y536" s="89">
        <f t="shared" si="312"/>
        <v>2.43465</v>
      </c>
      <c r="Z536" s="89">
        <f t="shared" si="312"/>
        <v>2.1541700000000001</v>
      </c>
      <c r="AA536" s="89">
        <f t="shared" si="312"/>
        <v>1.91618</v>
      </c>
    </row>
    <row r="537" spans="1:27" ht="12.75" customHeight="1" outlineLevel="1" x14ac:dyDescent="0.2">
      <c r="A537" s="97" t="s">
        <v>1532</v>
      </c>
      <c r="B537" s="63" t="s">
        <v>242</v>
      </c>
      <c r="C537" s="43" t="s">
        <v>79</v>
      </c>
      <c r="D537" s="44">
        <v>1206.17</v>
      </c>
      <c r="E537" s="44">
        <v>1092.73</v>
      </c>
      <c r="F537" s="44">
        <v>1049.97</v>
      </c>
      <c r="G537" s="44">
        <v>1027.8599999999999</v>
      </c>
      <c r="H537" s="44">
        <v>1053.92</v>
      </c>
      <c r="I537" s="44">
        <v>1117.68</v>
      </c>
      <c r="J537" s="44">
        <v>1234.46</v>
      </c>
      <c r="K537" s="44">
        <v>1553.45</v>
      </c>
      <c r="L537" s="44">
        <v>1897.04</v>
      </c>
      <c r="M537" s="44">
        <v>2039.02</v>
      </c>
      <c r="N537" s="44">
        <v>2039.36</v>
      </c>
      <c r="O537" s="44">
        <v>2091.4699999999998</v>
      </c>
      <c r="P537" s="44">
        <v>2095.87</v>
      </c>
      <c r="Q537" s="44">
        <v>2125.66</v>
      </c>
      <c r="R537" s="44">
        <v>2093.73</v>
      </c>
      <c r="S537" s="44">
        <v>2083.2800000000002</v>
      </c>
      <c r="T537" s="44">
        <v>2061.17</v>
      </c>
      <c r="U537" s="44">
        <v>2006.45</v>
      </c>
      <c r="V537" s="44">
        <v>1844.58</v>
      </c>
      <c r="W537" s="44">
        <v>1925.39</v>
      </c>
      <c r="X537" s="44">
        <v>2041.96</v>
      </c>
      <c r="Y537" s="44">
        <v>1779.81</v>
      </c>
      <c r="Z537" s="44">
        <v>1499.33</v>
      </c>
      <c r="AA537" s="44">
        <v>1261.3399999999999</v>
      </c>
    </row>
    <row r="538" spans="1:27" ht="12.75" customHeight="1" outlineLevel="1" x14ac:dyDescent="0.2">
      <c r="A538" s="97" t="s">
        <v>1533</v>
      </c>
      <c r="B538" s="63" t="s">
        <v>90</v>
      </c>
      <c r="C538" s="43" t="s">
        <v>79</v>
      </c>
      <c r="D538" s="44">
        <f>$D$468</f>
        <v>434.18</v>
      </c>
      <c r="E538" s="44">
        <f t="shared" ref="E538:AA538" si="313">$D$468</f>
        <v>434.18</v>
      </c>
      <c r="F538" s="44">
        <f t="shared" si="313"/>
        <v>434.18</v>
      </c>
      <c r="G538" s="44">
        <f t="shared" si="313"/>
        <v>434.18</v>
      </c>
      <c r="H538" s="44">
        <f t="shared" si="313"/>
        <v>434.18</v>
      </c>
      <c r="I538" s="44">
        <f t="shared" si="313"/>
        <v>434.18</v>
      </c>
      <c r="J538" s="44">
        <f t="shared" si="313"/>
        <v>434.18</v>
      </c>
      <c r="K538" s="44">
        <f t="shared" si="313"/>
        <v>434.18</v>
      </c>
      <c r="L538" s="44">
        <f t="shared" si="313"/>
        <v>434.18</v>
      </c>
      <c r="M538" s="44">
        <f t="shared" si="313"/>
        <v>434.18</v>
      </c>
      <c r="N538" s="44">
        <f t="shared" si="313"/>
        <v>434.18</v>
      </c>
      <c r="O538" s="44">
        <f t="shared" si="313"/>
        <v>434.18</v>
      </c>
      <c r="P538" s="44">
        <f t="shared" si="313"/>
        <v>434.18</v>
      </c>
      <c r="Q538" s="44">
        <f t="shared" si="313"/>
        <v>434.18</v>
      </c>
      <c r="R538" s="44">
        <f t="shared" si="313"/>
        <v>434.18</v>
      </c>
      <c r="S538" s="44">
        <f t="shared" si="313"/>
        <v>434.18</v>
      </c>
      <c r="T538" s="44">
        <f t="shared" si="313"/>
        <v>434.18</v>
      </c>
      <c r="U538" s="44">
        <f t="shared" si="313"/>
        <v>434.18</v>
      </c>
      <c r="V538" s="44">
        <f t="shared" si="313"/>
        <v>434.18</v>
      </c>
      <c r="W538" s="44">
        <f t="shared" si="313"/>
        <v>434.18</v>
      </c>
      <c r="X538" s="44">
        <f t="shared" si="313"/>
        <v>434.18</v>
      </c>
      <c r="Y538" s="44">
        <f t="shared" si="313"/>
        <v>434.18</v>
      </c>
      <c r="Z538" s="44">
        <f t="shared" si="313"/>
        <v>434.18</v>
      </c>
      <c r="AA538" s="44">
        <f t="shared" si="313"/>
        <v>434.18</v>
      </c>
    </row>
    <row r="539" spans="1:27" ht="12.75" customHeight="1" outlineLevel="1" x14ac:dyDescent="0.2">
      <c r="A539" s="97" t="s">
        <v>1534</v>
      </c>
      <c r="B539" s="63" t="s">
        <v>83</v>
      </c>
      <c r="C539" s="43" t="s">
        <v>79</v>
      </c>
      <c r="D539" s="44">
        <v>4.3</v>
      </c>
      <c r="E539" s="44">
        <v>4.3</v>
      </c>
      <c r="F539" s="44">
        <v>4.3</v>
      </c>
      <c r="G539" s="44">
        <v>4.3</v>
      </c>
      <c r="H539" s="44">
        <v>4.3</v>
      </c>
      <c r="I539" s="44">
        <v>4.3</v>
      </c>
      <c r="J539" s="44">
        <v>4.3</v>
      </c>
      <c r="K539" s="44">
        <v>4.3</v>
      </c>
      <c r="L539" s="44">
        <v>4.3</v>
      </c>
      <c r="M539" s="44">
        <v>4.3</v>
      </c>
      <c r="N539" s="44">
        <v>4.3</v>
      </c>
      <c r="O539" s="44">
        <v>4.3</v>
      </c>
      <c r="P539" s="44">
        <v>4.3</v>
      </c>
      <c r="Q539" s="44">
        <v>4.3</v>
      </c>
      <c r="R539" s="44">
        <v>4.3</v>
      </c>
      <c r="S539" s="44">
        <v>4.3</v>
      </c>
      <c r="T539" s="44">
        <v>4.3</v>
      </c>
      <c r="U539" s="44">
        <v>4.3</v>
      </c>
      <c r="V539" s="44">
        <v>4.3</v>
      </c>
      <c r="W539" s="44">
        <v>4.3</v>
      </c>
      <c r="X539" s="44">
        <v>4.3</v>
      </c>
      <c r="Y539" s="44">
        <v>4.3</v>
      </c>
      <c r="Z539" s="44">
        <v>4.3</v>
      </c>
      <c r="AA539" s="44">
        <v>4.3</v>
      </c>
    </row>
    <row r="540" spans="1:27" ht="12.75" customHeight="1" outlineLevel="1" x14ac:dyDescent="0.2">
      <c r="A540" s="97" t="s">
        <v>1535</v>
      </c>
      <c r="B540" s="63" t="s">
        <v>81</v>
      </c>
      <c r="C540" s="43" t="s">
        <v>79</v>
      </c>
      <c r="D540" s="44">
        <f>$D$11</f>
        <v>216.36</v>
      </c>
      <c r="E540" s="44">
        <f t="shared" ref="E540:AA540" si="314">$D$11</f>
        <v>216.36</v>
      </c>
      <c r="F540" s="44">
        <f t="shared" si="314"/>
        <v>216.36</v>
      </c>
      <c r="G540" s="44">
        <f t="shared" si="314"/>
        <v>216.36</v>
      </c>
      <c r="H540" s="44">
        <f t="shared" si="314"/>
        <v>216.36</v>
      </c>
      <c r="I540" s="44">
        <f t="shared" si="314"/>
        <v>216.36</v>
      </c>
      <c r="J540" s="44">
        <f t="shared" si="314"/>
        <v>216.36</v>
      </c>
      <c r="K540" s="44">
        <f t="shared" si="314"/>
        <v>216.36</v>
      </c>
      <c r="L540" s="44">
        <f t="shared" si="314"/>
        <v>216.36</v>
      </c>
      <c r="M540" s="44">
        <f t="shared" si="314"/>
        <v>216.36</v>
      </c>
      <c r="N540" s="44">
        <f t="shared" si="314"/>
        <v>216.36</v>
      </c>
      <c r="O540" s="44">
        <f t="shared" si="314"/>
        <v>216.36</v>
      </c>
      <c r="P540" s="44">
        <f t="shared" si="314"/>
        <v>216.36</v>
      </c>
      <c r="Q540" s="44">
        <f t="shared" si="314"/>
        <v>216.36</v>
      </c>
      <c r="R540" s="44">
        <f>$D$11</f>
        <v>216.36</v>
      </c>
      <c r="S540" s="44">
        <f t="shared" si="314"/>
        <v>216.36</v>
      </c>
      <c r="T540" s="44">
        <f t="shared" si="314"/>
        <v>216.36</v>
      </c>
      <c r="U540" s="44">
        <f t="shared" si="314"/>
        <v>216.36</v>
      </c>
      <c r="V540" s="44">
        <f t="shared" si="314"/>
        <v>216.36</v>
      </c>
      <c r="W540" s="44">
        <f t="shared" si="314"/>
        <v>216.36</v>
      </c>
      <c r="X540" s="44">
        <f t="shared" si="314"/>
        <v>216.36</v>
      </c>
      <c r="Y540" s="44">
        <f t="shared" si="314"/>
        <v>216.36</v>
      </c>
      <c r="Z540" s="44">
        <f t="shared" si="314"/>
        <v>216.36</v>
      </c>
      <c r="AA540" s="44">
        <f t="shared" si="314"/>
        <v>216.36</v>
      </c>
    </row>
    <row r="541" spans="1:27" x14ac:dyDescent="0.2">
      <c r="A541" s="96" t="s">
        <v>1536</v>
      </c>
      <c r="B541" s="28" t="str">
        <f>"16"&amp;"."&amp;$B$640&amp;"."&amp;$B$641</f>
        <v>16.04.2024</v>
      </c>
      <c r="C541" s="88" t="s">
        <v>76</v>
      </c>
      <c r="D541" s="89">
        <f>ROUND(((D542+D543+D545+D544)/1000),5)</f>
        <v>1.8549800000000001</v>
      </c>
      <c r="E541" s="89">
        <f>ROUND(((E542+E543+E545+E544)/1000),5)</f>
        <v>1.77881</v>
      </c>
      <c r="F541" s="89">
        <f>ROUND(((F542+F543+F545+F544)/1000),5)</f>
        <v>1.66977</v>
      </c>
      <c r="G541" s="89">
        <f t="shared" ref="G541:AA541" si="315">ROUND(((G542+G543+G545+G544)/1000),5)</f>
        <v>1.6787700000000001</v>
      </c>
      <c r="H541" s="89">
        <f t="shared" si="315"/>
        <v>1.7217199999999999</v>
      </c>
      <c r="I541" s="89">
        <f t="shared" si="315"/>
        <v>1.8203100000000001</v>
      </c>
      <c r="J541" s="89">
        <f t="shared" si="315"/>
        <v>1.9275199999999999</v>
      </c>
      <c r="K541" s="89">
        <f t="shared" si="315"/>
        <v>2.1556099999999998</v>
      </c>
      <c r="L541" s="89">
        <f t="shared" si="315"/>
        <v>2.5257200000000002</v>
      </c>
      <c r="M541" s="89">
        <f t="shared" si="315"/>
        <v>2.6472099999999998</v>
      </c>
      <c r="N541" s="89">
        <f t="shared" si="315"/>
        <v>2.6623800000000002</v>
      </c>
      <c r="O541" s="89">
        <f t="shared" si="315"/>
        <v>2.6748599999999998</v>
      </c>
      <c r="P541" s="89">
        <f t="shared" si="315"/>
        <v>2.6877499999999999</v>
      </c>
      <c r="Q541" s="89">
        <f t="shared" si="315"/>
        <v>2.7247300000000001</v>
      </c>
      <c r="R541" s="89">
        <f t="shared" si="315"/>
        <v>2.6955200000000001</v>
      </c>
      <c r="S541" s="89">
        <f t="shared" si="315"/>
        <v>2.67936</v>
      </c>
      <c r="T541" s="89">
        <f t="shared" si="315"/>
        <v>2.6708099999999999</v>
      </c>
      <c r="U541" s="89">
        <f t="shared" si="315"/>
        <v>2.5470100000000002</v>
      </c>
      <c r="V541" s="89">
        <f t="shared" si="315"/>
        <v>2.4519700000000002</v>
      </c>
      <c r="W541" s="89">
        <f t="shared" si="315"/>
        <v>2.53396</v>
      </c>
      <c r="X541" s="89">
        <f t="shared" si="315"/>
        <v>2.6570100000000001</v>
      </c>
      <c r="Y541" s="89">
        <f t="shared" si="315"/>
        <v>2.3977499999999998</v>
      </c>
      <c r="Z541" s="89">
        <f t="shared" si="315"/>
        <v>2.0834800000000002</v>
      </c>
      <c r="AA541" s="89">
        <f t="shared" si="315"/>
        <v>1.9107000000000001</v>
      </c>
    </row>
    <row r="542" spans="1:27" ht="12.75" customHeight="1" outlineLevel="1" x14ac:dyDescent="0.2">
      <c r="A542" s="97" t="s">
        <v>1537</v>
      </c>
      <c r="B542" s="63" t="s">
        <v>242</v>
      </c>
      <c r="C542" s="43" t="s">
        <v>79</v>
      </c>
      <c r="D542" s="44">
        <v>1200.1400000000001</v>
      </c>
      <c r="E542" s="44">
        <v>1123.97</v>
      </c>
      <c r="F542" s="44">
        <v>1014.93</v>
      </c>
      <c r="G542" s="44">
        <v>1023.93</v>
      </c>
      <c r="H542" s="44">
        <v>1066.8800000000001</v>
      </c>
      <c r="I542" s="44">
        <v>1165.47</v>
      </c>
      <c r="J542" s="44">
        <v>1272.68</v>
      </c>
      <c r="K542" s="44">
        <v>1500.77</v>
      </c>
      <c r="L542" s="44">
        <v>1870.88</v>
      </c>
      <c r="M542" s="44">
        <v>1992.37</v>
      </c>
      <c r="N542" s="44">
        <v>2007.54</v>
      </c>
      <c r="O542" s="44">
        <v>2020.02</v>
      </c>
      <c r="P542" s="44">
        <v>2032.91</v>
      </c>
      <c r="Q542" s="44">
        <v>2069.89</v>
      </c>
      <c r="R542" s="44">
        <v>2040.68</v>
      </c>
      <c r="S542" s="44">
        <v>2024.52</v>
      </c>
      <c r="T542" s="44">
        <v>2015.97</v>
      </c>
      <c r="U542" s="44">
        <v>1892.17</v>
      </c>
      <c r="V542" s="44">
        <v>1797.13</v>
      </c>
      <c r="W542" s="44">
        <v>1879.12</v>
      </c>
      <c r="X542" s="44">
        <v>2002.17</v>
      </c>
      <c r="Y542" s="44">
        <v>1742.91</v>
      </c>
      <c r="Z542" s="44">
        <v>1428.64</v>
      </c>
      <c r="AA542" s="44">
        <v>1255.8599999999999</v>
      </c>
    </row>
    <row r="543" spans="1:27" ht="12.75" customHeight="1" outlineLevel="1" x14ac:dyDescent="0.2">
      <c r="A543" s="97" t="s">
        <v>1538</v>
      </c>
      <c r="B543" s="63" t="s">
        <v>90</v>
      </c>
      <c r="C543" s="43" t="s">
        <v>79</v>
      </c>
      <c r="D543" s="44">
        <f>$D$468</f>
        <v>434.18</v>
      </c>
      <c r="E543" s="44">
        <f t="shared" ref="E543:AA543" si="316">$D$468</f>
        <v>434.18</v>
      </c>
      <c r="F543" s="44">
        <f t="shared" si="316"/>
        <v>434.18</v>
      </c>
      <c r="G543" s="44">
        <f t="shared" si="316"/>
        <v>434.18</v>
      </c>
      <c r="H543" s="44">
        <f t="shared" si="316"/>
        <v>434.18</v>
      </c>
      <c r="I543" s="44">
        <f t="shared" si="316"/>
        <v>434.18</v>
      </c>
      <c r="J543" s="44">
        <f t="shared" si="316"/>
        <v>434.18</v>
      </c>
      <c r="K543" s="44">
        <f t="shared" si="316"/>
        <v>434.18</v>
      </c>
      <c r="L543" s="44">
        <f t="shared" si="316"/>
        <v>434.18</v>
      </c>
      <c r="M543" s="44">
        <f t="shared" si="316"/>
        <v>434.18</v>
      </c>
      <c r="N543" s="44">
        <f t="shared" si="316"/>
        <v>434.18</v>
      </c>
      <c r="O543" s="44">
        <f t="shared" si="316"/>
        <v>434.18</v>
      </c>
      <c r="P543" s="44">
        <f t="shared" si="316"/>
        <v>434.18</v>
      </c>
      <c r="Q543" s="44">
        <f t="shared" si="316"/>
        <v>434.18</v>
      </c>
      <c r="R543" s="44">
        <f t="shared" si="316"/>
        <v>434.18</v>
      </c>
      <c r="S543" s="44">
        <f t="shared" si="316"/>
        <v>434.18</v>
      </c>
      <c r="T543" s="44">
        <f t="shared" si="316"/>
        <v>434.18</v>
      </c>
      <c r="U543" s="44">
        <f t="shared" si="316"/>
        <v>434.18</v>
      </c>
      <c r="V543" s="44">
        <f t="shared" si="316"/>
        <v>434.18</v>
      </c>
      <c r="W543" s="44">
        <f t="shared" si="316"/>
        <v>434.18</v>
      </c>
      <c r="X543" s="44">
        <f t="shared" si="316"/>
        <v>434.18</v>
      </c>
      <c r="Y543" s="44">
        <f t="shared" si="316"/>
        <v>434.18</v>
      </c>
      <c r="Z543" s="44">
        <f t="shared" si="316"/>
        <v>434.18</v>
      </c>
      <c r="AA543" s="44">
        <f t="shared" si="316"/>
        <v>434.18</v>
      </c>
    </row>
    <row r="544" spans="1:27" ht="12.75" customHeight="1" outlineLevel="1" x14ac:dyDescent="0.2">
      <c r="A544" s="97" t="s">
        <v>1539</v>
      </c>
      <c r="B544" s="63" t="s">
        <v>83</v>
      </c>
      <c r="C544" s="43" t="s">
        <v>79</v>
      </c>
      <c r="D544" s="44">
        <v>4.3</v>
      </c>
      <c r="E544" s="44">
        <v>4.3</v>
      </c>
      <c r="F544" s="44">
        <v>4.3</v>
      </c>
      <c r="G544" s="44">
        <v>4.3</v>
      </c>
      <c r="H544" s="44">
        <v>4.3</v>
      </c>
      <c r="I544" s="44">
        <v>4.3</v>
      </c>
      <c r="J544" s="44">
        <v>4.3</v>
      </c>
      <c r="K544" s="44">
        <v>4.3</v>
      </c>
      <c r="L544" s="44">
        <v>4.3</v>
      </c>
      <c r="M544" s="44">
        <v>4.3</v>
      </c>
      <c r="N544" s="44">
        <v>4.3</v>
      </c>
      <c r="O544" s="44">
        <v>4.3</v>
      </c>
      <c r="P544" s="44">
        <v>4.3</v>
      </c>
      <c r="Q544" s="44">
        <v>4.3</v>
      </c>
      <c r="R544" s="44">
        <v>4.3</v>
      </c>
      <c r="S544" s="44">
        <v>4.3</v>
      </c>
      <c r="T544" s="44">
        <v>4.3</v>
      </c>
      <c r="U544" s="44">
        <v>4.3</v>
      </c>
      <c r="V544" s="44">
        <v>4.3</v>
      </c>
      <c r="W544" s="44">
        <v>4.3</v>
      </c>
      <c r="X544" s="44">
        <v>4.3</v>
      </c>
      <c r="Y544" s="44">
        <v>4.3</v>
      </c>
      <c r="Z544" s="44">
        <v>4.3</v>
      </c>
      <c r="AA544" s="44">
        <v>4.3</v>
      </c>
    </row>
    <row r="545" spans="1:27" ht="12.75" customHeight="1" outlineLevel="1" x14ac:dyDescent="0.2">
      <c r="A545" s="97" t="s">
        <v>1540</v>
      </c>
      <c r="B545" s="63" t="s">
        <v>81</v>
      </c>
      <c r="C545" s="43" t="s">
        <v>79</v>
      </c>
      <c r="D545" s="44">
        <f>$D$11</f>
        <v>216.36</v>
      </c>
      <c r="E545" s="44">
        <f t="shared" ref="E545:AA545" si="317">$D$11</f>
        <v>216.36</v>
      </c>
      <c r="F545" s="44">
        <f t="shared" si="317"/>
        <v>216.36</v>
      </c>
      <c r="G545" s="44">
        <f t="shared" si="317"/>
        <v>216.36</v>
      </c>
      <c r="H545" s="44">
        <f t="shared" si="317"/>
        <v>216.36</v>
      </c>
      <c r="I545" s="44">
        <f t="shared" si="317"/>
        <v>216.36</v>
      </c>
      <c r="J545" s="44">
        <f t="shared" si="317"/>
        <v>216.36</v>
      </c>
      <c r="K545" s="44">
        <f t="shared" si="317"/>
        <v>216.36</v>
      </c>
      <c r="L545" s="44">
        <f t="shared" si="317"/>
        <v>216.36</v>
      </c>
      <c r="M545" s="44">
        <f t="shared" si="317"/>
        <v>216.36</v>
      </c>
      <c r="N545" s="44">
        <f t="shared" si="317"/>
        <v>216.36</v>
      </c>
      <c r="O545" s="44">
        <f t="shared" si="317"/>
        <v>216.36</v>
      </c>
      <c r="P545" s="44">
        <f t="shared" si="317"/>
        <v>216.36</v>
      </c>
      <c r="Q545" s="44">
        <f t="shared" si="317"/>
        <v>216.36</v>
      </c>
      <c r="R545" s="44">
        <f>$D$11</f>
        <v>216.36</v>
      </c>
      <c r="S545" s="44">
        <f t="shared" si="317"/>
        <v>216.36</v>
      </c>
      <c r="T545" s="44">
        <f t="shared" si="317"/>
        <v>216.36</v>
      </c>
      <c r="U545" s="44">
        <f t="shared" si="317"/>
        <v>216.36</v>
      </c>
      <c r="V545" s="44">
        <f t="shared" si="317"/>
        <v>216.36</v>
      </c>
      <c r="W545" s="44">
        <f t="shared" si="317"/>
        <v>216.36</v>
      </c>
      <c r="X545" s="44">
        <f t="shared" si="317"/>
        <v>216.36</v>
      </c>
      <c r="Y545" s="44">
        <f t="shared" si="317"/>
        <v>216.36</v>
      </c>
      <c r="Z545" s="44">
        <f t="shared" si="317"/>
        <v>216.36</v>
      </c>
      <c r="AA545" s="44">
        <f t="shared" si="317"/>
        <v>216.36</v>
      </c>
    </row>
    <row r="546" spans="1:27" x14ac:dyDescent="0.2">
      <c r="A546" s="96" t="s">
        <v>1541</v>
      </c>
      <c r="B546" s="28" t="str">
        <f>"17"&amp;"."&amp;$B$640&amp;"."&amp;$B$641</f>
        <v>17.04.2024</v>
      </c>
      <c r="C546" s="88" t="s">
        <v>76</v>
      </c>
      <c r="D546" s="89">
        <f>ROUND(((D547+D548+D550+D549)/1000),5)</f>
        <v>1.8584799999999999</v>
      </c>
      <c r="E546" s="89">
        <f>ROUND(((E547+E548+E550+E549)/1000),5)</f>
        <v>1.77868</v>
      </c>
      <c r="F546" s="89">
        <f>ROUND(((F547+F548+F550+F549)/1000),5)</f>
        <v>1.7244900000000001</v>
      </c>
      <c r="G546" s="89">
        <f t="shared" ref="G546:AA546" si="318">ROUND(((G547+G548+G550+G549)/1000),5)</f>
        <v>1.7216400000000001</v>
      </c>
      <c r="H546" s="89">
        <f t="shared" si="318"/>
        <v>1.75695</v>
      </c>
      <c r="I546" s="89">
        <f t="shared" si="318"/>
        <v>1.8310599999999999</v>
      </c>
      <c r="J546" s="89">
        <f t="shared" si="318"/>
        <v>1.8996999999999999</v>
      </c>
      <c r="K546" s="89">
        <f t="shared" si="318"/>
        <v>2.1583999999999999</v>
      </c>
      <c r="L546" s="89">
        <f t="shared" si="318"/>
        <v>2.5004599999999999</v>
      </c>
      <c r="M546" s="89">
        <f t="shared" si="318"/>
        <v>2.61985</v>
      </c>
      <c r="N546" s="89">
        <f t="shared" si="318"/>
        <v>2.6424599999999998</v>
      </c>
      <c r="O546" s="89">
        <f t="shared" si="318"/>
        <v>2.6401500000000002</v>
      </c>
      <c r="P546" s="89">
        <f t="shared" si="318"/>
        <v>2.6493199999999999</v>
      </c>
      <c r="Q546" s="89">
        <f t="shared" si="318"/>
        <v>2.67578</v>
      </c>
      <c r="R546" s="89">
        <f t="shared" si="318"/>
        <v>2.6608800000000001</v>
      </c>
      <c r="S546" s="89">
        <f t="shared" si="318"/>
        <v>2.6571899999999999</v>
      </c>
      <c r="T546" s="89">
        <f t="shared" si="318"/>
        <v>2.61389</v>
      </c>
      <c r="U546" s="89">
        <f t="shared" si="318"/>
        <v>2.5583100000000001</v>
      </c>
      <c r="V546" s="89">
        <f t="shared" si="318"/>
        <v>2.5170699999999999</v>
      </c>
      <c r="W546" s="89">
        <f t="shared" si="318"/>
        <v>2.6008200000000001</v>
      </c>
      <c r="X546" s="89">
        <f t="shared" si="318"/>
        <v>2.6732200000000002</v>
      </c>
      <c r="Y546" s="89">
        <f t="shared" si="318"/>
        <v>2.5466199999999999</v>
      </c>
      <c r="Z546" s="89">
        <f t="shared" si="318"/>
        <v>2.1608000000000001</v>
      </c>
      <c r="AA546" s="89">
        <f t="shared" si="318"/>
        <v>1.93163</v>
      </c>
    </row>
    <row r="547" spans="1:27" ht="12.75" customHeight="1" outlineLevel="1" x14ac:dyDescent="0.2">
      <c r="A547" s="97" t="s">
        <v>1542</v>
      </c>
      <c r="B547" s="63" t="s">
        <v>242</v>
      </c>
      <c r="C547" s="43" t="s">
        <v>79</v>
      </c>
      <c r="D547" s="44">
        <v>1203.6400000000001</v>
      </c>
      <c r="E547" s="44">
        <v>1123.8399999999999</v>
      </c>
      <c r="F547" s="44">
        <v>1069.6500000000001</v>
      </c>
      <c r="G547" s="44">
        <v>1066.8</v>
      </c>
      <c r="H547" s="44">
        <v>1102.1099999999999</v>
      </c>
      <c r="I547" s="44">
        <v>1176.22</v>
      </c>
      <c r="J547" s="44">
        <v>1244.8599999999999</v>
      </c>
      <c r="K547" s="44">
        <v>1503.56</v>
      </c>
      <c r="L547" s="44">
        <v>1845.62</v>
      </c>
      <c r="M547" s="44">
        <v>1965.01</v>
      </c>
      <c r="N547" s="44">
        <v>1987.62</v>
      </c>
      <c r="O547" s="44">
        <v>1985.31</v>
      </c>
      <c r="P547" s="44">
        <v>1994.48</v>
      </c>
      <c r="Q547" s="44">
        <v>2020.94</v>
      </c>
      <c r="R547" s="44">
        <v>2006.04</v>
      </c>
      <c r="S547" s="44">
        <v>2002.35</v>
      </c>
      <c r="T547" s="44">
        <v>1959.05</v>
      </c>
      <c r="U547" s="44">
        <v>1903.47</v>
      </c>
      <c r="V547" s="44">
        <v>1862.23</v>
      </c>
      <c r="W547" s="44">
        <v>1945.98</v>
      </c>
      <c r="X547" s="44">
        <v>2018.38</v>
      </c>
      <c r="Y547" s="44">
        <v>1891.78</v>
      </c>
      <c r="Z547" s="44">
        <v>1505.96</v>
      </c>
      <c r="AA547" s="44">
        <v>1276.79</v>
      </c>
    </row>
    <row r="548" spans="1:27" ht="12.75" customHeight="1" outlineLevel="1" x14ac:dyDescent="0.2">
      <c r="A548" s="97" t="s">
        <v>1543</v>
      </c>
      <c r="B548" s="63" t="s">
        <v>90</v>
      </c>
      <c r="C548" s="43" t="s">
        <v>79</v>
      </c>
      <c r="D548" s="44">
        <f>$D$468</f>
        <v>434.18</v>
      </c>
      <c r="E548" s="44">
        <f t="shared" ref="E548:AA548" si="319">$D$468</f>
        <v>434.18</v>
      </c>
      <c r="F548" s="44">
        <f t="shared" si="319"/>
        <v>434.18</v>
      </c>
      <c r="G548" s="44">
        <f t="shared" si="319"/>
        <v>434.18</v>
      </c>
      <c r="H548" s="44">
        <f t="shared" si="319"/>
        <v>434.18</v>
      </c>
      <c r="I548" s="44">
        <f t="shared" si="319"/>
        <v>434.18</v>
      </c>
      <c r="J548" s="44">
        <f t="shared" si="319"/>
        <v>434.18</v>
      </c>
      <c r="K548" s="44">
        <f t="shared" si="319"/>
        <v>434.18</v>
      </c>
      <c r="L548" s="44">
        <f t="shared" si="319"/>
        <v>434.18</v>
      </c>
      <c r="M548" s="44">
        <f t="shared" si="319"/>
        <v>434.18</v>
      </c>
      <c r="N548" s="44">
        <f t="shared" si="319"/>
        <v>434.18</v>
      </c>
      <c r="O548" s="44">
        <f t="shared" si="319"/>
        <v>434.18</v>
      </c>
      <c r="P548" s="44">
        <f t="shared" si="319"/>
        <v>434.18</v>
      </c>
      <c r="Q548" s="44">
        <f t="shared" si="319"/>
        <v>434.18</v>
      </c>
      <c r="R548" s="44">
        <f t="shared" si="319"/>
        <v>434.18</v>
      </c>
      <c r="S548" s="44">
        <f t="shared" si="319"/>
        <v>434.18</v>
      </c>
      <c r="T548" s="44">
        <f t="shared" si="319"/>
        <v>434.18</v>
      </c>
      <c r="U548" s="44">
        <f t="shared" si="319"/>
        <v>434.18</v>
      </c>
      <c r="V548" s="44">
        <f t="shared" si="319"/>
        <v>434.18</v>
      </c>
      <c r="W548" s="44">
        <f t="shared" si="319"/>
        <v>434.18</v>
      </c>
      <c r="X548" s="44">
        <f t="shared" si="319"/>
        <v>434.18</v>
      </c>
      <c r="Y548" s="44">
        <f t="shared" si="319"/>
        <v>434.18</v>
      </c>
      <c r="Z548" s="44">
        <f t="shared" si="319"/>
        <v>434.18</v>
      </c>
      <c r="AA548" s="44">
        <f t="shared" si="319"/>
        <v>434.18</v>
      </c>
    </row>
    <row r="549" spans="1:27" ht="12.75" customHeight="1" outlineLevel="1" x14ac:dyDescent="0.2">
      <c r="A549" s="97" t="s">
        <v>1544</v>
      </c>
      <c r="B549" s="63" t="s">
        <v>83</v>
      </c>
      <c r="C549" s="43" t="s">
        <v>79</v>
      </c>
      <c r="D549" s="44">
        <v>4.3</v>
      </c>
      <c r="E549" s="44">
        <v>4.3</v>
      </c>
      <c r="F549" s="44">
        <v>4.3</v>
      </c>
      <c r="G549" s="44">
        <v>4.3</v>
      </c>
      <c r="H549" s="44">
        <v>4.3</v>
      </c>
      <c r="I549" s="44">
        <v>4.3</v>
      </c>
      <c r="J549" s="44">
        <v>4.3</v>
      </c>
      <c r="K549" s="44">
        <v>4.3</v>
      </c>
      <c r="L549" s="44">
        <v>4.3</v>
      </c>
      <c r="M549" s="44">
        <v>4.3</v>
      </c>
      <c r="N549" s="44">
        <v>4.3</v>
      </c>
      <c r="O549" s="44">
        <v>4.3</v>
      </c>
      <c r="P549" s="44">
        <v>4.3</v>
      </c>
      <c r="Q549" s="44">
        <v>4.3</v>
      </c>
      <c r="R549" s="44">
        <v>4.3</v>
      </c>
      <c r="S549" s="44">
        <v>4.3</v>
      </c>
      <c r="T549" s="44">
        <v>4.3</v>
      </c>
      <c r="U549" s="44">
        <v>4.3</v>
      </c>
      <c r="V549" s="44">
        <v>4.3</v>
      </c>
      <c r="W549" s="44">
        <v>4.3</v>
      </c>
      <c r="X549" s="44">
        <v>4.3</v>
      </c>
      <c r="Y549" s="44">
        <v>4.3</v>
      </c>
      <c r="Z549" s="44">
        <v>4.3</v>
      </c>
      <c r="AA549" s="44">
        <v>4.3</v>
      </c>
    </row>
    <row r="550" spans="1:27" ht="12.75" customHeight="1" outlineLevel="1" x14ac:dyDescent="0.2">
      <c r="A550" s="97" t="s">
        <v>1545</v>
      </c>
      <c r="B550" s="63" t="s">
        <v>81</v>
      </c>
      <c r="C550" s="43" t="s">
        <v>79</v>
      </c>
      <c r="D550" s="44">
        <f>$D$11</f>
        <v>216.36</v>
      </c>
      <c r="E550" s="44">
        <f t="shared" ref="E550:AA550" si="320">$D$11</f>
        <v>216.36</v>
      </c>
      <c r="F550" s="44">
        <f t="shared" si="320"/>
        <v>216.36</v>
      </c>
      <c r="G550" s="44">
        <f t="shared" si="320"/>
        <v>216.36</v>
      </c>
      <c r="H550" s="44">
        <f t="shared" si="320"/>
        <v>216.36</v>
      </c>
      <c r="I550" s="44">
        <f t="shared" si="320"/>
        <v>216.36</v>
      </c>
      <c r="J550" s="44">
        <f t="shared" si="320"/>
        <v>216.36</v>
      </c>
      <c r="K550" s="44">
        <f t="shared" si="320"/>
        <v>216.36</v>
      </c>
      <c r="L550" s="44">
        <f t="shared" si="320"/>
        <v>216.36</v>
      </c>
      <c r="M550" s="44">
        <f t="shared" si="320"/>
        <v>216.36</v>
      </c>
      <c r="N550" s="44">
        <f t="shared" si="320"/>
        <v>216.36</v>
      </c>
      <c r="O550" s="44">
        <f t="shared" si="320"/>
        <v>216.36</v>
      </c>
      <c r="P550" s="44">
        <f t="shared" si="320"/>
        <v>216.36</v>
      </c>
      <c r="Q550" s="44">
        <f t="shared" si="320"/>
        <v>216.36</v>
      </c>
      <c r="R550" s="44">
        <f>$D$11</f>
        <v>216.36</v>
      </c>
      <c r="S550" s="44">
        <f t="shared" si="320"/>
        <v>216.36</v>
      </c>
      <c r="T550" s="44">
        <f t="shared" si="320"/>
        <v>216.36</v>
      </c>
      <c r="U550" s="44">
        <f t="shared" si="320"/>
        <v>216.36</v>
      </c>
      <c r="V550" s="44">
        <f t="shared" si="320"/>
        <v>216.36</v>
      </c>
      <c r="W550" s="44">
        <f t="shared" si="320"/>
        <v>216.36</v>
      </c>
      <c r="X550" s="44">
        <f t="shared" si="320"/>
        <v>216.36</v>
      </c>
      <c r="Y550" s="44">
        <f t="shared" si="320"/>
        <v>216.36</v>
      </c>
      <c r="Z550" s="44">
        <f t="shared" si="320"/>
        <v>216.36</v>
      </c>
      <c r="AA550" s="44">
        <f t="shared" si="320"/>
        <v>216.36</v>
      </c>
    </row>
    <row r="551" spans="1:27" x14ac:dyDescent="0.2">
      <c r="A551" s="96" t="s">
        <v>1546</v>
      </c>
      <c r="B551" s="28" t="str">
        <f>"18"&amp;"."&amp;$B$640&amp;"."&amp;$B$641</f>
        <v>18.04.2024</v>
      </c>
      <c r="C551" s="88" t="s">
        <v>76</v>
      </c>
      <c r="D551" s="89">
        <f>ROUND(((D552+D553+D555+D554)/1000),5)</f>
        <v>1.82284</v>
      </c>
      <c r="E551" s="89">
        <f>ROUND(((E552+E553+E555+E554)/1000),5)</f>
        <v>1.72651</v>
      </c>
      <c r="F551" s="89">
        <f>ROUND(((F552+F553+F555+F554)/1000),5)</f>
        <v>1.66971</v>
      </c>
      <c r="G551" s="89">
        <f t="shared" ref="G551:AA551" si="321">ROUND(((G552+G553+G555+G554)/1000),5)</f>
        <v>1.66703</v>
      </c>
      <c r="H551" s="89">
        <f t="shared" si="321"/>
        <v>1.7212499999999999</v>
      </c>
      <c r="I551" s="89">
        <f t="shared" si="321"/>
        <v>1.77776</v>
      </c>
      <c r="J551" s="89">
        <f t="shared" si="321"/>
        <v>1.9037599999999999</v>
      </c>
      <c r="K551" s="89">
        <f t="shared" si="321"/>
        <v>2.19916</v>
      </c>
      <c r="L551" s="89">
        <f t="shared" si="321"/>
        <v>2.55837</v>
      </c>
      <c r="M551" s="89">
        <f t="shared" si="321"/>
        <v>2.7067800000000002</v>
      </c>
      <c r="N551" s="89">
        <f t="shared" si="321"/>
        <v>2.7722199999999999</v>
      </c>
      <c r="O551" s="89">
        <f t="shared" si="321"/>
        <v>2.7454200000000002</v>
      </c>
      <c r="P551" s="89">
        <f t="shared" si="321"/>
        <v>2.77346</v>
      </c>
      <c r="Q551" s="89">
        <f t="shared" si="321"/>
        <v>2.8576199999999998</v>
      </c>
      <c r="R551" s="89">
        <f t="shared" si="321"/>
        <v>2.81027</v>
      </c>
      <c r="S551" s="89">
        <f t="shared" si="321"/>
        <v>2.77163</v>
      </c>
      <c r="T551" s="89">
        <f t="shared" si="321"/>
        <v>2.7166800000000002</v>
      </c>
      <c r="U551" s="89">
        <f t="shared" si="321"/>
        <v>2.5171000000000001</v>
      </c>
      <c r="V551" s="89">
        <f t="shared" si="321"/>
        <v>2.5671599999999999</v>
      </c>
      <c r="W551" s="89">
        <f t="shared" si="321"/>
        <v>2.6192199999999999</v>
      </c>
      <c r="X551" s="89">
        <f t="shared" si="321"/>
        <v>2.7271299999999998</v>
      </c>
      <c r="Y551" s="89">
        <f t="shared" si="321"/>
        <v>2.4790800000000002</v>
      </c>
      <c r="Z551" s="89">
        <f t="shared" si="321"/>
        <v>2.0806499999999999</v>
      </c>
      <c r="AA551" s="89">
        <f t="shared" si="321"/>
        <v>1.8984399999999999</v>
      </c>
    </row>
    <row r="552" spans="1:27" ht="12.75" customHeight="1" outlineLevel="1" x14ac:dyDescent="0.2">
      <c r="A552" s="97" t="s">
        <v>1547</v>
      </c>
      <c r="B552" s="63" t="s">
        <v>242</v>
      </c>
      <c r="C552" s="43" t="s">
        <v>79</v>
      </c>
      <c r="D552" s="44">
        <v>1168</v>
      </c>
      <c r="E552" s="44">
        <v>1071.67</v>
      </c>
      <c r="F552" s="44">
        <v>1014.87</v>
      </c>
      <c r="G552" s="44">
        <v>1012.19</v>
      </c>
      <c r="H552" s="44">
        <v>1066.4100000000001</v>
      </c>
      <c r="I552" s="44">
        <v>1122.92</v>
      </c>
      <c r="J552" s="44">
        <v>1248.92</v>
      </c>
      <c r="K552" s="44">
        <v>1544.32</v>
      </c>
      <c r="L552" s="44">
        <v>1903.53</v>
      </c>
      <c r="M552" s="44">
        <v>2051.94</v>
      </c>
      <c r="N552" s="44">
        <v>2117.38</v>
      </c>
      <c r="O552" s="44">
        <v>2090.58</v>
      </c>
      <c r="P552" s="44">
        <v>2118.62</v>
      </c>
      <c r="Q552" s="44">
        <v>2202.7800000000002</v>
      </c>
      <c r="R552" s="44">
        <v>2155.4299999999998</v>
      </c>
      <c r="S552" s="44">
        <v>2116.79</v>
      </c>
      <c r="T552" s="44">
        <v>2061.84</v>
      </c>
      <c r="U552" s="44">
        <v>1862.26</v>
      </c>
      <c r="V552" s="44">
        <v>1912.32</v>
      </c>
      <c r="W552" s="44">
        <v>1964.38</v>
      </c>
      <c r="X552" s="44">
        <v>2072.29</v>
      </c>
      <c r="Y552" s="44">
        <v>1824.24</v>
      </c>
      <c r="Z552" s="44">
        <v>1425.81</v>
      </c>
      <c r="AA552" s="44">
        <v>1243.5999999999999</v>
      </c>
    </row>
    <row r="553" spans="1:27" ht="12.75" customHeight="1" outlineLevel="1" x14ac:dyDescent="0.2">
      <c r="A553" s="97" t="s">
        <v>1548</v>
      </c>
      <c r="B553" s="63" t="s">
        <v>90</v>
      </c>
      <c r="C553" s="43" t="s">
        <v>79</v>
      </c>
      <c r="D553" s="44">
        <f>$D$468</f>
        <v>434.18</v>
      </c>
      <c r="E553" s="44">
        <f t="shared" ref="E553:AA553" si="322">$D$468</f>
        <v>434.18</v>
      </c>
      <c r="F553" s="44">
        <f t="shared" si="322"/>
        <v>434.18</v>
      </c>
      <c r="G553" s="44">
        <f t="shared" si="322"/>
        <v>434.18</v>
      </c>
      <c r="H553" s="44">
        <f t="shared" si="322"/>
        <v>434.18</v>
      </c>
      <c r="I553" s="44">
        <f t="shared" si="322"/>
        <v>434.18</v>
      </c>
      <c r="J553" s="44">
        <f t="shared" si="322"/>
        <v>434.18</v>
      </c>
      <c r="K553" s="44">
        <f t="shared" si="322"/>
        <v>434.18</v>
      </c>
      <c r="L553" s="44">
        <f t="shared" si="322"/>
        <v>434.18</v>
      </c>
      <c r="M553" s="44">
        <f t="shared" si="322"/>
        <v>434.18</v>
      </c>
      <c r="N553" s="44">
        <f t="shared" si="322"/>
        <v>434.18</v>
      </c>
      <c r="O553" s="44">
        <f t="shared" si="322"/>
        <v>434.18</v>
      </c>
      <c r="P553" s="44">
        <f t="shared" si="322"/>
        <v>434.18</v>
      </c>
      <c r="Q553" s="44">
        <f t="shared" si="322"/>
        <v>434.18</v>
      </c>
      <c r="R553" s="44">
        <f t="shared" si="322"/>
        <v>434.18</v>
      </c>
      <c r="S553" s="44">
        <f t="shared" si="322"/>
        <v>434.18</v>
      </c>
      <c r="T553" s="44">
        <f t="shared" si="322"/>
        <v>434.18</v>
      </c>
      <c r="U553" s="44">
        <f t="shared" si="322"/>
        <v>434.18</v>
      </c>
      <c r="V553" s="44">
        <f t="shared" si="322"/>
        <v>434.18</v>
      </c>
      <c r="W553" s="44">
        <f t="shared" si="322"/>
        <v>434.18</v>
      </c>
      <c r="X553" s="44">
        <f t="shared" si="322"/>
        <v>434.18</v>
      </c>
      <c r="Y553" s="44">
        <f t="shared" si="322"/>
        <v>434.18</v>
      </c>
      <c r="Z553" s="44">
        <f t="shared" si="322"/>
        <v>434.18</v>
      </c>
      <c r="AA553" s="44">
        <f t="shared" si="322"/>
        <v>434.18</v>
      </c>
    </row>
    <row r="554" spans="1:27" ht="12.75" customHeight="1" outlineLevel="1" x14ac:dyDescent="0.2">
      <c r="A554" s="97" t="s">
        <v>1549</v>
      </c>
      <c r="B554" s="63" t="s">
        <v>83</v>
      </c>
      <c r="C554" s="43" t="s">
        <v>79</v>
      </c>
      <c r="D554" s="44">
        <v>4.3</v>
      </c>
      <c r="E554" s="44">
        <v>4.3</v>
      </c>
      <c r="F554" s="44">
        <v>4.3</v>
      </c>
      <c r="G554" s="44">
        <v>4.3</v>
      </c>
      <c r="H554" s="44">
        <v>4.3</v>
      </c>
      <c r="I554" s="44">
        <v>4.3</v>
      </c>
      <c r="J554" s="44">
        <v>4.3</v>
      </c>
      <c r="K554" s="44">
        <v>4.3</v>
      </c>
      <c r="L554" s="44">
        <v>4.3</v>
      </c>
      <c r="M554" s="44">
        <v>4.3</v>
      </c>
      <c r="N554" s="44">
        <v>4.3</v>
      </c>
      <c r="O554" s="44">
        <v>4.3</v>
      </c>
      <c r="P554" s="44">
        <v>4.3</v>
      </c>
      <c r="Q554" s="44">
        <v>4.3</v>
      </c>
      <c r="R554" s="44">
        <v>4.3</v>
      </c>
      <c r="S554" s="44">
        <v>4.3</v>
      </c>
      <c r="T554" s="44">
        <v>4.3</v>
      </c>
      <c r="U554" s="44">
        <v>4.3</v>
      </c>
      <c r="V554" s="44">
        <v>4.3</v>
      </c>
      <c r="W554" s="44">
        <v>4.3</v>
      </c>
      <c r="X554" s="44">
        <v>4.3</v>
      </c>
      <c r="Y554" s="44">
        <v>4.3</v>
      </c>
      <c r="Z554" s="44">
        <v>4.3</v>
      </c>
      <c r="AA554" s="44">
        <v>4.3</v>
      </c>
    </row>
    <row r="555" spans="1:27" ht="12.75" customHeight="1" outlineLevel="1" x14ac:dyDescent="0.2">
      <c r="A555" s="97" t="s">
        <v>1550</v>
      </c>
      <c r="B555" s="63" t="s">
        <v>81</v>
      </c>
      <c r="C555" s="43" t="s">
        <v>79</v>
      </c>
      <c r="D555" s="44">
        <f>$D$11</f>
        <v>216.36</v>
      </c>
      <c r="E555" s="44">
        <f t="shared" ref="E555:AA555" si="323">$D$11</f>
        <v>216.36</v>
      </c>
      <c r="F555" s="44">
        <f t="shared" si="323"/>
        <v>216.36</v>
      </c>
      <c r="G555" s="44">
        <f t="shared" si="323"/>
        <v>216.36</v>
      </c>
      <c r="H555" s="44">
        <f t="shared" si="323"/>
        <v>216.36</v>
      </c>
      <c r="I555" s="44">
        <f t="shared" si="323"/>
        <v>216.36</v>
      </c>
      <c r="J555" s="44">
        <f t="shared" si="323"/>
        <v>216.36</v>
      </c>
      <c r="K555" s="44">
        <f t="shared" si="323"/>
        <v>216.36</v>
      </c>
      <c r="L555" s="44">
        <f t="shared" si="323"/>
        <v>216.36</v>
      </c>
      <c r="M555" s="44">
        <f t="shared" si="323"/>
        <v>216.36</v>
      </c>
      <c r="N555" s="44">
        <f t="shared" si="323"/>
        <v>216.36</v>
      </c>
      <c r="O555" s="44">
        <f t="shared" si="323"/>
        <v>216.36</v>
      </c>
      <c r="P555" s="44">
        <f t="shared" si="323"/>
        <v>216.36</v>
      </c>
      <c r="Q555" s="44">
        <f t="shared" si="323"/>
        <v>216.36</v>
      </c>
      <c r="R555" s="44">
        <f>$D$11</f>
        <v>216.36</v>
      </c>
      <c r="S555" s="44">
        <f t="shared" si="323"/>
        <v>216.36</v>
      </c>
      <c r="T555" s="44">
        <f t="shared" si="323"/>
        <v>216.36</v>
      </c>
      <c r="U555" s="44">
        <f t="shared" si="323"/>
        <v>216.36</v>
      </c>
      <c r="V555" s="44">
        <f t="shared" si="323"/>
        <v>216.36</v>
      </c>
      <c r="W555" s="44">
        <f t="shared" si="323"/>
        <v>216.36</v>
      </c>
      <c r="X555" s="44">
        <f t="shared" si="323"/>
        <v>216.36</v>
      </c>
      <c r="Y555" s="44">
        <f t="shared" si="323"/>
        <v>216.36</v>
      </c>
      <c r="Z555" s="44">
        <f t="shared" si="323"/>
        <v>216.36</v>
      </c>
      <c r="AA555" s="44">
        <f t="shared" si="323"/>
        <v>216.36</v>
      </c>
    </row>
    <row r="556" spans="1:27" x14ac:dyDescent="0.2">
      <c r="A556" s="96" t="s">
        <v>1551</v>
      </c>
      <c r="B556" s="28" t="str">
        <f>"19"&amp;"."&amp;$B$640&amp;"."&amp;$B$641</f>
        <v>19.04.2024</v>
      </c>
      <c r="C556" s="88" t="s">
        <v>76</v>
      </c>
      <c r="D556" s="89">
        <f>ROUND(((D557+D558+D560+D559)/1000),5)</f>
        <v>1.8082800000000001</v>
      </c>
      <c r="E556" s="89">
        <f>ROUND(((E557+E558+E560+E559)/1000),5)</f>
        <v>1.7295400000000001</v>
      </c>
      <c r="F556" s="89">
        <f>ROUND(((F557+F558+F560+F559)/1000),5)</f>
        <v>1.71207</v>
      </c>
      <c r="G556" s="89">
        <f t="shared" ref="G556:AA556" si="324">ROUND(((G557+G558+G560+G559)/1000),5)</f>
        <v>1.6566399999999999</v>
      </c>
      <c r="H556" s="89">
        <f t="shared" si="324"/>
        <v>1.6590199999999999</v>
      </c>
      <c r="I556" s="89">
        <f t="shared" si="324"/>
        <v>1.7798700000000001</v>
      </c>
      <c r="J556" s="89">
        <f t="shared" si="324"/>
        <v>1.89141</v>
      </c>
      <c r="K556" s="89">
        <f t="shared" si="324"/>
        <v>2.1827399999999999</v>
      </c>
      <c r="L556" s="89">
        <f t="shared" si="324"/>
        <v>2.6511999999999998</v>
      </c>
      <c r="M556" s="89">
        <f t="shared" si="324"/>
        <v>2.7166999999999999</v>
      </c>
      <c r="N556" s="89">
        <f t="shared" si="324"/>
        <v>2.7463700000000002</v>
      </c>
      <c r="O556" s="89">
        <f t="shared" si="324"/>
        <v>2.7800099999999999</v>
      </c>
      <c r="P556" s="89">
        <f t="shared" si="324"/>
        <v>2.78281</v>
      </c>
      <c r="Q556" s="89">
        <f t="shared" si="324"/>
        <v>2.8125</v>
      </c>
      <c r="R556" s="89">
        <f t="shared" si="324"/>
        <v>2.8118500000000002</v>
      </c>
      <c r="S556" s="89">
        <f t="shared" si="324"/>
        <v>2.75766</v>
      </c>
      <c r="T556" s="89">
        <f t="shared" si="324"/>
        <v>2.7184699999999999</v>
      </c>
      <c r="U556" s="89">
        <f t="shared" si="324"/>
        <v>2.6851600000000002</v>
      </c>
      <c r="V556" s="89">
        <f t="shared" si="324"/>
        <v>2.6485099999999999</v>
      </c>
      <c r="W556" s="89">
        <f t="shared" si="324"/>
        <v>2.68445</v>
      </c>
      <c r="X556" s="89">
        <f t="shared" si="324"/>
        <v>2.7276199999999999</v>
      </c>
      <c r="Y556" s="89">
        <f t="shared" si="324"/>
        <v>2.67075</v>
      </c>
      <c r="Z556" s="89">
        <f t="shared" si="324"/>
        <v>2.19096</v>
      </c>
      <c r="AA556" s="89">
        <f t="shared" si="324"/>
        <v>1.95123</v>
      </c>
    </row>
    <row r="557" spans="1:27" ht="12.75" customHeight="1" outlineLevel="1" x14ac:dyDescent="0.2">
      <c r="A557" s="97" t="s">
        <v>1552</v>
      </c>
      <c r="B557" s="63" t="s">
        <v>242</v>
      </c>
      <c r="C557" s="43" t="s">
        <v>79</v>
      </c>
      <c r="D557" s="44">
        <v>1153.44</v>
      </c>
      <c r="E557" s="44">
        <v>1074.7</v>
      </c>
      <c r="F557" s="44">
        <v>1057.23</v>
      </c>
      <c r="G557" s="44">
        <v>1001.8</v>
      </c>
      <c r="H557" s="44">
        <v>1004.18</v>
      </c>
      <c r="I557" s="44">
        <v>1125.03</v>
      </c>
      <c r="J557" s="44">
        <v>1236.57</v>
      </c>
      <c r="K557" s="44">
        <v>1527.9</v>
      </c>
      <c r="L557" s="44">
        <v>1996.36</v>
      </c>
      <c r="M557" s="44">
        <v>2061.86</v>
      </c>
      <c r="N557" s="44">
        <v>2091.5300000000002</v>
      </c>
      <c r="O557" s="44">
        <v>2125.17</v>
      </c>
      <c r="P557" s="44">
        <v>2127.9699999999998</v>
      </c>
      <c r="Q557" s="44">
        <v>2157.66</v>
      </c>
      <c r="R557" s="44">
        <v>2157.0100000000002</v>
      </c>
      <c r="S557" s="44">
        <v>2102.8200000000002</v>
      </c>
      <c r="T557" s="44">
        <v>2063.63</v>
      </c>
      <c r="U557" s="44">
        <v>2030.32</v>
      </c>
      <c r="V557" s="44">
        <v>1993.67</v>
      </c>
      <c r="W557" s="44">
        <v>2029.61</v>
      </c>
      <c r="X557" s="44">
        <v>2072.7800000000002</v>
      </c>
      <c r="Y557" s="44">
        <v>2015.91</v>
      </c>
      <c r="Z557" s="44">
        <v>1536.12</v>
      </c>
      <c r="AA557" s="44">
        <v>1296.3900000000001</v>
      </c>
    </row>
    <row r="558" spans="1:27" ht="12.75" customHeight="1" outlineLevel="1" x14ac:dyDescent="0.2">
      <c r="A558" s="97" t="s">
        <v>1553</v>
      </c>
      <c r="B558" s="63" t="s">
        <v>90</v>
      </c>
      <c r="C558" s="43" t="s">
        <v>79</v>
      </c>
      <c r="D558" s="44">
        <f>$D$468</f>
        <v>434.18</v>
      </c>
      <c r="E558" s="44">
        <f t="shared" ref="E558:AA558" si="325">$D$468</f>
        <v>434.18</v>
      </c>
      <c r="F558" s="44">
        <f t="shared" si="325"/>
        <v>434.18</v>
      </c>
      <c r="G558" s="44">
        <f t="shared" si="325"/>
        <v>434.18</v>
      </c>
      <c r="H558" s="44">
        <f t="shared" si="325"/>
        <v>434.18</v>
      </c>
      <c r="I558" s="44">
        <f t="shared" si="325"/>
        <v>434.18</v>
      </c>
      <c r="J558" s="44">
        <f t="shared" si="325"/>
        <v>434.18</v>
      </c>
      <c r="K558" s="44">
        <f t="shared" si="325"/>
        <v>434.18</v>
      </c>
      <c r="L558" s="44">
        <f t="shared" si="325"/>
        <v>434.18</v>
      </c>
      <c r="M558" s="44">
        <f t="shared" si="325"/>
        <v>434.18</v>
      </c>
      <c r="N558" s="44">
        <f t="shared" si="325"/>
        <v>434.18</v>
      </c>
      <c r="O558" s="44">
        <f t="shared" si="325"/>
        <v>434.18</v>
      </c>
      <c r="P558" s="44">
        <f t="shared" si="325"/>
        <v>434.18</v>
      </c>
      <c r="Q558" s="44">
        <f t="shared" si="325"/>
        <v>434.18</v>
      </c>
      <c r="R558" s="44">
        <f t="shared" si="325"/>
        <v>434.18</v>
      </c>
      <c r="S558" s="44">
        <f t="shared" si="325"/>
        <v>434.18</v>
      </c>
      <c r="T558" s="44">
        <f t="shared" si="325"/>
        <v>434.18</v>
      </c>
      <c r="U558" s="44">
        <f t="shared" si="325"/>
        <v>434.18</v>
      </c>
      <c r="V558" s="44">
        <f t="shared" si="325"/>
        <v>434.18</v>
      </c>
      <c r="W558" s="44">
        <f t="shared" si="325"/>
        <v>434.18</v>
      </c>
      <c r="X558" s="44">
        <f t="shared" si="325"/>
        <v>434.18</v>
      </c>
      <c r="Y558" s="44">
        <f t="shared" si="325"/>
        <v>434.18</v>
      </c>
      <c r="Z558" s="44">
        <f t="shared" si="325"/>
        <v>434.18</v>
      </c>
      <c r="AA558" s="44">
        <f t="shared" si="325"/>
        <v>434.18</v>
      </c>
    </row>
    <row r="559" spans="1:27" ht="12.75" customHeight="1" outlineLevel="1" x14ac:dyDescent="0.2">
      <c r="A559" s="97" t="s">
        <v>1554</v>
      </c>
      <c r="B559" s="63" t="s">
        <v>83</v>
      </c>
      <c r="C559" s="43" t="s">
        <v>79</v>
      </c>
      <c r="D559" s="44">
        <v>4.3</v>
      </c>
      <c r="E559" s="44">
        <v>4.3</v>
      </c>
      <c r="F559" s="44">
        <v>4.3</v>
      </c>
      <c r="G559" s="44">
        <v>4.3</v>
      </c>
      <c r="H559" s="44">
        <v>4.3</v>
      </c>
      <c r="I559" s="44">
        <v>4.3</v>
      </c>
      <c r="J559" s="44">
        <v>4.3</v>
      </c>
      <c r="K559" s="44">
        <v>4.3</v>
      </c>
      <c r="L559" s="44">
        <v>4.3</v>
      </c>
      <c r="M559" s="44">
        <v>4.3</v>
      </c>
      <c r="N559" s="44">
        <v>4.3</v>
      </c>
      <c r="O559" s="44">
        <v>4.3</v>
      </c>
      <c r="P559" s="44">
        <v>4.3</v>
      </c>
      <c r="Q559" s="44">
        <v>4.3</v>
      </c>
      <c r="R559" s="44">
        <v>4.3</v>
      </c>
      <c r="S559" s="44">
        <v>4.3</v>
      </c>
      <c r="T559" s="44">
        <v>4.3</v>
      </c>
      <c r="U559" s="44">
        <v>4.3</v>
      </c>
      <c r="V559" s="44">
        <v>4.3</v>
      </c>
      <c r="W559" s="44">
        <v>4.3</v>
      </c>
      <c r="X559" s="44">
        <v>4.3</v>
      </c>
      <c r="Y559" s="44">
        <v>4.3</v>
      </c>
      <c r="Z559" s="44">
        <v>4.3</v>
      </c>
      <c r="AA559" s="44">
        <v>4.3</v>
      </c>
    </row>
    <row r="560" spans="1:27" ht="12.75" customHeight="1" outlineLevel="1" x14ac:dyDescent="0.2">
      <c r="A560" s="97" t="s">
        <v>1555</v>
      </c>
      <c r="B560" s="63" t="s">
        <v>81</v>
      </c>
      <c r="C560" s="43" t="s">
        <v>79</v>
      </c>
      <c r="D560" s="44">
        <f>$D$11</f>
        <v>216.36</v>
      </c>
      <c r="E560" s="44">
        <f t="shared" ref="E560:AA560" si="326">$D$11</f>
        <v>216.36</v>
      </c>
      <c r="F560" s="44">
        <f t="shared" si="326"/>
        <v>216.36</v>
      </c>
      <c r="G560" s="44">
        <f t="shared" si="326"/>
        <v>216.36</v>
      </c>
      <c r="H560" s="44">
        <f t="shared" si="326"/>
        <v>216.36</v>
      </c>
      <c r="I560" s="44">
        <f t="shared" si="326"/>
        <v>216.36</v>
      </c>
      <c r="J560" s="44">
        <f t="shared" si="326"/>
        <v>216.36</v>
      </c>
      <c r="K560" s="44">
        <f t="shared" si="326"/>
        <v>216.36</v>
      </c>
      <c r="L560" s="44">
        <f t="shared" si="326"/>
        <v>216.36</v>
      </c>
      <c r="M560" s="44">
        <f t="shared" si="326"/>
        <v>216.36</v>
      </c>
      <c r="N560" s="44">
        <f t="shared" si="326"/>
        <v>216.36</v>
      </c>
      <c r="O560" s="44">
        <f t="shared" si="326"/>
        <v>216.36</v>
      </c>
      <c r="P560" s="44">
        <f t="shared" si="326"/>
        <v>216.36</v>
      </c>
      <c r="Q560" s="44">
        <f t="shared" si="326"/>
        <v>216.36</v>
      </c>
      <c r="R560" s="44">
        <f>$D$11</f>
        <v>216.36</v>
      </c>
      <c r="S560" s="44">
        <f t="shared" si="326"/>
        <v>216.36</v>
      </c>
      <c r="T560" s="44">
        <f t="shared" si="326"/>
        <v>216.36</v>
      </c>
      <c r="U560" s="44">
        <f t="shared" si="326"/>
        <v>216.36</v>
      </c>
      <c r="V560" s="44">
        <f t="shared" si="326"/>
        <v>216.36</v>
      </c>
      <c r="W560" s="44">
        <f t="shared" si="326"/>
        <v>216.36</v>
      </c>
      <c r="X560" s="44">
        <f t="shared" si="326"/>
        <v>216.36</v>
      </c>
      <c r="Y560" s="44">
        <f t="shared" si="326"/>
        <v>216.36</v>
      </c>
      <c r="Z560" s="44">
        <f t="shared" si="326"/>
        <v>216.36</v>
      </c>
      <c r="AA560" s="44">
        <f t="shared" si="326"/>
        <v>216.36</v>
      </c>
    </row>
    <row r="561" spans="1:27" x14ac:dyDescent="0.2">
      <c r="A561" s="96" t="s">
        <v>1556</v>
      </c>
      <c r="B561" s="28" t="str">
        <f>"20"&amp;"."&amp;$B$640&amp;"."&amp;$B$641</f>
        <v>20.04.2024</v>
      </c>
      <c r="C561" s="88" t="s">
        <v>76</v>
      </c>
      <c r="D561" s="89">
        <f>ROUND(((D562+D563+D565+D564)/1000),5)</f>
        <v>1.92035</v>
      </c>
      <c r="E561" s="89">
        <f>ROUND(((E562+E563+E565+E564)/1000),5)</f>
        <v>1.8491500000000001</v>
      </c>
      <c r="F561" s="89">
        <f>ROUND(((F562+F563+F565+F564)/1000),5)</f>
        <v>1.8216399999999999</v>
      </c>
      <c r="G561" s="89">
        <f t="shared" ref="G561:AA561" si="327">ROUND(((G562+G563+G565+G564)/1000),5)</f>
        <v>1.7891900000000001</v>
      </c>
      <c r="H561" s="89">
        <f t="shared" si="327"/>
        <v>1.8201700000000001</v>
      </c>
      <c r="I561" s="89">
        <f t="shared" si="327"/>
        <v>1.8276600000000001</v>
      </c>
      <c r="J561" s="89">
        <f t="shared" si="327"/>
        <v>1.8313600000000001</v>
      </c>
      <c r="K561" s="89">
        <f t="shared" si="327"/>
        <v>1.9232199999999999</v>
      </c>
      <c r="L561" s="89">
        <f t="shared" si="327"/>
        <v>2.1746400000000001</v>
      </c>
      <c r="M561" s="89">
        <f t="shared" si="327"/>
        <v>2.2416100000000001</v>
      </c>
      <c r="N561" s="89">
        <f t="shared" si="327"/>
        <v>2.4333999999999998</v>
      </c>
      <c r="O561" s="89">
        <f t="shared" si="327"/>
        <v>2.6888899999999998</v>
      </c>
      <c r="P561" s="89">
        <f t="shared" si="327"/>
        <v>2.6246100000000001</v>
      </c>
      <c r="Q561" s="89">
        <f t="shared" si="327"/>
        <v>2.6202399999999999</v>
      </c>
      <c r="R561" s="89">
        <f t="shared" si="327"/>
        <v>2.5479500000000002</v>
      </c>
      <c r="S561" s="89">
        <f t="shared" si="327"/>
        <v>2.4947699999999999</v>
      </c>
      <c r="T561" s="89">
        <f t="shared" si="327"/>
        <v>2.4632000000000001</v>
      </c>
      <c r="U561" s="89">
        <f t="shared" si="327"/>
        <v>2.2297600000000002</v>
      </c>
      <c r="V561" s="89">
        <f t="shared" si="327"/>
        <v>2.2231900000000002</v>
      </c>
      <c r="W561" s="89">
        <f t="shared" si="327"/>
        <v>2.2480600000000002</v>
      </c>
      <c r="X561" s="89">
        <f t="shared" si="327"/>
        <v>2.2829000000000002</v>
      </c>
      <c r="Y561" s="89">
        <f t="shared" si="327"/>
        <v>2.2566899999999999</v>
      </c>
      <c r="Z561" s="89">
        <f t="shared" si="327"/>
        <v>1.98698</v>
      </c>
      <c r="AA561" s="89">
        <f t="shared" si="327"/>
        <v>1.9233499999999999</v>
      </c>
    </row>
    <row r="562" spans="1:27" ht="12.75" customHeight="1" outlineLevel="1" x14ac:dyDescent="0.2">
      <c r="A562" s="97" t="s">
        <v>1557</v>
      </c>
      <c r="B562" s="63" t="s">
        <v>242</v>
      </c>
      <c r="C562" s="43" t="s">
        <v>79</v>
      </c>
      <c r="D562" s="44">
        <v>1265.51</v>
      </c>
      <c r="E562" s="44">
        <v>1194.31</v>
      </c>
      <c r="F562" s="44">
        <v>1166.8</v>
      </c>
      <c r="G562" s="44">
        <v>1134.3499999999999</v>
      </c>
      <c r="H562" s="44">
        <v>1165.33</v>
      </c>
      <c r="I562" s="44">
        <v>1172.82</v>
      </c>
      <c r="J562" s="44">
        <v>1176.52</v>
      </c>
      <c r="K562" s="44">
        <v>1268.3800000000001</v>
      </c>
      <c r="L562" s="44">
        <v>1519.8</v>
      </c>
      <c r="M562" s="44">
        <v>1586.77</v>
      </c>
      <c r="N562" s="44">
        <v>1778.56</v>
      </c>
      <c r="O562" s="44">
        <v>2034.05</v>
      </c>
      <c r="P562" s="44">
        <v>1969.77</v>
      </c>
      <c r="Q562" s="44">
        <v>1965.4</v>
      </c>
      <c r="R562" s="44">
        <v>1893.11</v>
      </c>
      <c r="S562" s="44">
        <v>1839.93</v>
      </c>
      <c r="T562" s="44">
        <v>1808.36</v>
      </c>
      <c r="U562" s="44">
        <v>1574.92</v>
      </c>
      <c r="V562" s="44">
        <v>1568.35</v>
      </c>
      <c r="W562" s="44">
        <v>1593.22</v>
      </c>
      <c r="X562" s="44">
        <v>1628.06</v>
      </c>
      <c r="Y562" s="44">
        <v>1601.85</v>
      </c>
      <c r="Z562" s="44">
        <v>1332.14</v>
      </c>
      <c r="AA562" s="44">
        <v>1268.51</v>
      </c>
    </row>
    <row r="563" spans="1:27" ht="12.75" customHeight="1" outlineLevel="1" x14ac:dyDescent="0.2">
      <c r="A563" s="97" t="s">
        <v>1558</v>
      </c>
      <c r="B563" s="63" t="s">
        <v>90</v>
      </c>
      <c r="C563" s="43" t="s">
        <v>79</v>
      </c>
      <c r="D563" s="44">
        <f>$D$468</f>
        <v>434.18</v>
      </c>
      <c r="E563" s="44">
        <f t="shared" ref="E563:AA563" si="328">$D$468</f>
        <v>434.18</v>
      </c>
      <c r="F563" s="44">
        <f t="shared" si="328"/>
        <v>434.18</v>
      </c>
      <c r="G563" s="44">
        <f t="shared" si="328"/>
        <v>434.18</v>
      </c>
      <c r="H563" s="44">
        <f t="shared" si="328"/>
        <v>434.18</v>
      </c>
      <c r="I563" s="44">
        <f t="shared" si="328"/>
        <v>434.18</v>
      </c>
      <c r="J563" s="44">
        <f t="shared" si="328"/>
        <v>434.18</v>
      </c>
      <c r="K563" s="44">
        <f t="shared" si="328"/>
        <v>434.18</v>
      </c>
      <c r="L563" s="44">
        <f t="shared" si="328"/>
        <v>434.18</v>
      </c>
      <c r="M563" s="44">
        <f t="shared" si="328"/>
        <v>434.18</v>
      </c>
      <c r="N563" s="44">
        <f t="shared" si="328"/>
        <v>434.18</v>
      </c>
      <c r="O563" s="44">
        <f t="shared" si="328"/>
        <v>434.18</v>
      </c>
      <c r="P563" s="44">
        <f t="shared" si="328"/>
        <v>434.18</v>
      </c>
      <c r="Q563" s="44">
        <f t="shared" si="328"/>
        <v>434.18</v>
      </c>
      <c r="R563" s="44">
        <f t="shared" si="328"/>
        <v>434.18</v>
      </c>
      <c r="S563" s="44">
        <f t="shared" si="328"/>
        <v>434.18</v>
      </c>
      <c r="T563" s="44">
        <f t="shared" si="328"/>
        <v>434.18</v>
      </c>
      <c r="U563" s="44">
        <f t="shared" si="328"/>
        <v>434.18</v>
      </c>
      <c r="V563" s="44">
        <f t="shared" si="328"/>
        <v>434.18</v>
      </c>
      <c r="W563" s="44">
        <f t="shared" si="328"/>
        <v>434.18</v>
      </c>
      <c r="X563" s="44">
        <f t="shared" si="328"/>
        <v>434.18</v>
      </c>
      <c r="Y563" s="44">
        <f t="shared" si="328"/>
        <v>434.18</v>
      </c>
      <c r="Z563" s="44">
        <f t="shared" si="328"/>
        <v>434.18</v>
      </c>
      <c r="AA563" s="44">
        <f t="shared" si="328"/>
        <v>434.18</v>
      </c>
    </row>
    <row r="564" spans="1:27" ht="12.75" customHeight="1" outlineLevel="1" x14ac:dyDescent="0.2">
      <c r="A564" s="97" t="s">
        <v>1559</v>
      </c>
      <c r="B564" s="63" t="s">
        <v>83</v>
      </c>
      <c r="C564" s="43" t="s">
        <v>79</v>
      </c>
      <c r="D564" s="44">
        <v>4.3</v>
      </c>
      <c r="E564" s="44">
        <v>4.3</v>
      </c>
      <c r="F564" s="44">
        <v>4.3</v>
      </c>
      <c r="G564" s="44">
        <v>4.3</v>
      </c>
      <c r="H564" s="44">
        <v>4.3</v>
      </c>
      <c r="I564" s="44">
        <v>4.3</v>
      </c>
      <c r="J564" s="44">
        <v>4.3</v>
      </c>
      <c r="K564" s="44">
        <v>4.3</v>
      </c>
      <c r="L564" s="44">
        <v>4.3</v>
      </c>
      <c r="M564" s="44">
        <v>4.3</v>
      </c>
      <c r="N564" s="44">
        <v>4.3</v>
      </c>
      <c r="O564" s="44">
        <v>4.3</v>
      </c>
      <c r="P564" s="44">
        <v>4.3</v>
      </c>
      <c r="Q564" s="44">
        <v>4.3</v>
      </c>
      <c r="R564" s="44">
        <v>4.3</v>
      </c>
      <c r="S564" s="44">
        <v>4.3</v>
      </c>
      <c r="T564" s="44">
        <v>4.3</v>
      </c>
      <c r="U564" s="44">
        <v>4.3</v>
      </c>
      <c r="V564" s="44">
        <v>4.3</v>
      </c>
      <c r="W564" s="44">
        <v>4.3</v>
      </c>
      <c r="X564" s="44">
        <v>4.3</v>
      </c>
      <c r="Y564" s="44">
        <v>4.3</v>
      </c>
      <c r="Z564" s="44">
        <v>4.3</v>
      </c>
      <c r="AA564" s="44">
        <v>4.3</v>
      </c>
    </row>
    <row r="565" spans="1:27" ht="12.75" customHeight="1" outlineLevel="1" x14ac:dyDescent="0.2">
      <c r="A565" s="97" t="s">
        <v>1560</v>
      </c>
      <c r="B565" s="63" t="s">
        <v>81</v>
      </c>
      <c r="C565" s="43" t="s">
        <v>79</v>
      </c>
      <c r="D565" s="44">
        <f>$D$11</f>
        <v>216.36</v>
      </c>
      <c r="E565" s="44">
        <f t="shared" ref="E565:AA565" si="329">$D$11</f>
        <v>216.36</v>
      </c>
      <c r="F565" s="44">
        <f t="shared" si="329"/>
        <v>216.36</v>
      </c>
      <c r="G565" s="44">
        <f t="shared" si="329"/>
        <v>216.36</v>
      </c>
      <c r="H565" s="44">
        <f t="shared" si="329"/>
        <v>216.36</v>
      </c>
      <c r="I565" s="44">
        <f t="shared" si="329"/>
        <v>216.36</v>
      </c>
      <c r="J565" s="44">
        <f t="shared" si="329"/>
        <v>216.36</v>
      </c>
      <c r="K565" s="44">
        <f t="shared" si="329"/>
        <v>216.36</v>
      </c>
      <c r="L565" s="44">
        <f t="shared" si="329"/>
        <v>216.36</v>
      </c>
      <c r="M565" s="44">
        <f t="shared" si="329"/>
        <v>216.36</v>
      </c>
      <c r="N565" s="44">
        <f t="shared" si="329"/>
        <v>216.36</v>
      </c>
      <c r="O565" s="44">
        <f t="shared" si="329"/>
        <v>216.36</v>
      </c>
      <c r="P565" s="44">
        <f t="shared" si="329"/>
        <v>216.36</v>
      </c>
      <c r="Q565" s="44">
        <f t="shared" si="329"/>
        <v>216.36</v>
      </c>
      <c r="R565" s="44">
        <f>$D$11</f>
        <v>216.36</v>
      </c>
      <c r="S565" s="44">
        <f t="shared" si="329"/>
        <v>216.36</v>
      </c>
      <c r="T565" s="44">
        <f t="shared" si="329"/>
        <v>216.36</v>
      </c>
      <c r="U565" s="44">
        <f t="shared" si="329"/>
        <v>216.36</v>
      </c>
      <c r="V565" s="44">
        <f t="shared" si="329"/>
        <v>216.36</v>
      </c>
      <c r="W565" s="44">
        <f t="shared" si="329"/>
        <v>216.36</v>
      </c>
      <c r="X565" s="44">
        <f t="shared" si="329"/>
        <v>216.36</v>
      </c>
      <c r="Y565" s="44">
        <f t="shared" si="329"/>
        <v>216.36</v>
      </c>
      <c r="Z565" s="44">
        <f t="shared" si="329"/>
        <v>216.36</v>
      </c>
      <c r="AA565" s="44">
        <f t="shared" si="329"/>
        <v>216.36</v>
      </c>
    </row>
    <row r="566" spans="1:27" x14ac:dyDescent="0.2">
      <c r="A566" s="96" t="s">
        <v>1561</v>
      </c>
      <c r="B566" s="28" t="str">
        <f>"21"&amp;"."&amp;$B$640&amp;"."&amp;$B$641</f>
        <v>21.04.2024</v>
      </c>
      <c r="C566" s="88" t="s">
        <v>76</v>
      </c>
      <c r="D566" s="89">
        <f>ROUND(((D567+D568+D570+D569)/1000),5)</f>
        <v>1.8771</v>
      </c>
      <c r="E566" s="89">
        <f>ROUND(((E567+E568+E570+E569)/1000),5)</f>
        <v>1.8152200000000001</v>
      </c>
      <c r="F566" s="89">
        <f>ROUND(((F567+F568+F570+F569)/1000),5)</f>
        <v>1.7357899999999999</v>
      </c>
      <c r="G566" s="89">
        <f t="shared" ref="G566:AA566" si="330">ROUND(((G567+G568+G570+G569)/1000),5)</f>
        <v>1.72275</v>
      </c>
      <c r="H566" s="89">
        <f t="shared" si="330"/>
        <v>1.7264999999999999</v>
      </c>
      <c r="I566" s="89">
        <f t="shared" si="330"/>
        <v>1.75495</v>
      </c>
      <c r="J566" s="89">
        <f t="shared" si="330"/>
        <v>1.7165999999999999</v>
      </c>
      <c r="K566" s="89">
        <f t="shared" si="330"/>
        <v>1.8167599999999999</v>
      </c>
      <c r="L566" s="89">
        <f t="shared" si="330"/>
        <v>2.0025599999999999</v>
      </c>
      <c r="M566" s="89">
        <f t="shared" si="330"/>
        <v>2.19415</v>
      </c>
      <c r="N566" s="89">
        <f t="shared" si="330"/>
        <v>2.26423</v>
      </c>
      <c r="O566" s="89">
        <f t="shared" si="330"/>
        <v>2.2608799999999998</v>
      </c>
      <c r="P566" s="89">
        <f t="shared" si="330"/>
        <v>2.27597</v>
      </c>
      <c r="Q566" s="89">
        <f t="shared" si="330"/>
        <v>2.2789600000000001</v>
      </c>
      <c r="R566" s="89">
        <f t="shared" si="330"/>
        <v>2.2654899999999998</v>
      </c>
      <c r="S566" s="89">
        <f t="shared" si="330"/>
        <v>2.2199</v>
      </c>
      <c r="T566" s="89">
        <f t="shared" si="330"/>
        <v>2.2248999999999999</v>
      </c>
      <c r="U566" s="89">
        <f t="shared" si="330"/>
        <v>2.2427999999999999</v>
      </c>
      <c r="V566" s="89">
        <f t="shared" si="330"/>
        <v>2.2681</v>
      </c>
      <c r="W566" s="89">
        <f t="shared" si="330"/>
        <v>2.4057499999999998</v>
      </c>
      <c r="X566" s="89">
        <f t="shared" si="330"/>
        <v>2.5058099999999999</v>
      </c>
      <c r="Y566" s="89">
        <f t="shared" si="330"/>
        <v>2.2999700000000001</v>
      </c>
      <c r="Z566" s="89">
        <f t="shared" si="330"/>
        <v>1.99569</v>
      </c>
      <c r="AA566" s="89">
        <f t="shared" si="330"/>
        <v>1.8807400000000001</v>
      </c>
    </row>
    <row r="567" spans="1:27" ht="12.75" customHeight="1" outlineLevel="1" x14ac:dyDescent="0.2">
      <c r="A567" s="97" t="s">
        <v>1562</v>
      </c>
      <c r="B567" s="63" t="s">
        <v>242</v>
      </c>
      <c r="C567" s="43" t="s">
        <v>79</v>
      </c>
      <c r="D567" s="44">
        <v>1222.26</v>
      </c>
      <c r="E567" s="44">
        <v>1160.3800000000001</v>
      </c>
      <c r="F567" s="44">
        <v>1080.95</v>
      </c>
      <c r="G567" s="44">
        <v>1067.9100000000001</v>
      </c>
      <c r="H567" s="44">
        <v>1071.6600000000001</v>
      </c>
      <c r="I567" s="44">
        <v>1100.1099999999999</v>
      </c>
      <c r="J567" s="44">
        <v>1061.76</v>
      </c>
      <c r="K567" s="44">
        <v>1161.92</v>
      </c>
      <c r="L567" s="44">
        <v>1347.72</v>
      </c>
      <c r="M567" s="44">
        <v>1539.31</v>
      </c>
      <c r="N567" s="44">
        <v>1609.39</v>
      </c>
      <c r="O567" s="44">
        <v>1606.04</v>
      </c>
      <c r="P567" s="44">
        <v>1621.13</v>
      </c>
      <c r="Q567" s="44">
        <v>1624.12</v>
      </c>
      <c r="R567" s="44">
        <v>1610.65</v>
      </c>
      <c r="S567" s="44">
        <v>1565.06</v>
      </c>
      <c r="T567" s="44">
        <v>1570.06</v>
      </c>
      <c r="U567" s="44">
        <v>1587.96</v>
      </c>
      <c r="V567" s="44">
        <v>1613.26</v>
      </c>
      <c r="W567" s="44">
        <v>1750.91</v>
      </c>
      <c r="X567" s="44">
        <v>1850.97</v>
      </c>
      <c r="Y567" s="44">
        <v>1645.13</v>
      </c>
      <c r="Z567" s="44">
        <v>1340.85</v>
      </c>
      <c r="AA567" s="44">
        <v>1225.9000000000001</v>
      </c>
    </row>
    <row r="568" spans="1:27" ht="12.75" customHeight="1" outlineLevel="1" x14ac:dyDescent="0.2">
      <c r="A568" s="97" t="s">
        <v>1563</v>
      </c>
      <c r="B568" s="63" t="s">
        <v>90</v>
      </c>
      <c r="C568" s="43" t="s">
        <v>79</v>
      </c>
      <c r="D568" s="44">
        <f>$D$468</f>
        <v>434.18</v>
      </c>
      <c r="E568" s="44">
        <f t="shared" ref="E568:AA568" si="331">$D$468</f>
        <v>434.18</v>
      </c>
      <c r="F568" s="44">
        <f t="shared" si="331"/>
        <v>434.18</v>
      </c>
      <c r="G568" s="44">
        <f t="shared" si="331"/>
        <v>434.18</v>
      </c>
      <c r="H568" s="44">
        <f t="shared" si="331"/>
        <v>434.18</v>
      </c>
      <c r="I568" s="44">
        <f t="shared" si="331"/>
        <v>434.18</v>
      </c>
      <c r="J568" s="44">
        <f t="shared" si="331"/>
        <v>434.18</v>
      </c>
      <c r="K568" s="44">
        <f t="shared" si="331"/>
        <v>434.18</v>
      </c>
      <c r="L568" s="44">
        <f t="shared" si="331"/>
        <v>434.18</v>
      </c>
      <c r="M568" s="44">
        <f t="shared" si="331"/>
        <v>434.18</v>
      </c>
      <c r="N568" s="44">
        <f t="shared" si="331"/>
        <v>434.18</v>
      </c>
      <c r="O568" s="44">
        <f t="shared" si="331"/>
        <v>434.18</v>
      </c>
      <c r="P568" s="44">
        <f t="shared" si="331"/>
        <v>434.18</v>
      </c>
      <c r="Q568" s="44">
        <f t="shared" si="331"/>
        <v>434.18</v>
      </c>
      <c r="R568" s="44">
        <f t="shared" si="331"/>
        <v>434.18</v>
      </c>
      <c r="S568" s="44">
        <f t="shared" si="331"/>
        <v>434.18</v>
      </c>
      <c r="T568" s="44">
        <f t="shared" si="331"/>
        <v>434.18</v>
      </c>
      <c r="U568" s="44">
        <f t="shared" si="331"/>
        <v>434.18</v>
      </c>
      <c r="V568" s="44">
        <f t="shared" si="331"/>
        <v>434.18</v>
      </c>
      <c r="W568" s="44">
        <f t="shared" si="331"/>
        <v>434.18</v>
      </c>
      <c r="X568" s="44">
        <f t="shared" si="331"/>
        <v>434.18</v>
      </c>
      <c r="Y568" s="44">
        <f t="shared" si="331"/>
        <v>434.18</v>
      </c>
      <c r="Z568" s="44">
        <f t="shared" si="331"/>
        <v>434.18</v>
      </c>
      <c r="AA568" s="44">
        <f t="shared" si="331"/>
        <v>434.18</v>
      </c>
    </row>
    <row r="569" spans="1:27" ht="12.75" customHeight="1" outlineLevel="1" x14ac:dyDescent="0.2">
      <c r="A569" s="97" t="s">
        <v>1564</v>
      </c>
      <c r="B569" s="63" t="s">
        <v>83</v>
      </c>
      <c r="C569" s="43" t="s">
        <v>79</v>
      </c>
      <c r="D569" s="44">
        <v>4.3</v>
      </c>
      <c r="E569" s="44">
        <v>4.3</v>
      </c>
      <c r="F569" s="44">
        <v>4.3</v>
      </c>
      <c r="G569" s="44">
        <v>4.3</v>
      </c>
      <c r="H569" s="44">
        <v>4.3</v>
      </c>
      <c r="I569" s="44">
        <v>4.3</v>
      </c>
      <c r="J569" s="44">
        <v>4.3</v>
      </c>
      <c r="K569" s="44">
        <v>4.3</v>
      </c>
      <c r="L569" s="44">
        <v>4.3</v>
      </c>
      <c r="M569" s="44">
        <v>4.3</v>
      </c>
      <c r="N569" s="44">
        <v>4.3</v>
      </c>
      <c r="O569" s="44">
        <v>4.3</v>
      </c>
      <c r="P569" s="44">
        <v>4.3</v>
      </c>
      <c r="Q569" s="44">
        <v>4.3</v>
      </c>
      <c r="R569" s="44">
        <v>4.3</v>
      </c>
      <c r="S569" s="44">
        <v>4.3</v>
      </c>
      <c r="T569" s="44">
        <v>4.3</v>
      </c>
      <c r="U569" s="44">
        <v>4.3</v>
      </c>
      <c r="V569" s="44">
        <v>4.3</v>
      </c>
      <c r="W569" s="44">
        <v>4.3</v>
      </c>
      <c r="X569" s="44">
        <v>4.3</v>
      </c>
      <c r="Y569" s="44">
        <v>4.3</v>
      </c>
      <c r="Z569" s="44">
        <v>4.3</v>
      </c>
      <c r="AA569" s="44">
        <v>4.3</v>
      </c>
    </row>
    <row r="570" spans="1:27" ht="12.75" customHeight="1" outlineLevel="1" x14ac:dyDescent="0.2">
      <c r="A570" s="97" t="s">
        <v>1565</v>
      </c>
      <c r="B570" s="63" t="s">
        <v>81</v>
      </c>
      <c r="C570" s="43" t="s">
        <v>79</v>
      </c>
      <c r="D570" s="44">
        <f>$D$11</f>
        <v>216.36</v>
      </c>
      <c r="E570" s="44">
        <f t="shared" ref="E570:AA570" si="332">$D$11</f>
        <v>216.36</v>
      </c>
      <c r="F570" s="44">
        <f t="shared" si="332"/>
        <v>216.36</v>
      </c>
      <c r="G570" s="44">
        <f t="shared" si="332"/>
        <v>216.36</v>
      </c>
      <c r="H570" s="44">
        <f t="shared" si="332"/>
        <v>216.36</v>
      </c>
      <c r="I570" s="44">
        <f t="shared" si="332"/>
        <v>216.36</v>
      </c>
      <c r="J570" s="44">
        <f t="shared" si="332"/>
        <v>216.36</v>
      </c>
      <c r="K570" s="44">
        <f t="shared" si="332"/>
        <v>216.36</v>
      </c>
      <c r="L570" s="44">
        <f t="shared" si="332"/>
        <v>216.36</v>
      </c>
      <c r="M570" s="44">
        <f t="shared" si="332"/>
        <v>216.36</v>
      </c>
      <c r="N570" s="44">
        <f t="shared" si="332"/>
        <v>216.36</v>
      </c>
      <c r="O570" s="44">
        <f t="shared" si="332"/>
        <v>216.36</v>
      </c>
      <c r="P570" s="44">
        <f t="shared" si="332"/>
        <v>216.36</v>
      </c>
      <c r="Q570" s="44">
        <f t="shared" si="332"/>
        <v>216.36</v>
      </c>
      <c r="R570" s="44">
        <f>$D$11</f>
        <v>216.36</v>
      </c>
      <c r="S570" s="44">
        <f t="shared" si="332"/>
        <v>216.36</v>
      </c>
      <c r="T570" s="44">
        <f t="shared" si="332"/>
        <v>216.36</v>
      </c>
      <c r="U570" s="44">
        <f t="shared" si="332"/>
        <v>216.36</v>
      </c>
      <c r="V570" s="44">
        <f t="shared" si="332"/>
        <v>216.36</v>
      </c>
      <c r="W570" s="44">
        <f t="shared" si="332"/>
        <v>216.36</v>
      </c>
      <c r="X570" s="44">
        <f t="shared" si="332"/>
        <v>216.36</v>
      </c>
      <c r="Y570" s="44">
        <f t="shared" si="332"/>
        <v>216.36</v>
      </c>
      <c r="Z570" s="44">
        <f t="shared" si="332"/>
        <v>216.36</v>
      </c>
      <c r="AA570" s="44">
        <f t="shared" si="332"/>
        <v>216.36</v>
      </c>
    </row>
    <row r="571" spans="1:27" x14ac:dyDescent="0.2">
      <c r="A571" s="96" t="s">
        <v>1566</v>
      </c>
      <c r="B571" s="28" t="str">
        <f>"22"&amp;"."&amp;$B$640&amp;"."&amp;$B$641</f>
        <v>22.04.2024</v>
      </c>
      <c r="C571" s="88" t="s">
        <v>76</v>
      </c>
      <c r="D571" s="89">
        <f>ROUND(((D572+D573+D575+D574)/1000),5)</f>
        <v>1.8165</v>
      </c>
      <c r="E571" s="89">
        <f>ROUND(((E572+E573+E575+E574)/1000),5)</f>
        <v>1.7214700000000001</v>
      </c>
      <c r="F571" s="89">
        <f>ROUND(((F572+F573+F575+F574)/1000),5)</f>
        <v>1.65767</v>
      </c>
      <c r="G571" s="89">
        <f t="shared" ref="G571:AA571" si="333">ROUND(((G572+G573+G575+G574)/1000),5)</f>
        <v>1.6456200000000001</v>
      </c>
      <c r="H571" s="89">
        <f t="shared" si="333"/>
        <v>1.6709700000000001</v>
      </c>
      <c r="I571" s="89">
        <f t="shared" si="333"/>
        <v>1.8130999999999999</v>
      </c>
      <c r="J571" s="89">
        <f t="shared" si="333"/>
        <v>1.9133100000000001</v>
      </c>
      <c r="K571" s="89">
        <f t="shared" si="333"/>
        <v>2.2004100000000002</v>
      </c>
      <c r="L571" s="89">
        <f t="shared" si="333"/>
        <v>2.4320300000000001</v>
      </c>
      <c r="M571" s="89">
        <f t="shared" si="333"/>
        <v>2.6653899999999999</v>
      </c>
      <c r="N571" s="89">
        <f t="shared" si="333"/>
        <v>2.69231</v>
      </c>
      <c r="O571" s="89">
        <f t="shared" si="333"/>
        <v>2.7439200000000001</v>
      </c>
      <c r="P571" s="89">
        <f t="shared" si="333"/>
        <v>2.7259099999999998</v>
      </c>
      <c r="Q571" s="89">
        <f t="shared" si="333"/>
        <v>2.73882</v>
      </c>
      <c r="R571" s="89">
        <f t="shared" si="333"/>
        <v>2.7121599999999999</v>
      </c>
      <c r="S571" s="89">
        <f t="shared" si="333"/>
        <v>2.7000600000000001</v>
      </c>
      <c r="T571" s="89">
        <f t="shared" si="333"/>
        <v>2.6970800000000001</v>
      </c>
      <c r="U571" s="89">
        <f t="shared" si="333"/>
        <v>2.4943300000000002</v>
      </c>
      <c r="V571" s="89">
        <f t="shared" si="333"/>
        <v>2.3367300000000002</v>
      </c>
      <c r="W571" s="89">
        <f t="shared" si="333"/>
        <v>2.49634</v>
      </c>
      <c r="X571" s="89">
        <f t="shared" si="333"/>
        <v>2.65022</v>
      </c>
      <c r="Y571" s="89">
        <f t="shared" si="333"/>
        <v>2.3900700000000001</v>
      </c>
      <c r="Z571" s="89">
        <f t="shared" si="333"/>
        <v>2.19977</v>
      </c>
      <c r="AA571" s="89">
        <f t="shared" si="333"/>
        <v>1.9422900000000001</v>
      </c>
    </row>
    <row r="572" spans="1:27" ht="12.75" customHeight="1" outlineLevel="1" x14ac:dyDescent="0.2">
      <c r="A572" s="97" t="s">
        <v>1567</v>
      </c>
      <c r="B572" s="63" t="s">
        <v>242</v>
      </c>
      <c r="C572" s="43" t="s">
        <v>79</v>
      </c>
      <c r="D572" s="44">
        <v>1161.6600000000001</v>
      </c>
      <c r="E572" s="44">
        <v>1066.6300000000001</v>
      </c>
      <c r="F572" s="44">
        <v>1002.83</v>
      </c>
      <c r="G572" s="44">
        <v>990.78</v>
      </c>
      <c r="H572" s="44">
        <v>1016.13</v>
      </c>
      <c r="I572" s="44">
        <v>1158.26</v>
      </c>
      <c r="J572" s="44">
        <v>1258.47</v>
      </c>
      <c r="K572" s="44">
        <v>1545.57</v>
      </c>
      <c r="L572" s="44">
        <v>1777.19</v>
      </c>
      <c r="M572" s="44">
        <v>2010.55</v>
      </c>
      <c r="N572" s="44">
        <v>2037.47</v>
      </c>
      <c r="O572" s="44">
        <v>2089.08</v>
      </c>
      <c r="P572" s="44">
        <v>2071.0700000000002</v>
      </c>
      <c r="Q572" s="44">
        <v>2083.98</v>
      </c>
      <c r="R572" s="44">
        <v>2057.3200000000002</v>
      </c>
      <c r="S572" s="44">
        <v>2045.22</v>
      </c>
      <c r="T572" s="44">
        <v>2042.24</v>
      </c>
      <c r="U572" s="44">
        <v>1839.49</v>
      </c>
      <c r="V572" s="44">
        <v>1681.89</v>
      </c>
      <c r="W572" s="44">
        <v>1841.5</v>
      </c>
      <c r="X572" s="44">
        <v>1995.38</v>
      </c>
      <c r="Y572" s="44">
        <v>1735.23</v>
      </c>
      <c r="Z572" s="44">
        <v>1544.93</v>
      </c>
      <c r="AA572" s="44">
        <v>1287.45</v>
      </c>
    </row>
    <row r="573" spans="1:27" ht="12.75" customHeight="1" outlineLevel="1" x14ac:dyDescent="0.2">
      <c r="A573" s="97" t="s">
        <v>1568</v>
      </c>
      <c r="B573" s="63" t="s">
        <v>90</v>
      </c>
      <c r="C573" s="43" t="s">
        <v>79</v>
      </c>
      <c r="D573" s="44">
        <f>$D$468</f>
        <v>434.18</v>
      </c>
      <c r="E573" s="44">
        <f t="shared" ref="E573:AA573" si="334">$D$468</f>
        <v>434.18</v>
      </c>
      <c r="F573" s="44">
        <f t="shared" si="334"/>
        <v>434.18</v>
      </c>
      <c r="G573" s="44">
        <f t="shared" si="334"/>
        <v>434.18</v>
      </c>
      <c r="H573" s="44">
        <f t="shared" si="334"/>
        <v>434.18</v>
      </c>
      <c r="I573" s="44">
        <f t="shared" si="334"/>
        <v>434.18</v>
      </c>
      <c r="J573" s="44">
        <f t="shared" si="334"/>
        <v>434.18</v>
      </c>
      <c r="K573" s="44">
        <f t="shared" si="334"/>
        <v>434.18</v>
      </c>
      <c r="L573" s="44">
        <f t="shared" si="334"/>
        <v>434.18</v>
      </c>
      <c r="M573" s="44">
        <f t="shared" si="334"/>
        <v>434.18</v>
      </c>
      <c r="N573" s="44">
        <f t="shared" si="334"/>
        <v>434.18</v>
      </c>
      <c r="O573" s="44">
        <f t="shared" si="334"/>
        <v>434.18</v>
      </c>
      <c r="P573" s="44">
        <f t="shared" si="334"/>
        <v>434.18</v>
      </c>
      <c r="Q573" s="44">
        <f t="shared" si="334"/>
        <v>434.18</v>
      </c>
      <c r="R573" s="44">
        <f t="shared" si="334"/>
        <v>434.18</v>
      </c>
      <c r="S573" s="44">
        <f t="shared" si="334"/>
        <v>434.18</v>
      </c>
      <c r="T573" s="44">
        <f t="shared" si="334"/>
        <v>434.18</v>
      </c>
      <c r="U573" s="44">
        <f t="shared" si="334"/>
        <v>434.18</v>
      </c>
      <c r="V573" s="44">
        <f t="shared" si="334"/>
        <v>434.18</v>
      </c>
      <c r="W573" s="44">
        <f t="shared" si="334"/>
        <v>434.18</v>
      </c>
      <c r="X573" s="44">
        <f t="shared" si="334"/>
        <v>434.18</v>
      </c>
      <c r="Y573" s="44">
        <f t="shared" si="334"/>
        <v>434.18</v>
      </c>
      <c r="Z573" s="44">
        <f t="shared" si="334"/>
        <v>434.18</v>
      </c>
      <c r="AA573" s="44">
        <f t="shared" si="334"/>
        <v>434.18</v>
      </c>
    </row>
    <row r="574" spans="1:27" ht="12.75" customHeight="1" outlineLevel="1" x14ac:dyDescent="0.2">
      <c r="A574" s="97" t="s">
        <v>1569</v>
      </c>
      <c r="B574" s="63" t="s">
        <v>83</v>
      </c>
      <c r="C574" s="43" t="s">
        <v>79</v>
      </c>
      <c r="D574" s="44">
        <v>4.3</v>
      </c>
      <c r="E574" s="44">
        <v>4.3</v>
      </c>
      <c r="F574" s="44">
        <v>4.3</v>
      </c>
      <c r="G574" s="44">
        <v>4.3</v>
      </c>
      <c r="H574" s="44">
        <v>4.3</v>
      </c>
      <c r="I574" s="44">
        <v>4.3</v>
      </c>
      <c r="J574" s="44">
        <v>4.3</v>
      </c>
      <c r="K574" s="44">
        <v>4.3</v>
      </c>
      <c r="L574" s="44">
        <v>4.3</v>
      </c>
      <c r="M574" s="44">
        <v>4.3</v>
      </c>
      <c r="N574" s="44">
        <v>4.3</v>
      </c>
      <c r="O574" s="44">
        <v>4.3</v>
      </c>
      <c r="P574" s="44">
        <v>4.3</v>
      </c>
      <c r="Q574" s="44">
        <v>4.3</v>
      </c>
      <c r="R574" s="44">
        <v>4.3</v>
      </c>
      <c r="S574" s="44">
        <v>4.3</v>
      </c>
      <c r="T574" s="44">
        <v>4.3</v>
      </c>
      <c r="U574" s="44">
        <v>4.3</v>
      </c>
      <c r="V574" s="44">
        <v>4.3</v>
      </c>
      <c r="W574" s="44">
        <v>4.3</v>
      </c>
      <c r="X574" s="44">
        <v>4.3</v>
      </c>
      <c r="Y574" s="44">
        <v>4.3</v>
      </c>
      <c r="Z574" s="44">
        <v>4.3</v>
      </c>
      <c r="AA574" s="44">
        <v>4.3</v>
      </c>
    </row>
    <row r="575" spans="1:27" ht="12.75" customHeight="1" outlineLevel="1" x14ac:dyDescent="0.2">
      <c r="A575" s="97" t="s">
        <v>1570</v>
      </c>
      <c r="B575" s="63" t="s">
        <v>81</v>
      </c>
      <c r="C575" s="43" t="s">
        <v>79</v>
      </c>
      <c r="D575" s="44">
        <f>$D$11</f>
        <v>216.36</v>
      </c>
      <c r="E575" s="44">
        <f t="shared" ref="E575:AA575" si="335">$D$11</f>
        <v>216.36</v>
      </c>
      <c r="F575" s="44">
        <f t="shared" si="335"/>
        <v>216.36</v>
      </c>
      <c r="G575" s="44">
        <f t="shared" si="335"/>
        <v>216.36</v>
      </c>
      <c r="H575" s="44">
        <f t="shared" si="335"/>
        <v>216.36</v>
      </c>
      <c r="I575" s="44">
        <f t="shared" si="335"/>
        <v>216.36</v>
      </c>
      <c r="J575" s="44">
        <f t="shared" si="335"/>
        <v>216.36</v>
      </c>
      <c r="K575" s="44">
        <f t="shared" si="335"/>
        <v>216.36</v>
      </c>
      <c r="L575" s="44">
        <f t="shared" si="335"/>
        <v>216.36</v>
      </c>
      <c r="M575" s="44">
        <f t="shared" si="335"/>
        <v>216.36</v>
      </c>
      <c r="N575" s="44">
        <f t="shared" si="335"/>
        <v>216.36</v>
      </c>
      <c r="O575" s="44">
        <f t="shared" si="335"/>
        <v>216.36</v>
      </c>
      <c r="P575" s="44">
        <f t="shared" si="335"/>
        <v>216.36</v>
      </c>
      <c r="Q575" s="44">
        <f t="shared" si="335"/>
        <v>216.36</v>
      </c>
      <c r="R575" s="44">
        <f>$D$11</f>
        <v>216.36</v>
      </c>
      <c r="S575" s="44">
        <f t="shared" si="335"/>
        <v>216.36</v>
      </c>
      <c r="T575" s="44">
        <f t="shared" si="335"/>
        <v>216.36</v>
      </c>
      <c r="U575" s="44">
        <f t="shared" si="335"/>
        <v>216.36</v>
      </c>
      <c r="V575" s="44">
        <f t="shared" si="335"/>
        <v>216.36</v>
      </c>
      <c r="W575" s="44">
        <f t="shared" si="335"/>
        <v>216.36</v>
      </c>
      <c r="X575" s="44">
        <f t="shared" si="335"/>
        <v>216.36</v>
      </c>
      <c r="Y575" s="44">
        <f t="shared" si="335"/>
        <v>216.36</v>
      </c>
      <c r="Z575" s="44">
        <f t="shared" si="335"/>
        <v>216.36</v>
      </c>
      <c r="AA575" s="44">
        <f t="shared" si="335"/>
        <v>216.36</v>
      </c>
    </row>
    <row r="576" spans="1:27" x14ac:dyDescent="0.2">
      <c r="A576" s="96" t="s">
        <v>1571</v>
      </c>
      <c r="B576" s="28" t="str">
        <f>"23"&amp;"."&amp;$B$640&amp;"."&amp;$B$641</f>
        <v>23.04.2024</v>
      </c>
      <c r="C576" s="88" t="s">
        <v>76</v>
      </c>
      <c r="D576" s="89">
        <f>ROUND(((D577+D578+D580+D579)/1000),5)</f>
        <v>1.8596999999999999</v>
      </c>
      <c r="E576" s="89">
        <f>ROUND(((E577+E578+E580+E579)/1000),5)</f>
        <v>1.7435</v>
      </c>
      <c r="F576" s="89">
        <f>ROUND(((F577+F578+F580+F579)/1000),5)</f>
        <v>1.66954</v>
      </c>
      <c r="G576" s="89">
        <f t="shared" ref="G576:AA576" si="336">ROUND(((G577+G578+G580+G579)/1000),5)</f>
        <v>1.67625</v>
      </c>
      <c r="H576" s="89">
        <f t="shared" si="336"/>
        <v>1.7904100000000001</v>
      </c>
      <c r="I576" s="89">
        <f t="shared" si="336"/>
        <v>1.85921</v>
      </c>
      <c r="J576" s="89">
        <f t="shared" si="336"/>
        <v>1.96539</v>
      </c>
      <c r="K576" s="89">
        <f t="shared" si="336"/>
        <v>2.1947399999999999</v>
      </c>
      <c r="L576" s="89">
        <f t="shared" si="336"/>
        <v>2.39073</v>
      </c>
      <c r="M576" s="89">
        <f t="shared" si="336"/>
        <v>2.6090200000000001</v>
      </c>
      <c r="N576" s="89">
        <f t="shared" si="336"/>
        <v>2.6719300000000001</v>
      </c>
      <c r="O576" s="89">
        <f t="shared" si="336"/>
        <v>2.58473</v>
      </c>
      <c r="P576" s="89">
        <f t="shared" si="336"/>
        <v>2.4603799999999998</v>
      </c>
      <c r="Q576" s="89">
        <f t="shared" si="336"/>
        <v>2.6316099999999998</v>
      </c>
      <c r="R576" s="89">
        <f t="shared" si="336"/>
        <v>2.60344</v>
      </c>
      <c r="S576" s="89">
        <f t="shared" si="336"/>
        <v>2.54311</v>
      </c>
      <c r="T576" s="89">
        <f t="shared" si="336"/>
        <v>2.53999</v>
      </c>
      <c r="U576" s="89">
        <f t="shared" si="336"/>
        <v>2.4408300000000001</v>
      </c>
      <c r="V576" s="89">
        <f t="shared" si="336"/>
        <v>2.5002300000000002</v>
      </c>
      <c r="W576" s="89">
        <f t="shared" si="336"/>
        <v>2.5848499999999999</v>
      </c>
      <c r="X576" s="89">
        <f t="shared" si="336"/>
        <v>2.4743499999999998</v>
      </c>
      <c r="Y576" s="89">
        <f t="shared" si="336"/>
        <v>2.3319899999999998</v>
      </c>
      <c r="Z576" s="89">
        <f t="shared" si="336"/>
        <v>2.1718000000000002</v>
      </c>
      <c r="AA576" s="89">
        <f t="shared" si="336"/>
        <v>1.9314</v>
      </c>
    </row>
    <row r="577" spans="1:27" ht="12.75" customHeight="1" outlineLevel="1" x14ac:dyDescent="0.2">
      <c r="A577" s="97" t="s">
        <v>1572</v>
      </c>
      <c r="B577" s="63" t="s">
        <v>242</v>
      </c>
      <c r="C577" s="43" t="s">
        <v>79</v>
      </c>
      <c r="D577" s="44">
        <v>1204.8599999999999</v>
      </c>
      <c r="E577" s="44">
        <v>1088.6600000000001</v>
      </c>
      <c r="F577" s="44">
        <v>1014.7</v>
      </c>
      <c r="G577" s="44">
        <v>1021.41</v>
      </c>
      <c r="H577" s="44">
        <v>1135.57</v>
      </c>
      <c r="I577" s="44">
        <v>1204.3699999999999</v>
      </c>
      <c r="J577" s="44">
        <v>1310.55</v>
      </c>
      <c r="K577" s="44">
        <v>1539.9</v>
      </c>
      <c r="L577" s="44">
        <v>1735.89</v>
      </c>
      <c r="M577" s="44">
        <v>1954.18</v>
      </c>
      <c r="N577" s="44">
        <v>2017.09</v>
      </c>
      <c r="O577" s="44">
        <v>1929.89</v>
      </c>
      <c r="P577" s="44">
        <v>1805.54</v>
      </c>
      <c r="Q577" s="44">
        <v>1976.77</v>
      </c>
      <c r="R577" s="44">
        <v>1948.6</v>
      </c>
      <c r="S577" s="44">
        <v>1888.27</v>
      </c>
      <c r="T577" s="44">
        <v>1885.15</v>
      </c>
      <c r="U577" s="44">
        <v>1785.99</v>
      </c>
      <c r="V577" s="44">
        <v>1845.39</v>
      </c>
      <c r="W577" s="44">
        <v>1930.01</v>
      </c>
      <c r="X577" s="44">
        <v>1819.51</v>
      </c>
      <c r="Y577" s="44">
        <v>1677.15</v>
      </c>
      <c r="Z577" s="44">
        <v>1516.96</v>
      </c>
      <c r="AA577" s="44">
        <v>1276.56</v>
      </c>
    </row>
    <row r="578" spans="1:27" ht="12.75" customHeight="1" outlineLevel="1" x14ac:dyDescent="0.2">
      <c r="A578" s="97" t="s">
        <v>1573</v>
      </c>
      <c r="B578" s="63" t="s">
        <v>90</v>
      </c>
      <c r="C578" s="43" t="s">
        <v>79</v>
      </c>
      <c r="D578" s="44">
        <f>$D$468</f>
        <v>434.18</v>
      </c>
      <c r="E578" s="44">
        <f t="shared" ref="E578:AA578" si="337">$D$468</f>
        <v>434.18</v>
      </c>
      <c r="F578" s="44">
        <f t="shared" si="337"/>
        <v>434.18</v>
      </c>
      <c r="G578" s="44">
        <f t="shared" si="337"/>
        <v>434.18</v>
      </c>
      <c r="H578" s="44">
        <f t="shared" si="337"/>
        <v>434.18</v>
      </c>
      <c r="I578" s="44">
        <f t="shared" si="337"/>
        <v>434.18</v>
      </c>
      <c r="J578" s="44">
        <f t="shared" si="337"/>
        <v>434.18</v>
      </c>
      <c r="K578" s="44">
        <f t="shared" si="337"/>
        <v>434.18</v>
      </c>
      <c r="L578" s="44">
        <f t="shared" si="337"/>
        <v>434.18</v>
      </c>
      <c r="M578" s="44">
        <f t="shared" si="337"/>
        <v>434.18</v>
      </c>
      <c r="N578" s="44">
        <f t="shared" si="337"/>
        <v>434.18</v>
      </c>
      <c r="O578" s="44">
        <f t="shared" si="337"/>
        <v>434.18</v>
      </c>
      <c r="P578" s="44">
        <f t="shared" si="337"/>
        <v>434.18</v>
      </c>
      <c r="Q578" s="44">
        <f t="shared" si="337"/>
        <v>434.18</v>
      </c>
      <c r="R578" s="44">
        <f t="shared" si="337"/>
        <v>434.18</v>
      </c>
      <c r="S578" s="44">
        <f t="shared" si="337"/>
        <v>434.18</v>
      </c>
      <c r="T578" s="44">
        <f t="shared" si="337"/>
        <v>434.18</v>
      </c>
      <c r="U578" s="44">
        <f t="shared" si="337"/>
        <v>434.18</v>
      </c>
      <c r="V578" s="44">
        <f t="shared" si="337"/>
        <v>434.18</v>
      </c>
      <c r="W578" s="44">
        <f t="shared" si="337"/>
        <v>434.18</v>
      </c>
      <c r="X578" s="44">
        <f t="shared" si="337"/>
        <v>434.18</v>
      </c>
      <c r="Y578" s="44">
        <f t="shared" si="337"/>
        <v>434.18</v>
      </c>
      <c r="Z578" s="44">
        <f t="shared" si="337"/>
        <v>434.18</v>
      </c>
      <c r="AA578" s="44">
        <f t="shared" si="337"/>
        <v>434.18</v>
      </c>
    </row>
    <row r="579" spans="1:27" ht="12.75" customHeight="1" outlineLevel="1" x14ac:dyDescent="0.2">
      <c r="A579" s="97" t="s">
        <v>1574</v>
      </c>
      <c r="B579" s="63" t="s">
        <v>83</v>
      </c>
      <c r="C579" s="43" t="s">
        <v>79</v>
      </c>
      <c r="D579" s="44">
        <v>4.3</v>
      </c>
      <c r="E579" s="44">
        <v>4.3</v>
      </c>
      <c r="F579" s="44">
        <v>4.3</v>
      </c>
      <c r="G579" s="44">
        <v>4.3</v>
      </c>
      <c r="H579" s="44">
        <v>4.3</v>
      </c>
      <c r="I579" s="44">
        <v>4.3</v>
      </c>
      <c r="J579" s="44">
        <v>4.3</v>
      </c>
      <c r="K579" s="44">
        <v>4.3</v>
      </c>
      <c r="L579" s="44">
        <v>4.3</v>
      </c>
      <c r="M579" s="44">
        <v>4.3</v>
      </c>
      <c r="N579" s="44">
        <v>4.3</v>
      </c>
      <c r="O579" s="44">
        <v>4.3</v>
      </c>
      <c r="P579" s="44">
        <v>4.3</v>
      </c>
      <c r="Q579" s="44">
        <v>4.3</v>
      </c>
      <c r="R579" s="44">
        <v>4.3</v>
      </c>
      <c r="S579" s="44">
        <v>4.3</v>
      </c>
      <c r="T579" s="44">
        <v>4.3</v>
      </c>
      <c r="U579" s="44">
        <v>4.3</v>
      </c>
      <c r="V579" s="44">
        <v>4.3</v>
      </c>
      <c r="W579" s="44">
        <v>4.3</v>
      </c>
      <c r="X579" s="44">
        <v>4.3</v>
      </c>
      <c r="Y579" s="44">
        <v>4.3</v>
      </c>
      <c r="Z579" s="44">
        <v>4.3</v>
      </c>
      <c r="AA579" s="44">
        <v>4.3</v>
      </c>
    </row>
    <row r="580" spans="1:27" ht="12.75" customHeight="1" outlineLevel="1" x14ac:dyDescent="0.2">
      <c r="A580" s="97" t="s">
        <v>1575</v>
      </c>
      <c r="B580" s="63" t="s">
        <v>81</v>
      </c>
      <c r="C580" s="43" t="s">
        <v>79</v>
      </c>
      <c r="D580" s="44">
        <f>$D$11</f>
        <v>216.36</v>
      </c>
      <c r="E580" s="44">
        <f t="shared" ref="E580:AA580" si="338">$D$11</f>
        <v>216.36</v>
      </c>
      <c r="F580" s="44">
        <f t="shared" si="338"/>
        <v>216.36</v>
      </c>
      <c r="G580" s="44">
        <f t="shared" si="338"/>
        <v>216.36</v>
      </c>
      <c r="H580" s="44">
        <f t="shared" si="338"/>
        <v>216.36</v>
      </c>
      <c r="I580" s="44">
        <f t="shared" si="338"/>
        <v>216.36</v>
      </c>
      <c r="J580" s="44">
        <f t="shared" si="338"/>
        <v>216.36</v>
      </c>
      <c r="K580" s="44">
        <f t="shared" si="338"/>
        <v>216.36</v>
      </c>
      <c r="L580" s="44">
        <f t="shared" si="338"/>
        <v>216.36</v>
      </c>
      <c r="M580" s="44">
        <f t="shared" si="338"/>
        <v>216.36</v>
      </c>
      <c r="N580" s="44">
        <f t="shared" si="338"/>
        <v>216.36</v>
      </c>
      <c r="O580" s="44">
        <f t="shared" si="338"/>
        <v>216.36</v>
      </c>
      <c r="P580" s="44">
        <f t="shared" si="338"/>
        <v>216.36</v>
      </c>
      <c r="Q580" s="44">
        <f t="shared" si="338"/>
        <v>216.36</v>
      </c>
      <c r="R580" s="44">
        <f>$D$11</f>
        <v>216.36</v>
      </c>
      <c r="S580" s="44">
        <f t="shared" si="338"/>
        <v>216.36</v>
      </c>
      <c r="T580" s="44">
        <f t="shared" si="338"/>
        <v>216.36</v>
      </c>
      <c r="U580" s="44">
        <f t="shared" si="338"/>
        <v>216.36</v>
      </c>
      <c r="V580" s="44">
        <f t="shared" si="338"/>
        <v>216.36</v>
      </c>
      <c r="W580" s="44">
        <f t="shared" si="338"/>
        <v>216.36</v>
      </c>
      <c r="X580" s="44">
        <f t="shared" si="338"/>
        <v>216.36</v>
      </c>
      <c r="Y580" s="44">
        <f t="shared" si="338"/>
        <v>216.36</v>
      </c>
      <c r="Z580" s="44">
        <f t="shared" si="338"/>
        <v>216.36</v>
      </c>
      <c r="AA580" s="44">
        <f t="shared" si="338"/>
        <v>216.36</v>
      </c>
    </row>
    <row r="581" spans="1:27" x14ac:dyDescent="0.2">
      <c r="A581" s="96" t="s">
        <v>1576</v>
      </c>
      <c r="B581" s="28" t="str">
        <f>"24"&amp;"."&amp;$B$640&amp;"."&amp;$B$641</f>
        <v>24.04.2024</v>
      </c>
      <c r="C581" s="88" t="s">
        <v>76</v>
      </c>
      <c r="D581" s="89">
        <f>ROUND(((D582+D583+D585+D584)/1000),5)</f>
        <v>1.8193900000000001</v>
      </c>
      <c r="E581" s="89">
        <f>ROUND(((E582+E583+E585+E584)/1000),5)</f>
        <v>1.7145900000000001</v>
      </c>
      <c r="F581" s="89">
        <f>ROUND(((F582+F583+F585+F584)/1000),5)</f>
        <v>1.6385799999999999</v>
      </c>
      <c r="G581" s="89">
        <f t="shared" ref="G581:AA581" si="339">ROUND(((G582+G583+G585+G584)/1000),5)</f>
        <v>1.62645</v>
      </c>
      <c r="H581" s="89">
        <f t="shared" si="339"/>
        <v>1.6896599999999999</v>
      </c>
      <c r="I581" s="89">
        <f t="shared" si="339"/>
        <v>1.8186599999999999</v>
      </c>
      <c r="J581" s="89">
        <f t="shared" si="339"/>
        <v>1.91805</v>
      </c>
      <c r="K581" s="89">
        <f t="shared" si="339"/>
        <v>2.1482600000000001</v>
      </c>
      <c r="L581" s="89">
        <f t="shared" si="339"/>
        <v>2.2466599999999999</v>
      </c>
      <c r="M581" s="89">
        <f t="shared" si="339"/>
        <v>2.3002500000000001</v>
      </c>
      <c r="N581" s="89">
        <f t="shared" si="339"/>
        <v>2.3950800000000001</v>
      </c>
      <c r="O581" s="89">
        <f t="shared" si="339"/>
        <v>2.4633500000000002</v>
      </c>
      <c r="P581" s="89">
        <f t="shared" si="339"/>
        <v>2.4754999999999998</v>
      </c>
      <c r="Q581" s="89">
        <f t="shared" si="339"/>
        <v>2.4772400000000001</v>
      </c>
      <c r="R581" s="89">
        <f t="shared" si="339"/>
        <v>2.4755699999999998</v>
      </c>
      <c r="S581" s="89">
        <f t="shared" si="339"/>
        <v>2.4279799999999998</v>
      </c>
      <c r="T581" s="89">
        <f t="shared" si="339"/>
        <v>2.3127599999999999</v>
      </c>
      <c r="U581" s="89">
        <f t="shared" si="339"/>
        <v>2.2685599999999999</v>
      </c>
      <c r="V581" s="89">
        <f t="shared" si="339"/>
        <v>2.2481399999999998</v>
      </c>
      <c r="W581" s="89">
        <f t="shared" si="339"/>
        <v>2.2623000000000002</v>
      </c>
      <c r="X581" s="89">
        <f t="shared" si="339"/>
        <v>2.3589000000000002</v>
      </c>
      <c r="Y581" s="89">
        <f t="shared" si="339"/>
        <v>2.2693300000000001</v>
      </c>
      <c r="Z581" s="89">
        <f t="shared" si="339"/>
        <v>2.0653299999999999</v>
      </c>
      <c r="AA581" s="89">
        <f t="shared" si="339"/>
        <v>1.8756600000000001</v>
      </c>
    </row>
    <row r="582" spans="1:27" ht="12.75" customHeight="1" outlineLevel="1" x14ac:dyDescent="0.2">
      <c r="A582" s="97" t="s">
        <v>1577</v>
      </c>
      <c r="B582" s="63" t="s">
        <v>242</v>
      </c>
      <c r="C582" s="43" t="s">
        <v>79</v>
      </c>
      <c r="D582" s="44">
        <v>1164.55</v>
      </c>
      <c r="E582" s="44">
        <v>1059.75</v>
      </c>
      <c r="F582" s="44">
        <v>983.74</v>
      </c>
      <c r="G582" s="44">
        <v>971.61</v>
      </c>
      <c r="H582" s="44">
        <v>1034.82</v>
      </c>
      <c r="I582" s="44">
        <v>1163.82</v>
      </c>
      <c r="J582" s="44">
        <v>1263.21</v>
      </c>
      <c r="K582" s="44">
        <v>1493.42</v>
      </c>
      <c r="L582" s="44">
        <v>1591.82</v>
      </c>
      <c r="M582" s="44">
        <v>1645.41</v>
      </c>
      <c r="N582" s="44">
        <v>1740.24</v>
      </c>
      <c r="O582" s="44">
        <v>1808.51</v>
      </c>
      <c r="P582" s="44">
        <v>1820.66</v>
      </c>
      <c r="Q582" s="44">
        <v>1822.4</v>
      </c>
      <c r="R582" s="44">
        <v>1820.73</v>
      </c>
      <c r="S582" s="44">
        <v>1773.14</v>
      </c>
      <c r="T582" s="44">
        <v>1657.92</v>
      </c>
      <c r="U582" s="44">
        <v>1613.72</v>
      </c>
      <c r="V582" s="44">
        <v>1593.3</v>
      </c>
      <c r="W582" s="44">
        <v>1607.46</v>
      </c>
      <c r="X582" s="44">
        <v>1704.06</v>
      </c>
      <c r="Y582" s="44">
        <v>1614.49</v>
      </c>
      <c r="Z582" s="44">
        <v>1410.49</v>
      </c>
      <c r="AA582" s="44">
        <v>1220.82</v>
      </c>
    </row>
    <row r="583" spans="1:27" ht="12.75" customHeight="1" outlineLevel="1" x14ac:dyDescent="0.2">
      <c r="A583" s="97" t="s">
        <v>1578</v>
      </c>
      <c r="B583" s="63" t="s">
        <v>90</v>
      </c>
      <c r="C583" s="43" t="s">
        <v>79</v>
      </c>
      <c r="D583" s="44">
        <f>$D$468</f>
        <v>434.18</v>
      </c>
      <c r="E583" s="44">
        <f t="shared" ref="E583:AA583" si="340">$D$468</f>
        <v>434.18</v>
      </c>
      <c r="F583" s="44">
        <f t="shared" si="340"/>
        <v>434.18</v>
      </c>
      <c r="G583" s="44">
        <f t="shared" si="340"/>
        <v>434.18</v>
      </c>
      <c r="H583" s="44">
        <f t="shared" si="340"/>
        <v>434.18</v>
      </c>
      <c r="I583" s="44">
        <f t="shared" si="340"/>
        <v>434.18</v>
      </c>
      <c r="J583" s="44">
        <f t="shared" si="340"/>
        <v>434.18</v>
      </c>
      <c r="K583" s="44">
        <f t="shared" si="340"/>
        <v>434.18</v>
      </c>
      <c r="L583" s="44">
        <f t="shared" si="340"/>
        <v>434.18</v>
      </c>
      <c r="M583" s="44">
        <f t="shared" si="340"/>
        <v>434.18</v>
      </c>
      <c r="N583" s="44">
        <f t="shared" si="340"/>
        <v>434.18</v>
      </c>
      <c r="O583" s="44">
        <f t="shared" si="340"/>
        <v>434.18</v>
      </c>
      <c r="P583" s="44">
        <f t="shared" si="340"/>
        <v>434.18</v>
      </c>
      <c r="Q583" s="44">
        <f t="shared" si="340"/>
        <v>434.18</v>
      </c>
      <c r="R583" s="44">
        <f t="shared" si="340"/>
        <v>434.18</v>
      </c>
      <c r="S583" s="44">
        <f t="shared" si="340"/>
        <v>434.18</v>
      </c>
      <c r="T583" s="44">
        <f t="shared" si="340"/>
        <v>434.18</v>
      </c>
      <c r="U583" s="44">
        <f t="shared" si="340"/>
        <v>434.18</v>
      </c>
      <c r="V583" s="44">
        <f t="shared" si="340"/>
        <v>434.18</v>
      </c>
      <c r="W583" s="44">
        <f t="shared" si="340"/>
        <v>434.18</v>
      </c>
      <c r="X583" s="44">
        <f t="shared" si="340"/>
        <v>434.18</v>
      </c>
      <c r="Y583" s="44">
        <f t="shared" si="340"/>
        <v>434.18</v>
      </c>
      <c r="Z583" s="44">
        <f t="shared" si="340"/>
        <v>434.18</v>
      </c>
      <c r="AA583" s="44">
        <f t="shared" si="340"/>
        <v>434.18</v>
      </c>
    </row>
    <row r="584" spans="1:27" ht="12.75" customHeight="1" outlineLevel="1" x14ac:dyDescent="0.2">
      <c r="A584" s="97" t="s">
        <v>1579</v>
      </c>
      <c r="B584" s="63" t="s">
        <v>83</v>
      </c>
      <c r="C584" s="43" t="s">
        <v>79</v>
      </c>
      <c r="D584" s="44">
        <v>4.3</v>
      </c>
      <c r="E584" s="44">
        <v>4.3</v>
      </c>
      <c r="F584" s="44">
        <v>4.3</v>
      </c>
      <c r="G584" s="44">
        <v>4.3</v>
      </c>
      <c r="H584" s="44">
        <v>4.3</v>
      </c>
      <c r="I584" s="44">
        <v>4.3</v>
      </c>
      <c r="J584" s="44">
        <v>4.3</v>
      </c>
      <c r="K584" s="44">
        <v>4.3</v>
      </c>
      <c r="L584" s="44">
        <v>4.3</v>
      </c>
      <c r="M584" s="44">
        <v>4.3</v>
      </c>
      <c r="N584" s="44">
        <v>4.3</v>
      </c>
      <c r="O584" s="44">
        <v>4.3</v>
      </c>
      <c r="P584" s="44">
        <v>4.3</v>
      </c>
      <c r="Q584" s="44">
        <v>4.3</v>
      </c>
      <c r="R584" s="44">
        <v>4.3</v>
      </c>
      <c r="S584" s="44">
        <v>4.3</v>
      </c>
      <c r="T584" s="44">
        <v>4.3</v>
      </c>
      <c r="U584" s="44">
        <v>4.3</v>
      </c>
      <c r="V584" s="44">
        <v>4.3</v>
      </c>
      <c r="W584" s="44">
        <v>4.3</v>
      </c>
      <c r="X584" s="44">
        <v>4.3</v>
      </c>
      <c r="Y584" s="44">
        <v>4.3</v>
      </c>
      <c r="Z584" s="44">
        <v>4.3</v>
      </c>
      <c r="AA584" s="44">
        <v>4.3</v>
      </c>
    </row>
    <row r="585" spans="1:27" ht="12.75" customHeight="1" outlineLevel="1" x14ac:dyDescent="0.2">
      <c r="A585" s="97" t="s">
        <v>1580</v>
      </c>
      <c r="B585" s="63" t="s">
        <v>81</v>
      </c>
      <c r="C585" s="43" t="s">
        <v>79</v>
      </c>
      <c r="D585" s="44">
        <f>$D$11</f>
        <v>216.36</v>
      </c>
      <c r="E585" s="44">
        <f t="shared" ref="E585:AA585" si="341">$D$11</f>
        <v>216.36</v>
      </c>
      <c r="F585" s="44">
        <f t="shared" si="341"/>
        <v>216.36</v>
      </c>
      <c r="G585" s="44">
        <f t="shared" si="341"/>
        <v>216.36</v>
      </c>
      <c r="H585" s="44">
        <f t="shared" si="341"/>
        <v>216.36</v>
      </c>
      <c r="I585" s="44">
        <f t="shared" si="341"/>
        <v>216.36</v>
      </c>
      <c r="J585" s="44">
        <f t="shared" si="341"/>
        <v>216.36</v>
      </c>
      <c r="K585" s="44">
        <f t="shared" si="341"/>
        <v>216.36</v>
      </c>
      <c r="L585" s="44">
        <f t="shared" si="341"/>
        <v>216.36</v>
      </c>
      <c r="M585" s="44">
        <f t="shared" si="341"/>
        <v>216.36</v>
      </c>
      <c r="N585" s="44">
        <f t="shared" si="341"/>
        <v>216.36</v>
      </c>
      <c r="O585" s="44">
        <f t="shared" si="341"/>
        <v>216.36</v>
      </c>
      <c r="P585" s="44">
        <f t="shared" si="341"/>
        <v>216.36</v>
      </c>
      <c r="Q585" s="44">
        <f t="shared" si="341"/>
        <v>216.36</v>
      </c>
      <c r="R585" s="44">
        <f>$D$11</f>
        <v>216.36</v>
      </c>
      <c r="S585" s="44">
        <f t="shared" si="341"/>
        <v>216.36</v>
      </c>
      <c r="T585" s="44">
        <f t="shared" si="341"/>
        <v>216.36</v>
      </c>
      <c r="U585" s="44">
        <f t="shared" si="341"/>
        <v>216.36</v>
      </c>
      <c r="V585" s="44">
        <f t="shared" si="341"/>
        <v>216.36</v>
      </c>
      <c r="W585" s="44">
        <f t="shared" si="341"/>
        <v>216.36</v>
      </c>
      <c r="X585" s="44">
        <f t="shared" si="341"/>
        <v>216.36</v>
      </c>
      <c r="Y585" s="44">
        <f t="shared" si="341"/>
        <v>216.36</v>
      </c>
      <c r="Z585" s="44">
        <f t="shared" si="341"/>
        <v>216.36</v>
      </c>
      <c r="AA585" s="44">
        <f t="shared" si="341"/>
        <v>216.36</v>
      </c>
    </row>
    <row r="586" spans="1:27" x14ac:dyDescent="0.2">
      <c r="A586" s="96" t="s">
        <v>1581</v>
      </c>
      <c r="B586" s="28" t="str">
        <f>"25"&amp;"."&amp;$B$640&amp;"."&amp;$B$641</f>
        <v>25.04.2024</v>
      </c>
      <c r="C586" s="88" t="s">
        <v>76</v>
      </c>
      <c r="D586" s="89">
        <f>ROUND(((D587+D588+D590+D589)/1000),5)</f>
        <v>1.7780499999999999</v>
      </c>
      <c r="E586" s="89">
        <f>ROUND(((E587+E588+E590+E589)/1000),5)</f>
        <v>1.66198</v>
      </c>
      <c r="F586" s="89">
        <f>ROUND(((F587+F588+F590+F589)/1000),5)</f>
        <v>1.62923</v>
      </c>
      <c r="G586" s="89">
        <f t="shared" ref="G586:AA586" si="342">ROUND(((G587+G588+G590+G589)/1000),5)</f>
        <v>1.64408</v>
      </c>
      <c r="H586" s="89">
        <f t="shared" si="342"/>
        <v>1.6608400000000001</v>
      </c>
      <c r="I586" s="89">
        <f t="shared" si="342"/>
        <v>1.8137700000000001</v>
      </c>
      <c r="J586" s="89">
        <f t="shared" si="342"/>
        <v>1.8944700000000001</v>
      </c>
      <c r="K586" s="89">
        <f t="shared" si="342"/>
        <v>2.1529600000000002</v>
      </c>
      <c r="L586" s="89">
        <f t="shared" si="342"/>
        <v>2.3898299999999999</v>
      </c>
      <c r="M586" s="89">
        <f t="shared" si="342"/>
        <v>2.5394999999999999</v>
      </c>
      <c r="N586" s="89">
        <f t="shared" si="342"/>
        <v>2.5388799999999998</v>
      </c>
      <c r="O586" s="89">
        <f t="shared" si="342"/>
        <v>2.5385200000000001</v>
      </c>
      <c r="P586" s="89">
        <f t="shared" si="342"/>
        <v>2.56352</v>
      </c>
      <c r="Q586" s="89">
        <f t="shared" si="342"/>
        <v>2.5689799999999998</v>
      </c>
      <c r="R586" s="89">
        <f t="shared" si="342"/>
        <v>2.5575899999999998</v>
      </c>
      <c r="S586" s="89">
        <f t="shared" si="342"/>
        <v>2.5348899999999999</v>
      </c>
      <c r="T586" s="89">
        <f t="shared" si="342"/>
        <v>2.5128699999999999</v>
      </c>
      <c r="U586" s="89">
        <f t="shared" si="342"/>
        <v>2.3228499999999999</v>
      </c>
      <c r="V586" s="89">
        <f t="shared" si="342"/>
        <v>2.2561499999999999</v>
      </c>
      <c r="W586" s="89">
        <f t="shared" si="342"/>
        <v>2.2703000000000002</v>
      </c>
      <c r="X586" s="89">
        <f t="shared" si="342"/>
        <v>2.5120800000000001</v>
      </c>
      <c r="Y586" s="89">
        <f t="shared" si="342"/>
        <v>2.2882899999999999</v>
      </c>
      <c r="Z586" s="89">
        <f t="shared" si="342"/>
        <v>2.0233699999999999</v>
      </c>
      <c r="AA586" s="89">
        <f t="shared" si="342"/>
        <v>1.8189</v>
      </c>
    </row>
    <row r="587" spans="1:27" ht="12.75" customHeight="1" outlineLevel="1" x14ac:dyDescent="0.2">
      <c r="A587" s="97" t="s">
        <v>1582</v>
      </c>
      <c r="B587" s="63" t="s">
        <v>242</v>
      </c>
      <c r="C587" s="43" t="s">
        <v>79</v>
      </c>
      <c r="D587" s="44">
        <v>1123.21</v>
      </c>
      <c r="E587" s="44">
        <v>1007.14</v>
      </c>
      <c r="F587" s="44">
        <v>974.39</v>
      </c>
      <c r="G587" s="44">
        <v>989.24</v>
      </c>
      <c r="H587" s="44">
        <v>1006</v>
      </c>
      <c r="I587" s="44">
        <v>1158.93</v>
      </c>
      <c r="J587" s="44">
        <v>1239.6300000000001</v>
      </c>
      <c r="K587" s="44">
        <v>1498.12</v>
      </c>
      <c r="L587" s="44">
        <v>1734.99</v>
      </c>
      <c r="M587" s="44">
        <v>1884.66</v>
      </c>
      <c r="N587" s="44">
        <v>1884.04</v>
      </c>
      <c r="O587" s="44">
        <v>1883.68</v>
      </c>
      <c r="P587" s="44">
        <v>1908.68</v>
      </c>
      <c r="Q587" s="44">
        <v>1914.14</v>
      </c>
      <c r="R587" s="44">
        <v>1902.75</v>
      </c>
      <c r="S587" s="44">
        <v>1880.05</v>
      </c>
      <c r="T587" s="44">
        <v>1858.03</v>
      </c>
      <c r="U587" s="44">
        <v>1668.01</v>
      </c>
      <c r="V587" s="44">
        <v>1601.31</v>
      </c>
      <c r="W587" s="44">
        <v>1615.46</v>
      </c>
      <c r="X587" s="44">
        <v>1857.24</v>
      </c>
      <c r="Y587" s="44">
        <v>1633.45</v>
      </c>
      <c r="Z587" s="44">
        <v>1368.53</v>
      </c>
      <c r="AA587" s="44">
        <v>1164.06</v>
      </c>
    </row>
    <row r="588" spans="1:27" ht="12.75" customHeight="1" outlineLevel="1" x14ac:dyDescent="0.2">
      <c r="A588" s="97" t="s">
        <v>1583</v>
      </c>
      <c r="B588" s="63" t="s">
        <v>90</v>
      </c>
      <c r="C588" s="43" t="s">
        <v>79</v>
      </c>
      <c r="D588" s="44">
        <f>$D$468</f>
        <v>434.18</v>
      </c>
      <c r="E588" s="44">
        <f t="shared" ref="E588:AA588" si="343">$D$468</f>
        <v>434.18</v>
      </c>
      <c r="F588" s="44">
        <f t="shared" si="343"/>
        <v>434.18</v>
      </c>
      <c r="G588" s="44">
        <f t="shared" si="343"/>
        <v>434.18</v>
      </c>
      <c r="H588" s="44">
        <f t="shared" si="343"/>
        <v>434.18</v>
      </c>
      <c r="I588" s="44">
        <f t="shared" si="343"/>
        <v>434.18</v>
      </c>
      <c r="J588" s="44">
        <f t="shared" si="343"/>
        <v>434.18</v>
      </c>
      <c r="K588" s="44">
        <f t="shared" si="343"/>
        <v>434.18</v>
      </c>
      <c r="L588" s="44">
        <f t="shared" si="343"/>
        <v>434.18</v>
      </c>
      <c r="M588" s="44">
        <f t="shared" si="343"/>
        <v>434.18</v>
      </c>
      <c r="N588" s="44">
        <f t="shared" si="343"/>
        <v>434.18</v>
      </c>
      <c r="O588" s="44">
        <f t="shared" si="343"/>
        <v>434.18</v>
      </c>
      <c r="P588" s="44">
        <f t="shared" si="343"/>
        <v>434.18</v>
      </c>
      <c r="Q588" s="44">
        <f t="shared" si="343"/>
        <v>434.18</v>
      </c>
      <c r="R588" s="44">
        <f t="shared" si="343"/>
        <v>434.18</v>
      </c>
      <c r="S588" s="44">
        <f t="shared" si="343"/>
        <v>434.18</v>
      </c>
      <c r="T588" s="44">
        <f t="shared" si="343"/>
        <v>434.18</v>
      </c>
      <c r="U588" s="44">
        <f t="shared" si="343"/>
        <v>434.18</v>
      </c>
      <c r="V588" s="44">
        <f t="shared" si="343"/>
        <v>434.18</v>
      </c>
      <c r="W588" s="44">
        <f t="shared" si="343"/>
        <v>434.18</v>
      </c>
      <c r="X588" s="44">
        <f t="shared" si="343"/>
        <v>434.18</v>
      </c>
      <c r="Y588" s="44">
        <f t="shared" si="343"/>
        <v>434.18</v>
      </c>
      <c r="Z588" s="44">
        <f t="shared" si="343"/>
        <v>434.18</v>
      </c>
      <c r="AA588" s="44">
        <f t="shared" si="343"/>
        <v>434.18</v>
      </c>
    </row>
    <row r="589" spans="1:27" ht="12.75" customHeight="1" outlineLevel="1" x14ac:dyDescent="0.2">
      <c r="A589" s="97" t="s">
        <v>1584</v>
      </c>
      <c r="B589" s="63" t="s">
        <v>83</v>
      </c>
      <c r="C589" s="43" t="s">
        <v>79</v>
      </c>
      <c r="D589" s="44">
        <v>4.3</v>
      </c>
      <c r="E589" s="44">
        <v>4.3</v>
      </c>
      <c r="F589" s="44">
        <v>4.3</v>
      </c>
      <c r="G589" s="44">
        <v>4.3</v>
      </c>
      <c r="H589" s="44">
        <v>4.3</v>
      </c>
      <c r="I589" s="44">
        <v>4.3</v>
      </c>
      <c r="J589" s="44">
        <v>4.3</v>
      </c>
      <c r="K589" s="44">
        <v>4.3</v>
      </c>
      <c r="L589" s="44">
        <v>4.3</v>
      </c>
      <c r="M589" s="44">
        <v>4.3</v>
      </c>
      <c r="N589" s="44">
        <v>4.3</v>
      </c>
      <c r="O589" s="44">
        <v>4.3</v>
      </c>
      <c r="P589" s="44">
        <v>4.3</v>
      </c>
      <c r="Q589" s="44">
        <v>4.3</v>
      </c>
      <c r="R589" s="44">
        <v>4.3</v>
      </c>
      <c r="S589" s="44">
        <v>4.3</v>
      </c>
      <c r="T589" s="44">
        <v>4.3</v>
      </c>
      <c r="U589" s="44">
        <v>4.3</v>
      </c>
      <c r="V589" s="44">
        <v>4.3</v>
      </c>
      <c r="W589" s="44">
        <v>4.3</v>
      </c>
      <c r="X589" s="44">
        <v>4.3</v>
      </c>
      <c r="Y589" s="44">
        <v>4.3</v>
      </c>
      <c r="Z589" s="44">
        <v>4.3</v>
      </c>
      <c r="AA589" s="44">
        <v>4.3</v>
      </c>
    </row>
    <row r="590" spans="1:27" ht="12.75" customHeight="1" outlineLevel="1" x14ac:dyDescent="0.2">
      <c r="A590" s="97" t="s">
        <v>1585</v>
      </c>
      <c r="B590" s="63" t="s">
        <v>81</v>
      </c>
      <c r="C590" s="43" t="s">
        <v>79</v>
      </c>
      <c r="D590" s="44">
        <f>$D$11</f>
        <v>216.36</v>
      </c>
      <c r="E590" s="44">
        <f t="shared" ref="E590:AA590" si="344">$D$11</f>
        <v>216.36</v>
      </c>
      <c r="F590" s="44">
        <f t="shared" si="344"/>
        <v>216.36</v>
      </c>
      <c r="G590" s="44">
        <f t="shared" si="344"/>
        <v>216.36</v>
      </c>
      <c r="H590" s="44">
        <f t="shared" si="344"/>
        <v>216.36</v>
      </c>
      <c r="I590" s="44">
        <f t="shared" si="344"/>
        <v>216.36</v>
      </c>
      <c r="J590" s="44">
        <f t="shared" si="344"/>
        <v>216.36</v>
      </c>
      <c r="K590" s="44">
        <f t="shared" si="344"/>
        <v>216.36</v>
      </c>
      <c r="L590" s="44">
        <f t="shared" si="344"/>
        <v>216.36</v>
      </c>
      <c r="M590" s="44">
        <f t="shared" si="344"/>
        <v>216.36</v>
      </c>
      <c r="N590" s="44">
        <f t="shared" si="344"/>
        <v>216.36</v>
      </c>
      <c r="O590" s="44">
        <f t="shared" si="344"/>
        <v>216.36</v>
      </c>
      <c r="P590" s="44">
        <f t="shared" si="344"/>
        <v>216.36</v>
      </c>
      <c r="Q590" s="44">
        <f t="shared" si="344"/>
        <v>216.36</v>
      </c>
      <c r="R590" s="44">
        <f>$D$11</f>
        <v>216.36</v>
      </c>
      <c r="S590" s="44">
        <f t="shared" si="344"/>
        <v>216.36</v>
      </c>
      <c r="T590" s="44">
        <f t="shared" si="344"/>
        <v>216.36</v>
      </c>
      <c r="U590" s="44">
        <f t="shared" si="344"/>
        <v>216.36</v>
      </c>
      <c r="V590" s="44">
        <f t="shared" si="344"/>
        <v>216.36</v>
      </c>
      <c r="W590" s="44">
        <f t="shared" si="344"/>
        <v>216.36</v>
      </c>
      <c r="X590" s="44">
        <f t="shared" si="344"/>
        <v>216.36</v>
      </c>
      <c r="Y590" s="44">
        <f t="shared" si="344"/>
        <v>216.36</v>
      </c>
      <c r="Z590" s="44">
        <f t="shared" si="344"/>
        <v>216.36</v>
      </c>
      <c r="AA590" s="44">
        <f t="shared" si="344"/>
        <v>216.36</v>
      </c>
    </row>
    <row r="591" spans="1:27" x14ac:dyDescent="0.2">
      <c r="A591" s="96" t="s">
        <v>1586</v>
      </c>
      <c r="B591" s="28" t="str">
        <f>"26"&amp;"."&amp;$B$640&amp;"."&amp;$B$641</f>
        <v>26.04.2024</v>
      </c>
      <c r="C591" s="88" t="s">
        <v>76</v>
      </c>
      <c r="D591" s="89">
        <f>ROUND(((D592+D593+D595+D594)/1000),5)</f>
        <v>1.80769</v>
      </c>
      <c r="E591" s="89">
        <f>ROUND(((E592+E593+E595+E594)/1000),5)</f>
        <v>1.7144900000000001</v>
      </c>
      <c r="F591" s="89">
        <f>ROUND(((F592+F593+F595+F594)/1000),5)</f>
        <v>1.6575500000000001</v>
      </c>
      <c r="G591" s="89">
        <f t="shared" ref="G591:AA591" si="345">ROUND(((G592+G593+G595+G594)/1000),5)</f>
        <v>1.6510100000000001</v>
      </c>
      <c r="H591" s="89">
        <f t="shared" si="345"/>
        <v>1.6793899999999999</v>
      </c>
      <c r="I591" s="89">
        <f t="shared" si="345"/>
        <v>1.8092699999999999</v>
      </c>
      <c r="J591" s="89">
        <f t="shared" si="345"/>
        <v>1.9077299999999999</v>
      </c>
      <c r="K591" s="89">
        <f t="shared" si="345"/>
        <v>2.1593599999999999</v>
      </c>
      <c r="L591" s="89">
        <f t="shared" si="345"/>
        <v>2.4938799999999999</v>
      </c>
      <c r="M591" s="89">
        <f t="shared" si="345"/>
        <v>2.6934399999999998</v>
      </c>
      <c r="N591" s="89">
        <f t="shared" si="345"/>
        <v>2.75983</v>
      </c>
      <c r="O591" s="89">
        <f t="shared" si="345"/>
        <v>2.6632099999999999</v>
      </c>
      <c r="P591" s="89">
        <f t="shared" si="345"/>
        <v>2.6841300000000001</v>
      </c>
      <c r="Q591" s="89">
        <f t="shared" si="345"/>
        <v>2.6981799999999998</v>
      </c>
      <c r="R591" s="89">
        <f t="shared" si="345"/>
        <v>2.6976300000000002</v>
      </c>
      <c r="S591" s="89">
        <f t="shared" si="345"/>
        <v>2.6882600000000001</v>
      </c>
      <c r="T591" s="89">
        <f t="shared" si="345"/>
        <v>2.6698499999999998</v>
      </c>
      <c r="U591" s="89">
        <f t="shared" si="345"/>
        <v>2.5890399999999998</v>
      </c>
      <c r="V591" s="89">
        <f t="shared" si="345"/>
        <v>2.6416900000000001</v>
      </c>
      <c r="W591" s="89">
        <f t="shared" si="345"/>
        <v>2.6784699999999999</v>
      </c>
      <c r="X591" s="89">
        <f t="shared" si="345"/>
        <v>2.6713499999999999</v>
      </c>
      <c r="Y591" s="89">
        <f t="shared" si="345"/>
        <v>2.4667500000000002</v>
      </c>
      <c r="Z591" s="89">
        <f t="shared" si="345"/>
        <v>2.1795100000000001</v>
      </c>
      <c r="AA591" s="89">
        <f t="shared" si="345"/>
        <v>1.8801399999999999</v>
      </c>
    </row>
    <row r="592" spans="1:27" ht="12.75" customHeight="1" outlineLevel="1" x14ac:dyDescent="0.2">
      <c r="A592" s="97" t="s">
        <v>1587</v>
      </c>
      <c r="B592" s="63" t="s">
        <v>242</v>
      </c>
      <c r="C592" s="43" t="s">
        <v>79</v>
      </c>
      <c r="D592" s="44">
        <v>1152.8499999999999</v>
      </c>
      <c r="E592" s="44">
        <v>1059.6500000000001</v>
      </c>
      <c r="F592" s="44">
        <v>1002.71</v>
      </c>
      <c r="G592" s="44">
        <v>996.17</v>
      </c>
      <c r="H592" s="44">
        <v>1024.55</v>
      </c>
      <c r="I592" s="44">
        <v>1154.43</v>
      </c>
      <c r="J592" s="44">
        <v>1252.8900000000001</v>
      </c>
      <c r="K592" s="44">
        <v>1504.52</v>
      </c>
      <c r="L592" s="44">
        <v>1839.04</v>
      </c>
      <c r="M592" s="44">
        <v>2038.6</v>
      </c>
      <c r="N592" s="44">
        <v>2104.9899999999998</v>
      </c>
      <c r="O592" s="44">
        <v>2008.37</v>
      </c>
      <c r="P592" s="44">
        <v>2029.29</v>
      </c>
      <c r="Q592" s="44">
        <v>2043.34</v>
      </c>
      <c r="R592" s="44">
        <v>2042.79</v>
      </c>
      <c r="S592" s="44">
        <v>2033.42</v>
      </c>
      <c r="T592" s="44">
        <v>2015.01</v>
      </c>
      <c r="U592" s="44">
        <v>1934.2</v>
      </c>
      <c r="V592" s="44">
        <v>1986.85</v>
      </c>
      <c r="W592" s="44">
        <v>2023.63</v>
      </c>
      <c r="X592" s="44">
        <v>2016.51</v>
      </c>
      <c r="Y592" s="44">
        <v>1811.91</v>
      </c>
      <c r="Z592" s="44">
        <v>1524.67</v>
      </c>
      <c r="AA592" s="44">
        <v>1225.3</v>
      </c>
    </row>
    <row r="593" spans="1:27" ht="12.75" customHeight="1" outlineLevel="1" x14ac:dyDescent="0.2">
      <c r="A593" s="97" t="s">
        <v>1588</v>
      </c>
      <c r="B593" s="63" t="s">
        <v>90</v>
      </c>
      <c r="C593" s="43" t="s">
        <v>79</v>
      </c>
      <c r="D593" s="44">
        <f>$D$468</f>
        <v>434.18</v>
      </c>
      <c r="E593" s="44">
        <f t="shared" ref="E593:AA593" si="346">$D$468</f>
        <v>434.18</v>
      </c>
      <c r="F593" s="44">
        <f t="shared" si="346"/>
        <v>434.18</v>
      </c>
      <c r="G593" s="44">
        <f t="shared" si="346"/>
        <v>434.18</v>
      </c>
      <c r="H593" s="44">
        <f t="shared" si="346"/>
        <v>434.18</v>
      </c>
      <c r="I593" s="44">
        <f t="shared" si="346"/>
        <v>434.18</v>
      </c>
      <c r="J593" s="44">
        <f t="shared" si="346"/>
        <v>434.18</v>
      </c>
      <c r="K593" s="44">
        <f t="shared" si="346"/>
        <v>434.18</v>
      </c>
      <c r="L593" s="44">
        <f t="shared" si="346"/>
        <v>434.18</v>
      </c>
      <c r="M593" s="44">
        <f t="shared" si="346"/>
        <v>434.18</v>
      </c>
      <c r="N593" s="44">
        <f t="shared" si="346"/>
        <v>434.18</v>
      </c>
      <c r="O593" s="44">
        <f t="shared" si="346"/>
        <v>434.18</v>
      </c>
      <c r="P593" s="44">
        <f t="shared" si="346"/>
        <v>434.18</v>
      </c>
      <c r="Q593" s="44">
        <f t="shared" si="346"/>
        <v>434.18</v>
      </c>
      <c r="R593" s="44">
        <f t="shared" si="346"/>
        <v>434.18</v>
      </c>
      <c r="S593" s="44">
        <f t="shared" si="346"/>
        <v>434.18</v>
      </c>
      <c r="T593" s="44">
        <f t="shared" si="346"/>
        <v>434.18</v>
      </c>
      <c r="U593" s="44">
        <f t="shared" si="346"/>
        <v>434.18</v>
      </c>
      <c r="V593" s="44">
        <f t="shared" si="346"/>
        <v>434.18</v>
      </c>
      <c r="W593" s="44">
        <f t="shared" si="346"/>
        <v>434.18</v>
      </c>
      <c r="X593" s="44">
        <f t="shared" si="346"/>
        <v>434.18</v>
      </c>
      <c r="Y593" s="44">
        <f t="shared" si="346"/>
        <v>434.18</v>
      </c>
      <c r="Z593" s="44">
        <f t="shared" si="346"/>
        <v>434.18</v>
      </c>
      <c r="AA593" s="44">
        <f t="shared" si="346"/>
        <v>434.18</v>
      </c>
    </row>
    <row r="594" spans="1:27" ht="12.75" customHeight="1" outlineLevel="1" x14ac:dyDescent="0.2">
      <c r="A594" s="97" t="s">
        <v>1589</v>
      </c>
      <c r="B594" s="63" t="s">
        <v>83</v>
      </c>
      <c r="C594" s="43" t="s">
        <v>79</v>
      </c>
      <c r="D594" s="44">
        <v>4.3</v>
      </c>
      <c r="E594" s="44">
        <v>4.3</v>
      </c>
      <c r="F594" s="44">
        <v>4.3</v>
      </c>
      <c r="G594" s="44">
        <v>4.3</v>
      </c>
      <c r="H594" s="44">
        <v>4.3</v>
      </c>
      <c r="I594" s="44">
        <v>4.3</v>
      </c>
      <c r="J594" s="44">
        <v>4.3</v>
      </c>
      <c r="K594" s="44">
        <v>4.3</v>
      </c>
      <c r="L594" s="44">
        <v>4.3</v>
      </c>
      <c r="M594" s="44">
        <v>4.3</v>
      </c>
      <c r="N594" s="44">
        <v>4.3</v>
      </c>
      <c r="O594" s="44">
        <v>4.3</v>
      </c>
      <c r="P594" s="44">
        <v>4.3</v>
      </c>
      <c r="Q594" s="44">
        <v>4.3</v>
      </c>
      <c r="R594" s="44">
        <v>4.3</v>
      </c>
      <c r="S594" s="44">
        <v>4.3</v>
      </c>
      <c r="T594" s="44">
        <v>4.3</v>
      </c>
      <c r="U594" s="44">
        <v>4.3</v>
      </c>
      <c r="V594" s="44">
        <v>4.3</v>
      </c>
      <c r="W594" s="44">
        <v>4.3</v>
      </c>
      <c r="X594" s="44">
        <v>4.3</v>
      </c>
      <c r="Y594" s="44">
        <v>4.3</v>
      </c>
      <c r="Z594" s="44">
        <v>4.3</v>
      </c>
      <c r="AA594" s="44">
        <v>4.3</v>
      </c>
    </row>
    <row r="595" spans="1:27" ht="12.75" customHeight="1" outlineLevel="1" x14ac:dyDescent="0.2">
      <c r="A595" s="97" t="s">
        <v>1590</v>
      </c>
      <c r="B595" s="63" t="s">
        <v>81</v>
      </c>
      <c r="C595" s="43" t="s">
        <v>79</v>
      </c>
      <c r="D595" s="44">
        <f>$D$11</f>
        <v>216.36</v>
      </c>
      <c r="E595" s="44">
        <f t="shared" ref="E595:AA595" si="347">$D$11</f>
        <v>216.36</v>
      </c>
      <c r="F595" s="44">
        <f t="shared" si="347"/>
        <v>216.36</v>
      </c>
      <c r="G595" s="44">
        <f t="shared" si="347"/>
        <v>216.36</v>
      </c>
      <c r="H595" s="44">
        <f t="shared" si="347"/>
        <v>216.36</v>
      </c>
      <c r="I595" s="44">
        <f t="shared" si="347"/>
        <v>216.36</v>
      </c>
      <c r="J595" s="44">
        <f t="shared" si="347"/>
        <v>216.36</v>
      </c>
      <c r="K595" s="44">
        <f t="shared" si="347"/>
        <v>216.36</v>
      </c>
      <c r="L595" s="44">
        <f t="shared" si="347"/>
        <v>216.36</v>
      </c>
      <c r="M595" s="44">
        <f t="shared" si="347"/>
        <v>216.36</v>
      </c>
      <c r="N595" s="44">
        <f t="shared" si="347"/>
        <v>216.36</v>
      </c>
      <c r="O595" s="44">
        <f t="shared" si="347"/>
        <v>216.36</v>
      </c>
      <c r="P595" s="44">
        <f t="shared" si="347"/>
        <v>216.36</v>
      </c>
      <c r="Q595" s="44">
        <f t="shared" si="347"/>
        <v>216.36</v>
      </c>
      <c r="R595" s="44">
        <f>$D$11</f>
        <v>216.36</v>
      </c>
      <c r="S595" s="44">
        <f t="shared" si="347"/>
        <v>216.36</v>
      </c>
      <c r="T595" s="44">
        <f t="shared" si="347"/>
        <v>216.36</v>
      </c>
      <c r="U595" s="44">
        <f t="shared" si="347"/>
        <v>216.36</v>
      </c>
      <c r="V595" s="44">
        <f t="shared" si="347"/>
        <v>216.36</v>
      </c>
      <c r="W595" s="44">
        <f t="shared" si="347"/>
        <v>216.36</v>
      </c>
      <c r="X595" s="44">
        <f t="shared" si="347"/>
        <v>216.36</v>
      </c>
      <c r="Y595" s="44">
        <f t="shared" si="347"/>
        <v>216.36</v>
      </c>
      <c r="Z595" s="44">
        <f t="shared" si="347"/>
        <v>216.36</v>
      </c>
      <c r="AA595" s="44">
        <f t="shared" si="347"/>
        <v>216.36</v>
      </c>
    </row>
    <row r="596" spans="1:27" x14ac:dyDescent="0.2">
      <c r="A596" s="96" t="s">
        <v>1591</v>
      </c>
      <c r="B596" s="28" t="str">
        <f>"27"&amp;"."&amp;$B$640&amp;"."&amp;$B$641</f>
        <v>27.04.2024</v>
      </c>
      <c r="C596" s="88" t="s">
        <v>76</v>
      </c>
      <c r="D596" s="89">
        <f>ROUND(((D597+D598+D600+D599)/1000),5)</f>
        <v>1.97349</v>
      </c>
      <c r="E596" s="89">
        <f>ROUND(((E597+E598+E600+E599)/1000),5)</f>
        <v>1.88066</v>
      </c>
      <c r="F596" s="89">
        <f>ROUND(((F597+F598+F600+F599)/1000),5)</f>
        <v>1.8674900000000001</v>
      </c>
      <c r="G596" s="89">
        <f t="shared" ref="G596:AA596" si="348">ROUND(((G597+G598+G600+G599)/1000),5)</f>
        <v>1.8625100000000001</v>
      </c>
      <c r="H596" s="89">
        <f t="shared" si="348"/>
        <v>1.8894299999999999</v>
      </c>
      <c r="I596" s="89">
        <f t="shared" si="348"/>
        <v>1.9387799999999999</v>
      </c>
      <c r="J596" s="89">
        <f t="shared" si="348"/>
        <v>2.1042299999999998</v>
      </c>
      <c r="K596" s="89">
        <f t="shared" si="348"/>
        <v>2.5242200000000001</v>
      </c>
      <c r="L596" s="89">
        <f t="shared" si="348"/>
        <v>2.74065</v>
      </c>
      <c r="M596" s="89">
        <f t="shared" si="348"/>
        <v>2.8010700000000002</v>
      </c>
      <c r="N596" s="89">
        <f t="shared" si="348"/>
        <v>2.8108900000000001</v>
      </c>
      <c r="O596" s="89">
        <f t="shared" si="348"/>
        <v>2.9253399999999998</v>
      </c>
      <c r="P596" s="89">
        <f t="shared" si="348"/>
        <v>2.89581</v>
      </c>
      <c r="Q596" s="89">
        <f t="shared" si="348"/>
        <v>2.92672</v>
      </c>
      <c r="R596" s="89">
        <f t="shared" si="348"/>
        <v>2.9019499999999998</v>
      </c>
      <c r="S596" s="89">
        <f t="shared" si="348"/>
        <v>2.8062499999999999</v>
      </c>
      <c r="T596" s="89">
        <f t="shared" si="348"/>
        <v>2.7837499999999999</v>
      </c>
      <c r="U596" s="89">
        <f t="shared" si="348"/>
        <v>2.7064900000000001</v>
      </c>
      <c r="V596" s="89">
        <f t="shared" si="348"/>
        <v>2.64988</v>
      </c>
      <c r="W596" s="89">
        <f t="shared" si="348"/>
        <v>2.6520600000000001</v>
      </c>
      <c r="X596" s="89">
        <f t="shared" si="348"/>
        <v>2.7029100000000001</v>
      </c>
      <c r="Y596" s="89">
        <f t="shared" si="348"/>
        <v>2.5404100000000001</v>
      </c>
      <c r="Z596" s="89">
        <f t="shared" si="348"/>
        <v>2.4031199999999999</v>
      </c>
      <c r="AA596" s="89">
        <f t="shared" si="348"/>
        <v>2.06271</v>
      </c>
    </row>
    <row r="597" spans="1:27" ht="12.75" customHeight="1" outlineLevel="1" x14ac:dyDescent="0.2">
      <c r="A597" s="97" t="s">
        <v>1592</v>
      </c>
      <c r="B597" s="63" t="s">
        <v>242</v>
      </c>
      <c r="C597" s="43" t="s">
        <v>79</v>
      </c>
      <c r="D597" s="44">
        <v>1318.65</v>
      </c>
      <c r="E597" s="44">
        <v>1225.82</v>
      </c>
      <c r="F597" s="44">
        <v>1212.6500000000001</v>
      </c>
      <c r="G597" s="44">
        <v>1207.67</v>
      </c>
      <c r="H597" s="44">
        <v>1234.5899999999999</v>
      </c>
      <c r="I597" s="44">
        <v>1283.94</v>
      </c>
      <c r="J597" s="44">
        <v>1449.39</v>
      </c>
      <c r="K597" s="44">
        <v>1869.38</v>
      </c>
      <c r="L597" s="44">
        <v>2085.81</v>
      </c>
      <c r="M597" s="44">
        <v>2146.23</v>
      </c>
      <c r="N597" s="44">
        <v>2156.0500000000002</v>
      </c>
      <c r="O597" s="44">
        <v>2270.5</v>
      </c>
      <c r="P597" s="44">
        <v>2240.9699999999998</v>
      </c>
      <c r="Q597" s="44">
        <v>2271.88</v>
      </c>
      <c r="R597" s="44">
        <v>2247.11</v>
      </c>
      <c r="S597" s="44">
        <v>2151.41</v>
      </c>
      <c r="T597" s="44">
        <v>2128.91</v>
      </c>
      <c r="U597" s="44">
        <v>2051.65</v>
      </c>
      <c r="V597" s="44">
        <v>1995.04</v>
      </c>
      <c r="W597" s="44">
        <v>1997.22</v>
      </c>
      <c r="X597" s="44">
        <v>2048.0700000000002</v>
      </c>
      <c r="Y597" s="44">
        <v>1885.57</v>
      </c>
      <c r="Z597" s="44">
        <v>1748.28</v>
      </c>
      <c r="AA597" s="44">
        <v>1407.87</v>
      </c>
    </row>
    <row r="598" spans="1:27" ht="12.75" customHeight="1" outlineLevel="1" x14ac:dyDescent="0.2">
      <c r="A598" s="97" t="s">
        <v>1593</v>
      </c>
      <c r="B598" s="63" t="s">
        <v>90</v>
      </c>
      <c r="C598" s="43" t="s">
        <v>79</v>
      </c>
      <c r="D598" s="44">
        <f>$D$468</f>
        <v>434.18</v>
      </c>
      <c r="E598" s="44">
        <f t="shared" ref="E598:AA598" si="349">$D$468</f>
        <v>434.18</v>
      </c>
      <c r="F598" s="44">
        <f t="shared" si="349"/>
        <v>434.18</v>
      </c>
      <c r="G598" s="44">
        <f t="shared" si="349"/>
        <v>434.18</v>
      </c>
      <c r="H598" s="44">
        <f t="shared" si="349"/>
        <v>434.18</v>
      </c>
      <c r="I598" s="44">
        <f t="shared" si="349"/>
        <v>434.18</v>
      </c>
      <c r="J598" s="44">
        <f t="shared" si="349"/>
        <v>434.18</v>
      </c>
      <c r="K598" s="44">
        <f t="shared" si="349"/>
        <v>434.18</v>
      </c>
      <c r="L598" s="44">
        <f t="shared" si="349"/>
        <v>434.18</v>
      </c>
      <c r="M598" s="44">
        <f t="shared" si="349"/>
        <v>434.18</v>
      </c>
      <c r="N598" s="44">
        <f t="shared" si="349"/>
        <v>434.18</v>
      </c>
      <c r="O598" s="44">
        <f t="shared" si="349"/>
        <v>434.18</v>
      </c>
      <c r="P598" s="44">
        <f t="shared" si="349"/>
        <v>434.18</v>
      </c>
      <c r="Q598" s="44">
        <f t="shared" si="349"/>
        <v>434.18</v>
      </c>
      <c r="R598" s="44">
        <f t="shared" si="349"/>
        <v>434.18</v>
      </c>
      <c r="S598" s="44">
        <f t="shared" si="349"/>
        <v>434.18</v>
      </c>
      <c r="T598" s="44">
        <f t="shared" si="349"/>
        <v>434.18</v>
      </c>
      <c r="U598" s="44">
        <f t="shared" si="349"/>
        <v>434.18</v>
      </c>
      <c r="V598" s="44">
        <f t="shared" si="349"/>
        <v>434.18</v>
      </c>
      <c r="W598" s="44">
        <f t="shared" si="349"/>
        <v>434.18</v>
      </c>
      <c r="X598" s="44">
        <f t="shared" si="349"/>
        <v>434.18</v>
      </c>
      <c r="Y598" s="44">
        <f t="shared" si="349"/>
        <v>434.18</v>
      </c>
      <c r="Z598" s="44">
        <f t="shared" si="349"/>
        <v>434.18</v>
      </c>
      <c r="AA598" s="44">
        <f t="shared" si="349"/>
        <v>434.18</v>
      </c>
    </row>
    <row r="599" spans="1:27" ht="12.75" customHeight="1" outlineLevel="1" x14ac:dyDescent="0.2">
      <c r="A599" s="97" t="s">
        <v>1594</v>
      </c>
      <c r="B599" s="63" t="s">
        <v>83</v>
      </c>
      <c r="C599" s="43" t="s">
        <v>79</v>
      </c>
      <c r="D599" s="44">
        <v>4.3</v>
      </c>
      <c r="E599" s="44">
        <v>4.3</v>
      </c>
      <c r="F599" s="44">
        <v>4.3</v>
      </c>
      <c r="G599" s="44">
        <v>4.3</v>
      </c>
      <c r="H599" s="44">
        <v>4.3</v>
      </c>
      <c r="I599" s="44">
        <v>4.3</v>
      </c>
      <c r="J599" s="44">
        <v>4.3</v>
      </c>
      <c r="K599" s="44">
        <v>4.3</v>
      </c>
      <c r="L599" s="44">
        <v>4.3</v>
      </c>
      <c r="M599" s="44">
        <v>4.3</v>
      </c>
      <c r="N599" s="44">
        <v>4.3</v>
      </c>
      <c r="O599" s="44">
        <v>4.3</v>
      </c>
      <c r="P599" s="44">
        <v>4.3</v>
      </c>
      <c r="Q599" s="44">
        <v>4.3</v>
      </c>
      <c r="R599" s="44">
        <v>4.3</v>
      </c>
      <c r="S599" s="44">
        <v>4.3</v>
      </c>
      <c r="T599" s="44">
        <v>4.3</v>
      </c>
      <c r="U599" s="44">
        <v>4.3</v>
      </c>
      <c r="V599" s="44">
        <v>4.3</v>
      </c>
      <c r="W599" s="44">
        <v>4.3</v>
      </c>
      <c r="X599" s="44">
        <v>4.3</v>
      </c>
      <c r="Y599" s="44">
        <v>4.3</v>
      </c>
      <c r="Z599" s="44">
        <v>4.3</v>
      </c>
      <c r="AA599" s="44">
        <v>4.3</v>
      </c>
    </row>
    <row r="600" spans="1:27" ht="12.75" customHeight="1" outlineLevel="1" x14ac:dyDescent="0.2">
      <c r="A600" s="97" t="s">
        <v>1595</v>
      </c>
      <c r="B600" s="63" t="s">
        <v>81</v>
      </c>
      <c r="C600" s="43" t="s">
        <v>79</v>
      </c>
      <c r="D600" s="44">
        <f>$D$11</f>
        <v>216.36</v>
      </c>
      <c r="E600" s="44">
        <f t="shared" ref="E600:AA600" si="350">$D$11</f>
        <v>216.36</v>
      </c>
      <c r="F600" s="44">
        <f t="shared" si="350"/>
        <v>216.36</v>
      </c>
      <c r="G600" s="44">
        <f t="shared" si="350"/>
        <v>216.36</v>
      </c>
      <c r="H600" s="44">
        <f t="shared" si="350"/>
        <v>216.36</v>
      </c>
      <c r="I600" s="44">
        <f t="shared" si="350"/>
        <v>216.36</v>
      </c>
      <c r="J600" s="44">
        <f t="shared" si="350"/>
        <v>216.36</v>
      </c>
      <c r="K600" s="44">
        <f t="shared" si="350"/>
        <v>216.36</v>
      </c>
      <c r="L600" s="44">
        <f t="shared" si="350"/>
        <v>216.36</v>
      </c>
      <c r="M600" s="44">
        <f t="shared" si="350"/>
        <v>216.36</v>
      </c>
      <c r="N600" s="44">
        <f t="shared" si="350"/>
        <v>216.36</v>
      </c>
      <c r="O600" s="44">
        <f t="shared" si="350"/>
        <v>216.36</v>
      </c>
      <c r="P600" s="44">
        <f t="shared" si="350"/>
        <v>216.36</v>
      </c>
      <c r="Q600" s="44">
        <f t="shared" si="350"/>
        <v>216.36</v>
      </c>
      <c r="R600" s="44">
        <f>$D$11</f>
        <v>216.36</v>
      </c>
      <c r="S600" s="44">
        <f t="shared" si="350"/>
        <v>216.36</v>
      </c>
      <c r="T600" s="44">
        <f t="shared" si="350"/>
        <v>216.36</v>
      </c>
      <c r="U600" s="44">
        <f t="shared" si="350"/>
        <v>216.36</v>
      </c>
      <c r="V600" s="44">
        <f t="shared" si="350"/>
        <v>216.36</v>
      </c>
      <c r="W600" s="44">
        <f t="shared" si="350"/>
        <v>216.36</v>
      </c>
      <c r="X600" s="44">
        <f t="shared" si="350"/>
        <v>216.36</v>
      </c>
      <c r="Y600" s="44">
        <f t="shared" si="350"/>
        <v>216.36</v>
      </c>
      <c r="Z600" s="44">
        <f t="shared" si="350"/>
        <v>216.36</v>
      </c>
      <c r="AA600" s="44">
        <f t="shared" si="350"/>
        <v>216.36</v>
      </c>
    </row>
    <row r="601" spans="1:27" x14ac:dyDescent="0.2">
      <c r="A601" s="96" t="s">
        <v>1596</v>
      </c>
      <c r="B601" s="28" t="str">
        <f>"28"&amp;"."&amp;$B$640&amp;"."&amp;$B$641</f>
        <v>28.04.2024</v>
      </c>
      <c r="C601" s="88" t="s">
        <v>76</v>
      </c>
      <c r="D601" s="89">
        <f>ROUND(((D602+D603+D605+D604)/1000),5)</f>
        <v>2.1068199999999999</v>
      </c>
      <c r="E601" s="89">
        <f>ROUND(((E602+E603+E605+E604)/1000),5)</f>
        <v>1.9934400000000001</v>
      </c>
      <c r="F601" s="89">
        <f>ROUND(((F602+F603+F605+F604)/1000),5)</f>
        <v>1.88855</v>
      </c>
      <c r="G601" s="89">
        <f t="shared" ref="G601:AA601" si="351">ROUND(((G602+G603+G605+G604)/1000),5)</f>
        <v>1.8731899999999999</v>
      </c>
      <c r="H601" s="89">
        <f t="shared" si="351"/>
        <v>1.88364</v>
      </c>
      <c r="I601" s="89">
        <f t="shared" si="351"/>
        <v>1.8825799999999999</v>
      </c>
      <c r="J601" s="89">
        <f t="shared" si="351"/>
        <v>1.8883000000000001</v>
      </c>
      <c r="K601" s="89">
        <f t="shared" si="351"/>
        <v>2.0836199999999998</v>
      </c>
      <c r="L601" s="89">
        <f t="shared" si="351"/>
        <v>2.2251599999999998</v>
      </c>
      <c r="M601" s="89">
        <f t="shared" si="351"/>
        <v>2.5562100000000001</v>
      </c>
      <c r="N601" s="89">
        <f t="shared" si="351"/>
        <v>2.6534599999999999</v>
      </c>
      <c r="O601" s="89">
        <f t="shared" si="351"/>
        <v>2.6498200000000001</v>
      </c>
      <c r="P601" s="89">
        <f t="shared" si="351"/>
        <v>2.6103299999999998</v>
      </c>
      <c r="Q601" s="89">
        <f t="shared" si="351"/>
        <v>2.6141899999999998</v>
      </c>
      <c r="R601" s="89">
        <f t="shared" si="351"/>
        <v>2.5865200000000002</v>
      </c>
      <c r="S601" s="89">
        <f t="shared" si="351"/>
        <v>2.55152</v>
      </c>
      <c r="T601" s="89">
        <f t="shared" si="351"/>
        <v>2.5270700000000001</v>
      </c>
      <c r="U601" s="89">
        <f t="shared" si="351"/>
        <v>2.5091800000000002</v>
      </c>
      <c r="V601" s="89">
        <f t="shared" si="351"/>
        <v>2.5371299999999999</v>
      </c>
      <c r="W601" s="89">
        <f t="shared" si="351"/>
        <v>2.6017299999999999</v>
      </c>
      <c r="X601" s="89">
        <f t="shared" si="351"/>
        <v>2.67083</v>
      </c>
      <c r="Y601" s="89">
        <f t="shared" si="351"/>
        <v>2.6337999999999999</v>
      </c>
      <c r="Z601" s="89">
        <f t="shared" si="351"/>
        <v>2.26206</v>
      </c>
      <c r="AA601" s="89">
        <f t="shared" si="351"/>
        <v>2.0892599999999999</v>
      </c>
    </row>
    <row r="602" spans="1:27" ht="12.75" customHeight="1" outlineLevel="1" x14ac:dyDescent="0.2">
      <c r="A602" s="97" t="s">
        <v>1597</v>
      </c>
      <c r="B602" s="63" t="s">
        <v>242</v>
      </c>
      <c r="C602" s="43" t="s">
        <v>79</v>
      </c>
      <c r="D602" s="44">
        <v>1451.98</v>
      </c>
      <c r="E602" s="44">
        <v>1338.6</v>
      </c>
      <c r="F602" s="44">
        <v>1233.71</v>
      </c>
      <c r="G602" s="44">
        <v>1218.3499999999999</v>
      </c>
      <c r="H602" s="44">
        <v>1228.8</v>
      </c>
      <c r="I602" s="44">
        <v>1227.74</v>
      </c>
      <c r="J602" s="44">
        <v>1233.46</v>
      </c>
      <c r="K602" s="44">
        <v>1428.78</v>
      </c>
      <c r="L602" s="44">
        <v>1570.32</v>
      </c>
      <c r="M602" s="44">
        <v>1901.37</v>
      </c>
      <c r="N602" s="44">
        <v>1998.62</v>
      </c>
      <c r="O602" s="44">
        <v>1994.98</v>
      </c>
      <c r="P602" s="44">
        <v>1955.49</v>
      </c>
      <c r="Q602" s="44">
        <v>1959.35</v>
      </c>
      <c r="R602" s="44">
        <v>1931.68</v>
      </c>
      <c r="S602" s="44">
        <v>1896.68</v>
      </c>
      <c r="T602" s="44">
        <v>1872.23</v>
      </c>
      <c r="U602" s="44">
        <v>1854.34</v>
      </c>
      <c r="V602" s="44">
        <v>1882.29</v>
      </c>
      <c r="W602" s="44">
        <v>1946.89</v>
      </c>
      <c r="X602" s="44">
        <v>2015.99</v>
      </c>
      <c r="Y602" s="44">
        <v>1978.96</v>
      </c>
      <c r="Z602" s="44">
        <v>1607.22</v>
      </c>
      <c r="AA602" s="44">
        <v>1434.42</v>
      </c>
    </row>
    <row r="603" spans="1:27" ht="12.75" customHeight="1" outlineLevel="1" x14ac:dyDescent="0.2">
      <c r="A603" s="97" t="s">
        <v>1598</v>
      </c>
      <c r="B603" s="63" t="s">
        <v>90</v>
      </c>
      <c r="C603" s="43" t="s">
        <v>79</v>
      </c>
      <c r="D603" s="44">
        <f>$D$468</f>
        <v>434.18</v>
      </c>
      <c r="E603" s="44">
        <f t="shared" ref="E603:AA603" si="352">$D$468</f>
        <v>434.18</v>
      </c>
      <c r="F603" s="44">
        <f t="shared" si="352"/>
        <v>434.18</v>
      </c>
      <c r="G603" s="44">
        <f t="shared" si="352"/>
        <v>434.18</v>
      </c>
      <c r="H603" s="44">
        <f t="shared" si="352"/>
        <v>434.18</v>
      </c>
      <c r="I603" s="44">
        <f t="shared" si="352"/>
        <v>434.18</v>
      </c>
      <c r="J603" s="44">
        <f t="shared" si="352"/>
        <v>434.18</v>
      </c>
      <c r="K603" s="44">
        <f t="shared" si="352"/>
        <v>434.18</v>
      </c>
      <c r="L603" s="44">
        <f t="shared" si="352"/>
        <v>434.18</v>
      </c>
      <c r="M603" s="44">
        <f t="shared" si="352"/>
        <v>434.18</v>
      </c>
      <c r="N603" s="44">
        <f t="shared" si="352"/>
        <v>434.18</v>
      </c>
      <c r="O603" s="44">
        <f t="shared" si="352"/>
        <v>434.18</v>
      </c>
      <c r="P603" s="44">
        <f t="shared" si="352"/>
        <v>434.18</v>
      </c>
      <c r="Q603" s="44">
        <f t="shared" si="352"/>
        <v>434.18</v>
      </c>
      <c r="R603" s="44">
        <f t="shared" si="352"/>
        <v>434.18</v>
      </c>
      <c r="S603" s="44">
        <f t="shared" si="352"/>
        <v>434.18</v>
      </c>
      <c r="T603" s="44">
        <f t="shared" si="352"/>
        <v>434.18</v>
      </c>
      <c r="U603" s="44">
        <f t="shared" si="352"/>
        <v>434.18</v>
      </c>
      <c r="V603" s="44">
        <f t="shared" si="352"/>
        <v>434.18</v>
      </c>
      <c r="W603" s="44">
        <f t="shared" si="352"/>
        <v>434.18</v>
      </c>
      <c r="X603" s="44">
        <f t="shared" si="352"/>
        <v>434.18</v>
      </c>
      <c r="Y603" s="44">
        <f t="shared" si="352"/>
        <v>434.18</v>
      </c>
      <c r="Z603" s="44">
        <f t="shared" si="352"/>
        <v>434.18</v>
      </c>
      <c r="AA603" s="44">
        <f t="shared" si="352"/>
        <v>434.18</v>
      </c>
    </row>
    <row r="604" spans="1:27" ht="12.75" customHeight="1" outlineLevel="1" x14ac:dyDescent="0.2">
      <c r="A604" s="97" t="s">
        <v>1599</v>
      </c>
      <c r="B604" s="63" t="s">
        <v>83</v>
      </c>
      <c r="C604" s="43" t="s">
        <v>79</v>
      </c>
      <c r="D604" s="44">
        <v>4.3</v>
      </c>
      <c r="E604" s="44">
        <v>4.3</v>
      </c>
      <c r="F604" s="44">
        <v>4.3</v>
      </c>
      <c r="G604" s="44">
        <v>4.3</v>
      </c>
      <c r="H604" s="44">
        <v>4.3</v>
      </c>
      <c r="I604" s="44">
        <v>4.3</v>
      </c>
      <c r="J604" s="44">
        <v>4.3</v>
      </c>
      <c r="K604" s="44">
        <v>4.3</v>
      </c>
      <c r="L604" s="44">
        <v>4.3</v>
      </c>
      <c r="M604" s="44">
        <v>4.3</v>
      </c>
      <c r="N604" s="44">
        <v>4.3</v>
      </c>
      <c r="O604" s="44">
        <v>4.3</v>
      </c>
      <c r="P604" s="44">
        <v>4.3</v>
      </c>
      <c r="Q604" s="44">
        <v>4.3</v>
      </c>
      <c r="R604" s="44">
        <v>4.3</v>
      </c>
      <c r="S604" s="44">
        <v>4.3</v>
      </c>
      <c r="T604" s="44">
        <v>4.3</v>
      </c>
      <c r="U604" s="44">
        <v>4.3</v>
      </c>
      <c r="V604" s="44">
        <v>4.3</v>
      </c>
      <c r="W604" s="44">
        <v>4.3</v>
      </c>
      <c r="X604" s="44">
        <v>4.3</v>
      </c>
      <c r="Y604" s="44">
        <v>4.3</v>
      </c>
      <c r="Z604" s="44">
        <v>4.3</v>
      </c>
      <c r="AA604" s="44">
        <v>4.3</v>
      </c>
    </row>
    <row r="605" spans="1:27" ht="12.75" customHeight="1" outlineLevel="1" x14ac:dyDescent="0.2">
      <c r="A605" s="97" t="s">
        <v>1600</v>
      </c>
      <c r="B605" s="63" t="s">
        <v>81</v>
      </c>
      <c r="C605" s="43" t="s">
        <v>79</v>
      </c>
      <c r="D605" s="44">
        <f>$D$11</f>
        <v>216.36</v>
      </c>
      <c r="E605" s="44">
        <f t="shared" ref="E605:AA605" si="353">$D$11</f>
        <v>216.36</v>
      </c>
      <c r="F605" s="44">
        <f t="shared" si="353"/>
        <v>216.36</v>
      </c>
      <c r="G605" s="44">
        <f t="shared" si="353"/>
        <v>216.36</v>
      </c>
      <c r="H605" s="44">
        <f t="shared" si="353"/>
        <v>216.36</v>
      </c>
      <c r="I605" s="44">
        <f t="shared" si="353"/>
        <v>216.36</v>
      </c>
      <c r="J605" s="44">
        <f t="shared" si="353"/>
        <v>216.36</v>
      </c>
      <c r="K605" s="44">
        <f t="shared" si="353"/>
        <v>216.36</v>
      </c>
      <c r="L605" s="44">
        <f t="shared" si="353"/>
        <v>216.36</v>
      </c>
      <c r="M605" s="44">
        <f t="shared" si="353"/>
        <v>216.36</v>
      </c>
      <c r="N605" s="44">
        <f t="shared" si="353"/>
        <v>216.36</v>
      </c>
      <c r="O605" s="44">
        <f t="shared" si="353"/>
        <v>216.36</v>
      </c>
      <c r="P605" s="44">
        <f t="shared" si="353"/>
        <v>216.36</v>
      </c>
      <c r="Q605" s="44">
        <f t="shared" si="353"/>
        <v>216.36</v>
      </c>
      <c r="R605" s="44">
        <f>$D$11</f>
        <v>216.36</v>
      </c>
      <c r="S605" s="44">
        <f t="shared" si="353"/>
        <v>216.36</v>
      </c>
      <c r="T605" s="44">
        <f t="shared" si="353"/>
        <v>216.36</v>
      </c>
      <c r="U605" s="44">
        <f t="shared" si="353"/>
        <v>216.36</v>
      </c>
      <c r="V605" s="44">
        <f t="shared" si="353"/>
        <v>216.36</v>
      </c>
      <c r="W605" s="44">
        <f t="shared" si="353"/>
        <v>216.36</v>
      </c>
      <c r="X605" s="44">
        <f t="shared" si="353"/>
        <v>216.36</v>
      </c>
      <c r="Y605" s="44">
        <f t="shared" si="353"/>
        <v>216.36</v>
      </c>
      <c r="Z605" s="44">
        <f t="shared" si="353"/>
        <v>216.36</v>
      </c>
      <c r="AA605" s="44">
        <f t="shared" si="353"/>
        <v>216.36</v>
      </c>
    </row>
    <row r="606" spans="1:27" x14ac:dyDescent="0.2">
      <c r="A606" s="96" t="s">
        <v>1601</v>
      </c>
      <c r="B606" s="28" t="str">
        <f>"29"&amp;"."&amp;$B$640&amp;"."&amp;$B$641</f>
        <v>29.04.2024</v>
      </c>
      <c r="C606" s="88" t="s">
        <v>76</v>
      </c>
      <c r="D606" s="89">
        <f>ROUND(((D607+D608+D610+D609)/1000),5)</f>
        <v>2.0771299999999999</v>
      </c>
      <c r="E606" s="89">
        <f>ROUND(((E607+E608+E610+E609)/1000),5)</f>
        <v>1.95014</v>
      </c>
      <c r="F606" s="89">
        <f>ROUND(((F607+F608+F610+F609)/1000),5)</f>
        <v>1.91977</v>
      </c>
      <c r="G606" s="89">
        <f t="shared" ref="G606:AA606" si="354">ROUND(((G607+G608+G610+G609)/1000),5)</f>
        <v>1.8717299999999999</v>
      </c>
      <c r="H606" s="89">
        <f t="shared" si="354"/>
        <v>1.8717200000000001</v>
      </c>
      <c r="I606" s="89">
        <f t="shared" si="354"/>
        <v>1.91828</v>
      </c>
      <c r="J606" s="89">
        <f t="shared" si="354"/>
        <v>1.8965700000000001</v>
      </c>
      <c r="K606" s="89">
        <f t="shared" si="354"/>
        <v>2.0984600000000002</v>
      </c>
      <c r="L606" s="89">
        <f t="shared" si="354"/>
        <v>2.31182</v>
      </c>
      <c r="M606" s="89">
        <f t="shared" si="354"/>
        <v>2.57396</v>
      </c>
      <c r="N606" s="89">
        <f t="shared" si="354"/>
        <v>2.6347999999999998</v>
      </c>
      <c r="O606" s="89">
        <f t="shared" si="354"/>
        <v>2.6046100000000001</v>
      </c>
      <c r="P606" s="89">
        <f t="shared" si="354"/>
        <v>2.5990600000000001</v>
      </c>
      <c r="Q606" s="89">
        <f t="shared" si="354"/>
        <v>2.63185</v>
      </c>
      <c r="R606" s="89">
        <f t="shared" si="354"/>
        <v>2.5802499999999999</v>
      </c>
      <c r="S606" s="89">
        <f t="shared" si="354"/>
        <v>2.5500099999999999</v>
      </c>
      <c r="T606" s="89">
        <f t="shared" si="354"/>
        <v>2.5295200000000002</v>
      </c>
      <c r="U606" s="89">
        <f t="shared" si="354"/>
        <v>2.54935</v>
      </c>
      <c r="V606" s="89">
        <f t="shared" si="354"/>
        <v>2.5790500000000001</v>
      </c>
      <c r="W606" s="89">
        <f t="shared" si="354"/>
        <v>2.6188799999999999</v>
      </c>
      <c r="X606" s="89">
        <f t="shared" si="354"/>
        <v>2.6333299999999999</v>
      </c>
      <c r="Y606" s="89">
        <f t="shared" si="354"/>
        <v>2.5631300000000001</v>
      </c>
      <c r="Z606" s="89">
        <f t="shared" si="354"/>
        <v>2.2407400000000002</v>
      </c>
      <c r="AA606" s="89">
        <f t="shared" si="354"/>
        <v>2.0116999999999998</v>
      </c>
    </row>
    <row r="607" spans="1:27" ht="12.75" customHeight="1" outlineLevel="1" x14ac:dyDescent="0.2">
      <c r="A607" s="97" t="s">
        <v>1602</v>
      </c>
      <c r="B607" s="63" t="s">
        <v>242</v>
      </c>
      <c r="C607" s="43" t="s">
        <v>79</v>
      </c>
      <c r="D607" s="44">
        <v>1422.29</v>
      </c>
      <c r="E607" s="44">
        <v>1295.3</v>
      </c>
      <c r="F607" s="44">
        <v>1264.93</v>
      </c>
      <c r="G607" s="44">
        <v>1216.8900000000001</v>
      </c>
      <c r="H607" s="44">
        <v>1216.8800000000001</v>
      </c>
      <c r="I607" s="44">
        <v>1263.44</v>
      </c>
      <c r="J607" s="44">
        <v>1241.73</v>
      </c>
      <c r="K607" s="44">
        <v>1443.62</v>
      </c>
      <c r="L607" s="44">
        <v>1656.98</v>
      </c>
      <c r="M607" s="44">
        <v>1919.12</v>
      </c>
      <c r="N607" s="44">
        <v>1979.96</v>
      </c>
      <c r="O607" s="44">
        <v>1949.77</v>
      </c>
      <c r="P607" s="44">
        <v>1944.22</v>
      </c>
      <c r="Q607" s="44">
        <v>1977.01</v>
      </c>
      <c r="R607" s="44">
        <v>1925.41</v>
      </c>
      <c r="S607" s="44">
        <v>1895.17</v>
      </c>
      <c r="T607" s="44">
        <v>1874.68</v>
      </c>
      <c r="U607" s="44">
        <v>1894.51</v>
      </c>
      <c r="V607" s="44">
        <v>1924.21</v>
      </c>
      <c r="W607" s="44">
        <v>1964.04</v>
      </c>
      <c r="X607" s="44">
        <v>1978.49</v>
      </c>
      <c r="Y607" s="44">
        <v>1908.29</v>
      </c>
      <c r="Z607" s="44">
        <v>1585.9</v>
      </c>
      <c r="AA607" s="44">
        <v>1356.86</v>
      </c>
    </row>
    <row r="608" spans="1:27" ht="12.75" customHeight="1" outlineLevel="1" x14ac:dyDescent="0.2">
      <c r="A608" s="97" t="s">
        <v>1603</v>
      </c>
      <c r="B608" s="63" t="s">
        <v>90</v>
      </c>
      <c r="C608" s="43" t="s">
        <v>79</v>
      </c>
      <c r="D608" s="44">
        <f>$D$468</f>
        <v>434.18</v>
      </c>
      <c r="E608" s="44">
        <f t="shared" ref="E608:AA608" si="355">$D$468</f>
        <v>434.18</v>
      </c>
      <c r="F608" s="44">
        <f t="shared" si="355"/>
        <v>434.18</v>
      </c>
      <c r="G608" s="44">
        <f t="shared" si="355"/>
        <v>434.18</v>
      </c>
      <c r="H608" s="44">
        <f t="shared" si="355"/>
        <v>434.18</v>
      </c>
      <c r="I608" s="44">
        <f t="shared" si="355"/>
        <v>434.18</v>
      </c>
      <c r="J608" s="44">
        <f t="shared" si="355"/>
        <v>434.18</v>
      </c>
      <c r="K608" s="44">
        <f t="shared" si="355"/>
        <v>434.18</v>
      </c>
      <c r="L608" s="44">
        <f t="shared" si="355"/>
        <v>434.18</v>
      </c>
      <c r="M608" s="44">
        <f t="shared" si="355"/>
        <v>434.18</v>
      </c>
      <c r="N608" s="44">
        <f t="shared" si="355"/>
        <v>434.18</v>
      </c>
      <c r="O608" s="44">
        <f t="shared" si="355"/>
        <v>434.18</v>
      </c>
      <c r="P608" s="44">
        <f t="shared" si="355"/>
        <v>434.18</v>
      </c>
      <c r="Q608" s="44">
        <f t="shared" si="355"/>
        <v>434.18</v>
      </c>
      <c r="R608" s="44">
        <f t="shared" si="355"/>
        <v>434.18</v>
      </c>
      <c r="S608" s="44">
        <f t="shared" si="355"/>
        <v>434.18</v>
      </c>
      <c r="T608" s="44">
        <f t="shared" si="355"/>
        <v>434.18</v>
      </c>
      <c r="U608" s="44">
        <f t="shared" si="355"/>
        <v>434.18</v>
      </c>
      <c r="V608" s="44">
        <f t="shared" si="355"/>
        <v>434.18</v>
      </c>
      <c r="W608" s="44">
        <f t="shared" si="355"/>
        <v>434.18</v>
      </c>
      <c r="X608" s="44">
        <f t="shared" si="355"/>
        <v>434.18</v>
      </c>
      <c r="Y608" s="44">
        <f t="shared" si="355"/>
        <v>434.18</v>
      </c>
      <c r="Z608" s="44">
        <f t="shared" si="355"/>
        <v>434.18</v>
      </c>
      <c r="AA608" s="44">
        <f t="shared" si="355"/>
        <v>434.18</v>
      </c>
    </row>
    <row r="609" spans="1:27" ht="12.75" customHeight="1" outlineLevel="1" x14ac:dyDescent="0.2">
      <c r="A609" s="97" t="s">
        <v>1604</v>
      </c>
      <c r="B609" s="63" t="s">
        <v>83</v>
      </c>
      <c r="C609" s="43" t="s">
        <v>79</v>
      </c>
      <c r="D609" s="44">
        <v>4.3</v>
      </c>
      <c r="E609" s="44">
        <v>4.3</v>
      </c>
      <c r="F609" s="44">
        <v>4.3</v>
      </c>
      <c r="G609" s="44">
        <v>4.3</v>
      </c>
      <c r="H609" s="44">
        <v>4.3</v>
      </c>
      <c r="I609" s="44">
        <v>4.3</v>
      </c>
      <c r="J609" s="44">
        <v>4.3</v>
      </c>
      <c r="K609" s="44">
        <v>4.3</v>
      </c>
      <c r="L609" s="44">
        <v>4.3</v>
      </c>
      <c r="M609" s="44">
        <v>4.3</v>
      </c>
      <c r="N609" s="44">
        <v>4.3</v>
      </c>
      <c r="O609" s="44">
        <v>4.3</v>
      </c>
      <c r="P609" s="44">
        <v>4.3</v>
      </c>
      <c r="Q609" s="44">
        <v>4.3</v>
      </c>
      <c r="R609" s="44">
        <v>4.3</v>
      </c>
      <c r="S609" s="44">
        <v>4.3</v>
      </c>
      <c r="T609" s="44">
        <v>4.3</v>
      </c>
      <c r="U609" s="44">
        <v>4.3</v>
      </c>
      <c r="V609" s="44">
        <v>4.3</v>
      </c>
      <c r="W609" s="44">
        <v>4.3</v>
      </c>
      <c r="X609" s="44">
        <v>4.3</v>
      </c>
      <c r="Y609" s="44">
        <v>4.3</v>
      </c>
      <c r="Z609" s="44">
        <v>4.3</v>
      </c>
      <c r="AA609" s="44">
        <v>4.3</v>
      </c>
    </row>
    <row r="610" spans="1:27" ht="12.75" customHeight="1" outlineLevel="1" x14ac:dyDescent="0.2">
      <c r="A610" s="97" t="s">
        <v>1605</v>
      </c>
      <c r="B610" s="63" t="s">
        <v>81</v>
      </c>
      <c r="C610" s="43" t="s">
        <v>79</v>
      </c>
      <c r="D610" s="44">
        <f>$D$11</f>
        <v>216.36</v>
      </c>
      <c r="E610" s="44">
        <f t="shared" ref="E610:AA610" si="356">$D$11</f>
        <v>216.36</v>
      </c>
      <c r="F610" s="44">
        <f t="shared" si="356"/>
        <v>216.36</v>
      </c>
      <c r="G610" s="44">
        <f t="shared" si="356"/>
        <v>216.36</v>
      </c>
      <c r="H610" s="44">
        <f t="shared" si="356"/>
        <v>216.36</v>
      </c>
      <c r="I610" s="44">
        <f t="shared" si="356"/>
        <v>216.36</v>
      </c>
      <c r="J610" s="44">
        <f t="shared" si="356"/>
        <v>216.36</v>
      </c>
      <c r="K610" s="44">
        <f t="shared" si="356"/>
        <v>216.36</v>
      </c>
      <c r="L610" s="44">
        <f t="shared" si="356"/>
        <v>216.36</v>
      </c>
      <c r="M610" s="44">
        <f t="shared" si="356"/>
        <v>216.36</v>
      </c>
      <c r="N610" s="44">
        <f t="shared" si="356"/>
        <v>216.36</v>
      </c>
      <c r="O610" s="44">
        <f t="shared" si="356"/>
        <v>216.36</v>
      </c>
      <c r="P610" s="44">
        <f t="shared" si="356"/>
        <v>216.36</v>
      </c>
      <c r="Q610" s="44">
        <f t="shared" si="356"/>
        <v>216.36</v>
      </c>
      <c r="R610" s="44">
        <f>$D$11</f>
        <v>216.36</v>
      </c>
      <c r="S610" s="44">
        <f t="shared" si="356"/>
        <v>216.36</v>
      </c>
      <c r="T610" s="44">
        <f t="shared" si="356"/>
        <v>216.36</v>
      </c>
      <c r="U610" s="44">
        <f t="shared" si="356"/>
        <v>216.36</v>
      </c>
      <c r="V610" s="44">
        <f t="shared" si="356"/>
        <v>216.36</v>
      </c>
      <c r="W610" s="44">
        <f t="shared" si="356"/>
        <v>216.36</v>
      </c>
      <c r="X610" s="44">
        <f t="shared" si="356"/>
        <v>216.36</v>
      </c>
      <c r="Y610" s="44">
        <f t="shared" si="356"/>
        <v>216.36</v>
      </c>
      <c r="Z610" s="44">
        <f t="shared" si="356"/>
        <v>216.36</v>
      </c>
      <c r="AA610" s="44">
        <f t="shared" si="356"/>
        <v>216.36</v>
      </c>
    </row>
    <row r="611" spans="1:27" x14ac:dyDescent="0.2">
      <c r="A611" s="96" t="s">
        <v>1606</v>
      </c>
      <c r="B611" s="28" t="str">
        <f>"30"&amp;"."&amp;$B$640&amp;"."&amp;$B$641</f>
        <v>30.04.2024</v>
      </c>
      <c r="C611" s="88" t="s">
        <v>76</v>
      </c>
      <c r="D611" s="89">
        <f>ROUND(((D612+D613+D615+D614)/1000),5)</f>
        <v>2.1233599999999999</v>
      </c>
      <c r="E611" s="89">
        <f>ROUND(((E612+E613+E615+E614)/1000),5)</f>
        <v>2.0131100000000002</v>
      </c>
      <c r="F611" s="89">
        <f>ROUND(((F612+F613+F615+F614)/1000),5)</f>
        <v>1.9207000000000001</v>
      </c>
      <c r="G611" s="89">
        <f t="shared" ref="G611:AA611" si="357">ROUND(((G612+G613+G615+G614)/1000),5)</f>
        <v>1.91299</v>
      </c>
      <c r="H611" s="89">
        <f t="shared" si="357"/>
        <v>1.91286</v>
      </c>
      <c r="I611" s="89">
        <f t="shared" si="357"/>
        <v>1.90988</v>
      </c>
      <c r="J611" s="89">
        <f t="shared" si="357"/>
        <v>1.9045700000000001</v>
      </c>
      <c r="K611" s="89">
        <f t="shared" si="357"/>
        <v>2.0720499999999999</v>
      </c>
      <c r="L611" s="89">
        <f t="shared" si="357"/>
        <v>2.38706</v>
      </c>
      <c r="M611" s="89">
        <f t="shared" si="357"/>
        <v>2.5803600000000002</v>
      </c>
      <c r="N611" s="89">
        <f t="shared" si="357"/>
        <v>2.7359499999999999</v>
      </c>
      <c r="O611" s="89">
        <f t="shared" si="357"/>
        <v>2.7565300000000001</v>
      </c>
      <c r="P611" s="89">
        <f t="shared" si="357"/>
        <v>2.75319</v>
      </c>
      <c r="Q611" s="89">
        <f t="shared" si="357"/>
        <v>2.73733</v>
      </c>
      <c r="R611" s="89">
        <f t="shared" si="357"/>
        <v>2.56162</v>
      </c>
      <c r="S611" s="89">
        <f t="shared" si="357"/>
        <v>2.4553699999999998</v>
      </c>
      <c r="T611" s="89">
        <f t="shared" si="357"/>
        <v>2.5966800000000001</v>
      </c>
      <c r="U611" s="89">
        <f t="shared" si="357"/>
        <v>2.6077400000000002</v>
      </c>
      <c r="V611" s="89">
        <f t="shared" si="357"/>
        <v>2.6285099999999999</v>
      </c>
      <c r="W611" s="89">
        <f t="shared" si="357"/>
        <v>2.6802700000000002</v>
      </c>
      <c r="X611" s="89">
        <f t="shared" si="357"/>
        <v>2.77765</v>
      </c>
      <c r="Y611" s="89">
        <f t="shared" si="357"/>
        <v>2.6013500000000001</v>
      </c>
      <c r="Z611" s="89">
        <f t="shared" si="357"/>
        <v>2.23027</v>
      </c>
      <c r="AA611" s="89">
        <f t="shared" si="357"/>
        <v>2.0950000000000002</v>
      </c>
    </row>
    <row r="612" spans="1:27" ht="12.75" customHeight="1" outlineLevel="1" x14ac:dyDescent="0.2">
      <c r="A612" s="97" t="s">
        <v>1607</v>
      </c>
      <c r="B612" s="63" t="s">
        <v>242</v>
      </c>
      <c r="C612" s="43" t="s">
        <v>79</v>
      </c>
      <c r="D612" s="44">
        <v>1468.52</v>
      </c>
      <c r="E612" s="44">
        <v>1358.27</v>
      </c>
      <c r="F612" s="44">
        <v>1265.8599999999999</v>
      </c>
      <c r="G612" s="44">
        <v>1258.1500000000001</v>
      </c>
      <c r="H612" s="44">
        <v>1258.02</v>
      </c>
      <c r="I612" s="44">
        <v>1255.04</v>
      </c>
      <c r="J612" s="44">
        <v>1249.73</v>
      </c>
      <c r="K612" s="44">
        <v>1417.21</v>
      </c>
      <c r="L612" s="44">
        <v>1732.22</v>
      </c>
      <c r="M612" s="44">
        <v>1925.52</v>
      </c>
      <c r="N612" s="44">
        <v>2081.11</v>
      </c>
      <c r="O612" s="44">
        <v>2101.69</v>
      </c>
      <c r="P612" s="44">
        <v>2098.35</v>
      </c>
      <c r="Q612" s="44">
        <v>2082.4899999999998</v>
      </c>
      <c r="R612" s="44">
        <v>1906.78</v>
      </c>
      <c r="S612" s="44">
        <v>1800.53</v>
      </c>
      <c r="T612" s="44">
        <v>1941.84</v>
      </c>
      <c r="U612" s="44">
        <v>1952.9</v>
      </c>
      <c r="V612" s="44">
        <v>1973.67</v>
      </c>
      <c r="W612" s="44">
        <v>2025.43</v>
      </c>
      <c r="X612" s="44">
        <v>2122.81</v>
      </c>
      <c r="Y612" s="44">
        <v>1946.51</v>
      </c>
      <c r="Z612" s="44">
        <v>1575.43</v>
      </c>
      <c r="AA612" s="44">
        <v>1440.16</v>
      </c>
    </row>
    <row r="613" spans="1:27" ht="12.75" customHeight="1" outlineLevel="1" x14ac:dyDescent="0.2">
      <c r="A613" s="97" t="s">
        <v>1608</v>
      </c>
      <c r="B613" s="63" t="s">
        <v>90</v>
      </c>
      <c r="C613" s="43" t="s">
        <v>79</v>
      </c>
      <c r="D613" s="44">
        <f>$D$468</f>
        <v>434.18</v>
      </c>
      <c r="E613" s="44">
        <f t="shared" ref="E613:AA613" si="358">$D$468</f>
        <v>434.18</v>
      </c>
      <c r="F613" s="44">
        <f t="shared" si="358"/>
        <v>434.18</v>
      </c>
      <c r="G613" s="44">
        <f t="shared" si="358"/>
        <v>434.18</v>
      </c>
      <c r="H613" s="44">
        <f t="shared" si="358"/>
        <v>434.18</v>
      </c>
      <c r="I613" s="44">
        <f t="shared" si="358"/>
        <v>434.18</v>
      </c>
      <c r="J613" s="44">
        <f t="shared" si="358"/>
        <v>434.18</v>
      </c>
      <c r="K613" s="44">
        <f t="shared" si="358"/>
        <v>434.18</v>
      </c>
      <c r="L613" s="44">
        <f t="shared" si="358"/>
        <v>434.18</v>
      </c>
      <c r="M613" s="44">
        <f t="shared" si="358"/>
        <v>434.18</v>
      </c>
      <c r="N613" s="44">
        <f t="shared" si="358"/>
        <v>434.18</v>
      </c>
      <c r="O613" s="44">
        <f t="shared" si="358"/>
        <v>434.18</v>
      </c>
      <c r="P613" s="44">
        <f t="shared" si="358"/>
        <v>434.18</v>
      </c>
      <c r="Q613" s="44">
        <f t="shared" si="358"/>
        <v>434.18</v>
      </c>
      <c r="R613" s="44">
        <f t="shared" si="358"/>
        <v>434.18</v>
      </c>
      <c r="S613" s="44">
        <f t="shared" si="358"/>
        <v>434.18</v>
      </c>
      <c r="T613" s="44">
        <f t="shared" si="358"/>
        <v>434.18</v>
      </c>
      <c r="U613" s="44">
        <f t="shared" si="358"/>
        <v>434.18</v>
      </c>
      <c r="V613" s="44">
        <f t="shared" si="358"/>
        <v>434.18</v>
      </c>
      <c r="W613" s="44">
        <f t="shared" si="358"/>
        <v>434.18</v>
      </c>
      <c r="X613" s="44">
        <f t="shared" si="358"/>
        <v>434.18</v>
      </c>
      <c r="Y613" s="44">
        <f t="shared" si="358"/>
        <v>434.18</v>
      </c>
      <c r="Z613" s="44">
        <f t="shared" si="358"/>
        <v>434.18</v>
      </c>
      <c r="AA613" s="44">
        <f t="shared" si="358"/>
        <v>434.18</v>
      </c>
    </row>
    <row r="614" spans="1:27" ht="12.75" customHeight="1" outlineLevel="1" x14ac:dyDescent="0.2">
      <c r="A614" s="97" t="s">
        <v>1609</v>
      </c>
      <c r="B614" s="63" t="s">
        <v>83</v>
      </c>
      <c r="C614" s="43" t="s">
        <v>79</v>
      </c>
      <c r="D614" s="44">
        <v>4.3</v>
      </c>
      <c r="E614" s="44">
        <v>4.3</v>
      </c>
      <c r="F614" s="44">
        <v>4.3</v>
      </c>
      <c r="G614" s="44">
        <v>4.3</v>
      </c>
      <c r="H614" s="44">
        <v>4.3</v>
      </c>
      <c r="I614" s="44">
        <v>4.3</v>
      </c>
      <c r="J614" s="44">
        <v>4.3</v>
      </c>
      <c r="K614" s="44">
        <v>4.3</v>
      </c>
      <c r="L614" s="44">
        <v>4.3</v>
      </c>
      <c r="M614" s="44">
        <v>4.3</v>
      </c>
      <c r="N614" s="44">
        <v>4.3</v>
      </c>
      <c r="O614" s="44">
        <v>4.3</v>
      </c>
      <c r="P614" s="44">
        <v>4.3</v>
      </c>
      <c r="Q614" s="44">
        <v>4.3</v>
      </c>
      <c r="R614" s="44">
        <v>4.3</v>
      </c>
      <c r="S614" s="44">
        <v>4.3</v>
      </c>
      <c r="T614" s="44">
        <v>4.3</v>
      </c>
      <c r="U614" s="44">
        <v>4.3</v>
      </c>
      <c r="V614" s="44">
        <v>4.3</v>
      </c>
      <c r="W614" s="44">
        <v>4.3</v>
      </c>
      <c r="X614" s="44">
        <v>4.3</v>
      </c>
      <c r="Y614" s="44">
        <v>4.3</v>
      </c>
      <c r="Z614" s="44">
        <v>4.3</v>
      </c>
      <c r="AA614" s="44">
        <v>4.3</v>
      </c>
    </row>
    <row r="615" spans="1:27" ht="12.75" customHeight="1" outlineLevel="1" x14ac:dyDescent="0.2">
      <c r="A615" s="97" t="s">
        <v>1610</v>
      </c>
      <c r="B615" s="63" t="s">
        <v>81</v>
      </c>
      <c r="C615" s="43" t="s">
        <v>79</v>
      </c>
      <c r="D615" s="44">
        <f>$D$11</f>
        <v>216.36</v>
      </c>
      <c r="E615" s="44">
        <f t="shared" ref="E615:AA615" si="359">$D$11</f>
        <v>216.36</v>
      </c>
      <c r="F615" s="44">
        <f t="shared" si="359"/>
        <v>216.36</v>
      </c>
      <c r="G615" s="44">
        <f t="shared" si="359"/>
        <v>216.36</v>
      </c>
      <c r="H615" s="44">
        <f t="shared" si="359"/>
        <v>216.36</v>
      </c>
      <c r="I615" s="44">
        <f t="shared" si="359"/>
        <v>216.36</v>
      </c>
      <c r="J615" s="44">
        <f t="shared" si="359"/>
        <v>216.36</v>
      </c>
      <c r="K615" s="44">
        <f t="shared" si="359"/>
        <v>216.36</v>
      </c>
      <c r="L615" s="44">
        <f t="shared" si="359"/>
        <v>216.36</v>
      </c>
      <c r="M615" s="44">
        <f t="shared" si="359"/>
        <v>216.36</v>
      </c>
      <c r="N615" s="44">
        <f t="shared" si="359"/>
        <v>216.36</v>
      </c>
      <c r="O615" s="44">
        <f t="shared" si="359"/>
        <v>216.36</v>
      </c>
      <c r="P615" s="44">
        <f t="shared" si="359"/>
        <v>216.36</v>
      </c>
      <c r="Q615" s="44">
        <f t="shared" si="359"/>
        <v>216.36</v>
      </c>
      <c r="R615" s="44">
        <f>$D$11</f>
        <v>216.36</v>
      </c>
      <c r="S615" s="44">
        <f t="shared" si="359"/>
        <v>216.36</v>
      </c>
      <c r="T615" s="44">
        <f t="shared" si="359"/>
        <v>216.36</v>
      </c>
      <c r="U615" s="44">
        <f t="shared" si="359"/>
        <v>216.36</v>
      </c>
      <c r="V615" s="44">
        <f t="shared" si="359"/>
        <v>216.36</v>
      </c>
      <c r="W615" s="44">
        <f t="shared" si="359"/>
        <v>216.36</v>
      </c>
      <c r="X615" s="44">
        <f t="shared" si="359"/>
        <v>216.36</v>
      </c>
      <c r="Y615" s="44">
        <f t="shared" si="359"/>
        <v>216.36</v>
      </c>
      <c r="Z615" s="44">
        <f t="shared" si="359"/>
        <v>216.36</v>
      </c>
      <c r="AA615" s="44">
        <f t="shared" si="359"/>
        <v>216.36</v>
      </c>
    </row>
    <row r="616" spans="1:27" x14ac:dyDescent="0.2">
      <c r="B616" s="99"/>
    </row>
    <row r="617" spans="1:27" x14ac:dyDescent="0.2">
      <c r="B617" s="99"/>
    </row>
    <row r="618" spans="1:27" x14ac:dyDescent="0.2">
      <c r="A618" s="174" t="s">
        <v>845</v>
      </c>
      <c r="B618" s="175"/>
      <c r="C618" s="175"/>
      <c r="D618" s="175"/>
      <c r="E618" s="175"/>
      <c r="F618" s="175"/>
      <c r="G618" s="175"/>
      <c r="H618" s="175"/>
      <c r="I618" s="175"/>
      <c r="J618" s="175"/>
      <c r="K618" s="175"/>
      <c r="L618" s="175"/>
      <c r="M618" s="175"/>
      <c r="N618" s="175"/>
      <c r="O618" s="175"/>
      <c r="P618" s="175"/>
      <c r="Q618" s="175"/>
      <c r="R618" s="175"/>
      <c r="S618" s="175"/>
      <c r="T618" s="175"/>
      <c r="U618" s="175"/>
      <c r="V618" s="175"/>
      <c r="W618" s="175"/>
      <c r="X618" s="175"/>
      <c r="Y618" s="175"/>
      <c r="Z618" s="175"/>
      <c r="AA618" s="176"/>
    </row>
    <row r="619" spans="1:27" ht="15" customHeight="1" x14ac:dyDescent="0.2">
      <c r="A619" s="177" t="s">
        <v>1611</v>
      </c>
      <c r="B619" s="179" t="s">
        <v>847</v>
      </c>
      <c r="C619" s="181" t="s">
        <v>848</v>
      </c>
      <c r="D619" s="27" t="s">
        <v>69</v>
      </c>
      <c r="E619" s="27" t="s">
        <v>70</v>
      </c>
      <c r="F619" s="27" t="s">
        <v>849</v>
      </c>
      <c r="G619" s="27" t="s">
        <v>850</v>
      </c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</row>
    <row r="620" spans="1:27" x14ac:dyDescent="0.2">
      <c r="A620" s="178"/>
      <c r="B620" s="180"/>
      <c r="C620" s="182"/>
      <c r="D620" s="103">
        <f>SUM(D621:D622)</f>
        <v>1509538.1</v>
      </c>
      <c r="E620" s="103">
        <f>SUM(E621:E622)</f>
        <v>1946074.79</v>
      </c>
      <c r="F620" s="103">
        <f>SUM(F621:F622)</f>
        <v>2029926.29</v>
      </c>
      <c r="G620" s="103">
        <f>SUM(G621:G622)</f>
        <v>2293524.2600000002</v>
      </c>
    </row>
    <row r="621" spans="1:27" ht="12.75" customHeight="1" outlineLevel="1" x14ac:dyDescent="0.2">
      <c r="A621" s="104" t="s">
        <v>1612</v>
      </c>
      <c r="B621" s="105" t="s">
        <v>852</v>
      </c>
      <c r="C621" s="106" t="s">
        <v>848</v>
      </c>
      <c r="D621" s="44">
        <v>937717.64</v>
      </c>
      <c r="E621" s="44">
        <f>$D621</f>
        <v>937717.64</v>
      </c>
      <c r="F621" s="44">
        <f>$D621</f>
        <v>937717.64</v>
      </c>
      <c r="G621" s="44">
        <f>$D621</f>
        <v>937717.64</v>
      </c>
    </row>
    <row r="622" spans="1:27" ht="12.75" customHeight="1" outlineLevel="1" x14ac:dyDescent="0.2">
      <c r="A622" s="104" t="s">
        <v>1613</v>
      </c>
      <c r="B622" s="105" t="s">
        <v>90</v>
      </c>
      <c r="C622" s="106" t="s">
        <v>848</v>
      </c>
      <c r="D622" s="44">
        <v>571820.46</v>
      </c>
      <c r="E622" s="44">
        <v>1008357.15</v>
      </c>
      <c r="F622" s="44">
        <v>1092208.6499999999</v>
      </c>
      <c r="G622" s="44">
        <v>1355806.62</v>
      </c>
    </row>
    <row r="625" spans="1:27" ht="12.75" customHeight="1" x14ac:dyDescent="0.25">
      <c r="A625" s="183" t="s">
        <v>84</v>
      </c>
      <c r="B625" s="183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1:27" ht="12.75" customHeight="1" x14ac:dyDescent="0.25">
      <c r="A626" s="184" t="s">
        <v>3073</v>
      </c>
      <c r="B626" s="184"/>
      <c r="C626" s="184"/>
      <c r="D626" s="184"/>
      <c r="E626" s="184"/>
      <c r="F626" s="184"/>
      <c r="G626" s="184"/>
      <c r="H626" s="184"/>
      <c r="I626" s="184"/>
      <c r="J626" s="184"/>
      <c r="K626" s="184"/>
      <c r="L626" s="184"/>
      <c r="M626" s="184"/>
      <c r="N626" s="184"/>
      <c r="O626" s="184"/>
      <c r="P626"/>
      <c r="Q626"/>
      <c r="R626"/>
      <c r="S626"/>
      <c r="T626"/>
      <c r="U626"/>
      <c r="V626"/>
      <c r="W626"/>
      <c r="X626"/>
      <c r="Y626"/>
      <c r="Z626"/>
      <c r="AA626"/>
    </row>
    <row r="628" spans="1:27" x14ac:dyDescent="0.2">
      <c r="A628" s="54"/>
      <c r="B628" s="55"/>
    </row>
    <row r="629" spans="1:27" x14ac:dyDescent="0.2">
      <c r="A629" s="54"/>
      <c r="B629" s="56"/>
    </row>
    <row r="640" spans="1:27" hidden="1" x14ac:dyDescent="0.2">
      <c r="B640" s="107" t="s">
        <v>3074</v>
      </c>
    </row>
    <row r="641" spans="2:2" hidden="1" x14ac:dyDescent="0.2">
      <c r="B641" s="108" t="s">
        <v>3075</v>
      </c>
    </row>
  </sheetData>
  <autoFilter ref="B7:C560" xr:uid="{00000000-0001-0000-0A00-000000000000}"/>
  <mergeCells count="12">
    <mergeCell ref="A626:O626"/>
    <mergeCell ref="A1:AA3"/>
    <mergeCell ref="A4:AA4"/>
    <mergeCell ref="A5:AA5"/>
    <mergeCell ref="A158:AA158"/>
    <mergeCell ref="A311:AA311"/>
    <mergeCell ref="A464:AA464"/>
    <mergeCell ref="A618:AA618"/>
    <mergeCell ref="A619:A620"/>
    <mergeCell ref="B619:B620"/>
    <mergeCell ref="C619:C620"/>
    <mergeCell ref="A625:B625"/>
  </mergeCells>
  <pageMargins left="0.25" right="0.25" top="0.75" bottom="0.75" header="0.3" footer="0.3"/>
  <pageSetup paperSize="9" scale="41" fitToHeight="0" orientation="landscape" r:id="rId1"/>
  <rowBreaks count="7" manualBreakCount="7">
    <brk id="81" max="26" man="1"/>
    <brk id="157" max="26" man="1"/>
    <brk id="234" max="26" man="1"/>
    <brk id="310" max="26" man="1"/>
    <brk id="387" max="26" man="1"/>
    <brk id="463" max="26" man="1"/>
    <brk id="540" max="26" man="1"/>
  </rowBreaks>
  <colBreaks count="1" manualBreakCount="1">
    <brk id="12" max="64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56738-383A-41E3-AF7B-4FE539396161}">
  <sheetPr>
    <tabColor theme="5" tint="0.59999389629810485"/>
    <pageSetUpPr fitToPage="1"/>
  </sheetPr>
  <dimension ref="A1:AA641"/>
  <sheetViews>
    <sheetView view="pageBreakPreview" topLeftCell="I1" zoomScale="75" zoomScaleNormal="100" zoomScaleSheetLayoutView="75" workbookViewId="0">
      <pane ySplit="4" topLeftCell="A596" activePane="bottomLeft" state="frozen"/>
      <selection activeCell="N8" sqref="N8"/>
      <selection pane="bottomLeft" activeCell="N8" sqref="N8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85" t="s">
        <v>1010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</row>
    <row r="2" spans="1:27" x14ac:dyDescent="0.2">
      <c r="A2" s="185"/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</row>
    <row r="3" spans="1:27" x14ac:dyDescent="0.2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</row>
    <row r="4" spans="1:27" ht="15" customHeight="1" x14ac:dyDescent="0.25">
      <c r="A4" s="188" t="s">
        <v>1009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3"/>
    </row>
    <row r="5" spans="1:27" x14ac:dyDescent="0.2">
      <c r="A5" s="174" t="s">
        <v>213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6"/>
    </row>
    <row r="6" spans="1:27" ht="27" customHeight="1" x14ac:dyDescent="0.2">
      <c r="A6" s="26" t="s">
        <v>64</v>
      </c>
      <c r="B6" s="27" t="s">
        <v>214</v>
      </c>
      <c r="C6" s="26" t="s">
        <v>215</v>
      </c>
      <c r="D6" s="27" t="s">
        <v>216</v>
      </c>
      <c r="E6" s="27" t="s">
        <v>217</v>
      </c>
      <c r="F6" s="27" t="s">
        <v>218</v>
      </c>
      <c r="G6" s="27" t="s">
        <v>219</v>
      </c>
      <c r="H6" s="27" t="s">
        <v>220</v>
      </c>
      <c r="I6" s="27" t="s">
        <v>221</v>
      </c>
      <c r="J6" s="27" t="s">
        <v>222</v>
      </c>
      <c r="K6" s="27" t="s">
        <v>223</v>
      </c>
      <c r="L6" s="27" t="s">
        <v>224</v>
      </c>
      <c r="M6" s="27" t="s">
        <v>225</v>
      </c>
      <c r="N6" s="27" t="s">
        <v>226</v>
      </c>
      <c r="O6" s="27" t="s">
        <v>227</v>
      </c>
      <c r="P6" s="27" t="s">
        <v>228</v>
      </c>
      <c r="Q6" s="27" t="s">
        <v>229</v>
      </c>
      <c r="R6" s="27" t="s">
        <v>230</v>
      </c>
      <c r="S6" s="27" t="s">
        <v>231</v>
      </c>
      <c r="T6" s="27" t="s">
        <v>232</v>
      </c>
      <c r="U6" s="27" t="s">
        <v>233</v>
      </c>
      <c r="V6" s="27" t="s">
        <v>234</v>
      </c>
      <c r="W6" s="27" t="s">
        <v>235</v>
      </c>
      <c r="X6" s="27" t="s">
        <v>236</v>
      </c>
      <c r="Y6" s="27" t="s">
        <v>237</v>
      </c>
      <c r="Z6" s="27" t="s">
        <v>238</v>
      </c>
      <c r="AA6" s="27" t="s">
        <v>239</v>
      </c>
    </row>
    <row r="7" spans="1:27" x14ac:dyDescent="0.2">
      <c r="A7" s="96" t="s">
        <v>1011</v>
      </c>
      <c r="B7" s="28" t="str">
        <f>"01"&amp;"."&amp;$B$640&amp;"."&amp;$B$641</f>
        <v>01.04.2024</v>
      </c>
      <c r="C7" s="88" t="s">
        <v>76</v>
      </c>
      <c r="D7" s="89">
        <f>ROUND(((D8+D9+D11+D10)/1000),5)</f>
        <v>1.70198</v>
      </c>
      <c r="E7" s="89">
        <f>ROUND(((E8+E9+E11+E10)/1000),5)</f>
        <v>1.6194599999999999</v>
      </c>
      <c r="F7" s="89">
        <f>ROUND(((F8+F9+F11+F10)/1000),5)</f>
        <v>1.6096699999999999</v>
      </c>
      <c r="G7" s="89">
        <f t="shared" ref="G7:AA7" si="0">ROUND(((G8+G9+G11+G10)/1000),5)</f>
        <v>1.6122700000000001</v>
      </c>
      <c r="H7" s="89">
        <f t="shared" si="0"/>
        <v>1.62843</v>
      </c>
      <c r="I7" s="89">
        <f t="shared" si="0"/>
        <v>1.66733</v>
      </c>
      <c r="J7" s="89">
        <f t="shared" si="0"/>
        <v>1.772</v>
      </c>
      <c r="K7" s="89">
        <f t="shared" si="0"/>
        <v>2.0461200000000002</v>
      </c>
      <c r="L7" s="89">
        <f t="shared" si="0"/>
        <v>2.15598</v>
      </c>
      <c r="M7" s="89">
        <f t="shared" si="0"/>
        <v>2.2744499999999999</v>
      </c>
      <c r="N7" s="89">
        <f t="shared" si="0"/>
        <v>2.27393</v>
      </c>
      <c r="O7" s="89">
        <f t="shared" si="0"/>
        <v>2.2303700000000002</v>
      </c>
      <c r="P7" s="89">
        <f t="shared" si="0"/>
        <v>2.2128000000000001</v>
      </c>
      <c r="Q7" s="89">
        <f t="shared" si="0"/>
        <v>2.22756</v>
      </c>
      <c r="R7" s="89">
        <f t="shared" si="0"/>
        <v>2.2237</v>
      </c>
      <c r="S7" s="89">
        <f t="shared" si="0"/>
        <v>2.2191399999999999</v>
      </c>
      <c r="T7" s="89">
        <f t="shared" si="0"/>
        <v>2.1742400000000002</v>
      </c>
      <c r="U7" s="89">
        <f t="shared" si="0"/>
        <v>2.1748500000000002</v>
      </c>
      <c r="V7" s="89">
        <f t="shared" si="0"/>
        <v>2.2006700000000001</v>
      </c>
      <c r="W7" s="89">
        <f t="shared" si="0"/>
        <v>2.2389999999999999</v>
      </c>
      <c r="X7" s="89">
        <f t="shared" si="0"/>
        <v>2.2183999999999999</v>
      </c>
      <c r="Y7" s="89">
        <f t="shared" si="0"/>
        <v>2.1255099999999998</v>
      </c>
      <c r="Z7" s="89">
        <f t="shared" si="0"/>
        <v>1.90086</v>
      </c>
      <c r="AA7" s="89">
        <f t="shared" si="0"/>
        <v>1.7131000000000001</v>
      </c>
    </row>
    <row r="8" spans="1:27" ht="12.75" customHeight="1" outlineLevel="1" x14ac:dyDescent="0.2">
      <c r="A8" s="97" t="s">
        <v>1012</v>
      </c>
      <c r="B8" s="63" t="s">
        <v>242</v>
      </c>
      <c r="C8" s="43" t="s">
        <v>79</v>
      </c>
      <c r="D8" s="44">
        <v>1543.23</v>
      </c>
      <c r="E8" s="44">
        <v>1460.71</v>
      </c>
      <c r="F8" s="44">
        <v>1450.92</v>
      </c>
      <c r="G8" s="44">
        <v>1453.52</v>
      </c>
      <c r="H8" s="44">
        <v>1469.68</v>
      </c>
      <c r="I8" s="44">
        <v>1508.58</v>
      </c>
      <c r="J8" s="44">
        <v>1613.25</v>
      </c>
      <c r="K8" s="44">
        <v>1887.37</v>
      </c>
      <c r="L8" s="44">
        <v>1997.23</v>
      </c>
      <c r="M8" s="44">
        <v>2115.6999999999998</v>
      </c>
      <c r="N8" s="44">
        <v>2115.1799999999998</v>
      </c>
      <c r="O8" s="44">
        <v>2071.62</v>
      </c>
      <c r="P8" s="44">
        <v>2054.0500000000002</v>
      </c>
      <c r="Q8" s="44">
        <v>2068.81</v>
      </c>
      <c r="R8" s="44">
        <v>2064.9499999999998</v>
      </c>
      <c r="S8" s="44">
        <v>2060.39</v>
      </c>
      <c r="T8" s="44">
        <v>2015.49</v>
      </c>
      <c r="U8" s="44">
        <v>2016.1</v>
      </c>
      <c r="V8" s="44">
        <v>2041.92</v>
      </c>
      <c r="W8" s="44">
        <v>2080.25</v>
      </c>
      <c r="X8" s="44">
        <v>2059.65</v>
      </c>
      <c r="Y8" s="44">
        <v>1966.76</v>
      </c>
      <c r="Z8" s="44">
        <v>1742.11</v>
      </c>
      <c r="AA8" s="44">
        <v>1554.35</v>
      </c>
    </row>
    <row r="9" spans="1:27" ht="12.75" customHeight="1" outlineLevel="1" x14ac:dyDescent="0.2">
      <c r="A9" s="97" t="s">
        <v>1013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customHeight="1" outlineLevel="1" x14ac:dyDescent="0.2">
      <c r="A10" s="97" t="s">
        <v>1014</v>
      </c>
      <c r="B10" s="63" t="s">
        <v>83</v>
      </c>
      <c r="C10" s="43" t="s">
        <v>79</v>
      </c>
      <c r="D10" s="44">
        <v>4.3</v>
      </c>
      <c r="E10" s="44">
        <v>4.3</v>
      </c>
      <c r="F10" s="44">
        <v>4.3</v>
      </c>
      <c r="G10" s="44">
        <v>4.3</v>
      </c>
      <c r="H10" s="44">
        <v>4.3</v>
      </c>
      <c r="I10" s="44">
        <v>4.3</v>
      </c>
      <c r="J10" s="44">
        <v>4.3</v>
      </c>
      <c r="K10" s="44">
        <v>4.3</v>
      </c>
      <c r="L10" s="44">
        <v>4.3</v>
      </c>
      <c r="M10" s="44">
        <v>4.3</v>
      </c>
      <c r="N10" s="44">
        <v>4.3</v>
      </c>
      <c r="O10" s="44">
        <v>4.3</v>
      </c>
      <c r="P10" s="44">
        <v>4.3</v>
      </c>
      <c r="Q10" s="44">
        <v>4.3</v>
      </c>
      <c r="R10" s="44">
        <v>4.3</v>
      </c>
      <c r="S10" s="44">
        <v>4.3</v>
      </c>
      <c r="T10" s="44">
        <v>4.3</v>
      </c>
      <c r="U10" s="44">
        <v>4.3</v>
      </c>
      <c r="V10" s="44">
        <v>4.3</v>
      </c>
      <c r="W10" s="44">
        <v>4.3</v>
      </c>
      <c r="X10" s="44">
        <v>4.3</v>
      </c>
      <c r="Y10" s="44">
        <v>4.3</v>
      </c>
      <c r="Z10" s="44">
        <v>4.3</v>
      </c>
      <c r="AA10" s="44">
        <v>4.3</v>
      </c>
    </row>
    <row r="11" spans="1:27" ht="12.75" customHeight="1" outlineLevel="1" x14ac:dyDescent="0.2">
      <c r="A11" s="97" t="s">
        <v>1015</v>
      </c>
      <c r="B11" s="63" t="s">
        <v>81</v>
      </c>
      <c r="C11" s="43" t="s">
        <v>79</v>
      </c>
      <c r="D11" s="44">
        <v>88.27</v>
      </c>
      <c r="E11" s="44">
        <f>$D$11</f>
        <v>88.27</v>
      </c>
      <c r="F11" s="44">
        <f t="shared" ref="F11:AA11" si="2">$D$11</f>
        <v>88.27</v>
      </c>
      <c r="G11" s="44">
        <f t="shared" si="2"/>
        <v>88.27</v>
      </c>
      <c r="H11" s="44">
        <f t="shared" si="2"/>
        <v>88.27</v>
      </c>
      <c r="I11" s="44">
        <f t="shared" si="2"/>
        <v>88.27</v>
      </c>
      <c r="J11" s="44">
        <f t="shared" si="2"/>
        <v>88.27</v>
      </c>
      <c r="K11" s="44">
        <f t="shared" si="2"/>
        <v>88.27</v>
      </c>
      <c r="L11" s="44">
        <f t="shared" si="2"/>
        <v>88.27</v>
      </c>
      <c r="M11" s="44">
        <f t="shared" si="2"/>
        <v>88.27</v>
      </c>
      <c r="N11" s="44">
        <f t="shared" si="2"/>
        <v>88.27</v>
      </c>
      <c r="O11" s="44">
        <f t="shared" si="2"/>
        <v>88.27</v>
      </c>
      <c r="P11" s="44">
        <f t="shared" si="2"/>
        <v>88.27</v>
      </c>
      <c r="Q11" s="44">
        <f t="shared" si="2"/>
        <v>88.27</v>
      </c>
      <c r="R11" s="44">
        <f t="shared" si="2"/>
        <v>88.27</v>
      </c>
      <c r="S11" s="44">
        <f t="shared" si="2"/>
        <v>88.27</v>
      </c>
      <c r="T11" s="44">
        <f t="shared" si="2"/>
        <v>88.27</v>
      </c>
      <c r="U11" s="44">
        <f t="shared" si="2"/>
        <v>88.27</v>
      </c>
      <c r="V11" s="44">
        <f t="shared" si="2"/>
        <v>88.27</v>
      </c>
      <c r="W11" s="44">
        <f t="shared" si="2"/>
        <v>88.27</v>
      </c>
      <c r="X11" s="44">
        <f t="shared" si="2"/>
        <v>88.27</v>
      </c>
      <c r="Y11" s="44">
        <f t="shared" si="2"/>
        <v>88.27</v>
      </c>
      <c r="Z11" s="44">
        <f t="shared" si="2"/>
        <v>88.27</v>
      </c>
      <c r="AA11" s="44">
        <f t="shared" si="2"/>
        <v>88.27</v>
      </c>
    </row>
    <row r="12" spans="1:27" x14ac:dyDescent="0.2">
      <c r="A12" s="96" t="s">
        <v>1016</v>
      </c>
      <c r="B12" s="28" t="str">
        <f>"02"&amp;"."&amp;$B$640&amp;"."&amp;$B$641</f>
        <v>02.04.2024</v>
      </c>
      <c r="C12" s="88" t="s">
        <v>76</v>
      </c>
      <c r="D12" s="89">
        <f>ROUND(((D13+D14+D16+D15)/1000),5)</f>
        <v>1.61581</v>
      </c>
      <c r="E12" s="89">
        <f>ROUND(((E13+E14+E16+E15)/1000),5)</f>
        <v>1.58188</v>
      </c>
      <c r="F12" s="89">
        <f>ROUND(((F13+F14+F16+F15)/1000),5)</f>
        <v>1.53704</v>
      </c>
      <c r="G12" s="89">
        <f t="shared" ref="G12:AA12" si="3">ROUND(((G13+G14+G16+G15)/1000),5)</f>
        <v>1.53912</v>
      </c>
      <c r="H12" s="89">
        <f t="shared" si="3"/>
        <v>1.5654699999999999</v>
      </c>
      <c r="I12" s="89">
        <f t="shared" si="3"/>
        <v>1.6053299999999999</v>
      </c>
      <c r="J12" s="89">
        <f t="shared" si="3"/>
        <v>1.6589</v>
      </c>
      <c r="K12" s="89">
        <f t="shared" si="3"/>
        <v>1.8934599999999999</v>
      </c>
      <c r="L12" s="89">
        <f t="shared" si="3"/>
        <v>2.0831</v>
      </c>
      <c r="M12" s="89">
        <f t="shared" si="3"/>
        <v>2.1276999999999999</v>
      </c>
      <c r="N12" s="89">
        <f t="shared" si="3"/>
        <v>2.1362800000000002</v>
      </c>
      <c r="O12" s="89">
        <f t="shared" si="3"/>
        <v>2.1304099999999999</v>
      </c>
      <c r="P12" s="89">
        <f t="shared" si="3"/>
        <v>2.1254599999999999</v>
      </c>
      <c r="Q12" s="89">
        <f t="shared" si="3"/>
        <v>2.1284900000000002</v>
      </c>
      <c r="R12" s="89">
        <f t="shared" si="3"/>
        <v>2.1263800000000002</v>
      </c>
      <c r="S12" s="89">
        <f t="shared" si="3"/>
        <v>2.1240800000000002</v>
      </c>
      <c r="T12" s="89">
        <f t="shared" si="3"/>
        <v>2.1153900000000001</v>
      </c>
      <c r="U12" s="89">
        <f t="shared" si="3"/>
        <v>2.0783200000000002</v>
      </c>
      <c r="V12" s="89">
        <f t="shared" si="3"/>
        <v>2.0735600000000001</v>
      </c>
      <c r="W12" s="89">
        <f t="shared" si="3"/>
        <v>2.1267299999999998</v>
      </c>
      <c r="X12" s="89">
        <f t="shared" si="3"/>
        <v>2.1170300000000002</v>
      </c>
      <c r="Y12" s="89">
        <f t="shared" si="3"/>
        <v>2.0308700000000002</v>
      </c>
      <c r="Z12" s="89">
        <f t="shared" si="3"/>
        <v>1.7697799999999999</v>
      </c>
      <c r="AA12" s="89">
        <f t="shared" si="3"/>
        <v>1.6618200000000001</v>
      </c>
    </row>
    <row r="13" spans="1:27" ht="12.75" customHeight="1" outlineLevel="1" x14ac:dyDescent="0.2">
      <c r="A13" s="97" t="s">
        <v>1017</v>
      </c>
      <c r="B13" s="63" t="s">
        <v>242</v>
      </c>
      <c r="C13" s="43" t="s">
        <v>79</v>
      </c>
      <c r="D13" s="44">
        <v>1457.06</v>
      </c>
      <c r="E13" s="44">
        <v>1423.13</v>
      </c>
      <c r="F13" s="44">
        <v>1378.29</v>
      </c>
      <c r="G13" s="44">
        <v>1380.37</v>
      </c>
      <c r="H13" s="44">
        <v>1406.72</v>
      </c>
      <c r="I13" s="44">
        <v>1446.58</v>
      </c>
      <c r="J13" s="44">
        <v>1500.15</v>
      </c>
      <c r="K13" s="44">
        <v>1734.71</v>
      </c>
      <c r="L13" s="44">
        <v>1924.35</v>
      </c>
      <c r="M13" s="44">
        <v>1968.95</v>
      </c>
      <c r="N13" s="44">
        <v>1977.53</v>
      </c>
      <c r="O13" s="44">
        <v>1971.66</v>
      </c>
      <c r="P13" s="44">
        <v>1966.71</v>
      </c>
      <c r="Q13" s="44">
        <v>1969.74</v>
      </c>
      <c r="R13" s="44">
        <v>1967.63</v>
      </c>
      <c r="S13" s="44">
        <v>1965.33</v>
      </c>
      <c r="T13" s="44">
        <v>1956.64</v>
      </c>
      <c r="U13" s="44">
        <v>1919.57</v>
      </c>
      <c r="V13" s="44">
        <v>1914.81</v>
      </c>
      <c r="W13" s="44">
        <v>1967.98</v>
      </c>
      <c r="X13" s="44">
        <v>1958.28</v>
      </c>
      <c r="Y13" s="44">
        <v>1872.12</v>
      </c>
      <c r="Z13" s="44">
        <v>1611.03</v>
      </c>
      <c r="AA13" s="44">
        <v>1503.07</v>
      </c>
    </row>
    <row r="14" spans="1:27" ht="12.75" customHeight="1" outlineLevel="1" x14ac:dyDescent="0.2">
      <c r="A14" s="97" t="s">
        <v>1018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customHeight="1" outlineLevel="1" x14ac:dyDescent="0.2">
      <c r="A15" s="97" t="s">
        <v>1019</v>
      </c>
      <c r="B15" s="63" t="s">
        <v>83</v>
      </c>
      <c r="C15" s="43" t="s">
        <v>79</v>
      </c>
      <c r="D15" s="44">
        <v>4.3</v>
      </c>
      <c r="E15" s="44">
        <v>4.3</v>
      </c>
      <c r="F15" s="44">
        <v>4.3</v>
      </c>
      <c r="G15" s="44">
        <v>4.3</v>
      </c>
      <c r="H15" s="44">
        <v>4.3</v>
      </c>
      <c r="I15" s="44">
        <v>4.3</v>
      </c>
      <c r="J15" s="44">
        <v>4.3</v>
      </c>
      <c r="K15" s="44">
        <v>4.3</v>
      </c>
      <c r="L15" s="44">
        <v>4.3</v>
      </c>
      <c r="M15" s="44">
        <v>4.3</v>
      </c>
      <c r="N15" s="44">
        <v>4.3</v>
      </c>
      <c r="O15" s="44">
        <v>4.3</v>
      </c>
      <c r="P15" s="44">
        <v>4.3</v>
      </c>
      <c r="Q15" s="44">
        <v>4.3</v>
      </c>
      <c r="R15" s="44">
        <v>4.3</v>
      </c>
      <c r="S15" s="44">
        <v>4.3</v>
      </c>
      <c r="T15" s="44">
        <v>4.3</v>
      </c>
      <c r="U15" s="44">
        <v>4.3</v>
      </c>
      <c r="V15" s="44">
        <v>4.3</v>
      </c>
      <c r="W15" s="44">
        <v>4.3</v>
      </c>
      <c r="X15" s="44">
        <v>4.3</v>
      </c>
      <c r="Y15" s="44">
        <v>4.3</v>
      </c>
      <c r="Z15" s="44">
        <v>4.3</v>
      </c>
      <c r="AA15" s="44">
        <v>4.3</v>
      </c>
    </row>
    <row r="16" spans="1:27" ht="12.75" customHeight="1" outlineLevel="1" x14ac:dyDescent="0.2">
      <c r="A16" s="97" t="s">
        <v>1020</v>
      </c>
      <c r="B16" s="63" t="s">
        <v>81</v>
      </c>
      <c r="C16" s="43" t="s">
        <v>79</v>
      </c>
      <c r="D16" s="44">
        <f>$D$11</f>
        <v>88.27</v>
      </c>
      <c r="E16" s="44">
        <f t="shared" ref="E16:AA16" si="5">$D$11</f>
        <v>88.27</v>
      </c>
      <c r="F16" s="44">
        <f t="shared" si="5"/>
        <v>88.27</v>
      </c>
      <c r="G16" s="44">
        <f t="shared" si="5"/>
        <v>88.27</v>
      </c>
      <c r="H16" s="44">
        <f t="shared" si="5"/>
        <v>88.27</v>
      </c>
      <c r="I16" s="44">
        <f t="shared" si="5"/>
        <v>88.27</v>
      </c>
      <c r="J16" s="44">
        <f t="shared" si="5"/>
        <v>88.27</v>
      </c>
      <c r="K16" s="44">
        <f t="shared" si="5"/>
        <v>88.27</v>
      </c>
      <c r="L16" s="44">
        <f t="shared" si="5"/>
        <v>88.27</v>
      </c>
      <c r="M16" s="44">
        <f t="shared" si="5"/>
        <v>88.27</v>
      </c>
      <c r="N16" s="44">
        <f t="shared" si="5"/>
        <v>88.27</v>
      </c>
      <c r="O16" s="44">
        <f t="shared" si="5"/>
        <v>88.27</v>
      </c>
      <c r="P16" s="44">
        <f t="shared" si="5"/>
        <v>88.27</v>
      </c>
      <c r="Q16" s="44">
        <f t="shared" si="5"/>
        <v>88.27</v>
      </c>
      <c r="R16" s="44">
        <f t="shared" si="5"/>
        <v>88.27</v>
      </c>
      <c r="S16" s="44">
        <f t="shared" si="5"/>
        <v>88.27</v>
      </c>
      <c r="T16" s="44">
        <f t="shared" si="5"/>
        <v>88.27</v>
      </c>
      <c r="U16" s="44">
        <f t="shared" si="5"/>
        <v>88.27</v>
      </c>
      <c r="V16" s="44">
        <f t="shared" si="5"/>
        <v>88.27</v>
      </c>
      <c r="W16" s="44">
        <f t="shared" si="5"/>
        <v>88.27</v>
      </c>
      <c r="X16" s="44">
        <f t="shared" si="5"/>
        <v>88.27</v>
      </c>
      <c r="Y16" s="44">
        <f t="shared" si="5"/>
        <v>88.27</v>
      </c>
      <c r="Z16" s="44">
        <f t="shared" si="5"/>
        <v>88.27</v>
      </c>
      <c r="AA16" s="44">
        <f t="shared" si="5"/>
        <v>88.27</v>
      </c>
    </row>
    <row r="17" spans="1:27" ht="12.75" customHeight="1" x14ac:dyDescent="0.2">
      <c r="A17" s="96" t="s">
        <v>1021</v>
      </c>
      <c r="B17" s="28" t="str">
        <f>"03"&amp;"."&amp;$B$640&amp;"."&amp;$B$641</f>
        <v>03.04.2024</v>
      </c>
      <c r="C17" s="88" t="s">
        <v>76</v>
      </c>
      <c r="D17" s="89">
        <f>ROUND(((D18+D19+D21+D20)/1000),5)</f>
        <v>1.5867199999999999</v>
      </c>
      <c r="E17" s="89">
        <f>ROUND(((E18+E19+E21+E20)/1000),5)</f>
        <v>1.4752000000000001</v>
      </c>
      <c r="F17" s="89">
        <f>ROUND(((F18+F19+F21+F20)/1000),5)</f>
        <v>1.4422999999999999</v>
      </c>
      <c r="G17" s="89">
        <f t="shared" ref="G17:AA17" si="6">ROUND(((G18+G19+G21+G20)/1000),5)</f>
        <v>1.4508300000000001</v>
      </c>
      <c r="H17" s="89">
        <f t="shared" si="6"/>
        <v>1.4701</v>
      </c>
      <c r="I17" s="89">
        <f t="shared" si="6"/>
        <v>1.5626100000000001</v>
      </c>
      <c r="J17" s="89">
        <f t="shared" si="6"/>
        <v>1.61788</v>
      </c>
      <c r="K17" s="89">
        <f t="shared" si="6"/>
        <v>1.7824</v>
      </c>
      <c r="L17" s="89">
        <f t="shared" si="6"/>
        <v>2.0743900000000002</v>
      </c>
      <c r="M17" s="89">
        <f t="shared" si="6"/>
        <v>2.16194</v>
      </c>
      <c r="N17" s="89">
        <f t="shared" si="6"/>
        <v>2.1689600000000002</v>
      </c>
      <c r="O17" s="89">
        <f t="shared" si="6"/>
        <v>2.1734800000000001</v>
      </c>
      <c r="P17" s="89">
        <f t="shared" si="6"/>
        <v>2.1688100000000001</v>
      </c>
      <c r="Q17" s="89">
        <f t="shared" si="6"/>
        <v>2.1730499999999999</v>
      </c>
      <c r="R17" s="89">
        <f t="shared" si="6"/>
        <v>2.1673399999999998</v>
      </c>
      <c r="S17" s="89">
        <f t="shared" si="6"/>
        <v>2.16587</v>
      </c>
      <c r="T17" s="89">
        <f t="shared" si="6"/>
        <v>2.1913800000000001</v>
      </c>
      <c r="U17" s="89">
        <f t="shared" si="6"/>
        <v>2.0850200000000001</v>
      </c>
      <c r="V17" s="89">
        <f t="shared" si="6"/>
        <v>2.0890599999999999</v>
      </c>
      <c r="W17" s="89">
        <f t="shared" si="6"/>
        <v>2.1566800000000002</v>
      </c>
      <c r="X17" s="89">
        <f t="shared" si="6"/>
        <v>2.1441400000000002</v>
      </c>
      <c r="Y17" s="89">
        <f t="shared" si="6"/>
        <v>2.0207299999999999</v>
      </c>
      <c r="Z17" s="89">
        <f t="shared" si="6"/>
        <v>1.6936899999999999</v>
      </c>
      <c r="AA17" s="89">
        <f t="shared" si="6"/>
        <v>1.6309499999999999</v>
      </c>
    </row>
    <row r="18" spans="1:27" ht="12.75" customHeight="1" outlineLevel="1" x14ac:dyDescent="0.2">
      <c r="A18" s="97" t="s">
        <v>1022</v>
      </c>
      <c r="B18" s="63" t="s">
        <v>242</v>
      </c>
      <c r="C18" s="43" t="s">
        <v>79</v>
      </c>
      <c r="D18" s="44">
        <v>1427.97</v>
      </c>
      <c r="E18" s="44">
        <v>1316.45</v>
      </c>
      <c r="F18" s="44">
        <v>1283.55</v>
      </c>
      <c r="G18" s="44">
        <v>1292.08</v>
      </c>
      <c r="H18" s="44">
        <v>1311.35</v>
      </c>
      <c r="I18" s="44">
        <v>1403.86</v>
      </c>
      <c r="J18" s="44">
        <v>1459.13</v>
      </c>
      <c r="K18" s="44">
        <v>1623.65</v>
      </c>
      <c r="L18" s="44">
        <v>1915.64</v>
      </c>
      <c r="M18" s="44">
        <v>2003.19</v>
      </c>
      <c r="N18" s="44">
        <v>2010.21</v>
      </c>
      <c r="O18" s="44">
        <v>2014.73</v>
      </c>
      <c r="P18" s="44">
        <v>2010.06</v>
      </c>
      <c r="Q18" s="44">
        <v>2014.3</v>
      </c>
      <c r="R18" s="44">
        <v>2008.59</v>
      </c>
      <c r="S18" s="44">
        <v>2007.12</v>
      </c>
      <c r="T18" s="44">
        <v>2032.63</v>
      </c>
      <c r="U18" s="44">
        <v>1926.27</v>
      </c>
      <c r="V18" s="44">
        <v>1930.31</v>
      </c>
      <c r="W18" s="44">
        <v>1997.93</v>
      </c>
      <c r="X18" s="44">
        <v>1985.39</v>
      </c>
      <c r="Y18" s="44">
        <v>1861.98</v>
      </c>
      <c r="Z18" s="44">
        <v>1534.94</v>
      </c>
      <c r="AA18" s="44">
        <v>1472.2</v>
      </c>
    </row>
    <row r="19" spans="1:27" ht="12.75" customHeight="1" outlineLevel="1" x14ac:dyDescent="0.2">
      <c r="A19" s="97" t="s">
        <v>1023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customHeight="1" outlineLevel="1" x14ac:dyDescent="0.2">
      <c r="A20" s="97" t="s">
        <v>1024</v>
      </c>
      <c r="B20" s="63" t="s">
        <v>83</v>
      </c>
      <c r="C20" s="43" t="s">
        <v>79</v>
      </c>
      <c r="D20" s="44">
        <v>4.3</v>
      </c>
      <c r="E20" s="44">
        <v>4.3</v>
      </c>
      <c r="F20" s="44">
        <v>4.3</v>
      </c>
      <c r="G20" s="44">
        <v>4.3</v>
      </c>
      <c r="H20" s="44">
        <v>4.3</v>
      </c>
      <c r="I20" s="44">
        <v>4.3</v>
      </c>
      <c r="J20" s="44">
        <v>4.3</v>
      </c>
      <c r="K20" s="44">
        <v>4.3</v>
      </c>
      <c r="L20" s="44">
        <v>4.3</v>
      </c>
      <c r="M20" s="44">
        <v>4.3</v>
      </c>
      <c r="N20" s="44">
        <v>4.3</v>
      </c>
      <c r="O20" s="44">
        <v>4.3</v>
      </c>
      <c r="P20" s="44">
        <v>4.3</v>
      </c>
      <c r="Q20" s="44">
        <v>4.3</v>
      </c>
      <c r="R20" s="44">
        <v>4.3</v>
      </c>
      <c r="S20" s="44">
        <v>4.3</v>
      </c>
      <c r="T20" s="44">
        <v>4.3</v>
      </c>
      <c r="U20" s="44">
        <v>4.3</v>
      </c>
      <c r="V20" s="44">
        <v>4.3</v>
      </c>
      <c r="W20" s="44">
        <v>4.3</v>
      </c>
      <c r="X20" s="44">
        <v>4.3</v>
      </c>
      <c r="Y20" s="44">
        <v>4.3</v>
      </c>
      <c r="Z20" s="44">
        <v>4.3</v>
      </c>
      <c r="AA20" s="44">
        <v>4.3</v>
      </c>
    </row>
    <row r="21" spans="1:27" ht="12.75" customHeight="1" outlineLevel="1" x14ac:dyDescent="0.2">
      <c r="A21" s="97" t="s">
        <v>1025</v>
      </c>
      <c r="B21" s="63" t="s">
        <v>81</v>
      </c>
      <c r="C21" s="43" t="s">
        <v>79</v>
      </c>
      <c r="D21" s="44">
        <f>$D$11</f>
        <v>88.27</v>
      </c>
      <c r="E21" s="44">
        <f t="shared" ref="E21:AA21" si="8">$D$11</f>
        <v>88.27</v>
      </c>
      <c r="F21" s="44">
        <f t="shared" si="8"/>
        <v>88.27</v>
      </c>
      <c r="G21" s="44">
        <f t="shared" si="8"/>
        <v>88.27</v>
      </c>
      <c r="H21" s="44">
        <f t="shared" si="8"/>
        <v>88.27</v>
      </c>
      <c r="I21" s="44">
        <f t="shared" si="8"/>
        <v>88.27</v>
      </c>
      <c r="J21" s="44">
        <f t="shared" si="8"/>
        <v>88.27</v>
      </c>
      <c r="K21" s="44">
        <f t="shared" si="8"/>
        <v>88.27</v>
      </c>
      <c r="L21" s="44">
        <f t="shared" si="8"/>
        <v>88.27</v>
      </c>
      <c r="M21" s="44">
        <f t="shared" si="8"/>
        <v>88.27</v>
      </c>
      <c r="N21" s="44">
        <f t="shared" si="8"/>
        <v>88.27</v>
      </c>
      <c r="O21" s="44">
        <f t="shared" si="8"/>
        <v>88.27</v>
      </c>
      <c r="P21" s="44">
        <f t="shared" si="8"/>
        <v>88.27</v>
      </c>
      <c r="Q21" s="44">
        <f t="shared" si="8"/>
        <v>88.27</v>
      </c>
      <c r="R21" s="44">
        <f t="shared" si="8"/>
        <v>88.27</v>
      </c>
      <c r="S21" s="44">
        <f t="shared" si="8"/>
        <v>88.27</v>
      </c>
      <c r="T21" s="44">
        <f t="shared" si="8"/>
        <v>88.27</v>
      </c>
      <c r="U21" s="44">
        <f t="shared" si="8"/>
        <v>88.27</v>
      </c>
      <c r="V21" s="44">
        <f t="shared" si="8"/>
        <v>88.27</v>
      </c>
      <c r="W21" s="44">
        <f t="shared" si="8"/>
        <v>88.27</v>
      </c>
      <c r="X21" s="44">
        <f t="shared" si="8"/>
        <v>88.27</v>
      </c>
      <c r="Y21" s="44">
        <f t="shared" si="8"/>
        <v>88.27</v>
      </c>
      <c r="Z21" s="44">
        <f t="shared" si="8"/>
        <v>88.27</v>
      </c>
      <c r="AA21" s="44">
        <f t="shared" si="8"/>
        <v>88.27</v>
      </c>
    </row>
    <row r="22" spans="1:27" ht="12.75" customHeight="1" x14ac:dyDescent="0.2">
      <c r="A22" s="96" t="s">
        <v>1026</v>
      </c>
      <c r="B22" s="28" t="str">
        <f>"04"&amp;"."&amp;$B$640&amp;"."&amp;$B$641</f>
        <v>04.04.2024</v>
      </c>
      <c r="C22" s="88" t="s">
        <v>76</v>
      </c>
      <c r="D22" s="89">
        <f>ROUND(((D23+D24+D26+D25)/1000),5)</f>
        <v>1.45333</v>
      </c>
      <c r="E22" s="89">
        <f>ROUND(((E23+E24+E26+E25)/1000),5)</f>
        <v>1.38866</v>
      </c>
      <c r="F22" s="89">
        <f>ROUND(((F23+F24+F26+F25)/1000),5)</f>
        <v>1.35741</v>
      </c>
      <c r="G22" s="89">
        <f t="shared" ref="G22:AA22" si="9">ROUND(((G23+G24+G26+G25)/1000),5)</f>
        <v>1.36171</v>
      </c>
      <c r="H22" s="89">
        <f t="shared" si="9"/>
        <v>1.3889199999999999</v>
      </c>
      <c r="I22" s="89">
        <f t="shared" si="9"/>
        <v>1.4972700000000001</v>
      </c>
      <c r="J22" s="89">
        <f t="shared" si="9"/>
        <v>1.6116900000000001</v>
      </c>
      <c r="K22" s="89">
        <f t="shared" si="9"/>
        <v>1.7465900000000001</v>
      </c>
      <c r="L22" s="89">
        <f t="shared" si="9"/>
        <v>2.0986500000000001</v>
      </c>
      <c r="M22" s="89">
        <f t="shared" si="9"/>
        <v>2.1970800000000001</v>
      </c>
      <c r="N22" s="89">
        <f t="shared" si="9"/>
        <v>2.21271</v>
      </c>
      <c r="O22" s="89">
        <f t="shared" si="9"/>
        <v>2.2025100000000002</v>
      </c>
      <c r="P22" s="89">
        <f t="shared" si="9"/>
        <v>2.1869299999999998</v>
      </c>
      <c r="Q22" s="89">
        <f t="shared" si="9"/>
        <v>2.2095199999999999</v>
      </c>
      <c r="R22" s="89">
        <f t="shared" si="9"/>
        <v>2.18954</v>
      </c>
      <c r="S22" s="89">
        <f t="shared" si="9"/>
        <v>2.1770999999999998</v>
      </c>
      <c r="T22" s="89">
        <f t="shared" si="9"/>
        <v>2.17326</v>
      </c>
      <c r="U22" s="89">
        <f t="shared" si="9"/>
        <v>2.0833300000000001</v>
      </c>
      <c r="V22" s="89">
        <f t="shared" si="9"/>
        <v>2.1193200000000001</v>
      </c>
      <c r="W22" s="89">
        <f t="shared" si="9"/>
        <v>2.1754600000000002</v>
      </c>
      <c r="X22" s="89">
        <f t="shared" si="9"/>
        <v>2.1736599999999999</v>
      </c>
      <c r="Y22" s="89">
        <f t="shared" si="9"/>
        <v>2.0588700000000002</v>
      </c>
      <c r="Z22" s="89">
        <f t="shared" si="9"/>
        <v>1.7466200000000001</v>
      </c>
      <c r="AA22" s="89">
        <f t="shared" si="9"/>
        <v>1.6462300000000001</v>
      </c>
    </row>
    <row r="23" spans="1:27" ht="12.75" customHeight="1" outlineLevel="1" x14ac:dyDescent="0.2">
      <c r="A23" s="97" t="s">
        <v>1027</v>
      </c>
      <c r="B23" s="63" t="s">
        <v>242</v>
      </c>
      <c r="C23" s="43" t="s">
        <v>79</v>
      </c>
      <c r="D23" s="44">
        <v>1294.58</v>
      </c>
      <c r="E23" s="44">
        <v>1229.9100000000001</v>
      </c>
      <c r="F23" s="44">
        <v>1198.6600000000001</v>
      </c>
      <c r="G23" s="44">
        <v>1202.96</v>
      </c>
      <c r="H23" s="44">
        <v>1230.17</v>
      </c>
      <c r="I23" s="44">
        <v>1338.52</v>
      </c>
      <c r="J23" s="44">
        <v>1452.94</v>
      </c>
      <c r="K23" s="44">
        <v>1587.84</v>
      </c>
      <c r="L23" s="44">
        <v>1939.9</v>
      </c>
      <c r="M23" s="44">
        <v>2038.33</v>
      </c>
      <c r="N23" s="44">
        <v>2053.96</v>
      </c>
      <c r="O23" s="44">
        <v>2043.76</v>
      </c>
      <c r="P23" s="44">
        <v>2028.18</v>
      </c>
      <c r="Q23" s="44">
        <v>2050.77</v>
      </c>
      <c r="R23" s="44">
        <v>2030.79</v>
      </c>
      <c r="S23" s="44">
        <v>2018.35</v>
      </c>
      <c r="T23" s="44">
        <v>2014.51</v>
      </c>
      <c r="U23" s="44">
        <v>1924.58</v>
      </c>
      <c r="V23" s="44">
        <v>1960.57</v>
      </c>
      <c r="W23" s="44">
        <v>2016.71</v>
      </c>
      <c r="X23" s="44">
        <v>2014.91</v>
      </c>
      <c r="Y23" s="44">
        <v>1900.12</v>
      </c>
      <c r="Z23" s="44">
        <v>1587.87</v>
      </c>
      <c r="AA23" s="44">
        <v>1487.48</v>
      </c>
    </row>
    <row r="24" spans="1:27" ht="12.75" customHeight="1" outlineLevel="1" x14ac:dyDescent="0.2">
      <c r="A24" s="97" t="s">
        <v>1028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customHeight="1" outlineLevel="1" x14ac:dyDescent="0.2">
      <c r="A25" s="97" t="s">
        <v>1029</v>
      </c>
      <c r="B25" s="63" t="s">
        <v>83</v>
      </c>
      <c r="C25" s="43" t="s">
        <v>79</v>
      </c>
      <c r="D25" s="44">
        <v>4.3</v>
      </c>
      <c r="E25" s="44">
        <v>4.3</v>
      </c>
      <c r="F25" s="44">
        <v>4.3</v>
      </c>
      <c r="G25" s="44">
        <v>4.3</v>
      </c>
      <c r="H25" s="44">
        <v>4.3</v>
      </c>
      <c r="I25" s="44">
        <v>4.3</v>
      </c>
      <c r="J25" s="44">
        <v>4.3</v>
      </c>
      <c r="K25" s="44">
        <v>4.3</v>
      </c>
      <c r="L25" s="44">
        <v>4.3</v>
      </c>
      <c r="M25" s="44">
        <v>4.3</v>
      </c>
      <c r="N25" s="44">
        <v>4.3</v>
      </c>
      <c r="O25" s="44">
        <v>4.3</v>
      </c>
      <c r="P25" s="44">
        <v>4.3</v>
      </c>
      <c r="Q25" s="44">
        <v>4.3</v>
      </c>
      <c r="R25" s="44">
        <v>4.3</v>
      </c>
      <c r="S25" s="44">
        <v>4.3</v>
      </c>
      <c r="T25" s="44">
        <v>4.3</v>
      </c>
      <c r="U25" s="44">
        <v>4.3</v>
      </c>
      <c r="V25" s="44">
        <v>4.3</v>
      </c>
      <c r="W25" s="44">
        <v>4.3</v>
      </c>
      <c r="X25" s="44">
        <v>4.3</v>
      </c>
      <c r="Y25" s="44">
        <v>4.3</v>
      </c>
      <c r="Z25" s="44">
        <v>4.3</v>
      </c>
      <c r="AA25" s="44">
        <v>4.3</v>
      </c>
    </row>
    <row r="26" spans="1:27" ht="12.75" customHeight="1" outlineLevel="1" x14ac:dyDescent="0.2">
      <c r="A26" s="97" t="s">
        <v>1030</v>
      </c>
      <c r="B26" s="63" t="s">
        <v>81</v>
      </c>
      <c r="C26" s="43" t="s">
        <v>79</v>
      </c>
      <c r="D26" s="44">
        <f>$D$11</f>
        <v>88.27</v>
      </c>
      <c r="E26" s="44">
        <f t="shared" ref="E26:AA26" si="11">$D$11</f>
        <v>88.27</v>
      </c>
      <c r="F26" s="44">
        <f t="shared" si="11"/>
        <v>88.27</v>
      </c>
      <c r="G26" s="44">
        <f t="shared" si="11"/>
        <v>88.27</v>
      </c>
      <c r="H26" s="44">
        <f t="shared" si="11"/>
        <v>88.27</v>
      </c>
      <c r="I26" s="44">
        <f t="shared" si="11"/>
        <v>88.27</v>
      </c>
      <c r="J26" s="44">
        <f t="shared" si="11"/>
        <v>88.27</v>
      </c>
      <c r="K26" s="44">
        <f t="shared" si="11"/>
        <v>88.27</v>
      </c>
      <c r="L26" s="44">
        <f t="shared" si="11"/>
        <v>88.27</v>
      </c>
      <c r="M26" s="44">
        <f t="shared" si="11"/>
        <v>88.27</v>
      </c>
      <c r="N26" s="44">
        <f t="shared" si="11"/>
        <v>88.27</v>
      </c>
      <c r="O26" s="44">
        <f t="shared" si="11"/>
        <v>88.27</v>
      </c>
      <c r="P26" s="44">
        <f t="shared" si="11"/>
        <v>88.27</v>
      </c>
      <c r="Q26" s="44">
        <f t="shared" si="11"/>
        <v>88.27</v>
      </c>
      <c r="R26" s="44">
        <f t="shared" si="11"/>
        <v>88.27</v>
      </c>
      <c r="S26" s="44">
        <f t="shared" si="11"/>
        <v>88.27</v>
      </c>
      <c r="T26" s="44">
        <f t="shared" si="11"/>
        <v>88.27</v>
      </c>
      <c r="U26" s="44">
        <f t="shared" si="11"/>
        <v>88.27</v>
      </c>
      <c r="V26" s="44">
        <f t="shared" si="11"/>
        <v>88.27</v>
      </c>
      <c r="W26" s="44">
        <f t="shared" si="11"/>
        <v>88.27</v>
      </c>
      <c r="X26" s="44">
        <f t="shared" si="11"/>
        <v>88.27</v>
      </c>
      <c r="Y26" s="44">
        <f t="shared" si="11"/>
        <v>88.27</v>
      </c>
      <c r="Z26" s="44">
        <f t="shared" si="11"/>
        <v>88.27</v>
      </c>
      <c r="AA26" s="44">
        <f t="shared" si="11"/>
        <v>88.27</v>
      </c>
    </row>
    <row r="27" spans="1:27" ht="12.75" customHeight="1" x14ac:dyDescent="0.2">
      <c r="A27" s="96" t="s">
        <v>1031</v>
      </c>
      <c r="B27" s="28" t="str">
        <f>"05"&amp;"."&amp;$B$640&amp;"."&amp;$B$641</f>
        <v>05.04.2024</v>
      </c>
      <c r="C27" s="88" t="s">
        <v>76</v>
      </c>
      <c r="D27" s="89">
        <f>ROUND(((D28+D29+D31+D30)/1000),5)</f>
        <v>1.46146</v>
      </c>
      <c r="E27" s="89">
        <f>ROUND(((E28+E29+E31+E30)/1000),5)</f>
        <v>1.3830899999999999</v>
      </c>
      <c r="F27" s="89">
        <f>ROUND(((F28+F29+F31+F30)/1000),5)</f>
        <v>1.3729100000000001</v>
      </c>
      <c r="G27" s="89">
        <f t="shared" ref="G27:AA27" si="12">ROUND(((G28+G29+G31+G30)/1000),5)</f>
        <v>1.3742300000000001</v>
      </c>
      <c r="H27" s="89">
        <f t="shared" si="12"/>
        <v>1.4081900000000001</v>
      </c>
      <c r="I27" s="89">
        <f t="shared" si="12"/>
        <v>1.51979</v>
      </c>
      <c r="J27" s="89">
        <f t="shared" si="12"/>
        <v>1.6329199999999999</v>
      </c>
      <c r="K27" s="89">
        <f t="shared" si="12"/>
        <v>1.84589</v>
      </c>
      <c r="L27" s="89">
        <f t="shared" si="12"/>
        <v>2.0966200000000002</v>
      </c>
      <c r="M27" s="89">
        <f t="shared" si="12"/>
        <v>2.15185</v>
      </c>
      <c r="N27" s="89">
        <f t="shared" si="12"/>
        <v>2.1604800000000002</v>
      </c>
      <c r="O27" s="89">
        <f t="shared" si="12"/>
        <v>2.1620400000000002</v>
      </c>
      <c r="P27" s="89">
        <f t="shared" si="12"/>
        <v>2.15225</v>
      </c>
      <c r="Q27" s="89">
        <f t="shared" si="12"/>
        <v>2.1558099999999998</v>
      </c>
      <c r="R27" s="89">
        <f t="shared" si="12"/>
        <v>2.1516299999999999</v>
      </c>
      <c r="S27" s="89">
        <f t="shared" si="12"/>
        <v>2.1469200000000002</v>
      </c>
      <c r="T27" s="89">
        <f t="shared" si="12"/>
        <v>2.13903</v>
      </c>
      <c r="U27" s="89">
        <f t="shared" si="12"/>
        <v>2.0810599999999999</v>
      </c>
      <c r="V27" s="89">
        <f t="shared" si="12"/>
        <v>2.09009</v>
      </c>
      <c r="W27" s="89">
        <f t="shared" si="12"/>
        <v>2.1418300000000001</v>
      </c>
      <c r="X27" s="89">
        <f t="shared" si="12"/>
        <v>2.1517599999999999</v>
      </c>
      <c r="Y27" s="89">
        <f t="shared" si="12"/>
        <v>2.60697</v>
      </c>
      <c r="Z27" s="89">
        <f t="shared" si="12"/>
        <v>2.32646</v>
      </c>
      <c r="AA27" s="89">
        <f t="shared" si="12"/>
        <v>1.7804500000000001</v>
      </c>
    </row>
    <row r="28" spans="1:27" ht="12.75" customHeight="1" outlineLevel="1" x14ac:dyDescent="0.2">
      <c r="A28" s="97" t="s">
        <v>1032</v>
      </c>
      <c r="B28" s="63" t="s">
        <v>242</v>
      </c>
      <c r="C28" s="43" t="s">
        <v>79</v>
      </c>
      <c r="D28" s="44">
        <v>1302.71</v>
      </c>
      <c r="E28" s="44">
        <v>1224.3399999999999</v>
      </c>
      <c r="F28" s="44">
        <v>1214.1600000000001</v>
      </c>
      <c r="G28" s="44">
        <v>1215.48</v>
      </c>
      <c r="H28" s="44">
        <v>1249.44</v>
      </c>
      <c r="I28" s="44">
        <v>1361.04</v>
      </c>
      <c r="J28" s="44">
        <v>1474.17</v>
      </c>
      <c r="K28" s="44">
        <v>1687.14</v>
      </c>
      <c r="L28" s="44">
        <v>1937.87</v>
      </c>
      <c r="M28" s="44">
        <v>1993.1</v>
      </c>
      <c r="N28" s="44">
        <v>2001.73</v>
      </c>
      <c r="O28" s="44">
        <v>2003.29</v>
      </c>
      <c r="P28" s="44">
        <v>1993.5</v>
      </c>
      <c r="Q28" s="44">
        <v>1997.06</v>
      </c>
      <c r="R28" s="44">
        <v>1992.88</v>
      </c>
      <c r="S28" s="44">
        <v>1988.17</v>
      </c>
      <c r="T28" s="44">
        <v>1980.28</v>
      </c>
      <c r="U28" s="44">
        <v>1922.31</v>
      </c>
      <c r="V28" s="44">
        <v>1931.34</v>
      </c>
      <c r="W28" s="44">
        <v>1983.08</v>
      </c>
      <c r="X28" s="44">
        <v>1993.01</v>
      </c>
      <c r="Y28" s="44">
        <v>2448.2199999999998</v>
      </c>
      <c r="Z28" s="44">
        <v>2167.71</v>
      </c>
      <c r="AA28" s="44">
        <v>1621.7</v>
      </c>
    </row>
    <row r="29" spans="1:27" ht="12.75" customHeight="1" outlineLevel="1" x14ac:dyDescent="0.2">
      <c r="A29" s="97" t="s">
        <v>1033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customHeight="1" outlineLevel="1" x14ac:dyDescent="0.2">
      <c r="A30" s="97" t="s">
        <v>1034</v>
      </c>
      <c r="B30" s="63" t="s">
        <v>83</v>
      </c>
      <c r="C30" s="43" t="s">
        <v>79</v>
      </c>
      <c r="D30" s="44">
        <v>4.3</v>
      </c>
      <c r="E30" s="44">
        <v>4.3</v>
      </c>
      <c r="F30" s="44">
        <v>4.3</v>
      </c>
      <c r="G30" s="44">
        <v>4.3</v>
      </c>
      <c r="H30" s="44">
        <v>4.3</v>
      </c>
      <c r="I30" s="44">
        <v>4.3</v>
      </c>
      <c r="J30" s="44">
        <v>4.3</v>
      </c>
      <c r="K30" s="44">
        <v>4.3</v>
      </c>
      <c r="L30" s="44">
        <v>4.3</v>
      </c>
      <c r="M30" s="44">
        <v>4.3</v>
      </c>
      <c r="N30" s="44">
        <v>4.3</v>
      </c>
      <c r="O30" s="44">
        <v>4.3</v>
      </c>
      <c r="P30" s="44">
        <v>4.3</v>
      </c>
      <c r="Q30" s="44">
        <v>4.3</v>
      </c>
      <c r="R30" s="44">
        <v>4.3</v>
      </c>
      <c r="S30" s="44">
        <v>4.3</v>
      </c>
      <c r="T30" s="44">
        <v>4.3</v>
      </c>
      <c r="U30" s="44">
        <v>4.3</v>
      </c>
      <c r="V30" s="44">
        <v>4.3</v>
      </c>
      <c r="W30" s="44">
        <v>4.3</v>
      </c>
      <c r="X30" s="44">
        <v>4.3</v>
      </c>
      <c r="Y30" s="44">
        <v>4.3</v>
      </c>
      <c r="Z30" s="44">
        <v>4.3</v>
      </c>
      <c r="AA30" s="44">
        <v>4.3</v>
      </c>
    </row>
    <row r="31" spans="1:27" ht="12.75" customHeight="1" outlineLevel="1" x14ac:dyDescent="0.2">
      <c r="A31" s="97" t="s">
        <v>1035</v>
      </c>
      <c r="B31" s="63" t="s">
        <v>81</v>
      </c>
      <c r="C31" s="43" t="s">
        <v>79</v>
      </c>
      <c r="D31" s="44">
        <f>$D$11</f>
        <v>88.27</v>
      </c>
      <c r="E31" s="44">
        <f t="shared" ref="E31:AA31" si="14">$D$11</f>
        <v>88.27</v>
      </c>
      <c r="F31" s="44">
        <f t="shared" si="14"/>
        <v>88.27</v>
      </c>
      <c r="G31" s="44">
        <f t="shared" si="14"/>
        <v>88.27</v>
      </c>
      <c r="H31" s="44">
        <f t="shared" si="14"/>
        <v>88.27</v>
      </c>
      <c r="I31" s="44">
        <f t="shared" si="14"/>
        <v>88.27</v>
      </c>
      <c r="J31" s="44">
        <f t="shared" si="14"/>
        <v>88.27</v>
      </c>
      <c r="K31" s="44">
        <f t="shared" si="14"/>
        <v>88.27</v>
      </c>
      <c r="L31" s="44">
        <f t="shared" si="14"/>
        <v>88.27</v>
      </c>
      <c r="M31" s="44">
        <f t="shared" si="14"/>
        <v>88.27</v>
      </c>
      <c r="N31" s="44">
        <f t="shared" si="14"/>
        <v>88.27</v>
      </c>
      <c r="O31" s="44">
        <f t="shared" si="14"/>
        <v>88.27</v>
      </c>
      <c r="P31" s="44">
        <f t="shared" si="14"/>
        <v>88.27</v>
      </c>
      <c r="Q31" s="44">
        <f t="shared" si="14"/>
        <v>88.27</v>
      </c>
      <c r="R31" s="44">
        <f t="shared" si="14"/>
        <v>88.27</v>
      </c>
      <c r="S31" s="44">
        <f t="shared" si="14"/>
        <v>88.27</v>
      </c>
      <c r="T31" s="44">
        <f t="shared" si="14"/>
        <v>88.27</v>
      </c>
      <c r="U31" s="44">
        <f t="shared" si="14"/>
        <v>88.27</v>
      </c>
      <c r="V31" s="44">
        <f t="shared" si="14"/>
        <v>88.27</v>
      </c>
      <c r="W31" s="44">
        <f t="shared" si="14"/>
        <v>88.27</v>
      </c>
      <c r="X31" s="44">
        <f t="shared" si="14"/>
        <v>88.27</v>
      </c>
      <c r="Y31" s="44">
        <f t="shared" si="14"/>
        <v>88.27</v>
      </c>
      <c r="Z31" s="44">
        <f t="shared" si="14"/>
        <v>88.27</v>
      </c>
      <c r="AA31" s="44">
        <f t="shared" si="14"/>
        <v>88.27</v>
      </c>
    </row>
    <row r="32" spans="1:27" ht="12.75" customHeight="1" x14ac:dyDescent="0.2">
      <c r="A32" s="96" t="s">
        <v>1036</v>
      </c>
      <c r="B32" s="28" t="str">
        <f>"06"&amp;"."&amp;$B$640&amp;"."&amp;$B$641</f>
        <v>06.04.2024</v>
      </c>
      <c r="C32" s="88" t="s">
        <v>76</v>
      </c>
      <c r="D32" s="89">
        <f>ROUND(((D33+D34+D36+D35)/1000),5)</f>
        <v>1.6325700000000001</v>
      </c>
      <c r="E32" s="89">
        <f>ROUND(((E33+E34+E36+E35)/1000),5)</f>
        <v>1.47099</v>
      </c>
      <c r="F32" s="89">
        <f>ROUND(((F33+F34+F36+F35)/1000),5)</f>
        <v>1.4254</v>
      </c>
      <c r="G32" s="89">
        <f t="shared" ref="G32:AA32" si="15">ROUND(((G33+G34+G36+G35)/1000),5)</f>
        <v>1.4216599999999999</v>
      </c>
      <c r="H32" s="89">
        <f t="shared" si="15"/>
        <v>1.4650000000000001</v>
      </c>
      <c r="I32" s="89">
        <f t="shared" si="15"/>
        <v>1.5275000000000001</v>
      </c>
      <c r="J32" s="89">
        <f t="shared" si="15"/>
        <v>1.55064</v>
      </c>
      <c r="K32" s="89">
        <f t="shared" si="15"/>
        <v>1.65307</v>
      </c>
      <c r="L32" s="89">
        <f t="shared" si="15"/>
        <v>2.0357099999999999</v>
      </c>
      <c r="M32" s="89">
        <f t="shared" si="15"/>
        <v>2.1291500000000001</v>
      </c>
      <c r="N32" s="89">
        <f t="shared" si="15"/>
        <v>2.30077</v>
      </c>
      <c r="O32" s="89">
        <f t="shared" si="15"/>
        <v>2.15463</v>
      </c>
      <c r="P32" s="89">
        <f t="shared" si="15"/>
        <v>2.1538499999999998</v>
      </c>
      <c r="Q32" s="89">
        <f t="shared" si="15"/>
        <v>2.1530200000000002</v>
      </c>
      <c r="R32" s="89">
        <f t="shared" si="15"/>
        <v>2.15028</v>
      </c>
      <c r="S32" s="89">
        <f t="shared" si="15"/>
        <v>2.1463700000000001</v>
      </c>
      <c r="T32" s="89">
        <f t="shared" si="15"/>
        <v>2.2327499999999998</v>
      </c>
      <c r="U32" s="89">
        <f t="shared" si="15"/>
        <v>2.06473</v>
      </c>
      <c r="V32" s="89">
        <f t="shared" si="15"/>
        <v>2.0756000000000001</v>
      </c>
      <c r="W32" s="89">
        <f t="shared" si="15"/>
        <v>2.15524</v>
      </c>
      <c r="X32" s="89">
        <f t="shared" si="15"/>
        <v>2.1534</v>
      </c>
      <c r="Y32" s="89">
        <f t="shared" si="15"/>
        <v>2.0297000000000001</v>
      </c>
      <c r="Z32" s="89">
        <f t="shared" si="15"/>
        <v>1.7538100000000001</v>
      </c>
      <c r="AA32" s="89">
        <f t="shared" si="15"/>
        <v>1.6422000000000001</v>
      </c>
    </row>
    <row r="33" spans="1:27" ht="12.75" customHeight="1" outlineLevel="1" x14ac:dyDescent="0.2">
      <c r="A33" s="97" t="s">
        <v>1037</v>
      </c>
      <c r="B33" s="63" t="s">
        <v>242</v>
      </c>
      <c r="C33" s="43" t="s">
        <v>79</v>
      </c>
      <c r="D33" s="44">
        <v>1473.82</v>
      </c>
      <c r="E33" s="44">
        <v>1312.24</v>
      </c>
      <c r="F33" s="44">
        <v>1266.6500000000001</v>
      </c>
      <c r="G33" s="44">
        <v>1262.9100000000001</v>
      </c>
      <c r="H33" s="44">
        <v>1306.25</v>
      </c>
      <c r="I33" s="44">
        <v>1368.75</v>
      </c>
      <c r="J33" s="44">
        <v>1391.89</v>
      </c>
      <c r="K33" s="44">
        <v>1494.32</v>
      </c>
      <c r="L33" s="44">
        <v>1876.96</v>
      </c>
      <c r="M33" s="44">
        <v>1970.4</v>
      </c>
      <c r="N33" s="44">
        <v>2142.02</v>
      </c>
      <c r="O33" s="44">
        <v>1995.88</v>
      </c>
      <c r="P33" s="44">
        <v>1995.1</v>
      </c>
      <c r="Q33" s="44">
        <v>1994.27</v>
      </c>
      <c r="R33" s="44">
        <v>1991.53</v>
      </c>
      <c r="S33" s="44">
        <v>1987.62</v>
      </c>
      <c r="T33" s="44">
        <v>2074</v>
      </c>
      <c r="U33" s="44">
        <v>1905.98</v>
      </c>
      <c r="V33" s="44">
        <v>1916.85</v>
      </c>
      <c r="W33" s="44">
        <v>1996.49</v>
      </c>
      <c r="X33" s="44">
        <v>1994.65</v>
      </c>
      <c r="Y33" s="44">
        <v>1870.95</v>
      </c>
      <c r="Z33" s="44">
        <v>1595.06</v>
      </c>
      <c r="AA33" s="44">
        <v>1483.45</v>
      </c>
    </row>
    <row r="34" spans="1:27" ht="12.75" customHeight="1" outlineLevel="1" x14ac:dyDescent="0.2">
      <c r="A34" s="97" t="s">
        <v>1038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customHeight="1" outlineLevel="1" x14ac:dyDescent="0.2">
      <c r="A35" s="97" t="s">
        <v>1039</v>
      </c>
      <c r="B35" s="63" t="s">
        <v>83</v>
      </c>
      <c r="C35" s="43" t="s">
        <v>79</v>
      </c>
      <c r="D35" s="44">
        <v>4.3</v>
      </c>
      <c r="E35" s="44">
        <v>4.3</v>
      </c>
      <c r="F35" s="44">
        <v>4.3</v>
      </c>
      <c r="G35" s="44">
        <v>4.3</v>
      </c>
      <c r="H35" s="44">
        <v>4.3</v>
      </c>
      <c r="I35" s="44">
        <v>4.3</v>
      </c>
      <c r="J35" s="44">
        <v>4.3</v>
      </c>
      <c r="K35" s="44">
        <v>4.3</v>
      </c>
      <c r="L35" s="44">
        <v>4.3</v>
      </c>
      <c r="M35" s="44">
        <v>4.3</v>
      </c>
      <c r="N35" s="44">
        <v>4.3</v>
      </c>
      <c r="O35" s="44">
        <v>4.3</v>
      </c>
      <c r="P35" s="44">
        <v>4.3</v>
      </c>
      <c r="Q35" s="44">
        <v>4.3</v>
      </c>
      <c r="R35" s="44">
        <v>4.3</v>
      </c>
      <c r="S35" s="44">
        <v>4.3</v>
      </c>
      <c r="T35" s="44">
        <v>4.3</v>
      </c>
      <c r="U35" s="44">
        <v>4.3</v>
      </c>
      <c r="V35" s="44">
        <v>4.3</v>
      </c>
      <c r="W35" s="44">
        <v>4.3</v>
      </c>
      <c r="X35" s="44">
        <v>4.3</v>
      </c>
      <c r="Y35" s="44">
        <v>4.3</v>
      </c>
      <c r="Z35" s="44">
        <v>4.3</v>
      </c>
      <c r="AA35" s="44">
        <v>4.3</v>
      </c>
    </row>
    <row r="36" spans="1:27" ht="12.75" customHeight="1" outlineLevel="1" x14ac:dyDescent="0.2">
      <c r="A36" s="97" t="s">
        <v>1040</v>
      </c>
      <c r="B36" s="63" t="s">
        <v>81</v>
      </c>
      <c r="C36" s="43" t="s">
        <v>79</v>
      </c>
      <c r="D36" s="44">
        <f>$D$11</f>
        <v>88.27</v>
      </c>
      <c r="E36" s="44">
        <f t="shared" ref="E36:AA36" si="17">$D$11</f>
        <v>88.27</v>
      </c>
      <c r="F36" s="44">
        <f t="shared" si="17"/>
        <v>88.27</v>
      </c>
      <c r="G36" s="44">
        <f t="shared" si="17"/>
        <v>88.27</v>
      </c>
      <c r="H36" s="44">
        <f t="shared" si="17"/>
        <v>88.27</v>
      </c>
      <c r="I36" s="44">
        <f t="shared" si="17"/>
        <v>88.27</v>
      </c>
      <c r="J36" s="44">
        <f t="shared" si="17"/>
        <v>88.27</v>
      </c>
      <c r="K36" s="44">
        <f t="shared" si="17"/>
        <v>88.27</v>
      </c>
      <c r="L36" s="44">
        <f t="shared" si="17"/>
        <v>88.27</v>
      </c>
      <c r="M36" s="44">
        <f t="shared" si="17"/>
        <v>88.27</v>
      </c>
      <c r="N36" s="44">
        <f t="shared" si="17"/>
        <v>88.27</v>
      </c>
      <c r="O36" s="44">
        <f t="shared" si="17"/>
        <v>88.27</v>
      </c>
      <c r="P36" s="44">
        <f t="shared" si="17"/>
        <v>88.27</v>
      </c>
      <c r="Q36" s="44">
        <f t="shared" si="17"/>
        <v>88.27</v>
      </c>
      <c r="R36" s="44">
        <f t="shared" si="17"/>
        <v>88.27</v>
      </c>
      <c r="S36" s="44">
        <f t="shared" si="17"/>
        <v>88.27</v>
      </c>
      <c r="T36" s="44">
        <f t="shared" si="17"/>
        <v>88.27</v>
      </c>
      <c r="U36" s="44">
        <f t="shared" si="17"/>
        <v>88.27</v>
      </c>
      <c r="V36" s="44">
        <f t="shared" si="17"/>
        <v>88.27</v>
      </c>
      <c r="W36" s="44">
        <f t="shared" si="17"/>
        <v>88.27</v>
      </c>
      <c r="X36" s="44">
        <f t="shared" si="17"/>
        <v>88.27</v>
      </c>
      <c r="Y36" s="44">
        <f t="shared" si="17"/>
        <v>88.27</v>
      </c>
      <c r="Z36" s="44">
        <f t="shared" si="17"/>
        <v>88.27</v>
      </c>
      <c r="AA36" s="44">
        <f t="shared" si="17"/>
        <v>88.27</v>
      </c>
    </row>
    <row r="37" spans="1:27" ht="12.75" customHeight="1" x14ac:dyDescent="0.2">
      <c r="A37" s="96" t="s">
        <v>1041</v>
      </c>
      <c r="B37" s="28" t="str">
        <f>"07"&amp;"."&amp;$B$640&amp;"."&amp;$B$641</f>
        <v>07.04.2024</v>
      </c>
      <c r="C37" s="88" t="s">
        <v>76</v>
      </c>
      <c r="D37" s="89">
        <f>ROUND(((D38+D39+D41+D40)/1000),5)</f>
        <v>1.5768200000000001</v>
      </c>
      <c r="E37" s="89">
        <f>ROUND(((E38+E39+E41+E40)/1000),5)</f>
        <v>1.45827</v>
      </c>
      <c r="F37" s="89">
        <f>ROUND(((F38+F39+F41+F40)/1000),5)</f>
        <v>1.40412</v>
      </c>
      <c r="G37" s="89">
        <f t="shared" ref="G37:AA37" si="18">ROUND(((G38+G39+G41+G40)/1000),5)</f>
        <v>1.3913199999999999</v>
      </c>
      <c r="H37" s="89">
        <f t="shared" si="18"/>
        <v>1.4014</v>
      </c>
      <c r="I37" s="89">
        <f t="shared" si="18"/>
        <v>1.4068099999999999</v>
      </c>
      <c r="J37" s="89">
        <f t="shared" si="18"/>
        <v>1.40401</v>
      </c>
      <c r="K37" s="89">
        <f t="shared" si="18"/>
        <v>1.5227200000000001</v>
      </c>
      <c r="L37" s="89">
        <f t="shared" si="18"/>
        <v>1.67767</v>
      </c>
      <c r="M37" s="89">
        <f t="shared" si="18"/>
        <v>1.74417</v>
      </c>
      <c r="N37" s="89">
        <f t="shared" si="18"/>
        <v>1.8369</v>
      </c>
      <c r="O37" s="89">
        <f t="shared" si="18"/>
        <v>1.8246</v>
      </c>
      <c r="P37" s="89">
        <f t="shared" si="18"/>
        <v>1.80409</v>
      </c>
      <c r="Q37" s="89">
        <f t="shared" si="18"/>
        <v>1.79739</v>
      </c>
      <c r="R37" s="89">
        <f t="shared" si="18"/>
        <v>1.788</v>
      </c>
      <c r="S37" s="89">
        <f t="shared" si="18"/>
        <v>1.83074</v>
      </c>
      <c r="T37" s="89">
        <f t="shared" si="18"/>
        <v>1.8122</v>
      </c>
      <c r="U37" s="89">
        <f t="shared" si="18"/>
        <v>1.82656</v>
      </c>
      <c r="V37" s="89">
        <f t="shared" si="18"/>
        <v>1.8371599999999999</v>
      </c>
      <c r="W37" s="89">
        <f t="shared" si="18"/>
        <v>2.14052</v>
      </c>
      <c r="X37" s="89">
        <f t="shared" si="18"/>
        <v>2.1792400000000001</v>
      </c>
      <c r="Y37" s="89">
        <f t="shared" si="18"/>
        <v>1.82202</v>
      </c>
      <c r="Z37" s="89">
        <f t="shared" si="18"/>
        <v>1.6313800000000001</v>
      </c>
      <c r="AA37" s="89">
        <f t="shared" si="18"/>
        <v>1.55793</v>
      </c>
    </row>
    <row r="38" spans="1:27" ht="12.75" customHeight="1" outlineLevel="1" x14ac:dyDescent="0.2">
      <c r="A38" s="97" t="s">
        <v>1042</v>
      </c>
      <c r="B38" s="63" t="s">
        <v>242</v>
      </c>
      <c r="C38" s="43" t="s">
        <v>79</v>
      </c>
      <c r="D38" s="44">
        <v>1418.07</v>
      </c>
      <c r="E38" s="44">
        <v>1299.52</v>
      </c>
      <c r="F38" s="44">
        <v>1245.3699999999999</v>
      </c>
      <c r="G38" s="44">
        <v>1232.57</v>
      </c>
      <c r="H38" s="44">
        <v>1242.6500000000001</v>
      </c>
      <c r="I38" s="44">
        <v>1248.06</v>
      </c>
      <c r="J38" s="44">
        <v>1245.26</v>
      </c>
      <c r="K38" s="44">
        <v>1363.97</v>
      </c>
      <c r="L38" s="44">
        <v>1518.92</v>
      </c>
      <c r="M38" s="44">
        <v>1585.42</v>
      </c>
      <c r="N38" s="44">
        <v>1678.15</v>
      </c>
      <c r="O38" s="44">
        <v>1665.85</v>
      </c>
      <c r="P38" s="44">
        <v>1645.34</v>
      </c>
      <c r="Q38" s="44">
        <v>1638.64</v>
      </c>
      <c r="R38" s="44">
        <v>1629.25</v>
      </c>
      <c r="S38" s="44">
        <v>1671.99</v>
      </c>
      <c r="T38" s="44">
        <v>1653.45</v>
      </c>
      <c r="U38" s="44">
        <v>1667.81</v>
      </c>
      <c r="V38" s="44">
        <v>1678.41</v>
      </c>
      <c r="W38" s="44">
        <v>1981.77</v>
      </c>
      <c r="X38" s="44">
        <v>2020.49</v>
      </c>
      <c r="Y38" s="44">
        <v>1663.27</v>
      </c>
      <c r="Z38" s="44">
        <v>1472.63</v>
      </c>
      <c r="AA38" s="44">
        <v>1399.18</v>
      </c>
    </row>
    <row r="39" spans="1:27" ht="12.75" customHeight="1" outlineLevel="1" x14ac:dyDescent="0.2">
      <c r="A39" s="97" t="s">
        <v>1043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customHeight="1" outlineLevel="1" x14ac:dyDescent="0.2">
      <c r="A40" s="97" t="s">
        <v>1044</v>
      </c>
      <c r="B40" s="63" t="s">
        <v>83</v>
      </c>
      <c r="C40" s="43" t="s">
        <v>79</v>
      </c>
      <c r="D40" s="44">
        <v>4.3</v>
      </c>
      <c r="E40" s="44">
        <v>4.3</v>
      </c>
      <c r="F40" s="44">
        <v>4.3</v>
      </c>
      <c r="G40" s="44">
        <v>4.3</v>
      </c>
      <c r="H40" s="44">
        <v>4.3</v>
      </c>
      <c r="I40" s="44">
        <v>4.3</v>
      </c>
      <c r="J40" s="44">
        <v>4.3</v>
      </c>
      <c r="K40" s="44">
        <v>4.3</v>
      </c>
      <c r="L40" s="44">
        <v>4.3</v>
      </c>
      <c r="M40" s="44">
        <v>4.3</v>
      </c>
      <c r="N40" s="44">
        <v>4.3</v>
      </c>
      <c r="O40" s="44">
        <v>4.3</v>
      </c>
      <c r="P40" s="44">
        <v>4.3</v>
      </c>
      <c r="Q40" s="44">
        <v>4.3</v>
      </c>
      <c r="R40" s="44">
        <v>4.3</v>
      </c>
      <c r="S40" s="44">
        <v>4.3</v>
      </c>
      <c r="T40" s="44">
        <v>4.3</v>
      </c>
      <c r="U40" s="44">
        <v>4.3</v>
      </c>
      <c r="V40" s="44">
        <v>4.3</v>
      </c>
      <c r="W40" s="44">
        <v>4.3</v>
      </c>
      <c r="X40" s="44">
        <v>4.3</v>
      </c>
      <c r="Y40" s="44">
        <v>4.3</v>
      </c>
      <c r="Z40" s="44">
        <v>4.3</v>
      </c>
      <c r="AA40" s="44">
        <v>4.3</v>
      </c>
    </row>
    <row r="41" spans="1:27" ht="12.75" customHeight="1" outlineLevel="1" x14ac:dyDescent="0.2">
      <c r="A41" s="97" t="s">
        <v>1045</v>
      </c>
      <c r="B41" s="63" t="s">
        <v>81</v>
      </c>
      <c r="C41" s="43" t="s">
        <v>79</v>
      </c>
      <c r="D41" s="44">
        <f>$D$11</f>
        <v>88.27</v>
      </c>
      <c r="E41" s="44">
        <f t="shared" ref="E41:AA41" si="20">$D$11</f>
        <v>88.27</v>
      </c>
      <c r="F41" s="44">
        <f t="shared" si="20"/>
        <v>88.27</v>
      </c>
      <c r="G41" s="44">
        <f t="shared" si="20"/>
        <v>88.27</v>
      </c>
      <c r="H41" s="44">
        <f t="shared" si="20"/>
        <v>88.27</v>
      </c>
      <c r="I41" s="44">
        <f t="shared" si="20"/>
        <v>88.27</v>
      </c>
      <c r="J41" s="44">
        <f t="shared" si="20"/>
        <v>88.27</v>
      </c>
      <c r="K41" s="44">
        <f t="shared" si="20"/>
        <v>88.27</v>
      </c>
      <c r="L41" s="44">
        <f t="shared" si="20"/>
        <v>88.27</v>
      </c>
      <c r="M41" s="44">
        <f t="shared" si="20"/>
        <v>88.27</v>
      </c>
      <c r="N41" s="44">
        <f t="shared" si="20"/>
        <v>88.27</v>
      </c>
      <c r="O41" s="44">
        <f t="shared" si="20"/>
        <v>88.27</v>
      </c>
      <c r="P41" s="44">
        <f t="shared" si="20"/>
        <v>88.27</v>
      </c>
      <c r="Q41" s="44">
        <f t="shared" si="20"/>
        <v>88.27</v>
      </c>
      <c r="R41" s="44">
        <f t="shared" si="20"/>
        <v>88.27</v>
      </c>
      <c r="S41" s="44">
        <f t="shared" si="20"/>
        <v>88.27</v>
      </c>
      <c r="T41" s="44">
        <f t="shared" si="20"/>
        <v>88.27</v>
      </c>
      <c r="U41" s="44">
        <f t="shared" si="20"/>
        <v>88.27</v>
      </c>
      <c r="V41" s="44">
        <f t="shared" si="20"/>
        <v>88.27</v>
      </c>
      <c r="W41" s="44">
        <f t="shared" si="20"/>
        <v>88.27</v>
      </c>
      <c r="X41" s="44">
        <f t="shared" si="20"/>
        <v>88.27</v>
      </c>
      <c r="Y41" s="44">
        <f t="shared" si="20"/>
        <v>88.27</v>
      </c>
      <c r="Z41" s="44">
        <f t="shared" si="20"/>
        <v>88.27</v>
      </c>
      <c r="AA41" s="44">
        <f t="shared" si="20"/>
        <v>88.27</v>
      </c>
    </row>
    <row r="42" spans="1:27" ht="12.75" customHeight="1" x14ac:dyDescent="0.2">
      <c r="A42" s="96" t="s">
        <v>1046</v>
      </c>
      <c r="B42" s="28" t="str">
        <f>"08"&amp;"."&amp;$B$640&amp;"."&amp;$B$641</f>
        <v>08.04.2024</v>
      </c>
      <c r="C42" s="88" t="s">
        <v>76</v>
      </c>
      <c r="D42" s="89">
        <f>ROUND(((D43+D44+D46+D45)/1000),5)</f>
        <v>1.4657100000000001</v>
      </c>
      <c r="E42" s="89">
        <f>ROUND(((E43+E44+E46+E45)/1000),5)</f>
        <v>1.38571</v>
      </c>
      <c r="F42" s="89">
        <f>ROUND(((F43+F44+F46+F45)/1000),5)</f>
        <v>1.3534299999999999</v>
      </c>
      <c r="G42" s="89">
        <f t="shared" ref="G42:AA42" si="21">ROUND(((G43+G44+G46+G45)/1000),5)</f>
        <v>1.3519699999999999</v>
      </c>
      <c r="H42" s="89">
        <f t="shared" si="21"/>
        <v>1.3845099999999999</v>
      </c>
      <c r="I42" s="89">
        <f t="shared" si="21"/>
        <v>1.46234</v>
      </c>
      <c r="J42" s="89">
        <f t="shared" si="21"/>
        <v>1.6025100000000001</v>
      </c>
      <c r="K42" s="89">
        <f t="shared" si="21"/>
        <v>1.8786</v>
      </c>
      <c r="L42" s="89">
        <f t="shared" si="21"/>
        <v>2.0891899999999999</v>
      </c>
      <c r="M42" s="89">
        <f t="shared" si="21"/>
        <v>2.3602799999999999</v>
      </c>
      <c r="N42" s="89">
        <f t="shared" si="21"/>
        <v>2.38836</v>
      </c>
      <c r="O42" s="89">
        <f t="shared" si="21"/>
        <v>2.1944499999999998</v>
      </c>
      <c r="P42" s="89">
        <f t="shared" si="21"/>
        <v>2.2058900000000001</v>
      </c>
      <c r="Q42" s="89">
        <f t="shared" si="21"/>
        <v>2.2391000000000001</v>
      </c>
      <c r="R42" s="89">
        <f t="shared" si="21"/>
        <v>2.2075900000000002</v>
      </c>
      <c r="S42" s="89">
        <f t="shared" si="21"/>
        <v>2.16805</v>
      </c>
      <c r="T42" s="89">
        <f t="shared" si="21"/>
        <v>2.1280800000000002</v>
      </c>
      <c r="U42" s="89">
        <f t="shared" si="21"/>
        <v>2.19808</v>
      </c>
      <c r="V42" s="89">
        <f t="shared" si="21"/>
        <v>2.3032900000000001</v>
      </c>
      <c r="W42" s="89">
        <f t="shared" si="21"/>
        <v>2.2967399999999998</v>
      </c>
      <c r="X42" s="89">
        <f t="shared" si="21"/>
        <v>2.1213799999999998</v>
      </c>
      <c r="Y42" s="89">
        <f t="shared" si="21"/>
        <v>2.0454400000000001</v>
      </c>
      <c r="Z42" s="89">
        <f t="shared" si="21"/>
        <v>1.7388999999999999</v>
      </c>
      <c r="AA42" s="89">
        <f t="shared" si="21"/>
        <v>1.63903</v>
      </c>
    </row>
    <row r="43" spans="1:27" ht="12.75" customHeight="1" outlineLevel="1" x14ac:dyDescent="0.2">
      <c r="A43" s="97" t="s">
        <v>1047</v>
      </c>
      <c r="B43" s="63" t="s">
        <v>242</v>
      </c>
      <c r="C43" s="43" t="s">
        <v>79</v>
      </c>
      <c r="D43" s="44">
        <v>1306.96</v>
      </c>
      <c r="E43" s="44">
        <v>1226.96</v>
      </c>
      <c r="F43" s="44">
        <v>1194.68</v>
      </c>
      <c r="G43" s="44">
        <v>1193.22</v>
      </c>
      <c r="H43" s="44">
        <v>1225.76</v>
      </c>
      <c r="I43" s="44">
        <v>1303.5899999999999</v>
      </c>
      <c r="J43" s="44">
        <v>1443.76</v>
      </c>
      <c r="K43" s="44">
        <v>1719.85</v>
      </c>
      <c r="L43" s="44">
        <v>1930.44</v>
      </c>
      <c r="M43" s="44">
        <v>2201.5300000000002</v>
      </c>
      <c r="N43" s="44">
        <v>2229.61</v>
      </c>
      <c r="O43" s="44">
        <v>2035.7</v>
      </c>
      <c r="P43" s="44">
        <v>2047.14</v>
      </c>
      <c r="Q43" s="44">
        <v>2080.35</v>
      </c>
      <c r="R43" s="44">
        <v>2048.84</v>
      </c>
      <c r="S43" s="44">
        <v>2009.3</v>
      </c>
      <c r="T43" s="44">
        <v>1969.33</v>
      </c>
      <c r="U43" s="44">
        <v>2039.33</v>
      </c>
      <c r="V43" s="44">
        <v>2144.54</v>
      </c>
      <c r="W43" s="44">
        <v>2137.9899999999998</v>
      </c>
      <c r="X43" s="44">
        <v>1962.63</v>
      </c>
      <c r="Y43" s="44">
        <v>1886.69</v>
      </c>
      <c r="Z43" s="44">
        <v>1580.15</v>
      </c>
      <c r="AA43" s="44">
        <v>1480.28</v>
      </c>
    </row>
    <row r="44" spans="1:27" ht="12.75" customHeight="1" outlineLevel="1" x14ac:dyDescent="0.2">
      <c r="A44" s="97" t="s">
        <v>1048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customHeight="1" outlineLevel="1" x14ac:dyDescent="0.2">
      <c r="A45" s="97" t="s">
        <v>1049</v>
      </c>
      <c r="B45" s="63" t="s">
        <v>83</v>
      </c>
      <c r="C45" s="43" t="s">
        <v>79</v>
      </c>
      <c r="D45" s="44">
        <v>4.3</v>
      </c>
      <c r="E45" s="44">
        <v>4.3</v>
      </c>
      <c r="F45" s="44">
        <v>4.3</v>
      </c>
      <c r="G45" s="44">
        <v>4.3</v>
      </c>
      <c r="H45" s="44">
        <v>4.3</v>
      </c>
      <c r="I45" s="44">
        <v>4.3</v>
      </c>
      <c r="J45" s="44">
        <v>4.3</v>
      </c>
      <c r="K45" s="44">
        <v>4.3</v>
      </c>
      <c r="L45" s="44">
        <v>4.3</v>
      </c>
      <c r="M45" s="44">
        <v>4.3</v>
      </c>
      <c r="N45" s="44">
        <v>4.3</v>
      </c>
      <c r="O45" s="44">
        <v>4.3</v>
      </c>
      <c r="P45" s="44">
        <v>4.3</v>
      </c>
      <c r="Q45" s="44">
        <v>4.3</v>
      </c>
      <c r="R45" s="44">
        <v>4.3</v>
      </c>
      <c r="S45" s="44">
        <v>4.3</v>
      </c>
      <c r="T45" s="44">
        <v>4.3</v>
      </c>
      <c r="U45" s="44">
        <v>4.3</v>
      </c>
      <c r="V45" s="44">
        <v>4.3</v>
      </c>
      <c r="W45" s="44">
        <v>4.3</v>
      </c>
      <c r="X45" s="44">
        <v>4.3</v>
      </c>
      <c r="Y45" s="44">
        <v>4.3</v>
      </c>
      <c r="Z45" s="44">
        <v>4.3</v>
      </c>
      <c r="AA45" s="44">
        <v>4.3</v>
      </c>
    </row>
    <row r="46" spans="1:27" ht="12.75" customHeight="1" outlineLevel="1" x14ac:dyDescent="0.2">
      <c r="A46" s="97" t="s">
        <v>1050</v>
      </c>
      <c r="B46" s="63" t="s">
        <v>81</v>
      </c>
      <c r="C46" s="43" t="s">
        <v>79</v>
      </c>
      <c r="D46" s="44">
        <f>$D$11</f>
        <v>88.27</v>
      </c>
      <c r="E46" s="44">
        <f t="shared" ref="E46:AA46" si="23">$D$11</f>
        <v>88.27</v>
      </c>
      <c r="F46" s="44">
        <f t="shared" si="23"/>
        <v>88.27</v>
      </c>
      <c r="G46" s="44">
        <f t="shared" si="23"/>
        <v>88.27</v>
      </c>
      <c r="H46" s="44">
        <f t="shared" si="23"/>
        <v>88.27</v>
      </c>
      <c r="I46" s="44">
        <f t="shared" si="23"/>
        <v>88.27</v>
      </c>
      <c r="J46" s="44">
        <f t="shared" si="23"/>
        <v>88.27</v>
      </c>
      <c r="K46" s="44">
        <f t="shared" si="23"/>
        <v>88.27</v>
      </c>
      <c r="L46" s="44">
        <f t="shared" si="23"/>
        <v>88.27</v>
      </c>
      <c r="M46" s="44">
        <f t="shared" si="23"/>
        <v>88.27</v>
      </c>
      <c r="N46" s="44">
        <f t="shared" si="23"/>
        <v>88.27</v>
      </c>
      <c r="O46" s="44">
        <f t="shared" si="23"/>
        <v>88.27</v>
      </c>
      <c r="P46" s="44">
        <f t="shared" si="23"/>
        <v>88.27</v>
      </c>
      <c r="Q46" s="44">
        <f t="shared" si="23"/>
        <v>88.27</v>
      </c>
      <c r="R46" s="44">
        <f t="shared" si="23"/>
        <v>88.27</v>
      </c>
      <c r="S46" s="44">
        <f t="shared" si="23"/>
        <v>88.27</v>
      </c>
      <c r="T46" s="44">
        <f t="shared" si="23"/>
        <v>88.27</v>
      </c>
      <c r="U46" s="44">
        <f t="shared" si="23"/>
        <v>88.27</v>
      </c>
      <c r="V46" s="44">
        <f t="shared" si="23"/>
        <v>88.27</v>
      </c>
      <c r="W46" s="44">
        <f t="shared" si="23"/>
        <v>88.27</v>
      </c>
      <c r="X46" s="44">
        <f t="shared" si="23"/>
        <v>88.27</v>
      </c>
      <c r="Y46" s="44">
        <f t="shared" si="23"/>
        <v>88.27</v>
      </c>
      <c r="Z46" s="44">
        <f t="shared" si="23"/>
        <v>88.27</v>
      </c>
      <c r="AA46" s="44">
        <f t="shared" si="23"/>
        <v>88.27</v>
      </c>
    </row>
    <row r="47" spans="1:27" ht="12.75" customHeight="1" x14ac:dyDescent="0.2">
      <c r="A47" s="96" t="s">
        <v>1051</v>
      </c>
      <c r="B47" s="28" t="str">
        <f>"09"&amp;"."&amp;$B$640&amp;"."&amp;$B$641</f>
        <v>09.04.2024</v>
      </c>
      <c r="C47" s="88" t="s">
        <v>76</v>
      </c>
      <c r="D47" s="89">
        <f>ROUND(((D48+D49+D51+D50)/1000),5)</f>
        <v>1.51772</v>
      </c>
      <c r="E47" s="89">
        <f>ROUND(((E48+E49+E51+E50)/1000),5)</f>
        <v>1.40733</v>
      </c>
      <c r="F47" s="89">
        <f>ROUND(((F48+F49+F51+F50)/1000),5)</f>
        <v>1.3963300000000001</v>
      </c>
      <c r="G47" s="89">
        <f t="shared" ref="G47:AA47" si="24">ROUND(((G48+G49+G51+G50)/1000),5)</f>
        <v>1.40442</v>
      </c>
      <c r="H47" s="89">
        <f t="shared" si="24"/>
        <v>1.4134</v>
      </c>
      <c r="I47" s="89">
        <f t="shared" si="24"/>
        <v>1.50142</v>
      </c>
      <c r="J47" s="89">
        <f t="shared" si="24"/>
        <v>1.6363799999999999</v>
      </c>
      <c r="K47" s="89">
        <f t="shared" si="24"/>
        <v>1.8467800000000001</v>
      </c>
      <c r="L47" s="89">
        <f t="shared" si="24"/>
        <v>2.0122900000000001</v>
      </c>
      <c r="M47" s="89">
        <f t="shared" si="24"/>
        <v>2.0758899999999998</v>
      </c>
      <c r="N47" s="89">
        <f t="shared" si="24"/>
        <v>2.1455000000000002</v>
      </c>
      <c r="O47" s="89">
        <f t="shared" si="24"/>
        <v>2.1808800000000002</v>
      </c>
      <c r="P47" s="89">
        <f t="shared" si="24"/>
        <v>2.2122299999999999</v>
      </c>
      <c r="Q47" s="89">
        <f t="shared" si="24"/>
        <v>2.2128999999999999</v>
      </c>
      <c r="R47" s="89">
        <f t="shared" si="24"/>
        <v>2.2111700000000001</v>
      </c>
      <c r="S47" s="89">
        <f t="shared" si="24"/>
        <v>2.1535700000000002</v>
      </c>
      <c r="T47" s="89">
        <f t="shared" si="24"/>
        <v>2.0190999999999999</v>
      </c>
      <c r="U47" s="89">
        <f t="shared" si="24"/>
        <v>2.0072700000000001</v>
      </c>
      <c r="V47" s="89">
        <f t="shared" si="24"/>
        <v>2.0053299999999998</v>
      </c>
      <c r="W47" s="89">
        <f t="shared" si="24"/>
        <v>2.0346099999999998</v>
      </c>
      <c r="X47" s="89">
        <f t="shared" si="24"/>
        <v>2.05979</v>
      </c>
      <c r="Y47" s="89">
        <f t="shared" si="24"/>
        <v>2.0037099999999999</v>
      </c>
      <c r="Z47" s="89">
        <f t="shared" si="24"/>
        <v>1.7051799999999999</v>
      </c>
      <c r="AA47" s="89">
        <f t="shared" si="24"/>
        <v>1.6076600000000001</v>
      </c>
    </row>
    <row r="48" spans="1:27" ht="12.75" customHeight="1" outlineLevel="1" x14ac:dyDescent="0.2">
      <c r="A48" s="97" t="s">
        <v>1052</v>
      </c>
      <c r="B48" s="63" t="s">
        <v>242</v>
      </c>
      <c r="C48" s="43" t="s">
        <v>79</v>
      </c>
      <c r="D48" s="44">
        <v>1358.97</v>
      </c>
      <c r="E48" s="44">
        <v>1248.58</v>
      </c>
      <c r="F48" s="44">
        <v>1237.58</v>
      </c>
      <c r="G48" s="44">
        <v>1245.67</v>
      </c>
      <c r="H48" s="44">
        <v>1254.6500000000001</v>
      </c>
      <c r="I48" s="44">
        <v>1342.67</v>
      </c>
      <c r="J48" s="44">
        <v>1477.63</v>
      </c>
      <c r="K48" s="44">
        <v>1688.03</v>
      </c>
      <c r="L48" s="44">
        <v>1853.54</v>
      </c>
      <c r="M48" s="44">
        <v>1917.14</v>
      </c>
      <c r="N48" s="44">
        <v>1986.75</v>
      </c>
      <c r="O48" s="44">
        <v>2022.13</v>
      </c>
      <c r="P48" s="44">
        <v>2053.48</v>
      </c>
      <c r="Q48" s="44">
        <v>2054.15</v>
      </c>
      <c r="R48" s="44">
        <v>2052.42</v>
      </c>
      <c r="S48" s="44">
        <v>1994.82</v>
      </c>
      <c r="T48" s="44">
        <v>1860.35</v>
      </c>
      <c r="U48" s="44">
        <v>1848.52</v>
      </c>
      <c r="V48" s="44">
        <v>1846.58</v>
      </c>
      <c r="W48" s="44">
        <v>1875.86</v>
      </c>
      <c r="X48" s="44">
        <v>1901.04</v>
      </c>
      <c r="Y48" s="44">
        <v>1844.96</v>
      </c>
      <c r="Z48" s="44">
        <v>1546.43</v>
      </c>
      <c r="AA48" s="44">
        <v>1448.91</v>
      </c>
    </row>
    <row r="49" spans="1:27" ht="12.75" customHeight="1" outlineLevel="1" x14ac:dyDescent="0.2">
      <c r="A49" s="97" t="s">
        <v>1053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customHeight="1" outlineLevel="1" x14ac:dyDescent="0.2">
      <c r="A50" s="97" t="s">
        <v>1054</v>
      </c>
      <c r="B50" s="63" t="s">
        <v>83</v>
      </c>
      <c r="C50" s="43" t="s">
        <v>79</v>
      </c>
      <c r="D50" s="44">
        <v>4.3</v>
      </c>
      <c r="E50" s="44">
        <v>4.3</v>
      </c>
      <c r="F50" s="44">
        <v>4.3</v>
      </c>
      <c r="G50" s="44">
        <v>4.3</v>
      </c>
      <c r="H50" s="44">
        <v>4.3</v>
      </c>
      <c r="I50" s="44">
        <v>4.3</v>
      </c>
      <c r="J50" s="44">
        <v>4.3</v>
      </c>
      <c r="K50" s="44">
        <v>4.3</v>
      </c>
      <c r="L50" s="44">
        <v>4.3</v>
      </c>
      <c r="M50" s="44">
        <v>4.3</v>
      </c>
      <c r="N50" s="44">
        <v>4.3</v>
      </c>
      <c r="O50" s="44">
        <v>4.3</v>
      </c>
      <c r="P50" s="44">
        <v>4.3</v>
      </c>
      <c r="Q50" s="44">
        <v>4.3</v>
      </c>
      <c r="R50" s="44">
        <v>4.3</v>
      </c>
      <c r="S50" s="44">
        <v>4.3</v>
      </c>
      <c r="T50" s="44">
        <v>4.3</v>
      </c>
      <c r="U50" s="44">
        <v>4.3</v>
      </c>
      <c r="V50" s="44">
        <v>4.3</v>
      </c>
      <c r="W50" s="44">
        <v>4.3</v>
      </c>
      <c r="X50" s="44">
        <v>4.3</v>
      </c>
      <c r="Y50" s="44">
        <v>4.3</v>
      </c>
      <c r="Z50" s="44">
        <v>4.3</v>
      </c>
      <c r="AA50" s="44">
        <v>4.3</v>
      </c>
    </row>
    <row r="51" spans="1:27" ht="12.75" customHeight="1" outlineLevel="1" x14ac:dyDescent="0.2">
      <c r="A51" s="97" t="s">
        <v>1055</v>
      </c>
      <c r="B51" s="63" t="s">
        <v>81</v>
      </c>
      <c r="C51" s="43" t="s">
        <v>79</v>
      </c>
      <c r="D51" s="44">
        <f>$D$11</f>
        <v>88.27</v>
      </c>
      <c r="E51" s="44">
        <f t="shared" ref="E51:AA51" si="26">$D$11</f>
        <v>88.27</v>
      </c>
      <c r="F51" s="44">
        <f t="shared" si="26"/>
        <v>88.27</v>
      </c>
      <c r="G51" s="44">
        <f t="shared" si="26"/>
        <v>88.27</v>
      </c>
      <c r="H51" s="44">
        <f t="shared" si="26"/>
        <v>88.27</v>
      </c>
      <c r="I51" s="44">
        <f t="shared" si="26"/>
        <v>88.27</v>
      </c>
      <c r="J51" s="44">
        <f t="shared" si="26"/>
        <v>88.27</v>
      </c>
      <c r="K51" s="44">
        <f t="shared" si="26"/>
        <v>88.27</v>
      </c>
      <c r="L51" s="44">
        <f t="shared" si="26"/>
        <v>88.27</v>
      </c>
      <c r="M51" s="44">
        <f t="shared" si="26"/>
        <v>88.27</v>
      </c>
      <c r="N51" s="44">
        <f t="shared" si="26"/>
        <v>88.27</v>
      </c>
      <c r="O51" s="44">
        <f t="shared" si="26"/>
        <v>88.27</v>
      </c>
      <c r="P51" s="44">
        <f t="shared" si="26"/>
        <v>88.27</v>
      </c>
      <c r="Q51" s="44">
        <f t="shared" si="26"/>
        <v>88.27</v>
      </c>
      <c r="R51" s="44">
        <f t="shared" si="26"/>
        <v>88.27</v>
      </c>
      <c r="S51" s="44">
        <f t="shared" si="26"/>
        <v>88.27</v>
      </c>
      <c r="T51" s="44">
        <f t="shared" si="26"/>
        <v>88.27</v>
      </c>
      <c r="U51" s="44">
        <f t="shared" si="26"/>
        <v>88.27</v>
      </c>
      <c r="V51" s="44">
        <f t="shared" si="26"/>
        <v>88.27</v>
      </c>
      <c r="W51" s="44">
        <f t="shared" si="26"/>
        <v>88.27</v>
      </c>
      <c r="X51" s="44">
        <f t="shared" si="26"/>
        <v>88.27</v>
      </c>
      <c r="Y51" s="44">
        <f t="shared" si="26"/>
        <v>88.27</v>
      </c>
      <c r="Z51" s="44">
        <f t="shared" si="26"/>
        <v>88.27</v>
      </c>
      <c r="AA51" s="44">
        <f t="shared" si="26"/>
        <v>88.27</v>
      </c>
    </row>
    <row r="52" spans="1:27" ht="12.75" customHeight="1" x14ac:dyDescent="0.2">
      <c r="A52" s="96" t="s">
        <v>1056</v>
      </c>
      <c r="B52" s="28" t="str">
        <f>"10"&amp;"."&amp;$B$640&amp;"."&amp;$B$641</f>
        <v>10.04.2024</v>
      </c>
      <c r="C52" s="88" t="s">
        <v>76</v>
      </c>
      <c r="D52" s="89">
        <f>ROUND(((D53+D54+D56+D55)/1000),5)</f>
        <v>1.56013</v>
      </c>
      <c r="E52" s="89">
        <f>ROUND(((E53+E54+E56+E55)/1000),5)</f>
        <v>1.4192800000000001</v>
      </c>
      <c r="F52" s="89">
        <f>ROUND(((F53+F54+F56+F55)/1000),5)</f>
        <v>1.3992</v>
      </c>
      <c r="G52" s="89">
        <f t="shared" ref="G52:AA52" si="27">ROUND(((G53+G54+G56+G55)/1000),5)</f>
        <v>1.39835</v>
      </c>
      <c r="H52" s="89">
        <f t="shared" si="27"/>
        <v>1.4055299999999999</v>
      </c>
      <c r="I52" s="89">
        <f t="shared" si="27"/>
        <v>1.52366</v>
      </c>
      <c r="J52" s="89">
        <f t="shared" si="27"/>
        <v>1.6409400000000001</v>
      </c>
      <c r="K52" s="89">
        <f t="shared" si="27"/>
        <v>1.86717</v>
      </c>
      <c r="L52" s="89">
        <f t="shared" si="27"/>
        <v>2.0650599999999999</v>
      </c>
      <c r="M52" s="89">
        <f t="shared" si="27"/>
        <v>2.3588399999999998</v>
      </c>
      <c r="N52" s="89">
        <f t="shared" si="27"/>
        <v>2.3983500000000002</v>
      </c>
      <c r="O52" s="89">
        <f t="shared" si="27"/>
        <v>2.4613999999999998</v>
      </c>
      <c r="P52" s="89">
        <f t="shared" si="27"/>
        <v>2.4613</v>
      </c>
      <c r="Q52" s="89">
        <f t="shared" si="27"/>
        <v>2.4912800000000002</v>
      </c>
      <c r="R52" s="89">
        <f t="shared" si="27"/>
        <v>2.4826100000000002</v>
      </c>
      <c r="S52" s="89">
        <f t="shared" si="27"/>
        <v>2.4595799999999999</v>
      </c>
      <c r="T52" s="89">
        <f t="shared" si="27"/>
        <v>2.4270499999999999</v>
      </c>
      <c r="U52" s="89">
        <f t="shared" si="27"/>
        <v>2.13842</v>
      </c>
      <c r="V52" s="89">
        <f t="shared" si="27"/>
        <v>2.0138199999999999</v>
      </c>
      <c r="W52" s="89">
        <f t="shared" si="27"/>
        <v>2.1469499999999999</v>
      </c>
      <c r="X52" s="89">
        <f t="shared" si="27"/>
        <v>2.1666400000000001</v>
      </c>
      <c r="Y52" s="89">
        <f t="shared" si="27"/>
        <v>2.0372599999999998</v>
      </c>
      <c r="Z52" s="89">
        <f t="shared" si="27"/>
        <v>1.7312700000000001</v>
      </c>
      <c r="AA52" s="89">
        <f t="shared" si="27"/>
        <v>1.6485399999999999</v>
      </c>
    </row>
    <row r="53" spans="1:27" ht="12.75" customHeight="1" outlineLevel="1" x14ac:dyDescent="0.2">
      <c r="A53" s="97" t="s">
        <v>1057</v>
      </c>
      <c r="B53" s="63" t="s">
        <v>242</v>
      </c>
      <c r="C53" s="43" t="s">
        <v>79</v>
      </c>
      <c r="D53" s="44">
        <v>1401.38</v>
      </c>
      <c r="E53" s="44">
        <v>1260.53</v>
      </c>
      <c r="F53" s="44">
        <v>1240.45</v>
      </c>
      <c r="G53" s="44">
        <v>1239.5999999999999</v>
      </c>
      <c r="H53" s="44">
        <v>1246.78</v>
      </c>
      <c r="I53" s="44">
        <v>1364.91</v>
      </c>
      <c r="J53" s="44">
        <v>1482.19</v>
      </c>
      <c r="K53" s="44">
        <v>1708.42</v>
      </c>
      <c r="L53" s="44">
        <v>1906.31</v>
      </c>
      <c r="M53" s="44">
        <v>2200.09</v>
      </c>
      <c r="N53" s="44">
        <v>2239.6</v>
      </c>
      <c r="O53" s="44">
        <v>2302.65</v>
      </c>
      <c r="P53" s="44">
        <v>2302.5500000000002</v>
      </c>
      <c r="Q53" s="44">
        <v>2332.5300000000002</v>
      </c>
      <c r="R53" s="44">
        <v>2323.86</v>
      </c>
      <c r="S53" s="44">
        <v>2300.83</v>
      </c>
      <c r="T53" s="44">
        <v>2268.3000000000002</v>
      </c>
      <c r="U53" s="44">
        <v>1979.67</v>
      </c>
      <c r="V53" s="44">
        <v>1855.07</v>
      </c>
      <c r="W53" s="44">
        <v>1988.2</v>
      </c>
      <c r="X53" s="44">
        <v>2007.89</v>
      </c>
      <c r="Y53" s="44">
        <v>1878.51</v>
      </c>
      <c r="Z53" s="44">
        <v>1572.52</v>
      </c>
      <c r="AA53" s="44">
        <v>1489.79</v>
      </c>
    </row>
    <row r="54" spans="1:27" ht="12.75" customHeight="1" outlineLevel="1" x14ac:dyDescent="0.2">
      <c r="A54" s="97" t="s">
        <v>1058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customHeight="1" outlineLevel="1" x14ac:dyDescent="0.2">
      <c r="A55" s="97" t="s">
        <v>1059</v>
      </c>
      <c r="B55" s="63" t="s">
        <v>83</v>
      </c>
      <c r="C55" s="43" t="s">
        <v>79</v>
      </c>
      <c r="D55" s="44">
        <v>4.3</v>
      </c>
      <c r="E55" s="44">
        <v>4.3</v>
      </c>
      <c r="F55" s="44">
        <v>4.3</v>
      </c>
      <c r="G55" s="44">
        <v>4.3</v>
      </c>
      <c r="H55" s="44">
        <v>4.3</v>
      </c>
      <c r="I55" s="44">
        <v>4.3</v>
      </c>
      <c r="J55" s="44">
        <v>4.3</v>
      </c>
      <c r="K55" s="44">
        <v>4.3</v>
      </c>
      <c r="L55" s="44">
        <v>4.3</v>
      </c>
      <c r="M55" s="44">
        <v>4.3</v>
      </c>
      <c r="N55" s="44">
        <v>4.3</v>
      </c>
      <c r="O55" s="44">
        <v>4.3</v>
      </c>
      <c r="P55" s="44">
        <v>4.3</v>
      </c>
      <c r="Q55" s="44">
        <v>4.3</v>
      </c>
      <c r="R55" s="44">
        <v>4.3</v>
      </c>
      <c r="S55" s="44">
        <v>4.3</v>
      </c>
      <c r="T55" s="44">
        <v>4.3</v>
      </c>
      <c r="U55" s="44">
        <v>4.3</v>
      </c>
      <c r="V55" s="44">
        <v>4.3</v>
      </c>
      <c r="W55" s="44">
        <v>4.3</v>
      </c>
      <c r="X55" s="44">
        <v>4.3</v>
      </c>
      <c r="Y55" s="44">
        <v>4.3</v>
      </c>
      <c r="Z55" s="44">
        <v>4.3</v>
      </c>
      <c r="AA55" s="44">
        <v>4.3</v>
      </c>
    </row>
    <row r="56" spans="1:27" ht="12.75" customHeight="1" outlineLevel="1" x14ac:dyDescent="0.2">
      <c r="A56" s="97" t="s">
        <v>1060</v>
      </c>
      <c r="B56" s="63" t="s">
        <v>81</v>
      </c>
      <c r="C56" s="43" t="s">
        <v>79</v>
      </c>
      <c r="D56" s="44">
        <f>$D$11</f>
        <v>88.27</v>
      </c>
      <c r="E56" s="44">
        <f t="shared" ref="E56:AA56" si="29">$D$11</f>
        <v>88.27</v>
      </c>
      <c r="F56" s="44">
        <f t="shared" si="29"/>
        <v>88.27</v>
      </c>
      <c r="G56" s="44">
        <f t="shared" si="29"/>
        <v>88.27</v>
      </c>
      <c r="H56" s="44">
        <f t="shared" si="29"/>
        <v>88.27</v>
      </c>
      <c r="I56" s="44">
        <f t="shared" si="29"/>
        <v>88.27</v>
      </c>
      <c r="J56" s="44">
        <f t="shared" si="29"/>
        <v>88.27</v>
      </c>
      <c r="K56" s="44">
        <f t="shared" si="29"/>
        <v>88.27</v>
      </c>
      <c r="L56" s="44">
        <f t="shared" si="29"/>
        <v>88.27</v>
      </c>
      <c r="M56" s="44">
        <f t="shared" si="29"/>
        <v>88.27</v>
      </c>
      <c r="N56" s="44">
        <f t="shared" si="29"/>
        <v>88.27</v>
      </c>
      <c r="O56" s="44">
        <f t="shared" si="29"/>
        <v>88.27</v>
      </c>
      <c r="P56" s="44">
        <f t="shared" si="29"/>
        <v>88.27</v>
      </c>
      <c r="Q56" s="44">
        <f t="shared" si="29"/>
        <v>88.27</v>
      </c>
      <c r="R56" s="44">
        <f t="shared" si="29"/>
        <v>88.27</v>
      </c>
      <c r="S56" s="44">
        <f t="shared" si="29"/>
        <v>88.27</v>
      </c>
      <c r="T56" s="44">
        <f t="shared" si="29"/>
        <v>88.27</v>
      </c>
      <c r="U56" s="44">
        <f t="shared" si="29"/>
        <v>88.27</v>
      </c>
      <c r="V56" s="44">
        <f t="shared" si="29"/>
        <v>88.27</v>
      </c>
      <c r="W56" s="44">
        <f t="shared" si="29"/>
        <v>88.27</v>
      </c>
      <c r="X56" s="44">
        <f t="shared" si="29"/>
        <v>88.27</v>
      </c>
      <c r="Y56" s="44">
        <f t="shared" si="29"/>
        <v>88.27</v>
      </c>
      <c r="Z56" s="44">
        <f t="shared" si="29"/>
        <v>88.27</v>
      </c>
      <c r="AA56" s="44">
        <f t="shared" si="29"/>
        <v>88.27</v>
      </c>
    </row>
    <row r="57" spans="1:27" ht="12.75" customHeight="1" x14ac:dyDescent="0.2">
      <c r="A57" s="96" t="s">
        <v>1061</v>
      </c>
      <c r="B57" s="28" t="str">
        <f>"11"&amp;"."&amp;$B$640&amp;"."&amp;$B$641</f>
        <v>11.04.2024</v>
      </c>
      <c r="C57" s="88" t="s">
        <v>76</v>
      </c>
      <c r="D57" s="89">
        <f>ROUND(((D58+D59+D61+D60)/1000),5)</f>
        <v>1.4502600000000001</v>
      </c>
      <c r="E57" s="89">
        <f>ROUND(((E58+E59+E61+E60)/1000),5)</f>
        <v>1.3757900000000001</v>
      </c>
      <c r="F57" s="89">
        <f>ROUND(((F58+F59+F61+F60)/1000),5)</f>
        <v>1.32239</v>
      </c>
      <c r="G57" s="89">
        <f t="shared" ref="G57:AA57" si="30">ROUND(((G58+G59+G61+G60)/1000),5)</f>
        <v>1.3172900000000001</v>
      </c>
      <c r="H57" s="89">
        <f t="shared" si="30"/>
        <v>1.3749800000000001</v>
      </c>
      <c r="I57" s="89">
        <f t="shared" si="30"/>
        <v>1.45885</v>
      </c>
      <c r="J57" s="89">
        <f t="shared" si="30"/>
        <v>1.60789</v>
      </c>
      <c r="K57" s="89">
        <f t="shared" si="30"/>
        <v>1.8087800000000001</v>
      </c>
      <c r="L57" s="89">
        <f t="shared" si="30"/>
        <v>2.0404399999999998</v>
      </c>
      <c r="M57" s="89">
        <f t="shared" si="30"/>
        <v>2.1689400000000001</v>
      </c>
      <c r="N57" s="89">
        <f t="shared" si="30"/>
        <v>2.2113499999999999</v>
      </c>
      <c r="O57" s="89">
        <f t="shared" si="30"/>
        <v>2.2206299999999999</v>
      </c>
      <c r="P57" s="89">
        <f t="shared" si="30"/>
        <v>2.2229299999999999</v>
      </c>
      <c r="Q57" s="89">
        <f t="shared" si="30"/>
        <v>2.2244000000000002</v>
      </c>
      <c r="R57" s="89">
        <f t="shared" si="30"/>
        <v>2.2203400000000002</v>
      </c>
      <c r="S57" s="89">
        <f t="shared" si="30"/>
        <v>2.1777899999999999</v>
      </c>
      <c r="T57" s="89">
        <f t="shared" si="30"/>
        <v>2.1612900000000002</v>
      </c>
      <c r="U57" s="89">
        <f t="shared" si="30"/>
        <v>2.0805199999999999</v>
      </c>
      <c r="V57" s="89">
        <f t="shared" si="30"/>
        <v>2.0554100000000002</v>
      </c>
      <c r="W57" s="89">
        <f t="shared" si="30"/>
        <v>2.11266</v>
      </c>
      <c r="X57" s="89">
        <f t="shared" si="30"/>
        <v>2.16703</v>
      </c>
      <c r="Y57" s="89">
        <f t="shared" si="30"/>
        <v>2.0749499999999999</v>
      </c>
      <c r="Z57" s="89">
        <f t="shared" si="30"/>
        <v>1.7175499999999999</v>
      </c>
      <c r="AA57" s="89">
        <f t="shared" si="30"/>
        <v>1.6048899999999999</v>
      </c>
    </row>
    <row r="58" spans="1:27" ht="12.75" customHeight="1" outlineLevel="1" x14ac:dyDescent="0.2">
      <c r="A58" s="97" t="s">
        <v>1062</v>
      </c>
      <c r="B58" s="63" t="s">
        <v>242</v>
      </c>
      <c r="C58" s="43" t="s">
        <v>79</v>
      </c>
      <c r="D58" s="44">
        <v>1291.51</v>
      </c>
      <c r="E58" s="44">
        <v>1217.04</v>
      </c>
      <c r="F58" s="44">
        <v>1163.6400000000001</v>
      </c>
      <c r="G58" s="44">
        <v>1158.54</v>
      </c>
      <c r="H58" s="44">
        <v>1216.23</v>
      </c>
      <c r="I58" s="44">
        <v>1300.0999999999999</v>
      </c>
      <c r="J58" s="44">
        <v>1449.14</v>
      </c>
      <c r="K58" s="44">
        <v>1650.03</v>
      </c>
      <c r="L58" s="44">
        <v>1881.69</v>
      </c>
      <c r="M58" s="44">
        <v>2010.19</v>
      </c>
      <c r="N58" s="44">
        <v>2052.6</v>
      </c>
      <c r="O58" s="44">
        <v>2061.88</v>
      </c>
      <c r="P58" s="44">
        <v>2064.1799999999998</v>
      </c>
      <c r="Q58" s="44">
        <v>2065.65</v>
      </c>
      <c r="R58" s="44">
        <v>2061.59</v>
      </c>
      <c r="S58" s="44">
        <v>2019.04</v>
      </c>
      <c r="T58" s="44">
        <v>2002.54</v>
      </c>
      <c r="U58" s="44">
        <v>1921.77</v>
      </c>
      <c r="V58" s="44">
        <v>1896.66</v>
      </c>
      <c r="W58" s="44">
        <v>1953.91</v>
      </c>
      <c r="X58" s="44">
        <v>2008.28</v>
      </c>
      <c r="Y58" s="44">
        <v>1916.2</v>
      </c>
      <c r="Z58" s="44">
        <v>1558.8</v>
      </c>
      <c r="AA58" s="44">
        <v>1446.14</v>
      </c>
    </row>
    <row r="59" spans="1:27" ht="12.75" customHeight="1" outlineLevel="1" x14ac:dyDescent="0.2">
      <c r="A59" s="97" t="s">
        <v>1063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customHeight="1" outlineLevel="1" x14ac:dyDescent="0.2">
      <c r="A60" s="97" t="s">
        <v>1064</v>
      </c>
      <c r="B60" s="63" t="s">
        <v>83</v>
      </c>
      <c r="C60" s="43" t="s">
        <v>79</v>
      </c>
      <c r="D60" s="44">
        <v>4.3</v>
      </c>
      <c r="E60" s="44">
        <v>4.3</v>
      </c>
      <c r="F60" s="44">
        <v>4.3</v>
      </c>
      <c r="G60" s="44">
        <v>4.3</v>
      </c>
      <c r="H60" s="44">
        <v>4.3</v>
      </c>
      <c r="I60" s="44">
        <v>4.3</v>
      </c>
      <c r="J60" s="44">
        <v>4.3</v>
      </c>
      <c r="K60" s="44">
        <v>4.3</v>
      </c>
      <c r="L60" s="44">
        <v>4.3</v>
      </c>
      <c r="M60" s="44">
        <v>4.3</v>
      </c>
      <c r="N60" s="44">
        <v>4.3</v>
      </c>
      <c r="O60" s="44">
        <v>4.3</v>
      </c>
      <c r="P60" s="44">
        <v>4.3</v>
      </c>
      <c r="Q60" s="44">
        <v>4.3</v>
      </c>
      <c r="R60" s="44">
        <v>4.3</v>
      </c>
      <c r="S60" s="44">
        <v>4.3</v>
      </c>
      <c r="T60" s="44">
        <v>4.3</v>
      </c>
      <c r="U60" s="44">
        <v>4.3</v>
      </c>
      <c r="V60" s="44">
        <v>4.3</v>
      </c>
      <c r="W60" s="44">
        <v>4.3</v>
      </c>
      <c r="X60" s="44">
        <v>4.3</v>
      </c>
      <c r="Y60" s="44">
        <v>4.3</v>
      </c>
      <c r="Z60" s="44">
        <v>4.3</v>
      </c>
      <c r="AA60" s="44">
        <v>4.3</v>
      </c>
    </row>
    <row r="61" spans="1:27" ht="12.75" customHeight="1" outlineLevel="1" x14ac:dyDescent="0.2">
      <c r="A61" s="97" t="s">
        <v>1065</v>
      </c>
      <c r="B61" s="63" t="s">
        <v>81</v>
      </c>
      <c r="C61" s="43" t="s">
        <v>79</v>
      </c>
      <c r="D61" s="44">
        <f>$D$11</f>
        <v>88.27</v>
      </c>
      <c r="E61" s="44">
        <f t="shared" ref="E61:AA61" si="32">$D$11</f>
        <v>88.27</v>
      </c>
      <c r="F61" s="44">
        <f t="shared" si="32"/>
        <v>88.27</v>
      </c>
      <c r="G61" s="44">
        <f t="shared" si="32"/>
        <v>88.27</v>
      </c>
      <c r="H61" s="44">
        <f t="shared" si="32"/>
        <v>88.27</v>
      </c>
      <c r="I61" s="44">
        <f t="shared" si="32"/>
        <v>88.27</v>
      </c>
      <c r="J61" s="44">
        <f t="shared" si="32"/>
        <v>88.27</v>
      </c>
      <c r="K61" s="44">
        <f t="shared" si="32"/>
        <v>88.27</v>
      </c>
      <c r="L61" s="44">
        <f t="shared" si="32"/>
        <v>88.27</v>
      </c>
      <c r="M61" s="44">
        <f t="shared" si="32"/>
        <v>88.27</v>
      </c>
      <c r="N61" s="44">
        <f t="shared" si="32"/>
        <v>88.27</v>
      </c>
      <c r="O61" s="44">
        <f t="shared" si="32"/>
        <v>88.27</v>
      </c>
      <c r="P61" s="44">
        <f t="shared" si="32"/>
        <v>88.27</v>
      </c>
      <c r="Q61" s="44">
        <f t="shared" si="32"/>
        <v>88.27</v>
      </c>
      <c r="R61" s="44">
        <f t="shared" si="32"/>
        <v>88.27</v>
      </c>
      <c r="S61" s="44">
        <f t="shared" si="32"/>
        <v>88.27</v>
      </c>
      <c r="T61" s="44">
        <f t="shared" si="32"/>
        <v>88.27</v>
      </c>
      <c r="U61" s="44">
        <f t="shared" si="32"/>
        <v>88.27</v>
      </c>
      <c r="V61" s="44">
        <f t="shared" si="32"/>
        <v>88.27</v>
      </c>
      <c r="W61" s="44">
        <f t="shared" si="32"/>
        <v>88.27</v>
      </c>
      <c r="X61" s="44">
        <f t="shared" si="32"/>
        <v>88.27</v>
      </c>
      <c r="Y61" s="44">
        <f t="shared" si="32"/>
        <v>88.27</v>
      </c>
      <c r="Z61" s="44">
        <f t="shared" si="32"/>
        <v>88.27</v>
      </c>
      <c r="AA61" s="44">
        <f t="shared" si="32"/>
        <v>88.27</v>
      </c>
    </row>
    <row r="62" spans="1:27" ht="12.75" customHeight="1" x14ac:dyDescent="0.2">
      <c r="A62" s="96" t="s">
        <v>1066</v>
      </c>
      <c r="B62" s="28" t="str">
        <f>"12"&amp;"."&amp;$B$640&amp;"."&amp;$B$641</f>
        <v>12.04.2024</v>
      </c>
      <c r="C62" s="88" t="s">
        <v>76</v>
      </c>
      <c r="D62" s="89">
        <f>ROUND(((D63+D64+D66+D65)/1000),5)</f>
        <v>1.5236700000000001</v>
      </c>
      <c r="E62" s="89">
        <f>ROUND(((E63+E64+E66+E65)/1000),5)</f>
        <v>1.3978699999999999</v>
      </c>
      <c r="F62" s="89">
        <f>ROUND(((F63+F64+F66+F65)/1000),5)</f>
        <v>1.3751100000000001</v>
      </c>
      <c r="G62" s="89">
        <f t="shared" ref="G62:AA62" si="33">ROUND(((G63+G64+G66+G65)/1000),5)</f>
        <v>1.3751199999999999</v>
      </c>
      <c r="H62" s="89">
        <f t="shared" si="33"/>
        <v>1.41028</v>
      </c>
      <c r="I62" s="89">
        <f t="shared" si="33"/>
        <v>1.54322</v>
      </c>
      <c r="J62" s="89">
        <f t="shared" si="33"/>
        <v>1.6122799999999999</v>
      </c>
      <c r="K62" s="89">
        <f t="shared" si="33"/>
        <v>2.0198499999999999</v>
      </c>
      <c r="L62" s="89">
        <f t="shared" si="33"/>
        <v>2.2000700000000002</v>
      </c>
      <c r="M62" s="89">
        <f t="shared" si="33"/>
        <v>2.2752400000000002</v>
      </c>
      <c r="N62" s="89">
        <f t="shared" si="33"/>
        <v>2.31237</v>
      </c>
      <c r="O62" s="89">
        <f t="shared" si="33"/>
        <v>2.3240799999999999</v>
      </c>
      <c r="P62" s="89">
        <f t="shared" si="33"/>
        <v>2.3172700000000002</v>
      </c>
      <c r="Q62" s="89">
        <f t="shared" si="33"/>
        <v>2.3269899999999999</v>
      </c>
      <c r="R62" s="89">
        <f t="shared" si="33"/>
        <v>2.3166899999999999</v>
      </c>
      <c r="S62" s="89">
        <f t="shared" si="33"/>
        <v>2.3058299999999998</v>
      </c>
      <c r="T62" s="89">
        <f t="shared" si="33"/>
        <v>2.2695599999999998</v>
      </c>
      <c r="U62" s="89">
        <f t="shared" si="33"/>
        <v>2.2088999999999999</v>
      </c>
      <c r="V62" s="89">
        <f t="shared" si="33"/>
        <v>2.1916199999999999</v>
      </c>
      <c r="W62" s="89">
        <f t="shared" si="33"/>
        <v>2.22105</v>
      </c>
      <c r="X62" s="89">
        <f t="shared" si="33"/>
        <v>2.2869999999999999</v>
      </c>
      <c r="Y62" s="89">
        <f t="shared" si="33"/>
        <v>2.2228300000000001</v>
      </c>
      <c r="Z62" s="89">
        <f t="shared" si="33"/>
        <v>1.89527</v>
      </c>
      <c r="AA62" s="89">
        <f t="shared" si="33"/>
        <v>1.6351500000000001</v>
      </c>
    </row>
    <row r="63" spans="1:27" ht="12.75" customHeight="1" outlineLevel="1" x14ac:dyDescent="0.2">
      <c r="A63" s="97" t="s">
        <v>1067</v>
      </c>
      <c r="B63" s="63" t="s">
        <v>242</v>
      </c>
      <c r="C63" s="43" t="s">
        <v>79</v>
      </c>
      <c r="D63" s="44">
        <v>1364.92</v>
      </c>
      <c r="E63" s="44">
        <v>1239.1199999999999</v>
      </c>
      <c r="F63" s="44">
        <v>1216.3599999999999</v>
      </c>
      <c r="G63" s="44">
        <v>1216.3699999999999</v>
      </c>
      <c r="H63" s="44">
        <v>1251.53</v>
      </c>
      <c r="I63" s="44">
        <v>1384.47</v>
      </c>
      <c r="J63" s="44">
        <v>1453.53</v>
      </c>
      <c r="K63" s="44">
        <v>1861.1</v>
      </c>
      <c r="L63" s="44">
        <v>2041.32</v>
      </c>
      <c r="M63" s="44">
        <v>2116.4899999999998</v>
      </c>
      <c r="N63" s="44">
        <v>2153.62</v>
      </c>
      <c r="O63" s="44">
        <v>2165.33</v>
      </c>
      <c r="P63" s="44">
        <v>2158.52</v>
      </c>
      <c r="Q63" s="44">
        <v>2168.2399999999998</v>
      </c>
      <c r="R63" s="44">
        <v>2157.94</v>
      </c>
      <c r="S63" s="44">
        <v>2147.08</v>
      </c>
      <c r="T63" s="44">
        <v>2110.81</v>
      </c>
      <c r="U63" s="44">
        <v>2050.15</v>
      </c>
      <c r="V63" s="44">
        <v>2032.87</v>
      </c>
      <c r="W63" s="44">
        <v>2062.3000000000002</v>
      </c>
      <c r="X63" s="44">
        <v>2128.25</v>
      </c>
      <c r="Y63" s="44">
        <v>2064.08</v>
      </c>
      <c r="Z63" s="44">
        <v>1736.52</v>
      </c>
      <c r="AA63" s="44">
        <v>1476.4</v>
      </c>
    </row>
    <row r="64" spans="1:27" ht="12.75" customHeight="1" outlineLevel="1" x14ac:dyDescent="0.2">
      <c r="A64" s="97" t="s">
        <v>1068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customHeight="1" outlineLevel="1" x14ac:dyDescent="0.2">
      <c r="A65" s="97" t="s">
        <v>1069</v>
      </c>
      <c r="B65" s="63" t="s">
        <v>83</v>
      </c>
      <c r="C65" s="43" t="s">
        <v>79</v>
      </c>
      <c r="D65" s="44">
        <v>4.3</v>
      </c>
      <c r="E65" s="44">
        <v>4.3</v>
      </c>
      <c r="F65" s="44">
        <v>4.3</v>
      </c>
      <c r="G65" s="44">
        <v>4.3</v>
      </c>
      <c r="H65" s="44">
        <v>4.3</v>
      </c>
      <c r="I65" s="44">
        <v>4.3</v>
      </c>
      <c r="J65" s="44">
        <v>4.3</v>
      </c>
      <c r="K65" s="44">
        <v>4.3</v>
      </c>
      <c r="L65" s="44">
        <v>4.3</v>
      </c>
      <c r="M65" s="44">
        <v>4.3</v>
      </c>
      <c r="N65" s="44">
        <v>4.3</v>
      </c>
      <c r="O65" s="44">
        <v>4.3</v>
      </c>
      <c r="P65" s="44">
        <v>4.3</v>
      </c>
      <c r="Q65" s="44">
        <v>4.3</v>
      </c>
      <c r="R65" s="44">
        <v>4.3</v>
      </c>
      <c r="S65" s="44">
        <v>4.3</v>
      </c>
      <c r="T65" s="44">
        <v>4.3</v>
      </c>
      <c r="U65" s="44">
        <v>4.3</v>
      </c>
      <c r="V65" s="44">
        <v>4.3</v>
      </c>
      <c r="W65" s="44">
        <v>4.3</v>
      </c>
      <c r="X65" s="44">
        <v>4.3</v>
      </c>
      <c r="Y65" s="44">
        <v>4.3</v>
      </c>
      <c r="Z65" s="44">
        <v>4.3</v>
      </c>
      <c r="AA65" s="44">
        <v>4.3</v>
      </c>
    </row>
    <row r="66" spans="1:27" ht="12.75" customHeight="1" outlineLevel="1" x14ac:dyDescent="0.2">
      <c r="A66" s="97" t="s">
        <v>1070</v>
      </c>
      <c r="B66" s="63" t="s">
        <v>81</v>
      </c>
      <c r="C66" s="43" t="s">
        <v>79</v>
      </c>
      <c r="D66" s="44">
        <f>$D$11</f>
        <v>88.27</v>
      </c>
      <c r="E66" s="44">
        <f t="shared" ref="E66:AA66" si="35">$D$11</f>
        <v>88.27</v>
      </c>
      <c r="F66" s="44">
        <f t="shared" si="35"/>
        <v>88.27</v>
      </c>
      <c r="G66" s="44">
        <f t="shared" si="35"/>
        <v>88.27</v>
      </c>
      <c r="H66" s="44">
        <f t="shared" si="35"/>
        <v>88.27</v>
      </c>
      <c r="I66" s="44">
        <f t="shared" si="35"/>
        <v>88.27</v>
      </c>
      <c r="J66" s="44">
        <f t="shared" si="35"/>
        <v>88.27</v>
      </c>
      <c r="K66" s="44">
        <f t="shared" si="35"/>
        <v>88.27</v>
      </c>
      <c r="L66" s="44">
        <f t="shared" si="35"/>
        <v>88.27</v>
      </c>
      <c r="M66" s="44">
        <f t="shared" si="35"/>
        <v>88.27</v>
      </c>
      <c r="N66" s="44">
        <f t="shared" si="35"/>
        <v>88.27</v>
      </c>
      <c r="O66" s="44">
        <f t="shared" si="35"/>
        <v>88.27</v>
      </c>
      <c r="P66" s="44">
        <f t="shared" si="35"/>
        <v>88.27</v>
      </c>
      <c r="Q66" s="44">
        <f t="shared" si="35"/>
        <v>88.27</v>
      </c>
      <c r="R66" s="44">
        <f t="shared" si="35"/>
        <v>88.27</v>
      </c>
      <c r="S66" s="44">
        <f t="shared" si="35"/>
        <v>88.27</v>
      </c>
      <c r="T66" s="44">
        <f t="shared" si="35"/>
        <v>88.27</v>
      </c>
      <c r="U66" s="44">
        <f t="shared" si="35"/>
        <v>88.27</v>
      </c>
      <c r="V66" s="44">
        <f t="shared" si="35"/>
        <v>88.27</v>
      </c>
      <c r="W66" s="44">
        <f t="shared" si="35"/>
        <v>88.27</v>
      </c>
      <c r="X66" s="44">
        <f t="shared" si="35"/>
        <v>88.27</v>
      </c>
      <c r="Y66" s="44">
        <f t="shared" si="35"/>
        <v>88.27</v>
      </c>
      <c r="Z66" s="44">
        <f t="shared" si="35"/>
        <v>88.27</v>
      </c>
      <c r="AA66" s="44">
        <f t="shared" si="35"/>
        <v>88.27</v>
      </c>
    </row>
    <row r="67" spans="1:27" ht="12.75" customHeight="1" x14ac:dyDescent="0.2">
      <c r="A67" s="96" t="s">
        <v>1071</v>
      </c>
      <c r="B67" s="28" t="str">
        <f>"13"&amp;"."&amp;$B$640&amp;"."&amp;$B$641</f>
        <v>13.04.2024</v>
      </c>
      <c r="C67" s="88" t="s">
        <v>76</v>
      </c>
      <c r="D67" s="89">
        <f>ROUND(((D68+D69+D71+D70)/1000),5)</f>
        <v>1.5108699999999999</v>
      </c>
      <c r="E67" s="89">
        <f>ROUND(((E68+E69+E71+E70)/1000),5)</f>
        <v>1.40707</v>
      </c>
      <c r="F67" s="89">
        <f>ROUND(((F68+F69+F71+F70)/1000),5)</f>
        <v>1.3878299999999999</v>
      </c>
      <c r="G67" s="89">
        <f t="shared" ref="G67:AA67" si="36">ROUND(((G68+G69+G71+G70)/1000),5)</f>
        <v>1.3715999999999999</v>
      </c>
      <c r="H67" s="89">
        <f t="shared" si="36"/>
        <v>1.37439</v>
      </c>
      <c r="I67" s="89">
        <f t="shared" si="36"/>
        <v>1.38192</v>
      </c>
      <c r="J67" s="89">
        <f t="shared" si="36"/>
        <v>1.39605</v>
      </c>
      <c r="K67" s="89">
        <f t="shared" si="36"/>
        <v>1.6184700000000001</v>
      </c>
      <c r="L67" s="89">
        <f t="shared" si="36"/>
        <v>1.9401900000000001</v>
      </c>
      <c r="M67" s="89">
        <f t="shared" si="36"/>
        <v>2.03695</v>
      </c>
      <c r="N67" s="89">
        <f t="shared" si="36"/>
        <v>2.0964200000000002</v>
      </c>
      <c r="O67" s="89">
        <f t="shared" si="36"/>
        <v>2.1498900000000001</v>
      </c>
      <c r="P67" s="89">
        <f t="shared" si="36"/>
        <v>2.1169899999999999</v>
      </c>
      <c r="Q67" s="89">
        <f t="shared" si="36"/>
        <v>2.1078899999999998</v>
      </c>
      <c r="R67" s="89">
        <f t="shared" si="36"/>
        <v>2.0923699999999998</v>
      </c>
      <c r="S67" s="89">
        <f t="shared" si="36"/>
        <v>2.0792799999999998</v>
      </c>
      <c r="T67" s="89">
        <f t="shared" si="36"/>
        <v>2.0686</v>
      </c>
      <c r="U67" s="89">
        <f t="shared" si="36"/>
        <v>1.98899</v>
      </c>
      <c r="V67" s="89">
        <f t="shared" si="36"/>
        <v>2.0384000000000002</v>
      </c>
      <c r="W67" s="89">
        <f t="shared" si="36"/>
        <v>2.1086</v>
      </c>
      <c r="X67" s="89">
        <f t="shared" si="36"/>
        <v>2.1476000000000002</v>
      </c>
      <c r="Y67" s="89">
        <f t="shared" si="36"/>
        <v>2.1240000000000001</v>
      </c>
      <c r="Z67" s="89">
        <f t="shared" si="36"/>
        <v>1.74265</v>
      </c>
      <c r="AA67" s="89">
        <f t="shared" si="36"/>
        <v>1.62144</v>
      </c>
    </row>
    <row r="68" spans="1:27" ht="12.75" customHeight="1" outlineLevel="1" x14ac:dyDescent="0.2">
      <c r="A68" s="97" t="s">
        <v>1072</v>
      </c>
      <c r="B68" s="63" t="s">
        <v>242</v>
      </c>
      <c r="C68" s="43" t="s">
        <v>79</v>
      </c>
      <c r="D68" s="44">
        <v>1352.12</v>
      </c>
      <c r="E68" s="44">
        <v>1248.32</v>
      </c>
      <c r="F68" s="44">
        <v>1229.08</v>
      </c>
      <c r="G68" s="44">
        <v>1212.8499999999999</v>
      </c>
      <c r="H68" s="44">
        <v>1215.6400000000001</v>
      </c>
      <c r="I68" s="44">
        <v>1223.17</v>
      </c>
      <c r="J68" s="44">
        <v>1237.3</v>
      </c>
      <c r="K68" s="44">
        <v>1459.72</v>
      </c>
      <c r="L68" s="44">
        <v>1781.44</v>
      </c>
      <c r="M68" s="44">
        <v>1878.2</v>
      </c>
      <c r="N68" s="44">
        <v>1937.67</v>
      </c>
      <c r="O68" s="44">
        <v>1991.14</v>
      </c>
      <c r="P68" s="44">
        <v>1958.24</v>
      </c>
      <c r="Q68" s="44">
        <v>1949.14</v>
      </c>
      <c r="R68" s="44">
        <v>1933.62</v>
      </c>
      <c r="S68" s="44">
        <v>1920.53</v>
      </c>
      <c r="T68" s="44">
        <v>1909.85</v>
      </c>
      <c r="U68" s="44">
        <v>1830.24</v>
      </c>
      <c r="V68" s="44">
        <v>1879.65</v>
      </c>
      <c r="W68" s="44">
        <v>1949.85</v>
      </c>
      <c r="X68" s="44">
        <v>1988.85</v>
      </c>
      <c r="Y68" s="44">
        <v>1965.25</v>
      </c>
      <c r="Z68" s="44">
        <v>1583.9</v>
      </c>
      <c r="AA68" s="44">
        <v>1462.69</v>
      </c>
    </row>
    <row r="69" spans="1:27" ht="12.75" customHeight="1" outlineLevel="1" x14ac:dyDescent="0.2">
      <c r="A69" s="97" t="s">
        <v>1073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customHeight="1" outlineLevel="1" x14ac:dyDescent="0.2">
      <c r="A70" s="97" t="s">
        <v>1074</v>
      </c>
      <c r="B70" s="63" t="s">
        <v>83</v>
      </c>
      <c r="C70" s="43" t="s">
        <v>79</v>
      </c>
      <c r="D70" s="44">
        <v>4.3</v>
      </c>
      <c r="E70" s="44">
        <v>4.3</v>
      </c>
      <c r="F70" s="44">
        <v>4.3</v>
      </c>
      <c r="G70" s="44">
        <v>4.3</v>
      </c>
      <c r="H70" s="44">
        <v>4.3</v>
      </c>
      <c r="I70" s="44">
        <v>4.3</v>
      </c>
      <c r="J70" s="44">
        <v>4.3</v>
      </c>
      <c r="K70" s="44">
        <v>4.3</v>
      </c>
      <c r="L70" s="44">
        <v>4.3</v>
      </c>
      <c r="M70" s="44">
        <v>4.3</v>
      </c>
      <c r="N70" s="44">
        <v>4.3</v>
      </c>
      <c r="O70" s="44">
        <v>4.3</v>
      </c>
      <c r="P70" s="44">
        <v>4.3</v>
      </c>
      <c r="Q70" s="44">
        <v>4.3</v>
      </c>
      <c r="R70" s="44">
        <v>4.3</v>
      </c>
      <c r="S70" s="44">
        <v>4.3</v>
      </c>
      <c r="T70" s="44">
        <v>4.3</v>
      </c>
      <c r="U70" s="44">
        <v>4.3</v>
      </c>
      <c r="V70" s="44">
        <v>4.3</v>
      </c>
      <c r="W70" s="44">
        <v>4.3</v>
      </c>
      <c r="X70" s="44">
        <v>4.3</v>
      </c>
      <c r="Y70" s="44">
        <v>4.3</v>
      </c>
      <c r="Z70" s="44">
        <v>4.3</v>
      </c>
      <c r="AA70" s="44">
        <v>4.3</v>
      </c>
    </row>
    <row r="71" spans="1:27" ht="12.75" customHeight="1" outlineLevel="1" x14ac:dyDescent="0.2">
      <c r="A71" s="97" t="s">
        <v>1075</v>
      </c>
      <c r="B71" s="63" t="s">
        <v>81</v>
      </c>
      <c r="C71" s="43" t="s">
        <v>79</v>
      </c>
      <c r="D71" s="44">
        <f>$D$11</f>
        <v>88.27</v>
      </c>
      <c r="E71" s="44">
        <f t="shared" ref="E71:AA71" si="38">$D$11</f>
        <v>88.27</v>
      </c>
      <c r="F71" s="44">
        <f t="shared" si="38"/>
        <v>88.27</v>
      </c>
      <c r="G71" s="44">
        <f t="shared" si="38"/>
        <v>88.27</v>
      </c>
      <c r="H71" s="44">
        <f t="shared" si="38"/>
        <v>88.27</v>
      </c>
      <c r="I71" s="44">
        <f t="shared" si="38"/>
        <v>88.27</v>
      </c>
      <c r="J71" s="44">
        <f t="shared" si="38"/>
        <v>88.27</v>
      </c>
      <c r="K71" s="44">
        <f t="shared" si="38"/>
        <v>88.27</v>
      </c>
      <c r="L71" s="44">
        <f t="shared" si="38"/>
        <v>88.27</v>
      </c>
      <c r="M71" s="44">
        <f t="shared" si="38"/>
        <v>88.27</v>
      </c>
      <c r="N71" s="44">
        <f t="shared" si="38"/>
        <v>88.27</v>
      </c>
      <c r="O71" s="44">
        <f t="shared" si="38"/>
        <v>88.27</v>
      </c>
      <c r="P71" s="44">
        <f t="shared" si="38"/>
        <v>88.27</v>
      </c>
      <c r="Q71" s="44">
        <f t="shared" si="38"/>
        <v>88.27</v>
      </c>
      <c r="R71" s="44">
        <f t="shared" si="38"/>
        <v>88.27</v>
      </c>
      <c r="S71" s="44">
        <f t="shared" si="38"/>
        <v>88.27</v>
      </c>
      <c r="T71" s="44">
        <f t="shared" si="38"/>
        <v>88.27</v>
      </c>
      <c r="U71" s="44">
        <f t="shared" si="38"/>
        <v>88.27</v>
      </c>
      <c r="V71" s="44">
        <f t="shared" si="38"/>
        <v>88.27</v>
      </c>
      <c r="W71" s="44">
        <f t="shared" si="38"/>
        <v>88.27</v>
      </c>
      <c r="X71" s="44">
        <f t="shared" si="38"/>
        <v>88.27</v>
      </c>
      <c r="Y71" s="44">
        <f t="shared" si="38"/>
        <v>88.27</v>
      </c>
      <c r="Z71" s="44">
        <f t="shared" si="38"/>
        <v>88.27</v>
      </c>
      <c r="AA71" s="44">
        <f t="shared" si="38"/>
        <v>88.27</v>
      </c>
    </row>
    <row r="72" spans="1:27" ht="12.75" customHeight="1" x14ac:dyDescent="0.2">
      <c r="A72" s="96" t="s">
        <v>1076</v>
      </c>
      <c r="B72" s="28" t="str">
        <f>"14"&amp;"."&amp;$B$640&amp;"."&amp;$B$641</f>
        <v>14.04.2024</v>
      </c>
      <c r="C72" s="88" t="s">
        <v>76</v>
      </c>
      <c r="D72" s="89">
        <f>ROUND(((D73+D74+D76+D75)/1000),5)</f>
        <v>1.4466699999999999</v>
      </c>
      <c r="E72" s="89">
        <f>ROUND(((E73+E74+E76+E75)/1000),5)</f>
        <v>1.3917900000000001</v>
      </c>
      <c r="F72" s="89">
        <f>ROUND(((F73+F74+F76+F75)/1000),5)</f>
        <v>1.3372299999999999</v>
      </c>
      <c r="G72" s="89">
        <f t="shared" ref="G72:AA72" si="39">ROUND(((G73+G74+G76+G75)/1000),5)</f>
        <v>1.3145199999999999</v>
      </c>
      <c r="H72" s="89">
        <f t="shared" si="39"/>
        <v>1.31941</v>
      </c>
      <c r="I72" s="89">
        <f t="shared" si="39"/>
        <v>1.3131600000000001</v>
      </c>
      <c r="J72" s="89">
        <f t="shared" si="39"/>
        <v>1.31054</v>
      </c>
      <c r="K72" s="89">
        <f t="shared" si="39"/>
        <v>1.4162699999999999</v>
      </c>
      <c r="L72" s="89">
        <f t="shared" si="39"/>
        <v>1.6188800000000001</v>
      </c>
      <c r="M72" s="89">
        <f t="shared" si="39"/>
        <v>1.74441</v>
      </c>
      <c r="N72" s="89">
        <f t="shared" si="39"/>
        <v>1.7997799999999999</v>
      </c>
      <c r="O72" s="89">
        <f t="shared" si="39"/>
        <v>1.8053999999999999</v>
      </c>
      <c r="P72" s="89">
        <f t="shared" si="39"/>
        <v>1.79497</v>
      </c>
      <c r="Q72" s="89">
        <f t="shared" si="39"/>
        <v>1.78274</v>
      </c>
      <c r="R72" s="89">
        <f t="shared" si="39"/>
        <v>1.7753300000000001</v>
      </c>
      <c r="S72" s="89">
        <f t="shared" si="39"/>
        <v>1.73628</v>
      </c>
      <c r="T72" s="89">
        <f t="shared" si="39"/>
        <v>1.80905</v>
      </c>
      <c r="U72" s="89">
        <f t="shared" si="39"/>
        <v>1.81419</v>
      </c>
      <c r="V72" s="89">
        <f t="shared" si="39"/>
        <v>1.85676</v>
      </c>
      <c r="W72" s="89">
        <f t="shared" si="39"/>
        <v>1.97319</v>
      </c>
      <c r="X72" s="89">
        <f t="shared" si="39"/>
        <v>1.9902299999999999</v>
      </c>
      <c r="Y72" s="89">
        <f t="shared" si="39"/>
        <v>1.81226</v>
      </c>
      <c r="Z72" s="89">
        <f t="shared" si="39"/>
        <v>1.6298600000000001</v>
      </c>
      <c r="AA72" s="89">
        <f t="shared" si="39"/>
        <v>1.45156</v>
      </c>
    </row>
    <row r="73" spans="1:27" ht="12.75" customHeight="1" outlineLevel="1" x14ac:dyDescent="0.2">
      <c r="A73" s="97" t="s">
        <v>1077</v>
      </c>
      <c r="B73" s="63" t="s">
        <v>242</v>
      </c>
      <c r="C73" s="43" t="s">
        <v>79</v>
      </c>
      <c r="D73" s="44">
        <v>1287.92</v>
      </c>
      <c r="E73" s="44">
        <v>1233.04</v>
      </c>
      <c r="F73" s="44">
        <v>1178.48</v>
      </c>
      <c r="G73" s="44">
        <v>1155.77</v>
      </c>
      <c r="H73" s="44">
        <v>1160.6600000000001</v>
      </c>
      <c r="I73" s="44">
        <v>1154.4100000000001</v>
      </c>
      <c r="J73" s="44">
        <v>1151.79</v>
      </c>
      <c r="K73" s="44">
        <v>1257.52</v>
      </c>
      <c r="L73" s="44">
        <v>1460.13</v>
      </c>
      <c r="M73" s="44">
        <v>1585.66</v>
      </c>
      <c r="N73" s="44">
        <v>1641.03</v>
      </c>
      <c r="O73" s="44">
        <v>1646.65</v>
      </c>
      <c r="P73" s="44">
        <v>1636.22</v>
      </c>
      <c r="Q73" s="44">
        <v>1623.99</v>
      </c>
      <c r="R73" s="44">
        <v>1616.58</v>
      </c>
      <c r="S73" s="44">
        <v>1577.53</v>
      </c>
      <c r="T73" s="44">
        <v>1650.3</v>
      </c>
      <c r="U73" s="44">
        <v>1655.44</v>
      </c>
      <c r="V73" s="44">
        <v>1698.01</v>
      </c>
      <c r="W73" s="44">
        <v>1814.44</v>
      </c>
      <c r="X73" s="44">
        <v>1831.48</v>
      </c>
      <c r="Y73" s="44">
        <v>1653.51</v>
      </c>
      <c r="Z73" s="44">
        <v>1471.11</v>
      </c>
      <c r="AA73" s="44">
        <v>1292.81</v>
      </c>
    </row>
    <row r="74" spans="1:27" ht="12.75" customHeight="1" outlineLevel="1" x14ac:dyDescent="0.2">
      <c r="A74" s="97" t="s">
        <v>1078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customHeight="1" outlineLevel="1" x14ac:dyDescent="0.2">
      <c r="A75" s="97" t="s">
        <v>1079</v>
      </c>
      <c r="B75" s="63" t="s">
        <v>83</v>
      </c>
      <c r="C75" s="43" t="s">
        <v>79</v>
      </c>
      <c r="D75" s="44">
        <v>4.3</v>
      </c>
      <c r="E75" s="44">
        <v>4.3</v>
      </c>
      <c r="F75" s="44">
        <v>4.3</v>
      </c>
      <c r="G75" s="44">
        <v>4.3</v>
      </c>
      <c r="H75" s="44">
        <v>4.3</v>
      </c>
      <c r="I75" s="44">
        <v>4.3</v>
      </c>
      <c r="J75" s="44">
        <v>4.3</v>
      </c>
      <c r="K75" s="44">
        <v>4.3</v>
      </c>
      <c r="L75" s="44">
        <v>4.3</v>
      </c>
      <c r="M75" s="44">
        <v>4.3</v>
      </c>
      <c r="N75" s="44">
        <v>4.3</v>
      </c>
      <c r="O75" s="44">
        <v>4.3</v>
      </c>
      <c r="P75" s="44">
        <v>4.3</v>
      </c>
      <c r="Q75" s="44">
        <v>4.3</v>
      </c>
      <c r="R75" s="44">
        <v>4.3</v>
      </c>
      <c r="S75" s="44">
        <v>4.3</v>
      </c>
      <c r="T75" s="44">
        <v>4.3</v>
      </c>
      <c r="U75" s="44">
        <v>4.3</v>
      </c>
      <c r="V75" s="44">
        <v>4.3</v>
      </c>
      <c r="W75" s="44">
        <v>4.3</v>
      </c>
      <c r="X75" s="44">
        <v>4.3</v>
      </c>
      <c r="Y75" s="44">
        <v>4.3</v>
      </c>
      <c r="Z75" s="44">
        <v>4.3</v>
      </c>
      <c r="AA75" s="44">
        <v>4.3</v>
      </c>
    </row>
    <row r="76" spans="1:27" ht="12.75" customHeight="1" outlineLevel="1" x14ac:dyDescent="0.2">
      <c r="A76" s="97" t="s">
        <v>1080</v>
      </c>
      <c r="B76" s="63" t="s">
        <v>81</v>
      </c>
      <c r="C76" s="43" t="s">
        <v>79</v>
      </c>
      <c r="D76" s="44">
        <f>$D$11</f>
        <v>88.27</v>
      </c>
      <c r="E76" s="44">
        <f t="shared" ref="E76:AA76" si="41">$D$11</f>
        <v>88.27</v>
      </c>
      <c r="F76" s="44">
        <f t="shared" si="41"/>
        <v>88.27</v>
      </c>
      <c r="G76" s="44">
        <f t="shared" si="41"/>
        <v>88.27</v>
      </c>
      <c r="H76" s="44">
        <f t="shared" si="41"/>
        <v>88.27</v>
      </c>
      <c r="I76" s="44">
        <f t="shared" si="41"/>
        <v>88.27</v>
      </c>
      <c r="J76" s="44">
        <f t="shared" si="41"/>
        <v>88.27</v>
      </c>
      <c r="K76" s="44">
        <f t="shared" si="41"/>
        <v>88.27</v>
      </c>
      <c r="L76" s="44">
        <f t="shared" si="41"/>
        <v>88.27</v>
      </c>
      <c r="M76" s="44">
        <f t="shared" si="41"/>
        <v>88.27</v>
      </c>
      <c r="N76" s="44">
        <f t="shared" si="41"/>
        <v>88.27</v>
      </c>
      <c r="O76" s="44">
        <f t="shared" si="41"/>
        <v>88.27</v>
      </c>
      <c r="P76" s="44">
        <f t="shared" si="41"/>
        <v>88.27</v>
      </c>
      <c r="Q76" s="44">
        <f t="shared" si="41"/>
        <v>88.27</v>
      </c>
      <c r="R76" s="44">
        <f t="shared" si="41"/>
        <v>88.27</v>
      </c>
      <c r="S76" s="44">
        <f t="shared" si="41"/>
        <v>88.27</v>
      </c>
      <c r="T76" s="44">
        <f t="shared" si="41"/>
        <v>88.27</v>
      </c>
      <c r="U76" s="44">
        <f t="shared" si="41"/>
        <v>88.27</v>
      </c>
      <c r="V76" s="44">
        <f t="shared" si="41"/>
        <v>88.27</v>
      </c>
      <c r="W76" s="44">
        <f t="shared" si="41"/>
        <v>88.27</v>
      </c>
      <c r="X76" s="44">
        <f t="shared" si="41"/>
        <v>88.27</v>
      </c>
      <c r="Y76" s="44">
        <f t="shared" si="41"/>
        <v>88.27</v>
      </c>
      <c r="Z76" s="44">
        <f t="shared" si="41"/>
        <v>88.27</v>
      </c>
      <c r="AA76" s="44">
        <f t="shared" si="41"/>
        <v>88.27</v>
      </c>
    </row>
    <row r="77" spans="1:27" ht="12.75" customHeight="1" x14ac:dyDescent="0.2">
      <c r="A77" s="96" t="s">
        <v>1081</v>
      </c>
      <c r="B77" s="28" t="str">
        <f>"15"&amp;"."&amp;$B$640&amp;"."&amp;$B$641</f>
        <v>15.04.2024</v>
      </c>
      <c r="C77" s="88" t="s">
        <v>76</v>
      </c>
      <c r="D77" s="89">
        <f>ROUND(((D78+D79+D81+D80)/1000),5)</f>
        <v>1.3649199999999999</v>
      </c>
      <c r="E77" s="89">
        <f>ROUND(((E78+E79+E81+E80)/1000),5)</f>
        <v>1.2514799999999999</v>
      </c>
      <c r="F77" s="89">
        <f>ROUND(((F78+F79+F81+F80)/1000),5)</f>
        <v>1.20872</v>
      </c>
      <c r="G77" s="89">
        <f t="shared" ref="G77:AA77" si="42">ROUND(((G78+G79+G81+G80)/1000),5)</f>
        <v>1.1866099999999999</v>
      </c>
      <c r="H77" s="89">
        <f t="shared" si="42"/>
        <v>1.2126699999999999</v>
      </c>
      <c r="I77" s="89">
        <f t="shared" si="42"/>
        <v>1.27643</v>
      </c>
      <c r="J77" s="89">
        <f t="shared" si="42"/>
        <v>1.3932100000000001</v>
      </c>
      <c r="K77" s="89">
        <f t="shared" si="42"/>
        <v>1.7121999999999999</v>
      </c>
      <c r="L77" s="89">
        <f t="shared" si="42"/>
        <v>2.05579</v>
      </c>
      <c r="M77" s="89">
        <f t="shared" si="42"/>
        <v>2.1977699999999998</v>
      </c>
      <c r="N77" s="89">
        <f t="shared" si="42"/>
        <v>2.1981099999999998</v>
      </c>
      <c r="O77" s="89">
        <f t="shared" si="42"/>
        <v>2.2502200000000001</v>
      </c>
      <c r="P77" s="89">
        <f t="shared" si="42"/>
        <v>2.2546200000000001</v>
      </c>
      <c r="Q77" s="89">
        <f t="shared" si="42"/>
        <v>2.2844099999999998</v>
      </c>
      <c r="R77" s="89">
        <f t="shared" si="42"/>
        <v>2.2524799999999998</v>
      </c>
      <c r="S77" s="89">
        <f t="shared" si="42"/>
        <v>2.2420300000000002</v>
      </c>
      <c r="T77" s="89">
        <f t="shared" si="42"/>
        <v>2.2199200000000001</v>
      </c>
      <c r="U77" s="89">
        <f t="shared" si="42"/>
        <v>2.1652</v>
      </c>
      <c r="V77" s="89">
        <f t="shared" si="42"/>
        <v>2.0033300000000001</v>
      </c>
      <c r="W77" s="89">
        <f t="shared" si="42"/>
        <v>2.0841400000000001</v>
      </c>
      <c r="X77" s="89">
        <f t="shared" si="42"/>
        <v>2.2007099999999999</v>
      </c>
      <c r="Y77" s="89">
        <f t="shared" si="42"/>
        <v>1.9385600000000001</v>
      </c>
      <c r="Z77" s="89">
        <f t="shared" si="42"/>
        <v>1.65808</v>
      </c>
      <c r="AA77" s="89">
        <f t="shared" si="42"/>
        <v>1.4200900000000001</v>
      </c>
    </row>
    <row r="78" spans="1:27" ht="12.75" customHeight="1" outlineLevel="1" x14ac:dyDescent="0.2">
      <c r="A78" s="97" t="s">
        <v>1082</v>
      </c>
      <c r="B78" s="63" t="s">
        <v>242</v>
      </c>
      <c r="C78" s="43" t="s">
        <v>79</v>
      </c>
      <c r="D78" s="44">
        <v>1206.17</v>
      </c>
      <c r="E78" s="44">
        <v>1092.73</v>
      </c>
      <c r="F78" s="44">
        <v>1049.97</v>
      </c>
      <c r="G78" s="44">
        <v>1027.8599999999999</v>
      </c>
      <c r="H78" s="44">
        <v>1053.92</v>
      </c>
      <c r="I78" s="44">
        <v>1117.68</v>
      </c>
      <c r="J78" s="44">
        <v>1234.46</v>
      </c>
      <c r="K78" s="44">
        <v>1553.45</v>
      </c>
      <c r="L78" s="44">
        <v>1897.04</v>
      </c>
      <c r="M78" s="44">
        <v>2039.02</v>
      </c>
      <c r="N78" s="44">
        <v>2039.36</v>
      </c>
      <c r="O78" s="44">
        <v>2091.4699999999998</v>
      </c>
      <c r="P78" s="44">
        <v>2095.87</v>
      </c>
      <c r="Q78" s="44">
        <v>2125.66</v>
      </c>
      <c r="R78" s="44">
        <v>2093.73</v>
      </c>
      <c r="S78" s="44">
        <v>2083.2800000000002</v>
      </c>
      <c r="T78" s="44">
        <v>2061.17</v>
      </c>
      <c r="U78" s="44">
        <v>2006.45</v>
      </c>
      <c r="V78" s="44">
        <v>1844.58</v>
      </c>
      <c r="W78" s="44">
        <v>1925.39</v>
      </c>
      <c r="X78" s="44">
        <v>2041.96</v>
      </c>
      <c r="Y78" s="44">
        <v>1779.81</v>
      </c>
      <c r="Z78" s="44">
        <v>1499.33</v>
      </c>
      <c r="AA78" s="44">
        <v>1261.3399999999999</v>
      </c>
    </row>
    <row r="79" spans="1:27" ht="12.75" customHeight="1" outlineLevel="1" x14ac:dyDescent="0.2">
      <c r="A79" s="97" t="s">
        <v>1083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customHeight="1" outlineLevel="1" x14ac:dyDescent="0.2">
      <c r="A80" s="97" t="s">
        <v>1084</v>
      </c>
      <c r="B80" s="63" t="s">
        <v>83</v>
      </c>
      <c r="C80" s="43" t="s">
        <v>79</v>
      </c>
      <c r="D80" s="44">
        <v>4.3</v>
      </c>
      <c r="E80" s="44">
        <v>4.3</v>
      </c>
      <c r="F80" s="44">
        <v>4.3</v>
      </c>
      <c r="G80" s="44">
        <v>4.3</v>
      </c>
      <c r="H80" s="44">
        <v>4.3</v>
      </c>
      <c r="I80" s="44">
        <v>4.3</v>
      </c>
      <c r="J80" s="44">
        <v>4.3</v>
      </c>
      <c r="K80" s="44">
        <v>4.3</v>
      </c>
      <c r="L80" s="44">
        <v>4.3</v>
      </c>
      <c r="M80" s="44">
        <v>4.3</v>
      </c>
      <c r="N80" s="44">
        <v>4.3</v>
      </c>
      <c r="O80" s="44">
        <v>4.3</v>
      </c>
      <c r="P80" s="44">
        <v>4.3</v>
      </c>
      <c r="Q80" s="44">
        <v>4.3</v>
      </c>
      <c r="R80" s="44">
        <v>4.3</v>
      </c>
      <c r="S80" s="44">
        <v>4.3</v>
      </c>
      <c r="T80" s="44">
        <v>4.3</v>
      </c>
      <c r="U80" s="44">
        <v>4.3</v>
      </c>
      <c r="V80" s="44">
        <v>4.3</v>
      </c>
      <c r="W80" s="44">
        <v>4.3</v>
      </c>
      <c r="X80" s="44">
        <v>4.3</v>
      </c>
      <c r="Y80" s="44">
        <v>4.3</v>
      </c>
      <c r="Z80" s="44">
        <v>4.3</v>
      </c>
      <c r="AA80" s="44">
        <v>4.3</v>
      </c>
    </row>
    <row r="81" spans="1:27" ht="12.75" customHeight="1" outlineLevel="1" x14ac:dyDescent="0.2">
      <c r="A81" s="97" t="s">
        <v>1085</v>
      </c>
      <c r="B81" s="63" t="s">
        <v>81</v>
      </c>
      <c r="C81" s="43" t="s">
        <v>79</v>
      </c>
      <c r="D81" s="44">
        <f>$D$11</f>
        <v>88.27</v>
      </c>
      <c r="E81" s="44">
        <f t="shared" ref="E81:AA81" si="44">$D$11</f>
        <v>88.27</v>
      </c>
      <c r="F81" s="44">
        <f t="shared" si="44"/>
        <v>88.27</v>
      </c>
      <c r="G81" s="44">
        <f t="shared" si="44"/>
        <v>88.27</v>
      </c>
      <c r="H81" s="44">
        <f t="shared" si="44"/>
        <v>88.27</v>
      </c>
      <c r="I81" s="44">
        <f t="shared" si="44"/>
        <v>88.27</v>
      </c>
      <c r="J81" s="44">
        <f t="shared" si="44"/>
        <v>88.27</v>
      </c>
      <c r="K81" s="44">
        <f t="shared" si="44"/>
        <v>88.27</v>
      </c>
      <c r="L81" s="44">
        <f t="shared" si="44"/>
        <v>88.27</v>
      </c>
      <c r="M81" s="44">
        <f t="shared" si="44"/>
        <v>88.27</v>
      </c>
      <c r="N81" s="44">
        <f t="shared" si="44"/>
        <v>88.27</v>
      </c>
      <c r="O81" s="44">
        <f t="shared" si="44"/>
        <v>88.27</v>
      </c>
      <c r="P81" s="44">
        <f t="shared" si="44"/>
        <v>88.27</v>
      </c>
      <c r="Q81" s="44">
        <f t="shared" si="44"/>
        <v>88.27</v>
      </c>
      <c r="R81" s="44">
        <f t="shared" si="44"/>
        <v>88.27</v>
      </c>
      <c r="S81" s="44">
        <f t="shared" si="44"/>
        <v>88.27</v>
      </c>
      <c r="T81" s="44">
        <f t="shared" si="44"/>
        <v>88.27</v>
      </c>
      <c r="U81" s="44">
        <f t="shared" si="44"/>
        <v>88.27</v>
      </c>
      <c r="V81" s="44">
        <f t="shared" si="44"/>
        <v>88.27</v>
      </c>
      <c r="W81" s="44">
        <f t="shared" si="44"/>
        <v>88.27</v>
      </c>
      <c r="X81" s="44">
        <f t="shared" si="44"/>
        <v>88.27</v>
      </c>
      <c r="Y81" s="44">
        <f t="shared" si="44"/>
        <v>88.27</v>
      </c>
      <c r="Z81" s="44">
        <f t="shared" si="44"/>
        <v>88.27</v>
      </c>
      <c r="AA81" s="44">
        <f t="shared" si="44"/>
        <v>88.27</v>
      </c>
    </row>
    <row r="82" spans="1:27" ht="12.75" customHeight="1" x14ac:dyDescent="0.2">
      <c r="A82" s="96" t="s">
        <v>1086</v>
      </c>
      <c r="B82" s="28" t="str">
        <f>"16"&amp;"."&amp;$B$640&amp;"."&amp;$B$641</f>
        <v>16.04.2024</v>
      </c>
      <c r="C82" s="88" t="s">
        <v>76</v>
      </c>
      <c r="D82" s="89">
        <f>ROUND(((D83+D84+D86+D85)/1000),5)</f>
        <v>1.3588899999999999</v>
      </c>
      <c r="E82" s="89">
        <f>ROUND(((E83+E84+E86+E85)/1000),5)</f>
        <v>1.2827200000000001</v>
      </c>
      <c r="F82" s="89">
        <f>ROUND(((F83+F84+F86+F85)/1000),5)</f>
        <v>1.1736800000000001</v>
      </c>
      <c r="G82" s="89">
        <f t="shared" ref="G82:AA82" si="45">ROUND(((G83+G84+G86+G85)/1000),5)</f>
        <v>1.18268</v>
      </c>
      <c r="H82" s="89">
        <f t="shared" si="45"/>
        <v>1.22563</v>
      </c>
      <c r="I82" s="89">
        <f t="shared" si="45"/>
        <v>1.32422</v>
      </c>
      <c r="J82" s="89">
        <f t="shared" si="45"/>
        <v>1.43143</v>
      </c>
      <c r="K82" s="89">
        <f t="shared" si="45"/>
        <v>1.6595200000000001</v>
      </c>
      <c r="L82" s="89">
        <f t="shared" si="45"/>
        <v>2.02963</v>
      </c>
      <c r="M82" s="89">
        <f t="shared" si="45"/>
        <v>2.1511200000000001</v>
      </c>
      <c r="N82" s="89">
        <f t="shared" si="45"/>
        <v>2.16629</v>
      </c>
      <c r="O82" s="89">
        <f t="shared" si="45"/>
        <v>2.1787700000000001</v>
      </c>
      <c r="P82" s="89">
        <f t="shared" si="45"/>
        <v>2.1916600000000002</v>
      </c>
      <c r="Q82" s="89">
        <f t="shared" si="45"/>
        <v>2.22864</v>
      </c>
      <c r="R82" s="89">
        <f t="shared" si="45"/>
        <v>2.19943</v>
      </c>
      <c r="S82" s="89">
        <f t="shared" si="45"/>
        <v>2.1832699999999998</v>
      </c>
      <c r="T82" s="89">
        <f t="shared" si="45"/>
        <v>2.1747200000000002</v>
      </c>
      <c r="U82" s="89">
        <f t="shared" si="45"/>
        <v>2.0509200000000001</v>
      </c>
      <c r="V82" s="89">
        <f t="shared" si="45"/>
        <v>1.9558800000000001</v>
      </c>
      <c r="W82" s="89">
        <f t="shared" si="45"/>
        <v>2.0378699999999998</v>
      </c>
      <c r="X82" s="89">
        <f t="shared" si="45"/>
        <v>2.16092</v>
      </c>
      <c r="Y82" s="89">
        <f t="shared" si="45"/>
        <v>1.9016599999999999</v>
      </c>
      <c r="Z82" s="89">
        <f t="shared" si="45"/>
        <v>1.5873900000000001</v>
      </c>
      <c r="AA82" s="89">
        <f t="shared" si="45"/>
        <v>1.4146099999999999</v>
      </c>
    </row>
    <row r="83" spans="1:27" ht="12.75" customHeight="1" outlineLevel="1" x14ac:dyDescent="0.2">
      <c r="A83" s="97" t="s">
        <v>1087</v>
      </c>
      <c r="B83" s="63" t="s">
        <v>242</v>
      </c>
      <c r="C83" s="43" t="s">
        <v>79</v>
      </c>
      <c r="D83" s="44">
        <v>1200.1400000000001</v>
      </c>
      <c r="E83" s="44">
        <v>1123.97</v>
      </c>
      <c r="F83" s="44">
        <v>1014.93</v>
      </c>
      <c r="G83" s="44">
        <v>1023.93</v>
      </c>
      <c r="H83" s="44">
        <v>1066.8800000000001</v>
      </c>
      <c r="I83" s="44">
        <v>1165.47</v>
      </c>
      <c r="J83" s="44">
        <v>1272.68</v>
      </c>
      <c r="K83" s="44">
        <v>1500.77</v>
      </c>
      <c r="L83" s="44">
        <v>1870.88</v>
      </c>
      <c r="M83" s="44">
        <v>1992.37</v>
      </c>
      <c r="N83" s="44">
        <v>2007.54</v>
      </c>
      <c r="O83" s="44">
        <v>2020.02</v>
      </c>
      <c r="P83" s="44">
        <v>2032.91</v>
      </c>
      <c r="Q83" s="44">
        <v>2069.89</v>
      </c>
      <c r="R83" s="44">
        <v>2040.68</v>
      </c>
      <c r="S83" s="44">
        <v>2024.52</v>
      </c>
      <c r="T83" s="44">
        <v>2015.97</v>
      </c>
      <c r="U83" s="44">
        <v>1892.17</v>
      </c>
      <c r="V83" s="44">
        <v>1797.13</v>
      </c>
      <c r="W83" s="44">
        <v>1879.12</v>
      </c>
      <c r="X83" s="44">
        <v>2002.17</v>
      </c>
      <c r="Y83" s="44">
        <v>1742.91</v>
      </c>
      <c r="Z83" s="44">
        <v>1428.64</v>
      </c>
      <c r="AA83" s="44">
        <v>1255.8599999999999</v>
      </c>
    </row>
    <row r="84" spans="1:27" ht="12.75" customHeight="1" outlineLevel="1" x14ac:dyDescent="0.2">
      <c r="A84" s="97" t="s">
        <v>1088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customHeight="1" outlineLevel="1" x14ac:dyDescent="0.2">
      <c r="A85" s="97" t="s">
        <v>1089</v>
      </c>
      <c r="B85" s="63" t="s">
        <v>83</v>
      </c>
      <c r="C85" s="43" t="s">
        <v>79</v>
      </c>
      <c r="D85" s="44">
        <v>4.3</v>
      </c>
      <c r="E85" s="44">
        <v>4.3</v>
      </c>
      <c r="F85" s="44">
        <v>4.3</v>
      </c>
      <c r="G85" s="44">
        <v>4.3</v>
      </c>
      <c r="H85" s="44">
        <v>4.3</v>
      </c>
      <c r="I85" s="44">
        <v>4.3</v>
      </c>
      <c r="J85" s="44">
        <v>4.3</v>
      </c>
      <c r="K85" s="44">
        <v>4.3</v>
      </c>
      <c r="L85" s="44">
        <v>4.3</v>
      </c>
      <c r="M85" s="44">
        <v>4.3</v>
      </c>
      <c r="N85" s="44">
        <v>4.3</v>
      </c>
      <c r="O85" s="44">
        <v>4.3</v>
      </c>
      <c r="P85" s="44">
        <v>4.3</v>
      </c>
      <c r="Q85" s="44">
        <v>4.3</v>
      </c>
      <c r="R85" s="44">
        <v>4.3</v>
      </c>
      <c r="S85" s="44">
        <v>4.3</v>
      </c>
      <c r="T85" s="44">
        <v>4.3</v>
      </c>
      <c r="U85" s="44">
        <v>4.3</v>
      </c>
      <c r="V85" s="44">
        <v>4.3</v>
      </c>
      <c r="W85" s="44">
        <v>4.3</v>
      </c>
      <c r="X85" s="44">
        <v>4.3</v>
      </c>
      <c r="Y85" s="44">
        <v>4.3</v>
      </c>
      <c r="Z85" s="44">
        <v>4.3</v>
      </c>
      <c r="AA85" s="44">
        <v>4.3</v>
      </c>
    </row>
    <row r="86" spans="1:27" ht="12.75" customHeight="1" outlineLevel="1" x14ac:dyDescent="0.2">
      <c r="A86" s="97" t="s">
        <v>1090</v>
      </c>
      <c r="B86" s="63" t="s">
        <v>81</v>
      </c>
      <c r="C86" s="43" t="s">
        <v>79</v>
      </c>
      <c r="D86" s="44">
        <f>$D$11</f>
        <v>88.27</v>
      </c>
      <c r="E86" s="44">
        <f t="shared" ref="E86:AA86" si="47">$D$11</f>
        <v>88.27</v>
      </c>
      <c r="F86" s="44">
        <f t="shared" si="47"/>
        <v>88.27</v>
      </c>
      <c r="G86" s="44">
        <f t="shared" si="47"/>
        <v>88.27</v>
      </c>
      <c r="H86" s="44">
        <f t="shared" si="47"/>
        <v>88.27</v>
      </c>
      <c r="I86" s="44">
        <f t="shared" si="47"/>
        <v>88.27</v>
      </c>
      <c r="J86" s="44">
        <f t="shared" si="47"/>
        <v>88.27</v>
      </c>
      <c r="K86" s="44">
        <f t="shared" si="47"/>
        <v>88.27</v>
      </c>
      <c r="L86" s="44">
        <f t="shared" si="47"/>
        <v>88.27</v>
      </c>
      <c r="M86" s="44">
        <f t="shared" si="47"/>
        <v>88.27</v>
      </c>
      <c r="N86" s="44">
        <f t="shared" si="47"/>
        <v>88.27</v>
      </c>
      <c r="O86" s="44">
        <f t="shared" si="47"/>
        <v>88.27</v>
      </c>
      <c r="P86" s="44">
        <f t="shared" si="47"/>
        <v>88.27</v>
      </c>
      <c r="Q86" s="44">
        <f t="shared" si="47"/>
        <v>88.27</v>
      </c>
      <c r="R86" s="44">
        <f t="shared" si="47"/>
        <v>88.27</v>
      </c>
      <c r="S86" s="44">
        <f t="shared" si="47"/>
        <v>88.27</v>
      </c>
      <c r="T86" s="44">
        <f t="shared" si="47"/>
        <v>88.27</v>
      </c>
      <c r="U86" s="44">
        <f t="shared" si="47"/>
        <v>88.27</v>
      </c>
      <c r="V86" s="44">
        <f t="shared" si="47"/>
        <v>88.27</v>
      </c>
      <c r="W86" s="44">
        <f t="shared" si="47"/>
        <v>88.27</v>
      </c>
      <c r="X86" s="44">
        <f t="shared" si="47"/>
        <v>88.27</v>
      </c>
      <c r="Y86" s="44">
        <f t="shared" si="47"/>
        <v>88.27</v>
      </c>
      <c r="Z86" s="44">
        <f t="shared" si="47"/>
        <v>88.27</v>
      </c>
      <c r="AA86" s="44">
        <f t="shared" si="47"/>
        <v>88.27</v>
      </c>
    </row>
    <row r="87" spans="1:27" ht="12.75" customHeight="1" x14ac:dyDescent="0.2">
      <c r="A87" s="96" t="s">
        <v>1091</v>
      </c>
      <c r="B87" s="28" t="str">
        <f>"17"&amp;"."&amp;$B$640&amp;"."&amp;$B$641</f>
        <v>17.04.2024</v>
      </c>
      <c r="C87" s="88" t="s">
        <v>76</v>
      </c>
      <c r="D87" s="89">
        <f>ROUND(((D88+D89+D91+D90)/1000),5)</f>
        <v>1.36239</v>
      </c>
      <c r="E87" s="89">
        <f>ROUND(((E88+E89+E91+E90)/1000),5)</f>
        <v>1.2825899999999999</v>
      </c>
      <c r="F87" s="89">
        <f>ROUND(((F88+F89+F91+F90)/1000),5)</f>
        <v>1.2283999999999999</v>
      </c>
      <c r="G87" s="89">
        <f t="shared" ref="G87:AA87" si="48">ROUND(((G88+G89+G91+G90)/1000),5)</f>
        <v>1.2255499999999999</v>
      </c>
      <c r="H87" s="89">
        <f t="shared" si="48"/>
        <v>1.2608600000000001</v>
      </c>
      <c r="I87" s="89">
        <f t="shared" si="48"/>
        <v>1.33497</v>
      </c>
      <c r="J87" s="89">
        <f t="shared" si="48"/>
        <v>1.40361</v>
      </c>
      <c r="K87" s="89">
        <f t="shared" si="48"/>
        <v>1.66231</v>
      </c>
      <c r="L87" s="89">
        <f t="shared" si="48"/>
        <v>2.0043700000000002</v>
      </c>
      <c r="M87" s="89">
        <f t="shared" si="48"/>
        <v>2.1237599999999999</v>
      </c>
      <c r="N87" s="89">
        <f t="shared" si="48"/>
        <v>2.1463700000000001</v>
      </c>
      <c r="O87" s="89">
        <f t="shared" si="48"/>
        <v>2.1440600000000001</v>
      </c>
      <c r="P87" s="89">
        <f t="shared" si="48"/>
        <v>2.1532300000000002</v>
      </c>
      <c r="Q87" s="89">
        <f t="shared" si="48"/>
        <v>2.1796899999999999</v>
      </c>
      <c r="R87" s="89">
        <f t="shared" si="48"/>
        <v>2.16479</v>
      </c>
      <c r="S87" s="89">
        <f t="shared" si="48"/>
        <v>2.1610999999999998</v>
      </c>
      <c r="T87" s="89">
        <f t="shared" si="48"/>
        <v>2.1177999999999999</v>
      </c>
      <c r="U87" s="89">
        <f t="shared" si="48"/>
        <v>2.0622199999999999</v>
      </c>
      <c r="V87" s="89">
        <f t="shared" si="48"/>
        <v>2.0209800000000002</v>
      </c>
      <c r="W87" s="89">
        <f t="shared" si="48"/>
        <v>2.10473</v>
      </c>
      <c r="X87" s="89">
        <f t="shared" si="48"/>
        <v>2.17713</v>
      </c>
      <c r="Y87" s="89">
        <f t="shared" si="48"/>
        <v>2.0505300000000002</v>
      </c>
      <c r="Z87" s="89">
        <f t="shared" si="48"/>
        <v>1.6647099999999999</v>
      </c>
      <c r="AA87" s="89">
        <f t="shared" si="48"/>
        <v>1.43554</v>
      </c>
    </row>
    <row r="88" spans="1:27" ht="12.75" customHeight="1" outlineLevel="1" x14ac:dyDescent="0.2">
      <c r="A88" s="97" t="s">
        <v>1092</v>
      </c>
      <c r="B88" s="63" t="s">
        <v>242</v>
      </c>
      <c r="C88" s="43" t="s">
        <v>79</v>
      </c>
      <c r="D88" s="44">
        <v>1203.6400000000001</v>
      </c>
      <c r="E88" s="44">
        <v>1123.8399999999999</v>
      </c>
      <c r="F88" s="44">
        <v>1069.6500000000001</v>
      </c>
      <c r="G88" s="44">
        <v>1066.8</v>
      </c>
      <c r="H88" s="44">
        <v>1102.1099999999999</v>
      </c>
      <c r="I88" s="44">
        <v>1176.22</v>
      </c>
      <c r="J88" s="44">
        <v>1244.8599999999999</v>
      </c>
      <c r="K88" s="44">
        <v>1503.56</v>
      </c>
      <c r="L88" s="44">
        <v>1845.62</v>
      </c>
      <c r="M88" s="44">
        <v>1965.01</v>
      </c>
      <c r="N88" s="44">
        <v>1987.62</v>
      </c>
      <c r="O88" s="44">
        <v>1985.31</v>
      </c>
      <c r="P88" s="44">
        <v>1994.48</v>
      </c>
      <c r="Q88" s="44">
        <v>2020.94</v>
      </c>
      <c r="R88" s="44">
        <v>2006.04</v>
      </c>
      <c r="S88" s="44">
        <v>2002.35</v>
      </c>
      <c r="T88" s="44">
        <v>1959.05</v>
      </c>
      <c r="U88" s="44">
        <v>1903.47</v>
      </c>
      <c r="V88" s="44">
        <v>1862.23</v>
      </c>
      <c r="W88" s="44">
        <v>1945.98</v>
      </c>
      <c r="X88" s="44">
        <v>2018.38</v>
      </c>
      <c r="Y88" s="44">
        <v>1891.78</v>
      </c>
      <c r="Z88" s="44">
        <v>1505.96</v>
      </c>
      <c r="AA88" s="44">
        <v>1276.79</v>
      </c>
    </row>
    <row r="89" spans="1:27" ht="12.75" customHeight="1" outlineLevel="1" x14ac:dyDescent="0.2">
      <c r="A89" s="97" t="s">
        <v>1093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customHeight="1" outlineLevel="1" x14ac:dyDescent="0.2">
      <c r="A90" s="97" t="s">
        <v>1094</v>
      </c>
      <c r="B90" s="63" t="s">
        <v>83</v>
      </c>
      <c r="C90" s="43" t="s">
        <v>79</v>
      </c>
      <c r="D90" s="44">
        <v>4.3</v>
      </c>
      <c r="E90" s="44">
        <v>4.3</v>
      </c>
      <c r="F90" s="44">
        <v>4.3</v>
      </c>
      <c r="G90" s="44">
        <v>4.3</v>
      </c>
      <c r="H90" s="44">
        <v>4.3</v>
      </c>
      <c r="I90" s="44">
        <v>4.3</v>
      </c>
      <c r="J90" s="44">
        <v>4.3</v>
      </c>
      <c r="K90" s="44">
        <v>4.3</v>
      </c>
      <c r="L90" s="44">
        <v>4.3</v>
      </c>
      <c r="M90" s="44">
        <v>4.3</v>
      </c>
      <c r="N90" s="44">
        <v>4.3</v>
      </c>
      <c r="O90" s="44">
        <v>4.3</v>
      </c>
      <c r="P90" s="44">
        <v>4.3</v>
      </c>
      <c r="Q90" s="44">
        <v>4.3</v>
      </c>
      <c r="R90" s="44">
        <v>4.3</v>
      </c>
      <c r="S90" s="44">
        <v>4.3</v>
      </c>
      <c r="T90" s="44">
        <v>4.3</v>
      </c>
      <c r="U90" s="44">
        <v>4.3</v>
      </c>
      <c r="V90" s="44">
        <v>4.3</v>
      </c>
      <c r="W90" s="44">
        <v>4.3</v>
      </c>
      <c r="X90" s="44">
        <v>4.3</v>
      </c>
      <c r="Y90" s="44">
        <v>4.3</v>
      </c>
      <c r="Z90" s="44">
        <v>4.3</v>
      </c>
      <c r="AA90" s="44">
        <v>4.3</v>
      </c>
    </row>
    <row r="91" spans="1:27" ht="12.75" customHeight="1" outlineLevel="1" x14ac:dyDescent="0.2">
      <c r="A91" s="97" t="s">
        <v>1095</v>
      </c>
      <c r="B91" s="63" t="s">
        <v>81</v>
      </c>
      <c r="C91" s="43" t="s">
        <v>79</v>
      </c>
      <c r="D91" s="44">
        <f>$D$11</f>
        <v>88.27</v>
      </c>
      <c r="E91" s="44">
        <f t="shared" ref="E91:AA91" si="50">$D$11</f>
        <v>88.27</v>
      </c>
      <c r="F91" s="44">
        <f t="shared" si="50"/>
        <v>88.27</v>
      </c>
      <c r="G91" s="44">
        <f t="shared" si="50"/>
        <v>88.27</v>
      </c>
      <c r="H91" s="44">
        <f t="shared" si="50"/>
        <v>88.27</v>
      </c>
      <c r="I91" s="44">
        <f t="shared" si="50"/>
        <v>88.27</v>
      </c>
      <c r="J91" s="44">
        <f t="shared" si="50"/>
        <v>88.27</v>
      </c>
      <c r="K91" s="44">
        <f t="shared" si="50"/>
        <v>88.27</v>
      </c>
      <c r="L91" s="44">
        <f t="shared" si="50"/>
        <v>88.27</v>
      </c>
      <c r="M91" s="44">
        <f t="shared" si="50"/>
        <v>88.27</v>
      </c>
      <c r="N91" s="44">
        <f t="shared" si="50"/>
        <v>88.27</v>
      </c>
      <c r="O91" s="44">
        <f t="shared" si="50"/>
        <v>88.27</v>
      </c>
      <c r="P91" s="44">
        <f t="shared" si="50"/>
        <v>88.27</v>
      </c>
      <c r="Q91" s="44">
        <f t="shared" si="50"/>
        <v>88.27</v>
      </c>
      <c r="R91" s="44">
        <f t="shared" si="50"/>
        <v>88.27</v>
      </c>
      <c r="S91" s="44">
        <f t="shared" si="50"/>
        <v>88.27</v>
      </c>
      <c r="T91" s="44">
        <f t="shared" si="50"/>
        <v>88.27</v>
      </c>
      <c r="U91" s="44">
        <f t="shared" si="50"/>
        <v>88.27</v>
      </c>
      <c r="V91" s="44">
        <f t="shared" si="50"/>
        <v>88.27</v>
      </c>
      <c r="W91" s="44">
        <f t="shared" si="50"/>
        <v>88.27</v>
      </c>
      <c r="X91" s="44">
        <f t="shared" si="50"/>
        <v>88.27</v>
      </c>
      <c r="Y91" s="44">
        <f t="shared" si="50"/>
        <v>88.27</v>
      </c>
      <c r="Z91" s="44">
        <f t="shared" si="50"/>
        <v>88.27</v>
      </c>
      <c r="AA91" s="44">
        <f t="shared" si="50"/>
        <v>88.27</v>
      </c>
    </row>
    <row r="92" spans="1:27" ht="12.75" customHeight="1" x14ac:dyDescent="0.2">
      <c r="A92" s="96" t="s">
        <v>1096</v>
      </c>
      <c r="B92" s="28" t="str">
        <f>"18"&amp;"."&amp;$B$640&amp;"."&amp;$B$641</f>
        <v>18.04.2024</v>
      </c>
      <c r="C92" s="88" t="s">
        <v>76</v>
      </c>
      <c r="D92" s="89">
        <f>ROUND(((D93+D94+D96+D95)/1000),5)</f>
        <v>1.3267500000000001</v>
      </c>
      <c r="E92" s="89">
        <f>ROUND(((E93+E94+E96+E95)/1000),5)</f>
        <v>1.2304200000000001</v>
      </c>
      <c r="F92" s="89">
        <f>ROUND(((F93+F94+F96+F95)/1000),5)</f>
        <v>1.1736200000000001</v>
      </c>
      <c r="G92" s="89">
        <f t="shared" ref="G92:AA92" si="51">ROUND(((G93+G94+G96+G95)/1000),5)</f>
        <v>1.1709400000000001</v>
      </c>
      <c r="H92" s="89">
        <f t="shared" si="51"/>
        <v>1.22516</v>
      </c>
      <c r="I92" s="89">
        <f t="shared" si="51"/>
        <v>1.2816700000000001</v>
      </c>
      <c r="J92" s="89">
        <f t="shared" si="51"/>
        <v>1.40767</v>
      </c>
      <c r="K92" s="89">
        <f t="shared" si="51"/>
        <v>1.7030700000000001</v>
      </c>
      <c r="L92" s="89">
        <f t="shared" si="51"/>
        <v>2.0622799999999999</v>
      </c>
      <c r="M92" s="89">
        <f t="shared" si="51"/>
        <v>2.21069</v>
      </c>
      <c r="N92" s="89">
        <f t="shared" si="51"/>
        <v>2.2761300000000002</v>
      </c>
      <c r="O92" s="89">
        <f t="shared" si="51"/>
        <v>2.2493300000000001</v>
      </c>
      <c r="P92" s="89">
        <f t="shared" si="51"/>
        <v>2.2773699999999999</v>
      </c>
      <c r="Q92" s="89">
        <f t="shared" si="51"/>
        <v>2.3615300000000001</v>
      </c>
      <c r="R92" s="89">
        <f t="shared" si="51"/>
        <v>2.3141799999999999</v>
      </c>
      <c r="S92" s="89">
        <f t="shared" si="51"/>
        <v>2.2755399999999999</v>
      </c>
      <c r="T92" s="89">
        <f t="shared" si="51"/>
        <v>2.2205900000000001</v>
      </c>
      <c r="U92" s="89">
        <f t="shared" si="51"/>
        <v>2.02101</v>
      </c>
      <c r="V92" s="89">
        <f t="shared" si="51"/>
        <v>2.0710700000000002</v>
      </c>
      <c r="W92" s="89">
        <f t="shared" si="51"/>
        <v>2.1231300000000002</v>
      </c>
      <c r="X92" s="89">
        <f t="shared" si="51"/>
        <v>2.2310400000000001</v>
      </c>
      <c r="Y92" s="89">
        <f t="shared" si="51"/>
        <v>1.98299</v>
      </c>
      <c r="Z92" s="89">
        <f t="shared" si="51"/>
        <v>1.58456</v>
      </c>
      <c r="AA92" s="89">
        <f t="shared" si="51"/>
        <v>1.40235</v>
      </c>
    </row>
    <row r="93" spans="1:27" ht="12.75" customHeight="1" outlineLevel="1" x14ac:dyDescent="0.2">
      <c r="A93" s="97" t="s">
        <v>1097</v>
      </c>
      <c r="B93" s="63" t="s">
        <v>242</v>
      </c>
      <c r="C93" s="43" t="s">
        <v>79</v>
      </c>
      <c r="D93" s="44">
        <v>1168</v>
      </c>
      <c r="E93" s="44">
        <v>1071.67</v>
      </c>
      <c r="F93" s="44">
        <v>1014.87</v>
      </c>
      <c r="G93" s="44">
        <v>1012.19</v>
      </c>
      <c r="H93" s="44">
        <v>1066.4100000000001</v>
      </c>
      <c r="I93" s="44">
        <v>1122.92</v>
      </c>
      <c r="J93" s="44">
        <v>1248.92</v>
      </c>
      <c r="K93" s="44">
        <v>1544.32</v>
      </c>
      <c r="L93" s="44">
        <v>1903.53</v>
      </c>
      <c r="M93" s="44">
        <v>2051.94</v>
      </c>
      <c r="N93" s="44">
        <v>2117.38</v>
      </c>
      <c r="O93" s="44">
        <v>2090.58</v>
      </c>
      <c r="P93" s="44">
        <v>2118.62</v>
      </c>
      <c r="Q93" s="44">
        <v>2202.7800000000002</v>
      </c>
      <c r="R93" s="44">
        <v>2155.4299999999998</v>
      </c>
      <c r="S93" s="44">
        <v>2116.79</v>
      </c>
      <c r="T93" s="44">
        <v>2061.84</v>
      </c>
      <c r="U93" s="44">
        <v>1862.26</v>
      </c>
      <c r="V93" s="44">
        <v>1912.32</v>
      </c>
      <c r="W93" s="44">
        <v>1964.38</v>
      </c>
      <c r="X93" s="44">
        <v>2072.29</v>
      </c>
      <c r="Y93" s="44">
        <v>1824.24</v>
      </c>
      <c r="Z93" s="44">
        <v>1425.81</v>
      </c>
      <c r="AA93" s="44">
        <v>1243.5999999999999</v>
      </c>
    </row>
    <row r="94" spans="1:27" ht="12.75" customHeight="1" outlineLevel="1" x14ac:dyDescent="0.2">
      <c r="A94" s="97" t="s">
        <v>1098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customHeight="1" outlineLevel="1" x14ac:dyDescent="0.2">
      <c r="A95" s="97" t="s">
        <v>1099</v>
      </c>
      <c r="B95" s="63" t="s">
        <v>83</v>
      </c>
      <c r="C95" s="43" t="s">
        <v>79</v>
      </c>
      <c r="D95" s="44">
        <v>4.3</v>
      </c>
      <c r="E95" s="44">
        <v>4.3</v>
      </c>
      <c r="F95" s="44">
        <v>4.3</v>
      </c>
      <c r="G95" s="44">
        <v>4.3</v>
      </c>
      <c r="H95" s="44">
        <v>4.3</v>
      </c>
      <c r="I95" s="44">
        <v>4.3</v>
      </c>
      <c r="J95" s="44">
        <v>4.3</v>
      </c>
      <c r="K95" s="44">
        <v>4.3</v>
      </c>
      <c r="L95" s="44">
        <v>4.3</v>
      </c>
      <c r="M95" s="44">
        <v>4.3</v>
      </c>
      <c r="N95" s="44">
        <v>4.3</v>
      </c>
      <c r="O95" s="44">
        <v>4.3</v>
      </c>
      <c r="P95" s="44">
        <v>4.3</v>
      </c>
      <c r="Q95" s="44">
        <v>4.3</v>
      </c>
      <c r="R95" s="44">
        <v>4.3</v>
      </c>
      <c r="S95" s="44">
        <v>4.3</v>
      </c>
      <c r="T95" s="44">
        <v>4.3</v>
      </c>
      <c r="U95" s="44">
        <v>4.3</v>
      </c>
      <c r="V95" s="44">
        <v>4.3</v>
      </c>
      <c r="W95" s="44">
        <v>4.3</v>
      </c>
      <c r="X95" s="44">
        <v>4.3</v>
      </c>
      <c r="Y95" s="44">
        <v>4.3</v>
      </c>
      <c r="Z95" s="44">
        <v>4.3</v>
      </c>
      <c r="AA95" s="44">
        <v>4.3</v>
      </c>
    </row>
    <row r="96" spans="1:27" ht="12.75" customHeight="1" outlineLevel="1" x14ac:dyDescent="0.2">
      <c r="A96" s="97" t="s">
        <v>1100</v>
      </c>
      <c r="B96" s="63" t="s">
        <v>81</v>
      </c>
      <c r="C96" s="43" t="s">
        <v>79</v>
      </c>
      <c r="D96" s="44">
        <f>$D$11</f>
        <v>88.27</v>
      </c>
      <c r="E96" s="44">
        <f t="shared" ref="E96:AA96" si="53">$D$11</f>
        <v>88.27</v>
      </c>
      <c r="F96" s="44">
        <f t="shared" si="53"/>
        <v>88.27</v>
      </c>
      <c r="G96" s="44">
        <f t="shared" si="53"/>
        <v>88.27</v>
      </c>
      <c r="H96" s="44">
        <f t="shared" si="53"/>
        <v>88.27</v>
      </c>
      <c r="I96" s="44">
        <f t="shared" si="53"/>
        <v>88.27</v>
      </c>
      <c r="J96" s="44">
        <f t="shared" si="53"/>
        <v>88.27</v>
      </c>
      <c r="K96" s="44">
        <f t="shared" si="53"/>
        <v>88.27</v>
      </c>
      <c r="L96" s="44">
        <f t="shared" si="53"/>
        <v>88.27</v>
      </c>
      <c r="M96" s="44">
        <f t="shared" si="53"/>
        <v>88.27</v>
      </c>
      <c r="N96" s="44">
        <f t="shared" si="53"/>
        <v>88.27</v>
      </c>
      <c r="O96" s="44">
        <f t="shared" si="53"/>
        <v>88.27</v>
      </c>
      <c r="P96" s="44">
        <f t="shared" si="53"/>
        <v>88.27</v>
      </c>
      <c r="Q96" s="44">
        <f t="shared" si="53"/>
        <v>88.27</v>
      </c>
      <c r="R96" s="44">
        <f t="shared" si="53"/>
        <v>88.27</v>
      </c>
      <c r="S96" s="44">
        <f t="shared" si="53"/>
        <v>88.27</v>
      </c>
      <c r="T96" s="44">
        <f t="shared" si="53"/>
        <v>88.27</v>
      </c>
      <c r="U96" s="44">
        <f t="shared" si="53"/>
        <v>88.27</v>
      </c>
      <c r="V96" s="44">
        <f t="shared" si="53"/>
        <v>88.27</v>
      </c>
      <c r="W96" s="44">
        <f t="shared" si="53"/>
        <v>88.27</v>
      </c>
      <c r="X96" s="44">
        <f t="shared" si="53"/>
        <v>88.27</v>
      </c>
      <c r="Y96" s="44">
        <f t="shared" si="53"/>
        <v>88.27</v>
      </c>
      <c r="Z96" s="44">
        <f t="shared" si="53"/>
        <v>88.27</v>
      </c>
      <c r="AA96" s="44">
        <f t="shared" si="53"/>
        <v>88.27</v>
      </c>
    </row>
    <row r="97" spans="1:27" ht="12.75" customHeight="1" x14ac:dyDescent="0.2">
      <c r="A97" s="96" t="s">
        <v>1101</v>
      </c>
      <c r="B97" s="28" t="str">
        <f>"19"&amp;"."&amp;$B$640&amp;"."&amp;$B$641</f>
        <v>19.04.2024</v>
      </c>
      <c r="C97" s="88" t="s">
        <v>76</v>
      </c>
      <c r="D97" s="89">
        <f>ROUND(((D98+D99+D101+D100)/1000),5)</f>
        <v>1.31219</v>
      </c>
      <c r="E97" s="89">
        <f>ROUND(((E98+E99+E101+E100)/1000),5)</f>
        <v>1.2334499999999999</v>
      </c>
      <c r="F97" s="89">
        <f>ROUND(((F98+F99+F101+F100)/1000),5)</f>
        <v>1.2159800000000001</v>
      </c>
      <c r="G97" s="89">
        <f t="shared" ref="G97:AA97" si="54">ROUND(((G98+G99+G101+G100)/1000),5)</f>
        <v>1.16055</v>
      </c>
      <c r="H97" s="89">
        <f t="shared" si="54"/>
        <v>1.16293</v>
      </c>
      <c r="I97" s="89">
        <f t="shared" si="54"/>
        <v>1.2837799999999999</v>
      </c>
      <c r="J97" s="89">
        <f t="shared" si="54"/>
        <v>1.3953199999999999</v>
      </c>
      <c r="K97" s="89">
        <f t="shared" si="54"/>
        <v>1.68665</v>
      </c>
      <c r="L97" s="89">
        <f t="shared" si="54"/>
        <v>2.1551100000000001</v>
      </c>
      <c r="M97" s="89">
        <f t="shared" si="54"/>
        <v>2.2206100000000002</v>
      </c>
      <c r="N97" s="89">
        <f t="shared" si="54"/>
        <v>2.2502800000000001</v>
      </c>
      <c r="O97" s="89">
        <f t="shared" si="54"/>
        <v>2.2839200000000002</v>
      </c>
      <c r="P97" s="89">
        <f t="shared" si="54"/>
        <v>2.2867199999999999</v>
      </c>
      <c r="Q97" s="89">
        <f t="shared" si="54"/>
        <v>2.3164099999999999</v>
      </c>
      <c r="R97" s="89">
        <f t="shared" si="54"/>
        <v>2.31576</v>
      </c>
      <c r="S97" s="89">
        <f t="shared" si="54"/>
        <v>2.2615699999999999</v>
      </c>
      <c r="T97" s="89">
        <f t="shared" si="54"/>
        <v>2.2223799999999998</v>
      </c>
      <c r="U97" s="89">
        <f t="shared" si="54"/>
        <v>2.1890700000000001</v>
      </c>
      <c r="V97" s="89">
        <f t="shared" si="54"/>
        <v>2.1524200000000002</v>
      </c>
      <c r="W97" s="89">
        <f t="shared" si="54"/>
        <v>2.1883599999999999</v>
      </c>
      <c r="X97" s="89">
        <f t="shared" si="54"/>
        <v>2.2315299999999998</v>
      </c>
      <c r="Y97" s="89">
        <f t="shared" si="54"/>
        <v>2.1746599999999998</v>
      </c>
      <c r="Z97" s="89">
        <f t="shared" si="54"/>
        <v>1.6948700000000001</v>
      </c>
      <c r="AA97" s="89">
        <f t="shared" si="54"/>
        <v>1.4551400000000001</v>
      </c>
    </row>
    <row r="98" spans="1:27" ht="12.75" customHeight="1" outlineLevel="1" x14ac:dyDescent="0.2">
      <c r="A98" s="97" t="s">
        <v>1102</v>
      </c>
      <c r="B98" s="63" t="s">
        <v>242</v>
      </c>
      <c r="C98" s="43" t="s">
        <v>79</v>
      </c>
      <c r="D98" s="44">
        <v>1153.44</v>
      </c>
      <c r="E98" s="44">
        <v>1074.7</v>
      </c>
      <c r="F98" s="44">
        <v>1057.23</v>
      </c>
      <c r="G98" s="44">
        <v>1001.8</v>
      </c>
      <c r="H98" s="44">
        <v>1004.18</v>
      </c>
      <c r="I98" s="44">
        <v>1125.03</v>
      </c>
      <c r="J98" s="44">
        <v>1236.57</v>
      </c>
      <c r="K98" s="44">
        <v>1527.9</v>
      </c>
      <c r="L98" s="44">
        <v>1996.36</v>
      </c>
      <c r="M98" s="44">
        <v>2061.86</v>
      </c>
      <c r="N98" s="44">
        <v>2091.5300000000002</v>
      </c>
      <c r="O98" s="44">
        <v>2125.17</v>
      </c>
      <c r="P98" s="44">
        <v>2127.9699999999998</v>
      </c>
      <c r="Q98" s="44">
        <v>2157.66</v>
      </c>
      <c r="R98" s="44">
        <v>2157.0100000000002</v>
      </c>
      <c r="S98" s="44">
        <v>2102.8200000000002</v>
      </c>
      <c r="T98" s="44">
        <v>2063.63</v>
      </c>
      <c r="U98" s="44">
        <v>2030.32</v>
      </c>
      <c r="V98" s="44">
        <v>1993.67</v>
      </c>
      <c r="W98" s="44">
        <v>2029.61</v>
      </c>
      <c r="X98" s="44">
        <v>2072.7800000000002</v>
      </c>
      <c r="Y98" s="44">
        <v>2015.91</v>
      </c>
      <c r="Z98" s="44">
        <v>1536.12</v>
      </c>
      <c r="AA98" s="44">
        <v>1296.3900000000001</v>
      </c>
    </row>
    <row r="99" spans="1:27" ht="12.75" customHeight="1" outlineLevel="1" x14ac:dyDescent="0.2">
      <c r="A99" s="97" t="s">
        <v>1103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customHeight="1" outlineLevel="1" x14ac:dyDescent="0.2">
      <c r="A100" s="97" t="s">
        <v>1104</v>
      </c>
      <c r="B100" s="63" t="s">
        <v>83</v>
      </c>
      <c r="C100" s="43" t="s">
        <v>79</v>
      </c>
      <c r="D100" s="44">
        <v>4.3</v>
      </c>
      <c r="E100" s="44">
        <v>4.3</v>
      </c>
      <c r="F100" s="44">
        <v>4.3</v>
      </c>
      <c r="G100" s="44">
        <v>4.3</v>
      </c>
      <c r="H100" s="44">
        <v>4.3</v>
      </c>
      <c r="I100" s="44">
        <v>4.3</v>
      </c>
      <c r="J100" s="44">
        <v>4.3</v>
      </c>
      <c r="K100" s="44">
        <v>4.3</v>
      </c>
      <c r="L100" s="44">
        <v>4.3</v>
      </c>
      <c r="M100" s="44">
        <v>4.3</v>
      </c>
      <c r="N100" s="44">
        <v>4.3</v>
      </c>
      <c r="O100" s="44">
        <v>4.3</v>
      </c>
      <c r="P100" s="44">
        <v>4.3</v>
      </c>
      <c r="Q100" s="44">
        <v>4.3</v>
      </c>
      <c r="R100" s="44">
        <v>4.3</v>
      </c>
      <c r="S100" s="44">
        <v>4.3</v>
      </c>
      <c r="T100" s="44">
        <v>4.3</v>
      </c>
      <c r="U100" s="44">
        <v>4.3</v>
      </c>
      <c r="V100" s="44">
        <v>4.3</v>
      </c>
      <c r="W100" s="44">
        <v>4.3</v>
      </c>
      <c r="X100" s="44">
        <v>4.3</v>
      </c>
      <c r="Y100" s="44">
        <v>4.3</v>
      </c>
      <c r="Z100" s="44">
        <v>4.3</v>
      </c>
      <c r="AA100" s="44">
        <v>4.3</v>
      </c>
    </row>
    <row r="101" spans="1:27" ht="12.75" customHeight="1" outlineLevel="1" x14ac:dyDescent="0.2">
      <c r="A101" s="97" t="s">
        <v>1105</v>
      </c>
      <c r="B101" s="63" t="s">
        <v>81</v>
      </c>
      <c r="C101" s="43" t="s">
        <v>79</v>
      </c>
      <c r="D101" s="44">
        <f>$D$11</f>
        <v>88.27</v>
      </c>
      <c r="E101" s="44">
        <f t="shared" ref="E101:AA101" si="56">$D$11</f>
        <v>88.27</v>
      </c>
      <c r="F101" s="44">
        <f t="shared" si="56"/>
        <v>88.27</v>
      </c>
      <c r="G101" s="44">
        <f t="shared" si="56"/>
        <v>88.27</v>
      </c>
      <c r="H101" s="44">
        <f t="shared" si="56"/>
        <v>88.27</v>
      </c>
      <c r="I101" s="44">
        <f t="shared" si="56"/>
        <v>88.27</v>
      </c>
      <c r="J101" s="44">
        <f t="shared" si="56"/>
        <v>88.27</v>
      </c>
      <c r="K101" s="44">
        <f t="shared" si="56"/>
        <v>88.27</v>
      </c>
      <c r="L101" s="44">
        <f t="shared" si="56"/>
        <v>88.27</v>
      </c>
      <c r="M101" s="44">
        <f t="shared" si="56"/>
        <v>88.27</v>
      </c>
      <c r="N101" s="44">
        <f t="shared" si="56"/>
        <v>88.27</v>
      </c>
      <c r="O101" s="44">
        <f t="shared" si="56"/>
        <v>88.27</v>
      </c>
      <c r="P101" s="44">
        <f t="shared" si="56"/>
        <v>88.27</v>
      </c>
      <c r="Q101" s="44">
        <f t="shared" si="56"/>
        <v>88.27</v>
      </c>
      <c r="R101" s="44">
        <f t="shared" si="56"/>
        <v>88.27</v>
      </c>
      <c r="S101" s="44">
        <f t="shared" si="56"/>
        <v>88.27</v>
      </c>
      <c r="T101" s="44">
        <f t="shared" si="56"/>
        <v>88.27</v>
      </c>
      <c r="U101" s="44">
        <f t="shared" si="56"/>
        <v>88.27</v>
      </c>
      <c r="V101" s="44">
        <f t="shared" si="56"/>
        <v>88.27</v>
      </c>
      <c r="W101" s="44">
        <f t="shared" si="56"/>
        <v>88.27</v>
      </c>
      <c r="X101" s="44">
        <f t="shared" si="56"/>
        <v>88.27</v>
      </c>
      <c r="Y101" s="44">
        <f t="shared" si="56"/>
        <v>88.27</v>
      </c>
      <c r="Z101" s="44">
        <f t="shared" si="56"/>
        <v>88.27</v>
      </c>
      <c r="AA101" s="44">
        <f t="shared" si="56"/>
        <v>88.27</v>
      </c>
    </row>
    <row r="102" spans="1:27" ht="12.75" customHeight="1" x14ac:dyDescent="0.2">
      <c r="A102" s="96" t="s">
        <v>1106</v>
      </c>
      <c r="B102" s="28" t="str">
        <f>"20"&amp;"."&amp;$B$640&amp;"."&amp;$B$641</f>
        <v>20.04.2024</v>
      </c>
      <c r="C102" s="88" t="s">
        <v>76</v>
      </c>
      <c r="D102" s="89">
        <f>ROUND(((D103+D104+D106+D105)/1000),5)</f>
        <v>1.4242600000000001</v>
      </c>
      <c r="E102" s="89">
        <f>ROUND(((E103+E104+E106+E105)/1000),5)</f>
        <v>1.3530599999999999</v>
      </c>
      <c r="F102" s="89">
        <f>ROUND(((F103+F104+F106+F105)/1000),5)</f>
        <v>1.32555</v>
      </c>
      <c r="G102" s="89">
        <f t="shared" ref="G102:AA102" si="57">ROUND(((G103+G104+G106+G105)/1000),5)</f>
        <v>1.2930999999999999</v>
      </c>
      <c r="H102" s="89">
        <f t="shared" si="57"/>
        <v>1.3240799999999999</v>
      </c>
      <c r="I102" s="89">
        <f t="shared" si="57"/>
        <v>1.3315699999999999</v>
      </c>
      <c r="J102" s="89">
        <f t="shared" si="57"/>
        <v>1.33527</v>
      </c>
      <c r="K102" s="89">
        <f t="shared" si="57"/>
        <v>1.42713</v>
      </c>
      <c r="L102" s="89">
        <f t="shared" si="57"/>
        <v>1.67855</v>
      </c>
      <c r="M102" s="89">
        <f t="shared" si="57"/>
        <v>1.74552</v>
      </c>
      <c r="N102" s="89">
        <f t="shared" si="57"/>
        <v>1.9373100000000001</v>
      </c>
      <c r="O102" s="89">
        <f t="shared" si="57"/>
        <v>2.1928000000000001</v>
      </c>
      <c r="P102" s="89">
        <f t="shared" si="57"/>
        <v>2.12852</v>
      </c>
      <c r="Q102" s="89">
        <f t="shared" si="57"/>
        <v>2.1241500000000002</v>
      </c>
      <c r="R102" s="89">
        <f t="shared" si="57"/>
        <v>2.05186</v>
      </c>
      <c r="S102" s="89">
        <f t="shared" si="57"/>
        <v>1.99868</v>
      </c>
      <c r="T102" s="89">
        <f t="shared" si="57"/>
        <v>1.9671099999999999</v>
      </c>
      <c r="U102" s="89">
        <f t="shared" si="57"/>
        <v>1.73367</v>
      </c>
      <c r="V102" s="89">
        <f t="shared" si="57"/>
        <v>1.7271000000000001</v>
      </c>
      <c r="W102" s="89">
        <f t="shared" si="57"/>
        <v>1.75197</v>
      </c>
      <c r="X102" s="89">
        <f t="shared" si="57"/>
        <v>1.78681</v>
      </c>
      <c r="Y102" s="89">
        <f t="shared" si="57"/>
        <v>1.7605999999999999</v>
      </c>
      <c r="Z102" s="89">
        <f t="shared" si="57"/>
        <v>1.49089</v>
      </c>
      <c r="AA102" s="89">
        <f t="shared" si="57"/>
        <v>1.42726</v>
      </c>
    </row>
    <row r="103" spans="1:27" ht="12.75" customHeight="1" outlineLevel="1" x14ac:dyDescent="0.2">
      <c r="A103" s="97" t="s">
        <v>1107</v>
      </c>
      <c r="B103" s="63" t="s">
        <v>242</v>
      </c>
      <c r="C103" s="43" t="s">
        <v>79</v>
      </c>
      <c r="D103" s="44">
        <v>1265.51</v>
      </c>
      <c r="E103" s="44">
        <v>1194.31</v>
      </c>
      <c r="F103" s="44">
        <v>1166.8</v>
      </c>
      <c r="G103" s="44">
        <v>1134.3499999999999</v>
      </c>
      <c r="H103" s="44">
        <v>1165.33</v>
      </c>
      <c r="I103" s="44">
        <v>1172.82</v>
      </c>
      <c r="J103" s="44">
        <v>1176.52</v>
      </c>
      <c r="K103" s="44">
        <v>1268.3800000000001</v>
      </c>
      <c r="L103" s="44">
        <v>1519.8</v>
      </c>
      <c r="M103" s="44">
        <v>1586.77</v>
      </c>
      <c r="N103" s="44">
        <v>1778.56</v>
      </c>
      <c r="O103" s="44">
        <v>2034.05</v>
      </c>
      <c r="P103" s="44">
        <v>1969.77</v>
      </c>
      <c r="Q103" s="44">
        <v>1965.4</v>
      </c>
      <c r="R103" s="44">
        <v>1893.11</v>
      </c>
      <c r="S103" s="44">
        <v>1839.93</v>
      </c>
      <c r="T103" s="44">
        <v>1808.36</v>
      </c>
      <c r="U103" s="44">
        <v>1574.92</v>
      </c>
      <c r="V103" s="44">
        <v>1568.35</v>
      </c>
      <c r="W103" s="44">
        <v>1593.22</v>
      </c>
      <c r="X103" s="44">
        <v>1628.06</v>
      </c>
      <c r="Y103" s="44">
        <v>1601.85</v>
      </c>
      <c r="Z103" s="44">
        <v>1332.14</v>
      </c>
      <c r="AA103" s="44">
        <v>1268.51</v>
      </c>
    </row>
    <row r="104" spans="1:27" ht="12.75" customHeight="1" outlineLevel="1" x14ac:dyDescent="0.2">
      <c r="A104" s="97" t="s">
        <v>1108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customHeight="1" outlineLevel="1" x14ac:dyDescent="0.2">
      <c r="A105" s="97" t="s">
        <v>1109</v>
      </c>
      <c r="B105" s="63" t="s">
        <v>83</v>
      </c>
      <c r="C105" s="43" t="s">
        <v>79</v>
      </c>
      <c r="D105" s="44">
        <v>4.3</v>
      </c>
      <c r="E105" s="44">
        <v>4.3</v>
      </c>
      <c r="F105" s="44">
        <v>4.3</v>
      </c>
      <c r="G105" s="44">
        <v>4.3</v>
      </c>
      <c r="H105" s="44">
        <v>4.3</v>
      </c>
      <c r="I105" s="44">
        <v>4.3</v>
      </c>
      <c r="J105" s="44">
        <v>4.3</v>
      </c>
      <c r="K105" s="44">
        <v>4.3</v>
      </c>
      <c r="L105" s="44">
        <v>4.3</v>
      </c>
      <c r="M105" s="44">
        <v>4.3</v>
      </c>
      <c r="N105" s="44">
        <v>4.3</v>
      </c>
      <c r="O105" s="44">
        <v>4.3</v>
      </c>
      <c r="P105" s="44">
        <v>4.3</v>
      </c>
      <c r="Q105" s="44">
        <v>4.3</v>
      </c>
      <c r="R105" s="44">
        <v>4.3</v>
      </c>
      <c r="S105" s="44">
        <v>4.3</v>
      </c>
      <c r="T105" s="44">
        <v>4.3</v>
      </c>
      <c r="U105" s="44">
        <v>4.3</v>
      </c>
      <c r="V105" s="44">
        <v>4.3</v>
      </c>
      <c r="W105" s="44">
        <v>4.3</v>
      </c>
      <c r="X105" s="44">
        <v>4.3</v>
      </c>
      <c r="Y105" s="44">
        <v>4.3</v>
      </c>
      <c r="Z105" s="44">
        <v>4.3</v>
      </c>
      <c r="AA105" s="44">
        <v>4.3</v>
      </c>
    </row>
    <row r="106" spans="1:27" ht="12.75" customHeight="1" outlineLevel="1" x14ac:dyDescent="0.2">
      <c r="A106" s="97" t="s">
        <v>1110</v>
      </c>
      <c r="B106" s="63" t="s">
        <v>81</v>
      </c>
      <c r="C106" s="43" t="s">
        <v>79</v>
      </c>
      <c r="D106" s="44">
        <f>$D$11</f>
        <v>88.27</v>
      </c>
      <c r="E106" s="44">
        <f t="shared" ref="E106:AA106" si="59">$D$11</f>
        <v>88.27</v>
      </c>
      <c r="F106" s="44">
        <f t="shared" si="59"/>
        <v>88.27</v>
      </c>
      <c r="G106" s="44">
        <f t="shared" si="59"/>
        <v>88.27</v>
      </c>
      <c r="H106" s="44">
        <f t="shared" si="59"/>
        <v>88.27</v>
      </c>
      <c r="I106" s="44">
        <f t="shared" si="59"/>
        <v>88.27</v>
      </c>
      <c r="J106" s="44">
        <f t="shared" si="59"/>
        <v>88.27</v>
      </c>
      <c r="K106" s="44">
        <f t="shared" si="59"/>
        <v>88.27</v>
      </c>
      <c r="L106" s="44">
        <f t="shared" si="59"/>
        <v>88.27</v>
      </c>
      <c r="M106" s="44">
        <f t="shared" si="59"/>
        <v>88.27</v>
      </c>
      <c r="N106" s="44">
        <f t="shared" si="59"/>
        <v>88.27</v>
      </c>
      <c r="O106" s="44">
        <f t="shared" si="59"/>
        <v>88.27</v>
      </c>
      <c r="P106" s="44">
        <f t="shared" si="59"/>
        <v>88.27</v>
      </c>
      <c r="Q106" s="44">
        <f t="shared" si="59"/>
        <v>88.27</v>
      </c>
      <c r="R106" s="44">
        <f t="shared" si="59"/>
        <v>88.27</v>
      </c>
      <c r="S106" s="44">
        <f t="shared" si="59"/>
        <v>88.27</v>
      </c>
      <c r="T106" s="44">
        <f t="shared" si="59"/>
        <v>88.27</v>
      </c>
      <c r="U106" s="44">
        <f t="shared" si="59"/>
        <v>88.27</v>
      </c>
      <c r="V106" s="44">
        <f t="shared" si="59"/>
        <v>88.27</v>
      </c>
      <c r="W106" s="44">
        <f t="shared" si="59"/>
        <v>88.27</v>
      </c>
      <c r="X106" s="44">
        <f t="shared" si="59"/>
        <v>88.27</v>
      </c>
      <c r="Y106" s="44">
        <f t="shared" si="59"/>
        <v>88.27</v>
      </c>
      <c r="Z106" s="44">
        <f t="shared" si="59"/>
        <v>88.27</v>
      </c>
      <c r="AA106" s="44">
        <f t="shared" si="59"/>
        <v>88.27</v>
      </c>
    </row>
    <row r="107" spans="1:27" ht="12.75" customHeight="1" x14ac:dyDescent="0.2">
      <c r="A107" s="96" t="s">
        <v>1111</v>
      </c>
      <c r="B107" s="28" t="str">
        <f>"21"&amp;"."&amp;$B$640&amp;"."&amp;$B$641</f>
        <v>21.04.2024</v>
      </c>
      <c r="C107" s="88" t="s">
        <v>76</v>
      </c>
      <c r="D107" s="89">
        <f>ROUND(((D108+D109+D111+D110)/1000),5)</f>
        <v>1.3810100000000001</v>
      </c>
      <c r="E107" s="89">
        <f>ROUND(((E108+E109+E111+E110)/1000),5)</f>
        <v>1.3191299999999999</v>
      </c>
      <c r="F107" s="89">
        <f>ROUND(((F108+F109+F111+F110)/1000),5)</f>
        <v>1.2397</v>
      </c>
      <c r="G107" s="89">
        <f t="shared" ref="G107:AA107" si="60">ROUND(((G108+G109+G111+G110)/1000),5)</f>
        <v>1.2266600000000001</v>
      </c>
      <c r="H107" s="89">
        <f t="shared" si="60"/>
        <v>1.23041</v>
      </c>
      <c r="I107" s="89">
        <f t="shared" si="60"/>
        <v>1.2588600000000001</v>
      </c>
      <c r="J107" s="89">
        <f t="shared" si="60"/>
        <v>1.22051</v>
      </c>
      <c r="K107" s="89">
        <f t="shared" si="60"/>
        <v>1.32067</v>
      </c>
      <c r="L107" s="89">
        <f t="shared" si="60"/>
        <v>1.50647</v>
      </c>
      <c r="M107" s="89">
        <f t="shared" si="60"/>
        <v>1.6980599999999999</v>
      </c>
      <c r="N107" s="89">
        <f t="shared" si="60"/>
        <v>1.76814</v>
      </c>
      <c r="O107" s="89">
        <f t="shared" si="60"/>
        <v>1.7647900000000001</v>
      </c>
      <c r="P107" s="89">
        <f t="shared" si="60"/>
        <v>1.7798799999999999</v>
      </c>
      <c r="Q107" s="89">
        <f t="shared" si="60"/>
        <v>1.78287</v>
      </c>
      <c r="R107" s="89">
        <f t="shared" si="60"/>
        <v>1.7694000000000001</v>
      </c>
      <c r="S107" s="89">
        <f t="shared" si="60"/>
        <v>1.7238100000000001</v>
      </c>
      <c r="T107" s="89">
        <f t="shared" si="60"/>
        <v>1.72881</v>
      </c>
      <c r="U107" s="89">
        <f t="shared" si="60"/>
        <v>1.74671</v>
      </c>
      <c r="V107" s="89">
        <f t="shared" si="60"/>
        <v>1.7720100000000001</v>
      </c>
      <c r="W107" s="89">
        <f t="shared" si="60"/>
        <v>1.9096599999999999</v>
      </c>
      <c r="X107" s="89">
        <f t="shared" si="60"/>
        <v>2.0097200000000002</v>
      </c>
      <c r="Y107" s="89">
        <f t="shared" si="60"/>
        <v>1.8038799999999999</v>
      </c>
      <c r="Z107" s="89">
        <f t="shared" si="60"/>
        <v>1.4996</v>
      </c>
      <c r="AA107" s="89">
        <f t="shared" si="60"/>
        <v>1.3846499999999999</v>
      </c>
    </row>
    <row r="108" spans="1:27" ht="12.75" customHeight="1" outlineLevel="1" x14ac:dyDescent="0.2">
      <c r="A108" s="97" t="s">
        <v>1112</v>
      </c>
      <c r="B108" s="63" t="s">
        <v>242</v>
      </c>
      <c r="C108" s="43" t="s">
        <v>79</v>
      </c>
      <c r="D108" s="44">
        <v>1222.26</v>
      </c>
      <c r="E108" s="44">
        <v>1160.3800000000001</v>
      </c>
      <c r="F108" s="44">
        <v>1080.95</v>
      </c>
      <c r="G108" s="44">
        <v>1067.9100000000001</v>
      </c>
      <c r="H108" s="44">
        <v>1071.6600000000001</v>
      </c>
      <c r="I108" s="44">
        <v>1100.1099999999999</v>
      </c>
      <c r="J108" s="44">
        <v>1061.76</v>
      </c>
      <c r="K108" s="44">
        <v>1161.92</v>
      </c>
      <c r="L108" s="44">
        <v>1347.72</v>
      </c>
      <c r="M108" s="44">
        <v>1539.31</v>
      </c>
      <c r="N108" s="44">
        <v>1609.39</v>
      </c>
      <c r="O108" s="44">
        <v>1606.04</v>
      </c>
      <c r="P108" s="44">
        <v>1621.13</v>
      </c>
      <c r="Q108" s="44">
        <v>1624.12</v>
      </c>
      <c r="R108" s="44">
        <v>1610.65</v>
      </c>
      <c r="S108" s="44">
        <v>1565.06</v>
      </c>
      <c r="T108" s="44">
        <v>1570.06</v>
      </c>
      <c r="U108" s="44">
        <v>1587.96</v>
      </c>
      <c r="V108" s="44">
        <v>1613.26</v>
      </c>
      <c r="W108" s="44">
        <v>1750.91</v>
      </c>
      <c r="X108" s="44">
        <v>1850.97</v>
      </c>
      <c r="Y108" s="44">
        <v>1645.13</v>
      </c>
      <c r="Z108" s="44">
        <v>1340.85</v>
      </c>
      <c r="AA108" s="44">
        <v>1225.9000000000001</v>
      </c>
    </row>
    <row r="109" spans="1:27" ht="12.75" customHeight="1" outlineLevel="1" x14ac:dyDescent="0.2">
      <c r="A109" s="97" t="s">
        <v>1113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customHeight="1" outlineLevel="1" x14ac:dyDescent="0.2">
      <c r="A110" s="97" t="s">
        <v>1114</v>
      </c>
      <c r="B110" s="63" t="s">
        <v>83</v>
      </c>
      <c r="C110" s="43" t="s">
        <v>79</v>
      </c>
      <c r="D110" s="44">
        <v>4.3</v>
      </c>
      <c r="E110" s="44">
        <v>4.3</v>
      </c>
      <c r="F110" s="44">
        <v>4.3</v>
      </c>
      <c r="G110" s="44">
        <v>4.3</v>
      </c>
      <c r="H110" s="44">
        <v>4.3</v>
      </c>
      <c r="I110" s="44">
        <v>4.3</v>
      </c>
      <c r="J110" s="44">
        <v>4.3</v>
      </c>
      <c r="K110" s="44">
        <v>4.3</v>
      </c>
      <c r="L110" s="44">
        <v>4.3</v>
      </c>
      <c r="M110" s="44">
        <v>4.3</v>
      </c>
      <c r="N110" s="44">
        <v>4.3</v>
      </c>
      <c r="O110" s="44">
        <v>4.3</v>
      </c>
      <c r="P110" s="44">
        <v>4.3</v>
      </c>
      <c r="Q110" s="44">
        <v>4.3</v>
      </c>
      <c r="R110" s="44">
        <v>4.3</v>
      </c>
      <c r="S110" s="44">
        <v>4.3</v>
      </c>
      <c r="T110" s="44">
        <v>4.3</v>
      </c>
      <c r="U110" s="44">
        <v>4.3</v>
      </c>
      <c r="V110" s="44">
        <v>4.3</v>
      </c>
      <c r="W110" s="44">
        <v>4.3</v>
      </c>
      <c r="X110" s="44">
        <v>4.3</v>
      </c>
      <c r="Y110" s="44">
        <v>4.3</v>
      </c>
      <c r="Z110" s="44">
        <v>4.3</v>
      </c>
      <c r="AA110" s="44">
        <v>4.3</v>
      </c>
    </row>
    <row r="111" spans="1:27" ht="12.75" customHeight="1" outlineLevel="1" x14ac:dyDescent="0.2">
      <c r="A111" s="97" t="s">
        <v>1115</v>
      </c>
      <c r="B111" s="63" t="s">
        <v>81</v>
      </c>
      <c r="C111" s="43" t="s">
        <v>79</v>
      </c>
      <c r="D111" s="44">
        <f>$D$11</f>
        <v>88.27</v>
      </c>
      <c r="E111" s="44">
        <f t="shared" ref="E111:AA111" si="62">$D$11</f>
        <v>88.27</v>
      </c>
      <c r="F111" s="44">
        <f t="shared" si="62"/>
        <v>88.27</v>
      </c>
      <c r="G111" s="44">
        <f t="shared" si="62"/>
        <v>88.27</v>
      </c>
      <c r="H111" s="44">
        <f t="shared" si="62"/>
        <v>88.27</v>
      </c>
      <c r="I111" s="44">
        <f t="shared" si="62"/>
        <v>88.27</v>
      </c>
      <c r="J111" s="44">
        <f t="shared" si="62"/>
        <v>88.27</v>
      </c>
      <c r="K111" s="44">
        <f t="shared" si="62"/>
        <v>88.27</v>
      </c>
      <c r="L111" s="44">
        <f t="shared" si="62"/>
        <v>88.27</v>
      </c>
      <c r="M111" s="44">
        <f t="shared" si="62"/>
        <v>88.27</v>
      </c>
      <c r="N111" s="44">
        <f t="shared" si="62"/>
        <v>88.27</v>
      </c>
      <c r="O111" s="44">
        <f t="shared" si="62"/>
        <v>88.27</v>
      </c>
      <c r="P111" s="44">
        <f t="shared" si="62"/>
        <v>88.27</v>
      </c>
      <c r="Q111" s="44">
        <f t="shared" si="62"/>
        <v>88.27</v>
      </c>
      <c r="R111" s="44">
        <f t="shared" si="62"/>
        <v>88.27</v>
      </c>
      <c r="S111" s="44">
        <f t="shared" si="62"/>
        <v>88.27</v>
      </c>
      <c r="T111" s="44">
        <f t="shared" si="62"/>
        <v>88.27</v>
      </c>
      <c r="U111" s="44">
        <f t="shared" si="62"/>
        <v>88.27</v>
      </c>
      <c r="V111" s="44">
        <f t="shared" si="62"/>
        <v>88.27</v>
      </c>
      <c r="W111" s="44">
        <f t="shared" si="62"/>
        <v>88.27</v>
      </c>
      <c r="X111" s="44">
        <f t="shared" si="62"/>
        <v>88.27</v>
      </c>
      <c r="Y111" s="44">
        <f t="shared" si="62"/>
        <v>88.27</v>
      </c>
      <c r="Z111" s="44">
        <f t="shared" si="62"/>
        <v>88.27</v>
      </c>
      <c r="AA111" s="44">
        <f t="shared" si="62"/>
        <v>88.27</v>
      </c>
    </row>
    <row r="112" spans="1:27" ht="12.75" customHeight="1" x14ac:dyDescent="0.2">
      <c r="A112" s="96" t="s">
        <v>1116</v>
      </c>
      <c r="B112" s="28" t="str">
        <f>"22"&amp;"."&amp;$B$640&amp;"."&amp;$B$641</f>
        <v>22.04.2024</v>
      </c>
      <c r="C112" s="88" t="s">
        <v>76</v>
      </c>
      <c r="D112" s="89">
        <f>ROUND(((D113+D114+D116+D115)/1000),5)</f>
        <v>1.3204100000000001</v>
      </c>
      <c r="E112" s="89">
        <f>ROUND(((E113+E114+E116+E115)/1000),5)</f>
        <v>1.2253799999999999</v>
      </c>
      <c r="F112" s="89">
        <f>ROUND(((F113+F114+F116+F115)/1000),5)</f>
        <v>1.1615800000000001</v>
      </c>
      <c r="G112" s="89">
        <f t="shared" ref="G112:AA112" si="63">ROUND(((G113+G114+G116+G115)/1000),5)</f>
        <v>1.1495299999999999</v>
      </c>
      <c r="H112" s="89">
        <f t="shared" si="63"/>
        <v>1.1748799999999999</v>
      </c>
      <c r="I112" s="89">
        <f t="shared" si="63"/>
        <v>1.31701</v>
      </c>
      <c r="J112" s="89">
        <f t="shared" si="63"/>
        <v>1.4172199999999999</v>
      </c>
      <c r="K112" s="89">
        <f t="shared" si="63"/>
        <v>1.7043200000000001</v>
      </c>
      <c r="L112" s="89">
        <f t="shared" si="63"/>
        <v>1.93594</v>
      </c>
      <c r="M112" s="89">
        <f t="shared" si="63"/>
        <v>2.1692999999999998</v>
      </c>
      <c r="N112" s="89">
        <f t="shared" si="63"/>
        <v>2.1962199999999998</v>
      </c>
      <c r="O112" s="89">
        <f t="shared" si="63"/>
        <v>2.24783</v>
      </c>
      <c r="P112" s="89">
        <f t="shared" si="63"/>
        <v>2.2298200000000001</v>
      </c>
      <c r="Q112" s="89">
        <f t="shared" si="63"/>
        <v>2.2427299999999999</v>
      </c>
      <c r="R112" s="89">
        <f t="shared" si="63"/>
        <v>2.2160700000000002</v>
      </c>
      <c r="S112" s="89">
        <f t="shared" si="63"/>
        <v>2.20397</v>
      </c>
      <c r="T112" s="89">
        <f t="shared" si="63"/>
        <v>2.20099</v>
      </c>
      <c r="U112" s="89">
        <f t="shared" si="63"/>
        <v>1.99824</v>
      </c>
      <c r="V112" s="89">
        <f t="shared" si="63"/>
        <v>1.8406400000000001</v>
      </c>
      <c r="W112" s="89">
        <f t="shared" si="63"/>
        <v>2.0002499999999999</v>
      </c>
      <c r="X112" s="89">
        <f t="shared" si="63"/>
        <v>2.1541299999999999</v>
      </c>
      <c r="Y112" s="89">
        <f t="shared" si="63"/>
        <v>1.89398</v>
      </c>
      <c r="Z112" s="89">
        <f t="shared" si="63"/>
        <v>1.7036800000000001</v>
      </c>
      <c r="AA112" s="89">
        <f t="shared" si="63"/>
        <v>1.4461999999999999</v>
      </c>
    </row>
    <row r="113" spans="1:27" ht="12.75" customHeight="1" outlineLevel="1" x14ac:dyDescent="0.2">
      <c r="A113" s="97" t="s">
        <v>1117</v>
      </c>
      <c r="B113" s="63" t="s">
        <v>242</v>
      </c>
      <c r="C113" s="43" t="s">
        <v>79</v>
      </c>
      <c r="D113" s="44">
        <v>1161.6600000000001</v>
      </c>
      <c r="E113" s="44">
        <v>1066.6300000000001</v>
      </c>
      <c r="F113" s="44">
        <v>1002.83</v>
      </c>
      <c r="G113" s="44">
        <v>990.78</v>
      </c>
      <c r="H113" s="44">
        <v>1016.13</v>
      </c>
      <c r="I113" s="44">
        <v>1158.26</v>
      </c>
      <c r="J113" s="44">
        <v>1258.47</v>
      </c>
      <c r="K113" s="44">
        <v>1545.57</v>
      </c>
      <c r="L113" s="44">
        <v>1777.19</v>
      </c>
      <c r="M113" s="44">
        <v>2010.55</v>
      </c>
      <c r="N113" s="44">
        <v>2037.47</v>
      </c>
      <c r="O113" s="44">
        <v>2089.08</v>
      </c>
      <c r="P113" s="44">
        <v>2071.0700000000002</v>
      </c>
      <c r="Q113" s="44">
        <v>2083.98</v>
      </c>
      <c r="R113" s="44">
        <v>2057.3200000000002</v>
      </c>
      <c r="S113" s="44">
        <v>2045.22</v>
      </c>
      <c r="T113" s="44">
        <v>2042.24</v>
      </c>
      <c r="U113" s="44">
        <v>1839.49</v>
      </c>
      <c r="V113" s="44">
        <v>1681.89</v>
      </c>
      <c r="W113" s="44">
        <v>1841.5</v>
      </c>
      <c r="X113" s="44">
        <v>1995.38</v>
      </c>
      <c r="Y113" s="44">
        <v>1735.23</v>
      </c>
      <c r="Z113" s="44">
        <v>1544.93</v>
      </c>
      <c r="AA113" s="44">
        <v>1287.45</v>
      </c>
    </row>
    <row r="114" spans="1:27" ht="12.75" customHeight="1" outlineLevel="1" x14ac:dyDescent="0.2">
      <c r="A114" s="97" t="s">
        <v>1118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customHeight="1" outlineLevel="1" x14ac:dyDescent="0.2">
      <c r="A115" s="97" t="s">
        <v>1119</v>
      </c>
      <c r="B115" s="63" t="s">
        <v>83</v>
      </c>
      <c r="C115" s="43" t="s">
        <v>79</v>
      </c>
      <c r="D115" s="44">
        <v>4.3</v>
      </c>
      <c r="E115" s="44">
        <v>4.3</v>
      </c>
      <c r="F115" s="44">
        <v>4.3</v>
      </c>
      <c r="G115" s="44">
        <v>4.3</v>
      </c>
      <c r="H115" s="44">
        <v>4.3</v>
      </c>
      <c r="I115" s="44">
        <v>4.3</v>
      </c>
      <c r="J115" s="44">
        <v>4.3</v>
      </c>
      <c r="K115" s="44">
        <v>4.3</v>
      </c>
      <c r="L115" s="44">
        <v>4.3</v>
      </c>
      <c r="M115" s="44">
        <v>4.3</v>
      </c>
      <c r="N115" s="44">
        <v>4.3</v>
      </c>
      <c r="O115" s="44">
        <v>4.3</v>
      </c>
      <c r="P115" s="44">
        <v>4.3</v>
      </c>
      <c r="Q115" s="44">
        <v>4.3</v>
      </c>
      <c r="R115" s="44">
        <v>4.3</v>
      </c>
      <c r="S115" s="44">
        <v>4.3</v>
      </c>
      <c r="T115" s="44">
        <v>4.3</v>
      </c>
      <c r="U115" s="44">
        <v>4.3</v>
      </c>
      <c r="V115" s="44">
        <v>4.3</v>
      </c>
      <c r="W115" s="44">
        <v>4.3</v>
      </c>
      <c r="X115" s="44">
        <v>4.3</v>
      </c>
      <c r="Y115" s="44">
        <v>4.3</v>
      </c>
      <c r="Z115" s="44">
        <v>4.3</v>
      </c>
      <c r="AA115" s="44">
        <v>4.3</v>
      </c>
    </row>
    <row r="116" spans="1:27" ht="12.75" customHeight="1" outlineLevel="1" x14ac:dyDescent="0.2">
      <c r="A116" s="97" t="s">
        <v>1120</v>
      </c>
      <c r="B116" s="63" t="s">
        <v>81</v>
      </c>
      <c r="C116" s="43" t="s">
        <v>79</v>
      </c>
      <c r="D116" s="44">
        <f>$D$11</f>
        <v>88.27</v>
      </c>
      <c r="E116" s="44">
        <f t="shared" ref="E116:AA116" si="65">$D$11</f>
        <v>88.27</v>
      </c>
      <c r="F116" s="44">
        <f t="shared" si="65"/>
        <v>88.27</v>
      </c>
      <c r="G116" s="44">
        <f t="shared" si="65"/>
        <v>88.27</v>
      </c>
      <c r="H116" s="44">
        <f t="shared" si="65"/>
        <v>88.27</v>
      </c>
      <c r="I116" s="44">
        <f t="shared" si="65"/>
        <v>88.27</v>
      </c>
      <c r="J116" s="44">
        <f t="shared" si="65"/>
        <v>88.27</v>
      </c>
      <c r="K116" s="44">
        <f t="shared" si="65"/>
        <v>88.27</v>
      </c>
      <c r="L116" s="44">
        <f t="shared" si="65"/>
        <v>88.27</v>
      </c>
      <c r="M116" s="44">
        <f t="shared" si="65"/>
        <v>88.27</v>
      </c>
      <c r="N116" s="44">
        <f t="shared" si="65"/>
        <v>88.27</v>
      </c>
      <c r="O116" s="44">
        <f t="shared" si="65"/>
        <v>88.27</v>
      </c>
      <c r="P116" s="44">
        <f t="shared" si="65"/>
        <v>88.27</v>
      </c>
      <c r="Q116" s="44">
        <f t="shared" si="65"/>
        <v>88.27</v>
      </c>
      <c r="R116" s="44">
        <f t="shared" si="65"/>
        <v>88.27</v>
      </c>
      <c r="S116" s="44">
        <f t="shared" si="65"/>
        <v>88.27</v>
      </c>
      <c r="T116" s="44">
        <f t="shared" si="65"/>
        <v>88.27</v>
      </c>
      <c r="U116" s="44">
        <f t="shared" si="65"/>
        <v>88.27</v>
      </c>
      <c r="V116" s="44">
        <f t="shared" si="65"/>
        <v>88.27</v>
      </c>
      <c r="W116" s="44">
        <f t="shared" si="65"/>
        <v>88.27</v>
      </c>
      <c r="X116" s="44">
        <f t="shared" si="65"/>
        <v>88.27</v>
      </c>
      <c r="Y116" s="44">
        <f t="shared" si="65"/>
        <v>88.27</v>
      </c>
      <c r="Z116" s="44">
        <f t="shared" si="65"/>
        <v>88.27</v>
      </c>
      <c r="AA116" s="44">
        <f t="shared" si="65"/>
        <v>88.27</v>
      </c>
    </row>
    <row r="117" spans="1:27" ht="12.75" customHeight="1" x14ac:dyDescent="0.2">
      <c r="A117" s="96" t="s">
        <v>1121</v>
      </c>
      <c r="B117" s="28" t="str">
        <f>"23"&amp;"."&amp;$B$640&amp;"."&amp;$B$641</f>
        <v>23.04.2024</v>
      </c>
      <c r="C117" s="88" t="s">
        <v>76</v>
      </c>
      <c r="D117" s="89">
        <f>ROUND(((D118+D119+D121+D120)/1000),5)</f>
        <v>1.36361</v>
      </c>
      <c r="E117" s="89">
        <f>ROUND(((E118+E119+E121+E120)/1000),5)</f>
        <v>1.2474099999999999</v>
      </c>
      <c r="F117" s="89">
        <f>ROUND(((F118+F119+F121+F120)/1000),5)</f>
        <v>1.1734500000000001</v>
      </c>
      <c r="G117" s="89">
        <f t="shared" ref="G117:AA117" si="66">ROUND(((G118+G119+G121+G120)/1000),5)</f>
        <v>1.1801600000000001</v>
      </c>
      <c r="H117" s="89">
        <f t="shared" si="66"/>
        <v>1.2943199999999999</v>
      </c>
      <c r="I117" s="89">
        <f t="shared" si="66"/>
        <v>1.3631200000000001</v>
      </c>
      <c r="J117" s="89">
        <f t="shared" si="66"/>
        <v>1.4693000000000001</v>
      </c>
      <c r="K117" s="89">
        <f t="shared" si="66"/>
        <v>1.69865</v>
      </c>
      <c r="L117" s="89">
        <f t="shared" si="66"/>
        <v>1.8946400000000001</v>
      </c>
      <c r="M117" s="89">
        <f t="shared" si="66"/>
        <v>2.11293</v>
      </c>
      <c r="N117" s="89">
        <f t="shared" si="66"/>
        <v>2.17584</v>
      </c>
      <c r="O117" s="89">
        <f t="shared" si="66"/>
        <v>2.0886399999999998</v>
      </c>
      <c r="P117" s="89">
        <f t="shared" si="66"/>
        <v>1.9642900000000001</v>
      </c>
      <c r="Q117" s="89">
        <f t="shared" si="66"/>
        <v>2.1355200000000001</v>
      </c>
      <c r="R117" s="89">
        <f t="shared" si="66"/>
        <v>2.1073499999999998</v>
      </c>
      <c r="S117" s="89">
        <f t="shared" si="66"/>
        <v>2.0470199999999998</v>
      </c>
      <c r="T117" s="89">
        <f t="shared" si="66"/>
        <v>2.0438999999999998</v>
      </c>
      <c r="U117" s="89">
        <f t="shared" si="66"/>
        <v>1.9447399999999999</v>
      </c>
      <c r="V117" s="89">
        <f t="shared" si="66"/>
        <v>2.00414</v>
      </c>
      <c r="W117" s="89">
        <f t="shared" si="66"/>
        <v>2.0887600000000002</v>
      </c>
      <c r="X117" s="89">
        <f t="shared" si="66"/>
        <v>1.9782599999999999</v>
      </c>
      <c r="Y117" s="89">
        <f t="shared" si="66"/>
        <v>1.8359000000000001</v>
      </c>
      <c r="Z117" s="89">
        <f t="shared" si="66"/>
        <v>1.67571</v>
      </c>
      <c r="AA117" s="89">
        <f t="shared" si="66"/>
        <v>1.4353100000000001</v>
      </c>
    </row>
    <row r="118" spans="1:27" ht="12.75" customHeight="1" outlineLevel="1" x14ac:dyDescent="0.2">
      <c r="A118" s="97" t="s">
        <v>1122</v>
      </c>
      <c r="B118" s="63" t="s">
        <v>242</v>
      </c>
      <c r="C118" s="43" t="s">
        <v>79</v>
      </c>
      <c r="D118" s="44">
        <v>1204.8599999999999</v>
      </c>
      <c r="E118" s="44">
        <v>1088.6600000000001</v>
      </c>
      <c r="F118" s="44">
        <v>1014.7</v>
      </c>
      <c r="G118" s="44">
        <v>1021.41</v>
      </c>
      <c r="H118" s="44">
        <v>1135.57</v>
      </c>
      <c r="I118" s="44">
        <v>1204.3699999999999</v>
      </c>
      <c r="J118" s="44">
        <v>1310.55</v>
      </c>
      <c r="K118" s="44">
        <v>1539.9</v>
      </c>
      <c r="L118" s="44">
        <v>1735.89</v>
      </c>
      <c r="M118" s="44">
        <v>1954.18</v>
      </c>
      <c r="N118" s="44">
        <v>2017.09</v>
      </c>
      <c r="O118" s="44">
        <v>1929.89</v>
      </c>
      <c r="P118" s="44">
        <v>1805.54</v>
      </c>
      <c r="Q118" s="44">
        <v>1976.77</v>
      </c>
      <c r="R118" s="44">
        <v>1948.6</v>
      </c>
      <c r="S118" s="44">
        <v>1888.27</v>
      </c>
      <c r="T118" s="44">
        <v>1885.15</v>
      </c>
      <c r="U118" s="44">
        <v>1785.99</v>
      </c>
      <c r="V118" s="44">
        <v>1845.39</v>
      </c>
      <c r="W118" s="44">
        <v>1930.01</v>
      </c>
      <c r="X118" s="44">
        <v>1819.51</v>
      </c>
      <c r="Y118" s="44">
        <v>1677.15</v>
      </c>
      <c r="Z118" s="44">
        <v>1516.96</v>
      </c>
      <c r="AA118" s="44">
        <v>1276.56</v>
      </c>
    </row>
    <row r="119" spans="1:27" ht="12.75" customHeight="1" outlineLevel="1" x14ac:dyDescent="0.2">
      <c r="A119" s="97" t="s">
        <v>1123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customHeight="1" outlineLevel="1" x14ac:dyDescent="0.2">
      <c r="A120" s="97" t="s">
        <v>1124</v>
      </c>
      <c r="B120" s="63" t="s">
        <v>83</v>
      </c>
      <c r="C120" s="43" t="s">
        <v>79</v>
      </c>
      <c r="D120" s="44">
        <v>4.3</v>
      </c>
      <c r="E120" s="44">
        <v>4.3</v>
      </c>
      <c r="F120" s="44">
        <v>4.3</v>
      </c>
      <c r="G120" s="44">
        <v>4.3</v>
      </c>
      <c r="H120" s="44">
        <v>4.3</v>
      </c>
      <c r="I120" s="44">
        <v>4.3</v>
      </c>
      <c r="J120" s="44">
        <v>4.3</v>
      </c>
      <c r="K120" s="44">
        <v>4.3</v>
      </c>
      <c r="L120" s="44">
        <v>4.3</v>
      </c>
      <c r="M120" s="44">
        <v>4.3</v>
      </c>
      <c r="N120" s="44">
        <v>4.3</v>
      </c>
      <c r="O120" s="44">
        <v>4.3</v>
      </c>
      <c r="P120" s="44">
        <v>4.3</v>
      </c>
      <c r="Q120" s="44">
        <v>4.3</v>
      </c>
      <c r="R120" s="44">
        <v>4.3</v>
      </c>
      <c r="S120" s="44">
        <v>4.3</v>
      </c>
      <c r="T120" s="44">
        <v>4.3</v>
      </c>
      <c r="U120" s="44">
        <v>4.3</v>
      </c>
      <c r="V120" s="44">
        <v>4.3</v>
      </c>
      <c r="W120" s="44">
        <v>4.3</v>
      </c>
      <c r="X120" s="44">
        <v>4.3</v>
      </c>
      <c r="Y120" s="44">
        <v>4.3</v>
      </c>
      <c r="Z120" s="44">
        <v>4.3</v>
      </c>
      <c r="AA120" s="44">
        <v>4.3</v>
      </c>
    </row>
    <row r="121" spans="1:27" ht="12.75" customHeight="1" outlineLevel="1" x14ac:dyDescent="0.2">
      <c r="A121" s="97" t="s">
        <v>1125</v>
      </c>
      <c r="B121" s="63" t="s">
        <v>81</v>
      </c>
      <c r="C121" s="43" t="s">
        <v>79</v>
      </c>
      <c r="D121" s="44">
        <f>$D$11</f>
        <v>88.27</v>
      </c>
      <c r="E121" s="44">
        <f t="shared" ref="E121:AA121" si="68">$D$11</f>
        <v>88.27</v>
      </c>
      <c r="F121" s="44">
        <f t="shared" si="68"/>
        <v>88.27</v>
      </c>
      <c r="G121" s="44">
        <f t="shared" si="68"/>
        <v>88.27</v>
      </c>
      <c r="H121" s="44">
        <f t="shared" si="68"/>
        <v>88.27</v>
      </c>
      <c r="I121" s="44">
        <f t="shared" si="68"/>
        <v>88.27</v>
      </c>
      <c r="J121" s="44">
        <f t="shared" si="68"/>
        <v>88.27</v>
      </c>
      <c r="K121" s="44">
        <f t="shared" si="68"/>
        <v>88.27</v>
      </c>
      <c r="L121" s="44">
        <f t="shared" si="68"/>
        <v>88.27</v>
      </c>
      <c r="M121" s="44">
        <f t="shared" si="68"/>
        <v>88.27</v>
      </c>
      <c r="N121" s="44">
        <f t="shared" si="68"/>
        <v>88.27</v>
      </c>
      <c r="O121" s="44">
        <f t="shared" si="68"/>
        <v>88.27</v>
      </c>
      <c r="P121" s="44">
        <f t="shared" si="68"/>
        <v>88.27</v>
      </c>
      <c r="Q121" s="44">
        <f t="shared" si="68"/>
        <v>88.27</v>
      </c>
      <c r="R121" s="44">
        <f t="shared" si="68"/>
        <v>88.27</v>
      </c>
      <c r="S121" s="44">
        <f t="shared" si="68"/>
        <v>88.27</v>
      </c>
      <c r="T121" s="44">
        <f t="shared" si="68"/>
        <v>88.27</v>
      </c>
      <c r="U121" s="44">
        <f t="shared" si="68"/>
        <v>88.27</v>
      </c>
      <c r="V121" s="44">
        <f t="shared" si="68"/>
        <v>88.27</v>
      </c>
      <c r="W121" s="44">
        <f t="shared" si="68"/>
        <v>88.27</v>
      </c>
      <c r="X121" s="44">
        <f t="shared" si="68"/>
        <v>88.27</v>
      </c>
      <c r="Y121" s="44">
        <f t="shared" si="68"/>
        <v>88.27</v>
      </c>
      <c r="Z121" s="44">
        <f t="shared" si="68"/>
        <v>88.27</v>
      </c>
      <c r="AA121" s="44">
        <f t="shared" si="68"/>
        <v>88.27</v>
      </c>
    </row>
    <row r="122" spans="1:27" ht="12.75" customHeight="1" x14ac:dyDescent="0.2">
      <c r="A122" s="96" t="s">
        <v>1126</v>
      </c>
      <c r="B122" s="28" t="str">
        <f>"24"&amp;"."&amp;$B$640&amp;"."&amp;$B$641</f>
        <v>24.04.2024</v>
      </c>
      <c r="C122" s="88" t="s">
        <v>76</v>
      </c>
      <c r="D122" s="89">
        <f>ROUND(((D123+D124+D126+D125)/1000),5)</f>
        <v>1.3232999999999999</v>
      </c>
      <c r="E122" s="89">
        <f>ROUND(((E123+E124+E126+E125)/1000),5)</f>
        <v>1.2184999999999999</v>
      </c>
      <c r="F122" s="89">
        <f>ROUND(((F123+F124+F126+F125)/1000),5)</f>
        <v>1.14249</v>
      </c>
      <c r="G122" s="89">
        <f t="shared" ref="G122:AA122" si="69">ROUND(((G123+G124+G126+G125)/1000),5)</f>
        <v>1.13036</v>
      </c>
      <c r="H122" s="89">
        <f t="shared" si="69"/>
        <v>1.19357</v>
      </c>
      <c r="I122" s="89">
        <f t="shared" si="69"/>
        <v>1.32257</v>
      </c>
      <c r="J122" s="89">
        <f t="shared" si="69"/>
        <v>1.4219599999999999</v>
      </c>
      <c r="K122" s="89">
        <f t="shared" si="69"/>
        <v>1.6521699999999999</v>
      </c>
      <c r="L122" s="89">
        <f t="shared" si="69"/>
        <v>1.75057</v>
      </c>
      <c r="M122" s="89">
        <f t="shared" si="69"/>
        <v>1.80416</v>
      </c>
      <c r="N122" s="89">
        <f t="shared" si="69"/>
        <v>1.89899</v>
      </c>
      <c r="O122" s="89">
        <f t="shared" si="69"/>
        <v>1.96726</v>
      </c>
      <c r="P122" s="89">
        <f t="shared" si="69"/>
        <v>1.9794099999999999</v>
      </c>
      <c r="Q122" s="89">
        <f t="shared" si="69"/>
        <v>1.98115</v>
      </c>
      <c r="R122" s="89">
        <f t="shared" si="69"/>
        <v>1.9794799999999999</v>
      </c>
      <c r="S122" s="89">
        <f t="shared" si="69"/>
        <v>1.9318900000000001</v>
      </c>
      <c r="T122" s="89">
        <f t="shared" si="69"/>
        <v>1.81667</v>
      </c>
      <c r="U122" s="89">
        <f t="shared" si="69"/>
        <v>1.77247</v>
      </c>
      <c r="V122" s="89">
        <f t="shared" si="69"/>
        <v>1.7520500000000001</v>
      </c>
      <c r="W122" s="89">
        <f t="shared" si="69"/>
        <v>1.7662100000000001</v>
      </c>
      <c r="X122" s="89">
        <f t="shared" si="69"/>
        <v>1.8628100000000001</v>
      </c>
      <c r="Y122" s="89">
        <f t="shared" si="69"/>
        <v>1.7732399999999999</v>
      </c>
      <c r="Z122" s="89">
        <f t="shared" si="69"/>
        <v>1.56924</v>
      </c>
      <c r="AA122" s="89">
        <f t="shared" si="69"/>
        <v>1.37957</v>
      </c>
    </row>
    <row r="123" spans="1:27" ht="12.75" customHeight="1" outlineLevel="1" x14ac:dyDescent="0.2">
      <c r="A123" s="97" t="s">
        <v>1127</v>
      </c>
      <c r="B123" s="63" t="s">
        <v>242</v>
      </c>
      <c r="C123" s="43" t="s">
        <v>79</v>
      </c>
      <c r="D123" s="44">
        <v>1164.55</v>
      </c>
      <c r="E123" s="44">
        <v>1059.75</v>
      </c>
      <c r="F123" s="44">
        <v>983.74</v>
      </c>
      <c r="G123" s="44">
        <v>971.61</v>
      </c>
      <c r="H123" s="44">
        <v>1034.82</v>
      </c>
      <c r="I123" s="44">
        <v>1163.82</v>
      </c>
      <c r="J123" s="44">
        <v>1263.21</v>
      </c>
      <c r="K123" s="44">
        <v>1493.42</v>
      </c>
      <c r="L123" s="44">
        <v>1591.82</v>
      </c>
      <c r="M123" s="44">
        <v>1645.41</v>
      </c>
      <c r="N123" s="44">
        <v>1740.24</v>
      </c>
      <c r="O123" s="44">
        <v>1808.51</v>
      </c>
      <c r="P123" s="44">
        <v>1820.66</v>
      </c>
      <c r="Q123" s="44">
        <v>1822.4</v>
      </c>
      <c r="R123" s="44">
        <v>1820.73</v>
      </c>
      <c r="S123" s="44">
        <v>1773.14</v>
      </c>
      <c r="T123" s="44">
        <v>1657.92</v>
      </c>
      <c r="U123" s="44">
        <v>1613.72</v>
      </c>
      <c r="V123" s="44">
        <v>1593.3</v>
      </c>
      <c r="W123" s="44">
        <v>1607.46</v>
      </c>
      <c r="X123" s="44">
        <v>1704.06</v>
      </c>
      <c r="Y123" s="44">
        <v>1614.49</v>
      </c>
      <c r="Z123" s="44">
        <v>1410.49</v>
      </c>
      <c r="AA123" s="44">
        <v>1220.82</v>
      </c>
    </row>
    <row r="124" spans="1:27" ht="12.75" customHeight="1" outlineLevel="1" x14ac:dyDescent="0.2">
      <c r="A124" s="97" t="s">
        <v>1128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customHeight="1" outlineLevel="1" x14ac:dyDescent="0.2">
      <c r="A125" s="97" t="s">
        <v>1129</v>
      </c>
      <c r="B125" s="63" t="s">
        <v>83</v>
      </c>
      <c r="C125" s="43" t="s">
        <v>79</v>
      </c>
      <c r="D125" s="44">
        <v>4.3</v>
      </c>
      <c r="E125" s="44">
        <v>4.3</v>
      </c>
      <c r="F125" s="44">
        <v>4.3</v>
      </c>
      <c r="G125" s="44">
        <v>4.3</v>
      </c>
      <c r="H125" s="44">
        <v>4.3</v>
      </c>
      <c r="I125" s="44">
        <v>4.3</v>
      </c>
      <c r="J125" s="44">
        <v>4.3</v>
      </c>
      <c r="K125" s="44">
        <v>4.3</v>
      </c>
      <c r="L125" s="44">
        <v>4.3</v>
      </c>
      <c r="M125" s="44">
        <v>4.3</v>
      </c>
      <c r="N125" s="44">
        <v>4.3</v>
      </c>
      <c r="O125" s="44">
        <v>4.3</v>
      </c>
      <c r="P125" s="44">
        <v>4.3</v>
      </c>
      <c r="Q125" s="44">
        <v>4.3</v>
      </c>
      <c r="R125" s="44">
        <v>4.3</v>
      </c>
      <c r="S125" s="44">
        <v>4.3</v>
      </c>
      <c r="T125" s="44">
        <v>4.3</v>
      </c>
      <c r="U125" s="44">
        <v>4.3</v>
      </c>
      <c r="V125" s="44">
        <v>4.3</v>
      </c>
      <c r="W125" s="44">
        <v>4.3</v>
      </c>
      <c r="X125" s="44">
        <v>4.3</v>
      </c>
      <c r="Y125" s="44">
        <v>4.3</v>
      </c>
      <c r="Z125" s="44">
        <v>4.3</v>
      </c>
      <c r="AA125" s="44">
        <v>4.3</v>
      </c>
    </row>
    <row r="126" spans="1:27" ht="12.75" customHeight="1" outlineLevel="1" x14ac:dyDescent="0.2">
      <c r="A126" s="97" t="s">
        <v>1130</v>
      </c>
      <c r="B126" s="63" t="s">
        <v>81</v>
      </c>
      <c r="C126" s="43" t="s">
        <v>79</v>
      </c>
      <c r="D126" s="44">
        <f>$D$11</f>
        <v>88.27</v>
      </c>
      <c r="E126" s="44">
        <f t="shared" ref="E126:AA126" si="71">$D$11</f>
        <v>88.27</v>
      </c>
      <c r="F126" s="44">
        <f t="shared" si="71"/>
        <v>88.27</v>
      </c>
      <c r="G126" s="44">
        <f t="shared" si="71"/>
        <v>88.27</v>
      </c>
      <c r="H126" s="44">
        <f t="shared" si="71"/>
        <v>88.27</v>
      </c>
      <c r="I126" s="44">
        <f t="shared" si="71"/>
        <v>88.27</v>
      </c>
      <c r="J126" s="44">
        <f t="shared" si="71"/>
        <v>88.27</v>
      </c>
      <c r="K126" s="44">
        <f t="shared" si="71"/>
        <v>88.27</v>
      </c>
      <c r="L126" s="44">
        <f t="shared" si="71"/>
        <v>88.27</v>
      </c>
      <c r="M126" s="44">
        <f t="shared" si="71"/>
        <v>88.27</v>
      </c>
      <c r="N126" s="44">
        <f t="shared" si="71"/>
        <v>88.27</v>
      </c>
      <c r="O126" s="44">
        <f t="shared" si="71"/>
        <v>88.27</v>
      </c>
      <c r="P126" s="44">
        <f t="shared" si="71"/>
        <v>88.27</v>
      </c>
      <c r="Q126" s="44">
        <f t="shared" si="71"/>
        <v>88.27</v>
      </c>
      <c r="R126" s="44">
        <f t="shared" si="71"/>
        <v>88.27</v>
      </c>
      <c r="S126" s="44">
        <f t="shared" si="71"/>
        <v>88.27</v>
      </c>
      <c r="T126" s="44">
        <f t="shared" si="71"/>
        <v>88.27</v>
      </c>
      <c r="U126" s="44">
        <f t="shared" si="71"/>
        <v>88.27</v>
      </c>
      <c r="V126" s="44">
        <f t="shared" si="71"/>
        <v>88.27</v>
      </c>
      <c r="W126" s="44">
        <f t="shared" si="71"/>
        <v>88.27</v>
      </c>
      <c r="X126" s="44">
        <f t="shared" si="71"/>
        <v>88.27</v>
      </c>
      <c r="Y126" s="44">
        <f t="shared" si="71"/>
        <v>88.27</v>
      </c>
      <c r="Z126" s="44">
        <f t="shared" si="71"/>
        <v>88.27</v>
      </c>
      <c r="AA126" s="44">
        <f t="shared" si="71"/>
        <v>88.27</v>
      </c>
    </row>
    <row r="127" spans="1:27" ht="12.75" customHeight="1" x14ac:dyDescent="0.2">
      <c r="A127" s="96" t="s">
        <v>1131</v>
      </c>
      <c r="B127" s="28" t="str">
        <f>"25"&amp;"."&amp;$B$640&amp;"."&amp;$B$641</f>
        <v>25.04.2024</v>
      </c>
      <c r="C127" s="88" t="s">
        <v>76</v>
      </c>
      <c r="D127" s="89">
        <f>ROUND(((D128+D129+D131+D130)/1000),5)</f>
        <v>1.28196</v>
      </c>
      <c r="E127" s="89">
        <f>ROUND(((E128+E129+E131+E130)/1000),5)</f>
        <v>1.1658900000000001</v>
      </c>
      <c r="F127" s="89">
        <f>ROUND(((F128+F129+F131+F130)/1000),5)</f>
        <v>1.13314</v>
      </c>
      <c r="G127" s="89">
        <f t="shared" ref="G127:AA127" si="72">ROUND(((G128+G129+G131+G130)/1000),5)</f>
        <v>1.1479900000000001</v>
      </c>
      <c r="H127" s="89">
        <f t="shared" si="72"/>
        <v>1.16475</v>
      </c>
      <c r="I127" s="89">
        <f t="shared" si="72"/>
        <v>1.31768</v>
      </c>
      <c r="J127" s="89">
        <f t="shared" si="72"/>
        <v>1.39838</v>
      </c>
      <c r="K127" s="89">
        <f t="shared" si="72"/>
        <v>1.6568700000000001</v>
      </c>
      <c r="L127" s="89">
        <f t="shared" si="72"/>
        <v>1.89374</v>
      </c>
      <c r="M127" s="89">
        <f t="shared" si="72"/>
        <v>2.0434100000000002</v>
      </c>
      <c r="N127" s="89">
        <f t="shared" si="72"/>
        <v>2.0427900000000001</v>
      </c>
      <c r="O127" s="89">
        <f t="shared" si="72"/>
        <v>2.04243</v>
      </c>
      <c r="P127" s="89">
        <f t="shared" si="72"/>
        <v>2.0674299999999999</v>
      </c>
      <c r="Q127" s="89">
        <f t="shared" si="72"/>
        <v>2.0728900000000001</v>
      </c>
      <c r="R127" s="89">
        <f t="shared" si="72"/>
        <v>2.0615000000000001</v>
      </c>
      <c r="S127" s="89">
        <f t="shared" si="72"/>
        <v>2.0388000000000002</v>
      </c>
      <c r="T127" s="89">
        <f t="shared" si="72"/>
        <v>2.0167799999999998</v>
      </c>
      <c r="U127" s="89">
        <f t="shared" si="72"/>
        <v>1.8267599999999999</v>
      </c>
      <c r="V127" s="89">
        <f t="shared" si="72"/>
        <v>1.76006</v>
      </c>
      <c r="W127" s="89">
        <f t="shared" si="72"/>
        <v>1.7742100000000001</v>
      </c>
      <c r="X127" s="89">
        <f t="shared" si="72"/>
        <v>2.0159899999999999</v>
      </c>
      <c r="Y127" s="89">
        <f t="shared" si="72"/>
        <v>1.7922</v>
      </c>
      <c r="Z127" s="89">
        <f t="shared" si="72"/>
        <v>1.52728</v>
      </c>
      <c r="AA127" s="89">
        <f t="shared" si="72"/>
        <v>1.32281</v>
      </c>
    </row>
    <row r="128" spans="1:27" ht="12.75" customHeight="1" outlineLevel="1" x14ac:dyDescent="0.2">
      <c r="A128" s="97" t="s">
        <v>1132</v>
      </c>
      <c r="B128" s="63" t="s">
        <v>242</v>
      </c>
      <c r="C128" s="43" t="s">
        <v>79</v>
      </c>
      <c r="D128" s="44">
        <v>1123.21</v>
      </c>
      <c r="E128" s="44">
        <v>1007.14</v>
      </c>
      <c r="F128" s="44">
        <v>974.39</v>
      </c>
      <c r="G128" s="44">
        <v>989.24</v>
      </c>
      <c r="H128" s="44">
        <v>1006</v>
      </c>
      <c r="I128" s="44">
        <v>1158.93</v>
      </c>
      <c r="J128" s="44">
        <v>1239.6300000000001</v>
      </c>
      <c r="K128" s="44">
        <v>1498.12</v>
      </c>
      <c r="L128" s="44">
        <v>1734.99</v>
      </c>
      <c r="M128" s="44">
        <v>1884.66</v>
      </c>
      <c r="N128" s="44">
        <v>1884.04</v>
      </c>
      <c r="O128" s="44">
        <v>1883.68</v>
      </c>
      <c r="P128" s="44">
        <v>1908.68</v>
      </c>
      <c r="Q128" s="44">
        <v>1914.14</v>
      </c>
      <c r="R128" s="44">
        <v>1902.75</v>
      </c>
      <c r="S128" s="44">
        <v>1880.05</v>
      </c>
      <c r="T128" s="44">
        <v>1858.03</v>
      </c>
      <c r="U128" s="44">
        <v>1668.01</v>
      </c>
      <c r="V128" s="44">
        <v>1601.31</v>
      </c>
      <c r="W128" s="44">
        <v>1615.46</v>
      </c>
      <c r="X128" s="44">
        <v>1857.24</v>
      </c>
      <c r="Y128" s="44">
        <v>1633.45</v>
      </c>
      <c r="Z128" s="44">
        <v>1368.53</v>
      </c>
      <c r="AA128" s="44">
        <v>1164.06</v>
      </c>
    </row>
    <row r="129" spans="1:27" ht="12.75" customHeight="1" outlineLevel="1" x14ac:dyDescent="0.2">
      <c r="A129" s="97" t="s">
        <v>1133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customHeight="1" outlineLevel="1" x14ac:dyDescent="0.2">
      <c r="A130" s="97" t="s">
        <v>1134</v>
      </c>
      <c r="B130" s="63" t="s">
        <v>83</v>
      </c>
      <c r="C130" s="43" t="s">
        <v>79</v>
      </c>
      <c r="D130" s="44">
        <v>4.3</v>
      </c>
      <c r="E130" s="44">
        <v>4.3</v>
      </c>
      <c r="F130" s="44">
        <v>4.3</v>
      </c>
      <c r="G130" s="44">
        <v>4.3</v>
      </c>
      <c r="H130" s="44">
        <v>4.3</v>
      </c>
      <c r="I130" s="44">
        <v>4.3</v>
      </c>
      <c r="J130" s="44">
        <v>4.3</v>
      </c>
      <c r="K130" s="44">
        <v>4.3</v>
      </c>
      <c r="L130" s="44">
        <v>4.3</v>
      </c>
      <c r="M130" s="44">
        <v>4.3</v>
      </c>
      <c r="N130" s="44">
        <v>4.3</v>
      </c>
      <c r="O130" s="44">
        <v>4.3</v>
      </c>
      <c r="P130" s="44">
        <v>4.3</v>
      </c>
      <c r="Q130" s="44">
        <v>4.3</v>
      </c>
      <c r="R130" s="44">
        <v>4.3</v>
      </c>
      <c r="S130" s="44">
        <v>4.3</v>
      </c>
      <c r="T130" s="44">
        <v>4.3</v>
      </c>
      <c r="U130" s="44">
        <v>4.3</v>
      </c>
      <c r="V130" s="44">
        <v>4.3</v>
      </c>
      <c r="W130" s="44">
        <v>4.3</v>
      </c>
      <c r="X130" s="44">
        <v>4.3</v>
      </c>
      <c r="Y130" s="44">
        <v>4.3</v>
      </c>
      <c r="Z130" s="44">
        <v>4.3</v>
      </c>
      <c r="AA130" s="44">
        <v>4.3</v>
      </c>
    </row>
    <row r="131" spans="1:27" ht="12.75" customHeight="1" outlineLevel="1" x14ac:dyDescent="0.2">
      <c r="A131" s="97" t="s">
        <v>1135</v>
      </c>
      <c r="B131" s="63" t="s">
        <v>81</v>
      </c>
      <c r="C131" s="43" t="s">
        <v>79</v>
      </c>
      <c r="D131" s="44">
        <f>$D$11</f>
        <v>88.27</v>
      </c>
      <c r="E131" s="44">
        <f t="shared" ref="E131:AA131" si="74">$D$11</f>
        <v>88.27</v>
      </c>
      <c r="F131" s="44">
        <f t="shared" si="74"/>
        <v>88.27</v>
      </c>
      <c r="G131" s="44">
        <f t="shared" si="74"/>
        <v>88.27</v>
      </c>
      <c r="H131" s="44">
        <f t="shared" si="74"/>
        <v>88.27</v>
      </c>
      <c r="I131" s="44">
        <f t="shared" si="74"/>
        <v>88.27</v>
      </c>
      <c r="J131" s="44">
        <f t="shared" si="74"/>
        <v>88.27</v>
      </c>
      <c r="K131" s="44">
        <f t="shared" si="74"/>
        <v>88.27</v>
      </c>
      <c r="L131" s="44">
        <f t="shared" si="74"/>
        <v>88.27</v>
      </c>
      <c r="M131" s="44">
        <f t="shared" si="74"/>
        <v>88.27</v>
      </c>
      <c r="N131" s="44">
        <f t="shared" si="74"/>
        <v>88.27</v>
      </c>
      <c r="O131" s="44">
        <f t="shared" si="74"/>
        <v>88.27</v>
      </c>
      <c r="P131" s="44">
        <f t="shared" si="74"/>
        <v>88.27</v>
      </c>
      <c r="Q131" s="44">
        <f t="shared" si="74"/>
        <v>88.27</v>
      </c>
      <c r="R131" s="44">
        <f t="shared" si="74"/>
        <v>88.27</v>
      </c>
      <c r="S131" s="44">
        <f t="shared" si="74"/>
        <v>88.27</v>
      </c>
      <c r="T131" s="44">
        <f t="shared" si="74"/>
        <v>88.27</v>
      </c>
      <c r="U131" s="44">
        <f t="shared" si="74"/>
        <v>88.27</v>
      </c>
      <c r="V131" s="44">
        <f t="shared" si="74"/>
        <v>88.27</v>
      </c>
      <c r="W131" s="44">
        <f t="shared" si="74"/>
        <v>88.27</v>
      </c>
      <c r="X131" s="44">
        <f t="shared" si="74"/>
        <v>88.27</v>
      </c>
      <c r="Y131" s="44">
        <f t="shared" si="74"/>
        <v>88.27</v>
      </c>
      <c r="Z131" s="44">
        <f t="shared" si="74"/>
        <v>88.27</v>
      </c>
      <c r="AA131" s="44">
        <f t="shared" si="74"/>
        <v>88.27</v>
      </c>
    </row>
    <row r="132" spans="1:27" ht="12.75" customHeight="1" x14ac:dyDescent="0.2">
      <c r="A132" s="96" t="s">
        <v>1136</v>
      </c>
      <c r="B132" s="28" t="str">
        <f>"26"&amp;"."&amp;$B$640&amp;"."&amp;$B$641</f>
        <v>26.04.2024</v>
      </c>
      <c r="C132" s="88" t="s">
        <v>76</v>
      </c>
      <c r="D132" s="89">
        <f>ROUND(((D133+D134+D136+D135)/1000),5)</f>
        <v>1.3116000000000001</v>
      </c>
      <c r="E132" s="89">
        <f>ROUND(((E133+E134+E136+E135)/1000),5)</f>
        <v>1.2183999999999999</v>
      </c>
      <c r="F132" s="89">
        <f>ROUND(((F133+F134+F136+F135)/1000),5)</f>
        <v>1.1614599999999999</v>
      </c>
      <c r="G132" s="89">
        <f t="shared" ref="G132:AA132" si="75">ROUND(((G133+G134+G136+G135)/1000),5)</f>
        <v>1.1549199999999999</v>
      </c>
      <c r="H132" s="89">
        <f t="shared" si="75"/>
        <v>1.1833</v>
      </c>
      <c r="I132" s="89">
        <f t="shared" si="75"/>
        <v>1.31318</v>
      </c>
      <c r="J132" s="89">
        <f t="shared" si="75"/>
        <v>1.41164</v>
      </c>
      <c r="K132" s="89">
        <f t="shared" si="75"/>
        <v>1.66327</v>
      </c>
      <c r="L132" s="89">
        <f t="shared" si="75"/>
        <v>1.99779</v>
      </c>
      <c r="M132" s="89">
        <f t="shared" si="75"/>
        <v>2.1973500000000001</v>
      </c>
      <c r="N132" s="89">
        <f t="shared" si="75"/>
        <v>2.2637399999999999</v>
      </c>
      <c r="O132" s="89">
        <f t="shared" si="75"/>
        <v>2.1671200000000002</v>
      </c>
      <c r="P132" s="89">
        <f t="shared" si="75"/>
        <v>2.18804</v>
      </c>
      <c r="Q132" s="89">
        <f t="shared" si="75"/>
        <v>2.2020900000000001</v>
      </c>
      <c r="R132" s="89">
        <f t="shared" si="75"/>
        <v>2.2015400000000001</v>
      </c>
      <c r="S132" s="89">
        <f t="shared" si="75"/>
        <v>2.19217</v>
      </c>
      <c r="T132" s="89">
        <f t="shared" si="75"/>
        <v>2.1737600000000001</v>
      </c>
      <c r="U132" s="89">
        <f t="shared" si="75"/>
        <v>2.0929500000000001</v>
      </c>
      <c r="V132" s="89">
        <f t="shared" si="75"/>
        <v>2.1456</v>
      </c>
      <c r="W132" s="89">
        <f t="shared" si="75"/>
        <v>2.1823800000000002</v>
      </c>
      <c r="X132" s="89">
        <f t="shared" si="75"/>
        <v>2.1752600000000002</v>
      </c>
      <c r="Y132" s="89">
        <f t="shared" si="75"/>
        <v>1.9706600000000001</v>
      </c>
      <c r="Z132" s="89">
        <f t="shared" si="75"/>
        <v>1.6834199999999999</v>
      </c>
      <c r="AA132" s="89">
        <f t="shared" si="75"/>
        <v>1.38405</v>
      </c>
    </row>
    <row r="133" spans="1:27" ht="12.75" customHeight="1" outlineLevel="1" x14ac:dyDescent="0.2">
      <c r="A133" s="97" t="s">
        <v>1137</v>
      </c>
      <c r="B133" s="63" t="s">
        <v>242</v>
      </c>
      <c r="C133" s="43" t="s">
        <v>79</v>
      </c>
      <c r="D133" s="44">
        <v>1152.8499999999999</v>
      </c>
      <c r="E133" s="44">
        <v>1059.6500000000001</v>
      </c>
      <c r="F133" s="44">
        <v>1002.71</v>
      </c>
      <c r="G133" s="44">
        <v>996.17</v>
      </c>
      <c r="H133" s="44">
        <v>1024.55</v>
      </c>
      <c r="I133" s="44">
        <v>1154.43</v>
      </c>
      <c r="J133" s="44">
        <v>1252.8900000000001</v>
      </c>
      <c r="K133" s="44">
        <v>1504.52</v>
      </c>
      <c r="L133" s="44">
        <v>1839.04</v>
      </c>
      <c r="M133" s="44">
        <v>2038.6</v>
      </c>
      <c r="N133" s="44">
        <v>2104.9899999999998</v>
      </c>
      <c r="O133" s="44">
        <v>2008.37</v>
      </c>
      <c r="P133" s="44">
        <v>2029.29</v>
      </c>
      <c r="Q133" s="44">
        <v>2043.34</v>
      </c>
      <c r="R133" s="44">
        <v>2042.79</v>
      </c>
      <c r="S133" s="44">
        <v>2033.42</v>
      </c>
      <c r="T133" s="44">
        <v>2015.01</v>
      </c>
      <c r="U133" s="44">
        <v>1934.2</v>
      </c>
      <c r="V133" s="44">
        <v>1986.85</v>
      </c>
      <c r="W133" s="44">
        <v>2023.63</v>
      </c>
      <c r="X133" s="44">
        <v>2016.51</v>
      </c>
      <c r="Y133" s="44">
        <v>1811.91</v>
      </c>
      <c r="Z133" s="44">
        <v>1524.67</v>
      </c>
      <c r="AA133" s="44">
        <v>1225.3</v>
      </c>
    </row>
    <row r="134" spans="1:27" ht="12.75" customHeight="1" outlineLevel="1" x14ac:dyDescent="0.2">
      <c r="A134" s="97" t="s">
        <v>1138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customHeight="1" outlineLevel="1" x14ac:dyDescent="0.2">
      <c r="A135" s="97" t="s">
        <v>1139</v>
      </c>
      <c r="B135" s="63" t="s">
        <v>83</v>
      </c>
      <c r="C135" s="43" t="s">
        <v>79</v>
      </c>
      <c r="D135" s="44">
        <v>4.3</v>
      </c>
      <c r="E135" s="44">
        <v>4.3</v>
      </c>
      <c r="F135" s="44">
        <v>4.3</v>
      </c>
      <c r="G135" s="44">
        <v>4.3</v>
      </c>
      <c r="H135" s="44">
        <v>4.3</v>
      </c>
      <c r="I135" s="44">
        <v>4.3</v>
      </c>
      <c r="J135" s="44">
        <v>4.3</v>
      </c>
      <c r="K135" s="44">
        <v>4.3</v>
      </c>
      <c r="L135" s="44">
        <v>4.3</v>
      </c>
      <c r="M135" s="44">
        <v>4.3</v>
      </c>
      <c r="N135" s="44">
        <v>4.3</v>
      </c>
      <c r="O135" s="44">
        <v>4.3</v>
      </c>
      <c r="P135" s="44">
        <v>4.3</v>
      </c>
      <c r="Q135" s="44">
        <v>4.3</v>
      </c>
      <c r="R135" s="44">
        <v>4.3</v>
      </c>
      <c r="S135" s="44">
        <v>4.3</v>
      </c>
      <c r="T135" s="44">
        <v>4.3</v>
      </c>
      <c r="U135" s="44">
        <v>4.3</v>
      </c>
      <c r="V135" s="44">
        <v>4.3</v>
      </c>
      <c r="W135" s="44">
        <v>4.3</v>
      </c>
      <c r="X135" s="44">
        <v>4.3</v>
      </c>
      <c r="Y135" s="44">
        <v>4.3</v>
      </c>
      <c r="Z135" s="44">
        <v>4.3</v>
      </c>
      <c r="AA135" s="44">
        <v>4.3</v>
      </c>
    </row>
    <row r="136" spans="1:27" ht="12.75" customHeight="1" outlineLevel="1" x14ac:dyDescent="0.2">
      <c r="A136" s="97" t="s">
        <v>1140</v>
      </c>
      <c r="B136" s="63" t="s">
        <v>81</v>
      </c>
      <c r="C136" s="43" t="s">
        <v>79</v>
      </c>
      <c r="D136" s="44">
        <f>$D$11</f>
        <v>88.27</v>
      </c>
      <c r="E136" s="44">
        <f t="shared" ref="E136:AA136" si="77">$D$11</f>
        <v>88.27</v>
      </c>
      <c r="F136" s="44">
        <f t="shared" si="77"/>
        <v>88.27</v>
      </c>
      <c r="G136" s="44">
        <f t="shared" si="77"/>
        <v>88.27</v>
      </c>
      <c r="H136" s="44">
        <f t="shared" si="77"/>
        <v>88.27</v>
      </c>
      <c r="I136" s="44">
        <f t="shared" si="77"/>
        <v>88.27</v>
      </c>
      <c r="J136" s="44">
        <f t="shared" si="77"/>
        <v>88.27</v>
      </c>
      <c r="K136" s="44">
        <f t="shared" si="77"/>
        <v>88.27</v>
      </c>
      <c r="L136" s="44">
        <f t="shared" si="77"/>
        <v>88.27</v>
      </c>
      <c r="M136" s="44">
        <f t="shared" si="77"/>
        <v>88.27</v>
      </c>
      <c r="N136" s="44">
        <f t="shared" si="77"/>
        <v>88.27</v>
      </c>
      <c r="O136" s="44">
        <f t="shared" si="77"/>
        <v>88.27</v>
      </c>
      <c r="P136" s="44">
        <f t="shared" si="77"/>
        <v>88.27</v>
      </c>
      <c r="Q136" s="44">
        <f t="shared" si="77"/>
        <v>88.27</v>
      </c>
      <c r="R136" s="44">
        <f t="shared" si="77"/>
        <v>88.27</v>
      </c>
      <c r="S136" s="44">
        <f t="shared" si="77"/>
        <v>88.27</v>
      </c>
      <c r="T136" s="44">
        <f t="shared" si="77"/>
        <v>88.27</v>
      </c>
      <c r="U136" s="44">
        <f t="shared" si="77"/>
        <v>88.27</v>
      </c>
      <c r="V136" s="44">
        <f t="shared" si="77"/>
        <v>88.27</v>
      </c>
      <c r="W136" s="44">
        <f t="shared" si="77"/>
        <v>88.27</v>
      </c>
      <c r="X136" s="44">
        <f t="shared" si="77"/>
        <v>88.27</v>
      </c>
      <c r="Y136" s="44">
        <f t="shared" si="77"/>
        <v>88.27</v>
      </c>
      <c r="Z136" s="44">
        <f t="shared" si="77"/>
        <v>88.27</v>
      </c>
      <c r="AA136" s="44">
        <f t="shared" si="77"/>
        <v>88.27</v>
      </c>
    </row>
    <row r="137" spans="1:27" ht="12.75" customHeight="1" x14ac:dyDescent="0.2">
      <c r="A137" s="96" t="s">
        <v>1141</v>
      </c>
      <c r="B137" s="28" t="str">
        <f>"27"&amp;"."&amp;$B$640&amp;"."&amp;$B$641</f>
        <v>27.04.2024</v>
      </c>
      <c r="C137" s="88" t="s">
        <v>76</v>
      </c>
      <c r="D137" s="89">
        <f>ROUND(((D138+D139+D141+D140)/1000),5)</f>
        <v>1.4774</v>
      </c>
      <c r="E137" s="89">
        <f>ROUND(((E138+E139+E141+E140)/1000),5)</f>
        <v>1.3845700000000001</v>
      </c>
      <c r="F137" s="89">
        <f>ROUND(((F138+F139+F141+F140)/1000),5)</f>
        <v>1.3714</v>
      </c>
      <c r="G137" s="89">
        <f t="shared" ref="G137:AA137" si="78">ROUND(((G138+G139+G141+G140)/1000),5)</f>
        <v>1.36642</v>
      </c>
      <c r="H137" s="89">
        <f t="shared" si="78"/>
        <v>1.39334</v>
      </c>
      <c r="I137" s="89">
        <f t="shared" si="78"/>
        <v>1.44269</v>
      </c>
      <c r="J137" s="89">
        <f t="shared" si="78"/>
        <v>1.6081399999999999</v>
      </c>
      <c r="K137" s="89">
        <f t="shared" si="78"/>
        <v>2.02813</v>
      </c>
      <c r="L137" s="89">
        <f t="shared" si="78"/>
        <v>2.2445599999999999</v>
      </c>
      <c r="M137" s="89">
        <f t="shared" si="78"/>
        <v>2.30498</v>
      </c>
      <c r="N137" s="89">
        <f t="shared" si="78"/>
        <v>2.3148</v>
      </c>
      <c r="O137" s="89">
        <f t="shared" si="78"/>
        <v>2.4292500000000001</v>
      </c>
      <c r="P137" s="89">
        <f t="shared" si="78"/>
        <v>2.3997199999999999</v>
      </c>
      <c r="Q137" s="89">
        <f t="shared" si="78"/>
        <v>2.4306299999999998</v>
      </c>
      <c r="R137" s="89">
        <f t="shared" si="78"/>
        <v>2.4058600000000001</v>
      </c>
      <c r="S137" s="89">
        <f t="shared" si="78"/>
        <v>2.3101600000000002</v>
      </c>
      <c r="T137" s="89">
        <f t="shared" si="78"/>
        <v>2.2876599999999998</v>
      </c>
      <c r="U137" s="89">
        <f t="shared" si="78"/>
        <v>2.2103999999999999</v>
      </c>
      <c r="V137" s="89">
        <f t="shared" si="78"/>
        <v>2.1537899999999999</v>
      </c>
      <c r="W137" s="89">
        <f t="shared" si="78"/>
        <v>2.1559699999999999</v>
      </c>
      <c r="X137" s="89">
        <f t="shared" si="78"/>
        <v>2.20682</v>
      </c>
      <c r="Y137" s="89">
        <f t="shared" si="78"/>
        <v>2.0443199999999999</v>
      </c>
      <c r="Z137" s="89">
        <f t="shared" si="78"/>
        <v>1.90703</v>
      </c>
      <c r="AA137" s="89">
        <f t="shared" si="78"/>
        <v>1.5666199999999999</v>
      </c>
    </row>
    <row r="138" spans="1:27" ht="12.75" customHeight="1" outlineLevel="1" x14ac:dyDescent="0.2">
      <c r="A138" s="97" t="s">
        <v>1142</v>
      </c>
      <c r="B138" s="63" t="s">
        <v>242</v>
      </c>
      <c r="C138" s="43" t="s">
        <v>79</v>
      </c>
      <c r="D138" s="44">
        <v>1318.65</v>
      </c>
      <c r="E138" s="44">
        <v>1225.82</v>
      </c>
      <c r="F138" s="44">
        <v>1212.6500000000001</v>
      </c>
      <c r="G138" s="44">
        <v>1207.67</v>
      </c>
      <c r="H138" s="44">
        <v>1234.5899999999999</v>
      </c>
      <c r="I138" s="44">
        <v>1283.94</v>
      </c>
      <c r="J138" s="44">
        <v>1449.39</v>
      </c>
      <c r="K138" s="44">
        <v>1869.38</v>
      </c>
      <c r="L138" s="44">
        <v>2085.81</v>
      </c>
      <c r="M138" s="44">
        <v>2146.23</v>
      </c>
      <c r="N138" s="44">
        <v>2156.0500000000002</v>
      </c>
      <c r="O138" s="44">
        <v>2270.5</v>
      </c>
      <c r="P138" s="44">
        <v>2240.9699999999998</v>
      </c>
      <c r="Q138" s="44">
        <v>2271.88</v>
      </c>
      <c r="R138" s="44">
        <v>2247.11</v>
      </c>
      <c r="S138" s="44">
        <v>2151.41</v>
      </c>
      <c r="T138" s="44">
        <v>2128.91</v>
      </c>
      <c r="U138" s="44">
        <v>2051.65</v>
      </c>
      <c r="V138" s="44">
        <v>1995.04</v>
      </c>
      <c r="W138" s="44">
        <v>1997.22</v>
      </c>
      <c r="X138" s="44">
        <v>2048.0700000000002</v>
      </c>
      <c r="Y138" s="44">
        <v>1885.57</v>
      </c>
      <c r="Z138" s="44">
        <v>1748.28</v>
      </c>
      <c r="AA138" s="44">
        <v>1407.87</v>
      </c>
    </row>
    <row r="139" spans="1:27" ht="12.75" customHeight="1" outlineLevel="1" x14ac:dyDescent="0.2">
      <c r="A139" s="97" t="s">
        <v>1143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customHeight="1" outlineLevel="1" x14ac:dyDescent="0.2">
      <c r="A140" s="97" t="s">
        <v>1144</v>
      </c>
      <c r="B140" s="63" t="s">
        <v>83</v>
      </c>
      <c r="C140" s="43" t="s">
        <v>79</v>
      </c>
      <c r="D140" s="44">
        <v>4.3</v>
      </c>
      <c r="E140" s="44">
        <v>4.3</v>
      </c>
      <c r="F140" s="44">
        <v>4.3</v>
      </c>
      <c r="G140" s="44">
        <v>4.3</v>
      </c>
      <c r="H140" s="44">
        <v>4.3</v>
      </c>
      <c r="I140" s="44">
        <v>4.3</v>
      </c>
      <c r="J140" s="44">
        <v>4.3</v>
      </c>
      <c r="K140" s="44">
        <v>4.3</v>
      </c>
      <c r="L140" s="44">
        <v>4.3</v>
      </c>
      <c r="M140" s="44">
        <v>4.3</v>
      </c>
      <c r="N140" s="44">
        <v>4.3</v>
      </c>
      <c r="O140" s="44">
        <v>4.3</v>
      </c>
      <c r="P140" s="44">
        <v>4.3</v>
      </c>
      <c r="Q140" s="44">
        <v>4.3</v>
      </c>
      <c r="R140" s="44">
        <v>4.3</v>
      </c>
      <c r="S140" s="44">
        <v>4.3</v>
      </c>
      <c r="T140" s="44">
        <v>4.3</v>
      </c>
      <c r="U140" s="44">
        <v>4.3</v>
      </c>
      <c r="V140" s="44">
        <v>4.3</v>
      </c>
      <c r="W140" s="44">
        <v>4.3</v>
      </c>
      <c r="X140" s="44">
        <v>4.3</v>
      </c>
      <c r="Y140" s="44">
        <v>4.3</v>
      </c>
      <c r="Z140" s="44">
        <v>4.3</v>
      </c>
      <c r="AA140" s="44">
        <v>4.3</v>
      </c>
    </row>
    <row r="141" spans="1:27" ht="12.75" customHeight="1" outlineLevel="1" x14ac:dyDescent="0.2">
      <c r="A141" s="97" t="s">
        <v>1145</v>
      </c>
      <c r="B141" s="63" t="s">
        <v>81</v>
      </c>
      <c r="C141" s="43" t="s">
        <v>79</v>
      </c>
      <c r="D141" s="44">
        <f>$D$11</f>
        <v>88.27</v>
      </c>
      <c r="E141" s="44">
        <f t="shared" ref="E141:AA141" si="80">$D$11</f>
        <v>88.27</v>
      </c>
      <c r="F141" s="44">
        <f t="shared" si="80"/>
        <v>88.27</v>
      </c>
      <c r="G141" s="44">
        <f t="shared" si="80"/>
        <v>88.27</v>
      </c>
      <c r="H141" s="44">
        <f t="shared" si="80"/>
        <v>88.27</v>
      </c>
      <c r="I141" s="44">
        <f t="shared" si="80"/>
        <v>88.27</v>
      </c>
      <c r="J141" s="44">
        <f t="shared" si="80"/>
        <v>88.27</v>
      </c>
      <c r="K141" s="44">
        <f t="shared" si="80"/>
        <v>88.27</v>
      </c>
      <c r="L141" s="44">
        <f t="shared" si="80"/>
        <v>88.27</v>
      </c>
      <c r="M141" s="44">
        <f t="shared" si="80"/>
        <v>88.27</v>
      </c>
      <c r="N141" s="44">
        <f t="shared" si="80"/>
        <v>88.27</v>
      </c>
      <c r="O141" s="44">
        <f t="shared" si="80"/>
        <v>88.27</v>
      </c>
      <c r="P141" s="44">
        <f t="shared" si="80"/>
        <v>88.27</v>
      </c>
      <c r="Q141" s="44">
        <f t="shared" si="80"/>
        <v>88.27</v>
      </c>
      <c r="R141" s="44">
        <f t="shared" si="80"/>
        <v>88.27</v>
      </c>
      <c r="S141" s="44">
        <f t="shared" si="80"/>
        <v>88.27</v>
      </c>
      <c r="T141" s="44">
        <f t="shared" si="80"/>
        <v>88.27</v>
      </c>
      <c r="U141" s="44">
        <f t="shared" si="80"/>
        <v>88.27</v>
      </c>
      <c r="V141" s="44">
        <f t="shared" si="80"/>
        <v>88.27</v>
      </c>
      <c r="W141" s="44">
        <f t="shared" si="80"/>
        <v>88.27</v>
      </c>
      <c r="X141" s="44">
        <f t="shared" si="80"/>
        <v>88.27</v>
      </c>
      <c r="Y141" s="44">
        <f t="shared" si="80"/>
        <v>88.27</v>
      </c>
      <c r="Z141" s="44">
        <f t="shared" si="80"/>
        <v>88.27</v>
      </c>
      <c r="AA141" s="44">
        <f t="shared" si="80"/>
        <v>88.27</v>
      </c>
    </row>
    <row r="142" spans="1:27" ht="12.75" customHeight="1" x14ac:dyDescent="0.2">
      <c r="A142" s="96" t="s">
        <v>1146</v>
      </c>
      <c r="B142" s="28" t="str">
        <f>"28"&amp;"."&amp;$B$640&amp;"."&amp;$B$641</f>
        <v>28.04.2024</v>
      </c>
      <c r="C142" s="88" t="s">
        <v>76</v>
      </c>
      <c r="D142" s="89">
        <f>ROUND(((D143+D144+D146+D145)/1000),5)</f>
        <v>1.61073</v>
      </c>
      <c r="E142" s="89">
        <f>ROUND(((E143+E144+E146+E145)/1000),5)</f>
        <v>1.49735</v>
      </c>
      <c r="F142" s="89">
        <f>ROUND(((F143+F144+F146+F145)/1000),5)</f>
        <v>1.39246</v>
      </c>
      <c r="G142" s="89">
        <f t="shared" ref="G142:AA142" si="81">ROUND(((G143+G144+G146+G145)/1000),5)</f>
        <v>1.3771</v>
      </c>
      <c r="H142" s="89">
        <f t="shared" si="81"/>
        <v>1.3875500000000001</v>
      </c>
      <c r="I142" s="89">
        <f t="shared" si="81"/>
        <v>1.38649</v>
      </c>
      <c r="J142" s="89">
        <f t="shared" si="81"/>
        <v>1.3922099999999999</v>
      </c>
      <c r="K142" s="89">
        <f t="shared" si="81"/>
        <v>1.5875300000000001</v>
      </c>
      <c r="L142" s="89">
        <f t="shared" si="81"/>
        <v>1.7290700000000001</v>
      </c>
      <c r="M142" s="89">
        <f t="shared" si="81"/>
        <v>2.06012</v>
      </c>
      <c r="N142" s="89">
        <f t="shared" si="81"/>
        <v>2.1573699999999998</v>
      </c>
      <c r="O142" s="89">
        <f t="shared" si="81"/>
        <v>2.1537299999999999</v>
      </c>
      <c r="P142" s="89">
        <f t="shared" si="81"/>
        <v>2.1142400000000001</v>
      </c>
      <c r="Q142" s="89">
        <f t="shared" si="81"/>
        <v>2.1181000000000001</v>
      </c>
      <c r="R142" s="89">
        <f t="shared" si="81"/>
        <v>2.09043</v>
      </c>
      <c r="S142" s="89">
        <f t="shared" si="81"/>
        <v>2.0554299999999999</v>
      </c>
      <c r="T142" s="89">
        <f t="shared" si="81"/>
        <v>2.03098</v>
      </c>
      <c r="U142" s="89">
        <f t="shared" si="81"/>
        <v>2.01309</v>
      </c>
      <c r="V142" s="89">
        <f t="shared" si="81"/>
        <v>2.0410400000000002</v>
      </c>
      <c r="W142" s="89">
        <f t="shared" si="81"/>
        <v>2.1056400000000002</v>
      </c>
      <c r="X142" s="89">
        <f t="shared" si="81"/>
        <v>2.1747399999999999</v>
      </c>
      <c r="Y142" s="89">
        <f t="shared" si="81"/>
        <v>2.1377100000000002</v>
      </c>
      <c r="Z142" s="89">
        <f t="shared" si="81"/>
        <v>1.76597</v>
      </c>
      <c r="AA142" s="89">
        <f t="shared" si="81"/>
        <v>1.59317</v>
      </c>
    </row>
    <row r="143" spans="1:27" ht="12.75" customHeight="1" outlineLevel="1" x14ac:dyDescent="0.2">
      <c r="A143" s="97" t="s">
        <v>1147</v>
      </c>
      <c r="B143" s="63" t="s">
        <v>242</v>
      </c>
      <c r="C143" s="43" t="s">
        <v>79</v>
      </c>
      <c r="D143" s="44">
        <v>1451.98</v>
      </c>
      <c r="E143" s="44">
        <v>1338.6</v>
      </c>
      <c r="F143" s="44">
        <v>1233.71</v>
      </c>
      <c r="G143" s="44">
        <v>1218.3499999999999</v>
      </c>
      <c r="H143" s="44">
        <v>1228.8</v>
      </c>
      <c r="I143" s="44">
        <v>1227.74</v>
      </c>
      <c r="J143" s="44">
        <v>1233.46</v>
      </c>
      <c r="K143" s="44">
        <v>1428.78</v>
      </c>
      <c r="L143" s="44">
        <v>1570.32</v>
      </c>
      <c r="M143" s="44">
        <v>1901.37</v>
      </c>
      <c r="N143" s="44">
        <v>1998.62</v>
      </c>
      <c r="O143" s="44">
        <v>1994.98</v>
      </c>
      <c r="P143" s="44">
        <v>1955.49</v>
      </c>
      <c r="Q143" s="44">
        <v>1959.35</v>
      </c>
      <c r="R143" s="44">
        <v>1931.68</v>
      </c>
      <c r="S143" s="44">
        <v>1896.68</v>
      </c>
      <c r="T143" s="44">
        <v>1872.23</v>
      </c>
      <c r="U143" s="44">
        <v>1854.34</v>
      </c>
      <c r="V143" s="44">
        <v>1882.29</v>
      </c>
      <c r="W143" s="44">
        <v>1946.89</v>
      </c>
      <c r="X143" s="44">
        <v>2015.99</v>
      </c>
      <c r="Y143" s="44">
        <v>1978.96</v>
      </c>
      <c r="Z143" s="44">
        <v>1607.22</v>
      </c>
      <c r="AA143" s="44">
        <v>1434.42</v>
      </c>
    </row>
    <row r="144" spans="1:27" ht="12.75" customHeight="1" outlineLevel="1" x14ac:dyDescent="0.2">
      <c r="A144" s="97" t="s">
        <v>1148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customHeight="1" outlineLevel="1" x14ac:dyDescent="0.2">
      <c r="A145" s="97" t="s">
        <v>1149</v>
      </c>
      <c r="B145" s="63" t="s">
        <v>83</v>
      </c>
      <c r="C145" s="43" t="s">
        <v>79</v>
      </c>
      <c r="D145" s="44">
        <v>4.3</v>
      </c>
      <c r="E145" s="44">
        <v>4.3</v>
      </c>
      <c r="F145" s="44">
        <v>4.3</v>
      </c>
      <c r="G145" s="44">
        <v>4.3</v>
      </c>
      <c r="H145" s="44">
        <v>4.3</v>
      </c>
      <c r="I145" s="44">
        <v>4.3</v>
      </c>
      <c r="J145" s="44">
        <v>4.3</v>
      </c>
      <c r="K145" s="44">
        <v>4.3</v>
      </c>
      <c r="L145" s="44">
        <v>4.3</v>
      </c>
      <c r="M145" s="44">
        <v>4.3</v>
      </c>
      <c r="N145" s="44">
        <v>4.3</v>
      </c>
      <c r="O145" s="44">
        <v>4.3</v>
      </c>
      <c r="P145" s="44">
        <v>4.3</v>
      </c>
      <c r="Q145" s="44">
        <v>4.3</v>
      </c>
      <c r="R145" s="44">
        <v>4.3</v>
      </c>
      <c r="S145" s="44">
        <v>4.3</v>
      </c>
      <c r="T145" s="44">
        <v>4.3</v>
      </c>
      <c r="U145" s="44">
        <v>4.3</v>
      </c>
      <c r="V145" s="44">
        <v>4.3</v>
      </c>
      <c r="W145" s="44">
        <v>4.3</v>
      </c>
      <c r="X145" s="44">
        <v>4.3</v>
      </c>
      <c r="Y145" s="44">
        <v>4.3</v>
      </c>
      <c r="Z145" s="44">
        <v>4.3</v>
      </c>
      <c r="AA145" s="44">
        <v>4.3</v>
      </c>
    </row>
    <row r="146" spans="1:27" ht="12.75" customHeight="1" outlineLevel="1" x14ac:dyDescent="0.2">
      <c r="A146" s="97" t="s">
        <v>1150</v>
      </c>
      <c r="B146" s="63" t="s">
        <v>81</v>
      </c>
      <c r="C146" s="43" t="s">
        <v>79</v>
      </c>
      <c r="D146" s="44">
        <f>$D$11</f>
        <v>88.27</v>
      </c>
      <c r="E146" s="44">
        <f t="shared" ref="E146:AA146" si="83">$D$11</f>
        <v>88.27</v>
      </c>
      <c r="F146" s="44">
        <f t="shared" si="83"/>
        <v>88.27</v>
      </c>
      <c r="G146" s="44">
        <f t="shared" si="83"/>
        <v>88.27</v>
      </c>
      <c r="H146" s="44">
        <f t="shared" si="83"/>
        <v>88.27</v>
      </c>
      <c r="I146" s="44">
        <f t="shared" si="83"/>
        <v>88.27</v>
      </c>
      <c r="J146" s="44">
        <f t="shared" si="83"/>
        <v>88.27</v>
      </c>
      <c r="K146" s="44">
        <f t="shared" si="83"/>
        <v>88.27</v>
      </c>
      <c r="L146" s="44">
        <f t="shared" si="83"/>
        <v>88.27</v>
      </c>
      <c r="M146" s="44">
        <f t="shared" si="83"/>
        <v>88.27</v>
      </c>
      <c r="N146" s="44">
        <f t="shared" si="83"/>
        <v>88.27</v>
      </c>
      <c r="O146" s="44">
        <f t="shared" si="83"/>
        <v>88.27</v>
      </c>
      <c r="P146" s="44">
        <f t="shared" si="83"/>
        <v>88.27</v>
      </c>
      <c r="Q146" s="44">
        <f t="shared" si="83"/>
        <v>88.27</v>
      </c>
      <c r="R146" s="44">
        <f t="shared" si="83"/>
        <v>88.27</v>
      </c>
      <c r="S146" s="44">
        <f t="shared" si="83"/>
        <v>88.27</v>
      </c>
      <c r="T146" s="44">
        <f t="shared" si="83"/>
        <v>88.27</v>
      </c>
      <c r="U146" s="44">
        <f t="shared" si="83"/>
        <v>88.27</v>
      </c>
      <c r="V146" s="44">
        <f t="shared" si="83"/>
        <v>88.27</v>
      </c>
      <c r="W146" s="44">
        <f t="shared" si="83"/>
        <v>88.27</v>
      </c>
      <c r="X146" s="44">
        <f t="shared" si="83"/>
        <v>88.27</v>
      </c>
      <c r="Y146" s="44">
        <f t="shared" si="83"/>
        <v>88.27</v>
      </c>
      <c r="Z146" s="44">
        <f t="shared" si="83"/>
        <v>88.27</v>
      </c>
      <c r="AA146" s="44">
        <f t="shared" si="83"/>
        <v>88.27</v>
      </c>
    </row>
    <row r="147" spans="1:27" ht="12.75" customHeight="1" x14ac:dyDescent="0.2">
      <c r="A147" s="96" t="s">
        <v>1151</v>
      </c>
      <c r="B147" s="28" t="str">
        <f>"29"&amp;"."&amp;$B$640&amp;"."&amp;$B$641</f>
        <v>29.04.2024</v>
      </c>
      <c r="C147" s="88" t="s">
        <v>76</v>
      </c>
      <c r="D147" s="89">
        <f>ROUND(((D148+D149+D151+D150)/1000),5)</f>
        <v>1.58104</v>
      </c>
      <c r="E147" s="89">
        <f>ROUND(((E148+E149+E151+E150)/1000),5)</f>
        <v>1.4540500000000001</v>
      </c>
      <c r="F147" s="89">
        <f>ROUND(((F148+F149+F151+F150)/1000),5)</f>
        <v>1.4236800000000001</v>
      </c>
      <c r="G147" s="89">
        <f t="shared" ref="G147:AA147" si="84">ROUND(((G148+G149+G151+G150)/1000),5)</f>
        <v>1.37564</v>
      </c>
      <c r="H147" s="89">
        <f t="shared" si="84"/>
        <v>1.3756299999999999</v>
      </c>
      <c r="I147" s="89">
        <f t="shared" si="84"/>
        <v>1.4221900000000001</v>
      </c>
      <c r="J147" s="89">
        <f t="shared" si="84"/>
        <v>1.4004799999999999</v>
      </c>
      <c r="K147" s="89">
        <f t="shared" si="84"/>
        <v>1.6023700000000001</v>
      </c>
      <c r="L147" s="89">
        <f t="shared" si="84"/>
        <v>1.8157300000000001</v>
      </c>
      <c r="M147" s="89">
        <f t="shared" si="84"/>
        <v>2.0778699999999999</v>
      </c>
      <c r="N147" s="89">
        <f t="shared" si="84"/>
        <v>2.1387100000000001</v>
      </c>
      <c r="O147" s="89">
        <f t="shared" si="84"/>
        <v>2.1085199999999999</v>
      </c>
      <c r="P147" s="89">
        <f t="shared" si="84"/>
        <v>2.10297</v>
      </c>
      <c r="Q147" s="89">
        <f t="shared" si="84"/>
        <v>2.1357599999999999</v>
      </c>
      <c r="R147" s="89">
        <f t="shared" si="84"/>
        <v>2.0841599999999998</v>
      </c>
      <c r="S147" s="89">
        <f t="shared" si="84"/>
        <v>2.0539200000000002</v>
      </c>
      <c r="T147" s="89">
        <f t="shared" si="84"/>
        <v>2.0334300000000001</v>
      </c>
      <c r="U147" s="89">
        <f t="shared" si="84"/>
        <v>2.0532599999999999</v>
      </c>
      <c r="V147" s="89">
        <f t="shared" si="84"/>
        <v>2.0829599999999999</v>
      </c>
      <c r="W147" s="89">
        <f t="shared" si="84"/>
        <v>2.1227900000000002</v>
      </c>
      <c r="X147" s="89">
        <f t="shared" si="84"/>
        <v>2.1372399999999998</v>
      </c>
      <c r="Y147" s="89">
        <f t="shared" si="84"/>
        <v>2.06704</v>
      </c>
      <c r="Z147" s="89">
        <f t="shared" si="84"/>
        <v>1.74465</v>
      </c>
      <c r="AA147" s="89">
        <f t="shared" si="84"/>
        <v>1.5156099999999999</v>
      </c>
    </row>
    <row r="148" spans="1:27" ht="12.75" customHeight="1" outlineLevel="1" x14ac:dyDescent="0.2">
      <c r="A148" s="97" t="s">
        <v>1152</v>
      </c>
      <c r="B148" s="63" t="s">
        <v>242</v>
      </c>
      <c r="C148" s="43" t="s">
        <v>79</v>
      </c>
      <c r="D148" s="44">
        <v>1422.29</v>
      </c>
      <c r="E148" s="44">
        <v>1295.3</v>
      </c>
      <c r="F148" s="44">
        <v>1264.93</v>
      </c>
      <c r="G148" s="44">
        <v>1216.8900000000001</v>
      </c>
      <c r="H148" s="44">
        <v>1216.8800000000001</v>
      </c>
      <c r="I148" s="44">
        <v>1263.44</v>
      </c>
      <c r="J148" s="44">
        <v>1241.73</v>
      </c>
      <c r="K148" s="44">
        <v>1443.62</v>
      </c>
      <c r="L148" s="44">
        <v>1656.98</v>
      </c>
      <c r="M148" s="44">
        <v>1919.12</v>
      </c>
      <c r="N148" s="44">
        <v>1979.96</v>
      </c>
      <c r="O148" s="44">
        <v>1949.77</v>
      </c>
      <c r="P148" s="44">
        <v>1944.22</v>
      </c>
      <c r="Q148" s="44">
        <v>1977.01</v>
      </c>
      <c r="R148" s="44">
        <v>1925.41</v>
      </c>
      <c r="S148" s="44">
        <v>1895.17</v>
      </c>
      <c r="T148" s="44">
        <v>1874.68</v>
      </c>
      <c r="U148" s="44">
        <v>1894.51</v>
      </c>
      <c r="V148" s="44">
        <v>1924.21</v>
      </c>
      <c r="W148" s="44">
        <v>1964.04</v>
      </c>
      <c r="X148" s="44">
        <v>1978.49</v>
      </c>
      <c r="Y148" s="44">
        <v>1908.29</v>
      </c>
      <c r="Z148" s="44">
        <v>1585.9</v>
      </c>
      <c r="AA148" s="44">
        <v>1356.86</v>
      </c>
    </row>
    <row r="149" spans="1:27" ht="12.75" customHeight="1" outlineLevel="1" x14ac:dyDescent="0.2">
      <c r="A149" s="97" t="s">
        <v>1153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customHeight="1" outlineLevel="1" x14ac:dyDescent="0.2">
      <c r="A150" s="97" t="s">
        <v>1154</v>
      </c>
      <c r="B150" s="63" t="s">
        <v>83</v>
      </c>
      <c r="C150" s="43" t="s">
        <v>79</v>
      </c>
      <c r="D150" s="44">
        <v>4.3</v>
      </c>
      <c r="E150" s="44">
        <v>4.3</v>
      </c>
      <c r="F150" s="44">
        <v>4.3</v>
      </c>
      <c r="G150" s="44">
        <v>4.3</v>
      </c>
      <c r="H150" s="44">
        <v>4.3</v>
      </c>
      <c r="I150" s="44">
        <v>4.3</v>
      </c>
      <c r="J150" s="44">
        <v>4.3</v>
      </c>
      <c r="K150" s="44">
        <v>4.3</v>
      </c>
      <c r="L150" s="44">
        <v>4.3</v>
      </c>
      <c r="M150" s="44">
        <v>4.3</v>
      </c>
      <c r="N150" s="44">
        <v>4.3</v>
      </c>
      <c r="O150" s="44">
        <v>4.3</v>
      </c>
      <c r="P150" s="44">
        <v>4.3</v>
      </c>
      <c r="Q150" s="44">
        <v>4.3</v>
      </c>
      <c r="R150" s="44">
        <v>4.3</v>
      </c>
      <c r="S150" s="44">
        <v>4.3</v>
      </c>
      <c r="T150" s="44">
        <v>4.3</v>
      </c>
      <c r="U150" s="44">
        <v>4.3</v>
      </c>
      <c r="V150" s="44">
        <v>4.3</v>
      </c>
      <c r="W150" s="44">
        <v>4.3</v>
      </c>
      <c r="X150" s="44">
        <v>4.3</v>
      </c>
      <c r="Y150" s="44">
        <v>4.3</v>
      </c>
      <c r="Z150" s="44">
        <v>4.3</v>
      </c>
      <c r="AA150" s="44">
        <v>4.3</v>
      </c>
    </row>
    <row r="151" spans="1:27" ht="12.75" customHeight="1" outlineLevel="1" x14ac:dyDescent="0.2">
      <c r="A151" s="97" t="s">
        <v>1155</v>
      </c>
      <c r="B151" s="63" t="s">
        <v>81</v>
      </c>
      <c r="C151" s="43" t="s">
        <v>79</v>
      </c>
      <c r="D151" s="44">
        <f>$D$11</f>
        <v>88.27</v>
      </c>
      <c r="E151" s="44">
        <f t="shared" ref="E151:AA151" si="86">$D$11</f>
        <v>88.27</v>
      </c>
      <c r="F151" s="44">
        <f t="shared" si="86"/>
        <v>88.27</v>
      </c>
      <c r="G151" s="44">
        <f t="shared" si="86"/>
        <v>88.27</v>
      </c>
      <c r="H151" s="44">
        <f t="shared" si="86"/>
        <v>88.27</v>
      </c>
      <c r="I151" s="44">
        <f t="shared" si="86"/>
        <v>88.27</v>
      </c>
      <c r="J151" s="44">
        <f t="shared" si="86"/>
        <v>88.27</v>
      </c>
      <c r="K151" s="44">
        <f t="shared" si="86"/>
        <v>88.27</v>
      </c>
      <c r="L151" s="44">
        <f t="shared" si="86"/>
        <v>88.27</v>
      </c>
      <c r="M151" s="44">
        <f t="shared" si="86"/>
        <v>88.27</v>
      </c>
      <c r="N151" s="44">
        <f t="shared" si="86"/>
        <v>88.27</v>
      </c>
      <c r="O151" s="44">
        <f t="shared" si="86"/>
        <v>88.27</v>
      </c>
      <c r="P151" s="44">
        <f t="shared" si="86"/>
        <v>88.27</v>
      </c>
      <c r="Q151" s="44">
        <f t="shared" si="86"/>
        <v>88.27</v>
      </c>
      <c r="R151" s="44">
        <f t="shared" si="86"/>
        <v>88.27</v>
      </c>
      <c r="S151" s="44">
        <f t="shared" si="86"/>
        <v>88.27</v>
      </c>
      <c r="T151" s="44">
        <f t="shared" si="86"/>
        <v>88.27</v>
      </c>
      <c r="U151" s="44">
        <f t="shared" si="86"/>
        <v>88.27</v>
      </c>
      <c r="V151" s="44">
        <f t="shared" si="86"/>
        <v>88.27</v>
      </c>
      <c r="W151" s="44">
        <f t="shared" si="86"/>
        <v>88.27</v>
      </c>
      <c r="X151" s="44">
        <f t="shared" si="86"/>
        <v>88.27</v>
      </c>
      <c r="Y151" s="44">
        <f t="shared" si="86"/>
        <v>88.27</v>
      </c>
      <c r="Z151" s="44">
        <f t="shared" si="86"/>
        <v>88.27</v>
      </c>
      <c r="AA151" s="44">
        <f t="shared" si="86"/>
        <v>88.27</v>
      </c>
    </row>
    <row r="152" spans="1:27" ht="12.75" customHeight="1" x14ac:dyDescent="0.2">
      <c r="A152" s="96" t="s">
        <v>1156</v>
      </c>
      <c r="B152" s="28" t="str">
        <f>"30"&amp;"."&amp;$B$640&amp;"."&amp;$B$641</f>
        <v>30.04.2024</v>
      </c>
      <c r="C152" s="88" t="s">
        <v>76</v>
      </c>
      <c r="D152" s="89">
        <f>ROUND(((D153+D154+D156+D155)/1000),5)</f>
        <v>1.62727</v>
      </c>
      <c r="E152" s="89">
        <f>ROUND(((E153+E154+E156+E155)/1000),5)</f>
        <v>1.51702</v>
      </c>
      <c r="F152" s="89">
        <f>ROUND(((F153+F154+F156+F155)/1000),5)</f>
        <v>1.4246099999999999</v>
      </c>
      <c r="G152" s="89">
        <f t="shared" ref="G152:AA152" si="87">ROUND(((G153+G154+G156+G155)/1000),5)</f>
        <v>1.4169</v>
      </c>
      <c r="H152" s="89">
        <f t="shared" si="87"/>
        <v>1.4167700000000001</v>
      </c>
      <c r="I152" s="89">
        <f t="shared" si="87"/>
        <v>1.4137900000000001</v>
      </c>
      <c r="J152" s="89">
        <f t="shared" si="87"/>
        <v>1.40848</v>
      </c>
      <c r="K152" s="89">
        <f t="shared" si="87"/>
        <v>1.57596</v>
      </c>
      <c r="L152" s="89">
        <f t="shared" si="87"/>
        <v>1.89097</v>
      </c>
      <c r="M152" s="89">
        <f t="shared" si="87"/>
        <v>2.0842700000000001</v>
      </c>
      <c r="N152" s="89">
        <f t="shared" si="87"/>
        <v>2.2398600000000002</v>
      </c>
      <c r="O152" s="89">
        <f t="shared" si="87"/>
        <v>2.26044</v>
      </c>
      <c r="P152" s="89">
        <f t="shared" si="87"/>
        <v>2.2570999999999999</v>
      </c>
      <c r="Q152" s="89">
        <f t="shared" si="87"/>
        <v>2.2412399999999999</v>
      </c>
      <c r="R152" s="89">
        <f t="shared" si="87"/>
        <v>2.0655299999999999</v>
      </c>
      <c r="S152" s="89">
        <f t="shared" si="87"/>
        <v>1.9592799999999999</v>
      </c>
      <c r="T152" s="89">
        <f t="shared" si="87"/>
        <v>2.10059</v>
      </c>
      <c r="U152" s="89">
        <f t="shared" si="87"/>
        <v>2.11165</v>
      </c>
      <c r="V152" s="89">
        <f t="shared" si="87"/>
        <v>2.1324200000000002</v>
      </c>
      <c r="W152" s="89">
        <f t="shared" si="87"/>
        <v>2.18418</v>
      </c>
      <c r="X152" s="89">
        <f t="shared" si="87"/>
        <v>2.2815599999999998</v>
      </c>
      <c r="Y152" s="89">
        <f t="shared" si="87"/>
        <v>2.1052599999999999</v>
      </c>
      <c r="Z152" s="89">
        <f t="shared" si="87"/>
        <v>1.7341800000000001</v>
      </c>
      <c r="AA152" s="89">
        <f t="shared" si="87"/>
        <v>1.5989100000000001</v>
      </c>
    </row>
    <row r="153" spans="1:27" ht="12.75" customHeight="1" outlineLevel="1" x14ac:dyDescent="0.2">
      <c r="A153" s="97" t="s">
        <v>1157</v>
      </c>
      <c r="B153" s="63" t="s">
        <v>242</v>
      </c>
      <c r="C153" s="43" t="s">
        <v>79</v>
      </c>
      <c r="D153" s="44">
        <v>1468.52</v>
      </c>
      <c r="E153" s="44">
        <v>1358.27</v>
      </c>
      <c r="F153" s="44">
        <v>1265.8599999999999</v>
      </c>
      <c r="G153" s="44">
        <v>1258.1500000000001</v>
      </c>
      <c r="H153" s="44">
        <v>1258.02</v>
      </c>
      <c r="I153" s="44">
        <v>1255.04</v>
      </c>
      <c r="J153" s="44">
        <v>1249.73</v>
      </c>
      <c r="K153" s="44">
        <v>1417.21</v>
      </c>
      <c r="L153" s="44">
        <v>1732.22</v>
      </c>
      <c r="M153" s="44">
        <v>1925.52</v>
      </c>
      <c r="N153" s="44">
        <v>2081.11</v>
      </c>
      <c r="O153" s="44">
        <v>2101.69</v>
      </c>
      <c r="P153" s="44">
        <v>2098.35</v>
      </c>
      <c r="Q153" s="44">
        <v>2082.4899999999998</v>
      </c>
      <c r="R153" s="44">
        <v>1906.78</v>
      </c>
      <c r="S153" s="44">
        <v>1800.53</v>
      </c>
      <c r="T153" s="44">
        <v>1941.84</v>
      </c>
      <c r="U153" s="44">
        <v>1952.9</v>
      </c>
      <c r="V153" s="44">
        <v>1973.67</v>
      </c>
      <c r="W153" s="44">
        <v>2025.43</v>
      </c>
      <c r="X153" s="44">
        <v>2122.81</v>
      </c>
      <c r="Y153" s="44">
        <v>1946.51</v>
      </c>
      <c r="Z153" s="44">
        <v>1575.43</v>
      </c>
      <c r="AA153" s="44">
        <v>1440.16</v>
      </c>
    </row>
    <row r="154" spans="1:27" ht="12.75" customHeight="1" outlineLevel="1" x14ac:dyDescent="0.2">
      <c r="A154" s="97" t="s">
        <v>1158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customHeight="1" outlineLevel="1" x14ac:dyDescent="0.2">
      <c r="A155" s="97" t="s">
        <v>1159</v>
      </c>
      <c r="B155" s="63" t="s">
        <v>83</v>
      </c>
      <c r="C155" s="43" t="s">
        <v>79</v>
      </c>
      <c r="D155" s="44">
        <v>4.3</v>
      </c>
      <c r="E155" s="44">
        <v>4.3</v>
      </c>
      <c r="F155" s="44">
        <v>4.3</v>
      </c>
      <c r="G155" s="44">
        <v>4.3</v>
      </c>
      <c r="H155" s="44">
        <v>4.3</v>
      </c>
      <c r="I155" s="44">
        <v>4.3</v>
      </c>
      <c r="J155" s="44">
        <v>4.3</v>
      </c>
      <c r="K155" s="44">
        <v>4.3</v>
      </c>
      <c r="L155" s="44">
        <v>4.3</v>
      </c>
      <c r="M155" s="44">
        <v>4.3</v>
      </c>
      <c r="N155" s="44">
        <v>4.3</v>
      </c>
      <c r="O155" s="44">
        <v>4.3</v>
      </c>
      <c r="P155" s="44">
        <v>4.3</v>
      </c>
      <c r="Q155" s="44">
        <v>4.3</v>
      </c>
      <c r="R155" s="44">
        <v>4.3</v>
      </c>
      <c r="S155" s="44">
        <v>4.3</v>
      </c>
      <c r="T155" s="44">
        <v>4.3</v>
      </c>
      <c r="U155" s="44">
        <v>4.3</v>
      </c>
      <c r="V155" s="44">
        <v>4.3</v>
      </c>
      <c r="W155" s="44">
        <v>4.3</v>
      </c>
      <c r="X155" s="44">
        <v>4.3</v>
      </c>
      <c r="Y155" s="44">
        <v>4.3</v>
      </c>
      <c r="Z155" s="44">
        <v>4.3</v>
      </c>
      <c r="AA155" s="44">
        <v>4.3</v>
      </c>
    </row>
    <row r="156" spans="1:27" ht="12.75" customHeight="1" outlineLevel="1" x14ac:dyDescent="0.2">
      <c r="A156" s="97" t="s">
        <v>1160</v>
      </c>
      <c r="B156" s="63" t="s">
        <v>81</v>
      </c>
      <c r="C156" s="43" t="s">
        <v>79</v>
      </c>
      <c r="D156" s="44">
        <f>$D$11</f>
        <v>88.27</v>
      </c>
      <c r="E156" s="44">
        <f t="shared" ref="E156:AA156" si="89">$D$11</f>
        <v>88.27</v>
      </c>
      <c r="F156" s="44">
        <f t="shared" si="89"/>
        <v>88.27</v>
      </c>
      <c r="G156" s="44">
        <f t="shared" si="89"/>
        <v>88.27</v>
      </c>
      <c r="H156" s="44">
        <f t="shared" si="89"/>
        <v>88.27</v>
      </c>
      <c r="I156" s="44">
        <f t="shared" si="89"/>
        <v>88.27</v>
      </c>
      <c r="J156" s="44">
        <f t="shared" si="89"/>
        <v>88.27</v>
      </c>
      <c r="K156" s="44">
        <f t="shared" si="89"/>
        <v>88.27</v>
      </c>
      <c r="L156" s="44">
        <f t="shared" si="89"/>
        <v>88.27</v>
      </c>
      <c r="M156" s="44">
        <f t="shared" si="89"/>
        <v>88.27</v>
      </c>
      <c r="N156" s="44">
        <f t="shared" si="89"/>
        <v>88.27</v>
      </c>
      <c r="O156" s="44">
        <f t="shared" si="89"/>
        <v>88.27</v>
      </c>
      <c r="P156" s="44">
        <f t="shared" si="89"/>
        <v>88.27</v>
      </c>
      <c r="Q156" s="44">
        <f t="shared" si="89"/>
        <v>88.27</v>
      </c>
      <c r="R156" s="44">
        <f t="shared" si="89"/>
        <v>88.27</v>
      </c>
      <c r="S156" s="44">
        <f t="shared" si="89"/>
        <v>88.27</v>
      </c>
      <c r="T156" s="44">
        <f t="shared" si="89"/>
        <v>88.27</v>
      </c>
      <c r="U156" s="44">
        <f t="shared" si="89"/>
        <v>88.27</v>
      </c>
      <c r="V156" s="44">
        <f t="shared" si="89"/>
        <v>88.27</v>
      </c>
      <c r="W156" s="44">
        <f t="shared" si="89"/>
        <v>88.27</v>
      </c>
      <c r="X156" s="44">
        <f t="shared" si="89"/>
        <v>88.27</v>
      </c>
      <c r="Y156" s="44">
        <f t="shared" si="89"/>
        <v>88.27</v>
      </c>
      <c r="Z156" s="44">
        <f t="shared" si="89"/>
        <v>88.27</v>
      </c>
      <c r="AA156" s="44">
        <f t="shared" si="89"/>
        <v>88.27</v>
      </c>
    </row>
    <row r="157" spans="1:27" ht="12.75" customHeight="1" x14ac:dyDescent="0.2">
      <c r="A157" s="98"/>
      <c r="B157" s="99" t="s">
        <v>391</v>
      </c>
      <c r="C157" s="100"/>
      <c r="D157" s="101"/>
      <c r="E157" s="101"/>
      <c r="F157" s="101"/>
      <c r="G157" s="101"/>
      <c r="I157" s="39"/>
    </row>
    <row r="158" spans="1:27" x14ac:dyDescent="0.2">
      <c r="A158" s="174" t="s">
        <v>392</v>
      </c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175"/>
      <c r="P158" s="175"/>
      <c r="Q158" s="175"/>
      <c r="R158" s="175"/>
      <c r="S158" s="175"/>
      <c r="T158" s="175"/>
      <c r="U158" s="175"/>
      <c r="V158" s="175"/>
      <c r="W158" s="175"/>
      <c r="X158" s="175"/>
      <c r="Y158" s="175"/>
      <c r="Z158" s="175"/>
      <c r="AA158" s="176"/>
    </row>
    <row r="159" spans="1:27" ht="27" customHeight="1" x14ac:dyDescent="0.2">
      <c r="A159" s="26" t="s">
        <v>64</v>
      </c>
      <c r="B159" s="27" t="s">
        <v>214</v>
      </c>
      <c r="C159" s="26" t="s">
        <v>215</v>
      </c>
      <c r="D159" s="27" t="s">
        <v>216</v>
      </c>
      <c r="E159" s="27" t="s">
        <v>217</v>
      </c>
      <c r="F159" s="27" t="s">
        <v>218</v>
      </c>
      <c r="G159" s="27" t="s">
        <v>219</v>
      </c>
      <c r="H159" s="27" t="s">
        <v>220</v>
      </c>
      <c r="I159" s="27" t="s">
        <v>221</v>
      </c>
      <c r="J159" s="27" t="s">
        <v>222</v>
      </c>
      <c r="K159" s="27" t="s">
        <v>223</v>
      </c>
      <c r="L159" s="27" t="s">
        <v>224</v>
      </c>
      <c r="M159" s="27" t="s">
        <v>225</v>
      </c>
      <c r="N159" s="27" t="s">
        <v>226</v>
      </c>
      <c r="O159" s="27" t="s">
        <v>227</v>
      </c>
      <c r="P159" s="27" t="s">
        <v>228</v>
      </c>
      <c r="Q159" s="27" t="s">
        <v>229</v>
      </c>
      <c r="R159" s="27" t="s">
        <v>230</v>
      </c>
      <c r="S159" s="27" t="s">
        <v>231</v>
      </c>
      <c r="T159" s="27" t="s">
        <v>232</v>
      </c>
      <c r="U159" s="27" t="s">
        <v>233</v>
      </c>
      <c r="V159" s="27" t="s">
        <v>234</v>
      </c>
      <c r="W159" s="27" t="s">
        <v>235</v>
      </c>
      <c r="X159" s="27" t="s">
        <v>236</v>
      </c>
      <c r="Y159" s="27" t="s">
        <v>237</v>
      </c>
      <c r="Z159" s="27" t="s">
        <v>238</v>
      </c>
      <c r="AA159" s="27" t="s">
        <v>239</v>
      </c>
    </row>
    <row r="160" spans="1:27" x14ac:dyDescent="0.2">
      <c r="A160" s="96" t="s">
        <v>1161</v>
      </c>
      <c r="B160" s="28" t="str">
        <f>"01"&amp;"."&amp;$B$640&amp;"."&amp;$B$641</f>
        <v>01.04.2024</v>
      </c>
      <c r="C160" s="88" t="s">
        <v>76</v>
      </c>
      <c r="D160" s="89">
        <f>ROUND(((D161+D162+D164+D163)/1000),5)</f>
        <v>1.74892</v>
      </c>
      <c r="E160" s="89">
        <f>ROUND(((E161+E162+E164+E163)/1000),5)</f>
        <v>1.6664000000000001</v>
      </c>
      <c r="F160" s="89">
        <f>ROUND(((F161+F162+F164+F163)/1000),5)</f>
        <v>1.6566099999999999</v>
      </c>
      <c r="G160" s="89">
        <f t="shared" ref="G160:AA160" si="90">ROUND(((G161+G162+G164+G163)/1000),5)</f>
        <v>1.6592100000000001</v>
      </c>
      <c r="H160" s="89">
        <f t="shared" si="90"/>
        <v>1.67537</v>
      </c>
      <c r="I160" s="89">
        <f t="shared" si="90"/>
        <v>1.71427</v>
      </c>
      <c r="J160" s="89">
        <f t="shared" si="90"/>
        <v>1.81894</v>
      </c>
      <c r="K160" s="89">
        <f t="shared" si="90"/>
        <v>2.0930599999999999</v>
      </c>
      <c r="L160" s="89">
        <f t="shared" si="90"/>
        <v>2.2029200000000002</v>
      </c>
      <c r="M160" s="89">
        <f t="shared" si="90"/>
        <v>2.3213900000000001</v>
      </c>
      <c r="N160" s="89">
        <f t="shared" si="90"/>
        <v>2.3208700000000002</v>
      </c>
      <c r="O160" s="89">
        <f t="shared" si="90"/>
        <v>2.2773099999999999</v>
      </c>
      <c r="P160" s="89">
        <f t="shared" si="90"/>
        <v>2.2597399999999999</v>
      </c>
      <c r="Q160" s="89">
        <f t="shared" si="90"/>
        <v>2.2745000000000002</v>
      </c>
      <c r="R160" s="89">
        <f t="shared" si="90"/>
        <v>2.2706400000000002</v>
      </c>
      <c r="S160" s="89">
        <f t="shared" si="90"/>
        <v>2.2660800000000001</v>
      </c>
      <c r="T160" s="89">
        <f t="shared" si="90"/>
        <v>2.2211799999999999</v>
      </c>
      <c r="U160" s="89">
        <f t="shared" si="90"/>
        <v>2.2217899999999999</v>
      </c>
      <c r="V160" s="89">
        <f t="shared" si="90"/>
        <v>2.2476099999999999</v>
      </c>
      <c r="W160" s="89">
        <f t="shared" si="90"/>
        <v>2.2859400000000001</v>
      </c>
      <c r="X160" s="89">
        <f t="shared" si="90"/>
        <v>2.2653400000000001</v>
      </c>
      <c r="Y160" s="89">
        <f t="shared" si="90"/>
        <v>2.17245</v>
      </c>
      <c r="Z160" s="89">
        <f t="shared" si="90"/>
        <v>1.9478</v>
      </c>
      <c r="AA160" s="89">
        <f t="shared" si="90"/>
        <v>1.76004</v>
      </c>
    </row>
    <row r="161" spans="1:27" ht="12.75" customHeight="1" outlineLevel="1" x14ac:dyDescent="0.2">
      <c r="A161" s="97" t="s">
        <v>1162</v>
      </c>
      <c r="B161" s="63" t="s">
        <v>242</v>
      </c>
      <c r="C161" s="43" t="s">
        <v>79</v>
      </c>
      <c r="D161" s="44">
        <v>1543.23</v>
      </c>
      <c r="E161" s="44">
        <v>1460.71</v>
      </c>
      <c r="F161" s="44">
        <v>1450.92</v>
      </c>
      <c r="G161" s="44">
        <v>1453.52</v>
      </c>
      <c r="H161" s="44">
        <v>1469.68</v>
      </c>
      <c r="I161" s="44">
        <v>1508.58</v>
      </c>
      <c r="J161" s="44">
        <v>1613.25</v>
      </c>
      <c r="K161" s="44">
        <v>1887.37</v>
      </c>
      <c r="L161" s="44">
        <v>1997.23</v>
      </c>
      <c r="M161" s="44">
        <v>2115.6999999999998</v>
      </c>
      <c r="N161" s="44">
        <v>2115.1799999999998</v>
      </c>
      <c r="O161" s="44">
        <v>2071.62</v>
      </c>
      <c r="P161" s="44">
        <v>2054.0500000000002</v>
      </c>
      <c r="Q161" s="44">
        <v>2068.81</v>
      </c>
      <c r="R161" s="44">
        <v>2064.9499999999998</v>
      </c>
      <c r="S161" s="44">
        <v>2060.39</v>
      </c>
      <c r="T161" s="44">
        <v>2015.49</v>
      </c>
      <c r="U161" s="44">
        <v>2016.1</v>
      </c>
      <c r="V161" s="44">
        <v>2041.92</v>
      </c>
      <c r="W161" s="44">
        <v>2080.25</v>
      </c>
      <c r="X161" s="44">
        <v>2059.65</v>
      </c>
      <c r="Y161" s="44">
        <v>1966.76</v>
      </c>
      <c r="Z161" s="44">
        <v>1742.11</v>
      </c>
      <c r="AA161" s="44">
        <v>1554.35</v>
      </c>
    </row>
    <row r="162" spans="1:27" ht="12.75" customHeight="1" outlineLevel="1" x14ac:dyDescent="0.2">
      <c r="A162" s="97" t="s">
        <v>1163</v>
      </c>
      <c r="B162" s="63" t="s">
        <v>90</v>
      </c>
      <c r="C162" s="43" t="s">
        <v>79</v>
      </c>
      <c r="D162" s="44">
        <v>113.12</v>
      </c>
      <c r="E162" s="44">
        <f>$D$162</f>
        <v>113.12</v>
      </c>
      <c r="F162" s="44">
        <f t="shared" ref="F162:AA162" si="91">$D$162</f>
        <v>113.12</v>
      </c>
      <c r="G162" s="44">
        <f t="shared" si="91"/>
        <v>113.12</v>
      </c>
      <c r="H162" s="44">
        <f t="shared" si="91"/>
        <v>113.12</v>
      </c>
      <c r="I162" s="44">
        <f t="shared" si="91"/>
        <v>113.12</v>
      </c>
      <c r="J162" s="44">
        <f t="shared" si="91"/>
        <v>113.12</v>
      </c>
      <c r="K162" s="44">
        <f t="shared" si="91"/>
        <v>113.12</v>
      </c>
      <c r="L162" s="44">
        <f t="shared" si="91"/>
        <v>113.12</v>
      </c>
      <c r="M162" s="44">
        <f t="shared" si="91"/>
        <v>113.12</v>
      </c>
      <c r="N162" s="44">
        <f t="shared" si="91"/>
        <v>113.12</v>
      </c>
      <c r="O162" s="44">
        <f t="shared" si="91"/>
        <v>113.12</v>
      </c>
      <c r="P162" s="44">
        <f t="shared" si="91"/>
        <v>113.12</v>
      </c>
      <c r="Q162" s="44">
        <f t="shared" si="91"/>
        <v>113.12</v>
      </c>
      <c r="R162" s="44">
        <f t="shared" si="91"/>
        <v>113.12</v>
      </c>
      <c r="S162" s="44">
        <f t="shared" si="91"/>
        <v>113.12</v>
      </c>
      <c r="T162" s="44">
        <f t="shared" si="91"/>
        <v>113.12</v>
      </c>
      <c r="U162" s="44">
        <f t="shared" si="91"/>
        <v>113.12</v>
      </c>
      <c r="V162" s="44">
        <f t="shared" si="91"/>
        <v>113.12</v>
      </c>
      <c r="W162" s="44">
        <f t="shared" si="91"/>
        <v>113.12</v>
      </c>
      <c r="X162" s="44">
        <f t="shared" si="91"/>
        <v>113.12</v>
      </c>
      <c r="Y162" s="44">
        <f t="shared" si="91"/>
        <v>113.12</v>
      </c>
      <c r="Z162" s="44">
        <f t="shared" si="91"/>
        <v>113.12</v>
      </c>
      <c r="AA162" s="44">
        <f t="shared" si="91"/>
        <v>113.12</v>
      </c>
    </row>
    <row r="163" spans="1:27" ht="12.75" customHeight="1" outlineLevel="1" x14ac:dyDescent="0.2">
      <c r="A163" s="97" t="s">
        <v>1164</v>
      </c>
      <c r="B163" s="63" t="s">
        <v>83</v>
      </c>
      <c r="C163" s="43" t="s">
        <v>79</v>
      </c>
      <c r="D163" s="44">
        <v>4.3</v>
      </c>
      <c r="E163" s="44">
        <v>4.3</v>
      </c>
      <c r="F163" s="44">
        <v>4.3</v>
      </c>
      <c r="G163" s="44">
        <v>4.3</v>
      </c>
      <c r="H163" s="44">
        <v>4.3</v>
      </c>
      <c r="I163" s="44">
        <v>4.3</v>
      </c>
      <c r="J163" s="44">
        <v>4.3</v>
      </c>
      <c r="K163" s="44">
        <v>4.3</v>
      </c>
      <c r="L163" s="44">
        <v>4.3</v>
      </c>
      <c r="M163" s="44">
        <v>4.3</v>
      </c>
      <c r="N163" s="44">
        <v>4.3</v>
      </c>
      <c r="O163" s="44">
        <v>4.3</v>
      </c>
      <c r="P163" s="44">
        <v>4.3</v>
      </c>
      <c r="Q163" s="44">
        <v>4.3</v>
      </c>
      <c r="R163" s="44">
        <v>4.3</v>
      </c>
      <c r="S163" s="44">
        <v>4.3</v>
      </c>
      <c r="T163" s="44">
        <v>4.3</v>
      </c>
      <c r="U163" s="44">
        <v>4.3</v>
      </c>
      <c r="V163" s="44">
        <v>4.3</v>
      </c>
      <c r="W163" s="44">
        <v>4.3</v>
      </c>
      <c r="X163" s="44">
        <v>4.3</v>
      </c>
      <c r="Y163" s="44">
        <v>4.3</v>
      </c>
      <c r="Z163" s="44">
        <v>4.3</v>
      </c>
      <c r="AA163" s="44">
        <v>4.3</v>
      </c>
    </row>
    <row r="164" spans="1:27" ht="12.75" customHeight="1" outlineLevel="1" x14ac:dyDescent="0.2">
      <c r="A164" s="97" t="s">
        <v>1165</v>
      </c>
      <c r="B164" s="63" t="s">
        <v>81</v>
      </c>
      <c r="C164" s="43" t="s">
        <v>79</v>
      </c>
      <c r="D164" s="44">
        <f>$D$11</f>
        <v>88.27</v>
      </c>
      <c r="E164" s="44">
        <f t="shared" ref="E164:AA164" si="92">$D$11</f>
        <v>88.27</v>
      </c>
      <c r="F164" s="44">
        <f t="shared" si="92"/>
        <v>88.27</v>
      </c>
      <c r="G164" s="44">
        <f t="shared" si="92"/>
        <v>88.27</v>
      </c>
      <c r="H164" s="44">
        <f t="shared" si="92"/>
        <v>88.27</v>
      </c>
      <c r="I164" s="44">
        <f t="shared" si="92"/>
        <v>88.27</v>
      </c>
      <c r="J164" s="44">
        <f t="shared" si="92"/>
        <v>88.27</v>
      </c>
      <c r="K164" s="44">
        <f t="shared" si="92"/>
        <v>88.27</v>
      </c>
      <c r="L164" s="44">
        <f t="shared" si="92"/>
        <v>88.27</v>
      </c>
      <c r="M164" s="44">
        <f t="shared" si="92"/>
        <v>88.27</v>
      </c>
      <c r="N164" s="44">
        <f t="shared" si="92"/>
        <v>88.27</v>
      </c>
      <c r="O164" s="44">
        <f t="shared" si="92"/>
        <v>88.27</v>
      </c>
      <c r="P164" s="44">
        <f t="shared" si="92"/>
        <v>88.27</v>
      </c>
      <c r="Q164" s="44">
        <f t="shared" si="92"/>
        <v>88.27</v>
      </c>
      <c r="R164" s="44">
        <f t="shared" si="92"/>
        <v>88.27</v>
      </c>
      <c r="S164" s="44">
        <f t="shared" si="92"/>
        <v>88.27</v>
      </c>
      <c r="T164" s="44">
        <f t="shared" si="92"/>
        <v>88.27</v>
      </c>
      <c r="U164" s="44">
        <f t="shared" si="92"/>
        <v>88.27</v>
      </c>
      <c r="V164" s="44">
        <f t="shared" si="92"/>
        <v>88.27</v>
      </c>
      <c r="W164" s="44">
        <f t="shared" si="92"/>
        <v>88.27</v>
      </c>
      <c r="X164" s="44">
        <f t="shared" si="92"/>
        <v>88.27</v>
      </c>
      <c r="Y164" s="44">
        <f t="shared" si="92"/>
        <v>88.27</v>
      </c>
      <c r="Z164" s="44">
        <f t="shared" si="92"/>
        <v>88.27</v>
      </c>
      <c r="AA164" s="44">
        <f t="shared" si="92"/>
        <v>88.27</v>
      </c>
    </row>
    <row r="165" spans="1:27" x14ac:dyDescent="0.2">
      <c r="A165" s="96" t="s">
        <v>1166</v>
      </c>
      <c r="B165" s="28" t="str">
        <f>"02"&amp;"."&amp;$B$640&amp;"."&amp;$B$641</f>
        <v>02.04.2024</v>
      </c>
      <c r="C165" s="88" t="s">
        <v>76</v>
      </c>
      <c r="D165" s="89">
        <f>ROUND(((D166+D167+D169+D168)/1000),5)</f>
        <v>1.66275</v>
      </c>
      <c r="E165" s="89">
        <f>ROUND(((E166+E167+E169+E168)/1000),5)</f>
        <v>1.6288199999999999</v>
      </c>
      <c r="F165" s="89">
        <f>ROUND(((F166+F167+F169+F168)/1000),5)</f>
        <v>1.5839799999999999</v>
      </c>
      <c r="G165" s="89">
        <f t="shared" ref="G165:AA165" si="93">ROUND(((G166+G167+G169+G168)/1000),5)</f>
        <v>1.58606</v>
      </c>
      <c r="H165" s="89">
        <f t="shared" si="93"/>
        <v>1.6124099999999999</v>
      </c>
      <c r="I165" s="89">
        <f t="shared" si="93"/>
        <v>1.6522699999999999</v>
      </c>
      <c r="J165" s="89">
        <f t="shared" si="93"/>
        <v>1.70584</v>
      </c>
      <c r="K165" s="89">
        <f t="shared" si="93"/>
        <v>1.9403999999999999</v>
      </c>
      <c r="L165" s="89">
        <f t="shared" si="93"/>
        <v>2.1300400000000002</v>
      </c>
      <c r="M165" s="89">
        <f t="shared" si="93"/>
        <v>2.1746400000000001</v>
      </c>
      <c r="N165" s="89">
        <f t="shared" si="93"/>
        <v>2.1832199999999999</v>
      </c>
      <c r="O165" s="89">
        <f t="shared" si="93"/>
        <v>2.1773500000000001</v>
      </c>
      <c r="P165" s="89">
        <f t="shared" si="93"/>
        <v>2.1724000000000001</v>
      </c>
      <c r="Q165" s="89">
        <f t="shared" si="93"/>
        <v>2.17543</v>
      </c>
      <c r="R165" s="89">
        <f t="shared" si="93"/>
        <v>2.1733199999999999</v>
      </c>
      <c r="S165" s="89">
        <f t="shared" si="93"/>
        <v>2.1710199999999999</v>
      </c>
      <c r="T165" s="89">
        <f t="shared" si="93"/>
        <v>2.1623299999999999</v>
      </c>
      <c r="U165" s="89">
        <f t="shared" si="93"/>
        <v>2.1252599999999999</v>
      </c>
      <c r="V165" s="89">
        <f t="shared" si="93"/>
        <v>2.1204999999999998</v>
      </c>
      <c r="W165" s="89">
        <f t="shared" si="93"/>
        <v>2.17367</v>
      </c>
      <c r="X165" s="89">
        <f t="shared" si="93"/>
        <v>2.1639699999999999</v>
      </c>
      <c r="Y165" s="89">
        <f t="shared" si="93"/>
        <v>2.0778099999999999</v>
      </c>
      <c r="Z165" s="89">
        <f t="shared" si="93"/>
        <v>1.8167199999999999</v>
      </c>
      <c r="AA165" s="89">
        <f t="shared" si="93"/>
        <v>1.7087600000000001</v>
      </c>
    </row>
    <row r="166" spans="1:27" ht="12.75" customHeight="1" outlineLevel="1" x14ac:dyDescent="0.2">
      <c r="A166" s="97" t="s">
        <v>1167</v>
      </c>
      <c r="B166" s="63" t="s">
        <v>242</v>
      </c>
      <c r="C166" s="43" t="s">
        <v>79</v>
      </c>
      <c r="D166" s="44">
        <v>1457.06</v>
      </c>
      <c r="E166" s="44">
        <v>1423.13</v>
      </c>
      <c r="F166" s="44">
        <v>1378.29</v>
      </c>
      <c r="G166" s="44">
        <v>1380.37</v>
      </c>
      <c r="H166" s="44">
        <v>1406.72</v>
      </c>
      <c r="I166" s="44">
        <v>1446.58</v>
      </c>
      <c r="J166" s="44">
        <v>1500.15</v>
      </c>
      <c r="K166" s="44">
        <v>1734.71</v>
      </c>
      <c r="L166" s="44">
        <v>1924.35</v>
      </c>
      <c r="M166" s="44">
        <v>1968.95</v>
      </c>
      <c r="N166" s="44">
        <v>1977.53</v>
      </c>
      <c r="O166" s="44">
        <v>1971.66</v>
      </c>
      <c r="P166" s="44">
        <v>1966.71</v>
      </c>
      <c r="Q166" s="44">
        <v>1969.74</v>
      </c>
      <c r="R166" s="44">
        <v>1967.63</v>
      </c>
      <c r="S166" s="44">
        <v>1965.33</v>
      </c>
      <c r="T166" s="44">
        <v>1956.64</v>
      </c>
      <c r="U166" s="44">
        <v>1919.57</v>
      </c>
      <c r="V166" s="44">
        <v>1914.81</v>
      </c>
      <c r="W166" s="44">
        <v>1967.98</v>
      </c>
      <c r="X166" s="44">
        <v>1958.28</v>
      </c>
      <c r="Y166" s="44">
        <v>1872.12</v>
      </c>
      <c r="Z166" s="44">
        <v>1611.03</v>
      </c>
      <c r="AA166" s="44">
        <v>1503.07</v>
      </c>
    </row>
    <row r="167" spans="1:27" ht="12.75" customHeight="1" outlineLevel="1" x14ac:dyDescent="0.2">
      <c r="A167" s="97" t="s">
        <v>1168</v>
      </c>
      <c r="B167" s="63" t="s">
        <v>90</v>
      </c>
      <c r="C167" s="43" t="s">
        <v>79</v>
      </c>
      <c r="D167" s="44">
        <f>$D$162</f>
        <v>113.12</v>
      </c>
      <c r="E167" s="44">
        <f>$D$162</f>
        <v>113.12</v>
      </c>
      <c r="F167" s="44">
        <f t="shared" ref="F167:AA167" si="94">$D$162</f>
        <v>113.12</v>
      </c>
      <c r="G167" s="44">
        <f t="shared" si="94"/>
        <v>113.12</v>
      </c>
      <c r="H167" s="44">
        <f t="shared" si="94"/>
        <v>113.12</v>
      </c>
      <c r="I167" s="44">
        <f t="shared" si="94"/>
        <v>113.12</v>
      </c>
      <c r="J167" s="44">
        <f t="shared" si="94"/>
        <v>113.12</v>
      </c>
      <c r="K167" s="44">
        <f t="shared" si="94"/>
        <v>113.12</v>
      </c>
      <c r="L167" s="44">
        <f t="shared" si="94"/>
        <v>113.12</v>
      </c>
      <c r="M167" s="44">
        <f t="shared" si="94"/>
        <v>113.12</v>
      </c>
      <c r="N167" s="44">
        <f t="shared" si="94"/>
        <v>113.12</v>
      </c>
      <c r="O167" s="44">
        <f t="shared" si="94"/>
        <v>113.12</v>
      </c>
      <c r="P167" s="44">
        <f t="shared" si="94"/>
        <v>113.12</v>
      </c>
      <c r="Q167" s="44">
        <f t="shared" si="94"/>
        <v>113.12</v>
      </c>
      <c r="R167" s="44">
        <f t="shared" si="94"/>
        <v>113.12</v>
      </c>
      <c r="S167" s="44">
        <f t="shared" si="94"/>
        <v>113.12</v>
      </c>
      <c r="T167" s="44">
        <f t="shared" si="94"/>
        <v>113.12</v>
      </c>
      <c r="U167" s="44">
        <f t="shared" si="94"/>
        <v>113.12</v>
      </c>
      <c r="V167" s="44">
        <f t="shared" si="94"/>
        <v>113.12</v>
      </c>
      <c r="W167" s="44">
        <f t="shared" si="94"/>
        <v>113.12</v>
      </c>
      <c r="X167" s="44">
        <f t="shared" si="94"/>
        <v>113.12</v>
      </c>
      <c r="Y167" s="44">
        <f t="shared" si="94"/>
        <v>113.12</v>
      </c>
      <c r="Z167" s="44">
        <f t="shared" si="94"/>
        <v>113.12</v>
      </c>
      <c r="AA167" s="44">
        <f t="shared" si="94"/>
        <v>113.12</v>
      </c>
    </row>
    <row r="168" spans="1:27" ht="12.75" customHeight="1" outlineLevel="1" x14ac:dyDescent="0.2">
      <c r="A168" s="97" t="s">
        <v>1169</v>
      </c>
      <c r="B168" s="63" t="s">
        <v>83</v>
      </c>
      <c r="C168" s="43" t="s">
        <v>79</v>
      </c>
      <c r="D168" s="44">
        <v>4.3</v>
      </c>
      <c r="E168" s="44">
        <v>4.3</v>
      </c>
      <c r="F168" s="44">
        <v>4.3</v>
      </c>
      <c r="G168" s="44">
        <v>4.3</v>
      </c>
      <c r="H168" s="44">
        <v>4.3</v>
      </c>
      <c r="I168" s="44">
        <v>4.3</v>
      </c>
      <c r="J168" s="44">
        <v>4.3</v>
      </c>
      <c r="K168" s="44">
        <v>4.3</v>
      </c>
      <c r="L168" s="44">
        <v>4.3</v>
      </c>
      <c r="M168" s="44">
        <v>4.3</v>
      </c>
      <c r="N168" s="44">
        <v>4.3</v>
      </c>
      <c r="O168" s="44">
        <v>4.3</v>
      </c>
      <c r="P168" s="44">
        <v>4.3</v>
      </c>
      <c r="Q168" s="44">
        <v>4.3</v>
      </c>
      <c r="R168" s="44">
        <v>4.3</v>
      </c>
      <c r="S168" s="44">
        <v>4.3</v>
      </c>
      <c r="T168" s="44">
        <v>4.3</v>
      </c>
      <c r="U168" s="44">
        <v>4.3</v>
      </c>
      <c r="V168" s="44">
        <v>4.3</v>
      </c>
      <c r="W168" s="44">
        <v>4.3</v>
      </c>
      <c r="X168" s="44">
        <v>4.3</v>
      </c>
      <c r="Y168" s="44">
        <v>4.3</v>
      </c>
      <c r="Z168" s="44">
        <v>4.3</v>
      </c>
      <c r="AA168" s="44">
        <v>4.3</v>
      </c>
    </row>
    <row r="169" spans="1:27" ht="12.75" customHeight="1" outlineLevel="1" x14ac:dyDescent="0.2">
      <c r="A169" s="97" t="s">
        <v>1170</v>
      </c>
      <c r="B169" s="63" t="s">
        <v>81</v>
      </c>
      <c r="C169" s="43" t="s">
        <v>79</v>
      </c>
      <c r="D169" s="44">
        <f>$D$11</f>
        <v>88.27</v>
      </c>
      <c r="E169" s="44">
        <f t="shared" ref="E169:AA169" si="95">$D$11</f>
        <v>88.27</v>
      </c>
      <c r="F169" s="44">
        <f t="shared" si="95"/>
        <v>88.27</v>
      </c>
      <c r="G169" s="44">
        <f t="shared" si="95"/>
        <v>88.27</v>
      </c>
      <c r="H169" s="44">
        <f t="shared" si="95"/>
        <v>88.27</v>
      </c>
      <c r="I169" s="44">
        <f t="shared" si="95"/>
        <v>88.27</v>
      </c>
      <c r="J169" s="44">
        <f t="shared" si="95"/>
        <v>88.27</v>
      </c>
      <c r="K169" s="44">
        <f t="shared" si="95"/>
        <v>88.27</v>
      </c>
      <c r="L169" s="44">
        <f t="shared" si="95"/>
        <v>88.27</v>
      </c>
      <c r="M169" s="44">
        <f t="shared" si="95"/>
        <v>88.27</v>
      </c>
      <c r="N169" s="44">
        <f t="shared" si="95"/>
        <v>88.27</v>
      </c>
      <c r="O169" s="44">
        <f t="shared" si="95"/>
        <v>88.27</v>
      </c>
      <c r="P169" s="44">
        <f t="shared" si="95"/>
        <v>88.27</v>
      </c>
      <c r="Q169" s="44">
        <f t="shared" si="95"/>
        <v>88.27</v>
      </c>
      <c r="R169" s="44">
        <f t="shared" si="95"/>
        <v>88.27</v>
      </c>
      <c r="S169" s="44">
        <f t="shared" si="95"/>
        <v>88.27</v>
      </c>
      <c r="T169" s="44">
        <f t="shared" si="95"/>
        <v>88.27</v>
      </c>
      <c r="U169" s="44">
        <f t="shared" si="95"/>
        <v>88.27</v>
      </c>
      <c r="V169" s="44">
        <f t="shared" si="95"/>
        <v>88.27</v>
      </c>
      <c r="W169" s="44">
        <f t="shared" si="95"/>
        <v>88.27</v>
      </c>
      <c r="X169" s="44">
        <f t="shared" si="95"/>
        <v>88.27</v>
      </c>
      <c r="Y169" s="44">
        <f t="shared" si="95"/>
        <v>88.27</v>
      </c>
      <c r="Z169" s="44">
        <f t="shared" si="95"/>
        <v>88.27</v>
      </c>
      <c r="AA169" s="44">
        <f t="shared" si="95"/>
        <v>88.27</v>
      </c>
    </row>
    <row r="170" spans="1:27" ht="12.75" customHeight="1" x14ac:dyDescent="0.2">
      <c r="A170" s="96" t="s">
        <v>1171</v>
      </c>
      <c r="B170" s="28" t="str">
        <f>"03"&amp;"."&amp;$B$640&amp;"."&amp;$B$641</f>
        <v>03.04.2024</v>
      </c>
      <c r="C170" s="88" t="s">
        <v>76</v>
      </c>
      <c r="D170" s="89">
        <f>ROUND(((D171+D172+D174+D173)/1000),5)</f>
        <v>1.6336599999999999</v>
      </c>
      <c r="E170" s="89">
        <f>ROUND(((E171+E172+E174+E173)/1000),5)</f>
        <v>1.52214</v>
      </c>
      <c r="F170" s="89">
        <f>ROUND(((F171+F172+F174+F173)/1000),5)</f>
        <v>1.4892399999999999</v>
      </c>
      <c r="G170" s="89">
        <f t="shared" ref="G170:AA170" si="96">ROUND(((G171+G172+G174+G173)/1000),5)</f>
        <v>1.49777</v>
      </c>
      <c r="H170" s="89">
        <f t="shared" si="96"/>
        <v>1.5170399999999999</v>
      </c>
      <c r="I170" s="89">
        <f t="shared" si="96"/>
        <v>1.60955</v>
      </c>
      <c r="J170" s="89">
        <f t="shared" si="96"/>
        <v>1.66482</v>
      </c>
      <c r="K170" s="89">
        <f t="shared" si="96"/>
        <v>1.82934</v>
      </c>
      <c r="L170" s="89">
        <f t="shared" si="96"/>
        <v>2.1213299999999999</v>
      </c>
      <c r="M170" s="89">
        <f t="shared" si="96"/>
        <v>2.2088800000000002</v>
      </c>
      <c r="N170" s="89">
        <f t="shared" si="96"/>
        <v>2.2159</v>
      </c>
      <c r="O170" s="89">
        <f t="shared" si="96"/>
        <v>2.2204199999999998</v>
      </c>
      <c r="P170" s="89">
        <f t="shared" si="96"/>
        <v>2.2157499999999999</v>
      </c>
      <c r="Q170" s="89">
        <f t="shared" si="96"/>
        <v>2.2199900000000001</v>
      </c>
      <c r="R170" s="89">
        <f t="shared" si="96"/>
        <v>2.21428</v>
      </c>
      <c r="S170" s="89">
        <f t="shared" si="96"/>
        <v>2.2128100000000002</v>
      </c>
      <c r="T170" s="89">
        <f t="shared" si="96"/>
        <v>2.2383199999999999</v>
      </c>
      <c r="U170" s="89">
        <f t="shared" si="96"/>
        <v>2.1319599999999999</v>
      </c>
      <c r="V170" s="89">
        <f t="shared" si="96"/>
        <v>2.1360000000000001</v>
      </c>
      <c r="W170" s="89">
        <f t="shared" si="96"/>
        <v>2.2036199999999999</v>
      </c>
      <c r="X170" s="89">
        <f t="shared" si="96"/>
        <v>2.1910799999999999</v>
      </c>
      <c r="Y170" s="89">
        <f t="shared" si="96"/>
        <v>2.0676700000000001</v>
      </c>
      <c r="Z170" s="89">
        <f t="shared" si="96"/>
        <v>1.7406299999999999</v>
      </c>
      <c r="AA170" s="89">
        <f t="shared" si="96"/>
        <v>1.6778900000000001</v>
      </c>
    </row>
    <row r="171" spans="1:27" ht="12.75" customHeight="1" outlineLevel="1" x14ac:dyDescent="0.2">
      <c r="A171" s="97" t="s">
        <v>1172</v>
      </c>
      <c r="B171" s="63" t="s">
        <v>242</v>
      </c>
      <c r="C171" s="43" t="s">
        <v>79</v>
      </c>
      <c r="D171" s="44">
        <v>1427.97</v>
      </c>
      <c r="E171" s="44">
        <v>1316.45</v>
      </c>
      <c r="F171" s="44">
        <v>1283.55</v>
      </c>
      <c r="G171" s="44">
        <v>1292.08</v>
      </c>
      <c r="H171" s="44">
        <v>1311.35</v>
      </c>
      <c r="I171" s="44">
        <v>1403.86</v>
      </c>
      <c r="J171" s="44">
        <v>1459.13</v>
      </c>
      <c r="K171" s="44">
        <v>1623.65</v>
      </c>
      <c r="L171" s="44">
        <v>1915.64</v>
      </c>
      <c r="M171" s="44">
        <v>2003.19</v>
      </c>
      <c r="N171" s="44">
        <v>2010.21</v>
      </c>
      <c r="O171" s="44">
        <v>2014.73</v>
      </c>
      <c r="P171" s="44">
        <v>2010.06</v>
      </c>
      <c r="Q171" s="44">
        <v>2014.3</v>
      </c>
      <c r="R171" s="44">
        <v>2008.59</v>
      </c>
      <c r="S171" s="44">
        <v>2007.12</v>
      </c>
      <c r="T171" s="44">
        <v>2032.63</v>
      </c>
      <c r="U171" s="44">
        <v>1926.27</v>
      </c>
      <c r="V171" s="44">
        <v>1930.31</v>
      </c>
      <c r="W171" s="44">
        <v>1997.93</v>
      </c>
      <c r="X171" s="44">
        <v>1985.39</v>
      </c>
      <c r="Y171" s="44">
        <v>1861.98</v>
      </c>
      <c r="Z171" s="44">
        <v>1534.94</v>
      </c>
      <c r="AA171" s="44">
        <v>1472.2</v>
      </c>
    </row>
    <row r="172" spans="1:27" ht="12.75" customHeight="1" outlineLevel="1" x14ac:dyDescent="0.2">
      <c r="A172" s="97" t="s">
        <v>1173</v>
      </c>
      <c r="B172" s="63" t="s">
        <v>90</v>
      </c>
      <c r="C172" s="43" t="s">
        <v>79</v>
      </c>
      <c r="D172" s="44">
        <f>$D$162</f>
        <v>113.12</v>
      </c>
      <c r="E172" s="44">
        <f>$D$162</f>
        <v>113.12</v>
      </c>
      <c r="F172" s="44">
        <f t="shared" ref="F172:AA172" si="97">$D$162</f>
        <v>113.12</v>
      </c>
      <c r="G172" s="44">
        <f t="shared" si="97"/>
        <v>113.12</v>
      </c>
      <c r="H172" s="44">
        <f t="shared" si="97"/>
        <v>113.12</v>
      </c>
      <c r="I172" s="44">
        <f t="shared" si="97"/>
        <v>113.12</v>
      </c>
      <c r="J172" s="44">
        <f t="shared" si="97"/>
        <v>113.12</v>
      </c>
      <c r="K172" s="44">
        <f t="shared" si="97"/>
        <v>113.12</v>
      </c>
      <c r="L172" s="44">
        <f t="shared" si="97"/>
        <v>113.12</v>
      </c>
      <c r="M172" s="44">
        <f t="shared" si="97"/>
        <v>113.12</v>
      </c>
      <c r="N172" s="44">
        <f t="shared" si="97"/>
        <v>113.12</v>
      </c>
      <c r="O172" s="44">
        <f t="shared" si="97"/>
        <v>113.12</v>
      </c>
      <c r="P172" s="44">
        <f t="shared" si="97"/>
        <v>113.12</v>
      </c>
      <c r="Q172" s="44">
        <f t="shared" si="97"/>
        <v>113.12</v>
      </c>
      <c r="R172" s="44">
        <f t="shared" si="97"/>
        <v>113.12</v>
      </c>
      <c r="S172" s="44">
        <f t="shared" si="97"/>
        <v>113.12</v>
      </c>
      <c r="T172" s="44">
        <f t="shared" si="97"/>
        <v>113.12</v>
      </c>
      <c r="U172" s="44">
        <f t="shared" si="97"/>
        <v>113.12</v>
      </c>
      <c r="V172" s="44">
        <f t="shared" si="97"/>
        <v>113.12</v>
      </c>
      <c r="W172" s="44">
        <f t="shared" si="97"/>
        <v>113.12</v>
      </c>
      <c r="X172" s="44">
        <f t="shared" si="97"/>
        <v>113.12</v>
      </c>
      <c r="Y172" s="44">
        <f t="shared" si="97"/>
        <v>113.12</v>
      </c>
      <c r="Z172" s="44">
        <f t="shared" si="97"/>
        <v>113.12</v>
      </c>
      <c r="AA172" s="44">
        <f t="shared" si="97"/>
        <v>113.12</v>
      </c>
    </row>
    <row r="173" spans="1:27" ht="12.75" customHeight="1" outlineLevel="1" x14ac:dyDescent="0.2">
      <c r="A173" s="97" t="s">
        <v>1174</v>
      </c>
      <c r="B173" s="63" t="s">
        <v>83</v>
      </c>
      <c r="C173" s="43" t="s">
        <v>79</v>
      </c>
      <c r="D173" s="44">
        <v>4.3</v>
      </c>
      <c r="E173" s="44">
        <v>4.3</v>
      </c>
      <c r="F173" s="44">
        <v>4.3</v>
      </c>
      <c r="G173" s="44">
        <v>4.3</v>
      </c>
      <c r="H173" s="44">
        <v>4.3</v>
      </c>
      <c r="I173" s="44">
        <v>4.3</v>
      </c>
      <c r="J173" s="44">
        <v>4.3</v>
      </c>
      <c r="K173" s="44">
        <v>4.3</v>
      </c>
      <c r="L173" s="44">
        <v>4.3</v>
      </c>
      <c r="M173" s="44">
        <v>4.3</v>
      </c>
      <c r="N173" s="44">
        <v>4.3</v>
      </c>
      <c r="O173" s="44">
        <v>4.3</v>
      </c>
      <c r="P173" s="44">
        <v>4.3</v>
      </c>
      <c r="Q173" s="44">
        <v>4.3</v>
      </c>
      <c r="R173" s="44">
        <v>4.3</v>
      </c>
      <c r="S173" s="44">
        <v>4.3</v>
      </c>
      <c r="T173" s="44">
        <v>4.3</v>
      </c>
      <c r="U173" s="44">
        <v>4.3</v>
      </c>
      <c r="V173" s="44">
        <v>4.3</v>
      </c>
      <c r="W173" s="44">
        <v>4.3</v>
      </c>
      <c r="X173" s="44">
        <v>4.3</v>
      </c>
      <c r="Y173" s="44">
        <v>4.3</v>
      </c>
      <c r="Z173" s="44">
        <v>4.3</v>
      </c>
      <c r="AA173" s="44">
        <v>4.3</v>
      </c>
    </row>
    <row r="174" spans="1:27" ht="12.75" customHeight="1" outlineLevel="1" x14ac:dyDescent="0.2">
      <c r="A174" s="97" t="s">
        <v>1175</v>
      </c>
      <c r="B174" s="63" t="s">
        <v>81</v>
      </c>
      <c r="C174" s="43" t="s">
        <v>79</v>
      </c>
      <c r="D174" s="44">
        <f>$D$11</f>
        <v>88.27</v>
      </c>
      <c r="E174" s="44">
        <f t="shared" ref="E174:AA174" si="98">$D$11</f>
        <v>88.27</v>
      </c>
      <c r="F174" s="44">
        <f t="shared" si="98"/>
        <v>88.27</v>
      </c>
      <c r="G174" s="44">
        <f t="shared" si="98"/>
        <v>88.27</v>
      </c>
      <c r="H174" s="44">
        <f t="shared" si="98"/>
        <v>88.27</v>
      </c>
      <c r="I174" s="44">
        <f t="shared" si="98"/>
        <v>88.27</v>
      </c>
      <c r="J174" s="44">
        <f t="shared" si="98"/>
        <v>88.27</v>
      </c>
      <c r="K174" s="44">
        <f t="shared" si="98"/>
        <v>88.27</v>
      </c>
      <c r="L174" s="44">
        <f t="shared" si="98"/>
        <v>88.27</v>
      </c>
      <c r="M174" s="44">
        <f t="shared" si="98"/>
        <v>88.27</v>
      </c>
      <c r="N174" s="44">
        <f t="shared" si="98"/>
        <v>88.27</v>
      </c>
      <c r="O174" s="44">
        <f t="shared" si="98"/>
        <v>88.27</v>
      </c>
      <c r="P174" s="44">
        <f t="shared" si="98"/>
        <v>88.27</v>
      </c>
      <c r="Q174" s="44">
        <f t="shared" si="98"/>
        <v>88.27</v>
      </c>
      <c r="R174" s="44">
        <f t="shared" si="98"/>
        <v>88.27</v>
      </c>
      <c r="S174" s="44">
        <f t="shared" si="98"/>
        <v>88.27</v>
      </c>
      <c r="T174" s="44">
        <f t="shared" si="98"/>
        <v>88.27</v>
      </c>
      <c r="U174" s="44">
        <f t="shared" si="98"/>
        <v>88.27</v>
      </c>
      <c r="V174" s="44">
        <f t="shared" si="98"/>
        <v>88.27</v>
      </c>
      <c r="W174" s="44">
        <f t="shared" si="98"/>
        <v>88.27</v>
      </c>
      <c r="X174" s="44">
        <f t="shared" si="98"/>
        <v>88.27</v>
      </c>
      <c r="Y174" s="44">
        <f t="shared" si="98"/>
        <v>88.27</v>
      </c>
      <c r="Z174" s="44">
        <f t="shared" si="98"/>
        <v>88.27</v>
      </c>
      <c r="AA174" s="44">
        <f t="shared" si="98"/>
        <v>88.27</v>
      </c>
    </row>
    <row r="175" spans="1:27" ht="12.75" customHeight="1" x14ac:dyDescent="0.2">
      <c r="A175" s="96" t="s">
        <v>1176</v>
      </c>
      <c r="B175" s="28" t="str">
        <f>"04"&amp;"."&amp;$B$640&amp;"."&amp;$B$641</f>
        <v>04.04.2024</v>
      </c>
      <c r="C175" s="88" t="s">
        <v>76</v>
      </c>
      <c r="D175" s="89">
        <f>ROUND(((D176+D177+D179+D178)/1000),5)</f>
        <v>1.50027</v>
      </c>
      <c r="E175" s="89">
        <f>ROUND(((E176+E177+E179+E178)/1000),5)</f>
        <v>1.4356</v>
      </c>
      <c r="F175" s="89">
        <f>ROUND(((F176+F177+F179+F178)/1000),5)</f>
        <v>1.40435</v>
      </c>
      <c r="G175" s="89">
        <f t="shared" ref="G175:AA175" si="99">ROUND(((G176+G177+G179+G178)/1000),5)</f>
        <v>1.40865</v>
      </c>
      <c r="H175" s="89">
        <f t="shared" si="99"/>
        <v>1.4358599999999999</v>
      </c>
      <c r="I175" s="89">
        <f t="shared" si="99"/>
        <v>1.5442100000000001</v>
      </c>
      <c r="J175" s="89">
        <f t="shared" si="99"/>
        <v>1.65863</v>
      </c>
      <c r="K175" s="89">
        <f t="shared" si="99"/>
        <v>1.7935300000000001</v>
      </c>
      <c r="L175" s="89">
        <f t="shared" si="99"/>
        <v>2.1455899999999999</v>
      </c>
      <c r="M175" s="89">
        <f t="shared" si="99"/>
        <v>2.2440199999999999</v>
      </c>
      <c r="N175" s="89">
        <f t="shared" si="99"/>
        <v>2.2596500000000002</v>
      </c>
      <c r="O175" s="89">
        <f t="shared" si="99"/>
        <v>2.2494499999999999</v>
      </c>
      <c r="P175" s="89">
        <f t="shared" si="99"/>
        <v>2.23387</v>
      </c>
      <c r="Q175" s="89">
        <f t="shared" si="99"/>
        <v>2.2564600000000001</v>
      </c>
      <c r="R175" s="89">
        <f t="shared" si="99"/>
        <v>2.2364799999999998</v>
      </c>
      <c r="S175" s="89">
        <f t="shared" si="99"/>
        <v>2.22404</v>
      </c>
      <c r="T175" s="89">
        <f t="shared" si="99"/>
        <v>2.2202000000000002</v>
      </c>
      <c r="U175" s="89">
        <f t="shared" si="99"/>
        <v>2.1302699999999999</v>
      </c>
      <c r="V175" s="89">
        <f t="shared" si="99"/>
        <v>2.1662599999999999</v>
      </c>
      <c r="W175" s="89">
        <f t="shared" si="99"/>
        <v>2.2223999999999999</v>
      </c>
      <c r="X175" s="89">
        <f t="shared" si="99"/>
        <v>2.2206000000000001</v>
      </c>
      <c r="Y175" s="89">
        <f t="shared" si="99"/>
        <v>2.10581</v>
      </c>
      <c r="Z175" s="89">
        <f t="shared" si="99"/>
        <v>1.79356</v>
      </c>
      <c r="AA175" s="89">
        <f t="shared" si="99"/>
        <v>1.6931700000000001</v>
      </c>
    </row>
    <row r="176" spans="1:27" ht="12.75" customHeight="1" outlineLevel="1" x14ac:dyDescent="0.2">
      <c r="A176" s="97" t="s">
        <v>1177</v>
      </c>
      <c r="B176" s="63" t="s">
        <v>242</v>
      </c>
      <c r="C176" s="43" t="s">
        <v>79</v>
      </c>
      <c r="D176" s="44">
        <v>1294.58</v>
      </c>
      <c r="E176" s="44">
        <v>1229.9100000000001</v>
      </c>
      <c r="F176" s="44">
        <v>1198.6600000000001</v>
      </c>
      <c r="G176" s="44">
        <v>1202.96</v>
      </c>
      <c r="H176" s="44">
        <v>1230.17</v>
      </c>
      <c r="I176" s="44">
        <v>1338.52</v>
      </c>
      <c r="J176" s="44">
        <v>1452.94</v>
      </c>
      <c r="K176" s="44">
        <v>1587.84</v>
      </c>
      <c r="L176" s="44">
        <v>1939.9</v>
      </c>
      <c r="M176" s="44">
        <v>2038.33</v>
      </c>
      <c r="N176" s="44">
        <v>2053.96</v>
      </c>
      <c r="O176" s="44">
        <v>2043.76</v>
      </c>
      <c r="P176" s="44">
        <v>2028.18</v>
      </c>
      <c r="Q176" s="44">
        <v>2050.77</v>
      </c>
      <c r="R176" s="44">
        <v>2030.79</v>
      </c>
      <c r="S176" s="44">
        <v>2018.35</v>
      </c>
      <c r="T176" s="44">
        <v>2014.51</v>
      </c>
      <c r="U176" s="44">
        <v>1924.58</v>
      </c>
      <c r="V176" s="44">
        <v>1960.57</v>
      </c>
      <c r="W176" s="44">
        <v>2016.71</v>
      </c>
      <c r="X176" s="44">
        <v>2014.91</v>
      </c>
      <c r="Y176" s="44">
        <v>1900.12</v>
      </c>
      <c r="Z176" s="44">
        <v>1587.87</v>
      </c>
      <c r="AA176" s="44">
        <v>1487.48</v>
      </c>
    </row>
    <row r="177" spans="1:27" ht="12.75" customHeight="1" outlineLevel="1" x14ac:dyDescent="0.2">
      <c r="A177" s="97" t="s">
        <v>1178</v>
      </c>
      <c r="B177" s="63" t="s">
        <v>90</v>
      </c>
      <c r="C177" s="43" t="s">
        <v>79</v>
      </c>
      <c r="D177" s="44">
        <f>$D$162</f>
        <v>113.12</v>
      </c>
      <c r="E177" s="44">
        <f>$D$162</f>
        <v>113.12</v>
      </c>
      <c r="F177" s="44">
        <f t="shared" ref="F177:AA177" si="100">$D$162</f>
        <v>113.12</v>
      </c>
      <c r="G177" s="44">
        <f t="shared" si="100"/>
        <v>113.12</v>
      </c>
      <c r="H177" s="44">
        <f t="shared" si="100"/>
        <v>113.12</v>
      </c>
      <c r="I177" s="44">
        <f t="shared" si="100"/>
        <v>113.12</v>
      </c>
      <c r="J177" s="44">
        <f t="shared" si="100"/>
        <v>113.12</v>
      </c>
      <c r="K177" s="44">
        <f t="shared" si="100"/>
        <v>113.12</v>
      </c>
      <c r="L177" s="44">
        <f t="shared" si="100"/>
        <v>113.12</v>
      </c>
      <c r="M177" s="44">
        <f t="shared" si="100"/>
        <v>113.12</v>
      </c>
      <c r="N177" s="44">
        <f t="shared" si="100"/>
        <v>113.12</v>
      </c>
      <c r="O177" s="44">
        <f t="shared" si="100"/>
        <v>113.12</v>
      </c>
      <c r="P177" s="44">
        <f t="shared" si="100"/>
        <v>113.12</v>
      </c>
      <c r="Q177" s="44">
        <f t="shared" si="100"/>
        <v>113.12</v>
      </c>
      <c r="R177" s="44">
        <f t="shared" si="100"/>
        <v>113.12</v>
      </c>
      <c r="S177" s="44">
        <f t="shared" si="100"/>
        <v>113.12</v>
      </c>
      <c r="T177" s="44">
        <f t="shared" si="100"/>
        <v>113.12</v>
      </c>
      <c r="U177" s="44">
        <f t="shared" si="100"/>
        <v>113.12</v>
      </c>
      <c r="V177" s="44">
        <f t="shared" si="100"/>
        <v>113.12</v>
      </c>
      <c r="W177" s="44">
        <f t="shared" si="100"/>
        <v>113.12</v>
      </c>
      <c r="X177" s="44">
        <f t="shared" si="100"/>
        <v>113.12</v>
      </c>
      <c r="Y177" s="44">
        <f t="shared" si="100"/>
        <v>113.12</v>
      </c>
      <c r="Z177" s="44">
        <f t="shared" si="100"/>
        <v>113.12</v>
      </c>
      <c r="AA177" s="44">
        <f t="shared" si="100"/>
        <v>113.12</v>
      </c>
    </row>
    <row r="178" spans="1:27" ht="12.75" customHeight="1" outlineLevel="1" x14ac:dyDescent="0.2">
      <c r="A178" s="97" t="s">
        <v>1179</v>
      </c>
      <c r="B178" s="63" t="s">
        <v>83</v>
      </c>
      <c r="C178" s="43" t="s">
        <v>79</v>
      </c>
      <c r="D178" s="44">
        <v>4.3</v>
      </c>
      <c r="E178" s="44">
        <v>4.3</v>
      </c>
      <c r="F178" s="44">
        <v>4.3</v>
      </c>
      <c r="G178" s="44">
        <v>4.3</v>
      </c>
      <c r="H178" s="44">
        <v>4.3</v>
      </c>
      <c r="I178" s="44">
        <v>4.3</v>
      </c>
      <c r="J178" s="44">
        <v>4.3</v>
      </c>
      <c r="K178" s="44">
        <v>4.3</v>
      </c>
      <c r="L178" s="44">
        <v>4.3</v>
      </c>
      <c r="M178" s="44">
        <v>4.3</v>
      </c>
      <c r="N178" s="44">
        <v>4.3</v>
      </c>
      <c r="O178" s="44">
        <v>4.3</v>
      </c>
      <c r="P178" s="44">
        <v>4.3</v>
      </c>
      <c r="Q178" s="44">
        <v>4.3</v>
      </c>
      <c r="R178" s="44">
        <v>4.3</v>
      </c>
      <c r="S178" s="44">
        <v>4.3</v>
      </c>
      <c r="T178" s="44">
        <v>4.3</v>
      </c>
      <c r="U178" s="44">
        <v>4.3</v>
      </c>
      <c r="V178" s="44">
        <v>4.3</v>
      </c>
      <c r="W178" s="44">
        <v>4.3</v>
      </c>
      <c r="X178" s="44">
        <v>4.3</v>
      </c>
      <c r="Y178" s="44">
        <v>4.3</v>
      </c>
      <c r="Z178" s="44">
        <v>4.3</v>
      </c>
      <c r="AA178" s="44">
        <v>4.3</v>
      </c>
    </row>
    <row r="179" spans="1:27" ht="12.75" customHeight="1" outlineLevel="1" x14ac:dyDescent="0.2">
      <c r="A179" s="97" t="s">
        <v>1180</v>
      </c>
      <c r="B179" s="63" t="s">
        <v>81</v>
      </c>
      <c r="C179" s="43" t="s">
        <v>79</v>
      </c>
      <c r="D179" s="44">
        <f>$D$11</f>
        <v>88.27</v>
      </c>
      <c r="E179" s="44">
        <f t="shared" ref="E179:AA179" si="101">$D$11</f>
        <v>88.27</v>
      </c>
      <c r="F179" s="44">
        <f t="shared" si="101"/>
        <v>88.27</v>
      </c>
      <c r="G179" s="44">
        <f t="shared" si="101"/>
        <v>88.27</v>
      </c>
      <c r="H179" s="44">
        <f t="shared" si="101"/>
        <v>88.27</v>
      </c>
      <c r="I179" s="44">
        <f t="shared" si="101"/>
        <v>88.27</v>
      </c>
      <c r="J179" s="44">
        <f t="shared" si="101"/>
        <v>88.27</v>
      </c>
      <c r="K179" s="44">
        <f t="shared" si="101"/>
        <v>88.27</v>
      </c>
      <c r="L179" s="44">
        <f t="shared" si="101"/>
        <v>88.27</v>
      </c>
      <c r="M179" s="44">
        <f t="shared" si="101"/>
        <v>88.27</v>
      </c>
      <c r="N179" s="44">
        <f t="shared" si="101"/>
        <v>88.27</v>
      </c>
      <c r="O179" s="44">
        <f t="shared" si="101"/>
        <v>88.27</v>
      </c>
      <c r="P179" s="44">
        <f t="shared" si="101"/>
        <v>88.27</v>
      </c>
      <c r="Q179" s="44">
        <f t="shared" si="101"/>
        <v>88.27</v>
      </c>
      <c r="R179" s="44">
        <f t="shared" si="101"/>
        <v>88.27</v>
      </c>
      <c r="S179" s="44">
        <f t="shared" si="101"/>
        <v>88.27</v>
      </c>
      <c r="T179" s="44">
        <f t="shared" si="101"/>
        <v>88.27</v>
      </c>
      <c r="U179" s="44">
        <f t="shared" si="101"/>
        <v>88.27</v>
      </c>
      <c r="V179" s="44">
        <f t="shared" si="101"/>
        <v>88.27</v>
      </c>
      <c r="W179" s="44">
        <f t="shared" si="101"/>
        <v>88.27</v>
      </c>
      <c r="X179" s="44">
        <f t="shared" si="101"/>
        <v>88.27</v>
      </c>
      <c r="Y179" s="44">
        <f t="shared" si="101"/>
        <v>88.27</v>
      </c>
      <c r="Z179" s="44">
        <f t="shared" si="101"/>
        <v>88.27</v>
      </c>
      <c r="AA179" s="44">
        <f t="shared" si="101"/>
        <v>88.27</v>
      </c>
    </row>
    <row r="180" spans="1:27" ht="12.75" customHeight="1" x14ac:dyDescent="0.2">
      <c r="A180" s="96" t="s">
        <v>1181</v>
      </c>
      <c r="B180" s="28" t="str">
        <f>"05"&amp;"."&amp;$B$640&amp;"."&amp;$B$641</f>
        <v>05.04.2024</v>
      </c>
      <c r="C180" s="88" t="s">
        <v>76</v>
      </c>
      <c r="D180" s="89">
        <f>ROUND(((D181+D182+D184+D183)/1000),5)</f>
        <v>1.5084</v>
      </c>
      <c r="E180" s="89">
        <f>ROUND(((E181+E182+E184+E183)/1000),5)</f>
        <v>1.4300299999999999</v>
      </c>
      <c r="F180" s="89">
        <f>ROUND(((F181+F182+F184+F183)/1000),5)</f>
        <v>1.4198500000000001</v>
      </c>
      <c r="G180" s="89">
        <f t="shared" ref="G180:AA180" si="102">ROUND(((G181+G182+G184+G183)/1000),5)</f>
        <v>1.42117</v>
      </c>
      <c r="H180" s="89">
        <f t="shared" si="102"/>
        <v>1.45513</v>
      </c>
      <c r="I180" s="89">
        <f t="shared" si="102"/>
        <v>1.56673</v>
      </c>
      <c r="J180" s="89">
        <f t="shared" si="102"/>
        <v>1.6798599999999999</v>
      </c>
      <c r="K180" s="89">
        <f t="shared" si="102"/>
        <v>1.89283</v>
      </c>
      <c r="L180" s="89">
        <f t="shared" si="102"/>
        <v>2.1435599999999999</v>
      </c>
      <c r="M180" s="89">
        <f t="shared" si="102"/>
        <v>2.1987899999999998</v>
      </c>
      <c r="N180" s="89">
        <f t="shared" si="102"/>
        <v>2.2074199999999999</v>
      </c>
      <c r="O180" s="89">
        <f t="shared" si="102"/>
        <v>2.2089799999999999</v>
      </c>
      <c r="P180" s="89">
        <f t="shared" si="102"/>
        <v>2.1991900000000002</v>
      </c>
      <c r="Q180" s="89">
        <f t="shared" si="102"/>
        <v>2.20275</v>
      </c>
      <c r="R180" s="89">
        <f t="shared" si="102"/>
        <v>2.1985700000000001</v>
      </c>
      <c r="S180" s="89">
        <f t="shared" si="102"/>
        <v>2.1938599999999999</v>
      </c>
      <c r="T180" s="89">
        <f t="shared" si="102"/>
        <v>2.1859700000000002</v>
      </c>
      <c r="U180" s="89">
        <f t="shared" si="102"/>
        <v>2.1280000000000001</v>
      </c>
      <c r="V180" s="89">
        <f t="shared" si="102"/>
        <v>2.1370300000000002</v>
      </c>
      <c r="W180" s="89">
        <f t="shared" si="102"/>
        <v>2.1887699999999999</v>
      </c>
      <c r="X180" s="89">
        <f t="shared" si="102"/>
        <v>2.1987000000000001</v>
      </c>
      <c r="Y180" s="89">
        <f t="shared" si="102"/>
        <v>2.6539100000000002</v>
      </c>
      <c r="Z180" s="89">
        <f t="shared" si="102"/>
        <v>2.3734000000000002</v>
      </c>
      <c r="AA180" s="89">
        <f t="shared" si="102"/>
        <v>1.8273900000000001</v>
      </c>
    </row>
    <row r="181" spans="1:27" ht="12.75" customHeight="1" outlineLevel="1" x14ac:dyDescent="0.2">
      <c r="A181" s="97" t="s">
        <v>1182</v>
      </c>
      <c r="B181" s="63" t="s">
        <v>242</v>
      </c>
      <c r="C181" s="43" t="s">
        <v>79</v>
      </c>
      <c r="D181" s="44">
        <v>1302.71</v>
      </c>
      <c r="E181" s="44">
        <v>1224.3399999999999</v>
      </c>
      <c r="F181" s="44">
        <v>1214.1600000000001</v>
      </c>
      <c r="G181" s="44">
        <v>1215.48</v>
      </c>
      <c r="H181" s="44">
        <v>1249.44</v>
      </c>
      <c r="I181" s="44">
        <v>1361.04</v>
      </c>
      <c r="J181" s="44">
        <v>1474.17</v>
      </c>
      <c r="K181" s="44">
        <v>1687.14</v>
      </c>
      <c r="L181" s="44">
        <v>1937.87</v>
      </c>
      <c r="M181" s="44">
        <v>1993.1</v>
      </c>
      <c r="N181" s="44">
        <v>2001.73</v>
      </c>
      <c r="O181" s="44">
        <v>2003.29</v>
      </c>
      <c r="P181" s="44">
        <v>1993.5</v>
      </c>
      <c r="Q181" s="44">
        <v>1997.06</v>
      </c>
      <c r="R181" s="44">
        <v>1992.88</v>
      </c>
      <c r="S181" s="44">
        <v>1988.17</v>
      </c>
      <c r="T181" s="44">
        <v>1980.28</v>
      </c>
      <c r="U181" s="44">
        <v>1922.31</v>
      </c>
      <c r="V181" s="44">
        <v>1931.34</v>
      </c>
      <c r="W181" s="44">
        <v>1983.08</v>
      </c>
      <c r="X181" s="44">
        <v>1993.01</v>
      </c>
      <c r="Y181" s="44">
        <v>2448.2199999999998</v>
      </c>
      <c r="Z181" s="44">
        <v>2167.71</v>
      </c>
      <c r="AA181" s="44">
        <v>1621.7</v>
      </c>
    </row>
    <row r="182" spans="1:27" ht="12.75" customHeight="1" outlineLevel="1" x14ac:dyDescent="0.2">
      <c r="A182" s="97" t="s">
        <v>1183</v>
      </c>
      <c r="B182" s="63" t="s">
        <v>90</v>
      </c>
      <c r="C182" s="43" t="s">
        <v>79</v>
      </c>
      <c r="D182" s="44">
        <f>$D$162</f>
        <v>113.12</v>
      </c>
      <c r="E182" s="44">
        <f>$D$162</f>
        <v>113.12</v>
      </c>
      <c r="F182" s="44">
        <f t="shared" ref="F182:AA182" si="103">$D$162</f>
        <v>113.12</v>
      </c>
      <c r="G182" s="44">
        <f t="shared" si="103"/>
        <v>113.12</v>
      </c>
      <c r="H182" s="44">
        <f t="shared" si="103"/>
        <v>113.12</v>
      </c>
      <c r="I182" s="44">
        <f t="shared" si="103"/>
        <v>113.12</v>
      </c>
      <c r="J182" s="44">
        <f t="shared" si="103"/>
        <v>113.12</v>
      </c>
      <c r="K182" s="44">
        <f t="shared" si="103"/>
        <v>113.12</v>
      </c>
      <c r="L182" s="44">
        <f t="shared" si="103"/>
        <v>113.12</v>
      </c>
      <c r="M182" s="44">
        <f t="shared" si="103"/>
        <v>113.12</v>
      </c>
      <c r="N182" s="44">
        <f t="shared" si="103"/>
        <v>113.12</v>
      </c>
      <c r="O182" s="44">
        <f t="shared" si="103"/>
        <v>113.12</v>
      </c>
      <c r="P182" s="44">
        <f t="shared" si="103"/>
        <v>113.12</v>
      </c>
      <c r="Q182" s="44">
        <f t="shared" si="103"/>
        <v>113.12</v>
      </c>
      <c r="R182" s="44">
        <f t="shared" si="103"/>
        <v>113.12</v>
      </c>
      <c r="S182" s="44">
        <f t="shared" si="103"/>
        <v>113.12</v>
      </c>
      <c r="T182" s="44">
        <f t="shared" si="103"/>
        <v>113.12</v>
      </c>
      <c r="U182" s="44">
        <f t="shared" si="103"/>
        <v>113.12</v>
      </c>
      <c r="V182" s="44">
        <f t="shared" si="103"/>
        <v>113.12</v>
      </c>
      <c r="W182" s="44">
        <f t="shared" si="103"/>
        <v>113.12</v>
      </c>
      <c r="X182" s="44">
        <f t="shared" si="103"/>
        <v>113.12</v>
      </c>
      <c r="Y182" s="44">
        <f t="shared" si="103"/>
        <v>113.12</v>
      </c>
      <c r="Z182" s="44">
        <f t="shared" si="103"/>
        <v>113.12</v>
      </c>
      <c r="AA182" s="44">
        <f t="shared" si="103"/>
        <v>113.12</v>
      </c>
    </row>
    <row r="183" spans="1:27" ht="12.75" customHeight="1" outlineLevel="1" x14ac:dyDescent="0.2">
      <c r="A183" s="97" t="s">
        <v>1184</v>
      </c>
      <c r="B183" s="63" t="s">
        <v>83</v>
      </c>
      <c r="C183" s="43" t="s">
        <v>79</v>
      </c>
      <c r="D183" s="44">
        <v>4.3</v>
      </c>
      <c r="E183" s="44">
        <v>4.3</v>
      </c>
      <c r="F183" s="44">
        <v>4.3</v>
      </c>
      <c r="G183" s="44">
        <v>4.3</v>
      </c>
      <c r="H183" s="44">
        <v>4.3</v>
      </c>
      <c r="I183" s="44">
        <v>4.3</v>
      </c>
      <c r="J183" s="44">
        <v>4.3</v>
      </c>
      <c r="K183" s="44">
        <v>4.3</v>
      </c>
      <c r="L183" s="44">
        <v>4.3</v>
      </c>
      <c r="M183" s="44">
        <v>4.3</v>
      </c>
      <c r="N183" s="44">
        <v>4.3</v>
      </c>
      <c r="O183" s="44">
        <v>4.3</v>
      </c>
      <c r="P183" s="44">
        <v>4.3</v>
      </c>
      <c r="Q183" s="44">
        <v>4.3</v>
      </c>
      <c r="R183" s="44">
        <v>4.3</v>
      </c>
      <c r="S183" s="44">
        <v>4.3</v>
      </c>
      <c r="T183" s="44">
        <v>4.3</v>
      </c>
      <c r="U183" s="44">
        <v>4.3</v>
      </c>
      <c r="V183" s="44">
        <v>4.3</v>
      </c>
      <c r="W183" s="44">
        <v>4.3</v>
      </c>
      <c r="X183" s="44">
        <v>4.3</v>
      </c>
      <c r="Y183" s="44">
        <v>4.3</v>
      </c>
      <c r="Z183" s="44">
        <v>4.3</v>
      </c>
      <c r="AA183" s="44">
        <v>4.3</v>
      </c>
    </row>
    <row r="184" spans="1:27" ht="12.75" customHeight="1" outlineLevel="1" x14ac:dyDescent="0.2">
      <c r="A184" s="97" t="s">
        <v>1185</v>
      </c>
      <c r="B184" s="63" t="s">
        <v>81</v>
      </c>
      <c r="C184" s="43" t="s">
        <v>79</v>
      </c>
      <c r="D184" s="44">
        <f>$D$11</f>
        <v>88.27</v>
      </c>
      <c r="E184" s="44">
        <f t="shared" ref="E184:AA184" si="104">$D$11</f>
        <v>88.27</v>
      </c>
      <c r="F184" s="44">
        <f t="shared" si="104"/>
        <v>88.27</v>
      </c>
      <c r="G184" s="44">
        <f t="shared" si="104"/>
        <v>88.27</v>
      </c>
      <c r="H184" s="44">
        <f t="shared" si="104"/>
        <v>88.27</v>
      </c>
      <c r="I184" s="44">
        <f t="shared" si="104"/>
        <v>88.27</v>
      </c>
      <c r="J184" s="44">
        <f t="shared" si="104"/>
        <v>88.27</v>
      </c>
      <c r="K184" s="44">
        <f t="shared" si="104"/>
        <v>88.27</v>
      </c>
      <c r="L184" s="44">
        <f t="shared" si="104"/>
        <v>88.27</v>
      </c>
      <c r="M184" s="44">
        <f t="shared" si="104"/>
        <v>88.27</v>
      </c>
      <c r="N184" s="44">
        <f t="shared" si="104"/>
        <v>88.27</v>
      </c>
      <c r="O184" s="44">
        <f t="shared" si="104"/>
        <v>88.27</v>
      </c>
      <c r="P184" s="44">
        <f t="shared" si="104"/>
        <v>88.27</v>
      </c>
      <c r="Q184" s="44">
        <f t="shared" si="104"/>
        <v>88.27</v>
      </c>
      <c r="R184" s="44">
        <f t="shared" si="104"/>
        <v>88.27</v>
      </c>
      <c r="S184" s="44">
        <f t="shared" si="104"/>
        <v>88.27</v>
      </c>
      <c r="T184" s="44">
        <f t="shared" si="104"/>
        <v>88.27</v>
      </c>
      <c r="U184" s="44">
        <f t="shared" si="104"/>
        <v>88.27</v>
      </c>
      <c r="V184" s="44">
        <f t="shared" si="104"/>
        <v>88.27</v>
      </c>
      <c r="W184" s="44">
        <f t="shared" si="104"/>
        <v>88.27</v>
      </c>
      <c r="X184" s="44">
        <f t="shared" si="104"/>
        <v>88.27</v>
      </c>
      <c r="Y184" s="44">
        <f t="shared" si="104"/>
        <v>88.27</v>
      </c>
      <c r="Z184" s="44">
        <f t="shared" si="104"/>
        <v>88.27</v>
      </c>
      <c r="AA184" s="44">
        <f t="shared" si="104"/>
        <v>88.27</v>
      </c>
    </row>
    <row r="185" spans="1:27" ht="12.75" customHeight="1" x14ac:dyDescent="0.2">
      <c r="A185" s="96" t="s">
        <v>1186</v>
      </c>
      <c r="B185" s="28" t="str">
        <f>"06"&amp;"."&amp;$B$640&amp;"."&amp;$B$641</f>
        <v>06.04.2024</v>
      </c>
      <c r="C185" s="88" t="s">
        <v>76</v>
      </c>
      <c r="D185" s="89">
        <f>ROUND(((D186+D187+D189+D188)/1000),5)</f>
        <v>1.6795100000000001</v>
      </c>
      <c r="E185" s="89">
        <f>ROUND(((E186+E187+E189+E188)/1000),5)</f>
        <v>1.51793</v>
      </c>
      <c r="F185" s="89">
        <f>ROUND(((F186+F187+F189+F188)/1000),5)</f>
        <v>1.47234</v>
      </c>
      <c r="G185" s="89">
        <f t="shared" ref="G185:AA185" si="105">ROUND(((G186+G187+G189+G188)/1000),5)</f>
        <v>1.4685999999999999</v>
      </c>
      <c r="H185" s="89">
        <f t="shared" si="105"/>
        <v>1.5119400000000001</v>
      </c>
      <c r="I185" s="89">
        <f t="shared" si="105"/>
        <v>1.5744400000000001</v>
      </c>
      <c r="J185" s="89">
        <f t="shared" si="105"/>
        <v>1.59758</v>
      </c>
      <c r="K185" s="89">
        <f t="shared" si="105"/>
        <v>1.70001</v>
      </c>
      <c r="L185" s="89">
        <f t="shared" si="105"/>
        <v>2.0826500000000001</v>
      </c>
      <c r="M185" s="89">
        <f t="shared" si="105"/>
        <v>2.1760899999999999</v>
      </c>
      <c r="N185" s="89">
        <f t="shared" si="105"/>
        <v>2.3477100000000002</v>
      </c>
      <c r="O185" s="89">
        <f t="shared" si="105"/>
        <v>2.2015699999999998</v>
      </c>
      <c r="P185" s="89">
        <f t="shared" si="105"/>
        <v>2.20079</v>
      </c>
      <c r="Q185" s="89">
        <f t="shared" si="105"/>
        <v>2.1999599999999999</v>
      </c>
      <c r="R185" s="89">
        <f t="shared" si="105"/>
        <v>2.1972200000000002</v>
      </c>
      <c r="S185" s="89">
        <f t="shared" si="105"/>
        <v>2.1933099999999999</v>
      </c>
      <c r="T185" s="89">
        <f t="shared" si="105"/>
        <v>2.27969</v>
      </c>
      <c r="U185" s="89">
        <f t="shared" si="105"/>
        <v>2.1116700000000002</v>
      </c>
      <c r="V185" s="89">
        <f t="shared" si="105"/>
        <v>2.1225399999999999</v>
      </c>
      <c r="W185" s="89">
        <f t="shared" si="105"/>
        <v>2.2021799999999998</v>
      </c>
      <c r="X185" s="89">
        <f t="shared" si="105"/>
        <v>2.2003400000000002</v>
      </c>
      <c r="Y185" s="89">
        <f t="shared" si="105"/>
        <v>2.0766399999999998</v>
      </c>
      <c r="Z185" s="89">
        <f t="shared" si="105"/>
        <v>1.8007500000000001</v>
      </c>
      <c r="AA185" s="89">
        <f t="shared" si="105"/>
        <v>1.6891400000000001</v>
      </c>
    </row>
    <row r="186" spans="1:27" ht="12.75" customHeight="1" outlineLevel="1" x14ac:dyDescent="0.2">
      <c r="A186" s="97" t="s">
        <v>1187</v>
      </c>
      <c r="B186" s="63" t="s">
        <v>242</v>
      </c>
      <c r="C186" s="43" t="s">
        <v>79</v>
      </c>
      <c r="D186" s="44">
        <v>1473.82</v>
      </c>
      <c r="E186" s="44">
        <v>1312.24</v>
      </c>
      <c r="F186" s="44">
        <v>1266.6500000000001</v>
      </c>
      <c r="G186" s="44">
        <v>1262.9100000000001</v>
      </c>
      <c r="H186" s="44">
        <v>1306.25</v>
      </c>
      <c r="I186" s="44">
        <v>1368.75</v>
      </c>
      <c r="J186" s="44">
        <v>1391.89</v>
      </c>
      <c r="K186" s="44">
        <v>1494.32</v>
      </c>
      <c r="L186" s="44">
        <v>1876.96</v>
      </c>
      <c r="M186" s="44">
        <v>1970.4</v>
      </c>
      <c r="N186" s="44">
        <v>2142.02</v>
      </c>
      <c r="O186" s="44">
        <v>1995.88</v>
      </c>
      <c r="P186" s="44">
        <v>1995.1</v>
      </c>
      <c r="Q186" s="44">
        <v>1994.27</v>
      </c>
      <c r="R186" s="44">
        <v>1991.53</v>
      </c>
      <c r="S186" s="44">
        <v>1987.62</v>
      </c>
      <c r="T186" s="44">
        <v>2074</v>
      </c>
      <c r="U186" s="44">
        <v>1905.98</v>
      </c>
      <c r="V186" s="44">
        <v>1916.85</v>
      </c>
      <c r="W186" s="44">
        <v>1996.49</v>
      </c>
      <c r="X186" s="44">
        <v>1994.65</v>
      </c>
      <c r="Y186" s="44">
        <v>1870.95</v>
      </c>
      <c r="Z186" s="44">
        <v>1595.06</v>
      </c>
      <c r="AA186" s="44">
        <v>1483.45</v>
      </c>
    </row>
    <row r="187" spans="1:27" ht="12.75" customHeight="1" outlineLevel="1" x14ac:dyDescent="0.2">
      <c r="A187" s="97" t="s">
        <v>1188</v>
      </c>
      <c r="B187" s="63" t="s">
        <v>90</v>
      </c>
      <c r="C187" s="43" t="s">
        <v>79</v>
      </c>
      <c r="D187" s="44">
        <f>$D$162</f>
        <v>113.12</v>
      </c>
      <c r="E187" s="44">
        <f>$D$162</f>
        <v>113.12</v>
      </c>
      <c r="F187" s="44">
        <f t="shared" ref="F187:AA187" si="106">$D$162</f>
        <v>113.12</v>
      </c>
      <c r="G187" s="44">
        <f t="shared" si="106"/>
        <v>113.12</v>
      </c>
      <c r="H187" s="44">
        <f t="shared" si="106"/>
        <v>113.12</v>
      </c>
      <c r="I187" s="44">
        <f t="shared" si="106"/>
        <v>113.12</v>
      </c>
      <c r="J187" s="44">
        <f t="shared" si="106"/>
        <v>113.12</v>
      </c>
      <c r="K187" s="44">
        <f t="shared" si="106"/>
        <v>113.12</v>
      </c>
      <c r="L187" s="44">
        <f t="shared" si="106"/>
        <v>113.12</v>
      </c>
      <c r="M187" s="44">
        <f t="shared" si="106"/>
        <v>113.12</v>
      </c>
      <c r="N187" s="44">
        <f t="shared" si="106"/>
        <v>113.12</v>
      </c>
      <c r="O187" s="44">
        <f t="shared" si="106"/>
        <v>113.12</v>
      </c>
      <c r="P187" s="44">
        <f t="shared" si="106"/>
        <v>113.12</v>
      </c>
      <c r="Q187" s="44">
        <f t="shared" si="106"/>
        <v>113.12</v>
      </c>
      <c r="R187" s="44">
        <f t="shared" si="106"/>
        <v>113.12</v>
      </c>
      <c r="S187" s="44">
        <f t="shared" si="106"/>
        <v>113.12</v>
      </c>
      <c r="T187" s="44">
        <f t="shared" si="106"/>
        <v>113.12</v>
      </c>
      <c r="U187" s="44">
        <f t="shared" si="106"/>
        <v>113.12</v>
      </c>
      <c r="V187" s="44">
        <f t="shared" si="106"/>
        <v>113.12</v>
      </c>
      <c r="W187" s="44">
        <f t="shared" si="106"/>
        <v>113.12</v>
      </c>
      <c r="X187" s="44">
        <f t="shared" si="106"/>
        <v>113.12</v>
      </c>
      <c r="Y187" s="44">
        <f t="shared" si="106"/>
        <v>113.12</v>
      </c>
      <c r="Z187" s="44">
        <f t="shared" si="106"/>
        <v>113.12</v>
      </c>
      <c r="AA187" s="44">
        <f t="shared" si="106"/>
        <v>113.12</v>
      </c>
    </row>
    <row r="188" spans="1:27" ht="12.75" customHeight="1" outlineLevel="1" x14ac:dyDescent="0.2">
      <c r="A188" s="97" t="s">
        <v>1189</v>
      </c>
      <c r="B188" s="63" t="s">
        <v>83</v>
      </c>
      <c r="C188" s="43" t="s">
        <v>79</v>
      </c>
      <c r="D188" s="44">
        <v>4.3</v>
      </c>
      <c r="E188" s="44">
        <v>4.3</v>
      </c>
      <c r="F188" s="44">
        <v>4.3</v>
      </c>
      <c r="G188" s="44">
        <v>4.3</v>
      </c>
      <c r="H188" s="44">
        <v>4.3</v>
      </c>
      <c r="I188" s="44">
        <v>4.3</v>
      </c>
      <c r="J188" s="44">
        <v>4.3</v>
      </c>
      <c r="K188" s="44">
        <v>4.3</v>
      </c>
      <c r="L188" s="44">
        <v>4.3</v>
      </c>
      <c r="M188" s="44">
        <v>4.3</v>
      </c>
      <c r="N188" s="44">
        <v>4.3</v>
      </c>
      <c r="O188" s="44">
        <v>4.3</v>
      </c>
      <c r="P188" s="44">
        <v>4.3</v>
      </c>
      <c r="Q188" s="44">
        <v>4.3</v>
      </c>
      <c r="R188" s="44">
        <v>4.3</v>
      </c>
      <c r="S188" s="44">
        <v>4.3</v>
      </c>
      <c r="T188" s="44">
        <v>4.3</v>
      </c>
      <c r="U188" s="44">
        <v>4.3</v>
      </c>
      <c r="V188" s="44">
        <v>4.3</v>
      </c>
      <c r="W188" s="44">
        <v>4.3</v>
      </c>
      <c r="X188" s="44">
        <v>4.3</v>
      </c>
      <c r="Y188" s="44">
        <v>4.3</v>
      </c>
      <c r="Z188" s="44">
        <v>4.3</v>
      </c>
      <c r="AA188" s="44">
        <v>4.3</v>
      </c>
    </row>
    <row r="189" spans="1:27" ht="12.75" customHeight="1" outlineLevel="1" x14ac:dyDescent="0.2">
      <c r="A189" s="97" t="s">
        <v>1190</v>
      </c>
      <c r="B189" s="63" t="s">
        <v>81</v>
      </c>
      <c r="C189" s="43" t="s">
        <v>79</v>
      </c>
      <c r="D189" s="44">
        <f>$D$11</f>
        <v>88.27</v>
      </c>
      <c r="E189" s="44">
        <f t="shared" ref="E189:AA189" si="107">$D$11</f>
        <v>88.27</v>
      </c>
      <c r="F189" s="44">
        <f t="shared" si="107"/>
        <v>88.27</v>
      </c>
      <c r="G189" s="44">
        <f t="shared" si="107"/>
        <v>88.27</v>
      </c>
      <c r="H189" s="44">
        <f t="shared" si="107"/>
        <v>88.27</v>
      </c>
      <c r="I189" s="44">
        <f t="shared" si="107"/>
        <v>88.27</v>
      </c>
      <c r="J189" s="44">
        <f t="shared" si="107"/>
        <v>88.27</v>
      </c>
      <c r="K189" s="44">
        <f t="shared" si="107"/>
        <v>88.27</v>
      </c>
      <c r="L189" s="44">
        <f t="shared" si="107"/>
        <v>88.27</v>
      </c>
      <c r="M189" s="44">
        <f t="shared" si="107"/>
        <v>88.27</v>
      </c>
      <c r="N189" s="44">
        <f t="shared" si="107"/>
        <v>88.27</v>
      </c>
      <c r="O189" s="44">
        <f t="shared" si="107"/>
        <v>88.27</v>
      </c>
      <c r="P189" s="44">
        <f t="shared" si="107"/>
        <v>88.27</v>
      </c>
      <c r="Q189" s="44">
        <f t="shared" si="107"/>
        <v>88.27</v>
      </c>
      <c r="R189" s="44">
        <f t="shared" si="107"/>
        <v>88.27</v>
      </c>
      <c r="S189" s="44">
        <f t="shared" si="107"/>
        <v>88.27</v>
      </c>
      <c r="T189" s="44">
        <f t="shared" si="107"/>
        <v>88.27</v>
      </c>
      <c r="U189" s="44">
        <f t="shared" si="107"/>
        <v>88.27</v>
      </c>
      <c r="V189" s="44">
        <f t="shared" si="107"/>
        <v>88.27</v>
      </c>
      <c r="W189" s="44">
        <f t="shared" si="107"/>
        <v>88.27</v>
      </c>
      <c r="X189" s="44">
        <f t="shared" si="107"/>
        <v>88.27</v>
      </c>
      <c r="Y189" s="44">
        <f t="shared" si="107"/>
        <v>88.27</v>
      </c>
      <c r="Z189" s="44">
        <f t="shared" si="107"/>
        <v>88.27</v>
      </c>
      <c r="AA189" s="44">
        <f t="shared" si="107"/>
        <v>88.27</v>
      </c>
    </row>
    <row r="190" spans="1:27" ht="12.75" customHeight="1" x14ac:dyDescent="0.2">
      <c r="A190" s="96" t="s">
        <v>1191</v>
      </c>
      <c r="B190" s="28" t="str">
        <f>"07"&amp;"."&amp;$B$640&amp;"."&amp;$B$641</f>
        <v>07.04.2024</v>
      </c>
      <c r="C190" s="88" t="s">
        <v>76</v>
      </c>
      <c r="D190" s="89">
        <f>ROUND(((D191+D192+D194+D193)/1000),5)</f>
        <v>1.6237600000000001</v>
      </c>
      <c r="E190" s="89">
        <f>ROUND(((E191+E192+E194+E193)/1000),5)</f>
        <v>1.5052099999999999</v>
      </c>
      <c r="F190" s="89">
        <f>ROUND(((F191+F192+F194+F193)/1000),5)</f>
        <v>1.45106</v>
      </c>
      <c r="G190" s="89">
        <f t="shared" ref="G190:AA190" si="108">ROUND(((G191+G192+G194+G193)/1000),5)</f>
        <v>1.4382600000000001</v>
      </c>
      <c r="H190" s="89">
        <f t="shared" si="108"/>
        <v>1.44834</v>
      </c>
      <c r="I190" s="89">
        <f t="shared" si="108"/>
        <v>1.4537500000000001</v>
      </c>
      <c r="J190" s="89">
        <f t="shared" si="108"/>
        <v>1.45095</v>
      </c>
      <c r="K190" s="89">
        <f t="shared" si="108"/>
        <v>1.5696600000000001</v>
      </c>
      <c r="L190" s="89">
        <f t="shared" si="108"/>
        <v>1.72461</v>
      </c>
      <c r="M190" s="89">
        <f t="shared" si="108"/>
        <v>1.79111</v>
      </c>
      <c r="N190" s="89">
        <f t="shared" si="108"/>
        <v>1.88384</v>
      </c>
      <c r="O190" s="89">
        <f t="shared" si="108"/>
        <v>1.87154</v>
      </c>
      <c r="P190" s="89">
        <f t="shared" si="108"/>
        <v>1.85103</v>
      </c>
      <c r="Q190" s="89">
        <f t="shared" si="108"/>
        <v>1.84433</v>
      </c>
      <c r="R190" s="89">
        <f t="shared" si="108"/>
        <v>1.83494</v>
      </c>
      <c r="S190" s="89">
        <f t="shared" si="108"/>
        <v>1.87768</v>
      </c>
      <c r="T190" s="89">
        <f t="shared" si="108"/>
        <v>1.85914</v>
      </c>
      <c r="U190" s="89">
        <f t="shared" si="108"/>
        <v>1.8734999999999999</v>
      </c>
      <c r="V190" s="89">
        <f t="shared" si="108"/>
        <v>1.8841000000000001</v>
      </c>
      <c r="W190" s="89">
        <f t="shared" si="108"/>
        <v>2.1874600000000002</v>
      </c>
      <c r="X190" s="89">
        <f t="shared" si="108"/>
        <v>2.2261799999999998</v>
      </c>
      <c r="Y190" s="89">
        <f t="shared" si="108"/>
        <v>1.86896</v>
      </c>
      <c r="Z190" s="89">
        <f t="shared" si="108"/>
        <v>1.67832</v>
      </c>
      <c r="AA190" s="89">
        <f t="shared" si="108"/>
        <v>1.60487</v>
      </c>
    </row>
    <row r="191" spans="1:27" ht="12.75" customHeight="1" outlineLevel="1" x14ac:dyDescent="0.2">
      <c r="A191" s="97" t="s">
        <v>1192</v>
      </c>
      <c r="B191" s="63" t="s">
        <v>242</v>
      </c>
      <c r="C191" s="43" t="s">
        <v>79</v>
      </c>
      <c r="D191" s="44">
        <v>1418.07</v>
      </c>
      <c r="E191" s="44">
        <v>1299.52</v>
      </c>
      <c r="F191" s="44">
        <v>1245.3699999999999</v>
      </c>
      <c r="G191" s="44">
        <v>1232.57</v>
      </c>
      <c r="H191" s="44">
        <v>1242.6500000000001</v>
      </c>
      <c r="I191" s="44">
        <v>1248.06</v>
      </c>
      <c r="J191" s="44">
        <v>1245.26</v>
      </c>
      <c r="K191" s="44">
        <v>1363.97</v>
      </c>
      <c r="L191" s="44">
        <v>1518.92</v>
      </c>
      <c r="M191" s="44">
        <v>1585.42</v>
      </c>
      <c r="N191" s="44">
        <v>1678.15</v>
      </c>
      <c r="O191" s="44">
        <v>1665.85</v>
      </c>
      <c r="P191" s="44">
        <v>1645.34</v>
      </c>
      <c r="Q191" s="44">
        <v>1638.64</v>
      </c>
      <c r="R191" s="44">
        <v>1629.25</v>
      </c>
      <c r="S191" s="44">
        <v>1671.99</v>
      </c>
      <c r="T191" s="44">
        <v>1653.45</v>
      </c>
      <c r="U191" s="44">
        <v>1667.81</v>
      </c>
      <c r="V191" s="44">
        <v>1678.41</v>
      </c>
      <c r="W191" s="44">
        <v>1981.77</v>
      </c>
      <c r="X191" s="44">
        <v>2020.49</v>
      </c>
      <c r="Y191" s="44">
        <v>1663.27</v>
      </c>
      <c r="Z191" s="44">
        <v>1472.63</v>
      </c>
      <c r="AA191" s="44">
        <v>1399.18</v>
      </c>
    </row>
    <row r="192" spans="1:27" ht="12.75" customHeight="1" outlineLevel="1" x14ac:dyDescent="0.2">
      <c r="A192" s="97" t="s">
        <v>1193</v>
      </c>
      <c r="B192" s="63" t="s">
        <v>90</v>
      </c>
      <c r="C192" s="43" t="s">
        <v>79</v>
      </c>
      <c r="D192" s="44">
        <f>$D$162</f>
        <v>113.12</v>
      </c>
      <c r="E192" s="44">
        <f>$D$162</f>
        <v>113.12</v>
      </c>
      <c r="F192" s="44">
        <f t="shared" ref="F192:AA192" si="109">$D$162</f>
        <v>113.12</v>
      </c>
      <c r="G192" s="44">
        <f t="shared" si="109"/>
        <v>113.12</v>
      </c>
      <c r="H192" s="44">
        <f t="shared" si="109"/>
        <v>113.12</v>
      </c>
      <c r="I192" s="44">
        <f t="shared" si="109"/>
        <v>113.12</v>
      </c>
      <c r="J192" s="44">
        <f t="shared" si="109"/>
        <v>113.12</v>
      </c>
      <c r="K192" s="44">
        <f t="shared" si="109"/>
        <v>113.12</v>
      </c>
      <c r="L192" s="44">
        <f t="shared" si="109"/>
        <v>113.12</v>
      </c>
      <c r="M192" s="44">
        <f t="shared" si="109"/>
        <v>113.12</v>
      </c>
      <c r="N192" s="44">
        <f t="shared" si="109"/>
        <v>113.12</v>
      </c>
      <c r="O192" s="44">
        <f t="shared" si="109"/>
        <v>113.12</v>
      </c>
      <c r="P192" s="44">
        <f t="shared" si="109"/>
        <v>113.12</v>
      </c>
      <c r="Q192" s="44">
        <f t="shared" si="109"/>
        <v>113.12</v>
      </c>
      <c r="R192" s="44">
        <f t="shared" si="109"/>
        <v>113.12</v>
      </c>
      <c r="S192" s="44">
        <f t="shared" si="109"/>
        <v>113.12</v>
      </c>
      <c r="T192" s="44">
        <f t="shared" si="109"/>
        <v>113.12</v>
      </c>
      <c r="U192" s="44">
        <f t="shared" si="109"/>
        <v>113.12</v>
      </c>
      <c r="V192" s="44">
        <f t="shared" si="109"/>
        <v>113.12</v>
      </c>
      <c r="W192" s="44">
        <f t="shared" si="109"/>
        <v>113.12</v>
      </c>
      <c r="X192" s="44">
        <f t="shared" si="109"/>
        <v>113.12</v>
      </c>
      <c r="Y192" s="44">
        <f t="shared" si="109"/>
        <v>113.12</v>
      </c>
      <c r="Z192" s="44">
        <f t="shared" si="109"/>
        <v>113.12</v>
      </c>
      <c r="AA192" s="44">
        <f t="shared" si="109"/>
        <v>113.12</v>
      </c>
    </row>
    <row r="193" spans="1:27" ht="12.75" customHeight="1" outlineLevel="1" x14ac:dyDescent="0.2">
      <c r="A193" s="97" t="s">
        <v>1194</v>
      </c>
      <c r="B193" s="63" t="s">
        <v>83</v>
      </c>
      <c r="C193" s="43" t="s">
        <v>79</v>
      </c>
      <c r="D193" s="44">
        <v>4.3</v>
      </c>
      <c r="E193" s="44">
        <v>4.3</v>
      </c>
      <c r="F193" s="44">
        <v>4.3</v>
      </c>
      <c r="G193" s="44">
        <v>4.3</v>
      </c>
      <c r="H193" s="44">
        <v>4.3</v>
      </c>
      <c r="I193" s="44">
        <v>4.3</v>
      </c>
      <c r="J193" s="44">
        <v>4.3</v>
      </c>
      <c r="K193" s="44">
        <v>4.3</v>
      </c>
      <c r="L193" s="44">
        <v>4.3</v>
      </c>
      <c r="M193" s="44">
        <v>4.3</v>
      </c>
      <c r="N193" s="44">
        <v>4.3</v>
      </c>
      <c r="O193" s="44">
        <v>4.3</v>
      </c>
      <c r="P193" s="44">
        <v>4.3</v>
      </c>
      <c r="Q193" s="44">
        <v>4.3</v>
      </c>
      <c r="R193" s="44">
        <v>4.3</v>
      </c>
      <c r="S193" s="44">
        <v>4.3</v>
      </c>
      <c r="T193" s="44">
        <v>4.3</v>
      </c>
      <c r="U193" s="44">
        <v>4.3</v>
      </c>
      <c r="V193" s="44">
        <v>4.3</v>
      </c>
      <c r="W193" s="44">
        <v>4.3</v>
      </c>
      <c r="X193" s="44">
        <v>4.3</v>
      </c>
      <c r="Y193" s="44">
        <v>4.3</v>
      </c>
      <c r="Z193" s="44">
        <v>4.3</v>
      </c>
      <c r="AA193" s="44">
        <v>4.3</v>
      </c>
    </row>
    <row r="194" spans="1:27" ht="12.75" customHeight="1" outlineLevel="1" x14ac:dyDescent="0.2">
      <c r="A194" s="97" t="s">
        <v>1195</v>
      </c>
      <c r="B194" s="63" t="s">
        <v>81</v>
      </c>
      <c r="C194" s="43" t="s">
        <v>79</v>
      </c>
      <c r="D194" s="44">
        <f>$D$11</f>
        <v>88.27</v>
      </c>
      <c r="E194" s="44">
        <f t="shared" ref="E194:AA194" si="110">$D$11</f>
        <v>88.27</v>
      </c>
      <c r="F194" s="44">
        <f t="shared" si="110"/>
        <v>88.27</v>
      </c>
      <c r="G194" s="44">
        <f t="shared" si="110"/>
        <v>88.27</v>
      </c>
      <c r="H194" s="44">
        <f t="shared" si="110"/>
        <v>88.27</v>
      </c>
      <c r="I194" s="44">
        <f t="shared" si="110"/>
        <v>88.27</v>
      </c>
      <c r="J194" s="44">
        <f t="shared" si="110"/>
        <v>88.27</v>
      </c>
      <c r="K194" s="44">
        <f t="shared" si="110"/>
        <v>88.27</v>
      </c>
      <c r="L194" s="44">
        <f t="shared" si="110"/>
        <v>88.27</v>
      </c>
      <c r="M194" s="44">
        <f t="shared" si="110"/>
        <v>88.27</v>
      </c>
      <c r="N194" s="44">
        <f t="shared" si="110"/>
        <v>88.27</v>
      </c>
      <c r="O194" s="44">
        <f t="shared" si="110"/>
        <v>88.27</v>
      </c>
      <c r="P194" s="44">
        <f t="shared" si="110"/>
        <v>88.27</v>
      </c>
      <c r="Q194" s="44">
        <f t="shared" si="110"/>
        <v>88.27</v>
      </c>
      <c r="R194" s="44">
        <f t="shared" si="110"/>
        <v>88.27</v>
      </c>
      <c r="S194" s="44">
        <f t="shared" si="110"/>
        <v>88.27</v>
      </c>
      <c r="T194" s="44">
        <f t="shared" si="110"/>
        <v>88.27</v>
      </c>
      <c r="U194" s="44">
        <f t="shared" si="110"/>
        <v>88.27</v>
      </c>
      <c r="V194" s="44">
        <f t="shared" si="110"/>
        <v>88.27</v>
      </c>
      <c r="W194" s="44">
        <f t="shared" si="110"/>
        <v>88.27</v>
      </c>
      <c r="X194" s="44">
        <f t="shared" si="110"/>
        <v>88.27</v>
      </c>
      <c r="Y194" s="44">
        <f t="shared" si="110"/>
        <v>88.27</v>
      </c>
      <c r="Z194" s="44">
        <f t="shared" si="110"/>
        <v>88.27</v>
      </c>
      <c r="AA194" s="44">
        <f t="shared" si="110"/>
        <v>88.27</v>
      </c>
    </row>
    <row r="195" spans="1:27" ht="12.75" customHeight="1" x14ac:dyDescent="0.2">
      <c r="A195" s="96" t="s">
        <v>1196</v>
      </c>
      <c r="B195" s="28" t="str">
        <f>"08"&amp;"."&amp;$B$640&amp;"."&amp;$B$641</f>
        <v>08.04.2024</v>
      </c>
      <c r="C195" s="88" t="s">
        <v>76</v>
      </c>
      <c r="D195" s="89">
        <f>ROUND(((D196+D197+D199+D198)/1000),5)</f>
        <v>1.5126500000000001</v>
      </c>
      <c r="E195" s="89">
        <f>ROUND(((E196+E197+E199+E198)/1000),5)</f>
        <v>1.43265</v>
      </c>
      <c r="F195" s="89">
        <f>ROUND(((F196+F197+F199+F198)/1000),5)</f>
        <v>1.4003699999999999</v>
      </c>
      <c r="G195" s="89">
        <f t="shared" ref="G195:AA195" si="111">ROUND(((G196+G197+G199+G198)/1000),5)</f>
        <v>1.3989100000000001</v>
      </c>
      <c r="H195" s="89">
        <f t="shared" si="111"/>
        <v>1.4314499999999999</v>
      </c>
      <c r="I195" s="89">
        <f t="shared" si="111"/>
        <v>1.50928</v>
      </c>
      <c r="J195" s="89">
        <f t="shared" si="111"/>
        <v>1.6494500000000001</v>
      </c>
      <c r="K195" s="89">
        <f t="shared" si="111"/>
        <v>1.92554</v>
      </c>
      <c r="L195" s="89">
        <f t="shared" si="111"/>
        <v>2.1361300000000001</v>
      </c>
      <c r="M195" s="89">
        <f t="shared" si="111"/>
        <v>2.4072200000000001</v>
      </c>
      <c r="N195" s="89">
        <f t="shared" si="111"/>
        <v>2.4352999999999998</v>
      </c>
      <c r="O195" s="89">
        <f t="shared" si="111"/>
        <v>2.24139</v>
      </c>
      <c r="P195" s="89">
        <f t="shared" si="111"/>
        <v>2.2528299999999999</v>
      </c>
      <c r="Q195" s="89">
        <f t="shared" si="111"/>
        <v>2.2860399999999998</v>
      </c>
      <c r="R195" s="89">
        <f t="shared" si="111"/>
        <v>2.2545299999999999</v>
      </c>
      <c r="S195" s="89">
        <f t="shared" si="111"/>
        <v>2.2149899999999998</v>
      </c>
      <c r="T195" s="89">
        <f t="shared" si="111"/>
        <v>2.17502</v>
      </c>
      <c r="U195" s="89">
        <f t="shared" si="111"/>
        <v>2.2450199999999998</v>
      </c>
      <c r="V195" s="89">
        <f t="shared" si="111"/>
        <v>2.3502299999999998</v>
      </c>
      <c r="W195" s="89">
        <f t="shared" si="111"/>
        <v>2.34368</v>
      </c>
      <c r="X195" s="89">
        <f t="shared" si="111"/>
        <v>2.16832</v>
      </c>
      <c r="Y195" s="89">
        <f t="shared" si="111"/>
        <v>2.0923799999999999</v>
      </c>
      <c r="Z195" s="89">
        <f t="shared" si="111"/>
        <v>1.7858400000000001</v>
      </c>
      <c r="AA195" s="89">
        <f t="shared" si="111"/>
        <v>1.68597</v>
      </c>
    </row>
    <row r="196" spans="1:27" ht="12.75" customHeight="1" outlineLevel="1" x14ac:dyDescent="0.2">
      <c r="A196" s="97" t="s">
        <v>1197</v>
      </c>
      <c r="B196" s="63" t="s">
        <v>242</v>
      </c>
      <c r="C196" s="43" t="s">
        <v>79</v>
      </c>
      <c r="D196" s="44">
        <v>1306.96</v>
      </c>
      <c r="E196" s="44">
        <v>1226.96</v>
      </c>
      <c r="F196" s="44">
        <v>1194.68</v>
      </c>
      <c r="G196" s="44">
        <v>1193.22</v>
      </c>
      <c r="H196" s="44">
        <v>1225.76</v>
      </c>
      <c r="I196" s="44">
        <v>1303.5899999999999</v>
      </c>
      <c r="J196" s="44">
        <v>1443.76</v>
      </c>
      <c r="K196" s="44">
        <v>1719.85</v>
      </c>
      <c r="L196" s="44">
        <v>1930.44</v>
      </c>
      <c r="M196" s="44">
        <v>2201.5300000000002</v>
      </c>
      <c r="N196" s="44">
        <v>2229.61</v>
      </c>
      <c r="O196" s="44">
        <v>2035.7</v>
      </c>
      <c r="P196" s="44">
        <v>2047.14</v>
      </c>
      <c r="Q196" s="44">
        <v>2080.35</v>
      </c>
      <c r="R196" s="44">
        <v>2048.84</v>
      </c>
      <c r="S196" s="44">
        <v>2009.3</v>
      </c>
      <c r="T196" s="44">
        <v>1969.33</v>
      </c>
      <c r="U196" s="44">
        <v>2039.33</v>
      </c>
      <c r="V196" s="44">
        <v>2144.54</v>
      </c>
      <c r="W196" s="44">
        <v>2137.9899999999998</v>
      </c>
      <c r="X196" s="44">
        <v>1962.63</v>
      </c>
      <c r="Y196" s="44">
        <v>1886.69</v>
      </c>
      <c r="Z196" s="44">
        <v>1580.15</v>
      </c>
      <c r="AA196" s="44">
        <v>1480.28</v>
      </c>
    </row>
    <row r="197" spans="1:27" ht="12.75" customHeight="1" outlineLevel="1" x14ac:dyDescent="0.2">
      <c r="A197" s="97" t="s">
        <v>1198</v>
      </c>
      <c r="B197" s="63" t="s">
        <v>90</v>
      </c>
      <c r="C197" s="43" t="s">
        <v>79</v>
      </c>
      <c r="D197" s="44">
        <f>$D$162</f>
        <v>113.12</v>
      </c>
      <c r="E197" s="44">
        <f>$D$162</f>
        <v>113.12</v>
      </c>
      <c r="F197" s="44">
        <f t="shared" ref="F197:AA197" si="112">$D$162</f>
        <v>113.12</v>
      </c>
      <c r="G197" s="44">
        <f t="shared" si="112"/>
        <v>113.12</v>
      </c>
      <c r="H197" s="44">
        <f t="shared" si="112"/>
        <v>113.12</v>
      </c>
      <c r="I197" s="44">
        <f t="shared" si="112"/>
        <v>113.12</v>
      </c>
      <c r="J197" s="44">
        <f t="shared" si="112"/>
        <v>113.12</v>
      </c>
      <c r="K197" s="44">
        <f t="shared" si="112"/>
        <v>113.12</v>
      </c>
      <c r="L197" s="44">
        <f t="shared" si="112"/>
        <v>113.12</v>
      </c>
      <c r="M197" s="44">
        <f t="shared" si="112"/>
        <v>113.12</v>
      </c>
      <c r="N197" s="44">
        <f t="shared" si="112"/>
        <v>113.12</v>
      </c>
      <c r="O197" s="44">
        <f t="shared" si="112"/>
        <v>113.12</v>
      </c>
      <c r="P197" s="44">
        <f t="shared" si="112"/>
        <v>113.12</v>
      </c>
      <c r="Q197" s="44">
        <f t="shared" si="112"/>
        <v>113.12</v>
      </c>
      <c r="R197" s="44">
        <f t="shared" si="112"/>
        <v>113.12</v>
      </c>
      <c r="S197" s="44">
        <f t="shared" si="112"/>
        <v>113.12</v>
      </c>
      <c r="T197" s="44">
        <f t="shared" si="112"/>
        <v>113.12</v>
      </c>
      <c r="U197" s="44">
        <f t="shared" si="112"/>
        <v>113.12</v>
      </c>
      <c r="V197" s="44">
        <f t="shared" si="112"/>
        <v>113.12</v>
      </c>
      <c r="W197" s="44">
        <f t="shared" si="112"/>
        <v>113.12</v>
      </c>
      <c r="X197" s="44">
        <f t="shared" si="112"/>
        <v>113.12</v>
      </c>
      <c r="Y197" s="44">
        <f t="shared" si="112"/>
        <v>113.12</v>
      </c>
      <c r="Z197" s="44">
        <f t="shared" si="112"/>
        <v>113.12</v>
      </c>
      <c r="AA197" s="44">
        <f t="shared" si="112"/>
        <v>113.12</v>
      </c>
    </row>
    <row r="198" spans="1:27" ht="12.75" customHeight="1" outlineLevel="1" x14ac:dyDescent="0.2">
      <c r="A198" s="97" t="s">
        <v>1199</v>
      </c>
      <c r="B198" s="63" t="s">
        <v>83</v>
      </c>
      <c r="C198" s="43" t="s">
        <v>79</v>
      </c>
      <c r="D198" s="44">
        <v>4.3</v>
      </c>
      <c r="E198" s="44">
        <v>4.3</v>
      </c>
      <c r="F198" s="44">
        <v>4.3</v>
      </c>
      <c r="G198" s="44">
        <v>4.3</v>
      </c>
      <c r="H198" s="44">
        <v>4.3</v>
      </c>
      <c r="I198" s="44">
        <v>4.3</v>
      </c>
      <c r="J198" s="44">
        <v>4.3</v>
      </c>
      <c r="K198" s="44">
        <v>4.3</v>
      </c>
      <c r="L198" s="44">
        <v>4.3</v>
      </c>
      <c r="M198" s="44">
        <v>4.3</v>
      </c>
      <c r="N198" s="44">
        <v>4.3</v>
      </c>
      <c r="O198" s="44">
        <v>4.3</v>
      </c>
      <c r="P198" s="44">
        <v>4.3</v>
      </c>
      <c r="Q198" s="44">
        <v>4.3</v>
      </c>
      <c r="R198" s="44">
        <v>4.3</v>
      </c>
      <c r="S198" s="44">
        <v>4.3</v>
      </c>
      <c r="T198" s="44">
        <v>4.3</v>
      </c>
      <c r="U198" s="44">
        <v>4.3</v>
      </c>
      <c r="V198" s="44">
        <v>4.3</v>
      </c>
      <c r="W198" s="44">
        <v>4.3</v>
      </c>
      <c r="X198" s="44">
        <v>4.3</v>
      </c>
      <c r="Y198" s="44">
        <v>4.3</v>
      </c>
      <c r="Z198" s="44">
        <v>4.3</v>
      </c>
      <c r="AA198" s="44">
        <v>4.3</v>
      </c>
    </row>
    <row r="199" spans="1:27" ht="12.75" customHeight="1" outlineLevel="1" x14ac:dyDescent="0.2">
      <c r="A199" s="97" t="s">
        <v>1200</v>
      </c>
      <c r="B199" s="63" t="s">
        <v>81</v>
      </c>
      <c r="C199" s="43" t="s">
        <v>79</v>
      </c>
      <c r="D199" s="44">
        <f>$D$11</f>
        <v>88.27</v>
      </c>
      <c r="E199" s="44">
        <f t="shared" ref="E199:AA199" si="113">$D$11</f>
        <v>88.27</v>
      </c>
      <c r="F199" s="44">
        <f t="shared" si="113"/>
        <v>88.27</v>
      </c>
      <c r="G199" s="44">
        <f t="shared" si="113"/>
        <v>88.27</v>
      </c>
      <c r="H199" s="44">
        <f t="shared" si="113"/>
        <v>88.27</v>
      </c>
      <c r="I199" s="44">
        <f t="shared" si="113"/>
        <v>88.27</v>
      </c>
      <c r="J199" s="44">
        <f t="shared" si="113"/>
        <v>88.27</v>
      </c>
      <c r="K199" s="44">
        <f t="shared" si="113"/>
        <v>88.27</v>
      </c>
      <c r="L199" s="44">
        <f t="shared" si="113"/>
        <v>88.27</v>
      </c>
      <c r="M199" s="44">
        <f t="shared" si="113"/>
        <v>88.27</v>
      </c>
      <c r="N199" s="44">
        <f t="shared" si="113"/>
        <v>88.27</v>
      </c>
      <c r="O199" s="44">
        <f t="shared" si="113"/>
        <v>88.27</v>
      </c>
      <c r="P199" s="44">
        <f t="shared" si="113"/>
        <v>88.27</v>
      </c>
      <c r="Q199" s="44">
        <f t="shared" si="113"/>
        <v>88.27</v>
      </c>
      <c r="R199" s="44">
        <f t="shared" si="113"/>
        <v>88.27</v>
      </c>
      <c r="S199" s="44">
        <f t="shared" si="113"/>
        <v>88.27</v>
      </c>
      <c r="T199" s="44">
        <f t="shared" si="113"/>
        <v>88.27</v>
      </c>
      <c r="U199" s="44">
        <f t="shared" si="113"/>
        <v>88.27</v>
      </c>
      <c r="V199" s="44">
        <f t="shared" si="113"/>
        <v>88.27</v>
      </c>
      <c r="W199" s="44">
        <f t="shared" si="113"/>
        <v>88.27</v>
      </c>
      <c r="X199" s="44">
        <f t="shared" si="113"/>
        <v>88.27</v>
      </c>
      <c r="Y199" s="44">
        <f t="shared" si="113"/>
        <v>88.27</v>
      </c>
      <c r="Z199" s="44">
        <f t="shared" si="113"/>
        <v>88.27</v>
      </c>
      <c r="AA199" s="44">
        <f t="shared" si="113"/>
        <v>88.27</v>
      </c>
    </row>
    <row r="200" spans="1:27" ht="12.75" customHeight="1" x14ac:dyDescent="0.2">
      <c r="A200" s="96" t="s">
        <v>1201</v>
      </c>
      <c r="B200" s="28" t="str">
        <f>"09"&amp;"."&amp;$B$640&amp;"."&amp;$B$641</f>
        <v>09.04.2024</v>
      </c>
      <c r="C200" s="88" t="s">
        <v>76</v>
      </c>
      <c r="D200" s="89">
        <f>ROUND(((D201+D202+D204+D203)/1000),5)</f>
        <v>1.5646599999999999</v>
      </c>
      <c r="E200" s="89">
        <f>ROUND(((E201+E202+E204+E203)/1000),5)</f>
        <v>1.45427</v>
      </c>
      <c r="F200" s="89">
        <f>ROUND(((F201+F202+F204+F203)/1000),5)</f>
        <v>1.4432700000000001</v>
      </c>
      <c r="G200" s="89">
        <f t="shared" ref="G200:AA200" si="114">ROUND(((G201+G202+G204+G203)/1000),5)</f>
        <v>1.45136</v>
      </c>
      <c r="H200" s="89">
        <f t="shared" si="114"/>
        <v>1.46034</v>
      </c>
      <c r="I200" s="89">
        <f t="shared" si="114"/>
        <v>1.54836</v>
      </c>
      <c r="J200" s="89">
        <f t="shared" si="114"/>
        <v>1.6833199999999999</v>
      </c>
      <c r="K200" s="89">
        <f t="shared" si="114"/>
        <v>1.8937200000000001</v>
      </c>
      <c r="L200" s="89">
        <f t="shared" si="114"/>
        <v>2.0592299999999999</v>
      </c>
      <c r="M200" s="89">
        <f t="shared" si="114"/>
        <v>2.12283</v>
      </c>
      <c r="N200" s="89">
        <f t="shared" si="114"/>
        <v>2.1924399999999999</v>
      </c>
      <c r="O200" s="89">
        <f t="shared" si="114"/>
        <v>2.2278199999999999</v>
      </c>
      <c r="P200" s="89">
        <f t="shared" si="114"/>
        <v>2.2591700000000001</v>
      </c>
      <c r="Q200" s="89">
        <f t="shared" si="114"/>
        <v>2.2598400000000001</v>
      </c>
      <c r="R200" s="89">
        <f t="shared" si="114"/>
        <v>2.2581099999999998</v>
      </c>
      <c r="S200" s="89">
        <f t="shared" si="114"/>
        <v>2.20051</v>
      </c>
      <c r="T200" s="89">
        <f t="shared" si="114"/>
        <v>2.0660400000000001</v>
      </c>
      <c r="U200" s="89">
        <f t="shared" si="114"/>
        <v>2.0542099999999999</v>
      </c>
      <c r="V200" s="89">
        <f t="shared" si="114"/>
        <v>2.05227</v>
      </c>
      <c r="W200" s="89">
        <f t="shared" si="114"/>
        <v>2.08155</v>
      </c>
      <c r="X200" s="89">
        <f t="shared" si="114"/>
        <v>2.1067300000000002</v>
      </c>
      <c r="Y200" s="89">
        <f t="shared" si="114"/>
        <v>2.0506500000000001</v>
      </c>
      <c r="Z200" s="89">
        <f t="shared" si="114"/>
        <v>1.7521199999999999</v>
      </c>
      <c r="AA200" s="89">
        <f t="shared" si="114"/>
        <v>1.6546000000000001</v>
      </c>
    </row>
    <row r="201" spans="1:27" ht="12.75" customHeight="1" outlineLevel="1" x14ac:dyDescent="0.2">
      <c r="A201" s="97" t="s">
        <v>1202</v>
      </c>
      <c r="B201" s="63" t="s">
        <v>242</v>
      </c>
      <c r="C201" s="43" t="s">
        <v>79</v>
      </c>
      <c r="D201" s="44">
        <v>1358.97</v>
      </c>
      <c r="E201" s="44">
        <v>1248.58</v>
      </c>
      <c r="F201" s="44">
        <v>1237.58</v>
      </c>
      <c r="G201" s="44">
        <v>1245.67</v>
      </c>
      <c r="H201" s="44">
        <v>1254.6500000000001</v>
      </c>
      <c r="I201" s="44">
        <v>1342.67</v>
      </c>
      <c r="J201" s="44">
        <v>1477.63</v>
      </c>
      <c r="K201" s="44">
        <v>1688.03</v>
      </c>
      <c r="L201" s="44">
        <v>1853.54</v>
      </c>
      <c r="M201" s="44">
        <v>1917.14</v>
      </c>
      <c r="N201" s="44">
        <v>1986.75</v>
      </c>
      <c r="O201" s="44">
        <v>2022.13</v>
      </c>
      <c r="P201" s="44">
        <v>2053.48</v>
      </c>
      <c r="Q201" s="44">
        <v>2054.15</v>
      </c>
      <c r="R201" s="44">
        <v>2052.42</v>
      </c>
      <c r="S201" s="44">
        <v>1994.82</v>
      </c>
      <c r="T201" s="44">
        <v>1860.35</v>
      </c>
      <c r="U201" s="44">
        <v>1848.52</v>
      </c>
      <c r="V201" s="44">
        <v>1846.58</v>
      </c>
      <c r="W201" s="44">
        <v>1875.86</v>
      </c>
      <c r="X201" s="44">
        <v>1901.04</v>
      </c>
      <c r="Y201" s="44">
        <v>1844.96</v>
      </c>
      <c r="Z201" s="44">
        <v>1546.43</v>
      </c>
      <c r="AA201" s="44">
        <v>1448.91</v>
      </c>
    </row>
    <row r="202" spans="1:27" ht="12.75" customHeight="1" outlineLevel="1" x14ac:dyDescent="0.2">
      <c r="A202" s="97" t="s">
        <v>1203</v>
      </c>
      <c r="B202" s="63" t="s">
        <v>90</v>
      </c>
      <c r="C202" s="43" t="s">
        <v>79</v>
      </c>
      <c r="D202" s="44">
        <f>$D$162</f>
        <v>113.12</v>
      </c>
      <c r="E202" s="44">
        <f>$D$162</f>
        <v>113.12</v>
      </c>
      <c r="F202" s="44">
        <f t="shared" ref="F202:AA202" si="115">$D$162</f>
        <v>113.12</v>
      </c>
      <c r="G202" s="44">
        <f t="shared" si="115"/>
        <v>113.12</v>
      </c>
      <c r="H202" s="44">
        <f t="shared" si="115"/>
        <v>113.12</v>
      </c>
      <c r="I202" s="44">
        <f t="shared" si="115"/>
        <v>113.12</v>
      </c>
      <c r="J202" s="44">
        <f t="shared" si="115"/>
        <v>113.12</v>
      </c>
      <c r="K202" s="44">
        <f t="shared" si="115"/>
        <v>113.12</v>
      </c>
      <c r="L202" s="44">
        <f t="shared" si="115"/>
        <v>113.12</v>
      </c>
      <c r="M202" s="44">
        <f t="shared" si="115"/>
        <v>113.12</v>
      </c>
      <c r="N202" s="44">
        <f t="shared" si="115"/>
        <v>113.12</v>
      </c>
      <c r="O202" s="44">
        <f t="shared" si="115"/>
        <v>113.12</v>
      </c>
      <c r="P202" s="44">
        <f t="shared" si="115"/>
        <v>113.12</v>
      </c>
      <c r="Q202" s="44">
        <f t="shared" si="115"/>
        <v>113.12</v>
      </c>
      <c r="R202" s="44">
        <f t="shared" si="115"/>
        <v>113.12</v>
      </c>
      <c r="S202" s="44">
        <f t="shared" si="115"/>
        <v>113.12</v>
      </c>
      <c r="T202" s="44">
        <f t="shared" si="115"/>
        <v>113.12</v>
      </c>
      <c r="U202" s="44">
        <f t="shared" si="115"/>
        <v>113.12</v>
      </c>
      <c r="V202" s="44">
        <f t="shared" si="115"/>
        <v>113.12</v>
      </c>
      <c r="W202" s="44">
        <f t="shared" si="115"/>
        <v>113.12</v>
      </c>
      <c r="X202" s="44">
        <f t="shared" si="115"/>
        <v>113.12</v>
      </c>
      <c r="Y202" s="44">
        <f t="shared" si="115"/>
        <v>113.12</v>
      </c>
      <c r="Z202" s="44">
        <f t="shared" si="115"/>
        <v>113.12</v>
      </c>
      <c r="AA202" s="44">
        <f t="shared" si="115"/>
        <v>113.12</v>
      </c>
    </row>
    <row r="203" spans="1:27" ht="12.75" customHeight="1" outlineLevel="1" x14ac:dyDescent="0.2">
      <c r="A203" s="97" t="s">
        <v>1204</v>
      </c>
      <c r="B203" s="63" t="s">
        <v>83</v>
      </c>
      <c r="C203" s="43" t="s">
        <v>79</v>
      </c>
      <c r="D203" s="44">
        <v>4.3</v>
      </c>
      <c r="E203" s="44">
        <v>4.3</v>
      </c>
      <c r="F203" s="44">
        <v>4.3</v>
      </c>
      <c r="G203" s="44">
        <v>4.3</v>
      </c>
      <c r="H203" s="44">
        <v>4.3</v>
      </c>
      <c r="I203" s="44">
        <v>4.3</v>
      </c>
      <c r="J203" s="44">
        <v>4.3</v>
      </c>
      <c r="K203" s="44">
        <v>4.3</v>
      </c>
      <c r="L203" s="44">
        <v>4.3</v>
      </c>
      <c r="M203" s="44">
        <v>4.3</v>
      </c>
      <c r="N203" s="44">
        <v>4.3</v>
      </c>
      <c r="O203" s="44">
        <v>4.3</v>
      </c>
      <c r="P203" s="44">
        <v>4.3</v>
      </c>
      <c r="Q203" s="44">
        <v>4.3</v>
      </c>
      <c r="R203" s="44">
        <v>4.3</v>
      </c>
      <c r="S203" s="44">
        <v>4.3</v>
      </c>
      <c r="T203" s="44">
        <v>4.3</v>
      </c>
      <c r="U203" s="44">
        <v>4.3</v>
      </c>
      <c r="V203" s="44">
        <v>4.3</v>
      </c>
      <c r="W203" s="44">
        <v>4.3</v>
      </c>
      <c r="X203" s="44">
        <v>4.3</v>
      </c>
      <c r="Y203" s="44">
        <v>4.3</v>
      </c>
      <c r="Z203" s="44">
        <v>4.3</v>
      </c>
      <c r="AA203" s="44">
        <v>4.3</v>
      </c>
    </row>
    <row r="204" spans="1:27" ht="12.75" customHeight="1" outlineLevel="1" x14ac:dyDescent="0.2">
      <c r="A204" s="97" t="s">
        <v>1205</v>
      </c>
      <c r="B204" s="63" t="s">
        <v>81</v>
      </c>
      <c r="C204" s="43" t="s">
        <v>79</v>
      </c>
      <c r="D204" s="44">
        <f>$D$11</f>
        <v>88.27</v>
      </c>
      <c r="E204" s="44">
        <f t="shared" ref="E204:AA204" si="116">$D$11</f>
        <v>88.27</v>
      </c>
      <c r="F204" s="44">
        <f t="shared" si="116"/>
        <v>88.27</v>
      </c>
      <c r="G204" s="44">
        <f t="shared" si="116"/>
        <v>88.27</v>
      </c>
      <c r="H204" s="44">
        <f t="shared" si="116"/>
        <v>88.27</v>
      </c>
      <c r="I204" s="44">
        <f t="shared" si="116"/>
        <v>88.27</v>
      </c>
      <c r="J204" s="44">
        <f t="shared" si="116"/>
        <v>88.27</v>
      </c>
      <c r="K204" s="44">
        <f t="shared" si="116"/>
        <v>88.27</v>
      </c>
      <c r="L204" s="44">
        <f t="shared" si="116"/>
        <v>88.27</v>
      </c>
      <c r="M204" s="44">
        <f t="shared" si="116"/>
        <v>88.27</v>
      </c>
      <c r="N204" s="44">
        <f t="shared" si="116"/>
        <v>88.27</v>
      </c>
      <c r="O204" s="44">
        <f t="shared" si="116"/>
        <v>88.27</v>
      </c>
      <c r="P204" s="44">
        <f t="shared" si="116"/>
        <v>88.27</v>
      </c>
      <c r="Q204" s="44">
        <f t="shared" si="116"/>
        <v>88.27</v>
      </c>
      <c r="R204" s="44">
        <f t="shared" si="116"/>
        <v>88.27</v>
      </c>
      <c r="S204" s="44">
        <f t="shared" si="116"/>
        <v>88.27</v>
      </c>
      <c r="T204" s="44">
        <f t="shared" si="116"/>
        <v>88.27</v>
      </c>
      <c r="U204" s="44">
        <f t="shared" si="116"/>
        <v>88.27</v>
      </c>
      <c r="V204" s="44">
        <f t="shared" si="116"/>
        <v>88.27</v>
      </c>
      <c r="W204" s="44">
        <f t="shared" si="116"/>
        <v>88.27</v>
      </c>
      <c r="X204" s="44">
        <f t="shared" si="116"/>
        <v>88.27</v>
      </c>
      <c r="Y204" s="44">
        <f t="shared" si="116"/>
        <v>88.27</v>
      </c>
      <c r="Z204" s="44">
        <f t="shared" si="116"/>
        <v>88.27</v>
      </c>
      <c r="AA204" s="44">
        <f t="shared" si="116"/>
        <v>88.27</v>
      </c>
    </row>
    <row r="205" spans="1:27" ht="12.75" customHeight="1" x14ac:dyDescent="0.2">
      <c r="A205" s="96" t="s">
        <v>1206</v>
      </c>
      <c r="B205" s="28" t="str">
        <f>"10"&amp;"."&amp;$B$640&amp;"."&amp;$B$641</f>
        <v>10.04.2024</v>
      </c>
      <c r="C205" s="88" t="s">
        <v>76</v>
      </c>
      <c r="D205" s="89">
        <f>ROUND(((D206+D207+D209+D208)/1000),5)</f>
        <v>1.60707</v>
      </c>
      <c r="E205" s="89">
        <f>ROUND(((E206+E207+E209+E208)/1000),5)</f>
        <v>1.4662200000000001</v>
      </c>
      <c r="F205" s="89">
        <f>ROUND(((F206+F207+F209+F208)/1000),5)</f>
        <v>1.44614</v>
      </c>
      <c r="G205" s="89">
        <f t="shared" ref="G205:AA205" si="117">ROUND(((G206+G207+G209+G208)/1000),5)</f>
        <v>1.44529</v>
      </c>
      <c r="H205" s="89">
        <f t="shared" si="117"/>
        <v>1.4524699999999999</v>
      </c>
      <c r="I205" s="89">
        <f t="shared" si="117"/>
        <v>1.5706</v>
      </c>
      <c r="J205" s="89">
        <f t="shared" si="117"/>
        <v>1.68788</v>
      </c>
      <c r="K205" s="89">
        <f t="shared" si="117"/>
        <v>1.91411</v>
      </c>
      <c r="L205" s="89">
        <f t="shared" si="117"/>
        <v>2.1120000000000001</v>
      </c>
      <c r="M205" s="89">
        <f t="shared" si="117"/>
        <v>2.40578</v>
      </c>
      <c r="N205" s="89">
        <f t="shared" si="117"/>
        <v>2.44529</v>
      </c>
      <c r="O205" s="89">
        <f t="shared" si="117"/>
        <v>2.50834</v>
      </c>
      <c r="P205" s="89">
        <f t="shared" si="117"/>
        <v>2.5082399999999998</v>
      </c>
      <c r="Q205" s="89">
        <f t="shared" si="117"/>
        <v>2.5382199999999999</v>
      </c>
      <c r="R205" s="89">
        <f t="shared" si="117"/>
        <v>2.52955</v>
      </c>
      <c r="S205" s="89">
        <f t="shared" si="117"/>
        <v>2.5065200000000001</v>
      </c>
      <c r="T205" s="89">
        <f t="shared" si="117"/>
        <v>2.4739900000000001</v>
      </c>
      <c r="U205" s="89">
        <f t="shared" si="117"/>
        <v>2.1853600000000002</v>
      </c>
      <c r="V205" s="89">
        <f t="shared" si="117"/>
        <v>2.0607600000000001</v>
      </c>
      <c r="W205" s="89">
        <f t="shared" si="117"/>
        <v>2.1938900000000001</v>
      </c>
      <c r="X205" s="89">
        <f t="shared" si="117"/>
        <v>2.2135799999999999</v>
      </c>
      <c r="Y205" s="89">
        <f t="shared" si="117"/>
        <v>2.0842000000000001</v>
      </c>
      <c r="Z205" s="89">
        <f t="shared" si="117"/>
        <v>1.7782100000000001</v>
      </c>
      <c r="AA205" s="89">
        <f t="shared" si="117"/>
        <v>1.6954800000000001</v>
      </c>
    </row>
    <row r="206" spans="1:27" ht="12.75" customHeight="1" outlineLevel="1" x14ac:dyDescent="0.2">
      <c r="A206" s="97" t="s">
        <v>1207</v>
      </c>
      <c r="B206" s="63" t="s">
        <v>242</v>
      </c>
      <c r="C206" s="43" t="s">
        <v>79</v>
      </c>
      <c r="D206" s="44">
        <v>1401.38</v>
      </c>
      <c r="E206" s="44">
        <v>1260.53</v>
      </c>
      <c r="F206" s="44">
        <v>1240.45</v>
      </c>
      <c r="G206" s="44">
        <v>1239.5999999999999</v>
      </c>
      <c r="H206" s="44">
        <v>1246.78</v>
      </c>
      <c r="I206" s="44">
        <v>1364.91</v>
      </c>
      <c r="J206" s="44">
        <v>1482.19</v>
      </c>
      <c r="K206" s="44">
        <v>1708.42</v>
      </c>
      <c r="L206" s="44">
        <v>1906.31</v>
      </c>
      <c r="M206" s="44">
        <v>2200.09</v>
      </c>
      <c r="N206" s="44">
        <v>2239.6</v>
      </c>
      <c r="O206" s="44">
        <v>2302.65</v>
      </c>
      <c r="P206" s="44">
        <v>2302.5500000000002</v>
      </c>
      <c r="Q206" s="44">
        <v>2332.5300000000002</v>
      </c>
      <c r="R206" s="44">
        <v>2323.86</v>
      </c>
      <c r="S206" s="44">
        <v>2300.83</v>
      </c>
      <c r="T206" s="44">
        <v>2268.3000000000002</v>
      </c>
      <c r="U206" s="44">
        <v>1979.67</v>
      </c>
      <c r="V206" s="44">
        <v>1855.07</v>
      </c>
      <c r="W206" s="44">
        <v>1988.2</v>
      </c>
      <c r="X206" s="44">
        <v>2007.89</v>
      </c>
      <c r="Y206" s="44">
        <v>1878.51</v>
      </c>
      <c r="Z206" s="44">
        <v>1572.52</v>
      </c>
      <c r="AA206" s="44">
        <v>1489.79</v>
      </c>
    </row>
    <row r="207" spans="1:27" ht="12.75" customHeight="1" outlineLevel="1" x14ac:dyDescent="0.2">
      <c r="A207" s="97" t="s">
        <v>1208</v>
      </c>
      <c r="B207" s="63" t="s">
        <v>90</v>
      </c>
      <c r="C207" s="43" t="s">
        <v>79</v>
      </c>
      <c r="D207" s="44">
        <f>$D$162</f>
        <v>113.12</v>
      </c>
      <c r="E207" s="44">
        <f>$D$162</f>
        <v>113.12</v>
      </c>
      <c r="F207" s="44">
        <f t="shared" ref="F207:AA207" si="118">$D$162</f>
        <v>113.12</v>
      </c>
      <c r="G207" s="44">
        <f t="shared" si="118"/>
        <v>113.12</v>
      </c>
      <c r="H207" s="44">
        <f t="shared" si="118"/>
        <v>113.12</v>
      </c>
      <c r="I207" s="44">
        <f t="shared" si="118"/>
        <v>113.12</v>
      </c>
      <c r="J207" s="44">
        <f t="shared" si="118"/>
        <v>113.12</v>
      </c>
      <c r="K207" s="44">
        <f t="shared" si="118"/>
        <v>113.12</v>
      </c>
      <c r="L207" s="44">
        <f t="shared" si="118"/>
        <v>113.12</v>
      </c>
      <c r="M207" s="44">
        <f t="shared" si="118"/>
        <v>113.12</v>
      </c>
      <c r="N207" s="44">
        <f t="shared" si="118"/>
        <v>113.12</v>
      </c>
      <c r="O207" s="44">
        <f t="shared" si="118"/>
        <v>113.12</v>
      </c>
      <c r="P207" s="44">
        <f t="shared" si="118"/>
        <v>113.12</v>
      </c>
      <c r="Q207" s="44">
        <f t="shared" si="118"/>
        <v>113.12</v>
      </c>
      <c r="R207" s="44">
        <f t="shared" si="118"/>
        <v>113.12</v>
      </c>
      <c r="S207" s="44">
        <f t="shared" si="118"/>
        <v>113.12</v>
      </c>
      <c r="T207" s="44">
        <f t="shared" si="118"/>
        <v>113.12</v>
      </c>
      <c r="U207" s="44">
        <f t="shared" si="118"/>
        <v>113.12</v>
      </c>
      <c r="V207" s="44">
        <f t="shared" si="118"/>
        <v>113.12</v>
      </c>
      <c r="W207" s="44">
        <f t="shared" si="118"/>
        <v>113.12</v>
      </c>
      <c r="X207" s="44">
        <f t="shared" si="118"/>
        <v>113.12</v>
      </c>
      <c r="Y207" s="44">
        <f t="shared" si="118"/>
        <v>113.12</v>
      </c>
      <c r="Z207" s="44">
        <f t="shared" si="118"/>
        <v>113.12</v>
      </c>
      <c r="AA207" s="44">
        <f t="shared" si="118"/>
        <v>113.12</v>
      </c>
    </row>
    <row r="208" spans="1:27" ht="12.75" customHeight="1" outlineLevel="1" x14ac:dyDescent="0.2">
      <c r="A208" s="97" t="s">
        <v>1209</v>
      </c>
      <c r="B208" s="63" t="s">
        <v>83</v>
      </c>
      <c r="C208" s="43" t="s">
        <v>79</v>
      </c>
      <c r="D208" s="44">
        <v>4.3</v>
      </c>
      <c r="E208" s="44">
        <v>4.3</v>
      </c>
      <c r="F208" s="44">
        <v>4.3</v>
      </c>
      <c r="G208" s="44">
        <v>4.3</v>
      </c>
      <c r="H208" s="44">
        <v>4.3</v>
      </c>
      <c r="I208" s="44">
        <v>4.3</v>
      </c>
      <c r="J208" s="44">
        <v>4.3</v>
      </c>
      <c r="K208" s="44">
        <v>4.3</v>
      </c>
      <c r="L208" s="44">
        <v>4.3</v>
      </c>
      <c r="M208" s="44">
        <v>4.3</v>
      </c>
      <c r="N208" s="44">
        <v>4.3</v>
      </c>
      <c r="O208" s="44">
        <v>4.3</v>
      </c>
      <c r="P208" s="44">
        <v>4.3</v>
      </c>
      <c r="Q208" s="44">
        <v>4.3</v>
      </c>
      <c r="R208" s="44">
        <v>4.3</v>
      </c>
      <c r="S208" s="44">
        <v>4.3</v>
      </c>
      <c r="T208" s="44">
        <v>4.3</v>
      </c>
      <c r="U208" s="44">
        <v>4.3</v>
      </c>
      <c r="V208" s="44">
        <v>4.3</v>
      </c>
      <c r="W208" s="44">
        <v>4.3</v>
      </c>
      <c r="X208" s="44">
        <v>4.3</v>
      </c>
      <c r="Y208" s="44">
        <v>4.3</v>
      </c>
      <c r="Z208" s="44">
        <v>4.3</v>
      </c>
      <c r="AA208" s="44">
        <v>4.3</v>
      </c>
    </row>
    <row r="209" spans="1:27" ht="12.75" customHeight="1" outlineLevel="1" x14ac:dyDescent="0.2">
      <c r="A209" s="97" t="s">
        <v>1210</v>
      </c>
      <c r="B209" s="63" t="s">
        <v>81</v>
      </c>
      <c r="C209" s="43" t="s">
        <v>79</v>
      </c>
      <c r="D209" s="44">
        <f>$D$11</f>
        <v>88.27</v>
      </c>
      <c r="E209" s="44">
        <f t="shared" ref="E209:AA209" si="119">$D$11</f>
        <v>88.27</v>
      </c>
      <c r="F209" s="44">
        <f t="shared" si="119"/>
        <v>88.27</v>
      </c>
      <c r="G209" s="44">
        <f t="shared" si="119"/>
        <v>88.27</v>
      </c>
      <c r="H209" s="44">
        <f t="shared" si="119"/>
        <v>88.27</v>
      </c>
      <c r="I209" s="44">
        <f t="shared" si="119"/>
        <v>88.27</v>
      </c>
      <c r="J209" s="44">
        <f t="shared" si="119"/>
        <v>88.27</v>
      </c>
      <c r="K209" s="44">
        <f t="shared" si="119"/>
        <v>88.27</v>
      </c>
      <c r="L209" s="44">
        <f t="shared" si="119"/>
        <v>88.27</v>
      </c>
      <c r="M209" s="44">
        <f t="shared" si="119"/>
        <v>88.27</v>
      </c>
      <c r="N209" s="44">
        <f t="shared" si="119"/>
        <v>88.27</v>
      </c>
      <c r="O209" s="44">
        <f t="shared" si="119"/>
        <v>88.27</v>
      </c>
      <c r="P209" s="44">
        <f t="shared" si="119"/>
        <v>88.27</v>
      </c>
      <c r="Q209" s="44">
        <f t="shared" si="119"/>
        <v>88.27</v>
      </c>
      <c r="R209" s="44">
        <f t="shared" si="119"/>
        <v>88.27</v>
      </c>
      <c r="S209" s="44">
        <f t="shared" si="119"/>
        <v>88.27</v>
      </c>
      <c r="T209" s="44">
        <f t="shared" si="119"/>
        <v>88.27</v>
      </c>
      <c r="U209" s="44">
        <f t="shared" si="119"/>
        <v>88.27</v>
      </c>
      <c r="V209" s="44">
        <f t="shared" si="119"/>
        <v>88.27</v>
      </c>
      <c r="W209" s="44">
        <f t="shared" si="119"/>
        <v>88.27</v>
      </c>
      <c r="X209" s="44">
        <f t="shared" si="119"/>
        <v>88.27</v>
      </c>
      <c r="Y209" s="44">
        <f t="shared" si="119"/>
        <v>88.27</v>
      </c>
      <c r="Z209" s="44">
        <f t="shared" si="119"/>
        <v>88.27</v>
      </c>
      <c r="AA209" s="44">
        <f t="shared" si="119"/>
        <v>88.27</v>
      </c>
    </row>
    <row r="210" spans="1:27" ht="12.75" customHeight="1" x14ac:dyDescent="0.2">
      <c r="A210" s="96" t="s">
        <v>1211</v>
      </c>
      <c r="B210" s="28" t="str">
        <f>"11"&amp;"."&amp;$B$640&amp;"."&amp;$B$641</f>
        <v>11.04.2024</v>
      </c>
      <c r="C210" s="88" t="s">
        <v>76</v>
      </c>
      <c r="D210" s="89">
        <f>ROUND(((D211+D212+D214+D213)/1000),5)</f>
        <v>1.4972000000000001</v>
      </c>
      <c r="E210" s="89">
        <f>ROUND(((E211+E212+E214+E213)/1000),5)</f>
        <v>1.4227300000000001</v>
      </c>
      <c r="F210" s="89">
        <f>ROUND(((F211+F212+F214+F213)/1000),5)</f>
        <v>1.3693299999999999</v>
      </c>
      <c r="G210" s="89">
        <f t="shared" ref="G210:AA210" si="120">ROUND(((G211+G212+G214+G213)/1000),5)</f>
        <v>1.3642300000000001</v>
      </c>
      <c r="H210" s="89">
        <f t="shared" si="120"/>
        <v>1.4219200000000001</v>
      </c>
      <c r="I210" s="89">
        <f t="shared" si="120"/>
        <v>1.50579</v>
      </c>
      <c r="J210" s="89">
        <f t="shared" si="120"/>
        <v>1.65483</v>
      </c>
      <c r="K210" s="89">
        <f t="shared" si="120"/>
        <v>1.85572</v>
      </c>
      <c r="L210" s="89">
        <f t="shared" si="120"/>
        <v>2.08738</v>
      </c>
      <c r="M210" s="89">
        <f t="shared" si="120"/>
        <v>2.2158799999999998</v>
      </c>
      <c r="N210" s="89">
        <f t="shared" si="120"/>
        <v>2.2582900000000001</v>
      </c>
      <c r="O210" s="89">
        <f t="shared" si="120"/>
        <v>2.2675700000000001</v>
      </c>
      <c r="P210" s="89">
        <f t="shared" si="120"/>
        <v>2.2698700000000001</v>
      </c>
      <c r="Q210" s="89">
        <f t="shared" si="120"/>
        <v>2.2713399999999999</v>
      </c>
      <c r="R210" s="89">
        <f t="shared" si="120"/>
        <v>2.26728</v>
      </c>
      <c r="S210" s="89">
        <f t="shared" si="120"/>
        <v>2.2247300000000001</v>
      </c>
      <c r="T210" s="89">
        <f t="shared" si="120"/>
        <v>2.2082299999999999</v>
      </c>
      <c r="U210" s="89">
        <f t="shared" si="120"/>
        <v>2.1274600000000001</v>
      </c>
      <c r="V210" s="89">
        <f t="shared" si="120"/>
        <v>2.1023499999999999</v>
      </c>
      <c r="W210" s="89">
        <f t="shared" si="120"/>
        <v>2.1596000000000002</v>
      </c>
      <c r="X210" s="89">
        <f t="shared" si="120"/>
        <v>2.2139700000000002</v>
      </c>
      <c r="Y210" s="89">
        <f t="shared" si="120"/>
        <v>2.1218900000000001</v>
      </c>
      <c r="Z210" s="89">
        <f t="shared" si="120"/>
        <v>1.7644899999999999</v>
      </c>
      <c r="AA210" s="89">
        <f t="shared" si="120"/>
        <v>1.6518299999999999</v>
      </c>
    </row>
    <row r="211" spans="1:27" ht="12.75" customHeight="1" outlineLevel="1" x14ac:dyDescent="0.2">
      <c r="A211" s="97" t="s">
        <v>1212</v>
      </c>
      <c r="B211" s="63" t="s">
        <v>242</v>
      </c>
      <c r="C211" s="43" t="s">
        <v>79</v>
      </c>
      <c r="D211" s="44">
        <v>1291.51</v>
      </c>
      <c r="E211" s="44">
        <v>1217.04</v>
      </c>
      <c r="F211" s="44">
        <v>1163.6400000000001</v>
      </c>
      <c r="G211" s="44">
        <v>1158.54</v>
      </c>
      <c r="H211" s="44">
        <v>1216.23</v>
      </c>
      <c r="I211" s="44">
        <v>1300.0999999999999</v>
      </c>
      <c r="J211" s="44">
        <v>1449.14</v>
      </c>
      <c r="K211" s="44">
        <v>1650.03</v>
      </c>
      <c r="L211" s="44">
        <v>1881.69</v>
      </c>
      <c r="M211" s="44">
        <v>2010.19</v>
      </c>
      <c r="N211" s="44">
        <v>2052.6</v>
      </c>
      <c r="O211" s="44">
        <v>2061.88</v>
      </c>
      <c r="P211" s="44">
        <v>2064.1799999999998</v>
      </c>
      <c r="Q211" s="44">
        <v>2065.65</v>
      </c>
      <c r="R211" s="44">
        <v>2061.59</v>
      </c>
      <c r="S211" s="44">
        <v>2019.04</v>
      </c>
      <c r="T211" s="44">
        <v>2002.54</v>
      </c>
      <c r="U211" s="44">
        <v>1921.77</v>
      </c>
      <c r="V211" s="44">
        <v>1896.66</v>
      </c>
      <c r="W211" s="44">
        <v>1953.91</v>
      </c>
      <c r="X211" s="44">
        <v>2008.28</v>
      </c>
      <c r="Y211" s="44">
        <v>1916.2</v>
      </c>
      <c r="Z211" s="44">
        <v>1558.8</v>
      </c>
      <c r="AA211" s="44">
        <v>1446.14</v>
      </c>
    </row>
    <row r="212" spans="1:27" ht="12.75" customHeight="1" outlineLevel="1" x14ac:dyDescent="0.2">
      <c r="A212" s="97" t="s">
        <v>1213</v>
      </c>
      <c r="B212" s="63" t="s">
        <v>90</v>
      </c>
      <c r="C212" s="43" t="s">
        <v>79</v>
      </c>
      <c r="D212" s="44">
        <f>$D$162</f>
        <v>113.12</v>
      </c>
      <c r="E212" s="44">
        <f>$D$162</f>
        <v>113.12</v>
      </c>
      <c r="F212" s="44">
        <f t="shared" ref="F212:AA212" si="121">$D$162</f>
        <v>113.12</v>
      </c>
      <c r="G212" s="44">
        <f t="shared" si="121"/>
        <v>113.12</v>
      </c>
      <c r="H212" s="44">
        <f t="shared" si="121"/>
        <v>113.12</v>
      </c>
      <c r="I212" s="44">
        <f t="shared" si="121"/>
        <v>113.12</v>
      </c>
      <c r="J212" s="44">
        <f t="shared" si="121"/>
        <v>113.12</v>
      </c>
      <c r="K212" s="44">
        <f t="shared" si="121"/>
        <v>113.12</v>
      </c>
      <c r="L212" s="44">
        <f t="shared" si="121"/>
        <v>113.12</v>
      </c>
      <c r="M212" s="44">
        <f t="shared" si="121"/>
        <v>113.12</v>
      </c>
      <c r="N212" s="44">
        <f t="shared" si="121"/>
        <v>113.12</v>
      </c>
      <c r="O212" s="44">
        <f t="shared" si="121"/>
        <v>113.12</v>
      </c>
      <c r="P212" s="44">
        <f t="shared" si="121"/>
        <v>113.12</v>
      </c>
      <c r="Q212" s="44">
        <f t="shared" si="121"/>
        <v>113.12</v>
      </c>
      <c r="R212" s="44">
        <f t="shared" si="121"/>
        <v>113.12</v>
      </c>
      <c r="S212" s="44">
        <f t="shared" si="121"/>
        <v>113.12</v>
      </c>
      <c r="T212" s="44">
        <f t="shared" si="121"/>
        <v>113.12</v>
      </c>
      <c r="U212" s="44">
        <f t="shared" si="121"/>
        <v>113.12</v>
      </c>
      <c r="V212" s="44">
        <f t="shared" si="121"/>
        <v>113.12</v>
      </c>
      <c r="W212" s="44">
        <f t="shared" si="121"/>
        <v>113.12</v>
      </c>
      <c r="X212" s="44">
        <f t="shared" si="121"/>
        <v>113.12</v>
      </c>
      <c r="Y212" s="44">
        <f t="shared" si="121"/>
        <v>113.12</v>
      </c>
      <c r="Z212" s="44">
        <f t="shared" si="121"/>
        <v>113.12</v>
      </c>
      <c r="AA212" s="44">
        <f t="shared" si="121"/>
        <v>113.12</v>
      </c>
    </row>
    <row r="213" spans="1:27" ht="12.75" customHeight="1" outlineLevel="1" x14ac:dyDescent="0.2">
      <c r="A213" s="97" t="s">
        <v>1214</v>
      </c>
      <c r="B213" s="63" t="s">
        <v>83</v>
      </c>
      <c r="C213" s="43" t="s">
        <v>79</v>
      </c>
      <c r="D213" s="44">
        <v>4.3</v>
      </c>
      <c r="E213" s="44">
        <v>4.3</v>
      </c>
      <c r="F213" s="44">
        <v>4.3</v>
      </c>
      <c r="G213" s="44">
        <v>4.3</v>
      </c>
      <c r="H213" s="44">
        <v>4.3</v>
      </c>
      <c r="I213" s="44">
        <v>4.3</v>
      </c>
      <c r="J213" s="44">
        <v>4.3</v>
      </c>
      <c r="K213" s="44">
        <v>4.3</v>
      </c>
      <c r="L213" s="44">
        <v>4.3</v>
      </c>
      <c r="M213" s="44">
        <v>4.3</v>
      </c>
      <c r="N213" s="44">
        <v>4.3</v>
      </c>
      <c r="O213" s="44">
        <v>4.3</v>
      </c>
      <c r="P213" s="44">
        <v>4.3</v>
      </c>
      <c r="Q213" s="44">
        <v>4.3</v>
      </c>
      <c r="R213" s="44">
        <v>4.3</v>
      </c>
      <c r="S213" s="44">
        <v>4.3</v>
      </c>
      <c r="T213" s="44">
        <v>4.3</v>
      </c>
      <c r="U213" s="44">
        <v>4.3</v>
      </c>
      <c r="V213" s="44">
        <v>4.3</v>
      </c>
      <c r="W213" s="44">
        <v>4.3</v>
      </c>
      <c r="X213" s="44">
        <v>4.3</v>
      </c>
      <c r="Y213" s="44">
        <v>4.3</v>
      </c>
      <c r="Z213" s="44">
        <v>4.3</v>
      </c>
      <c r="AA213" s="44">
        <v>4.3</v>
      </c>
    </row>
    <row r="214" spans="1:27" ht="12.75" customHeight="1" outlineLevel="1" x14ac:dyDescent="0.2">
      <c r="A214" s="97" t="s">
        <v>1215</v>
      </c>
      <c r="B214" s="63" t="s">
        <v>81</v>
      </c>
      <c r="C214" s="43" t="s">
        <v>79</v>
      </c>
      <c r="D214" s="44">
        <f>$D$11</f>
        <v>88.27</v>
      </c>
      <c r="E214" s="44">
        <f t="shared" ref="E214:AA214" si="122">$D$11</f>
        <v>88.27</v>
      </c>
      <c r="F214" s="44">
        <f t="shared" si="122"/>
        <v>88.27</v>
      </c>
      <c r="G214" s="44">
        <f t="shared" si="122"/>
        <v>88.27</v>
      </c>
      <c r="H214" s="44">
        <f t="shared" si="122"/>
        <v>88.27</v>
      </c>
      <c r="I214" s="44">
        <f t="shared" si="122"/>
        <v>88.27</v>
      </c>
      <c r="J214" s="44">
        <f t="shared" si="122"/>
        <v>88.27</v>
      </c>
      <c r="K214" s="44">
        <f t="shared" si="122"/>
        <v>88.27</v>
      </c>
      <c r="L214" s="44">
        <f t="shared" si="122"/>
        <v>88.27</v>
      </c>
      <c r="M214" s="44">
        <f t="shared" si="122"/>
        <v>88.27</v>
      </c>
      <c r="N214" s="44">
        <f t="shared" si="122"/>
        <v>88.27</v>
      </c>
      <c r="O214" s="44">
        <f t="shared" si="122"/>
        <v>88.27</v>
      </c>
      <c r="P214" s="44">
        <f t="shared" si="122"/>
        <v>88.27</v>
      </c>
      <c r="Q214" s="44">
        <f t="shared" si="122"/>
        <v>88.27</v>
      </c>
      <c r="R214" s="44">
        <f t="shared" si="122"/>
        <v>88.27</v>
      </c>
      <c r="S214" s="44">
        <f t="shared" si="122"/>
        <v>88.27</v>
      </c>
      <c r="T214" s="44">
        <f t="shared" si="122"/>
        <v>88.27</v>
      </c>
      <c r="U214" s="44">
        <f t="shared" si="122"/>
        <v>88.27</v>
      </c>
      <c r="V214" s="44">
        <f t="shared" si="122"/>
        <v>88.27</v>
      </c>
      <c r="W214" s="44">
        <f t="shared" si="122"/>
        <v>88.27</v>
      </c>
      <c r="X214" s="44">
        <f t="shared" si="122"/>
        <v>88.27</v>
      </c>
      <c r="Y214" s="44">
        <f t="shared" si="122"/>
        <v>88.27</v>
      </c>
      <c r="Z214" s="44">
        <f t="shared" si="122"/>
        <v>88.27</v>
      </c>
      <c r="AA214" s="44">
        <f t="shared" si="122"/>
        <v>88.27</v>
      </c>
    </row>
    <row r="215" spans="1:27" ht="12.75" customHeight="1" x14ac:dyDescent="0.2">
      <c r="A215" s="96" t="s">
        <v>1216</v>
      </c>
      <c r="B215" s="28" t="str">
        <f>"12"&amp;"."&amp;$B$640&amp;"."&amp;$B$641</f>
        <v>12.04.2024</v>
      </c>
      <c r="C215" s="88" t="s">
        <v>76</v>
      </c>
      <c r="D215" s="89">
        <f>ROUND(((D216+D217+D219+D218)/1000),5)</f>
        <v>1.5706100000000001</v>
      </c>
      <c r="E215" s="89">
        <f>ROUND(((E216+E217+E219+E218)/1000),5)</f>
        <v>1.4448099999999999</v>
      </c>
      <c r="F215" s="89">
        <f>ROUND(((F216+F217+F219+F218)/1000),5)</f>
        <v>1.42205</v>
      </c>
      <c r="G215" s="89">
        <f t="shared" ref="G215:AA215" si="123">ROUND(((G216+G217+G219+G218)/1000),5)</f>
        <v>1.4220600000000001</v>
      </c>
      <c r="H215" s="89">
        <f t="shared" si="123"/>
        <v>1.45722</v>
      </c>
      <c r="I215" s="89">
        <f t="shared" si="123"/>
        <v>1.59016</v>
      </c>
      <c r="J215" s="89">
        <f t="shared" si="123"/>
        <v>1.6592199999999999</v>
      </c>
      <c r="K215" s="89">
        <f t="shared" si="123"/>
        <v>2.0667900000000001</v>
      </c>
      <c r="L215" s="89">
        <f t="shared" si="123"/>
        <v>2.24701</v>
      </c>
      <c r="M215" s="89">
        <f t="shared" si="123"/>
        <v>2.3221799999999999</v>
      </c>
      <c r="N215" s="89">
        <f t="shared" si="123"/>
        <v>2.3593099999999998</v>
      </c>
      <c r="O215" s="89">
        <f t="shared" si="123"/>
        <v>2.3710200000000001</v>
      </c>
      <c r="P215" s="89">
        <f t="shared" si="123"/>
        <v>2.3642099999999999</v>
      </c>
      <c r="Q215" s="89">
        <f t="shared" si="123"/>
        <v>2.3739300000000001</v>
      </c>
      <c r="R215" s="89">
        <f t="shared" si="123"/>
        <v>2.3636300000000001</v>
      </c>
      <c r="S215" s="89">
        <f t="shared" si="123"/>
        <v>2.35277</v>
      </c>
      <c r="T215" s="89">
        <f t="shared" si="123"/>
        <v>2.3165</v>
      </c>
      <c r="U215" s="89">
        <f t="shared" si="123"/>
        <v>2.2558400000000001</v>
      </c>
      <c r="V215" s="89">
        <f t="shared" si="123"/>
        <v>2.2385600000000001</v>
      </c>
      <c r="W215" s="89">
        <f t="shared" si="123"/>
        <v>2.2679900000000002</v>
      </c>
      <c r="X215" s="89">
        <f t="shared" si="123"/>
        <v>2.3339400000000001</v>
      </c>
      <c r="Y215" s="89">
        <f t="shared" si="123"/>
        <v>2.2697699999999998</v>
      </c>
      <c r="Z215" s="89">
        <f t="shared" si="123"/>
        <v>1.94221</v>
      </c>
      <c r="AA215" s="89">
        <f t="shared" si="123"/>
        <v>1.6820900000000001</v>
      </c>
    </row>
    <row r="216" spans="1:27" ht="12.75" customHeight="1" outlineLevel="1" x14ac:dyDescent="0.2">
      <c r="A216" s="97" t="s">
        <v>1217</v>
      </c>
      <c r="B216" s="63" t="s">
        <v>242</v>
      </c>
      <c r="C216" s="43" t="s">
        <v>79</v>
      </c>
      <c r="D216" s="44">
        <v>1364.92</v>
      </c>
      <c r="E216" s="44">
        <v>1239.1199999999999</v>
      </c>
      <c r="F216" s="44">
        <v>1216.3599999999999</v>
      </c>
      <c r="G216" s="44">
        <v>1216.3699999999999</v>
      </c>
      <c r="H216" s="44">
        <v>1251.53</v>
      </c>
      <c r="I216" s="44">
        <v>1384.47</v>
      </c>
      <c r="J216" s="44">
        <v>1453.53</v>
      </c>
      <c r="K216" s="44">
        <v>1861.1</v>
      </c>
      <c r="L216" s="44">
        <v>2041.32</v>
      </c>
      <c r="M216" s="44">
        <v>2116.4899999999998</v>
      </c>
      <c r="N216" s="44">
        <v>2153.62</v>
      </c>
      <c r="O216" s="44">
        <v>2165.33</v>
      </c>
      <c r="P216" s="44">
        <v>2158.52</v>
      </c>
      <c r="Q216" s="44">
        <v>2168.2399999999998</v>
      </c>
      <c r="R216" s="44">
        <v>2157.94</v>
      </c>
      <c r="S216" s="44">
        <v>2147.08</v>
      </c>
      <c r="T216" s="44">
        <v>2110.81</v>
      </c>
      <c r="U216" s="44">
        <v>2050.15</v>
      </c>
      <c r="V216" s="44">
        <v>2032.87</v>
      </c>
      <c r="W216" s="44">
        <v>2062.3000000000002</v>
      </c>
      <c r="X216" s="44">
        <v>2128.25</v>
      </c>
      <c r="Y216" s="44">
        <v>2064.08</v>
      </c>
      <c r="Z216" s="44">
        <v>1736.52</v>
      </c>
      <c r="AA216" s="44">
        <v>1476.4</v>
      </c>
    </row>
    <row r="217" spans="1:27" ht="12.75" customHeight="1" outlineLevel="1" x14ac:dyDescent="0.2">
      <c r="A217" s="97" t="s">
        <v>1218</v>
      </c>
      <c r="B217" s="63" t="s">
        <v>90</v>
      </c>
      <c r="C217" s="43" t="s">
        <v>79</v>
      </c>
      <c r="D217" s="44">
        <f>$D$162</f>
        <v>113.12</v>
      </c>
      <c r="E217" s="44">
        <f>$D$162</f>
        <v>113.12</v>
      </c>
      <c r="F217" s="44">
        <f t="shared" ref="F217:AA217" si="124">$D$162</f>
        <v>113.12</v>
      </c>
      <c r="G217" s="44">
        <f t="shared" si="124"/>
        <v>113.12</v>
      </c>
      <c r="H217" s="44">
        <f t="shared" si="124"/>
        <v>113.12</v>
      </c>
      <c r="I217" s="44">
        <f t="shared" si="124"/>
        <v>113.12</v>
      </c>
      <c r="J217" s="44">
        <f t="shared" si="124"/>
        <v>113.12</v>
      </c>
      <c r="K217" s="44">
        <f t="shared" si="124"/>
        <v>113.12</v>
      </c>
      <c r="L217" s="44">
        <f t="shared" si="124"/>
        <v>113.12</v>
      </c>
      <c r="M217" s="44">
        <f t="shared" si="124"/>
        <v>113.12</v>
      </c>
      <c r="N217" s="44">
        <f t="shared" si="124"/>
        <v>113.12</v>
      </c>
      <c r="O217" s="44">
        <f t="shared" si="124"/>
        <v>113.12</v>
      </c>
      <c r="P217" s="44">
        <f t="shared" si="124"/>
        <v>113.12</v>
      </c>
      <c r="Q217" s="44">
        <f t="shared" si="124"/>
        <v>113.12</v>
      </c>
      <c r="R217" s="44">
        <f t="shared" si="124"/>
        <v>113.12</v>
      </c>
      <c r="S217" s="44">
        <f t="shared" si="124"/>
        <v>113.12</v>
      </c>
      <c r="T217" s="44">
        <f t="shared" si="124"/>
        <v>113.12</v>
      </c>
      <c r="U217" s="44">
        <f t="shared" si="124"/>
        <v>113.12</v>
      </c>
      <c r="V217" s="44">
        <f t="shared" si="124"/>
        <v>113.12</v>
      </c>
      <c r="W217" s="44">
        <f t="shared" si="124"/>
        <v>113.12</v>
      </c>
      <c r="X217" s="44">
        <f t="shared" si="124"/>
        <v>113.12</v>
      </c>
      <c r="Y217" s="44">
        <f t="shared" si="124"/>
        <v>113.12</v>
      </c>
      <c r="Z217" s="44">
        <f t="shared" si="124"/>
        <v>113.12</v>
      </c>
      <c r="AA217" s="44">
        <f t="shared" si="124"/>
        <v>113.12</v>
      </c>
    </row>
    <row r="218" spans="1:27" ht="12.75" customHeight="1" outlineLevel="1" x14ac:dyDescent="0.2">
      <c r="A218" s="97" t="s">
        <v>1219</v>
      </c>
      <c r="B218" s="63" t="s">
        <v>83</v>
      </c>
      <c r="C218" s="43" t="s">
        <v>79</v>
      </c>
      <c r="D218" s="44">
        <v>4.3</v>
      </c>
      <c r="E218" s="44">
        <v>4.3</v>
      </c>
      <c r="F218" s="44">
        <v>4.3</v>
      </c>
      <c r="G218" s="44">
        <v>4.3</v>
      </c>
      <c r="H218" s="44">
        <v>4.3</v>
      </c>
      <c r="I218" s="44">
        <v>4.3</v>
      </c>
      <c r="J218" s="44">
        <v>4.3</v>
      </c>
      <c r="K218" s="44">
        <v>4.3</v>
      </c>
      <c r="L218" s="44">
        <v>4.3</v>
      </c>
      <c r="M218" s="44">
        <v>4.3</v>
      </c>
      <c r="N218" s="44">
        <v>4.3</v>
      </c>
      <c r="O218" s="44">
        <v>4.3</v>
      </c>
      <c r="P218" s="44">
        <v>4.3</v>
      </c>
      <c r="Q218" s="44">
        <v>4.3</v>
      </c>
      <c r="R218" s="44">
        <v>4.3</v>
      </c>
      <c r="S218" s="44">
        <v>4.3</v>
      </c>
      <c r="T218" s="44">
        <v>4.3</v>
      </c>
      <c r="U218" s="44">
        <v>4.3</v>
      </c>
      <c r="V218" s="44">
        <v>4.3</v>
      </c>
      <c r="W218" s="44">
        <v>4.3</v>
      </c>
      <c r="X218" s="44">
        <v>4.3</v>
      </c>
      <c r="Y218" s="44">
        <v>4.3</v>
      </c>
      <c r="Z218" s="44">
        <v>4.3</v>
      </c>
      <c r="AA218" s="44">
        <v>4.3</v>
      </c>
    </row>
    <row r="219" spans="1:27" ht="12.75" customHeight="1" outlineLevel="1" x14ac:dyDescent="0.2">
      <c r="A219" s="97" t="s">
        <v>1220</v>
      </c>
      <c r="B219" s="63" t="s">
        <v>81</v>
      </c>
      <c r="C219" s="43" t="s">
        <v>79</v>
      </c>
      <c r="D219" s="44">
        <f>$D$11</f>
        <v>88.27</v>
      </c>
      <c r="E219" s="44">
        <f t="shared" ref="E219:AA219" si="125">$D$11</f>
        <v>88.27</v>
      </c>
      <c r="F219" s="44">
        <f t="shared" si="125"/>
        <v>88.27</v>
      </c>
      <c r="G219" s="44">
        <f t="shared" si="125"/>
        <v>88.27</v>
      </c>
      <c r="H219" s="44">
        <f t="shared" si="125"/>
        <v>88.27</v>
      </c>
      <c r="I219" s="44">
        <f t="shared" si="125"/>
        <v>88.27</v>
      </c>
      <c r="J219" s="44">
        <f t="shared" si="125"/>
        <v>88.27</v>
      </c>
      <c r="K219" s="44">
        <f t="shared" si="125"/>
        <v>88.27</v>
      </c>
      <c r="L219" s="44">
        <f t="shared" si="125"/>
        <v>88.27</v>
      </c>
      <c r="M219" s="44">
        <f t="shared" si="125"/>
        <v>88.27</v>
      </c>
      <c r="N219" s="44">
        <f t="shared" si="125"/>
        <v>88.27</v>
      </c>
      <c r="O219" s="44">
        <f t="shared" si="125"/>
        <v>88.27</v>
      </c>
      <c r="P219" s="44">
        <f t="shared" si="125"/>
        <v>88.27</v>
      </c>
      <c r="Q219" s="44">
        <f t="shared" si="125"/>
        <v>88.27</v>
      </c>
      <c r="R219" s="44">
        <f t="shared" si="125"/>
        <v>88.27</v>
      </c>
      <c r="S219" s="44">
        <f t="shared" si="125"/>
        <v>88.27</v>
      </c>
      <c r="T219" s="44">
        <f t="shared" si="125"/>
        <v>88.27</v>
      </c>
      <c r="U219" s="44">
        <f t="shared" si="125"/>
        <v>88.27</v>
      </c>
      <c r="V219" s="44">
        <f t="shared" si="125"/>
        <v>88.27</v>
      </c>
      <c r="W219" s="44">
        <f t="shared" si="125"/>
        <v>88.27</v>
      </c>
      <c r="X219" s="44">
        <f t="shared" si="125"/>
        <v>88.27</v>
      </c>
      <c r="Y219" s="44">
        <f t="shared" si="125"/>
        <v>88.27</v>
      </c>
      <c r="Z219" s="44">
        <f t="shared" si="125"/>
        <v>88.27</v>
      </c>
      <c r="AA219" s="44">
        <f t="shared" si="125"/>
        <v>88.27</v>
      </c>
    </row>
    <row r="220" spans="1:27" ht="12.75" customHeight="1" x14ac:dyDescent="0.2">
      <c r="A220" s="96" t="s">
        <v>1221</v>
      </c>
      <c r="B220" s="28" t="str">
        <f>"13"&amp;"."&amp;$B$640&amp;"."&amp;$B$641</f>
        <v>13.04.2024</v>
      </c>
      <c r="C220" s="88" t="s">
        <v>76</v>
      </c>
      <c r="D220" s="89">
        <f>ROUND(((D221+D222+D224+D223)/1000),5)</f>
        <v>1.5578099999999999</v>
      </c>
      <c r="E220" s="89">
        <f>ROUND(((E221+E222+E224+E223)/1000),5)</f>
        <v>1.45401</v>
      </c>
      <c r="F220" s="89">
        <f>ROUND(((F221+F222+F224+F223)/1000),5)</f>
        <v>1.4347700000000001</v>
      </c>
      <c r="G220" s="89">
        <f t="shared" ref="G220:AA220" si="126">ROUND(((G221+G222+G224+G223)/1000),5)</f>
        <v>1.4185399999999999</v>
      </c>
      <c r="H220" s="89">
        <f t="shared" si="126"/>
        <v>1.42133</v>
      </c>
      <c r="I220" s="89">
        <f t="shared" si="126"/>
        <v>1.42886</v>
      </c>
      <c r="J220" s="89">
        <f t="shared" si="126"/>
        <v>1.44299</v>
      </c>
      <c r="K220" s="89">
        <f t="shared" si="126"/>
        <v>1.6654100000000001</v>
      </c>
      <c r="L220" s="89">
        <f t="shared" si="126"/>
        <v>1.9871300000000001</v>
      </c>
      <c r="M220" s="89">
        <f t="shared" si="126"/>
        <v>2.0838899999999998</v>
      </c>
      <c r="N220" s="89">
        <f t="shared" si="126"/>
        <v>2.1433599999999999</v>
      </c>
      <c r="O220" s="89">
        <f t="shared" si="126"/>
        <v>2.1968299999999998</v>
      </c>
      <c r="P220" s="89">
        <f t="shared" si="126"/>
        <v>2.1639300000000001</v>
      </c>
      <c r="Q220" s="89">
        <f t="shared" si="126"/>
        <v>2.15483</v>
      </c>
      <c r="R220" s="89">
        <f t="shared" si="126"/>
        <v>2.13931</v>
      </c>
      <c r="S220" s="89">
        <f t="shared" si="126"/>
        <v>2.12622</v>
      </c>
      <c r="T220" s="89">
        <f t="shared" si="126"/>
        <v>2.1155400000000002</v>
      </c>
      <c r="U220" s="89">
        <f t="shared" si="126"/>
        <v>2.03593</v>
      </c>
      <c r="V220" s="89">
        <f t="shared" si="126"/>
        <v>2.08534</v>
      </c>
      <c r="W220" s="89">
        <f t="shared" si="126"/>
        <v>2.1555399999999998</v>
      </c>
      <c r="X220" s="89">
        <f t="shared" si="126"/>
        <v>2.1945399999999999</v>
      </c>
      <c r="Y220" s="89">
        <f t="shared" si="126"/>
        <v>2.1709399999999999</v>
      </c>
      <c r="Z220" s="89">
        <f t="shared" si="126"/>
        <v>1.78959</v>
      </c>
      <c r="AA220" s="89">
        <f t="shared" si="126"/>
        <v>1.66838</v>
      </c>
    </row>
    <row r="221" spans="1:27" ht="12.75" customHeight="1" outlineLevel="1" x14ac:dyDescent="0.2">
      <c r="A221" s="97" t="s">
        <v>1222</v>
      </c>
      <c r="B221" s="63" t="s">
        <v>242</v>
      </c>
      <c r="C221" s="43" t="s">
        <v>79</v>
      </c>
      <c r="D221" s="44">
        <v>1352.12</v>
      </c>
      <c r="E221" s="44">
        <v>1248.32</v>
      </c>
      <c r="F221" s="44">
        <v>1229.08</v>
      </c>
      <c r="G221" s="44">
        <v>1212.8499999999999</v>
      </c>
      <c r="H221" s="44">
        <v>1215.6400000000001</v>
      </c>
      <c r="I221" s="44">
        <v>1223.17</v>
      </c>
      <c r="J221" s="44">
        <v>1237.3</v>
      </c>
      <c r="K221" s="44">
        <v>1459.72</v>
      </c>
      <c r="L221" s="44">
        <v>1781.44</v>
      </c>
      <c r="M221" s="44">
        <v>1878.2</v>
      </c>
      <c r="N221" s="44">
        <v>1937.67</v>
      </c>
      <c r="O221" s="44">
        <v>1991.14</v>
      </c>
      <c r="P221" s="44">
        <v>1958.24</v>
      </c>
      <c r="Q221" s="44">
        <v>1949.14</v>
      </c>
      <c r="R221" s="44">
        <v>1933.62</v>
      </c>
      <c r="S221" s="44">
        <v>1920.53</v>
      </c>
      <c r="T221" s="44">
        <v>1909.85</v>
      </c>
      <c r="U221" s="44">
        <v>1830.24</v>
      </c>
      <c r="V221" s="44">
        <v>1879.65</v>
      </c>
      <c r="W221" s="44">
        <v>1949.85</v>
      </c>
      <c r="X221" s="44">
        <v>1988.85</v>
      </c>
      <c r="Y221" s="44">
        <v>1965.25</v>
      </c>
      <c r="Z221" s="44">
        <v>1583.9</v>
      </c>
      <c r="AA221" s="44">
        <v>1462.69</v>
      </c>
    </row>
    <row r="222" spans="1:27" ht="12.75" customHeight="1" outlineLevel="1" x14ac:dyDescent="0.2">
      <c r="A222" s="97" t="s">
        <v>1223</v>
      </c>
      <c r="B222" s="63" t="s">
        <v>90</v>
      </c>
      <c r="C222" s="43" t="s">
        <v>79</v>
      </c>
      <c r="D222" s="44">
        <f>$D$162</f>
        <v>113.12</v>
      </c>
      <c r="E222" s="44">
        <f>$D$162</f>
        <v>113.12</v>
      </c>
      <c r="F222" s="44">
        <f t="shared" ref="F222:AA222" si="127">$D$162</f>
        <v>113.12</v>
      </c>
      <c r="G222" s="44">
        <f t="shared" si="127"/>
        <v>113.12</v>
      </c>
      <c r="H222" s="44">
        <f t="shared" si="127"/>
        <v>113.12</v>
      </c>
      <c r="I222" s="44">
        <f t="shared" si="127"/>
        <v>113.12</v>
      </c>
      <c r="J222" s="44">
        <f t="shared" si="127"/>
        <v>113.12</v>
      </c>
      <c r="K222" s="44">
        <f t="shared" si="127"/>
        <v>113.12</v>
      </c>
      <c r="L222" s="44">
        <f t="shared" si="127"/>
        <v>113.12</v>
      </c>
      <c r="M222" s="44">
        <f t="shared" si="127"/>
        <v>113.12</v>
      </c>
      <c r="N222" s="44">
        <f t="shared" si="127"/>
        <v>113.12</v>
      </c>
      <c r="O222" s="44">
        <f t="shared" si="127"/>
        <v>113.12</v>
      </c>
      <c r="P222" s="44">
        <f t="shared" si="127"/>
        <v>113.12</v>
      </c>
      <c r="Q222" s="44">
        <f t="shared" si="127"/>
        <v>113.12</v>
      </c>
      <c r="R222" s="44">
        <f t="shared" si="127"/>
        <v>113.12</v>
      </c>
      <c r="S222" s="44">
        <f t="shared" si="127"/>
        <v>113.12</v>
      </c>
      <c r="T222" s="44">
        <f t="shared" si="127"/>
        <v>113.12</v>
      </c>
      <c r="U222" s="44">
        <f t="shared" si="127"/>
        <v>113.12</v>
      </c>
      <c r="V222" s="44">
        <f t="shared" si="127"/>
        <v>113.12</v>
      </c>
      <c r="W222" s="44">
        <f t="shared" si="127"/>
        <v>113.12</v>
      </c>
      <c r="X222" s="44">
        <f t="shared" si="127"/>
        <v>113.12</v>
      </c>
      <c r="Y222" s="44">
        <f t="shared" si="127"/>
        <v>113.12</v>
      </c>
      <c r="Z222" s="44">
        <f t="shared" si="127"/>
        <v>113.12</v>
      </c>
      <c r="AA222" s="44">
        <f t="shared" si="127"/>
        <v>113.12</v>
      </c>
    </row>
    <row r="223" spans="1:27" ht="12.75" customHeight="1" outlineLevel="1" x14ac:dyDescent="0.2">
      <c r="A223" s="97" t="s">
        <v>1224</v>
      </c>
      <c r="B223" s="63" t="s">
        <v>83</v>
      </c>
      <c r="C223" s="43" t="s">
        <v>79</v>
      </c>
      <c r="D223" s="44">
        <v>4.3</v>
      </c>
      <c r="E223" s="44">
        <v>4.3</v>
      </c>
      <c r="F223" s="44">
        <v>4.3</v>
      </c>
      <c r="G223" s="44">
        <v>4.3</v>
      </c>
      <c r="H223" s="44">
        <v>4.3</v>
      </c>
      <c r="I223" s="44">
        <v>4.3</v>
      </c>
      <c r="J223" s="44">
        <v>4.3</v>
      </c>
      <c r="K223" s="44">
        <v>4.3</v>
      </c>
      <c r="L223" s="44">
        <v>4.3</v>
      </c>
      <c r="M223" s="44">
        <v>4.3</v>
      </c>
      <c r="N223" s="44">
        <v>4.3</v>
      </c>
      <c r="O223" s="44">
        <v>4.3</v>
      </c>
      <c r="P223" s="44">
        <v>4.3</v>
      </c>
      <c r="Q223" s="44">
        <v>4.3</v>
      </c>
      <c r="R223" s="44">
        <v>4.3</v>
      </c>
      <c r="S223" s="44">
        <v>4.3</v>
      </c>
      <c r="T223" s="44">
        <v>4.3</v>
      </c>
      <c r="U223" s="44">
        <v>4.3</v>
      </c>
      <c r="V223" s="44">
        <v>4.3</v>
      </c>
      <c r="W223" s="44">
        <v>4.3</v>
      </c>
      <c r="X223" s="44">
        <v>4.3</v>
      </c>
      <c r="Y223" s="44">
        <v>4.3</v>
      </c>
      <c r="Z223" s="44">
        <v>4.3</v>
      </c>
      <c r="AA223" s="44">
        <v>4.3</v>
      </c>
    </row>
    <row r="224" spans="1:27" ht="12.75" customHeight="1" outlineLevel="1" x14ac:dyDescent="0.2">
      <c r="A224" s="97" t="s">
        <v>1225</v>
      </c>
      <c r="B224" s="63" t="s">
        <v>81</v>
      </c>
      <c r="C224" s="43" t="s">
        <v>79</v>
      </c>
      <c r="D224" s="44">
        <f>$D$11</f>
        <v>88.27</v>
      </c>
      <c r="E224" s="44">
        <f t="shared" ref="E224:AA224" si="128">$D$11</f>
        <v>88.27</v>
      </c>
      <c r="F224" s="44">
        <f t="shared" si="128"/>
        <v>88.27</v>
      </c>
      <c r="G224" s="44">
        <f t="shared" si="128"/>
        <v>88.27</v>
      </c>
      <c r="H224" s="44">
        <f t="shared" si="128"/>
        <v>88.27</v>
      </c>
      <c r="I224" s="44">
        <f t="shared" si="128"/>
        <v>88.27</v>
      </c>
      <c r="J224" s="44">
        <f t="shared" si="128"/>
        <v>88.27</v>
      </c>
      <c r="K224" s="44">
        <f t="shared" si="128"/>
        <v>88.27</v>
      </c>
      <c r="L224" s="44">
        <f t="shared" si="128"/>
        <v>88.27</v>
      </c>
      <c r="M224" s="44">
        <f t="shared" si="128"/>
        <v>88.27</v>
      </c>
      <c r="N224" s="44">
        <f t="shared" si="128"/>
        <v>88.27</v>
      </c>
      <c r="O224" s="44">
        <f t="shared" si="128"/>
        <v>88.27</v>
      </c>
      <c r="P224" s="44">
        <f t="shared" si="128"/>
        <v>88.27</v>
      </c>
      <c r="Q224" s="44">
        <f t="shared" si="128"/>
        <v>88.27</v>
      </c>
      <c r="R224" s="44">
        <f t="shared" si="128"/>
        <v>88.27</v>
      </c>
      <c r="S224" s="44">
        <f t="shared" si="128"/>
        <v>88.27</v>
      </c>
      <c r="T224" s="44">
        <f t="shared" si="128"/>
        <v>88.27</v>
      </c>
      <c r="U224" s="44">
        <f t="shared" si="128"/>
        <v>88.27</v>
      </c>
      <c r="V224" s="44">
        <f t="shared" si="128"/>
        <v>88.27</v>
      </c>
      <c r="W224" s="44">
        <f t="shared" si="128"/>
        <v>88.27</v>
      </c>
      <c r="X224" s="44">
        <f t="shared" si="128"/>
        <v>88.27</v>
      </c>
      <c r="Y224" s="44">
        <f t="shared" si="128"/>
        <v>88.27</v>
      </c>
      <c r="Z224" s="44">
        <f t="shared" si="128"/>
        <v>88.27</v>
      </c>
      <c r="AA224" s="44">
        <f t="shared" si="128"/>
        <v>88.27</v>
      </c>
    </row>
    <row r="225" spans="1:27" ht="12.75" customHeight="1" x14ac:dyDescent="0.2">
      <c r="A225" s="96" t="s">
        <v>1226</v>
      </c>
      <c r="B225" s="28" t="str">
        <f>"14"&amp;"."&amp;$B$640&amp;"."&amp;$B$641</f>
        <v>14.04.2024</v>
      </c>
      <c r="C225" s="88" t="s">
        <v>76</v>
      </c>
      <c r="D225" s="89">
        <f>ROUND(((D226+D227+D229+D228)/1000),5)</f>
        <v>1.4936100000000001</v>
      </c>
      <c r="E225" s="89">
        <f>ROUND(((E226+E227+E229+E228)/1000),5)</f>
        <v>1.4387300000000001</v>
      </c>
      <c r="F225" s="89">
        <f>ROUND(((F226+F227+F229+F228)/1000),5)</f>
        <v>1.3841699999999999</v>
      </c>
      <c r="G225" s="89">
        <f t="shared" ref="G225:AA225" si="129">ROUND(((G226+G227+G229+G228)/1000),5)</f>
        <v>1.3614599999999999</v>
      </c>
      <c r="H225" s="89">
        <f t="shared" si="129"/>
        <v>1.36635</v>
      </c>
      <c r="I225" s="89">
        <f t="shared" si="129"/>
        <v>1.3601000000000001</v>
      </c>
      <c r="J225" s="89">
        <f t="shared" si="129"/>
        <v>1.35748</v>
      </c>
      <c r="K225" s="89">
        <f t="shared" si="129"/>
        <v>1.4632099999999999</v>
      </c>
      <c r="L225" s="89">
        <f t="shared" si="129"/>
        <v>1.6658200000000001</v>
      </c>
      <c r="M225" s="89">
        <f t="shared" si="129"/>
        <v>1.79135</v>
      </c>
      <c r="N225" s="89">
        <f t="shared" si="129"/>
        <v>1.8467199999999999</v>
      </c>
      <c r="O225" s="89">
        <f t="shared" si="129"/>
        <v>1.8523400000000001</v>
      </c>
      <c r="P225" s="89">
        <f t="shared" si="129"/>
        <v>1.8419099999999999</v>
      </c>
      <c r="Q225" s="89">
        <f t="shared" si="129"/>
        <v>1.82968</v>
      </c>
      <c r="R225" s="89">
        <f t="shared" si="129"/>
        <v>1.8222700000000001</v>
      </c>
      <c r="S225" s="89">
        <f t="shared" si="129"/>
        <v>1.78322</v>
      </c>
      <c r="T225" s="89">
        <f t="shared" si="129"/>
        <v>1.85599</v>
      </c>
      <c r="U225" s="89">
        <f t="shared" si="129"/>
        <v>1.86113</v>
      </c>
      <c r="V225" s="89">
        <f t="shared" si="129"/>
        <v>1.9036999999999999</v>
      </c>
      <c r="W225" s="89">
        <f t="shared" si="129"/>
        <v>2.02013</v>
      </c>
      <c r="X225" s="89">
        <f t="shared" si="129"/>
        <v>2.0371700000000001</v>
      </c>
      <c r="Y225" s="89">
        <f t="shared" si="129"/>
        <v>1.8592</v>
      </c>
      <c r="Z225" s="89">
        <f t="shared" si="129"/>
        <v>1.6768000000000001</v>
      </c>
      <c r="AA225" s="89">
        <f t="shared" si="129"/>
        <v>1.4984999999999999</v>
      </c>
    </row>
    <row r="226" spans="1:27" ht="12.75" customHeight="1" outlineLevel="1" x14ac:dyDescent="0.2">
      <c r="A226" s="97" t="s">
        <v>1227</v>
      </c>
      <c r="B226" s="63" t="s">
        <v>242</v>
      </c>
      <c r="C226" s="43" t="s">
        <v>79</v>
      </c>
      <c r="D226" s="44">
        <v>1287.92</v>
      </c>
      <c r="E226" s="44">
        <v>1233.04</v>
      </c>
      <c r="F226" s="44">
        <v>1178.48</v>
      </c>
      <c r="G226" s="44">
        <v>1155.77</v>
      </c>
      <c r="H226" s="44">
        <v>1160.6600000000001</v>
      </c>
      <c r="I226" s="44">
        <v>1154.4100000000001</v>
      </c>
      <c r="J226" s="44">
        <v>1151.79</v>
      </c>
      <c r="K226" s="44">
        <v>1257.52</v>
      </c>
      <c r="L226" s="44">
        <v>1460.13</v>
      </c>
      <c r="M226" s="44">
        <v>1585.66</v>
      </c>
      <c r="N226" s="44">
        <v>1641.03</v>
      </c>
      <c r="O226" s="44">
        <v>1646.65</v>
      </c>
      <c r="P226" s="44">
        <v>1636.22</v>
      </c>
      <c r="Q226" s="44">
        <v>1623.99</v>
      </c>
      <c r="R226" s="44">
        <v>1616.58</v>
      </c>
      <c r="S226" s="44">
        <v>1577.53</v>
      </c>
      <c r="T226" s="44">
        <v>1650.3</v>
      </c>
      <c r="U226" s="44">
        <v>1655.44</v>
      </c>
      <c r="V226" s="44">
        <v>1698.01</v>
      </c>
      <c r="W226" s="44">
        <v>1814.44</v>
      </c>
      <c r="X226" s="44">
        <v>1831.48</v>
      </c>
      <c r="Y226" s="44">
        <v>1653.51</v>
      </c>
      <c r="Z226" s="44">
        <v>1471.11</v>
      </c>
      <c r="AA226" s="44">
        <v>1292.81</v>
      </c>
    </row>
    <row r="227" spans="1:27" ht="12.75" customHeight="1" outlineLevel="1" x14ac:dyDescent="0.2">
      <c r="A227" s="97" t="s">
        <v>1228</v>
      </c>
      <c r="B227" s="63" t="s">
        <v>90</v>
      </c>
      <c r="C227" s="43" t="s">
        <v>79</v>
      </c>
      <c r="D227" s="44">
        <f>$D$162</f>
        <v>113.12</v>
      </c>
      <c r="E227" s="44">
        <f>$D$162</f>
        <v>113.12</v>
      </c>
      <c r="F227" s="44">
        <f t="shared" ref="F227:AA227" si="130">$D$162</f>
        <v>113.12</v>
      </c>
      <c r="G227" s="44">
        <f t="shared" si="130"/>
        <v>113.12</v>
      </c>
      <c r="H227" s="44">
        <f t="shared" si="130"/>
        <v>113.12</v>
      </c>
      <c r="I227" s="44">
        <f t="shared" si="130"/>
        <v>113.12</v>
      </c>
      <c r="J227" s="44">
        <f t="shared" si="130"/>
        <v>113.12</v>
      </c>
      <c r="K227" s="44">
        <f t="shared" si="130"/>
        <v>113.12</v>
      </c>
      <c r="L227" s="44">
        <f t="shared" si="130"/>
        <v>113.12</v>
      </c>
      <c r="M227" s="44">
        <f t="shared" si="130"/>
        <v>113.12</v>
      </c>
      <c r="N227" s="44">
        <f t="shared" si="130"/>
        <v>113.12</v>
      </c>
      <c r="O227" s="44">
        <f t="shared" si="130"/>
        <v>113.12</v>
      </c>
      <c r="P227" s="44">
        <f t="shared" si="130"/>
        <v>113.12</v>
      </c>
      <c r="Q227" s="44">
        <f t="shared" si="130"/>
        <v>113.12</v>
      </c>
      <c r="R227" s="44">
        <f t="shared" si="130"/>
        <v>113.12</v>
      </c>
      <c r="S227" s="44">
        <f t="shared" si="130"/>
        <v>113.12</v>
      </c>
      <c r="T227" s="44">
        <f t="shared" si="130"/>
        <v>113.12</v>
      </c>
      <c r="U227" s="44">
        <f t="shared" si="130"/>
        <v>113.12</v>
      </c>
      <c r="V227" s="44">
        <f t="shared" si="130"/>
        <v>113.12</v>
      </c>
      <c r="W227" s="44">
        <f t="shared" si="130"/>
        <v>113.12</v>
      </c>
      <c r="X227" s="44">
        <f t="shared" si="130"/>
        <v>113.12</v>
      </c>
      <c r="Y227" s="44">
        <f t="shared" si="130"/>
        <v>113.12</v>
      </c>
      <c r="Z227" s="44">
        <f t="shared" si="130"/>
        <v>113.12</v>
      </c>
      <c r="AA227" s="44">
        <f t="shared" si="130"/>
        <v>113.12</v>
      </c>
    </row>
    <row r="228" spans="1:27" ht="12.75" customHeight="1" outlineLevel="1" x14ac:dyDescent="0.2">
      <c r="A228" s="97" t="s">
        <v>1229</v>
      </c>
      <c r="B228" s="63" t="s">
        <v>83</v>
      </c>
      <c r="C228" s="43" t="s">
        <v>79</v>
      </c>
      <c r="D228" s="44">
        <v>4.3</v>
      </c>
      <c r="E228" s="44">
        <v>4.3</v>
      </c>
      <c r="F228" s="44">
        <v>4.3</v>
      </c>
      <c r="G228" s="44">
        <v>4.3</v>
      </c>
      <c r="H228" s="44">
        <v>4.3</v>
      </c>
      <c r="I228" s="44">
        <v>4.3</v>
      </c>
      <c r="J228" s="44">
        <v>4.3</v>
      </c>
      <c r="K228" s="44">
        <v>4.3</v>
      </c>
      <c r="L228" s="44">
        <v>4.3</v>
      </c>
      <c r="M228" s="44">
        <v>4.3</v>
      </c>
      <c r="N228" s="44">
        <v>4.3</v>
      </c>
      <c r="O228" s="44">
        <v>4.3</v>
      </c>
      <c r="P228" s="44">
        <v>4.3</v>
      </c>
      <c r="Q228" s="44">
        <v>4.3</v>
      </c>
      <c r="R228" s="44">
        <v>4.3</v>
      </c>
      <c r="S228" s="44">
        <v>4.3</v>
      </c>
      <c r="T228" s="44">
        <v>4.3</v>
      </c>
      <c r="U228" s="44">
        <v>4.3</v>
      </c>
      <c r="V228" s="44">
        <v>4.3</v>
      </c>
      <c r="W228" s="44">
        <v>4.3</v>
      </c>
      <c r="X228" s="44">
        <v>4.3</v>
      </c>
      <c r="Y228" s="44">
        <v>4.3</v>
      </c>
      <c r="Z228" s="44">
        <v>4.3</v>
      </c>
      <c r="AA228" s="44">
        <v>4.3</v>
      </c>
    </row>
    <row r="229" spans="1:27" ht="12.75" customHeight="1" outlineLevel="1" x14ac:dyDescent="0.2">
      <c r="A229" s="97" t="s">
        <v>1230</v>
      </c>
      <c r="B229" s="63" t="s">
        <v>81</v>
      </c>
      <c r="C229" s="43" t="s">
        <v>79</v>
      </c>
      <c r="D229" s="44">
        <f>$D$11</f>
        <v>88.27</v>
      </c>
      <c r="E229" s="44">
        <f t="shared" ref="E229:AA229" si="131">$D$11</f>
        <v>88.27</v>
      </c>
      <c r="F229" s="44">
        <f t="shared" si="131"/>
        <v>88.27</v>
      </c>
      <c r="G229" s="44">
        <f t="shared" si="131"/>
        <v>88.27</v>
      </c>
      <c r="H229" s="44">
        <f t="shared" si="131"/>
        <v>88.27</v>
      </c>
      <c r="I229" s="44">
        <f t="shared" si="131"/>
        <v>88.27</v>
      </c>
      <c r="J229" s="44">
        <f t="shared" si="131"/>
        <v>88.27</v>
      </c>
      <c r="K229" s="44">
        <f t="shared" si="131"/>
        <v>88.27</v>
      </c>
      <c r="L229" s="44">
        <f t="shared" si="131"/>
        <v>88.27</v>
      </c>
      <c r="M229" s="44">
        <f t="shared" si="131"/>
        <v>88.27</v>
      </c>
      <c r="N229" s="44">
        <f t="shared" si="131"/>
        <v>88.27</v>
      </c>
      <c r="O229" s="44">
        <f t="shared" si="131"/>
        <v>88.27</v>
      </c>
      <c r="P229" s="44">
        <f t="shared" si="131"/>
        <v>88.27</v>
      </c>
      <c r="Q229" s="44">
        <f t="shared" si="131"/>
        <v>88.27</v>
      </c>
      <c r="R229" s="44">
        <f t="shared" si="131"/>
        <v>88.27</v>
      </c>
      <c r="S229" s="44">
        <f t="shared" si="131"/>
        <v>88.27</v>
      </c>
      <c r="T229" s="44">
        <f t="shared" si="131"/>
        <v>88.27</v>
      </c>
      <c r="U229" s="44">
        <f t="shared" si="131"/>
        <v>88.27</v>
      </c>
      <c r="V229" s="44">
        <f t="shared" si="131"/>
        <v>88.27</v>
      </c>
      <c r="W229" s="44">
        <f t="shared" si="131"/>
        <v>88.27</v>
      </c>
      <c r="X229" s="44">
        <f t="shared" si="131"/>
        <v>88.27</v>
      </c>
      <c r="Y229" s="44">
        <f t="shared" si="131"/>
        <v>88.27</v>
      </c>
      <c r="Z229" s="44">
        <f t="shared" si="131"/>
        <v>88.27</v>
      </c>
      <c r="AA229" s="44">
        <f t="shared" si="131"/>
        <v>88.27</v>
      </c>
    </row>
    <row r="230" spans="1:27" ht="12.75" customHeight="1" x14ac:dyDescent="0.2">
      <c r="A230" s="96" t="s">
        <v>1231</v>
      </c>
      <c r="B230" s="28" t="str">
        <f>"15"&amp;"."&amp;$B$640&amp;"."&amp;$B$641</f>
        <v>15.04.2024</v>
      </c>
      <c r="C230" s="88" t="s">
        <v>76</v>
      </c>
      <c r="D230" s="89">
        <f>ROUND(((D231+D232+D234+D233)/1000),5)</f>
        <v>1.4118599999999999</v>
      </c>
      <c r="E230" s="89">
        <f>ROUND(((E231+E232+E234+E233)/1000),5)</f>
        <v>1.2984199999999999</v>
      </c>
      <c r="F230" s="89">
        <f>ROUND(((F231+F232+F234+F233)/1000),5)</f>
        <v>1.25566</v>
      </c>
      <c r="G230" s="89">
        <f t="shared" ref="G230:AA230" si="132">ROUND(((G231+G232+G234+G233)/1000),5)</f>
        <v>1.2335499999999999</v>
      </c>
      <c r="H230" s="89">
        <f t="shared" si="132"/>
        <v>1.2596099999999999</v>
      </c>
      <c r="I230" s="89">
        <f t="shared" si="132"/>
        <v>1.3233699999999999</v>
      </c>
      <c r="J230" s="89">
        <f t="shared" si="132"/>
        <v>1.44015</v>
      </c>
      <c r="K230" s="89">
        <f t="shared" si="132"/>
        <v>1.7591399999999999</v>
      </c>
      <c r="L230" s="89">
        <f t="shared" si="132"/>
        <v>2.1027300000000002</v>
      </c>
      <c r="M230" s="89">
        <f t="shared" si="132"/>
        <v>2.24471</v>
      </c>
      <c r="N230" s="89">
        <f t="shared" si="132"/>
        <v>2.24505</v>
      </c>
      <c r="O230" s="89">
        <f t="shared" si="132"/>
        <v>2.2971599999999999</v>
      </c>
      <c r="P230" s="89">
        <f t="shared" si="132"/>
        <v>2.3015599999999998</v>
      </c>
      <c r="Q230" s="89">
        <f t="shared" si="132"/>
        <v>2.33135</v>
      </c>
      <c r="R230" s="89">
        <f t="shared" si="132"/>
        <v>2.29942</v>
      </c>
      <c r="S230" s="89">
        <f t="shared" si="132"/>
        <v>2.2889699999999999</v>
      </c>
      <c r="T230" s="89">
        <f t="shared" si="132"/>
        <v>2.2668599999999999</v>
      </c>
      <c r="U230" s="89">
        <f t="shared" si="132"/>
        <v>2.2121400000000002</v>
      </c>
      <c r="V230" s="89">
        <f t="shared" si="132"/>
        <v>2.0502699999999998</v>
      </c>
      <c r="W230" s="89">
        <f t="shared" si="132"/>
        <v>2.1310799999999999</v>
      </c>
      <c r="X230" s="89">
        <f t="shared" si="132"/>
        <v>2.2476500000000001</v>
      </c>
      <c r="Y230" s="89">
        <f t="shared" si="132"/>
        <v>1.9855</v>
      </c>
      <c r="Z230" s="89">
        <f t="shared" si="132"/>
        <v>1.70502</v>
      </c>
      <c r="AA230" s="89">
        <f t="shared" si="132"/>
        <v>1.4670300000000001</v>
      </c>
    </row>
    <row r="231" spans="1:27" ht="12.75" customHeight="1" outlineLevel="1" x14ac:dyDescent="0.2">
      <c r="A231" s="97" t="s">
        <v>1232</v>
      </c>
      <c r="B231" s="63" t="s">
        <v>242</v>
      </c>
      <c r="C231" s="43" t="s">
        <v>79</v>
      </c>
      <c r="D231" s="44">
        <v>1206.17</v>
      </c>
      <c r="E231" s="44">
        <v>1092.73</v>
      </c>
      <c r="F231" s="44">
        <v>1049.97</v>
      </c>
      <c r="G231" s="44">
        <v>1027.8599999999999</v>
      </c>
      <c r="H231" s="44">
        <v>1053.92</v>
      </c>
      <c r="I231" s="44">
        <v>1117.68</v>
      </c>
      <c r="J231" s="44">
        <v>1234.46</v>
      </c>
      <c r="K231" s="44">
        <v>1553.45</v>
      </c>
      <c r="L231" s="44">
        <v>1897.04</v>
      </c>
      <c r="M231" s="44">
        <v>2039.02</v>
      </c>
      <c r="N231" s="44">
        <v>2039.36</v>
      </c>
      <c r="O231" s="44">
        <v>2091.4699999999998</v>
      </c>
      <c r="P231" s="44">
        <v>2095.87</v>
      </c>
      <c r="Q231" s="44">
        <v>2125.66</v>
      </c>
      <c r="R231" s="44">
        <v>2093.73</v>
      </c>
      <c r="S231" s="44">
        <v>2083.2800000000002</v>
      </c>
      <c r="T231" s="44">
        <v>2061.17</v>
      </c>
      <c r="U231" s="44">
        <v>2006.45</v>
      </c>
      <c r="V231" s="44">
        <v>1844.58</v>
      </c>
      <c r="W231" s="44">
        <v>1925.39</v>
      </c>
      <c r="X231" s="44">
        <v>2041.96</v>
      </c>
      <c r="Y231" s="44">
        <v>1779.81</v>
      </c>
      <c r="Z231" s="44">
        <v>1499.33</v>
      </c>
      <c r="AA231" s="44">
        <v>1261.3399999999999</v>
      </c>
    </row>
    <row r="232" spans="1:27" ht="12.75" customHeight="1" outlineLevel="1" x14ac:dyDescent="0.2">
      <c r="A232" s="97" t="s">
        <v>1233</v>
      </c>
      <c r="B232" s="63" t="s">
        <v>90</v>
      </c>
      <c r="C232" s="43" t="s">
        <v>79</v>
      </c>
      <c r="D232" s="44">
        <f>$D$162</f>
        <v>113.12</v>
      </c>
      <c r="E232" s="44">
        <f>$D$162</f>
        <v>113.12</v>
      </c>
      <c r="F232" s="44">
        <f t="shared" ref="F232:AA232" si="133">$D$162</f>
        <v>113.12</v>
      </c>
      <c r="G232" s="44">
        <f t="shared" si="133"/>
        <v>113.12</v>
      </c>
      <c r="H232" s="44">
        <f t="shared" si="133"/>
        <v>113.12</v>
      </c>
      <c r="I232" s="44">
        <f t="shared" si="133"/>
        <v>113.12</v>
      </c>
      <c r="J232" s="44">
        <f t="shared" si="133"/>
        <v>113.12</v>
      </c>
      <c r="K232" s="44">
        <f t="shared" si="133"/>
        <v>113.12</v>
      </c>
      <c r="L232" s="44">
        <f t="shared" si="133"/>
        <v>113.12</v>
      </c>
      <c r="M232" s="44">
        <f t="shared" si="133"/>
        <v>113.12</v>
      </c>
      <c r="N232" s="44">
        <f t="shared" si="133"/>
        <v>113.12</v>
      </c>
      <c r="O232" s="44">
        <f t="shared" si="133"/>
        <v>113.12</v>
      </c>
      <c r="P232" s="44">
        <f t="shared" si="133"/>
        <v>113.12</v>
      </c>
      <c r="Q232" s="44">
        <f t="shared" si="133"/>
        <v>113.12</v>
      </c>
      <c r="R232" s="44">
        <f t="shared" si="133"/>
        <v>113.12</v>
      </c>
      <c r="S232" s="44">
        <f t="shared" si="133"/>
        <v>113.12</v>
      </c>
      <c r="T232" s="44">
        <f t="shared" si="133"/>
        <v>113.12</v>
      </c>
      <c r="U232" s="44">
        <f t="shared" si="133"/>
        <v>113.12</v>
      </c>
      <c r="V232" s="44">
        <f t="shared" si="133"/>
        <v>113.12</v>
      </c>
      <c r="W232" s="44">
        <f t="shared" si="133"/>
        <v>113.12</v>
      </c>
      <c r="X232" s="44">
        <f t="shared" si="133"/>
        <v>113.12</v>
      </c>
      <c r="Y232" s="44">
        <f t="shared" si="133"/>
        <v>113.12</v>
      </c>
      <c r="Z232" s="44">
        <f t="shared" si="133"/>
        <v>113.12</v>
      </c>
      <c r="AA232" s="44">
        <f t="shared" si="133"/>
        <v>113.12</v>
      </c>
    </row>
    <row r="233" spans="1:27" ht="12.75" customHeight="1" outlineLevel="1" x14ac:dyDescent="0.2">
      <c r="A233" s="97" t="s">
        <v>1234</v>
      </c>
      <c r="B233" s="63" t="s">
        <v>83</v>
      </c>
      <c r="C233" s="43" t="s">
        <v>79</v>
      </c>
      <c r="D233" s="44">
        <v>4.3</v>
      </c>
      <c r="E233" s="44">
        <v>4.3</v>
      </c>
      <c r="F233" s="44">
        <v>4.3</v>
      </c>
      <c r="G233" s="44">
        <v>4.3</v>
      </c>
      <c r="H233" s="44">
        <v>4.3</v>
      </c>
      <c r="I233" s="44">
        <v>4.3</v>
      </c>
      <c r="J233" s="44">
        <v>4.3</v>
      </c>
      <c r="K233" s="44">
        <v>4.3</v>
      </c>
      <c r="L233" s="44">
        <v>4.3</v>
      </c>
      <c r="M233" s="44">
        <v>4.3</v>
      </c>
      <c r="N233" s="44">
        <v>4.3</v>
      </c>
      <c r="O233" s="44">
        <v>4.3</v>
      </c>
      <c r="P233" s="44">
        <v>4.3</v>
      </c>
      <c r="Q233" s="44">
        <v>4.3</v>
      </c>
      <c r="R233" s="44">
        <v>4.3</v>
      </c>
      <c r="S233" s="44">
        <v>4.3</v>
      </c>
      <c r="T233" s="44">
        <v>4.3</v>
      </c>
      <c r="U233" s="44">
        <v>4.3</v>
      </c>
      <c r="V233" s="44">
        <v>4.3</v>
      </c>
      <c r="W233" s="44">
        <v>4.3</v>
      </c>
      <c r="X233" s="44">
        <v>4.3</v>
      </c>
      <c r="Y233" s="44">
        <v>4.3</v>
      </c>
      <c r="Z233" s="44">
        <v>4.3</v>
      </c>
      <c r="AA233" s="44">
        <v>4.3</v>
      </c>
    </row>
    <row r="234" spans="1:27" ht="12.75" customHeight="1" outlineLevel="1" x14ac:dyDescent="0.2">
      <c r="A234" s="97" t="s">
        <v>1235</v>
      </c>
      <c r="B234" s="63" t="s">
        <v>81</v>
      </c>
      <c r="C234" s="43" t="s">
        <v>79</v>
      </c>
      <c r="D234" s="44">
        <f>$D$11</f>
        <v>88.27</v>
      </c>
      <c r="E234" s="44">
        <f t="shared" ref="E234:AA234" si="134">$D$11</f>
        <v>88.27</v>
      </c>
      <c r="F234" s="44">
        <f t="shared" si="134"/>
        <v>88.27</v>
      </c>
      <c r="G234" s="44">
        <f t="shared" si="134"/>
        <v>88.27</v>
      </c>
      <c r="H234" s="44">
        <f t="shared" si="134"/>
        <v>88.27</v>
      </c>
      <c r="I234" s="44">
        <f t="shared" si="134"/>
        <v>88.27</v>
      </c>
      <c r="J234" s="44">
        <f t="shared" si="134"/>
        <v>88.27</v>
      </c>
      <c r="K234" s="44">
        <f t="shared" si="134"/>
        <v>88.27</v>
      </c>
      <c r="L234" s="44">
        <f t="shared" si="134"/>
        <v>88.27</v>
      </c>
      <c r="M234" s="44">
        <f t="shared" si="134"/>
        <v>88.27</v>
      </c>
      <c r="N234" s="44">
        <f t="shared" si="134"/>
        <v>88.27</v>
      </c>
      <c r="O234" s="44">
        <f t="shared" si="134"/>
        <v>88.27</v>
      </c>
      <c r="P234" s="44">
        <f t="shared" si="134"/>
        <v>88.27</v>
      </c>
      <c r="Q234" s="44">
        <f t="shared" si="134"/>
        <v>88.27</v>
      </c>
      <c r="R234" s="44">
        <f t="shared" si="134"/>
        <v>88.27</v>
      </c>
      <c r="S234" s="44">
        <f t="shared" si="134"/>
        <v>88.27</v>
      </c>
      <c r="T234" s="44">
        <f t="shared" si="134"/>
        <v>88.27</v>
      </c>
      <c r="U234" s="44">
        <f t="shared" si="134"/>
        <v>88.27</v>
      </c>
      <c r="V234" s="44">
        <f t="shared" si="134"/>
        <v>88.27</v>
      </c>
      <c r="W234" s="44">
        <f t="shared" si="134"/>
        <v>88.27</v>
      </c>
      <c r="X234" s="44">
        <f t="shared" si="134"/>
        <v>88.27</v>
      </c>
      <c r="Y234" s="44">
        <f t="shared" si="134"/>
        <v>88.27</v>
      </c>
      <c r="Z234" s="44">
        <f t="shared" si="134"/>
        <v>88.27</v>
      </c>
      <c r="AA234" s="44">
        <f t="shared" si="134"/>
        <v>88.27</v>
      </c>
    </row>
    <row r="235" spans="1:27" ht="12.75" customHeight="1" x14ac:dyDescent="0.2">
      <c r="A235" s="96" t="s">
        <v>1236</v>
      </c>
      <c r="B235" s="28" t="str">
        <f>"16"&amp;"."&amp;$B$640&amp;"."&amp;$B$641</f>
        <v>16.04.2024</v>
      </c>
      <c r="C235" s="88" t="s">
        <v>76</v>
      </c>
      <c r="D235" s="89">
        <f>ROUND(((D236+D237+D239+D238)/1000),5)</f>
        <v>1.4058299999999999</v>
      </c>
      <c r="E235" s="89">
        <f>ROUND(((E236+E237+E239+E238)/1000),5)</f>
        <v>1.3296600000000001</v>
      </c>
      <c r="F235" s="89">
        <f>ROUND(((F236+F237+F239+F238)/1000),5)</f>
        <v>1.22062</v>
      </c>
      <c r="G235" s="89">
        <f t="shared" ref="G235:AA235" si="135">ROUND(((G236+G237+G239+G238)/1000),5)</f>
        <v>1.2296199999999999</v>
      </c>
      <c r="H235" s="89">
        <f t="shared" si="135"/>
        <v>1.27257</v>
      </c>
      <c r="I235" s="89">
        <f t="shared" si="135"/>
        <v>1.3711599999999999</v>
      </c>
      <c r="J235" s="89">
        <f t="shared" si="135"/>
        <v>1.47837</v>
      </c>
      <c r="K235" s="89">
        <f t="shared" si="135"/>
        <v>1.7064600000000001</v>
      </c>
      <c r="L235" s="89">
        <f t="shared" si="135"/>
        <v>2.0765699999999998</v>
      </c>
      <c r="M235" s="89">
        <f t="shared" si="135"/>
        <v>2.1980599999999999</v>
      </c>
      <c r="N235" s="89">
        <f t="shared" si="135"/>
        <v>2.2132299999999998</v>
      </c>
      <c r="O235" s="89">
        <f t="shared" si="135"/>
        <v>2.2257099999999999</v>
      </c>
      <c r="P235" s="89">
        <f t="shared" si="135"/>
        <v>2.2385999999999999</v>
      </c>
      <c r="Q235" s="89">
        <f t="shared" si="135"/>
        <v>2.2755800000000002</v>
      </c>
      <c r="R235" s="89">
        <f t="shared" si="135"/>
        <v>2.2463700000000002</v>
      </c>
      <c r="S235" s="89">
        <f t="shared" si="135"/>
        <v>2.23021</v>
      </c>
      <c r="T235" s="89">
        <f t="shared" si="135"/>
        <v>2.22166</v>
      </c>
      <c r="U235" s="89">
        <f t="shared" si="135"/>
        <v>2.0978599999999998</v>
      </c>
      <c r="V235" s="89">
        <f t="shared" si="135"/>
        <v>2.0028199999999998</v>
      </c>
      <c r="W235" s="89">
        <f t="shared" si="135"/>
        <v>2.0848100000000001</v>
      </c>
      <c r="X235" s="89">
        <f t="shared" si="135"/>
        <v>2.2078600000000002</v>
      </c>
      <c r="Y235" s="89">
        <f t="shared" si="135"/>
        <v>1.9486000000000001</v>
      </c>
      <c r="Z235" s="89">
        <f t="shared" si="135"/>
        <v>1.6343300000000001</v>
      </c>
      <c r="AA235" s="89">
        <f t="shared" si="135"/>
        <v>1.4615499999999999</v>
      </c>
    </row>
    <row r="236" spans="1:27" ht="12.75" customHeight="1" outlineLevel="1" x14ac:dyDescent="0.2">
      <c r="A236" s="97" t="s">
        <v>1237</v>
      </c>
      <c r="B236" s="63" t="s">
        <v>242</v>
      </c>
      <c r="C236" s="43" t="s">
        <v>79</v>
      </c>
      <c r="D236" s="44">
        <v>1200.1400000000001</v>
      </c>
      <c r="E236" s="44">
        <v>1123.97</v>
      </c>
      <c r="F236" s="44">
        <v>1014.93</v>
      </c>
      <c r="G236" s="44">
        <v>1023.93</v>
      </c>
      <c r="H236" s="44">
        <v>1066.8800000000001</v>
      </c>
      <c r="I236" s="44">
        <v>1165.47</v>
      </c>
      <c r="J236" s="44">
        <v>1272.68</v>
      </c>
      <c r="K236" s="44">
        <v>1500.77</v>
      </c>
      <c r="L236" s="44">
        <v>1870.88</v>
      </c>
      <c r="M236" s="44">
        <v>1992.37</v>
      </c>
      <c r="N236" s="44">
        <v>2007.54</v>
      </c>
      <c r="O236" s="44">
        <v>2020.02</v>
      </c>
      <c r="P236" s="44">
        <v>2032.91</v>
      </c>
      <c r="Q236" s="44">
        <v>2069.89</v>
      </c>
      <c r="R236" s="44">
        <v>2040.68</v>
      </c>
      <c r="S236" s="44">
        <v>2024.52</v>
      </c>
      <c r="T236" s="44">
        <v>2015.97</v>
      </c>
      <c r="U236" s="44">
        <v>1892.17</v>
      </c>
      <c r="V236" s="44">
        <v>1797.13</v>
      </c>
      <c r="W236" s="44">
        <v>1879.12</v>
      </c>
      <c r="X236" s="44">
        <v>2002.17</v>
      </c>
      <c r="Y236" s="44">
        <v>1742.91</v>
      </c>
      <c r="Z236" s="44">
        <v>1428.64</v>
      </c>
      <c r="AA236" s="44">
        <v>1255.8599999999999</v>
      </c>
    </row>
    <row r="237" spans="1:27" ht="12.75" customHeight="1" outlineLevel="1" x14ac:dyDescent="0.2">
      <c r="A237" s="97" t="s">
        <v>1238</v>
      </c>
      <c r="B237" s="63" t="s">
        <v>90</v>
      </c>
      <c r="C237" s="43" t="s">
        <v>79</v>
      </c>
      <c r="D237" s="44">
        <f>$D$162</f>
        <v>113.12</v>
      </c>
      <c r="E237" s="44">
        <f>$D$162</f>
        <v>113.12</v>
      </c>
      <c r="F237" s="44">
        <f t="shared" ref="F237:AA237" si="136">$D$162</f>
        <v>113.12</v>
      </c>
      <c r="G237" s="44">
        <f t="shared" si="136"/>
        <v>113.12</v>
      </c>
      <c r="H237" s="44">
        <f t="shared" si="136"/>
        <v>113.12</v>
      </c>
      <c r="I237" s="44">
        <f t="shared" si="136"/>
        <v>113.12</v>
      </c>
      <c r="J237" s="44">
        <f t="shared" si="136"/>
        <v>113.12</v>
      </c>
      <c r="K237" s="44">
        <f t="shared" si="136"/>
        <v>113.12</v>
      </c>
      <c r="L237" s="44">
        <f t="shared" si="136"/>
        <v>113.12</v>
      </c>
      <c r="M237" s="44">
        <f t="shared" si="136"/>
        <v>113.12</v>
      </c>
      <c r="N237" s="44">
        <f t="shared" si="136"/>
        <v>113.12</v>
      </c>
      <c r="O237" s="44">
        <f t="shared" si="136"/>
        <v>113.12</v>
      </c>
      <c r="P237" s="44">
        <f t="shared" si="136"/>
        <v>113.12</v>
      </c>
      <c r="Q237" s="44">
        <f t="shared" si="136"/>
        <v>113.12</v>
      </c>
      <c r="R237" s="44">
        <f t="shared" si="136"/>
        <v>113.12</v>
      </c>
      <c r="S237" s="44">
        <f t="shared" si="136"/>
        <v>113.12</v>
      </c>
      <c r="T237" s="44">
        <f t="shared" si="136"/>
        <v>113.12</v>
      </c>
      <c r="U237" s="44">
        <f t="shared" si="136"/>
        <v>113.12</v>
      </c>
      <c r="V237" s="44">
        <f t="shared" si="136"/>
        <v>113.12</v>
      </c>
      <c r="W237" s="44">
        <f t="shared" si="136"/>
        <v>113.12</v>
      </c>
      <c r="X237" s="44">
        <f t="shared" si="136"/>
        <v>113.12</v>
      </c>
      <c r="Y237" s="44">
        <f t="shared" si="136"/>
        <v>113.12</v>
      </c>
      <c r="Z237" s="44">
        <f t="shared" si="136"/>
        <v>113.12</v>
      </c>
      <c r="AA237" s="44">
        <f t="shared" si="136"/>
        <v>113.12</v>
      </c>
    </row>
    <row r="238" spans="1:27" ht="12.75" customHeight="1" outlineLevel="1" x14ac:dyDescent="0.2">
      <c r="A238" s="97" t="s">
        <v>1239</v>
      </c>
      <c r="B238" s="63" t="s">
        <v>83</v>
      </c>
      <c r="C238" s="43" t="s">
        <v>79</v>
      </c>
      <c r="D238" s="44">
        <v>4.3</v>
      </c>
      <c r="E238" s="44">
        <v>4.3</v>
      </c>
      <c r="F238" s="44">
        <v>4.3</v>
      </c>
      <c r="G238" s="44">
        <v>4.3</v>
      </c>
      <c r="H238" s="44">
        <v>4.3</v>
      </c>
      <c r="I238" s="44">
        <v>4.3</v>
      </c>
      <c r="J238" s="44">
        <v>4.3</v>
      </c>
      <c r="K238" s="44">
        <v>4.3</v>
      </c>
      <c r="L238" s="44">
        <v>4.3</v>
      </c>
      <c r="M238" s="44">
        <v>4.3</v>
      </c>
      <c r="N238" s="44">
        <v>4.3</v>
      </c>
      <c r="O238" s="44">
        <v>4.3</v>
      </c>
      <c r="P238" s="44">
        <v>4.3</v>
      </c>
      <c r="Q238" s="44">
        <v>4.3</v>
      </c>
      <c r="R238" s="44">
        <v>4.3</v>
      </c>
      <c r="S238" s="44">
        <v>4.3</v>
      </c>
      <c r="T238" s="44">
        <v>4.3</v>
      </c>
      <c r="U238" s="44">
        <v>4.3</v>
      </c>
      <c r="V238" s="44">
        <v>4.3</v>
      </c>
      <c r="W238" s="44">
        <v>4.3</v>
      </c>
      <c r="X238" s="44">
        <v>4.3</v>
      </c>
      <c r="Y238" s="44">
        <v>4.3</v>
      </c>
      <c r="Z238" s="44">
        <v>4.3</v>
      </c>
      <c r="AA238" s="44">
        <v>4.3</v>
      </c>
    </row>
    <row r="239" spans="1:27" ht="12.75" customHeight="1" outlineLevel="1" x14ac:dyDescent="0.2">
      <c r="A239" s="97" t="s">
        <v>1240</v>
      </c>
      <c r="B239" s="63" t="s">
        <v>81</v>
      </c>
      <c r="C239" s="43" t="s">
        <v>79</v>
      </c>
      <c r="D239" s="44">
        <f>$D$11</f>
        <v>88.27</v>
      </c>
      <c r="E239" s="44">
        <f t="shared" ref="E239:AA239" si="137">$D$11</f>
        <v>88.27</v>
      </c>
      <c r="F239" s="44">
        <f t="shared" si="137"/>
        <v>88.27</v>
      </c>
      <c r="G239" s="44">
        <f t="shared" si="137"/>
        <v>88.27</v>
      </c>
      <c r="H239" s="44">
        <f t="shared" si="137"/>
        <v>88.27</v>
      </c>
      <c r="I239" s="44">
        <f t="shared" si="137"/>
        <v>88.27</v>
      </c>
      <c r="J239" s="44">
        <f t="shared" si="137"/>
        <v>88.27</v>
      </c>
      <c r="K239" s="44">
        <f t="shared" si="137"/>
        <v>88.27</v>
      </c>
      <c r="L239" s="44">
        <f t="shared" si="137"/>
        <v>88.27</v>
      </c>
      <c r="M239" s="44">
        <f t="shared" si="137"/>
        <v>88.27</v>
      </c>
      <c r="N239" s="44">
        <f t="shared" si="137"/>
        <v>88.27</v>
      </c>
      <c r="O239" s="44">
        <f t="shared" si="137"/>
        <v>88.27</v>
      </c>
      <c r="P239" s="44">
        <f t="shared" si="137"/>
        <v>88.27</v>
      </c>
      <c r="Q239" s="44">
        <f t="shared" si="137"/>
        <v>88.27</v>
      </c>
      <c r="R239" s="44">
        <f t="shared" si="137"/>
        <v>88.27</v>
      </c>
      <c r="S239" s="44">
        <f t="shared" si="137"/>
        <v>88.27</v>
      </c>
      <c r="T239" s="44">
        <f t="shared" si="137"/>
        <v>88.27</v>
      </c>
      <c r="U239" s="44">
        <f t="shared" si="137"/>
        <v>88.27</v>
      </c>
      <c r="V239" s="44">
        <f t="shared" si="137"/>
        <v>88.27</v>
      </c>
      <c r="W239" s="44">
        <f t="shared" si="137"/>
        <v>88.27</v>
      </c>
      <c r="X239" s="44">
        <f t="shared" si="137"/>
        <v>88.27</v>
      </c>
      <c r="Y239" s="44">
        <f t="shared" si="137"/>
        <v>88.27</v>
      </c>
      <c r="Z239" s="44">
        <f t="shared" si="137"/>
        <v>88.27</v>
      </c>
      <c r="AA239" s="44">
        <f t="shared" si="137"/>
        <v>88.27</v>
      </c>
    </row>
    <row r="240" spans="1:27" ht="12.75" customHeight="1" x14ac:dyDescent="0.2">
      <c r="A240" s="96" t="s">
        <v>1241</v>
      </c>
      <c r="B240" s="28" t="str">
        <f>"17"&amp;"."&amp;$B$640&amp;"."&amp;$B$641</f>
        <v>17.04.2024</v>
      </c>
      <c r="C240" s="88" t="s">
        <v>76</v>
      </c>
      <c r="D240" s="89">
        <f>ROUND(((D241+D242+D244+D243)/1000),5)</f>
        <v>1.40933</v>
      </c>
      <c r="E240" s="89">
        <f>ROUND(((E241+E242+E244+E243)/1000),5)</f>
        <v>1.3295300000000001</v>
      </c>
      <c r="F240" s="89">
        <f>ROUND(((F241+F242+F244+F243)/1000),5)</f>
        <v>1.2753399999999999</v>
      </c>
      <c r="G240" s="89">
        <f t="shared" ref="G240:AA240" si="138">ROUND(((G241+G242+G244+G243)/1000),5)</f>
        <v>1.2724899999999999</v>
      </c>
      <c r="H240" s="89">
        <f t="shared" si="138"/>
        <v>1.3078000000000001</v>
      </c>
      <c r="I240" s="89">
        <f t="shared" si="138"/>
        <v>1.38191</v>
      </c>
      <c r="J240" s="89">
        <f t="shared" si="138"/>
        <v>1.45055</v>
      </c>
      <c r="K240" s="89">
        <f t="shared" si="138"/>
        <v>1.7092499999999999</v>
      </c>
      <c r="L240" s="89">
        <f t="shared" si="138"/>
        <v>2.05131</v>
      </c>
      <c r="M240" s="89">
        <f t="shared" si="138"/>
        <v>2.1707000000000001</v>
      </c>
      <c r="N240" s="89">
        <f t="shared" si="138"/>
        <v>2.1933099999999999</v>
      </c>
      <c r="O240" s="89">
        <f t="shared" si="138"/>
        <v>2.1909999999999998</v>
      </c>
      <c r="P240" s="89">
        <f t="shared" si="138"/>
        <v>2.20017</v>
      </c>
      <c r="Q240" s="89">
        <f t="shared" si="138"/>
        <v>2.2266300000000001</v>
      </c>
      <c r="R240" s="89">
        <f t="shared" si="138"/>
        <v>2.2117300000000002</v>
      </c>
      <c r="S240" s="89">
        <f t="shared" si="138"/>
        <v>2.20804</v>
      </c>
      <c r="T240" s="89">
        <f t="shared" si="138"/>
        <v>2.1647400000000001</v>
      </c>
      <c r="U240" s="89">
        <f t="shared" si="138"/>
        <v>2.1091600000000001</v>
      </c>
      <c r="V240" s="89">
        <f t="shared" si="138"/>
        <v>2.06792</v>
      </c>
      <c r="W240" s="89">
        <f t="shared" si="138"/>
        <v>2.1516700000000002</v>
      </c>
      <c r="X240" s="89">
        <f t="shared" si="138"/>
        <v>2.2240700000000002</v>
      </c>
      <c r="Y240" s="89">
        <f t="shared" si="138"/>
        <v>2.0974699999999999</v>
      </c>
      <c r="Z240" s="89">
        <f t="shared" si="138"/>
        <v>1.7116499999999999</v>
      </c>
      <c r="AA240" s="89">
        <f t="shared" si="138"/>
        <v>1.48248</v>
      </c>
    </row>
    <row r="241" spans="1:27" ht="12.75" customHeight="1" outlineLevel="1" x14ac:dyDescent="0.2">
      <c r="A241" s="97" t="s">
        <v>1242</v>
      </c>
      <c r="B241" s="63" t="s">
        <v>242</v>
      </c>
      <c r="C241" s="43" t="s">
        <v>79</v>
      </c>
      <c r="D241" s="44">
        <v>1203.6400000000001</v>
      </c>
      <c r="E241" s="44">
        <v>1123.8399999999999</v>
      </c>
      <c r="F241" s="44">
        <v>1069.6500000000001</v>
      </c>
      <c r="G241" s="44">
        <v>1066.8</v>
      </c>
      <c r="H241" s="44">
        <v>1102.1099999999999</v>
      </c>
      <c r="I241" s="44">
        <v>1176.22</v>
      </c>
      <c r="J241" s="44">
        <v>1244.8599999999999</v>
      </c>
      <c r="K241" s="44">
        <v>1503.56</v>
      </c>
      <c r="L241" s="44">
        <v>1845.62</v>
      </c>
      <c r="M241" s="44">
        <v>1965.01</v>
      </c>
      <c r="N241" s="44">
        <v>1987.62</v>
      </c>
      <c r="O241" s="44">
        <v>1985.31</v>
      </c>
      <c r="P241" s="44">
        <v>1994.48</v>
      </c>
      <c r="Q241" s="44">
        <v>2020.94</v>
      </c>
      <c r="R241" s="44">
        <v>2006.04</v>
      </c>
      <c r="S241" s="44">
        <v>2002.35</v>
      </c>
      <c r="T241" s="44">
        <v>1959.05</v>
      </c>
      <c r="U241" s="44">
        <v>1903.47</v>
      </c>
      <c r="V241" s="44">
        <v>1862.23</v>
      </c>
      <c r="W241" s="44">
        <v>1945.98</v>
      </c>
      <c r="X241" s="44">
        <v>2018.38</v>
      </c>
      <c r="Y241" s="44">
        <v>1891.78</v>
      </c>
      <c r="Z241" s="44">
        <v>1505.96</v>
      </c>
      <c r="AA241" s="44">
        <v>1276.79</v>
      </c>
    </row>
    <row r="242" spans="1:27" ht="12.75" customHeight="1" outlineLevel="1" x14ac:dyDescent="0.2">
      <c r="A242" s="97" t="s">
        <v>1243</v>
      </c>
      <c r="B242" s="63" t="s">
        <v>90</v>
      </c>
      <c r="C242" s="43" t="s">
        <v>79</v>
      </c>
      <c r="D242" s="44">
        <f>$D$162</f>
        <v>113.12</v>
      </c>
      <c r="E242" s="44">
        <f>$D$162</f>
        <v>113.12</v>
      </c>
      <c r="F242" s="44">
        <f t="shared" ref="F242:AA242" si="139">$D$162</f>
        <v>113.12</v>
      </c>
      <c r="G242" s="44">
        <f t="shared" si="139"/>
        <v>113.12</v>
      </c>
      <c r="H242" s="44">
        <f t="shared" si="139"/>
        <v>113.12</v>
      </c>
      <c r="I242" s="44">
        <f t="shared" si="139"/>
        <v>113.12</v>
      </c>
      <c r="J242" s="44">
        <f t="shared" si="139"/>
        <v>113.12</v>
      </c>
      <c r="K242" s="44">
        <f t="shared" si="139"/>
        <v>113.12</v>
      </c>
      <c r="L242" s="44">
        <f t="shared" si="139"/>
        <v>113.12</v>
      </c>
      <c r="M242" s="44">
        <f t="shared" si="139"/>
        <v>113.12</v>
      </c>
      <c r="N242" s="44">
        <f t="shared" si="139"/>
        <v>113.12</v>
      </c>
      <c r="O242" s="44">
        <f t="shared" si="139"/>
        <v>113.12</v>
      </c>
      <c r="P242" s="44">
        <f t="shared" si="139"/>
        <v>113.12</v>
      </c>
      <c r="Q242" s="44">
        <f t="shared" si="139"/>
        <v>113.12</v>
      </c>
      <c r="R242" s="44">
        <f t="shared" si="139"/>
        <v>113.12</v>
      </c>
      <c r="S242" s="44">
        <f t="shared" si="139"/>
        <v>113.12</v>
      </c>
      <c r="T242" s="44">
        <f t="shared" si="139"/>
        <v>113.12</v>
      </c>
      <c r="U242" s="44">
        <f t="shared" si="139"/>
        <v>113.12</v>
      </c>
      <c r="V242" s="44">
        <f t="shared" si="139"/>
        <v>113.12</v>
      </c>
      <c r="W242" s="44">
        <f t="shared" si="139"/>
        <v>113.12</v>
      </c>
      <c r="X242" s="44">
        <f t="shared" si="139"/>
        <v>113.12</v>
      </c>
      <c r="Y242" s="44">
        <f t="shared" si="139"/>
        <v>113.12</v>
      </c>
      <c r="Z242" s="44">
        <f t="shared" si="139"/>
        <v>113.12</v>
      </c>
      <c r="AA242" s="44">
        <f t="shared" si="139"/>
        <v>113.12</v>
      </c>
    </row>
    <row r="243" spans="1:27" ht="12.75" customHeight="1" outlineLevel="1" x14ac:dyDescent="0.2">
      <c r="A243" s="97" t="s">
        <v>1244</v>
      </c>
      <c r="B243" s="63" t="s">
        <v>83</v>
      </c>
      <c r="C243" s="43" t="s">
        <v>79</v>
      </c>
      <c r="D243" s="44">
        <v>4.3</v>
      </c>
      <c r="E243" s="44">
        <v>4.3</v>
      </c>
      <c r="F243" s="44">
        <v>4.3</v>
      </c>
      <c r="G243" s="44">
        <v>4.3</v>
      </c>
      <c r="H243" s="44">
        <v>4.3</v>
      </c>
      <c r="I243" s="44">
        <v>4.3</v>
      </c>
      <c r="J243" s="44">
        <v>4.3</v>
      </c>
      <c r="K243" s="44">
        <v>4.3</v>
      </c>
      <c r="L243" s="44">
        <v>4.3</v>
      </c>
      <c r="M243" s="44">
        <v>4.3</v>
      </c>
      <c r="N243" s="44">
        <v>4.3</v>
      </c>
      <c r="O243" s="44">
        <v>4.3</v>
      </c>
      <c r="P243" s="44">
        <v>4.3</v>
      </c>
      <c r="Q243" s="44">
        <v>4.3</v>
      </c>
      <c r="R243" s="44">
        <v>4.3</v>
      </c>
      <c r="S243" s="44">
        <v>4.3</v>
      </c>
      <c r="T243" s="44">
        <v>4.3</v>
      </c>
      <c r="U243" s="44">
        <v>4.3</v>
      </c>
      <c r="V243" s="44">
        <v>4.3</v>
      </c>
      <c r="W243" s="44">
        <v>4.3</v>
      </c>
      <c r="X243" s="44">
        <v>4.3</v>
      </c>
      <c r="Y243" s="44">
        <v>4.3</v>
      </c>
      <c r="Z243" s="44">
        <v>4.3</v>
      </c>
      <c r="AA243" s="44">
        <v>4.3</v>
      </c>
    </row>
    <row r="244" spans="1:27" ht="12.75" customHeight="1" outlineLevel="1" x14ac:dyDescent="0.2">
      <c r="A244" s="97" t="s">
        <v>1245</v>
      </c>
      <c r="B244" s="63" t="s">
        <v>81</v>
      </c>
      <c r="C244" s="43" t="s">
        <v>79</v>
      </c>
      <c r="D244" s="44">
        <f>$D$11</f>
        <v>88.27</v>
      </c>
      <c r="E244" s="44">
        <f t="shared" ref="E244:AA244" si="140">$D$11</f>
        <v>88.27</v>
      </c>
      <c r="F244" s="44">
        <f t="shared" si="140"/>
        <v>88.27</v>
      </c>
      <c r="G244" s="44">
        <f t="shared" si="140"/>
        <v>88.27</v>
      </c>
      <c r="H244" s="44">
        <f t="shared" si="140"/>
        <v>88.27</v>
      </c>
      <c r="I244" s="44">
        <f t="shared" si="140"/>
        <v>88.27</v>
      </c>
      <c r="J244" s="44">
        <f t="shared" si="140"/>
        <v>88.27</v>
      </c>
      <c r="K244" s="44">
        <f t="shared" si="140"/>
        <v>88.27</v>
      </c>
      <c r="L244" s="44">
        <f t="shared" si="140"/>
        <v>88.27</v>
      </c>
      <c r="M244" s="44">
        <f t="shared" si="140"/>
        <v>88.27</v>
      </c>
      <c r="N244" s="44">
        <f t="shared" si="140"/>
        <v>88.27</v>
      </c>
      <c r="O244" s="44">
        <f t="shared" si="140"/>
        <v>88.27</v>
      </c>
      <c r="P244" s="44">
        <f t="shared" si="140"/>
        <v>88.27</v>
      </c>
      <c r="Q244" s="44">
        <f t="shared" si="140"/>
        <v>88.27</v>
      </c>
      <c r="R244" s="44">
        <f t="shared" si="140"/>
        <v>88.27</v>
      </c>
      <c r="S244" s="44">
        <f t="shared" si="140"/>
        <v>88.27</v>
      </c>
      <c r="T244" s="44">
        <f t="shared" si="140"/>
        <v>88.27</v>
      </c>
      <c r="U244" s="44">
        <f t="shared" si="140"/>
        <v>88.27</v>
      </c>
      <c r="V244" s="44">
        <f t="shared" si="140"/>
        <v>88.27</v>
      </c>
      <c r="W244" s="44">
        <f t="shared" si="140"/>
        <v>88.27</v>
      </c>
      <c r="X244" s="44">
        <f t="shared" si="140"/>
        <v>88.27</v>
      </c>
      <c r="Y244" s="44">
        <f t="shared" si="140"/>
        <v>88.27</v>
      </c>
      <c r="Z244" s="44">
        <f t="shared" si="140"/>
        <v>88.27</v>
      </c>
      <c r="AA244" s="44">
        <f t="shared" si="140"/>
        <v>88.27</v>
      </c>
    </row>
    <row r="245" spans="1:27" ht="12.75" customHeight="1" x14ac:dyDescent="0.2">
      <c r="A245" s="96" t="s">
        <v>1246</v>
      </c>
      <c r="B245" s="28" t="str">
        <f>"18"&amp;"."&amp;$B$640&amp;"."&amp;$B$641</f>
        <v>18.04.2024</v>
      </c>
      <c r="C245" s="88" t="s">
        <v>76</v>
      </c>
      <c r="D245" s="89">
        <f>ROUND(((D246+D247+D249+D248)/1000),5)</f>
        <v>1.3736900000000001</v>
      </c>
      <c r="E245" s="89">
        <f>ROUND(((E246+E247+E249+E248)/1000),5)</f>
        <v>1.2773600000000001</v>
      </c>
      <c r="F245" s="89">
        <f>ROUND(((F246+F247+F249+F248)/1000),5)</f>
        <v>1.2205600000000001</v>
      </c>
      <c r="G245" s="89">
        <f t="shared" ref="G245:AA245" si="141">ROUND(((G246+G247+G249+G248)/1000),5)</f>
        <v>1.2178800000000001</v>
      </c>
      <c r="H245" s="89">
        <f t="shared" si="141"/>
        <v>1.2721</v>
      </c>
      <c r="I245" s="89">
        <f t="shared" si="141"/>
        <v>1.3286100000000001</v>
      </c>
      <c r="J245" s="89">
        <f t="shared" si="141"/>
        <v>1.45461</v>
      </c>
      <c r="K245" s="89">
        <f t="shared" si="141"/>
        <v>1.7500100000000001</v>
      </c>
      <c r="L245" s="89">
        <f t="shared" si="141"/>
        <v>2.1092200000000001</v>
      </c>
      <c r="M245" s="89">
        <f t="shared" si="141"/>
        <v>2.2576299999999998</v>
      </c>
      <c r="N245" s="89">
        <f t="shared" si="141"/>
        <v>2.32307</v>
      </c>
      <c r="O245" s="89">
        <f t="shared" si="141"/>
        <v>2.2962699999999998</v>
      </c>
      <c r="P245" s="89">
        <f t="shared" si="141"/>
        <v>2.3243100000000001</v>
      </c>
      <c r="Q245" s="89">
        <f t="shared" si="141"/>
        <v>2.4084699999999999</v>
      </c>
      <c r="R245" s="89">
        <f t="shared" si="141"/>
        <v>2.3611200000000001</v>
      </c>
      <c r="S245" s="89">
        <f t="shared" si="141"/>
        <v>2.3224800000000001</v>
      </c>
      <c r="T245" s="89">
        <f t="shared" si="141"/>
        <v>2.2675299999999998</v>
      </c>
      <c r="U245" s="89">
        <f t="shared" si="141"/>
        <v>2.0679500000000002</v>
      </c>
      <c r="V245" s="89">
        <f t="shared" si="141"/>
        <v>2.1180099999999999</v>
      </c>
      <c r="W245" s="89">
        <f t="shared" si="141"/>
        <v>2.1700699999999999</v>
      </c>
      <c r="X245" s="89">
        <f t="shared" si="141"/>
        <v>2.2779799999999999</v>
      </c>
      <c r="Y245" s="89">
        <f t="shared" si="141"/>
        <v>2.0299299999999998</v>
      </c>
      <c r="Z245" s="89">
        <f t="shared" si="141"/>
        <v>1.6315</v>
      </c>
      <c r="AA245" s="89">
        <f t="shared" si="141"/>
        <v>1.44929</v>
      </c>
    </row>
    <row r="246" spans="1:27" ht="12.75" customHeight="1" outlineLevel="1" x14ac:dyDescent="0.2">
      <c r="A246" s="97" t="s">
        <v>1247</v>
      </c>
      <c r="B246" s="63" t="s">
        <v>242</v>
      </c>
      <c r="C246" s="43" t="s">
        <v>79</v>
      </c>
      <c r="D246" s="44">
        <v>1168</v>
      </c>
      <c r="E246" s="44">
        <v>1071.67</v>
      </c>
      <c r="F246" s="44">
        <v>1014.87</v>
      </c>
      <c r="G246" s="44">
        <v>1012.19</v>
      </c>
      <c r="H246" s="44">
        <v>1066.4100000000001</v>
      </c>
      <c r="I246" s="44">
        <v>1122.92</v>
      </c>
      <c r="J246" s="44">
        <v>1248.92</v>
      </c>
      <c r="K246" s="44">
        <v>1544.32</v>
      </c>
      <c r="L246" s="44">
        <v>1903.53</v>
      </c>
      <c r="M246" s="44">
        <v>2051.94</v>
      </c>
      <c r="N246" s="44">
        <v>2117.38</v>
      </c>
      <c r="O246" s="44">
        <v>2090.58</v>
      </c>
      <c r="P246" s="44">
        <v>2118.62</v>
      </c>
      <c r="Q246" s="44">
        <v>2202.7800000000002</v>
      </c>
      <c r="R246" s="44">
        <v>2155.4299999999998</v>
      </c>
      <c r="S246" s="44">
        <v>2116.79</v>
      </c>
      <c r="T246" s="44">
        <v>2061.84</v>
      </c>
      <c r="U246" s="44">
        <v>1862.26</v>
      </c>
      <c r="V246" s="44">
        <v>1912.32</v>
      </c>
      <c r="W246" s="44">
        <v>1964.38</v>
      </c>
      <c r="X246" s="44">
        <v>2072.29</v>
      </c>
      <c r="Y246" s="44">
        <v>1824.24</v>
      </c>
      <c r="Z246" s="44">
        <v>1425.81</v>
      </c>
      <c r="AA246" s="44">
        <v>1243.5999999999999</v>
      </c>
    </row>
    <row r="247" spans="1:27" ht="12.75" customHeight="1" outlineLevel="1" x14ac:dyDescent="0.2">
      <c r="A247" s="97" t="s">
        <v>1248</v>
      </c>
      <c r="B247" s="63" t="s">
        <v>90</v>
      </c>
      <c r="C247" s="43" t="s">
        <v>79</v>
      </c>
      <c r="D247" s="44">
        <f>$D$162</f>
        <v>113.12</v>
      </c>
      <c r="E247" s="44">
        <f>$D$162</f>
        <v>113.12</v>
      </c>
      <c r="F247" s="44">
        <f t="shared" ref="F247:AA247" si="142">$D$162</f>
        <v>113.12</v>
      </c>
      <c r="G247" s="44">
        <f t="shared" si="142"/>
        <v>113.12</v>
      </c>
      <c r="H247" s="44">
        <f t="shared" si="142"/>
        <v>113.12</v>
      </c>
      <c r="I247" s="44">
        <f t="shared" si="142"/>
        <v>113.12</v>
      </c>
      <c r="J247" s="44">
        <f t="shared" si="142"/>
        <v>113.12</v>
      </c>
      <c r="K247" s="44">
        <f t="shared" si="142"/>
        <v>113.12</v>
      </c>
      <c r="L247" s="44">
        <f t="shared" si="142"/>
        <v>113.12</v>
      </c>
      <c r="M247" s="44">
        <f t="shared" si="142"/>
        <v>113.12</v>
      </c>
      <c r="N247" s="44">
        <f t="shared" si="142"/>
        <v>113.12</v>
      </c>
      <c r="O247" s="44">
        <f t="shared" si="142"/>
        <v>113.12</v>
      </c>
      <c r="P247" s="44">
        <f t="shared" si="142"/>
        <v>113.12</v>
      </c>
      <c r="Q247" s="44">
        <f t="shared" si="142"/>
        <v>113.12</v>
      </c>
      <c r="R247" s="44">
        <f t="shared" si="142"/>
        <v>113.12</v>
      </c>
      <c r="S247" s="44">
        <f t="shared" si="142"/>
        <v>113.12</v>
      </c>
      <c r="T247" s="44">
        <f t="shared" si="142"/>
        <v>113.12</v>
      </c>
      <c r="U247" s="44">
        <f t="shared" si="142"/>
        <v>113.12</v>
      </c>
      <c r="V247" s="44">
        <f t="shared" si="142"/>
        <v>113.12</v>
      </c>
      <c r="W247" s="44">
        <f t="shared" si="142"/>
        <v>113.12</v>
      </c>
      <c r="X247" s="44">
        <f t="shared" si="142"/>
        <v>113.12</v>
      </c>
      <c r="Y247" s="44">
        <f t="shared" si="142"/>
        <v>113.12</v>
      </c>
      <c r="Z247" s="44">
        <f t="shared" si="142"/>
        <v>113.12</v>
      </c>
      <c r="AA247" s="44">
        <f t="shared" si="142"/>
        <v>113.12</v>
      </c>
    </row>
    <row r="248" spans="1:27" ht="12.75" customHeight="1" outlineLevel="1" x14ac:dyDescent="0.2">
      <c r="A248" s="97" t="s">
        <v>1249</v>
      </c>
      <c r="B248" s="63" t="s">
        <v>83</v>
      </c>
      <c r="C248" s="43" t="s">
        <v>79</v>
      </c>
      <c r="D248" s="44">
        <v>4.3</v>
      </c>
      <c r="E248" s="44">
        <v>4.3</v>
      </c>
      <c r="F248" s="44">
        <v>4.3</v>
      </c>
      <c r="G248" s="44">
        <v>4.3</v>
      </c>
      <c r="H248" s="44">
        <v>4.3</v>
      </c>
      <c r="I248" s="44">
        <v>4.3</v>
      </c>
      <c r="J248" s="44">
        <v>4.3</v>
      </c>
      <c r="K248" s="44">
        <v>4.3</v>
      </c>
      <c r="L248" s="44">
        <v>4.3</v>
      </c>
      <c r="M248" s="44">
        <v>4.3</v>
      </c>
      <c r="N248" s="44">
        <v>4.3</v>
      </c>
      <c r="O248" s="44">
        <v>4.3</v>
      </c>
      <c r="P248" s="44">
        <v>4.3</v>
      </c>
      <c r="Q248" s="44">
        <v>4.3</v>
      </c>
      <c r="R248" s="44">
        <v>4.3</v>
      </c>
      <c r="S248" s="44">
        <v>4.3</v>
      </c>
      <c r="T248" s="44">
        <v>4.3</v>
      </c>
      <c r="U248" s="44">
        <v>4.3</v>
      </c>
      <c r="V248" s="44">
        <v>4.3</v>
      </c>
      <c r="W248" s="44">
        <v>4.3</v>
      </c>
      <c r="X248" s="44">
        <v>4.3</v>
      </c>
      <c r="Y248" s="44">
        <v>4.3</v>
      </c>
      <c r="Z248" s="44">
        <v>4.3</v>
      </c>
      <c r="AA248" s="44">
        <v>4.3</v>
      </c>
    </row>
    <row r="249" spans="1:27" ht="12.75" customHeight="1" outlineLevel="1" x14ac:dyDescent="0.2">
      <c r="A249" s="97" t="s">
        <v>1250</v>
      </c>
      <c r="B249" s="63" t="s">
        <v>81</v>
      </c>
      <c r="C249" s="43" t="s">
        <v>79</v>
      </c>
      <c r="D249" s="44">
        <f>$D$11</f>
        <v>88.27</v>
      </c>
      <c r="E249" s="44">
        <f t="shared" ref="E249:AA249" si="143">$D$11</f>
        <v>88.27</v>
      </c>
      <c r="F249" s="44">
        <f t="shared" si="143"/>
        <v>88.27</v>
      </c>
      <c r="G249" s="44">
        <f t="shared" si="143"/>
        <v>88.27</v>
      </c>
      <c r="H249" s="44">
        <f t="shared" si="143"/>
        <v>88.27</v>
      </c>
      <c r="I249" s="44">
        <f t="shared" si="143"/>
        <v>88.27</v>
      </c>
      <c r="J249" s="44">
        <f t="shared" si="143"/>
        <v>88.27</v>
      </c>
      <c r="K249" s="44">
        <f t="shared" si="143"/>
        <v>88.27</v>
      </c>
      <c r="L249" s="44">
        <f t="shared" si="143"/>
        <v>88.27</v>
      </c>
      <c r="M249" s="44">
        <f t="shared" si="143"/>
        <v>88.27</v>
      </c>
      <c r="N249" s="44">
        <f t="shared" si="143"/>
        <v>88.27</v>
      </c>
      <c r="O249" s="44">
        <f t="shared" si="143"/>
        <v>88.27</v>
      </c>
      <c r="P249" s="44">
        <f t="shared" si="143"/>
        <v>88.27</v>
      </c>
      <c r="Q249" s="44">
        <f t="shared" si="143"/>
        <v>88.27</v>
      </c>
      <c r="R249" s="44">
        <f t="shared" si="143"/>
        <v>88.27</v>
      </c>
      <c r="S249" s="44">
        <f t="shared" si="143"/>
        <v>88.27</v>
      </c>
      <c r="T249" s="44">
        <f t="shared" si="143"/>
        <v>88.27</v>
      </c>
      <c r="U249" s="44">
        <f t="shared" si="143"/>
        <v>88.27</v>
      </c>
      <c r="V249" s="44">
        <f t="shared" si="143"/>
        <v>88.27</v>
      </c>
      <c r="W249" s="44">
        <f t="shared" si="143"/>
        <v>88.27</v>
      </c>
      <c r="X249" s="44">
        <f t="shared" si="143"/>
        <v>88.27</v>
      </c>
      <c r="Y249" s="44">
        <f t="shared" si="143"/>
        <v>88.27</v>
      </c>
      <c r="Z249" s="44">
        <f t="shared" si="143"/>
        <v>88.27</v>
      </c>
      <c r="AA249" s="44">
        <f t="shared" si="143"/>
        <v>88.27</v>
      </c>
    </row>
    <row r="250" spans="1:27" ht="12.75" customHeight="1" x14ac:dyDescent="0.2">
      <c r="A250" s="96" t="s">
        <v>1251</v>
      </c>
      <c r="B250" s="28" t="str">
        <f>"19"&amp;"."&amp;$B$640&amp;"."&amp;$B$641</f>
        <v>19.04.2024</v>
      </c>
      <c r="C250" s="88" t="s">
        <v>76</v>
      </c>
      <c r="D250" s="89">
        <f>ROUND(((D251+D252+D254+D253)/1000),5)</f>
        <v>1.3591299999999999</v>
      </c>
      <c r="E250" s="89">
        <f>ROUND(((E251+E252+E254+E253)/1000),5)</f>
        <v>1.2803899999999999</v>
      </c>
      <c r="F250" s="89">
        <f>ROUND(((F251+F252+F254+F253)/1000),5)</f>
        <v>1.26292</v>
      </c>
      <c r="G250" s="89">
        <f t="shared" ref="G250:AA250" si="144">ROUND(((G251+G252+G254+G253)/1000),5)</f>
        <v>1.20749</v>
      </c>
      <c r="H250" s="89">
        <f t="shared" si="144"/>
        <v>1.20987</v>
      </c>
      <c r="I250" s="89">
        <f t="shared" si="144"/>
        <v>1.3307199999999999</v>
      </c>
      <c r="J250" s="89">
        <f t="shared" si="144"/>
        <v>1.4422600000000001</v>
      </c>
      <c r="K250" s="89">
        <f t="shared" si="144"/>
        <v>1.73359</v>
      </c>
      <c r="L250" s="89">
        <f t="shared" si="144"/>
        <v>2.2020499999999998</v>
      </c>
      <c r="M250" s="89">
        <f t="shared" si="144"/>
        <v>2.26755</v>
      </c>
      <c r="N250" s="89">
        <f t="shared" si="144"/>
        <v>2.2972199999999998</v>
      </c>
      <c r="O250" s="89">
        <f t="shared" si="144"/>
        <v>2.3308599999999999</v>
      </c>
      <c r="P250" s="89">
        <f t="shared" si="144"/>
        <v>2.3336600000000001</v>
      </c>
      <c r="Q250" s="89">
        <f t="shared" si="144"/>
        <v>2.3633500000000001</v>
      </c>
      <c r="R250" s="89">
        <f t="shared" si="144"/>
        <v>2.3626999999999998</v>
      </c>
      <c r="S250" s="89">
        <f t="shared" si="144"/>
        <v>2.3085100000000001</v>
      </c>
      <c r="T250" s="89">
        <f t="shared" si="144"/>
        <v>2.26932</v>
      </c>
      <c r="U250" s="89">
        <f t="shared" si="144"/>
        <v>2.2360099999999998</v>
      </c>
      <c r="V250" s="89">
        <f t="shared" si="144"/>
        <v>2.19936</v>
      </c>
      <c r="W250" s="89">
        <f t="shared" si="144"/>
        <v>2.2353000000000001</v>
      </c>
      <c r="X250" s="89">
        <f t="shared" si="144"/>
        <v>2.27847</v>
      </c>
      <c r="Y250" s="89">
        <f t="shared" si="144"/>
        <v>2.2216</v>
      </c>
      <c r="Z250" s="89">
        <f t="shared" si="144"/>
        <v>1.7418100000000001</v>
      </c>
      <c r="AA250" s="89">
        <f t="shared" si="144"/>
        <v>1.5020800000000001</v>
      </c>
    </row>
    <row r="251" spans="1:27" ht="12.75" customHeight="1" outlineLevel="1" x14ac:dyDescent="0.2">
      <c r="A251" s="97" t="s">
        <v>1252</v>
      </c>
      <c r="B251" s="63" t="s">
        <v>242</v>
      </c>
      <c r="C251" s="43" t="s">
        <v>79</v>
      </c>
      <c r="D251" s="44">
        <v>1153.44</v>
      </c>
      <c r="E251" s="44">
        <v>1074.7</v>
      </c>
      <c r="F251" s="44">
        <v>1057.23</v>
      </c>
      <c r="G251" s="44">
        <v>1001.8</v>
      </c>
      <c r="H251" s="44">
        <v>1004.18</v>
      </c>
      <c r="I251" s="44">
        <v>1125.03</v>
      </c>
      <c r="J251" s="44">
        <v>1236.57</v>
      </c>
      <c r="K251" s="44">
        <v>1527.9</v>
      </c>
      <c r="L251" s="44">
        <v>1996.36</v>
      </c>
      <c r="M251" s="44">
        <v>2061.86</v>
      </c>
      <c r="N251" s="44">
        <v>2091.5300000000002</v>
      </c>
      <c r="O251" s="44">
        <v>2125.17</v>
      </c>
      <c r="P251" s="44">
        <v>2127.9699999999998</v>
      </c>
      <c r="Q251" s="44">
        <v>2157.66</v>
      </c>
      <c r="R251" s="44">
        <v>2157.0100000000002</v>
      </c>
      <c r="S251" s="44">
        <v>2102.8200000000002</v>
      </c>
      <c r="T251" s="44">
        <v>2063.63</v>
      </c>
      <c r="U251" s="44">
        <v>2030.32</v>
      </c>
      <c r="V251" s="44">
        <v>1993.67</v>
      </c>
      <c r="W251" s="44">
        <v>2029.61</v>
      </c>
      <c r="X251" s="44">
        <v>2072.7800000000002</v>
      </c>
      <c r="Y251" s="44">
        <v>2015.91</v>
      </c>
      <c r="Z251" s="44">
        <v>1536.12</v>
      </c>
      <c r="AA251" s="44">
        <v>1296.3900000000001</v>
      </c>
    </row>
    <row r="252" spans="1:27" ht="12.75" customHeight="1" outlineLevel="1" x14ac:dyDescent="0.2">
      <c r="A252" s="97" t="s">
        <v>1253</v>
      </c>
      <c r="B252" s="63" t="s">
        <v>90</v>
      </c>
      <c r="C252" s="43" t="s">
        <v>79</v>
      </c>
      <c r="D252" s="44">
        <f>$D$162</f>
        <v>113.12</v>
      </c>
      <c r="E252" s="44">
        <f>$D$162</f>
        <v>113.12</v>
      </c>
      <c r="F252" s="44">
        <f t="shared" ref="F252:AA252" si="145">$D$162</f>
        <v>113.12</v>
      </c>
      <c r="G252" s="44">
        <f t="shared" si="145"/>
        <v>113.12</v>
      </c>
      <c r="H252" s="44">
        <f t="shared" si="145"/>
        <v>113.12</v>
      </c>
      <c r="I252" s="44">
        <f t="shared" si="145"/>
        <v>113.12</v>
      </c>
      <c r="J252" s="44">
        <f t="shared" si="145"/>
        <v>113.12</v>
      </c>
      <c r="K252" s="44">
        <f t="shared" si="145"/>
        <v>113.12</v>
      </c>
      <c r="L252" s="44">
        <f t="shared" si="145"/>
        <v>113.12</v>
      </c>
      <c r="M252" s="44">
        <f t="shared" si="145"/>
        <v>113.12</v>
      </c>
      <c r="N252" s="44">
        <f t="shared" si="145"/>
        <v>113.12</v>
      </c>
      <c r="O252" s="44">
        <f t="shared" si="145"/>
        <v>113.12</v>
      </c>
      <c r="P252" s="44">
        <f t="shared" si="145"/>
        <v>113.12</v>
      </c>
      <c r="Q252" s="44">
        <f t="shared" si="145"/>
        <v>113.12</v>
      </c>
      <c r="R252" s="44">
        <f t="shared" si="145"/>
        <v>113.12</v>
      </c>
      <c r="S252" s="44">
        <f t="shared" si="145"/>
        <v>113.12</v>
      </c>
      <c r="T252" s="44">
        <f t="shared" si="145"/>
        <v>113.12</v>
      </c>
      <c r="U252" s="44">
        <f t="shared" si="145"/>
        <v>113.12</v>
      </c>
      <c r="V252" s="44">
        <f t="shared" si="145"/>
        <v>113.12</v>
      </c>
      <c r="W252" s="44">
        <f t="shared" si="145"/>
        <v>113.12</v>
      </c>
      <c r="X252" s="44">
        <f t="shared" si="145"/>
        <v>113.12</v>
      </c>
      <c r="Y252" s="44">
        <f t="shared" si="145"/>
        <v>113.12</v>
      </c>
      <c r="Z252" s="44">
        <f t="shared" si="145"/>
        <v>113.12</v>
      </c>
      <c r="AA252" s="44">
        <f t="shared" si="145"/>
        <v>113.12</v>
      </c>
    </row>
    <row r="253" spans="1:27" ht="12.75" customHeight="1" outlineLevel="1" x14ac:dyDescent="0.2">
      <c r="A253" s="97" t="s">
        <v>1254</v>
      </c>
      <c r="B253" s="63" t="s">
        <v>83</v>
      </c>
      <c r="C253" s="43" t="s">
        <v>79</v>
      </c>
      <c r="D253" s="44">
        <v>4.3</v>
      </c>
      <c r="E253" s="44">
        <v>4.3</v>
      </c>
      <c r="F253" s="44">
        <v>4.3</v>
      </c>
      <c r="G253" s="44">
        <v>4.3</v>
      </c>
      <c r="H253" s="44">
        <v>4.3</v>
      </c>
      <c r="I253" s="44">
        <v>4.3</v>
      </c>
      <c r="J253" s="44">
        <v>4.3</v>
      </c>
      <c r="K253" s="44">
        <v>4.3</v>
      </c>
      <c r="L253" s="44">
        <v>4.3</v>
      </c>
      <c r="M253" s="44">
        <v>4.3</v>
      </c>
      <c r="N253" s="44">
        <v>4.3</v>
      </c>
      <c r="O253" s="44">
        <v>4.3</v>
      </c>
      <c r="P253" s="44">
        <v>4.3</v>
      </c>
      <c r="Q253" s="44">
        <v>4.3</v>
      </c>
      <c r="R253" s="44">
        <v>4.3</v>
      </c>
      <c r="S253" s="44">
        <v>4.3</v>
      </c>
      <c r="T253" s="44">
        <v>4.3</v>
      </c>
      <c r="U253" s="44">
        <v>4.3</v>
      </c>
      <c r="V253" s="44">
        <v>4.3</v>
      </c>
      <c r="W253" s="44">
        <v>4.3</v>
      </c>
      <c r="X253" s="44">
        <v>4.3</v>
      </c>
      <c r="Y253" s="44">
        <v>4.3</v>
      </c>
      <c r="Z253" s="44">
        <v>4.3</v>
      </c>
      <c r="AA253" s="44">
        <v>4.3</v>
      </c>
    </row>
    <row r="254" spans="1:27" ht="12.75" customHeight="1" outlineLevel="1" x14ac:dyDescent="0.2">
      <c r="A254" s="97" t="s">
        <v>1255</v>
      </c>
      <c r="B254" s="63" t="s">
        <v>81</v>
      </c>
      <c r="C254" s="43" t="s">
        <v>79</v>
      </c>
      <c r="D254" s="44">
        <f>$D$11</f>
        <v>88.27</v>
      </c>
      <c r="E254" s="44">
        <f t="shared" ref="E254:AA254" si="146">$D$11</f>
        <v>88.27</v>
      </c>
      <c r="F254" s="44">
        <f t="shared" si="146"/>
        <v>88.27</v>
      </c>
      <c r="G254" s="44">
        <f t="shared" si="146"/>
        <v>88.27</v>
      </c>
      <c r="H254" s="44">
        <f t="shared" si="146"/>
        <v>88.27</v>
      </c>
      <c r="I254" s="44">
        <f t="shared" si="146"/>
        <v>88.27</v>
      </c>
      <c r="J254" s="44">
        <f t="shared" si="146"/>
        <v>88.27</v>
      </c>
      <c r="K254" s="44">
        <f t="shared" si="146"/>
        <v>88.27</v>
      </c>
      <c r="L254" s="44">
        <f t="shared" si="146"/>
        <v>88.27</v>
      </c>
      <c r="M254" s="44">
        <f t="shared" si="146"/>
        <v>88.27</v>
      </c>
      <c r="N254" s="44">
        <f t="shared" si="146"/>
        <v>88.27</v>
      </c>
      <c r="O254" s="44">
        <f t="shared" si="146"/>
        <v>88.27</v>
      </c>
      <c r="P254" s="44">
        <f t="shared" si="146"/>
        <v>88.27</v>
      </c>
      <c r="Q254" s="44">
        <f t="shared" si="146"/>
        <v>88.27</v>
      </c>
      <c r="R254" s="44">
        <f t="shared" si="146"/>
        <v>88.27</v>
      </c>
      <c r="S254" s="44">
        <f t="shared" si="146"/>
        <v>88.27</v>
      </c>
      <c r="T254" s="44">
        <f t="shared" si="146"/>
        <v>88.27</v>
      </c>
      <c r="U254" s="44">
        <f t="shared" si="146"/>
        <v>88.27</v>
      </c>
      <c r="V254" s="44">
        <f t="shared" si="146"/>
        <v>88.27</v>
      </c>
      <c r="W254" s="44">
        <f t="shared" si="146"/>
        <v>88.27</v>
      </c>
      <c r="X254" s="44">
        <f t="shared" si="146"/>
        <v>88.27</v>
      </c>
      <c r="Y254" s="44">
        <f t="shared" si="146"/>
        <v>88.27</v>
      </c>
      <c r="Z254" s="44">
        <f t="shared" si="146"/>
        <v>88.27</v>
      </c>
      <c r="AA254" s="44">
        <f t="shared" si="146"/>
        <v>88.27</v>
      </c>
    </row>
    <row r="255" spans="1:27" ht="12.75" customHeight="1" x14ac:dyDescent="0.2">
      <c r="A255" s="96" t="s">
        <v>1256</v>
      </c>
      <c r="B255" s="28" t="str">
        <f>"20"&amp;"."&amp;$B$640&amp;"."&amp;$B$641</f>
        <v>20.04.2024</v>
      </c>
      <c r="C255" s="88" t="s">
        <v>76</v>
      </c>
      <c r="D255" s="89">
        <f>ROUND(((D256+D257+D259+D258)/1000),5)</f>
        <v>1.4712000000000001</v>
      </c>
      <c r="E255" s="89">
        <f>ROUND(((E256+E257+E259+E258)/1000),5)</f>
        <v>1.4</v>
      </c>
      <c r="F255" s="89">
        <f>ROUND(((F256+F257+F259+F258)/1000),5)</f>
        <v>1.37249</v>
      </c>
      <c r="G255" s="89">
        <f t="shared" ref="G255:AA255" si="147">ROUND(((G256+G257+G259+G258)/1000),5)</f>
        <v>1.3400399999999999</v>
      </c>
      <c r="H255" s="89">
        <f t="shared" si="147"/>
        <v>1.3710199999999999</v>
      </c>
      <c r="I255" s="89">
        <f t="shared" si="147"/>
        <v>1.3785099999999999</v>
      </c>
      <c r="J255" s="89">
        <f t="shared" si="147"/>
        <v>1.3822099999999999</v>
      </c>
      <c r="K255" s="89">
        <f t="shared" si="147"/>
        <v>1.47407</v>
      </c>
      <c r="L255" s="89">
        <f t="shared" si="147"/>
        <v>1.72549</v>
      </c>
      <c r="M255" s="89">
        <f t="shared" si="147"/>
        <v>1.7924599999999999</v>
      </c>
      <c r="N255" s="89">
        <f t="shared" si="147"/>
        <v>1.9842500000000001</v>
      </c>
      <c r="O255" s="89">
        <f t="shared" si="147"/>
        <v>2.2397399999999998</v>
      </c>
      <c r="P255" s="89">
        <f t="shared" si="147"/>
        <v>2.1754600000000002</v>
      </c>
      <c r="Q255" s="89">
        <f t="shared" si="147"/>
        <v>2.17109</v>
      </c>
      <c r="R255" s="89">
        <f t="shared" si="147"/>
        <v>2.0988000000000002</v>
      </c>
      <c r="S255" s="89">
        <f t="shared" si="147"/>
        <v>2.04562</v>
      </c>
      <c r="T255" s="89">
        <f t="shared" si="147"/>
        <v>2.0140500000000001</v>
      </c>
      <c r="U255" s="89">
        <f t="shared" si="147"/>
        <v>1.78061</v>
      </c>
      <c r="V255" s="89">
        <f t="shared" si="147"/>
        <v>1.7740400000000001</v>
      </c>
      <c r="W255" s="89">
        <f t="shared" si="147"/>
        <v>1.79891</v>
      </c>
      <c r="X255" s="89">
        <f t="shared" si="147"/>
        <v>1.83375</v>
      </c>
      <c r="Y255" s="89">
        <f t="shared" si="147"/>
        <v>1.8075399999999999</v>
      </c>
      <c r="Z255" s="89">
        <f t="shared" si="147"/>
        <v>1.53783</v>
      </c>
      <c r="AA255" s="89">
        <f t="shared" si="147"/>
        <v>1.4742</v>
      </c>
    </row>
    <row r="256" spans="1:27" ht="12.75" customHeight="1" outlineLevel="1" x14ac:dyDescent="0.2">
      <c r="A256" s="97" t="s">
        <v>1257</v>
      </c>
      <c r="B256" s="63" t="s">
        <v>242</v>
      </c>
      <c r="C256" s="43" t="s">
        <v>79</v>
      </c>
      <c r="D256" s="44">
        <v>1265.51</v>
      </c>
      <c r="E256" s="44">
        <v>1194.31</v>
      </c>
      <c r="F256" s="44">
        <v>1166.8</v>
      </c>
      <c r="G256" s="44">
        <v>1134.3499999999999</v>
      </c>
      <c r="H256" s="44">
        <v>1165.33</v>
      </c>
      <c r="I256" s="44">
        <v>1172.82</v>
      </c>
      <c r="J256" s="44">
        <v>1176.52</v>
      </c>
      <c r="K256" s="44">
        <v>1268.3800000000001</v>
      </c>
      <c r="L256" s="44">
        <v>1519.8</v>
      </c>
      <c r="M256" s="44">
        <v>1586.77</v>
      </c>
      <c r="N256" s="44">
        <v>1778.56</v>
      </c>
      <c r="O256" s="44">
        <v>2034.05</v>
      </c>
      <c r="P256" s="44">
        <v>1969.77</v>
      </c>
      <c r="Q256" s="44">
        <v>1965.4</v>
      </c>
      <c r="R256" s="44">
        <v>1893.11</v>
      </c>
      <c r="S256" s="44">
        <v>1839.93</v>
      </c>
      <c r="T256" s="44">
        <v>1808.36</v>
      </c>
      <c r="U256" s="44">
        <v>1574.92</v>
      </c>
      <c r="V256" s="44">
        <v>1568.35</v>
      </c>
      <c r="W256" s="44">
        <v>1593.22</v>
      </c>
      <c r="X256" s="44">
        <v>1628.06</v>
      </c>
      <c r="Y256" s="44">
        <v>1601.85</v>
      </c>
      <c r="Z256" s="44">
        <v>1332.14</v>
      </c>
      <c r="AA256" s="44">
        <v>1268.51</v>
      </c>
    </row>
    <row r="257" spans="1:27" ht="12.75" customHeight="1" outlineLevel="1" x14ac:dyDescent="0.2">
      <c r="A257" s="97" t="s">
        <v>1258</v>
      </c>
      <c r="B257" s="63" t="s">
        <v>90</v>
      </c>
      <c r="C257" s="43" t="s">
        <v>79</v>
      </c>
      <c r="D257" s="44">
        <f>$D$162</f>
        <v>113.12</v>
      </c>
      <c r="E257" s="44">
        <f>$D$162</f>
        <v>113.12</v>
      </c>
      <c r="F257" s="44">
        <f t="shared" ref="F257:AA257" si="148">$D$162</f>
        <v>113.12</v>
      </c>
      <c r="G257" s="44">
        <f t="shared" si="148"/>
        <v>113.12</v>
      </c>
      <c r="H257" s="44">
        <f t="shared" si="148"/>
        <v>113.12</v>
      </c>
      <c r="I257" s="44">
        <f t="shared" si="148"/>
        <v>113.12</v>
      </c>
      <c r="J257" s="44">
        <f t="shared" si="148"/>
        <v>113.12</v>
      </c>
      <c r="K257" s="44">
        <f t="shared" si="148"/>
        <v>113.12</v>
      </c>
      <c r="L257" s="44">
        <f t="shared" si="148"/>
        <v>113.12</v>
      </c>
      <c r="M257" s="44">
        <f t="shared" si="148"/>
        <v>113.12</v>
      </c>
      <c r="N257" s="44">
        <f t="shared" si="148"/>
        <v>113.12</v>
      </c>
      <c r="O257" s="44">
        <f t="shared" si="148"/>
        <v>113.12</v>
      </c>
      <c r="P257" s="44">
        <f t="shared" si="148"/>
        <v>113.12</v>
      </c>
      <c r="Q257" s="44">
        <f t="shared" si="148"/>
        <v>113.12</v>
      </c>
      <c r="R257" s="44">
        <f t="shared" si="148"/>
        <v>113.12</v>
      </c>
      <c r="S257" s="44">
        <f t="shared" si="148"/>
        <v>113.12</v>
      </c>
      <c r="T257" s="44">
        <f t="shared" si="148"/>
        <v>113.12</v>
      </c>
      <c r="U257" s="44">
        <f t="shared" si="148"/>
        <v>113.12</v>
      </c>
      <c r="V257" s="44">
        <f t="shared" si="148"/>
        <v>113.12</v>
      </c>
      <c r="W257" s="44">
        <f t="shared" si="148"/>
        <v>113.12</v>
      </c>
      <c r="X257" s="44">
        <f t="shared" si="148"/>
        <v>113.12</v>
      </c>
      <c r="Y257" s="44">
        <f t="shared" si="148"/>
        <v>113.12</v>
      </c>
      <c r="Z257" s="44">
        <f t="shared" si="148"/>
        <v>113.12</v>
      </c>
      <c r="AA257" s="44">
        <f t="shared" si="148"/>
        <v>113.12</v>
      </c>
    </row>
    <row r="258" spans="1:27" ht="12.75" customHeight="1" outlineLevel="1" x14ac:dyDescent="0.2">
      <c r="A258" s="97" t="s">
        <v>1259</v>
      </c>
      <c r="B258" s="63" t="s">
        <v>83</v>
      </c>
      <c r="C258" s="43" t="s">
        <v>79</v>
      </c>
      <c r="D258" s="44">
        <v>4.3</v>
      </c>
      <c r="E258" s="44">
        <v>4.3</v>
      </c>
      <c r="F258" s="44">
        <v>4.3</v>
      </c>
      <c r="G258" s="44">
        <v>4.3</v>
      </c>
      <c r="H258" s="44">
        <v>4.3</v>
      </c>
      <c r="I258" s="44">
        <v>4.3</v>
      </c>
      <c r="J258" s="44">
        <v>4.3</v>
      </c>
      <c r="K258" s="44">
        <v>4.3</v>
      </c>
      <c r="L258" s="44">
        <v>4.3</v>
      </c>
      <c r="M258" s="44">
        <v>4.3</v>
      </c>
      <c r="N258" s="44">
        <v>4.3</v>
      </c>
      <c r="O258" s="44">
        <v>4.3</v>
      </c>
      <c r="P258" s="44">
        <v>4.3</v>
      </c>
      <c r="Q258" s="44">
        <v>4.3</v>
      </c>
      <c r="R258" s="44">
        <v>4.3</v>
      </c>
      <c r="S258" s="44">
        <v>4.3</v>
      </c>
      <c r="T258" s="44">
        <v>4.3</v>
      </c>
      <c r="U258" s="44">
        <v>4.3</v>
      </c>
      <c r="V258" s="44">
        <v>4.3</v>
      </c>
      <c r="W258" s="44">
        <v>4.3</v>
      </c>
      <c r="X258" s="44">
        <v>4.3</v>
      </c>
      <c r="Y258" s="44">
        <v>4.3</v>
      </c>
      <c r="Z258" s="44">
        <v>4.3</v>
      </c>
      <c r="AA258" s="44">
        <v>4.3</v>
      </c>
    </row>
    <row r="259" spans="1:27" ht="12.75" customHeight="1" outlineLevel="1" x14ac:dyDescent="0.2">
      <c r="A259" s="97" t="s">
        <v>1260</v>
      </c>
      <c r="B259" s="63" t="s">
        <v>81</v>
      </c>
      <c r="C259" s="43" t="s">
        <v>79</v>
      </c>
      <c r="D259" s="44">
        <f>$D$11</f>
        <v>88.27</v>
      </c>
      <c r="E259" s="44">
        <f t="shared" ref="E259:AA259" si="149">$D$11</f>
        <v>88.27</v>
      </c>
      <c r="F259" s="44">
        <f t="shared" si="149"/>
        <v>88.27</v>
      </c>
      <c r="G259" s="44">
        <f t="shared" si="149"/>
        <v>88.27</v>
      </c>
      <c r="H259" s="44">
        <f t="shared" si="149"/>
        <v>88.27</v>
      </c>
      <c r="I259" s="44">
        <f t="shared" si="149"/>
        <v>88.27</v>
      </c>
      <c r="J259" s="44">
        <f t="shared" si="149"/>
        <v>88.27</v>
      </c>
      <c r="K259" s="44">
        <f t="shared" si="149"/>
        <v>88.27</v>
      </c>
      <c r="L259" s="44">
        <f t="shared" si="149"/>
        <v>88.27</v>
      </c>
      <c r="M259" s="44">
        <f t="shared" si="149"/>
        <v>88.27</v>
      </c>
      <c r="N259" s="44">
        <f t="shared" si="149"/>
        <v>88.27</v>
      </c>
      <c r="O259" s="44">
        <f t="shared" si="149"/>
        <v>88.27</v>
      </c>
      <c r="P259" s="44">
        <f t="shared" si="149"/>
        <v>88.27</v>
      </c>
      <c r="Q259" s="44">
        <f t="shared" si="149"/>
        <v>88.27</v>
      </c>
      <c r="R259" s="44">
        <f t="shared" si="149"/>
        <v>88.27</v>
      </c>
      <c r="S259" s="44">
        <f t="shared" si="149"/>
        <v>88.27</v>
      </c>
      <c r="T259" s="44">
        <f t="shared" si="149"/>
        <v>88.27</v>
      </c>
      <c r="U259" s="44">
        <f t="shared" si="149"/>
        <v>88.27</v>
      </c>
      <c r="V259" s="44">
        <f t="shared" si="149"/>
        <v>88.27</v>
      </c>
      <c r="W259" s="44">
        <f t="shared" si="149"/>
        <v>88.27</v>
      </c>
      <c r="X259" s="44">
        <f t="shared" si="149"/>
        <v>88.27</v>
      </c>
      <c r="Y259" s="44">
        <f t="shared" si="149"/>
        <v>88.27</v>
      </c>
      <c r="Z259" s="44">
        <f t="shared" si="149"/>
        <v>88.27</v>
      </c>
      <c r="AA259" s="44">
        <f t="shared" si="149"/>
        <v>88.27</v>
      </c>
    </row>
    <row r="260" spans="1:27" ht="12.75" customHeight="1" x14ac:dyDescent="0.2">
      <c r="A260" s="96" t="s">
        <v>1261</v>
      </c>
      <c r="B260" s="28" t="str">
        <f>"21"&amp;"."&amp;$B$640&amp;"."&amp;$B$641</f>
        <v>21.04.2024</v>
      </c>
      <c r="C260" s="88" t="s">
        <v>76</v>
      </c>
      <c r="D260" s="89">
        <f>ROUND(((D261+D262+D264+D263)/1000),5)</f>
        <v>1.4279500000000001</v>
      </c>
      <c r="E260" s="89">
        <f>ROUND(((E261+E262+E264+E263)/1000),5)</f>
        <v>1.3660699999999999</v>
      </c>
      <c r="F260" s="89">
        <f>ROUND(((F261+F262+F264+F263)/1000),5)</f>
        <v>1.28664</v>
      </c>
      <c r="G260" s="89">
        <f t="shared" ref="G260:AA260" si="150">ROUND(((G261+G262+G264+G263)/1000),5)</f>
        <v>1.2736000000000001</v>
      </c>
      <c r="H260" s="89">
        <f t="shared" si="150"/>
        <v>1.27735</v>
      </c>
      <c r="I260" s="89">
        <f t="shared" si="150"/>
        <v>1.3058000000000001</v>
      </c>
      <c r="J260" s="89">
        <f t="shared" si="150"/>
        <v>1.26745</v>
      </c>
      <c r="K260" s="89">
        <f t="shared" si="150"/>
        <v>1.36761</v>
      </c>
      <c r="L260" s="89">
        <f t="shared" si="150"/>
        <v>1.55341</v>
      </c>
      <c r="M260" s="89">
        <f t="shared" si="150"/>
        <v>1.7450000000000001</v>
      </c>
      <c r="N260" s="89">
        <f t="shared" si="150"/>
        <v>1.81508</v>
      </c>
      <c r="O260" s="89">
        <f t="shared" si="150"/>
        <v>1.8117300000000001</v>
      </c>
      <c r="P260" s="89">
        <f t="shared" si="150"/>
        <v>1.8268200000000001</v>
      </c>
      <c r="Q260" s="89">
        <f t="shared" si="150"/>
        <v>1.8298099999999999</v>
      </c>
      <c r="R260" s="89">
        <f t="shared" si="150"/>
        <v>1.8163400000000001</v>
      </c>
      <c r="S260" s="89">
        <f t="shared" si="150"/>
        <v>1.77075</v>
      </c>
      <c r="T260" s="89">
        <f t="shared" si="150"/>
        <v>1.7757499999999999</v>
      </c>
      <c r="U260" s="89">
        <f t="shared" si="150"/>
        <v>1.79365</v>
      </c>
      <c r="V260" s="89">
        <f t="shared" si="150"/>
        <v>1.8189500000000001</v>
      </c>
      <c r="W260" s="89">
        <f t="shared" si="150"/>
        <v>1.9565999999999999</v>
      </c>
      <c r="X260" s="89">
        <f t="shared" si="150"/>
        <v>2.0566599999999999</v>
      </c>
      <c r="Y260" s="89">
        <f t="shared" si="150"/>
        <v>1.8508199999999999</v>
      </c>
      <c r="Z260" s="89">
        <f t="shared" si="150"/>
        <v>1.54654</v>
      </c>
      <c r="AA260" s="89">
        <f t="shared" si="150"/>
        <v>1.4315899999999999</v>
      </c>
    </row>
    <row r="261" spans="1:27" ht="12.75" customHeight="1" outlineLevel="1" x14ac:dyDescent="0.2">
      <c r="A261" s="97" t="s">
        <v>1262</v>
      </c>
      <c r="B261" s="63" t="s">
        <v>242</v>
      </c>
      <c r="C261" s="43" t="s">
        <v>79</v>
      </c>
      <c r="D261" s="44">
        <v>1222.26</v>
      </c>
      <c r="E261" s="44">
        <v>1160.3800000000001</v>
      </c>
      <c r="F261" s="44">
        <v>1080.95</v>
      </c>
      <c r="G261" s="44">
        <v>1067.9100000000001</v>
      </c>
      <c r="H261" s="44">
        <v>1071.6600000000001</v>
      </c>
      <c r="I261" s="44">
        <v>1100.1099999999999</v>
      </c>
      <c r="J261" s="44">
        <v>1061.76</v>
      </c>
      <c r="K261" s="44">
        <v>1161.92</v>
      </c>
      <c r="L261" s="44">
        <v>1347.72</v>
      </c>
      <c r="M261" s="44">
        <v>1539.31</v>
      </c>
      <c r="N261" s="44">
        <v>1609.39</v>
      </c>
      <c r="O261" s="44">
        <v>1606.04</v>
      </c>
      <c r="P261" s="44">
        <v>1621.13</v>
      </c>
      <c r="Q261" s="44">
        <v>1624.12</v>
      </c>
      <c r="R261" s="44">
        <v>1610.65</v>
      </c>
      <c r="S261" s="44">
        <v>1565.06</v>
      </c>
      <c r="T261" s="44">
        <v>1570.06</v>
      </c>
      <c r="U261" s="44">
        <v>1587.96</v>
      </c>
      <c r="V261" s="44">
        <v>1613.26</v>
      </c>
      <c r="W261" s="44">
        <v>1750.91</v>
      </c>
      <c r="X261" s="44">
        <v>1850.97</v>
      </c>
      <c r="Y261" s="44">
        <v>1645.13</v>
      </c>
      <c r="Z261" s="44">
        <v>1340.85</v>
      </c>
      <c r="AA261" s="44">
        <v>1225.9000000000001</v>
      </c>
    </row>
    <row r="262" spans="1:27" ht="12.75" customHeight="1" outlineLevel="1" x14ac:dyDescent="0.2">
      <c r="A262" s="97" t="s">
        <v>1263</v>
      </c>
      <c r="B262" s="63" t="s">
        <v>90</v>
      </c>
      <c r="C262" s="43" t="s">
        <v>79</v>
      </c>
      <c r="D262" s="44">
        <f>$D$162</f>
        <v>113.12</v>
      </c>
      <c r="E262" s="44">
        <f>$D$162</f>
        <v>113.12</v>
      </c>
      <c r="F262" s="44">
        <f t="shared" ref="F262:AA262" si="151">$D$162</f>
        <v>113.12</v>
      </c>
      <c r="G262" s="44">
        <f t="shared" si="151"/>
        <v>113.12</v>
      </c>
      <c r="H262" s="44">
        <f t="shared" si="151"/>
        <v>113.12</v>
      </c>
      <c r="I262" s="44">
        <f t="shared" si="151"/>
        <v>113.12</v>
      </c>
      <c r="J262" s="44">
        <f t="shared" si="151"/>
        <v>113.12</v>
      </c>
      <c r="K262" s="44">
        <f t="shared" si="151"/>
        <v>113.12</v>
      </c>
      <c r="L262" s="44">
        <f t="shared" si="151"/>
        <v>113.12</v>
      </c>
      <c r="M262" s="44">
        <f t="shared" si="151"/>
        <v>113.12</v>
      </c>
      <c r="N262" s="44">
        <f t="shared" si="151"/>
        <v>113.12</v>
      </c>
      <c r="O262" s="44">
        <f t="shared" si="151"/>
        <v>113.12</v>
      </c>
      <c r="P262" s="44">
        <f t="shared" si="151"/>
        <v>113.12</v>
      </c>
      <c r="Q262" s="44">
        <f t="shared" si="151"/>
        <v>113.12</v>
      </c>
      <c r="R262" s="44">
        <f t="shared" si="151"/>
        <v>113.12</v>
      </c>
      <c r="S262" s="44">
        <f t="shared" si="151"/>
        <v>113.12</v>
      </c>
      <c r="T262" s="44">
        <f t="shared" si="151"/>
        <v>113.12</v>
      </c>
      <c r="U262" s="44">
        <f t="shared" si="151"/>
        <v>113.12</v>
      </c>
      <c r="V262" s="44">
        <f t="shared" si="151"/>
        <v>113.12</v>
      </c>
      <c r="W262" s="44">
        <f t="shared" si="151"/>
        <v>113.12</v>
      </c>
      <c r="X262" s="44">
        <f t="shared" si="151"/>
        <v>113.12</v>
      </c>
      <c r="Y262" s="44">
        <f t="shared" si="151"/>
        <v>113.12</v>
      </c>
      <c r="Z262" s="44">
        <f t="shared" si="151"/>
        <v>113.12</v>
      </c>
      <c r="AA262" s="44">
        <f t="shared" si="151"/>
        <v>113.12</v>
      </c>
    </row>
    <row r="263" spans="1:27" ht="12.75" customHeight="1" outlineLevel="1" x14ac:dyDescent="0.2">
      <c r="A263" s="97" t="s">
        <v>1264</v>
      </c>
      <c r="B263" s="63" t="s">
        <v>83</v>
      </c>
      <c r="C263" s="43" t="s">
        <v>79</v>
      </c>
      <c r="D263" s="44">
        <v>4.3</v>
      </c>
      <c r="E263" s="44">
        <v>4.3</v>
      </c>
      <c r="F263" s="44">
        <v>4.3</v>
      </c>
      <c r="G263" s="44">
        <v>4.3</v>
      </c>
      <c r="H263" s="44">
        <v>4.3</v>
      </c>
      <c r="I263" s="44">
        <v>4.3</v>
      </c>
      <c r="J263" s="44">
        <v>4.3</v>
      </c>
      <c r="K263" s="44">
        <v>4.3</v>
      </c>
      <c r="L263" s="44">
        <v>4.3</v>
      </c>
      <c r="M263" s="44">
        <v>4.3</v>
      </c>
      <c r="N263" s="44">
        <v>4.3</v>
      </c>
      <c r="O263" s="44">
        <v>4.3</v>
      </c>
      <c r="P263" s="44">
        <v>4.3</v>
      </c>
      <c r="Q263" s="44">
        <v>4.3</v>
      </c>
      <c r="R263" s="44">
        <v>4.3</v>
      </c>
      <c r="S263" s="44">
        <v>4.3</v>
      </c>
      <c r="T263" s="44">
        <v>4.3</v>
      </c>
      <c r="U263" s="44">
        <v>4.3</v>
      </c>
      <c r="V263" s="44">
        <v>4.3</v>
      </c>
      <c r="W263" s="44">
        <v>4.3</v>
      </c>
      <c r="X263" s="44">
        <v>4.3</v>
      </c>
      <c r="Y263" s="44">
        <v>4.3</v>
      </c>
      <c r="Z263" s="44">
        <v>4.3</v>
      </c>
      <c r="AA263" s="44">
        <v>4.3</v>
      </c>
    </row>
    <row r="264" spans="1:27" ht="12.75" customHeight="1" outlineLevel="1" x14ac:dyDescent="0.2">
      <c r="A264" s="97" t="s">
        <v>1265</v>
      </c>
      <c r="B264" s="63" t="s">
        <v>81</v>
      </c>
      <c r="C264" s="43" t="s">
        <v>79</v>
      </c>
      <c r="D264" s="44">
        <f>$D$11</f>
        <v>88.27</v>
      </c>
      <c r="E264" s="44">
        <f t="shared" ref="E264:AA264" si="152">$D$11</f>
        <v>88.27</v>
      </c>
      <c r="F264" s="44">
        <f t="shared" si="152"/>
        <v>88.27</v>
      </c>
      <c r="G264" s="44">
        <f t="shared" si="152"/>
        <v>88.27</v>
      </c>
      <c r="H264" s="44">
        <f t="shared" si="152"/>
        <v>88.27</v>
      </c>
      <c r="I264" s="44">
        <f t="shared" si="152"/>
        <v>88.27</v>
      </c>
      <c r="J264" s="44">
        <f t="shared" si="152"/>
        <v>88.27</v>
      </c>
      <c r="K264" s="44">
        <f t="shared" si="152"/>
        <v>88.27</v>
      </c>
      <c r="L264" s="44">
        <f t="shared" si="152"/>
        <v>88.27</v>
      </c>
      <c r="M264" s="44">
        <f t="shared" si="152"/>
        <v>88.27</v>
      </c>
      <c r="N264" s="44">
        <f t="shared" si="152"/>
        <v>88.27</v>
      </c>
      <c r="O264" s="44">
        <f t="shared" si="152"/>
        <v>88.27</v>
      </c>
      <c r="P264" s="44">
        <f t="shared" si="152"/>
        <v>88.27</v>
      </c>
      <c r="Q264" s="44">
        <f t="shared" si="152"/>
        <v>88.27</v>
      </c>
      <c r="R264" s="44">
        <f t="shared" si="152"/>
        <v>88.27</v>
      </c>
      <c r="S264" s="44">
        <f t="shared" si="152"/>
        <v>88.27</v>
      </c>
      <c r="T264" s="44">
        <f t="shared" si="152"/>
        <v>88.27</v>
      </c>
      <c r="U264" s="44">
        <f t="shared" si="152"/>
        <v>88.27</v>
      </c>
      <c r="V264" s="44">
        <f t="shared" si="152"/>
        <v>88.27</v>
      </c>
      <c r="W264" s="44">
        <f t="shared" si="152"/>
        <v>88.27</v>
      </c>
      <c r="X264" s="44">
        <f t="shared" si="152"/>
        <v>88.27</v>
      </c>
      <c r="Y264" s="44">
        <f t="shared" si="152"/>
        <v>88.27</v>
      </c>
      <c r="Z264" s="44">
        <f t="shared" si="152"/>
        <v>88.27</v>
      </c>
      <c r="AA264" s="44">
        <f t="shared" si="152"/>
        <v>88.27</v>
      </c>
    </row>
    <row r="265" spans="1:27" ht="12.75" customHeight="1" x14ac:dyDescent="0.2">
      <c r="A265" s="96" t="s">
        <v>1266</v>
      </c>
      <c r="B265" s="28" t="str">
        <f>"22"&amp;"."&amp;$B$640&amp;"."&amp;$B$641</f>
        <v>22.04.2024</v>
      </c>
      <c r="C265" s="88" t="s">
        <v>76</v>
      </c>
      <c r="D265" s="89">
        <f>ROUND(((D266+D267+D269+D268)/1000),5)</f>
        <v>1.3673500000000001</v>
      </c>
      <c r="E265" s="89">
        <f>ROUND(((E266+E267+E269+E268)/1000),5)</f>
        <v>1.2723199999999999</v>
      </c>
      <c r="F265" s="89">
        <f>ROUND(((F266+F267+F269+F268)/1000),5)</f>
        <v>1.20852</v>
      </c>
      <c r="G265" s="89">
        <f t="shared" ref="G265:AA265" si="153">ROUND(((G266+G267+G269+G268)/1000),5)</f>
        <v>1.1964699999999999</v>
      </c>
      <c r="H265" s="89">
        <f t="shared" si="153"/>
        <v>1.2218199999999999</v>
      </c>
      <c r="I265" s="89">
        <f t="shared" si="153"/>
        <v>1.36395</v>
      </c>
      <c r="J265" s="89">
        <f t="shared" si="153"/>
        <v>1.4641599999999999</v>
      </c>
      <c r="K265" s="89">
        <f t="shared" si="153"/>
        <v>1.75126</v>
      </c>
      <c r="L265" s="89">
        <f t="shared" si="153"/>
        <v>1.98288</v>
      </c>
      <c r="M265" s="89">
        <f t="shared" si="153"/>
        <v>2.21624</v>
      </c>
      <c r="N265" s="89">
        <f t="shared" si="153"/>
        <v>2.24316</v>
      </c>
      <c r="O265" s="89">
        <f t="shared" si="153"/>
        <v>2.2947700000000002</v>
      </c>
      <c r="P265" s="89">
        <f t="shared" si="153"/>
        <v>2.2767599999999999</v>
      </c>
      <c r="Q265" s="89">
        <f t="shared" si="153"/>
        <v>2.2896700000000001</v>
      </c>
      <c r="R265" s="89">
        <f t="shared" si="153"/>
        <v>2.26301</v>
      </c>
      <c r="S265" s="89">
        <f t="shared" si="153"/>
        <v>2.2509100000000002</v>
      </c>
      <c r="T265" s="89">
        <f t="shared" si="153"/>
        <v>2.2479300000000002</v>
      </c>
      <c r="U265" s="89">
        <f t="shared" si="153"/>
        <v>2.0451800000000002</v>
      </c>
      <c r="V265" s="89">
        <f t="shared" si="153"/>
        <v>1.88758</v>
      </c>
      <c r="W265" s="89">
        <f t="shared" si="153"/>
        <v>2.0471900000000001</v>
      </c>
      <c r="X265" s="89">
        <f t="shared" si="153"/>
        <v>2.2010700000000001</v>
      </c>
      <c r="Y265" s="89">
        <f t="shared" si="153"/>
        <v>1.94092</v>
      </c>
      <c r="Z265" s="89">
        <f t="shared" si="153"/>
        <v>1.7506200000000001</v>
      </c>
      <c r="AA265" s="89">
        <f t="shared" si="153"/>
        <v>1.4931399999999999</v>
      </c>
    </row>
    <row r="266" spans="1:27" ht="12.75" customHeight="1" outlineLevel="1" x14ac:dyDescent="0.2">
      <c r="A266" s="97" t="s">
        <v>1267</v>
      </c>
      <c r="B266" s="63" t="s">
        <v>242</v>
      </c>
      <c r="C266" s="43" t="s">
        <v>79</v>
      </c>
      <c r="D266" s="44">
        <v>1161.6600000000001</v>
      </c>
      <c r="E266" s="44">
        <v>1066.6300000000001</v>
      </c>
      <c r="F266" s="44">
        <v>1002.83</v>
      </c>
      <c r="G266" s="44">
        <v>990.78</v>
      </c>
      <c r="H266" s="44">
        <v>1016.13</v>
      </c>
      <c r="I266" s="44">
        <v>1158.26</v>
      </c>
      <c r="J266" s="44">
        <v>1258.47</v>
      </c>
      <c r="K266" s="44">
        <v>1545.57</v>
      </c>
      <c r="L266" s="44">
        <v>1777.19</v>
      </c>
      <c r="M266" s="44">
        <v>2010.55</v>
      </c>
      <c r="N266" s="44">
        <v>2037.47</v>
      </c>
      <c r="O266" s="44">
        <v>2089.08</v>
      </c>
      <c r="P266" s="44">
        <v>2071.0700000000002</v>
      </c>
      <c r="Q266" s="44">
        <v>2083.98</v>
      </c>
      <c r="R266" s="44">
        <v>2057.3200000000002</v>
      </c>
      <c r="S266" s="44">
        <v>2045.22</v>
      </c>
      <c r="T266" s="44">
        <v>2042.24</v>
      </c>
      <c r="U266" s="44">
        <v>1839.49</v>
      </c>
      <c r="V266" s="44">
        <v>1681.89</v>
      </c>
      <c r="W266" s="44">
        <v>1841.5</v>
      </c>
      <c r="X266" s="44">
        <v>1995.38</v>
      </c>
      <c r="Y266" s="44">
        <v>1735.23</v>
      </c>
      <c r="Z266" s="44">
        <v>1544.93</v>
      </c>
      <c r="AA266" s="44">
        <v>1287.45</v>
      </c>
    </row>
    <row r="267" spans="1:27" ht="12.75" customHeight="1" outlineLevel="1" x14ac:dyDescent="0.2">
      <c r="A267" s="97" t="s">
        <v>1268</v>
      </c>
      <c r="B267" s="63" t="s">
        <v>90</v>
      </c>
      <c r="C267" s="43" t="s">
        <v>79</v>
      </c>
      <c r="D267" s="44">
        <f>$D$162</f>
        <v>113.12</v>
      </c>
      <c r="E267" s="44">
        <f>$D$162</f>
        <v>113.12</v>
      </c>
      <c r="F267" s="44">
        <f t="shared" ref="F267:AA267" si="154">$D$162</f>
        <v>113.12</v>
      </c>
      <c r="G267" s="44">
        <f t="shared" si="154"/>
        <v>113.12</v>
      </c>
      <c r="H267" s="44">
        <f t="shared" si="154"/>
        <v>113.12</v>
      </c>
      <c r="I267" s="44">
        <f t="shared" si="154"/>
        <v>113.12</v>
      </c>
      <c r="J267" s="44">
        <f t="shared" si="154"/>
        <v>113.12</v>
      </c>
      <c r="K267" s="44">
        <f t="shared" si="154"/>
        <v>113.12</v>
      </c>
      <c r="L267" s="44">
        <f t="shared" si="154"/>
        <v>113.12</v>
      </c>
      <c r="M267" s="44">
        <f t="shared" si="154"/>
        <v>113.12</v>
      </c>
      <c r="N267" s="44">
        <f t="shared" si="154"/>
        <v>113.12</v>
      </c>
      <c r="O267" s="44">
        <f t="shared" si="154"/>
        <v>113.12</v>
      </c>
      <c r="P267" s="44">
        <f t="shared" si="154"/>
        <v>113.12</v>
      </c>
      <c r="Q267" s="44">
        <f t="shared" si="154"/>
        <v>113.12</v>
      </c>
      <c r="R267" s="44">
        <f t="shared" si="154"/>
        <v>113.12</v>
      </c>
      <c r="S267" s="44">
        <f t="shared" si="154"/>
        <v>113.12</v>
      </c>
      <c r="T267" s="44">
        <f t="shared" si="154"/>
        <v>113.12</v>
      </c>
      <c r="U267" s="44">
        <f t="shared" si="154"/>
        <v>113.12</v>
      </c>
      <c r="V267" s="44">
        <f t="shared" si="154"/>
        <v>113.12</v>
      </c>
      <c r="W267" s="44">
        <f t="shared" si="154"/>
        <v>113.12</v>
      </c>
      <c r="X267" s="44">
        <f t="shared" si="154"/>
        <v>113.12</v>
      </c>
      <c r="Y267" s="44">
        <f t="shared" si="154"/>
        <v>113.12</v>
      </c>
      <c r="Z267" s="44">
        <f t="shared" si="154"/>
        <v>113.12</v>
      </c>
      <c r="AA267" s="44">
        <f t="shared" si="154"/>
        <v>113.12</v>
      </c>
    </row>
    <row r="268" spans="1:27" ht="12.75" customHeight="1" outlineLevel="1" x14ac:dyDescent="0.2">
      <c r="A268" s="97" t="s">
        <v>1269</v>
      </c>
      <c r="B268" s="63" t="s">
        <v>83</v>
      </c>
      <c r="C268" s="43" t="s">
        <v>79</v>
      </c>
      <c r="D268" s="44">
        <v>4.3</v>
      </c>
      <c r="E268" s="44">
        <v>4.3</v>
      </c>
      <c r="F268" s="44">
        <v>4.3</v>
      </c>
      <c r="G268" s="44">
        <v>4.3</v>
      </c>
      <c r="H268" s="44">
        <v>4.3</v>
      </c>
      <c r="I268" s="44">
        <v>4.3</v>
      </c>
      <c r="J268" s="44">
        <v>4.3</v>
      </c>
      <c r="K268" s="44">
        <v>4.3</v>
      </c>
      <c r="L268" s="44">
        <v>4.3</v>
      </c>
      <c r="M268" s="44">
        <v>4.3</v>
      </c>
      <c r="N268" s="44">
        <v>4.3</v>
      </c>
      <c r="O268" s="44">
        <v>4.3</v>
      </c>
      <c r="P268" s="44">
        <v>4.3</v>
      </c>
      <c r="Q268" s="44">
        <v>4.3</v>
      </c>
      <c r="R268" s="44">
        <v>4.3</v>
      </c>
      <c r="S268" s="44">
        <v>4.3</v>
      </c>
      <c r="T268" s="44">
        <v>4.3</v>
      </c>
      <c r="U268" s="44">
        <v>4.3</v>
      </c>
      <c r="V268" s="44">
        <v>4.3</v>
      </c>
      <c r="W268" s="44">
        <v>4.3</v>
      </c>
      <c r="X268" s="44">
        <v>4.3</v>
      </c>
      <c r="Y268" s="44">
        <v>4.3</v>
      </c>
      <c r="Z268" s="44">
        <v>4.3</v>
      </c>
      <c r="AA268" s="44">
        <v>4.3</v>
      </c>
    </row>
    <row r="269" spans="1:27" ht="12.75" customHeight="1" outlineLevel="1" x14ac:dyDescent="0.2">
      <c r="A269" s="97" t="s">
        <v>1270</v>
      </c>
      <c r="B269" s="63" t="s">
        <v>81</v>
      </c>
      <c r="C269" s="43" t="s">
        <v>79</v>
      </c>
      <c r="D269" s="44">
        <f>$D$11</f>
        <v>88.27</v>
      </c>
      <c r="E269" s="44">
        <f t="shared" ref="E269:AA269" si="155">$D$11</f>
        <v>88.27</v>
      </c>
      <c r="F269" s="44">
        <f t="shared" si="155"/>
        <v>88.27</v>
      </c>
      <c r="G269" s="44">
        <f t="shared" si="155"/>
        <v>88.27</v>
      </c>
      <c r="H269" s="44">
        <f t="shared" si="155"/>
        <v>88.27</v>
      </c>
      <c r="I269" s="44">
        <f t="shared" si="155"/>
        <v>88.27</v>
      </c>
      <c r="J269" s="44">
        <f t="shared" si="155"/>
        <v>88.27</v>
      </c>
      <c r="K269" s="44">
        <f t="shared" si="155"/>
        <v>88.27</v>
      </c>
      <c r="L269" s="44">
        <f t="shared" si="155"/>
        <v>88.27</v>
      </c>
      <c r="M269" s="44">
        <f t="shared" si="155"/>
        <v>88.27</v>
      </c>
      <c r="N269" s="44">
        <f t="shared" si="155"/>
        <v>88.27</v>
      </c>
      <c r="O269" s="44">
        <f t="shared" si="155"/>
        <v>88.27</v>
      </c>
      <c r="P269" s="44">
        <f t="shared" si="155"/>
        <v>88.27</v>
      </c>
      <c r="Q269" s="44">
        <f t="shared" si="155"/>
        <v>88.27</v>
      </c>
      <c r="R269" s="44">
        <f t="shared" si="155"/>
        <v>88.27</v>
      </c>
      <c r="S269" s="44">
        <f t="shared" si="155"/>
        <v>88.27</v>
      </c>
      <c r="T269" s="44">
        <f t="shared" si="155"/>
        <v>88.27</v>
      </c>
      <c r="U269" s="44">
        <f t="shared" si="155"/>
        <v>88.27</v>
      </c>
      <c r="V269" s="44">
        <f t="shared" si="155"/>
        <v>88.27</v>
      </c>
      <c r="W269" s="44">
        <f t="shared" si="155"/>
        <v>88.27</v>
      </c>
      <c r="X269" s="44">
        <f t="shared" si="155"/>
        <v>88.27</v>
      </c>
      <c r="Y269" s="44">
        <f t="shared" si="155"/>
        <v>88.27</v>
      </c>
      <c r="Z269" s="44">
        <f t="shared" si="155"/>
        <v>88.27</v>
      </c>
      <c r="AA269" s="44">
        <f t="shared" si="155"/>
        <v>88.27</v>
      </c>
    </row>
    <row r="270" spans="1:27" ht="12.75" customHeight="1" x14ac:dyDescent="0.2">
      <c r="A270" s="96" t="s">
        <v>1271</v>
      </c>
      <c r="B270" s="28" t="str">
        <f>"23"&amp;"."&amp;$B$640&amp;"."&amp;$B$641</f>
        <v>23.04.2024</v>
      </c>
      <c r="C270" s="88" t="s">
        <v>76</v>
      </c>
      <c r="D270" s="89">
        <f>ROUND(((D271+D272+D274+D273)/1000),5)</f>
        <v>1.41055</v>
      </c>
      <c r="E270" s="89">
        <f>ROUND(((E271+E272+E274+E273)/1000),5)</f>
        <v>1.2943499999999999</v>
      </c>
      <c r="F270" s="89">
        <f>ROUND(((F271+F272+F274+F273)/1000),5)</f>
        <v>1.2203900000000001</v>
      </c>
      <c r="G270" s="89">
        <f t="shared" ref="G270:AA270" si="156">ROUND(((G271+G272+G274+G273)/1000),5)</f>
        <v>1.2271000000000001</v>
      </c>
      <c r="H270" s="89">
        <f t="shared" si="156"/>
        <v>1.3412599999999999</v>
      </c>
      <c r="I270" s="89">
        <f t="shared" si="156"/>
        <v>1.4100600000000001</v>
      </c>
      <c r="J270" s="89">
        <f t="shared" si="156"/>
        <v>1.51624</v>
      </c>
      <c r="K270" s="89">
        <f t="shared" si="156"/>
        <v>1.74559</v>
      </c>
      <c r="L270" s="89">
        <f t="shared" si="156"/>
        <v>1.9415800000000001</v>
      </c>
      <c r="M270" s="89">
        <f t="shared" si="156"/>
        <v>2.1598700000000002</v>
      </c>
      <c r="N270" s="89">
        <f t="shared" si="156"/>
        <v>2.2227800000000002</v>
      </c>
      <c r="O270" s="89">
        <f t="shared" si="156"/>
        <v>2.13558</v>
      </c>
      <c r="P270" s="89">
        <f t="shared" si="156"/>
        <v>2.0112299999999999</v>
      </c>
      <c r="Q270" s="89">
        <f t="shared" si="156"/>
        <v>2.1824599999999998</v>
      </c>
      <c r="R270" s="89">
        <f t="shared" si="156"/>
        <v>2.15429</v>
      </c>
      <c r="S270" s="89">
        <f t="shared" si="156"/>
        <v>2.09396</v>
      </c>
      <c r="T270" s="89">
        <f t="shared" si="156"/>
        <v>2.09084</v>
      </c>
      <c r="U270" s="89">
        <f t="shared" si="156"/>
        <v>1.9916799999999999</v>
      </c>
      <c r="V270" s="89">
        <f t="shared" si="156"/>
        <v>2.0510799999999998</v>
      </c>
      <c r="W270" s="89">
        <f t="shared" si="156"/>
        <v>2.1356999999999999</v>
      </c>
      <c r="X270" s="89">
        <f t="shared" si="156"/>
        <v>2.0251999999999999</v>
      </c>
      <c r="Y270" s="89">
        <f t="shared" si="156"/>
        <v>1.8828400000000001</v>
      </c>
      <c r="Z270" s="89">
        <f t="shared" si="156"/>
        <v>1.72265</v>
      </c>
      <c r="AA270" s="89">
        <f t="shared" si="156"/>
        <v>1.4822500000000001</v>
      </c>
    </row>
    <row r="271" spans="1:27" ht="12.75" customHeight="1" outlineLevel="1" x14ac:dyDescent="0.2">
      <c r="A271" s="97" t="s">
        <v>1272</v>
      </c>
      <c r="B271" s="63" t="s">
        <v>242</v>
      </c>
      <c r="C271" s="43" t="s">
        <v>79</v>
      </c>
      <c r="D271" s="44">
        <v>1204.8599999999999</v>
      </c>
      <c r="E271" s="44">
        <v>1088.6600000000001</v>
      </c>
      <c r="F271" s="44">
        <v>1014.7</v>
      </c>
      <c r="G271" s="44">
        <v>1021.41</v>
      </c>
      <c r="H271" s="44">
        <v>1135.57</v>
      </c>
      <c r="I271" s="44">
        <v>1204.3699999999999</v>
      </c>
      <c r="J271" s="44">
        <v>1310.55</v>
      </c>
      <c r="K271" s="44">
        <v>1539.9</v>
      </c>
      <c r="L271" s="44">
        <v>1735.89</v>
      </c>
      <c r="M271" s="44">
        <v>1954.18</v>
      </c>
      <c r="N271" s="44">
        <v>2017.09</v>
      </c>
      <c r="O271" s="44">
        <v>1929.89</v>
      </c>
      <c r="P271" s="44">
        <v>1805.54</v>
      </c>
      <c r="Q271" s="44">
        <v>1976.77</v>
      </c>
      <c r="R271" s="44">
        <v>1948.6</v>
      </c>
      <c r="S271" s="44">
        <v>1888.27</v>
      </c>
      <c r="T271" s="44">
        <v>1885.15</v>
      </c>
      <c r="U271" s="44">
        <v>1785.99</v>
      </c>
      <c r="V271" s="44">
        <v>1845.39</v>
      </c>
      <c r="W271" s="44">
        <v>1930.01</v>
      </c>
      <c r="X271" s="44">
        <v>1819.51</v>
      </c>
      <c r="Y271" s="44">
        <v>1677.15</v>
      </c>
      <c r="Z271" s="44">
        <v>1516.96</v>
      </c>
      <c r="AA271" s="44">
        <v>1276.56</v>
      </c>
    </row>
    <row r="272" spans="1:27" ht="12.75" customHeight="1" outlineLevel="1" x14ac:dyDescent="0.2">
      <c r="A272" s="97" t="s">
        <v>1273</v>
      </c>
      <c r="B272" s="63" t="s">
        <v>90</v>
      </c>
      <c r="C272" s="43" t="s">
        <v>79</v>
      </c>
      <c r="D272" s="44">
        <f>$D$162</f>
        <v>113.12</v>
      </c>
      <c r="E272" s="44">
        <f>$D$162</f>
        <v>113.12</v>
      </c>
      <c r="F272" s="44">
        <f t="shared" ref="F272:AA272" si="157">$D$162</f>
        <v>113.12</v>
      </c>
      <c r="G272" s="44">
        <f t="shared" si="157"/>
        <v>113.12</v>
      </c>
      <c r="H272" s="44">
        <f t="shared" si="157"/>
        <v>113.12</v>
      </c>
      <c r="I272" s="44">
        <f t="shared" si="157"/>
        <v>113.12</v>
      </c>
      <c r="J272" s="44">
        <f t="shared" si="157"/>
        <v>113.12</v>
      </c>
      <c r="K272" s="44">
        <f t="shared" si="157"/>
        <v>113.12</v>
      </c>
      <c r="L272" s="44">
        <f t="shared" si="157"/>
        <v>113.12</v>
      </c>
      <c r="M272" s="44">
        <f t="shared" si="157"/>
        <v>113.12</v>
      </c>
      <c r="N272" s="44">
        <f t="shared" si="157"/>
        <v>113.12</v>
      </c>
      <c r="O272" s="44">
        <f t="shared" si="157"/>
        <v>113.12</v>
      </c>
      <c r="P272" s="44">
        <f t="shared" si="157"/>
        <v>113.12</v>
      </c>
      <c r="Q272" s="44">
        <f t="shared" si="157"/>
        <v>113.12</v>
      </c>
      <c r="R272" s="44">
        <f t="shared" si="157"/>
        <v>113.12</v>
      </c>
      <c r="S272" s="44">
        <f t="shared" si="157"/>
        <v>113.12</v>
      </c>
      <c r="T272" s="44">
        <f t="shared" si="157"/>
        <v>113.12</v>
      </c>
      <c r="U272" s="44">
        <f t="shared" si="157"/>
        <v>113.12</v>
      </c>
      <c r="V272" s="44">
        <f t="shared" si="157"/>
        <v>113.12</v>
      </c>
      <c r="W272" s="44">
        <f t="shared" si="157"/>
        <v>113.12</v>
      </c>
      <c r="X272" s="44">
        <f t="shared" si="157"/>
        <v>113.12</v>
      </c>
      <c r="Y272" s="44">
        <f t="shared" si="157"/>
        <v>113.12</v>
      </c>
      <c r="Z272" s="44">
        <f t="shared" si="157"/>
        <v>113.12</v>
      </c>
      <c r="AA272" s="44">
        <f t="shared" si="157"/>
        <v>113.12</v>
      </c>
    </row>
    <row r="273" spans="1:27" ht="12.75" customHeight="1" outlineLevel="1" x14ac:dyDescent="0.2">
      <c r="A273" s="97" t="s">
        <v>1274</v>
      </c>
      <c r="B273" s="63" t="s">
        <v>83</v>
      </c>
      <c r="C273" s="43" t="s">
        <v>79</v>
      </c>
      <c r="D273" s="44">
        <v>4.3</v>
      </c>
      <c r="E273" s="44">
        <v>4.3</v>
      </c>
      <c r="F273" s="44">
        <v>4.3</v>
      </c>
      <c r="G273" s="44">
        <v>4.3</v>
      </c>
      <c r="H273" s="44">
        <v>4.3</v>
      </c>
      <c r="I273" s="44">
        <v>4.3</v>
      </c>
      <c r="J273" s="44">
        <v>4.3</v>
      </c>
      <c r="K273" s="44">
        <v>4.3</v>
      </c>
      <c r="L273" s="44">
        <v>4.3</v>
      </c>
      <c r="M273" s="44">
        <v>4.3</v>
      </c>
      <c r="N273" s="44">
        <v>4.3</v>
      </c>
      <c r="O273" s="44">
        <v>4.3</v>
      </c>
      <c r="P273" s="44">
        <v>4.3</v>
      </c>
      <c r="Q273" s="44">
        <v>4.3</v>
      </c>
      <c r="R273" s="44">
        <v>4.3</v>
      </c>
      <c r="S273" s="44">
        <v>4.3</v>
      </c>
      <c r="T273" s="44">
        <v>4.3</v>
      </c>
      <c r="U273" s="44">
        <v>4.3</v>
      </c>
      <c r="V273" s="44">
        <v>4.3</v>
      </c>
      <c r="W273" s="44">
        <v>4.3</v>
      </c>
      <c r="X273" s="44">
        <v>4.3</v>
      </c>
      <c r="Y273" s="44">
        <v>4.3</v>
      </c>
      <c r="Z273" s="44">
        <v>4.3</v>
      </c>
      <c r="AA273" s="44">
        <v>4.3</v>
      </c>
    </row>
    <row r="274" spans="1:27" ht="12.75" customHeight="1" outlineLevel="1" x14ac:dyDescent="0.2">
      <c r="A274" s="97" t="s">
        <v>1275</v>
      </c>
      <c r="B274" s="63" t="s">
        <v>81</v>
      </c>
      <c r="C274" s="43" t="s">
        <v>79</v>
      </c>
      <c r="D274" s="44">
        <f>$D$11</f>
        <v>88.27</v>
      </c>
      <c r="E274" s="44">
        <f t="shared" ref="E274:AA274" si="158">$D$11</f>
        <v>88.27</v>
      </c>
      <c r="F274" s="44">
        <f t="shared" si="158"/>
        <v>88.27</v>
      </c>
      <c r="G274" s="44">
        <f t="shared" si="158"/>
        <v>88.27</v>
      </c>
      <c r="H274" s="44">
        <f t="shared" si="158"/>
        <v>88.27</v>
      </c>
      <c r="I274" s="44">
        <f t="shared" si="158"/>
        <v>88.27</v>
      </c>
      <c r="J274" s="44">
        <f t="shared" si="158"/>
        <v>88.27</v>
      </c>
      <c r="K274" s="44">
        <f t="shared" si="158"/>
        <v>88.27</v>
      </c>
      <c r="L274" s="44">
        <f t="shared" si="158"/>
        <v>88.27</v>
      </c>
      <c r="M274" s="44">
        <f t="shared" si="158"/>
        <v>88.27</v>
      </c>
      <c r="N274" s="44">
        <f t="shared" si="158"/>
        <v>88.27</v>
      </c>
      <c r="O274" s="44">
        <f t="shared" si="158"/>
        <v>88.27</v>
      </c>
      <c r="P274" s="44">
        <f t="shared" si="158"/>
        <v>88.27</v>
      </c>
      <c r="Q274" s="44">
        <f t="shared" si="158"/>
        <v>88.27</v>
      </c>
      <c r="R274" s="44">
        <f t="shared" si="158"/>
        <v>88.27</v>
      </c>
      <c r="S274" s="44">
        <f t="shared" si="158"/>
        <v>88.27</v>
      </c>
      <c r="T274" s="44">
        <f t="shared" si="158"/>
        <v>88.27</v>
      </c>
      <c r="U274" s="44">
        <f t="shared" si="158"/>
        <v>88.27</v>
      </c>
      <c r="V274" s="44">
        <f t="shared" si="158"/>
        <v>88.27</v>
      </c>
      <c r="W274" s="44">
        <f t="shared" si="158"/>
        <v>88.27</v>
      </c>
      <c r="X274" s="44">
        <f t="shared" si="158"/>
        <v>88.27</v>
      </c>
      <c r="Y274" s="44">
        <f t="shared" si="158"/>
        <v>88.27</v>
      </c>
      <c r="Z274" s="44">
        <f t="shared" si="158"/>
        <v>88.27</v>
      </c>
      <c r="AA274" s="44">
        <f t="shared" si="158"/>
        <v>88.27</v>
      </c>
    </row>
    <row r="275" spans="1:27" ht="12.75" customHeight="1" x14ac:dyDescent="0.2">
      <c r="A275" s="96" t="s">
        <v>1276</v>
      </c>
      <c r="B275" s="28" t="str">
        <f>"24"&amp;"."&amp;$B$640&amp;"."&amp;$B$641</f>
        <v>24.04.2024</v>
      </c>
      <c r="C275" s="88" t="s">
        <v>76</v>
      </c>
      <c r="D275" s="89">
        <f>ROUND(((D276+D277+D279+D278)/1000),5)</f>
        <v>1.3702399999999999</v>
      </c>
      <c r="E275" s="89">
        <f>ROUND(((E276+E277+E279+E278)/1000),5)</f>
        <v>1.2654399999999999</v>
      </c>
      <c r="F275" s="89">
        <f>ROUND(((F276+F277+F279+F278)/1000),5)</f>
        <v>1.18943</v>
      </c>
      <c r="G275" s="89">
        <f t="shared" ref="G275:AA275" si="159">ROUND(((G276+G277+G279+G278)/1000),5)</f>
        <v>1.1773</v>
      </c>
      <c r="H275" s="89">
        <f t="shared" si="159"/>
        <v>1.24051</v>
      </c>
      <c r="I275" s="89">
        <f t="shared" si="159"/>
        <v>1.36951</v>
      </c>
      <c r="J275" s="89">
        <f t="shared" si="159"/>
        <v>1.4689000000000001</v>
      </c>
      <c r="K275" s="89">
        <f t="shared" si="159"/>
        <v>1.6991099999999999</v>
      </c>
      <c r="L275" s="89">
        <f t="shared" si="159"/>
        <v>1.7975099999999999</v>
      </c>
      <c r="M275" s="89">
        <f t="shared" si="159"/>
        <v>1.8511</v>
      </c>
      <c r="N275" s="89">
        <f t="shared" si="159"/>
        <v>1.9459299999999999</v>
      </c>
      <c r="O275" s="89">
        <f t="shared" si="159"/>
        <v>2.0142000000000002</v>
      </c>
      <c r="P275" s="89">
        <f t="shared" si="159"/>
        <v>2.0263499999999999</v>
      </c>
      <c r="Q275" s="89">
        <f t="shared" si="159"/>
        <v>2.0280900000000002</v>
      </c>
      <c r="R275" s="89">
        <f t="shared" si="159"/>
        <v>2.0264199999999999</v>
      </c>
      <c r="S275" s="89">
        <f t="shared" si="159"/>
        <v>1.9788300000000001</v>
      </c>
      <c r="T275" s="89">
        <f t="shared" si="159"/>
        <v>1.86361</v>
      </c>
      <c r="U275" s="89">
        <f t="shared" si="159"/>
        <v>1.81941</v>
      </c>
      <c r="V275" s="89">
        <f t="shared" si="159"/>
        <v>1.7989900000000001</v>
      </c>
      <c r="W275" s="89">
        <f t="shared" si="159"/>
        <v>1.81315</v>
      </c>
      <c r="X275" s="89">
        <f t="shared" si="159"/>
        <v>1.9097500000000001</v>
      </c>
      <c r="Y275" s="89">
        <f t="shared" si="159"/>
        <v>1.8201799999999999</v>
      </c>
      <c r="Z275" s="89">
        <f t="shared" si="159"/>
        <v>1.6161799999999999</v>
      </c>
      <c r="AA275" s="89">
        <f t="shared" si="159"/>
        <v>1.4265099999999999</v>
      </c>
    </row>
    <row r="276" spans="1:27" ht="12.75" customHeight="1" outlineLevel="1" x14ac:dyDescent="0.2">
      <c r="A276" s="97" t="s">
        <v>1277</v>
      </c>
      <c r="B276" s="63" t="s">
        <v>242</v>
      </c>
      <c r="C276" s="43" t="s">
        <v>79</v>
      </c>
      <c r="D276" s="44">
        <v>1164.55</v>
      </c>
      <c r="E276" s="44">
        <v>1059.75</v>
      </c>
      <c r="F276" s="44">
        <v>983.74</v>
      </c>
      <c r="G276" s="44">
        <v>971.61</v>
      </c>
      <c r="H276" s="44">
        <v>1034.82</v>
      </c>
      <c r="I276" s="44">
        <v>1163.82</v>
      </c>
      <c r="J276" s="44">
        <v>1263.21</v>
      </c>
      <c r="K276" s="44">
        <v>1493.42</v>
      </c>
      <c r="L276" s="44">
        <v>1591.82</v>
      </c>
      <c r="M276" s="44">
        <v>1645.41</v>
      </c>
      <c r="N276" s="44">
        <v>1740.24</v>
      </c>
      <c r="O276" s="44">
        <v>1808.51</v>
      </c>
      <c r="P276" s="44">
        <v>1820.66</v>
      </c>
      <c r="Q276" s="44">
        <v>1822.4</v>
      </c>
      <c r="R276" s="44">
        <v>1820.73</v>
      </c>
      <c r="S276" s="44">
        <v>1773.14</v>
      </c>
      <c r="T276" s="44">
        <v>1657.92</v>
      </c>
      <c r="U276" s="44">
        <v>1613.72</v>
      </c>
      <c r="V276" s="44">
        <v>1593.3</v>
      </c>
      <c r="W276" s="44">
        <v>1607.46</v>
      </c>
      <c r="X276" s="44">
        <v>1704.06</v>
      </c>
      <c r="Y276" s="44">
        <v>1614.49</v>
      </c>
      <c r="Z276" s="44">
        <v>1410.49</v>
      </c>
      <c r="AA276" s="44">
        <v>1220.82</v>
      </c>
    </row>
    <row r="277" spans="1:27" ht="12.75" customHeight="1" outlineLevel="1" x14ac:dyDescent="0.2">
      <c r="A277" s="97" t="s">
        <v>1278</v>
      </c>
      <c r="B277" s="63" t="s">
        <v>90</v>
      </c>
      <c r="C277" s="43" t="s">
        <v>79</v>
      </c>
      <c r="D277" s="44">
        <f>$D$162</f>
        <v>113.12</v>
      </c>
      <c r="E277" s="44">
        <f>$D$162</f>
        <v>113.12</v>
      </c>
      <c r="F277" s="44">
        <f t="shared" ref="F277:AA277" si="160">$D$162</f>
        <v>113.12</v>
      </c>
      <c r="G277" s="44">
        <f t="shared" si="160"/>
        <v>113.12</v>
      </c>
      <c r="H277" s="44">
        <f t="shared" si="160"/>
        <v>113.12</v>
      </c>
      <c r="I277" s="44">
        <f t="shared" si="160"/>
        <v>113.12</v>
      </c>
      <c r="J277" s="44">
        <f t="shared" si="160"/>
        <v>113.12</v>
      </c>
      <c r="K277" s="44">
        <f t="shared" si="160"/>
        <v>113.12</v>
      </c>
      <c r="L277" s="44">
        <f t="shared" si="160"/>
        <v>113.12</v>
      </c>
      <c r="M277" s="44">
        <f t="shared" si="160"/>
        <v>113.12</v>
      </c>
      <c r="N277" s="44">
        <f t="shared" si="160"/>
        <v>113.12</v>
      </c>
      <c r="O277" s="44">
        <f t="shared" si="160"/>
        <v>113.12</v>
      </c>
      <c r="P277" s="44">
        <f t="shared" si="160"/>
        <v>113.12</v>
      </c>
      <c r="Q277" s="44">
        <f t="shared" si="160"/>
        <v>113.12</v>
      </c>
      <c r="R277" s="44">
        <f t="shared" si="160"/>
        <v>113.12</v>
      </c>
      <c r="S277" s="44">
        <f t="shared" si="160"/>
        <v>113.12</v>
      </c>
      <c r="T277" s="44">
        <f t="shared" si="160"/>
        <v>113.12</v>
      </c>
      <c r="U277" s="44">
        <f t="shared" si="160"/>
        <v>113.12</v>
      </c>
      <c r="V277" s="44">
        <f t="shared" si="160"/>
        <v>113.12</v>
      </c>
      <c r="W277" s="44">
        <f t="shared" si="160"/>
        <v>113.12</v>
      </c>
      <c r="X277" s="44">
        <f t="shared" si="160"/>
        <v>113.12</v>
      </c>
      <c r="Y277" s="44">
        <f t="shared" si="160"/>
        <v>113.12</v>
      </c>
      <c r="Z277" s="44">
        <f t="shared" si="160"/>
        <v>113.12</v>
      </c>
      <c r="AA277" s="44">
        <f t="shared" si="160"/>
        <v>113.12</v>
      </c>
    </row>
    <row r="278" spans="1:27" ht="12.75" customHeight="1" outlineLevel="1" x14ac:dyDescent="0.2">
      <c r="A278" s="97" t="s">
        <v>1279</v>
      </c>
      <c r="B278" s="63" t="s">
        <v>83</v>
      </c>
      <c r="C278" s="43" t="s">
        <v>79</v>
      </c>
      <c r="D278" s="44">
        <v>4.3</v>
      </c>
      <c r="E278" s="44">
        <v>4.3</v>
      </c>
      <c r="F278" s="44">
        <v>4.3</v>
      </c>
      <c r="G278" s="44">
        <v>4.3</v>
      </c>
      <c r="H278" s="44">
        <v>4.3</v>
      </c>
      <c r="I278" s="44">
        <v>4.3</v>
      </c>
      <c r="J278" s="44">
        <v>4.3</v>
      </c>
      <c r="K278" s="44">
        <v>4.3</v>
      </c>
      <c r="L278" s="44">
        <v>4.3</v>
      </c>
      <c r="M278" s="44">
        <v>4.3</v>
      </c>
      <c r="N278" s="44">
        <v>4.3</v>
      </c>
      <c r="O278" s="44">
        <v>4.3</v>
      </c>
      <c r="P278" s="44">
        <v>4.3</v>
      </c>
      <c r="Q278" s="44">
        <v>4.3</v>
      </c>
      <c r="R278" s="44">
        <v>4.3</v>
      </c>
      <c r="S278" s="44">
        <v>4.3</v>
      </c>
      <c r="T278" s="44">
        <v>4.3</v>
      </c>
      <c r="U278" s="44">
        <v>4.3</v>
      </c>
      <c r="V278" s="44">
        <v>4.3</v>
      </c>
      <c r="W278" s="44">
        <v>4.3</v>
      </c>
      <c r="X278" s="44">
        <v>4.3</v>
      </c>
      <c r="Y278" s="44">
        <v>4.3</v>
      </c>
      <c r="Z278" s="44">
        <v>4.3</v>
      </c>
      <c r="AA278" s="44">
        <v>4.3</v>
      </c>
    </row>
    <row r="279" spans="1:27" ht="12.75" customHeight="1" outlineLevel="1" x14ac:dyDescent="0.2">
      <c r="A279" s="97" t="s">
        <v>1280</v>
      </c>
      <c r="B279" s="63" t="s">
        <v>81</v>
      </c>
      <c r="C279" s="43" t="s">
        <v>79</v>
      </c>
      <c r="D279" s="44">
        <f>$D$11</f>
        <v>88.27</v>
      </c>
      <c r="E279" s="44">
        <f t="shared" ref="E279:AA279" si="161">$D$11</f>
        <v>88.27</v>
      </c>
      <c r="F279" s="44">
        <f t="shared" si="161"/>
        <v>88.27</v>
      </c>
      <c r="G279" s="44">
        <f t="shared" si="161"/>
        <v>88.27</v>
      </c>
      <c r="H279" s="44">
        <f t="shared" si="161"/>
        <v>88.27</v>
      </c>
      <c r="I279" s="44">
        <f t="shared" si="161"/>
        <v>88.27</v>
      </c>
      <c r="J279" s="44">
        <f t="shared" si="161"/>
        <v>88.27</v>
      </c>
      <c r="K279" s="44">
        <f t="shared" si="161"/>
        <v>88.27</v>
      </c>
      <c r="L279" s="44">
        <f t="shared" si="161"/>
        <v>88.27</v>
      </c>
      <c r="M279" s="44">
        <f t="shared" si="161"/>
        <v>88.27</v>
      </c>
      <c r="N279" s="44">
        <f t="shared" si="161"/>
        <v>88.27</v>
      </c>
      <c r="O279" s="44">
        <f t="shared" si="161"/>
        <v>88.27</v>
      </c>
      <c r="P279" s="44">
        <f t="shared" si="161"/>
        <v>88.27</v>
      </c>
      <c r="Q279" s="44">
        <f t="shared" si="161"/>
        <v>88.27</v>
      </c>
      <c r="R279" s="44">
        <f t="shared" si="161"/>
        <v>88.27</v>
      </c>
      <c r="S279" s="44">
        <f t="shared" si="161"/>
        <v>88.27</v>
      </c>
      <c r="T279" s="44">
        <f t="shared" si="161"/>
        <v>88.27</v>
      </c>
      <c r="U279" s="44">
        <f t="shared" si="161"/>
        <v>88.27</v>
      </c>
      <c r="V279" s="44">
        <f t="shared" si="161"/>
        <v>88.27</v>
      </c>
      <c r="W279" s="44">
        <f t="shared" si="161"/>
        <v>88.27</v>
      </c>
      <c r="X279" s="44">
        <f t="shared" si="161"/>
        <v>88.27</v>
      </c>
      <c r="Y279" s="44">
        <f t="shared" si="161"/>
        <v>88.27</v>
      </c>
      <c r="Z279" s="44">
        <f t="shared" si="161"/>
        <v>88.27</v>
      </c>
      <c r="AA279" s="44">
        <f t="shared" si="161"/>
        <v>88.27</v>
      </c>
    </row>
    <row r="280" spans="1:27" ht="12.75" customHeight="1" x14ac:dyDescent="0.2">
      <c r="A280" s="96" t="s">
        <v>1281</v>
      </c>
      <c r="B280" s="28" t="str">
        <f>"25"&amp;"."&amp;$B$640&amp;"."&amp;$B$641</f>
        <v>25.04.2024</v>
      </c>
      <c r="C280" s="88" t="s">
        <v>76</v>
      </c>
      <c r="D280" s="89">
        <f>ROUND(((D281+D282+D284+D283)/1000),5)</f>
        <v>1.3289</v>
      </c>
      <c r="E280" s="89">
        <f>ROUND(((E281+E282+E284+E283)/1000),5)</f>
        <v>1.2128300000000001</v>
      </c>
      <c r="F280" s="89">
        <f>ROUND(((F281+F282+F284+F283)/1000),5)</f>
        <v>1.18008</v>
      </c>
      <c r="G280" s="89">
        <f t="shared" ref="G280:AA280" si="162">ROUND(((G281+G282+G284+G283)/1000),5)</f>
        <v>1.19493</v>
      </c>
      <c r="H280" s="89">
        <f t="shared" si="162"/>
        <v>1.2116899999999999</v>
      </c>
      <c r="I280" s="89">
        <f t="shared" si="162"/>
        <v>1.3646199999999999</v>
      </c>
      <c r="J280" s="89">
        <f t="shared" si="162"/>
        <v>1.4453199999999999</v>
      </c>
      <c r="K280" s="89">
        <f t="shared" si="162"/>
        <v>1.70381</v>
      </c>
      <c r="L280" s="89">
        <f t="shared" si="162"/>
        <v>1.94068</v>
      </c>
      <c r="M280" s="89">
        <f t="shared" si="162"/>
        <v>2.0903499999999999</v>
      </c>
      <c r="N280" s="89">
        <f t="shared" si="162"/>
        <v>2.0897299999999999</v>
      </c>
      <c r="O280" s="89">
        <f t="shared" si="162"/>
        <v>2.0893700000000002</v>
      </c>
      <c r="P280" s="89">
        <f t="shared" si="162"/>
        <v>2.1143700000000001</v>
      </c>
      <c r="Q280" s="89">
        <f t="shared" si="162"/>
        <v>2.1198299999999999</v>
      </c>
      <c r="R280" s="89">
        <f t="shared" si="162"/>
        <v>2.1084399999999999</v>
      </c>
      <c r="S280" s="89">
        <f t="shared" si="162"/>
        <v>2.0857399999999999</v>
      </c>
      <c r="T280" s="89">
        <f t="shared" si="162"/>
        <v>2.06372</v>
      </c>
      <c r="U280" s="89">
        <f t="shared" si="162"/>
        <v>1.8736999999999999</v>
      </c>
      <c r="V280" s="89">
        <f t="shared" si="162"/>
        <v>1.8069999999999999</v>
      </c>
      <c r="W280" s="89">
        <f t="shared" si="162"/>
        <v>1.82115</v>
      </c>
      <c r="X280" s="89">
        <f t="shared" si="162"/>
        <v>2.0629300000000002</v>
      </c>
      <c r="Y280" s="89">
        <f t="shared" si="162"/>
        <v>1.83914</v>
      </c>
      <c r="Z280" s="89">
        <f t="shared" si="162"/>
        <v>1.57422</v>
      </c>
      <c r="AA280" s="89">
        <f t="shared" si="162"/>
        <v>1.36975</v>
      </c>
    </row>
    <row r="281" spans="1:27" ht="12.75" customHeight="1" outlineLevel="1" x14ac:dyDescent="0.2">
      <c r="A281" s="97" t="s">
        <v>1282</v>
      </c>
      <c r="B281" s="63" t="s">
        <v>242</v>
      </c>
      <c r="C281" s="43" t="s">
        <v>79</v>
      </c>
      <c r="D281" s="44">
        <v>1123.21</v>
      </c>
      <c r="E281" s="44">
        <v>1007.14</v>
      </c>
      <c r="F281" s="44">
        <v>974.39</v>
      </c>
      <c r="G281" s="44">
        <v>989.24</v>
      </c>
      <c r="H281" s="44">
        <v>1006</v>
      </c>
      <c r="I281" s="44">
        <v>1158.93</v>
      </c>
      <c r="J281" s="44">
        <v>1239.6300000000001</v>
      </c>
      <c r="K281" s="44">
        <v>1498.12</v>
      </c>
      <c r="L281" s="44">
        <v>1734.99</v>
      </c>
      <c r="M281" s="44">
        <v>1884.66</v>
      </c>
      <c r="N281" s="44">
        <v>1884.04</v>
      </c>
      <c r="O281" s="44">
        <v>1883.68</v>
      </c>
      <c r="P281" s="44">
        <v>1908.68</v>
      </c>
      <c r="Q281" s="44">
        <v>1914.14</v>
      </c>
      <c r="R281" s="44">
        <v>1902.75</v>
      </c>
      <c r="S281" s="44">
        <v>1880.05</v>
      </c>
      <c r="T281" s="44">
        <v>1858.03</v>
      </c>
      <c r="U281" s="44">
        <v>1668.01</v>
      </c>
      <c r="V281" s="44">
        <v>1601.31</v>
      </c>
      <c r="W281" s="44">
        <v>1615.46</v>
      </c>
      <c r="X281" s="44">
        <v>1857.24</v>
      </c>
      <c r="Y281" s="44">
        <v>1633.45</v>
      </c>
      <c r="Z281" s="44">
        <v>1368.53</v>
      </c>
      <c r="AA281" s="44">
        <v>1164.06</v>
      </c>
    </row>
    <row r="282" spans="1:27" ht="12.75" customHeight="1" outlineLevel="1" x14ac:dyDescent="0.2">
      <c r="A282" s="97" t="s">
        <v>1283</v>
      </c>
      <c r="B282" s="63" t="s">
        <v>90</v>
      </c>
      <c r="C282" s="43" t="s">
        <v>79</v>
      </c>
      <c r="D282" s="44">
        <f>$D$162</f>
        <v>113.12</v>
      </c>
      <c r="E282" s="44">
        <f>$D$162</f>
        <v>113.12</v>
      </c>
      <c r="F282" s="44">
        <f t="shared" ref="F282:AA282" si="163">$D$162</f>
        <v>113.12</v>
      </c>
      <c r="G282" s="44">
        <f t="shared" si="163"/>
        <v>113.12</v>
      </c>
      <c r="H282" s="44">
        <f t="shared" si="163"/>
        <v>113.12</v>
      </c>
      <c r="I282" s="44">
        <f t="shared" si="163"/>
        <v>113.12</v>
      </c>
      <c r="J282" s="44">
        <f t="shared" si="163"/>
        <v>113.12</v>
      </c>
      <c r="K282" s="44">
        <f t="shared" si="163"/>
        <v>113.12</v>
      </c>
      <c r="L282" s="44">
        <f t="shared" si="163"/>
        <v>113.12</v>
      </c>
      <c r="M282" s="44">
        <f t="shared" si="163"/>
        <v>113.12</v>
      </c>
      <c r="N282" s="44">
        <f t="shared" si="163"/>
        <v>113.12</v>
      </c>
      <c r="O282" s="44">
        <f t="shared" si="163"/>
        <v>113.12</v>
      </c>
      <c r="P282" s="44">
        <f t="shared" si="163"/>
        <v>113.12</v>
      </c>
      <c r="Q282" s="44">
        <f t="shared" si="163"/>
        <v>113.12</v>
      </c>
      <c r="R282" s="44">
        <f t="shared" si="163"/>
        <v>113.12</v>
      </c>
      <c r="S282" s="44">
        <f t="shared" si="163"/>
        <v>113.12</v>
      </c>
      <c r="T282" s="44">
        <f t="shared" si="163"/>
        <v>113.12</v>
      </c>
      <c r="U282" s="44">
        <f t="shared" si="163"/>
        <v>113.12</v>
      </c>
      <c r="V282" s="44">
        <f t="shared" si="163"/>
        <v>113.12</v>
      </c>
      <c r="W282" s="44">
        <f t="shared" si="163"/>
        <v>113.12</v>
      </c>
      <c r="X282" s="44">
        <f t="shared" si="163"/>
        <v>113.12</v>
      </c>
      <c r="Y282" s="44">
        <f t="shared" si="163"/>
        <v>113.12</v>
      </c>
      <c r="Z282" s="44">
        <f t="shared" si="163"/>
        <v>113.12</v>
      </c>
      <c r="AA282" s="44">
        <f t="shared" si="163"/>
        <v>113.12</v>
      </c>
    </row>
    <row r="283" spans="1:27" ht="12.75" customHeight="1" outlineLevel="1" x14ac:dyDescent="0.2">
      <c r="A283" s="97" t="s">
        <v>1284</v>
      </c>
      <c r="B283" s="63" t="s">
        <v>83</v>
      </c>
      <c r="C283" s="43" t="s">
        <v>79</v>
      </c>
      <c r="D283" s="44">
        <v>4.3</v>
      </c>
      <c r="E283" s="44">
        <v>4.3</v>
      </c>
      <c r="F283" s="44">
        <v>4.3</v>
      </c>
      <c r="G283" s="44">
        <v>4.3</v>
      </c>
      <c r="H283" s="44">
        <v>4.3</v>
      </c>
      <c r="I283" s="44">
        <v>4.3</v>
      </c>
      <c r="J283" s="44">
        <v>4.3</v>
      </c>
      <c r="K283" s="44">
        <v>4.3</v>
      </c>
      <c r="L283" s="44">
        <v>4.3</v>
      </c>
      <c r="M283" s="44">
        <v>4.3</v>
      </c>
      <c r="N283" s="44">
        <v>4.3</v>
      </c>
      <c r="O283" s="44">
        <v>4.3</v>
      </c>
      <c r="P283" s="44">
        <v>4.3</v>
      </c>
      <c r="Q283" s="44">
        <v>4.3</v>
      </c>
      <c r="R283" s="44">
        <v>4.3</v>
      </c>
      <c r="S283" s="44">
        <v>4.3</v>
      </c>
      <c r="T283" s="44">
        <v>4.3</v>
      </c>
      <c r="U283" s="44">
        <v>4.3</v>
      </c>
      <c r="V283" s="44">
        <v>4.3</v>
      </c>
      <c r="W283" s="44">
        <v>4.3</v>
      </c>
      <c r="X283" s="44">
        <v>4.3</v>
      </c>
      <c r="Y283" s="44">
        <v>4.3</v>
      </c>
      <c r="Z283" s="44">
        <v>4.3</v>
      </c>
      <c r="AA283" s="44">
        <v>4.3</v>
      </c>
    </row>
    <row r="284" spans="1:27" ht="12.75" customHeight="1" outlineLevel="1" x14ac:dyDescent="0.2">
      <c r="A284" s="97" t="s">
        <v>1285</v>
      </c>
      <c r="B284" s="63" t="s">
        <v>81</v>
      </c>
      <c r="C284" s="43" t="s">
        <v>79</v>
      </c>
      <c r="D284" s="44">
        <f>$D$11</f>
        <v>88.27</v>
      </c>
      <c r="E284" s="44">
        <f t="shared" ref="E284:AA284" si="164">$D$11</f>
        <v>88.27</v>
      </c>
      <c r="F284" s="44">
        <f t="shared" si="164"/>
        <v>88.27</v>
      </c>
      <c r="G284" s="44">
        <f t="shared" si="164"/>
        <v>88.27</v>
      </c>
      <c r="H284" s="44">
        <f t="shared" si="164"/>
        <v>88.27</v>
      </c>
      <c r="I284" s="44">
        <f t="shared" si="164"/>
        <v>88.27</v>
      </c>
      <c r="J284" s="44">
        <f t="shared" si="164"/>
        <v>88.27</v>
      </c>
      <c r="K284" s="44">
        <f t="shared" si="164"/>
        <v>88.27</v>
      </c>
      <c r="L284" s="44">
        <f t="shared" si="164"/>
        <v>88.27</v>
      </c>
      <c r="M284" s="44">
        <f t="shared" si="164"/>
        <v>88.27</v>
      </c>
      <c r="N284" s="44">
        <f t="shared" si="164"/>
        <v>88.27</v>
      </c>
      <c r="O284" s="44">
        <f t="shared" si="164"/>
        <v>88.27</v>
      </c>
      <c r="P284" s="44">
        <f t="shared" si="164"/>
        <v>88.27</v>
      </c>
      <c r="Q284" s="44">
        <f t="shared" si="164"/>
        <v>88.27</v>
      </c>
      <c r="R284" s="44">
        <f t="shared" si="164"/>
        <v>88.27</v>
      </c>
      <c r="S284" s="44">
        <f t="shared" si="164"/>
        <v>88.27</v>
      </c>
      <c r="T284" s="44">
        <f t="shared" si="164"/>
        <v>88.27</v>
      </c>
      <c r="U284" s="44">
        <f t="shared" si="164"/>
        <v>88.27</v>
      </c>
      <c r="V284" s="44">
        <f t="shared" si="164"/>
        <v>88.27</v>
      </c>
      <c r="W284" s="44">
        <f t="shared" si="164"/>
        <v>88.27</v>
      </c>
      <c r="X284" s="44">
        <f t="shared" si="164"/>
        <v>88.27</v>
      </c>
      <c r="Y284" s="44">
        <f t="shared" si="164"/>
        <v>88.27</v>
      </c>
      <c r="Z284" s="44">
        <f t="shared" si="164"/>
        <v>88.27</v>
      </c>
      <c r="AA284" s="44">
        <f t="shared" si="164"/>
        <v>88.27</v>
      </c>
    </row>
    <row r="285" spans="1:27" ht="12.75" customHeight="1" x14ac:dyDescent="0.2">
      <c r="A285" s="96" t="s">
        <v>1286</v>
      </c>
      <c r="B285" s="28" t="str">
        <f>"26"&amp;"."&amp;$B$640&amp;"."&amp;$B$641</f>
        <v>26.04.2024</v>
      </c>
      <c r="C285" s="88" t="s">
        <v>76</v>
      </c>
      <c r="D285" s="89">
        <f>ROUND(((D286+D287+D289+D288)/1000),5)</f>
        <v>1.3585400000000001</v>
      </c>
      <c r="E285" s="89">
        <f>ROUND(((E286+E287+E289+E288)/1000),5)</f>
        <v>1.2653399999999999</v>
      </c>
      <c r="F285" s="89">
        <f>ROUND(((F286+F287+F289+F288)/1000),5)</f>
        <v>1.2083999999999999</v>
      </c>
      <c r="G285" s="89">
        <f t="shared" ref="G285:AA285" si="165">ROUND(((G286+G287+G289+G288)/1000),5)</f>
        <v>1.2018599999999999</v>
      </c>
      <c r="H285" s="89">
        <f t="shared" si="165"/>
        <v>1.23024</v>
      </c>
      <c r="I285" s="89">
        <f t="shared" si="165"/>
        <v>1.36012</v>
      </c>
      <c r="J285" s="89">
        <f t="shared" si="165"/>
        <v>1.45858</v>
      </c>
      <c r="K285" s="89">
        <f t="shared" si="165"/>
        <v>1.71021</v>
      </c>
      <c r="L285" s="89">
        <f t="shared" si="165"/>
        <v>2.0447299999999999</v>
      </c>
      <c r="M285" s="89">
        <f t="shared" si="165"/>
        <v>2.2442899999999999</v>
      </c>
      <c r="N285" s="89">
        <f t="shared" si="165"/>
        <v>2.3106800000000001</v>
      </c>
      <c r="O285" s="89">
        <f t="shared" si="165"/>
        <v>2.2140599999999999</v>
      </c>
      <c r="P285" s="89">
        <f t="shared" si="165"/>
        <v>2.2349800000000002</v>
      </c>
      <c r="Q285" s="89">
        <f t="shared" si="165"/>
        <v>2.2490299999999999</v>
      </c>
      <c r="R285" s="89">
        <f t="shared" si="165"/>
        <v>2.2484799999999998</v>
      </c>
      <c r="S285" s="89">
        <f t="shared" si="165"/>
        <v>2.2391100000000002</v>
      </c>
      <c r="T285" s="89">
        <f t="shared" si="165"/>
        <v>2.2206999999999999</v>
      </c>
      <c r="U285" s="89">
        <f t="shared" si="165"/>
        <v>2.1398899999999998</v>
      </c>
      <c r="V285" s="89">
        <f t="shared" si="165"/>
        <v>2.1925400000000002</v>
      </c>
      <c r="W285" s="89">
        <f t="shared" si="165"/>
        <v>2.22932</v>
      </c>
      <c r="X285" s="89">
        <f t="shared" si="165"/>
        <v>2.2222</v>
      </c>
      <c r="Y285" s="89">
        <f t="shared" si="165"/>
        <v>2.0175999999999998</v>
      </c>
      <c r="Z285" s="89">
        <f t="shared" si="165"/>
        <v>1.7303599999999999</v>
      </c>
      <c r="AA285" s="89">
        <f t="shared" si="165"/>
        <v>1.43099</v>
      </c>
    </row>
    <row r="286" spans="1:27" ht="12.75" customHeight="1" outlineLevel="1" x14ac:dyDescent="0.2">
      <c r="A286" s="97" t="s">
        <v>1287</v>
      </c>
      <c r="B286" s="63" t="s">
        <v>242</v>
      </c>
      <c r="C286" s="43" t="s">
        <v>79</v>
      </c>
      <c r="D286" s="44">
        <v>1152.8499999999999</v>
      </c>
      <c r="E286" s="44">
        <v>1059.6500000000001</v>
      </c>
      <c r="F286" s="44">
        <v>1002.71</v>
      </c>
      <c r="G286" s="44">
        <v>996.17</v>
      </c>
      <c r="H286" s="44">
        <v>1024.55</v>
      </c>
      <c r="I286" s="44">
        <v>1154.43</v>
      </c>
      <c r="J286" s="44">
        <v>1252.8900000000001</v>
      </c>
      <c r="K286" s="44">
        <v>1504.52</v>
      </c>
      <c r="L286" s="44">
        <v>1839.04</v>
      </c>
      <c r="M286" s="44">
        <v>2038.6</v>
      </c>
      <c r="N286" s="44">
        <v>2104.9899999999998</v>
      </c>
      <c r="O286" s="44">
        <v>2008.37</v>
      </c>
      <c r="P286" s="44">
        <v>2029.29</v>
      </c>
      <c r="Q286" s="44">
        <v>2043.34</v>
      </c>
      <c r="R286" s="44">
        <v>2042.79</v>
      </c>
      <c r="S286" s="44">
        <v>2033.42</v>
      </c>
      <c r="T286" s="44">
        <v>2015.01</v>
      </c>
      <c r="U286" s="44">
        <v>1934.2</v>
      </c>
      <c r="V286" s="44">
        <v>1986.85</v>
      </c>
      <c r="W286" s="44">
        <v>2023.63</v>
      </c>
      <c r="X286" s="44">
        <v>2016.51</v>
      </c>
      <c r="Y286" s="44">
        <v>1811.91</v>
      </c>
      <c r="Z286" s="44">
        <v>1524.67</v>
      </c>
      <c r="AA286" s="44">
        <v>1225.3</v>
      </c>
    </row>
    <row r="287" spans="1:27" ht="12.75" customHeight="1" outlineLevel="1" x14ac:dyDescent="0.2">
      <c r="A287" s="97" t="s">
        <v>1288</v>
      </c>
      <c r="B287" s="63" t="s">
        <v>90</v>
      </c>
      <c r="C287" s="43" t="s">
        <v>79</v>
      </c>
      <c r="D287" s="44">
        <f>$D$162</f>
        <v>113.12</v>
      </c>
      <c r="E287" s="44">
        <f>$D$162</f>
        <v>113.12</v>
      </c>
      <c r="F287" s="44">
        <f t="shared" ref="F287:AA287" si="166">$D$162</f>
        <v>113.12</v>
      </c>
      <c r="G287" s="44">
        <f t="shared" si="166"/>
        <v>113.12</v>
      </c>
      <c r="H287" s="44">
        <f t="shared" si="166"/>
        <v>113.12</v>
      </c>
      <c r="I287" s="44">
        <f t="shared" si="166"/>
        <v>113.12</v>
      </c>
      <c r="J287" s="44">
        <f t="shared" si="166"/>
        <v>113.12</v>
      </c>
      <c r="K287" s="44">
        <f t="shared" si="166"/>
        <v>113.12</v>
      </c>
      <c r="L287" s="44">
        <f t="shared" si="166"/>
        <v>113.12</v>
      </c>
      <c r="M287" s="44">
        <f t="shared" si="166"/>
        <v>113.12</v>
      </c>
      <c r="N287" s="44">
        <f t="shared" si="166"/>
        <v>113.12</v>
      </c>
      <c r="O287" s="44">
        <f t="shared" si="166"/>
        <v>113.12</v>
      </c>
      <c r="P287" s="44">
        <f t="shared" si="166"/>
        <v>113.12</v>
      </c>
      <c r="Q287" s="44">
        <f t="shared" si="166"/>
        <v>113.12</v>
      </c>
      <c r="R287" s="44">
        <f t="shared" si="166"/>
        <v>113.12</v>
      </c>
      <c r="S287" s="44">
        <f t="shared" si="166"/>
        <v>113.12</v>
      </c>
      <c r="T287" s="44">
        <f t="shared" si="166"/>
        <v>113.12</v>
      </c>
      <c r="U287" s="44">
        <f t="shared" si="166"/>
        <v>113.12</v>
      </c>
      <c r="V287" s="44">
        <f t="shared" si="166"/>
        <v>113.12</v>
      </c>
      <c r="W287" s="44">
        <f t="shared" si="166"/>
        <v>113.12</v>
      </c>
      <c r="X287" s="44">
        <f t="shared" si="166"/>
        <v>113.12</v>
      </c>
      <c r="Y287" s="44">
        <f t="shared" si="166"/>
        <v>113.12</v>
      </c>
      <c r="Z287" s="44">
        <f t="shared" si="166"/>
        <v>113.12</v>
      </c>
      <c r="AA287" s="44">
        <f t="shared" si="166"/>
        <v>113.12</v>
      </c>
    </row>
    <row r="288" spans="1:27" ht="12.75" customHeight="1" outlineLevel="1" x14ac:dyDescent="0.2">
      <c r="A288" s="97" t="s">
        <v>1289</v>
      </c>
      <c r="B288" s="63" t="s">
        <v>83</v>
      </c>
      <c r="C288" s="43" t="s">
        <v>79</v>
      </c>
      <c r="D288" s="44">
        <v>4.3</v>
      </c>
      <c r="E288" s="44">
        <v>4.3</v>
      </c>
      <c r="F288" s="44">
        <v>4.3</v>
      </c>
      <c r="G288" s="44">
        <v>4.3</v>
      </c>
      <c r="H288" s="44">
        <v>4.3</v>
      </c>
      <c r="I288" s="44">
        <v>4.3</v>
      </c>
      <c r="J288" s="44">
        <v>4.3</v>
      </c>
      <c r="K288" s="44">
        <v>4.3</v>
      </c>
      <c r="L288" s="44">
        <v>4.3</v>
      </c>
      <c r="M288" s="44">
        <v>4.3</v>
      </c>
      <c r="N288" s="44">
        <v>4.3</v>
      </c>
      <c r="O288" s="44">
        <v>4.3</v>
      </c>
      <c r="P288" s="44">
        <v>4.3</v>
      </c>
      <c r="Q288" s="44">
        <v>4.3</v>
      </c>
      <c r="R288" s="44">
        <v>4.3</v>
      </c>
      <c r="S288" s="44">
        <v>4.3</v>
      </c>
      <c r="T288" s="44">
        <v>4.3</v>
      </c>
      <c r="U288" s="44">
        <v>4.3</v>
      </c>
      <c r="V288" s="44">
        <v>4.3</v>
      </c>
      <c r="W288" s="44">
        <v>4.3</v>
      </c>
      <c r="X288" s="44">
        <v>4.3</v>
      </c>
      <c r="Y288" s="44">
        <v>4.3</v>
      </c>
      <c r="Z288" s="44">
        <v>4.3</v>
      </c>
      <c r="AA288" s="44">
        <v>4.3</v>
      </c>
    </row>
    <row r="289" spans="1:27" ht="12.75" customHeight="1" outlineLevel="1" x14ac:dyDescent="0.2">
      <c r="A289" s="97" t="s">
        <v>1290</v>
      </c>
      <c r="B289" s="63" t="s">
        <v>81</v>
      </c>
      <c r="C289" s="43" t="s">
        <v>79</v>
      </c>
      <c r="D289" s="44">
        <f>$D$11</f>
        <v>88.27</v>
      </c>
      <c r="E289" s="44">
        <f t="shared" ref="E289:AA289" si="167">$D$11</f>
        <v>88.27</v>
      </c>
      <c r="F289" s="44">
        <f t="shared" si="167"/>
        <v>88.27</v>
      </c>
      <c r="G289" s="44">
        <f t="shared" si="167"/>
        <v>88.27</v>
      </c>
      <c r="H289" s="44">
        <f t="shared" si="167"/>
        <v>88.27</v>
      </c>
      <c r="I289" s="44">
        <f t="shared" si="167"/>
        <v>88.27</v>
      </c>
      <c r="J289" s="44">
        <f t="shared" si="167"/>
        <v>88.27</v>
      </c>
      <c r="K289" s="44">
        <f t="shared" si="167"/>
        <v>88.27</v>
      </c>
      <c r="L289" s="44">
        <f t="shared" si="167"/>
        <v>88.27</v>
      </c>
      <c r="M289" s="44">
        <f t="shared" si="167"/>
        <v>88.27</v>
      </c>
      <c r="N289" s="44">
        <f t="shared" si="167"/>
        <v>88.27</v>
      </c>
      <c r="O289" s="44">
        <f t="shared" si="167"/>
        <v>88.27</v>
      </c>
      <c r="P289" s="44">
        <f t="shared" si="167"/>
        <v>88.27</v>
      </c>
      <c r="Q289" s="44">
        <f t="shared" si="167"/>
        <v>88.27</v>
      </c>
      <c r="R289" s="44">
        <f t="shared" si="167"/>
        <v>88.27</v>
      </c>
      <c r="S289" s="44">
        <f t="shared" si="167"/>
        <v>88.27</v>
      </c>
      <c r="T289" s="44">
        <f t="shared" si="167"/>
        <v>88.27</v>
      </c>
      <c r="U289" s="44">
        <f t="shared" si="167"/>
        <v>88.27</v>
      </c>
      <c r="V289" s="44">
        <f t="shared" si="167"/>
        <v>88.27</v>
      </c>
      <c r="W289" s="44">
        <f t="shared" si="167"/>
        <v>88.27</v>
      </c>
      <c r="X289" s="44">
        <f t="shared" si="167"/>
        <v>88.27</v>
      </c>
      <c r="Y289" s="44">
        <f t="shared" si="167"/>
        <v>88.27</v>
      </c>
      <c r="Z289" s="44">
        <f t="shared" si="167"/>
        <v>88.27</v>
      </c>
      <c r="AA289" s="44">
        <f t="shared" si="167"/>
        <v>88.27</v>
      </c>
    </row>
    <row r="290" spans="1:27" ht="12.75" customHeight="1" x14ac:dyDescent="0.2">
      <c r="A290" s="96" t="s">
        <v>1291</v>
      </c>
      <c r="B290" s="28" t="str">
        <f>"27"&amp;"."&amp;$B$640&amp;"."&amp;$B$641</f>
        <v>27.04.2024</v>
      </c>
      <c r="C290" s="88" t="s">
        <v>76</v>
      </c>
      <c r="D290" s="89">
        <f>ROUND(((D291+D292+D294+D293)/1000),5)</f>
        <v>1.52434</v>
      </c>
      <c r="E290" s="89">
        <f>ROUND(((E291+E292+E294+E293)/1000),5)</f>
        <v>1.4315100000000001</v>
      </c>
      <c r="F290" s="89">
        <f>ROUND(((F291+F292+F294+F293)/1000),5)</f>
        <v>1.4183399999999999</v>
      </c>
      <c r="G290" s="89">
        <f t="shared" ref="G290:AA290" si="168">ROUND(((G291+G292+G294+G293)/1000),5)</f>
        <v>1.4133599999999999</v>
      </c>
      <c r="H290" s="89">
        <f t="shared" si="168"/>
        <v>1.44028</v>
      </c>
      <c r="I290" s="89">
        <f t="shared" si="168"/>
        <v>1.48963</v>
      </c>
      <c r="J290" s="89">
        <f t="shared" si="168"/>
        <v>1.6550800000000001</v>
      </c>
      <c r="K290" s="89">
        <f t="shared" si="168"/>
        <v>2.0750700000000002</v>
      </c>
      <c r="L290" s="89">
        <f t="shared" si="168"/>
        <v>2.2915000000000001</v>
      </c>
      <c r="M290" s="89">
        <f t="shared" si="168"/>
        <v>2.3519199999999998</v>
      </c>
      <c r="N290" s="89">
        <f t="shared" si="168"/>
        <v>2.3617400000000002</v>
      </c>
      <c r="O290" s="89">
        <f t="shared" si="168"/>
        <v>2.4761899999999999</v>
      </c>
      <c r="P290" s="89">
        <f t="shared" si="168"/>
        <v>2.4466600000000001</v>
      </c>
      <c r="Q290" s="89">
        <f t="shared" si="168"/>
        <v>2.4775700000000001</v>
      </c>
      <c r="R290" s="89">
        <f t="shared" si="168"/>
        <v>2.4527999999999999</v>
      </c>
      <c r="S290" s="89">
        <f t="shared" si="168"/>
        <v>2.3571</v>
      </c>
      <c r="T290" s="89">
        <f t="shared" si="168"/>
        <v>2.3346</v>
      </c>
      <c r="U290" s="89">
        <f t="shared" si="168"/>
        <v>2.2573400000000001</v>
      </c>
      <c r="V290" s="89">
        <f t="shared" si="168"/>
        <v>2.2007300000000001</v>
      </c>
      <c r="W290" s="89">
        <f t="shared" si="168"/>
        <v>2.2029100000000001</v>
      </c>
      <c r="X290" s="89">
        <f t="shared" si="168"/>
        <v>2.2537600000000002</v>
      </c>
      <c r="Y290" s="89">
        <f t="shared" si="168"/>
        <v>2.0912600000000001</v>
      </c>
      <c r="Z290" s="89">
        <f t="shared" si="168"/>
        <v>1.95397</v>
      </c>
      <c r="AA290" s="89">
        <f t="shared" si="168"/>
        <v>1.6135600000000001</v>
      </c>
    </row>
    <row r="291" spans="1:27" ht="12.75" customHeight="1" outlineLevel="1" x14ac:dyDescent="0.2">
      <c r="A291" s="97" t="s">
        <v>1292</v>
      </c>
      <c r="B291" s="63" t="s">
        <v>242</v>
      </c>
      <c r="C291" s="43" t="s">
        <v>79</v>
      </c>
      <c r="D291" s="44">
        <v>1318.65</v>
      </c>
      <c r="E291" s="44">
        <v>1225.82</v>
      </c>
      <c r="F291" s="44">
        <v>1212.6500000000001</v>
      </c>
      <c r="G291" s="44">
        <v>1207.67</v>
      </c>
      <c r="H291" s="44">
        <v>1234.5899999999999</v>
      </c>
      <c r="I291" s="44">
        <v>1283.94</v>
      </c>
      <c r="J291" s="44">
        <v>1449.39</v>
      </c>
      <c r="K291" s="44">
        <v>1869.38</v>
      </c>
      <c r="L291" s="44">
        <v>2085.81</v>
      </c>
      <c r="M291" s="44">
        <v>2146.23</v>
      </c>
      <c r="N291" s="44">
        <v>2156.0500000000002</v>
      </c>
      <c r="O291" s="44">
        <v>2270.5</v>
      </c>
      <c r="P291" s="44">
        <v>2240.9699999999998</v>
      </c>
      <c r="Q291" s="44">
        <v>2271.88</v>
      </c>
      <c r="R291" s="44">
        <v>2247.11</v>
      </c>
      <c r="S291" s="44">
        <v>2151.41</v>
      </c>
      <c r="T291" s="44">
        <v>2128.91</v>
      </c>
      <c r="U291" s="44">
        <v>2051.65</v>
      </c>
      <c r="V291" s="44">
        <v>1995.04</v>
      </c>
      <c r="W291" s="44">
        <v>1997.22</v>
      </c>
      <c r="X291" s="44">
        <v>2048.0700000000002</v>
      </c>
      <c r="Y291" s="44">
        <v>1885.57</v>
      </c>
      <c r="Z291" s="44">
        <v>1748.28</v>
      </c>
      <c r="AA291" s="44">
        <v>1407.87</v>
      </c>
    </row>
    <row r="292" spans="1:27" ht="12.75" customHeight="1" outlineLevel="1" x14ac:dyDescent="0.2">
      <c r="A292" s="97" t="s">
        <v>1293</v>
      </c>
      <c r="B292" s="63" t="s">
        <v>90</v>
      </c>
      <c r="C292" s="43" t="s">
        <v>79</v>
      </c>
      <c r="D292" s="44">
        <f>$D$162</f>
        <v>113.12</v>
      </c>
      <c r="E292" s="44">
        <f>$D$162</f>
        <v>113.12</v>
      </c>
      <c r="F292" s="44">
        <f t="shared" ref="F292:AA292" si="169">$D$162</f>
        <v>113.12</v>
      </c>
      <c r="G292" s="44">
        <f t="shared" si="169"/>
        <v>113.12</v>
      </c>
      <c r="H292" s="44">
        <f t="shared" si="169"/>
        <v>113.12</v>
      </c>
      <c r="I292" s="44">
        <f t="shared" si="169"/>
        <v>113.12</v>
      </c>
      <c r="J292" s="44">
        <f t="shared" si="169"/>
        <v>113.12</v>
      </c>
      <c r="K292" s="44">
        <f t="shared" si="169"/>
        <v>113.12</v>
      </c>
      <c r="L292" s="44">
        <f t="shared" si="169"/>
        <v>113.12</v>
      </c>
      <c r="M292" s="44">
        <f t="shared" si="169"/>
        <v>113.12</v>
      </c>
      <c r="N292" s="44">
        <f t="shared" si="169"/>
        <v>113.12</v>
      </c>
      <c r="O292" s="44">
        <f t="shared" si="169"/>
        <v>113.12</v>
      </c>
      <c r="P292" s="44">
        <f t="shared" si="169"/>
        <v>113.12</v>
      </c>
      <c r="Q292" s="44">
        <f t="shared" si="169"/>
        <v>113.12</v>
      </c>
      <c r="R292" s="44">
        <f t="shared" si="169"/>
        <v>113.12</v>
      </c>
      <c r="S292" s="44">
        <f t="shared" si="169"/>
        <v>113.12</v>
      </c>
      <c r="T292" s="44">
        <f t="shared" si="169"/>
        <v>113.12</v>
      </c>
      <c r="U292" s="44">
        <f t="shared" si="169"/>
        <v>113.12</v>
      </c>
      <c r="V292" s="44">
        <f t="shared" si="169"/>
        <v>113.12</v>
      </c>
      <c r="W292" s="44">
        <f t="shared" si="169"/>
        <v>113.12</v>
      </c>
      <c r="X292" s="44">
        <f t="shared" si="169"/>
        <v>113.12</v>
      </c>
      <c r="Y292" s="44">
        <f t="shared" si="169"/>
        <v>113.12</v>
      </c>
      <c r="Z292" s="44">
        <f t="shared" si="169"/>
        <v>113.12</v>
      </c>
      <c r="AA292" s="44">
        <f t="shared" si="169"/>
        <v>113.12</v>
      </c>
    </row>
    <row r="293" spans="1:27" ht="12.75" customHeight="1" outlineLevel="1" x14ac:dyDescent="0.2">
      <c r="A293" s="97" t="s">
        <v>1294</v>
      </c>
      <c r="B293" s="63" t="s">
        <v>83</v>
      </c>
      <c r="C293" s="43" t="s">
        <v>79</v>
      </c>
      <c r="D293" s="44">
        <v>4.3</v>
      </c>
      <c r="E293" s="44">
        <v>4.3</v>
      </c>
      <c r="F293" s="44">
        <v>4.3</v>
      </c>
      <c r="G293" s="44">
        <v>4.3</v>
      </c>
      <c r="H293" s="44">
        <v>4.3</v>
      </c>
      <c r="I293" s="44">
        <v>4.3</v>
      </c>
      <c r="J293" s="44">
        <v>4.3</v>
      </c>
      <c r="K293" s="44">
        <v>4.3</v>
      </c>
      <c r="L293" s="44">
        <v>4.3</v>
      </c>
      <c r="M293" s="44">
        <v>4.3</v>
      </c>
      <c r="N293" s="44">
        <v>4.3</v>
      </c>
      <c r="O293" s="44">
        <v>4.3</v>
      </c>
      <c r="P293" s="44">
        <v>4.3</v>
      </c>
      <c r="Q293" s="44">
        <v>4.3</v>
      </c>
      <c r="R293" s="44">
        <v>4.3</v>
      </c>
      <c r="S293" s="44">
        <v>4.3</v>
      </c>
      <c r="T293" s="44">
        <v>4.3</v>
      </c>
      <c r="U293" s="44">
        <v>4.3</v>
      </c>
      <c r="V293" s="44">
        <v>4.3</v>
      </c>
      <c r="W293" s="44">
        <v>4.3</v>
      </c>
      <c r="X293" s="44">
        <v>4.3</v>
      </c>
      <c r="Y293" s="44">
        <v>4.3</v>
      </c>
      <c r="Z293" s="44">
        <v>4.3</v>
      </c>
      <c r="AA293" s="44">
        <v>4.3</v>
      </c>
    </row>
    <row r="294" spans="1:27" ht="12.75" customHeight="1" outlineLevel="1" x14ac:dyDescent="0.2">
      <c r="A294" s="97" t="s">
        <v>1295</v>
      </c>
      <c r="B294" s="63" t="s">
        <v>81</v>
      </c>
      <c r="C294" s="43" t="s">
        <v>79</v>
      </c>
      <c r="D294" s="44">
        <f>$D$11</f>
        <v>88.27</v>
      </c>
      <c r="E294" s="44">
        <f t="shared" ref="E294:AA294" si="170">$D$11</f>
        <v>88.27</v>
      </c>
      <c r="F294" s="44">
        <f t="shared" si="170"/>
        <v>88.27</v>
      </c>
      <c r="G294" s="44">
        <f t="shared" si="170"/>
        <v>88.27</v>
      </c>
      <c r="H294" s="44">
        <f t="shared" si="170"/>
        <v>88.27</v>
      </c>
      <c r="I294" s="44">
        <f t="shared" si="170"/>
        <v>88.27</v>
      </c>
      <c r="J294" s="44">
        <f t="shared" si="170"/>
        <v>88.27</v>
      </c>
      <c r="K294" s="44">
        <f t="shared" si="170"/>
        <v>88.27</v>
      </c>
      <c r="L294" s="44">
        <f t="shared" si="170"/>
        <v>88.27</v>
      </c>
      <c r="M294" s="44">
        <f t="shared" si="170"/>
        <v>88.27</v>
      </c>
      <c r="N294" s="44">
        <f t="shared" si="170"/>
        <v>88.27</v>
      </c>
      <c r="O294" s="44">
        <f t="shared" si="170"/>
        <v>88.27</v>
      </c>
      <c r="P294" s="44">
        <f t="shared" si="170"/>
        <v>88.27</v>
      </c>
      <c r="Q294" s="44">
        <f t="shared" si="170"/>
        <v>88.27</v>
      </c>
      <c r="R294" s="44">
        <f t="shared" si="170"/>
        <v>88.27</v>
      </c>
      <c r="S294" s="44">
        <f t="shared" si="170"/>
        <v>88.27</v>
      </c>
      <c r="T294" s="44">
        <f t="shared" si="170"/>
        <v>88.27</v>
      </c>
      <c r="U294" s="44">
        <f t="shared" si="170"/>
        <v>88.27</v>
      </c>
      <c r="V294" s="44">
        <f t="shared" si="170"/>
        <v>88.27</v>
      </c>
      <c r="W294" s="44">
        <f t="shared" si="170"/>
        <v>88.27</v>
      </c>
      <c r="X294" s="44">
        <f t="shared" si="170"/>
        <v>88.27</v>
      </c>
      <c r="Y294" s="44">
        <f t="shared" si="170"/>
        <v>88.27</v>
      </c>
      <c r="Z294" s="44">
        <f t="shared" si="170"/>
        <v>88.27</v>
      </c>
      <c r="AA294" s="44">
        <f t="shared" si="170"/>
        <v>88.27</v>
      </c>
    </row>
    <row r="295" spans="1:27" ht="12.75" customHeight="1" x14ac:dyDescent="0.2">
      <c r="A295" s="96" t="s">
        <v>1296</v>
      </c>
      <c r="B295" s="28" t="str">
        <f>"28"&amp;"."&amp;$B$640&amp;"."&amp;$B$641</f>
        <v>28.04.2024</v>
      </c>
      <c r="C295" s="88" t="s">
        <v>76</v>
      </c>
      <c r="D295" s="89">
        <f>ROUND(((D296+D297+D299+D298)/1000),5)</f>
        <v>1.65767</v>
      </c>
      <c r="E295" s="89">
        <f>ROUND(((E296+E297+E299+E298)/1000),5)</f>
        <v>1.5442899999999999</v>
      </c>
      <c r="F295" s="89">
        <f>ROUND(((F296+F297+F299+F298)/1000),5)</f>
        <v>1.4394</v>
      </c>
      <c r="G295" s="89">
        <f t="shared" ref="G295:AA295" si="171">ROUND(((G296+G297+G299+G298)/1000),5)</f>
        <v>1.42404</v>
      </c>
      <c r="H295" s="89">
        <f t="shared" si="171"/>
        <v>1.43449</v>
      </c>
      <c r="I295" s="89">
        <f t="shared" si="171"/>
        <v>1.43343</v>
      </c>
      <c r="J295" s="89">
        <f t="shared" si="171"/>
        <v>1.4391499999999999</v>
      </c>
      <c r="K295" s="89">
        <f t="shared" si="171"/>
        <v>1.6344700000000001</v>
      </c>
      <c r="L295" s="89">
        <f t="shared" si="171"/>
        <v>1.7760100000000001</v>
      </c>
      <c r="M295" s="89">
        <f t="shared" si="171"/>
        <v>2.1070600000000002</v>
      </c>
      <c r="N295" s="89">
        <f t="shared" si="171"/>
        <v>2.20431</v>
      </c>
      <c r="O295" s="89">
        <f t="shared" si="171"/>
        <v>2.2006700000000001</v>
      </c>
      <c r="P295" s="89">
        <f t="shared" si="171"/>
        <v>2.1611799999999999</v>
      </c>
      <c r="Q295" s="89">
        <f t="shared" si="171"/>
        <v>2.1650399999999999</v>
      </c>
      <c r="R295" s="89">
        <f t="shared" si="171"/>
        <v>2.1373700000000002</v>
      </c>
      <c r="S295" s="89">
        <f t="shared" si="171"/>
        <v>2.1023700000000001</v>
      </c>
      <c r="T295" s="89">
        <f t="shared" si="171"/>
        <v>2.0779200000000002</v>
      </c>
      <c r="U295" s="89">
        <f t="shared" si="171"/>
        <v>2.0600299999999998</v>
      </c>
      <c r="V295" s="89">
        <f t="shared" si="171"/>
        <v>2.0879799999999999</v>
      </c>
      <c r="W295" s="89">
        <f t="shared" si="171"/>
        <v>2.1525799999999999</v>
      </c>
      <c r="X295" s="89">
        <f t="shared" si="171"/>
        <v>2.2216800000000001</v>
      </c>
      <c r="Y295" s="89">
        <f t="shared" si="171"/>
        <v>2.18465</v>
      </c>
      <c r="Z295" s="89">
        <f t="shared" si="171"/>
        <v>1.81291</v>
      </c>
      <c r="AA295" s="89">
        <f t="shared" si="171"/>
        <v>1.64011</v>
      </c>
    </row>
    <row r="296" spans="1:27" ht="12.75" customHeight="1" outlineLevel="1" x14ac:dyDescent="0.2">
      <c r="A296" s="97" t="s">
        <v>1297</v>
      </c>
      <c r="B296" s="63" t="s">
        <v>242</v>
      </c>
      <c r="C296" s="43" t="s">
        <v>79</v>
      </c>
      <c r="D296" s="44">
        <v>1451.98</v>
      </c>
      <c r="E296" s="44">
        <v>1338.6</v>
      </c>
      <c r="F296" s="44">
        <v>1233.71</v>
      </c>
      <c r="G296" s="44">
        <v>1218.3499999999999</v>
      </c>
      <c r="H296" s="44">
        <v>1228.8</v>
      </c>
      <c r="I296" s="44">
        <v>1227.74</v>
      </c>
      <c r="J296" s="44">
        <v>1233.46</v>
      </c>
      <c r="K296" s="44">
        <v>1428.78</v>
      </c>
      <c r="L296" s="44">
        <v>1570.32</v>
      </c>
      <c r="M296" s="44">
        <v>1901.37</v>
      </c>
      <c r="N296" s="44">
        <v>1998.62</v>
      </c>
      <c r="O296" s="44">
        <v>1994.98</v>
      </c>
      <c r="P296" s="44">
        <v>1955.49</v>
      </c>
      <c r="Q296" s="44">
        <v>1959.35</v>
      </c>
      <c r="R296" s="44">
        <v>1931.68</v>
      </c>
      <c r="S296" s="44">
        <v>1896.68</v>
      </c>
      <c r="T296" s="44">
        <v>1872.23</v>
      </c>
      <c r="U296" s="44">
        <v>1854.34</v>
      </c>
      <c r="V296" s="44">
        <v>1882.29</v>
      </c>
      <c r="W296" s="44">
        <v>1946.89</v>
      </c>
      <c r="X296" s="44">
        <v>2015.99</v>
      </c>
      <c r="Y296" s="44">
        <v>1978.96</v>
      </c>
      <c r="Z296" s="44">
        <v>1607.22</v>
      </c>
      <c r="AA296" s="44">
        <v>1434.42</v>
      </c>
    </row>
    <row r="297" spans="1:27" ht="12.75" customHeight="1" outlineLevel="1" x14ac:dyDescent="0.2">
      <c r="A297" s="97" t="s">
        <v>1298</v>
      </c>
      <c r="B297" s="63" t="s">
        <v>90</v>
      </c>
      <c r="C297" s="43" t="s">
        <v>79</v>
      </c>
      <c r="D297" s="44">
        <f>$D$162</f>
        <v>113.12</v>
      </c>
      <c r="E297" s="44">
        <f>$D$162</f>
        <v>113.12</v>
      </c>
      <c r="F297" s="44">
        <f t="shared" ref="F297:AA297" si="172">$D$162</f>
        <v>113.12</v>
      </c>
      <c r="G297" s="44">
        <f t="shared" si="172"/>
        <v>113.12</v>
      </c>
      <c r="H297" s="44">
        <f t="shared" si="172"/>
        <v>113.12</v>
      </c>
      <c r="I297" s="44">
        <f t="shared" si="172"/>
        <v>113.12</v>
      </c>
      <c r="J297" s="44">
        <f t="shared" si="172"/>
        <v>113.12</v>
      </c>
      <c r="K297" s="44">
        <f t="shared" si="172"/>
        <v>113.12</v>
      </c>
      <c r="L297" s="44">
        <f t="shared" si="172"/>
        <v>113.12</v>
      </c>
      <c r="M297" s="44">
        <f t="shared" si="172"/>
        <v>113.12</v>
      </c>
      <c r="N297" s="44">
        <f t="shared" si="172"/>
        <v>113.12</v>
      </c>
      <c r="O297" s="44">
        <f t="shared" si="172"/>
        <v>113.12</v>
      </c>
      <c r="P297" s="44">
        <f t="shared" si="172"/>
        <v>113.12</v>
      </c>
      <c r="Q297" s="44">
        <f t="shared" si="172"/>
        <v>113.12</v>
      </c>
      <c r="R297" s="44">
        <f t="shared" si="172"/>
        <v>113.12</v>
      </c>
      <c r="S297" s="44">
        <f t="shared" si="172"/>
        <v>113.12</v>
      </c>
      <c r="T297" s="44">
        <f t="shared" si="172"/>
        <v>113.12</v>
      </c>
      <c r="U297" s="44">
        <f t="shared" si="172"/>
        <v>113.12</v>
      </c>
      <c r="V297" s="44">
        <f t="shared" si="172"/>
        <v>113.12</v>
      </c>
      <c r="W297" s="44">
        <f t="shared" si="172"/>
        <v>113.12</v>
      </c>
      <c r="X297" s="44">
        <f t="shared" si="172"/>
        <v>113.12</v>
      </c>
      <c r="Y297" s="44">
        <f t="shared" si="172"/>
        <v>113.12</v>
      </c>
      <c r="Z297" s="44">
        <f t="shared" si="172"/>
        <v>113.12</v>
      </c>
      <c r="AA297" s="44">
        <f t="shared" si="172"/>
        <v>113.12</v>
      </c>
    </row>
    <row r="298" spans="1:27" ht="12.75" customHeight="1" outlineLevel="1" x14ac:dyDescent="0.2">
      <c r="A298" s="97" t="s">
        <v>1299</v>
      </c>
      <c r="B298" s="63" t="s">
        <v>83</v>
      </c>
      <c r="C298" s="43" t="s">
        <v>79</v>
      </c>
      <c r="D298" s="44">
        <v>4.3</v>
      </c>
      <c r="E298" s="44">
        <v>4.3</v>
      </c>
      <c r="F298" s="44">
        <v>4.3</v>
      </c>
      <c r="G298" s="44">
        <v>4.3</v>
      </c>
      <c r="H298" s="44">
        <v>4.3</v>
      </c>
      <c r="I298" s="44">
        <v>4.3</v>
      </c>
      <c r="J298" s="44">
        <v>4.3</v>
      </c>
      <c r="K298" s="44">
        <v>4.3</v>
      </c>
      <c r="L298" s="44">
        <v>4.3</v>
      </c>
      <c r="M298" s="44">
        <v>4.3</v>
      </c>
      <c r="N298" s="44">
        <v>4.3</v>
      </c>
      <c r="O298" s="44">
        <v>4.3</v>
      </c>
      <c r="P298" s="44">
        <v>4.3</v>
      </c>
      <c r="Q298" s="44">
        <v>4.3</v>
      </c>
      <c r="R298" s="44">
        <v>4.3</v>
      </c>
      <c r="S298" s="44">
        <v>4.3</v>
      </c>
      <c r="T298" s="44">
        <v>4.3</v>
      </c>
      <c r="U298" s="44">
        <v>4.3</v>
      </c>
      <c r="V298" s="44">
        <v>4.3</v>
      </c>
      <c r="W298" s="44">
        <v>4.3</v>
      </c>
      <c r="X298" s="44">
        <v>4.3</v>
      </c>
      <c r="Y298" s="44">
        <v>4.3</v>
      </c>
      <c r="Z298" s="44">
        <v>4.3</v>
      </c>
      <c r="AA298" s="44">
        <v>4.3</v>
      </c>
    </row>
    <row r="299" spans="1:27" ht="12.75" customHeight="1" outlineLevel="1" x14ac:dyDescent="0.2">
      <c r="A299" s="97" t="s">
        <v>1300</v>
      </c>
      <c r="B299" s="63" t="s">
        <v>81</v>
      </c>
      <c r="C299" s="43" t="s">
        <v>79</v>
      </c>
      <c r="D299" s="44">
        <f>$D$11</f>
        <v>88.27</v>
      </c>
      <c r="E299" s="44">
        <f t="shared" ref="E299:AA299" si="173">$D$11</f>
        <v>88.27</v>
      </c>
      <c r="F299" s="44">
        <f t="shared" si="173"/>
        <v>88.27</v>
      </c>
      <c r="G299" s="44">
        <f t="shared" si="173"/>
        <v>88.27</v>
      </c>
      <c r="H299" s="44">
        <f t="shared" si="173"/>
        <v>88.27</v>
      </c>
      <c r="I299" s="44">
        <f t="shared" si="173"/>
        <v>88.27</v>
      </c>
      <c r="J299" s="44">
        <f t="shared" si="173"/>
        <v>88.27</v>
      </c>
      <c r="K299" s="44">
        <f t="shared" si="173"/>
        <v>88.27</v>
      </c>
      <c r="L299" s="44">
        <f t="shared" si="173"/>
        <v>88.27</v>
      </c>
      <c r="M299" s="44">
        <f t="shared" si="173"/>
        <v>88.27</v>
      </c>
      <c r="N299" s="44">
        <f t="shared" si="173"/>
        <v>88.27</v>
      </c>
      <c r="O299" s="44">
        <f t="shared" si="173"/>
        <v>88.27</v>
      </c>
      <c r="P299" s="44">
        <f t="shared" si="173"/>
        <v>88.27</v>
      </c>
      <c r="Q299" s="44">
        <f t="shared" si="173"/>
        <v>88.27</v>
      </c>
      <c r="R299" s="44">
        <f t="shared" si="173"/>
        <v>88.27</v>
      </c>
      <c r="S299" s="44">
        <f t="shared" si="173"/>
        <v>88.27</v>
      </c>
      <c r="T299" s="44">
        <f t="shared" si="173"/>
        <v>88.27</v>
      </c>
      <c r="U299" s="44">
        <f t="shared" si="173"/>
        <v>88.27</v>
      </c>
      <c r="V299" s="44">
        <f t="shared" si="173"/>
        <v>88.27</v>
      </c>
      <c r="W299" s="44">
        <f t="shared" si="173"/>
        <v>88.27</v>
      </c>
      <c r="X299" s="44">
        <f t="shared" si="173"/>
        <v>88.27</v>
      </c>
      <c r="Y299" s="44">
        <f t="shared" si="173"/>
        <v>88.27</v>
      </c>
      <c r="Z299" s="44">
        <f t="shared" si="173"/>
        <v>88.27</v>
      </c>
      <c r="AA299" s="44">
        <f t="shared" si="173"/>
        <v>88.27</v>
      </c>
    </row>
    <row r="300" spans="1:27" ht="12.75" customHeight="1" x14ac:dyDescent="0.2">
      <c r="A300" s="96" t="s">
        <v>1301</v>
      </c>
      <c r="B300" s="28" t="str">
        <f>"29"&amp;"."&amp;$B$640&amp;"."&amp;$B$641</f>
        <v>29.04.2024</v>
      </c>
      <c r="C300" s="88" t="s">
        <v>76</v>
      </c>
      <c r="D300" s="89">
        <f>ROUND(((D301+D302+D304+D303)/1000),5)</f>
        <v>1.62798</v>
      </c>
      <c r="E300" s="89">
        <f>ROUND(((E301+E302+E304+E303)/1000),5)</f>
        <v>1.50099</v>
      </c>
      <c r="F300" s="89">
        <f>ROUND(((F301+F302+F304+F303)/1000),5)</f>
        <v>1.47062</v>
      </c>
      <c r="G300" s="89">
        <f t="shared" ref="G300:AA300" si="174">ROUND(((G301+G302+G304+G303)/1000),5)</f>
        <v>1.42258</v>
      </c>
      <c r="H300" s="89">
        <f t="shared" si="174"/>
        <v>1.4225699999999999</v>
      </c>
      <c r="I300" s="89">
        <f t="shared" si="174"/>
        <v>1.46913</v>
      </c>
      <c r="J300" s="89">
        <f t="shared" si="174"/>
        <v>1.4474199999999999</v>
      </c>
      <c r="K300" s="89">
        <f t="shared" si="174"/>
        <v>1.6493100000000001</v>
      </c>
      <c r="L300" s="89">
        <f t="shared" si="174"/>
        <v>1.86267</v>
      </c>
      <c r="M300" s="89">
        <f t="shared" si="174"/>
        <v>2.1248100000000001</v>
      </c>
      <c r="N300" s="89">
        <f t="shared" si="174"/>
        <v>2.1856499999999999</v>
      </c>
      <c r="O300" s="89">
        <f t="shared" si="174"/>
        <v>2.1554600000000002</v>
      </c>
      <c r="P300" s="89">
        <f t="shared" si="174"/>
        <v>2.1499100000000002</v>
      </c>
      <c r="Q300" s="89">
        <f t="shared" si="174"/>
        <v>2.1827000000000001</v>
      </c>
      <c r="R300" s="89">
        <f t="shared" si="174"/>
        <v>2.1311</v>
      </c>
      <c r="S300" s="89">
        <f t="shared" si="174"/>
        <v>2.1008599999999999</v>
      </c>
      <c r="T300" s="89">
        <f t="shared" si="174"/>
        <v>2.0803699999999998</v>
      </c>
      <c r="U300" s="89">
        <f t="shared" si="174"/>
        <v>2.1002000000000001</v>
      </c>
      <c r="V300" s="89">
        <f t="shared" si="174"/>
        <v>2.1299000000000001</v>
      </c>
      <c r="W300" s="89">
        <f t="shared" si="174"/>
        <v>2.1697299999999999</v>
      </c>
      <c r="X300" s="89">
        <f t="shared" si="174"/>
        <v>2.18418</v>
      </c>
      <c r="Y300" s="89">
        <f t="shared" si="174"/>
        <v>2.1139800000000002</v>
      </c>
      <c r="Z300" s="89">
        <f t="shared" si="174"/>
        <v>1.79159</v>
      </c>
      <c r="AA300" s="89">
        <f t="shared" si="174"/>
        <v>1.5625500000000001</v>
      </c>
    </row>
    <row r="301" spans="1:27" ht="12.75" customHeight="1" outlineLevel="1" x14ac:dyDescent="0.2">
      <c r="A301" s="97" t="s">
        <v>1302</v>
      </c>
      <c r="B301" s="63" t="s">
        <v>242</v>
      </c>
      <c r="C301" s="43" t="s">
        <v>79</v>
      </c>
      <c r="D301" s="44">
        <v>1422.29</v>
      </c>
      <c r="E301" s="44">
        <v>1295.3</v>
      </c>
      <c r="F301" s="44">
        <v>1264.93</v>
      </c>
      <c r="G301" s="44">
        <v>1216.8900000000001</v>
      </c>
      <c r="H301" s="44">
        <v>1216.8800000000001</v>
      </c>
      <c r="I301" s="44">
        <v>1263.44</v>
      </c>
      <c r="J301" s="44">
        <v>1241.73</v>
      </c>
      <c r="K301" s="44">
        <v>1443.62</v>
      </c>
      <c r="L301" s="44">
        <v>1656.98</v>
      </c>
      <c r="M301" s="44">
        <v>1919.12</v>
      </c>
      <c r="N301" s="44">
        <v>1979.96</v>
      </c>
      <c r="O301" s="44">
        <v>1949.77</v>
      </c>
      <c r="P301" s="44">
        <v>1944.22</v>
      </c>
      <c r="Q301" s="44">
        <v>1977.01</v>
      </c>
      <c r="R301" s="44">
        <v>1925.41</v>
      </c>
      <c r="S301" s="44">
        <v>1895.17</v>
      </c>
      <c r="T301" s="44">
        <v>1874.68</v>
      </c>
      <c r="U301" s="44">
        <v>1894.51</v>
      </c>
      <c r="V301" s="44">
        <v>1924.21</v>
      </c>
      <c r="W301" s="44">
        <v>1964.04</v>
      </c>
      <c r="X301" s="44">
        <v>1978.49</v>
      </c>
      <c r="Y301" s="44">
        <v>1908.29</v>
      </c>
      <c r="Z301" s="44">
        <v>1585.9</v>
      </c>
      <c r="AA301" s="44">
        <v>1356.86</v>
      </c>
    </row>
    <row r="302" spans="1:27" ht="12.75" customHeight="1" outlineLevel="1" x14ac:dyDescent="0.2">
      <c r="A302" s="97" t="s">
        <v>1303</v>
      </c>
      <c r="B302" s="63" t="s">
        <v>90</v>
      </c>
      <c r="C302" s="43" t="s">
        <v>79</v>
      </c>
      <c r="D302" s="44">
        <f>$D$162</f>
        <v>113.12</v>
      </c>
      <c r="E302" s="44">
        <f>$D$162</f>
        <v>113.12</v>
      </c>
      <c r="F302" s="44">
        <f t="shared" ref="F302:AA302" si="175">$D$162</f>
        <v>113.12</v>
      </c>
      <c r="G302" s="44">
        <f t="shared" si="175"/>
        <v>113.12</v>
      </c>
      <c r="H302" s="44">
        <f t="shared" si="175"/>
        <v>113.12</v>
      </c>
      <c r="I302" s="44">
        <f t="shared" si="175"/>
        <v>113.12</v>
      </c>
      <c r="J302" s="44">
        <f t="shared" si="175"/>
        <v>113.12</v>
      </c>
      <c r="K302" s="44">
        <f t="shared" si="175"/>
        <v>113.12</v>
      </c>
      <c r="L302" s="44">
        <f t="shared" si="175"/>
        <v>113.12</v>
      </c>
      <c r="M302" s="44">
        <f t="shared" si="175"/>
        <v>113.12</v>
      </c>
      <c r="N302" s="44">
        <f t="shared" si="175"/>
        <v>113.12</v>
      </c>
      <c r="O302" s="44">
        <f t="shared" si="175"/>
        <v>113.12</v>
      </c>
      <c r="P302" s="44">
        <f t="shared" si="175"/>
        <v>113.12</v>
      </c>
      <c r="Q302" s="44">
        <f t="shared" si="175"/>
        <v>113.12</v>
      </c>
      <c r="R302" s="44">
        <f t="shared" si="175"/>
        <v>113.12</v>
      </c>
      <c r="S302" s="44">
        <f t="shared" si="175"/>
        <v>113.12</v>
      </c>
      <c r="T302" s="44">
        <f t="shared" si="175"/>
        <v>113.12</v>
      </c>
      <c r="U302" s="44">
        <f t="shared" si="175"/>
        <v>113.12</v>
      </c>
      <c r="V302" s="44">
        <f t="shared" si="175"/>
        <v>113.12</v>
      </c>
      <c r="W302" s="44">
        <f t="shared" si="175"/>
        <v>113.12</v>
      </c>
      <c r="X302" s="44">
        <f t="shared" si="175"/>
        <v>113.12</v>
      </c>
      <c r="Y302" s="44">
        <f t="shared" si="175"/>
        <v>113.12</v>
      </c>
      <c r="Z302" s="44">
        <f t="shared" si="175"/>
        <v>113.12</v>
      </c>
      <c r="AA302" s="44">
        <f t="shared" si="175"/>
        <v>113.12</v>
      </c>
    </row>
    <row r="303" spans="1:27" ht="12.75" customHeight="1" outlineLevel="1" x14ac:dyDescent="0.2">
      <c r="A303" s="97" t="s">
        <v>1304</v>
      </c>
      <c r="B303" s="63" t="s">
        <v>83</v>
      </c>
      <c r="C303" s="43" t="s">
        <v>79</v>
      </c>
      <c r="D303" s="44">
        <v>4.3</v>
      </c>
      <c r="E303" s="44">
        <v>4.3</v>
      </c>
      <c r="F303" s="44">
        <v>4.3</v>
      </c>
      <c r="G303" s="44">
        <v>4.3</v>
      </c>
      <c r="H303" s="44">
        <v>4.3</v>
      </c>
      <c r="I303" s="44">
        <v>4.3</v>
      </c>
      <c r="J303" s="44">
        <v>4.3</v>
      </c>
      <c r="K303" s="44">
        <v>4.3</v>
      </c>
      <c r="L303" s="44">
        <v>4.3</v>
      </c>
      <c r="M303" s="44">
        <v>4.3</v>
      </c>
      <c r="N303" s="44">
        <v>4.3</v>
      </c>
      <c r="O303" s="44">
        <v>4.3</v>
      </c>
      <c r="P303" s="44">
        <v>4.3</v>
      </c>
      <c r="Q303" s="44">
        <v>4.3</v>
      </c>
      <c r="R303" s="44">
        <v>4.3</v>
      </c>
      <c r="S303" s="44">
        <v>4.3</v>
      </c>
      <c r="T303" s="44">
        <v>4.3</v>
      </c>
      <c r="U303" s="44">
        <v>4.3</v>
      </c>
      <c r="V303" s="44">
        <v>4.3</v>
      </c>
      <c r="W303" s="44">
        <v>4.3</v>
      </c>
      <c r="X303" s="44">
        <v>4.3</v>
      </c>
      <c r="Y303" s="44">
        <v>4.3</v>
      </c>
      <c r="Z303" s="44">
        <v>4.3</v>
      </c>
      <c r="AA303" s="44">
        <v>4.3</v>
      </c>
    </row>
    <row r="304" spans="1:27" ht="12.75" customHeight="1" outlineLevel="1" x14ac:dyDescent="0.2">
      <c r="A304" s="97" t="s">
        <v>1305</v>
      </c>
      <c r="B304" s="63" t="s">
        <v>81</v>
      </c>
      <c r="C304" s="43" t="s">
        <v>79</v>
      </c>
      <c r="D304" s="44">
        <f>$D$11</f>
        <v>88.27</v>
      </c>
      <c r="E304" s="44">
        <f t="shared" ref="E304:AA304" si="176">$D$11</f>
        <v>88.27</v>
      </c>
      <c r="F304" s="44">
        <f t="shared" si="176"/>
        <v>88.27</v>
      </c>
      <c r="G304" s="44">
        <f t="shared" si="176"/>
        <v>88.27</v>
      </c>
      <c r="H304" s="44">
        <f t="shared" si="176"/>
        <v>88.27</v>
      </c>
      <c r="I304" s="44">
        <f t="shared" si="176"/>
        <v>88.27</v>
      </c>
      <c r="J304" s="44">
        <f t="shared" si="176"/>
        <v>88.27</v>
      </c>
      <c r="K304" s="44">
        <f t="shared" si="176"/>
        <v>88.27</v>
      </c>
      <c r="L304" s="44">
        <f t="shared" si="176"/>
        <v>88.27</v>
      </c>
      <c r="M304" s="44">
        <f t="shared" si="176"/>
        <v>88.27</v>
      </c>
      <c r="N304" s="44">
        <f t="shared" si="176"/>
        <v>88.27</v>
      </c>
      <c r="O304" s="44">
        <f t="shared" si="176"/>
        <v>88.27</v>
      </c>
      <c r="P304" s="44">
        <f t="shared" si="176"/>
        <v>88.27</v>
      </c>
      <c r="Q304" s="44">
        <f t="shared" si="176"/>
        <v>88.27</v>
      </c>
      <c r="R304" s="44">
        <f t="shared" si="176"/>
        <v>88.27</v>
      </c>
      <c r="S304" s="44">
        <f t="shared" si="176"/>
        <v>88.27</v>
      </c>
      <c r="T304" s="44">
        <f t="shared" si="176"/>
        <v>88.27</v>
      </c>
      <c r="U304" s="44">
        <f t="shared" si="176"/>
        <v>88.27</v>
      </c>
      <c r="V304" s="44">
        <f t="shared" si="176"/>
        <v>88.27</v>
      </c>
      <c r="W304" s="44">
        <f t="shared" si="176"/>
        <v>88.27</v>
      </c>
      <c r="X304" s="44">
        <f t="shared" si="176"/>
        <v>88.27</v>
      </c>
      <c r="Y304" s="44">
        <f t="shared" si="176"/>
        <v>88.27</v>
      </c>
      <c r="Z304" s="44">
        <f t="shared" si="176"/>
        <v>88.27</v>
      </c>
      <c r="AA304" s="44">
        <f t="shared" si="176"/>
        <v>88.27</v>
      </c>
    </row>
    <row r="305" spans="1:27" ht="12.75" customHeight="1" x14ac:dyDescent="0.2">
      <c r="A305" s="96" t="s">
        <v>1306</v>
      </c>
      <c r="B305" s="28" t="str">
        <f>"30"&amp;"."&amp;$B$640&amp;"."&amp;$B$641</f>
        <v>30.04.2024</v>
      </c>
      <c r="C305" s="88" t="s">
        <v>76</v>
      </c>
      <c r="D305" s="89">
        <f>ROUND(((D306+D307+D309+D308)/1000),5)</f>
        <v>1.67421</v>
      </c>
      <c r="E305" s="89">
        <f>ROUND(((E306+E307+E309+E308)/1000),5)</f>
        <v>1.56396</v>
      </c>
      <c r="F305" s="89">
        <f>ROUND(((F306+F307+F309+F308)/1000),5)</f>
        <v>1.4715499999999999</v>
      </c>
      <c r="G305" s="89">
        <f t="shared" ref="G305:AA305" si="177">ROUND(((G306+G307+G309+G308)/1000),5)</f>
        <v>1.46384</v>
      </c>
      <c r="H305" s="89">
        <f t="shared" si="177"/>
        <v>1.4637100000000001</v>
      </c>
      <c r="I305" s="89">
        <f t="shared" si="177"/>
        <v>1.4607300000000001</v>
      </c>
      <c r="J305" s="89">
        <f t="shared" si="177"/>
        <v>1.4554199999999999</v>
      </c>
      <c r="K305" s="89">
        <f t="shared" si="177"/>
        <v>1.6229</v>
      </c>
      <c r="L305" s="89">
        <f t="shared" si="177"/>
        <v>1.93791</v>
      </c>
      <c r="M305" s="89">
        <f t="shared" si="177"/>
        <v>2.1312099999999998</v>
      </c>
      <c r="N305" s="89">
        <f t="shared" si="177"/>
        <v>2.2867999999999999</v>
      </c>
      <c r="O305" s="89">
        <f t="shared" si="177"/>
        <v>2.3073800000000002</v>
      </c>
      <c r="P305" s="89">
        <f t="shared" si="177"/>
        <v>2.3040400000000001</v>
      </c>
      <c r="Q305" s="89">
        <f t="shared" si="177"/>
        <v>2.2881800000000001</v>
      </c>
      <c r="R305" s="89">
        <f t="shared" si="177"/>
        <v>2.1124700000000001</v>
      </c>
      <c r="S305" s="89">
        <f t="shared" si="177"/>
        <v>2.0062199999999999</v>
      </c>
      <c r="T305" s="89">
        <f t="shared" si="177"/>
        <v>2.1475300000000002</v>
      </c>
      <c r="U305" s="89">
        <f t="shared" si="177"/>
        <v>2.1585899999999998</v>
      </c>
      <c r="V305" s="89">
        <f t="shared" si="177"/>
        <v>2.17936</v>
      </c>
      <c r="W305" s="89">
        <f t="shared" si="177"/>
        <v>2.2311200000000002</v>
      </c>
      <c r="X305" s="89">
        <f t="shared" si="177"/>
        <v>2.3285</v>
      </c>
      <c r="Y305" s="89">
        <f t="shared" si="177"/>
        <v>2.1522000000000001</v>
      </c>
      <c r="Z305" s="89">
        <f t="shared" si="177"/>
        <v>1.78112</v>
      </c>
      <c r="AA305" s="89">
        <f t="shared" si="177"/>
        <v>1.64585</v>
      </c>
    </row>
    <row r="306" spans="1:27" ht="12.75" customHeight="1" outlineLevel="1" x14ac:dyDescent="0.2">
      <c r="A306" s="97" t="s">
        <v>1307</v>
      </c>
      <c r="B306" s="63" t="s">
        <v>242</v>
      </c>
      <c r="C306" s="43" t="s">
        <v>79</v>
      </c>
      <c r="D306" s="44">
        <v>1468.52</v>
      </c>
      <c r="E306" s="44">
        <v>1358.27</v>
      </c>
      <c r="F306" s="44">
        <v>1265.8599999999999</v>
      </c>
      <c r="G306" s="44">
        <v>1258.1500000000001</v>
      </c>
      <c r="H306" s="44">
        <v>1258.02</v>
      </c>
      <c r="I306" s="44">
        <v>1255.04</v>
      </c>
      <c r="J306" s="44">
        <v>1249.73</v>
      </c>
      <c r="K306" s="44">
        <v>1417.21</v>
      </c>
      <c r="L306" s="44">
        <v>1732.22</v>
      </c>
      <c r="M306" s="44">
        <v>1925.52</v>
      </c>
      <c r="N306" s="44">
        <v>2081.11</v>
      </c>
      <c r="O306" s="44">
        <v>2101.69</v>
      </c>
      <c r="P306" s="44">
        <v>2098.35</v>
      </c>
      <c r="Q306" s="44">
        <v>2082.4899999999998</v>
      </c>
      <c r="R306" s="44">
        <v>1906.78</v>
      </c>
      <c r="S306" s="44">
        <v>1800.53</v>
      </c>
      <c r="T306" s="44">
        <v>1941.84</v>
      </c>
      <c r="U306" s="44">
        <v>1952.9</v>
      </c>
      <c r="V306" s="44">
        <v>1973.67</v>
      </c>
      <c r="W306" s="44">
        <v>2025.43</v>
      </c>
      <c r="X306" s="44">
        <v>2122.81</v>
      </c>
      <c r="Y306" s="44">
        <v>1946.51</v>
      </c>
      <c r="Z306" s="44">
        <v>1575.43</v>
      </c>
      <c r="AA306" s="44">
        <v>1440.16</v>
      </c>
    </row>
    <row r="307" spans="1:27" ht="12.75" customHeight="1" outlineLevel="1" x14ac:dyDescent="0.2">
      <c r="A307" s="97" t="s">
        <v>1308</v>
      </c>
      <c r="B307" s="63" t="s">
        <v>90</v>
      </c>
      <c r="C307" s="43" t="s">
        <v>79</v>
      </c>
      <c r="D307" s="44">
        <f>$D$162</f>
        <v>113.12</v>
      </c>
      <c r="E307" s="44">
        <f>$D$162</f>
        <v>113.12</v>
      </c>
      <c r="F307" s="44">
        <f t="shared" ref="F307:AA307" si="178">$D$162</f>
        <v>113.12</v>
      </c>
      <c r="G307" s="44">
        <f t="shared" si="178"/>
        <v>113.12</v>
      </c>
      <c r="H307" s="44">
        <f t="shared" si="178"/>
        <v>113.12</v>
      </c>
      <c r="I307" s="44">
        <f t="shared" si="178"/>
        <v>113.12</v>
      </c>
      <c r="J307" s="44">
        <f t="shared" si="178"/>
        <v>113.12</v>
      </c>
      <c r="K307" s="44">
        <f t="shared" si="178"/>
        <v>113.12</v>
      </c>
      <c r="L307" s="44">
        <f t="shared" si="178"/>
        <v>113.12</v>
      </c>
      <c r="M307" s="44">
        <f t="shared" si="178"/>
        <v>113.12</v>
      </c>
      <c r="N307" s="44">
        <f t="shared" si="178"/>
        <v>113.12</v>
      </c>
      <c r="O307" s="44">
        <f t="shared" si="178"/>
        <v>113.12</v>
      </c>
      <c r="P307" s="44">
        <f t="shared" si="178"/>
        <v>113.12</v>
      </c>
      <c r="Q307" s="44">
        <f t="shared" si="178"/>
        <v>113.12</v>
      </c>
      <c r="R307" s="44">
        <f t="shared" si="178"/>
        <v>113.12</v>
      </c>
      <c r="S307" s="44">
        <f t="shared" si="178"/>
        <v>113.12</v>
      </c>
      <c r="T307" s="44">
        <f t="shared" si="178"/>
        <v>113.12</v>
      </c>
      <c r="U307" s="44">
        <f t="shared" si="178"/>
        <v>113.12</v>
      </c>
      <c r="V307" s="44">
        <f t="shared" si="178"/>
        <v>113.12</v>
      </c>
      <c r="W307" s="44">
        <f t="shared" si="178"/>
        <v>113.12</v>
      </c>
      <c r="X307" s="44">
        <f t="shared" si="178"/>
        <v>113.12</v>
      </c>
      <c r="Y307" s="44">
        <f t="shared" si="178"/>
        <v>113.12</v>
      </c>
      <c r="Z307" s="44">
        <f t="shared" si="178"/>
        <v>113.12</v>
      </c>
      <c r="AA307" s="44">
        <f t="shared" si="178"/>
        <v>113.12</v>
      </c>
    </row>
    <row r="308" spans="1:27" ht="12.75" customHeight="1" outlineLevel="1" x14ac:dyDescent="0.2">
      <c r="A308" s="97" t="s">
        <v>1309</v>
      </c>
      <c r="B308" s="63" t="s">
        <v>83</v>
      </c>
      <c r="C308" s="43" t="s">
        <v>79</v>
      </c>
      <c r="D308" s="44">
        <v>4.3</v>
      </c>
      <c r="E308" s="44">
        <v>4.3</v>
      </c>
      <c r="F308" s="44">
        <v>4.3</v>
      </c>
      <c r="G308" s="44">
        <v>4.3</v>
      </c>
      <c r="H308" s="44">
        <v>4.3</v>
      </c>
      <c r="I308" s="44">
        <v>4.3</v>
      </c>
      <c r="J308" s="44">
        <v>4.3</v>
      </c>
      <c r="K308" s="44">
        <v>4.3</v>
      </c>
      <c r="L308" s="44">
        <v>4.3</v>
      </c>
      <c r="M308" s="44">
        <v>4.3</v>
      </c>
      <c r="N308" s="44">
        <v>4.3</v>
      </c>
      <c r="O308" s="44">
        <v>4.3</v>
      </c>
      <c r="P308" s="44">
        <v>4.3</v>
      </c>
      <c r="Q308" s="44">
        <v>4.3</v>
      </c>
      <c r="R308" s="44">
        <v>4.3</v>
      </c>
      <c r="S308" s="44">
        <v>4.3</v>
      </c>
      <c r="T308" s="44">
        <v>4.3</v>
      </c>
      <c r="U308" s="44">
        <v>4.3</v>
      </c>
      <c r="V308" s="44">
        <v>4.3</v>
      </c>
      <c r="W308" s="44">
        <v>4.3</v>
      </c>
      <c r="X308" s="44">
        <v>4.3</v>
      </c>
      <c r="Y308" s="44">
        <v>4.3</v>
      </c>
      <c r="Z308" s="44">
        <v>4.3</v>
      </c>
      <c r="AA308" s="44">
        <v>4.3</v>
      </c>
    </row>
    <row r="309" spans="1:27" ht="12.75" customHeight="1" outlineLevel="1" x14ac:dyDescent="0.2">
      <c r="A309" s="97" t="s">
        <v>1310</v>
      </c>
      <c r="B309" s="63" t="s">
        <v>81</v>
      </c>
      <c r="C309" s="43" t="s">
        <v>79</v>
      </c>
      <c r="D309" s="44">
        <f>$D$11</f>
        <v>88.27</v>
      </c>
      <c r="E309" s="44">
        <f t="shared" ref="E309:AA309" si="179">$D$11</f>
        <v>88.27</v>
      </c>
      <c r="F309" s="44">
        <f t="shared" si="179"/>
        <v>88.27</v>
      </c>
      <c r="G309" s="44">
        <f t="shared" si="179"/>
        <v>88.27</v>
      </c>
      <c r="H309" s="44">
        <f t="shared" si="179"/>
        <v>88.27</v>
      </c>
      <c r="I309" s="44">
        <f t="shared" si="179"/>
        <v>88.27</v>
      </c>
      <c r="J309" s="44">
        <f t="shared" si="179"/>
        <v>88.27</v>
      </c>
      <c r="K309" s="44">
        <f t="shared" si="179"/>
        <v>88.27</v>
      </c>
      <c r="L309" s="44">
        <f t="shared" si="179"/>
        <v>88.27</v>
      </c>
      <c r="M309" s="44">
        <f t="shared" si="179"/>
        <v>88.27</v>
      </c>
      <c r="N309" s="44">
        <f t="shared" si="179"/>
        <v>88.27</v>
      </c>
      <c r="O309" s="44">
        <f t="shared" si="179"/>
        <v>88.27</v>
      </c>
      <c r="P309" s="44">
        <f t="shared" si="179"/>
        <v>88.27</v>
      </c>
      <c r="Q309" s="44">
        <f t="shared" si="179"/>
        <v>88.27</v>
      </c>
      <c r="R309" s="44">
        <f t="shared" si="179"/>
        <v>88.27</v>
      </c>
      <c r="S309" s="44">
        <f t="shared" si="179"/>
        <v>88.27</v>
      </c>
      <c r="T309" s="44">
        <f t="shared" si="179"/>
        <v>88.27</v>
      </c>
      <c r="U309" s="44">
        <f t="shared" si="179"/>
        <v>88.27</v>
      </c>
      <c r="V309" s="44">
        <f t="shared" si="179"/>
        <v>88.27</v>
      </c>
      <c r="W309" s="44">
        <f t="shared" si="179"/>
        <v>88.27</v>
      </c>
      <c r="X309" s="44">
        <f t="shared" si="179"/>
        <v>88.27</v>
      </c>
      <c r="Y309" s="44">
        <f t="shared" si="179"/>
        <v>88.27</v>
      </c>
      <c r="Z309" s="44">
        <f t="shared" si="179"/>
        <v>88.27</v>
      </c>
      <c r="AA309" s="44">
        <f t="shared" si="179"/>
        <v>88.27</v>
      </c>
    </row>
    <row r="310" spans="1:27" ht="12.75" customHeight="1" x14ac:dyDescent="0.2">
      <c r="A310" s="98"/>
      <c r="B310" s="99" t="s">
        <v>391</v>
      </c>
      <c r="C310" s="100"/>
      <c r="D310" s="101"/>
      <c r="E310" s="101"/>
      <c r="F310" s="101"/>
      <c r="G310" s="101"/>
      <c r="I310" s="39"/>
    </row>
    <row r="311" spans="1:27" ht="12.75" customHeight="1" x14ac:dyDescent="0.2">
      <c r="A311" s="174" t="s">
        <v>543</v>
      </c>
      <c r="B311" s="175"/>
      <c r="C311" s="175"/>
      <c r="D311" s="175"/>
      <c r="E311" s="175"/>
      <c r="F311" s="175"/>
      <c r="G311" s="175"/>
      <c r="H311" s="175"/>
      <c r="I311" s="175"/>
      <c r="J311" s="175"/>
      <c r="K311" s="175"/>
      <c r="L311" s="175"/>
      <c r="M311" s="175"/>
      <c r="N311" s="175"/>
      <c r="O311" s="175"/>
      <c r="P311" s="175"/>
      <c r="Q311" s="175"/>
      <c r="R311" s="175"/>
      <c r="S311" s="175"/>
      <c r="T311" s="175"/>
      <c r="U311" s="175"/>
      <c r="V311" s="175"/>
      <c r="W311" s="175"/>
      <c r="X311" s="175"/>
      <c r="Y311" s="175"/>
      <c r="Z311" s="175"/>
      <c r="AA311" s="176"/>
    </row>
    <row r="312" spans="1:27" ht="25.5" x14ac:dyDescent="0.2">
      <c r="A312" s="26" t="s">
        <v>64</v>
      </c>
      <c r="B312" s="27" t="s">
        <v>214</v>
      </c>
      <c r="C312" s="26" t="s">
        <v>215</v>
      </c>
      <c r="D312" s="27" t="s">
        <v>216</v>
      </c>
      <c r="E312" s="27" t="s">
        <v>217</v>
      </c>
      <c r="F312" s="27" t="s">
        <v>218</v>
      </c>
      <c r="G312" s="27" t="s">
        <v>219</v>
      </c>
      <c r="H312" s="27" t="s">
        <v>220</v>
      </c>
      <c r="I312" s="27" t="s">
        <v>221</v>
      </c>
      <c r="J312" s="27" t="s">
        <v>222</v>
      </c>
      <c r="K312" s="27" t="s">
        <v>223</v>
      </c>
      <c r="L312" s="27" t="s">
        <v>224</v>
      </c>
      <c r="M312" s="27" t="s">
        <v>225</v>
      </c>
      <c r="N312" s="27" t="s">
        <v>226</v>
      </c>
      <c r="O312" s="27" t="s">
        <v>227</v>
      </c>
      <c r="P312" s="27" t="s">
        <v>228</v>
      </c>
      <c r="Q312" s="27" t="s">
        <v>229</v>
      </c>
      <c r="R312" s="27" t="s">
        <v>230</v>
      </c>
      <c r="S312" s="27" t="s">
        <v>231</v>
      </c>
      <c r="T312" s="27" t="s">
        <v>232</v>
      </c>
      <c r="U312" s="27" t="s">
        <v>233</v>
      </c>
      <c r="V312" s="27" t="s">
        <v>234</v>
      </c>
      <c r="W312" s="27" t="s">
        <v>235</v>
      </c>
      <c r="X312" s="27" t="s">
        <v>236</v>
      </c>
      <c r="Y312" s="27" t="s">
        <v>237</v>
      </c>
      <c r="Z312" s="27" t="s">
        <v>238</v>
      </c>
      <c r="AA312" s="27" t="s">
        <v>239</v>
      </c>
    </row>
    <row r="313" spans="1:27" ht="12.75" customHeight="1" x14ac:dyDescent="0.2">
      <c r="A313" s="96" t="s">
        <v>1311</v>
      </c>
      <c r="B313" s="28" t="str">
        <f>"01"&amp;"."&amp;$B$640&amp;"."&amp;$B$641</f>
        <v>01.04.2024</v>
      </c>
      <c r="C313" s="88" t="s">
        <v>76</v>
      </c>
      <c r="D313" s="89">
        <f>ROUND(((D314+D315+D317+D316)/1000),5)</f>
        <v>1.85283</v>
      </c>
      <c r="E313" s="89">
        <f>ROUND(((E314+E315+E317+E316)/1000),5)</f>
        <v>1.7703100000000001</v>
      </c>
      <c r="F313" s="89">
        <f>ROUND(((F314+F315+F317+F316)/1000),5)</f>
        <v>1.7605200000000001</v>
      </c>
      <c r="G313" s="89">
        <f t="shared" ref="G313:AA313" si="180">ROUND(((G314+G315+G317+G316)/1000),5)</f>
        <v>1.76312</v>
      </c>
      <c r="H313" s="89">
        <f t="shared" si="180"/>
        <v>1.77928</v>
      </c>
      <c r="I313" s="89">
        <f t="shared" si="180"/>
        <v>1.8181799999999999</v>
      </c>
      <c r="J313" s="89">
        <f t="shared" si="180"/>
        <v>1.9228499999999999</v>
      </c>
      <c r="K313" s="89">
        <f t="shared" si="180"/>
        <v>2.1969699999999999</v>
      </c>
      <c r="L313" s="89">
        <f t="shared" si="180"/>
        <v>2.3068300000000002</v>
      </c>
      <c r="M313" s="89">
        <f t="shared" si="180"/>
        <v>2.4253</v>
      </c>
      <c r="N313" s="89">
        <f t="shared" si="180"/>
        <v>2.4247800000000002</v>
      </c>
      <c r="O313" s="89">
        <f t="shared" si="180"/>
        <v>2.3812199999999999</v>
      </c>
      <c r="P313" s="89">
        <f t="shared" si="180"/>
        <v>2.3636499999999998</v>
      </c>
      <c r="Q313" s="89">
        <f t="shared" si="180"/>
        <v>2.3784100000000001</v>
      </c>
      <c r="R313" s="89">
        <f t="shared" si="180"/>
        <v>2.3745500000000002</v>
      </c>
      <c r="S313" s="89">
        <f t="shared" si="180"/>
        <v>2.36999</v>
      </c>
      <c r="T313" s="89">
        <f t="shared" si="180"/>
        <v>2.3250899999999999</v>
      </c>
      <c r="U313" s="89">
        <f t="shared" si="180"/>
        <v>2.3256999999999999</v>
      </c>
      <c r="V313" s="89">
        <f t="shared" si="180"/>
        <v>2.3515199999999998</v>
      </c>
      <c r="W313" s="89">
        <f t="shared" si="180"/>
        <v>2.38985</v>
      </c>
      <c r="X313" s="89">
        <f t="shared" si="180"/>
        <v>2.3692500000000001</v>
      </c>
      <c r="Y313" s="89">
        <f t="shared" si="180"/>
        <v>2.2763599999999999</v>
      </c>
      <c r="Z313" s="89">
        <f t="shared" si="180"/>
        <v>2.0517099999999999</v>
      </c>
      <c r="AA313" s="89">
        <f t="shared" si="180"/>
        <v>1.86395</v>
      </c>
    </row>
    <row r="314" spans="1:27" ht="12.75" customHeight="1" outlineLevel="1" x14ac:dyDescent="0.2">
      <c r="A314" s="97" t="s">
        <v>1312</v>
      </c>
      <c r="B314" s="63" t="s">
        <v>242</v>
      </c>
      <c r="C314" s="43" t="s">
        <v>79</v>
      </c>
      <c r="D314" s="44">
        <v>1543.23</v>
      </c>
      <c r="E314" s="44">
        <v>1460.71</v>
      </c>
      <c r="F314" s="44">
        <v>1450.92</v>
      </c>
      <c r="G314" s="44">
        <v>1453.52</v>
      </c>
      <c r="H314" s="44">
        <v>1469.68</v>
      </c>
      <c r="I314" s="44">
        <v>1508.58</v>
      </c>
      <c r="J314" s="44">
        <v>1613.25</v>
      </c>
      <c r="K314" s="44">
        <v>1887.37</v>
      </c>
      <c r="L314" s="44">
        <v>1997.23</v>
      </c>
      <c r="M314" s="44">
        <v>2115.6999999999998</v>
      </c>
      <c r="N314" s="44">
        <v>2115.1799999999998</v>
      </c>
      <c r="O314" s="44">
        <v>2071.62</v>
      </c>
      <c r="P314" s="44">
        <v>2054.0500000000002</v>
      </c>
      <c r="Q314" s="44">
        <v>2068.81</v>
      </c>
      <c r="R314" s="44">
        <v>2064.9499999999998</v>
      </c>
      <c r="S314" s="44">
        <v>2060.39</v>
      </c>
      <c r="T314" s="44">
        <v>2015.49</v>
      </c>
      <c r="U314" s="44">
        <v>2016.1</v>
      </c>
      <c r="V314" s="44">
        <v>2041.92</v>
      </c>
      <c r="W314" s="44">
        <v>2080.25</v>
      </c>
      <c r="X314" s="44">
        <v>2059.65</v>
      </c>
      <c r="Y314" s="44">
        <v>1966.76</v>
      </c>
      <c r="Z314" s="44">
        <v>1742.11</v>
      </c>
      <c r="AA314" s="44">
        <v>1554.35</v>
      </c>
    </row>
    <row r="315" spans="1:27" ht="12.75" customHeight="1" outlineLevel="1" x14ac:dyDescent="0.2">
      <c r="A315" s="97" t="s">
        <v>1313</v>
      </c>
      <c r="B315" s="63" t="s">
        <v>90</v>
      </c>
      <c r="C315" s="43" t="s">
        <v>79</v>
      </c>
      <c r="D315" s="44">
        <v>217.03</v>
      </c>
      <c r="E315" s="44">
        <f>$D$315</f>
        <v>217.03</v>
      </c>
      <c r="F315" s="44">
        <f t="shared" ref="F315:AA315" si="181">$D$315</f>
        <v>217.03</v>
      </c>
      <c r="G315" s="44">
        <f t="shared" si="181"/>
        <v>217.03</v>
      </c>
      <c r="H315" s="44">
        <f t="shared" si="181"/>
        <v>217.03</v>
      </c>
      <c r="I315" s="44">
        <f t="shared" si="181"/>
        <v>217.03</v>
      </c>
      <c r="J315" s="44">
        <f t="shared" si="181"/>
        <v>217.03</v>
      </c>
      <c r="K315" s="44">
        <f t="shared" si="181"/>
        <v>217.03</v>
      </c>
      <c r="L315" s="44">
        <f t="shared" si="181"/>
        <v>217.03</v>
      </c>
      <c r="M315" s="44">
        <f t="shared" si="181"/>
        <v>217.03</v>
      </c>
      <c r="N315" s="44">
        <f t="shared" si="181"/>
        <v>217.03</v>
      </c>
      <c r="O315" s="44">
        <f t="shared" si="181"/>
        <v>217.03</v>
      </c>
      <c r="P315" s="44">
        <f t="shared" si="181"/>
        <v>217.03</v>
      </c>
      <c r="Q315" s="44">
        <f t="shared" si="181"/>
        <v>217.03</v>
      </c>
      <c r="R315" s="44">
        <f t="shared" si="181"/>
        <v>217.03</v>
      </c>
      <c r="S315" s="44">
        <f t="shared" si="181"/>
        <v>217.03</v>
      </c>
      <c r="T315" s="44">
        <f t="shared" si="181"/>
        <v>217.03</v>
      </c>
      <c r="U315" s="44">
        <f t="shared" si="181"/>
        <v>217.03</v>
      </c>
      <c r="V315" s="44">
        <f t="shared" si="181"/>
        <v>217.03</v>
      </c>
      <c r="W315" s="44">
        <f t="shared" si="181"/>
        <v>217.03</v>
      </c>
      <c r="X315" s="44">
        <f t="shared" si="181"/>
        <v>217.03</v>
      </c>
      <c r="Y315" s="44">
        <f t="shared" si="181"/>
        <v>217.03</v>
      </c>
      <c r="Z315" s="44">
        <f t="shared" si="181"/>
        <v>217.03</v>
      </c>
      <c r="AA315" s="44">
        <f t="shared" si="181"/>
        <v>217.03</v>
      </c>
    </row>
    <row r="316" spans="1:27" ht="12.75" customHeight="1" outlineLevel="1" x14ac:dyDescent="0.2">
      <c r="A316" s="97" t="s">
        <v>1314</v>
      </c>
      <c r="B316" s="63" t="s">
        <v>83</v>
      </c>
      <c r="C316" s="43" t="s">
        <v>79</v>
      </c>
      <c r="D316" s="44">
        <v>4.3</v>
      </c>
      <c r="E316" s="44">
        <v>4.3</v>
      </c>
      <c r="F316" s="44">
        <v>4.3</v>
      </c>
      <c r="G316" s="44">
        <v>4.3</v>
      </c>
      <c r="H316" s="44">
        <v>4.3</v>
      </c>
      <c r="I316" s="44">
        <v>4.3</v>
      </c>
      <c r="J316" s="44">
        <v>4.3</v>
      </c>
      <c r="K316" s="44">
        <v>4.3</v>
      </c>
      <c r="L316" s="44">
        <v>4.3</v>
      </c>
      <c r="M316" s="44">
        <v>4.3</v>
      </c>
      <c r="N316" s="44">
        <v>4.3</v>
      </c>
      <c r="O316" s="44">
        <v>4.3</v>
      </c>
      <c r="P316" s="44">
        <v>4.3</v>
      </c>
      <c r="Q316" s="44">
        <v>4.3</v>
      </c>
      <c r="R316" s="44">
        <v>4.3</v>
      </c>
      <c r="S316" s="44">
        <v>4.3</v>
      </c>
      <c r="T316" s="44">
        <v>4.3</v>
      </c>
      <c r="U316" s="44">
        <v>4.3</v>
      </c>
      <c r="V316" s="44">
        <v>4.3</v>
      </c>
      <c r="W316" s="44">
        <v>4.3</v>
      </c>
      <c r="X316" s="44">
        <v>4.3</v>
      </c>
      <c r="Y316" s="44">
        <v>4.3</v>
      </c>
      <c r="Z316" s="44">
        <v>4.3</v>
      </c>
      <c r="AA316" s="44">
        <v>4.3</v>
      </c>
    </row>
    <row r="317" spans="1:27" ht="12.75" customHeight="1" outlineLevel="1" x14ac:dyDescent="0.2">
      <c r="A317" s="97" t="s">
        <v>1315</v>
      </c>
      <c r="B317" s="63" t="s">
        <v>81</v>
      </c>
      <c r="C317" s="43" t="s">
        <v>79</v>
      </c>
      <c r="D317" s="44">
        <f>$D$11</f>
        <v>88.27</v>
      </c>
      <c r="E317" s="44">
        <f t="shared" ref="E317:AA317" si="182">$D$11</f>
        <v>88.27</v>
      </c>
      <c r="F317" s="44">
        <f t="shared" si="182"/>
        <v>88.27</v>
      </c>
      <c r="G317" s="44">
        <f t="shared" si="182"/>
        <v>88.27</v>
      </c>
      <c r="H317" s="44">
        <f t="shared" si="182"/>
        <v>88.27</v>
      </c>
      <c r="I317" s="44">
        <f t="shared" si="182"/>
        <v>88.27</v>
      </c>
      <c r="J317" s="44">
        <f t="shared" si="182"/>
        <v>88.27</v>
      </c>
      <c r="K317" s="44">
        <f t="shared" si="182"/>
        <v>88.27</v>
      </c>
      <c r="L317" s="44">
        <f t="shared" si="182"/>
        <v>88.27</v>
      </c>
      <c r="M317" s="44">
        <f t="shared" si="182"/>
        <v>88.27</v>
      </c>
      <c r="N317" s="44">
        <f t="shared" si="182"/>
        <v>88.27</v>
      </c>
      <c r="O317" s="44">
        <f t="shared" si="182"/>
        <v>88.27</v>
      </c>
      <c r="P317" s="44">
        <f t="shared" si="182"/>
        <v>88.27</v>
      </c>
      <c r="Q317" s="44">
        <f t="shared" si="182"/>
        <v>88.27</v>
      </c>
      <c r="R317" s="44">
        <f t="shared" si="182"/>
        <v>88.27</v>
      </c>
      <c r="S317" s="44">
        <f t="shared" si="182"/>
        <v>88.27</v>
      </c>
      <c r="T317" s="44">
        <f t="shared" si="182"/>
        <v>88.27</v>
      </c>
      <c r="U317" s="44">
        <f t="shared" si="182"/>
        <v>88.27</v>
      </c>
      <c r="V317" s="44">
        <f t="shared" si="182"/>
        <v>88.27</v>
      </c>
      <c r="W317" s="44">
        <f t="shared" si="182"/>
        <v>88.27</v>
      </c>
      <c r="X317" s="44">
        <f t="shared" si="182"/>
        <v>88.27</v>
      </c>
      <c r="Y317" s="44">
        <f t="shared" si="182"/>
        <v>88.27</v>
      </c>
      <c r="Z317" s="44">
        <f t="shared" si="182"/>
        <v>88.27</v>
      </c>
      <c r="AA317" s="44">
        <f t="shared" si="182"/>
        <v>88.27</v>
      </c>
    </row>
    <row r="318" spans="1:27" ht="12.75" customHeight="1" x14ac:dyDescent="0.2">
      <c r="A318" s="96" t="s">
        <v>1316</v>
      </c>
      <c r="B318" s="28" t="str">
        <f>"02"&amp;"."&amp;$B$640&amp;"."&amp;$B$641</f>
        <v>02.04.2024</v>
      </c>
      <c r="C318" s="88" t="s">
        <v>76</v>
      </c>
      <c r="D318" s="89">
        <f>ROUND(((D319+D320+D322+D321)/1000),5)</f>
        <v>1.7666599999999999</v>
      </c>
      <c r="E318" s="89">
        <f>ROUND(((E319+E320+E322+E321)/1000),5)</f>
        <v>1.7327300000000001</v>
      </c>
      <c r="F318" s="89">
        <f>ROUND(((F319+F320+F322+F321)/1000),5)</f>
        <v>1.6878899999999999</v>
      </c>
      <c r="G318" s="89">
        <f t="shared" ref="G318:AA318" si="183">ROUND(((G319+G320+G322+G321)/1000),5)</f>
        <v>1.68997</v>
      </c>
      <c r="H318" s="89">
        <f t="shared" si="183"/>
        <v>1.7163200000000001</v>
      </c>
      <c r="I318" s="89">
        <f t="shared" si="183"/>
        <v>1.7561800000000001</v>
      </c>
      <c r="J318" s="89">
        <f t="shared" si="183"/>
        <v>1.80975</v>
      </c>
      <c r="K318" s="89">
        <f t="shared" si="183"/>
        <v>2.0443099999999998</v>
      </c>
      <c r="L318" s="89">
        <f t="shared" si="183"/>
        <v>2.2339500000000001</v>
      </c>
      <c r="M318" s="89">
        <f t="shared" si="183"/>
        <v>2.2785500000000001</v>
      </c>
      <c r="N318" s="89">
        <f t="shared" si="183"/>
        <v>2.2871299999999999</v>
      </c>
      <c r="O318" s="89">
        <f t="shared" si="183"/>
        <v>2.2812600000000001</v>
      </c>
      <c r="P318" s="89">
        <f t="shared" si="183"/>
        <v>2.2763100000000001</v>
      </c>
      <c r="Q318" s="89">
        <f t="shared" si="183"/>
        <v>2.2793399999999999</v>
      </c>
      <c r="R318" s="89">
        <f t="shared" si="183"/>
        <v>2.2772299999999999</v>
      </c>
      <c r="S318" s="89">
        <f t="shared" si="183"/>
        <v>2.2749299999999999</v>
      </c>
      <c r="T318" s="89">
        <f t="shared" si="183"/>
        <v>2.2662399999999998</v>
      </c>
      <c r="U318" s="89">
        <f t="shared" si="183"/>
        <v>2.2291699999999999</v>
      </c>
      <c r="V318" s="89">
        <f t="shared" si="183"/>
        <v>2.2244100000000002</v>
      </c>
      <c r="W318" s="89">
        <f t="shared" si="183"/>
        <v>2.2775799999999999</v>
      </c>
      <c r="X318" s="89">
        <f t="shared" si="183"/>
        <v>2.2678799999999999</v>
      </c>
      <c r="Y318" s="89">
        <f t="shared" si="183"/>
        <v>2.1817199999999999</v>
      </c>
      <c r="Z318" s="89">
        <f t="shared" si="183"/>
        <v>1.9206300000000001</v>
      </c>
      <c r="AA318" s="89">
        <f t="shared" si="183"/>
        <v>1.81267</v>
      </c>
    </row>
    <row r="319" spans="1:27" ht="12.75" customHeight="1" outlineLevel="1" x14ac:dyDescent="0.2">
      <c r="A319" s="97" t="s">
        <v>1317</v>
      </c>
      <c r="B319" s="63" t="s">
        <v>242</v>
      </c>
      <c r="C319" s="43" t="s">
        <v>79</v>
      </c>
      <c r="D319" s="44">
        <v>1457.06</v>
      </c>
      <c r="E319" s="44">
        <v>1423.13</v>
      </c>
      <c r="F319" s="44">
        <v>1378.29</v>
      </c>
      <c r="G319" s="44">
        <v>1380.37</v>
      </c>
      <c r="H319" s="44">
        <v>1406.72</v>
      </c>
      <c r="I319" s="44">
        <v>1446.58</v>
      </c>
      <c r="J319" s="44">
        <v>1500.15</v>
      </c>
      <c r="K319" s="44">
        <v>1734.71</v>
      </c>
      <c r="L319" s="44">
        <v>1924.35</v>
      </c>
      <c r="M319" s="44">
        <v>1968.95</v>
      </c>
      <c r="N319" s="44">
        <v>1977.53</v>
      </c>
      <c r="O319" s="44">
        <v>1971.66</v>
      </c>
      <c r="P319" s="44">
        <v>1966.71</v>
      </c>
      <c r="Q319" s="44">
        <v>1969.74</v>
      </c>
      <c r="R319" s="44">
        <v>1967.63</v>
      </c>
      <c r="S319" s="44">
        <v>1965.33</v>
      </c>
      <c r="T319" s="44">
        <v>1956.64</v>
      </c>
      <c r="U319" s="44">
        <v>1919.57</v>
      </c>
      <c r="V319" s="44">
        <v>1914.81</v>
      </c>
      <c r="W319" s="44">
        <v>1967.98</v>
      </c>
      <c r="X319" s="44">
        <v>1958.28</v>
      </c>
      <c r="Y319" s="44">
        <v>1872.12</v>
      </c>
      <c r="Z319" s="44">
        <v>1611.03</v>
      </c>
      <c r="AA319" s="44">
        <v>1503.07</v>
      </c>
    </row>
    <row r="320" spans="1:27" ht="12.75" customHeight="1" outlineLevel="1" x14ac:dyDescent="0.2">
      <c r="A320" s="97" t="s">
        <v>1318</v>
      </c>
      <c r="B320" s="63" t="s">
        <v>90</v>
      </c>
      <c r="C320" s="43" t="s">
        <v>79</v>
      </c>
      <c r="D320" s="44">
        <f>$D$315</f>
        <v>217.03</v>
      </c>
      <c r="E320" s="44">
        <f t="shared" ref="E320:AA320" si="184">$D$315</f>
        <v>217.03</v>
      </c>
      <c r="F320" s="44">
        <f t="shared" si="184"/>
        <v>217.03</v>
      </c>
      <c r="G320" s="44">
        <f t="shared" si="184"/>
        <v>217.03</v>
      </c>
      <c r="H320" s="44">
        <f t="shared" si="184"/>
        <v>217.03</v>
      </c>
      <c r="I320" s="44">
        <f t="shared" si="184"/>
        <v>217.03</v>
      </c>
      <c r="J320" s="44">
        <f t="shared" si="184"/>
        <v>217.03</v>
      </c>
      <c r="K320" s="44">
        <f t="shared" si="184"/>
        <v>217.03</v>
      </c>
      <c r="L320" s="44">
        <f t="shared" si="184"/>
        <v>217.03</v>
      </c>
      <c r="M320" s="44">
        <f t="shared" si="184"/>
        <v>217.03</v>
      </c>
      <c r="N320" s="44">
        <f t="shared" si="184"/>
        <v>217.03</v>
      </c>
      <c r="O320" s="44">
        <f t="shared" si="184"/>
        <v>217.03</v>
      </c>
      <c r="P320" s="44">
        <f t="shared" si="184"/>
        <v>217.03</v>
      </c>
      <c r="Q320" s="44">
        <f t="shared" si="184"/>
        <v>217.03</v>
      </c>
      <c r="R320" s="44">
        <f t="shared" si="184"/>
        <v>217.03</v>
      </c>
      <c r="S320" s="44">
        <f t="shared" si="184"/>
        <v>217.03</v>
      </c>
      <c r="T320" s="44">
        <f t="shared" si="184"/>
        <v>217.03</v>
      </c>
      <c r="U320" s="44">
        <f t="shared" si="184"/>
        <v>217.03</v>
      </c>
      <c r="V320" s="44">
        <f t="shared" si="184"/>
        <v>217.03</v>
      </c>
      <c r="W320" s="44">
        <f t="shared" si="184"/>
        <v>217.03</v>
      </c>
      <c r="X320" s="44">
        <f t="shared" si="184"/>
        <v>217.03</v>
      </c>
      <c r="Y320" s="44">
        <f t="shared" si="184"/>
        <v>217.03</v>
      </c>
      <c r="Z320" s="44">
        <f t="shared" si="184"/>
        <v>217.03</v>
      </c>
      <c r="AA320" s="44">
        <f t="shared" si="184"/>
        <v>217.03</v>
      </c>
    </row>
    <row r="321" spans="1:27" ht="12.75" customHeight="1" outlineLevel="1" x14ac:dyDescent="0.2">
      <c r="A321" s="97" t="s">
        <v>1319</v>
      </c>
      <c r="B321" s="63" t="s">
        <v>83</v>
      </c>
      <c r="C321" s="43" t="s">
        <v>79</v>
      </c>
      <c r="D321" s="44">
        <v>4.3</v>
      </c>
      <c r="E321" s="44">
        <v>4.3</v>
      </c>
      <c r="F321" s="44">
        <v>4.3</v>
      </c>
      <c r="G321" s="44">
        <v>4.3</v>
      </c>
      <c r="H321" s="44">
        <v>4.3</v>
      </c>
      <c r="I321" s="44">
        <v>4.3</v>
      </c>
      <c r="J321" s="44">
        <v>4.3</v>
      </c>
      <c r="K321" s="44">
        <v>4.3</v>
      </c>
      <c r="L321" s="44">
        <v>4.3</v>
      </c>
      <c r="M321" s="44">
        <v>4.3</v>
      </c>
      <c r="N321" s="44">
        <v>4.3</v>
      </c>
      <c r="O321" s="44">
        <v>4.3</v>
      </c>
      <c r="P321" s="44">
        <v>4.3</v>
      </c>
      <c r="Q321" s="44">
        <v>4.3</v>
      </c>
      <c r="R321" s="44">
        <v>4.3</v>
      </c>
      <c r="S321" s="44">
        <v>4.3</v>
      </c>
      <c r="T321" s="44">
        <v>4.3</v>
      </c>
      <c r="U321" s="44">
        <v>4.3</v>
      </c>
      <c r="V321" s="44">
        <v>4.3</v>
      </c>
      <c r="W321" s="44">
        <v>4.3</v>
      </c>
      <c r="X321" s="44">
        <v>4.3</v>
      </c>
      <c r="Y321" s="44">
        <v>4.3</v>
      </c>
      <c r="Z321" s="44">
        <v>4.3</v>
      </c>
      <c r="AA321" s="44">
        <v>4.3</v>
      </c>
    </row>
    <row r="322" spans="1:27" ht="12.75" customHeight="1" outlineLevel="1" x14ac:dyDescent="0.2">
      <c r="A322" s="97" t="s">
        <v>1320</v>
      </c>
      <c r="B322" s="63" t="s">
        <v>81</v>
      </c>
      <c r="C322" s="43" t="s">
        <v>79</v>
      </c>
      <c r="D322" s="44">
        <f>$D$11</f>
        <v>88.27</v>
      </c>
      <c r="E322" s="44">
        <f t="shared" ref="E322:AA322" si="185">$D$11</f>
        <v>88.27</v>
      </c>
      <c r="F322" s="44">
        <f t="shared" si="185"/>
        <v>88.27</v>
      </c>
      <c r="G322" s="44">
        <f t="shared" si="185"/>
        <v>88.27</v>
      </c>
      <c r="H322" s="44">
        <f t="shared" si="185"/>
        <v>88.27</v>
      </c>
      <c r="I322" s="44">
        <f t="shared" si="185"/>
        <v>88.27</v>
      </c>
      <c r="J322" s="44">
        <f t="shared" si="185"/>
        <v>88.27</v>
      </c>
      <c r="K322" s="44">
        <f t="shared" si="185"/>
        <v>88.27</v>
      </c>
      <c r="L322" s="44">
        <f t="shared" si="185"/>
        <v>88.27</v>
      </c>
      <c r="M322" s="44">
        <f t="shared" si="185"/>
        <v>88.27</v>
      </c>
      <c r="N322" s="44">
        <f t="shared" si="185"/>
        <v>88.27</v>
      </c>
      <c r="O322" s="44">
        <f t="shared" si="185"/>
        <v>88.27</v>
      </c>
      <c r="P322" s="44">
        <f t="shared" si="185"/>
        <v>88.27</v>
      </c>
      <c r="Q322" s="44">
        <f t="shared" si="185"/>
        <v>88.27</v>
      </c>
      <c r="R322" s="44">
        <f t="shared" si="185"/>
        <v>88.27</v>
      </c>
      <c r="S322" s="44">
        <f t="shared" si="185"/>
        <v>88.27</v>
      </c>
      <c r="T322" s="44">
        <f t="shared" si="185"/>
        <v>88.27</v>
      </c>
      <c r="U322" s="44">
        <f t="shared" si="185"/>
        <v>88.27</v>
      </c>
      <c r="V322" s="44">
        <f t="shared" si="185"/>
        <v>88.27</v>
      </c>
      <c r="W322" s="44">
        <f t="shared" si="185"/>
        <v>88.27</v>
      </c>
      <c r="X322" s="44">
        <f t="shared" si="185"/>
        <v>88.27</v>
      </c>
      <c r="Y322" s="44">
        <f t="shared" si="185"/>
        <v>88.27</v>
      </c>
      <c r="Z322" s="44">
        <f t="shared" si="185"/>
        <v>88.27</v>
      </c>
      <c r="AA322" s="44">
        <f t="shared" si="185"/>
        <v>88.27</v>
      </c>
    </row>
    <row r="323" spans="1:27" ht="12.75" customHeight="1" x14ac:dyDescent="0.2">
      <c r="A323" s="96" t="s">
        <v>1321</v>
      </c>
      <c r="B323" s="28" t="str">
        <f>"03"&amp;"."&amp;$B$640&amp;"."&amp;$B$641</f>
        <v>03.04.2024</v>
      </c>
      <c r="C323" s="88" t="s">
        <v>76</v>
      </c>
      <c r="D323" s="89">
        <f>ROUND(((D324+D325+D327+D326)/1000),5)</f>
        <v>1.7375700000000001</v>
      </c>
      <c r="E323" s="89">
        <f>ROUND(((E324+E325+E327+E326)/1000),5)</f>
        <v>1.62605</v>
      </c>
      <c r="F323" s="89">
        <f>ROUND(((F324+F325+F327+F326)/1000),5)</f>
        <v>1.5931500000000001</v>
      </c>
      <c r="G323" s="89">
        <f t="shared" ref="G323:AA323" si="186">ROUND(((G324+G325+G327+G326)/1000),5)</f>
        <v>1.60168</v>
      </c>
      <c r="H323" s="89">
        <f t="shared" si="186"/>
        <v>1.6209499999999999</v>
      </c>
      <c r="I323" s="89">
        <f t="shared" si="186"/>
        <v>1.71346</v>
      </c>
      <c r="J323" s="89">
        <f t="shared" si="186"/>
        <v>1.7687299999999999</v>
      </c>
      <c r="K323" s="89">
        <f t="shared" si="186"/>
        <v>1.9332499999999999</v>
      </c>
      <c r="L323" s="89">
        <f t="shared" si="186"/>
        <v>2.2252399999999999</v>
      </c>
      <c r="M323" s="89">
        <f t="shared" si="186"/>
        <v>2.3127900000000001</v>
      </c>
      <c r="N323" s="89">
        <f t="shared" si="186"/>
        <v>2.3198099999999999</v>
      </c>
      <c r="O323" s="89">
        <f t="shared" si="186"/>
        <v>2.3243299999999998</v>
      </c>
      <c r="P323" s="89">
        <f t="shared" si="186"/>
        <v>2.3196599999999998</v>
      </c>
      <c r="Q323" s="89">
        <f t="shared" si="186"/>
        <v>2.3239000000000001</v>
      </c>
      <c r="R323" s="89">
        <f t="shared" si="186"/>
        <v>2.31819</v>
      </c>
      <c r="S323" s="89">
        <f t="shared" si="186"/>
        <v>2.3167200000000001</v>
      </c>
      <c r="T323" s="89">
        <f t="shared" si="186"/>
        <v>2.3422299999999998</v>
      </c>
      <c r="U323" s="89">
        <f t="shared" si="186"/>
        <v>2.2358699999999998</v>
      </c>
      <c r="V323" s="89">
        <f t="shared" si="186"/>
        <v>2.2399100000000001</v>
      </c>
      <c r="W323" s="89">
        <f t="shared" si="186"/>
        <v>2.3075299999999999</v>
      </c>
      <c r="X323" s="89">
        <f t="shared" si="186"/>
        <v>2.2949899999999999</v>
      </c>
      <c r="Y323" s="89">
        <f t="shared" si="186"/>
        <v>2.1715800000000001</v>
      </c>
      <c r="Z323" s="89">
        <f t="shared" si="186"/>
        <v>1.8445400000000001</v>
      </c>
      <c r="AA323" s="89">
        <f t="shared" si="186"/>
        <v>1.7818000000000001</v>
      </c>
    </row>
    <row r="324" spans="1:27" ht="12.75" customHeight="1" outlineLevel="1" x14ac:dyDescent="0.2">
      <c r="A324" s="97" t="s">
        <v>1322</v>
      </c>
      <c r="B324" s="63" t="s">
        <v>242</v>
      </c>
      <c r="C324" s="43" t="s">
        <v>79</v>
      </c>
      <c r="D324" s="44">
        <v>1427.97</v>
      </c>
      <c r="E324" s="44">
        <v>1316.45</v>
      </c>
      <c r="F324" s="44">
        <v>1283.55</v>
      </c>
      <c r="G324" s="44">
        <v>1292.08</v>
      </c>
      <c r="H324" s="44">
        <v>1311.35</v>
      </c>
      <c r="I324" s="44">
        <v>1403.86</v>
      </c>
      <c r="J324" s="44">
        <v>1459.13</v>
      </c>
      <c r="K324" s="44">
        <v>1623.65</v>
      </c>
      <c r="L324" s="44">
        <v>1915.64</v>
      </c>
      <c r="M324" s="44">
        <v>2003.19</v>
      </c>
      <c r="N324" s="44">
        <v>2010.21</v>
      </c>
      <c r="O324" s="44">
        <v>2014.73</v>
      </c>
      <c r="P324" s="44">
        <v>2010.06</v>
      </c>
      <c r="Q324" s="44">
        <v>2014.3</v>
      </c>
      <c r="R324" s="44">
        <v>2008.59</v>
      </c>
      <c r="S324" s="44">
        <v>2007.12</v>
      </c>
      <c r="T324" s="44">
        <v>2032.63</v>
      </c>
      <c r="U324" s="44">
        <v>1926.27</v>
      </c>
      <c r="V324" s="44">
        <v>1930.31</v>
      </c>
      <c r="W324" s="44">
        <v>1997.93</v>
      </c>
      <c r="X324" s="44">
        <v>1985.39</v>
      </c>
      <c r="Y324" s="44">
        <v>1861.98</v>
      </c>
      <c r="Z324" s="44">
        <v>1534.94</v>
      </c>
      <c r="AA324" s="44">
        <v>1472.2</v>
      </c>
    </row>
    <row r="325" spans="1:27" ht="12.75" customHeight="1" outlineLevel="1" x14ac:dyDescent="0.2">
      <c r="A325" s="97" t="s">
        <v>1323</v>
      </c>
      <c r="B325" s="63" t="s">
        <v>90</v>
      </c>
      <c r="C325" s="43" t="s">
        <v>79</v>
      </c>
      <c r="D325" s="44">
        <f>$D$315</f>
        <v>217.03</v>
      </c>
      <c r="E325" s="44">
        <f t="shared" ref="E325:AA325" si="187">$D$315</f>
        <v>217.03</v>
      </c>
      <c r="F325" s="44">
        <f t="shared" si="187"/>
        <v>217.03</v>
      </c>
      <c r="G325" s="44">
        <f t="shared" si="187"/>
        <v>217.03</v>
      </c>
      <c r="H325" s="44">
        <f t="shared" si="187"/>
        <v>217.03</v>
      </c>
      <c r="I325" s="44">
        <f t="shared" si="187"/>
        <v>217.03</v>
      </c>
      <c r="J325" s="44">
        <f t="shared" si="187"/>
        <v>217.03</v>
      </c>
      <c r="K325" s="44">
        <f t="shared" si="187"/>
        <v>217.03</v>
      </c>
      <c r="L325" s="44">
        <f t="shared" si="187"/>
        <v>217.03</v>
      </c>
      <c r="M325" s="44">
        <f t="shared" si="187"/>
        <v>217.03</v>
      </c>
      <c r="N325" s="44">
        <f t="shared" si="187"/>
        <v>217.03</v>
      </c>
      <c r="O325" s="44">
        <f t="shared" si="187"/>
        <v>217.03</v>
      </c>
      <c r="P325" s="44">
        <f t="shared" si="187"/>
        <v>217.03</v>
      </c>
      <c r="Q325" s="44">
        <f t="shared" si="187"/>
        <v>217.03</v>
      </c>
      <c r="R325" s="44">
        <f t="shared" si="187"/>
        <v>217.03</v>
      </c>
      <c r="S325" s="44">
        <f t="shared" si="187"/>
        <v>217.03</v>
      </c>
      <c r="T325" s="44">
        <f t="shared" si="187"/>
        <v>217.03</v>
      </c>
      <c r="U325" s="44">
        <f t="shared" si="187"/>
        <v>217.03</v>
      </c>
      <c r="V325" s="44">
        <f t="shared" si="187"/>
        <v>217.03</v>
      </c>
      <c r="W325" s="44">
        <f t="shared" si="187"/>
        <v>217.03</v>
      </c>
      <c r="X325" s="44">
        <f t="shared" si="187"/>
        <v>217.03</v>
      </c>
      <c r="Y325" s="44">
        <f t="shared" si="187"/>
        <v>217.03</v>
      </c>
      <c r="Z325" s="44">
        <f t="shared" si="187"/>
        <v>217.03</v>
      </c>
      <c r="AA325" s="44">
        <f t="shared" si="187"/>
        <v>217.03</v>
      </c>
    </row>
    <row r="326" spans="1:27" ht="12.75" customHeight="1" outlineLevel="1" x14ac:dyDescent="0.2">
      <c r="A326" s="97" t="s">
        <v>1324</v>
      </c>
      <c r="B326" s="63" t="s">
        <v>83</v>
      </c>
      <c r="C326" s="43" t="s">
        <v>79</v>
      </c>
      <c r="D326" s="44">
        <v>4.3</v>
      </c>
      <c r="E326" s="44">
        <v>4.3</v>
      </c>
      <c r="F326" s="44">
        <v>4.3</v>
      </c>
      <c r="G326" s="44">
        <v>4.3</v>
      </c>
      <c r="H326" s="44">
        <v>4.3</v>
      </c>
      <c r="I326" s="44">
        <v>4.3</v>
      </c>
      <c r="J326" s="44">
        <v>4.3</v>
      </c>
      <c r="K326" s="44">
        <v>4.3</v>
      </c>
      <c r="L326" s="44">
        <v>4.3</v>
      </c>
      <c r="M326" s="44">
        <v>4.3</v>
      </c>
      <c r="N326" s="44">
        <v>4.3</v>
      </c>
      <c r="O326" s="44">
        <v>4.3</v>
      </c>
      <c r="P326" s="44">
        <v>4.3</v>
      </c>
      <c r="Q326" s="44">
        <v>4.3</v>
      </c>
      <c r="R326" s="44">
        <v>4.3</v>
      </c>
      <c r="S326" s="44">
        <v>4.3</v>
      </c>
      <c r="T326" s="44">
        <v>4.3</v>
      </c>
      <c r="U326" s="44">
        <v>4.3</v>
      </c>
      <c r="V326" s="44">
        <v>4.3</v>
      </c>
      <c r="W326" s="44">
        <v>4.3</v>
      </c>
      <c r="X326" s="44">
        <v>4.3</v>
      </c>
      <c r="Y326" s="44">
        <v>4.3</v>
      </c>
      <c r="Z326" s="44">
        <v>4.3</v>
      </c>
      <c r="AA326" s="44">
        <v>4.3</v>
      </c>
    </row>
    <row r="327" spans="1:27" ht="12.75" customHeight="1" outlineLevel="1" x14ac:dyDescent="0.2">
      <c r="A327" s="97" t="s">
        <v>1325</v>
      </c>
      <c r="B327" s="63" t="s">
        <v>81</v>
      </c>
      <c r="C327" s="43" t="s">
        <v>79</v>
      </c>
      <c r="D327" s="44">
        <f>$D$11</f>
        <v>88.27</v>
      </c>
      <c r="E327" s="44">
        <f t="shared" ref="E327:AA327" si="188">$D$11</f>
        <v>88.27</v>
      </c>
      <c r="F327" s="44">
        <f t="shared" si="188"/>
        <v>88.27</v>
      </c>
      <c r="G327" s="44">
        <f t="shared" si="188"/>
        <v>88.27</v>
      </c>
      <c r="H327" s="44">
        <f t="shared" si="188"/>
        <v>88.27</v>
      </c>
      <c r="I327" s="44">
        <f t="shared" si="188"/>
        <v>88.27</v>
      </c>
      <c r="J327" s="44">
        <f t="shared" si="188"/>
        <v>88.27</v>
      </c>
      <c r="K327" s="44">
        <f t="shared" si="188"/>
        <v>88.27</v>
      </c>
      <c r="L327" s="44">
        <f t="shared" si="188"/>
        <v>88.27</v>
      </c>
      <c r="M327" s="44">
        <f t="shared" si="188"/>
        <v>88.27</v>
      </c>
      <c r="N327" s="44">
        <f t="shared" si="188"/>
        <v>88.27</v>
      </c>
      <c r="O327" s="44">
        <f t="shared" si="188"/>
        <v>88.27</v>
      </c>
      <c r="P327" s="44">
        <f t="shared" si="188"/>
        <v>88.27</v>
      </c>
      <c r="Q327" s="44">
        <f t="shared" si="188"/>
        <v>88.27</v>
      </c>
      <c r="R327" s="44">
        <f t="shared" si="188"/>
        <v>88.27</v>
      </c>
      <c r="S327" s="44">
        <f t="shared" si="188"/>
        <v>88.27</v>
      </c>
      <c r="T327" s="44">
        <f t="shared" si="188"/>
        <v>88.27</v>
      </c>
      <c r="U327" s="44">
        <f t="shared" si="188"/>
        <v>88.27</v>
      </c>
      <c r="V327" s="44">
        <f t="shared" si="188"/>
        <v>88.27</v>
      </c>
      <c r="W327" s="44">
        <f t="shared" si="188"/>
        <v>88.27</v>
      </c>
      <c r="X327" s="44">
        <f t="shared" si="188"/>
        <v>88.27</v>
      </c>
      <c r="Y327" s="44">
        <f t="shared" si="188"/>
        <v>88.27</v>
      </c>
      <c r="Z327" s="44">
        <f t="shared" si="188"/>
        <v>88.27</v>
      </c>
      <c r="AA327" s="44">
        <f t="shared" si="188"/>
        <v>88.27</v>
      </c>
    </row>
    <row r="328" spans="1:27" ht="12.75" customHeight="1" x14ac:dyDescent="0.2">
      <c r="A328" s="96" t="s">
        <v>1326</v>
      </c>
      <c r="B328" s="28" t="str">
        <f>"04"&amp;"."&amp;$B$640&amp;"."&amp;$B$641</f>
        <v>04.04.2024</v>
      </c>
      <c r="C328" s="88" t="s">
        <v>76</v>
      </c>
      <c r="D328" s="89">
        <f>ROUND(((D329+D330+D332+D331)/1000),5)</f>
        <v>1.6041799999999999</v>
      </c>
      <c r="E328" s="89">
        <f>ROUND(((E329+E330+E332+E331)/1000),5)</f>
        <v>1.5395099999999999</v>
      </c>
      <c r="F328" s="89">
        <f>ROUND(((F329+F330+F332+F331)/1000),5)</f>
        <v>1.5082599999999999</v>
      </c>
      <c r="G328" s="89">
        <f t="shared" ref="G328:AA328" si="189">ROUND(((G329+G330+G332+G331)/1000),5)</f>
        <v>1.5125599999999999</v>
      </c>
      <c r="H328" s="89">
        <f t="shared" si="189"/>
        <v>1.5397700000000001</v>
      </c>
      <c r="I328" s="89">
        <f t="shared" si="189"/>
        <v>1.64812</v>
      </c>
      <c r="J328" s="89">
        <f t="shared" si="189"/>
        <v>1.76254</v>
      </c>
      <c r="K328" s="89">
        <f t="shared" si="189"/>
        <v>1.89744</v>
      </c>
      <c r="L328" s="89">
        <f t="shared" si="189"/>
        <v>2.2494999999999998</v>
      </c>
      <c r="M328" s="89">
        <f t="shared" si="189"/>
        <v>2.3479299999999999</v>
      </c>
      <c r="N328" s="89">
        <f t="shared" si="189"/>
        <v>2.3635600000000001</v>
      </c>
      <c r="O328" s="89">
        <f t="shared" si="189"/>
        <v>2.3533599999999999</v>
      </c>
      <c r="P328" s="89">
        <f t="shared" si="189"/>
        <v>2.33778</v>
      </c>
      <c r="Q328" s="89">
        <f t="shared" si="189"/>
        <v>2.3603700000000001</v>
      </c>
      <c r="R328" s="89">
        <f t="shared" si="189"/>
        <v>2.3403900000000002</v>
      </c>
      <c r="S328" s="89">
        <f t="shared" si="189"/>
        <v>2.32795</v>
      </c>
      <c r="T328" s="89">
        <f t="shared" si="189"/>
        <v>2.3241100000000001</v>
      </c>
      <c r="U328" s="89">
        <f t="shared" si="189"/>
        <v>2.2341799999999998</v>
      </c>
      <c r="V328" s="89">
        <f t="shared" si="189"/>
        <v>2.2701699999999998</v>
      </c>
      <c r="W328" s="89">
        <f t="shared" si="189"/>
        <v>2.3263099999999999</v>
      </c>
      <c r="X328" s="89">
        <f t="shared" si="189"/>
        <v>2.3245100000000001</v>
      </c>
      <c r="Y328" s="89">
        <f t="shared" si="189"/>
        <v>2.2097199999999999</v>
      </c>
      <c r="Z328" s="89">
        <f t="shared" si="189"/>
        <v>1.89747</v>
      </c>
      <c r="AA328" s="89">
        <f t="shared" si="189"/>
        <v>1.79708</v>
      </c>
    </row>
    <row r="329" spans="1:27" ht="12.75" customHeight="1" outlineLevel="1" x14ac:dyDescent="0.2">
      <c r="A329" s="97" t="s">
        <v>1327</v>
      </c>
      <c r="B329" s="63" t="s">
        <v>242</v>
      </c>
      <c r="C329" s="43" t="s">
        <v>79</v>
      </c>
      <c r="D329" s="44">
        <v>1294.58</v>
      </c>
      <c r="E329" s="44">
        <v>1229.9100000000001</v>
      </c>
      <c r="F329" s="44">
        <v>1198.6600000000001</v>
      </c>
      <c r="G329" s="44">
        <v>1202.96</v>
      </c>
      <c r="H329" s="44">
        <v>1230.17</v>
      </c>
      <c r="I329" s="44">
        <v>1338.52</v>
      </c>
      <c r="J329" s="44">
        <v>1452.94</v>
      </c>
      <c r="K329" s="44">
        <v>1587.84</v>
      </c>
      <c r="L329" s="44">
        <v>1939.9</v>
      </c>
      <c r="M329" s="44">
        <v>2038.33</v>
      </c>
      <c r="N329" s="44">
        <v>2053.96</v>
      </c>
      <c r="O329" s="44">
        <v>2043.76</v>
      </c>
      <c r="P329" s="44">
        <v>2028.18</v>
      </c>
      <c r="Q329" s="44">
        <v>2050.77</v>
      </c>
      <c r="R329" s="44">
        <v>2030.79</v>
      </c>
      <c r="S329" s="44">
        <v>2018.35</v>
      </c>
      <c r="T329" s="44">
        <v>2014.51</v>
      </c>
      <c r="U329" s="44">
        <v>1924.58</v>
      </c>
      <c r="V329" s="44">
        <v>1960.57</v>
      </c>
      <c r="W329" s="44">
        <v>2016.71</v>
      </c>
      <c r="X329" s="44">
        <v>2014.91</v>
      </c>
      <c r="Y329" s="44">
        <v>1900.12</v>
      </c>
      <c r="Z329" s="44">
        <v>1587.87</v>
      </c>
      <c r="AA329" s="44">
        <v>1487.48</v>
      </c>
    </row>
    <row r="330" spans="1:27" ht="12.75" customHeight="1" outlineLevel="1" x14ac:dyDescent="0.2">
      <c r="A330" s="97" t="s">
        <v>1328</v>
      </c>
      <c r="B330" s="63" t="s">
        <v>90</v>
      </c>
      <c r="C330" s="43" t="s">
        <v>79</v>
      </c>
      <c r="D330" s="44">
        <f>$D$315</f>
        <v>217.03</v>
      </c>
      <c r="E330" s="44">
        <f t="shared" ref="E330:AA330" si="190">$D$315</f>
        <v>217.03</v>
      </c>
      <c r="F330" s="44">
        <f t="shared" si="190"/>
        <v>217.03</v>
      </c>
      <c r="G330" s="44">
        <f t="shared" si="190"/>
        <v>217.03</v>
      </c>
      <c r="H330" s="44">
        <f t="shared" si="190"/>
        <v>217.03</v>
      </c>
      <c r="I330" s="44">
        <f t="shared" si="190"/>
        <v>217.03</v>
      </c>
      <c r="J330" s="44">
        <f t="shared" si="190"/>
        <v>217.03</v>
      </c>
      <c r="K330" s="44">
        <f t="shared" si="190"/>
        <v>217.03</v>
      </c>
      <c r="L330" s="44">
        <f t="shared" si="190"/>
        <v>217.03</v>
      </c>
      <c r="M330" s="44">
        <f t="shared" si="190"/>
        <v>217.03</v>
      </c>
      <c r="N330" s="44">
        <f t="shared" si="190"/>
        <v>217.03</v>
      </c>
      <c r="O330" s="44">
        <f t="shared" si="190"/>
        <v>217.03</v>
      </c>
      <c r="P330" s="44">
        <f t="shared" si="190"/>
        <v>217.03</v>
      </c>
      <c r="Q330" s="44">
        <f t="shared" si="190"/>
        <v>217.03</v>
      </c>
      <c r="R330" s="44">
        <f t="shared" si="190"/>
        <v>217.03</v>
      </c>
      <c r="S330" s="44">
        <f t="shared" si="190"/>
        <v>217.03</v>
      </c>
      <c r="T330" s="44">
        <f t="shared" si="190"/>
        <v>217.03</v>
      </c>
      <c r="U330" s="44">
        <f t="shared" si="190"/>
        <v>217.03</v>
      </c>
      <c r="V330" s="44">
        <f t="shared" si="190"/>
        <v>217.03</v>
      </c>
      <c r="W330" s="44">
        <f t="shared" si="190"/>
        <v>217.03</v>
      </c>
      <c r="X330" s="44">
        <f t="shared" si="190"/>
        <v>217.03</v>
      </c>
      <c r="Y330" s="44">
        <f t="shared" si="190"/>
        <v>217.03</v>
      </c>
      <c r="Z330" s="44">
        <f t="shared" si="190"/>
        <v>217.03</v>
      </c>
      <c r="AA330" s="44">
        <f t="shared" si="190"/>
        <v>217.03</v>
      </c>
    </row>
    <row r="331" spans="1:27" ht="12.75" customHeight="1" outlineLevel="1" x14ac:dyDescent="0.2">
      <c r="A331" s="97" t="s">
        <v>1329</v>
      </c>
      <c r="B331" s="63" t="s">
        <v>83</v>
      </c>
      <c r="C331" s="43" t="s">
        <v>79</v>
      </c>
      <c r="D331" s="44">
        <v>4.3</v>
      </c>
      <c r="E331" s="44">
        <v>4.3</v>
      </c>
      <c r="F331" s="44">
        <v>4.3</v>
      </c>
      <c r="G331" s="44">
        <v>4.3</v>
      </c>
      <c r="H331" s="44">
        <v>4.3</v>
      </c>
      <c r="I331" s="44">
        <v>4.3</v>
      </c>
      <c r="J331" s="44">
        <v>4.3</v>
      </c>
      <c r="K331" s="44">
        <v>4.3</v>
      </c>
      <c r="L331" s="44">
        <v>4.3</v>
      </c>
      <c r="M331" s="44">
        <v>4.3</v>
      </c>
      <c r="N331" s="44">
        <v>4.3</v>
      </c>
      <c r="O331" s="44">
        <v>4.3</v>
      </c>
      <c r="P331" s="44">
        <v>4.3</v>
      </c>
      <c r="Q331" s="44">
        <v>4.3</v>
      </c>
      <c r="R331" s="44">
        <v>4.3</v>
      </c>
      <c r="S331" s="44">
        <v>4.3</v>
      </c>
      <c r="T331" s="44">
        <v>4.3</v>
      </c>
      <c r="U331" s="44">
        <v>4.3</v>
      </c>
      <c r="V331" s="44">
        <v>4.3</v>
      </c>
      <c r="W331" s="44">
        <v>4.3</v>
      </c>
      <c r="X331" s="44">
        <v>4.3</v>
      </c>
      <c r="Y331" s="44">
        <v>4.3</v>
      </c>
      <c r="Z331" s="44">
        <v>4.3</v>
      </c>
      <c r="AA331" s="44">
        <v>4.3</v>
      </c>
    </row>
    <row r="332" spans="1:27" ht="12.75" customHeight="1" outlineLevel="1" x14ac:dyDescent="0.2">
      <c r="A332" s="97" t="s">
        <v>1330</v>
      </c>
      <c r="B332" s="63" t="s">
        <v>81</v>
      </c>
      <c r="C332" s="43" t="s">
        <v>79</v>
      </c>
      <c r="D332" s="44">
        <f>$D$11</f>
        <v>88.27</v>
      </c>
      <c r="E332" s="44">
        <f t="shared" ref="E332:AA332" si="191">$D$11</f>
        <v>88.27</v>
      </c>
      <c r="F332" s="44">
        <f t="shared" si="191"/>
        <v>88.27</v>
      </c>
      <c r="G332" s="44">
        <f t="shared" si="191"/>
        <v>88.27</v>
      </c>
      <c r="H332" s="44">
        <f t="shared" si="191"/>
        <v>88.27</v>
      </c>
      <c r="I332" s="44">
        <f t="shared" si="191"/>
        <v>88.27</v>
      </c>
      <c r="J332" s="44">
        <f t="shared" si="191"/>
        <v>88.27</v>
      </c>
      <c r="K332" s="44">
        <f t="shared" si="191"/>
        <v>88.27</v>
      </c>
      <c r="L332" s="44">
        <f t="shared" si="191"/>
        <v>88.27</v>
      </c>
      <c r="M332" s="44">
        <f t="shared" si="191"/>
        <v>88.27</v>
      </c>
      <c r="N332" s="44">
        <f t="shared" si="191"/>
        <v>88.27</v>
      </c>
      <c r="O332" s="44">
        <f t="shared" si="191"/>
        <v>88.27</v>
      </c>
      <c r="P332" s="44">
        <f t="shared" si="191"/>
        <v>88.27</v>
      </c>
      <c r="Q332" s="44">
        <f t="shared" si="191"/>
        <v>88.27</v>
      </c>
      <c r="R332" s="44">
        <f t="shared" si="191"/>
        <v>88.27</v>
      </c>
      <c r="S332" s="44">
        <f t="shared" si="191"/>
        <v>88.27</v>
      </c>
      <c r="T332" s="44">
        <f t="shared" si="191"/>
        <v>88.27</v>
      </c>
      <c r="U332" s="44">
        <f t="shared" si="191"/>
        <v>88.27</v>
      </c>
      <c r="V332" s="44">
        <f t="shared" si="191"/>
        <v>88.27</v>
      </c>
      <c r="W332" s="44">
        <f t="shared" si="191"/>
        <v>88.27</v>
      </c>
      <c r="X332" s="44">
        <f t="shared" si="191"/>
        <v>88.27</v>
      </c>
      <c r="Y332" s="44">
        <f t="shared" si="191"/>
        <v>88.27</v>
      </c>
      <c r="Z332" s="44">
        <f t="shared" si="191"/>
        <v>88.27</v>
      </c>
      <c r="AA332" s="44">
        <f t="shared" si="191"/>
        <v>88.27</v>
      </c>
    </row>
    <row r="333" spans="1:27" ht="12.75" customHeight="1" x14ac:dyDescent="0.2">
      <c r="A333" s="96" t="s">
        <v>1331</v>
      </c>
      <c r="B333" s="28" t="str">
        <f>"05"&amp;"."&amp;$B$640&amp;"."&amp;$B$641</f>
        <v>05.04.2024</v>
      </c>
      <c r="C333" s="88" t="s">
        <v>76</v>
      </c>
      <c r="D333" s="89">
        <f>ROUND(((D334+D335+D337+D336)/1000),5)</f>
        <v>1.6123099999999999</v>
      </c>
      <c r="E333" s="89">
        <f>ROUND(((E334+E335+E337+E336)/1000),5)</f>
        <v>1.5339400000000001</v>
      </c>
      <c r="F333" s="89">
        <f>ROUND(((F334+F335+F337+F336)/1000),5)</f>
        <v>1.52376</v>
      </c>
      <c r="G333" s="89">
        <f t="shared" ref="G333:AA333" si="192">ROUND(((G334+G335+G337+G336)/1000),5)</f>
        <v>1.52508</v>
      </c>
      <c r="H333" s="89">
        <f t="shared" si="192"/>
        <v>1.55904</v>
      </c>
      <c r="I333" s="89">
        <f t="shared" si="192"/>
        <v>1.6706399999999999</v>
      </c>
      <c r="J333" s="89">
        <f t="shared" si="192"/>
        <v>1.7837700000000001</v>
      </c>
      <c r="K333" s="89">
        <f t="shared" si="192"/>
        <v>1.99674</v>
      </c>
      <c r="L333" s="89">
        <f t="shared" si="192"/>
        <v>2.2474699999999999</v>
      </c>
      <c r="M333" s="89">
        <f t="shared" si="192"/>
        <v>2.3027000000000002</v>
      </c>
      <c r="N333" s="89">
        <f t="shared" si="192"/>
        <v>2.3113299999999999</v>
      </c>
      <c r="O333" s="89">
        <f t="shared" si="192"/>
        <v>2.3128899999999999</v>
      </c>
      <c r="P333" s="89">
        <f t="shared" si="192"/>
        <v>2.3031000000000001</v>
      </c>
      <c r="Q333" s="89">
        <f t="shared" si="192"/>
        <v>2.3066599999999999</v>
      </c>
      <c r="R333" s="89">
        <f t="shared" si="192"/>
        <v>2.3024800000000001</v>
      </c>
      <c r="S333" s="89">
        <f t="shared" si="192"/>
        <v>2.2977699999999999</v>
      </c>
      <c r="T333" s="89">
        <f t="shared" si="192"/>
        <v>2.2898800000000001</v>
      </c>
      <c r="U333" s="89">
        <f t="shared" si="192"/>
        <v>2.2319100000000001</v>
      </c>
      <c r="V333" s="89">
        <f t="shared" si="192"/>
        <v>2.2409400000000002</v>
      </c>
      <c r="W333" s="89">
        <f t="shared" si="192"/>
        <v>2.2926799999999998</v>
      </c>
      <c r="X333" s="89">
        <f t="shared" si="192"/>
        <v>2.30261</v>
      </c>
      <c r="Y333" s="89">
        <f t="shared" si="192"/>
        <v>2.7578200000000002</v>
      </c>
      <c r="Z333" s="89">
        <f t="shared" si="192"/>
        <v>2.4773100000000001</v>
      </c>
      <c r="AA333" s="89">
        <f t="shared" si="192"/>
        <v>1.9313</v>
      </c>
    </row>
    <row r="334" spans="1:27" ht="12.75" customHeight="1" outlineLevel="1" x14ac:dyDescent="0.2">
      <c r="A334" s="97" t="s">
        <v>1332</v>
      </c>
      <c r="B334" s="63" t="s">
        <v>242</v>
      </c>
      <c r="C334" s="43" t="s">
        <v>79</v>
      </c>
      <c r="D334" s="44">
        <v>1302.71</v>
      </c>
      <c r="E334" s="44">
        <v>1224.3399999999999</v>
      </c>
      <c r="F334" s="44">
        <v>1214.1600000000001</v>
      </c>
      <c r="G334" s="44">
        <v>1215.48</v>
      </c>
      <c r="H334" s="44">
        <v>1249.44</v>
      </c>
      <c r="I334" s="44">
        <v>1361.04</v>
      </c>
      <c r="J334" s="44">
        <v>1474.17</v>
      </c>
      <c r="K334" s="44">
        <v>1687.14</v>
      </c>
      <c r="L334" s="44">
        <v>1937.87</v>
      </c>
      <c r="M334" s="44">
        <v>1993.1</v>
      </c>
      <c r="N334" s="44">
        <v>2001.73</v>
      </c>
      <c r="O334" s="44">
        <v>2003.29</v>
      </c>
      <c r="P334" s="44">
        <v>1993.5</v>
      </c>
      <c r="Q334" s="44">
        <v>1997.06</v>
      </c>
      <c r="R334" s="44">
        <v>1992.88</v>
      </c>
      <c r="S334" s="44">
        <v>1988.17</v>
      </c>
      <c r="T334" s="44">
        <v>1980.28</v>
      </c>
      <c r="U334" s="44">
        <v>1922.31</v>
      </c>
      <c r="V334" s="44">
        <v>1931.34</v>
      </c>
      <c r="W334" s="44">
        <v>1983.08</v>
      </c>
      <c r="X334" s="44">
        <v>1993.01</v>
      </c>
      <c r="Y334" s="44">
        <v>2448.2199999999998</v>
      </c>
      <c r="Z334" s="44">
        <v>2167.71</v>
      </c>
      <c r="AA334" s="44">
        <v>1621.7</v>
      </c>
    </row>
    <row r="335" spans="1:27" ht="12.75" customHeight="1" outlineLevel="1" x14ac:dyDescent="0.2">
      <c r="A335" s="97" t="s">
        <v>1333</v>
      </c>
      <c r="B335" s="63" t="s">
        <v>90</v>
      </c>
      <c r="C335" s="43" t="s">
        <v>79</v>
      </c>
      <c r="D335" s="44">
        <f>$D$315</f>
        <v>217.03</v>
      </c>
      <c r="E335" s="44">
        <f t="shared" ref="E335:AA335" si="193">$D$315</f>
        <v>217.03</v>
      </c>
      <c r="F335" s="44">
        <f t="shared" si="193"/>
        <v>217.03</v>
      </c>
      <c r="G335" s="44">
        <f t="shared" si="193"/>
        <v>217.03</v>
      </c>
      <c r="H335" s="44">
        <f t="shared" si="193"/>
        <v>217.03</v>
      </c>
      <c r="I335" s="44">
        <f t="shared" si="193"/>
        <v>217.03</v>
      </c>
      <c r="J335" s="44">
        <f t="shared" si="193"/>
        <v>217.03</v>
      </c>
      <c r="K335" s="44">
        <f t="shared" si="193"/>
        <v>217.03</v>
      </c>
      <c r="L335" s="44">
        <f t="shared" si="193"/>
        <v>217.03</v>
      </c>
      <c r="M335" s="44">
        <f t="shared" si="193"/>
        <v>217.03</v>
      </c>
      <c r="N335" s="44">
        <f t="shared" si="193"/>
        <v>217.03</v>
      </c>
      <c r="O335" s="44">
        <f t="shared" si="193"/>
        <v>217.03</v>
      </c>
      <c r="P335" s="44">
        <f t="shared" si="193"/>
        <v>217.03</v>
      </c>
      <c r="Q335" s="44">
        <f t="shared" si="193"/>
        <v>217.03</v>
      </c>
      <c r="R335" s="44">
        <f t="shared" si="193"/>
        <v>217.03</v>
      </c>
      <c r="S335" s="44">
        <f t="shared" si="193"/>
        <v>217.03</v>
      </c>
      <c r="T335" s="44">
        <f t="shared" si="193"/>
        <v>217.03</v>
      </c>
      <c r="U335" s="44">
        <f t="shared" si="193"/>
        <v>217.03</v>
      </c>
      <c r="V335" s="44">
        <f t="shared" si="193"/>
        <v>217.03</v>
      </c>
      <c r="W335" s="44">
        <f t="shared" si="193"/>
        <v>217.03</v>
      </c>
      <c r="X335" s="44">
        <f t="shared" si="193"/>
        <v>217.03</v>
      </c>
      <c r="Y335" s="44">
        <f t="shared" si="193"/>
        <v>217.03</v>
      </c>
      <c r="Z335" s="44">
        <f t="shared" si="193"/>
        <v>217.03</v>
      </c>
      <c r="AA335" s="44">
        <f t="shared" si="193"/>
        <v>217.03</v>
      </c>
    </row>
    <row r="336" spans="1:27" ht="12.75" customHeight="1" outlineLevel="1" x14ac:dyDescent="0.2">
      <c r="A336" s="97" t="s">
        <v>1334</v>
      </c>
      <c r="B336" s="63" t="s">
        <v>83</v>
      </c>
      <c r="C336" s="43" t="s">
        <v>79</v>
      </c>
      <c r="D336" s="44">
        <v>4.3</v>
      </c>
      <c r="E336" s="44">
        <v>4.3</v>
      </c>
      <c r="F336" s="44">
        <v>4.3</v>
      </c>
      <c r="G336" s="44">
        <v>4.3</v>
      </c>
      <c r="H336" s="44">
        <v>4.3</v>
      </c>
      <c r="I336" s="44">
        <v>4.3</v>
      </c>
      <c r="J336" s="44">
        <v>4.3</v>
      </c>
      <c r="K336" s="44">
        <v>4.3</v>
      </c>
      <c r="L336" s="44">
        <v>4.3</v>
      </c>
      <c r="M336" s="44">
        <v>4.3</v>
      </c>
      <c r="N336" s="44">
        <v>4.3</v>
      </c>
      <c r="O336" s="44">
        <v>4.3</v>
      </c>
      <c r="P336" s="44">
        <v>4.3</v>
      </c>
      <c r="Q336" s="44">
        <v>4.3</v>
      </c>
      <c r="R336" s="44">
        <v>4.3</v>
      </c>
      <c r="S336" s="44">
        <v>4.3</v>
      </c>
      <c r="T336" s="44">
        <v>4.3</v>
      </c>
      <c r="U336" s="44">
        <v>4.3</v>
      </c>
      <c r="V336" s="44">
        <v>4.3</v>
      </c>
      <c r="W336" s="44">
        <v>4.3</v>
      </c>
      <c r="X336" s="44">
        <v>4.3</v>
      </c>
      <c r="Y336" s="44">
        <v>4.3</v>
      </c>
      <c r="Z336" s="44">
        <v>4.3</v>
      </c>
      <c r="AA336" s="44">
        <v>4.3</v>
      </c>
    </row>
    <row r="337" spans="1:27" ht="12.75" customHeight="1" outlineLevel="1" x14ac:dyDescent="0.2">
      <c r="A337" s="97" t="s">
        <v>1335</v>
      </c>
      <c r="B337" s="63" t="s">
        <v>81</v>
      </c>
      <c r="C337" s="43" t="s">
        <v>79</v>
      </c>
      <c r="D337" s="44">
        <f>$D$11</f>
        <v>88.27</v>
      </c>
      <c r="E337" s="44">
        <f t="shared" ref="E337:AA337" si="194">$D$11</f>
        <v>88.27</v>
      </c>
      <c r="F337" s="44">
        <f t="shared" si="194"/>
        <v>88.27</v>
      </c>
      <c r="G337" s="44">
        <f t="shared" si="194"/>
        <v>88.27</v>
      </c>
      <c r="H337" s="44">
        <f t="shared" si="194"/>
        <v>88.27</v>
      </c>
      <c r="I337" s="44">
        <f t="shared" si="194"/>
        <v>88.27</v>
      </c>
      <c r="J337" s="44">
        <f t="shared" si="194"/>
        <v>88.27</v>
      </c>
      <c r="K337" s="44">
        <f t="shared" si="194"/>
        <v>88.27</v>
      </c>
      <c r="L337" s="44">
        <f t="shared" si="194"/>
        <v>88.27</v>
      </c>
      <c r="M337" s="44">
        <f t="shared" si="194"/>
        <v>88.27</v>
      </c>
      <c r="N337" s="44">
        <f t="shared" si="194"/>
        <v>88.27</v>
      </c>
      <c r="O337" s="44">
        <f t="shared" si="194"/>
        <v>88.27</v>
      </c>
      <c r="P337" s="44">
        <f t="shared" si="194"/>
        <v>88.27</v>
      </c>
      <c r="Q337" s="44">
        <f t="shared" si="194"/>
        <v>88.27</v>
      </c>
      <c r="R337" s="44">
        <f t="shared" si="194"/>
        <v>88.27</v>
      </c>
      <c r="S337" s="44">
        <f t="shared" si="194"/>
        <v>88.27</v>
      </c>
      <c r="T337" s="44">
        <f t="shared" si="194"/>
        <v>88.27</v>
      </c>
      <c r="U337" s="44">
        <f t="shared" si="194"/>
        <v>88.27</v>
      </c>
      <c r="V337" s="44">
        <f t="shared" si="194"/>
        <v>88.27</v>
      </c>
      <c r="W337" s="44">
        <f t="shared" si="194"/>
        <v>88.27</v>
      </c>
      <c r="X337" s="44">
        <f t="shared" si="194"/>
        <v>88.27</v>
      </c>
      <c r="Y337" s="44">
        <f t="shared" si="194"/>
        <v>88.27</v>
      </c>
      <c r="Z337" s="44">
        <f t="shared" si="194"/>
        <v>88.27</v>
      </c>
      <c r="AA337" s="44">
        <f t="shared" si="194"/>
        <v>88.27</v>
      </c>
    </row>
    <row r="338" spans="1:27" ht="12.75" customHeight="1" x14ac:dyDescent="0.2">
      <c r="A338" s="96" t="s">
        <v>1336</v>
      </c>
      <c r="B338" s="28" t="str">
        <f>"06"&amp;"."&amp;$B$640&amp;"."&amp;$B$641</f>
        <v>06.04.2024</v>
      </c>
      <c r="C338" s="88" t="s">
        <v>76</v>
      </c>
      <c r="D338" s="89">
        <f>ROUND(((D339+D340+D342+D341)/1000),5)</f>
        <v>1.78342</v>
      </c>
      <c r="E338" s="89">
        <f>ROUND(((E339+E340+E342+E341)/1000),5)</f>
        <v>1.6218399999999999</v>
      </c>
      <c r="F338" s="89">
        <f>ROUND(((F339+F340+F342+F341)/1000),5)</f>
        <v>1.5762499999999999</v>
      </c>
      <c r="G338" s="89">
        <f t="shared" ref="G338:AA338" si="195">ROUND(((G339+G340+G342+G341)/1000),5)</f>
        <v>1.5725100000000001</v>
      </c>
      <c r="H338" s="89">
        <f t="shared" si="195"/>
        <v>1.61585</v>
      </c>
      <c r="I338" s="89">
        <f t="shared" si="195"/>
        <v>1.67835</v>
      </c>
      <c r="J338" s="89">
        <f t="shared" si="195"/>
        <v>1.7014899999999999</v>
      </c>
      <c r="K338" s="89">
        <f t="shared" si="195"/>
        <v>1.80392</v>
      </c>
      <c r="L338" s="89">
        <f t="shared" si="195"/>
        <v>2.1865600000000001</v>
      </c>
      <c r="M338" s="89">
        <f t="shared" si="195"/>
        <v>2.2799999999999998</v>
      </c>
      <c r="N338" s="89">
        <f t="shared" si="195"/>
        <v>2.4516200000000001</v>
      </c>
      <c r="O338" s="89">
        <f t="shared" si="195"/>
        <v>2.3054800000000002</v>
      </c>
      <c r="P338" s="89">
        <f t="shared" si="195"/>
        <v>2.3047</v>
      </c>
      <c r="Q338" s="89">
        <f t="shared" si="195"/>
        <v>2.3038699999999999</v>
      </c>
      <c r="R338" s="89">
        <f t="shared" si="195"/>
        <v>2.3011300000000001</v>
      </c>
      <c r="S338" s="89">
        <f t="shared" si="195"/>
        <v>2.2972199999999998</v>
      </c>
      <c r="T338" s="89">
        <f t="shared" si="195"/>
        <v>2.3835999999999999</v>
      </c>
      <c r="U338" s="89">
        <f t="shared" si="195"/>
        <v>2.2155800000000001</v>
      </c>
      <c r="V338" s="89">
        <f t="shared" si="195"/>
        <v>2.2264499999999998</v>
      </c>
      <c r="W338" s="89">
        <f t="shared" si="195"/>
        <v>2.3060900000000002</v>
      </c>
      <c r="X338" s="89">
        <f t="shared" si="195"/>
        <v>2.3042500000000001</v>
      </c>
      <c r="Y338" s="89">
        <f t="shared" si="195"/>
        <v>2.1805500000000002</v>
      </c>
      <c r="Z338" s="89">
        <f t="shared" si="195"/>
        <v>1.90466</v>
      </c>
      <c r="AA338" s="89">
        <f t="shared" si="195"/>
        <v>1.79305</v>
      </c>
    </row>
    <row r="339" spans="1:27" ht="12.75" customHeight="1" outlineLevel="1" x14ac:dyDescent="0.2">
      <c r="A339" s="97" t="s">
        <v>1337</v>
      </c>
      <c r="B339" s="63" t="s">
        <v>242</v>
      </c>
      <c r="C339" s="43" t="s">
        <v>79</v>
      </c>
      <c r="D339" s="44">
        <v>1473.82</v>
      </c>
      <c r="E339" s="44">
        <v>1312.24</v>
      </c>
      <c r="F339" s="44">
        <v>1266.6500000000001</v>
      </c>
      <c r="G339" s="44">
        <v>1262.9100000000001</v>
      </c>
      <c r="H339" s="44">
        <v>1306.25</v>
      </c>
      <c r="I339" s="44">
        <v>1368.75</v>
      </c>
      <c r="J339" s="44">
        <v>1391.89</v>
      </c>
      <c r="K339" s="44">
        <v>1494.32</v>
      </c>
      <c r="L339" s="44">
        <v>1876.96</v>
      </c>
      <c r="M339" s="44">
        <v>1970.4</v>
      </c>
      <c r="N339" s="44">
        <v>2142.02</v>
      </c>
      <c r="O339" s="44">
        <v>1995.88</v>
      </c>
      <c r="P339" s="44">
        <v>1995.1</v>
      </c>
      <c r="Q339" s="44">
        <v>1994.27</v>
      </c>
      <c r="R339" s="44">
        <v>1991.53</v>
      </c>
      <c r="S339" s="44">
        <v>1987.62</v>
      </c>
      <c r="T339" s="44">
        <v>2074</v>
      </c>
      <c r="U339" s="44">
        <v>1905.98</v>
      </c>
      <c r="V339" s="44">
        <v>1916.85</v>
      </c>
      <c r="W339" s="44">
        <v>1996.49</v>
      </c>
      <c r="X339" s="44">
        <v>1994.65</v>
      </c>
      <c r="Y339" s="44">
        <v>1870.95</v>
      </c>
      <c r="Z339" s="44">
        <v>1595.06</v>
      </c>
      <c r="AA339" s="44">
        <v>1483.45</v>
      </c>
    </row>
    <row r="340" spans="1:27" ht="12.75" customHeight="1" outlineLevel="1" x14ac:dyDescent="0.2">
      <c r="A340" s="97" t="s">
        <v>1338</v>
      </c>
      <c r="B340" s="63" t="s">
        <v>90</v>
      </c>
      <c r="C340" s="43" t="s">
        <v>79</v>
      </c>
      <c r="D340" s="44">
        <f>$D$315</f>
        <v>217.03</v>
      </c>
      <c r="E340" s="44">
        <f t="shared" ref="E340:AA340" si="196">$D$315</f>
        <v>217.03</v>
      </c>
      <c r="F340" s="44">
        <f t="shared" si="196"/>
        <v>217.03</v>
      </c>
      <c r="G340" s="44">
        <f t="shared" si="196"/>
        <v>217.03</v>
      </c>
      <c r="H340" s="44">
        <f t="shared" si="196"/>
        <v>217.03</v>
      </c>
      <c r="I340" s="44">
        <f t="shared" si="196"/>
        <v>217.03</v>
      </c>
      <c r="J340" s="44">
        <f t="shared" si="196"/>
        <v>217.03</v>
      </c>
      <c r="K340" s="44">
        <f t="shared" si="196"/>
        <v>217.03</v>
      </c>
      <c r="L340" s="44">
        <f t="shared" si="196"/>
        <v>217.03</v>
      </c>
      <c r="M340" s="44">
        <f t="shared" si="196"/>
        <v>217.03</v>
      </c>
      <c r="N340" s="44">
        <f t="shared" si="196"/>
        <v>217.03</v>
      </c>
      <c r="O340" s="44">
        <f t="shared" si="196"/>
        <v>217.03</v>
      </c>
      <c r="P340" s="44">
        <f t="shared" si="196"/>
        <v>217.03</v>
      </c>
      <c r="Q340" s="44">
        <f t="shared" si="196"/>
        <v>217.03</v>
      </c>
      <c r="R340" s="44">
        <f t="shared" si="196"/>
        <v>217.03</v>
      </c>
      <c r="S340" s="44">
        <f t="shared" si="196"/>
        <v>217.03</v>
      </c>
      <c r="T340" s="44">
        <f t="shared" si="196"/>
        <v>217.03</v>
      </c>
      <c r="U340" s="44">
        <f t="shared" si="196"/>
        <v>217.03</v>
      </c>
      <c r="V340" s="44">
        <f t="shared" si="196"/>
        <v>217.03</v>
      </c>
      <c r="W340" s="44">
        <f t="shared" si="196"/>
        <v>217.03</v>
      </c>
      <c r="X340" s="44">
        <f t="shared" si="196"/>
        <v>217.03</v>
      </c>
      <c r="Y340" s="44">
        <f t="shared" si="196"/>
        <v>217.03</v>
      </c>
      <c r="Z340" s="44">
        <f t="shared" si="196"/>
        <v>217.03</v>
      </c>
      <c r="AA340" s="44">
        <f t="shared" si="196"/>
        <v>217.03</v>
      </c>
    </row>
    <row r="341" spans="1:27" ht="12.75" customHeight="1" outlineLevel="1" x14ac:dyDescent="0.2">
      <c r="A341" s="97" t="s">
        <v>1339</v>
      </c>
      <c r="B341" s="63" t="s">
        <v>83</v>
      </c>
      <c r="C341" s="43" t="s">
        <v>79</v>
      </c>
      <c r="D341" s="44">
        <v>4.3</v>
      </c>
      <c r="E341" s="44">
        <v>4.3</v>
      </c>
      <c r="F341" s="44">
        <v>4.3</v>
      </c>
      <c r="G341" s="44">
        <v>4.3</v>
      </c>
      <c r="H341" s="44">
        <v>4.3</v>
      </c>
      <c r="I341" s="44">
        <v>4.3</v>
      </c>
      <c r="J341" s="44">
        <v>4.3</v>
      </c>
      <c r="K341" s="44">
        <v>4.3</v>
      </c>
      <c r="L341" s="44">
        <v>4.3</v>
      </c>
      <c r="M341" s="44">
        <v>4.3</v>
      </c>
      <c r="N341" s="44">
        <v>4.3</v>
      </c>
      <c r="O341" s="44">
        <v>4.3</v>
      </c>
      <c r="P341" s="44">
        <v>4.3</v>
      </c>
      <c r="Q341" s="44">
        <v>4.3</v>
      </c>
      <c r="R341" s="44">
        <v>4.3</v>
      </c>
      <c r="S341" s="44">
        <v>4.3</v>
      </c>
      <c r="T341" s="44">
        <v>4.3</v>
      </c>
      <c r="U341" s="44">
        <v>4.3</v>
      </c>
      <c r="V341" s="44">
        <v>4.3</v>
      </c>
      <c r="W341" s="44">
        <v>4.3</v>
      </c>
      <c r="X341" s="44">
        <v>4.3</v>
      </c>
      <c r="Y341" s="44">
        <v>4.3</v>
      </c>
      <c r="Z341" s="44">
        <v>4.3</v>
      </c>
      <c r="AA341" s="44">
        <v>4.3</v>
      </c>
    </row>
    <row r="342" spans="1:27" ht="12.75" customHeight="1" outlineLevel="1" x14ac:dyDescent="0.2">
      <c r="A342" s="97" t="s">
        <v>1340</v>
      </c>
      <c r="B342" s="63" t="s">
        <v>81</v>
      </c>
      <c r="C342" s="43" t="s">
        <v>79</v>
      </c>
      <c r="D342" s="44">
        <f>$D$11</f>
        <v>88.27</v>
      </c>
      <c r="E342" s="44">
        <f t="shared" ref="E342:AA342" si="197">$D$11</f>
        <v>88.27</v>
      </c>
      <c r="F342" s="44">
        <f t="shared" si="197"/>
        <v>88.27</v>
      </c>
      <c r="G342" s="44">
        <f t="shared" si="197"/>
        <v>88.27</v>
      </c>
      <c r="H342" s="44">
        <f t="shared" si="197"/>
        <v>88.27</v>
      </c>
      <c r="I342" s="44">
        <f t="shared" si="197"/>
        <v>88.27</v>
      </c>
      <c r="J342" s="44">
        <f t="shared" si="197"/>
        <v>88.27</v>
      </c>
      <c r="K342" s="44">
        <f t="shared" si="197"/>
        <v>88.27</v>
      </c>
      <c r="L342" s="44">
        <f t="shared" si="197"/>
        <v>88.27</v>
      </c>
      <c r="M342" s="44">
        <f t="shared" si="197"/>
        <v>88.27</v>
      </c>
      <c r="N342" s="44">
        <f t="shared" si="197"/>
        <v>88.27</v>
      </c>
      <c r="O342" s="44">
        <f t="shared" si="197"/>
        <v>88.27</v>
      </c>
      <c r="P342" s="44">
        <f t="shared" si="197"/>
        <v>88.27</v>
      </c>
      <c r="Q342" s="44">
        <f t="shared" si="197"/>
        <v>88.27</v>
      </c>
      <c r="R342" s="44">
        <f t="shared" si="197"/>
        <v>88.27</v>
      </c>
      <c r="S342" s="44">
        <f t="shared" si="197"/>
        <v>88.27</v>
      </c>
      <c r="T342" s="44">
        <f t="shared" si="197"/>
        <v>88.27</v>
      </c>
      <c r="U342" s="44">
        <f t="shared" si="197"/>
        <v>88.27</v>
      </c>
      <c r="V342" s="44">
        <f t="shared" si="197"/>
        <v>88.27</v>
      </c>
      <c r="W342" s="44">
        <f t="shared" si="197"/>
        <v>88.27</v>
      </c>
      <c r="X342" s="44">
        <f t="shared" si="197"/>
        <v>88.27</v>
      </c>
      <c r="Y342" s="44">
        <f t="shared" si="197"/>
        <v>88.27</v>
      </c>
      <c r="Z342" s="44">
        <f t="shared" si="197"/>
        <v>88.27</v>
      </c>
      <c r="AA342" s="44">
        <f t="shared" si="197"/>
        <v>88.27</v>
      </c>
    </row>
    <row r="343" spans="1:27" ht="12.75" customHeight="1" x14ac:dyDescent="0.2">
      <c r="A343" s="96" t="s">
        <v>1341</v>
      </c>
      <c r="B343" s="28" t="str">
        <f>"07"&amp;"."&amp;$B$640&amp;"."&amp;$B$641</f>
        <v>07.04.2024</v>
      </c>
      <c r="C343" s="88" t="s">
        <v>76</v>
      </c>
      <c r="D343" s="89">
        <f>ROUND(((D344+D345+D347+D346)/1000),5)</f>
        <v>1.72767</v>
      </c>
      <c r="E343" s="89">
        <f>ROUND(((E344+E345+E347+E346)/1000),5)</f>
        <v>1.6091200000000001</v>
      </c>
      <c r="F343" s="89">
        <f>ROUND(((F344+F345+F347+F346)/1000),5)</f>
        <v>1.55497</v>
      </c>
      <c r="G343" s="89">
        <f t="shared" ref="G343:AA343" si="198">ROUND(((G344+G345+G347+G346)/1000),5)</f>
        <v>1.54217</v>
      </c>
      <c r="H343" s="89">
        <f t="shared" si="198"/>
        <v>1.5522499999999999</v>
      </c>
      <c r="I343" s="89">
        <f t="shared" si="198"/>
        <v>1.55766</v>
      </c>
      <c r="J343" s="89">
        <f t="shared" si="198"/>
        <v>1.5548599999999999</v>
      </c>
      <c r="K343" s="89">
        <f t="shared" si="198"/>
        <v>1.67357</v>
      </c>
      <c r="L343" s="89">
        <f t="shared" si="198"/>
        <v>1.8285199999999999</v>
      </c>
      <c r="M343" s="89">
        <f t="shared" si="198"/>
        <v>1.8950199999999999</v>
      </c>
      <c r="N343" s="89">
        <f t="shared" si="198"/>
        <v>1.9877499999999999</v>
      </c>
      <c r="O343" s="89">
        <f t="shared" si="198"/>
        <v>1.9754499999999999</v>
      </c>
      <c r="P343" s="89">
        <f t="shared" si="198"/>
        <v>1.9549399999999999</v>
      </c>
      <c r="Q343" s="89">
        <f t="shared" si="198"/>
        <v>1.94824</v>
      </c>
      <c r="R343" s="89">
        <f t="shared" si="198"/>
        <v>1.93885</v>
      </c>
      <c r="S343" s="89">
        <f t="shared" si="198"/>
        <v>1.98159</v>
      </c>
      <c r="T343" s="89">
        <f t="shared" si="198"/>
        <v>1.96305</v>
      </c>
      <c r="U343" s="89">
        <f t="shared" si="198"/>
        <v>1.9774099999999999</v>
      </c>
      <c r="V343" s="89">
        <f t="shared" si="198"/>
        <v>1.9880100000000001</v>
      </c>
      <c r="W343" s="89">
        <f t="shared" si="198"/>
        <v>2.2913700000000001</v>
      </c>
      <c r="X343" s="89">
        <f t="shared" si="198"/>
        <v>2.3300900000000002</v>
      </c>
      <c r="Y343" s="89">
        <f t="shared" si="198"/>
        <v>1.9728699999999999</v>
      </c>
      <c r="Z343" s="89">
        <f t="shared" si="198"/>
        <v>1.78223</v>
      </c>
      <c r="AA343" s="89">
        <f t="shared" si="198"/>
        <v>1.70878</v>
      </c>
    </row>
    <row r="344" spans="1:27" ht="12.75" customHeight="1" outlineLevel="1" x14ac:dyDescent="0.2">
      <c r="A344" s="97" t="s">
        <v>1342</v>
      </c>
      <c r="B344" s="63" t="s">
        <v>242</v>
      </c>
      <c r="C344" s="43" t="s">
        <v>79</v>
      </c>
      <c r="D344" s="44">
        <v>1418.07</v>
      </c>
      <c r="E344" s="44">
        <v>1299.52</v>
      </c>
      <c r="F344" s="44">
        <v>1245.3699999999999</v>
      </c>
      <c r="G344" s="44">
        <v>1232.57</v>
      </c>
      <c r="H344" s="44">
        <v>1242.6500000000001</v>
      </c>
      <c r="I344" s="44">
        <v>1248.06</v>
      </c>
      <c r="J344" s="44">
        <v>1245.26</v>
      </c>
      <c r="K344" s="44">
        <v>1363.97</v>
      </c>
      <c r="L344" s="44">
        <v>1518.92</v>
      </c>
      <c r="M344" s="44">
        <v>1585.42</v>
      </c>
      <c r="N344" s="44">
        <v>1678.15</v>
      </c>
      <c r="O344" s="44">
        <v>1665.85</v>
      </c>
      <c r="P344" s="44">
        <v>1645.34</v>
      </c>
      <c r="Q344" s="44">
        <v>1638.64</v>
      </c>
      <c r="R344" s="44">
        <v>1629.25</v>
      </c>
      <c r="S344" s="44">
        <v>1671.99</v>
      </c>
      <c r="T344" s="44">
        <v>1653.45</v>
      </c>
      <c r="U344" s="44">
        <v>1667.81</v>
      </c>
      <c r="V344" s="44">
        <v>1678.41</v>
      </c>
      <c r="W344" s="44">
        <v>1981.77</v>
      </c>
      <c r="X344" s="44">
        <v>2020.49</v>
      </c>
      <c r="Y344" s="44">
        <v>1663.27</v>
      </c>
      <c r="Z344" s="44">
        <v>1472.63</v>
      </c>
      <c r="AA344" s="44">
        <v>1399.18</v>
      </c>
    </row>
    <row r="345" spans="1:27" ht="12.75" customHeight="1" outlineLevel="1" x14ac:dyDescent="0.2">
      <c r="A345" s="97" t="s">
        <v>1343</v>
      </c>
      <c r="B345" s="63" t="s">
        <v>90</v>
      </c>
      <c r="C345" s="43" t="s">
        <v>79</v>
      </c>
      <c r="D345" s="44">
        <f>$D$315</f>
        <v>217.03</v>
      </c>
      <c r="E345" s="44">
        <f t="shared" ref="E345:AA345" si="199">$D$315</f>
        <v>217.03</v>
      </c>
      <c r="F345" s="44">
        <f t="shared" si="199"/>
        <v>217.03</v>
      </c>
      <c r="G345" s="44">
        <f t="shared" si="199"/>
        <v>217.03</v>
      </c>
      <c r="H345" s="44">
        <f t="shared" si="199"/>
        <v>217.03</v>
      </c>
      <c r="I345" s="44">
        <f t="shared" si="199"/>
        <v>217.03</v>
      </c>
      <c r="J345" s="44">
        <f t="shared" si="199"/>
        <v>217.03</v>
      </c>
      <c r="K345" s="44">
        <f t="shared" si="199"/>
        <v>217.03</v>
      </c>
      <c r="L345" s="44">
        <f t="shared" si="199"/>
        <v>217.03</v>
      </c>
      <c r="M345" s="44">
        <f t="shared" si="199"/>
        <v>217.03</v>
      </c>
      <c r="N345" s="44">
        <f t="shared" si="199"/>
        <v>217.03</v>
      </c>
      <c r="O345" s="44">
        <f t="shared" si="199"/>
        <v>217.03</v>
      </c>
      <c r="P345" s="44">
        <f t="shared" si="199"/>
        <v>217.03</v>
      </c>
      <c r="Q345" s="44">
        <f t="shared" si="199"/>
        <v>217.03</v>
      </c>
      <c r="R345" s="44">
        <f t="shared" si="199"/>
        <v>217.03</v>
      </c>
      <c r="S345" s="44">
        <f t="shared" si="199"/>
        <v>217.03</v>
      </c>
      <c r="T345" s="44">
        <f t="shared" si="199"/>
        <v>217.03</v>
      </c>
      <c r="U345" s="44">
        <f t="shared" si="199"/>
        <v>217.03</v>
      </c>
      <c r="V345" s="44">
        <f t="shared" si="199"/>
        <v>217.03</v>
      </c>
      <c r="W345" s="44">
        <f t="shared" si="199"/>
        <v>217.03</v>
      </c>
      <c r="X345" s="44">
        <f t="shared" si="199"/>
        <v>217.03</v>
      </c>
      <c r="Y345" s="44">
        <f t="shared" si="199"/>
        <v>217.03</v>
      </c>
      <c r="Z345" s="44">
        <f t="shared" si="199"/>
        <v>217.03</v>
      </c>
      <c r="AA345" s="44">
        <f t="shared" si="199"/>
        <v>217.03</v>
      </c>
    </row>
    <row r="346" spans="1:27" ht="12.75" customHeight="1" outlineLevel="1" x14ac:dyDescent="0.2">
      <c r="A346" s="97" t="s">
        <v>1344</v>
      </c>
      <c r="B346" s="63" t="s">
        <v>83</v>
      </c>
      <c r="C346" s="43" t="s">
        <v>79</v>
      </c>
      <c r="D346" s="44">
        <v>4.3</v>
      </c>
      <c r="E346" s="44">
        <v>4.3</v>
      </c>
      <c r="F346" s="44">
        <v>4.3</v>
      </c>
      <c r="G346" s="44">
        <v>4.3</v>
      </c>
      <c r="H346" s="44">
        <v>4.3</v>
      </c>
      <c r="I346" s="44">
        <v>4.3</v>
      </c>
      <c r="J346" s="44">
        <v>4.3</v>
      </c>
      <c r="K346" s="44">
        <v>4.3</v>
      </c>
      <c r="L346" s="44">
        <v>4.3</v>
      </c>
      <c r="M346" s="44">
        <v>4.3</v>
      </c>
      <c r="N346" s="44">
        <v>4.3</v>
      </c>
      <c r="O346" s="44">
        <v>4.3</v>
      </c>
      <c r="P346" s="44">
        <v>4.3</v>
      </c>
      <c r="Q346" s="44">
        <v>4.3</v>
      </c>
      <c r="R346" s="44">
        <v>4.3</v>
      </c>
      <c r="S346" s="44">
        <v>4.3</v>
      </c>
      <c r="T346" s="44">
        <v>4.3</v>
      </c>
      <c r="U346" s="44">
        <v>4.3</v>
      </c>
      <c r="V346" s="44">
        <v>4.3</v>
      </c>
      <c r="W346" s="44">
        <v>4.3</v>
      </c>
      <c r="X346" s="44">
        <v>4.3</v>
      </c>
      <c r="Y346" s="44">
        <v>4.3</v>
      </c>
      <c r="Z346" s="44">
        <v>4.3</v>
      </c>
      <c r="AA346" s="44">
        <v>4.3</v>
      </c>
    </row>
    <row r="347" spans="1:27" ht="12.75" customHeight="1" outlineLevel="1" x14ac:dyDescent="0.2">
      <c r="A347" s="97" t="s">
        <v>1345</v>
      </c>
      <c r="B347" s="63" t="s">
        <v>81</v>
      </c>
      <c r="C347" s="43" t="s">
        <v>79</v>
      </c>
      <c r="D347" s="44">
        <f>$D$11</f>
        <v>88.27</v>
      </c>
      <c r="E347" s="44">
        <f t="shared" ref="E347:AA347" si="200">$D$11</f>
        <v>88.27</v>
      </c>
      <c r="F347" s="44">
        <f t="shared" si="200"/>
        <v>88.27</v>
      </c>
      <c r="G347" s="44">
        <f t="shared" si="200"/>
        <v>88.27</v>
      </c>
      <c r="H347" s="44">
        <f t="shared" si="200"/>
        <v>88.27</v>
      </c>
      <c r="I347" s="44">
        <f t="shared" si="200"/>
        <v>88.27</v>
      </c>
      <c r="J347" s="44">
        <f t="shared" si="200"/>
        <v>88.27</v>
      </c>
      <c r="K347" s="44">
        <f t="shared" si="200"/>
        <v>88.27</v>
      </c>
      <c r="L347" s="44">
        <f t="shared" si="200"/>
        <v>88.27</v>
      </c>
      <c r="M347" s="44">
        <f t="shared" si="200"/>
        <v>88.27</v>
      </c>
      <c r="N347" s="44">
        <f t="shared" si="200"/>
        <v>88.27</v>
      </c>
      <c r="O347" s="44">
        <f t="shared" si="200"/>
        <v>88.27</v>
      </c>
      <c r="P347" s="44">
        <f t="shared" si="200"/>
        <v>88.27</v>
      </c>
      <c r="Q347" s="44">
        <f t="shared" si="200"/>
        <v>88.27</v>
      </c>
      <c r="R347" s="44">
        <f t="shared" si="200"/>
        <v>88.27</v>
      </c>
      <c r="S347" s="44">
        <f t="shared" si="200"/>
        <v>88.27</v>
      </c>
      <c r="T347" s="44">
        <f t="shared" si="200"/>
        <v>88.27</v>
      </c>
      <c r="U347" s="44">
        <f t="shared" si="200"/>
        <v>88.27</v>
      </c>
      <c r="V347" s="44">
        <f t="shared" si="200"/>
        <v>88.27</v>
      </c>
      <c r="W347" s="44">
        <f t="shared" si="200"/>
        <v>88.27</v>
      </c>
      <c r="X347" s="44">
        <f t="shared" si="200"/>
        <v>88.27</v>
      </c>
      <c r="Y347" s="44">
        <f t="shared" si="200"/>
        <v>88.27</v>
      </c>
      <c r="Z347" s="44">
        <f t="shared" si="200"/>
        <v>88.27</v>
      </c>
      <c r="AA347" s="44">
        <f t="shared" si="200"/>
        <v>88.27</v>
      </c>
    </row>
    <row r="348" spans="1:27" ht="12.75" customHeight="1" x14ac:dyDescent="0.2">
      <c r="A348" s="96" t="s">
        <v>1346</v>
      </c>
      <c r="B348" s="28" t="str">
        <f>"08"&amp;"."&amp;$B$640&amp;"."&amp;$B$641</f>
        <v>08.04.2024</v>
      </c>
      <c r="C348" s="88" t="s">
        <v>76</v>
      </c>
      <c r="D348" s="89">
        <f>ROUND(((D349+D350+D352+D351)/1000),5)</f>
        <v>1.61656</v>
      </c>
      <c r="E348" s="89">
        <f>ROUND(((E349+E350+E352+E351)/1000),5)</f>
        <v>1.5365599999999999</v>
      </c>
      <c r="F348" s="89">
        <f>ROUND(((F349+F350+F352+F351)/1000),5)</f>
        <v>1.5042800000000001</v>
      </c>
      <c r="G348" s="89">
        <f t="shared" ref="G348:AA348" si="201">ROUND(((G349+G350+G352+G351)/1000),5)</f>
        <v>1.50282</v>
      </c>
      <c r="H348" s="89">
        <f t="shared" si="201"/>
        <v>1.5353600000000001</v>
      </c>
      <c r="I348" s="89">
        <f t="shared" si="201"/>
        <v>1.6131899999999999</v>
      </c>
      <c r="J348" s="89">
        <f t="shared" si="201"/>
        <v>1.75336</v>
      </c>
      <c r="K348" s="89">
        <f t="shared" si="201"/>
        <v>2.0294500000000002</v>
      </c>
      <c r="L348" s="89">
        <f t="shared" si="201"/>
        <v>2.24004</v>
      </c>
      <c r="M348" s="89">
        <f t="shared" si="201"/>
        <v>2.5111300000000001</v>
      </c>
      <c r="N348" s="89">
        <f t="shared" si="201"/>
        <v>2.5392100000000002</v>
      </c>
      <c r="O348" s="89">
        <f t="shared" si="201"/>
        <v>2.3452999999999999</v>
      </c>
      <c r="P348" s="89">
        <f t="shared" si="201"/>
        <v>2.3567399999999998</v>
      </c>
      <c r="Q348" s="89">
        <f t="shared" si="201"/>
        <v>2.3899499999999998</v>
      </c>
      <c r="R348" s="89">
        <f t="shared" si="201"/>
        <v>2.3584399999999999</v>
      </c>
      <c r="S348" s="89">
        <f t="shared" si="201"/>
        <v>2.3189000000000002</v>
      </c>
      <c r="T348" s="89">
        <f t="shared" si="201"/>
        <v>2.2789299999999999</v>
      </c>
      <c r="U348" s="89">
        <f t="shared" si="201"/>
        <v>2.3489300000000002</v>
      </c>
      <c r="V348" s="89">
        <f t="shared" si="201"/>
        <v>2.4541400000000002</v>
      </c>
      <c r="W348" s="89">
        <f t="shared" si="201"/>
        <v>2.4475899999999999</v>
      </c>
      <c r="X348" s="89">
        <f t="shared" si="201"/>
        <v>2.27223</v>
      </c>
      <c r="Y348" s="89">
        <f t="shared" si="201"/>
        <v>2.1962899999999999</v>
      </c>
      <c r="Z348" s="89">
        <f t="shared" si="201"/>
        <v>1.88975</v>
      </c>
      <c r="AA348" s="89">
        <f t="shared" si="201"/>
        <v>1.7898799999999999</v>
      </c>
    </row>
    <row r="349" spans="1:27" ht="12.75" customHeight="1" outlineLevel="1" x14ac:dyDescent="0.2">
      <c r="A349" s="97" t="s">
        <v>1347</v>
      </c>
      <c r="B349" s="63" t="s">
        <v>242</v>
      </c>
      <c r="C349" s="43" t="s">
        <v>79</v>
      </c>
      <c r="D349" s="44">
        <v>1306.96</v>
      </c>
      <c r="E349" s="44">
        <v>1226.96</v>
      </c>
      <c r="F349" s="44">
        <v>1194.68</v>
      </c>
      <c r="G349" s="44">
        <v>1193.22</v>
      </c>
      <c r="H349" s="44">
        <v>1225.76</v>
      </c>
      <c r="I349" s="44">
        <v>1303.5899999999999</v>
      </c>
      <c r="J349" s="44">
        <v>1443.76</v>
      </c>
      <c r="K349" s="44">
        <v>1719.85</v>
      </c>
      <c r="L349" s="44">
        <v>1930.44</v>
      </c>
      <c r="M349" s="44">
        <v>2201.5300000000002</v>
      </c>
      <c r="N349" s="44">
        <v>2229.61</v>
      </c>
      <c r="O349" s="44">
        <v>2035.7</v>
      </c>
      <c r="P349" s="44">
        <v>2047.14</v>
      </c>
      <c r="Q349" s="44">
        <v>2080.35</v>
      </c>
      <c r="R349" s="44">
        <v>2048.84</v>
      </c>
      <c r="S349" s="44">
        <v>2009.3</v>
      </c>
      <c r="T349" s="44">
        <v>1969.33</v>
      </c>
      <c r="U349" s="44">
        <v>2039.33</v>
      </c>
      <c r="V349" s="44">
        <v>2144.54</v>
      </c>
      <c r="W349" s="44">
        <v>2137.9899999999998</v>
      </c>
      <c r="X349" s="44">
        <v>1962.63</v>
      </c>
      <c r="Y349" s="44">
        <v>1886.69</v>
      </c>
      <c r="Z349" s="44">
        <v>1580.15</v>
      </c>
      <c r="AA349" s="44">
        <v>1480.28</v>
      </c>
    </row>
    <row r="350" spans="1:27" ht="12.75" customHeight="1" outlineLevel="1" x14ac:dyDescent="0.2">
      <c r="A350" s="97" t="s">
        <v>1348</v>
      </c>
      <c r="B350" s="63" t="s">
        <v>90</v>
      </c>
      <c r="C350" s="43" t="s">
        <v>79</v>
      </c>
      <c r="D350" s="44">
        <f>$D$315</f>
        <v>217.03</v>
      </c>
      <c r="E350" s="44">
        <f t="shared" ref="E350:AA350" si="202">$D$315</f>
        <v>217.03</v>
      </c>
      <c r="F350" s="44">
        <f t="shared" si="202"/>
        <v>217.03</v>
      </c>
      <c r="G350" s="44">
        <f t="shared" si="202"/>
        <v>217.03</v>
      </c>
      <c r="H350" s="44">
        <f t="shared" si="202"/>
        <v>217.03</v>
      </c>
      <c r="I350" s="44">
        <f t="shared" si="202"/>
        <v>217.03</v>
      </c>
      <c r="J350" s="44">
        <f t="shared" si="202"/>
        <v>217.03</v>
      </c>
      <c r="K350" s="44">
        <f t="shared" si="202"/>
        <v>217.03</v>
      </c>
      <c r="L350" s="44">
        <f t="shared" si="202"/>
        <v>217.03</v>
      </c>
      <c r="M350" s="44">
        <f t="shared" si="202"/>
        <v>217.03</v>
      </c>
      <c r="N350" s="44">
        <f t="shared" si="202"/>
        <v>217.03</v>
      </c>
      <c r="O350" s="44">
        <f t="shared" si="202"/>
        <v>217.03</v>
      </c>
      <c r="P350" s="44">
        <f t="shared" si="202"/>
        <v>217.03</v>
      </c>
      <c r="Q350" s="44">
        <f t="shared" si="202"/>
        <v>217.03</v>
      </c>
      <c r="R350" s="44">
        <f t="shared" si="202"/>
        <v>217.03</v>
      </c>
      <c r="S350" s="44">
        <f t="shared" si="202"/>
        <v>217.03</v>
      </c>
      <c r="T350" s="44">
        <f t="shared" si="202"/>
        <v>217.03</v>
      </c>
      <c r="U350" s="44">
        <f t="shared" si="202"/>
        <v>217.03</v>
      </c>
      <c r="V350" s="44">
        <f t="shared" si="202"/>
        <v>217.03</v>
      </c>
      <c r="W350" s="44">
        <f t="shared" si="202"/>
        <v>217.03</v>
      </c>
      <c r="X350" s="44">
        <f t="shared" si="202"/>
        <v>217.03</v>
      </c>
      <c r="Y350" s="44">
        <f t="shared" si="202"/>
        <v>217.03</v>
      </c>
      <c r="Z350" s="44">
        <f t="shared" si="202"/>
        <v>217.03</v>
      </c>
      <c r="AA350" s="44">
        <f t="shared" si="202"/>
        <v>217.03</v>
      </c>
    </row>
    <row r="351" spans="1:27" ht="12.75" customHeight="1" outlineLevel="1" x14ac:dyDescent="0.2">
      <c r="A351" s="97" t="s">
        <v>1349</v>
      </c>
      <c r="B351" s="63" t="s">
        <v>83</v>
      </c>
      <c r="C351" s="43" t="s">
        <v>79</v>
      </c>
      <c r="D351" s="44">
        <v>4.3</v>
      </c>
      <c r="E351" s="44">
        <v>4.3</v>
      </c>
      <c r="F351" s="44">
        <v>4.3</v>
      </c>
      <c r="G351" s="44">
        <v>4.3</v>
      </c>
      <c r="H351" s="44">
        <v>4.3</v>
      </c>
      <c r="I351" s="44">
        <v>4.3</v>
      </c>
      <c r="J351" s="44">
        <v>4.3</v>
      </c>
      <c r="K351" s="44">
        <v>4.3</v>
      </c>
      <c r="L351" s="44">
        <v>4.3</v>
      </c>
      <c r="M351" s="44">
        <v>4.3</v>
      </c>
      <c r="N351" s="44">
        <v>4.3</v>
      </c>
      <c r="O351" s="44">
        <v>4.3</v>
      </c>
      <c r="P351" s="44">
        <v>4.3</v>
      </c>
      <c r="Q351" s="44">
        <v>4.3</v>
      </c>
      <c r="R351" s="44">
        <v>4.3</v>
      </c>
      <c r="S351" s="44">
        <v>4.3</v>
      </c>
      <c r="T351" s="44">
        <v>4.3</v>
      </c>
      <c r="U351" s="44">
        <v>4.3</v>
      </c>
      <c r="V351" s="44">
        <v>4.3</v>
      </c>
      <c r="W351" s="44">
        <v>4.3</v>
      </c>
      <c r="X351" s="44">
        <v>4.3</v>
      </c>
      <c r="Y351" s="44">
        <v>4.3</v>
      </c>
      <c r="Z351" s="44">
        <v>4.3</v>
      </c>
      <c r="AA351" s="44">
        <v>4.3</v>
      </c>
    </row>
    <row r="352" spans="1:27" ht="12.75" customHeight="1" outlineLevel="1" x14ac:dyDescent="0.2">
      <c r="A352" s="97" t="s">
        <v>1350</v>
      </c>
      <c r="B352" s="63" t="s">
        <v>81</v>
      </c>
      <c r="C352" s="43" t="s">
        <v>79</v>
      </c>
      <c r="D352" s="44">
        <f>$D$11</f>
        <v>88.27</v>
      </c>
      <c r="E352" s="44">
        <f t="shared" ref="E352:AA352" si="203">$D$11</f>
        <v>88.27</v>
      </c>
      <c r="F352" s="44">
        <f t="shared" si="203"/>
        <v>88.27</v>
      </c>
      <c r="G352" s="44">
        <f t="shared" si="203"/>
        <v>88.27</v>
      </c>
      <c r="H352" s="44">
        <f t="shared" si="203"/>
        <v>88.27</v>
      </c>
      <c r="I352" s="44">
        <f t="shared" si="203"/>
        <v>88.27</v>
      </c>
      <c r="J352" s="44">
        <f t="shared" si="203"/>
        <v>88.27</v>
      </c>
      <c r="K352" s="44">
        <f t="shared" si="203"/>
        <v>88.27</v>
      </c>
      <c r="L352" s="44">
        <f t="shared" si="203"/>
        <v>88.27</v>
      </c>
      <c r="M352" s="44">
        <f t="shared" si="203"/>
        <v>88.27</v>
      </c>
      <c r="N352" s="44">
        <f t="shared" si="203"/>
        <v>88.27</v>
      </c>
      <c r="O352" s="44">
        <f t="shared" si="203"/>
        <v>88.27</v>
      </c>
      <c r="P352" s="44">
        <f t="shared" si="203"/>
        <v>88.27</v>
      </c>
      <c r="Q352" s="44">
        <f t="shared" si="203"/>
        <v>88.27</v>
      </c>
      <c r="R352" s="44">
        <f t="shared" si="203"/>
        <v>88.27</v>
      </c>
      <c r="S352" s="44">
        <f t="shared" si="203"/>
        <v>88.27</v>
      </c>
      <c r="T352" s="44">
        <f t="shared" si="203"/>
        <v>88.27</v>
      </c>
      <c r="U352" s="44">
        <f t="shared" si="203"/>
        <v>88.27</v>
      </c>
      <c r="V352" s="44">
        <f t="shared" si="203"/>
        <v>88.27</v>
      </c>
      <c r="W352" s="44">
        <f t="shared" si="203"/>
        <v>88.27</v>
      </c>
      <c r="X352" s="44">
        <f t="shared" si="203"/>
        <v>88.27</v>
      </c>
      <c r="Y352" s="44">
        <f t="shared" si="203"/>
        <v>88.27</v>
      </c>
      <c r="Z352" s="44">
        <f t="shared" si="203"/>
        <v>88.27</v>
      </c>
      <c r="AA352" s="44">
        <f t="shared" si="203"/>
        <v>88.27</v>
      </c>
    </row>
    <row r="353" spans="1:27" ht="12.75" customHeight="1" x14ac:dyDescent="0.2">
      <c r="A353" s="96" t="s">
        <v>1351</v>
      </c>
      <c r="B353" s="28" t="str">
        <f>"09"&amp;"."&amp;$B$640&amp;"."&amp;$B$641</f>
        <v>09.04.2024</v>
      </c>
      <c r="C353" s="88" t="s">
        <v>76</v>
      </c>
      <c r="D353" s="89">
        <f>ROUND(((D354+D355+D357+D356)/1000),5)</f>
        <v>1.6685700000000001</v>
      </c>
      <c r="E353" s="89">
        <f>ROUND(((E354+E355+E357+E356)/1000),5)</f>
        <v>1.5581799999999999</v>
      </c>
      <c r="F353" s="89">
        <f>ROUND(((F354+F355+F357+F356)/1000),5)</f>
        <v>1.54718</v>
      </c>
      <c r="G353" s="89">
        <f t="shared" ref="G353:AA353" si="204">ROUND(((G354+G355+G357+G356)/1000),5)</f>
        <v>1.5552699999999999</v>
      </c>
      <c r="H353" s="89">
        <f t="shared" si="204"/>
        <v>1.5642499999999999</v>
      </c>
      <c r="I353" s="89">
        <f t="shared" si="204"/>
        <v>1.6522699999999999</v>
      </c>
      <c r="J353" s="89">
        <f t="shared" si="204"/>
        <v>1.7872300000000001</v>
      </c>
      <c r="K353" s="89">
        <f t="shared" si="204"/>
        <v>1.99763</v>
      </c>
      <c r="L353" s="89">
        <f t="shared" si="204"/>
        <v>2.1631399999999998</v>
      </c>
      <c r="M353" s="89">
        <f t="shared" si="204"/>
        <v>2.2267399999999999</v>
      </c>
      <c r="N353" s="89">
        <f t="shared" si="204"/>
        <v>2.2963499999999999</v>
      </c>
      <c r="O353" s="89">
        <f t="shared" si="204"/>
        <v>2.3317299999999999</v>
      </c>
      <c r="P353" s="89">
        <f t="shared" si="204"/>
        <v>2.3630800000000001</v>
      </c>
      <c r="Q353" s="89">
        <f t="shared" si="204"/>
        <v>2.36375</v>
      </c>
      <c r="R353" s="89">
        <f t="shared" si="204"/>
        <v>2.3620199999999998</v>
      </c>
      <c r="S353" s="89">
        <f t="shared" si="204"/>
        <v>2.3044199999999999</v>
      </c>
      <c r="T353" s="89">
        <f t="shared" si="204"/>
        <v>2.16995</v>
      </c>
      <c r="U353" s="89">
        <f t="shared" si="204"/>
        <v>2.1581199999999998</v>
      </c>
      <c r="V353" s="89">
        <f t="shared" si="204"/>
        <v>2.15618</v>
      </c>
      <c r="W353" s="89">
        <f t="shared" si="204"/>
        <v>2.18546</v>
      </c>
      <c r="X353" s="89">
        <f t="shared" si="204"/>
        <v>2.2106400000000002</v>
      </c>
      <c r="Y353" s="89">
        <f t="shared" si="204"/>
        <v>2.15456</v>
      </c>
      <c r="Z353" s="89">
        <f t="shared" si="204"/>
        <v>1.8560300000000001</v>
      </c>
      <c r="AA353" s="89">
        <f t="shared" si="204"/>
        <v>1.75851</v>
      </c>
    </row>
    <row r="354" spans="1:27" ht="12.75" customHeight="1" outlineLevel="1" x14ac:dyDescent="0.2">
      <c r="A354" s="97" t="s">
        <v>1352</v>
      </c>
      <c r="B354" s="63" t="s">
        <v>242</v>
      </c>
      <c r="C354" s="43" t="s">
        <v>79</v>
      </c>
      <c r="D354" s="44">
        <v>1358.97</v>
      </c>
      <c r="E354" s="44">
        <v>1248.58</v>
      </c>
      <c r="F354" s="44">
        <v>1237.58</v>
      </c>
      <c r="G354" s="44">
        <v>1245.67</v>
      </c>
      <c r="H354" s="44">
        <v>1254.6500000000001</v>
      </c>
      <c r="I354" s="44">
        <v>1342.67</v>
      </c>
      <c r="J354" s="44">
        <v>1477.63</v>
      </c>
      <c r="K354" s="44">
        <v>1688.03</v>
      </c>
      <c r="L354" s="44">
        <v>1853.54</v>
      </c>
      <c r="M354" s="44">
        <v>1917.14</v>
      </c>
      <c r="N354" s="44">
        <v>1986.75</v>
      </c>
      <c r="O354" s="44">
        <v>2022.13</v>
      </c>
      <c r="P354" s="44">
        <v>2053.48</v>
      </c>
      <c r="Q354" s="44">
        <v>2054.15</v>
      </c>
      <c r="R354" s="44">
        <v>2052.42</v>
      </c>
      <c r="S354" s="44">
        <v>1994.82</v>
      </c>
      <c r="T354" s="44">
        <v>1860.35</v>
      </c>
      <c r="U354" s="44">
        <v>1848.52</v>
      </c>
      <c r="V354" s="44">
        <v>1846.58</v>
      </c>
      <c r="W354" s="44">
        <v>1875.86</v>
      </c>
      <c r="X354" s="44">
        <v>1901.04</v>
      </c>
      <c r="Y354" s="44">
        <v>1844.96</v>
      </c>
      <c r="Z354" s="44">
        <v>1546.43</v>
      </c>
      <c r="AA354" s="44">
        <v>1448.91</v>
      </c>
    </row>
    <row r="355" spans="1:27" ht="12.75" customHeight="1" outlineLevel="1" x14ac:dyDescent="0.2">
      <c r="A355" s="97" t="s">
        <v>1353</v>
      </c>
      <c r="B355" s="63" t="s">
        <v>90</v>
      </c>
      <c r="C355" s="43" t="s">
        <v>79</v>
      </c>
      <c r="D355" s="44">
        <f>$D$315</f>
        <v>217.03</v>
      </c>
      <c r="E355" s="44">
        <f t="shared" ref="E355:AA355" si="205">$D$315</f>
        <v>217.03</v>
      </c>
      <c r="F355" s="44">
        <f t="shared" si="205"/>
        <v>217.03</v>
      </c>
      <c r="G355" s="44">
        <f t="shared" si="205"/>
        <v>217.03</v>
      </c>
      <c r="H355" s="44">
        <f t="shared" si="205"/>
        <v>217.03</v>
      </c>
      <c r="I355" s="44">
        <f t="shared" si="205"/>
        <v>217.03</v>
      </c>
      <c r="J355" s="44">
        <f t="shared" si="205"/>
        <v>217.03</v>
      </c>
      <c r="K355" s="44">
        <f t="shared" si="205"/>
        <v>217.03</v>
      </c>
      <c r="L355" s="44">
        <f t="shared" si="205"/>
        <v>217.03</v>
      </c>
      <c r="M355" s="44">
        <f t="shared" si="205"/>
        <v>217.03</v>
      </c>
      <c r="N355" s="44">
        <f t="shared" si="205"/>
        <v>217.03</v>
      </c>
      <c r="O355" s="44">
        <f t="shared" si="205"/>
        <v>217.03</v>
      </c>
      <c r="P355" s="44">
        <f t="shared" si="205"/>
        <v>217.03</v>
      </c>
      <c r="Q355" s="44">
        <f t="shared" si="205"/>
        <v>217.03</v>
      </c>
      <c r="R355" s="44">
        <f t="shared" si="205"/>
        <v>217.03</v>
      </c>
      <c r="S355" s="44">
        <f t="shared" si="205"/>
        <v>217.03</v>
      </c>
      <c r="T355" s="44">
        <f t="shared" si="205"/>
        <v>217.03</v>
      </c>
      <c r="U355" s="44">
        <f t="shared" si="205"/>
        <v>217.03</v>
      </c>
      <c r="V355" s="44">
        <f t="shared" si="205"/>
        <v>217.03</v>
      </c>
      <c r="W355" s="44">
        <f t="shared" si="205"/>
        <v>217.03</v>
      </c>
      <c r="X355" s="44">
        <f t="shared" si="205"/>
        <v>217.03</v>
      </c>
      <c r="Y355" s="44">
        <f t="shared" si="205"/>
        <v>217.03</v>
      </c>
      <c r="Z355" s="44">
        <f t="shared" si="205"/>
        <v>217.03</v>
      </c>
      <c r="AA355" s="44">
        <f t="shared" si="205"/>
        <v>217.03</v>
      </c>
    </row>
    <row r="356" spans="1:27" ht="12.75" customHeight="1" outlineLevel="1" x14ac:dyDescent="0.2">
      <c r="A356" s="97" t="s">
        <v>1354</v>
      </c>
      <c r="B356" s="63" t="s">
        <v>83</v>
      </c>
      <c r="C356" s="43" t="s">
        <v>79</v>
      </c>
      <c r="D356" s="44">
        <v>4.3</v>
      </c>
      <c r="E356" s="44">
        <v>4.3</v>
      </c>
      <c r="F356" s="44">
        <v>4.3</v>
      </c>
      <c r="G356" s="44">
        <v>4.3</v>
      </c>
      <c r="H356" s="44">
        <v>4.3</v>
      </c>
      <c r="I356" s="44">
        <v>4.3</v>
      </c>
      <c r="J356" s="44">
        <v>4.3</v>
      </c>
      <c r="K356" s="44">
        <v>4.3</v>
      </c>
      <c r="L356" s="44">
        <v>4.3</v>
      </c>
      <c r="M356" s="44">
        <v>4.3</v>
      </c>
      <c r="N356" s="44">
        <v>4.3</v>
      </c>
      <c r="O356" s="44">
        <v>4.3</v>
      </c>
      <c r="P356" s="44">
        <v>4.3</v>
      </c>
      <c r="Q356" s="44">
        <v>4.3</v>
      </c>
      <c r="R356" s="44">
        <v>4.3</v>
      </c>
      <c r="S356" s="44">
        <v>4.3</v>
      </c>
      <c r="T356" s="44">
        <v>4.3</v>
      </c>
      <c r="U356" s="44">
        <v>4.3</v>
      </c>
      <c r="V356" s="44">
        <v>4.3</v>
      </c>
      <c r="W356" s="44">
        <v>4.3</v>
      </c>
      <c r="X356" s="44">
        <v>4.3</v>
      </c>
      <c r="Y356" s="44">
        <v>4.3</v>
      </c>
      <c r="Z356" s="44">
        <v>4.3</v>
      </c>
      <c r="AA356" s="44">
        <v>4.3</v>
      </c>
    </row>
    <row r="357" spans="1:27" ht="12.75" customHeight="1" outlineLevel="1" x14ac:dyDescent="0.2">
      <c r="A357" s="97" t="s">
        <v>1355</v>
      </c>
      <c r="B357" s="63" t="s">
        <v>81</v>
      </c>
      <c r="C357" s="43" t="s">
        <v>79</v>
      </c>
      <c r="D357" s="44">
        <f>$D$11</f>
        <v>88.27</v>
      </c>
      <c r="E357" s="44">
        <f t="shared" ref="E357:AA357" si="206">$D$11</f>
        <v>88.27</v>
      </c>
      <c r="F357" s="44">
        <f t="shared" si="206"/>
        <v>88.27</v>
      </c>
      <c r="G357" s="44">
        <f t="shared" si="206"/>
        <v>88.27</v>
      </c>
      <c r="H357" s="44">
        <f t="shared" si="206"/>
        <v>88.27</v>
      </c>
      <c r="I357" s="44">
        <f t="shared" si="206"/>
        <v>88.27</v>
      </c>
      <c r="J357" s="44">
        <f t="shared" si="206"/>
        <v>88.27</v>
      </c>
      <c r="K357" s="44">
        <f t="shared" si="206"/>
        <v>88.27</v>
      </c>
      <c r="L357" s="44">
        <f t="shared" si="206"/>
        <v>88.27</v>
      </c>
      <c r="M357" s="44">
        <f t="shared" si="206"/>
        <v>88.27</v>
      </c>
      <c r="N357" s="44">
        <f t="shared" si="206"/>
        <v>88.27</v>
      </c>
      <c r="O357" s="44">
        <f t="shared" si="206"/>
        <v>88.27</v>
      </c>
      <c r="P357" s="44">
        <f t="shared" si="206"/>
        <v>88.27</v>
      </c>
      <c r="Q357" s="44">
        <f t="shared" si="206"/>
        <v>88.27</v>
      </c>
      <c r="R357" s="44">
        <f t="shared" si="206"/>
        <v>88.27</v>
      </c>
      <c r="S357" s="44">
        <f t="shared" si="206"/>
        <v>88.27</v>
      </c>
      <c r="T357" s="44">
        <f t="shared" si="206"/>
        <v>88.27</v>
      </c>
      <c r="U357" s="44">
        <f t="shared" si="206"/>
        <v>88.27</v>
      </c>
      <c r="V357" s="44">
        <f t="shared" si="206"/>
        <v>88.27</v>
      </c>
      <c r="W357" s="44">
        <f t="shared" si="206"/>
        <v>88.27</v>
      </c>
      <c r="X357" s="44">
        <f t="shared" si="206"/>
        <v>88.27</v>
      </c>
      <c r="Y357" s="44">
        <f t="shared" si="206"/>
        <v>88.27</v>
      </c>
      <c r="Z357" s="44">
        <f t="shared" si="206"/>
        <v>88.27</v>
      </c>
      <c r="AA357" s="44">
        <f t="shared" si="206"/>
        <v>88.27</v>
      </c>
    </row>
    <row r="358" spans="1:27" ht="12.75" customHeight="1" x14ac:dyDescent="0.2">
      <c r="A358" s="96" t="s">
        <v>1356</v>
      </c>
      <c r="B358" s="28" t="str">
        <f>"10"&amp;"."&amp;$B$640&amp;"."&amp;$B$641</f>
        <v>10.04.2024</v>
      </c>
      <c r="C358" s="88" t="s">
        <v>76</v>
      </c>
      <c r="D358" s="89">
        <f>ROUND(((D359+D360+D362+D361)/1000),5)</f>
        <v>1.7109799999999999</v>
      </c>
      <c r="E358" s="89">
        <f>ROUND(((E359+E360+E362+E361)/1000),5)</f>
        <v>1.57013</v>
      </c>
      <c r="F358" s="89">
        <f>ROUND(((F359+F360+F362+F361)/1000),5)</f>
        <v>1.5500499999999999</v>
      </c>
      <c r="G358" s="89">
        <f t="shared" ref="G358:AA358" si="207">ROUND(((G359+G360+G362+G361)/1000),5)</f>
        <v>1.5491999999999999</v>
      </c>
      <c r="H358" s="89">
        <f t="shared" si="207"/>
        <v>1.5563800000000001</v>
      </c>
      <c r="I358" s="89">
        <f t="shared" si="207"/>
        <v>1.6745099999999999</v>
      </c>
      <c r="J358" s="89">
        <f t="shared" si="207"/>
        <v>1.79179</v>
      </c>
      <c r="K358" s="89">
        <f t="shared" si="207"/>
        <v>2.0180199999999999</v>
      </c>
      <c r="L358" s="89">
        <f t="shared" si="207"/>
        <v>2.21591</v>
      </c>
      <c r="M358" s="89">
        <f t="shared" si="207"/>
        <v>2.50969</v>
      </c>
      <c r="N358" s="89">
        <f t="shared" si="207"/>
        <v>2.5491999999999999</v>
      </c>
      <c r="O358" s="89">
        <f t="shared" si="207"/>
        <v>2.61225</v>
      </c>
      <c r="P358" s="89">
        <f t="shared" si="207"/>
        <v>2.6121500000000002</v>
      </c>
      <c r="Q358" s="89">
        <f t="shared" si="207"/>
        <v>2.6421299999999999</v>
      </c>
      <c r="R358" s="89">
        <f t="shared" si="207"/>
        <v>2.6334599999999999</v>
      </c>
      <c r="S358" s="89">
        <f t="shared" si="207"/>
        <v>2.61043</v>
      </c>
      <c r="T358" s="89">
        <f t="shared" si="207"/>
        <v>2.5779000000000001</v>
      </c>
      <c r="U358" s="89">
        <f t="shared" si="207"/>
        <v>2.2892700000000001</v>
      </c>
      <c r="V358" s="89">
        <f t="shared" si="207"/>
        <v>2.1646700000000001</v>
      </c>
      <c r="W358" s="89">
        <f t="shared" si="207"/>
        <v>2.2978000000000001</v>
      </c>
      <c r="X358" s="89">
        <f t="shared" si="207"/>
        <v>2.3174899999999998</v>
      </c>
      <c r="Y358" s="89">
        <f t="shared" si="207"/>
        <v>2.18811</v>
      </c>
      <c r="Z358" s="89">
        <f t="shared" si="207"/>
        <v>1.88212</v>
      </c>
      <c r="AA358" s="89">
        <f t="shared" si="207"/>
        <v>1.79939</v>
      </c>
    </row>
    <row r="359" spans="1:27" ht="12.75" customHeight="1" outlineLevel="1" x14ac:dyDescent="0.2">
      <c r="A359" s="97" t="s">
        <v>1357</v>
      </c>
      <c r="B359" s="63" t="s">
        <v>242</v>
      </c>
      <c r="C359" s="43" t="s">
        <v>79</v>
      </c>
      <c r="D359" s="44">
        <v>1401.38</v>
      </c>
      <c r="E359" s="44">
        <v>1260.53</v>
      </c>
      <c r="F359" s="44">
        <v>1240.45</v>
      </c>
      <c r="G359" s="44">
        <v>1239.5999999999999</v>
      </c>
      <c r="H359" s="44">
        <v>1246.78</v>
      </c>
      <c r="I359" s="44">
        <v>1364.91</v>
      </c>
      <c r="J359" s="44">
        <v>1482.19</v>
      </c>
      <c r="K359" s="44">
        <v>1708.42</v>
      </c>
      <c r="L359" s="44">
        <v>1906.31</v>
      </c>
      <c r="M359" s="44">
        <v>2200.09</v>
      </c>
      <c r="N359" s="44">
        <v>2239.6</v>
      </c>
      <c r="O359" s="44">
        <v>2302.65</v>
      </c>
      <c r="P359" s="44">
        <v>2302.5500000000002</v>
      </c>
      <c r="Q359" s="44">
        <v>2332.5300000000002</v>
      </c>
      <c r="R359" s="44">
        <v>2323.86</v>
      </c>
      <c r="S359" s="44">
        <v>2300.83</v>
      </c>
      <c r="T359" s="44">
        <v>2268.3000000000002</v>
      </c>
      <c r="U359" s="44">
        <v>1979.67</v>
      </c>
      <c r="V359" s="44">
        <v>1855.07</v>
      </c>
      <c r="W359" s="44">
        <v>1988.2</v>
      </c>
      <c r="X359" s="44">
        <v>2007.89</v>
      </c>
      <c r="Y359" s="44">
        <v>1878.51</v>
      </c>
      <c r="Z359" s="44">
        <v>1572.52</v>
      </c>
      <c r="AA359" s="44">
        <v>1489.79</v>
      </c>
    </row>
    <row r="360" spans="1:27" ht="12.75" customHeight="1" outlineLevel="1" x14ac:dyDescent="0.2">
      <c r="A360" s="97" t="s">
        <v>1358</v>
      </c>
      <c r="B360" s="63" t="s">
        <v>90</v>
      </c>
      <c r="C360" s="43" t="s">
        <v>79</v>
      </c>
      <c r="D360" s="44">
        <f>$D$315</f>
        <v>217.03</v>
      </c>
      <c r="E360" s="44">
        <f t="shared" ref="E360:AA360" si="208">$D$315</f>
        <v>217.03</v>
      </c>
      <c r="F360" s="44">
        <f t="shared" si="208"/>
        <v>217.03</v>
      </c>
      <c r="G360" s="44">
        <f t="shared" si="208"/>
        <v>217.03</v>
      </c>
      <c r="H360" s="44">
        <f t="shared" si="208"/>
        <v>217.03</v>
      </c>
      <c r="I360" s="44">
        <f t="shared" si="208"/>
        <v>217.03</v>
      </c>
      <c r="J360" s="44">
        <f t="shared" si="208"/>
        <v>217.03</v>
      </c>
      <c r="K360" s="44">
        <f t="shared" si="208"/>
        <v>217.03</v>
      </c>
      <c r="L360" s="44">
        <f t="shared" si="208"/>
        <v>217.03</v>
      </c>
      <c r="M360" s="44">
        <f t="shared" si="208"/>
        <v>217.03</v>
      </c>
      <c r="N360" s="44">
        <f t="shared" si="208"/>
        <v>217.03</v>
      </c>
      <c r="O360" s="44">
        <f t="shared" si="208"/>
        <v>217.03</v>
      </c>
      <c r="P360" s="44">
        <f t="shared" si="208"/>
        <v>217.03</v>
      </c>
      <c r="Q360" s="44">
        <f t="shared" si="208"/>
        <v>217.03</v>
      </c>
      <c r="R360" s="44">
        <f t="shared" si="208"/>
        <v>217.03</v>
      </c>
      <c r="S360" s="44">
        <f t="shared" si="208"/>
        <v>217.03</v>
      </c>
      <c r="T360" s="44">
        <f t="shared" si="208"/>
        <v>217.03</v>
      </c>
      <c r="U360" s="44">
        <f t="shared" si="208"/>
        <v>217.03</v>
      </c>
      <c r="V360" s="44">
        <f t="shared" si="208"/>
        <v>217.03</v>
      </c>
      <c r="W360" s="44">
        <f t="shared" si="208"/>
        <v>217.03</v>
      </c>
      <c r="X360" s="44">
        <f t="shared" si="208"/>
        <v>217.03</v>
      </c>
      <c r="Y360" s="44">
        <f t="shared" si="208"/>
        <v>217.03</v>
      </c>
      <c r="Z360" s="44">
        <f t="shared" si="208"/>
        <v>217.03</v>
      </c>
      <c r="AA360" s="44">
        <f t="shared" si="208"/>
        <v>217.03</v>
      </c>
    </row>
    <row r="361" spans="1:27" ht="12.75" customHeight="1" outlineLevel="1" x14ac:dyDescent="0.2">
      <c r="A361" s="97" t="s">
        <v>1359</v>
      </c>
      <c r="B361" s="63" t="s">
        <v>83</v>
      </c>
      <c r="C361" s="43" t="s">
        <v>79</v>
      </c>
      <c r="D361" s="44">
        <v>4.3</v>
      </c>
      <c r="E361" s="44">
        <v>4.3</v>
      </c>
      <c r="F361" s="44">
        <v>4.3</v>
      </c>
      <c r="G361" s="44">
        <v>4.3</v>
      </c>
      <c r="H361" s="44">
        <v>4.3</v>
      </c>
      <c r="I361" s="44">
        <v>4.3</v>
      </c>
      <c r="J361" s="44">
        <v>4.3</v>
      </c>
      <c r="K361" s="44">
        <v>4.3</v>
      </c>
      <c r="L361" s="44">
        <v>4.3</v>
      </c>
      <c r="M361" s="44">
        <v>4.3</v>
      </c>
      <c r="N361" s="44">
        <v>4.3</v>
      </c>
      <c r="O361" s="44">
        <v>4.3</v>
      </c>
      <c r="P361" s="44">
        <v>4.3</v>
      </c>
      <c r="Q361" s="44">
        <v>4.3</v>
      </c>
      <c r="R361" s="44">
        <v>4.3</v>
      </c>
      <c r="S361" s="44">
        <v>4.3</v>
      </c>
      <c r="T361" s="44">
        <v>4.3</v>
      </c>
      <c r="U361" s="44">
        <v>4.3</v>
      </c>
      <c r="V361" s="44">
        <v>4.3</v>
      </c>
      <c r="W361" s="44">
        <v>4.3</v>
      </c>
      <c r="X361" s="44">
        <v>4.3</v>
      </c>
      <c r="Y361" s="44">
        <v>4.3</v>
      </c>
      <c r="Z361" s="44">
        <v>4.3</v>
      </c>
      <c r="AA361" s="44">
        <v>4.3</v>
      </c>
    </row>
    <row r="362" spans="1:27" ht="12.75" customHeight="1" outlineLevel="1" x14ac:dyDescent="0.2">
      <c r="A362" s="97" t="s">
        <v>1360</v>
      </c>
      <c r="B362" s="63" t="s">
        <v>81</v>
      </c>
      <c r="C362" s="43" t="s">
        <v>79</v>
      </c>
      <c r="D362" s="44">
        <f>$D$11</f>
        <v>88.27</v>
      </c>
      <c r="E362" s="44">
        <f t="shared" ref="E362:AA362" si="209">$D$11</f>
        <v>88.27</v>
      </c>
      <c r="F362" s="44">
        <f t="shared" si="209"/>
        <v>88.27</v>
      </c>
      <c r="G362" s="44">
        <f t="shared" si="209"/>
        <v>88.27</v>
      </c>
      <c r="H362" s="44">
        <f t="shared" si="209"/>
        <v>88.27</v>
      </c>
      <c r="I362" s="44">
        <f t="shared" si="209"/>
        <v>88.27</v>
      </c>
      <c r="J362" s="44">
        <f t="shared" si="209"/>
        <v>88.27</v>
      </c>
      <c r="K362" s="44">
        <f t="shared" si="209"/>
        <v>88.27</v>
      </c>
      <c r="L362" s="44">
        <f t="shared" si="209"/>
        <v>88.27</v>
      </c>
      <c r="M362" s="44">
        <f t="shared" si="209"/>
        <v>88.27</v>
      </c>
      <c r="N362" s="44">
        <f t="shared" si="209"/>
        <v>88.27</v>
      </c>
      <c r="O362" s="44">
        <f t="shared" si="209"/>
        <v>88.27</v>
      </c>
      <c r="P362" s="44">
        <f t="shared" si="209"/>
        <v>88.27</v>
      </c>
      <c r="Q362" s="44">
        <f t="shared" si="209"/>
        <v>88.27</v>
      </c>
      <c r="R362" s="44">
        <f t="shared" si="209"/>
        <v>88.27</v>
      </c>
      <c r="S362" s="44">
        <f t="shared" si="209"/>
        <v>88.27</v>
      </c>
      <c r="T362" s="44">
        <f t="shared" si="209"/>
        <v>88.27</v>
      </c>
      <c r="U362" s="44">
        <f t="shared" si="209"/>
        <v>88.27</v>
      </c>
      <c r="V362" s="44">
        <f t="shared" si="209"/>
        <v>88.27</v>
      </c>
      <c r="W362" s="44">
        <f t="shared" si="209"/>
        <v>88.27</v>
      </c>
      <c r="X362" s="44">
        <f t="shared" si="209"/>
        <v>88.27</v>
      </c>
      <c r="Y362" s="44">
        <f t="shared" si="209"/>
        <v>88.27</v>
      </c>
      <c r="Z362" s="44">
        <f t="shared" si="209"/>
        <v>88.27</v>
      </c>
      <c r="AA362" s="44">
        <f t="shared" si="209"/>
        <v>88.27</v>
      </c>
    </row>
    <row r="363" spans="1:27" ht="12.75" customHeight="1" x14ac:dyDescent="0.2">
      <c r="A363" s="96" t="s">
        <v>1361</v>
      </c>
      <c r="B363" s="28" t="str">
        <f>"11"&amp;"."&amp;$B$640&amp;"."&amp;$B$641</f>
        <v>11.04.2024</v>
      </c>
      <c r="C363" s="88" t="s">
        <v>76</v>
      </c>
      <c r="D363" s="89">
        <f>ROUND(((D364+D365+D367+D366)/1000),5)</f>
        <v>1.60111</v>
      </c>
      <c r="E363" s="89">
        <f>ROUND(((E364+E365+E367+E366)/1000),5)</f>
        <v>1.52664</v>
      </c>
      <c r="F363" s="89">
        <f>ROUND(((F364+F365+F367+F366)/1000),5)</f>
        <v>1.4732400000000001</v>
      </c>
      <c r="G363" s="89">
        <f t="shared" ref="G363:AA363" si="210">ROUND(((G364+G365+G367+G366)/1000),5)</f>
        <v>1.46814</v>
      </c>
      <c r="H363" s="89">
        <f t="shared" si="210"/>
        <v>1.52583</v>
      </c>
      <c r="I363" s="89">
        <f t="shared" si="210"/>
        <v>1.6096999999999999</v>
      </c>
      <c r="J363" s="89">
        <f t="shared" si="210"/>
        <v>1.75874</v>
      </c>
      <c r="K363" s="89">
        <f t="shared" si="210"/>
        <v>1.95963</v>
      </c>
      <c r="L363" s="89">
        <f t="shared" si="210"/>
        <v>2.19129</v>
      </c>
      <c r="M363" s="89">
        <f t="shared" si="210"/>
        <v>2.3197899999999998</v>
      </c>
      <c r="N363" s="89">
        <f t="shared" si="210"/>
        <v>2.3622000000000001</v>
      </c>
      <c r="O363" s="89">
        <f t="shared" si="210"/>
        <v>2.37148</v>
      </c>
      <c r="P363" s="89">
        <f t="shared" si="210"/>
        <v>2.37378</v>
      </c>
      <c r="Q363" s="89">
        <f t="shared" si="210"/>
        <v>2.3752499999999999</v>
      </c>
      <c r="R363" s="89">
        <f t="shared" si="210"/>
        <v>2.3711899999999999</v>
      </c>
      <c r="S363" s="89">
        <f t="shared" si="210"/>
        <v>2.32864</v>
      </c>
      <c r="T363" s="89">
        <f t="shared" si="210"/>
        <v>2.3121399999999999</v>
      </c>
      <c r="U363" s="89">
        <f t="shared" si="210"/>
        <v>2.2313700000000001</v>
      </c>
      <c r="V363" s="89">
        <f t="shared" si="210"/>
        <v>2.2062599999999999</v>
      </c>
      <c r="W363" s="89">
        <f t="shared" si="210"/>
        <v>2.2635100000000001</v>
      </c>
      <c r="X363" s="89">
        <f t="shared" si="210"/>
        <v>2.3178800000000002</v>
      </c>
      <c r="Y363" s="89">
        <f t="shared" si="210"/>
        <v>2.2258</v>
      </c>
      <c r="Z363" s="89">
        <f t="shared" si="210"/>
        <v>1.8684000000000001</v>
      </c>
      <c r="AA363" s="89">
        <f t="shared" si="210"/>
        <v>1.7557400000000001</v>
      </c>
    </row>
    <row r="364" spans="1:27" ht="12.75" customHeight="1" outlineLevel="1" x14ac:dyDescent="0.2">
      <c r="A364" s="97" t="s">
        <v>1362</v>
      </c>
      <c r="B364" s="63" t="s">
        <v>242</v>
      </c>
      <c r="C364" s="43" t="s">
        <v>79</v>
      </c>
      <c r="D364" s="44">
        <v>1291.51</v>
      </c>
      <c r="E364" s="44">
        <v>1217.04</v>
      </c>
      <c r="F364" s="44">
        <v>1163.6400000000001</v>
      </c>
      <c r="G364" s="44">
        <v>1158.54</v>
      </c>
      <c r="H364" s="44">
        <v>1216.23</v>
      </c>
      <c r="I364" s="44">
        <v>1300.0999999999999</v>
      </c>
      <c r="J364" s="44">
        <v>1449.14</v>
      </c>
      <c r="K364" s="44">
        <v>1650.03</v>
      </c>
      <c r="L364" s="44">
        <v>1881.69</v>
      </c>
      <c r="M364" s="44">
        <v>2010.19</v>
      </c>
      <c r="N364" s="44">
        <v>2052.6</v>
      </c>
      <c r="O364" s="44">
        <v>2061.88</v>
      </c>
      <c r="P364" s="44">
        <v>2064.1799999999998</v>
      </c>
      <c r="Q364" s="44">
        <v>2065.65</v>
      </c>
      <c r="R364" s="44">
        <v>2061.59</v>
      </c>
      <c r="S364" s="44">
        <v>2019.04</v>
      </c>
      <c r="T364" s="44">
        <v>2002.54</v>
      </c>
      <c r="U364" s="44">
        <v>1921.77</v>
      </c>
      <c r="V364" s="44">
        <v>1896.66</v>
      </c>
      <c r="W364" s="44">
        <v>1953.91</v>
      </c>
      <c r="X364" s="44">
        <v>2008.28</v>
      </c>
      <c r="Y364" s="44">
        <v>1916.2</v>
      </c>
      <c r="Z364" s="44">
        <v>1558.8</v>
      </c>
      <c r="AA364" s="44">
        <v>1446.14</v>
      </c>
    </row>
    <row r="365" spans="1:27" ht="12.75" customHeight="1" outlineLevel="1" x14ac:dyDescent="0.2">
      <c r="A365" s="97" t="s">
        <v>1363</v>
      </c>
      <c r="B365" s="63" t="s">
        <v>90</v>
      </c>
      <c r="C365" s="43" t="s">
        <v>79</v>
      </c>
      <c r="D365" s="44">
        <f>$D$315</f>
        <v>217.03</v>
      </c>
      <c r="E365" s="44">
        <f t="shared" ref="E365:AA365" si="211">$D$315</f>
        <v>217.03</v>
      </c>
      <c r="F365" s="44">
        <f t="shared" si="211"/>
        <v>217.03</v>
      </c>
      <c r="G365" s="44">
        <f t="shared" si="211"/>
        <v>217.03</v>
      </c>
      <c r="H365" s="44">
        <f t="shared" si="211"/>
        <v>217.03</v>
      </c>
      <c r="I365" s="44">
        <f t="shared" si="211"/>
        <v>217.03</v>
      </c>
      <c r="J365" s="44">
        <f t="shared" si="211"/>
        <v>217.03</v>
      </c>
      <c r="K365" s="44">
        <f t="shared" si="211"/>
        <v>217.03</v>
      </c>
      <c r="L365" s="44">
        <f t="shared" si="211"/>
        <v>217.03</v>
      </c>
      <c r="M365" s="44">
        <f t="shared" si="211"/>
        <v>217.03</v>
      </c>
      <c r="N365" s="44">
        <f t="shared" si="211"/>
        <v>217.03</v>
      </c>
      <c r="O365" s="44">
        <f t="shared" si="211"/>
        <v>217.03</v>
      </c>
      <c r="P365" s="44">
        <f t="shared" si="211"/>
        <v>217.03</v>
      </c>
      <c r="Q365" s="44">
        <f t="shared" si="211"/>
        <v>217.03</v>
      </c>
      <c r="R365" s="44">
        <f t="shared" si="211"/>
        <v>217.03</v>
      </c>
      <c r="S365" s="44">
        <f t="shared" si="211"/>
        <v>217.03</v>
      </c>
      <c r="T365" s="44">
        <f t="shared" si="211"/>
        <v>217.03</v>
      </c>
      <c r="U365" s="44">
        <f t="shared" si="211"/>
        <v>217.03</v>
      </c>
      <c r="V365" s="44">
        <f t="shared" si="211"/>
        <v>217.03</v>
      </c>
      <c r="W365" s="44">
        <f t="shared" si="211"/>
        <v>217.03</v>
      </c>
      <c r="X365" s="44">
        <f t="shared" si="211"/>
        <v>217.03</v>
      </c>
      <c r="Y365" s="44">
        <f t="shared" si="211"/>
        <v>217.03</v>
      </c>
      <c r="Z365" s="44">
        <f t="shared" si="211"/>
        <v>217.03</v>
      </c>
      <c r="AA365" s="44">
        <f t="shared" si="211"/>
        <v>217.03</v>
      </c>
    </row>
    <row r="366" spans="1:27" ht="12.75" customHeight="1" outlineLevel="1" x14ac:dyDescent="0.2">
      <c r="A366" s="97" t="s">
        <v>1364</v>
      </c>
      <c r="B366" s="63" t="s">
        <v>83</v>
      </c>
      <c r="C366" s="43" t="s">
        <v>79</v>
      </c>
      <c r="D366" s="44">
        <v>4.3</v>
      </c>
      <c r="E366" s="44">
        <v>4.3</v>
      </c>
      <c r="F366" s="44">
        <v>4.3</v>
      </c>
      <c r="G366" s="44">
        <v>4.3</v>
      </c>
      <c r="H366" s="44">
        <v>4.3</v>
      </c>
      <c r="I366" s="44">
        <v>4.3</v>
      </c>
      <c r="J366" s="44">
        <v>4.3</v>
      </c>
      <c r="K366" s="44">
        <v>4.3</v>
      </c>
      <c r="L366" s="44">
        <v>4.3</v>
      </c>
      <c r="M366" s="44">
        <v>4.3</v>
      </c>
      <c r="N366" s="44">
        <v>4.3</v>
      </c>
      <c r="O366" s="44">
        <v>4.3</v>
      </c>
      <c r="P366" s="44">
        <v>4.3</v>
      </c>
      <c r="Q366" s="44">
        <v>4.3</v>
      </c>
      <c r="R366" s="44">
        <v>4.3</v>
      </c>
      <c r="S366" s="44">
        <v>4.3</v>
      </c>
      <c r="T366" s="44">
        <v>4.3</v>
      </c>
      <c r="U366" s="44">
        <v>4.3</v>
      </c>
      <c r="V366" s="44">
        <v>4.3</v>
      </c>
      <c r="W366" s="44">
        <v>4.3</v>
      </c>
      <c r="X366" s="44">
        <v>4.3</v>
      </c>
      <c r="Y366" s="44">
        <v>4.3</v>
      </c>
      <c r="Z366" s="44">
        <v>4.3</v>
      </c>
      <c r="AA366" s="44">
        <v>4.3</v>
      </c>
    </row>
    <row r="367" spans="1:27" ht="12.75" customHeight="1" outlineLevel="1" x14ac:dyDescent="0.2">
      <c r="A367" s="97" t="s">
        <v>1365</v>
      </c>
      <c r="B367" s="63" t="s">
        <v>81</v>
      </c>
      <c r="C367" s="43" t="s">
        <v>79</v>
      </c>
      <c r="D367" s="44">
        <f>$D$11</f>
        <v>88.27</v>
      </c>
      <c r="E367" s="44">
        <f t="shared" ref="E367:AA367" si="212">$D$11</f>
        <v>88.27</v>
      </c>
      <c r="F367" s="44">
        <f t="shared" si="212"/>
        <v>88.27</v>
      </c>
      <c r="G367" s="44">
        <f t="shared" si="212"/>
        <v>88.27</v>
      </c>
      <c r="H367" s="44">
        <f t="shared" si="212"/>
        <v>88.27</v>
      </c>
      <c r="I367" s="44">
        <f t="shared" si="212"/>
        <v>88.27</v>
      </c>
      <c r="J367" s="44">
        <f t="shared" si="212"/>
        <v>88.27</v>
      </c>
      <c r="K367" s="44">
        <f t="shared" si="212"/>
        <v>88.27</v>
      </c>
      <c r="L367" s="44">
        <f t="shared" si="212"/>
        <v>88.27</v>
      </c>
      <c r="M367" s="44">
        <f t="shared" si="212"/>
        <v>88.27</v>
      </c>
      <c r="N367" s="44">
        <f t="shared" si="212"/>
        <v>88.27</v>
      </c>
      <c r="O367" s="44">
        <f t="shared" si="212"/>
        <v>88.27</v>
      </c>
      <c r="P367" s="44">
        <f t="shared" si="212"/>
        <v>88.27</v>
      </c>
      <c r="Q367" s="44">
        <f t="shared" si="212"/>
        <v>88.27</v>
      </c>
      <c r="R367" s="44">
        <f t="shared" si="212"/>
        <v>88.27</v>
      </c>
      <c r="S367" s="44">
        <f t="shared" si="212"/>
        <v>88.27</v>
      </c>
      <c r="T367" s="44">
        <f t="shared" si="212"/>
        <v>88.27</v>
      </c>
      <c r="U367" s="44">
        <f t="shared" si="212"/>
        <v>88.27</v>
      </c>
      <c r="V367" s="44">
        <f t="shared" si="212"/>
        <v>88.27</v>
      </c>
      <c r="W367" s="44">
        <f t="shared" si="212"/>
        <v>88.27</v>
      </c>
      <c r="X367" s="44">
        <f t="shared" si="212"/>
        <v>88.27</v>
      </c>
      <c r="Y367" s="44">
        <f t="shared" si="212"/>
        <v>88.27</v>
      </c>
      <c r="Z367" s="44">
        <f t="shared" si="212"/>
        <v>88.27</v>
      </c>
      <c r="AA367" s="44">
        <f t="shared" si="212"/>
        <v>88.27</v>
      </c>
    </row>
    <row r="368" spans="1:27" ht="12.75" customHeight="1" x14ac:dyDescent="0.2">
      <c r="A368" s="96" t="s">
        <v>1366</v>
      </c>
      <c r="B368" s="28" t="str">
        <f>"12"&amp;"."&amp;$B$640&amp;"."&amp;$B$641</f>
        <v>12.04.2024</v>
      </c>
      <c r="C368" s="88" t="s">
        <v>76</v>
      </c>
      <c r="D368" s="89">
        <f>ROUND(((D369+D370+D372+D371)/1000),5)</f>
        <v>1.67452</v>
      </c>
      <c r="E368" s="89">
        <f>ROUND(((E369+E370+E372+E371)/1000),5)</f>
        <v>1.5487200000000001</v>
      </c>
      <c r="F368" s="89">
        <f>ROUND(((F369+F370+F372+F371)/1000),5)</f>
        <v>1.52596</v>
      </c>
      <c r="G368" s="89">
        <f t="shared" ref="G368:AA368" si="213">ROUND(((G369+G370+G372+G371)/1000),5)</f>
        <v>1.52597</v>
      </c>
      <c r="H368" s="89">
        <f t="shared" si="213"/>
        <v>1.5611299999999999</v>
      </c>
      <c r="I368" s="89">
        <f t="shared" si="213"/>
        <v>1.69407</v>
      </c>
      <c r="J368" s="89">
        <f t="shared" si="213"/>
        <v>1.7631300000000001</v>
      </c>
      <c r="K368" s="89">
        <f t="shared" si="213"/>
        <v>2.1707000000000001</v>
      </c>
      <c r="L368" s="89">
        <f t="shared" si="213"/>
        <v>2.3509199999999999</v>
      </c>
      <c r="M368" s="89">
        <f t="shared" si="213"/>
        <v>2.4260899999999999</v>
      </c>
      <c r="N368" s="89">
        <f t="shared" si="213"/>
        <v>2.4632200000000002</v>
      </c>
      <c r="O368" s="89">
        <f t="shared" si="213"/>
        <v>2.4749300000000001</v>
      </c>
      <c r="P368" s="89">
        <f t="shared" si="213"/>
        <v>2.4681199999999999</v>
      </c>
      <c r="Q368" s="89">
        <f t="shared" si="213"/>
        <v>2.47784</v>
      </c>
      <c r="R368" s="89">
        <f t="shared" si="213"/>
        <v>2.4675400000000001</v>
      </c>
      <c r="S368" s="89">
        <f t="shared" si="213"/>
        <v>2.45668</v>
      </c>
      <c r="T368" s="89">
        <f t="shared" si="213"/>
        <v>2.42041</v>
      </c>
      <c r="U368" s="89">
        <f t="shared" si="213"/>
        <v>2.35975</v>
      </c>
      <c r="V368" s="89">
        <f t="shared" si="213"/>
        <v>2.3424700000000001</v>
      </c>
      <c r="W368" s="89">
        <f t="shared" si="213"/>
        <v>2.3719000000000001</v>
      </c>
      <c r="X368" s="89">
        <f t="shared" si="213"/>
        <v>2.4378500000000001</v>
      </c>
      <c r="Y368" s="89">
        <f t="shared" si="213"/>
        <v>2.3736799999999998</v>
      </c>
      <c r="Z368" s="89">
        <f t="shared" si="213"/>
        <v>2.0461200000000002</v>
      </c>
      <c r="AA368" s="89">
        <f t="shared" si="213"/>
        <v>1.786</v>
      </c>
    </row>
    <row r="369" spans="1:27" ht="12.75" customHeight="1" outlineLevel="1" x14ac:dyDescent="0.2">
      <c r="A369" s="97" t="s">
        <v>1367</v>
      </c>
      <c r="B369" s="63" t="s">
        <v>242</v>
      </c>
      <c r="C369" s="43" t="s">
        <v>79</v>
      </c>
      <c r="D369" s="44">
        <v>1364.92</v>
      </c>
      <c r="E369" s="44">
        <v>1239.1199999999999</v>
      </c>
      <c r="F369" s="44">
        <v>1216.3599999999999</v>
      </c>
      <c r="G369" s="44">
        <v>1216.3699999999999</v>
      </c>
      <c r="H369" s="44">
        <v>1251.53</v>
      </c>
      <c r="I369" s="44">
        <v>1384.47</v>
      </c>
      <c r="J369" s="44">
        <v>1453.53</v>
      </c>
      <c r="K369" s="44">
        <v>1861.1</v>
      </c>
      <c r="L369" s="44">
        <v>2041.32</v>
      </c>
      <c r="M369" s="44">
        <v>2116.4899999999998</v>
      </c>
      <c r="N369" s="44">
        <v>2153.62</v>
      </c>
      <c r="O369" s="44">
        <v>2165.33</v>
      </c>
      <c r="P369" s="44">
        <v>2158.52</v>
      </c>
      <c r="Q369" s="44">
        <v>2168.2399999999998</v>
      </c>
      <c r="R369" s="44">
        <v>2157.94</v>
      </c>
      <c r="S369" s="44">
        <v>2147.08</v>
      </c>
      <c r="T369" s="44">
        <v>2110.81</v>
      </c>
      <c r="U369" s="44">
        <v>2050.15</v>
      </c>
      <c r="V369" s="44">
        <v>2032.87</v>
      </c>
      <c r="W369" s="44">
        <v>2062.3000000000002</v>
      </c>
      <c r="X369" s="44">
        <v>2128.25</v>
      </c>
      <c r="Y369" s="44">
        <v>2064.08</v>
      </c>
      <c r="Z369" s="44">
        <v>1736.52</v>
      </c>
      <c r="AA369" s="44">
        <v>1476.4</v>
      </c>
    </row>
    <row r="370" spans="1:27" ht="12.75" customHeight="1" outlineLevel="1" x14ac:dyDescent="0.2">
      <c r="A370" s="97" t="s">
        <v>1368</v>
      </c>
      <c r="B370" s="63" t="s">
        <v>90</v>
      </c>
      <c r="C370" s="43" t="s">
        <v>79</v>
      </c>
      <c r="D370" s="44">
        <f>$D$315</f>
        <v>217.03</v>
      </c>
      <c r="E370" s="44">
        <f t="shared" ref="E370:AA370" si="214">$D$315</f>
        <v>217.03</v>
      </c>
      <c r="F370" s="44">
        <f t="shared" si="214"/>
        <v>217.03</v>
      </c>
      <c r="G370" s="44">
        <f t="shared" si="214"/>
        <v>217.03</v>
      </c>
      <c r="H370" s="44">
        <f t="shared" si="214"/>
        <v>217.03</v>
      </c>
      <c r="I370" s="44">
        <f t="shared" si="214"/>
        <v>217.03</v>
      </c>
      <c r="J370" s="44">
        <f t="shared" si="214"/>
        <v>217.03</v>
      </c>
      <c r="K370" s="44">
        <f t="shared" si="214"/>
        <v>217.03</v>
      </c>
      <c r="L370" s="44">
        <f t="shared" si="214"/>
        <v>217.03</v>
      </c>
      <c r="M370" s="44">
        <f t="shared" si="214"/>
        <v>217.03</v>
      </c>
      <c r="N370" s="44">
        <f t="shared" si="214"/>
        <v>217.03</v>
      </c>
      <c r="O370" s="44">
        <f t="shared" si="214"/>
        <v>217.03</v>
      </c>
      <c r="P370" s="44">
        <f t="shared" si="214"/>
        <v>217.03</v>
      </c>
      <c r="Q370" s="44">
        <f t="shared" si="214"/>
        <v>217.03</v>
      </c>
      <c r="R370" s="44">
        <f t="shared" si="214"/>
        <v>217.03</v>
      </c>
      <c r="S370" s="44">
        <f t="shared" si="214"/>
        <v>217.03</v>
      </c>
      <c r="T370" s="44">
        <f t="shared" si="214"/>
        <v>217.03</v>
      </c>
      <c r="U370" s="44">
        <f t="shared" si="214"/>
        <v>217.03</v>
      </c>
      <c r="V370" s="44">
        <f t="shared" si="214"/>
        <v>217.03</v>
      </c>
      <c r="W370" s="44">
        <f t="shared" si="214"/>
        <v>217.03</v>
      </c>
      <c r="X370" s="44">
        <f t="shared" si="214"/>
        <v>217.03</v>
      </c>
      <c r="Y370" s="44">
        <f t="shared" si="214"/>
        <v>217.03</v>
      </c>
      <c r="Z370" s="44">
        <f t="shared" si="214"/>
        <v>217.03</v>
      </c>
      <c r="AA370" s="44">
        <f t="shared" si="214"/>
        <v>217.03</v>
      </c>
    </row>
    <row r="371" spans="1:27" ht="12.75" customHeight="1" outlineLevel="1" x14ac:dyDescent="0.2">
      <c r="A371" s="97" t="s">
        <v>1369</v>
      </c>
      <c r="B371" s="63" t="s">
        <v>83</v>
      </c>
      <c r="C371" s="43" t="s">
        <v>79</v>
      </c>
      <c r="D371" s="44">
        <v>4.3</v>
      </c>
      <c r="E371" s="44">
        <v>4.3</v>
      </c>
      <c r="F371" s="44">
        <v>4.3</v>
      </c>
      <c r="G371" s="44">
        <v>4.3</v>
      </c>
      <c r="H371" s="44">
        <v>4.3</v>
      </c>
      <c r="I371" s="44">
        <v>4.3</v>
      </c>
      <c r="J371" s="44">
        <v>4.3</v>
      </c>
      <c r="K371" s="44">
        <v>4.3</v>
      </c>
      <c r="L371" s="44">
        <v>4.3</v>
      </c>
      <c r="M371" s="44">
        <v>4.3</v>
      </c>
      <c r="N371" s="44">
        <v>4.3</v>
      </c>
      <c r="O371" s="44">
        <v>4.3</v>
      </c>
      <c r="P371" s="44">
        <v>4.3</v>
      </c>
      <c r="Q371" s="44">
        <v>4.3</v>
      </c>
      <c r="R371" s="44">
        <v>4.3</v>
      </c>
      <c r="S371" s="44">
        <v>4.3</v>
      </c>
      <c r="T371" s="44">
        <v>4.3</v>
      </c>
      <c r="U371" s="44">
        <v>4.3</v>
      </c>
      <c r="V371" s="44">
        <v>4.3</v>
      </c>
      <c r="W371" s="44">
        <v>4.3</v>
      </c>
      <c r="X371" s="44">
        <v>4.3</v>
      </c>
      <c r="Y371" s="44">
        <v>4.3</v>
      </c>
      <c r="Z371" s="44">
        <v>4.3</v>
      </c>
      <c r="AA371" s="44">
        <v>4.3</v>
      </c>
    </row>
    <row r="372" spans="1:27" ht="12.75" customHeight="1" outlineLevel="1" x14ac:dyDescent="0.2">
      <c r="A372" s="97" t="s">
        <v>1370</v>
      </c>
      <c r="B372" s="63" t="s">
        <v>81</v>
      </c>
      <c r="C372" s="43" t="s">
        <v>79</v>
      </c>
      <c r="D372" s="44">
        <f>$D$11</f>
        <v>88.27</v>
      </c>
      <c r="E372" s="44">
        <f t="shared" ref="E372:AA372" si="215">$D$11</f>
        <v>88.27</v>
      </c>
      <c r="F372" s="44">
        <f t="shared" si="215"/>
        <v>88.27</v>
      </c>
      <c r="G372" s="44">
        <f t="shared" si="215"/>
        <v>88.27</v>
      </c>
      <c r="H372" s="44">
        <f t="shared" si="215"/>
        <v>88.27</v>
      </c>
      <c r="I372" s="44">
        <f t="shared" si="215"/>
        <v>88.27</v>
      </c>
      <c r="J372" s="44">
        <f t="shared" si="215"/>
        <v>88.27</v>
      </c>
      <c r="K372" s="44">
        <f t="shared" si="215"/>
        <v>88.27</v>
      </c>
      <c r="L372" s="44">
        <f t="shared" si="215"/>
        <v>88.27</v>
      </c>
      <c r="M372" s="44">
        <f t="shared" si="215"/>
        <v>88.27</v>
      </c>
      <c r="N372" s="44">
        <f t="shared" si="215"/>
        <v>88.27</v>
      </c>
      <c r="O372" s="44">
        <f t="shared" si="215"/>
        <v>88.27</v>
      </c>
      <c r="P372" s="44">
        <f t="shared" si="215"/>
        <v>88.27</v>
      </c>
      <c r="Q372" s="44">
        <f t="shared" si="215"/>
        <v>88.27</v>
      </c>
      <c r="R372" s="44">
        <f t="shared" si="215"/>
        <v>88.27</v>
      </c>
      <c r="S372" s="44">
        <f t="shared" si="215"/>
        <v>88.27</v>
      </c>
      <c r="T372" s="44">
        <f t="shared" si="215"/>
        <v>88.27</v>
      </c>
      <c r="U372" s="44">
        <f t="shared" si="215"/>
        <v>88.27</v>
      </c>
      <c r="V372" s="44">
        <f t="shared" si="215"/>
        <v>88.27</v>
      </c>
      <c r="W372" s="44">
        <f t="shared" si="215"/>
        <v>88.27</v>
      </c>
      <c r="X372" s="44">
        <f t="shared" si="215"/>
        <v>88.27</v>
      </c>
      <c r="Y372" s="44">
        <f t="shared" si="215"/>
        <v>88.27</v>
      </c>
      <c r="Z372" s="44">
        <f t="shared" si="215"/>
        <v>88.27</v>
      </c>
      <c r="AA372" s="44">
        <f t="shared" si="215"/>
        <v>88.27</v>
      </c>
    </row>
    <row r="373" spans="1:27" ht="12.75" customHeight="1" x14ac:dyDescent="0.2">
      <c r="A373" s="96" t="s">
        <v>1371</v>
      </c>
      <c r="B373" s="28" t="str">
        <f>"13"&amp;"."&amp;$B$640&amp;"."&amp;$B$641</f>
        <v>13.04.2024</v>
      </c>
      <c r="C373" s="88" t="s">
        <v>76</v>
      </c>
      <c r="D373" s="89">
        <f>ROUND(((D374+D375+D377+D376)/1000),5)</f>
        <v>1.6617200000000001</v>
      </c>
      <c r="E373" s="89">
        <f>ROUND(((E374+E375+E377+E376)/1000),5)</f>
        <v>1.55792</v>
      </c>
      <c r="F373" s="89">
        <f>ROUND(((F374+F375+F377+F376)/1000),5)</f>
        <v>1.53868</v>
      </c>
      <c r="G373" s="89">
        <f t="shared" ref="G373:AA373" si="216">ROUND(((G374+G375+G377+G376)/1000),5)</f>
        <v>1.5224500000000001</v>
      </c>
      <c r="H373" s="89">
        <f t="shared" si="216"/>
        <v>1.5252399999999999</v>
      </c>
      <c r="I373" s="89">
        <f t="shared" si="216"/>
        <v>1.53277</v>
      </c>
      <c r="J373" s="89">
        <f t="shared" si="216"/>
        <v>1.5468999999999999</v>
      </c>
      <c r="K373" s="89">
        <f t="shared" si="216"/>
        <v>1.76932</v>
      </c>
      <c r="L373" s="89">
        <f t="shared" si="216"/>
        <v>2.09104</v>
      </c>
      <c r="M373" s="89">
        <f t="shared" si="216"/>
        <v>2.1878000000000002</v>
      </c>
      <c r="N373" s="89">
        <f t="shared" si="216"/>
        <v>2.2472699999999999</v>
      </c>
      <c r="O373" s="89">
        <f t="shared" si="216"/>
        <v>2.3007399999999998</v>
      </c>
      <c r="P373" s="89">
        <f t="shared" si="216"/>
        <v>2.2678400000000001</v>
      </c>
      <c r="Q373" s="89">
        <f t="shared" si="216"/>
        <v>2.25874</v>
      </c>
      <c r="R373" s="89">
        <f t="shared" si="216"/>
        <v>2.24322</v>
      </c>
      <c r="S373" s="89">
        <f t="shared" si="216"/>
        <v>2.2301299999999999</v>
      </c>
      <c r="T373" s="89">
        <f t="shared" si="216"/>
        <v>2.2194500000000001</v>
      </c>
      <c r="U373" s="89">
        <f t="shared" si="216"/>
        <v>2.13984</v>
      </c>
      <c r="V373" s="89">
        <f t="shared" si="216"/>
        <v>2.1892499999999999</v>
      </c>
      <c r="W373" s="89">
        <f t="shared" si="216"/>
        <v>2.2594500000000002</v>
      </c>
      <c r="X373" s="89">
        <f t="shared" si="216"/>
        <v>2.2984499999999999</v>
      </c>
      <c r="Y373" s="89">
        <f t="shared" si="216"/>
        <v>2.2748499999999998</v>
      </c>
      <c r="Z373" s="89">
        <f t="shared" si="216"/>
        <v>1.8935</v>
      </c>
      <c r="AA373" s="89">
        <f t="shared" si="216"/>
        <v>1.7722899999999999</v>
      </c>
    </row>
    <row r="374" spans="1:27" ht="12.75" customHeight="1" outlineLevel="1" x14ac:dyDescent="0.2">
      <c r="A374" s="97" t="s">
        <v>1372</v>
      </c>
      <c r="B374" s="63" t="s">
        <v>242</v>
      </c>
      <c r="C374" s="43" t="s">
        <v>79</v>
      </c>
      <c r="D374" s="44">
        <v>1352.12</v>
      </c>
      <c r="E374" s="44">
        <v>1248.32</v>
      </c>
      <c r="F374" s="44">
        <v>1229.08</v>
      </c>
      <c r="G374" s="44">
        <v>1212.8499999999999</v>
      </c>
      <c r="H374" s="44">
        <v>1215.6400000000001</v>
      </c>
      <c r="I374" s="44">
        <v>1223.17</v>
      </c>
      <c r="J374" s="44">
        <v>1237.3</v>
      </c>
      <c r="K374" s="44">
        <v>1459.72</v>
      </c>
      <c r="L374" s="44">
        <v>1781.44</v>
      </c>
      <c r="M374" s="44">
        <v>1878.2</v>
      </c>
      <c r="N374" s="44">
        <v>1937.67</v>
      </c>
      <c r="O374" s="44">
        <v>1991.14</v>
      </c>
      <c r="P374" s="44">
        <v>1958.24</v>
      </c>
      <c r="Q374" s="44">
        <v>1949.14</v>
      </c>
      <c r="R374" s="44">
        <v>1933.62</v>
      </c>
      <c r="S374" s="44">
        <v>1920.53</v>
      </c>
      <c r="T374" s="44">
        <v>1909.85</v>
      </c>
      <c r="U374" s="44">
        <v>1830.24</v>
      </c>
      <c r="V374" s="44">
        <v>1879.65</v>
      </c>
      <c r="W374" s="44">
        <v>1949.85</v>
      </c>
      <c r="X374" s="44">
        <v>1988.85</v>
      </c>
      <c r="Y374" s="44">
        <v>1965.25</v>
      </c>
      <c r="Z374" s="44">
        <v>1583.9</v>
      </c>
      <c r="AA374" s="44">
        <v>1462.69</v>
      </c>
    </row>
    <row r="375" spans="1:27" ht="12.75" customHeight="1" outlineLevel="1" x14ac:dyDescent="0.2">
      <c r="A375" s="97" t="s">
        <v>1373</v>
      </c>
      <c r="B375" s="63" t="s">
        <v>90</v>
      </c>
      <c r="C375" s="43" t="s">
        <v>79</v>
      </c>
      <c r="D375" s="44">
        <f>$D$315</f>
        <v>217.03</v>
      </c>
      <c r="E375" s="44">
        <f t="shared" ref="E375:AA375" si="217">$D$315</f>
        <v>217.03</v>
      </c>
      <c r="F375" s="44">
        <f t="shared" si="217"/>
        <v>217.03</v>
      </c>
      <c r="G375" s="44">
        <f t="shared" si="217"/>
        <v>217.03</v>
      </c>
      <c r="H375" s="44">
        <f t="shared" si="217"/>
        <v>217.03</v>
      </c>
      <c r="I375" s="44">
        <f t="shared" si="217"/>
        <v>217.03</v>
      </c>
      <c r="J375" s="44">
        <f t="shared" si="217"/>
        <v>217.03</v>
      </c>
      <c r="K375" s="44">
        <f t="shared" si="217"/>
        <v>217.03</v>
      </c>
      <c r="L375" s="44">
        <f t="shared" si="217"/>
        <v>217.03</v>
      </c>
      <c r="M375" s="44">
        <f t="shared" si="217"/>
        <v>217.03</v>
      </c>
      <c r="N375" s="44">
        <f t="shared" si="217"/>
        <v>217.03</v>
      </c>
      <c r="O375" s="44">
        <f t="shared" si="217"/>
        <v>217.03</v>
      </c>
      <c r="P375" s="44">
        <f t="shared" si="217"/>
        <v>217.03</v>
      </c>
      <c r="Q375" s="44">
        <f t="shared" si="217"/>
        <v>217.03</v>
      </c>
      <c r="R375" s="44">
        <f t="shared" si="217"/>
        <v>217.03</v>
      </c>
      <c r="S375" s="44">
        <f t="shared" si="217"/>
        <v>217.03</v>
      </c>
      <c r="T375" s="44">
        <f t="shared" si="217"/>
        <v>217.03</v>
      </c>
      <c r="U375" s="44">
        <f t="shared" si="217"/>
        <v>217.03</v>
      </c>
      <c r="V375" s="44">
        <f t="shared" si="217"/>
        <v>217.03</v>
      </c>
      <c r="W375" s="44">
        <f t="shared" si="217"/>
        <v>217.03</v>
      </c>
      <c r="X375" s="44">
        <f t="shared" si="217"/>
        <v>217.03</v>
      </c>
      <c r="Y375" s="44">
        <f t="shared" si="217"/>
        <v>217.03</v>
      </c>
      <c r="Z375" s="44">
        <f t="shared" si="217"/>
        <v>217.03</v>
      </c>
      <c r="AA375" s="44">
        <f t="shared" si="217"/>
        <v>217.03</v>
      </c>
    </row>
    <row r="376" spans="1:27" ht="12.75" customHeight="1" outlineLevel="1" x14ac:dyDescent="0.2">
      <c r="A376" s="97" t="s">
        <v>1374</v>
      </c>
      <c r="B376" s="63" t="s">
        <v>83</v>
      </c>
      <c r="C376" s="43" t="s">
        <v>79</v>
      </c>
      <c r="D376" s="44">
        <v>4.3</v>
      </c>
      <c r="E376" s="44">
        <v>4.3</v>
      </c>
      <c r="F376" s="44">
        <v>4.3</v>
      </c>
      <c r="G376" s="44">
        <v>4.3</v>
      </c>
      <c r="H376" s="44">
        <v>4.3</v>
      </c>
      <c r="I376" s="44">
        <v>4.3</v>
      </c>
      <c r="J376" s="44">
        <v>4.3</v>
      </c>
      <c r="K376" s="44">
        <v>4.3</v>
      </c>
      <c r="L376" s="44">
        <v>4.3</v>
      </c>
      <c r="M376" s="44">
        <v>4.3</v>
      </c>
      <c r="N376" s="44">
        <v>4.3</v>
      </c>
      <c r="O376" s="44">
        <v>4.3</v>
      </c>
      <c r="P376" s="44">
        <v>4.3</v>
      </c>
      <c r="Q376" s="44">
        <v>4.3</v>
      </c>
      <c r="R376" s="44">
        <v>4.3</v>
      </c>
      <c r="S376" s="44">
        <v>4.3</v>
      </c>
      <c r="T376" s="44">
        <v>4.3</v>
      </c>
      <c r="U376" s="44">
        <v>4.3</v>
      </c>
      <c r="V376" s="44">
        <v>4.3</v>
      </c>
      <c r="W376" s="44">
        <v>4.3</v>
      </c>
      <c r="X376" s="44">
        <v>4.3</v>
      </c>
      <c r="Y376" s="44">
        <v>4.3</v>
      </c>
      <c r="Z376" s="44">
        <v>4.3</v>
      </c>
      <c r="AA376" s="44">
        <v>4.3</v>
      </c>
    </row>
    <row r="377" spans="1:27" ht="12.75" customHeight="1" outlineLevel="1" x14ac:dyDescent="0.2">
      <c r="A377" s="97" t="s">
        <v>1375</v>
      </c>
      <c r="B377" s="63" t="s">
        <v>81</v>
      </c>
      <c r="C377" s="43" t="s">
        <v>79</v>
      </c>
      <c r="D377" s="44">
        <f>$D$11</f>
        <v>88.27</v>
      </c>
      <c r="E377" s="44">
        <f t="shared" ref="E377:AA377" si="218">$D$11</f>
        <v>88.27</v>
      </c>
      <c r="F377" s="44">
        <f t="shared" si="218"/>
        <v>88.27</v>
      </c>
      <c r="G377" s="44">
        <f t="shared" si="218"/>
        <v>88.27</v>
      </c>
      <c r="H377" s="44">
        <f t="shared" si="218"/>
        <v>88.27</v>
      </c>
      <c r="I377" s="44">
        <f t="shared" si="218"/>
        <v>88.27</v>
      </c>
      <c r="J377" s="44">
        <f t="shared" si="218"/>
        <v>88.27</v>
      </c>
      <c r="K377" s="44">
        <f t="shared" si="218"/>
        <v>88.27</v>
      </c>
      <c r="L377" s="44">
        <f t="shared" si="218"/>
        <v>88.27</v>
      </c>
      <c r="M377" s="44">
        <f t="shared" si="218"/>
        <v>88.27</v>
      </c>
      <c r="N377" s="44">
        <f t="shared" si="218"/>
        <v>88.27</v>
      </c>
      <c r="O377" s="44">
        <f t="shared" si="218"/>
        <v>88.27</v>
      </c>
      <c r="P377" s="44">
        <f t="shared" si="218"/>
        <v>88.27</v>
      </c>
      <c r="Q377" s="44">
        <f t="shared" si="218"/>
        <v>88.27</v>
      </c>
      <c r="R377" s="44">
        <f t="shared" si="218"/>
        <v>88.27</v>
      </c>
      <c r="S377" s="44">
        <f t="shared" si="218"/>
        <v>88.27</v>
      </c>
      <c r="T377" s="44">
        <f t="shared" si="218"/>
        <v>88.27</v>
      </c>
      <c r="U377" s="44">
        <f t="shared" si="218"/>
        <v>88.27</v>
      </c>
      <c r="V377" s="44">
        <f t="shared" si="218"/>
        <v>88.27</v>
      </c>
      <c r="W377" s="44">
        <f t="shared" si="218"/>
        <v>88.27</v>
      </c>
      <c r="X377" s="44">
        <f t="shared" si="218"/>
        <v>88.27</v>
      </c>
      <c r="Y377" s="44">
        <f t="shared" si="218"/>
        <v>88.27</v>
      </c>
      <c r="Z377" s="44">
        <f t="shared" si="218"/>
        <v>88.27</v>
      </c>
      <c r="AA377" s="44">
        <f t="shared" si="218"/>
        <v>88.27</v>
      </c>
    </row>
    <row r="378" spans="1:27" ht="12.75" customHeight="1" x14ac:dyDescent="0.2">
      <c r="A378" s="96" t="s">
        <v>1376</v>
      </c>
      <c r="B378" s="28" t="str">
        <f>"14"&amp;"."&amp;$B$640&amp;"."&amp;$B$641</f>
        <v>14.04.2024</v>
      </c>
      <c r="C378" s="88" t="s">
        <v>76</v>
      </c>
      <c r="D378" s="89">
        <f>ROUND(((D379+D380+D382+D381)/1000),5)</f>
        <v>1.5975200000000001</v>
      </c>
      <c r="E378" s="89">
        <f>ROUND(((E379+E380+E382+E381)/1000),5)</f>
        <v>1.54264</v>
      </c>
      <c r="F378" s="89">
        <f>ROUND(((F379+F380+F382+F381)/1000),5)</f>
        <v>1.4880800000000001</v>
      </c>
      <c r="G378" s="89">
        <f t="shared" ref="G378:AA378" si="219">ROUND(((G379+G380+G382+G381)/1000),5)</f>
        <v>1.4653700000000001</v>
      </c>
      <c r="H378" s="89">
        <f t="shared" si="219"/>
        <v>1.4702599999999999</v>
      </c>
      <c r="I378" s="89">
        <f t="shared" si="219"/>
        <v>1.46401</v>
      </c>
      <c r="J378" s="89">
        <f t="shared" si="219"/>
        <v>1.46139</v>
      </c>
      <c r="K378" s="89">
        <f t="shared" si="219"/>
        <v>1.5671200000000001</v>
      </c>
      <c r="L378" s="89">
        <f t="shared" si="219"/>
        <v>1.76973</v>
      </c>
      <c r="M378" s="89">
        <f t="shared" si="219"/>
        <v>1.8952599999999999</v>
      </c>
      <c r="N378" s="89">
        <f t="shared" si="219"/>
        <v>1.9506300000000001</v>
      </c>
      <c r="O378" s="89">
        <f t="shared" si="219"/>
        <v>1.95625</v>
      </c>
      <c r="P378" s="89">
        <f t="shared" si="219"/>
        <v>1.9458200000000001</v>
      </c>
      <c r="Q378" s="89">
        <f t="shared" si="219"/>
        <v>1.9335899999999999</v>
      </c>
      <c r="R378" s="89">
        <f t="shared" si="219"/>
        <v>1.92618</v>
      </c>
      <c r="S378" s="89">
        <f t="shared" si="219"/>
        <v>1.88713</v>
      </c>
      <c r="T378" s="89">
        <f t="shared" si="219"/>
        <v>1.9599</v>
      </c>
      <c r="U378" s="89">
        <f t="shared" si="219"/>
        <v>1.9650399999999999</v>
      </c>
      <c r="V378" s="89">
        <f t="shared" si="219"/>
        <v>2.0076100000000001</v>
      </c>
      <c r="W378" s="89">
        <f t="shared" si="219"/>
        <v>2.1240399999999999</v>
      </c>
      <c r="X378" s="89">
        <f t="shared" si="219"/>
        <v>2.1410800000000001</v>
      </c>
      <c r="Y378" s="89">
        <f t="shared" si="219"/>
        <v>1.9631099999999999</v>
      </c>
      <c r="Z378" s="89">
        <f t="shared" si="219"/>
        <v>1.78071</v>
      </c>
      <c r="AA378" s="89">
        <f t="shared" si="219"/>
        <v>1.6024099999999999</v>
      </c>
    </row>
    <row r="379" spans="1:27" ht="12.75" customHeight="1" outlineLevel="1" x14ac:dyDescent="0.2">
      <c r="A379" s="97" t="s">
        <v>1377</v>
      </c>
      <c r="B379" s="63" t="s">
        <v>242</v>
      </c>
      <c r="C379" s="43" t="s">
        <v>79</v>
      </c>
      <c r="D379" s="44">
        <v>1287.92</v>
      </c>
      <c r="E379" s="44">
        <v>1233.04</v>
      </c>
      <c r="F379" s="44">
        <v>1178.48</v>
      </c>
      <c r="G379" s="44">
        <v>1155.77</v>
      </c>
      <c r="H379" s="44">
        <v>1160.6600000000001</v>
      </c>
      <c r="I379" s="44">
        <v>1154.4100000000001</v>
      </c>
      <c r="J379" s="44">
        <v>1151.79</v>
      </c>
      <c r="K379" s="44">
        <v>1257.52</v>
      </c>
      <c r="L379" s="44">
        <v>1460.13</v>
      </c>
      <c r="M379" s="44">
        <v>1585.66</v>
      </c>
      <c r="N379" s="44">
        <v>1641.03</v>
      </c>
      <c r="O379" s="44">
        <v>1646.65</v>
      </c>
      <c r="P379" s="44">
        <v>1636.22</v>
      </c>
      <c r="Q379" s="44">
        <v>1623.99</v>
      </c>
      <c r="R379" s="44">
        <v>1616.58</v>
      </c>
      <c r="S379" s="44">
        <v>1577.53</v>
      </c>
      <c r="T379" s="44">
        <v>1650.3</v>
      </c>
      <c r="U379" s="44">
        <v>1655.44</v>
      </c>
      <c r="V379" s="44">
        <v>1698.01</v>
      </c>
      <c r="W379" s="44">
        <v>1814.44</v>
      </c>
      <c r="X379" s="44">
        <v>1831.48</v>
      </c>
      <c r="Y379" s="44">
        <v>1653.51</v>
      </c>
      <c r="Z379" s="44">
        <v>1471.11</v>
      </c>
      <c r="AA379" s="44">
        <v>1292.81</v>
      </c>
    </row>
    <row r="380" spans="1:27" ht="12.75" customHeight="1" outlineLevel="1" x14ac:dyDescent="0.2">
      <c r="A380" s="97" t="s">
        <v>1378</v>
      </c>
      <c r="B380" s="63" t="s">
        <v>90</v>
      </c>
      <c r="C380" s="43" t="s">
        <v>79</v>
      </c>
      <c r="D380" s="44">
        <f>$D$315</f>
        <v>217.03</v>
      </c>
      <c r="E380" s="44">
        <f t="shared" ref="E380:AA380" si="220">$D$315</f>
        <v>217.03</v>
      </c>
      <c r="F380" s="44">
        <f t="shared" si="220"/>
        <v>217.03</v>
      </c>
      <c r="G380" s="44">
        <f t="shared" si="220"/>
        <v>217.03</v>
      </c>
      <c r="H380" s="44">
        <f t="shared" si="220"/>
        <v>217.03</v>
      </c>
      <c r="I380" s="44">
        <f t="shared" si="220"/>
        <v>217.03</v>
      </c>
      <c r="J380" s="44">
        <f t="shared" si="220"/>
        <v>217.03</v>
      </c>
      <c r="K380" s="44">
        <f t="shared" si="220"/>
        <v>217.03</v>
      </c>
      <c r="L380" s="44">
        <f t="shared" si="220"/>
        <v>217.03</v>
      </c>
      <c r="M380" s="44">
        <f t="shared" si="220"/>
        <v>217.03</v>
      </c>
      <c r="N380" s="44">
        <f t="shared" si="220"/>
        <v>217.03</v>
      </c>
      <c r="O380" s="44">
        <f t="shared" si="220"/>
        <v>217.03</v>
      </c>
      <c r="P380" s="44">
        <f t="shared" si="220"/>
        <v>217.03</v>
      </c>
      <c r="Q380" s="44">
        <f t="shared" si="220"/>
        <v>217.03</v>
      </c>
      <c r="R380" s="44">
        <f t="shared" si="220"/>
        <v>217.03</v>
      </c>
      <c r="S380" s="44">
        <f t="shared" si="220"/>
        <v>217.03</v>
      </c>
      <c r="T380" s="44">
        <f t="shared" si="220"/>
        <v>217.03</v>
      </c>
      <c r="U380" s="44">
        <f t="shared" si="220"/>
        <v>217.03</v>
      </c>
      <c r="V380" s="44">
        <f t="shared" si="220"/>
        <v>217.03</v>
      </c>
      <c r="W380" s="44">
        <f t="shared" si="220"/>
        <v>217.03</v>
      </c>
      <c r="X380" s="44">
        <f t="shared" si="220"/>
        <v>217.03</v>
      </c>
      <c r="Y380" s="44">
        <f t="shared" si="220"/>
        <v>217.03</v>
      </c>
      <c r="Z380" s="44">
        <f t="shared" si="220"/>
        <v>217.03</v>
      </c>
      <c r="AA380" s="44">
        <f t="shared" si="220"/>
        <v>217.03</v>
      </c>
    </row>
    <row r="381" spans="1:27" ht="12.75" customHeight="1" outlineLevel="1" x14ac:dyDescent="0.2">
      <c r="A381" s="97" t="s">
        <v>1379</v>
      </c>
      <c r="B381" s="63" t="s">
        <v>83</v>
      </c>
      <c r="C381" s="43" t="s">
        <v>79</v>
      </c>
      <c r="D381" s="44">
        <v>4.3</v>
      </c>
      <c r="E381" s="44">
        <v>4.3</v>
      </c>
      <c r="F381" s="44">
        <v>4.3</v>
      </c>
      <c r="G381" s="44">
        <v>4.3</v>
      </c>
      <c r="H381" s="44">
        <v>4.3</v>
      </c>
      <c r="I381" s="44">
        <v>4.3</v>
      </c>
      <c r="J381" s="44">
        <v>4.3</v>
      </c>
      <c r="K381" s="44">
        <v>4.3</v>
      </c>
      <c r="L381" s="44">
        <v>4.3</v>
      </c>
      <c r="M381" s="44">
        <v>4.3</v>
      </c>
      <c r="N381" s="44">
        <v>4.3</v>
      </c>
      <c r="O381" s="44">
        <v>4.3</v>
      </c>
      <c r="P381" s="44">
        <v>4.3</v>
      </c>
      <c r="Q381" s="44">
        <v>4.3</v>
      </c>
      <c r="R381" s="44">
        <v>4.3</v>
      </c>
      <c r="S381" s="44">
        <v>4.3</v>
      </c>
      <c r="T381" s="44">
        <v>4.3</v>
      </c>
      <c r="U381" s="44">
        <v>4.3</v>
      </c>
      <c r="V381" s="44">
        <v>4.3</v>
      </c>
      <c r="W381" s="44">
        <v>4.3</v>
      </c>
      <c r="X381" s="44">
        <v>4.3</v>
      </c>
      <c r="Y381" s="44">
        <v>4.3</v>
      </c>
      <c r="Z381" s="44">
        <v>4.3</v>
      </c>
      <c r="AA381" s="44">
        <v>4.3</v>
      </c>
    </row>
    <row r="382" spans="1:27" ht="12.75" customHeight="1" outlineLevel="1" x14ac:dyDescent="0.2">
      <c r="A382" s="97" t="s">
        <v>1380</v>
      </c>
      <c r="B382" s="63" t="s">
        <v>81</v>
      </c>
      <c r="C382" s="43" t="s">
        <v>79</v>
      </c>
      <c r="D382" s="44">
        <f>$D$11</f>
        <v>88.27</v>
      </c>
      <c r="E382" s="44">
        <f t="shared" ref="E382:AA382" si="221">$D$11</f>
        <v>88.27</v>
      </c>
      <c r="F382" s="44">
        <f t="shared" si="221"/>
        <v>88.27</v>
      </c>
      <c r="G382" s="44">
        <f t="shared" si="221"/>
        <v>88.27</v>
      </c>
      <c r="H382" s="44">
        <f t="shared" si="221"/>
        <v>88.27</v>
      </c>
      <c r="I382" s="44">
        <f t="shared" si="221"/>
        <v>88.27</v>
      </c>
      <c r="J382" s="44">
        <f t="shared" si="221"/>
        <v>88.27</v>
      </c>
      <c r="K382" s="44">
        <f t="shared" si="221"/>
        <v>88.27</v>
      </c>
      <c r="L382" s="44">
        <f t="shared" si="221"/>
        <v>88.27</v>
      </c>
      <c r="M382" s="44">
        <f t="shared" si="221"/>
        <v>88.27</v>
      </c>
      <c r="N382" s="44">
        <f t="shared" si="221"/>
        <v>88.27</v>
      </c>
      <c r="O382" s="44">
        <f t="shared" si="221"/>
        <v>88.27</v>
      </c>
      <c r="P382" s="44">
        <f t="shared" si="221"/>
        <v>88.27</v>
      </c>
      <c r="Q382" s="44">
        <f t="shared" si="221"/>
        <v>88.27</v>
      </c>
      <c r="R382" s="44">
        <f t="shared" si="221"/>
        <v>88.27</v>
      </c>
      <c r="S382" s="44">
        <f t="shared" si="221"/>
        <v>88.27</v>
      </c>
      <c r="T382" s="44">
        <f t="shared" si="221"/>
        <v>88.27</v>
      </c>
      <c r="U382" s="44">
        <f t="shared" si="221"/>
        <v>88.27</v>
      </c>
      <c r="V382" s="44">
        <f t="shared" si="221"/>
        <v>88.27</v>
      </c>
      <c r="W382" s="44">
        <f t="shared" si="221"/>
        <v>88.27</v>
      </c>
      <c r="X382" s="44">
        <f t="shared" si="221"/>
        <v>88.27</v>
      </c>
      <c r="Y382" s="44">
        <f t="shared" si="221"/>
        <v>88.27</v>
      </c>
      <c r="Z382" s="44">
        <f t="shared" si="221"/>
        <v>88.27</v>
      </c>
      <c r="AA382" s="44">
        <f t="shared" si="221"/>
        <v>88.27</v>
      </c>
    </row>
    <row r="383" spans="1:27" ht="12.75" customHeight="1" x14ac:dyDescent="0.2">
      <c r="A383" s="96" t="s">
        <v>1381</v>
      </c>
      <c r="B383" s="28" t="str">
        <f>"15"&amp;"."&amp;$B$640&amp;"."&amp;$B$641</f>
        <v>15.04.2024</v>
      </c>
      <c r="C383" s="88" t="s">
        <v>76</v>
      </c>
      <c r="D383" s="89">
        <f>ROUND(((D384+D385+D387+D386)/1000),5)</f>
        <v>1.5157700000000001</v>
      </c>
      <c r="E383" s="89">
        <f>ROUND(((E384+E385+E387+E386)/1000),5)</f>
        <v>1.4023300000000001</v>
      </c>
      <c r="F383" s="89">
        <f>ROUND(((F384+F385+F387+F386)/1000),5)</f>
        <v>1.3595699999999999</v>
      </c>
      <c r="G383" s="89">
        <f t="shared" ref="G383:AA383" si="222">ROUND(((G384+G385+G387+G386)/1000),5)</f>
        <v>1.3374600000000001</v>
      </c>
      <c r="H383" s="89">
        <f t="shared" si="222"/>
        <v>1.3635200000000001</v>
      </c>
      <c r="I383" s="89">
        <f t="shared" si="222"/>
        <v>1.4272800000000001</v>
      </c>
      <c r="J383" s="89">
        <f t="shared" si="222"/>
        <v>1.54406</v>
      </c>
      <c r="K383" s="89">
        <f t="shared" si="222"/>
        <v>1.8630500000000001</v>
      </c>
      <c r="L383" s="89">
        <f t="shared" si="222"/>
        <v>2.2066400000000002</v>
      </c>
      <c r="M383" s="89">
        <f t="shared" si="222"/>
        <v>2.3486199999999999</v>
      </c>
      <c r="N383" s="89">
        <f t="shared" si="222"/>
        <v>2.3489599999999999</v>
      </c>
      <c r="O383" s="89">
        <f t="shared" si="222"/>
        <v>2.4010699999999998</v>
      </c>
      <c r="P383" s="89">
        <f t="shared" si="222"/>
        <v>2.4054700000000002</v>
      </c>
      <c r="Q383" s="89">
        <f t="shared" si="222"/>
        <v>2.43526</v>
      </c>
      <c r="R383" s="89">
        <f t="shared" si="222"/>
        <v>2.40333</v>
      </c>
      <c r="S383" s="89">
        <f t="shared" si="222"/>
        <v>2.3928799999999999</v>
      </c>
      <c r="T383" s="89">
        <f t="shared" si="222"/>
        <v>2.3707699999999998</v>
      </c>
      <c r="U383" s="89">
        <f t="shared" si="222"/>
        <v>2.3160500000000002</v>
      </c>
      <c r="V383" s="89">
        <f t="shared" si="222"/>
        <v>2.1541800000000002</v>
      </c>
      <c r="W383" s="89">
        <f t="shared" si="222"/>
        <v>2.2349899999999998</v>
      </c>
      <c r="X383" s="89">
        <f t="shared" si="222"/>
        <v>2.3515600000000001</v>
      </c>
      <c r="Y383" s="89">
        <f t="shared" si="222"/>
        <v>2.08941</v>
      </c>
      <c r="Z383" s="89">
        <f t="shared" si="222"/>
        <v>1.8089299999999999</v>
      </c>
      <c r="AA383" s="89">
        <f t="shared" si="222"/>
        <v>1.57094</v>
      </c>
    </row>
    <row r="384" spans="1:27" ht="12.75" customHeight="1" outlineLevel="1" x14ac:dyDescent="0.2">
      <c r="A384" s="97" t="s">
        <v>1382</v>
      </c>
      <c r="B384" s="63" t="s">
        <v>242</v>
      </c>
      <c r="C384" s="43" t="s">
        <v>79</v>
      </c>
      <c r="D384" s="44">
        <v>1206.17</v>
      </c>
      <c r="E384" s="44">
        <v>1092.73</v>
      </c>
      <c r="F384" s="44">
        <v>1049.97</v>
      </c>
      <c r="G384" s="44">
        <v>1027.8599999999999</v>
      </c>
      <c r="H384" s="44">
        <v>1053.92</v>
      </c>
      <c r="I384" s="44">
        <v>1117.68</v>
      </c>
      <c r="J384" s="44">
        <v>1234.46</v>
      </c>
      <c r="K384" s="44">
        <v>1553.45</v>
      </c>
      <c r="L384" s="44">
        <v>1897.04</v>
      </c>
      <c r="M384" s="44">
        <v>2039.02</v>
      </c>
      <c r="N384" s="44">
        <v>2039.36</v>
      </c>
      <c r="O384" s="44">
        <v>2091.4699999999998</v>
      </c>
      <c r="P384" s="44">
        <v>2095.87</v>
      </c>
      <c r="Q384" s="44">
        <v>2125.66</v>
      </c>
      <c r="R384" s="44">
        <v>2093.73</v>
      </c>
      <c r="S384" s="44">
        <v>2083.2800000000002</v>
      </c>
      <c r="T384" s="44">
        <v>2061.17</v>
      </c>
      <c r="U384" s="44">
        <v>2006.45</v>
      </c>
      <c r="V384" s="44">
        <v>1844.58</v>
      </c>
      <c r="W384" s="44">
        <v>1925.39</v>
      </c>
      <c r="X384" s="44">
        <v>2041.96</v>
      </c>
      <c r="Y384" s="44">
        <v>1779.81</v>
      </c>
      <c r="Z384" s="44">
        <v>1499.33</v>
      </c>
      <c r="AA384" s="44">
        <v>1261.3399999999999</v>
      </c>
    </row>
    <row r="385" spans="1:27" ht="12.75" customHeight="1" outlineLevel="1" x14ac:dyDescent="0.2">
      <c r="A385" s="97" t="s">
        <v>1383</v>
      </c>
      <c r="B385" s="63" t="s">
        <v>90</v>
      </c>
      <c r="C385" s="43" t="s">
        <v>79</v>
      </c>
      <c r="D385" s="44">
        <f>$D$315</f>
        <v>217.03</v>
      </c>
      <c r="E385" s="44">
        <f t="shared" ref="E385:AA385" si="223">$D$315</f>
        <v>217.03</v>
      </c>
      <c r="F385" s="44">
        <f t="shared" si="223"/>
        <v>217.03</v>
      </c>
      <c r="G385" s="44">
        <f t="shared" si="223"/>
        <v>217.03</v>
      </c>
      <c r="H385" s="44">
        <f t="shared" si="223"/>
        <v>217.03</v>
      </c>
      <c r="I385" s="44">
        <f t="shared" si="223"/>
        <v>217.03</v>
      </c>
      <c r="J385" s="44">
        <f t="shared" si="223"/>
        <v>217.03</v>
      </c>
      <c r="K385" s="44">
        <f t="shared" si="223"/>
        <v>217.03</v>
      </c>
      <c r="L385" s="44">
        <f t="shared" si="223"/>
        <v>217.03</v>
      </c>
      <c r="M385" s="44">
        <f t="shared" si="223"/>
        <v>217.03</v>
      </c>
      <c r="N385" s="44">
        <f t="shared" si="223"/>
        <v>217.03</v>
      </c>
      <c r="O385" s="44">
        <f t="shared" si="223"/>
        <v>217.03</v>
      </c>
      <c r="P385" s="44">
        <f t="shared" si="223"/>
        <v>217.03</v>
      </c>
      <c r="Q385" s="44">
        <f t="shared" si="223"/>
        <v>217.03</v>
      </c>
      <c r="R385" s="44">
        <f t="shared" si="223"/>
        <v>217.03</v>
      </c>
      <c r="S385" s="44">
        <f t="shared" si="223"/>
        <v>217.03</v>
      </c>
      <c r="T385" s="44">
        <f t="shared" si="223"/>
        <v>217.03</v>
      </c>
      <c r="U385" s="44">
        <f t="shared" si="223"/>
        <v>217.03</v>
      </c>
      <c r="V385" s="44">
        <f t="shared" si="223"/>
        <v>217.03</v>
      </c>
      <c r="W385" s="44">
        <f t="shared" si="223"/>
        <v>217.03</v>
      </c>
      <c r="X385" s="44">
        <f t="shared" si="223"/>
        <v>217.03</v>
      </c>
      <c r="Y385" s="44">
        <f t="shared" si="223"/>
        <v>217.03</v>
      </c>
      <c r="Z385" s="44">
        <f t="shared" si="223"/>
        <v>217.03</v>
      </c>
      <c r="AA385" s="44">
        <f t="shared" si="223"/>
        <v>217.03</v>
      </c>
    </row>
    <row r="386" spans="1:27" ht="12.75" customHeight="1" outlineLevel="1" x14ac:dyDescent="0.2">
      <c r="A386" s="97" t="s">
        <v>1384</v>
      </c>
      <c r="B386" s="63" t="s">
        <v>83</v>
      </c>
      <c r="C386" s="43" t="s">
        <v>79</v>
      </c>
      <c r="D386" s="44">
        <v>4.3</v>
      </c>
      <c r="E386" s="44">
        <v>4.3</v>
      </c>
      <c r="F386" s="44">
        <v>4.3</v>
      </c>
      <c r="G386" s="44">
        <v>4.3</v>
      </c>
      <c r="H386" s="44">
        <v>4.3</v>
      </c>
      <c r="I386" s="44">
        <v>4.3</v>
      </c>
      <c r="J386" s="44">
        <v>4.3</v>
      </c>
      <c r="K386" s="44">
        <v>4.3</v>
      </c>
      <c r="L386" s="44">
        <v>4.3</v>
      </c>
      <c r="M386" s="44">
        <v>4.3</v>
      </c>
      <c r="N386" s="44">
        <v>4.3</v>
      </c>
      <c r="O386" s="44">
        <v>4.3</v>
      </c>
      <c r="P386" s="44">
        <v>4.3</v>
      </c>
      <c r="Q386" s="44">
        <v>4.3</v>
      </c>
      <c r="R386" s="44">
        <v>4.3</v>
      </c>
      <c r="S386" s="44">
        <v>4.3</v>
      </c>
      <c r="T386" s="44">
        <v>4.3</v>
      </c>
      <c r="U386" s="44">
        <v>4.3</v>
      </c>
      <c r="V386" s="44">
        <v>4.3</v>
      </c>
      <c r="W386" s="44">
        <v>4.3</v>
      </c>
      <c r="X386" s="44">
        <v>4.3</v>
      </c>
      <c r="Y386" s="44">
        <v>4.3</v>
      </c>
      <c r="Z386" s="44">
        <v>4.3</v>
      </c>
      <c r="AA386" s="44">
        <v>4.3</v>
      </c>
    </row>
    <row r="387" spans="1:27" ht="12.75" customHeight="1" outlineLevel="1" x14ac:dyDescent="0.2">
      <c r="A387" s="97" t="s">
        <v>1385</v>
      </c>
      <c r="B387" s="63" t="s">
        <v>81</v>
      </c>
      <c r="C387" s="43" t="s">
        <v>79</v>
      </c>
      <c r="D387" s="44">
        <f>$D$11</f>
        <v>88.27</v>
      </c>
      <c r="E387" s="44">
        <f t="shared" ref="E387:AA387" si="224">$D$11</f>
        <v>88.27</v>
      </c>
      <c r="F387" s="44">
        <f t="shared" si="224"/>
        <v>88.27</v>
      </c>
      <c r="G387" s="44">
        <f t="shared" si="224"/>
        <v>88.27</v>
      </c>
      <c r="H387" s="44">
        <f t="shared" si="224"/>
        <v>88.27</v>
      </c>
      <c r="I387" s="44">
        <f t="shared" si="224"/>
        <v>88.27</v>
      </c>
      <c r="J387" s="44">
        <f t="shared" si="224"/>
        <v>88.27</v>
      </c>
      <c r="K387" s="44">
        <f t="shared" si="224"/>
        <v>88.27</v>
      </c>
      <c r="L387" s="44">
        <f t="shared" si="224"/>
        <v>88.27</v>
      </c>
      <c r="M387" s="44">
        <f t="shared" si="224"/>
        <v>88.27</v>
      </c>
      <c r="N387" s="44">
        <f t="shared" si="224"/>
        <v>88.27</v>
      </c>
      <c r="O387" s="44">
        <f t="shared" si="224"/>
        <v>88.27</v>
      </c>
      <c r="P387" s="44">
        <f t="shared" si="224"/>
        <v>88.27</v>
      </c>
      <c r="Q387" s="44">
        <f t="shared" si="224"/>
        <v>88.27</v>
      </c>
      <c r="R387" s="44">
        <f t="shared" si="224"/>
        <v>88.27</v>
      </c>
      <c r="S387" s="44">
        <f t="shared" si="224"/>
        <v>88.27</v>
      </c>
      <c r="T387" s="44">
        <f t="shared" si="224"/>
        <v>88.27</v>
      </c>
      <c r="U387" s="44">
        <f t="shared" si="224"/>
        <v>88.27</v>
      </c>
      <c r="V387" s="44">
        <f t="shared" si="224"/>
        <v>88.27</v>
      </c>
      <c r="W387" s="44">
        <f t="shared" si="224"/>
        <v>88.27</v>
      </c>
      <c r="X387" s="44">
        <f t="shared" si="224"/>
        <v>88.27</v>
      </c>
      <c r="Y387" s="44">
        <f t="shared" si="224"/>
        <v>88.27</v>
      </c>
      <c r="Z387" s="44">
        <f t="shared" si="224"/>
        <v>88.27</v>
      </c>
      <c r="AA387" s="44">
        <f t="shared" si="224"/>
        <v>88.27</v>
      </c>
    </row>
    <row r="388" spans="1:27" ht="12.75" customHeight="1" x14ac:dyDescent="0.2">
      <c r="A388" s="96" t="s">
        <v>1386</v>
      </c>
      <c r="B388" s="28" t="str">
        <f>"16"&amp;"."&amp;$B$640&amp;"."&amp;$B$641</f>
        <v>16.04.2024</v>
      </c>
      <c r="C388" s="88" t="s">
        <v>76</v>
      </c>
      <c r="D388" s="89">
        <f>ROUND(((D389+D390+D392+D391)/1000),5)</f>
        <v>1.5097400000000001</v>
      </c>
      <c r="E388" s="89">
        <f>ROUND(((E389+E390+E392+E391)/1000),5)</f>
        <v>1.43357</v>
      </c>
      <c r="F388" s="89">
        <f>ROUND(((F389+F390+F392+F391)/1000),5)</f>
        <v>1.32453</v>
      </c>
      <c r="G388" s="89">
        <f t="shared" ref="G388:AA388" si="225">ROUND(((G389+G390+G392+G391)/1000),5)</f>
        <v>1.3335300000000001</v>
      </c>
      <c r="H388" s="89">
        <f t="shared" si="225"/>
        <v>1.3764799999999999</v>
      </c>
      <c r="I388" s="89">
        <f t="shared" si="225"/>
        <v>1.4750700000000001</v>
      </c>
      <c r="J388" s="89">
        <f t="shared" si="225"/>
        <v>1.5822799999999999</v>
      </c>
      <c r="K388" s="89">
        <f t="shared" si="225"/>
        <v>1.81037</v>
      </c>
      <c r="L388" s="89">
        <f t="shared" si="225"/>
        <v>2.1804800000000002</v>
      </c>
      <c r="M388" s="89">
        <f t="shared" si="225"/>
        <v>2.3019699999999998</v>
      </c>
      <c r="N388" s="89">
        <f t="shared" si="225"/>
        <v>2.3171400000000002</v>
      </c>
      <c r="O388" s="89">
        <f t="shared" si="225"/>
        <v>2.3296199999999998</v>
      </c>
      <c r="P388" s="89">
        <f t="shared" si="225"/>
        <v>2.3425099999999999</v>
      </c>
      <c r="Q388" s="89">
        <f t="shared" si="225"/>
        <v>2.3794900000000001</v>
      </c>
      <c r="R388" s="89">
        <f t="shared" si="225"/>
        <v>2.3502800000000001</v>
      </c>
      <c r="S388" s="89">
        <f t="shared" si="225"/>
        <v>2.33412</v>
      </c>
      <c r="T388" s="89">
        <f t="shared" si="225"/>
        <v>2.3255699999999999</v>
      </c>
      <c r="U388" s="89">
        <f t="shared" si="225"/>
        <v>2.2017699999999998</v>
      </c>
      <c r="V388" s="89">
        <f t="shared" si="225"/>
        <v>2.1067300000000002</v>
      </c>
      <c r="W388" s="89">
        <f t="shared" si="225"/>
        <v>2.18872</v>
      </c>
      <c r="X388" s="89">
        <f t="shared" si="225"/>
        <v>2.3117700000000001</v>
      </c>
      <c r="Y388" s="89">
        <f t="shared" si="225"/>
        <v>2.0525099999999998</v>
      </c>
      <c r="Z388" s="89">
        <f t="shared" si="225"/>
        <v>1.73824</v>
      </c>
      <c r="AA388" s="89">
        <f t="shared" si="225"/>
        <v>1.5654600000000001</v>
      </c>
    </row>
    <row r="389" spans="1:27" ht="12.75" customHeight="1" outlineLevel="1" x14ac:dyDescent="0.2">
      <c r="A389" s="97" t="s">
        <v>1387</v>
      </c>
      <c r="B389" s="63" t="s">
        <v>242</v>
      </c>
      <c r="C389" s="43" t="s">
        <v>79</v>
      </c>
      <c r="D389" s="44">
        <v>1200.1400000000001</v>
      </c>
      <c r="E389" s="44">
        <v>1123.97</v>
      </c>
      <c r="F389" s="44">
        <v>1014.93</v>
      </c>
      <c r="G389" s="44">
        <v>1023.93</v>
      </c>
      <c r="H389" s="44">
        <v>1066.8800000000001</v>
      </c>
      <c r="I389" s="44">
        <v>1165.47</v>
      </c>
      <c r="J389" s="44">
        <v>1272.68</v>
      </c>
      <c r="K389" s="44">
        <v>1500.77</v>
      </c>
      <c r="L389" s="44">
        <v>1870.88</v>
      </c>
      <c r="M389" s="44">
        <v>1992.37</v>
      </c>
      <c r="N389" s="44">
        <v>2007.54</v>
      </c>
      <c r="O389" s="44">
        <v>2020.02</v>
      </c>
      <c r="P389" s="44">
        <v>2032.91</v>
      </c>
      <c r="Q389" s="44">
        <v>2069.89</v>
      </c>
      <c r="R389" s="44">
        <v>2040.68</v>
      </c>
      <c r="S389" s="44">
        <v>2024.52</v>
      </c>
      <c r="T389" s="44">
        <v>2015.97</v>
      </c>
      <c r="U389" s="44">
        <v>1892.17</v>
      </c>
      <c r="V389" s="44">
        <v>1797.13</v>
      </c>
      <c r="W389" s="44">
        <v>1879.12</v>
      </c>
      <c r="X389" s="44">
        <v>2002.17</v>
      </c>
      <c r="Y389" s="44">
        <v>1742.91</v>
      </c>
      <c r="Z389" s="44">
        <v>1428.64</v>
      </c>
      <c r="AA389" s="44">
        <v>1255.8599999999999</v>
      </c>
    </row>
    <row r="390" spans="1:27" ht="12.75" customHeight="1" outlineLevel="1" x14ac:dyDescent="0.2">
      <c r="A390" s="97" t="s">
        <v>1388</v>
      </c>
      <c r="B390" s="63" t="s">
        <v>90</v>
      </c>
      <c r="C390" s="43" t="s">
        <v>79</v>
      </c>
      <c r="D390" s="44">
        <f>$D$315</f>
        <v>217.03</v>
      </c>
      <c r="E390" s="44">
        <f t="shared" ref="E390:AA390" si="226">$D$315</f>
        <v>217.03</v>
      </c>
      <c r="F390" s="44">
        <f t="shared" si="226"/>
        <v>217.03</v>
      </c>
      <c r="G390" s="44">
        <f t="shared" si="226"/>
        <v>217.03</v>
      </c>
      <c r="H390" s="44">
        <f t="shared" si="226"/>
        <v>217.03</v>
      </c>
      <c r="I390" s="44">
        <f t="shared" si="226"/>
        <v>217.03</v>
      </c>
      <c r="J390" s="44">
        <f t="shared" si="226"/>
        <v>217.03</v>
      </c>
      <c r="K390" s="44">
        <f t="shared" si="226"/>
        <v>217.03</v>
      </c>
      <c r="L390" s="44">
        <f t="shared" si="226"/>
        <v>217.03</v>
      </c>
      <c r="M390" s="44">
        <f t="shared" si="226"/>
        <v>217.03</v>
      </c>
      <c r="N390" s="44">
        <f t="shared" si="226"/>
        <v>217.03</v>
      </c>
      <c r="O390" s="44">
        <f t="shared" si="226"/>
        <v>217.03</v>
      </c>
      <c r="P390" s="44">
        <f t="shared" si="226"/>
        <v>217.03</v>
      </c>
      <c r="Q390" s="44">
        <f t="shared" si="226"/>
        <v>217.03</v>
      </c>
      <c r="R390" s="44">
        <f t="shared" si="226"/>
        <v>217.03</v>
      </c>
      <c r="S390" s="44">
        <f t="shared" si="226"/>
        <v>217.03</v>
      </c>
      <c r="T390" s="44">
        <f t="shared" si="226"/>
        <v>217.03</v>
      </c>
      <c r="U390" s="44">
        <f t="shared" si="226"/>
        <v>217.03</v>
      </c>
      <c r="V390" s="44">
        <f t="shared" si="226"/>
        <v>217.03</v>
      </c>
      <c r="W390" s="44">
        <f t="shared" si="226"/>
        <v>217.03</v>
      </c>
      <c r="X390" s="44">
        <f t="shared" si="226"/>
        <v>217.03</v>
      </c>
      <c r="Y390" s="44">
        <f t="shared" si="226"/>
        <v>217.03</v>
      </c>
      <c r="Z390" s="44">
        <f t="shared" si="226"/>
        <v>217.03</v>
      </c>
      <c r="AA390" s="44">
        <f t="shared" si="226"/>
        <v>217.03</v>
      </c>
    </row>
    <row r="391" spans="1:27" ht="12.75" customHeight="1" outlineLevel="1" x14ac:dyDescent="0.2">
      <c r="A391" s="97" t="s">
        <v>1389</v>
      </c>
      <c r="B391" s="63" t="s">
        <v>83</v>
      </c>
      <c r="C391" s="43" t="s">
        <v>79</v>
      </c>
      <c r="D391" s="44">
        <v>4.3</v>
      </c>
      <c r="E391" s="44">
        <v>4.3</v>
      </c>
      <c r="F391" s="44">
        <v>4.3</v>
      </c>
      <c r="G391" s="44">
        <v>4.3</v>
      </c>
      <c r="H391" s="44">
        <v>4.3</v>
      </c>
      <c r="I391" s="44">
        <v>4.3</v>
      </c>
      <c r="J391" s="44">
        <v>4.3</v>
      </c>
      <c r="K391" s="44">
        <v>4.3</v>
      </c>
      <c r="L391" s="44">
        <v>4.3</v>
      </c>
      <c r="M391" s="44">
        <v>4.3</v>
      </c>
      <c r="N391" s="44">
        <v>4.3</v>
      </c>
      <c r="O391" s="44">
        <v>4.3</v>
      </c>
      <c r="P391" s="44">
        <v>4.3</v>
      </c>
      <c r="Q391" s="44">
        <v>4.3</v>
      </c>
      <c r="R391" s="44">
        <v>4.3</v>
      </c>
      <c r="S391" s="44">
        <v>4.3</v>
      </c>
      <c r="T391" s="44">
        <v>4.3</v>
      </c>
      <c r="U391" s="44">
        <v>4.3</v>
      </c>
      <c r="V391" s="44">
        <v>4.3</v>
      </c>
      <c r="W391" s="44">
        <v>4.3</v>
      </c>
      <c r="X391" s="44">
        <v>4.3</v>
      </c>
      <c r="Y391" s="44">
        <v>4.3</v>
      </c>
      <c r="Z391" s="44">
        <v>4.3</v>
      </c>
      <c r="AA391" s="44">
        <v>4.3</v>
      </c>
    </row>
    <row r="392" spans="1:27" ht="12.75" customHeight="1" outlineLevel="1" x14ac:dyDescent="0.2">
      <c r="A392" s="97" t="s">
        <v>1390</v>
      </c>
      <c r="B392" s="63" t="s">
        <v>81</v>
      </c>
      <c r="C392" s="43" t="s">
        <v>79</v>
      </c>
      <c r="D392" s="44">
        <f>$D$11</f>
        <v>88.27</v>
      </c>
      <c r="E392" s="44">
        <f t="shared" ref="E392:AA392" si="227">$D$11</f>
        <v>88.27</v>
      </c>
      <c r="F392" s="44">
        <f t="shared" si="227"/>
        <v>88.27</v>
      </c>
      <c r="G392" s="44">
        <f t="shared" si="227"/>
        <v>88.27</v>
      </c>
      <c r="H392" s="44">
        <f t="shared" si="227"/>
        <v>88.27</v>
      </c>
      <c r="I392" s="44">
        <f t="shared" si="227"/>
        <v>88.27</v>
      </c>
      <c r="J392" s="44">
        <f t="shared" si="227"/>
        <v>88.27</v>
      </c>
      <c r="K392" s="44">
        <f t="shared" si="227"/>
        <v>88.27</v>
      </c>
      <c r="L392" s="44">
        <f t="shared" si="227"/>
        <v>88.27</v>
      </c>
      <c r="M392" s="44">
        <f t="shared" si="227"/>
        <v>88.27</v>
      </c>
      <c r="N392" s="44">
        <f t="shared" si="227"/>
        <v>88.27</v>
      </c>
      <c r="O392" s="44">
        <f t="shared" si="227"/>
        <v>88.27</v>
      </c>
      <c r="P392" s="44">
        <f t="shared" si="227"/>
        <v>88.27</v>
      </c>
      <c r="Q392" s="44">
        <f t="shared" si="227"/>
        <v>88.27</v>
      </c>
      <c r="R392" s="44">
        <f t="shared" si="227"/>
        <v>88.27</v>
      </c>
      <c r="S392" s="44">
        <f t="shared" si="227"/>
        <v>88.27</v>
      </c>
      <c r="T392" s="44">
        <f t="shared" si="227"/>
        <v>88.27</v>
      </c>
      <c r="U392" s="44">
        <f t="shared" si="227"/>
        <v>88.27</v>
      </c>
      <c r="V392" s="44">
        <f t="shared" si="227"/>
        <v>88.27</v>
      </c>
      <c r="W392" s="44">
        <f t="shared" si="227"/>
        <v>88.27</v>
      </c>
      <c r="X392" s="44">
        <f t="shared" si="227"/>
        <v>88.27</v>
      </c>
      <c r="Y392" s="44">
        <f t="shared" si="227"/>
        <v>88.27</v>
      </c>
      <c r="Z392" s="44">
        <f t="shared" si="227"/>
        <v>88.27</v>
      </c>
      <c r="AA392" s="44">
        <f t="shared" si="227"/>
        <v>88.27</v>
      </c>
    </row>
    <row r="393" spans="1:27" ht="12.75" customHeight="1" x14ac:dyDescent="0.2">
      <c r="A393" s="96" t="s">
        <v>1391</v>
      </c>
      <c r="B393" s="28" t="str">
        <f>"17"&amp;"."&amp;$B$640&amp;"."&amp;$B$641</f>
        <v>17.04.2024</v>
      </c>
      <c r="C393" s="88" t="s">
        <v>76</v>
      </c>
      <c r="D393" s="89">
        <f>ROUND(((D394+D395+D397+D396)/1000),5)</f>
        <v>1.5132399999999999</v>
      </c>
      <c r="E393" s="89">
        <f>ROUND(((E394+E395+E397+E396)/1000),5)</f>
        <v>1.43344</v>
      </c>
      <c r="F393" s="89">
        <f>ROUND(((F394+F395+F397+F396)/1000),5)</f>
        <v>1.3792500000000001</v>
      </c>
      <c r="G393" s="89">
        <f t="shared" ref="G393:AA393" si="228">ROUND(((G394+G395+G397+G396)/1000),5)</f>
        <v>1.3764000000000001</v>
      </c>
      <c r="H393" s="89">
        <f t="shared" si="228"/>
        <v>1.41171</v>
      </c>
      <c r="I393" s="89">
        <f t="shared" si="228"/>
        <v>1.4858199999999999</v>
      </c>
      <c r="J393" s="89">
        <f t="shared" si="228"/>
        <v>1.55446</v>
      </c>
      <c r="K393" s="89">
        <f t="shared" si="228"/>
        <v>1.8131600000000001</v>
      </c>
      <c r="L393" s="89">
        <f t="shared" si="228"/>
        <v>2.1552199999999999</v>
      </c>
      <c r="M393" s="89">
        <f t="shared" si="228"/>
        <v>2.27461</v>
      </c>
      <c r="N393" s="89">
        <f t="shared" si="228"/>
        <v>2.2972199999999998</v>
      </c>
      <c r="O393" s="89">
        <f t="shared" si="228"/>
        <v>2.2949099999999998</v>
      </c>
      <c r="P393" s="89">
        <f t="shared" si="228"/>
        <v>2.3040799999999999</v>
      </c>
      <c r="Q393" s="89">
        <f t="shared" si="228"/>
        <v>2.3305400000000001</v>
      </c>
      <c r="R393" s="89">
        <f t="shared" si="228"/>
        <v>2.3156400000000001</v>
      </c>
      <c r="S393" s="89">
        <f t="shared" si="228"/>
        <v>2.3119499999999999</v>
      </c>
      <c r="T393" s="89">
        <f t="shared" si="228"/>
        <v>2.2686500000000001</v>
      </c>
      <c r="U393" s="89">
        <f t="shared" si="228"/>
        <v>2.2130700000000001</v>
      </c>
      <c r="V393" s="89">
        <f t="shared" si="228"/>
        <v>2.1718299999999999</v>
      </c>
      <c r="W393" s="89">
        <f t="shared" si="228"/>
        <v>2.2555800000000001</v>
      </c>
      <c r="X393" s="89">
        <f t="shared" si="228"/>
        <v>2.3279800000000002</v>
      </c>
      <c r="Y393" s="89">
        <f t="shared" si="228"/>
        <v>2.2013799999999999</v>
      </c>
      <c r="Z393" s="89">
        <f t="shared" si="228"/>
        <v>1.8155600000000001</v>
      </c>
      <c r="AA393" s="89">
        <f t="shared" si="228"/>
        <v>1.58639</v>
      </c>
    </row>
    <row r="394" spans="1:27" ht="12.75" customHeight="1" outlineLevel="1" x14ac:dyDescent="0.2">
      <c r="A394" s="97" t="s">
        <v>1392</v>
      </c>
      <c r="B394" s="63" t="s">
        <v>242</v>
      </c>
      <c r="C394" s="43" t="s">
        <v>79</v>
      </c>
      <c r="D394" s="44">
        <v>1203.6400000000001</v>
      </c>
      <c r="E394" s="44">
        <v>1123.8399999999999</v>
      </c>
      <c r="F394" s="44">
        <v>1069.6500000000001</v>
      </c>
      <c r="G394" s="44">
        <v>1066.8</v>
      </c>
      <c r="H394" s="44">
        <v>1102.1099999999999</v>
      </c>
      <c r="I394" s="44">
        <v>1176.22</v>
      </c>
      <c r="J394" s="44">
        <v>1244.8599999999999</v>
      </c>
      <c r="K394" s="44">
        <v>1503.56</v>
      </c>
      <c r="L394" s="44">
        <v>1845.62</v>
      </c>
      <c r="M394" s="44">
        <v>1965.01</v>
      </c>
      <c r="N394" s="44">
        <v>1987.62</v>
      </c>
      <c r="O394" s="44">
        <v>1985.31</v>
      </c>
      <c r="P394" s="44">
        <v>1994.48</v>
      </c>
      <c r="Q394" s="44">
        <v>2020.94</v>
      </c>
      <c r="R394" s="44">
        <v>2006.04</v>
      </c>
      <c r="S394" s="44">
        <v>2002.35</v>
      </c>
      <c r="T394" s="44">
        <v>1959.05</v>
      </c>
      <c r="U394" s="44">
        <v>1903.47</v>
      </c>
      <c r="V394" s="44">
        <v>1862.23</v>
      </c>
      <c r="W394" s="44">
        <v>1945.98</v>
      </c>
      <c r="X394" s="44">
        <v>2018.38</v>
      </c>
      <c r="Y394" s="44">
        <v>1891.78</v>
      </c>
      <c r="Z394" s="44">
        <v>1505.96</v>
      </c>
      <c r="AA394" s="44">
        <v>1276.79</v>
      </c>
    </row>
    <row r="395" spans="1:27" ht="12.75" customHeight="1" outlineLevel="1" x14ac:dyDescent="0.2">
      <c r="A395" s="97" t="s">
        <v>1393</v>
      </c>
      <c r="B395" s="63" t="s">
        <v>90</v>
      </c>
      <c r="C395" s="43" t="s">
        <v>79</v>
      </c>
      <c r="D395" s="44">
        <f>$D$315</f>
        <v>217.03</v>
      </c>
      <c r="E395" s="44">
        <f t="shared" ref="E395:AA395" si="229">$D$315</f>
        <v>217.03</v>
      </c>
      <c r="F395" s="44">
        <f t="shared" si="229"/>
        <v>217.03</v>
      </c>
      <c r="G395" s="44">
        <f t="shared" si="229"/>
        <v>217.03</v>
      </c>
      <c r="H395" s="44">
        <f t="shared" si="229"/>
        <v>217.03</v>
      </c>
      <c r="I395" s="44">
        <f t="shared" si="229"/>
        <v>217.03</v>
      </c>
      <c r="J395" s="44">
        <f t="shared" si="229"/>
        <v>217.03</v>
      </c>
      <c r="K395" s="44">
        <f t="shared" si="229"/>
        <v>217.03</v>
      </c>
      <c r="L395" s="44">
        <f t="shared" si="229"/>
        <v>217.03</v>
      </c>
      <c r="M395" s="44">
        <f t="shared" si="229"/>
        <v>217.03</v>
      </c>
      <c r="N395" s="44">
        <f t="shared" si="229"/>
        <v>217.03</v>
      </c>
      <c r="O395" s="44">
        <f t="shared" si="229"/>
        <v>217.03</v>
      </c>
      <c r="P395" s="44">
        <f t="shared" si="229"/>
        <v>217.03</v>
      </c>
      <c r="Q395" s="44">
        <f t="shared" si="229"/>
        <v>217.03</v>
      </c>
      <c r="R395" s="44">
        <f t="shared" si="229"/>
        <v>217.03</v>
      </c>
      <c r="S395" s="44">
        <f t="shared" si="229"/>
        <v>217.03</v>
      </c>
      <c r="T395" s="44">
        <f t="shared" si="229"/>
        <v>217.03</v>
      </c>
      <c r="U395" s="44">
        <f t="shared" si="229"/>
        <v>217.03</v>
      </c>
      <c r="V395" s="44">
        <f t="shared" si="229"/>
        <v>217.03</v>
      </c>
      <c r="W395" s="44">
        <f t="shared" si="229"/>
        <v>217.03</v>
      </c>
      <c r="X395" s="44">
        <f t="shared" si="229"/>
        <v>217.03</v>
      </c>
      <c r="Y395" s="44">
        <f t="shared" si="229"/>
        <v>217.03</v>
      </c>
      <c r="Z395" s="44">
        <f t="shared" si="229"/>
        <v>217.03</v>
      </c>
      <c r="AA395" s="44">
        <f t="shared" si="229"/>
        <v>217.03</v>
      </c>
    </row>
    <row r="396" spans="1:27" ht="12.75" customHeight="1" outlineLevel="1" x14ac:dyDescent="0.2">
      <c r="A396" s="97" t="s">
        <v>1394</v>
      </c>
      <c r="B396" s="63" t="s">
        <v>83</v>
      </c>
      <c r="C396" s="43" t="s">
        <v>79</v>
      </c>
      <c r="D396" s="44">
        <v>4.3</v>
      </c>
      <c r="E396" s="44">
        <v>4.3</v>
      </c>
      <c r="F396" s="44">
        <v>4.3</v>
      </c>
      <c r="G396" s="44">
        <v>4.3</v>
      </c>
      <c r="H396" s="44">
        <v>4.3</v>
      </c>
      <c r="I396" s="44">
        <v>4.3</v>
      </c>
      <c r="J396" s="44">
        <v>4.3</v>
      </c>
      <c r="K396" s="44">
        <v>4.3</v>
      </c>
      <c r="L396" s="44">
        <v>4.3</v>
      </c>
      <c r="M396" s="44">
        <v>4.3</v>
      </c>
      <c r="N396" s="44">
        <v>4.3</v>
      </c>
      <c r="O396" s="44">
        <v>4.3</v>
      </c>
      <c r="P396" s="44">
        <v>4.3</v>
      </c>
      <c r="Q396" s="44">
        <v>4.3</v>
      </c>
      <c r="R396" s="44">
        <v>4.3</v>
      </c>
      <c r="S396" s="44">
        <v>4.3</v>
      </c>
      <c r="T396" s="44">
        <v>4.3</v>
      </c>
      <c r="U396" s="44">
        <v>4.3</v>
      </c>
      <c r="V396" s="44">
        <v>4.3</v>
      </c>
      <c r="W396" s="44">
        <v>4.3</v>
      </c>
      <c r="X396" s="44">
        <v>4.3</v>
      </c>
      <c r="Y396" s="44">
        <v>4.3</v>
      </c>
      <c r="Z396" s="44">
        <v>4.3</v>
      </c>
      <c r="AA396" s="44">
        <v>4.3</v>
      </c>
    </row>
    <row r="397" spans="1:27" ht="12.75" customHeight="1" outlineLevel="1" x14ac:dyDescent="0.2">
      <c r="A397" s="97" t="s">
        <v>1395</v>
      </c>
      <c r="B397" s="63" t="s">
        <v>81</v>
      </c>
      <c r="C397" s="43" t="s">
        <v>79</v>
      </c>
      <c r="D397" s="44">
        <f>$D$11</f>
        <v>88.27</v>
      </c>
      <c r="E397" s="44">
        <f t="shared" ref="E397:AA397" si="230">$D$11</f>
        <v>88.27</v>
      </c>
      <c r="F397" s="44">
        <f t="shared" si="230"/>
        <v>88.27</v>
      </c>
      <c r="G397" s="44">
        <f t="shared" si="230"/>
        <v>88.27</v>
      </c>
      <c r="H397" s="44">
        <f t="shared" si="230"/>
        <v>88.27</v>
      </c>
      <c r="I397" s="44">
        <f t="shared" si="230"/>
        <v>88.27</v>
      </c>
      <c r="J397" s="44">
        <f t="shared" si="230"/>
        <v>88.27</v>
      </c>
      <c r="K397" s="44">
        <f t="shared" si="230"/>
        <v>88.27</v>
      </c>
      <c r="L397" s="44">
        <f t="shared" si="230"/>
        <v>88.27</v>
      </c>
      <c r="M397" s="44">
        <f t="shared" si="230"/>
        <v>88.27</v>
      </c>
      <c r="N397" s="44">
        <f t="shared" si="230"/>
        <v>88.27</v>
      </c>
      <c r="O397" s="44">
        <f t="shared" si="230"/>
        <v>88.27</v>
      </c>
      <c r="P397" s="44">
        <f t="shared" si="230"/>
        <v>88.27</v>
      </c>
      <c r="Q397" s="44">
        <f t="shared" si="230"/>
        <v>88.27</v>
      </c>
      <c r="R397" s="44">
        <f t="shared" si="230"/>
        <v>88.27</v>
      </c>
      <c r="S397" s="44">
        <f t="shared" si="230"/>
        <v>88.27</v>
      </c>
      <c r="T397" s="44">
        <f t="shared" si="230"/>
        <v>88.27</v>
      </c>
      <c r="U397" s="44">
        <f t="shared" si="230"/>
        <v>88.27</v>
      </c>
      <c r="V397" s="44">
        <f t="shared" si="230"/>
        <v>88.27</v>
      </c>
      <c r="W397" s="44">
        <f t="shared" si="230"/>
        <v>88.27</v>
      </c>
      <c r="X397" s="44">
        <f t="shared" si="230"/>
        <v>88.27</v>
      </c>
      <c r="Y397" s="44">
        <f t="shared" si="230"/>
        <v>88.27</v>
      </c>
      <c r="Z397" s="44">
        <f t="shared" si="230"/>
        <v>88.27</v>
      </c>
      <c r="AA397" s="44">
        <f t="shared" si="230"/>
        <v>88.27</v>
      </c>
    </row>
    <row r="398" spans="1:27" ht="12.75" customHeight="1" x14ac:dyDescent="0.2">
      <c r="A398" s="96" t="s">
        <v>1396</v>
      </c>
      <c r="B398" s="28" t="str">
        <f>"18"&amp;"."&amp;$B$640&amp;"."&amp;$B$641</f>
        <v>18.04.2024</v>
      </c>
      <c r="C398" s="88" t="s">
        <v>76</v>
      </c>
      <c r="D398" s="89">
        <f>ROUND(((D399+D400+D402+D401)/1000),5)</f>
        <v>1.4776</v>
      </c>
      <c r="E398" s="89">
        <f>ROUND(((E399+E400+E402+E401)/1000),5)</f>
        <v>1.38127</v>
      </c>
      <c r="F398" s="89">
        <f>ROUND(((F399+F400+F402+F401)/1000),5)</f>
        <v>1.32447</v>
      </c>
      <c r="G398" s="89">
        <f t="shared" ref="G398:AA398" si="231">ROUND(((G399+G400+G402+G401)/1000),5)</f>
        <v>1.32179</v>
      </c>
      <c r="H398" s="89">
        <f t="shared" si="231"/>
        <v>1.37601</v>
      </c>
      <c r="I398" s="89">
        <f t="shared" si="231"/>
        <v>1.43252</v>
      </c>
      <c r="J398" s="89">
        <f t="shared" si="231"/>
        <v>1.5585199999999999</v>
      </c>
      <c r="K398" s="89">
        <f t="shared" si="231"/>
        <v>1.85392</v>
      </c>
      <c r="L398" s="89">
        <f t="shared" si="231"/>
        <v>2.21313</v>
      </c>
      <c r="M398" s="89">
        <f t="shared" si="231"/>
        <v>2.3615400000000002</v>
      </c>
      <c r="N398" s="89">
        <f t="shared" si="231"/>
        <v>2.4269799999999999</v>
      </c>
      <c r="O398" s="89">
        <f t="shared" si="231"/>
        <v>2.4001800000000002</v>
      </c>
      <c r="P398" s="89">
        <f t="shared" si="231"/>
        <v>2.42822</v>
      </c>
      <c r="Q398" s="89">
        <f t="shared" si="231"/>
        <v>2.5123799999999998</v>
      </c>
      <c r="R398" s="89">
        <f t="shared" si="231"/>
        <v>2.4650300000000001</v>
      </c>
      <c r="S398" s="89">
        <f t="shared" si="231"/>
        <v>2.42639</v>
      </c>
      <c r="T398" s="89">
        <f t="shared" si="231"/>
        <v>2.3714400000000002</v>
      </c>
      <c r="U398" s="89">
        <f t="shared" si="231"/>
        <v>2.1718600000000001</v>
      </c>
      <c r="V398" s="89">
        <f t="shared" si="231"/>
        <v>2.2219199999999999</v>
      </c>
      <c r="W398" s="89">
        <f t="shared" si="231"/>
        <v>2.2739799999999999</v>
      </c>
      <c r="X398" s="89">
        <f t="shared" si="231"/>
        <v>2.3818899999999998</v>
      </c>
      <c r="Y398" s="89">
        <f t="shared" si="231"/>
        <v>2.1338400000000002</v>
      </c>
      <c r="Z398" s="89">
        <f t="shared" si="231"/>
        <v>1.7354099999999999</v>
      </c>
      <c r="AA398" s="89">
        <f t="shared" si="231"/>
        <v>1.5531999999999999</v>
      </c>
    </row>
    <row r="399" spans="1:27" ht="12.75" customHeight="1" outlineLevel="1" x14ac:dyDescent="0.2">
      <c r="A399" s="97" t="s">
        <v>1397</v>
      </c>
      <c r="B399" s="63" t="s">
        <v>242</v>
      </c>
      <c r="C399" s="43" t="s">
        <v>79</v>
      </c>
      <c r="D399" s="44">
        <v>1168</v>
      </c>
      <c r="E399" s="44">
        <v>1071.67</v>
      </c>
      <c r="F399" s="44">
        <v>1014.87</v>
      </c>
      <c r="G399" s="44">
        <v>1012.19</v>
      </c>
      <c r="H399" s="44">
        <v>1066.4100000000001</v>
      </c>
      <c r="I399" s="44">
        <v>1122.92</v>
      </c>
      <c r="J399" s="44">
        <v>1248.92</v>
      </c>
      <c r="K399" s="44">
        <v>1544.32</v>
      </c>
      <c r="L399" s="44">
        <v>1903.53</v>
      </c>
      <c r="M399" s="44">
        <v>2051.94</v>
      </c>
      <c r="N399" s="44">
        <v>2117.38</v>
      </c>
      <c r="O399" s="44">
        <v>2090.58</v>
      </c>
      <c r="P399" s="44">
        <v>2118.62</v>
      </c>
      <c r="Q399" s="44">
        <v>2202.7800000000002</v>
      </c>
      <c r="R399" s="44">
        <v>2155.4299999999998</v>
      </c>
      <c r="S399" s="44">
        <v>2116.79</v>
      </c>
      <c r="T399" s="44">
        <v>2061.84</v>
      </c>
      <c r="U399" s="44">
        <v>1862.26</v>
      </c>
      <c r="V399" s="44">
        <v>1912.32</v>
      </c>
      <c r="W399" s="44">
        <v>1964.38</v>
      </c>
      <c r="X399" s="44">
        <v>2072.29</v>
      </c>
      <c r="Y399" s="44">
        <v>1824.24</v>
      </c>
      <c r="Z399" s="44">
        <v>1425.81</v>
      </c>
      <c r="AA399" s="44">
        <v>1243.5999999999999</v>
      </c>
    </row>
    <row r="400" spans="1:27" ht="12.75" customHeight="1" outlineLevel="1" x14ac:dyDescent="0.2">
      <c r="A400" s="97" t="s">
        <v>1398</v>
      </c>
      <c r="B400" s="63" t="s">
        <v>90</v>
      </c>
      <c r="C400" s="43" t="s">
        <v>79</v>
      </c>
      <c r="D400" s="44">
        <f>$D$315</f>
        <v>217.03</v>
      </c>
      <c r="E400" s="44">
        <f t="shared" ref="E400:AA400" si="232">$D$315</f>
        <v>217.03</v>
      </c>
      <c r="F400" s="44">
        <f t="shared" si="232"/>
        <v>217.03</v>
      </c>
      <c r="G400" s="44">
        <f t="shared" si="232"/>
        <v>217.03</v>
      </c>
      <c r="H400" s="44">
        <f t="shared" si="232"/>
        <v>217.03</v>
      </c>
      <c r="I400" s="44">
        <f t="shared" si="232"/>
        <v>217.03</v>
      </c>
      <c r="J400" s="44">
        <f t="shared" si="232"/>
        <v>217.03</v>
      </c>
      <c r="K400" s="44">
        <f t="shared" si="232"/>
        <v>217.03</v>
      </c>
      <c r="L400" s="44">
        <f t="shared" si="232"/>
        <v>217.03</v>
      </c>
      <c r="M400" s="44">
        <f t="shared" si="232"/>
        <v>217.03</v>
      </c>
      <c r="N400" s="44">
        <f t="shared" si="232"/>
        <v>217.03</v>
      </c>
      <c r="O400" s="44">
        <f t="shared" si="232"/>
        <v>217.03</v>
      </c>
      <c r="P400" s="44">
        <f t="shared" si="232"/>
        <v>217.03</v>
      </c>
      <c r="Q400" s="44">
        <f t="shared" si="232"/>
        <v>217.03</v>
      </c>
      <c r="R400" s="44">
        <f t="shared" si="232"/>
        <v>217.03</v>
      </c>
      <c r="S400" s="44">
        <f t="shared" si="232"/>
        <v>217.03</v>
      </c>
      <c r="T400" s="44">
        <f t="shared" si="232"/>
        <v>217.03</v>
      </c>
      <c r="U400" s="44">
        <f t="shared" si="232"/>
        <v>217.03</v>
      </c>
      <c r="V400" s="44">
        <f t="shared" si="232"/>
        <v>217.03</v>
      </c>
      <c r="W400" s="44">
        <f t="shared" si="232"/>
        <v>217.03</v>
      </c>
      <c r="X400" s="44">
        <f t="shared" si="232"/>
        <v>217.03</v>
      </c>
      <c r="Y400" s="44">
        <f t="shared" si="232"/>
        <v>217.03</v>
      </c>
      <c r="Z400" s="44">
        <f t="shared" si="232"/>
        <v>217.03</v>
      </c>
      <c r="AA400" s="44">
        <f t="shared" si="232"/>
        <v>217.03</v>
      </c>
    </row>
    <row r="401" spans="1:27" ht="12.75" customHeight="1" outlineLevel="1" x14ac:dyDescent="0.2">
      <c r="A401" s="97" t="s">
        <v>1399</v>
      </c>
      <c r="B401" s="63" t="s">
        <v>83</v>
      </c>
      <c r="C401" s="43" t="s">
        <v>79</v>
      </c>
      <c r="D401" s="44">
        <v>4.3</v>
      </c>
      <c r="E401" s="44">
        <v>4.3</v>
      </c>
      <c r="F401" s="44">
        <v>4.3</v>
      </c>
      <c r="G401" s="44">
        <v>4.3</v>
      </c>
      <c r="H401" s="44">
        <v>4.3</v>
      </c>
      <c r="I401" s="44">
        <v>4.3</v>
      </c>
      <c r="J401" s="44">
        <v>4.3</v>
      </c>
      <c r="K401" s="44">
        <v>4.3</v>
      </c>
      <c r="L401" s="44">
        <v>4.3</v>
      </c>
      <c r="M401" s="44">
        <v>4.3</v>
      </c>
      <c r="N401" s="44">
        <v>4.3</v>
      </c>
      <c r="O401" s="44">
        <v>4.3</v>
      </c>
      <c r="P401" s="44">
        <v>4.3</v>
      </c>
      <c r="Q401" s="44">
        <v>4.3</v>
      </c>
      <c r="R401" s="44">
        <v>4.3</v>
      </c>
      <c r="S401" s="44">
        <v>4.3</v>
      </c>
      <c r="T401" s="44">
        <v>4.3</v>
      </c>
      <c r="U401" s="44">
        <v>4.3</v>
      </c>
      <c r="V401" s="44">
        <v>4.3</v>
      </c>
      <c r="W401" s="44">
        <v>4.3</v>
      </c>
      <c r="X401" s="44">
        <v>4.3</v>
      </c>
      <c r="Y401" s="44">
        <v>4.3</v>
      </c>
      <c r="Z401" s="44">
        <v>4.3</v>
      </c>
      <c r="AA401" s="44">
        <v>4.3</v>
      </c>
    </row>
    <row r="402" spans="1:27" ht="12.75" customHeight="1" outlineLevel="1" x14ac:dyDescent="0.2">
      <c r="A402" s="97" t="s">
        <v>1400</v>
      </c>
      <c r="B402" s="63" t="s">
        <v>81</v>
      </c>
      <c r="C402" s="43" t="s">
        <v>79</v>
      </c>
      <c r="D402" s="44">
        <f>$D$11</f>
        <v>88.27</v>
      </c>
      <c r="E402" s="44">
        <f t="shared" ref="E402:AA402" si="233">$D$11</f>
        <v>88.27</v>
      </c>
      <c r="F402" s="44">
        <f t="shared" si="233"/>
        <v>88.27</v>
      </c>
      <c r="G402" s="44">
        <f t="shared" si="233"/>
        <v>88.27</v>
      </c>
      <c r="H402" s="44">
        <f t="shared" si="233"/>
        <v>88.27</v>
      </c>
      <c r="I402" s="44">
        <f t="shared" si="233"/>
        <v>88.27</v>
      </c>
      <c r="J402" s="44">
        <f t="shared" si="233"/>
        <v>88.27</v>
      </c>
      <c r="K402" s="44">
        <f t="shared" si="233"/>
        <v>88.27</v>
      </c>
      <c r="L402" s="44">
        <f t="shared" si="233"/>
        <v>88.27</v>
      </c>
      <c r="M402" s="44">
        <f t="shared" si="233"/>
        <v>88.27</v>
      </c>
      <c r="N402" s="44">
        <f t="shared" si="233"/>
        <v>88.27</v>
      </c>
      <c r="O402" s="44">
        <f t="shared" si="233"/>
        <v>88.27</v>
      </c>
      <c r="P402" s="44">
        <f t="shared" si="233"/>
        <v>88.27</v>
      </c>
      <c r="Q402" s="44">
        <f t="shared" si="233"/>
        <v>88.27</v>
      </c>
      <c r="R402" s="44">
        <f t="shared" si="233"/>
        <v>88.27</v>
      </c>
      <c r="S402" s="44">
        <f t="shared" si="233"/>
        <v>88.27</v>
      </c>
      <c r="T402" s="44">
        <f t="shared" si="233"/>
        <v>88.27</v>
      </c>
      <c r="U402" s="44">
        <f t="shared" si="233"/>
        <v>88.27</v>
      </c>
      <c r="V402" s="44">
        <f t="shared" si="233"/>
        <v>88.27</v>
      </c>
      <c r="W402" s="44">
        <f t="shared" si="233"/>
        <v>88.27</v>
      </c>
      <c r="X402" s="44">
        <f t="shared" si="233"/>
        <v>88.27</v>
      </c>
      <c r="Y402" s="44">
        <f t="shared" si="233"/>
        <v>88.27</v>
      </c>
      <c r="Z402" s="44">
        <f t="shared" si="233"/>
        <v>88.27</v>
      </c>
      <c r="AA402" s="44">
        <f t="shared" si="233"/>
        <v>88.27</v>
      </c>
    </row>
    <row r="403" spans="1:27" ht="12.75" customHeight="1" x14ac:dyDescent="0.2">
      <c r="A403" s="96" t="s">
        <v>1401</v>
      </c>
      <c r="B403" s="28" t="str">
        <f>"19"&amp;"."&amp;$B$640&amp;"."&amp;$B$641</f>
        <v>19.04.2024</v>
      </c>
      <c r="C403" s="88" t="s">
        <v>76</v>
      </c>
      <c r="D403" s="89">
        <f>ROUND(((D404+D405+D407+D406)/1000),5)</f>
        <v>1.4630399999999999</v>
      </c>
      <c r="E403" s="89">
        <f>ROUND(((E404+E405+E407+E406)/1000),5)</f>
        <v>1.3843000000000001</v>
      </c>
      <c r="F403" s="89">
        <f>ROUND(((F404+F405+F407+F406)/1000),5)</f>
        <v>1.36683</v>
      </c>
      <c r="G403" s="89">
        <f t="shared" ref="G403:AA403" si="234">ROUND(((G404+G405+G407+G406)/1000),5)</f>
        <v>1.3113999999999999</v>
      </c>
      <c r="H403" s="89">
        <f t="shared" si="234"/>
        <v>1.3137799999999999</v>
      </c>
      <c r="I403" s="89">
        <f t="shared" si="234"/>
        <v>1.4346300000000001</v>
      </c>
      <c r="J403" s="89">
        <f t="shared" si="234"/>
        <v>1.54617</v>
      </c>
      <c r="K403" s="89">
        <f t="shared" si="234"/>
        <v>1.8374999999999999</v>
      </c>
      <c r="L403" s="89">
        <f t="shared" si="234"/>
        <v>2.3059599999999998</v>
      </c>
      <c r="M403" s="89">
        <f t="shared" si="234"/>
        <v>2.3714599999999999</v>
      </c>
      <c r="N403" s="89">
        <f t="shared" si="234"/>
        <v>2.4011300000000002</v>
      </c>
      <c r="O403" s="89">
        <f t="shared" si="234"/>
        <v>2.4347699999999999</v>
      </c>
      <c r="P403" s="89">
        <f t="shared" si="234"/>
        <v>2.43757</v>
      </c>
      <c r="Q403" s="89">
        <f t="shared" si="234"/>
        <v>2.46726</v>
      </c>
      <c r="R403" s="89">
        <f t="shared" si="234"/>
        <v>2.4666100000000002</v>
      </c>
      <c r="S403" s="89">
        <f t="shared" si="234"/>
        <v>2.41242</v>
      </c>
      <c r="T403" s="89">
        <f t="shared" si="234"/>
        <v>2.37323</v>
      </c>
      <c r="U403" s="89">
        <f t="shared" si="234"/>
        <v>2.3399200000000002</v>
      </c>
      <c r="V403" s="89">
        <f t="shared" si="234"/>
        <v>2.3032699999999999</v>
      </c>
      <c r="W403" s="89">
        <f t="shared" si="234"/>
        <v>2.33921</v>
      </c>
      <c r="X403" s="89">
        <f t="shared" si="234"/>
        <v>2.3823799999999999</v>
      </c>
      <c r="Y403" s="89">
        <f t="shared" si="234"/>
        <v>2.32551</v>
      </c>
      <c r="Z403" s="89">
        <f t="shared" si="234"/>
        <v>1.84572</v>
      </c>
      <c r="AA403" s="89">
        <f t="shared" si="234"/>
        <v>1.60599</v>
      </c>
    </row>
    <row r="404" spans="1:27" ht="12.75" customHeight="1" outlineLevel="1" x14ac:dyDescent="0.2">
      <c r="A404" s="97" t="s">
        <v>1402</v>
      </c>
      <c r="B404" s="63" t="s">
        <v>242</v>
      </c>
      <c r="C404" s="43" t="s">
        <v>79</v>
      </c>
      <c r="D404" s="44">
        <v>1153.44</v>
      </c>
      <c r="E404" s="44">
        <v>1074.7</v>
      </c>
      <c r="F404" s="44">
        <v>1057.23</v>
      </c>
      <c r="G404" s="44">
        <v>1001.8</v>
      </c>
      <c r="H404" s="44">
        <v>1004.18</v>
      </c>
      <c r="I404" s="44">
        <v>1125.03</v>
      </c>
      <c r="J404" s="44">
        <v>1236.57</v>
      </c>
      <c r="K404" s="44">
        <v>1527.9</v>
      </c>
      <c r="L404" s="44">
        <v>1996.36</v>
      </c>
      <c r="M404" s="44">
        <v>2061.86</v>
      </c>
      <c r="N404" s="44">
        <v>2091.5300000000002</v>
      </c>
      <c r="O404" s="44">
        <v>2125.17</v>
      </c>
      <c r="P404" s="44">
        <v>2127.9699999999998</v>
      </c>
      <c r="Q404" s="44">
        <v>2157.66</v>
      </c>
      <c r="R404" s="44">
        <v>2157.0100000000002</v>
      </c>
      <c r="S404" s="44">
        <v>2102.8200000000002</v>
      </c>
      <c r="T404" s="44">
        <v>2063.63</v>
      </c>
      <c r="U404" s="44">
        <v>2030.32</v>
      </c>
      <c r="V404" s="44">
        <v>1993.67</v>
      </c>
      <c r="W404" s="44">
        <v>2029.61</v>
      </c>
      <c r="X404" s="44">
        <v>2072.7800000000002</v>
      </c>
      <c r="Y404" s="44">
        <v>2015.91</v>
      </c>
      <c r="Z404" s="44">
        <v>1536.12</v>
      </c>
      <c r="AA404" s="44">
        <v>1296.3900000000001</v>
      </c>
    </row>
    <row r="405" spans="1:27" ht="12.75" customHeight="1" outlineLevel="1" x14ac:dyDescent="0.2">
      <c r="A405" s="97" t="s">
        <v>1403</v>
      </c>
      <c r="B405" s="63" t="s">
        <v>90</v>
      </c>
      <c r="C405" s="43" t="s">
        <v>79</v>
      </c>
      <c r="D405" s="44">
        <f>$D$315</f>
        <v>217.03</v>
      </c>
      <c r="E405" s="44">
        <f t="shared" ref="E405:AA405" si="235">$D$315</f>
        <v>217.03</v>
      </c>
      <c r="F405" s="44">
        <f t="shared" si="235"/>
        <v>217.03</v>
      </c>
      <c r="G405" s="44">
        <f t="shared" si="235"/>
        <v>217.03</v>
      </c>
      <c r="H405" s="44">
        <f t="shared" si="235"/>
        <v>217.03</v>
      </c>
      <c r="I405" s="44">
        <f t="shared" si="235"/>
        <v>217.03</v>
      </c>
      <c r="J405" s="44">
        <f t="shared" si="235"/>
        <v>217.03</v>
      </c>
      <c r="K405" s="44">
        <f t="shared" si="235"/>
        <v>217.03</v>
      </c>
      <c r="L405" s="44">
        <f t="shared" si="235"/>
        <v>217.03</v>
      </c>
      <c r="M405" s="44">
        <f t="shared" si="235"/>
        <v>217.03</v>
      </c>
      <c r="N405" s="44">
        <f t="shared" si="235"/>
        <v>217.03</v>
      </c>
      <c r="O405" s="44">
        <f t="shared" si="235"/>
        <v>217.03</v>
      </c>
      <c r="P405" s="44">
        <f t="shared" si="235"/>
        <v>217.03</v>
      </c>
      <c r="Q405" s="44">
        <f t="shared" si="235"/>
        <v>217.03</v>
      </c>
      <c r="R405" s="44">
        <f t="shared" si="235"/>
        <v>217.03</v>
      </c>
      <c r="S405" s="44">
        <f t="shared" si="235"/>
        <v>217.03</v>
      </c>
      <c r="T405" s="44">
        <f t="shared" si="235"/>
        <v>217.03</v>
      </c>
      <c r="U405" s="44">
        <f t="shared" si="235"/>
        <v>217.03</v>
      </c>
      <c r="V405" s="44">
        <f t="shared" si="235"/>
        <v>217.03</v>
      </c>
      <c r="W405" s="44">
        <f t="shared" si="235"/>
        <v>217.03</v>
      </c>
      <c r="X405" s="44">
        <f t="shared" si="235"/>
        <v>217.03</v>
      </c>
      <c r="Y405" s="44">
        <f t="shared" si="235"/>
        <v>217.03</v>
      </c>
      <c r="Z405" s="44">
        <f t="shared" si="235"/>
        <v>217.03</v>
      </c>
      <c r="AA405" s="44">
        <f t="shared" si="235"/>
        <v>217.03</v>
      </c>
    </row>
    <row r="406" spans="1:27" ht="12.75" customHeight="1" outlineLevel="1" x14ac:dyDescent="0.2">
      <c r="A406" s="97" t="s">
        <v>1404</v>
      </c>
      <c r="B406" s="63" t="s">
        <v>83</v>
      </c>
      <c r="C406" s="43" t="s">
        <v>79</v>
      </c>
      <c r="D406" s="109">
        <v>4.3</v>
      </c>
      <c r="E406" s="109">
        <v>4.3</v>
      </c>
      <c r="F406" s="109">
        <v>4.3</v>
      </c>
      <c r="G406" s="109">
        <v>4.3</v>
      </c>
      <c r="H406" s="109">
        <v>4.3</v>
      </c>
      <c r="I406" s="109">
        <v>4.3</v>
      </c>
      <c r="J406" s="109">
        <v>4.3</v>
      </c>
      <c r="K406" s="109">
        <v>4.3</v>
      </c>
      <c r="L406" s="109">
        <v>4.3</v>
      </c>
      <c r="M406" s="109">
        <v>4.3</v>
      </c>
      <c r="N406" s="109">
        <v>4.3</v>
      </c>
      <c r="O406" s="109">
        <v>4.3</v>
      </c>
      <c r="P406" s="109">
        <v>4.3</v>
      </c>
      <c r="Q406" s="109">
        <v>4.3</v>
      </c>
      <c r="R406" s="109">
        <v>4.3</v>
      </c>
      <c r="S406" s="109">
        <v>4.3</v>
      </c>
      <c r="T406" s="109">
        <v>4.3</v>
      </c>
      <c r="U406" s="109">
        <v>4.3</v>
      </c>
      <c r="V406" s="109">
        <v>4.3</v>
      </c>
      <c r="W406" s="109">
        <v>4.3</v>
      </c>
      <c r="X406" s="109">
        <v>4.3</v>
      </c>
      <c r="Y406" s="109">
        <v>4.3</v>
      </c>
      <c r="Z406" s="109">
        <v>4.3</v>
      </c>
      <c r="AA406" s="109">
        <v>4.3</v>
      </c>
    </row>
    <row r="407" spans="1:27" ht="12.75" customHeight="1" outlineLevel="1" x14ac:dyDescent="0.2">
      <c r="A407" s="97" t="s">
        <v>1405</v>
      </c>
      <c r="B407" s="63" t="s">
        <v>81</v>
      </c>
      <c r="C407" s="43" t="s">
        <v>79</v>
      </c>
      <c r="D407" s="44">
        <f>$D$11</f>
        <v>88.27</v>
      </c>
      <c r="E407" s="44">
        <f t="shared" ref="E407:AA407" si="236">$D$11</f>
        <v>88.27</v>
      </c>
      <c r="F407" s="44">
        <f t="shared" si="236"/>
        <v>88.27</v>
      </c>
      <c r="G407" s="44">
        <f t="shared" si="236"/>
        <v>88.27</v>
      </c>
      <c r="H407" s="44">
        <f t="shared" si="236"/>
        <v>88.27</v>
      </c>
      <c r="I407" s="44">
        <f t="shared" si="236"/>
        <v>88.27</v>
      </c>
      <c r="J407" s="44">
        <f t="shared" si="236"/>
        <v>88.27</v>
      </c>
      <c r="K407" s="44">
        <f t="shared" si="236"/>
        <v>88.27</v>
      </c>
      <c r="L407" s="44">
        <f t="shared" si="236"/>
        <v>88.27</v>
      </c>
      <c r="M407" s="44">
        <f t="shared" si="236"/>
        <v>88.27</v>
      </c>
      <c r="N407" s="44">
        <f t="shared" si="236"/>
        <v>88.27</v>
      </c>
      <c r="O407" s="44">
        <f t="shared" si="236"/>
        <v>88.27</v>
      </c>
      <c r="P407" s="44">
        <f t="shared" si="236"/>
        <v>88.27</v>
      </c>
      <c r="Q407" s="44">
        <f t="shared" si="236"/>
        <v>88.27</v>
      </c>
      <c r="R407" s="44">
        <f t="shared" si="236"/>
        <v>88.27</v>
      </c>
      <c r="S407" s="44">
        <f t="shared" si="236"/>
        <v>88.27</v>
      </c>
      <c r="T407" s="44">
        <f t="shared" si="236"/>
        <v>88.27</v>
      </c>
      <c r="U407" s="44">
        <f t="shared" si="236"/>
        <v>88.27</v>
      </c>
      <c r="V407" s="44">
        <f t="shared" si="236"/>
        <v>88.27</v>
      </c>
      <c r="W407" s="44">
        <f t="shared" si="236"/>
        <v>88.27</v>
      </c>
      <c r="X407" s="44">
        <f t="shared" si="236"/>
        <v>88.27</v>
      </c>
      <c r="Y407" s="44">
        <f t="shared" si="236"/>
        <v>88.27</v>
      </c>
      <c r="Z407" s="44">
        <f t="shared" si="236"/>
        <v>88.27</v>
      </c>
      <c r="AA407" s="44">
        <f t="shared" si="236"/>
        <v>88.27</v>
      </c>
    </row>
    <row r="408" spans="1:27" ht="12.75" customHeight="1" x14ac:dyDescent="0.2">
      <c r="A408" s="96" t="s">
        <v>1406</v>
      </c>
      <c r="B408" s="28" t="str">
        <f>"20"&amp;"."&amp;$B$640&amp;"."&amp;$B$641</f>
        <v>20.04.2024</v>
      </c>
      <c r="C408" s="88" t="s">
        <v>76</v>
      </c>
      <c r="D408" s="89">
        <f>ROUND(((D409+D410+D412+D411)/1000),5)</f>
        <v>1.57511</v>
      </c>
      <c r="E408" s="89">
        <f>ROUND(((E409+E410+E412+E411)/1000),5)</f>
        <v>1.5039100000000001</v>
      </c>
      <c r="F408" s="89">
        <f>ROUND(((F409+F410+F412+F411)/1000),5)</f>
        <v>1.4763999999999999</v>
      </c>
      <c r="G408" s="89">
        <f t="shared" ref="G408:AA408" si="237">ROUND(((G409+G410+G412+G411)/1000),5)</f>
        <v>1.4439500000000001</v>
      </c>
      <c r="H408" s="89">
        <f t="shared" si="237"/>
        <v>1.4749300000000001</v>
      </c>
      <c r="I408" s="89">
        <f t="shared" si="237"/>
        <v>1.4824200000000001</v>
      </c>
      <c r="J408" s="89">
        <f t="shared" si="237"/>
        <v>1.4861200000000001</v>
      </c>
      <c r="K408" s="89">
        <f t="shared" si="237"/>
        <v>1.5779799999999999</v>
      </c>
      <c r="L408" s="89">
        <f t="shared" si="237"/>
        <v>1.8293999999999999</v>
      </c>
      <c r="M408" s="89">
        <f t="shared" si="237"/>
        <v>1.8963699999999999</v>
      </c>
      <c r="N408" s="89">
        <f t="shared" si="237"/>
        <v>2.0881599999999998</v>
      </c>
      <c r="O408" s="89">
        <f t="shared" si="237"/>
        <v>2.3436499999999998</v>
      </c>
      <c r="P408" s="89">
        <f t="shared" si="237"/>
        <v>2.2793700000000001</v>
      </c>
      <c r="Q408" s="89">
        <f t="shared" si="237"/>
        <v>2.2749999999999999</v>
      </c>
      <c r="R408" s="89">
        <f t="shared" si="237"/>
        <v>2.2027100000000002</v>
      </c>
      <c r="S408" s="89">
        <f t="shared" si="237"/>
        <v>2.1495299999999999</v>
      </c>
      <c r="T408" s="89">
        <f t="shared" si="237"/>
        <v>2.1179600000000001</v>
      </c>
      <c r="U408" s="89">
        <f t="shared" si="237"/>
        <v>1.88452</v>
      </c>
      <c r="V408" s="89">
        <f t="shared" si="237"/>
        <v>1.87795</v>
      </c>
      <c r="W408" s="89">
        <f t="shared" si="237"/>
        <v>1.90282</v>
      </c>
      <c r="X408" s="89">
        <f t="shared" si="237"/>
        <v>1.9376599999999999</v>
      </c>
      <c r="Y408" s="89">
        <f t="shared" si="237"/>
        <v>1.9114500000000001</v>
      </c>
      <c r="Z408" s="89">
        <f t="shared" si="237"/>
        <v>1.64174</v>
      </c>
      <c r="AA408" s="89">
        <f t="shared" si="237"/>
        <v>1.5781099999999999</v>
      </c>
    </row>
    <row r="409" spans="1:27" ht="12.75" customHeight="1" outlineLevel="1" x14ac:dyDescent="0.2">
      <c r="A409" s="97" t="s">
        <v>1407</v>
      </c>
      <c r="B409" s="63" t="s">
        <v>242</v>
      </c>
      <c r="C409" s="43" t="s">
        <v>79</v>
      </c>
      <c r="D409" s="44">
        <v>1265.51</v>
      </c>
      <c r="E409" s="44">
        <v>1194.31</v>
      </c>
      <c r="F409" s="44">
        <v>1166.8</v>
      </c>
      <c r="G409" s="44">
        <v>1134.3499999999999</v>
      </c>
      <c r="H409" s="44">
        <v>1165.33</v>
      </c>
      <c r="I409" s="44">
        <v>1172.82</v>
      </c>
      <c r="J409" s="44">
        <v>1176.52</v>
      </c>
      <c r="K409" s="44">
        <v>1268.3800000000001</v>
      </c>
      <c r="L409" s="44">
        <v>1519.8</v>
      </c>
      <c r="M409" s="44">
        <v>1586.77</v>
      </c>
      <c r="N409" s="44">
        <v>1778.56</v>
      </c>
      <c r="O409" s="44">
        <v>2034.05</v>
      </c>
      <c r="P409" s="44">
        <v>1969.77</v>
      </c>
      <c r="Q409" s="44">
        <v>1965.4</v>
      </c>
      <c r="R409" s="44">
        <v>1893.11</v>
      </c>
      <c r="S409" s="44">
        <v>1839.93</v>
      </c>
      <c r="T409" s="44">
        <v>1808.36</v>
      </c>
      <c r="U409" s="44">
        <v>1574.92</v>
      </c>
      <c r="V409" s="44">
        <v>1568.35</v>
      </c>
      <c r="W409" s="44">
        <v>1593.22</v>
      </c>
      <c r="X409" s="44">
        <v>1628.06</v>
      </c>
      <c r="Y409" s="44">
        <v>1601.85</v>
      </c>
      <c r="Z409" s="44">
        <v>1332.14</v>
      </c>
      <c r="AA409" s="44">
        <v>1268.51</v>
      </c>
    </row>
    <row r="410" spans="1:27" ht="12.75" customHeight="1" outlineLevel="1" x14ac:dyDescent="0.2">
      <c r="A410" s="97" t="s">
        <v>1408</v>
      </c>
      <c r="B410" s="63" t="s">
        <v>90</v>
      </c>
      <c r="C410" s="43" t="s">
        <v>79</v>
      </c>
      <c r="D410" s="44">
        <f>$D$315</f>
        <v>217.03</v>
      </c>
      <c r="E410" s="44">
        <f t="shared" ref="E410:AA410" si="238">$D$315</f>
        <v>217.03</v>
      </c>
      <c r="F410" s="44">
        <f t="shared" si="238"/>
        <v>217.03</v>
      </c>
      <c r="G410" s="44">
        <f t="shared" si="238"/>
        <v>217.03</v>
      </c>
      <c r="H410" s="44">
        <f t="shared" si="238"/>
        <v>217.03</v>
      </c>
      <c r="I410" s="44">
        <f t="shared" si="238"/>
        <v>217.03</v>
      </c>
      <c r="J410" s="44">
        <f t="shared" si="238"/>
        <v>217.03</v>
      </c>
      <c r="K410" s="44">
        <f t="shared" si="238"/>
        <v>217.03</v>
      </c>
      <c r="L410" s="44">
        <f t="shared" si="238"/>
        <v>217.03</v>
      </c>
      <c r="M410" s="44">
        <f t="shared" si="238"/>
        <v>217.03</v>
      </c>
      <c r="N410" s="44">
        <f t="shared" si="238"/>
        <v>217.03</v>
      </c>
      <c r="O410" s="44">
        <f t="shared" si="238"/>
        <v>217.03</v>
      </c>
      <c r="P410" s="44">
        <f t="shared" si="238"/>
        <v>217.03</v>
      </c>
      <c r="Q410" s="44">
        <f t="shared" si="238"/>
        <v>217.03</v>
      </c>
      <c r="R410" s="44">
        <f t="shared" si="238"/>
        <v>217.03</v>
      </c>
      <c r="S410" s="44">
        <f t="shared" si="238"/>
        <v>217.03</v>
      </c>
      <c r="T410" s="44">
        <f t="shared" si="238"/>
        <v>217.03</v>
      </c>
      <c r="U410" s="44">
        <f t="shared" si="238"/>
        <v>217.03</v>
      </c>
      <c r="V410" s="44">
        <f t="shared" si="238"/>
        <v>217.03</v>
      </c>
      <c r="W410" s="44">
        <f t="shared" si="238"/>
        <v>217.03</v>
      </c>
      <c r="X410" s="44">
        <f t="shared" si="238"/>
        <v>217.03</v>
      </c>
      <c r="Y410" s="44">
        <f t="shared" si="238"/>
        <v>217.03</v>
      </c>
      <c r="Z410" s="44">
        <f t="shared" si="238"/>
        <v>217.03</v>
      </c>
      <c r="AA410" s="44">
        <f t="shared" si="238"/>
        <v>217.03</v>
      </c>
    </row>
    <row r="411" spans="1:27" ht="12.75" customHeight="1" outlineLevel="1" x14ac:dyDescent="0.2">
      <c r="A411" s="97" t="s">
        <v>1409</v>
      </c>
      <c r="B411" s="63" t="s">
        <v>83</v>
      </c>
      <c r="C411" s="43" t="s">
        <v>79</v>
      </c>
      <c r="D411" s="44">
        <v>4.3</v>
      </c>
      <c r="E411" s="44">
        <v>4.3</v>
      </c>
      <c r="F411" s="44">
        <v>4.3</v>
      </c>
      <c r="G411" s="44">
        <v>4.3</v>
      </c>
      <c r="H411" s="44">
        <v>4.3</v>
      </c>
      <c r="I411" s="44">
        <v>4.3</v>
      </c>
      <c r="J411" s="44">
        <v>4.3</v>
      </c>
      <c r="K411" s="44">
        <v>4.3</v>
      </c>
      <c r="L411" s="44">
        <v>4.3</v>
      </c>
      <c r="M411" s="44">
        <v>4.3</v>
      </c>
      <c r="N411" s="44">
        <v>4.3</v>
      </c>
      <c r="O411" s="44">
        <v>4.3</v>
      </c>
      <c r="P411" s="44">
        <v>4.3</v>
      </c>
      <c r="Q411" s="44">
        <v>4.3</v>
      </c>
      <c r="R411" s="44">
        <v>4.3</v>
      </c>
      <c r="S411" s="44">
        <v>4.3</v>
      </c>
      <c r="T411" s="44">
        <v>4.3</v>
      </c>
      <c r="U411" s="44">
        <v>4.3</v>
      </c>
      <c r="V411" s="44">
        <v>4.3</v>
      </c>
      <c r="W411" s="44">
        <v>4.3</v>
      </c>
      <c r="X411" s="44">
        <v>4.3</v>
      </c>
      <c r="Y411" s="44">
        <v>4.3</v>
      </c>
      <c r="Z411" s="44">
        <v>4.3</v>
      </c>
      <c r="AA411" s="44">
        <v>4.3</v>
      </c>
    </row>
    <row r="412" spans="1:27" ht="12.75" customHeight="1" outlineLevel="1" x14ac:dyDescent="0.2">
      <c r="A412" s="97" t="s">
        <v>1410</v>
      </c>
      <c r="B412" s="63" t="s">
        <v>81</v>
      </c>
      <c r="C412" s="43" t="s">
        <v>79</v>
      </c>
      <c r="D412" s="44">
        <f>$D$11</f>
        <v>88.27</v>
      </c>
      <c r="E412" s="44">
        <f t="shared" ref="E412:AA412" si="239">$D$11</f>
        <v>88.27</v>
      </c>
      <c r="F412" s="44">
        <f t="shared" si="239"/>
        <v>88.27</v>
      </c>
      <c r="G412" s="44">
        <f t="shared" si="239"/>
        <v>88.27</v>
      </c>
      <c r="H412" s="44">
        <f t="shared" si="239"/>
        <v>88.27</v>
      </c>
      <c r="I412" s="44">
        <f t="shared" si="239"/>
        <v>88.27</v>
      </c>
      <c r="J412" s="44">
        <f t="shared" si="239"/>
        <v>88.27</v>
      </c>
      <c r="K412" s="44">
        <f t="shared" si="239"/>
        <v>88.27</v>
      </c>
      <c r="L412" s="44">
        <f t="shared" si="239"/>
        <v>88.27</v>
      </c>
      <c r="M412" s="44">
        <f t="shared" si="239"/>
        <v>88.27</v>
      </c>
      <c r="N412" s="44">
        <f t="shared" si="239"/>
        <v>88.27</v>
      </c>
      <c r="O412" s="44">
        <f t="shared" si="239"/>
        <v>88.27</v>
      </c>
      <c r="P412" s="44">
        <f t="shared" si="239"/>
        <v>88.27</v>
      </c>
      <c r="Q412" s="44">
        <f t="shared" si="239"/>
        <v>88.27</v>
      </c>
      <c r="R412" s="44">
        <f t="shared" si="239"/>
        <v>88.27</v>
      </c>
      <c r="S412" s="44">
        <f t="shared" si="239"/>
        <v>88.27</v>
      </c>
      <c r="T412" s="44">
        <f t="shared" si="239"/>
        <v>88.27</v>
      </c>
      <c r="U412" s="44">
        <f t="shared" si="239"/>
        <v>88.27</v>
      </c>
      <c r="V412" s="44">
        <f t="shared" si="239"/>
        <v>88.27</v>
      </c>
      <c r="W412" s="44">
        <f t="shared" si="239"/>
        <v>88.27</v>
      </c>
      <c r="X412" s="44">
        <f t="shared" si="239"/>
        <v>88.27</v>
      </c>
      <c r="Y412" s="44">
        <f t="shared" si="239"/>
        <v>88.27</v>
      </c>
      <c r="Z412" s="44">
        <f t="shared" si="239"/>
        <v>88.27</v>
      </c>
      <c r="AA412" s="44">
        <f t="shared" si="239"/>
        <v>88.27</v>
      </c>
    </row>
    <row r="413" spans="1:27" ht="12.75" customHeight="1" x14ac:dyDescent="0.2">
      <c r="A413" s="96" t="s">
        <v>1411</v>
      </c>
      <c r="B413" s="28" t="str">
        <f>"21"&amp;"."&amp;$B$640&amp;"."&amp;$B$641</f>
        <v>21.04.2024</v>
      </c>
      <c r="C413" s="88" t="s">
        <v>76</v>
      </c>
      <c r="D413" s="89">
        <f>ROUND(((D414+D415+D417+D416)/1000),5)</f>
        <v>1.53186</v>
      </c>
      <c r="E413" s="89">
        <f>ROUND(((E414+E415+E417+E416)/1000),5)</f>
        <v>1.4699800000000001</v>
      </c>
      <c r="F413" s="89">
        <f>ROUND(((F414+F415+F417+F416)/1000),5)</f>
        <v>1.39055</v>
      </c>
      <c r="G413" s="89">
        <f t="shared" ref="G413:AA413" si="240">ROUND(((G414+G415+G417+G416)/1000),5)</f>
        <v>1.37751</v>
      </c>
      <c r="H413" s="89">
        <f t="shared" si="240"/>
        <v>1.3812599999999999</v>
      </c>
      <c r="I413" s="89">
        <f t="shared" si="240"/>
        <v>1.40971</v>
      </c>
      <c r="J413" s="89">
        <f t="shared" si="240"/>
        <v>1.3713599999999999</v>
      </c>
      <c r="K413" s="89">
        <f t="shared" si="240"/>
        <v>1.4715199999999999</v>
      </c>
      <c r="L413" s="89">
        <f t="shared" si="240"/>
        <v>1.6573199999999999</v>
      </c>
      <c r="M413" s="89">
        <f t="shared" si="240"/>
        <v>1.8489100000000001</v>
      </c>
      <c r="N413" s="89">
        <f t="shared" si="240"/>
        <v>1.91899</v>
      </c>
      <c r="O413" s="89">
        <f t="shared" si="240"/>
        <v>1.91564</v>
      </c>
      <c r="P413" s="89">
        <f t="shared" si="240"/>
        <v>1.9307300000000001</v>
      </c>
      <c r="Q413" s="89">
        <f t="shared" si="240"/>
        <v>1.9337200000000001</v>
      </c>
      <c r="R413" s="89">
        <f t="shared" si="240"/>
        <v>1.92025</v>
      </c>
      <c r="S413" s="89">
        <f t="shared" si="240"/>
        <v>1.87466</v>
      </c>
      <c r="T413" s="89">
        <f t="shared" si="240"/>
        <v>1.8796600000000001</v>
      </c>
      <c r="U413" s="89">
        <f t="shared" si="240"/>
        <v>1.8975599999999999</v>
      </c>
      <c r="V413" s="89">
        <f t="shared" si="240"/>
        <v>1.92286</v>
      </c>
      <c r="W413" s="89">
        <f t="shared" si="240"/>
        <v>2.0605099999999998</v>
      </c>
      <c r="X413" s="89">
        <f t="shared" si="240"/>
        <v>2.1605699999999999</v>
      </c>
      <c r="Y413" s="89">
        <f t="shared" si="240"/>
        <v>1.9547300000000001</v>
      </c>
      <c r="Z413" s="89">
        <f t="shared" si="240"/>
        <v>1.65045</v>
      </c>
      <c r="AA413" s="89">
        <f t="shared" si="240"/>
        <v>1.5355000000000001</v>
      </c>
    </row>
    <row r="414" spans="1:27" ht="12.75" customHeight="1" outlineLevel="1" x14ac:dyDescent="0.2">
      <c r="A414" s="97" t="s">
        <v>1412</v>
      </c>
      <c r="B414" s="63" t="s">
        <v>242</v>
      </c>
      <c r="C414" s="43" t="s">
        <v>79</v>
      </c>
      <c r="D414" s="44">
        <v>1222.26</v>
      </c>
      <c r="E414" s="44">
        <v>1160.3800000000001</v>
      </c>
      <c r="F414" s="44">
        <v>1080.95</v>
      </c>
      <c r="G414" s="44">
        <v>1067.9100000000001</v>
      </c>
      <c r="H414" s="44">
        <v>1071.6600000000001</v>
      </c>
      <c r="I414" s="44">
        <v>1100.1099999999999</v>
      </c>
      <c r="J414" s="44">
        <v>1061.76</v>
      </c>
      <c r="K414" s="44">
        <v>1161.92</v>
      </c>
      <c r="L414" s="44">
        <v>1347.72</v>
      </c>
      <c r="M414" s="44">
        <v>1539.31</v>
      </c>
      <c r="N414" s="44">
        <v>1609.39</v>
      </c>
      <c r="O414" s="44">
        <v>1606.04</v>
      </c>
      <c r="P414" s="44">
        <v>1621.13</v>
      </c>
      <c r="Q414" s="44">
        <v>1624.12</v>
      </c>
      <c r="R414" s="44">
        <v>1610.65</v>
      </c>
      <c r="S414" s="44">
        <v>1565.06</v>
      </c>
      <c r="T414" s="44">
        <v>1570.06</v>
      </c>
      <c r="U414" s="44">
        <v>1587.96</v>
      </c>
      <c r="V414" s="44">
        <v>1613.26</v>
      </c>
      <c r="W414" s="44">
        <v>1750.91</v>
      </c>
      <c r="X414" s="44">
        <v>1850.97</v>
      </c>
      <c r="Y414" s="44">
        <v>1645.13</v>
      </c>
      <c r="Z414" s="44">
        <v>1340.85</v>
      </c>
      <c r="AA414" s="44">
        <v>1225.9000000000001</v>
      </c>
    </row>
    <row r="415" spans="1:27" ht="12.75" customHeight="1" outlineLevel="1" x14ac:dyDescent="0.2">
      <c r="A415" s="97" t="s">
        <v>1413</v>
      </c>
      <c r="B415" s="63" t="s">
        <v>90</v>
      </c>
      <c r="C415" s="43" t="s">
        <v>79</v>
      </c>
      <c r="D415" s="44">
        <f>$D$315</f>
        <v>217.03</v>
      </c>
      <c r="E415" s="44">
        <f t="shared" ref="E415:AA415" si="241">$D$315</f>
        <v>217.03</v>
      </c>
      <c r="F415" s="44">
        <f t="shared" si="241"/>
        <v>217.03</v>
      </c>
      <c r="G415" s="44">
        <f t="shared" si="241"/>
        <v>217.03</v>
      </c>
      <c r="H415" s="44">
        <f t="shared" si="241"/>
        <v>217.03</v>
      </c>
      <c r="I415" s="44">
        <f t="shared" si="241"/>
        <v>217.03</v>
      </c>
      <c r="J415" s="44">
        <f t="shared" si="241"/>
        <v>217.03</v>
      </c>
      <c r="K415" s="44">
        <f t="shared" si="241"/>
        <v>217.03</v>
      </c>
      <c r="L415" s="44">
        <f t="shared" si="241"/>
        <v>217.03</v>
      </c>
      <c r="M415" s="44">
        <f t="shared" si="241"/>
        <v>217.03</v>
      </c>
      <c r="N415" s="44">
        <f t="shared" si="241"/>
        <v>217.03</v>
      </c>
      <c r="O415" s="44">
        <f t="shared" si="241"/>
        <v>217.03</v>
      </c>
      <c r="P415" s="44">
        <f t="shared" si="241"/>
        <v>217.03</v>
      </c>
      <c r="Q415" s="44">
        <f t="shared" si="241"/>
        <v>217.03</v>
      </c>
      <c r="R415" s="44">
        <f t="shared" si="241"/>
        <v>217.03</v>
      </c>
      <c r="S415" s="44">
        <f t="shared" si="241"/>
        <v>217.03</v>
      </c>
      <c r="T415" s="44">
        <f t="shared" si="241"/>
        <v>217.03</v>
      </c>
      <c r="U415" s="44">
        <f t="shared" si="241"/>
        <v>217.03</v>
      </c>
      <c r="V415" s="44">
        <f t="shared" si="241"/>
        <v>217.03</v>
      </c>
      <c r="W415" s="44">
        <f t="shared" si="241"/>
        <v>217.03</v>
      </c>
      <c r="X415" s="44">
        <f t="shared" si="241"/>
        <v>217.03</v>
      </c>
      <c r="Y415" s="44">
        <f t="shared" si="241"/>
        <v>217.03</v>
      </c>
      <c r="Z415" s="44">
        <f t="shared" si="241"/>
        <v>217.03</v>
      </c>
      <c r="AA415" s="44">
        <f t="shared" si="241"/>
        <v>217.03</v>
      </c>
    </row>
    <row r="416" spans="1:27" ht="12.75" customHeight="1" outlineLevel="1" x14ac:dyDescent="0.2">
      <c r="A416" s="97" t="s">
        <v>1414</v>
      </c>
      <c r="B416" s="63" t="s">
        <v>83</v>
      </c>
      <c r="C416" s="43" t="s">
        <v>79</v>
      </c>
      <c r="D416" s="44">
        <v>4.3</v>
      </c>
      <c r="E416" s="44">
        <v>4.3</v>
      </c>
      <c r="F416" s="44">
        <v>4.3</v>
      </c>
      <c r="G416" s="44">
        <v>4.3</v>
      </c>
      <c r="H416" s="44">
        <v>4.3</v>
      </c>
      <c r="I416" s="44">
        <v>4.3</v>
      </c>
      <c r="J416" s="44">
        <v>4.3</v>
      </c>
      <c r="K416" s="44">
        <v>4.3</v>
      </c>
      <c r="L416" s="44">
        <v>4.3</v>
      </c>
      <c r="M416" s="44">
        <v>4.3</v>
      </c>
      <c r="N416" s="44">
        <v>4.3</v>
      </c>
      <c r="O416" s="44">
        <v>4.3</v>
      </c>
      <c r="P416" s="44">
        <v>4.3</v>
      </c>
      <c r="Q416" s="44">
        <v>4.3</v>
      </c>
      <c r="R416" s="44">
        <v>4.3</v>
      </c>
      <c r="S416" s="44">
        <v>4.3</v>
      </c>
      <c r="T416" s="44">
        <v>4.3</v>
      </c>
      <c r="U416" s="44">
        <v>4.3</v>
      </c>
      <c r="V416" s="44">
        <v>4.3</v>
      </c>
      <c r="W416" s="44">
        <v>4.3</v>
      </c>
      <c r="X416" s="44">
        <v>4.3</v>
      </c>
      <c r="Y416" s="44">
        <v>4.3</v>
      </c>
      <c r="Z416" s="44">
        <v>4.3</v>
      </c>
      <c r="AA416" s="44">
        <v>4.3</v>
      </c>
    </row>
    <row r="417" spans="1:27" ht="12.75" customHeight="1" outlineLevel="1" x14ac:dyDescent="0.2">
      <c r="A417" s="97" t="s">
        <v>1415</v>
      </c>
      <c r="B417" s="63" t="s">
        <v>81</v>
      </c>
      <c r="C417" s="43" t="s">
        <v>79</v>
      </c>
      <c r="D417" s="44">
        <f>$D$11</f>
        <v>88.27</v>
      </c>
      <c r="E417" s="44">
        <f t="shared" ref="E417:AA417" si="242">$D$11</f>
        <v>88.27</v>
      </c>
      <c r="F417" s="44">
        <f t="shared" si="242"/>
        <v>88.27</v>
      </c>
      <c r="G417" s="44">
        <f t="shared" si="242"/>
        <v>88.27</v>
      </c>
      <c r="H417" s="44">
        <f t="shared" si="242"/>
        <v>88.27</v>
      </c>
      <c r="I417" s="44">
        <f t="shared" si="242"/>
        <v>88.27</v>
      </c>
      <c r="J417" s="44">
        <f t="shared" si="242"/>
        <v>88.27</v>
      </c>
      <c r="K417" s="44">
        <f t="shared" si="242"/>
        <v>88.27</v>
      </c>
      <c r="L417" s="44">
        <f t="shared" si="242"/>
        <v>88.27</v>
      </c>
      <c r="M417" s="44">
        <f t="shared" si="242"/>
        <v>88.27</v>
      </c>
      <c r="N417" s="44">
        <f t="shared" si="242"/>
        <v>88.27</v>
      </c>
      <c r="O417" s="44">
        <f t="shared" si="242"/>
        <v>88.27</v>
      </c>
      <c r="P417" s="44">
        <f t="shared" si="242"/>
        <v>88.27</v>
      </c>
      <c r="Q417" s="44">
        <f t="shared" si="242"/>
        <v>88.27</v>
      </c>
      <c r="R417" s="44">
        <f t="shared" si="242"/>
        <v>88.27</v>
      </c>
      <c r="S417" s="44">
        <f t="shared" si="242"/>
        <v>88.27</v>
      </c>
      <c r="T417" s="44">
        <f t="shared" si="242"/>
        <v>88.27</v>
      </c>
      <c r="U417" s="44">
        <f t="shared" si="242"/>
        <v>88.27</v>
      </c>
      <c r="V417" s="44">
        <f t="shared" si="242"/>
        <v>88.27</v>
      </c>
      <c r="W417" s="44">
        <f t="shared" si="242"/>
        <v>88.27</v>
      </c>
      <c r="X417" s="44">
        <f t="shared" si="242"/>
        <v>88.27</v>
      </c>
      <c r="Y417" s="44">
        <f t="shared" si="242"/>
        <v>88.27</v>
      </c>
      <c r="Z417" s="44">
        <f t="shared" si="242"/>
        <v>88.27</v>
      </c>
      <c r="AA417" s="44">
        <f t="shared" si="242"/>
        <v>88.27</v>
      </c>
    </row>
    <row r="418" spans="1:27" ht="12.75" customHeight="1" x14ac:dyDescent="0.2">
      <c r="A418" s="96" t="s">
        <v>1416</v>
      </c>
      <c r="B418" s="28" t="str">
        <f>"22"&amp;"."&amp;$B$640&amp;"."&amp;$B$641</f>
        <v>22.04.2024</v>
      </c>
      <c r="C418" s="88" t="s">
        <v>76</v>
      </c>
      <c r="D418" s="89">
        <f>ROUND(((D419+D420+D422+D421)/1000),5)</f>
        <v>1.47126</v>
      </c>
      <c r="E418" s="89">
        <f>ROUND(((E419+E420+E422+E421)/1000),5)</f>
        <v>1.3762300000000001</v>
      </c>
      <c r="F418" s="89">
        <f>ROUND(((F419+F420+F422+F421)/1000),5)</f>
        <v>1.31243</v>
      </c>
      <c r="G418" s="89">
        <f t="shared" ref="G418:AA418" si="243">ROUND(((G419+G420+G422+G421)/1000),5)</f>
        <v>1.3003800000000001</v>
      </c>
      <c r="H418" s="89">
        <f t="shared" si="243"/>
        <v>1.3257300000000001</v>
      </c>
      <c r="I418" s="89">
        <f t="shared" si="243"/>
        <v>1.4678599999999999</v>
      </c>
      <c r="J418" s="89">
        <f t="shared" si="243"/>
        <v>1.5680700000000001</v>
      </c>
      <c r="K418" s="89">
        <f t="shared" si="243"/>
        <v>1.85517</v>
      </c>
      <c r="L418" s="89">
        <f t="shared" si="243"/>
        <v>2.0867900000000001</v>
      </c>
      <c r="M418" s="89">
        <f t="shared" si="243"/>
        <v>2.3201499999999999</v>
      </c>
      <c r="N418" s="89">
        <f t="shared" si="243"/>
        <v>2.34707</v>
      </c>
      <c r="O418" s="89">
        <f t="shared" si="243"/>
        <v>2.3986800000000001</v>
      </c>
      <c r="P418" s="89">
        <f t="shared" si="243"/>
        <v>2.3806699999999998</v>
      </c>
      <c r="Q418" s="89">
        <f t="shared" si="243"/>
        <v>2.39358</v>
      </c>
      <c r="R418" s="89">
        <f t="shared" si="243"/>
        <v>2.3669199999999999</v>
      </c>
      <c r="S418" s="89">
        <f t="shared" si="243"/>
        <v>2.3548200000000001</v>
      </c>
      <c r="T418" s="89">
        <f t="shared" si="243"/>
        <v>2.3518400000000002</v>
      </c>
      <c r="U418" s="89">
        <f t="shared" si="243"/>
        <v>2.1490900000000002</v>
      </c>
      <c r="V418" s="89">
        <f t="shared" si="243"/>
        <v>1.99149</v>
      </c>
      <c r="W418" s="89">
        <f t="shared" si="243"/>
        <v>2.1511</v>
      </c>
      <c r="X418" s="89">
        <f t="shared" si="243"/>
        <v>2.30498</v>
      </c>
      <c r="Y418" s="89">
        <f t="shared" si="243"/>
        <v>2.0448300000000001</v>
      </c>
      <c r="Z418" s="89">
        <f t="shared" si="243"/>
        <v>1.85453</v>
      </c>
      <c r="AA418" s="89">
        <f t="shared" si="243"/>
        <v>1.5970500000000001</v>
      </c>
    </row>
    <row r="419" spans="1:27" ht="12.75" customHeight="1" outlineLevel="1" x14ac:dyDescent="0.2">
      <c r="A419" s="97" t="s">
        <v>1417</v>
      </c>
      <c r="B419" s="63" t="s">
        <v>242</v>
      </c>
      <c r="C419" s="43" t="s">
        <v>79</v>
      </c>
      <c r="D419" s="44">
        <v>1161.6600000000001</v>
      </c>
      <c r="E419" s="44">
        <v>1066.6300000000001</v>
      </c>
      <c r="F419" s="44">
        <v>1002.83</v>
      </c>
      <c r="G419" s="44">
        <v>990.78</v>
      </c>
      <c r="H419" s="44">
        <v>1016.13</v>
      </c>
      <c r="I419" s="44">
        <v>1158.26</v>
      </c>
      <c r="J419" s="44">
        <v>1258.47</v>
      </c>
      <c r="K419" s="44">
        <v>1545.57</v>
      </c>
      <c r="L419" s="44">
        <v>1777.19</v>
      </c>
      <c r="M419" s="44">
        <v>2010.55</v>
      </c>
      <c r="N419" s="44">
        <v>2037.47</v>
      </c>
      <c r="O419" s="44">
        <v>2089.08</v>
      </c>
      <c r="P419" s="44">
        <v>2071.0700000000002</v>
      </c>
      <c r="Q419" s="44">
        <v>2083.98</v>
      </c>
      <c r="R419" s="44">
        <v>2057.3200000000002</v>
      </c>
      <c r="S419" s="44">
        <v>2045.22</v>
      </c>
      <c r="T419" s="44">
        <v>2042.24</v>
      </c>
      <c r="U419" s="44">
        <v>1839.49</v>
      </c>
      <c r="V419" s="44">
        <v>1681.89</v>
      </c>
      <c r="W419" s="44">
        <v>1841.5</v>
      </c>
      <c r="X419" s="44">
        <v>1995.38</v>
      </c>
      <c r="Y419" s="44">
        <v>1735.23</v>
      </c>
      <c r="Z419" s="44">
        <v>1544.93</v>
      </c>
      <c r="AA419" s="44">
        <v>1287.45</v>
      </c>
    </row>
    <row r="420" spans="1:27" ht="12.75" customHeight="1" outlineLevel="1" x14ac:dyDescent="0.2">
      <c r="A420" s="97" t="s">
        <v>1418</v>
      </c>
      <c r="B420" s="63" t="s">
        <v>90</v>
      </c>
      <c r="C420" s="43" t="s">
        <v>79</v>
      </c>
      <c r="D420" s="44">
        <f>$D$315</f>
        <v>217.03</v>
      </c>
      <c r="E420" s="44">
        <f t="shared" ref="E420:AA420" si="244">$D$315</f>
        <v>217.03</v>
      </c>
      <c r="F420" s="44">
        <f t="shared" si="244"/>
        <v>217.03</v>
      </c>
      <c r="G420" s="44">
        <f t="shared" si="244"/>
        <v>217.03</v>
      </c>
      <c r="H420" s="44">
        <f t="shared" si="244"/>
        <v>217.03</v>
      </c>
      <c r="I420" s="44">
        <f t="shared" si="244"/>
        <v>217.03</v>
      </c>
      <c r="J420" s="44">
        <f t="shared" si="244"/>
        <v>217.03</v>
      </c>
      <c r="K420" s="44">
        <f t="shared" si="244"/>
        <v>217.03</v>
      </c>
      <c r="L420" s="44">
        <f t="shared" si="244"/>
        <v>217.03</v>
      </c>
      <c r="M420" s="44">
        <f t="shared" si="244"/>
        <v>217.03</v>
      </c>
      <c r="N420" s="44">
        <f t="shared" si="244"/>
        <v>217.03</v>
      </c>
      <c r="O420" s="44">
        <f t="shared" si="244"/>
        <v>217.03</v>
      </c>
      <c r="P420" s="44">
        <f t="shared" si="244"/>
        <v>217.03</v>
      </c>
      <c r="Q420" s="44">
        <f t="shared" si="244"/>
        <v>217.03</v>
      </c>
      <c r="R420" s="44">
        <f t="shared" si="244"/>
        <v>217.03</v>
      </c>
      <c r="S420" s="44">
        <f t="shared" si="244"/>
        <v>217.03</v>
      </c>
      <c r="T420" s="44">
        <f t="shared" si="244"/>
        <v>217.03</v>
      </c>
      <c r="U420" s="44">
        <f t="shared" si="244"/>
        <v>217.03</v>
      </c>
      <c r="V420" s="44">
        <f t="shared" si="244"/>
        <v>217.03</v>
      </c>
      <c r="W420" s="44">
        <f t="shared" si="244"/>
        <v>217.03</v>
      </c>
      <c r="X420" s="44">
        <f t="shared" si="244"/>
        <v>217.03</v>
      </c>
      <c r="Y420" s="44">
        <f t="shared" si="244"/>
        <v>217.03</v>
      </c>
      <c r="Z420" s="44">
        <f t="shared" si="244"/>
        <v>217.03</v>
      </c>
      <c r="AA420" s="44">
        <f t="shared" si="244"/>
        <v>217.03</v>
      </c>
    </row>
    <row r="421" spans="1:27" ht="12.75" customHeight="1" outlineLevel="1" x14ac:dyDescent="0.2">
      <c r="A421" s="97" t="s">
        <v>1419</v>
      </c>
      <c r="B421" s="63" t="s">
        <v>83</v>
      </c>
      <c r="C421" s="43" t="s">
        <v>79</v>
      </c>
      <c r="D421" s="44">
        <v>4.3</v>
      </c>
      <c r="E421" s="44">
        <v>4.3</v>
      </c>
      <c r="F421" s="44">
        <v>4.3</v>
      </c>
      <c r="G421" s="44">
        <v>4.3</v>
      </c>
      <c r="H421" s="44">
        <v>4.3</v>
      </c>
      <c r="I421" s="44">
        <v>4.3</v>
      </c>
      <c r="J421" s="44">
        <v>4.3</v>
      </c>
      <c r="K421" s="44">
        <v>4.3</v>
      </c>
      <c r="L421" s="44">
        <v>4.3</v>
      </c>
      <c r="M421" s="44">
        <v>4.3</v>
      </c>
      <c r="N421" s="44">
        <v>4.3</v>
      </c>
      <c r="O421" s="44">
        <v>4.3</v>
      </c>
      <c r="P421" s="44">
        <v>4.3</v>
      </c>
      <c r="Q421" s="44">
        <v>4.3</v>
      </c>
      <c r="R421" s="44">
        <v>4.3</v>
      </c>
      <c r="S421" s="44">
        <v>4.3</v>
      </c>
      <c r="T421" s="44">
        <v>4.3</v>
      </c>
      <c r="U421" s="44">
        <v>4.3</v>
      </c>
      <c r="V421" s="44">
        <v>4.3</v>
      </c>
      <c r="W421" s="44">
        <v>4.3</v>
      </c>
      <c r="X421" s="44">
        <v>4.3</v>
      </c>
      <c r="Y421" s="44">
        <v>4.3</v>
      </c>
      <c r="Z421" s="44">
        <v>4.3</v>
      </c>
      <c r="AA421" s="44">
        <v>4.3</v>
      </c>
    </row>
    <row r="422" spans="1:27" ht="12.75" customHeight="1" outlineLevel="1" x14ac:dyDescent="0.2">
      <c r="A422" s="97" t="s">
        <v>1420</v>
      </c>
      <c r="B422" s="63" t="s">
        <v>81</v>
      </c>
      <c r="C422" s="43" t="s">
        <v>79</v>
      </c>
      <c r="D422" s="44">
        <f>$D$11</f>
        <v>88.27</v>
      </c>
      <c r="E422" s="44">
        <f t="shared" ref="E422:AA422" si="245">$D$11</f>
        <v>88.27</v>
      </c>
      <c r="F422" s="44">
        <f t="shared" si="245"/>
        <v>88.27</v>
      </c>
      <c r="G422" s="44">
        <f t="shared" si="245"/>
        <v>88.27</v>
      </c>
      <c r="H422" s="44">
        <f t="shared" si="245"/>
        <v>88.27</v>
      </c>
      <c r="I422" s="44">
        <f t="shared" si="245"/>
        <v>88.27</v>
      </c>
      <c r="J422" s="44">
        <f t="shared" si="245"/>
        <v>88.27</v>
      </c>
      <c r="K422" s="44">
        <f t="shared" si="245"/>
        <v>88.27</v>
      </c>
      <c r="L422" s="44">
        <f t="shared" si="245"/>
        <v>88.27</v>
      </c>
      <c r="M422" s="44">
        <f t="shared" si="245"/>
        <v>88.27</v>
      </c>
      <c r="N422" s="44">
        <f t="shared" si="245"/>
        <v>88.27</v>
      </c>
      <c r="O422" s="44">
        <f t="shared" si="245"/>
        <v>88.27</v>
      </c>
      <c r="P422" s="44">
        <f t="shared" si="245"/>
        <v>88.27</v>
      </c>
      <c r="Q422" s="44">
        <f t="shared" si="245"/>
        <v>88.27</v>
      </c>
      <c r="R422" s="44">
        <f t="shared" si="245"/>
        <v>88.27</v>
      </c>
      <c r="S422" s="44">
        <f t="shared" si="245"/>
        <v>88.27</v>
      </c>
      <c r="T422" s="44">
        <f t="shared" si="245"/>
        <v>88.27</v>
      </c>
      <c r="U422" s="44">
        <f t="shared" si="245"/>
        <v>88.27</v>
      </c>
      <c r="V422" s="44">
        <f t="shared" si="245"/>
        <v>88.27</v>
      </c>
      <c r="W422" s="44">
        <f t="shared" si="245"/>
        <v>88.27</v>
      </c>
      <c r="X422" s="44">
        <f t="shared" si="245"/>
        <v>88.27</v>
      </c>
      <c r="Y422" s="44">
        <f t="shared" si="245"/>
        <v>88.27</v>
      </c>
      <c r="Z422" s="44">
        <f t="shared" si="245"/>
        <v>88.27</v>
      </c>
      <c r="AA422" s="44">
        <f t="shared" si="245"/>
        <v>88.27</v>
      </c>
    </row>
    <row r="423" spans="1:27" ht="12.75" customHeight="1" x14ac:dyDescent="0.2">
      <c r="A423" s="96" t="s">
        <v>1421</v>
      </c>
      <c r="B423" s="28" t="str">
        <f>"23"&amp;"."&amp;$B$640&amp;"."&amp;$B$641</f>
        <v>23.04.2024</v>
      </c>
      <c r="C423" s="88" t="s">
        <v>76</v>
      </c>
      <c r="D423" s="89">
        <f>ROUND(((D424+D425+D427+D426)/1000),5)</f>
        <v>1.5144599999999999</v>
      </c>
      <c r="E423" s="89">
        <f>ROUND(((E424+E425+E427+E426)/1000),5)</f>
        <v>1.3982600000000001</v>
      </c>
      <c r="F423" s="89">
        <f>ROUND(((F424+F425+F427+F426)/1000),5)</f>
        <v>1.3243</v>
      </c>
      <c r="G423" s="89">
        <f t="shared" ref="G423:AA423" si="246">ROUND(((G424+G425+G427+G426)/1000),5)</f>
        <v>1.33101</v>
      </c>
      <c r="H423" s="89">
        <f t="shared" si="246"/>
        <v>1.4451700000000001</v>
      </c>
      <c r="I423" s="89">
        <f t="shared" si="246"/>
        <v>1.51397</v>
      </c>
      <c r="J423" s="89">
        <f t="shared" si="246"/>
        <v>1.62015</v>
      </c>
      <c r="K423" s="89">
        <f t="shared" si="246"/>
        <v>1.8494999999999999</v>
      </c>
      <c r="L423" s="89">
        <f t="shared" si="246"/>
        <v>2.04549</v>
      </c>
      <c r="M423" s="89">
        <f t="shared" si="246"/>
        <v>2.2637800000000001</v>
      </c>
      <c r="N423" s="89">
        <f t="shared" si="246"/>
        <v>2.3266900000000001</v>
      </c>
      <c r="O423" s="89">
        <f t="shared" si="246"/>
        <v>2.23949</v>
      </c>
      <c r="P423" s="89">
        <f t="shared" si="246"/>
        <v>2.1151399999999998</v>
      </c>
      <c r="Q423" s="89">
        <f t="shared" si="246"/>
        <v>2.2863699999999998</v>
      </c>
      <c r="R423" s="89">
        <f t="shared" si="246"/>
        <v>2.2582</v>
      </c>
      <c r="S423" s="89">
        <f t="shared" si="246"/>
        <v>2.19787</v>
      </c>
      <c r="T423" s="89">
        <f t="shared" si="246"/>
        <v>2.19475</v>
      </c>
      <c r="U423" s="89">
        <f t="shared" si="246"/>
        <v>2.0955900000000001</v>
      </c>
      <c r="V423" s="89">
        <f t="shared" si="246"/>
        <v>2.1549900000000002</v>
      </c>
      <c r="W423" s="89">
        <f t="shared" si="246"/>
        <v>2.2396099999999999</v>
      </c>
      <c r="X423" s="89">
        <f t="shared" si="246"/>
        <v>2.1291099999999998</v>
      </c>
      <c r="Y423" s="89">
        <f t="shared" si="246"/>
        <v>1.98675</v>
      </c>
      <c r="Z423" s="89">
        <f t="shared" si="246"/>
        <v>1.82656</v>
      </c>
      <c r="AA423" s="89">
        <f t="shared" si="246"/>
        <v>1.58616</v>
      </c>
    </row>
    <row r="424" spans="1:27" ht="12.75" customHeight="1" outlineLevel="1" x14ac:dyDescent="0.2">
      <c r="A424" s="97" t="s">
        <v>1422</v>
      </c>
      <c r="B424" s="63" t="s">
        <v>242</v>
      </c>
      <c r="C424" s="43" t="s">
        <v>79</v>
      </c>
      <c r="D424" s="44">
        <v>1204.8599999999999</v>
      </c>
      <c r="E424" s="44">
        <v>1088.6600000000001</v>
      </c>
      <c r="F424" s="44">
        <v>1014.7</v>
      </c>
      <c r="G424" s="44">
        <v>1021.41</v>
      </c>
      <c r="H424" s="44">
        <v>1135.57</v>
      </c>
      <c r="I424" s="44">
        <v>1204.3699999999999</v>
      </c>
      <c r="J424" s="44">
        <v>1310.55</v>
      </c>
      <c r="K424" s="44">
        <v>1539.9</v>
      </c>
      <c r="L424" s="44">
        <v>1735.89</v>
      </c>
      <c r="M424" s="44">
        <v>1954.18</v>
      </c>
      <c r="N424" s="44">
        <v>2017.09</v>
      </c>
      <c r="O424" s="44">
        <v>1929.89</v>
      </c>
      <c r="P424" s="44">
        <v>1805.54</v>
      </c>
      <c r="Q424" s="44">
        <v>1976.77</v>
      </c>
      <c r="R424" s="44">
        <v>1948.6</v>
      </c>
      <c r="S424" s="44">
        <v>1888.27</v>
      </c>
      <c r="T424" s="44">
        <v>1885.15</v>
      </c>
      <c r="U424" s="44">
        <v>1785.99</v>
      </c>
      <c r="V424" s="44">
        <v>1845.39</v>
      </c>
      <c r="W424" s="44">
        <v>1930.01</v>
      </c>
      <c r="X424" s="44">
        <v>1819.51</v>
      </c>
      <c r="Y424" s="44">
        <v>1677.15</v>
      </c>
      <c r="Z424" s="44">
        <v>1516.96</v>
      </c>
      <c r="AA424" s="44">
        <v>1276.56</v>
      </c>
    </row>
    <row r="425" spans="1:27" ht="12.75" customHeight="1" outlineLevel="1" x14ac:dyDescent="0.2">
      <c r="A425" s="97" t="s">
        <v>1423</v>
      </c>
      <c r="B425" s="63" t="s">
        <v>90</v>
      </c>
      <c r="C425" s="43" t="s">
        <v>79</v>
      </c>
      <c r="D425" s="44">
        <f>$D$315</f>
        <v>217.03</v>
      </c>
      <c r="E425" s="44">
        <f t="shared" ref="E425:AA425" si="247">$D$315</f>
        <v>217.03</v>
      </c>
      <c r="F425" s="44">
        <f t="shared" si="247"/>
        <v>217.03</v>
      </c>
      <c r="G425" s="44">
        <f t="shared" si="247"/>
        <v>217.03</v>
      </c>
      <c r="H425" s="44">
        <f t="shared" si="247"/>
        <v>217.03</v>
      </c>
      <c r="I425" s="44">
        <f t="shared" si="247"/>
        <v>217.03</v>
      </c>
      <c r="J425" s="44">
        <f t="shared" si="247"/>
        <v>217.03</v>
      </c>
      <c r="K425" s="44">
        <f t="shared" si="247"/>
        <v>217.03</v>
      </c>
      <c r="L425" s="44">
        <f t="shared" si="247"/>
        <v>217.03</v>
      </c>
      <c r="M425" s="44">
        <f t="shared" si="247"/>
        <v>217.03</v>
      </c>
      <c r="N425" s="44">
        <f t="shared" si="247"/>
        <v>217.03</v>
      </c>
      <c r="O425" s="44">
        <f t="shared" si="247"/>
        <v>217.03</v>
      </c>
      <c r="P425" s="44">
        <f t="shared" si="247"/>
        <v>217.03</v>
      </c>
      <c r="Q425" s="44">
        <f t="shared" si="247"/>
        <v>217.03</v>
      </c>
      <c r="R425" s="44">
        <f t="shared" si="247"/>
        <v>217.03</v>
      </c>
      <c r="S425" s="44">
        <f t="shared" si="247"/>
        <v>217.03</v>
      </c>
      <c r="T425" s="44">
        <f t="shared" si="247"/>
        <v>217.03</v>
      </c>
      <c r="U425" s="44">
        <f t="shared" si="247"/>
        <v>217.03</v>
      </c>
      <c r="V425" s="44">
        <f t="shared" si="247"/>
        <v>217.03</v>
      </c>
      <c r="W425" s="44">
        <f t="shared" si="247"/>
        <v>217.03</v>
      </c>
      <c r="X425" s="44">
        <f t="shared" si="247"/>
        <v>217.03</v>
      </c>
      <c r="Y425" s="44">
        <f t="shared" si="247"/>
        <v>217.03</v>
      </c>
      <c r="Z425" s="44">
        <f t="shared" si="247"/>
        <v>217.03</v>
      </c>
      <c r="AA425" s="44">
        <f t="shared" si="247"/>
        <v>217.03</v>
      </c>
    </row>
    <row r="426" spans="1:27" ht="12.75" customHeight="1" outlineLevel="1" x14ac:dyDescent="0.2">
      <c r="A426" s="97" t="s">
        <v>1424</v>
      </c>
      <c r="B426" s="63" t="s">
        <v>83</v>
      </c>
      <c r="C426" s="43" t="s">
        <v>79</v>
      </c>
      <c r="D426" s="44">
        <v>4.3</v>
      </c>
      <c r="E426" s="44">
        <v>4.3</v>
      </c>
      <c r="F426" s="44">
        <v>4.3</v>
      </c>
      <c r="G426" s="44">
        <v>4.3</v>
      </c>
      <c r="H426" s="44">
        <v>4.3</v>
      </c>
      <c r="I426" s="44">
        <v>4.3</v>
      </c>
      <c r="J426" s="44">
        <v>4.3</v>
      </c>
      <c r="K426" s="44">
        <v>4.3</v>
      </c>
      <c r="L426" s="44">
        <v>4.3</v>
      </c>
      <c r="M426" s="44">
        <v>4.3</v>
      </c>
      <c r="N426" s="44">
        <v>4.3</v>
      </c>
      <c r="O426" s="44">
        <v>4.3</v>
      </c>
      <c r="P426" s="44">
        <v>4.3</v>
      </c>
      <c r="Q426" s="44">
        <v>4.3</v>
      </c>
      <c r="R426" s="44">
        <v>4.3</v>
      </c>
      <c r="S426" s="44">
        <v>4.3</v>
      </c>
      <c r="T426" s="44">
        <v>4.3</v>
      </c>
      <c r="U426" s="44">
        <v>4.3</v>
      </c>
      <c r="V426" s="44">
        <v>4.3</v>
      </c>
      <c r="W426" s="44">
        <v>4.3</v>
      </c>
      <c r="X426" s="44">
        <v>4.3</v>
      </c>
      <c r="Y426" s="44">
        <v>4.3</v>
      </c>
      <c r="Z426" s="44">
        <v>4.3</v>
      </c>
      <c r="AA426" s="44">
        <v>4.3</v>
      </c>
    </row>
    <row r="427" spans="1:27" ht="12.75" customHeight="1" outlineLevel="1" x14ac:dyDescent="0.2">
      <c r="A427" s="97" t="s">
        <v>1425</v>
      </c>
      <c r="B427" s="63" t="s">
        <v>81</v>
      </c>
      <c r="C427" s="43" t="s">
        <v>79</v>
      </c>
      <c r="D427" s="44">
        <f>$D$11</f>
        <v>88.27</v>
      </c>
      <c r="E427" s="44">
        <f t="shared" ref="E427:AA427" si="248">$D$11</f>
        <v>88.27</v>
      </c>
      <c r="F427" s="44">
        <f t="shared" si="248"/>
        <v>88.27</v>
      </c>
      <c r="G427" s="44">
        <f t="shared" si="248"/>
        <v>88.27</v>
      </c>
      <c r="H427" s="44">
        <f t="shared" si="248"/>
        <v>88.27</v>
      </c>
      <c r="I427" s="44">
        <f t="shared" si="248"/>
        <v>88.27</v>
      </c>
      <c r="J427" s="44">
        <f t="shared" si="248"/>
        <v>88.27</v>
      </c>
      <c r="K427" s="44">
        <f t="shared" si="248"/>
        <v>88.27</v>
      </c>
      <c r="L427" s="44">
        <f t="shared" si="248"/>
        <v>88.27</v>
      </c>
      <c r="M427" s="44">
        <f t="shared" si="248"/>
        <v>88.27</v>
      </c>
      <c r="N427" s="44">
        <f t="shared" si="248"/>
        <v>88.27</v>
      </c>
      <c r="O427" s="44">
        <f t="shared" si="248"/>
        <v>88.27</v>
      </c>
      <c r="P427" s="44">
        <f t="shared" si="248"/>
        <v>88.27</v>
      </c>
      <c r="Q427" s="44">
        <f t="shared" si="248"/>
        <v>88.27</v>
      </c>
      <c r="R427" s="44">
        <f t="shared" si="248"/>
        <v>88.27</v>
      </c>
      <c r="S427" s="44">
        <f t="shared" si="248"/>
        <v>88.27</v>
      </c>
      <c r="T427" s="44">
        <f t="shared" si="248"/>
        <v>88.27</v>
      </c>
      <c r="U427" s="44">
        <f t="shared" si="248"/>
        <v>88.27</v>
      </c>
      <c r="V427" s="44">
        <f t="shared" si="248"/>
        <v>88.27</v>
      </c>
      <c r="W427" s="44">
        <f t="shared" si="248"/>
        <v>88.27</v>
      </c>
      <c r="X427" s="44">
        <f t="shared" si="248"/>
        <v>88.27</v>
      </c>
      <c r="Y427" s="44">
        <f t="shared" si="248"/>
        <v>88.27</v>
      </c>
      <c r="Z427" s="44">
        <f t="shared" si="248"/>
        <v>88.27</v>
      </c>
      <c r="AA427" s="44">
        <f t="shared" si="248"/>
        <v>88.27</v>
      </c>
    </row>
    <row r="428" spans="1:27" ht="12.75" customHeight="1" x14ac:dyDescent="0.2">
      <c r="A428" s="96" t="s">
        <v>1426</v>
      </c>
      <c r="B428" s="28" t="str">
        <f>"24"&amp;"."&amp;$B$640&amp;"."&amp;$B$641</f>
        <v>24.04.2024</v>
      </c>
      <c r="C428" s="88" t="s">
        <v>76</v>
      </c>
      <c r="D428" s="89">
        <f>ROUND(((D429+D430+D432+D431)/1000),5)</f>
        <v>1.4741500000000001</v>
      </c>
      <c r="E428" s="89">
        <f>ROUND(((E429+E430+E432+E431)/1000),5)</f>
        <v>1.3693500000000001</v>
      </c>
      <c r="F428" s="89">
        <f>ROUND(((F429+F430+F432+F431)/1000),5)</f>
        <v>1.2933399999999999</v>
      </c>
      <c r="G428" s="89">
        <f t="shared" ref="G428:AA428" si="249">ROUND(((G429+G430+G432+G431)/1000),5)</f>
        <v>1.28121</v>
      </c>
      <c r="H428" s="89">
        <f t="shared" si="249"/>
        <v>1.3444199999999999</v>
      </c>
      <c r="I428" s="89">
        <f t="shared" si="249"/>
        <v>1.47342</v>
      </c>
      <c r="J428" s="89">
        <f t="shared" si="249"/>
        <v>1.57281</v>
      </c>
      <c r="K428" s="89">
        <f t="shared" si="249"/>
        <v>1.8030200000000001</v>
      </c>
      <c r="L428" s="89">
        <f t="shared" si="249"/>
        <v>1.9014200000000001</v>
      </c>
      <c r="M428" s="89">
        <f t="shared" si="249"/>
        <v>1.9550099999999999</v>
      </c>
      <c r="N428" s="89">
        <f t="shared" si="249"/>
        <v>2.0498400000000001</v>
      </c>
      <c r="O428" s="89">
        <f t="shared" si="249"/>
        <v>2.1181100000000002</v>
      </c>
      <c r="P428" s="89">
        <f t="shared" si="249"/>
        <v>2.1302599999999998</v>
      </c>
      <c r="Q428" s="89">
        <f t="shared" si="249"/>
        <v>2.1320000000000001</v>
      </c>
      <c r="R428" s="89">
        <f t="shared" si="249"/>
        <v>2.1303299999999998</v>
      </c>
      <c r="S428" s="89">
        <f t="shared" si="249"/>
        <v>2.0827399999999998</v>
      </c>
      <c r="T428" s="89">
        <f t="shared" si="249"/>
        <v>1.9675199999999999</v>
      </c>
      <c r="U428" s="89">
        <f t="shared" si="249"/>
        <v>1.9233199999999999</v>
      </c>
      <c r="V428" s="89">
        <f t="shared" si="249"/>
        <v>1.9029</v>
      </c>
      <c r="W428" s="89">
        <f t="shared" si="249"/>
        <v>1.91706</v>
      </c>
      <c r="X428" s="89">
        <f t="shared" si="249"/>
        <v>2.0136599999999998</v>
      </c>
      <c r="Y428" s="89">
        <f t="shared" si="249"/>
        <v>1.9240900000000001</v>
      </c>
      <c r="Z428" s="89">
        <f t="shared" si="249"/>
        <v>1.7200899999999999</v>
      </c>
      <c r="AA428" s="89">
        <f t="shared" si="249"/>
        <v>1.5304199999999999</v>
      </c>
    </row>
    <row r="429" spans="1:27" ht="12.75" customHeight="1" outlineLevel="1" x14ac:dyDescent="0.2">
      <c r="A429" s="97" t="s">
        <v>1427</v>
      </c>
      <c r="B429" s="63" t="s">
        <v>242</v>
      </c>
      <c r="C429" s="43" t="s">
        <v>79</v>
      </c>
      <c r="D429" s="44">
        <v>1164.55</v>
      </c>
      <c r="E429" s="44">
        <v>1059.75</v>
      </c>
      <c r="F429" s="44">
        <v>983.74</v>
      </c>
      <c r="G429" s="44">
        <v>971.61</v>
      </c>
      <c r="H429" s="44">
        <v>1034.82</v>
      </c>
      <c r="I429" s="44">
        <v>1163.82</v>
      </c>
      <c r="J429" s="44">
        <v>1263.21</v>
      </c>
      <c r="K429" s="44">
        <v>1493.42</v>
      </c>
      <c r="L429" s="44">
        <v>1591.82</v>
      </c>
      <c r="M429" s="44">
        <v>1645.41</v>
      </c>
      <c r="N429" s="44">
        <v>1740.24</v>
      </c>
      <c r="O429" s="44">
        <v>1808.51</v>
      </c>
      <c r="P429" s="44">
        <v>1820.66</v>
      </c>
      <c r="Q429" s="44">
        <v>1822.4</v>
      </c>
      <c r="R429" s="44">
        <v>1820.73</v>
      </c>
      <c r="S429" s="44">
        <v>1773.14</v>
      </c>
      <c r="T429" s="44">
        <v>1657.92</v>
      </c>
      <c r="U429" s="44">
        <v>1613.72</v>
      </c>
      <c r="V429" s="44">
        <v>1593.3</v>
      </c>
      <c r="W429" s="44">
        <v>1607.46</v>
      </c>
      <c r="X429" s="44">
        <v>1704.06</v>
      </c>
      <c r="Y429" s="44">
        <v>1614.49</v>
      </c>
      <c r="Z429" s="44">
        <v>1410.49</v>
      </c>
      <c r="AA429" s="44">
        <v>1220.82</v>
      </c>
    </row>
    <row r="430" spans="1:27" ht="12.75" customHeight="1" outlineLevel="1" x14ac:dyDescent="0.2">
      <c r="A430" s="97" t="s">
        <v>1428</v>
      </c>
      <c r="B430" s="63" t="s">
        <v>90</v>
      </c>
      <c r="C430" s="43" t="s">
        <v>79</v>
      </c>
      <c r="D430" s="44">
        <f>$D$315</f>
        <v>217.03</v>
      </c>
      <c r="E430" s="44">
        <f t="shared" ref="E430:AA430" si="250">$D$315</f>
        <v>217.03</v>
      </c>
      <c r="F430" s="44">
        <f t="shared" si="250"/>
        <v>217.03</v>
      </c>
      <c r="G430" s="44">
        <f t="shared" si="250"/>
        <v>217.03</v>
      </c>
      <c r="H430" s="44">
        <f t="shared" si="250"/>
        <v>217.03</v>
      </c>
      <c r="I430" s="44">
        <f t="shared" si="250"/>
        <v>217.03</v>
      </c>
      <c r="J430" s="44">
        <f t="shared" si="250"/>
        <v>217.03</v>
      </c>
      <c r="K430" s="44">
        <f t="shared" si="250"/>
        <v>217.03</v>
      </c>
      <c r="L430" s="44">
        <f t="shared" si="250"/>
        <v>217.03</v>
      </c>
      <c r="M430" s="44">
        <f t="shared" si="250"/>
        <v>217.03</v>
      </c>
      <c r="N430" s="44">
        <f t="shared" si="250"/>
        <v>217.03</v>
      </c>
      <c r="O430" s="44">
        <f t="shared" si="250"/>
        <v>217.03</v>
      </c>
      <c r="P430" s="44">
        <f t="shared" si="250"/>
        <v>217.03</v>
      </c>
      <c r="Q430" s="44">
        <f t="shared" si="250"/>
        <v>217.03</v>
      </c>
      <c r="R430" s="44">
        <f t="shared" si="250"/>
        <v>217.03</v>
      </c>
      <c r="S430" s="44">
        <f t="shared" si="250"/>
        <v>217.03</v>
      </c>
      <c r="T430" s="44">
        <f t="shared" si="250"/>
        <v>217.03</v>
      </c>
      <c r="U430" s="44">
        <f t="shared" si="250"/>
        <v>217.03</v>
      </c>
      <c r="V430" s="44">
        <f t="shared" si="250"/>
        <v>217.03</v>
      </c>
      <c r="W430" s="44">
        <f t="shared" si="250"/>
        <v>217.03</v>
      </c>
      <c r="X430" s="44">
        <f t="shared" si="250"/>
        <v>217.03</v>
      </c>
      <c r="Y430" s="44">
        <f t="shared" si="250"/>
        <v>217.03</v>
      </c>
      <c r="Z430" s="44">
        <f t="shared" si="250"/>
        <v>217.03</v>
      </c>
      <c r="AA430" s="44">
        <f t="shared" si="250"/>
        <v>217.03</v>
      </c>
    </row>
    <row r="431" spans="1:27" ht="12.75" customHeight="1" outlineLevel="1" x14ac:dyDescent="0.2">
      <c r="A431" s="97" t="s">
        <v>1429</v>
      </c>
      <c r="B431" s="63" t="s">
        <v>83</v>
      </c>
      <c r="C431" s="43" t="s">
        <v>79</v>
      </c>
      <c r="D431" s="44">
        <v>4.3</v>
      </c>
      <c r="E431" s="44">
        <v>4.3</v>
      </c>
      <c r="F431" s="44">
        <v>4.3</v>
      </c>
      <c r="G431" s="44">
        <v>4.3</v>
      </c>
      <c r="H431" s="44">
        <v>4.3</v>
      </c>
      <c r="I431" s="44">
        <v>4.3</v>
      </c>
      <c r="J431" s="44">
        <v>4.3</v>
      </c>
      <c r="K431" s="44">
        <v>4.3</v>
      </c>
      <c r="L431" s="44">
        <v>4.3</v>
      </c>
      <c r="M431" s="44">
        <v>4.3</v>
      </c>
      <c r="N431" s="44">
        <v>4.3</v>
      </c>
      <c r="O431" s="44">
        <v>4.3</v>
      </c>
      <c r="P431" s="44">
        <v>4.3</v>
      </c>
      <c r="Q431" s="44">
        <v>4.3</v>
      </c>
      <c r="R431" s="44">
        <v>4.3</v>
      </c>
      <c r="S431" s="44">
        <v>4.3</v>
      </c>
      <c r="T431" s="44">
        <v>4.3</v>
      </c>
      <c r="U431" s="44">
        <v>4.3</v>
      </c>
      <c r="V431" s="44">
        <v>4.3</v>
      </c>
      <c r="W431" s="44">
        <v>4.3</v>
      </c>
      <c r="X431" s="44">
        <v>4.3</v>
      </c>
      <c r="Y431" s="44">
        <v>4.3</v>
      </c>
      <c r="Z431" s="44">
        <v>4.3</v>
      </c>
      <c r="AA431" s="44">
        <v>4.3</v>
      </c>
    </row>
    <row r="432" spans="1:27" ht="12.75" customHeight="1" outlineLevel="1" x14ac:dyDescent="0.2">
      <c r="A432" s="97" t="s">
        <v>1430</v>
      </c>
      <c r="B432" s="63" t="s">
        <v>81</v>
      </c>
      <c r="C432" s="43" t="s">
        <v>79</v>
      </c>
      <c r="D432" s="44">
        <f>$D$11</f>
        <v>88.27</v>
      </c>
      <c r="E432" s="44">
        <f t="shared" ref="E432:AA432" si="251">$D$11</f>
        <v>88.27</v>
      </c>
      <c r="F432" s="44">
        <f t="shared" si="251"/>
        <v>88.27</v>
      </c>
      <c r="G432" s="44">
        <f t="shared" si="251"/>
        <v>88.27</v>
      </c>
      <c r="H432" s="44">
        <f t="shared" si="251"/>
        <v>88.27</v>
      </c>
      <c r="I432" s="44">
        <f t="shared" si="251"/>
        <v>88.27</v>
      </c>
      <c r="J432" s="44">
        <f t="shared" si="251"/>
        <v>88.27</v>
      </c>
      <c r="K432" s="44">
        <f t="shared" si="251"/>
        <v>88.27</v>
      </c>
      <c r="L432" s="44">
        <f t="shared" si="251"/>
        <v>88.27</v>
      </c>
      <c r="M432" s="44">
        <f t="shared" si="251"/>
        <v>88.27</v>
      </c>
      <c r="N432" s="44">
        <f t="shared" si="251"/>
        <v>88.27</v>
      </c>
      <c r="O432" s="44">
        <f t="shared" si="251"/>
        <v>88.27</v>
      </c>
      <c r="P432" s="44">
        <f t="shared" si="251"/>
        <v>88.27</v>
      </c>
      <c r="Q432" s="44">
        <f t="shared" si="251"/>
        <v>88.27</v>
      </c>
      <c r="R432" s="44">
        <f t="shared" si="251"/>
        <v>88.27</v>
      </c>
      <c r="S432" s="44">
        <f t="shared" si="251"/>
        <v>88.27</v>
      </c>
      <c r="T432" s="44">
        <f t="shared" si="251"/>
        <v>88.27</v>
      </c>
      <c r="U432" s="44">
        <f t="shared" si="251"/>
        <v>88.27</v>
      </c>
      <c r="V432" s="44">
        <f t="shared" si="251"/>
        <v>88.27</v>
      </c>
      <c r="W432" s="44">
        <f t="shared" si="251"/>
        <v>88.27</v>
      </c>
      <c r="X432" s="44">
        <f t="shared" si="251"/>
        <v>88.27</v>
      </c>
      <c r="Y432" s="44">
        <f t="shared" si="251"/>
        <v>88.27</v>
      </c>
      <c r="Z432" s="44">
        <f t="shared" si="251"/>
        <v>88.27</v>
      </c>
      <c r="AA432" s="44">
        <f t="shared" si="251"/>
        <v>88.27</v>
      </c>
    </row>
    <row r="433" spans="1:27" x14ac:dyDescent="0.2">
      <c r="A433" s="96" t="s">
        <v>1431</v>
      </c>
      <c r="B433" s="28" t="str">
        <f>"25"&amp;"."&amp;$B$640&amp;"."&amp;$B$641</f>
        <v>25.04.2024</v>
      </c>
      <c r="C433" s="88" t="s">
        <v>76</v>
      </c>
      <c r="D433" s="89">
        <f>ROUND(((D434+D435+D437+D436)/1000),5)</f>
        <v>1.4328099999999999</v>
      </c>
      <c r="E433" s="89">
        <f>ROUND(((E434+E435+E437+E436)/1000),5)</f>
        <v>1.31674</v>
      </c>
      <c r="F433" s="89">
        <f>ROUND(((F434+F435+F437+F436)/1000),5)</f>
        <v>1.28399</v>
      </c>
      <c r="G433" s="89">
        <f t="shared" ref="G433:AA433" si="252">ROUND(((G434+G435+G437+G436)/1000),5)</f>
        <v>1.29884</v>
      </c>
      <c r="H433" s="89">
        <f t="shared" si="252"/>
        <v>1.3156000000000001</v>
      </c>
      <c r="I433" s="89">
        <f t="shared" si="252"/>
        <v>1.4685299999999999</v>
      </c>
      <c r="J433" s="89">
        <f t="shared" si="252"/>
        <v>1.5492300000000001</v>
      </c>
      <c r="K433" s="89">
        <f t="shared" si="252"/>
        <v>1.80772</v>
      </c>
      <c r="L433" s="89">
        <f t="shared" si="252"/>
        <v>2.0445899999999999</v>
      </c>
      <c r="M433" s="89">
        <f t="shared" si="252"/>
        <v>2.1942599999999999</v>
      </c>
      <c r="N433" s="89">
        <f t="shared" si="252"/>
        <v>2.1936399999999998</v>
      </c>
      <c r="O433" s="89">
        <f t="shared" si="252"/>
        <v>2.1932800000000001</v>
      </c>
      <c r="P433" s="89">
        <f t="shared" si="252"/>
        <v>2.21828</v>
      </c>
      <c r="Q433" s="89">
        <f t="shared" si="252"/>
        <v>2.2237399999999998</v>
      </c>
      <c r="R433" s="89">
        <f t="shared" si="252"/>
        <v>2.2123499999999998</v>
      </c>
      <c r="S433" s="89">
        <f t="shared" si="252"/>
        <v>2.1896499999999999</v>
      </c>
      <c r="T433" s="89">
        <f t="shared" si="252"/>
        <v>2.1676299999999999</v>
      </c>
      <c r="U433" s="89">
        <f t="shared" si="252"/>
        <v>1.9776100000000001</v>
      </c>
      <c r="V433" s="89">
        <f t="shared" si="252"/>
        <v>1.9109100000000001</v>
      </c>
      <c r="W433" s="89">
        <f t="shared" si="252"/>
        <v>1.92506</v>
      </c>
      <c r="X433" s="89">
        <f t="shared" si="252"/>
        <v>2.1668400000000001</v>
      </c>
      <c r="Y433" s="89">
        <f t="shared" si="252"/>
        <v>1.9430499999999999</v>
      </c>
      <c r="Z433" s="89">
        <f t="shared" si="252"/>
        <v>1.6781299999999999</v>
      </c>
      <c r="AA433" s="89">
        <f t="shared" si="252"/>
        <v>1.47366</v>
      </c>
    </row>
    <row r="434" spans="1:27" ht="12.75" customHeight="1" outlineLevel="1" x14ac:dyDescent="0.2">
      <c r="A434" s="97" t="s">
        <v>1432</v>
      </c>
      <c r="B434" s="63" t="s">
        <v>242</v>
      </c>
      <c r="C434" s="43" t="s">
        <v>79</v>
      </c>
      <c r="D434" s="44">
        <v>1123.21</v>
      </c>
      <c r="E434" s="44">
        <v>1007.14</v>
      </c>
      <c r="F434" s="44">
        <v>974.39</v>
      </c>
      <c r="G434" s="44">
        <v>989.24</v>
      </c>
      <c r="H434" s="44">
        <v>1006</v>
      </c>
      <c r="I434" s="44">
        <v>1158.93</v>
      </c>
      <c r="J434" s="44">
        <v>1239.6300000000001</v>
      </c>
      <c r="K434" s="44">
        <v>1498.12</v>
      </c>
      <c r="L434" s="44">
        <v>1734.99</v>
      </c>
      <c r="M434" s="44">
        <v>1884.66</v>
      </c>
      <c r="N434" s="44">
        <v>1884.04</v>
      </c>
      <c r="O434" s="44">
        <v>1883.68</v>
      </c>
      <c r="P434" s="44">
        <v>1908.68</v>
      </c>
      <c r="Q434" s="44">
        <v>1914.14</v>
      </c>
      <c r="R434" s="44">
        <v>1902.75</v>
      </c>
      <c r="S434" s="44">
        <v>1880.05</v>
      </c>
      <c r="T434" s="44">
        <v>1858.03</v>
      </c>
      <c r="U434" s="44">
        <v>1668.01</v>
      </c>
      <c r="V434" s="44">
        <v>1601.31</v>
      </c>
      <c r="W434" s="44">
        <v>1615.46</v>
      </c>
      <c r="X434" s="44">
        <v>1857.24</v>
      </c>
      <c r="Y434" s="44">
        <v>1633.45</v>
      </c>
      <c r="Z434" s="44">
        <v>1368.53</v>
      </c>
      <c r="AA434" s="44">
        <v>1164.06</v>
      </c>
    </row>
    <row r="435" spans="1:27" ht="12.75" customHeight="1" outlineLevel="1" x14ac:dyDescent="0.2">
      <c r="A435" s="97" t="s">
        <v>1433</v>
      </c>
      <c r="B435" s="63" t="s">
        <v>90</v>
      </c>
      <c r="C435" s="43" t="s">
        <v>79</v>
      </c>
      <c r="D435" s="44">
        <f>$D$315</f>
        <v>217.03</v>
      </c>
      <c r="E435" s="44">
        <f t="shared" ref="E435:AA435" si="253">$D$315</f>
        <v>217.03</v>
      </c>
      <c r="F435" s="44">
        <f t="shared" si="253"/>
        <v>217.03</v>
      </c>
      <c r="G435" s="44">
        <f t="shared" si="253"/>
        <v>217.03</v>
      </c>
      <c r="H435" s="44">
        <f t="shared" si="253"/>
        <v>217.03</v>
      </c>
      <c r="I435" s="44">
        <f t="shared" si="253"/>
        <v>217.03</v>
      </c>
      <c r="J435" s="44">
        <f t="shared" si="253"/>
        <v>217.03</v>
      </c>
      <c r="K435" s="44">
        <f t="shared" si="253"/>
        <v>217.03</v>
      </c>
      <c r="L435" s="44">
        <f t="shared" si="253"/>
        <v>217.03</v>
      </c>
      <c r="M435" s="44">
        <f t="shared" si="253"/>
        <v>217.03</v>
      </c>
      <c r="N435" s="44">
        <f t="shared" si="253"/>
        <v>217.03</v>
      </c>
      <c r="O435" s="44">
        <f t="shared" si="253"/>
        <v>217.03</v>
      </c>
      <c r="P435" s="44">
        <f t="shared" si="253"/>
        <v>217.03</v>
      </c>
      <c r="Q435" s="44">
        <f t="shared" si="253"/>
        <v>217.03</v>
      </c>
      <c r="R435" s="44">
        <f t="shared" si="253"/>
        <v>217.03</v>
      </c>
      <c r="S435" s="44">
        <f t="shared" si="253"/>
        <v>217.03</v>
      </c>
      <c r="T435" s="44">
        <f t="shared" si="253"/>
        <v>217.03</v>
      </c>
      <c r="U435" s="44">
        <f t="shared" si="253"/>
        <v>217.03</v>
      </c>
      <c r="V435" s="44">
        <f t="shared" si="253"/>
        <v>217.03</v>
      </c>
      <c r="W435" s="44">
        <f t="shared" si="253"/>
        <v>217.03</v>
      </c>
      <c r="X435" s="44">
        <f t="shared" si="253"/>
        <v>217.03</v>
      </c>
      <c r="Y435" s="44">
        <f t="shared" si="253"/>
        <v>217.03</v>
      </c>
      <c r="Z435" s="44">
        <f t="shared" si="253"/>
        <v>217.03</v>
      </c>
      <c r="AA435" s="44">
        <f t="shared" si="253"/>
        <v>217.03</v>
      </c>
    </row>
    <row r="436" spans="1:27" ht="12.75" customHeight="1" outlineLevel="1" x14ac:dyDescent="0.2">
      <c r="A436" s="97" t="s">
        <v>1434</v>
      </c>
      <c r="B436" s="63" t="s">
        <v>83</v>
      </c>
      <c r="C436" s="43" t="s">
        <v>79</v>
      </c>
      <c r="D436" s="44">
        <v>4.3</v>
      </c>
      <c r="E436" s="44">
        <v>4.3</v>
      </c>
      <c r="F436" s="44">
        <v>4.3</v>
      </c>
      <c r="G436" s="44">
        <v>4.3</v>
      </c>
      <c r="H436" s="44">
        <v>4.3</v>
      </c>
      <c r="I436" s="44">
        <v>4.3</v>
      </c>
      <c r="J436" s="44">
        <v>4.3</v>
      </c>
      <c r="K436" s="44">
        <v>4.3</v>
      </c>
      <c r="L436" s="44">
        <v>4.3</v>
      </c>
      <c r="M436" s="44">
        <v>4.3</v>
      </c>
      <c r="N436" s="44">
        <v>4.3</v>
      </c>
      <c r="O436" s="44">
        <v>4.3</v>
      </c>
      <c r="P436" s="44">
        <v>4.3</v>
      </c>
      <c r="Q436" s="44">
        <v>4.3</v>
      </c>
      <c r="R436" s="44">
        <v>4.3</v>
      </c>
      <c r="S436" s="44">
        <v>4.3</v>
      </c>
      <c r="T436" s="44">
        <v>4.3</v>
      </c>
      <c r="U436" s="44">
        <v>4.3</v>
      </c>
      <c r="V436" s="44">
        <v>4.3</v>
      </c>
      <c r="W436" s="44">
        <v>4.3</v>
      </c>
      <c r="X436" s="44">
        <v>4.3</v>
      </c>
      <c r="Y436" s="44">
        <v>4.3</v>
      </c>
      <c r="Z436" s="44">
        <v>4.3</v>
      </c>
      <c r="AA436" s="44">
        <v>4.3</v>
      </c>
    </row>
    <row r="437" spans="1:27" ht="12.75" customHeight="1" outlineLevel="1" x14ac:dyDescent="0.2">
      <c r="A437" s="97" t="s">
        <v>1435</v>
      </c>
      <c r="B437" s="63" t="s">
        <v>81</v>
      </c>
      <c r="C437" s="43" t="s">
        <v>79</v>
      </c>
      <c r="D437" s="44">
        <f>$D$11</f>
        <v>88.27</v>
      </c>
      <c r="E437" s="44">
        <f t="shared" ref="E437:AA437" si="254">$D$11</f>
        <v>88.27</v>
      </c>
      <c r="F437" s="44">
        <f t="shared" si="254"/>
        <v>88.27</v>
      </c>
      <c r="G437" s="44">
        <f t="shared" si="254"/>
        <v>88.27</v>
      </c>
      <c r="H437" s="44">
        <f t="shared" si="254"/>
        <v>88.27</v>
      </c>
      <c r="I437" s="44">
        <f t="shared" si="254"/>
        <v>88.27</v>
      </c>
      <c r="J437" s="44">
        <f t="shared" si="254"/>
        <v>88.27</v>
      </c>
      <c r="K437" s="44">
        <f t="shared" si="254"/>
        <v>88.27</v>
      </c>
      <c r="L437" s="44">
        <f t="shared" si="254"/>
        <v>88.27</v>
      </c>
      <c r="M437" s="44">
        <f t="shared" si="254"/>
        <v>88.27</v>
      </c>
      <c r="N437" s="44">
        <f t="shared" si="254"/>
        <v>88.27</v>
      </c>
      <c r="O437" s="44">
        <f t="shared" si="254"/>
        <v>88.27</v>
      </c>
      <c r="P437" s="44">
        <f t="shared" si="254"/>
        <v>88.27</v>
      </c>
      <c r="Q437" s="44">
        <f t="shared" si="254"/>
        <v>88.27</v>
      </c>
      <c r="R437" s="44">
        <f t="shared" si="254"/>
        <v>88.27</v>
      </c>
      <c r="S437" s="44">
        <f t="shared" si="254"/>
        <v>88.27</v>
      </c>
      <c r="T437" s="44">
        <f t="shared" si="254"/>
        <v>88.27</v>
      </c>
      <c r="U437" s="44">
        <f t="shared" si="254"/>
        <v>88.27</v>
      </c>
      <c r="V437" s="44">
        <f t="shared" si="254"/>
        <v>88.27</v>
      </c>
      <c r="W437" s="44">
        <f t="shared" si="254"/>
        <v>88.27</v>
      </c>
      <c r="X437" s="44">
        <f t="shared" si="254"/>
        <v>88.27</v>
      </c>
      <c r="Y437" s="44">
        <f t="shared" si="254"/>
        <v>88.27</v>
      </c>
      <c r="Z437" s="44">
        <f t="shared" si="254"/>
        <v>88.27</v>
      </c>
      <c r="AA437" s="44">
        <f t="shared" si="254"/>
        <v>88.27</v>
      </c>
    </row>
    <row r="438" spans="1:27" x14ac:dyDescent="0.2">
      <c r="A438" s="96" t="s">
        <v>1436</v>
      </c>
      <c r="B438" s="28" t="str">
        <f>"26"&amp;"."&amp;$B$640&amp;"."&amp;$B$641</f>
        <v>26.04.2024</v>
      </c>
      <c r="C438" s="88" t="s">
        <v>76</v>
      </c>
      <c r="D438" s="89">
        <f>ROUND(((D439+D440+D442+D441)/1000),5)</f>
        <v>1.46245</v>
      </c>
      <c r="E438" s="89">
        <f>ROUND(((E439+E440+E442+E441)/1000),5)</f>
        <v>1.3692500000000001</v>
      </c>
      <c r="F438" s="89">
        <f>ROUND(((F439+F440+F442+F441)/1000),5)</f>
        <v>1.3123100000000001</v>
      </c>
      <c r="G438" s="89">
        <f t="shared" ref="G438:AA438" si="255">ROUND(((G439+G440+G442+G441)/1000),5)</f>
        <v>1.3057700000000001</v>
      </c>
      <c r="H438" s="89">
        <f t="shared" si="255"/>
        <v>1.3341499999999999</v>
      </c>
      <c r="I438" s="89">
        <f t="shared" si="255"/>
        <v>1.4640299999999999</v>
      </c>
      <c r="J438" s="89">
        <f t="shared" si="255"/>
        <v>1.5624899999999999</v>
      </c>
      <c r="K438" s="89">
        <f t="shared" si="255"/>
        <v>1.81412</v>
      </c>
      <c r="L438" s="89">
        <f t="shared" si="255"/>
        <v>2.1486399999999999</v>
      </c>
      <c r="M438" s="89">
        <f t="shared" si="255"/>
        <v>2.3481999999999998</v>
      </c>
      <c r="N438" s="89">
        <f t="shared" si="255"/>
        <v>2.41459</v>
      </c>
      <c r="O438" s="89">
        <f t="shared" si="255"/>
        <v>2.3179699999999999</v>
      </c>
      <c r="P438" s="89">
        <f t="shared" si="255"/>
        <v>2.3388900000000001</v>
      </c>
      <c r="Q438" s="89">
        <f t="shared" si="255"/>
        <v>2.3529399999999998</v>
      </c>
      <c r="R438" s="89">
        <f t="shared" si="255"/>
        <v>2.3523900000000002</v>
      </c>
      <c r="S438" s="89">
        <f t="shared" si="255"/>
        <v>2.3430200000000001</v>
      </c>
      <c r="T438" s="89">
        <f t="shared" si="255"/>
        <v>2.3246099999999998</v>
      </c>
      <c r="U438" s="89">
        <f t="shared" si="255"/>
        <v>2.2437999999999998</v>
      </c>
      <c r="V438" s="89">
        <f t="shared" si="255"/>
        <v>2.2964500000000001</v>
      </c>
      <c r="W438" s="89">
        <f t="shared" si="255"/>
        <v>2.3332299999999999</v>
      </c>
      <c r="X438" s="89">
        <f t="shared" si="255"/>
        <v>2.3261099999999999</v>
      </c>
      <c r="Y438" s="89">
        <f t="shared" si="255"/>
        <v>2.1215099999999998</v>
      </c>
      <c r="Z438" s="89">
        <f t="shared" si="255"/>
        <v>1.8342700000000001</v>
      </c>
      <c r="AA438" s="89">
        <f t="shared" si="255"/>
        <v>1.5348999999999999</v>
      </c>
    </row>
    <row r="439" spans="1:27" ht="12.75" customHeight="1" outlineLevel="1" x14ac:dyDescent="0.2">
      <c r="A439" s="97" t="s">
        <v>1437</v>
      </c>
      <c r="B439" s="63" t="s">
        <v>242</v>
      </c>
      <c r="C439" s="43" t="s">
        <v>79</v>
      </c>
      <c r="D439" s="44">
        <v>1152.8499999999999</v>
      </c>
      <c r="E439" s="44">
        <v>1059.6500000000001</v>
      </c>
      <c r="F439" s="44">
        <v>1002.71</v>
      </c>
      <c r="G439" s="44">
        <v>996.17</v>
      </c>
      <c r="H439" s="44">
        <v>1024.55</v>
      </c>
      <c r="I439" s="44">
        <v>1154.43</v>
      </c>
      <c r="J439" s="44">
        <v>1252.8900000000001</v>
      </c>
      <c r="K439" s="44">
        <v>1504.52</v>
      </c>
      <c r="L439" s="44">
        <v>1839.04</v>
      </c>
      <c r="M439" s="44">
        <v>2038.6</v>
      </c>
      <c r="N439" s="44">
        <v>2104.9899999999998</v>
      </c>
      <c r="O439" s="44">
        <v>2008.37</v>
      </c>
      <c r="P439" s="44">
        <v>2029.29</v>
      </c>
      <c r="Q439" s="44">
        <v>2043.34</v>
      </c>
      <c r="R439" s="44">
        <v>2042.79</v>
      </c>
      <c r="S439" s="44">
        <v>2033.42</v>
      </c>
      <c r="T439" s="44">
        <v>2015.01</v>
      </c>
      <c r="U439" s="44">
        <v>1934.2</v>
      </c>
      <c r="V439" s="44">
        <v>1986.85</v>
      </c>
      <c r="W439" s="44">
        <v>2023.63</v>
      </c>
      <c r="X439" s="44">
        <v>2016.51</v>
      </c>
      <c r="Y439" s="44">
        <v>1811.91</v>
      </c>
      <c r="Z439" s="44">
        <v>1524.67</v>
      </c>
      <c r="AA439" s="44">
        <v>1225.3</v>
      </c>
    </row>
    <row r="440" spans="1:27" ht="12.75" customHeight="1" outlineLevel="1" x14ac:dyDescent="0.2">
      <c r="A440" s="97" t="s">
        <v>1438</v>
      </c>
      <c r="B440" s="63" t="s">
        <v>90</v>
      </c>
      <c r="C440" s="43" t="s">
        <v>79</v>
      </c>
      <c r="D440" s="44">
        <f>$D$315</f>
        <v>217.03</v>
      </c>
      <c r="E440" s="44">
        <f t="shared" ref="E440:AA440" si="256">$D$315</f>
        <v>217.03</v>
      </c>
      <c r="F440" s="44">
        <f t="shared" si="256"/>
        <v>217.03</v>
      </c>
      <c r="G440" s="44">
        <f t="shared" si="256"/>
        <v>217.03</v>
      </c>
      <c r="H440" s="44">
        <f t="shared" si="256"/>
        <v>217.03</v>
      </c>
      <c r="I440" s="44">
        <f t="shared" si="256"/>
        <v>217.03</v>
      </c>
      <c r="J440" s="44">
        <f t="shared" si="256"/>
        <v>217.03</v>
      </c>
      <c r="K440" s="44">
        <f t="shared" si="256"/>
        <v>217.03</v>
      </c>
      <c r="L440" s="44">
        <f t="shared" si="256"/>
        <v>217.03</v>
      </c>
      <c r="M440" s="44">
        <f t="shared" si="256"/>
        <v>217.03</v>
      </c>
      <c r="N440" s="44">
        <f t="shared" si="256"/>
        <v>217.03</v>
      </c>
      <c r="O440" s="44">
        <f t="shared" si="256"/>
        <v>217.03</v>
      </c>
      <c r="P440" s="44">
        <f t="shared" si="256"/>
        <v>217.03</v>
      </c>
      <c r="Q440" s="44">
        <f t="shared" si="256"/>
        <v>217.03</v>
      </c>
      <c r="R440" s="44">
        <f t="shared" si="256"/>
        <v>217.03</v>
      </c>
      <c r="S440" s="44">
        <f t="shared" si="256"/>
        <v>217.03</v>
      </c>
      <c r="T440" s="44">
        <f t="shared" si="256"/>
        <v>217.03</v>
      </c>
      <c r="U440" s="44">
        <f t="shared" si="256"/>
        <v>217.03</v>
      </c>
      <c r="V440" s="44">
        <f t="shared" si="256"/>
        <v>217.03</v>
      </c>
      <c r="W440" s="44">
        <f t="shared" si="256"/>
        <v>217.03</v>
      </c>
      <c r="X440" s="44">
        <f t="shared" si="256"/>
        <v>217.03</v>
      </c>
      <c r="Y440" s="44">
        <f t="shared" si="256"/>
        <v>217.03</v>
      </c>
      <c r="Z440" s="44">
        <f t="shared" si="256"/>
        <v>217.03</v>
      </c>
      <c r="AA440" s="44">
        <f t="shared" si="256"/>
        <v>217.03</v>
      </c>
    </row>
    <row r="441" spans="1:27" ht="12.75" customHeight="1" outlineLevel="1" x14ac:dyDescent="0.2">
      <c r="A441" s="97" t="s">
        <v>1439</v>
      </c>
      <c r="B441" s="63" t="s">
        <v>83</v>
      </c>
      <c r="C441" s="43" t="s">
        <v>79</v>
      </c>
      <c r="D441" s="44">
        <v>4.3</v>
      </c>
      <c r="E441" s="44">
        <v>4.3</v>
      </c>
      <c r="F441" s="44">
        <v>4.3</v>
      </c>
      <c r="G441" s="44">
        <v>4.3</v>
      </c>
      <c r="H441" s="44">
        <v>4.3</v>
      </c>
      <c r="I441" s="44">
        <v>4.3</v>
      </c>
      <c r="J441" s="44">
        <v>4.3</v>
      </c>
      <c r="K441" s="44">
        <v>4.3</v>
      </c>
      <c r="L441" s="44">
        <v>4.3</v>
      </c>
      <c r="M441" s="44">
        <v>4.3</v>
      </c>
      <c r="N441" s="44">
        <v>4.3</v>
      </c>
      <c r="O441" s="44">
        <v>4.3</v>
      </c>
      <c r="P441" s="44">
        <v>4.3</v>
      </c>
      <c r="Q441" s="44">
        <v>4.3</v>
      </c>
      <c r="R441" s="44">
        <v>4.3</v>
      </c>
      <c r="S441" s="44">
        <v>4.3</v>
      </c>
      <c r="T441" s="44">
        <v>4.3</v>
      </c>
      <c r="U441" s="44">
        <v>4.3</v>
      </c>
      <c r="V441" s="44">
        <v>4.3</v>
      </c>
      <c r="W441" s="44">
        <v>4.3</v>
      </c>
      <c r="X441" s="44">
        <v>4.3</v>
      </c>
      <c r="Y441" s="44">
        <v>4.3</v>
      </c>
      <c r="Z441" s="44">
        <v>4.3</v>
      </c>
      <c r="AA441" s="44">
        <v>4.3</v>
      </c>
    </row>
    <row r="442" spans="1:27" ht="12.75" customHeight="1" outlineLevel="1" x14ac:dyDescent="0.2">
      <c r="A442" s="97" t="s">
        <v>1440</v>
      </c>
      <c r="B442" s="63" t="s">
        <v>81</v>
      </c>
      <c r="C442" s="43" t="s">
        <v>79</v>
      </c>
      <c r="D442" s="44">
        <f>$D$11</f>
        <v>88.27</v>
      </c>
      <c r="E442" s="44">
        <f t="shared" ref="E442:AA442" si="257">$D$11</f>
        <v>88.27</v>
      </c>
      <c r="F442" s="44">
        <f t="shared" si="257"/>
        <v>88.27</v>
      </c>
      <c r="G442" s="44">
        <f t="shared" si="257"/>
        <v>88.27</v>
      </c>
      <c r="H442" s="44">
        <f t="shared" si="257"/>
        <v>88.27</v>
      </c>
      <c r="I442" s="44">
        <f t="shared" si="257"/>
        <v>88.27</v>
      </c>
      <c r="J442" s="44">
        <f t="shared" si="257"/>
        <v>88.27</v>
      </c>
      <c r="K442" s="44">
        <f t="shared" si="257"/>
        <v>88.27</v>
      </c>
      <c r="L442" s="44">
        <f t="shared" si="257"/>
        <v>88.27</v>
      </c>
      <c r="M442" s="44">
        <f t="shared" si="257"/>
        <v>88.27</v>
      </c>
      <c r="N442" s="44">
        <f t="shared" si="257"/>
        <v>88.27</v>
      </c>
      <c r="O442" s="44">
        <f t="shared" si="257"/>
        <v>88.27</v>
      </c>
      <c r="P442" s="44">
        <f t="shared" si="257"/>
        <v>88.27</v>
      </c>
      <c r="Q442" s="44">
        <f t="shared" si="257"/>
        <v>88.27</v>
      </c>
      <c r="R442" s="44">
        <f t="shared" si="257"/>
        <v>88.27</v>
      </c>
      <c r="S442" s="44">
        <f t="shared" si="257"/>
        <v>88.27</v>
      </c>
      <c r="T442" s="44">
        <f t="shared" si="257"/>
        <v>88.27</v>
      </c>
      <c r="U442" s="44">
        <f t="shared" si="257"/>
        <v>88.27</v>
      </c>
      <c r="V442" s="44">
        <f t="shared" si="257"/>
        <v>88.27</v>
      </c>
      <c r="W442" s="44">
        <f t="shared" si="257"/>
        <v>88.27</v>
      </c>
      <c r="X442" s="44">
        <f t="shared" si="257"/>
        <v>88.27</v>
      </c>
      <c r="Y442" s="44">
        <f t="shared" si="257"/>
        <v>88.27</v>
      </c>
      <c r="Z442" s="44">
        <f t="shared" si="257"/>
        <v>88.27</v>
      </c>
      <c r="AA442" s="44">
        <f t="shared" si="257"/>
        <v>88.27</v>
      </c>
    </row>
    <row r="443" spans="1:27" x14ac:dyDescent="0.2">
      <c r="A443" s="96" t="s">
        <v>1441</v>
      </c>
      <c r="B443" s="28" t="str">
        <f>"27"&amp;"."&amp;$B$640&amp;"."&amp;$B$641</f>
        <v>27.04.2024</v>
      </c>
      <c r="C443" s="88" t="s">
        <v>76</v>
      </c>
      <c r="D443" s="89">
        <f>ROUND(((D444+D445+D447+D446)/1000),5)</f>
        <v>1.62825</v>
      </c>
      <c r="E443" s="89">
        <f>ROUND(((E444+E445+E447+E446)/1000),5)</f>
        <v>1.53542</v>
      </c>
      <c r="F443" s="89">
        <f>ROUND(((F444+F445+F447+F446)/1000),5)</f>
        <v>1.5222500000000001</v>
      </c>
      <c r="G443" s="89">
        <f t="shared" ref="G443:AA443" si="258">ROUND(((G444+G445+G447+G446)/1000),5)</f>
        <v>1.5172699999999999</v>
      </c>
      <c r="H443" s="89">
        <f t="shared" si="258"/>
        <v>1.54419</v>
      </c>
      <c r="I443" s="89">
        <f t="shared" si="258"/>
        <v>1.59354</v>
      </c>
      <c r="J443" s="89">
        <f t="shared" si="258"/>
        <v>1.7589900000000001</v>
      </c>
      <c r="K443" s="89">
        <f t="shared" si="258"/>
        <v>2.1789800000000001</v>
      </c>
      <c r="L443" s="89">
        <f t="shared" si="258"/>
        <v>2.39541</v>
      </c>
      <c r="M443" s="89">
        <f t="shared" si="258"/>
        <v>2.4558300000000002</v>
      </c>
      <c r="N443" s="89">
        <f t="shared" si="258"/>
        <v>2.4656500000000001</v>
      </c>
      <c r="O443" s="89">
        <f t="shared" si="258"/>
        <v>2.5800999999999998</v>
      </c>
      <c r="P443" s="89">
        <f t="shared" si="258"/>
        <v>2.55057</v>
      </c>
      <c r="Q443" s="89">
        <f t="shared" si="258"/>
        <v>2.58148</v>
      </c>
      <c r="R443" s="89">
        <f t="shared" si="258"/>
        <v>2.5567099999999998</v>
      </c>
      <c r="S443" s="89">
        <f t="shared" si="258"/>
        <v>2.4610099999999999</v>
      </c>
      <c r="T443" s="89">
        <f t="shared" si="258"/>
        <v>2.43851</v>
      </c>
      <c r="U443" s="89">
        <f t="shared" si="258"/>
        <v>2.3612500000000001</v>
      </c>
      <c r="V443" s="89">
        <f t="shared" si="258"/>
        <v>2.30464</v>
      </c>
      <c r="W443" s="89">
        <f t="shared" si="258"/>
        <v>2.3068200000000001</v>
      </c>
      <c r="X443" s="89">
        <f t="shared" si="258"/>
        <v>2.3576700000000002</v>
      </c>
      <c r="Y443" s="89">
        <f t="shared" si="258"/>
        <v>2.1951700000000001</v>
      </c>
      <c r="Z443" s="89">
        <f t="shared" si="258"/>
        <v>2.0578799999999999</v>
      </c>
      <c r="AA443" s="89">
        <f t="shared" si="258"/>
        <v>1.7174700000000001</v>
      </c>
    </row>
    <row r="444" spans="1:27" ht="12.75" customHeight="1" outlineLevel="1" x14ac:dyDescent="0.2">
      <c r="A444" s="97" t="s">
        <v>1442</v>
      </c>
      <c r="B444" s="63" t="s">
        <v>242</v>
      </c>
      <c r="C444" s="43" t="s">
        <v>79</v>
      </c>
      <c r="D444" s="44">
        <v>1318.65</v>
      </c>
      <c r="E444" s="44">
        <v>1225.82</v>
      </c>
      <c r="F444" s="44">
        <v>1212.6500000000001</v>
      </c>
      <c r="G444" s="44">
        <v>1207.67</v>
      </c>
      <c r="H444" s="44">
        <v>1234.5899999999999</v>
      </c>
      <c r="I444" s="44">
        <v>1283.94</v>
      </c>
      <c r="J444" s="44">
        <v>1449.39</v>
      </c>
      <c r="K444" s="44">
        <v>1869.38</v>
      </c>
      <c r="L444" s="44">
        <v>2085.81</v>
      </c>
      <c r="M444" s="44">
        <v>2146.23</v>
      </c>
      <c r="N444" s="44">
        <v>2156.0500000000002</v>
      </c>
      <c r="O444" s="44">
        <v>2270.5</v>
      </c>
      <c r="P444" s="44">
        <v>2240.9699999999998</v>
      </c>
      <c r="Q444" s="44">
        <v>2271.88</v>
      </c>
      <c r="R444" s="44">
        <v>2247.11</v>
      </c>
      <c r="S444" s="44">
        <v>2151.41</v>
      </c>
      <c r="T444" s="44">
        <v>2128.91</v>
      </c>
      <c r="U444" s="44">
        <v>2051.65</v>
      </c>
      <c r="V444" s="44">
        <v>1995.04</v>
      </c>
      <c r="W444" s="44">
        <v>1997.22</v>
      </c>
      <c r="X444" s="44">
        <v>2048.0700000000002</v>
      </c>
      <c r="Y444" s="44">
        <v>1885.57</v>
      </c>
      <c r="Z444" s="44">
        <v>1748.28</v>
      </c>
      <c r="AA444" s="44">
        <v>1407.87</v>
      </c>
    </row>
    <row r="445" spans="1:27" ht="12.75" customHeight="1" outlineLevel="1" x14ac:dyDescent="0.2">
      <c r="A445" s="97" t="s">
        <v>1443</v>
      </c>
      <c r="B445" s="63" t="s">
        <v>90</v>
      </c>
      <c r="C445" s="43" t="s">
        <v>79</v>
      </c>
      <c r="D445" s="44">
        <f>$D$315</f>
        <v>217.03</v>
      </c>
      <c r="E445" s="44">
        <f t="shared" ref="E445:AA445" si="259">$D$315</f>
        <v>217.03</v>
      </c>
      <c r="F445" s="44">
        <f t="shared" si="259"/>
        <v>217.03</v>
      </c>
      <c r="G445" s="44">
        <f t="shared" si="259"/>
        <v>217.03</v>
      </c>
      <c r="H445" s="44">
        <f t="shared" si="259"/>
        <v>217.03</v>
      </c>
      <c r="I445" s="44">
        <f t="shared" si="259"/>
        <v>217.03</v>
      </c>
      <c r="J445" s="44">
        <f t="shared" si="259"/>
        <v>217.03</v>
      </c>
      <c r="K445" s="44">
        <f t="shared" si="259"/>
        <v>217.03</v>
      </c>
      <c r="L445" s="44">
        <f t="shared" si="259"/>
        <v>217.03</v>
      </c>
      <c r="M445" s="44">
        <f t="shared" si="259"/>
        <v>217.03</v>
      </c>
      <c r="N445" s="44">
        <f t="shared" si="259"/>
        <v>217.03</v>
      </c>
      <c r="O445" s="44">
        <f t="shared" si="259"/>
        <v>217.03</v>
      </c>
      <c r="P445" s="44">
        <f t="shared" si="259"/>
        <v>217.03</v>
      </c>
      <c r="Q445" s="44">
        <f t="shared" si="259"/>
        <v>217.03</v>
      </c>
      <c r="R445" s="44">
        <f t="shared" si="259"/>
        <v>217.03</v>
      </c>
      <c r="S445" s="44">
        <f t="shared" si="259"/>
        <v>217.03</v>
      </c>
      <c r="T445" s="44">
        <f t="shared" si="259"/>
        <v>217.03</v>
      </c>
      <c r="U445" s="44">
        <f t="shared" si="259"/>
        <v>217.03</v>
      </c>
      <c r="V445" s="44">
        <f t="shared" si="259"/>
        <v>217.03</v>
      </c>
      <c r="W445" s="44">
        <f t="shared" si="259"/>
        <v>217.03</v>
      </c>
      <c r="X445" s="44">
        <f t="shared" si="259"/>
        <v>217.03</v>
      </c>
      <c r="Y445" s="44">
        <f t="shared" si="259"/>
        <v>217.03</v>
      </c>
      <c r="Z445" s="44">
        <f t="shared" si="259"/>
        <v>217.03</v>
      </c>
      <c r="AA445" s="44">
        <f t="shared" si="259"/>
        <v>217.03</v>
      </c>
    </row>
    <row r="446" spans="1:27" ht="12.75" customHeight="1" outlineLevel="1" x14ac:dyDescent="0.2">
      <c r="A446" s="97" t="s">
        <v>1444</v>
      </c>
      <c r="B446" s="63" t="s">
        <v>83</v>
      </c>
      <c r="C446" s="43" t="s">
        <v>79</v>
      </c>
      <c r="D446" s="44">
        <v>4.3</v>
      </c>
      <c r="E446" s="44">
        <v>4.3</v>
      </c>
      <c r="F446" s="44">
        <v>4.3</v>
      </c>
      <c r="G446" s="44">
        <v>4.3</v>
      </c>
      <c r="H446" s="44">
        <v>4.3</v>
      </c>
      <c r="I446" s="44">
        <v>4.3</v>
      </c>
      <c r="J446" s="44">
        <v>4.3</v>
      </c>
      <c r="K446" s="44">
        <v>4.3</v>
      </c>
      <c r="L446" s="44">
        <v>4.3</v>
      </c>
      <c r="M446" s="44">
        <v>4.3</v>
      </c>
      <c r="N446" s="44">
        <v>4.3</v>
      </c>
      <c r="O446" s="44">
        <v>4.3</v>
      </c>
      <c r="P446" s="44">
        <v>4.3</v>
      </c>
      <c r="Q446" s="44">
        <v>4.3</v>
      </c>
      <c r="R446" s="44">
        <v>4.3</v>
      </c>
      <c r="S446" s="44">
        <v>4.3</v>
      </c>
      <c r="T446" s="44">
        <v>4.3</v>
      </c>
      <c r="U446" s="44">
        <v>4.3</v>
      </c>
      <c r="V446" s="44">
        <v>4.3</v>
      </c>
      <c r="W446" s="44">
        <v>4.3</v>
      </c>
      <c r="X446" s="44">
        <v>4.3</v>
      </c>
      <c r="Y446" s="44">
        <v>4.3</v>
      </c>
      <c r="Z446" s="44">
        <v>4.3</v>
      </c>
      <c r="AA446" s="44">
        <v>4.3</v>
      </c>
    </row>
    <row r="447" spans="1:27" ht="12.75" customHeight="1" outlineLevel="1" x14ac:dyDescent="0.2">
      <c r="A447" s="97" t="s">
        <v>1445</v>
      </c>
      <c r="B447" s="63" t="s">
        <v>81</v>
      </c>
      <c r="C447" s="43" t="s">
        <v>79</v>
      </c>
      <c r="D447" s="44">
        <f>$D$11</f>
        <v>88.27</v>
      </c>
      <c r="E447" s="44">
        <f t="shared" ref="E447:AA447" si="260">$D$11</f>
        <v>88.27</v>
      </c>
      <c r="F447" s="44">
        <f t="shared" si="260"/>
        <v>88.27</v>
      </c>
      <c r="G447" s="44">
        <f t="shared" si="260"/>
        <v>88.27</v>
      </c>
      <c r="H447" s="44">
        <f t="shared" si="260"/>
        <v>88.27</v>
      </c>
      <c r="I447" s="44">
        <f t="shared" si="260"/>
        <v>88.27</v>
      </c>
      <c r="J447" s="44">
        <f t="shared" si="260"/>
        <v>88.27</v>
      </c>
      <c r="K447" s="44">
        <f t="shared" si="260"/>
        <v>88.27</v>
      </c>
      <c r="L447" s="44">
        <f t="shared" si="260"/>
        <v>88.27</v>
      </c>
      <c r="M447" s="44">
        <f t="shared" si="260"/>
        <v>88.27</v>
      </c>
      <c r="N447" s="44">
        <f t="shared" si="260"/>
        <v>88.27</v>
      </c>
      <c r="O447" s="44">
        <f t="shared" si="260"/>
        <v>88.27</v>
      </c>
      <c r="P447" s="44">
        <f t="shared" si="260"/>
        <v>88.27</v>
      </c>
      <c r="Q447" s="44">
        <f t="shared" si="260"/>
        <v>88.27</v>
      </c>
      <c r="R447" s="44">
        <f t="shared" si="260"/>
        <v>88.27</v>
      </c>
      <c r="S447" s="44">
        <f t="shared" si="260"/>
        <v>88.27</v>
      </c>
      <c r="T447" s="44">
        <f t="shared" si="260"/>
        <v>88.27</v>
      </c>
      <c r="U447" s="44">
        <f t="shared" si="260"/>
        <v>88.27</v>
      </c>
      <c r="V447" s="44">
        <f t="shared" si="260"/>
        <v>88.27</v>
      </c>
      <c r="W447" s="44">
        <f t="shared" si="260"/>
        <v>88.27</v>
      </c>
      <c r="X447" s="44">
        <f t="shared" si="260"/>
        <v>88.27</v>
      </c>
      <c r="Y447" s="44">
        <f t="shared" si="260"/>
        <v>88.27</v>
      </c>
      <c r="Z447" s="44">
        <f t="shared" si="260"/>
        <v>88.27</v>
      </c>
      <c r="AA447" s="44">
        <f t="shared" si="260"/>
        <v>88.27</v>
      </c>
    </row>
    <row r="448" spans="1:27" x14ac:dyDescent="0.2">
      <c r="A448" s="96" t="s">
        <v>1446</v>
      </c>
      <c r="B448" s="28" t="str">
        <f>"28"&amp;"."&amp;$B$640&amp;"."&amp;$B$641</f>
        <v>28.04.2024</v>
      </c>
      <c r="C448" s="88" t="s">
        <v>76</v>
      </c>
      <c r="D448" s="89">
        <f>ROUND(((D449+D450+D452+D451)/1000),5)</f>
        <v>1.7615799999999999</v>
      </c>
      <c r="E448" s="89">
        <f>ROUND(((E449+E450+E452+E451)/1000),5)</f>
        <v>1.6482000000000001</v>
      </c>
      <c r="F448" s="89">
        <f>ROUND(((F449+F450+F452+F451)/1000),5)</f>
        <v>1.54331</v>
      </c>
      <c r="G448" s="89">
        <f t="shared" ref="G448:AA448" si="261">ROUND(((G449+G450+G452+G451)/1000),5)</f>
        <v>1.5279499999999999</v>
      </c>
      <c r="H448" s="89">
        <f t="shared" si="261"/>
        <v>1.5384</v>
      </c>
      <c r="I448" s="89">
        <f t="shared" si="261"/>
        <v>1.5373399999999999</v>
      </c>
      <c r="J448" s="89">
        <f t="shared" si="261"/>
        <v>1.5430600000000001</v>
      </c>
      <c r="K448" s="89">
        <f t="shared" si="261"/>
        <v>1.73838</v>
      </c>
      <c r="L448" s="89">
        <f t="shared" si="261"/>
        <v>1.87992</v>
      </c>
      <c r="M448" s="89">
        <f t="shared" si="261"/>
        <v>2.2109700000000001</v>
      </c>
      <c r="N448" s="89">
        <f t="shared" si="261"/>
        <v>2.3082199999999999</v>
      </c>
      <c r="O448" s="89">
        <f t="shared" si="261"/>
        <v>2.3045800000000001</v>
      </c>
      <c r="P448" s="89">
        <f t="shared" si="261"/>
        <v>2.2650899999999998</v>
      </c>
      <c r="Q448" s="89">
        <f t="shared" si="261"/>
        <v>2.2689499999999998</v>
      </c>
      <c r="R448" s="89">
        <f t="shared" si="261"/>
        <v>2.2412800000000002</v>
      </c>
      <c r="S448" s="89">
        <f t="shared" si="261"/>
        <v>2.20628</v>
      </c>
      <c r="T448" s="89">
        <f t="shared" si="261"/>
        <v>2.1818300000000002</v>
      </c>
      <c r="U448" s="89">
        <f t="shared" si="261"/>
        <v>2.1639400000000002</v>
      </c>
      <c r="V448" s="89">
        <f t="shared" si="261"/>
        <v>2.1918899999999999</v>
      </c>
      <c r="W448" s="89">
        <f t="shared" si="261"/>
        <v>2.2564899999999999</v>
      </c>
      <c r="X448" s="89">
        <f t="shared" si="261"/>
        <v>2.32559</v>
      </c>
      <c r="Y448" s="89">
        <f t="shared" si="261"/>
        <v>2.2885599999999999</v>
      </c>
      <c r="Z448" s="89">
        <f t="shared" si="261"/>
        <v>1.91682</v>
      </c>
      <c r="AA448" s="89">
        <f t="shared" si="261"/>
        <v>1.7440199999999999</v>
      </c>
    </row>
    <row r="449" spans="1:27" ht="12.75" customHeight="1" outlineLevel="1" x14ac:dyDescent="0.2">
      <c r="A449" s="97" t="s">
        <v>1447</v>
      </c>
      <c r="B449" s="63" t="s">
        <v>242</v>
      </c>
      <c r="C449" s="43" t="s">
        <v>79</v>
      </c>
      <c r="D449" s="44">
        <v>1451.98</v>
      </c>
      <c r="E449" s="44">
        <v>1338.6</v>
      </c>
      <c r="F449" s="44">
        <v>1233.71</v>
      </c>
      <c r="G449" s="44">
        <v>1218.3499999999999</v>
      </c>
      <c r="H449" s="44">
        <v>1228.8</v>
      </c>
      <c r="I449" s="44">
        <v>1227.74</v>
      </c>
      <c r="J449" s="44">
        <v>1233.46</v>
      </c>
      <c r="K449" s="44">
        <v>1428.78</v>
      </c>
      <c r="L449" s="44">
        <v>1570.32</v>
      </c>
      <c r="M449" s="44">
        <v>1901.37</v>
      </c>
      <c r="N449" s="44">
        <v>1998.62</v>
      </c>
      <c r="O449" s="44">
        <v>1994.98</v>
      </c>
      <c r="P449" s="44">
        <v>1955.49</v>
      </c>
      <c r="Q449" s="44">
        <v>1959.35</v>
      </c>
      <c r="R449" s="44">
        <v>1931.68</v>
      </c>
      <c r="S449" s="44">
        <v>1896.68</v>
      </c>
      <c r="T449" s="44">
        <v>1872.23</v>
      </c>
      <c r="U449" s="44">
        <v>1854.34</v>
      </c>
      <c r="V449" s="44">
        <v>1882.29</v>
      </c>
      <c r="W449" s="44">
        <v>1946.89</v>
      </c>
      <c r="X449" s="44">
        <v>2015.99</v>
      </c>
      <c r="Y449" s="44">
        <v>1978.96</v>
      </c>
      <c r="Z449" s="44">
        <v>1607.22</v>
      </c>
      <c r="AA449" s="44">
        <v>1434.42</v>
      </c>
    </row>
    <row r="450" spans="1:27" ht="12.75" customHeight="1" outlineLevel="1" x14ac:dyDescent="0.2">
      <c r="A450" s="97" t="s">
        <v>1448</v>
      </c>
      <c r="B450" s="63" t="s">
        <v>90</v>
      </c>
      <c r="C450" s="43" t="s">
        <v>79</v>
      </c>
      <c r="D450" s="44">
        <f>$D$315</f>
        <v>217.03</v>
      </c>
      <c r="E450" s="44">
        <f t="shared" ref="E450:AA450" si="262">$D$315</f>
        <v>217.03</v>
      </c>
      <c r="F450" s="44">
        <f t="shared" si="262"/>
        <v>217.03</v>
      </c>
      <c r="G450" s="44">
        <f t="shared" si="262"/>
        <v>217.03</v>
      </c>
      <c r="H450" s="44">
        <f t="shared" si="262"/>
        <v>217.03</v>
      </c>
      <c r="I450" s="44">
        <f t="shared" si="262"/>
        <v>217.03</v>
      </c>
      <c r="J450" s="44">
        <f t="shared" si="262"/>
        <v>217.03</v>
      </c>
      <c r="K450" s="44">
        <f t="shared" si="262"/>
        <v>217.03</v>
      </c>
      <c r="L450" s="44">
        <f t="shared" si="262"/>
        <v>217.03</v>
      </c>
      <c r="M450" s="44">
        <f t="shared" si="262"/>
        <v>217.03</v>
      </c>
      <c r="N450" s="44">
        <f t="shared" si="262"/>
        <v>217.03</v>
      </c>
      <c r="O450" s="44">
        <f t="shared" si="262"/>
        <v>217.03</v>
      </c>
      <c r="P450" s="44">
        <f t="shared" si="262"/>
        <v>217.03</v>
      </c>
      <c r="Q450" s="44">
        <f t="shared" si="262"/>
        <v>217.03</v>
      </c>
      <c r="R450" s="44">
        <f t="shared" si="262"/>
        <v>217.03</v>
      </c>
      <c r="S450" s="44">
        <f t="shared" si="262"/>
        <v>217.03</v>
      </c>
      <c r="T450" s="44">
        <f t="shared" si="262"/>
        <v>217.03</v>
      </c>
      <c r="U450" s="44">
        <f t="shared" si="262"/>
        <v>217.03</v>
      </c>
      <c r="V450" s="44">
        <f t="shared" si="262"/>
        <v>217.03</v>
      </c>
      <c r="W450" s="44">
        <f t="shared" si="262"/>
        <v>217.03</v>
      </c>
      <c r="X450" s="44">
        <f t="shared" si="262"/>
        <v>217.03</v>
      </c>
      <c r="Y450" s="44">
        <f t="shared" si="262"/>
        <v>217.03</v>
      </c>
      <c r="Z450" s="44">
        <f t="shared" si="262"/>
        <v>217.03</v>
      </c>
      <c r="AA450" s="44">
        <f t="shared" si="262"/>
        <v>217.03</v>
      </c>
    </row>
    <row r="451" spans="1:27" ht="12.75" customHeight="1" outlineLevel="1" x14ac:dyDescent="0.2">
      <c r="A451" s="97" t="s">
        <v>1449</v>
      </c>
      <c r="B451" s="63" t="s">
        <v>83</v>
      </c>
      <c r="C451" s="43" t="s">
        <v>79</v>
      </c>
      <c r="D451" s="44">
        <v>4.3</v>
      </c>
      <c r="E451" s="44">
        <v>4.3</v>
      </c>
      <c r="F451" s="44">
        <v>4.3</v>
      </c>
      <c r="G451" s="44">
        <v>4.3</v>
      </c>
      <c r="H451" s="44">
        <v>4.3</v>
      </c>
      <c r="I451" s="44">
        <v>4.3</v>
      </c>
      <c r="J451" s="44">
        <v>4.3</v>
      </c>
      <c r="K451" s="44">
        <v>4.3</v>
      </c>
      <c r="L451" s="44">
        <v>4.3</v>
      </c>
      <c r="M451" s="44">
        <v>4.3</v>
      </c>
      <c r="N451" s="44">
        <v>4.3</v>
      </c>
      <c r="O451" s="44">
        <v>4.3</v>
      </c>
      <c r="P451" s="44">
        <v>4.3</v>
      </c>
      <c r="Q451" s="44">
        <v>4.3</v>
      </c>
      <c r="R451" s="44">
        <v>4.3</v>
      </c>
      <c r="S451" s="44">
        <v>4.3</v>
      </c>
      <c r="T451" s="44">
        <v>4.3</v>
      </c>
      <c r="U451" s="44">
        <v>4.3</v>
      </c>
      <c r="V451" s="44">
        <v>4.3</v>
      </c>
      <c r="W451" s="44">
        <v>4.3</v>
      </c>
      <c r="X451" s="44">
        <v>4.3</v>
      </c>
      <c r="Y451" s="44">
        <v>4.3</v>
      </c>
      <c r="Z451" s="44">
        <v>4.3</v>
      </c>
      <c r="AA451" s="44">
        <v>4.3</v>
      </c>
    </row>
    <row r="452" spans="1:27" ht="12.75" customHeight="1" outlineLevel="1" x14ac:dyDescent="0.2">
      <c r="A452" s="97" t="s">
        <v>1450</v>
      </c>
      <c r="B452" s="63" t="s">
        <v>81</v>
      </c>
      <c r="C452" s="43" t="s">
        <v>79</v>
      </c>
      <c r="D452" s="44">
        <f>$D$11</f>
        <v>88.27</v>
      </c>
      <c r="E452" s="44">
        <f t="shared" ref="E452:AA452" si="263">$D$11</f>
        <v>88.27</v>
      </c>
      <c r="F452" s="44">
        <f t="shared" si="263"/>
        <v>88.27</v>
      </c>
      <c r="G452" s="44">
        <f t="shared" si="263"/>
        <v>88.27</v>
      </c>
      <c r="H452" s="44">
        <f t="shared" si="263"/>
        <v>88.27</v>
      </c>
      <c r="I452" s="44">
        <f t="shared" si="263"/>
        <v>88.27</v>
      </c>
      <c r="J452" s="44">
        <f t="shared" si="263"/>
        <v>88.27</v>
      </c>
      <c r="K452" s="44">
        <f t="shared" si="263"/>
        <v>88.27</v>
      </c>
      <c r="L452" s="44">
        <f t="shared" si="263"/>
        <v>88.27</v>
      </c>
      <c r="M452" s="44">
        <f t="shared" si="263"/>
        <v>88.27</v>
      </c>
      <c r="N452" s="44">
        <f t="shared" si="263"/>
        <v>88.27</v>
      </c>
      <c r="O452" s="44">
        <f t="shared" si="263"/>
        <v>88.27</v>
      </c>
      <c r="P452" s="44">
        <f t="shared" si="263"/>
        <v>88.27</v>
      </c>
      <c r="Q452" s="44">
        <f t="shared" si="263"/>
        <v>88.27</v>
      </c>
      <c r="R452" s="44">
        <f t="shared" si="263"/>
        <v>88.27</v>
      </c>
      <c r="S452" s="44">
        <f t="shared" si="263"/>
        <v>88.27</v>
      </c>
      <c r="T452" s="44">
        <f t="shared" si="263"/>
        <v>88.27</v>
      </c>
      <c r="U452" s="44">
        <f t="shared" si="263"/>
        <v>88.27</v>
      </c>
      <c r="V452" s="44">
        <f t="shared" si="263"/>
        <v>88.27</v>
      </c>
      <c r="W452" s="44">
        <f t="shared" si="263"/>
        <v>88.27</v>
      </c>
      <c r="X452" s="44">
        <f t="shared" si="263"/>
        <v>88.27</v>
      </c>
      <c r="Y452" s="44">
        <f t="shared" si="263"/>
        <v>88.27</v>
      </c>
      <c r="Z452" s="44">
        <f t="shared" si="263"/>
        <v>88.27</v>
      </c>
      <c r="AA452" s="44">
        <f t="shared" si="263"/>
        <v>88.27</v>
      </c>
    </row>
    <row r="453" spans="1:27" x14ac:dyDescent="0.2">
      <c r="A453" s="96" t="s">
        <v>1451</v>
      </c>
      <c r="B453" s="28" t="str">
        <f>"29"&amp;"."&amp;$B$640&amp;"."&amp;$B$641</f>
        <v>29.04.2024</v>
      </c>
      <c r="C453" s="88" t="s">
        <v>76</v>
      </c>
      <c r="D453" s="89">
        <f>ROUND(((D454+D455+D457+D456)/1000),5)</f>
        <v>1.7318899999999999</v>
      </c>
      <c r="E453" s="89">
        <f>ROUND(((E454+E455+E457+E456)/1000),5)</f>
        <v>1.6049</v>
      </c>
      <c r="F453" s="89">
        <f>ROUND(((F454+F455+F457+F456)/1000),5)</f>
        <v>1.57453</v>
      </c>
      <c r="G453" s="89">
        <f t="shared" ref="G453:AA453" si="264">ROUND(((G454+G455+G457+G456)/1000),5)</f>
        <v>1.5264899999999999</v>
      </c>
      <c r="H453" s="89">
        <f t="shared" si="264"/>
        <v>1.5264800000000001</v>
      </c>
      <c r="I453" s="89">
        <f t="shared" si="264"/>
        <v>1.57304</v>
      </c>
      <c r="J453" s="89">
        <f t="shared" si="264"/>
        <v>1.5513300000000001</v>
      </c>
      <c r="K453" s="89">
        <f t="shared" si="264"/>
        <v>1.75322</v>
      </c>
      <c r="L453" s="89">
        <f t="shared" si="264"/>
        <v>1.96658</v>
      </c>
      <c r="M453" s="89">
        <f t="shared" si="264"/>
        <v>2.22872</v>
      </c>
      <c r="N453" s="89">
        <f t="shared" si="264"/>
        <v>2.2895599999999998</v>
      </c>
      <c r="O453" s="89">
        <f t="shared" si="264"/>
        <v>2.2593700000000001</v>
      </c>
      <c r="P453" s="89">
        <f t="shared" si="264"/>
        <v>2.2538200000000002</v>
      </c>
      <c r="Q453" s="89">
        <f t="shared" si="264"/>
        <v>2.28661</v>
      </c>
      <c r="R453" s="89">
        <f t="shared" si="264"/>
        <v>2.2350099999999999</v>
      </c>
      <c r="S453" s="89">
        <f t="shared" si="264"/>
        <v>2.2047699999999999</v>
      </c>
      <c r="T453" s="89">
        <f t="shared" si="264"/>
        <v>2.1842800000000002</v>
      </c>
      <c r="U453" s="89">
        <f t="shared" si="264"/>
        <v>2.20411</v>
      </c>
      <c r="V453" s="89">
        <f t="shared" si="264"/>
        <v>2.2338100000000001</v>
      </c>
      <c r="W453" s="89">
        <f t="shared" si="264"/>
        <v>2.2736399999999999</v>
      </c>
      <c r="X453" s="89">
        <f t="shared" si="264"/>
        <v>2.28809</v>
      </c>
      <c r="Y453" s="89">
        <f t="shared" si="264"/>
        <v>2.2178900000000001</v>
      </c>
      <c r="Z453" s="89">
        <f t="shared" si="264"/>
        <v>1.8955</v>
      </c>
      <c r="AA453" s="89">
        <f t="shared" si="264"/>
        <v>1.6664600000000001</v>
      </c>
    </row>
    <row r="454" spans="1:27" ht="12.75" customHeight="1" outlineLevel="1" x14ac:dyDescent="0.2">
      <c r="A454" s="97" t="s">
        <v>1452</v>
      </c>
      <c r="B454" s="63" t="s">
        <v>242</v>
      </c>
      <c r="C454" s="43" t="s">
        <v>79</v>
      </c>
      <c r="D454" s="44">
        <v>1422.29</v>
      </c>
      <c r="E454" s="44">
        <v>1295.3</v>
      </c>
      <c r="F454" s="44">
        <v>1264.93</v>
      </c>
      <c r="G454" s="44">
        <v>1216.8900000000001</v>
      </c>
      <c r="H454" s="44">
        <v>1216.8800000000001</v>
      </c>
      <c r="I454" s="44">
        <v>1263.44</v>
      </c>
      <c r="J454" s="44">
        <v>1241.73</v>
      </c>
      <c r="K454" s="44">
        <v>1443.62</v>
      </c>
      <c r="L454" s="44">
        <v>1656.98</v>
      </c>
      <c r="M454" s="44">
        <v>1919.12</v>
      </c>
      <c r="N454" s="44">
        <v>1979.96</v>
      </c>
      <c r="O454" s="44">
        <v>1949.77</v>
      </c>
      <c r="P454" s="44">
        <v>1944.22</v>
      </c>
      <c r="Q454" s="44">
        <v>1977.01</v>
      </c>
      <c r="R454" s="44">
        <v>1925.41</v>
      </c>
      <c r="S454" s="44">
        <v>1895.17</v>
      </c>
      <c r="T454" s="44">
        <v>1874.68</v>
      </c>
      <c r="U454" s="44">
        <v>1894.51</v>
      </c>
      <c r="V454" s="44">
        <v>1924.21</v>
      </c>
      <c r="W454" s="44">
        <v>1964.04</v>
      </c>
      <c r="X454" s="44">
        <v>1978.49</v>
      </c>
      <c r="Y454" s="44">
        <v>1908.29</v>
      </c>
      <c r="Z454" s="44">
        <v>1585.9</v>
      </c>
      <c r="AA454" s="44">
        <v>1356.86</v>
      </c>
    </row>
    <row r="455" spans="1:27" ht="12.75" customHeight="1" outlineLevel="1" x14ac:dyDescent="0.2">
      <c r="A455" s="97" t="s">
        <v>1453</v>
      </c>
      <c r="B455" s="63" t="s">
        <v>90</v>
      </c>
      <c r="C455" s="43" t="s">
        <v>79</v>
      </c>
      <c r="D455" s="44">
        <f>$D$315</f>
        <v>217.03</v>
      </c>
      <c r="E455" s="44">
        <f t="shared" ref="E455:AA455" si="265">$D$315</f>
        <v>217.03</v>
      </c>
      <c r="F455" s="44">
        <f t="shared" si="265"/>
        <v>217.03</v>
      </c>
      <c r="G455" s="44">
        <f t="shared" si="265"/>
        <v>217.03</v>
      </c>
      <c r="H455" s="44">
        <f t="shared" si="265"/>
        <v>217.03</v>
      </c>
      <c r="I455" s="44">
        <f t="shared" si="265"/>
        <v>217.03</v>
      </c>
      <c r="J455" s="44">
        <f t="shared" si="265"/>
        <v>217.03</v>
      </c>
      <c r="K455" s="44">
        <f t="shared" si="265"/>
        <v>217.03</v>
      </c>
      <c r="L455" s="44">
        <f t="shared" si="265"/>
        <v>217.03</v>
      </c>
      <c r="M455" s="44">
        <f t="shared" si="265"/>
        <v>217.03</v>
      </c>
      <c r="N455" s="44">
        <f t="shared" si="265"/>
        <v>217.03</v>
      </c>
      <c r="O455" s="44">
        <f t="shared" si="265"/>
        <v>217.03</v>
      </c>
      <c r="P455" s="44">
        <f t="shared" si="265"/>
        <v>217.03</v>
      </c>
      <c r="Q455" s="44">
        <f t="shared" si="265"/>
        <v>217.03</v>
      </c>
      <c r="R455" s="44">
        <f t="shared" si="265"/>
        <v>217.03</v>
      </c>
      <c r="S455" s="44">
        <f t="shared" si="265"/>
        <v>217.03</v>
      </c>
      <c r="T455" s="44">
        <f t="shared" si="265"/>
        <v>217.03</v>
      </c>
      <c r="U455" s="44">
        <f t="shared" si="265"/>
        <v>217.03</v>
      </c>
      <c r="V455" s="44">
        <f t="shared" si="265"/>
        <v>217.03</v>
      </c>
      <c r="W455" s="44">
        <f t="shared" si="265"/>
        <v>217.03</v>
      </c>
      <c r="X455" s="44">
        <f t="shared" si="265"/>
        <v>217.03</v>
      </c>
      <c r="Y455" s="44">
        <f t="shared" si="265"/>
        <v>217.03</v>
      </c>
      <c r="Z455" s="44">
        <f t="shared" si="265"/>
        <v>217.03</v>
      </c>
      <c r="AA455" s="44">
        <f t="shared" si="265"/>
        <v>217.03</v>
      </c>
    </row>
    <row r="456" spans="1:27" ht="12.75" customHeight="1" outlineLevel="1" x14ac:dyDescent="0.2">
      <c r="A456" s="97" t="s">
        <v>1454</v>
      </c>
      <c r="B456" s="63" t="s">
        <v>83</v>
      </c>
      <c r="C456" s="43" t="s">
        <v>79</v>
      </c>
      <c r="D456" s="44">
        <v>4.3</v>
      </c>
      <c r="E456" s="44">
        <v>4.3</v>
      </c>
      <c r="F456" s="44">
        <v>4.3</v>
      </c>
      <c r="G456" s="44">
        <v>4.3</v>
      </c>
      <c r="H456" s="44">
        <v>4.3</v>
      </c>
      <c r="I456" s="44">
        <v>4.3</v>
      </c>
      <c r="J456" s="44">
        <v>4.3</v>
      </c>
      <c r="K456" s="44">
        <v>4.3</v>
      </c>
      <c r="L456" s="44">
        <v>4.3</v>
      </c>
      <c r="M456" s="44">
        <v>4.3</v>
      </c>
      <c r="N456" s="44">
        <v>4.3</v>
      </c>
      <c r="O456" s="44">
        <v>4.3</v>
      </c>
      <c r="P456" s="44">
        <v>4.3</v>
      </c>
      <c r="Q456" s="44">
        <v>4.3</v>
      </c>
      <c r="R456" s="44">
        <v>4.3</v>
      </c>
      <c r="S456" s="44">
        <v>4.3</v>
      </c>
      <c r="T456" s="44">
        <v>4.3</v>
      </c>
      <c r="U456" s="44">
        <v>4.3</v>
      </c>
      <c r="V456" s="44">
        <v>4.3</v>
      </c>
      <c r="W456" s="44">
        <v>4.3</v>
      </c>
      <c r="X456" s="44">
        <v>4.3</v>
      </c>
      <c r="Y456" s="44">
        <v>4.3</v>
      </c>
      <c r="Z456" s="44">
        <v>4.3</v>
      </c>
      <c r="AA456" s="44">
        <v>4.3</v>
      </c>
    </row>
    <row r="457" spans="1:27" ht="12.75" customHeight="1" outlineLevel="1" x14ac:dyDescent="0.2">
      <c r="A457" s="97" t="s">
        <v>1455</v>
      </c>
      <c r="B457" s="63" t="s">
        <v>81</v>
      </c>
      <c r="C457" s="43" t="s">
        <v>79</v>
      </c>
      <c r="D457" s="44">
        <f>$D$11</f>
        <v>88.27</v>
      </c>
      <c r="E457" s="44">
        <f t="shared" ref="E457:AA457" si="266">$D$11</f>
        <v>88.27</v>
      </c>
      <c r="F457" s="44">
        <f t="shared" si="266"/>
        <v>88.27</v>
      </c>
      <c r="G457" s="44">
        <f t="shared" si="266"/>
        <v>88.27</v>
      </c>
      <c r="H457" s="44">
        <f t="shared" si="266"/>
        <v>88.27</v>
      </c>
      <c r="I457" s="44">
        <f t="shared" si="266"/>
        <v>88.27</v>
      </c>
      <c r="J457" s="44">
        <f t="shared" si="266"/>
        <v>88.27</v>
      </c>
      <c r="K457" s="44">
        <f t="shared" si="266"/>
        <v>88.27</v>
      </c>
      <c r="L457" s="44">
        <f t="shared" si="266"/>
        <v>88.27</v>
      </c>
      <c r="M457" s="44">
        <f t="shared" si="266"/>
        <v>88.27</v>
      </c>
      <c r="N457" s="44">
        <f t="shared" si="266"/>
        <v>88.27</v>
      </c>
      <c r="O457" s="44">
        <f t="shared" si="266"/>
        <v>88.27</v>
      </c>
      <c r="P457" s="44">
        <f t="shared" si="266"/>
        <v>88.27</v>
      </c>
      <c r="Q457" s="44">
        <f t="shared" si="266"/>
        <v>88.27</v>
      </c>
      <c r="R457" s="44">
        <f t="shared" si="266"/>
        <v>88.27</v>
      </c>
      <c r="S457" s="44">
        <f t="shared" si="266"/>
        <v>88.27</v>
      </c>
      <c r="T457" s="44">
        <f t="shared" si="266"/>
        <v>88.27</v>
      </c>
      <c r="U457" s="44">
        <f t="shared" si="266"/>
        <v>88.27</v>
      </c>
      <c r="V457" s="44">
        <f t="shared" si="266"/>
        <v>88.27</v>
      </c>
      <c r="W457" s="44">
        <f t="shared" si="266"/>
        <v>88.27</v>
      </c>
      <c r="X457" s="44">
        <f t="shared" si="266"/>
        <v>88.27</v>
      </c>
      <c r="Y457" s="44">
        <f t="shared" si="266"/>
        <v>88.27</v>
      </c>
      <c r="Z457" s="44">
        <f t="shared" si="266"/>
        <v>88.27</v>
      </c>
      <c r="AA457" s="44">
        <f t="shared" si="266"/>
        <v>88.27</v>
      </c>
    </row>
    <row r="458" spans="1:27" x14ac:dyDescent="0.2">
      <c r="A458" s="96" t="s">
        <v>1456</v>
      </c>
      <c r="B458" s="28" t="str">
        <f>"30"&amp;"."&amp;$B$640&amp;"."&amp;$B$641</f>
        <v>30.04.2024</v>
      </c>
      <c r="C458" s="88" t="s">
        <v>76</v>
      </c>
      <c r="D458" s="89">
        <f>ROUND(((D459+D460+D462+D461)/1000),5)</f>
        <v>1.7781199999999999</v>
      </c>
      <c r="E458" s="89">
        <f>ROUND(((E459+E460+E462+E461)/1000),5)</f>
        <v>1.66787</v>
      </c>
      <c r="F458" s="89">
        <f>ROUND(((F459+F460+F462+F461)/1000),5)</f>
        <v>1.5754600000000001</v>
      </c>
      <c r="G458" s="89">
        <f t="shared" ref="G458:AA458" si="267">ROUND(((G459+G460+G462+G461)/1000),5)</f>
        <v>1.56775</v>
      </c>
      <c r="H458" s="89">
        <f t="shared" si="267"/>
        <v>1.56762</v>
      </c>
      <c r="I458" s="89">
        <f t="shared" si="267"/>
        <v>1.56464</v>
      </c>
      <c r="J458" s="89">
        <f t="shared" si="267"/>
        <v>1.5593300000000001</v>
      </c>
      <c r="K458" s="89">
        <f t="shared" si="267"/>
        <v>1.72681</v>
      </c>
      <c r="L458" s="89">
        <f t="shared" si="267"/>
        <v>2.04182</v>
      </c>
      <c r="M458" s="89">
        <f t="shared" si="267"/>
        <v>2.2351200000000002</v>
      </c>
      <c r="N458" s="89">
        <f t="shared" si="267"/>
        <v>2.3907099999999999</v>
      </c>
      <c r="O458" s="89">
        <f t="shared" si="267"/>
        <v>2.4112900000000002</v>
      </c>
      <c r="P458" s="89">
        <f t="shared" si="267"/>
        <v>2.40795</v>
      </c>
      <c r="Q458" s="89">
        <f t="shared" si="267"/>
        <v>2.39209</v>
      </c>
      <c r="R458" s="89">
        <f t="shared" si="267"/>
        <v>2.21638</v>
      </c>
      <c r="S458" s="89">
        <f t="shared" si="267"/>
        <v>2.1101299999999998</v>
      </c>
      <c r="T458" s="89">
        <f t="shared" si="267"/>
        <v>2.2514400000000001</v>
      </c>
      <c r="U458" s="89">
        <f t="shared" si="267"/>
        <v>2.2625000000000002</v>
      </c>
      <c r="V458" s="89">
        <f t="shared" si="267"/>
        <v>2.2832699999999999</v>
      </c>
      <c r="W458" s="89">
        <f t="shared" si="267"/>
        <v>2.3350300000000002</v>
      </c>
      <c r="X458" s="89">
        <f t="shared" si="267"/>
        <v>2.43241</v>
      </c>
      <c r="Y458" s="89">
        <f t="shared" si="267"/>
        <v>2.2561100000000001</v>
      </c>
      <c r="Z458" s="89">
        <f t="shared" si="267"/>
        <v>1.88503</v>
      </c>
      <c r="AA458" s="89">
        <f t="shared" si="267"/>
        <v>1.74976</v>
      </c>
    </row>
    <row r="459" spans="1:27" ht="12.75" customHeight="1" outlineLevel="1" x14ac:dyDescent="0.2">
      <c r="A459" s="97" t="s">
        <v>1457</v>
      </c>
      <c r="B459" s="63" t="s">
        <v>242</v>
      </c>
      <c r="C459" s="43" t="s">
        <v>79</v>
      </c>
      <c r="D459" s="44">
        <v>1468.52</v>
      </c>
      <c r="E459" s="44">
        <v>1358.27</v>
      </c>
      <c r="F459" s="44">
        <v>1265.8599999999999</v>
      </c>
      <c r="G459" s="44">
        <v>1258.1500000000001</v>
      </c>
      <c r="H459" s="44">
        <v>1258.02</v>
      </c>
      <c r="I459" s="44">
        <v>1255.04</v>
      </c>
      <c r="J459" s="44">
        <v>1249.73</v>
      </c>
      <c r="K459" s="44">
        <v>1417.21</v>
      </c>
      <c r="L459" s="44">
        <v>1732.22</v>
      </c>
      <c r="M459" s="44">
        <v>1925.52</v>
      </c>
      <c r="N459" s="44">
        <v>2081.11</v>
      </c>
      <c r="O459" s="44">
        <v>2101.69</v>
      </c>
      <c r="P459" s="44">
        <v>2098.35</v>
      </c>
      <c r="Q459" s="44">
        <v>2082.4899999999998</v>
      </c>
      <c r="R459" s="44">
        <v>1906.78</v>
      </c>
      <c r="S459" s="44">
        <v>1800.53</v>
      </c>
      <c r="T459" s="44">
        <v>1941.84</v>
      </c>
      <c r="U459" s="44">
        <v>1952.9</v>
      </c>
      <c r="V459" s="44">
        <v>1973.67</v>
      </c>
      <c r="W459" s="44">
        <v>2025.43</v>
      </c>
      <c r="X459" s="44">
        <v>2122.81</v>
      </c>
      <c r="Y459" s="44">
        <v>1946.51</v>
      </c>
      <c r="Z459" s="44">
        <v>1575.43</v>
      </c>
      <c r="AA459" s="44">
        <v>1440.16</v>
      </c>
    </row>
    <row r="460" spans="1:27" ht="12.75" customHeight="1" outlineLevel="1" x14ac:dyDescent="0.2">
      <c r="A460" s="97" t="s">
        <v>1458</v>
      </c>
      <c r="B460" s="63" t="s">
        <v>90</v>
      </c>
      <c r="C460" s="43" t="s">
        <v>79</v>
      </c>
      <c r="D460" s="44">
        <f>$D$315</f>
        <v>217.03</v>
      </c>
      <c r="E460" s="44">
        <f t="shared" ref="E460:AA460" si="268">$D$315</f>
        <v>217.03</v>
      </c>
      <c r="F460" s="44">
        <f t="shared" si="268"/>
        <v>217.03</v>
      </c>
      <c r="G460" s="44">
        <f t="shared" si="268"/>
        <v>217.03</v>
      </c>
      <c r="H460" s="44">
        <f t="shared" si="268"/>
        <v>217.03</v>
      </c>
      <c r="I460" s="44">
        <f t="shared" si="268"/>
        <v>217.03</v>
      </c>
      <c r="J460" s="44">
        <f t="shared" si="268"/>
        <v>217.03</v>
      </c>
      <c r="K460" s="44">
        <f t="shared" si="268"/>
        <v>217.03</v>
      </c>
      <c r="L460" s="44">
        <f t="shared" si="268"/>
        <v>217.03</v>
      </c>
      <c r="M460" s="44">
        <f t="shared" si="268"/>
        <v>217.03</v>
      </c>
      <c r="N460" s="44">
        <f t="shared" si="268"/>
        <v>217.03</v>
      </c>
      <c r="O460" s="44">
        <f t="shared" si="268"/>
        <v>217.03</v>
      </c>
      <c r="P460" s="44">
        <f t="shared" si="268"/>
        <v>217.03</v>
      </c>
      <c r="Q460" s="44">
        <f t="shared" si="268"/>
        <v>217.03</v>
      </c>
      <c r="R460" s="44">
        <f t="shared" si="268"/>
        <v>217.03</v>
      </c>
      <c r="S460" s="44">
        <f t="shared" si="268"/>
        <v>217.03</v>
      </c>
      <c r="T460" s="44">
        <f t="shared" si="268"/>
        <v>217.03</v>
      </c>
      <c r="U460" s="44">
        <f t="shared" si="268"/>
        <v>217.03</v>
      </c>
      <c r="V460" s="44">
        <f t="shared" si="268"/>
        <v>217.03</v>
      </c>
      <c r="W460" s="44">
        <f t="shared" si="268"/>
        <v>217.03</v>
      </c>
      <c r="X460" s="44">
        <f t="shared" si="268"/>
        <v>217.03</v>
      </c>
      <c r="Y460" s="44">
        <f t="shared" si="268"/>
        <v>217.03</v>
      </c>
      <c r="Z460" s="44">
        <f t="shared" si="268"/>
        <v>217.03</v>
      </c>
      <c r="AA460" s="44">
        <f t="shared" si="268"/>
        <v>217.03</v>
      </c>
    </row>
    <row r="461" spans="1:27" ht="12.75" customHeight="1" outlineLevel="1" x14ac:dyDescent="0.2">
      <c r="A461" s="97" t="s">
        <v>1459</v>
      </c>
      <c r="B461" s="63" t="s">
        <v>83</v>
      </c>
      <c r="C461" s="43" t="s">
        <v>79</v>
      </c>
      <c r="D461" s="44">
        <v>4.3</v>
      </c>
      <c r="E461" s="44">
        <v>4.3</v>
      </c>
      <c r="F461" s="44">
        <v>4.3</v>
      </c>
      <c r="G461" s="44">
        <v>4.3</v>
      </c>
      <c r="H461" s="44">
        <v>4.3</v>
      </c>
      <c r="I461" s="44">
        <v>4.3</v>
      </c>
      <c r="J461" s="44">
        <v>4.3</v>
      </c>
      <c r="K461" s="44">
        <v>4.3</v>
      </c>
      <c r="L461" s="44">
        <v>4.3</v>
      </c>
      <c r="M461" s="44">
        <v>4.3</v>
      </c>
      <c r="N461" s="44">
        <v>4.3</v>
      </c>
      <c r="O461" s="44">
        <v>4.3</v>
      </c>
      <c r="P461" s="44">
        <v>4.3</v>
      </c>
      <c r="Q461" s="44">
        <v>4.3</v>
      </c>
      <c r="R461" s="44">
        <v>4.3</v>
      </c>
      <c r="S461" s="44">
        <v>4.3</v>
      </c>
      <c r="T461" s="44">
        <v>4.3</v>
      </c>
      <c r="U461" s="44">
        <v>4.3</v>
      </c>
      <c r="V461" s="44">
        <v>4.3</v>
      </c>
      <c r="W461" s="44">
        <v>4.3</v>
      </c>
      <c r="X461" s="44">
        <v>4.3</v>
      </c>
      <c r="Y461" s="44">
        <v>4.3</v>
      </c>
      <c r="Z461" s="44">
        <v>4.3</v>
      </c>
      <c r="AA461" s="44">
        <v>4.3</v>
      </c>
    </row>
    <row r="462" spans="1:27" ht="12.75" customHeight="1" outlineLevel="1" x14ac:dyDescent="0.2">
      <c r="A462" s="97" t="s">
        <v>1460</v>
      </c>
      <c r="B462" s="63" t="s">
        <v>81</v>
      </c>
      <c r="C462" s="43" t="s">
        <v>79</v>
      </c>
      <c r="D462" s="44">
        <f>$D$11</f>
        <v>88.27</v>
      </c>
      <c r="E462" s="44">
        <f t="shared" ref="E462:AA462" si="269">$D$11</f>
        <v>88.27</v>
      </c>
      <c r="F462" s="44">
        <f t="shared" si="269"/>
        <v>88.27</v>
      </c>
      <c r="G462" s="44">
        <f t="shared" si="269"/>
        <v>88.27</v>
      </c>
      <c r="H462" s="44">
        <f t="shared" si="269"/>
        <v>88.27</v>
      </c>
      <c r="I462" s="44">
        <f t="shared" si="269"/>
        <v>88.27</v>
      </c>
      <c r="J462" s="44">
        <f t="shared" si="269"/>
        <v>88.27</v>
      </c>
      <c r="K462" s="44">
        <f t="shared" si="269"/>
        <v>88.27</v>
      </c>
      <c r="L462" s="44">
        <f t="shared" si="269"/>
        <v>88.27</v>
      </c>
      <c r="M462" s="44">
        <f t="shared" si="269"/>
        <v>88.27</v>
      </c>
      <c r="N462" s="44">
        <f t="shared" si="269"/>
        <v>88.27</v>
      </c>
      <c r="O462" s="44">
        <f t="shared" si="269"/>
        <v>88.27</v>
      </c>
      <c r="P462" s="44">
        <f t="shared" si="269"/>
        <v>88.27</v>
      </c>
      <c r="Q462" s="44">
        <f t="shared" si="269"/>
        <v>88.27</v>
      </c>
      <c r="R462" s="44">
        <f t="shared" si="269"/>
        <v>88.27</v>
      </c>
      <c r="S462" s="44">
        <f t="shared" si="269"/>
        <v>88.27</v>
      </c>
      <c r="T462" s="44">
        <f t="shared" si="269"/>
        <v>88.27</v>
      </c>
      <c r="U462" s="44">
        <f t="shared" si="269"/>
        <v>88.27</v>
      </c>
      <c r="V462" s="44">
        <f t="shared" si="269"/>
        <v>88.27</v>
      </c>
      <c r="W462" s="44">
        <f t="shared" si="269"/>
        <v>88.27</v>
      </c>
      <c r="X462" s="44">
        <f t="shared" si="269"/>
        <v>88.27</v>
      </c>
      <c r="Y462" s="44">
        <f t="shared" si="269"/>
        <v>88.27</v>
      </c>
      <c r="Z462" s="44">
        <f t="shared" si="269"/>
        <v>88.27</v>
      </c>
      <c r="AA462" s="44">
        <f t="shared" si="269"/>
        <v>88.27</v>
      </c>
    </row>
    <row r="463" spans="1:27" x14ac:dyDescent="0.2">
      <c r="B463" s="99" t="s">
        <v>391</v>
      </c>
    </row>
    <row r="464" spans="1:27" x14ac:dyDescent="0.2">
      <c r="A464" s="174" t="s">
        <v>694</v>
      </c>
      <c r="B464" s="175"/>
      <c r="C464" s="175"/>
      <c r="D464" s="175"/>
      <c r="E464" s="175"/>
      <c r="F464" s="175"/>
      <c r="G464" s="175"/>
      <c r="H464" s="175"/>
      <c r="I464" s="175"/>
      <c r="J464" s="175"/>
      <c r="K464" s="175"/>
      <c r="L464" s="175"/>
      <c r="M464" s="175"/>
      <c r="N464" s="175"/>
      <c r="O464" s="175"/>
      <c r="P464" s="175"/>
      <c r="Q464" s="175"/>
      <c r="R464" s="175"/>
      <c r="S464" s="175"/>
      <c r="T464" s="175"/>
      <c r="U464" s="175"/>
      <c r="V464" s="175"/>
      <c r="W464" s="175"/>
      <c r="X464" s="175"/>
      <c r="Y464" s="175"/>
      <c r="Z464" s="175"/>
      <c r="AA464" s="176"/>
    </row>
    <row r="465" spans="1:27" ht="25.5" x14ac:dyDescent="0.2">
      <c r="A465" s="26" t="s">
        <v>64</v>
      </c>
      <c r="B465" s="27" t="s">
        <v>214</v>
      </c>
      <c r="C465" s="26" t="s">
        <v>215</v>
      </c>
      <c r="D465" s="27" t="s">
        <v>216</v>
      </c>
      <c r="E465" s="27" t="s">
        <v>217</v>
      </c>
      <c r="F465" s="27" t="s">
        <v>218</v>
      </c>
      <c r="G465" s="27" t="s">
        <v>219</v>
      </c>
      <c r="H465" s="27" t="s">
        <v>220</v>
      </c>
      <c r="I465" s="27" t="s">
        <v>221</v>
      </c>
      <c r="J465" s="27" t="s">
        <v>222</v>
      </c>
      <c r="K465" s="27" t="s">
        <v>223</v>
      </c>
      <c r="L465" s="27" t="s">
        <v>224</v>
      </c>
      <c r="M465" s="27" t="s">
        <v>225</v>
      </c>
      <c r="N465" s="27" t="s">
        <v>226</v>
      </c>
      <c r="O465" s="27" t="s">
        <v>227</v>
      </c>
      <c r="P465" s="27" t="s">
        <v>228</v>
      </c>
      <c r="Q465" s="27" t="s">
        <v>229</v>
      </c>
      <c r="R465" s="27" t="s">
        <v>230</v>
      </c>
      <c r="S465" s="27" t="s">
        <v>231</v>
      </c>
      <c r="T465" s="27" t="s">
        <v>232</v>
      </c>
      <c r="U465" s="27" t="s">
        <v>233</v>
      </c>
      <c r="V465" s="27" t="s">
        <v>234</v>
      </c>
      <c r="W465" s="27" t="s">
        <v>235</v>
      </c>
      <c r="X465" s="27" t="s">
        <v>236</v>
      </c>
      <c r="Y465" s="27" t="s">
        <v>237</v>
      </c>
      <c r="Z465" s="27" t="s">
        <v>238</v>
      </c>
      <c r="AA465" s="27" t="s">
        <v>239</v>
      </c>
    </row>
    <row r="466" spans="1:27" x14ac:dyDescent="0.2">
      <c r="A466" s="96" t="s">
        <v>1461</v>
      </c>
      <c r="B466" s="28" t="str">
        <f>"01"&amp;"."&amp;$B$640&amp;"."&amp;$B$641</f>
        <v>01.04.2024</v>
      </c>
      <c r="C466" s="88" t="s">
        <v>76</v>
      </c>
      <c r="D466" s="89">
        <f>ROUND(((D467+D468+D470+D469)/1000),5)</f>
        <v>2.0699800000000002</v>
      </c>
      <c r="E466" s="89">
        <f>ROUND(((E467+E468+E470+E469)/1000),5)</f>
        <v>1.98746</v>
      </c>
      <c r="F466" s="89">
        <f>ROUND(((F467+F468+F470+F469)/1000),5)</f>
        <v>1.97767</v>
      </c>
      <c r="G466" s="89">
        <f t="shared" ref="G466:AA466" si="270">ROUND(((G467+G468+G470+G469)/1000),5)</f>
        <v>1.98027</v>
      </c>
      <c r="H466" s="89">
        <f t="shared" si="270"/>
        <v>1.9964299999999999</v>
      </c>
      <c r="I466" s="89">
        <f t="shared" si="270"/>
        <v>2.0353300000000001</v>
      </c>
      <c r="J466" s="89">
        <f t="shared" si="270"/>
        <v>2.14</v>
      </c>
      <c r="K466" s="89">
        <f t="shared" si="270"/>
        <v>2.41412</v>
      </c>
      <c r="L466" s="89">
        <f t="shared" si="270"/>
        <v>2.5239799999999999</v>
      </c>
      <c r="M466" s="89">
        <f t="shared" si="270"/>
        <v>2.6424500000000002</v>
      </c>
      <c r="N466" s="89">
        <f t="shared" si="270"/>
        <v>2.6419299999999999</v>
      </c>
      <c r="O466" s="89">
        <f t="shared" si="270"/>
        <v>2.5983700000000001</v>
      </c>
      <c r="P466" s="89">
        <f t="shared" si="270"/>
        <v>2.5808</v>
      </c>
      <c r="Q466" s="89">
        <f t="shared" si="270"/>
        <v>2.5955599999999999</v>
      </c>
      <c r="R466" s="89">
        <f t="shared" si="270"/>
        <v>2.5916999999999999</v>
      </c>
      <c r="S466" s="89">
        <f t="shared" si="270"/>
        <v>2.5871400000000002</v>
      </c>
      <c r="T466" s="89">
        <f t="shared" si="270"/>
        <v>2.5422400000000001</v>
      </c>
      <c r="U466" s="89">
        <f t="shared" si="270"/>
        <v>2.5428500000000001</v>
      </c>
      <c r="V466" s="89">
        <f t="shared" si="270"/>
        <v>2.56867</v>
      </c>
      <c r="W466" s="89">
        <f t="shared" si="270"/>
        <v>2.6070000000000002</v>
      </c>
      <c r="X466" s="89">
        <f t="shared" si="270"/>
        <v>2.5863999999999998</v>
      </c>
      <c r="Y466" s="89">
        <f t="shared" si="270"/>
        <v>2.4935100000000001</v>
      </c>
      <c r="Z466" s="89">
        <f t="shared" si="270"/>
        <v>2.2688600000000001</v>
      </c>
      <c r="AA466" s="89">
        <f t="shared" si="270"/>
        <v>2.0811000000000002</v>
      </c>
    </row>
    <row r="467" spans="1:27" ht="12.75" customHeight="1" outlineLevel="1" x14ac:dyDescent="0.2">
      <c r="A467" s="97" t="s">
        <v>1462</v>
      </c>
      <c r="B467" s="63" t="s">
        <v>242</v>
      </c>
      <c r="C467" s="43" t="s">
        <v>79</v>
      </c>
      <c r="D467" s="44">
        <v>1543.23</v>
      </c>
      <c r="E467" s="44">
        <v>1460.71</v>
      </c>
      <c r="F467" s="44">
        <v>1450.92</v>
      </c>
      <c r="G467" s="44">
        <v>1453.52</v>
      </c>
      <c r="H467" s="44">
        <v>1469.68</v>
      </c>
      <c r="I467" s="44">
        <v>1508.58</v>
      </c>
      <c r="J467" s="44">
        <v>1613.25</v>
      </c>
      <c r="K467" s="44">
        <v>1887.37</v>
      </c>
      <c r="L467" s="44">
        <v>1997.23</v>
      </c>
      <c r="M467" s="44">
        <v>2115.6999999999998</v>
      </c>
      <c r="N467" s="44">
        <v>2115.1799999999998</v>
      </c>
      <c r="O467" s="44">
        <v>2071.62</v>
      </c>
      <c r="P467" s="44">
        <v>2054.0500000000002</v>
      </c>
      <c r="Q467" s="44">
        <v>2068.81</v>
      </c>
      <c r="R467" s="44">
        <v>2064.9499999999998</v>
      </c>
      <c r="S467" s="44">
        <v>2060.39</v>
      </c>
      <c r="T467" s="44">
        <v>2015.49</v>
      </c>
      <c r="U467" s="44">
        <v>2016.1</v>
      </c>
      <c r="V467" s="44">
        <v>2041.92</v>
      </c>
      <c r="W467" s="44">
        <v>2080.25</v>
      </c>
      <c r="X467" s="44">
        <v>2059.65</v>
      </c>
      <c r="Y467" s="44">
        <v>1966.76</v>
      </c>
      <c r="Z467" s="44">
        <v>1742.11</v>
      </c>
      <c r="AA467" s="44">
        <v>1554.35</v>
      </c>
    </row>
    <row r="468" spans="1:27" ht="12.75" customHeight="1" outlineLevel="1" x14ac:dyDescent="0.2">
      <c r="A468" s="97" t="s">
        <v>1463</v>
      </c>
      <c r="B468" s="63" t="s">
        <v>90</v>
      </c>
      <c r="C468" s="43" t="s">
        <v>79</v>
      </c>
      <c r="D468" s="44">
        <v>434.18</v>
      </c>
      <c r="E468" s="44">
        <f>$D$468</f>
        <v>434.18</v>
      </c>
      <c r="F468" s="44">
        <f t="shared" ref="F468:AA468" si="271">$D$468</f>
        <v>434.18</v>
      </c>
      <c r="G468" s="44">
        <f t="shared" si="271"/>
        <v>434.18</v>
      </c>
      <c r="H468" s="44">
        <f t="shared" si="271"/>
        <v>434.18</v>
      </c>
      <c r="I468" s="44">
        <f t="shared" si="271"/>
        <v>434.18</v>
      </c>
      <c r="J468" s="44">
        <f t="shared" si="271"/>
        <v>434.18</v>
      </c>
      <c r="K468" s="44">
        <f t="shared" si="271"/>
        <v>434.18</v>
      </c>
      <c r="L468" s="44">
        <f t="shared" si="271"/>
        <v>434.18</v>
      </c>
      <c r="M468" s="44">
        <f t="shared" si="271"/>
        <v>434.18</v>
      </c>
      <c r="N468" s="44">
        <f t="shared" si="271"/>
        <v>434.18</v>
      </c>
      <c r="O468" s="44">
        <f t="shared" si="271"/>
        <v>434.18</v>
      </c>
      <c r="P468" s="44">
        <f t="shared" si="271"/>
        <v>434.18</v>
      </c>
      <c r="Q468" s="44">
        <f t="shared" si="271"/>
        <v>434.18</v>
      </c>
      <c r="R468" s="44">
        <f t="shared" si="271"/>
        <v>434.18</v>
      </c>
      <c r="S468" s="44">
        <f t="shared" si="271"/>
        <v>434.18</v>
      </c>
      <c r="T468" s="44">
        <f t="shared" si="271"/>
        <v>434.18</v>
      </c>
      <c r="U468" s="44">
        <f t="shared" si="271"/>
        <v>434.18</v>
      </c>
      <c r="V468" s="44">
        <f t="shared" si="271"/>
        <v>434.18</v>
      </c>
      <c r="W468" s="44">
        <f t="shared" si="271"/>
        <v>434.18</v>
      </c>
      <c r="X468" s="44">
        <f t="shared" si="271"/>
        <v>434.18</v>
      </c>
      <c r="Y468" s="44">
        <f t="shared" si="271"/>
        <v>434.18</v>
      </c>
      <c r="Z468" s="44">
        <f t="shared" si="271"/>
        <v>434.18</v>
      </c>
      <c r="AA468" s="44">
        <f t="shared" si="271"/>
        <v>434.18</v>
      </c>
    </row>
    <row r="469" spans="1:27" ht="12.75" customHeight="1" outlineLevel="1" x14ac:dyDescent="0.2">
      <c r="A469" s="97" t="s">
        <v>1464</v>
      </c>
      <c r="B469" s="63" t="s">
        <v>83</v>
      </c>
      <c r="C469" s="43" t="s">
        <v>79</v>
      </c>
      <c r="D469" s="44">
        <v>4.3</v>
      </c>
      <c r="E469" s="44">
        <v>4.3</v>
      </c>
      <c r="F469" s="44">
        <v>4.3</v>
      </c>
      <c r="G469" s="44">
        <v>4.3</v>
      </c>
      <c r="H469" s="44">
        <v>4.3</v>
      </c>
      <c r="I469" s="44">
        <v>4.3</v>
      </c>
      <c r="J469" s="44">
        <v>4.3</v>
      </c>
      <c r="K469" s="44">
        <v>4.3</v>
      </c>
      <c r="L469" s="44">
        <v>4.3</v>
      </c>
      <c r="M469" s="44">
        <v>4.3</v>
      </c>
      <c r="N469" s="44">
        <v>4.3</v>
      </c>
      <c r="O469" s="44">
        <v>4.3</v>
      </c>
      <c r="P469" s="44">
        <v>4.3</v>
      </c>
      <c r="Q469" s="44">
        <v>4.3</v>
      </c>
      <c r="R469" s="44">
        <v>4.3</v>
      </c>
      <c r="S469" s="44">
        <v>4.3</v>
      </c>
      <c r="T469" s="44">
        <v>4.3</v>
      </c>
      <c r="U469" s="44">
        <v>4.3</v>
      </c>
      <c r="V469" s="44">
        <v>4.3</v>
      </c>
      <c r="W469" s="44">
        <v>4.3</v>
      </c>
      <c r="X469" s="44">
        <v>4.3</v>
      </c>
      <c r="Y469" s="44">
        <v>4.3</v>
      </c>
      <c r="Z469" s="44">
        <v>4.3</v>
      </c>
      <c r="AA469" s="44">
        <v>4.3</v>
      </c>
    </row>
    <row r="470" spans="1:27" ht="12.75" customHeight="1" outlineLevel="1" x14ac:dyDescent="0.2">
      <c r="A470" s="97" t="s">
        <v>1465</v>
      </c>
      <c r="B470" s="63" t="s">
        <v>81</v>
      </c>
      <c r="C470" s="43" t="s">
        <v>79</v>
      </c>
      <c r="D470" s="44">
        <f>$D$11</f>
        <v>88.27</v>
      </c>
      <c r="E470" s="44">
        <f t="shared" ref="E470:AA470" si="272">$D$11</f>
        <v>88.27</v>
      </c>
      <c r="F470" s="44">
        <f t="shared" si="272"/>
        <v>88.27</v>
      </c>
      <c r="G470" s="44">
        <f t="shared" si="272"/>
        <v>88.27</v>
      </c>
      <c r="H470" s="44">
        <f t="shared" si="272"/>
        <v>88.27</v>
      </c>
      <c r="I470" s="44">
        <f t="shared" si="272"/>
        <v>88.27</v>
      </c>
      <c r="J470" s="44">
        <f t="shared" si="272"/>
        <v>88.27</v>
      </c>
      <c r="K470" s="44">
        <f t="shared" si="272"/>
        <v>88.27</v>
      </c>
      <c r="L470" s="44">
        <f t="shared" si="272"/>
        <v>88.27</v>
      </c>
      <c r="M470" s="44">
        <f t="shared" si="272"/>
        <v>88.27</v>
      </c>
      <c r="N470" s="44">
        <f t="shared" si="272"/>
        <v>88.27</v>
      </c>
      <c r="O470" s="44">
        <f t="shared" si="272"/>
        <v>88.27</v>
      </c>
      <c r="P470" s="44">
        <f t="shared" si="272"/>
        <v>88.27</v>
      </c>
      <c r="Q470" s="44">
        <f t="shared" si="272"/>
        <v>88.27</v>
      </c>
      <c r="R470" s="44">
        <f t="shared" si="272"/>
        <v>88.27</v>
      </c>
      <c r="S470" s="44">
        <f t="shared" si="272"/>
        <v>88.27</v>
      </c>
      <c r="T470" s="44">
        <f t="shared" si="272"/>
        <v>88.27</v>
      </c>
      <c r="U470" s="44">
        <f t="shared" si="272"/>
        <v>88.27</v>
      </c>
      <c r="V470" s="44">
        <f t="shared" si="272"/>
        <v>88.27</v>
      </c>
      <c r="W470" s="44">
        <f t="shared" si="272"/>
        <v>88.27</v>
      </c>
      <c r="X470" s="44">
        <f t="shared" si="272"/>
        <v>88.27</v>
      </c>
      <c r="Y470" s="44">
        <f t="shared" si="272"/>
        <v>88.27</v>
      </c>
      <c r="Z470" s="44">
        <f t="shared" si="272"/>
        <v>88.27</v>
      </c>
      <c r="AA470" s="44">
        <f t="shared" si="272"/>
        <v>88.27</v>
      </c>
    </row>
    <row r="471" spans="1:27" x14ac:dyDescent="0.2">
      <c r="A471" s="96" t="s">
        <v>1466</v>
      </c>
      <c r="B471" s="28" t="str">
        <f>"02"&amp;"."&amp;$B$640&amp;"."&amp;$B$641</f>
        <v>02.04.2024</v>
      </c>
      <c r="C471" s="88" t="s">
        <v>76</v>
      </c>
      <c r="D471" s="89">
        <f>ROUND(((D472+D473+D475+D474)/1000),5)</f>
        <v>1.9838100000000001</v>
      </c>
      <c r="E471" s="89">
        <f>ROUND(((E472+E473+E475+E474)/1000),5)</f>
        <v>1.9498800000000001</v>
      </c>
      <c r="F471" s="89">
        <f>ROUND(((F472+F473+F475+F474)/1000),5)</f>
        <v>1.9050400000000001</v>
      </c>
      <c r="G471" s="89">
        <f t="shared" ref="G471:AA471" si="273">ROUND(((G472+G473+G475+G474)/1000),5)</f>
        <v>1.9071199999999999</v>
      </c>
      <c r="H471" s="89">
        <f t="shared" si="273"/>
        <v>1.93347</v>
      </c>
      <c r="I471" s="89">
        <f t="shared" si="273"/>
        <v>1.97333</v>
      </c>
      <c r="J471" s="89">
        <f t="shared" si="273"/>
        <v>2.0268999999999999</v>
      </c>
      <c r="K471" s="89">
        <f t="shared" si="273"/>
        <v>2.26146</v>
      </c>
      <c r="L471" s="89">
        <f t="shared" si="273"/>
        <v>2.4510999999999998</v>
      </c>
      <c r="M471" s="89">
        <f t="shared" si="273"/>
        <v>2.4956999999999998</v>
      </c>
      <c r="N471" s="89">
        <f t="shared" si="273"/>
        <v>2.5042800000000001</v>
      </c>
      <c r="O471" s="89">
        <f t="shared" si="273"/>
        <v>2.4984099999999998</v>
      </c>
      <c r="P471" s="89">
        <f t="shared" si="273"/>
        <v>2.4934599999999998</v>
      </c>
      <c r="Q471" s="89">
        <f t="shared" si="273"/>
        <v>2.4964900000000001</v>
      </c>
      <c r="R471" s="89">
        <f t="shared" si="273"/>
        <v>2.49438</v>
      </c>
      <c r="S471" s="89">
        <f t="shared" si="273"/>
        <v>2.4920800000000001</v>
      </c>
      <c r="T471" s="89">
        <f t="shared" si="273"/>
        <v>2.48339</v>
      </c>
      <c r="U471" s="89">
        <f t="shared" si="273"/>
        <v>2.4463200000000001</v>
      </c>
      <c r="V471" s="89">
        <f t="shared" si="273"/>
        <v>2.44156</v>
      </c>
      <c r="W471" s="89">
        <f t="shared" si="273"/>
        <v>2.4947300000000001</v>
      </c>
      <c r="X471" s="89">
        <f t="shared" si="273"/>
        <v>2.4850300000000001</v>
      </c>
      <c r="Y471" s="89">
        <f t="shared" si="273"/>
        <v>2.3988700000000001</v>
      </c>
      <c r="Z471" s="89">
        <f t="shared" si="273"/>
        <v>2.1377799999999998</v>
      </c>
      <c r="AA471" s="89">
        <f t="shared" si="273"/>
        <v>2.02982</v>
      </c>
    </row>
    <row r="472" spans="1:27" ht="12.75" customHeight="1" outlineLevel="1" x14ac:dyDescent="0.2">
      <c r="A472" s="97" t="s">
        <v>1467</v>
      </c>
      <c r="B472" s="63" t="s">
        <v>242</v>
      </c>
      <c r="C472" s="43" t="s">
        <v>79</v>
      </c>
      <c r="D472" s="44">
        <v>1457.06</v>
      </c>
      <c r="E472" s="44">
        <v>1423.13</v>
      </c>
      <c r="F472" s="44">
        <v>1378.29</v>
      </c>
      <c r="G472" s="44">
        <v>1380.37</v>
      </c>
      <c r="H472" s="44">
        <v>1406.72</v>
      </c>
      <c r="I472" s="44">
        <v>1446.58</v>
      </c>
      <c r="J472" s="44">
        <v>1500.15</v>
      </c>
      <c r="K472" s="44">
        <v>1734.71</v>
      </c>
      <c r="L472" s="44">
        <v>1924.35</v>
      </c>
      <c r="M472" s="44">
        <v>1968.95</v>
      </c>
      <c r="N472" s="44">
        <v>1977.53</v>
      </c>
      <c r="O472" s="44">
        <v>1971.66</v>
      </c>
      <c r="P472" s="44">
        <v>1966.71</v>
      </c>
      <c r="Q472" s="44">
        <v>1969.74</v>
      </c>
      <c r="R472" s="44">
        <v>1967.63</v>
      </c>
      <c r="S472" s="44">
        <v>1965.33</v>
      </c>
      <c r="T472" s="44">
        <v>1956.64</v>
      </c>
      <c r="U472" s="44">
        <v>1919.57</v>
      </c>
      <c r="V472" s="44">
        <v>1914.81</v>
      </c>
      <c r="W472" s="44">
        <v>1967.98</v>
      </c>
      <c r="X472" s="44">
        <v>1958.28</v>
      </c>
      <c r="Y472" s="44">
        <v>1872.12</v>
      </c>
      <c r="Z472" s="44">
        <v>1611.03</v>
      </c>
      <c r="AA472" s="44">
        <v>1503.07</v>
      </c>
    </row>
    <row r="473" spans="1:27" ht="12.75" customHeight="1" outlineLevel="1" x14ac:dyDescent="0.2">
      <c r="A473" s="97" t="s">
        <v>1468</v>
      </c>
      <c r="B473" s="63" t="s">
        <v>90</v>
      </c>
      <c r="C473" s="43" t="s">
        <v>79</v>
      </c>
      <c r="D473" s="44">
        <f>$D$468</f>
        <v>434.18</v>
      </c>
      <c r="E473" s="44">
        <f t="shared" ref="E473:AA473" si="274">$D$468</f>
        <v>434.18</v>
      </c>
      <c r="F473" s="44">
        <f t="shared" si="274"/>
        <v>434.18</v>
      </c>
      <c r="G473" s="44">
        <f t="shared" si="274"/>
        <v>434.18</v>
      </c>
      <c r="H473" s="44">
        <f t="shared" si="274"/>
        <v>434.18</v>
      </c>
      <c r="I473" s="44">
        <f t="shared" si="274"/>
        <v>434.18</v>
      </c>
      <c r="J473" s="44">
        <f t="shared" si="274"/>
        <v>434.18</v>
      </c>
      <c r="K473" s="44">
        <f t="shared" si="274"/>
        <v>434.18</v>
      </c>
      <c r="L473" s="44">
        <f t="shared" si="274"/>
        <v>434.18</v>
      </c>
      <c r="M473" s="44">
        <f t="shared" si="274"/>
        <v>434.18</v>
      </c>
      <c r="N473" s="44">
        <f t="shared" si="274"/>
        <v>434.18</v>
      </c>
      <c r="O473" s="44">
        <f t="shared" si="274"/>
        <v>434.18</v>
      </c>
      <c r="P473" s="44">
        <f t="shared" si="274"/>
        <v>434.18</v>
      </c>
      <c r="Q473" s="44">
        <f t="shared" si="274"/>
        <v>434.18</v>
      </c>
      <c r="R473" s="44">
        <f t="shared" si="274"/>
        <v>434.18</v>
      </c>
      <c r="S473" s="44">
        <f t="shared" si="274"/>
        <v>434.18</v>
      </c>
      <c r="T473" s="44">
        <f t="shared" si="274"/>
        <v>434.18</v>
      </c>
      <c r="U473" s="44">
        <f t="shared" si="274"/>
        <v>434.18</v>
      </c>
      <c r="V473" s="44">
        <f t="shared" si="274"/>
        <v>434.18</v>
      </c>
      <c r="W473" s="44">
        <f t="shared" si="274"/>
        <v>434.18</v>
      </c>
      <c r="X473" s="44">
        <f t="shared" si="274"/>
        <v>434.18</v>
      </c>
      <c r="Y473" s="44">
        <f t="shared" si="274"/>
        <v>434.18</v>
      </c>
      <c r="Z473" s="44">
        <f t="shared" si="274"/>
        <v>434.18</v>
      </c>
      <c r="AA473" s="44">
        <f t="shared" si="274"/>
        <v>434.18</v>
      </c>
    </row>
    <row r="474" spans="1:27" ht="12.75" customHeight="1" outlineLevel="1" x14ac:dyDescent="0.2">
      <c r="A474" s="97" t="s">
        <v>1469</v>
      </c>
      <c r="B474" s="63" t="s">
        <v>83</v>
      </c>
      <c r="C474" s="43" t="s">
        <v>79</v>
      </c>
      <c r="D474" s="44">
        <v>4.3</v>
      </c>
      <c r="E474" s="44">
        <v>4.3</v>
      </c>
      <c r="F474" s="44">
        <v>4.3</v>
      </c>
      <c r="G474" s="44">
        <v>4.3</v>
      </c>
      <c r="H474" s="44">
        <v>4.3</v>
      </c>
      <c r="I474" s="44">
        <v>4.3</v>
      </c>
      <c r="J474" s="44">
        <v>4.3</v>
      </c>
      <c r="K474" s="44">
        <v>4.3</v>
      </c>
      <c r="L474" s="44">
        <v>4.3</v>
      </c>
      <c r="M474" s="44">
        <v>4.3</v>
      </c>
      <c r="N474" s="44">
        <v>4.3</v>
      </c>
      <c r="O474" s="44">
        <v>4.3</v>
      </c>
      <c r="P474" s="44">
        <v>4.3</v>
      </c>
      <c r="Q474" s="44">
        <v>4.3</v>
      </c>
      <c r="R474" s="44">
        <v>4.3</v>
      </c>
      <c r="S474" s="44">
        <v>4.3</v>
      </c>
      <c r="T474" s="44">
        <v>4.3</v>
      </c>
      <c r="U474" s="44">
        <v>4.3</v>
      </c>
      <c r="V474" s="44">
        <v>4.3</v>
      </c>
      <c r="W474" s="44">
        <v>4.3</v>
      </c>
      <c r="X474" s="44">
        <v>4.3</v>
      </c>
      <c r="Y474" s="44">
        <v>4.3</v>
      </c>
      <c r="Z474" s="44">
        <v>4.3</v>
      </c>
      <c r="AA474" s="44">
        <v>4.3</v>
      </c>
    </row>
    <row r="475" spans="1:27" ht="12.75" customHeight="1" outlineLevel="1" x14ac:dyDescent="0.2">
      <c r="A475" s="97" t="s">
        <v>1470</v>
      </c>
      <c r="B475" s="63" t="s">
        <v>81</v>
      </c>
      <c r="C475" s="43" t="s">
        <v>79</v>
      </c>
      <c r="D475" s="44">
        <f>$D$11</f>
        <v>88.27</v>
      </c>
      <c r="E475" s="44">
        <f t="shared" ref="E475:AA475" si="275">$D$11</f>
        <v>88.27</v>
      </c>
      <c r="F475" s="44">
        <f t="shared" si="275"/>
        <v>88.27</v>
      </c>
      <c r="G475" s="44">
        <f t="shared" si="275"/>
        <v>88.27</v>
      </c>
      <c r="H475" s="44">
        <f t="shared" si="275"/>
        <v>88.27</v>
      </c>
      <c r="I475" s="44">
        <f t="shared" si="275"/>
        <v>88.27</v>
      </c>
      <c r="J475" s="44">
        <f t="shared" si="275"/>
        <v>88.27</v>
      </c>
      <c r="K475" s="44">
        <f t="shared" si="275"/>
        <v>88.27</v>
      </c>
      <c r="L475" s="44">
        <f t="shared" si="275"/>
        <v>88.27</v>
      </c>
      <c r="M475" s="44">
        <f t="shared" si="275"/>
        <v>88.27</v>
      </c>
      <c r="N475" s="44">
        <f t="shared" si="275"/>
        <v>88.27</v>
      </c>
      <c r="O475" s="44">
        <f t="shared" si="275"/>
        <v>88.27</v>
      </c>
      <c r="P475" s="44">
        <f t="shared" si="275"/>
        <v>88.27</v>
      </c>
      <c r="Q475" s="44">
        <f t="shared" si="275"/>
        <v>88.27</v>
      </c>
      <c r="R475" s="44">
        <f t="shared" si="275"/>
        <v>88.27</v>
      </c>
      <c r="S475" s="44">
        <f t="shared" si="275"/>
        <v>88.27</v>
      </c>
      <c r="T475" s="44">
        <f t="shared" si="275"/>
        <v>88.27</v>
      </c>
      <c r="U475" s="44">
        <f t="shared" si="275"/>
        <v>88.27</v>
      </c>
      <c r="V475" s="44">
        <f t="shared" si="275"/>
        <v>88.27</v>
      </c>
      <c r="W475" s="44">
        <f t="shared" si="275"/>
        <v>88.27</v>
      </c>
      <c r="X475" s="44">
        <f t="shared" si="275"/>
        <v>88.27</v>
      </c>
      <c r="Y475" s="44">
        <f t="shared" si="275"/>
        <v>88.27</v>
      </c>
      <c r="Z475" s="44">
        <f t="shared" si="275"/>
        <v>88.27</v>
      </c>
      <c r="AA475" s="44">
        <f t="shared" si="275"/>
        <v>88.27</v>
      </c>
    </row>
    <row r="476" spans="1:27" x14ac:dyDescent="0.2">
      <c r="A476" s="96" t="s">
        <v>1471</v>
      </c>
      <c r="B476" s="28" t="str">
        <f>"03"&amp;"."&amp;$B$640&amp;"."&amp;$B$641</f>
        <v>03.04.2024</v>
      </c>
      <c r="C476" s="88" t="s">
        <v>76</v>
      </c>
      <c r="D476" s="89">
        <f>ROUND(((D477+D478+D480+D479)/1000),5)</f>
        <v>1.95472</v>
      </c>
      <c r="E476" s="89">
        <f>ROUND(((E477+E478+E480+E479)/1000),5)</f>
        <v>1.8431999999999999</v>
      </c>
      <c r="F476" s="89">
        <f>ROUND(((F477+F478+F480+F479)/1000),5)</f>
        <v>1.8103</v>
      </c>
      <c r="G476" s="89">
        <f t="shared" ref="G476:AA476" si="276">ROUND(((G477+G478+G480+G479)/1000),5)</f>
        <v>1.8188299999999999</v>
      </c>
      <c r="H476" s="89">
        <f t="shared" si="276"/>
        <v>1.8381000000000001</v>
      </c>
      <c r="I476" s="89">
        <f t="shared" si="276"/>
        <v>1.9306099999999999</v>
      </c>
      <c r="J476" s="89">
        <f t="shared" si="276"/>
        <v>1.9858800000000001</v>
      </c>
      <c r="K476" s="89">
        <f t="shared" si="276"/>
        <v>2.1503999999999999</v>
      </c>
      <c r="L476" s="89">
        <f t="shared" si="276"/>
        <v>2.4423900000000001</v>
      </c>
      <c r="M476" s="89">
        <f t="shared" si="276"/>
        <v>2.5299399999999999</v>
      </c>
      <c r="N476" s="89">
        <f t="shared" si="276"/>
        <v>2.5369600000000001</v>
      </c>
      <c r="O476" s="89">
        <f t="shared" si="276"/>
        <v>2.54148</v>
      </c>
      <c r="P476" s="89">
        <f t="shared" si="276"/>
        <v>2.53681</v>
      </c>
      <c r="Q476" s="89">
        <f t="shared" si="276"/>
        <v>2.5410499999999998</v>
      </c>
      <c r="R476" s="89">
        <f t="shared" si="276"/>
        <v>2.5353400000000001</v>
      </c>
      <c r="S476" s="89">
        <f t="shared" si="276"/>
        <v>2.5338699999999998</v>
      </c>
      <c r="T476" s="89">
        <f t="shared" si="276"/>
        <v>2.55938</v>
      </c>
      <c r="U476" s="89">
        <f t="shared" si="276"/>
        <v>2.45302</v>
      </c>
      <c r="V476" s="89">
        <f t="shared" si="276"/>
        <v>2.4570599999999998</v>
      </c>
      <c r="W476" s="89">
        <f t="shared" si="276"/>
        <v>2.52468</v>
      </c>
      <c r="X476" s="89">
        <f t="shared" si="276"/>
        <v>2.51214</v>
      </c>
      <c r="Y476" s="89">
        <f t="shared" si="276"/>
        <v>2.3887299999999998</v>
      </c>
      <c r="Z476" s="89">
        <f t="shared" si="276"/>
        <v>2.06169</v>
      </c>
      <c r="AA476" s="89">
        <f t="shared" si="276"/>
        <v>1.99895</v>
      </c>
    </row>
    <row r="477" spans="1:27" ht="12.75" customHeight="1" outlineLevel="1" x14ac:dyDescent="0.2">
      <c r="A477" s="97" t="s">
        <v>1472</v>
      </c>
      <c r="B477" s="63" t="s">
        <v>242</v>
      </c>
      <c r="C477" s="43" t="s">
        <v>79</v>
      </c>
      <c r="D477" s="44">
        <v>1427.97</v>
      </c>
      <c r="E477" s="44">
        <v>1316.45</v>
      </c>
      <c r="F477" s="44">
        <v>1283.55</v>
      </c>
      <c r="G477" s="44">
        <v>1292.08</v>
      </c>
      <c r="H477" s="44">
        <v>1311.35</v>
      </c>
      <c r="I477" s="44">
        <v>1403.86</v>
      </c>
      <c r="J477" s="44">
        <v>1459.13</v>
      </c>
      <c r="K477" s="44">
        <v>1623.65</v>
      </c>
      <c r="L477" s="44">
        <v>1915.64</v>
      </c>
      <c r="M477" s="44">
        <v>2003.19</v>
      </c>
      <c r="N477" s="44">
        <v>2010.21</v>
      </c>
      <c r="O477" s="44">
        <v>2014.73</v>
      </c>
      <c r="P477" s="44">
        <v>2010.06</v>
      </c>
      <c r="Q477" s="44">
        <v>2014.3</v>
      </c>
      <c r="R477" s="44">
        <v>2008.59</v>
      </c>
      <c r="S477" s="44">
        <v>2007.12</v>
      </c>
      <c r="T477" s="44">
        <v>2032.63</v>
      </c>
      <c r="U477" s="44">
        <v>1926.27</v>
      </c>
      <c r="V477" s="44">
        <v>1930.31</v>
      </c>
      <c r="W477" s="44">
        <v>1997.93</v>
      </c>
      <c r="X477" s="44">
        <v>1985.39</v>
      </c>
      <c r="Y477" s="44">
        <v>1861.98</v>
      </c>
      <c r="Z477" s="44">
        <v>1534.94</v>
      </c>
      <c r="AA477" s="44">
        <v>1472.2</v>
      </c>
    </row>
    <row r="478" spans="1:27" ht="12.75" customHeight="1" outlineLevel="1" x14ac:dyDescent="0.2">
      <c r="A478" s="97" t="s">
        <v>1473</v>
      </c>
      <c r="B478" s="63" t="s">
        <v>90</v>
      </c>
      <c r="C478" s="43" t="s">
        <v>79</v>
      </c>
      <c r="D478" s="44">
        <f>$D$468</f>
        <v>434.18</v>
      </c>
      <c r="E478" s="44">
        <f t="shared" ref="E478:AA478" si="277">$D$468</f>
        <v>434.18</v>
      </c>
      <c r="F478" s="44">
        <f t="shared" si="277"/>
        <v>434.18</v>
      </c>
      <c r="G478" s="44">
        <f t="shared" si="277"/>
        <v>434.18</v>
      </c>
      <c r="H478" s="44">
        <f t="shared" si="277"/>
        <v>434.18</v>
      </c>
      <c r="I478" s="44">
        <f t="shared" si="277"/>
        <v>434.18</v>
      </c>
      <c r="J478" s="44">
        <f t="shared" si="277"/>
        <v>434.18</v>
      </c>
      <c r="K478" s="44">
        <f t="shared" si="277"/>
        <v>434.18</v>
      </c>
      <c r="L478" s="44">
        <f t="shared" si="277"/>
        <v>434.18</v>
      </c>
      <c r="M478" s="44">
        <f t="shared" si="277"/>
        <v>434.18</v>
      </c>
      <c r="N478" s="44">
        <f t="shared" si="277"/>
        <v>434.18</v>
      </c>
      <c r="O478" s="44">
        <f t="shared" si="277"/>
        <v>434.18</v>
      </c>
      <c r="P478" s="44">
        <f t="shared" si="277"/>
        <v>434.18</v>
      </c>
      <c r="Q478" s="44">
        <f t="shared" si="277"/>
        <v>434.18</v>
      </c>
      <c r="R478" s="44">
        <f t="shared" si="277"/>
        <v>434.18</v>
      </c>
      <c r="S478" s="44">
        <f t="shared" si="277"/>
        <v>434.18</v>
      </c>
      <c r="T478" s="44">
        <f t="shared" si="277"/>
        <v>434.18</v>
      </c>
      <c r="U478" s="44">
        <f t="shared" si="277"/>
        <v>434.18</v>
      </c>
      <c r="V478" s="44">
        <f t="shared" si="277"/>
        <v>434.18</v>
      </c>
      <c r="W478" s="44">
        <f t="shared" si="277"/>
        <v>434.18</v>
      </c>
      <c r="X478" s="44">
        <f t="shared" si="277"/>
        <v>434.18</v>
      </c>
      <c r="Y478" s="44">
        <f t="shared" si="277"/>
        <v>434.18</v>
      </c>
      <c r="Z478" s="44">
        <f t="shared" si="277"/>
        <v>434.18</v>
      </c>
      <c r="AA478" s="44">
        <f t="shared" si="277"/>
        <v>434.18</v>
      </c>
    </row>
    <row r="479" spans="1:27" ht="12.75" customHeight="1" outlineLevel="1" x14ac:dyDescent="0.2">
      <c r="A479" s="97" t="s">
        <v>1474</v>
      </c>
      <c r="B479" s="63" t="s">
        <v>83</v>
      </c>
      <c r="C479" s="43" t="s">
        <v>79</v>
      </c>
      <c r="D479" s="44">
        <v>4.3</v>
      </c>
      <c r="E479" s="44">
        <v>4.3</v>
      </c>
      <c r="F479" s="44">
        <v>4.3</v>
      </c>
      <c r="G479" s="44">
        <v>4.3</v>
      </c>
      <c r="H479" s="44">
        <v>4.3</v>
      </c>
      <c r="I479" s="44">
        <v>4.3</v>
      </c>
      <c r="J479" s="44">
        <v>4.3</v>
      </c>
      <c r="K479" s="44">
        <v>4.3</v>
      </c>
      <c r="L479" s="44">
        <v>4.3</v>
      </c>
      <c r="M479" s="44">
        <v>4.3</v>
      </c>
      <c r="N479" s="44">
        <v>4.3</v>
      </c>
      <c r="O479" s="44">
        <v>4.3</v>
      </c>
      <c r="P479" s="44">
        <v>4.3</v>
      </c>
      <c r="Q479" s="44">
        <v>4.3</v>
      </c>
      <c r="R479" s="44">
        <v>4.3</v>
      </c>
      <c r="S479" s="44">
        <v>4.3</v>
      </c>
      <c r="T479" s="44">
        <v>4.3</v>
      </c>
      <c r="U479" s="44">
        <v>4.3</v>
      </c>
      <c r="V479" s="44">
        <v>4.3</v>
      </c>
      <c r="W479" s="44">
        <v>4.3</v>
      </c>
      <c r="X479" s="44">
        <v>4.3</v>
      </c>
      <c r="Y479" s="44">
        <v>4.3</v>
      </c>
      <c r="Z479" s="44">
        <v>4.3</v>
      </c>
      <c r="AA479" s="44">
        <v>4.3</v>
      </c>
    </row>
    <row r="480" spans="1:27" ht="12.75" customHeight="1" outlineLevel="1" x14ac:dyDescent="0.2">
      <c r="A480" s="97" t="s">
        <v>1475</v>
      </c>
      <c r="B480" s="63" t="s">
        <v>81</v>
      </c>
      <c r="C480" s="43" t="s">
        <v>79</v>
      </c>
      <c r="D480" s="44">
        <f>$D$11</f>
        <v>88.27</v>
      </c>
      <c r="E480" s="44">
        <f t="shared" ref="E480:AA480" si="278">$D$11</f>
        <v>88.27</v>
      </c>
      <c r="F480" s="44">
        <f t="shared" si="278"/>
        <v>88.27</v>
      </c>
      <c r="G480" s="44">
        <f t="shared" si="278"/>
        <v>88.27</v>
      </c>
      <c r="H480" s="44">
        <f t="shared" si="278"/>
        <v>88.27</v>
      </c>
      <c r="I480" s="44">
        <f t="shared" si="278"/>
        <v>88.27</v>
      </c>
      <c r="J480" s="44">
        <f t="shared" si="278"/>
        <v>88.27</v>
      </c>
      <c r="K480" s="44">
        <f t="shared" si="278"/>
        <v>88.27</v>
      </c>
      <c r="L480" s="44">
        <f t="shared" si="278"/>
        <v>88.27</v>
      </c>
      <c r="M480" s="44">
        <f t="shared" si="278"/>
        <v>88.27</v>
      </c>
      <c r="N480" s="44">
        <f t="shared" si="278"/>
        <v>88.27</v>
      </c>
      <c r="O480" s="44">
        <f t="shared" si="278"/>
        <v>88.27</v>
      </c>
      <c r="P480" s="44">
        <f t="shared" si="278"/>
        <v>88.27</v>
      </c>
      <c r="Q480" s="44">
        <f t="shared" si="278"/>
        <v>88.27</v>
      </c>
      <c r="R480" s="44">
        <f t="shared" si="278"/>
        <v>88.27</v>
      </c>
      <c r="S480" s="44">
        <f t="shared" si="278"/>
        <v>88.27</v>
      </c>
      <c r="T480" s="44">
        <f t="shared" si="278"/>
        <v>88.27</v>
      </c>
      <c r="U480" s="44">
        <f t="shared" si="278"/>
        <v>88.27</v>
      </c>
      <c r="V480" s="44">
        <f t="shared" si="278"/>
        <v>88.27</v>
      </c>
      <c r="W480" s="44">
        <f t="shared" si="278"/>
        <v>88.27</v>
      </c>
      <c r="X480" s="44">
        <f t="shared" si="278"/>
        <v>88.27</v>
      </c>
      <c r="Y480" s="44">
        <f t="shared" si="278"/>
        <v>88.27</v>
      </c>
      <c r="Z480" s="44">
        <f t="shared" si="278"/>
        <v>88.27</v>
      </c>
      <c r="AA480" s="44">
        <f t="shared" si="278"/>
        <v>88.27</v>
      </c>
    </row>
    <row r="481" spans="1:27" x14ac:dyDescent="0.2">
      <c r="A481" s="96" t="s">
        <v>1476</v>
      </c>
      <c r="B481" s="28" t="str">
        <f>"04"&amp;"."&amp;$B$640&amp;"."&amp;$B$641</f>
        <v>04.04.2024</v>
      </c>
      <c r="C481" s="88" t="s">
        <v>76</v>
      </c>
      <c r="D481" s="89">
        <f>ROUND(((D482+D483+D485+D484)/1000),5)</f>
        <v>1.8213299999999999</v>
      </c>
      <c r="E481" s="89">
        <f>ROUND(((E482+E483+E485+E484)/1000),5)</f>
        <v>1.7566600000000001</v>
      </c>
      <c r="F481" s="89">
        <f>ROUND(((F482+F483+F485+F484)/1000),5)</f>
        <v>1.7254100000000001</v>
      </c>
      <c r="G481" s="89">
        <f t="shared" ref="G481:AA481" si="279">ROUND(((G482+G483+G485+G484)/1000),5)</f>
        <v>1.7297100000000001</v>
      </c>
      <c r="H481" s="89">
        <f t="shared" si="279"/>
        <v>1.75692</v>
      </c>
      <c r="I481" s="89">
        <f t="shared" si="279"/>
        <v>1.86527</v>
      </c>
      <c r="J481" s="89">
        <f t="shared" si="279"/>
        <v>1.9796899999999999</v>
      </c>
      <c r="K481" s="89">
        <f t="shared" si="279"/>
        <v>2.1145900000000002</v>
      </c>
      <c r="L481" s="89">
        <f t="shared" si="279"/>
        <v>2.46665</v>
      </c>
      <c r="M481" s="89">
        <f t="shared" si="279"/>
        <v>2.56508</v>
      </c>
      <c r="N481" s="89">
        <f t="shared" si="279"/>
        <v>2.5807099999999998</v>
      </c>
      <c r="O481" s="89">
        <f t="shared" si="279"/>
        <v>2.5705100000000001</v>
      </c>
      <c r="P481" s="89">
        <f t="shared" si="279"/>
        <v>2.5549300000000001</v>
      </c>
      <c r="Q481" s="89">
        <f t="shared" si="279"/>
        <v>2.5775199999999998</v>
      </c>
      <c r="R481" s="89">
        <f t="shared" si="279"/>
        <v>2.5575399999999999</v>
      </c>
      <c r="S481" s="89">
        <f t="shared" si="279"/>
        <v>2.5451000000000001</v>
      </c>
      <c r="T481" s="89">
        <f t="shared" si="279"/>
        <v>2.5412599999999999</v>
      </c>
      <c r="U481" s="89">
        <f t="shared" si="279"/>
        <v>2.45133</v>
      </c>
      <c r="V481" s="89">
        <f t="shared" si="279"/>
        <v>2.48732</v>
      </c>
      <c r="W481" s="89">
        <f t="shared" si="279"/>
        <v>2.5434600000000001</v>
      </c>
      <c r="X481" s="89">
        <f t="shared" si="279"/>
        <v>2.5416599999999998</v>
      </c>
      <c r="Y481" s="89">
        <f t="shared" si="279"/>
        <v>2.4268700000000001</v>
      </c>
      <c r="Z481" s="89">
        <f t="shared" si="279"/>
        <v>2.1146199999999999</v>
      </c>
      <c r="AA481" s="89">
        <f t="shared" si="279"/>
        <v>2.01423</v>
      </c>
    </row>
    <row r="482" spans="1:27" ht="12.75" customHeight="1" outlineLevel="1" x14ac:dyDescent="0.2">
      <c r="A482" s="97" t="s">
        <v>1477</v>
      </c>
      <c r="B482" s="63" t="s">
        <v>242</v>
      </c>
      <c r="C482" s="43" t="s">
        <v>79</v>
      </c>
      <c r="D482" s="44">
        <v>1294.58</v>
      </c>
      <c r="E482" s="44">
        <v>1229.9100000000001</v>
      </c>
      <c r="F482" s="44">
        <v>1198.6600000000001</v>
      </c>
      <c r="G482" s="44">
        <v>1202.96</v>
      </c>
      <c r="H482" s="44">
        <v>1230.17</v>
      </c>
      <c r="I482" s="44">
        <v>1338.52</v>
      </c>
      <c r="J482" s="44">
        <v>1452.94</v>
      </c>
      <c r="K482" s="44">
        <v>1587.84</v>
      </c>
      <c r="L482" s="44">
        <v>1939.9</v>
      </c>
      <c r="M482" s="44">
        <v>2038.33</v>
      </c>
      <c r="N482" s="44">
        <v>2053.96</v>
      </c>
      <c r="O482" s="44">
        <v>2043.76</v>
      </c>
      <c r="P482" s="44">
        <v>2028.18</v>
      </c>
      <c r="Q482" s="44">
        <v>2050.77</v>
      </c>
      <c r="R482" s="44">
        <v>2030.79</v>
      </c>
      <c r="S482" s="44">
        <v>2018.35</v>
      </c>
      <c r="T482" s="44">
        <v>2014.51</v>
      </c>
      <c r="U482" s="44">
        <v>1924.58</v>
      </c>
      <c r="V482" s="44">
        <v>1960.57</v>
      </c>
      <c r="W482" s="44">
        <v>2016.71</v>
      </c>
      <c r="X482" s="44">
        <v>2014.91</v>
      </c>
      <c r="Y482" s="44">
        <v>1900.12</v>
      </c>
      <c r="Z482" s="44">
        <v>1587.87</v>
      </c>
      <c r="AA482" s="44">
        <v>1487.48</v>
      </c>
    </row>
    <row r="483" spans="1:27" ht="12.75" customHeight="1" outlineLevel="1" x14ac:dyDescent="0.2">
      <c r="A483" s="97" t="s">
        <v>1478</v>
      </c>
      <c r="B483" s="63" t="s">
        <v>90</v>
      </c>
      <c r="C483" s="43" t="s">
        <v>79</v>
      </c>
      <c r="D483" s="44">
        <f>$D$468</f>
        <v>434.18</v>
      </c>
      <c r="E483" s="44">
        <f t="shared" ref="E483:AA483" si="280">$D$468</f>
        <v>434.18</v>
      </c>
      <c r="F483" s="44">
        <f t="shared" si="280"/>
        <v>434.18</v>
      </c>
      <c r="G483" s="44">
        <f t="shared" si="280"/>
        <v>434.18</v>
      </c>
      <c r="H483" s="44">
        <f t="shared" si="280"/>
        <v>434.18</v>
      </c>
      <c r="I483" s="44">
        <f t="shared" si="280"/>
        <v>434.18</v>
      </c>
      <c r="J483" s="44">
        <f t="shared" si="280"/>
        <v>434.18</v>
      </c>
      <c r="K483" s="44">
        <f t="shared" si="280"/>
        <v>434.18</v>
      </c>
      <c r="L483" s="44">
        <f t="shared" si="280"/>
        <v>434.18</v>
      </c>
      <c r="M483" s="44">
        <f t="shared" si="280"/>
        <v>434.18</v>
      </c>
      <c r="N483" s="44">
        <f t="shared" si="280"/>
        <v>434.18</v>
      </c>
      <c r="O483" s="44">
        <f t="shared" si="280"/>
        <v>434.18</v>
      </c>
      <c r="P483" s="44">
        <f t="shared" si="280"/>
        <v>434.18</v>
      </c>
      <c r="Q483" s="44">
        <f t="shared" si="280"/>
        <v>434.18</v>
      </c>
      <c r="R483" s="44">
        <f t="shared" si="280"/>
        <v>434.18</v>
      </c>
      <c r="S483" s="44">
        <f t="shared" si="280"/>
        <v>434.18</v>
      </c>
      <c r="T483" s="44">
        <f t="shared" si="280"/>
        <v>434.18</v>
      </c>
      <c r="U483" s="44">
        <f t="shared" si="280"/>
        <v>434.18</v>
      </c>
      <c r="V483" s="44">
        <f t="shared" si="280"/>
        <v>434.18</v>
      </c>
      <c r="W483" s="44">
        <f t="shared" si="280"/>
        <v>434.18</v>
      </c>
      <c r="X483" s="44">
        <f t="shared" si="280"/>
        <v>434.18</v>
      </c>
      <c r="Y483" s="44">
        <f t="shared" si="280"/>
        <v>434.18</v>
      </c>
      <c r="Z483" s="44">
        <f t="shared" si="280"/>
        <v>434.18</v>
      </c>
      <c r="AA483" s="44">
        <f t="shared" si="280"/>
        <v>434.18</v>
      </c>
    </row>
    <row r="484" spans="1:27" ht="12.75" customHeight="1" outlineLevel="1" x14ac:dyDescent="0.2">
      <c r="A484" s="97" t="s">
        <v>1479</v>
      </c>
      <c r="B484" s="63" t="s">
        <v>83</v>
      </c>
      <c r="C484" s="43" t="s">
        <v>79</v>
      </c>
      <c r="D484" s="44">
        <v>4.3</v>
      </c>
      <c r="E484" s="44">
        <v>4.3</v>
      </c>
      <c r="F484" s="44">
        <v>4.3</v>
      </c>
      <c r="G484" s="44">
        <v>4.3</v>
      </c>
      <c r="H484" s="44">
        <v>4.3</v>
      </c>
      <c r="I484" s="44">
        <v>4.3</v>
      </c>
      <c r="J484" s="44">
        <v>4.3</v>
      </c>
      <c r="K484" s="44">
        <v>4.3</v>
      </c>
      <c r="L484" s="44">
        <v>4.3</v>
      </c>
      <c r="M484" s="44">
        <v>4.3</v>
      </c>
      <c r="N484" s="44">
        <v>4.3</v>
      </c>
      <c r="O484" s="44">
        <v>4.3</v>
      </c>
      <c r="P484" s="44">
        <v>4.3</v>
      </c>
      <c r="Q484" s="44">
        <v>4.3</v>
      </c>
      <c r="R484" s="44">
        <v>4.3</v>
      </c>
      <c r="S484" s="44">
        <v>4.3</v>
      </c>
      <c r="T484" s="44">
        <v>4.3</v>
      </c>
      <c r="U484" s="44">
        <v>4.3</v>
      </c>
      <c r="V484" s="44">
        <v>4.3</v>
      </c>
      <c r="W484" s="44">
        <v>4.3</v>
      </c>
      <c r="X484" s="44">
        <v>4.3</v>
      </c>
      <c r="Y484" s="44">
        <v>4.3</v>
      </c>
      <c r="Z484" s="44">
        <v>4.3</v>
      </c>
      <c r="AA484" s="44">
        <v>4.3</v>
      </c>
    </row>
    <row r="485" spans="1:27" ht="12.75" customHeight="1" outlineLevel="1" x14ac:dyDescent="0.2">
      <c r="A485" s="97" t="s">
        <v>1480</v>
      </c>
      <c r="B485" s="63" t="s">
        <v>81</v>
      </c>
      <c r="C485" s="43" t="s">
        <v>79</v>
      </c>
      <c r="D485" s="44">
        <f>$D$11</f>
        <v>88.27</v>
      </c>
      <c r="E485" s="44">
        <f t="shared" ref="E485:AA485" si="281">$D$11</f>
        <v>88.27</v>
      </c>
      <c r="F485" s="44">
        <f t="shared" si="281"/>
        <v>88.27</v>
      </c>
      <c r="G485" s="44">
        <f t="shared" si="281"/>
        <v>88.27</v>
      </c>
      <c r="H485" s="44">
        <f t="shared" si="281"/>
        <v>88.27</v>
      </c>
      <c r="I485" s="44">
        <f t="shared" si="281"/>
        <v>88.27</v>
      </c>
      <c r="J485" s="44">
        <f t="shared" si="281"/>
        <v>88.27</v>
      </c>
      <c r="K485" s="44">
        <f t="shared" si="281"/>
        <v>88.27</v>
      </c>
      <c r="L485" s="44">
        <f t="shared" si="281"/>
        <v>88.27</v>
      </c>
      <c r="M485" s="44">
        <f t="shared" si="281"/>
        <v>88.27</v>
      </c>
      <c r="N485" s="44">
        <f t="shared" si="281"/>
        <v>88.27</v>
      </c>
      <c r="O485" s="44">
        <f t="shared" si="281"/>
        <v>88.27</v>
      </c>
      <c r="P485" s="44">
        <f t="shared" si="281"/>
        <v>88.27</v>
      </c>
      <c r="Q485" s="44">
        <f t="shared" si="281"/>
        <v>88.27</v>
      </c>
      <c r="R485" s="44">
        <f t="shared" si="281"/>
        <v>88.27</v>
      </c>
      <c r="S485" s="44">
        <f t="shared" si="281"/>
        <v>88.27</v>
      </c>
      <c r="T485" s="44">
        <f t="shared" si="281"/>
        <v>88.27</v>
      </c>
      <c r="U485" s="44">
        <f t="shared" si="281"/>
        <v>88.27</v>
      </c>
      <c r="V485" s="44">
        <f t="shared" si="281"/>
        <v>88.27</v>
      </c>
      <c r="W485" s="44">
        <f t="shared" si="281"/>
        <v>88.27</v>
      </c>
      <c r="X485" s="44">
        <f t="shared" si="281"/>
        <v>88.27</v>
      </c>
      <c r="Y485" s="44">
        <f t="shared" si="281"/>
        <v>88.27</v>
      </c>
      <c r="Z485" s="44">
        <f t="shared" si="281"/>
        <v>88.27</v>
      </c>
      <c r="AA485" s="44">
        <f t="shared" si="281"/>
        <v>88.27</v>
      </c>
    </row>
    <row r="486" spans="1:27" x14ac:dyDescent="0.2">
      <c r="A486" s="96" t="s">
        <v>1481</v>
      </c>
      <c r="B486" s="28" t="str">
        <f>"05"&amp;"."&amp;$B$640&amp;"."&amp;$B$641</f>
        <v>05.04.2024</v>
      </c>
      <c r="C486" s="88" t="s">
        <v>76</v>
      </c>
      <c r="D486" s="89">
        <f>ROUND(((D487+D488+D490+D489)/1000),5)</f>
        <v>1.8294600000000001</v>
      </c>
      <c r="E486" s="89">
        <f>ROUND(((E487+E488+E490+E489)/1000),5)</f>
        <v>1.75109</v>
      </c>
      <c r="F486" s="89">
        <f>ROUND(((F487+F488+F490+F489)/1000),5)</f>
        <v>1.74091</v>
      </c>
      <c r="G486" s="89">
        <f t="shared" ref="G486:AA486" si="282">ROUND(((G487+G488+G490+G489)/1000),5)</f>
        <v>1.7422299999999999</v>
      </c>
      <c r="H486" s="89">
        <f t="shared" si="282"/>
        <v>1.7761899999999999</v>
      </c>
      <c r="I486" s="89">
        <f t="shared" si="282"/>
        <v>1.8877900000000001</v>
      </c>
      <c r="J486" s="89">
        <f t="shared" si="282"/>
        <v>2.0009199999999998</v>
      </c>
      <c r="K486" s="89">
        <f t="shared" si="282"/>
        <v>2.2138900000000001</v>
      </c>
      <c r="L486" s="89">
        <f t="shared" si="282"/>
        <v>2.46462</v>
      </c>
      <c r="M486" s="89">
        <f t="shared" si="282"/>
        <v>2.5198499999999999</v>
      </c>
      <c r="N486" s="89">
        <f t="shared" si="282"/>
        <v>2.5284800000000001</v>
      </c>
      <c r="O486" s="89">
        <f t="shared" si="282"/>
        <v>2.5300400000000001</v>
      </c>
      <c r="P486" s="89">
        <f t="shared" si="282"/>
        <v>2.5202499999999999</v>
      </c>
      <c r="Q486" s="89">
        <f t="shared" si="282"/>
        <v>2.5238100000000001</v>
      </c>
      <c r="R486" s="89">
        <f t="shared" si="282"/>
        <v>2.5196299999999998</v>
      </c>
      <c r="S486" s="89">
        <f t="shared" si="282"/>
        <v>2.51492</v>
      </c>
      <c r="T486" s="89">
        <f t="shared" si="282"/>
        <v>2.5070299999999999</v>
      </c>
      <c r="U486" s="89">
        <f t="shared" si="282"/>
        <v>2.4490599999999998</v>
      </c>
      <c r="V486" s="89">
        <f t="shared" si="282"/>
        <v>2.4580899999999999</v>
      </c>
      <c r="W486" s="89">
        <f t="shared" si="282"/>
        <v>2.50983</v>
      </c>
      <c r="X486" s="89">
        <f t="shared" si="282"/>
        <v>2.5197600000000002</v>
      </c>
      <c r="Y486" s="89">
        <f t="shared" si="282"/>
        <v>2.9749699999999999</v>
      </c>
      <c r="Z486" s="89">
        <f t="shared" si="282"/>
        <v>2.6944599999999999</v>
      </c>
      <c r="AA486" s="89">
        <f t="shared" si="282"/>
        <v>2.14845</v>
      </c>
    </row>
    <row r="487" spans="1:27" ht="12.75" customHeight="1" outlineLevel="1" x14ac:dyDescent="0.2">
      <c r="A487" s="97" t="s">
        <v>1482</v>
      </c>
      <c r="B487" s="63" t="s">
        <v>242</v>
      </c>
      <c r="C487" s="43" t="s">
        <v>79</v>
      </c>
      <c r="D487" s="44">
        <v>1302.71</v>
      </c>
      <c r="E487" s="44">
        <v>1224.3399999999999</v>
      </c>
      <c r="F487" s="44">
        <v>1214.1600000000001</v>
      </c>
      <c r="G487" s="44">
        <v>1215.48</v>
      </c>
      <c r="H487" s="44">
        <v>1249.44</v>
      </c>
      <c r="I487" s="44">
        <v>1361.04</v>
      </c>
      <c r="J487" s="44">
        <v>1474.17</v>
      </c>
      <c r="K487" s="44">
        <v>1687.14</v>
      </c>
      <c r="L487" s="44">
        <v>1937.87</v>
      </c>
      <c r="M487" s="44">
        <v>1993.1</v>
      </c>
      <c r="N487" s="44">
        <v>2001.73</v>
      </c>
      <c r="O487" s="44">
        <v>2003.29</v>
      </c>
      <c r="P487" s="44">
        <v>1993.5</v>
      </c>
      <c r="Q487" s="44">
        <v>1997.06</v>
      </c>
      <c r="R487" s="44">
        <v>1992.88</v>
      </c>
      <c r="S487" s="44">
        <v>1988.17</v>
      </c>
      <c r="T487" s="44">
        <v>1980.28</v>
      </c>
      <c r="U487" s="44">
        <v>1922.31</v>
      </c>
      <c r="V487" s="44">
        <v>1931.34</v>
      </c>
      <c r="W487" s="44">
        <v>1983.08</v>
      </c>
      <c r="X487" s="44">
        <v>1993.01</v>
      </c>
      <c r="Y487" s="44">
        <v>2448.2199999999998</v>
      </c>
      <c r="Z487" s="44">
        <v>2167.71</v>
      </c>
      <c r="AA487" s="44">
        <v>1621.7</v>
      </c>
    </row>
    <row r="488" spans="1:27" ht="12.75" customHeight="1" outlineLevel="1" x14ac:dyDescent="0.2">
      <c r="A488" s="97" t="s">
        <v>1483</v>
      </c>
      <c r="B488" s="63" t="s">
        <v>90</v>
      </c>
      <c r="C488" s="43" t="s">
        <v>79</v>
      </c>
      <c r="D488" s="44">
        <f>$D$468</f>
        <v>434.18</v>
      </c>
      <c r="E488" s="44">
        <f t="shared" ref="E488:AA488" si="283">$D$468</f>
        <v>434.18</v>
      </c>
      <c r="F488" s="44">
        <f t="shared" si="283"/>
        <v>434.18</v>
      </c>
      <c r="G488" s="44">
        <f t="shared" si="283"/>
        <v>434.18</v>
      </c>
      <c r="H488" s="44">
        <f t="shared" si="283"/>
        <v>434.18</v>
      </c>
      <c r="I488" s="44">
        <f t="shared" si="283"/>
        <v>434.18</v>
      </c>
      <c r="J488" s="44">
        <f t="shared" si="283"/>
        <v>434.18</v>
      </c>
      <c r="K488" s="44">
        <f t="shared" si="283"/>
        <v>434.18</v>
      </c>
      <c r="L488" s="44">
        <f t="shared" si="283"/>
        <v>434.18</v>
      </c>
      <c r="M488" s="44">
        <f t="shared" si="283"/>
        <v>434.18</v>
      </c>
      <c r="N488" s="44">
        <f t="shared" si="283"/>
        <v>434.18</v>
      </c>
      <c r="O488" s="44">
        <f t="shared" si="283"/>
        <v>434.18</v>
      </c>
      <c r="P488" s="44">
        <f t="shared" si="283"/>
        <v>434.18</v>
      </c>
      <c r="Q488" s="44">
        <f t="shared" si="283"/>
        <v>434.18</v>
      </c>
      <c r="R488" s="44">
        <f t="shared" si="283"/>
        <v>434.18</v>
      </c>
      <c r="S488" s="44">
        <f t="shared" si="283"/>
        <v>434.18</v>
      </c>
      <c r="T488" s="44">
        <f t="shared" si="283"/>
        <v>434.18</v>
      </c>
      <c r="U488" s="44">
        <f t="shared" si="283"/>
        <v>434.18</v>
      </c>
      <c r="V488" s="44">
        <f t="shared" si="283"/>
        <v>434.18</v>
      </c>
      <c r="W488" s="44">
        <f t="shared" si="283"/>
        <v>434.18</v>
      </c>
      <c r="X488" s="44">
        <f t="shared" si="283"/>
        <v>434.18</v>
      </c>
      <c r="Y488" s="44">
        <f t="shared" si="283"/>
        <v>434.18</v>
      </c>
      <c r="Z488" s="44">
        <f t="shared" si="283"/>
        <v>434.18</v>
      </c>
      <c r="AA488" s="44">
        <f t="shared" si="283"/>
        <v>434.18</v>
      </c>
    </row>
    <row r="489" spans="1:27" ht="12.75" customHeight="1" outlineLevel="1" x14ac:dyDescent="0.2">
      <c r="A489" s="97" t="s">
        <v>1484</v>
      </c>
      <c r="B489" s="63" t="s">
        <v>83</v>
      </c>
      <c r="C489" s="43" t="s">
        <v>79</v>
      </c>
      <c r="D489" s="44">
        <v>4.3</v>
      </c>
      <c r="E489" s="44">
        <v>4.3</v>
      </c>
      <c r="F489" s="44">
        <v>4.3</v>
      </c>
      <c r="G489" s="44">
        <v>4.3</v>
      </c>
      <c r="H489" s="44">
        <v>4.3</v>
      </c>
      <c r="I489" s="44">
        <v>4.3</v>
      </c>
      <c r="J489" s="44">
        <v>4.3</v>
      </c>
      <c r="K489" s="44">
        <v>4.3</v>
      </c>
      <c r="L489" s="44">
        <v>4.3</v>
      </c>
      <c r="M489" s="44">
        <v>4.3</v>
      </c>
      <c r="N489" s="44">
        <v>4.3</v>
      </c>
      <c r="O489" s="44">
        <v>4.3</v>
      </c>
      <c r="P489" s="44">
        <v>4.3</v>
      </c>
      <c r="Q489" s="44">
        <v>4.3</v>
      </c>
      <c r="R489" s="44">
        <v>4.3</v>
      </c>
      <c r="S489" s="44">
        <v>4.3</v>
      </c>
      <c r="T489" s="44">
        <v>4.3</v>
      </c>
      <c r="U489" s="44">
        <v>4.3</v>
      </c>
      <c r="V489" s="44">
        <v>4.3</v>
      </c>
      <c r="W489" s="44">
        <v>4.3</v>
      </c>
      <c r="X489" s="44">
        <v>4.3</v>
      </c>
      <c r="Y489" s="44">
        <v>4.3</v>
      </c>
      <c r="Z489" s="44">
        <v>4.3</v>
      </c>
      <c r="AA489" s="44">
        <v>4.3</v>
      </c>
    </row>
    <row r="490" spans="1:27" ht="12.75" customHeight="1" outlineLevel="1" x14ac:dyDescent="0.2">
      <c r="A490" s="97" t="s">
        <v>1485</v>
      </c>
      <c r="B490" s="63" t="s">
        <v>81</v>
      </c>
      <c r="C490" s="43" t="s">
        <v>79</v>
      </c>
      <c r="D490" s="44">
        <f>$D$11</f>
        <v>88.27</v>
      </c>
      <c r="E490" s="44">
        <f t="shared" ref="E490:AA490" si="284">$D$11</f>
        <v>88.27</v>
      </c>
      <c r="F490" s="44">
        <f t="shared" si="284"/>
        <v>88.27</v>
      </c>
      <c r="G490" s="44">
        <f t="shared" si="284"/>
        <v>88.27</v>
      </c>
      <c r="H490" s="44">
        <f t="shared" si="284"/>
        <v>88.27</v>
      </c>
      <c r="I490" s="44">
        <f t="shared" si="284"/>
        <v>88.27</v>
      </c>
      <c r="J490" s="44">
        <f t="shared" si="284"/>
        <v>88.27</v>
      </c>
      <c r="K490" s="44">
        <f t="shared" si="284"/>
        <v>88.27</v>
      </c>
      <c r="L490" s="44">
        <f t="shared" si="284"/>
        <v>88.27</v>
      </c>
      <c r="M490" s="44">
        <f t="shared" si="284"/>
        <v>88.27</v>
      </c>
      <c r="N490" s="44">
        <f t="shared" si="284"/>
        <v>88.27</v>
      </c>
      <c r="O490" s="44">
        <f t="shared" si="284"/>
        <v>88.27</v>
      </c>
      <c r="P490" s="44">
        <f t="shared" si="284"/>
        <v>88.27</v>
      </c>
      <c r="Q490" s="44">
        <f t="shared" si="284"/>
        <v>88.27</v>
      </c>
      <c r="R490" s="44">
        <f t="shared" si="284"/>
        <v>88.27</v>
      </c>
      <c r="S490" s="44">
        <f t="shared" si="284"/>
        <v>88.27</v>
      </c>
      <c r="T490" s="44">
        <f t="shared" si="284"/>
        <v>88.27</v>
      </c>
      <c r="U490" s="44">
        <f t="shared" si="284"/>
        <v>88.27</v>
      </c>
      <c r="V490" s="44">
        <f t="shared" si="284"/>
        <v>88.27</v>
      </c>
      <c r="W490" s="44">
        <f t="shared" si="284"/>
        <v>88.27</v>
      </c>
      <c r="X490" s="44">
        <f t="shared" si="284"/>
        <v>88.27</v>
      </c>
      <c r="Y490" s="44">
        <f t="shared" si="284"/>
        <v>88.27</v>
      </c>
      <c r="Z490" s="44">
        <f t="shared" si="284"/>
        <v>88.27</v>
      </c>
      <c r="AA490" s="44">
        <f t="shared" si="284"/>
        <v>88.27</v>
      </c>
    </row>
    <row r="491" spans="1:27" x14ac:dyDescent="0.2">
      <c r="A491" s="96" t="s">
        <v>1486</v>
      </c>
      <c r="B491" s="28" t="str">
        <f>"06"&amp;"."&amp;$B$640&amp;"."&amp;$B$641</f>
        <v>06.04.2024</v>
      </c>
      <c r="C491" s="88" t="s">
        <v>76</v>
      </c>
      <c r="D491" s="89">
        <f>ROUND(((D492+D493+D495+D494)/1000),5)</f>
        <v>2.0005700000000002</v>
      </c>
      <c r="E491" s="89">
        <f>ROUND(((E492+E493+E495+E494)/1000),5)</f>
        <v>1.8389899999999999</v>
      </c>
      <c r="F491" s="89">
        <f>ROUND(((F492+F493+F495+F494)/1000),5)</f>
        <v>1.7934000000000001</v>
      </c>
      <c r="G491" s="89">
        <f t="shared" ref="G491:AA491" si="285">ROUND(((G492+G493+G495+G494)/1000),5)</f>
        <v>1.78966</v>
      </c>
      <c r="H491" s="89">
        <f t="shared" si="285"/>
        <v>1.833</v>
      </c>
      <c r="I491" s="89">
        <f t="shared" si="285"/>
        <v>1.8955</v>
      </c>
      <c r="J491" s="89">
        <f t="shared" si="285"/>
        <v>1.9186399999999999</v>
      </c>
      <c r="K491" s="89">
        <f t="shared" si="285"/>
        <v>2.0210699999999999</v>
      </c>
      <c r="L491" s="89">
        <f t="shared" si="285"/>
        <v>2.4037099999999998</v>
      </c>
      <c r="M491" s="89">
        <f t="shared" si="285"/>
        <v>2.49715</v>
      </c>
      <c r="N491" s="89">
        <f t="shared" si="285"/>
        <v>2.6687699999999999</v>
      </c>
      <c r="O491" s="89">
        <f t="shared" si="285"/>
        <v>2.5226299999999999</v>
      </c>
      <c r="P491" s="89">
        <f t="shared" si="285"/>
        <v>2.5218500000000001</v>
      </c>
      <c r="Q491" s="89">
        <f t="shared" si="285"/>
        <v>2.52102</v>
      </c>
      <c r="R491" s="89">
        <f t="shared" si="285"/>
        <v>2.5182799999999999</v>
      </c>
      <c r="S491" s="89">
        <f t="shared" si="285"/>
        <v>2.51437</v>
      </c>
      <c r="T491" s="89">
        <f t="shared" si="285"/>
        <v>2.6007500000000001</v>
      </c>
      <c r="U491" s="89">
        <f t="shared" si="285"/>
        <v>2.4327299999999998</v>
      </c>
      <c r="V491" s="89">
        <f t="shared" si="285"/>
        <v>2.4436</v>
      </c>
      <c r="W491" s="89">
        <f t="shared" si="285"/>
        <v>2.5232399999999999</v>
      </c>
      <c r="X491" s="89">
        <f t="shared" si="285"/>
        <v>2.5213999999999999</v>
      </c>
      <c r="Y491" s="89">
        <f t="shared" si="285"/>
        <v>2.3976999999999999</v>
      </c>
      <c r="Z491" s="89">
        <f t="shared" si="285"/>
        <v>2.12181</v>
      </c>
      <c r="AA491" s="89">
        <f t="shared" si="285"/>
        <v>2.0102000000000002</v>
      </c>
    </row>
    <row r="492" spans="1:27" ht="12.75" customHeight="1" outlineLevel="1" x14ac:dyDescent="0.2">
      <c r="A492" s="97" t="s">
        <v>1487</v>
      </c>
      <c r="B492" s="63" t="s">
        <v>242</v>
      </c>
      <c r="C492" s="43" t="s">
        <v>79</v>
      </c>
      <c r="D492" s="44">
        <v>1473.82</v>
      </c>
      <c r="E492" s="44">
        <v>1312.24</v>
      </c>
      <c r="F492" s="44">
        <v>1266.6500000000001</v>
      </c>
      <c r="G492" s="44">
        <v>1262.9100000000001</v>
      </c>
      <c r="H492" s="44">
        <v>1306.25</v>
      </c>
      <c r="I492" s="44">
        <v>1368.75</v>
      </c>
      <c r="J492" s="44">
        <v>1391.89</v>
      </c>
      <c r="K492" s="44">
        <v>1494.32</v>
      </c>
      <c r="L492" s="44">
        <v>1876.96</v>
      </c>
      <c r="M492" s="44">
        <v>1970.4</v>
      </c>
      <c r="N492" s="44">
        <v>2142.02</v>
      </c>
      <c r="O492" s="44">
        <v>1995.88</v>
      </c>
      <c r="P492" s="44">
        <v>1995.1</v>
      </c>
      <c r="Q492" s="44">
        <v>1994.27</v>
      </c>
      <c r="R492" s="44">
        <v>1991.53</v>
      </c>
      <c r="S492" s="44">
        <v>1987.62</v>
      </c>
      <c r="T492" s="44">
        <v>2074</v>
      </c>
      <c r="U492" s="44">
        <v>1905.98</v>
      </c>
      <c r="V492" s="44">
        <v>1916.85</v>
      </c>
      <c r="W492" s="44">
        <v>1996.49</v>
      </c>
      <c r="X492" s="44">
        <v>1994.65</v>
      </c>
      <c r="Y492" s="44">
        <v>1870.95</v>
      </c>
      <c r="Z492" s="44">
        <v>1595.06</v>
      </c>
      <c r="AA492" s="44">
        <v>1483.45</v>
      </c>
    </row>
    <row r="493" spans="1:27" ht="12.75" customHeight="1" outlineLevel="1" x14ac:dyDescent="0.2">
      <c r="A493" s="97" t="s">
        <v>1488</v>
      </c>
      <c r="B493" s="63" t="s">
        <v>90</v>
      </c>
      <c r="C493" s="43" t="s">
        <v>79</v>
      </c>
      <c r="D493" s="44">
        <f>$D$468</f>
        <v>434.18</v>
      </c>
      <c r="E493" s="44">
        <f t="shared" ref="E493:AA493" si="286">$D$468</f>
        <v>434.18</v>
      </c>
      <c r="F493" s="44">
        <f t="shared" si="286"/>
        <v>434.18</v>
      </c>
      <c r="G493" s="44">
        <f t="shared" si="286"/>
        <v>434.18</v>
      </c>
      <c r="H493" s="44">
        <f t="shared" si="286"/>
        <v>434.18</v>
      </c>
      <c r="I493" s="44">
        <f t="shared" si="286"/>
        <v>434.18</v>
      </c>
      <c r="J493" s="44">
        <f t="shared" si="286"/>
        <v>434.18</v>
      </c>
      <c r="K493" s="44">
        <f t="shared" si="286"/>
        <v>434.18</v>
      </c>
      <c r="L493" s="44">
        <f t="shared" si="286"/>
        <v>434.18</v>
      </c>
      <c r="M493" s="44">
        <f t="shared" si="286"/>
        <v>434.18</v>
      </c>
      <c r="N493" s="44">
        <f t="shared" si="286"/>
        <v>434.18</v>
      </c>
      <c r="O493" s="44">
        <f t="shared" si="286"/>
        <v>434.18</v>
      </c>
      <c r="P493" s="44">
        <f t="shared" si="286"/>
        <v>434.18</v>
      </c>
      <c r="Q493" s="44">
        <f t="shared" si="286"/>
        <v>434.18</v>
      </c>
      <c r="R493" s="44">
        <f t="shared" si="286"/>
        <v>434.18</v>
      </c>
      <c r="S493" s="44">
        <f t="shared" si="286"/>
        <v>434.18</v>
      </c>
      <c r="T493" s="44">
        <f t="shared" si="286"/>
        <v>434.18</v>
      </c>
      <c r="U493" s="44">
        <f t="shared" si="286"/>
        <v>434.18</v>
      </c>
      <c r="V493" s="44">
        <f t="shared" si="286"/>
        <v>434.18</v>
      </c>
      <c r="W493" s="44">
        <f t="shared" si="286"/>
        <v>434.18</v>
      </c>
      <c r="X493" s="44">
        <f t="shared" si="286"/>
        <v>434.18</v>
      </c>
      <c r="Y493" s="44">
        <f t="shared" si="286"/>
        <v>434.18</v>
      </c>
      <c r="Z493" s="44">
        <f t="shared" si="286"/>
        <v>434.18</v>
      </c>
      <c r="AA493" s="44">
        <f t="shared" si="286"/>
        <v>434.18</v>
      </c>
    </row>
    <row r="494" spans="1:27" ht="12.75" customHeight="1" outlineLevel="1" x14ac:dyDescent="0.2">
      <c r="A494" s="97" t="s">
        <v>1489</v>
      </c>
      <c r="B494" s="63" t="s">
        <v>83</v>
      </c>
      <c r="C494" s="43" t="s">
        <v>79</v>
      </c>
      <c r="D494" s="44">
        <v>4.3</v>
      </c>
      <c r="E494" s="44">
        <v>4.3</v>
      </c>
      <c r="F494" s="44">
        <v>4.3</v>
      </c>
      <c r="G494" s="44">
        <v>4.3</v>
      </c>
      <c r="H494" s="44">
        <v>4.3</v>
      </c>
      <c r="I494" s="44">
        <v>4.3</v>
      </c>
      <c r="J494" s="44">
        <v>4.3</v>
      </c>
      <c r="K494" s="44">
        <v>4.3</v>
      </c>
      <c r="L494" s="44">
        <v>4.3</v>
      </c>
      <c r="M494" s="44">
        <v>4.3</v>
      </c>
      <c r="N494" s="44">
        <v>4.3</v>
      </c>
      <c r="O494" s="44">
        <v>4.3</v>
      </c>
      <c r="P494" s="44">
        <v>4.3</v>
      </c>
      <c r="Q494" s="44">
        <v>4.3</v>
      </c>
      <c r="R494" s="44">
        <v>4.3</v>
      </c>
      <c r="S494" s="44">
        <v>4.3</v>
      </c>
      <c r="T494" s="44">
        <v>4.3</v>
      </c>
      <c r="U494" s="44">
        <v>4.3</v>
      </c>
      <c r="V494" s="44">
        <v>4.3</v>
      </c>
      <c r="W494" s="44">
        <v>4.3</v>
      </c>
      <c r="X494" s="44">
        <v>4.3</v>
      </c>
      <c r="Y494" s="44">
        <v>4.3</v>
      </c>
      <c r="Z494" s="44">
        <v>4.3</v>
      </c>
      <c r="AA494" s="44">
        <v>4.3</v>
      </c>
    </row>
    <row r="495" spans="1:27" ht="12.75" customHeight="1" outlineLevel="1" x14ac:dyDescent="0.2">
      <c r="A495" s="97" t="s">
        <v>1490</v>
      </c>
      <c r="B495" s="63" t="s">
        <v>81</v>
      </c>
      <c r="C495" s="43" t="s">
        <v>79</v>
      </c>
      <c r="D495" s="44">
        <f>$D$11</f>
        <v>88.27</v>
      </c>
      <c r="E495" s="44">
        <f t="shared" ref="E495:AA495" si="287">$D$11</f>
        <v>88.27</v>
      </c>
      <c r="F495" s="44">
        <f t="shared" si="287"/>
        <v>88.27</v>
      </c>
      <c r="G495" s="44">
        <f t="shared" si="287"/>
        <v>88.27</v>
      </c>
      <c r="H495" s="44">
        <f t="shared" si="287"/>
        <v>88.27</v>
      </c>
      <c r="I495" s="44">
        <f t="shared" si="287"/>
        <v>88.27</v>
      </c>
      <c r="J495" s="44">
        <f t="shared" si="287"/>
        <v>88.27</v>
      </c>
      <c r="K495" s="44">
        <f t="shared" si="287"/>
        <v>88.27</v>
      </c>
      <c r="L495" s="44">
        <f t="shared" si="287"/>
        <v>88.27</v>
      </c>
      <c r="M495" s="44">
        <f t="shared" si="287"/>
        <v>88.27</v>
      </c>
      <c r="N495" s="44">
        <f t="shared" si="287"/>
        <v>88.27</v>
      </c>
      <c r="O495" s="44">
        <f t="shared" si="287"/>
        <v>88.27</v>
      </c>
      <c r="P495" s="44">
        <f t="shared" si="287"/>
        <v>88.27</v>
      </c>
      <c r="Q495" s="44">
        <f t="shared" si="287"/>
        <v>88.27</v>
      </c>
      <c r="R495" s="44">
        <f t="shared" si="287"/>
        <v>88.27</v>
      </c>
      <c r="S495" s="44">
        <f t="shared" si="287"/>
        <v>88.27</v>
      </c>
      <c r="T495" s="44">
        <f t="shared" si="287"/>
        <v>88.27</v>
      </c>
      <c r="U495" s="44">
        <f t="shared" si="287"/>
        <v>88.27</v>
      </c>
      <c r="V495" s="44">
        <f t="shared" si="287"/>
        <v>88.27</v>
      </c>
      <c r="W495" s="44">
        <f t="shared" si="287"/>
        <v>88.27</v>
      </c>
      <c r="X495" s="44">
        <f t="shared" si="287"/>
        <v>88.27</v>
      </c>
      <c r="Y495" s="44">
        <f t="shared" si="287"/>
        <v>88.27</v>
      </c>
      <c r="Z495" s="44">
        <f t="shared" si="287"/>
        <v>88.27</v>
      </c>
      <c r="AA495" s="44">
        <f t="shared" si="287"/>
        <v>88.27</v>
      </c>
    </row>
    <row r="496" spans="1:27" x14ac:dyDescent="0.2">
      <c r="A496" s="96" t="s">
        <v>1491</v>
      </c>
      <c r="B496" s="28" t="str">
        <f>"07"&amp;"."&amp;$B$640&amp;"."&amp;$B$641</f>
        <v>07.04.2024</v>
      </c>
      <c r="C496" s="88" t="s">
        <v>76</v>
      </c>
      <c r="D496" s="89">
        <f>ROUND(((D497+D498+D500+D499)/1000),5)</f>
        <v>1.94482</v>
      </c>
      <c r="E496" s="89">
        <f>ROUND(((E497+E498+E500+E499)/1000),5)</f>
        <v>1.8262700000000001</v>
      </c>
      <c r="F496" s="89">
        <f>ROUND(((F497+F498+F500+F499)/1000),5)</f>
        <v>1.7721199999999999</v>
      </c>
      <c r="G496" s="89">
        <f t="shared" ref="G496:AA496" si="288">ROUND(((G497+G498+G500+G499)/1000),5)</f>
        <v>1.75932</v>
      </c>
      <c r="H496" s="89">
        <f t="shared" si="288"/>
        <v>1.7694000000000001</v>
      </c>
      <c r="I496" s="89">
        <f t="shared" si="288"/>
        <v>1.77481</v>
      </c>
      <c r="J496" s="89">
        <f t="shared" si="288"/>
        <v>1.7720100000000001</v>
      </c>
      <c r="K496" s="89">
        <f t="shared" si="288"/>
        <v>1.89072</v>
      </c>
      <c r="L496" s="89">
        <f t="shared" si="288"/>
        <v>2.0456699999999999</v>
      </c>
      <c r="M496" s="89">
        <f t="shared" si="288"/>
        <v>2.1121699999999999</v>
      </c>
      <c r="N496" s="89">
        <f t="shared" si="288"/>
        <v>2.2048999999999999</v>
      </c>
      <c r="O496" s="89">
        <f t="shared" si="288"/>
        <v>2.1926000000000001</v>
      </c>
      <c r="P496" s="89">
        <f t="shared" si="288"/>
        <v>2.1720899999999999</v>
      </c>
      <c r="Q496" s="89">
        <f t="shared" si="288"/>
        <v>2.1653899999999999</v>
      </c>
      <c r="R496" s="89">
        <f t="shared" si="288"/>
        <v>2.1560000000000001</v>
      </c>
      <c r="S496" s="89">
        <f t="shared" si="288"/>
        <v>2.1987399999999999</v>
      </c>
      <c r="T496" s="89">
        <f t="shared" si="288"/>
        <v>2.1802000000000001</v>
      </c>
      <c r="U496" s="89">
        <f t="shared" si="288"/>
        <v>2.1945600000000001</v>
      </c>
      <c r="V496" s="89">
        <f t="shared" si="288"/>
        <v>2.2051599999999998</v>
      </c>
      <c r="W496" s="89">
        <f t="shared" si="288"/>
        <v>2.5085199999999999</v>
      </c>
      <c r="X496" s="89">
        <f t="shared" si="288"/>
        <v>2.5472399999999999</v>
      </c>
      <c r="Y496" s="89">
        <f t="shared" si="288"/>
        <v>2.1900200000000001</v>
      </c>
      <c r="Z496" s="89">
        <f t="shared" si="288"/>
        <v>1.9993799999999999</v>
      </c>
      <c r="AA496" s="89">
        <f t="shared" si="288"/>
        <v>1.9259299999999999</v>
      </c>
    </row>
    <row r="497" spans="1:27" ht="12.75" customHeight="1" outlineLevel="1" x14ac:dyDescent="0.2">
      <c r="A497" s="97" t="s">
        <v>1492</v>
      </c>
      <c r="B497" s="63" t="s">
        <v>242</v>
      </c>
      <c r="C497" s="43" t="s">
        <v>79</v>
      </c>
      <c r="D497" s="44">
        <v>1418.07</v>
      </c>
      <c r="E497" s="44">
        <v>1299.52</v>
      </c>
      <c r="F497" s="44">
        <v>1245.3699999999999</v>
      </c>
      <c r="G497" s="44">
        <v>1232.57</v>
      </c>
      <c r="H497" s="44">
        <v>1242.6500000000001</v>
      </c>
      <c r="I497" s="44">
        <v>1248.06</v>
      </c>
      <c r="J497" s="44">
        <v>1245.26</v>
      </c>
      <c r="K497" s="44">
        <v>1363.97</v>
      </c>
      <c r="L497" s="44">
        <v>1518.92</v>
      </c>
      <c r="M497" s="44">
        <v>1585.42</v>
      </c>
      <c r="N497" s="44">
        <v>1678.15</v>
      </c>
      <c r="O497" s="44">
        <v>1665.85</v>
      </c>
      <c r="P497" s="44">
        <v>1645.34</v>
      </c>
      <c r="Q497" s="44">
        <v>1638.64</v>
      </c>
      <c r="R497" s="44">
        <v>1629.25</v>
      </c>
      <c r="S497" s="44">
        <v>1671.99</v>
      </c>
      <c r="T497" s="44">
        <v>1653.45</v>
      </c>
      <c r="U497" s="44">
        <v>1667.81</v>
      </c>
      <c r="V497" s="44">
        <v>1678.41</v>
      </c>
      <c r="W497" s="44">
        <v>1981.77</v>
      </c>
      <c r="X497" s="44">
        <v>2020.49</v>
      </c>
      <c r="Y497" s="44">
        <v>1663.27</v>
      </c>
      <c r="Z497" s="44">
        <v>1472.63</v>
      </c>
      <c r="AA497" s="44">
        <v>1399.18</v>
      </c>
    </row>
    <row r="498" spans="1:27" ht="12.75" customHeight="1" outlineLevel="1" x14ac:dyDescent="0.2">
      <c r="A498" s="97" t="s">
        <v>1493</v>
      </c>
      <c r="B498" s="63" t="s">
        <v>90</v>
      </c>
      <c r="C498" s="43" t="s">
        <v>79</v>
      </c>
      <c r="D498" s="44">
        <f>$D$468</f>
        <v>434.18</v>
      </c>
      <c r="E498" s="44">
        <f t="shared" ref="E498:AA498" si="289">$D$468</f>
        <v>434.18</v>
      </c>
      <c r="F498" s="44">
        <f t="shared" si="289"/>
        <v>434.18</v>
      </c>
      <c r="G498" s="44">
        <f t="shared" si="289"/>
        <v>434.18</v>
      </c>
      <c r="H498" s="44">
        <f t="shared" si="289"/>
        <v>434.18</v>
      </c>
      <c r="I498" s="44">
        <f t="shared" si="289"/>
        <v>434.18</v>
      </c>
      <c r="J498" s="44">
        <f t="shared" si="289"/>
        <v>434.18</v>
      </c>
      <c r="K498" s="44">
        <f t="shared" si="289"/>
        <v>434.18</v>
      </c>
      <c r="L498" s="44">
        <f t="shared" si="289"/>
        <v>434.18</v>
      </c>
      <c r="M498" s="44">
        <f t="shared" si="289"/>
        <v>434.18</v>
      </c>
      <c r="N498" s="44">
        <f t="shared" si="289"/>
        <v>434.18</v>
      </c>
      <c r="O498" s="44">
        <f t="shared" si="289"/>
        <v>434.18</v>
      </c>
      <c r="P498" s="44">
        <f t="shared" si="289"/>
        <v>434.18</v>
      </c>
      <c r="Q498" s="44">
        <f t="shared" si="289"/>
        <v>434.18</v>
      </c>
      <c r="R498" s="44">
        <f t="shared" si="289"/>
        <v>434.18</v>
      </c>
      <c r="S498" s="44">
        <f t="shared" si="289"/>
        <v>434.18</v>
      </c>
      <c r="T498" s="44">
        <f t="shared" si="289"/>
        <v>434.18</v>
      </c>
      <c r="U498" s="44">
        <f t="shared" si="289"/>
        <v>434.18</v>
      </c>
      <c r="V498" s="44">
        <f t="shared" si="289"/>
        <v>434.18</v>
      </c>
      <c r="W498" s="44">
        <f t="shared" si="289"/>
        <v>434.18</v>
      </c>
      <c r="X498" s="44">
        <f t="shared" si="289"/>
        <v>434.18</v>
      </c>
      <c r="Y498" s="44">
        <f t="shared" si="289"/>
        <v>434.18</v>
      </c>
      <c r="Z498" s="44">
        <f t="shared" si="289"/>
        <v>434.18</v>
      </c>
      <c r="AA498" s="44">
        <f t="shared" si="289"/>
        <v>434.18</v>
      </c>
    </row>
    <row r="499" spans="1:27" ht="12.75" customHeight="1" outlineLevel="1" x14ac:dyDescent="0.2">
      <c r="A499" s="97" t="s">
        <v>1494</v>
      </c>
      <c r="B499" s="63" t="s">
        <v>83</v>
      </c>
      <c r="C499" s="43" t="s">
        <v>79</v>
      </c>
      <c r="D499" s="44">
        <v>4.3</v>
      </c>
      <c r="E499" s="44">
        <v>4.3</v>
      </c>
      <c r="F499" s="44">
        <v>4.3</v>
      </c>
      <c r="G499" s="44">
        <v>4.3</v>
      </c>
      <c r="H499" s="44">
        <v>4.3</v>
      </c>
      <c r="I499" s="44">
        <v>4.3</v>
      </c>
      <c r="J499" s="44">
        <v>4.3</v>
      </c>
      <c r="K499" s="44">
        <v>4.3</v>
      </c>
      <c r="L499" s="44">
        <v>4.3</v>
      </c>
      <c r="M499" s="44">
        <v>4.3</v>
      </c>
      <c r="N499" s="44">
        <v>4.3</v>
      </c>
      <c r="O499" s="44">
        <v>4.3</v>
      </c>
      <c r="P499" s="44">
        <v>4.3</v>
      </c>
      <c r="Q499" s="44">
        <v>4.3</v>
      </c>
      <c r="R499" s="44">
        <v>4.3</v>
      </c>
      <c r="S499" s="44">
        <v>4.3</v>
      </c>
      <c r="T499" s="44">
        <v>4.3</v>
      </c>
      <c r="U499" s="44">
        <v>4.3</v>
      </c>
      <c r="V499" s="44">
        <v>4.3</v>
      </c>
      <c r="W499" s="44">
        <v>4.3</v>
      </c>
      <c r="X499" s="44">
        <v>4.3</v>
      </c>
      <c r="Y499" s="44">
        <v>4.3</v>
      </c>
      <c r="Z499" s="44">
        <v>4.3</v>
      </c>
      <c r="AA499" s="44">
        <v>4.3</v>
      </c>
    </row>
    <row r="500" spans="1:27" ht="12.75" customHeight="1" outlineLevel="1" x14ac:dyDescent="0.2">
      <c r="A500" s="97" t="s">
        <v>1495</v>
      </c>
      <c r="B500" s="63" t="s">
        <v>81</v>
      </c>
      <c r="C500" s="43" t="s">
        <v>79</v>
      </c>
      <c r="D500" s="44">
        <f>$D$11</f>
        <v>88.27</v>
      </c>
      <c r="E500" s="44">
        <f t="shared" ref="E500:AA500" si="290">$D$11</f>
        <v>88.27</v>
      </c>
      <c r="F500" s="44">
        <f t="shared" si="290"/>
        <v>88.27</v>
      </c>
      <c r="G500" s="44">
        <f t="shared" si="290"/>
        <v>88.27</v>
      </c>
      <c r="H500" s="44">
        <f t="shared" si="290"/>
        <v>88.27</v>
      </c>
      <c r="I500" s="44">
        <f t="shared" si="290"/>
        <v>88.27</v>
      </c>
      <c r="J500" s="44">
        <f t="shared" si="290"/>
        <v>88.27</v>
      </c>
      <c r="K500" s="44">
        <f t="shared" si="290"/>
        <v>88.27</v>
      </c>
      <c r="L500" s="44">
        <f t="shared" si="290"/>
        <v>88.27</v>
      </c>
      <c r="M500" s="44">
        <f t="shared" si="290"/>
        <v>88.27</v>
      </c>
      <c r="N500" s="44">
        <f t="shared" si="290"/>
        <v>88.27</v>
      </c>
      <c r="O500" s="44">
        <f t="shared" si="290"/>
        <v>88.27</v>
      </c>
      <c r="P500" s="44">
        <f t="shared" si="290"/>
        <v>88.27</v>
      </c>
      <c r="Q500" s="44">
        <f t="shared" si="290"/>
        <v>88.27</v>
      </c>
      <c r="R500" s="44">
        <f t="shared" si="290"/>
        <v>88.27</v>
      </c>
      <c r="S500" s="44">
        <f t="shared" si="290"/>
        <v>88.27</v>
      </c>
      <c r="T500" s="44">
        <f t="shared" si="290"/>
        <v>88.27</v>
      </c>
      <c r="U500" s="44">
        <f t="shared" si="290"/>
        <v>88.27</v>
      </c>
      <c r="V500" s="44">
        <f t="shared" si="290"/>
        <v>88.27</v>
      </c>
      <c r="W500" s="44">
        <f t="shared" si="290"/>
        <v>88.27</v>
      </c>
      <c r="X500" s="44">
        <f t="shared" si="290"/>
        <v>88.27</v>
      </c>
      <c r="Y500" s="44">
        <f t="shared" si="290"/>
        <v>88.27</v>
      </c>
      <c r="Z500" s="44">
        <f t="shared" si="290"/>
        <v>88.27</v>
      </c>
      <c r="AA500" s="44">
        <f t="shared" si="290"/>
        <v>88.27</v>
      </c>
    </row>
    <row r="501" spans="1:27" x14ac:dyDescent="0.2">
      <c r="A501" s="96" t="s">
        <v>1496</v>
      </c>
      <c r="B501" s="28" t="str">
        <f>"08"&amp;"."&amp;$B$640&amp;"."&amp;$B$641</f>
        <v>08.04.2024</v>
      </c>
      <c r="C501" s="88" t="s">
        <v>76</v>
      </c>
      <c r="D501" s="89">
        <f>ROUND(((D502+D503+D505+D504)/1000),5)</f>
        <v>1.83371</v>
      </c>
      <c r="E501" s="89">
        <f>ROUND(((E502+E503+E505+E504)/1000),5)</f>
        <v>1.7537100000000001</v>
      </c>
      <c r="F501" s="89">
        <f>ROUND(((F502+F503+F505+F504)/1000),5)</f>
        <v>1.72143</v>
      </c>
      <c r="G501" s="89">
        <f t="shared" ref="G501:AA501" si="291">ROUND(((G502+G503+G505+G504)/1000),5)</f>
        <v>1.71997</v>
      </c>
      <c r="H501" s="89">
        <f t="shared" si="291"/>
        <v>1.75251</v>
      </c>
      <c r="I501" s="89">
        <f t="shared" si="291"/>
        <v>1.8303400000000001</v>
      </c>
      <c r="J501" s="89">
        <f t="shared" si="291"/>
        <v>1.97051</v>
      </c>
      <c r="K501" s="89">
        <f t="shared" si="291"/>
        <v>2.2465999999999999</v>
      </c>
      <c r="L501" s="89">
        <f t="shared" si="291"/>
        <v>2.4571900000000002</v>
      </c>
      <c r="M501" s="89">
        <f t="shared" si="291"/>
        <v>2.7282799999999998</v>
      </c>
      <c r="N501" s="89">
        <f t="shared" si="291"/>
        <v>2.7563599999999999</v>
      </c>
      <c r="O501" s="89">
        <f t="shared" si="291"/>
        <v>2.5624500000000001</v>
      </c>
      <c r="P501" s="89">
        <f t="shared" si="291"/>
        <v>2.57389</v>
      </c>
      <c r="Q501" s="89">
        <f t="shared" si="291"/>
        <v>2.6071</v>
      </c>
      <c r="R501" s="89">
        <f t="shared" si="291"/>
        <v>2.57559</v>
      </c>
      <c r="S501" s="89">
        <f t="shared" si="291"/>
        <v>2.5360499999999999</v>
      </c>
      <c r="T501" s="89">
        <f t="shared" si="291"/>
        <v>2.4960800000000001</v>
      </c>
      <c r="U501" s="89">
        <f t="shared" si="291"/>
        <v>2.5660799999999999</v>
      </c>
      <c r="V501" s="89">
        <f t="shared" si="291"/>
        <v>2.6712899999999999</v>
      </c>
      <c r="W501" s="89">
        <f t="shared" si="291"/>
        <v>2.6647400000000001</v>
      </c>
      <c r="X501" s="89">
        <f t="shared" si="291"/>
        <v>2.4893800000000001</v>
      </c>
      <c r="Y501" s="89">
        <f t="shared" si="291"/>
        <v>2.41344</v>
      </c>
      <c r="Z501" s="89">
        <f t="shared" si="291"/>
        <v>2.1069</v>
      </c>
      <c r="AA501" s="89">
        <f t="shared" si="291"/>
        <v>2.0070299999999999</v>
      </c>
    </row>
    <row r="502" spans="1:27" ht="12.75" customHeight="1" outlineLevel="1" x14ac:dyDescent="0.2">
      <c r="A502" s="97" t="s">
        <v>1497</v>
      </c>
      <c r="B502" s="63" t="s">
        <v>242</v>
      </c>
      <c r="C502" s="43" t="s">
        <v>79</v>
      </c>
      <c r="D502" s="44">
        <v>1306.96</v>
      </c>
      <c r="E502" s="44">
        <v>1226.96</v>
      </c>
      <c r="F502" s="44">
        <v>1194.68</v>
      </c>
      <c r="G502" s="44">
        <v>1193.22</v>
      </c>
      <c r="H502" s="44">
        <v>1225.76</v>
      </c>
      <c r="I502" s="44">
        <v>1303.5899999999999</v>
      </c>
      <c r="J502" s="44">
        <v>1443.76</v>
      </c>
      <c r="K502" s="44">
        <v>1719.85</v>
      </c>
      <c r="L502" s="44">
        <v>1930.44</v>
      </c>
      <c r="M502" s="44">
        <v>2201.5300000000002</v>
      </c>
      <c r="N502" s="44">
        <v>2229.61</v>
      </c>
      <c r="O502" s="44">
        <v>2035.7</v>
      </c>
      <c r="P502" s="44">
        <v>2047.14</v>
      </c>
      <c r="Q502" s="44">
        <v>2080.35</v>
      </c>
      <c r="R502" s="44">
        <v>2048.84</v>
      </c>
      <c r="S502" s="44">
        <v>2009.3</v>
      </c>
      <c r="T502" s="44">
        <v>1969.33</v>
      </c>
      <c r="U502" s="44">
        <v>2039.33</v>
      </c>
      <c r="V502" s="44">
        <v>2144.54</v>
      </c>
      <c r="W502" s="44">
        <v>2137.9899999999998</v>
      </c>
      <c r="X502" s="44">
        <v>1962.63</v>
      </c>
      <c r="Y502" s="44">
        <v>1886.69</v>
      </c>
      <c r="Z502" s="44">
        <v>1580.15</v>
      </c>
      <c r="AA502" s="44">
        <v>1480.28</v>
      </c>
    </row>
    <row r="503" spans="1:27" ht="12.75" customHeight="1" outlineLevel="1" x14ac:dyDescent="0.2">
      <c r="A503" s="97" t="s">
        <v>1498</v>
      </c>
      <c r="B503" s="63" t="s">
        <v>90</v>
      </c>
      <c r="C503" s="43" t="s">
        <v>79</v>
      </c>
      <c r="D503" s="44">
        <f>$D$468</f>
        <v>434.18</v>
      </c>
      <c r="E503" s="44">
        <f t="shared" ref="E503:AA503" si="292">$D$468</f>
        <v>434.18</v>
      </c>
      <c r="F503" s="44">
        <f t="shared" si="292"/>
        <v>434.18</v>
      </c>
      <c r="G503" s="44">
        <f t="shared" si="292"/>
        <v>434.18</v>
      </c>
      <c r="H503" s="44">
        <f t="shared" si="292"/>
        <v>434.18</v>
      </c>
      <c r="I503" s="44">
        <f t="shared" si="292"/>
        <v>434.18</v>
      </c>
      <c r="J503" s="44">
        <f t="shared" si="292"/>
        <v>434.18</v>
      </c>
      <c r="K503" s="44">
        <f t="shared" si="292"/>
        <v>434.18</v>
      </c>
      <c r="L503" s="44">
        <f t="shared" si="292"/>
        <v>434.18</v>
      </c>
      <c r="M503" s="44">
        <f t="shared" si="292"/>
        <v>434.18</v>
      </c>
      <c r="N503" s="44">
        <f t="shared" si="292"/>
        <v>434.18</v>
      </c>
      <c r="O503" s="44">
        <f t="shared" si="292"/>
        <v>434.18</v>
      </c>
      <c r="P503" s="44">
        <f t="shared" si="292"/>
        <v>434.18</v>
      </c>
      <c r="Q503" s="44">
        <f t="shared" si="292"/>
        <v>434.18</v>
      </c>
      <c r="R503" s="44">
        <f t="shared" si="292"/>
        <v>434.18</v>
      </c>
      <c r="S503" s="44">
        <f t="shared" si="292"/>
        <v>434.18</v>
      </c>
      <c r="T503" s="44">
        <f t="shared" si="292"/>
        <v>434.18</v>
      </c>
      <c r="U503" s="44">
        <f t="shared" si="292"/>
        <v>434.18</v>
      </c>
      <c r="V503" s="44">
        <f t="shared" si="292"/>
        <v>434.18</v>
      </c>
      <c r="W503" s="44">
        <f t="shared" si="292"/>
        <v>434.18</v>
      </c>
      <c r="X503" s="44">
        <f t="shared" si="292"/>
        <v>434.18</v>
      </c>
      <c r="Y503" s="44">
        <f t="shared" si="292"/>
        <v>434.18</v>
      </c>
      <c r="Z503" s="44">
        <f t="shared" si="292"/>
        <v>434.18</v>
      </c>
      <c r="AA503" s="44">
        <f t="shared" si="292"/>
        <v>434.18</v>
      </c>
    </row>
    <row r="504" spans="1:27" ht="12.75" customHeight="1" outlineLevel="1" x14ac:dyDescent="0.2">
      <c r="A504" s="97" t="s">
        <v>1499</v>
      </c>
      <c r="B504" s="63" t="s">
        <v>83</v>
      </c>
      <c r="C504" s="43" t="s">
        <v>79</v>
      </c>
      <c r="D504" s="44">
        <v>4.3</v>
      </c>
      <c r="E504" s="44">
        <v>4.3</v>
      </c>
      <c r="F504" s="44">
        <v>4.3</v>
      </c>
      <c r="G504" s="44">
        <v>4.3</v>
      </c>
      <c r="H504" s="44">
        <v>4.3</v>
      </c>
      <c r="I504" s="44">
        <v>4.3</v>
      </c>
      <c r="J504" s="44">
        <v>4.3</v>
      </c>
      <c r="K504" s="44">
        <v>4.3</v>
      </c>
      <c r="L504" s="44">
        <v>4.3</v>
      </c>
      <c r="M504" s="44">
        <v>4.3</v>
      </c>
      <c r="N504" s="44">
        <v>4.3</v>
      </c>
      <c r="O504" s="44">
        <v>4.3</v>
      </c>
      <c r="P504" s="44">
        <v>4.3</v>
      </c>
      <c r="Q504" s="44">
        <v>4.3</v>
      </c>
      <c r="R504" s="44">
        <v>4.3</v>
      </c>
      <c r="S504" s="44">
        <v>4.3</v>
      </c>
      <c r="T504" s="44">
        <v>4.3</v>
      </c>
      <c r="U504" s="44">
        <v>4.3</v>
      </c>
      <c r="V504" s="44">
        <v>4.3</v>
      </c>
      <c r="W504" s="44">
        <v>4.3</v>
      </c>
      <c r="X504" s="44">
        <v>4.3</v>
      </c>
      <c r="Y504" s="44">
        <v>4.3</v>
      </c>
      <c r="Z504" s="44">
        <v>4.3</v>
      </c>
      <c r="AA504" s="44">
        <v>4.3</v>
      </c>
    </row>
    <row r="505" spans="1:27" ht="12.75" customHeight="1" outlineLevel="1" x14ac:dyDescent="0.2">
      <c r="A505" s="97" t="s">
        <v>1500</v>
      </c>
      <c r="B505" s="63" t="s">
        <v>81</v>
      </c>
      <c r="C505" s="43" t="s">
        <v>79</v>
      </c>
      <c r="D505" s="44">
        <f>$D$11</f>
        <v>88.27</v>
      </c>
      <c r="E505" s="44">
        <f t="shared" ref="E505:AA505" si="293">$D$11</f>
        <v>88.27</v>
      </c>
      <c r="F505" s="44">
        <f t="shared" si="293"/>
        <v>88.27</v>
      </c>
      <c r="G505" s="44">
        <f t="shared" si="293"/>
        <v>88.27</v>
      </c>
      <c r="H505" s="44">
        <f t="shared" si="293"/>
        <v>88.27</v>
      </c>
      <c r="I505" s="44">
        <f t="shared" si="293"/>
        <v>88.27</v>
      </c>
      <c r="J505" s="44">
        <f t="shared" si="293"/>
        <v>88.27</v>
      </c>
      <c r="K505" s="44">
        <f t="shared" si="293"/>
        <v>88.27</v>
      </c>
      <c r="L505" s="44">
        <f t="shared" si="293"/>
        <v>88.27</v>
      </c>
      <c r="M505" s="44">
        <f t="shared" si="293"/>
        <v>88.27</v>
      </c>
      <c r="N505" s="44">
        <f t="shared" si="293"/>
        <v>88.27</v>
      </c>
      <c r="O505" s="44">
        <f t="shared" si="293"/>
        <v>88.27</v>
      </c>
      <c r="P505" s="44">
        <f t="shared" si="293"/>
        <v>88.27</v>
      </c>
      <c r="Q505" s="44">
        <f t="shared" si="293"/>
        <v>88.27</v>
      </c>
      <c r="R505" s="44">
        <f t="shared" si="293"/>
        <v>88.27</v>
      </c>
      <c r="S505" s="44">
        <f t="shared" si="293"/>
        <v>88.27</v>
      </c>
      <c r="T505" s="44">
        <f t="shared" si="293"/>
        <v>88.27</v>
      </c>
      <c r="U505" s="44">
        <f t="shared" si="293"/>
        <v>88.27</v>
      </c>
      <c r="V505" s="44">
        <f t="shared" si="293"/>
        <v>88.27</v>
      </c>
      <c r="W505" s="44">
        <f t="shared" si="293"/>
        <v>88.27</v>
      </c>
      <c r="X505" s="44">
        <f t="shared" si="293"/>
        <v>88.27</v>
      </c>
      <c r="Y505" s="44">
        <f t="shared" si="293"/>
        <v>88.27</v>
      </c>
      <c r="Z505" s="44">
        <f t="shared" si="293"/>
        <v>88.27</v>
      </c>
      <c r="AA505" s="44">
        <f t="shared" si="293"/>
        <v>88.27</v>
      </c>
    </row>
    <row r="506" spans="1:27" x14ac:dyDescent="0.2">
      <c r="A506" s="96" t="s">
        <v>1501</v>
      </c>
      <c r="B506" s="28" t="str">
        <f>"09"&amp;"."&amp;$B$640&amp;"."&amp;$B$641</f>
        <v>09.04.2024</v>
      </c>
      <c r="C506" s="88" t="s">
        <v>76</v>
      </c>
      <c r="D506" s="89">
        <f>ROUND(((D507+D508+D510+D509)/1000),5)</f>
        <v>1.8857200000000001</v>
      </c>
      <c r="E506" s="89">
        <f>ROUND(((E507+E508+E510+E509)/1000),5)</f>
        <v>1.7753300000000001</v>
      </c>
      <c r="F506" s="89">
        <f>ROUND(((F507+F508+F510+F509)/1000),5)</f>
        <v>1.76433</v>
      </c>
      <c r="G506" s="89">
        <f t="shared" ref="G506:AA506" si="294">ROUND(((G507+G508+G510+G509)/1000),5)</f>
        <v>1.7724200000000001</v>
      </c>
      <c r="H506" s="89">
        <f t="shared" si="294"/>
        <v>1.7814000000000001</v>
      </c>
      <c r="I506" s="89">
        <f t="shared" si="294"/>
        <v>1.8694200000000001</v>
      </c>
      <c r="J506" s="89">
        <f t="shared" si="294"/>
        <v>2.0043799999999998</v>
      </c>
      <c r="K506" s="89">
        <f t="shared" si="294"/>
        <v>2.2147800000000002</v>
      </c>
      <c r="L506" s="89">
        <f t="shared" si="294"/>
        <v>2.38029</v>
      </c>
      <c r="M506" s="89">
        <f t="shared" si="294"/>
        <v>2.4438900000000001</v>
      </c>
      <c r="N506" s="89">
        <f t="shared" si="294"/>
        <v>2.5135000000000001</v>
      </c>
      <c r="O506" s="89">
        <f t="shared" si="294"/>
        <v>2.54888</v>
      </c>
      <c r="P506" s="89">
        <f t="shared" si="294"/>
        <v>2.5802299999999998</v>
      </c>
      <c r="Q506" s="89">
        <f t="shared" si="294"/>
        <v>2.5809000000000002</v>
      </c>
      <c r="R506" s="89">
        <f t="shared" si="294"/>
        <v>2.57917</v>
      </c>
      <c r="S506" s="89">
        <f t="shared" si="294"/>
        <v>2.5215700000000001</v>
      </c>
      <c r="T506" s="89">
        <f t="shared" si="294"/>
        <v>2.3871000000000002</v>
      </c>
      <c r="U506" s="89">
        <f t="shared" si="294"/>
        <v>2.37527</v>
      </c>
      <c r="V506" s="89">
        <f t="shared" si="294"/>
        <v>2.3733300000000002</v>
      </c>
      <c r="W506" s="89">
        <f t="shared" si="294"/>
        <v>2.4026100000000001</v>
      </c>
      <c r="X506" s="89">
        <f t="shared" si="294"/>
        <v>2.4277899999999999</v>
      </c>
      <c r="Y506" s="89">
        <f t="shared" si="294"/>
        <v>2.3717100000000002</v>
      </c>
      <c r="Z506" s="89">
        <f t="shared" si="294"/>
        <v>2.0731799999999998</v>
      </c>
      <c r="AA506" s="89">
        <f t="shared" si="294"/>
        <v>1.97566</v>
      </c>
    </row>
    <row r="507" spans="1:27" ht="12.75" customHeight="1" outlineLevel="1" x14ac:dyDescent="0.2">
      <c r="A507" s="97" t="s">
        <v>1502</v>
      </c>
      <c r="B507" s="63" t="s">
        <v>242</v>
      </c>
      <c r="C507" s="43" t="s">
        <v>79</v>
      </c>
      <c r="D507" s="44">
        <v>1358.97</v>
      </c>
      <c r="E507" s="44">
        <v>1248.58</v>
      </c>
      <c r="F507" s="44">
        <v>1237.58</v>
      </c>
      <c r="G507" s="44">
        <v>1245.67</v>
      </c>
      <c r="H507" s="44">
        <v>1254.6500000000001</v>
      </c>
      <c r="I507" s="44">
        <v>1342.67</v>
      </c>
      <c r="J507" s="44">
        <v>1477.63</v>
      </c>
      <c r="K507" s="44">
        <v>1688.03</v>
      </c>
      <c r="L507" s="44">
        <v>1853.54</v>
      </c>
      <c r="M507" s="44">
        <v>1917.14</v>
      </c>
      <c r="N507" s="44">
        <v>1986.75</v>
      </c>
      <c r="O507" s="44">
        <v>2022.13</v>
      </c>
      <c r="P507" s="44">
        <v>2053.48</v>
      </c>
      <c r="Q507" s="44">
        <v>2054.15</v>
      </c>
      <c r="R507" s="44">
        <v>2052.42</v>
      </c>
      <c r="S507" s="44">
        <v>1994.82</v>
      </c>
      <c r="T507" s="44">
        <v>1860.35</v>
      </c>
      <c r="U507" s="44">
        <v>1848.52</v>
      </c>
      <c r="V507" s="44">
        <v>1846.58</v>
      </c>
      <c r="W507" s="44">
        <v>1875.86</v>
      </c>
      <c r="X507" s="44">
        <v>1901.04</v>
      </c>
      <c r="Y507" s="44">
        <v>1844.96</v>
      </c>
      <c r="Z507" s="44">
        <v>1546.43</v>
      </c>
      <c r="AA507" s="44">
        <v>1448.91</v>
      </c>
    </row>
    <row r="508" spans="1:27" ht="12.75" customHeight="1" outlineLevel="1" x14ac:dyDescent="0.2">
      <c r="A508" s="97" t="s">
        <v>1503</v>
      </c>
      <c r="B508" s="63" t="s">
        <v>90</v>
      </c>
      <c r="C508" s="43" t="s">
        <v>79</v>
      </c>
      <c r="D508" s="44">
        <f>$D$468</f>
        <v>434.18</v>
      </c>
      <c r="E508" s="44">
        <f t="shared" ref="E508:AA508" si="295">$D$468</f>
        <v>434.18</v>
      </c>
      <c r="F508" s="44">
        <f t="shared" si="295"/>
        <v>434.18</v>
      </c>
      <c r="G508" s="44">
        <f t="shared" si="295"/>
        <v>434.18</v>
      </c>
      <c r="H508" s="44">
        <f t="shared" si="295"/>
        <v>434.18</v>
      </c>
      <c r="I508" s="44">
        <f t="shared" si="295"/>
        <v>434.18</v>
      </c>
      <c r="J508" s="44">
        <f t="shared" si="295"/>
        <v>434.18</v>
      </c>
      <c r="K508" s="44">
        <f t="shared" si="295"/>
        <v>434.18</v>
      </c>
      <c r="L508" s="44">
        <f t="shared" si="295"/>
        <v>434.18</v>
      </c>
      <c r="M508" s="44">
        <f t="shared" si="295"/>
        <v>434.18</v>
      </c>
      <c r="N508" s="44">
        <f t="shared" si="295"/>
        <v>434.18</v>
      </c>
      <c r="O508" s="44">
        <f t="shared" si="295"/>
        <v>434.18</v>
      </c>
      <c r="P508" s="44">
        <f t="shared" si="295"/>
        <v>434.18</v>
      </c>
      <c r="Q508" s="44">
        <f t="shared" si="295"/>
        <v>434.18</v>
      </c>
      <c r="R508" s="44">
        <f t="shared" si="295"/>
        <v>434.18</v>
      </c>
      <c r="S508" s="44">
        <f t="shared" si="295"/>
        <v>434.18</v>
      </c>
      <c r="T508" s="44">
        <f t="shared" si="295"/>
        <v>434.18</v>
      </c>
      <c r="U508" s="44">
        <f t="shared" si="295"/>
        <v>434.18</v>
      </c>
      <c r="V508" s="44">
        <f t="shared" si="295"/>
        <v>434.18</v>
      </c>
      <c r="W508" s="44">
        <f t="shared" si="295"/>
        <v>434.18</v>
      </c>
      <c r="X508" s="44">
        <f t="shared" si="295"/>
        <v>434.18</v>
      </c>
      <c r="Y508" s="44">
        <f t="shared" si="295"/>
        <v>434.18</v>
      </c>
      <c r="Z508" s="44">
        <f t="shared" si="295"/>
        <v>434.18</v>
      </c>
      <c r="AA508" s="44">
        <f t="shared" si="295"/>
        <v>434.18</v>
      </c>
    </row>
    <row r="509" spans="1:27" ht="12.75" customHeight="1" outlineLevel="1" x14ac:dyDescent="0.2">
      <c r="A509" s="97" t="s">
        <v>1504</v>
      </c>
      <c r="B509" s="63" t="s">
        <v>83</v>
      </c>
      <c r="C509" s="43" t="s">
        <v>79</v>
      </c>
      <c r="D509" s="44">
        <v>4.3</v>
      </c>
      <c r="E509" s="44">
        <v>4.3</v>
      </c>
      <c r="F509" s="44">
        <v>4.3</v>
      </c>
      <c r="G509" s="44">
        <v>4.3</v>
      </c>
      <c r="H509" s="44">
        <v>4.3</v>
      </c>
      <c r="I509" s="44">
        <v>4.3</v>
      </c>
      <c r="J509" s="44">
        <v>4.3</v>
      </c>
      <c r="K509" s="44">
        <v>4.3</v>
      </c>
      <c r="L509" s="44">
        <v>4.3</v>
      </c>
      <c r="M509" s="44">
        <v>4.3</v>
      </c>
      <c r="N509" s="44">
        <v>4.3</v>
      </c>
      <c r="O509" s="44">
        <v>4.3</v>
      </c>
      <c r="P509" s="44">
        <v>4.3</v>
      </c>
      <c r="Q509" s="44">
        <v>4.3</v>
      </c>
      <c r="R509" s="44">
        <v>4.3</v>
      </c>
      <c r="S509" s="44">
        <v>4.3</v>
      </c>
      <c r="T509" s="44">
        <v>4.3</v>
      </c>
      <c r="U509" s="44">
        <v>4.3</v>
      </c>
      <c r="V509" s="44">
        <v>4.3</v>
      </c>
      <c r="W509" s="44">
        <v>4.3</v>
      </c>
      <c r="X509" s="44">
        <v>4.3</v>
      </c>
      <c r="Y509" s="44">
        <v>4.3</v>
      </c>
      <c r="Z509" s="44">
        <v>4.3</v>
      </c>
      <c r="AA509" s="44">
        <v>4.3</v>
      </c>
    </row>
    <row r="510" spans="1:27" ht="12.75" customHeight="1" outlineLevel="1" x14ac:dyDescent="0.2">
      <c r="A510" s="97" t="s">
        <v>1505</v>
      </c>
      <c r="B510" s="63" t="s">
        <v>81</v>
      </c>
      <c r="C510" s="43" t="s">
        <v>79</v>
      </c>
      <c r="D510" s="44">
        <f>$D$11</f>
        <v>88.27</v>
      </c>
      <c r="E510" s="44">
        <f t="shared" ref="E510:AA510" si="296">$D$11</f>
        <v>88.27</v>
      </c>
      <c r="F510" s="44">
        <f t="shared" si="296"/>
        <v>88.27</v>
      </c>
      <c r="G510" s="44">
        <f t="shared" si="296"/>
        <v>88.27</v>
      </c>
      <c r="H510" s="44">
        <f t="shared" si="296"/>
        <v>88.27</v>
      </c>
      <c r="I510" s="44">
        <f t="shared" si="296"/>
        <v>88.27</v>
      </c>
      <c r="J510" s="44">
        <f t="shared" si="296"/>
        <v>88.27</v>
      </c>
      <c r="K510" s="44">
        <f t="shared" si="296"/>
        <v>88.27</v>
      </c>
      <c r="L510" s="44">
        <f t="shared" si="296"/>
        <v>88.27</v>
      </c>
      <c r="M510" s="44">
        <f t="shared" si="296"/>
        <v>88.27</v>
      </c>
      <c r="N510" s="44">
        <f t="shared" si="296"/>
        <v>88.27</v>
      </c>
      <c r="O510" s="44">
        <f t="shared" si="296"/>
        <v>88.27</v>
      </c>
      <c r="P510" s="44">
        <f t="shared" si="296"/>
        <v>88.27</v>
      </c>
      <c r="Q510" s="44">
        <f t="shared" si="296"/>
        <v>88.27</v>
      </c>
      <c r="R510" s="44">
        <f t="shared" si="296"/>
        <v>88.27</v>
      </c>
      <c r="S510" s="44">
        <f t="shared" si="296"/>
        <v>88.27</v>
      </c>
      <c r="T510" s="44">
        <f t="shared" si="296"/>
        <v>88.27</v>
      </c>
      <c r="U510" s="44">
        <f t="shared" si="296"/>
        <v>88.27</v>
      </c>
      <c r="V510" s="44">
        <f t="shared" si="296"/>
        <v>88.27</v>
      </c>
      <c r="W510" s="44">
        <f t="shared" si="296"/>
        <v>88.27</v>
      </c>
      <c r="X510" s="44">
        <f t="shared" si="296"/>
        <v>88.27</v>
      </c>
      <c r="Y510" s="44">
        <f t="shared" si="296"/>
        <v>88.27</v>
      </c>
      <c r="Z510" s="44">
        <f t="shared" si="296"/>
        <v>88.27</v>
      </c>
      <c r="AA510" s="44">
        <f t="shared" si="296"/>
        <v>88.27</v>
      </c>
    </row>
    <row r="511" spans="1:27" x14ac:dyDescent="0.2">
      <c r="A511" s="96" t="s">
        <v>1506</v>
      </c>
      <c r="B511" s="28" t="str">
        <f>"10"&amp;"."&amp;$B$640&amp;"."&amp;$B$641</f>
        <v>10.04.2024</v>
      </c>
      <c r="C511" s="88" t="s">
        <v>76</v>
      </c>
      <c r="D511" s="89">
        <f>ROUND(((D512+D513+D515+D514)/1000),5)</f>
        <v>1.9281299999999999</v>
      </c>
      <c r="E511" s="89">
        <f>ROUND(((E512+E513+E515+E514)/1000),5)</f>
        <v>1.78728</v>
      </c>
      <c r="F511" s="89">
        <f>ROUND(((F512+F513+F515+F514)/1000),5)</f>
        <v>1.7672000000000001</v>
      </c>
      <c r="G511" s="89">
        <f t="shared" ref="G511:AA511" si="297">ROUND(((G512+G513+G515+G514)/1000),5)</f>
        <v>1.7663500000000001</v>
      </c>
      <c r="H511" s="89">
        <f t="shared" si="297"/>
        <v>1.7735300000000001</v>
      </c>
      <c r="I511" s="89">
        <f t="shared" si="297"/>
        <v>1.8916599999999999</v>
      </c>
      <c r="J511" s="89">
        <f t="shared" si="297"/>
        <v>2.0089399999999999</v>
      </c>
      <c r="K511" s="89">
        <f t="shared" si="297"/>
        <v>2.2351700000000001</v>
      </c>
      <c r="L511" s="89">
        <f t="shared" si="297"/>
        <v>2.4330599999999998</v>
      </c>
      <c r="M511" s="89">
        <f t="shared" si="297"/>
        <v>2.7268400000000002</v>
      </c>
      <c r="N511" s="89">
        <f t="shared" si="297"/>
        <v>2.7663500000000001</v>
      </c>
      <c r="O511" s="89">
        <f t="shared" si="297"/>
        <v>2.8294000000000001</v>
      </c>
      <c r="P511" s="89">
        <f t="shared" si="297"/>
        <v>2.8292999999999999</v>
      </c>
      <c r="Q511" s="89">
        <f t="shared" si="297"/>
        <v>2.85928</v>
      </c>
      <c r="R511" s="89">
        <f t="shared" si="297"/>
        <v>2.8506100000000001</v>
      </c>
      <c r="S511" s="89">
        <f t="shared" si="297"/>
        <v>2.8275800000000002</v>
      </c>
      <c r="T511" s="89">
        <f t="shared" si="297"/>
        <v>2.7950499999999998</v>
      </c>
      <c r="U511" s="89">
        <f t="shared" si="297"/>
        <v>2.5064199999999999</v>
      </c>
      <c r="V511" s="89">
        <f t="shared" si="297"/>
        <v>2.3818199999999998</v>
      </c>
      <c r="W511" s="89">
        <f t="shared" si="297"/>
        <v>2.5149499999999998</v>
      </c>
      <c r="X511" s="89">
        <f t="shared" si="297"/>
        <v>2.53464</v>
      </c>
      <c r="Y511" s="89">
        <f t="shared" si="297"/>
        <v>2.4052600000000002</v>
      </c>
      <c r="Z511" s="89">
        <f t="shared" si="297"/>
        <v>2.0992700000000002</v>
      </c>
      <c r="AA511" s="89">
        <f t="shared" si="297"/>
        <v>2.01654</v>
      </c>
    </row>
    <row r="512" spans="1:27" ht="12.75" customHeight="1" outlineLevel="1" x14ac:dyDescent="0.2">
      <c r="A512" s="97" t="s">
        <v>1507</v>
      </c>
      <c r="B512" s="63" t="s">
        <v>242</v>
      </c>
      <c r="C512" s="43" t="s">
        <v>79</v>
      </c>
      <c r="D512" s="44">
        <v>1401.38</v>
      </c>
      <c r="E512" s="44">
        <v>1260.53</v>
      </c>
      <c r="F512" s="44">
        <v>1240.45</v>
      </c>
      <c r="G512" s="44">
        <v>1239.5999999999999</v>
      </c>
      <c r="H512" s="44">
        <v>1246.78</v>
      </c>
      <c r="I512" s="44">
        <v>1364.91</v>
      </c>
      <c r="J512" s="44">
        <v>1482.19</v>
      </c>
      <c r="K512" s="44">
        <v>1708.42</v>
      </c>
      <c r="L512" s="44">
        <v>1906.31</v>
      </c>
      <c r="M512" s="44">
        <v>2200.09</v>
      </c>
      <c r="N512" s="44">
        <v>2239.6</v>
      </c>
      <c r="O512" s="44">
        <v>2302.65</v>
      </c>
      <c r="P512" s="44">
        <v>2302.5500000000002</v>
      </c>
      <c r="Q512" s="44">
        <v>2332.5300000000002</v>
      </c>
      <c r="R512" s="44">
        <v>2323.86</v>
      </c>
      <c r="S512" s="44">
        <v>2300.83</v>
      </c>
      <c r="T512" s="44">
        <v>2268.3000000000002</v>
      </c>
      <c r="U512" s="44">
        <v>1979.67</v>
      </c>
      <c r="V512" s="44">
        <v>1855.07</v>
      </c>
      <c r="W512" s="44">
        <v>1988.2</v>
      </c>
      <c r="X512" s="44">
        <v>2007.89</v>
      </c>
      <c r="Y512" s="44">
        <v>1878.51</v>
      </c>
      <c r="Z512" s="44">
        <v>1572.52</v>
      </c>
      <c r="AA512" s="44">
        <v>1489.79</v>
      </c>
    </row>
    <row r="513" spans="1:27" ht="12.75" customHeight="1" outlineLevel="1" x14ac:dyDescent="0.2">
      <c r="A513" s="97" t="s">
        <v>1508</v>
      </c>
      <c r="B513" s="63" t="s">
        <v>90</v>
      </c>
      <c r="C513" s="43" t="s">
        <v>79</v>
      </c>
      <c r="D513" s="44">
        <f>$D$468</f>
        <v>434.18</v>
      </c>
      <c r="E513" s="44">
        <f t="shared" ref="E513:AA513" si="298">$D$468</f>
        <v>434.18</v>
      </c>
      <c r="F513" s="44">
        <f t="shared" si="298"/>
        <v>434.18</v>
      </c>
      <c r="G513" s="44">
        <f t="shared" si="298"/>
        <v>434.18</v>
      </c>
      <c r="H513" s="44">
        <f t="shared" si="298"/>
        <v>434.18</v>
      </c>
      <c r="I513" s="44">
        <f t="shared" si="298"/>
        <v>434.18</v>
      </c>
      <c r="J513" s="44">
        <f t="shared" si="298"/>
        <v>434.18</v>
      </c>
      <c r="K513" s="44">
        <f t="shared" si="298"/>
        <v>434.18</v>
      </c>
      <c r="L513" s="44">
        <f t="shared" si="298"/>
        <v>434.18</v>
      </c>
      <c r="M513" s="44">
        <f t="shared" si="298"/>
        <v>434.18</v>
      </c>
      <c r="N513" s="44">
        <f t="shared" si="298"/>
        <v>434.18</v>
      </c>
      <c r="O513" s="44">
        <f t="shared" si="298"/>
        <v>434.18</v>
      </c>
      <c r="P513" s="44">
        <f t="shared" si="298"/>
        <v>434.18</v>
      </c>
      <c r="Q513" s="44">
        <f t="shared" si="298"/>
        <v>434.18</v>
      </c>
      <c r="R513" s="44">
        <f t="shared" si="298"/>
        <v>434.18</v>
      </c>
      <c r="S513" s="44">
        <f t="shared" si="298"/>
        <v>434.18</v>
      </c>
      <c r="T513" s="44">
        <f t="shared" si="298"/>
        <v>434.18</v>
      </c>
      <c r="U513" s="44">
        <f t="shared" si="298"/>
        <v>434.18</v>
      </c>
      <c r="V513" s="44">
        <f t="shared" si="298"/>
        <v>434.18</v>
      </c>
      <c r="W513" s="44">
        <f t="shared" si="298"/>
        <v>434.18</v>
      </c>
      <c r="X513" s="44">
        <f t="shared" si="298"/>
        <v>434.18</v>
      </c>
      <c r="Y513" s="44">
        <f t="shared" si="298"/>
        <v>434.18</v>
      </c>
      <c r="Z513" s="44">
        <f t="shared" si="298"/>
        <v>434.18</v>
      </c>
      <c r="AA513" s="44">
        <f t="shared" si="298"/>
        <v>434.18</v>
      </c>
    </row>
    <row r="514" spans="1:27" ht="12.75" customHeight="1" outlineLevel="1" x14ac:dyDescent="0.2">
      <c r="A514" s="97" t="s">
        <v>1509</v>
      </c>
      <c r="B514" s="63" t="s">
        <v>83</v>
      </c>
      <c r="C514" s="43" t="s">
        <v>79</v>
      </c>
      <c r="D514" s="44">
        <v>4.3</v>
      </c>
      <c r="E514" s="44">
        <v>4.3</v>
      </c>
      <c r="F514" s="44">
        <v>4.3</v>
      </c>
      <c r="G514" s="44">
        <v>4.3</v>
      </c>
      <c r="H514" s="44">
        <v>4.3</v>
      </c>
      <c r="I514" s="44">
        <v>4.3</v>
      </c>
      <c r="J514" s="44">
        <v>4.3</v>
      </c>
      <c r="K514" s="44">
        <v>4.3</v>
      </c>
      <c r="L514" s="44">
        <v>4.3</v>
      </c>
      <c r="M514" s="44">
        <v>4.3</v>
      </c>
      <c r="N514" s="44">
        <v>4.3</v>
      </c>
      <c r="O514" s="44">
        <v>4.3</v>
      </c>
      <c r="P514" s="44">
        <v>4.3</v>
      </c>
      <c r="Q514" s="44">
        <v>4.3</v>
      </c>
      <c r="R514" s="44">
        <v>4.3</v>
      </c>
      <c r="S514" s="44">
        <v>4.3</v>
      </c>
      <c r="T514" s="44">
        <v>4.3</v>
      </c>
      <c r="U514" s="44">
        <v>4.3</v>
      </c>
      <c r="V514" s="44">
        <v>4.3</v>
      </c>
      <c r="W514" s="44">
        <v>4.3</v>
      </c>
      <c r="X514" s="44">
        <v>4.3</v>
      </c>
      <c r="Y514" s="44">
        <v>4.3</v>
      </c>
      <c r="Z514" s="44">
        <v>4.3</v>
      </c>
      <c r="AA514" s="44">
        <v>4.3</v>
      </c>
    </row>
    <row r="515" spans="1:27" ht="12.75" customHeight="1" outlineLevel="1" x14ac:dyDescent="0.2">
      <c r="A515" s="97" t="s">
        <v>1510</v>
      </c>
      <c r="B515" s="63" t="s">
        <v>81</v>
      </c>
      <c r="C515" s="43" t="s">
        <v>79</v>
      </c>
      <c r="D515" s="44">
        <f>$D$11</f>
        <v>88.27</v>
      </c>
      <c r="E515" s="44">
        <f t="shared" ref="E515:AA515" si="299">$D$11</f>
        <v>88.27</v>
      </c>
      <c r="F515" s="44">
        <f t="shared" si="299"/>
        <v>88.27</v>
      </c>
      <c r="G515" s="44">
        <f t="shared" si="299"/>
        <v>88.27</v>
      </c>
      <c r="H515" s="44">
        <f t="shared" si="299"/>
        <v>88.27</v>
      </c>
      <c r="I515" s="44">
        <f t="shared" si="299"/>
        <v>88.27</v>
      </c>
      <c r="J515" s="44">
        <f t="shared" si="299"/>
        <v>88.27</v>
      </c>
      <c r="K515" s="44">
        <f t="shared" si="299"/>
        <v>88.27</v>
      </c>
      <c r="L515" s="44">
        <f t="shared" si="299"/>
        <v>88.27</v>
      </c>
      <c r="M515" s="44">
        <f t="shared" si="299"/>
        <v>88.27</v>
      </c>
      <c r="N515" s="44">
        <f t="shared" si="299"/>
        <v>88.27</v>
      </c>
      <c r="O515" s="44">
        <f t="shared" si="299"/>
        <v>88.27</v>
      </c>
      <c r="P515" s="44">
        <f t="shared" si="299"/>
        <v>88.27</v>
      </c>
      <c r="Q515" s="44">
        <f t="shared" si="299"/>
        <v>88.27</v>
      </c>
      <c r="R515" s="44">
        <f t="shared" si="299"/>
        <v>88.27</v>
      </c>
      <c r="S515" s="44">
        <f t="shared" si="299"/>
        <v>88.27</v>
      </c>
      <c r="T515" s="44">
        <f t="shared" si="299"/>
        <v>88.27</v>
      </c>
      <c r="U515" s="44">
        <f t="shared" si="299"/>
        <v>88.27</v>
      </c>
      <c r="V515" s="44">
        <f t="shared" si="299"/>
        <v>88.27</v>
      </c>
      <c r="W515" s="44">
        <f t="shared" si="299"/>
        <v>88.27</v>
      </c>
      <c r="X515" s="44">
        <f t="shared" si="299"/>
        <v>88.27</v>
      </c>
      <c r="Y515" s="44">
        <f t="shared" si="299"/>
        <v>88.27</v>
      </c>
      <c r="Z515" s="44">
        <f t="shared" si="299"/>
        <v>88.27</v>
      </c>
      <c r="AA515" s="44">
        <f t="shared" si="299"/>
        <v>88.27</v>
      </c>
    </row>
    <row r="516" spans="1:27" x14ac:dyDescent="0.2">
      <c r="A516" s="96" t="s">
        <v>1511</v>
      </c>
      <c r="B516" s="28" t="str">
        <f>"11"&amp;"."&amp;$B$640&amp;"."&amp;$B$641</f>
        <v>11.04.2024</v>
      </c>
      <c r="C516" s="88" t="s">
        <v>76</v>
      </c>
      <c r="D516" s="89">
        <f>ROUND(((D517+D518+D520+D519)/1000),5)</f>
        <v>1.81826</v>
      </c>
      <c r="E516" s="89">
        <f>ROUND(((E517+E518+E520+E519)/1000),5)</f>
        <v>1.74379</v>
      </c>
      <c r="F516" s="89">
        <f>ROUND(((F517+F518+F520+F519)/1000),5)</f>
        <v>1.6903900000000001</v>
      </c>
      <c r="G516" s="89">
        <f t="shared" ref="G516:AA516" si="300">ROUND(((G517+G518+G520+G519)/1000),5)</f>
        <v>1.68529</v>
      </c>
      <c r="H516" s="89">
        <f t="shared" si="300"/>
        <v>1.74298</v>
      </c>
      <c r="I516" s="89">
        <f t="shared" si="300"/>
        <v>1.8268500000000001</v>
      </c>
      <c r="J516" s="89">
        <f t="shared" si="300"/>
        <v>1.9758899999999999</v>
      </c>
      <c r="K516" s="89">
        <f t="shared" si="300"/>
        <v>2.1767799999999999</v>
      </c>
      <c r="L516" s="89">
        <f t="shared" si="300"/>
        <v>2.4084400000000001</v>
      </c>
      <c r="M516" s="89">
        <f t="shared" si="300"/>
        <v>2.53694</v>
      </c>
      <c r="N516" s="89">
        <f t="shared" si="300"/>
        <v>2.5793499999999998</v>
      </c>
      <c r="O516" s="89">
        <f t="shared" si="300"/>
        <v>2.5886300000000002</v>
      </c>
      <c r="P516" s="89">
        <f t="shared" si="300"/>
        <v>2.5909300000000002</v>
      </c>
      <c r="Q516" s="89">
        <f t="shared" si="300"/>
        <v>2.5924</v>
      </c>
      <c r="R516" s="89">
        <f t="shared" si="300"/>
        <v>2.5883400000000001</v>
      </c>
      <c r="S516" s="89">
        <f t="shared" si="300"/>
        <v>2.5457900000000002</v>
      </c>
      <c r="T516" s="89">
        <f t="shared" si="300"/>
        <v>2.52929</v>
      </c>
      <c r="U516" s="89">
        <f t="shared" si="300"/>
        <v>2.4485199999999998</v>
      </c>
      <c r="V516" s="89">
        <f t="shared" si="300"/>
        <v>2.4234100000000001</v>
      </c>
      <c r="W516" s="89">
        <f t="shared" si="300"/>
        <v>2.4806599999999999</v>
      </c>
      <c r="X516" s="89">
        <f t="shared" si="300"/>
        <v>2.5350299999999999</v>
      </c>
      <c r="Y516" s="89">
        <f t="shared" si="300"/>
        <v>2.4429500000000002</v>
      </c>
      <c r="Z516" s="89">
        <f t="shared" si="300"/>
        <v>2.08555</v>
      </c>
      <c r="AA516" s="89">
        <f t="shared" si="300"/>
        <v>1.97289</v>
      </c>
    </row>
    <row r="517" spans="1:27" ht="12.75" customHeight="1" outlineLevel="1" x14ac:dyDescent="0.2">
      <c r="A517" s="97" t="s">
        <v>1512</v>
      </c>
      <c r="B517" s="63" t="s">
        <v>242</v>
      </c>
      <c r="C517" s="43" t="s">
        <v>79</v>
      </c>
      <c r="D517" s="44">
        <v>1291.51</v>
      </c>
      <c r="E517" s="44">
        <v>1217.04</v>
      </c>
      <c r="F517" s="44">
        <v>1163.6400000000001</v>
      </c>
      <c r="G517" s="44">
        <v>1158.54</v>
      </c>
      <c r="H517" s="44">
        <v>1216.23</v>
      </c>
      <c r="I517" s="44">
        <v>1300.0999999999999</v>
      </c>
      <c r="J517" s="44">
        <v>1449.14</v>
      </c>
      <c r="K517" s="44">
        <v>1650.03</v>
      </c>
      <c r="L517" s="44">
        <v>1881.69</v>
      </c>
      <c r="M517" s="44">
        <v>2010.19</v>
      </c>
      <c r="N517" s="44">
        <v>2052.6</v>
      </c>
      <c r="O517" s="44">
        <v>2061.88</v>
      </c>
      <c r="P517" s="44">
        <v>2064.1799999999998</v>
      </c>
      <c r="Q517" s="44">
        <v>2065.65</v>
      </c>
      <c r="R517" s="44">
        <v>2061.59</v>
      </c>
      <c r="S517" s="44">
        <v>2019.04</v>
      </c>
      <c r="T517" s="44">
        <v>2002.54</v>
      </c>
      <c r="U517" s="44">
        <v>1921.77</v>
      </c>
      <c r="V517" s="44">
        <v>1896.66</v>
      </c>
      <c r="W517" s="44">
        <v>1953.91</v>
      </c>
      <c r="X517" s="44">
        <v>2008.28</v>
      </c>
      <c r="Y517" s="44">
        <v>1916.2</v>
      </c>
      <c r="Z517" s="44">
        <v>1558.8</v>
      </c>
      <c r="AA517" s="44">
        <v>1446.14</v>
      </c>
    </row>
    <row r="518" spans="1:27" ht="12.75" customHeight="1" outlineLevel="1" x14ac:dyDescent="0.2">
      <c r="A518" s="97" t="s">
        <v>1513</v>
      </c>
      <c r="B518" s="63" t="s">
        <v>90</v>
      </c>
      <c r="C518" s="43" t="s">
        <v>79</v>
      </c>
      <c r="D518" s="44">
        <f>$D$468</f>
        <v>434.18</v>
      </c>
      <c r="E518" s="44">
        <f t="shared" ref="E518:AA518" si="301">$D$468</f>
        <v>434.18</v>
      </c>
      <c r="F518" s="44">
        <f t="shared" si="301"/>
        <v>434.18</v>
      </c>
      <c r="G518" s="44">
        <f t="shared" si="301"/>
        <v>434.18</v>
      </c>
      <c r="H518" s="44">
        <f t="shared" si="301"/>
        <v>434.18</v>
      </c>
      <c r="I518" s="44">
        <f t="shared" si="301"/>
        <v>434.18</v>
      </c>
      <c r="J518" s="44">
        <f t="shared" si="301"/>
        <v>434.18</v>
      </c>
      <c r="K518" s="44">
        <f t="shared" si="301"/>
        <v>434.18</v>
      </c>
      <c r="L518" s="44">
        <f t="shared" si="301"/>
        <v>434.18</v>
      </c>
      <c r="M518" s="44">
        <f t="shared" si="301"/>
        <v>434.18</v>
      </c>
      <c r="N518" s="44">
        <f t="shared" si="301"/>
        <v>434.18</v>
      </c>
      <c r="O518" s="44">
        <f t="shared" si="301"/>
        <v>434.18</v>
      </c>
      <c r="P518" s="44">
        <f t="shared" si="301"/>
        <v>434.18</v>
      </c>
      <c r="Q518" s="44">
        <f t="shared" si="301"/>
        <v>434.18</v>
      </c>
      <c r="R518" s="44">
        <f t="shared" si="301"/>
        <v>434.18</v>
      </c>
      <c r="S518" s="44">
        <f t="shared" si="301"/>
        <v>434.18</v>
      </c>
      <c r="T518" s="44">
        <f t="shared" si="301"/>
        <v>434.18</v>
      </c>
      <c r="U518" s="44">
        <f t="shared" si="301"/>
        <v>434.18</v>
      </c>
      <c r="V518" s="44">
        <f t="shared" si="301"/>
        <v>434.18</v>
      </c>
      <c r="W518" s="44">
        <f t="shared" si="301"/>
        <v>434.18</v>
      </c>
      <c r="X518" s="44">
        <f t="shared" si="301"/>
        <v>434.18</v>
      </c>
      <c r="Y518" s="44">
        <f t="shared" si="301"/>
        <v>434.18</v>
      </c>
      <c r="Z518" s="44">
        <f t="shared" si="301"/>
        <v>434.18</v>
      </c>
      <c r="AA518" s="44">
        <f t="shared" si="301"/>
        <v>434.18</v>
      </c>
    </row>
    <row r="519" spans="1:27" ht="12.75" customHeight="1" outlineLevel="1" x14ac:dyDescent="0.2">
      <c r="A519" s="97" t="s">
        <v>1514</v>
      </c>
      <c r="B519" s="63" t="s">
        <v>83</v>
      </c>
      <c r="C519" s="43" t="s">
        <v>79</v>
      </c>
      <c r="D519" s="44">
        <v>4.3</v>
      </c>
      <c r="E519" s="44">
        <v>4.3</v>
      </c>
      <c r="F519" s="44">
        <v>4.3</v>
      </c>
      <c r="G519" s="44">
        <v>4.3</v>
      </c>
      <c r="H519" s="44">
        <v>4.3</v>
      </c>
      <c r="I519" s="44">
        <v>4.3</v>
      </c>
      <c r="J519" s="44">
        <v>4.3</v>
      </c>
      <c r="K519" s="44">
        <v>4.3</v>
      </c>
      <c r="L519" s="44">
        <v>4.3</v>
      </c>
      <c r="M519" s="44">
        <v>4.3</v>
      </c>
      <c r="N519" s="44">
        <v>4.3</v>
      </c>
      <c r="O519" s="44">
        <v>4.3</v>
      </c>
      <c r="P519" s="44">
        <v>4.3</v>
      </c>
      <c r="Q519" s="44">
        <v>4.3</v>
      </c>
      <c r="R519" s="44">
        <v>4.3</v>
      </c>
      <c r="S519" s="44">
        <v>4.3</v>
      </c>
      <c r="T519" s="44">
        <v>4.3</v>
      </c>
      <c r="U519" s="44">
        <v>4.3</v>
      </c>
      <c r="V519" s="44">
        <v>4.3</v>
      </c>
      <c r="W519" s="44">
        <v>4.3</v>
      </c>
      <c r="X519" s="44">
        <v>4.3</v>
      </c>
      <c r="Y519" s="44">
        <v>4.3</v>
      </c>
      <c r="Z519" s="44">
        <v>4.3</v>
      </c>
      <c r="AA519" s="44">
        <v>4.3</v>
      </c>
    </row>
    <row r="520" spans="1:27" ht="12.75" customHeight="1" outlineLevel="1" x14ac:dyDescent="0.2">
      <c r="A520" s="97" t="s">
        <v>1515</v>
      </c>
      <c r="B520" s="63" t="s">
        <v>81</v>
      </c>
      <c r="C520" s="43" t="s">
        <v>79</v>
      </c>
      <c r="D520" s="44">
        <f>$D$11</f>
        <v>88.27</v>
      </c>
      <c r="E520" s="44">
        <f t="shared" ref="E520:AA520" si="302">$D$11</f>
        <v>88.27</v>
      </c>
      <c r="F520" s="44">
        <f t="shared" si="302"/>
        <v>88.27</v>
      </c>
      <c r="G520" s="44">
        <f t="shared" si="302"/>
        <v>88.27</v>
      </c>
      <c r="H520" s="44">
        <f t="shared" si="302"/>
        <v>88.27</v>
      </c>
      <c r="I520" s="44">
        <f t="shared" si="302"/>
        <v>88.27</v>
      </c>
      <c r="J520" s="44">
        <f t="shared" si="302"/>
        <v>88.27</v>
      </c>
      <c r="K520" s="44">
        <f t="shared" si="302"/>
        <v>88.27</v>
      </c>
      <c r="L520" s="44">
        <f t="shared" si="302"/>
        <v>88.27</v>
      </c>
      <c r="M520" s="44">
        <f t="shared" si="302"/>
        <v>88.27</v>
      </c>
      <c r="N520" s="44">
        <f t="shared" si="302"/>
        <v>88.27</v>
      </c>
      <c r="O520" s="44">
        <f t="shared" si="302"/>
        <v>88.27</v>
      </c>
      <c r="P520" s="44">
        <f t="shared" si="302"/>
        <v>88.27</v>
      </c>
      <c r="Q520" s="44">
        <f t="shared" si="302"/>
        <v>88.27</v>
      </c>
      <c r="R520" s="44">
        <f t="shared" si="302"/>
        <v>88.27</v>
      </c>
      <c r="S520" s="44">
        <f t="shared" si="302"/>
        <v>88.27</v>
      </c>
      <c r="T520" s="44">
        <f t="shared" si="302"/>
        <v>88.27</v>
      </c>
      <c r="U520" s="44">
        <f t="shared" si="302"/>
        <v>88.27</v>
      </c>
      <c r="V520" s="44">
        <f t="shared" si="302"/>
        <v>88.27</v>
      </c>
      <c r="W520" s="44">
        <f t="shared" si="302"/>
        <v>88.27</v>
      </c>
      <c r="X520" s="44">
        <f t="shared" si="302"/>
        <v>88.27</v>
      </c>
      <c r="Y520" s="44">
        <f t="shared" si="302"/>
        <v>88.27</v>
      </c>
      <c r="Z520" s="44">
        <f t="shared" si="302"/>
        <v>88.27</v>
      </c>
      <c r="AA520" s="44">
        <f t="shared" si="302"/>
        <v>88.27</v>
      </c>
    </row>
    <row r="521" spans="1:27" x14ac:dyDescent="0.2">
      <c r="A521" s="96" t="s">
        <v>1516</v>
      </c>
      <c r="B521" s="28" t="str">
        <f>"12"&amp;"."&amp;$B$640&amp;"."&amp;$B$641</f>
        <v>12.04.2024</v>
      </c>
      <c r="C521" s="88" t="s">
        <v>76</v>
      </c>
      <c r="D521" s="89">
        <f>ROUND(((D522+D523+D525+D524)/1000),5)</f>
        <v>1.89167</v>
      </c>
      <c r="E521" s="89">
        <f>ROUND(((E522+E523+E525+E524)/1000),5)</f>
        <v>1.7658700000000001</v>
      </c>
      <c r="F521" s="89">
        <f>ROUND(((F522+F523+F525+F524)/1000),5)</f>
        <v>1.7431099999999999</v>
      </c>
      <c r="G521" s="89">
        <f t="shared" ref="G521:AA521" si="303">ROUND(((G522+G523+G525+G524)/1000),5)</f>
        <v>1.74312</v>
      </c>
      <c r="H521" s="89">
        <f t="shared" si="303"/>
        <v>1.7782800000000001</v>
      </c>
      <c r="I521" s="89">
        <f t="shared" si="303"/>
        <v>1.9112199999999999</v>
      </c>
      <c r="J521" s="89">
        <f t="shared" si="303"/>
        <v>1.98028</v>
      </c>
      <c r="K521" s="89">
        <f t="shared" si="303"/>
        <v>2.3878499999999998</v>
      </c>
      <c r="L521" s="89">
        <f t="shared" si="303"/>
        <v>2.5680700000000001</v>
      </c>
      <c r="M521" s="89">
        <f t="shared" si="303"/>
        <v>2.64324</v>
      </c>
      <c r="N521" s="89">
        <f t="shared" si="303"/>
        <v>2.6803699999999999</v>
      </c>
      <c r="O521" s="89">
        <f t="shared" si="303"/>
        <v>2.6920799999999998</v>
      </c>
      <c r="P521" s="89">
        <f t="shared" si="303"/>
        <v>2.68527</v>
      </c>
      <c r="Q521" s="89">
        <f t="shared" si="303"/>
        <v>2.6949900000000002</v>
      </c>
      <c r="R521" s="89">
        <f t="shared" si="303"/>
        <v>2.6846899999999998</v>
      </c>
      <c r="S521" s="89">
        <f t="shared" si="303"/>
        <v>2.6738300000000002</v>
      </c>
      <c r="T521" s="89">
        <f t="shared" si="303"/>
        <v>2.6375600000000001</v>
      </c>
      <c r="U521" s="89">
        <f t="shared" si="303"/>
        <v>2.5769000000000002</v>
      </c>
      <c r="V521" s="89">
        <f t="shared" si="303"/>
        <v>2.5596199999999998</v>
      </c>
      <c r="W521" s="89">
        <f t="shared" si="303"/>
        <v>2.5890499999999999</v>
      </c>
      <c r="X521" s="89">
        <f t="shared" si="303"/>
        <v>2.6549999999999998</v>
      </c>
      <c r="Y521" s="89">
        <f t="shared" si="303"/>
        <v>2.59083</v>
      </c>
      <c r="Z521" s="89">
        <f t="shared" si="303"/>
        <v>2.2632699999999999</v>
      </c>
      <c r="AA521" s="89">
        <f t="shared" si="303"/>
        <v>2.0031500000000002</v>
      </c>
    </row>
    <row r="522" spans="1:27" ht="12.75" customHeight="1" outlineLevel="1" x14ac:dyDescent="0.2">
      <c r="A522" s="97" t="s">
        <v>1517</v>
      </c>
      <c r="B522" s="63" t="s">
        <v>242</v>
      </c>
      <c r="C522" s="43" t="s">
        <v>79</v>
      </c>
      <c r="D522" s="44">
        <v>1364.92</v>
      </c>
      <c r="E522" s="44">
        <v>1239.1199999999999</v>
      </c>
      <c r="F522" s="44">
        <v>1216.3599999999999</v>
      </c>
      <c r="G522" s="44">
        <v>1216.3699999999999</v>
      </c>
      <c r="H522" s="44">
        <v>1251.53</v>
      </c>
      <c r="I522" s="44">
        <v>1384.47</v>
      </c>
      <c r="J522" s="44">
        <v>1453.53</v>
      </c>
      <c r="K522" s="44">
        <v>1861.1</v>
      </c>
      <c r="L522" s="44">
        <v>2041.32</v>
      </c>
      <c r="M522" s="44">
        <v>2116.4899999999998</v>
      </c>
      <c r="N522" s="44">
        <v>2153.62</v>
      </c>
      <c r="O522" s="44">
        <v>2165.33</v>
      </c>
      <c r="P522" s="44">
        <v>2158.52</v>
      </c>
      <c r="Q522" s="44">
        <v>2168.2399999999998</v>
      </c>
      <c r="R522" s="44">
        <v>2157.94</v>
      </c>
      <c r="S522" s="44">
        <v>2147.08</v>
      </c>
      <c r="T522" s="44">
        <v>2110.81</v>
      </c>
      <c r="U522" s="44">
        <v>2050.15</v>
      </c>
      <c r="V522" s="44">
        <v>2032.87</v>
      </c>
      <c r="W522" s="44">
        <v>2062.3000000000002</v>
      </c>
      <c r="X522" s="44">
        <v>2128.25</v>
      </c>
      <c r="Y522" s="44">
        <v>2064.08</v>
      </c>
      <c r="Z522" s="44">
        <v>1736.52</v>
      </c>
      <c r="AA522" s="44">
        <v>1476.4</v>
      </c>
    </row>
    <row r="523" spans="1:27" ht="12.75" customHeight="1" outlineLevel="1" x14ac:dyDescent="0.2">
      <c r="A523" s="97" t="s">
        <v>1518</v>
      </c>
      <c r="B523" s="63" t="s">
        <v>90</v>
      </c>
      <c r="C523" s="43" t="s">
        <v>79</v>
      </c>
      <c r="D523" s="44">
        <f>$D$468</f>
        <v>434.18</v>
      </c>
      <c r="E523" s="44">
        <f t="shared" ref="E523:AA523" si="304">$D$468</f>
        <v>434.18</v>
      </c>
      <c r="F523" s="44">
        <f t="shared" si="304"/>
        <v>434.18</v>
      </c>
      <c r="G523" s="44">
        <f t="shared" si="304"/>
        <v>434.18</v>
      </c>
      <c r="H523" s="44">
        <f t="shared" si="304"/>
        <v>434.18</v>
      </c>
      <c r="I523" s="44">
        <f t="shared" si="304"/>
        <v>434.18</v>
      </c>
      <c r="J523" s="44">
        <f t="shared" si="304"/>
        <v>434.18</v>
      </c>
      <c r="K523" s="44">
        <f t="shared" si="304"/>
        <v>434.18</v>
      </c>
      <c r="L523" s="44">
        <f t="shared" si="304"/>
        <v>434.18</v>
      </c>
      <c r="M523" s="44">
        <f t="shared" si="304"/>
        <v>434.18</v>
      </c>
      <c r="N523" s="44">
        <f t="shared" si="304"/>
        <v>434.18</v>
      </c>
      <c r="O523" s="44">
        <f t="shared" si="304"/>
        <v>434.18</v>
      </c>
      <c r="P523" s="44">
        <f t="shared" si="304"/>
        <v>434.18</v>
      </c>
      <c r="Q523" s="44">
        <f t="shared" si="304"/>
        <v>434.18</v>
      </c>
      <c r="R523" s="44">
        <f t="shared" si="304"/>
        <v>434.18</v>
      </c>
      <c r="S523" s="44">
        <f t="shared" si="304"/>
        <v>434.18</v>
      </c>
      <c r="T523" s="44">
        <f t="shared" si="304"/>
        <v>434.18</v>
      </c>
      <c r="U523" s="44">
        <f t="shared" si="304"/>
        <v>434.18</v>
      </c>
      <c r="V523" s="44">
        <f t="shared" si="304"/>
        <v>434.18</v>
      </c>
      <c r="W523" s="44">
        <f t="shared" si="304"/>
        <v>434.18</v>
      </c>
      <c r="X523" s="44">
        <f t="shared" si="304"/>
        <v>434.18</v>
      </c>
      <c r="Y523" s="44">
        <f t="shared" si="304"/>
        <v>434.18</v>
      </c>
      <c r="Z523" s="44">
        <f t="shared" si="304"/>
        <v>434.18</v>
      </c>
      <c r="AA523" s="44">
        <f t="shared" si="304"/>
        <v>434.18</v>
      </c>
    </row>
    <row r="524" spans="1:27" ht="12.75" customHeight="1" outlineLevel="1" x14ac:dyDescent="0.2">
      <c r="A524" s="97" t="s">
        <v>1519</v>
      </c>
      <c r="B524" s="63" t="s">
        <v>83</v>
      </c>
      <c r="C524" s="43" t="s">
        <v>79</v>
      </c>
      <c r="D524" s="44">
        <v>4.3</v>
      </c>
      <c r="E524" s="44">
        <v>4.3</v>
      </c>
      <c r="F524" s="44">
        <v>4.3</v>
      </c>
      <c r="G524" s="44">
        <v>4.3</v>
      </c>
      <c r="H524" s="44">
        <v>4.3</v>
      </c>
      <c r="I524" s="44">
        <v>4.3</v>
      </c>
      <c r="J524" s="44">
        <v>4.3</v>
      </c>
      <c r="K524" s="44">
        <v>4.3</v>
      </c>
      <c r="L524" s="44">
        <v>4.3</v>
      </c>
      <c r="M524" s="44">
        <v>4.3</v>
      </c>
      <c r="N524" s="44">
        <v>4.3</v>
      </c>
      <c r="O524" s="44">
        <v>4.3</v>
      </c>
      <c r="P524" s="44">
        <v>4.3</v>
      </c>
      <c r="Q524" s="44">
        <v>4.3</v>
      </c>
      <c r="R524" s="44">
        <v>4.3</v>
      </c>
      <c r="S524" s="44">
        <v>4.3</v>
      </c>
      <c r="T524" s="44">
        <v>4.3</v>
      </c>
      <c r="U524" s="44">
        <v>4.3</v>
      </c>
      <c r="V524" s="44">
        <v>4.3</v>
      </c>
      <c r="W524" s="44">
        <v>4.3</v>
      </c>
      <c r="X524" s="44">
        <v>4.3</v>
      </c>
      <c r="Y524" s="44">
        <v>4.3</v>
      </c>
      <c r="Z524" s="44">
        <v>4.3</v>
      </c>
      <c r="AA524" s="44">
        <v>4.3</v>
      </c>
    </row>
    <row r="525" spans="1:27" ht="12.75" customHeight="1" outlineLevel="1" x14ac:dyDescent="0.2">
      <c r="A525" s="97" t="s">
        <v>1520</v>
      </c>
      <c r="B525" s="63" t="s">
        <v>81</v>
      </c>
      <c r="C525" s="43" t="s">
        <v>79</v>
      </c>
      <c r="D525" s="44">
        <f>$D$11</f>
        <v>88.27</v>
      </c>
      <c r="E525" s="44">
        <f t="shared" ref="E525:AA525" si="305">$D$11</f>
        <v>88.27</v>
      </c>
      <c r="F525" s="44">
        <f t="shared" si="305"/>
        <v>88.27</v>
      </c>
      <c r="G525" s="44">
        <f t="shared" si="305"/>
        <v>88.27</v>
      </c>
      <c r="H525" s="44">
        <f t="shared" si="305"/>
        <v>88.27</v>
      </c>
      <c r="I525" s="44">
        <f t="shared" si="305"/>
        <v>88.27</v>
      </c>
      <c r="J525" s="44">
        <f t="shared" si="305"/>
        <v>88.27</v>
      </c>
      <c r="K525" s="44">
        <f t="shared" si="305"/>
        <v>88.27</v>
      </c>
      <c r="L525" s="44">
        <f t="shared" si="305"/>
        <v>88.27</v>
      </c>
      <c r="M525" s="44">
        <f t="shared" si="305"/>
        <v>88.27</v>
      </c>
      <c r="N525" s="44">
        <f t="shared" si="305"/>
        <v>88.27</v>
      </c>
      <c r="O525" s="44">
        <f t="shared" si="305"/>
        <v>88.27</v>
      </c>
      <c r="P525" s="44">
        <f t="shared" si="305"/>
        <v>88.27</v>
      </c>
      <c r="Q525" s="44">
        <f t="shared" si="305"/>
        <v>88.27</v>
      </c>
      <c r="R525" s="44">
        <f t="shared" si="305"/>
        <v>88.27</v>
      </c>
      <c r="S525" s="44">
        <f t="shared" si="305"/>
        <v>88.27</v>
      </c>
      <c r="T525" s="44">
        <f t="shared" si="305"/>
        <v>88.27</v>
      </c>
      <c r="U525" s="44">
        <f t="shared" si="305"/>
        <v>88.27</v>
      </c>
      <c r="V525" s="44">
        <f t="shared" si="305"/>
        <v>88.27</v>
      </c>
      <c r="W525" s="44">
        <f t="shared" si="305"/>
        <v>88.27</v>
      </c>
      <c r="X525" s="44">
        <f t="shared" si="305"/>
        <v>88.27</v>
      </c>
      <c r="Y525" s="44">
        <f t="shared" si="305"/>
        <v>88.27</v>
      </c>
      <c r="Z525" s="44">
        <f t="shared" si="305"/>
        <v>88.27</v>
      </c>
      <c r="AA525" s="44">
        <f t="shared" si="305"/>
        <v>88.27</v>
      </c>
    </row>
    <row r="526" spans="1:27" x14ac:dyDescent="0.2">
      <c r="A526" s="96" t="s">
        <v>1521</v>
      </c>
      <c r="B526" s="28" t="str">
        <f>"13"&amp;"."&amp;$B$640&amp;"."&amp;$B$641</f>
        <v>13.04.2024</v>
      </c>
      <c r="C526" s="88" t="s">
        <v>76</v>
      </c>
      <c r="D526" s="89">
        <f>ROUND(((D527+D528+D530+D529)/1000),5)</f>
        <v>1.87887</v>
      </c>
      <c r="E526" s="89">
        <f>ROUND(((E527+E528+E530+E529)/1000),5)</f>
        <v>1.7750699999999999</v>
      </c>
      <c r="F526" s="89">
        <f>ROUND(((F527+F528+F530+F529)/1000),5)</f>
        <v>1.75583</v>
      </c>
      <c r="G526" s="89">
        <f t="shared" ref="G526:AA526" si="306">ROUND(((G527+G528+G530+G529)/1000),5)</f>
        <v>1.7396</v>
      </c>
      <c r="H526" s="89">
        <f t="shared" si="306"/>
        <v>1.7423900000000001</v>
      </c>
      <c r="I526" s="89">
        <f t="shared" si="306"/>
        <v>1.7499199999999999</v>
      </c>
      <c r="J526" s="89">
        <f t="shared" si="306"/>
        <v>1.7640499999999999</v>
      </c>
      <c r="K526" s="89">
        <f t="shared" si="306"/>
        <v>1.98647</v>
      </c>
      <c r="L526" s="89">
        <f t="shared" si="306"/>
        <v>2.3081900000000002</v>
      </c>
      <c r="M526" s="89">
        <f t="shared" si="306"/>
        <v>2.4049499999999999</v>
      </c>
      <c r="N526" s="89">
        <f t="shared" si="306"/>
        <v>2.4644200000000001</v>
      </c>
      <c r="O526" s="89">
        <f t="shared" si="306"/>
        <v>2.51789</v>
      </c>
      <c r="P526" s="89">
        <f t="shared" si="306"/>
        <v>2.4849899999999998</v>
      </c>
      <c r="Q526" s="89">
        <f t="shared" si="306"/>
        <v>2.4758900000000001</v>
      </c>
      <c r="R526" s="89">
        <f t="shared" si="306"/>
        <v>2.4603700000000002</v>
      </c>
      <c r="S526" s="89">
        <f t="shared" si="306"/>
        <v>2.4472800000000001</v>
      </c>
      <c r="T526" s="89">
        <f t="shared" si="306"/>
        <v>2.4365999999999999</v>
      </c>
      <c r="U526" s="89">
        <f t="shared" si="306"/>
        <v>2.3569900000000001</v>
      </c>
      <c r="V526" s="89">
        <f t="shared" si="306"/>
        <v>2.4064000000000001</v>
      </c>
      <c r="W526" s="89">
        <f t="shared" si="306"/>
        <v>2.4765999999999999</v>
      </c>
      <c r="X526" s="89">
        <f t="shared" si="306"/>
        <v>2.5156000000000001</v>
      </c>
      <c r="Y526" s="89">
        <f t="shared" si="306"/>
        <v>2.492</v>
      </c>
      <c r="Z526" s="89">
        <f t="shared" si="306"/>
        <v>2.1106500000000001</v>
      </c>
      <c r="AA526" s="89">
        <f t="shared" si="306"/>
        <v>1.9894400000000001</v>
      </c>
    </row>
    <row r="527" spans="1:27" ht="12.75" customHeight="1" outlineLevel="1" x14ac:dyDescent="0.2">
      <c r="A527" s="97" t="s">
        <v>1522</v>
      </c>
      <c r="B527" s="63" t="s">
        <v>242</v>
      </c>
      <c r="C527" s="43" t="s">
        <v>79</v>
      </c>
      <c r="D527" s="44">
        <v>1352.12</v>
      </c>
      <c r="E527" s="44">
        <v>1248.32</v>
      </c>
      <c r="F527" s="44">
        <v>1229.08</v>
      </c>
      <c r="G527" s="44">
        <v>1212.8499999999999</v>
      </c>
      <c r="H527" s="44">
        <v>1215.6400000000001</v>
      </c>
      <c r="I527" s="44">
        <v>1223.17</v>
      </c>
      <c r="J527" s="44">
        <v>1237.3</v>
      </c>
      <c r="K527" s="44">
        <v>1459.72</v>
      </c>
      <c r="L527" s="44">
        <v>1781.44</v>
      </c>
      <c r="M527" s="44">
        <v>1878.2</v>
      </c>
      <c r="N527" s="44">
        <v>1937.67</v>
      </c>
      <c r="O527" s="44">
        <v>1991.14</v>
      </c>
      <c r="P527" s="44">
        <v>1958.24</v>
      </c>
      <c r="Q527" s="44">
        <v>1949.14</v>
      </c>
      <c r="R527" s="44">
        <v>1933.62</v>
      </c>
      <c r="S527" s="44">
        <v>1920.53</v>
      </c>
      <c r="T527" s="44">
        <v>1909.85</v>
      </c>
      <c r="U527" s="44">
        <v>1830.24</v>
      </c>
      <c r="V527" s="44">
        <v>1879.65</v>
      </c>
      <c r="W527" s="44">
        <v>1949.85</v>
      </c>
      <c r="X527" s="44">
        <v>1988.85</v>
      </c>
      <c r="Y527" s="44">
        <v>1965.25</v>
      </c>
      <c r="Z527" s="44">
        <v>1583.9</v>
      </c>
      <c r="AA527" s="44">
        <v>1462.69</v>
      </c>
    </row>
    <row r="528" spans="1:27" ht="12.75" customHeight="1" outlineLevel="1" x14ac:dyDescent="0.2">
      <c r="A528" s="97" t="s">
        <v>1523</v>
      </c>
      <c r="B528" s="63" t="s">
        <v>90</v>
      </c>
      <c r="C528" s="43" t="s">
        <v>79</v>
      </c>
      <c r="D528" s="44">
        <f>$D$468</f>
        <v>434.18</v>
      </c>
      <c r="E528" s="44">
        <f t="shared" ref="E528:AA528" si="307">$D$468</f>
        <v>434.18</v>
      </c>
      <c r="F528" s="44">
        <f t="shared" si="307"/>
        <v>434.18</v>
      </c>
      <c r="G528" s="44">
        <f t="shared" si="307"/>
        <v>434.18</v>
      </c>
      <c r="H528" s="44">
        <f t="shared" si="307"/>
        <v>434.18</v>
      </c>
      <c r="I528" s="44">
        <f t="shared" si="307"/>
        <v>434.18</v>
      </c>
      <c r="J528" s="44">
        <f t="shared" si="307"/>
        <v>434.18</v>
      </c>
      <c r="K528" s="44">
        <f t="shared" si="307"/>
        <v>434.18</v>
      </c>
      <c r="L528" s="44">
        <f t="shared" si="307"/>
        <v>434.18</v>
      </c>
      <c r="M528" s="44">
        <f t="shared" si="307"/>
        <v>434.18</v>
      </c>
      <c r="N528" s="44">
        <f t="shared" si="307"/>
        <v>434.18</v>
      </c>
      <c r="O528" s="44">
        <f t="shared" si="307"/>
        <v>434.18</v>
      </c>
      <c r="P528" s="44">
        <f t="shared" si="307"/>
        <v>434.18</v>
      </c>
      <c r="Q528" s="44">
        <f t="shared" si="307"/>
        <v>434.18</v>
      </c>
      <c r="R528" s="44">
        <f t="shared" si="307"/>
        <v>434.18</v>
      </c>
      <c r="S528" s="44">
        <f t="shared" si="307"/>
        <v>434.18</v>
      </c>
      <c r="T528" s="44">
        <f t="shared" si="307"/>
        <v>434.18</v>
      </c>
      <c r="U528" s="44">
        <f t="shared" si="307"/>
        <v>434.18</v>
      </c>
      <c r="V528" s="44">
        <f t="shared" si="307"/>
        <v>434.18</v>
      </c>
      <c r="W528" s="44">
        <f t="shared" si="307"/>
        <v>434.18</v>
      </c>
      <c r="X528" s="44">
        <f t="shared" si="307"/>
        <v>434.18</v>
      </c>
      <c r="Y528" s="44">
        <f t="shared" si="307"/>
        <v>434.18</v>
      </c>
      <c r="Z528" s="44">
        <f t="shared" si="307"/>
        <v>434.18</v>
      </c>
      <c r="AA528" s="44">
        <f t="shared" si="307"/>
        <v>434.18</v>
      </c>
    </row>
    <row r="529" spans="1:27" ht="12.75" customHeight="1" outlineLevel="1" x14ac:dyDescent="0.2">
      <c r="A529" s="97" t="s">
        <v>1524</v>
      </c>
      <c r="B529" s="63" t="s">
        <v>83</v>
      </c>
      <c r="C529" s="43" t="s">
        <v>79</v>
      </c>
      <c r="D529" s="44">
        <v>4.3</v>
      </c>
      <c r="E529" s="44">
        <v>4.3</v>
      </c>
      <c r="F529" s="44">
        <v>4.3</v>
      </c>
      <c r="G529" s="44">
        <v>4.3</v>
      </c>
      <c r="H529" s="44">
        <v>4.3</v>
      </c>
      <c r="I529" s="44">
        <v>4.3</v>
      </c>
      <c r="J529" s="44">
        <v>4.3</v>
      </c>
      <c r="K529" s="44">
        <v>4.3</v>
      </c>
      <c r="L529" s="44">
        <v>4.3</v>
      </c>
      <c r="M529" s="44">
        <v>4.3</v>
      </c>
      <c r="N529" s="44">
        <v>4.3</v>
      </c>
      <c r="O529" s="44">
        <v>4.3</v>
      </c>
      <c r="P529" s="44">
        <v>4.3</v>
      </c>
      <c r="Q529" s="44">
        <v>4.3</v>
      </c>
      <c r="R529" s="44">
        <v>4.3</v>
      </c>
      <c r="S529" s="44">
        <v>4.3</v>
      </c>
      <c r="T529" s="44">
        <v>4.3</v>
      </c>
      <c r="U529" s="44">
        <v>4.3</v>
      </c>
      <c r="V529" s="44">
        <v>4.3</v>
      </c>
      <c r="W529" s="44">
        <v>4.3</v>
      </c>
      <c r="X529" s="44">
        <v>4.3</v>
      </c>
      <c r="Y529" s="44">
        <v>4.3</v>
      </c>
      <c r="Z529" s="44">
        <v>4.3</v>
      </c>
      <c r="AA529" s="44">
        <v>4.3</v>
      </c>
    </row>
    <row r="530" spans="1:27" ht="12.75" customHeight="1" outlineLevel="1" x14ac:dyDescent="0.2">
      <c r="A530" s="97" t="s">
        <v>1525</v>
      </c>
      <c r="B530" s="63" t="s">
        <v>81</v>
      </c>
      <c r="C530" s="43" t="s">
        <v>79</v>
      </c>
      <c r="D530" s="44">
        <f>$D$11</f>
        <v>88.27</v>
      </c>
      <c r="E530" s="44">
        <f t="shared" ref="E530:AA530" si="308">$D$11</f>
        <v>88.27</v>
      </c>
      <c r="F530" s="44">
        <f t="shared" si="308"/>
        <v>88.27</v>
      </c>
      <c r="G530" s="44">
        <f t="shared" si="308"/>
        <v>88.27</v>
      </c>
      <c r="H530" s="44">
        <f t="shared" si="308"/>
        <v>88.27</v>
      </c>
      <c r="I530" s="44">
        <f t="shared" si="308"/>
        <v>88.27</v>
      </c>
      <c r="J530" s="44">
        <f t="shared" si="308"/>
        <v>88.27</v>
      </c>
      <c r="K530" s="44">
        <f t="shared" si="308"/>
        <v>88.27</v>
      </c>
      <c r="L530" s="44">
        <f t="shared" si="308"/>
        <v>88.27</v>
      </c>
      <c r="M530" s="44">
        <f t="shared" si="308"/>
        <v>88.27</v>
      </c>
      <c r="N530" s="44">
        <f t="shared" si="308"/>
        <v>88.27</v>
      </c>
      <c r="O530" s="44">
        <f t="shared" si="308"/>
        <v>88.27</v>
      </c>
      <c r="P530" s="44">
        <f t="shared" si="308"/>
        <v>88.27</v>
      </c>
      <c r="Q530" s="44">
        <f t="shared" si="308"/>
        <v>88.27</v>
      </c>
      <c r="R530" s="44">
        <f t="shared" si="308"/>
        <v>88.27</v>
      </c>
      <c r="S530" s="44">
        <f t="shared" si="308"/>
        <v>88.27</v>
      </c>
      <c r="T530" s="44">
        <f t="shared" si="308"/>
        <v>88.27</v>
      </c>
      <c r="U530" s="44">
        <f t="shared" si="308"/>
        <v>88.27</v>
      </c>
      <c r="V530" s="44">
        <f t="shared" si="308"/>
        <v>88.27</v>
      </c>
      <c r="W530" s="44">
        <f t="shared" si="308"/>
        <v>88.27</v>
      </c>
      <c r="X530" s="44">
        <f t="shared" si="308"/>
        <v>88.27</v>
      </c>
      <c r="Y530" s="44">
        <f t="shared" si="308"/>
        <v>88.27</v>
      </c>
      <c r="Z530" s="44">
        <f t="shared" si="308"/>
        <v>88.27</v>
      </c>
      <c r="AA530" s="44">
        <f t="shared" si="308"/>
        <v>88.27</v>
      </c>
    </row>
    <row r="531" spans="1:27" x14ac:dyDescent="0.2">
      <c r="A531" s="96" t="s">
        <v>1526</v>
      </c>
      <c r="B531" s="28" t="str">
        <f>"14"&amp;"."&amp;$B$640&amp;"."&amp;$B$641</f>
        <v>14.04.2024</v>
      </c>
      <c r="C531" s="88" t="s">
        <v>76</v>
      </c>
      <c r="D531" s="89">
        <f>ROUND(((D532+D533+D535+D534)/1000),5)</f>
        <v>1.81467</v>
      </c>
      <c r="E531" s="89">
        <f>ROUND(((E532+E533+E535+E534)/1000),5)</f>
        <v>1.75979</v>
      </c>
      <c r="F531" s="89">
        <f>ROUND(((F532+F533+F535+F534)/1000),5)</f>
        <v>1.70523</v>
      </c>
      <c r="G531" s="89">
        <f t="shared" ref="G531:AA531" si="309">ROUND(((G532+G533+G535+G534)/1000),5)</f>
        <v>1.68252</v>
      </c>
      <c r="H531" s="89">
        <f t="shared" si="309"/>
        <v>1.6874100000000001</v>
      </c>
      <c r="I531" s="89">
        <f t="shared" si="309"/>
        <v>1.68116</v>
      </c>
      <c r="J531" s="89">
        <f t="shared" si="309"/>
        <v>1.6785399999999999</v>
      </c>
      <c r="K531" s="89">
        <f t="shared" si="309"/>
        <v>1.78427</v>
      </c>
      <c r="L531" s="89">
        <f t="shared" si="309"/>
        <v>1.98688</v>
      </c>
      <c r="M531" s="89">
        <f t="shared" si="309"/>
        <v>2.1124100000000001</v>
      </c>
      <c r="N531" s="89">
        <f t="shared" si="309"/>
        <v>2.16778</v>
      </c>
      <c r="O531" s="89">
        <f t="shared" si="309"/>
        <v>2.1734</v>
      </c>
      <c r="P531" s="89">
        <f t="shared" si="309"/>
        <v>2.1629700000000001</v>
      </c>
      <c r="Q531" s="89">
        <f t="shared" si="309"/>
        <v>2.1507399999999999</v>
      </c>
      <c r="R531" s="89">
        <f t="shared" si="309"/>
        <v>2.1433300000000002</v>
      </c>
      <c r="S531" s="89">
        <f t="shared" si="309"/>
        <v>2.1042800000000002</v>
      </c>
      <c r="T531" s="89">
        <f t="shared" si="309"/>
        <v>2.1770499999999999</v>
      </c>
      <c r="U531" s="89">
        <f t="shared" si="309"/>
        <v>2.1821899999999999</v>
      </c>
      <c r="V531" s="89">
        <f t="shared" si="309"/>
        <v>2.2247599999999998</v>
      </c>
      <c r="W531" s="89">
        <f t="shared" si="309"/>
        <v>2.3411900000000001</v>
      </c>
      <c r="X531" s="89">
        <f t="shared" si="309"/>
        <v>2.3582299999999998</v>
      </c>
      <c r="Y531" s="89">
        <f t="shared" si="309"/>
        <v>2.1802600000000001</v>
      </c>
      <c r="Z531" s="89">
        <f t="shared" si="309"/>
        <v>1.99786</v>
      </c>
      <c r="AA531" s="89">
        <f t="shared" si="309"/>
        <v>1.8195600000000001</v>
      </c>
    </row>
    <row r="532" spans="1:27" ht="12.75" customHeight="1" outlineLevel="1" x14ac:dyDescent="0.2">
      <c r="A532" s="97" t="s">
        <v>1527</v>
      </c>
      <c r="B532" s="63" t="s">
        <v>242</v>
      </c>
      <c r="C532" s="43" t="s">
        <v>79</v>
      </c>
      <c r="D532" s="44">
        <v>1287.92</v>
      </c>
      <c r="E532" s="44">
        <v>1233.04</v>
      </c>
      <c r="F532" s="44">
        <v>1178.48</v>
      </c>
      <c r="G532" s="44">
        <v>1155.77</v>
      </c>
      <c r="H532" s="44">
        <v>1160.6600000000001</v>
      </c>
      <c r="I532" s="44">
        <v>1154.4100000000001</v>
      </c>
      <c r="J532" s="44">
        <v>1151.79</v>
      </c>
      <c r="K532" s="44">
        <v>1257.52</v>
      </c>
      <c r="L532" s="44">
        <v>1460.13</v>
      </c>
      <c r="M532" s="44">
        <v>1585.66</v>
      </c>
      <c r="N532" s="44">
        <v>1641.03</v>
      </c>
      <c r="O532" s="44">
        <v>1646.65</v>
      </c>
      <c r="P532" s="44">
        <v>1636.22</v>
      </c>
      <c r="Q532" s="44">
        <v>1623.99</v>
      </c>
      <c r="R532" s="44">
        <v>1616.58</v>
      </c>
      <c r="S532" s="44">
        <v>1577.53</v>
      </c>
      <c r="T532" s="44">
        <v>1650.3</v>
      </c>
      <c r="U532" s="44">
        <v>1655.44</v>
      </c>
      <c r="V532" s="44">
        <v>1698.01</v>
      </c>
      <c r="W532" s="44">
        <v>1814.44</v>
      </c>
      <c r="X532" s="44">
        <v>1831.48</v>
      </c>
      <c r="Y532" s="44">
        <v>1653.51</v>
      </c>
      <c r="Z532" s="44">
        <v>1471.11</v>
      </c>
      <c r="AA532" s="44">
        <v>1292.81</v>
      </c>
    </row>
    <row r="533" spans="1:27" ht="12.75" customHeight="1" outlineLevel="1" x14ac:dyDescent="0.2">
      <c r="A533" s="97" t="s">
        <v>1528</v>
      </c>
      <c r="B533" s="63" t="s">
        <v>90</v>
      </c>
      <c r="C533" s="43" t="s">
        <v>79</v>
      </c>
      <c r="D533" s="44">
        <f>$D$468</f>
        <v>434.18</v>
      </c>
      <c r="E533" s="44">
        <f t="shared" ref="E533:AA533" si="310">$D$468</f>
        <v>434.18</v>
      </c>
      <c r="F533" s="44">
        <f t="shared" si="310"/>
        <v>434.18</v>
      </c>
      <c r="G533" s="44">
        <f t="shared" si="310"/>
        <v>434.18</v>
      </c>
      <c r="H533" s="44">
        <f t="shared" si="310"/>
        <v>434.18</v>
      </c>
      <c r="I533" s="44">
        <f t="shared" si="310"/>
        <v>434.18</v>
      </c>
      <c r="J533" s="44">
        <f t="shared" si="310"/>
        <v>434.18</v>
      </c>
      <c r="K533" s="44">
        <f t="shared" si="310"/>
        <v>434.18</v>
      </c>
      <c r="L533" s="44">
        <f t="shared" si="310"/>
        <v>434.18</v>
      </c>
      <c r="M533" s="44">
        <f t="shared" si="310"/>
        <v>434.18</v>
      </c>
      <c r="N533" s="44">
        <f t="shared" si="310"/>
        <v>434.18</v>
      </c>
      <c r="O533" s="44">
        <f t="shared" si="310"/>
        <v>434.18</v>
      </c>
      <c r="P533" s="44">
        <f t="shared" si="310"/>
        <v>434.18</v>
      </c>
      <c r="Q533" s="44">
        <f t="shared" si="310"/>
        <v>434.18</v>
      </c>
      <c r="R533" s="44">
        <f t="shared" si="310"/>
        <v>434.18</v>
      </c>
      <c r="S533" s="44">
        <f t="shared" si="310"/>
        <v>434.18</v>
      </c>
      <c r="T533" s="44">
        <f t="shared" si="310"/>
        <v>434.18</v>
      </c>
      <c r="U533" s="44">
        <f t="shared" si="310"/>
        <v>434.18</v>
      </c>
      <c r="V533" s="44">
        <f t="shared" si="310"/>
        <v>434.18</v>
      </c>
      <c r="W533" s="44">
        <f t="shared" si="310"/>
        <v>434.18</v>
      </c>
      <c r="X533" s="44">
        <f t="shared" si="310"/>
        <v>434.18</v>
      </c>
      <c r="Y533" s="44">
        <f t="shared" si="310"/>
        <v>434.18</v>
      </c>
      <c r="Z533" s="44">
        <f t="shared" si="310"/>
        <v>434.18</v>
      </c>
      <c r="AA533" s="44">
        <f t="shared" si="310"/>
        <v>434.18</v>
      </c>
    </row>
    <row r="534" spans="1:27" ht="12.75" customHeight="1" outlineLevel="1" x14ac:dyDescent="0.2">
      <c r="A534" s="97" t="s">
        <v>1529</v>
      </c>
      <c r="B534" s="63" t="s">
        <v>83</v>
      </c>
      <c r="C534" s="43" t="s">
        <v>79</v>
      </c>
      <c r="D534" s="44">
        <v>4.3</v>
      </c>
      <c r="E534" s="44">
        <v>4.3</v>
      </c>
      <c r="F534" s="44">
        <v>4.3</v>
      </c>
      <c r="G534" s="44">
        <v>4.3</v>
      </c>
      <c r="H534" s="44">
        <v>4.3</v>
      </c>
      <c r="I534" s="44">
        <v>4.3</v>
      </c>
      <c r="J534" s="44">
        <v>4.3</v>
      </c>
      <c r="K534" s="44">
        <v>4.3</v>
      </c>
      <c r="L534" s="44">
        <v>4.3</v>
      </c>
      <c r="M534" s="44">
        <v>4.3</v>
      </c>
      <c r="N534" s="44">
        <v>4.3</v>
      </c>
      <c r="O534" s="44">
        <v>4.3</v>
      </c>
      <c r="P534" s="44">
        <v>4.3</v>
      </c>
      <c r="Q534" s="44">
        <v>4.3</v>
      </c>
      <c r="R534" s="44">
        <v>4.3</v>
      </c>
      <c r="S534" s="44">
        <v>4.3</v>
      </c>
      <c r="T534" s="44">
        <v>4.3</v>
      </c>
      <c r="U534" s="44">
        <v>4.3</v>
      </c>
      <c r="V534" s="44">
        <v>4.3</v>
      </c>
      <c r="W534" s="44">
        <v>4.3</v>
      </c>
      <c r="X534" s="44">
        <v>4.3</v>
      </c>
      <c r="Y534" s="44">
        <v>4.3</v>
      </c>
      <c r="Z534" s="44">
        <v>4.3</v>
      </c>
      <c r="AA534" s="44">
        <v>4.3</v>
      </c>
    </row>
    <row r="535" spans="1:27" ht="12.75" customHeight="1" outlineLevel="1" x14ac:dyDescent="0.2">
      <c r="A535" s="97" t="s">
        <v>1530</v>
      </c>
      <c r="B535" s="63" t="s">
        <v>81</v>
      </c>
      <c r="C535" s="43" t="s">
        <v>79</v>
      </c>
      <c r="D535" s="44">
        <f>$D$11</f>
        <v>88.27</v>
      </c>
      <c r="E535" s="44">
        <f t="shared" ref="E535:AA535" si="311">$D$11</f>
        <v>88.27</v>
      </c>
      <c r="F535" s="44">
        <f t="shared" si="311"/>
        <v>88.27</v>
      </c>
      <c r="G535" s="44">
        <f t="shared" si="311"/>
        <v>88.27</v>
      </c>
      <c r="H535" s="44">
        <f t="shared" si="311"/>
        <v>88.27</v>
      </c>
      <c r="I535" s="44">
        <f t="shared" si="311"/>
        <v>88.27</v>
      </c>
      <c r="J535" s="44">
        <f t="shared" si="311"/>
        <v>88.27</v>
      </c>
      <c r="K535" s="44">
        <f t="shared" si="311"/>
        <v>88.27</v>
      </c>
      <c r="L535" s="44">
        <f t="shared" si="311"/>
        <v>88.27</v>
      </c>
      <c r="M535" s="44">
        <f t="shared" si="311"/>
        <v>88.27</v>
      </c>
      <c r="N535" s="44">
        <f t="shared" si="311"/>
        <v>88.27</v>
      </c>
      <c r="O535" s="44">
        <f t="shared" si="311"/>
        <v>88.27</v>
      </c>
      <c r="P535" s="44">
        <f t="shared" si="311"/>
        <v>88.27</v>
      </c>
      <c r="Q535" s="44">
        <f t="shared" si="311"/>
        <v>88.27</v>
      </c>
      <c r="R535" s="44">
        <f t="shared" si="311"/>
        <v>88.27</v>
      </c>
      <c r="S535" s="44">
        <f t="shared" si="311"/>
        <v>88.27</v>
      </c>
      <c r="T535" s="44">
        <f t="shared" si="311"/>
        <v>88.27</v>
      </c>
      <c r="U535" s="44">
        <f t="shared" si="311"/>
        <v>88.27</v>
      </c>
      <c r="V535" s="44">
        <f t="shared" si="311"/>
        <v>88.27</v>
      </c>
      <c r="W535" s="44">
        <f t="shared" si="311"/>
        <v>88.27</v>
      </c>
      <c r="X535" s="44">
        <f t="shared" si="311"/>
        <v>88.27</v>
      </c>
      <c r="Y535" s="44">
        <f t="shared" si="311"/>
        <v>88.27</v>
      </c>
      <c r="Z535" s="44">
        <f t="shared" si="311"/>
        <v>88.27</v>
      </c>
      <c r="AA535" s="44">
        <f t="shared" si="311"/>
        <v>88.27</v>
      </c>
    </row>
    <row r="536" spans="1:27" x14ac:dyDescent="0.2">
      <c r="A536" s="96" t="s">
        <v>1531</v>
      </c>
      <c r="B536" s="28" t="str">
        <f>"15"&amp;"."&amp;$B$640&amp;"."&amp;$B$641</f>
        <v>15.04.2024</v>
      </c>
      <c r="C536" s="88" t="s">
        <v>76</v>
      </c>
      <c r="D536" s="89">
        <f>ROUND(((D537+D538+D540+D539)/1000),5)</f>
        <v>1.73292</v>
      </c>
      <c r="E536" s="89">
        <f>ROUND(((E537+E538+E540+E539)/1000),5)</f>
        <v>1.61948</v>
      </c>
      <c r="F536" s="89">
        <f>ROUND(((F537+F538+F540+F539)/1000),5)</f>
        <v>1.5767199999999999</v>
      </c>
      <c r="G536" s="89">
        <f t="shared" ref="G536:AA536" si="312">ROUND(((G537+G538+G540+G539)/1000),5)</f>
        <v>1.55461</v>
      </c>
      <c r="H536" s="89">
        <f t="shared" si="312"/>
        <v>1.58067</v>
      </c>
      <c r="I536" s="89">
        <f t="shared" si="312"/>
        <v>1.6444300000000001</v>
      </c>
      <c r="J536" s="89">
        <f t="shared" si="312"/>
        <v>1.7612099999999999</v>
      </c>
      <c r="K536" s="89">
        <f t="shared" si="312"/>
        <v>2.0802</v>
      </c>
      <c r="L536" s="89">
        <f t="shared" si="312"/>
        <v>2.4237899999999999</v>
      </c>
      <c r="M536" s="89">
        <f t="shared" si="312"/>
        <v>2.5657700000000001</v>
      </c>
      <c r="N536" s="89">
        <f t="shared" si="312"/>
        <v>2.5661100000000001</v>
      </c>
      <c r="O536" s="89">
        <f t="shared" si="312"/>
        <v>2.61822</v>
      </c>
      <c r="P536" s="89">
        <f t="shared" si="312"/>
        <v>2.62262</v>
      </c>
      <c r="Q536" s="89">
        <f t="shared" si="312"/>
        <v>2.6524100000000002</v>
      </c>
      <c r="R536" s="89">
        <f t="shared" si="312"/>
        <v>2.6204800000000001</v>
      </c>
      <c r="S536" s="89">
        <f t="shared" si="312"/>
        <v>2.6100300000000001</v>
      </c>
      <c r="T536" s="89">
        <f t="shared" si="312"/>
        <v>2.58792</v>
      </c>
      <c r="U536" s="89">
        <f t="shared" si="312"/>
        <v>2.5331999999999999</v>
      </c>
      <c r="V536" s="89">
        <f t="shared" si="312"/>
        <v>2.3713299999999999</v>
      </c>
      <c r="W536" s="89">
        <f t="shared" si="312"/>
        <v>2.45214</v>
      </c>
      <c r="X536" s="89">
        <f t="shared" si="312"/>
        <v>2.5687099999999998</v>
      </c>
      <c r="Y536" s="89">
        <f t="shared" si="312"/>
        <v>2.3065600000000002</v>
      </c>
      <c r="Z536" s="89">
        <f t="shared" si="312"/>
        <v>2.0260799999999999</v>
      </c>
      <c r="AA536" s="89">
        <f t="shared" si="312"/>
        <v>1.78809</v>
      </c>
    </row>
    <row r="537" spans="1:27" ht="12.75" customHeight="1" outlineLevel="1" x14ac:dyDescent="0.2">
      <c r="A537" s="97" t="s">
        <v>1532</v>
      </c>
      <c r="B537" s="63" t="s">
        <v>242</v>
      </c>
      <c r="C537" s="43" t="s">
        <v>79</v>
      </c>
      <c r="D537" s="44">
        <v>1206.17</v>
      </c>
      <c r="E537" s="44">
        <v>1092.73</v>
      </c>
      <c r="F537" s="44">
        <v>1049.97</v>
      </c>
      <c r="G537" s="44">
        <v>1027.8599999999999</v>
      </c>
      <c r="H537" s="44">
        <v>1053.92</v>
      </c>
      <c r="I537" s="44">
        <v>1117.68</v>
      </c>
      <c r="J537" s="44">
        <v>1234.46</v>
      </c>
      <c r="K537" s="44">
        <v>1553.45</v>
      </c>
      <c r="L537" s="44">
        <v>1897.04</v>
      </c>
      <c r="M537" s="44">
        <v>2039.02</v>
      </c>
      <c r="N537" s="44">
        <v>2039.36</v>
      </c>
      <c r="O537" s="44">
        <v>2091.4699999999998</v>
      </c>
      <c r="P537" s="44">
        <v>2095.87</v>
      </c>
      <c r="Q537" s="44">
        <v>2125.66</v>
      </c>
      <c r="R537" s="44">
        <v>2093.73</v>
      </c>
      <c r="S537" s="44">
        <v>2083.2800000000002</v>
      </c>
      <c r="T537" s="44">
        <v>2061.17</v>
      </c>
      <c r="U537" s="44">
        <v>2006.45</v>
      </c>
      <c r="V537" s="44">
        <v>1844.58</v>
      </c>
      <c r="W537" s="44">
        <v>1925.39</v>
      </c>
      <c r="X537" s="44">
        <v>2041.96</v>
      </c>
      <c r="Y537" s="44">
        <v>1779.81</v>
      </c>
      <c r="Z537" s="44">
        <v>1499.33</v>
      </c>
      <c r="AA537" s="44">
        <v>1261.3399999999999</v>
      </c>
    </row>
    <row r="538" spans="1:27" ht="12.75" customHeight="1" outlineLevel="1" x14ac:dyDescent="0.2">
      <c r="A538" s="97" t="s">
        <v>1533</v>
      </c>
      <c r="B538" s="63" t="s">
        <v>90</v>
      </c>
      <c r="C538" s="43" t="s">
        <v>79</v>
      </c>
      <c r="D538" s="44">
        <f>$D$468</f>
        <v>434.18</v>
      </c>
      <c r="E538" s="44">
        <f t="shared" ref="E538:AA538" si="313">$D$468</f>
        <v>434.18</v>
      </c>
      <c r="F538" s="44">
        <f t="shared" si="313"/>
        <v>434.18</v>
      </c>
      <c r="G538" s="44">
        <f t="shared" si="313"/>
        <v>434.18</v>
      </c>
      <c r="H538" s="44">
        <f t="shared" si="313"/>
        <v>434.18</v>
      </c>
      <c r="I538" s="44">
        <f t="shared" si="313"/>
        <v>434.18</v>
      </c>
      <c r="J538" s="44">
        <f t="shared" si="313"/>
        <v>434.18</v>
      </c>
      <c r="K538" s="44">
        <f t="shared" si="313"/>
        <v>434.18</v>
      </c>
      <c r="L538" s="44">
        <f t="shared" si="313"/>
        <v>434.18</v>
      </c>
      <c r="M538" s="44">
        <f t="shared" si="313"/>
        <v>434.18</v>
      </c>
      <c r="N538" s="44">
        <f t="shared" si="313"/>
        <v>434.18</v>
      </c>
      <c r="O538" s="44">
        <f t="shared" si="313"/>
        <v>434.18</v>
      </c>
      <c r="P538" s="44">
        <f t="shared" si="313"/>
        <v>434.18</v>
      </c>
      <c r="Q538" s="44">
        <f t="shared" si="313"/>
        <v>434.18</v>
      </c>
      <c r="R538" s="44">
        <f t="shared" si="313"/>
        <v>434.18</v>
      </c>
      <c r="S538" s="44">
        <f t="shared" si="313"/>
        <v>434.18</v>
      </c>
      <c r="T538" s="44">
        <f t="shared" si="313"/>
        <v>434.18</v>
      </c>
      <c r="U538" s="44">
        <f t="shared" si="313"/>
        <v>434.18</v>
      </c>
      <c r="V538" s="44">
        <f t="shared" si="313"/>
        <v>434.18</v>
      </c>
      <c r="W538" s="44">
        <f t="shared" si="313"/>
        <v>434.18</v>
      </c>
      <c r="X538" s="44">
        <f t="shared" si="313"/>
        <v>434.18</v>
      </c>
      <c r="Y538" s="44">
        <f t="shared" si="313"/>
        <v>434.18</v>
      </c>
      <c r="Z538" s="44">
        <f t="shared" si="313"/>
        <v>434.18</v>
      </c>
      <c r="AA538" s="44">
        <f t="shared" si="313"/>
        <v>434.18</v>
      </c>
    </row>
    <row r="539" spans="1:27" ht="12.75" customHeight="1" outlineLevel="1" x14ac:dyDescent="0.2">
      <c r="A539" s="97" t="s">
        <v>1534</v>
      </c>
      <c r="B539" s="63" t="s">
        <v>83</v>
      </c>
      <c r="C539" s="43" t="s">
        <v>79</v>
      </c>
      <c r="D539" s="44">
        <v>4.3</v>
      </c>
      <c r="E539" s="44">
        <v>4.3</v>
      </c>
      <c r="F539" s="44">
        <v>4.3</v>
      </c>
      <c r="G539" s="44">
        <v>4.3</v>
      </c>
      <c r="H539" s="44">
        <v>4.3</v>
      </c>
      <c r="I539" s="44">
        <v>4.3</v>
      </c>
      <c r="J539" s="44">
        <v>4.3</v>
      </c>
      <c r="K539" s="44">
        <v>4.3</v>
      </c>
      <c r="L539" s="44">
        <v>4.3</v>
      </c>
      <c r="M539" s="44">
        <v>4.3</v>
      </c>
      <c r="N539" s="44">
        <v>4.3</v>
      </c>
      <c r="O539" s="44">
        <v>4.3</v>
      </c>
      <c r="P539" s="44">
        <v>4.3</v>
      </c>
      <c r="Q539" s="44">
        <v>4.3</v>
      </c>
      <c r="R539" s="44">
        <v>4.3</v>
      </c>
      <c r="S539" s="44">
        <v>4.3</v>
      </c>
      <c r="T539" s="44">
        <v>4.3</v>
      </c>
      <c r="U539" s="44">
        <v>4.3</v>
      </c>
      <c r="V539" s="44">
        <v>4.3</v>
      </c>
      <c r="W539" s="44">
        <v>4.3</v>
      </c>
      <c r="X539" s="44">
        <v>4.3</v>
      </c>
      <c r="Y539" s="44">
        <v>4.3</v>
      </c>
      <c r="Z539" s="44">
        <v>4.3</v>
      </c>
      <c r="AA539" s="44">
        <v>4.3</v>
      </c>
    </row>
    <row r="540" spans="1:27" ht="12.75" customHeight="1" outlineLevel="1" x14ac:dyDescent="0.2">
      <c r="A540" s="97" t="s">
        <v>1535</v>
      </c>
      <c r="B540" s="63" t="s">
        <v>81</v>
      </c>
      <c r="C540" s="43" t="s">
        <v>79</v>
      </c>
      <c r="D540" s="44">
        <f>$D$11</f>
        <v>88.27</v>
      </c>
      <c r="E540" s="44">
        <f t="shared" ref="E540:AA540" si="314">$D$11</f>
        <v>88.27</v>
      </c>
      <c r="F540" s="44">
        <f t="shared" si="314"/>
        <v>88.27</v>
      </c>
      <c r="G540" s="44">
        <f t="shared" si="314"/>
        <v>88.27</v>
      </c>
      <c r="H540" s="44">
        <f t="shared" si="314"/>
        <v>88.27</v>
      </c>
      <c r="I540" s="44">
        <f t="shared" si="314"/>
        <v>88.27</v>
      </c>
      <c r="J540" s="44">
        <f t="shared" si="314"/>
        <v>88.27</v>
      </c>
      <c r="K540" s="44">
        <f t="shared" si="314"/>
        <v>88.27</v>
      </c>
      <c r="L540" s="44">
        <f t="shared" si="314"/>
        <v>88.27</v>
      </c>
      <c r="M540" s="44">
        <f t="shared" si="314"/>
        <v>88.27</v>
      </c>
      <c r="N540" s="44">
        <f t="shared" si="314"/>
        <v>88.27</v>
      </c>
      <c r="O540" s="44">
        <f t="shared" si="314"/>
        <v>88.27</v>
      </c>
      <c r="P540" s="44">
        <f t="shared" si="314"/>
        <v>88.27</v>
      </c>
      <c r="Q540" s="44">
        <f t="shared" si="314"/>
        <v>88.27</v>
      </c>
      <c r="R540" s="44">
        <f t="shared" si="314"/>
        <v>88.27</v>
      </c>
      <c r="S540" s="44">
        <f t="shared" si="314"/>
        <v>88.27</v>
      </c>
      <c r="T540" s="44">
        <f t="shared" si="314"/>
        <v>88.27</v>
      </c>
      <c r="U540" s="44">
        <f t="shared" si="314"/>
        <v>88.27</v>
      </c>
      <c r="V540" s="44">
        <f t="shared" si="314"/>
        <v>88.27</v>
      </c>
      <c r="W540" s="44">
        <f t="shared" si="314"/>
        <v>88.27</v>
      </c>
      <c r="X540" s="44">
        <f t="shared" si="314"/>
        <v>88.27</v>
      </c>
      <c r="Y540" s="44">
        <f t="shared" si="314"/>
        <v>88.27</v>
      </c>
      <c r="Z540" s="44">
        <f t="shared" si="314"/>
        <v>88.27</v>
      </c>
      <c r="AA540" s="44">
        <f t="shared" si="314"/>
        <v>88.27</v>
      </c>
    </row>
    <row r="541" spans="1:27" x14ac:dyDescent="0.2">
      <c r="A541" s="96" t="s">
        <v>1536</v>
      </c>
      <c r="B541" s="28" t="str">
        <f>"16"&amp;"."&amp;$B$640&amp;"."&amp;$B$641</f>
        <v>16.04.2024</v>
      </c>
      <c r="C541" s="88" t="s">
        <v>76</v>
      </c>
      <c r="D541" s="89">
        <f>ROUND(((D542+D543+D545+D544)/1000),5)</f>
        <v>1.72689</v>
      </c>
      <c r="E541" s="89">
        <f>ROUND(((E542+E543+E545+E544)/1000),5)</f>
        <v>1.65072</v>
      </c>
      <c r="F541" s="89">
        <f>ROUND(((F542+F543+F545+F544)/1000),5)</f>
        <v>1.5416799999999999</v>
      </c>
      <c r="G541" s="89">
        <f t="shared" ref="G541:AA541" si="315">ROUND(((G542+G543+G545+G544)/1000),5)</f>
        <v>1.5506800000000001</v>
      </c>
      <c r="H541" s="89">
        <f t="shared" si="315"/>
        <v>1.5936300000000001</v>
      </c>
      <c r="I541" s="89">
        <f t="shared" si="315"/>
        <v>1.6922200000000001</v>
      </c>
      <c r="J541" s="89">
        <f t="shared" si="315"/>
        <v>1.7994300000000001</v>
      </c>
      <c r="K541" s="89">
        <f t="shared" si="315"/>
        <v>2.02752</v>
      </c>
      <c r="L541" s="89">
        <f t="shared" si="315"/>
        <v>2.3976299999999999</v>
      </c>
      <c r="M541" s="89">
        <f t="shared" si="315"/>
        <v>2.51912</v>
      </c>
      <c r="N541" s="89">
        <f t="shared" si="315"/>
        <v>2.5342899999999999</v>
      </c>
      <c r="O541" s="89">
        <f t="shared" si="315"/>
        <v>2.54677</v>
      </c>
      <c r="P541" s="89">
        <f t="shared" si="315"/>
        <v>2.55966</v>
      </c>
      <c r="Q541" s="89">
        <f t="shared" si="315"/>
        <v>2.5966399999999998</v>
      </c>
      <c r="R541" s="89">
        <f t="shared" si="315"/>
        <v>2.5674299999999999</v>
      </c>
      <c r="S541" s="89">
        <f t="shared" si="315"/>
        <v>2.5512700000000001</v>
      </c>
      <c r="T541" s="89">
        <f t="shared" si="315"/>
        <v>2.5427200000000001</v>
      </c>
      <c r="U541" s="89">
        <f t="shared" si="315"/>
        <v>2.41892</v>
      </c>
      <c r="V541" s="89">
        <f t="shared" si="315"/>
        <v>2.3238799999999999</v>
      </c>
      <c r="W541" s="89">
        <f t="shared" si="315"/>
        <v>2.4058700000000002</v>
      </c>
      <c r="X541" s="89">
        <f t="shared" si="315"/>
        <v>2.5289199999999998</v>
      </c>
      <c r="Y541" s="89">
        <f t="shared" si="315"/>
        <v>2.26966</v>
      </c>
      <c r="Z541" s="89">
        <f t="shared" si="315"/>
        <v>1.95539</v>
      </c>
      <c r="AA541" s="89">
        <f t="shared" si="315"/>
        <v>1.78261</v>
      </c>
    </row>
    <row r="542" spans="1:27" ht="12.75" customHeight="1" outlineLevel="1" x14ac:dyDescent="0.2">
      <c r="A542" s="97" t="s">
        <v>1537</v>
      </c>
      <c r="B542" s="63" t="s">
        <v>242</v>
      </c>
      <c r="C542" s="43" t="s">
        <v>79</v>
      </c>
      <c r="D542" s="44">
        <v>1200.1400000000001</v>
      </c>
      <c r="E542" s="44">
        <v>1123.97</v>
      </c>
      <c r="F542" s="44">
        <v>1014.93</v>
      </c>
      <c r="G542" s="44">
        <v>1023.93</v>
      </c>
      <c r="H542" s="44">
        <v>1066.8800000000001</v>
      </c>
      <c r="I542" s="44">
        <v>1165.47</v>
      </c>
      <c r="J542" s="44">
        <v>1272.68</v>
      </c>
      <c r="K542" s="44">
        <v>1500.77</v>
      </c>
      <c r="L542" s="44">
        <v>1870.88</v>
      </c>
      <c r="M542" s="44">
        <v>1992.37</v>
      </c>
      <c r="N542" s="44">
        <v>2007.54</v>
      </c>
      <c r="O542" s="44">
        <v>2020.02</v>
      </c>
      <c r="P542" s="44">
        <v>2032.91</v>
      </c>
      <c r="Q542" s="44">
        <v>2069.89</v>
      </c>
      <c r="R542" s="44">
        <v>2040.68</v>
      </c>
      <c r="S542" s="44">
        <v>2024.52</v>
      </c>
      <c r="T542" s="44">
        <v>2015.97</v>
      </c>
      <c r="U542" s="44">
        <v>1892.17</v>
      </c>
      <c r="V542" s="44">
        <v>1797.13</v>
      </c>
      <c r="W542" s="44">
        <v>1879.12</v>
      </c>
      <c r="X542" s="44">
        <v>2002.17</v>
      </c>
      <c r="Y542" s="44">
        <v>1742.91</v>
      </c>
      <c r="Z542" s="44">
        <v>1428.64</v>
      </c>
      <c r="AA542" s="44">
        <v>1255.8599999999999</v>
      </c>
    </row>
    <row r="543" spans="1:27" ht="12.75" customHeight="1" outlineLevel="1" x14ac:dyDescent="0.2">
      <c r="A543" s="97" t="s">
        <v>1538</v>
      </c>
      <c r="B543" s="63" t="s">
        <v>90</v>
      </c>
      <c r="C543" s="43" t="s">
        <v>79</v>
      </c>
      <c r="D543" s="44">
        <f>$D$468</f>
        <v>434.18</v>
      </c>
      <c r="E543" s="44">
        <f t="shared" ref="E543:AA543" si="316">$D$468</f>
        <v>434.18</v>
      </c>
      <c r="F543" s="44">
        <f t="shared" si="316"/>
        <v>434.18</v>
      </c>
      <c r="G543" s="44">
        <f t="shared" si="316"/>
        <v>434.18</v>
      </c>
      <c r="H543" s="44">
        <f t="shared" si="316"/>
        <v>434.18</v>
      </c>
      <c r="I543" s="44">
        <f t="shared" si="316"/>
        <v>434.18</v>
      </c>
      <c r="J543" s="44">
        <f t="shared" si="316"/>
        <v>434.18</v>
      </c>
      <c r="K543" s="44">
        <f t="shared" si="316"/>
        <v>434.18</v>
      </c>
      <c r="L543" s="44">
        <f t="shared" si="316"/>
        <v>434.18</v>
      </c>
      <c r="M543" s="44">
        <f t="shared" si="316"/>
        <v>434.18</v>
      </c>
      <c r="N543" s="44">
        <f t="shared" si="316"/>
        <v>434.18</v>
      </c>
      <c r="O543" s="44">
        <f t="shared" si="316"/>
        <v>434.18</v>
      </c>
      <c r="P543" s="44">
        <f t="shared" si="316"/>
        <v>434.18</v>
      </c>
      <c r="Q543" s="44">
        <f t="shared" si="316"/>
        <v>434.18</v>
      </c>
      <c r="R543" s="44">
        <f t="shared" si="316"/>
        <v>434.18</v>
      </c>
      <c r="S543" s="44">
        <f t="shared" si="316"/>
        <v>434.18</v>
      </c>
      <c r="T543" s="44">
        <f t="shared" si="316"/>
        <v>434.18</v>
      </c>
      <c r="U543" s="44">
        <f t="shared" si="316"/>
        <v>434.18</v>
      </c>
      <c r="V543" s="44">
        <f t="shared" si="316"/>
        <v>434.18</v>
      </c>
      <c r="W543" s="44">
        <f t="shared" si="316"/>
        <v>434.18</v>
      </c>
      <c r="X543" s="44">
        <f t="shared" si="316"/>
        <v>434.18</v>
      </c>
      <c r="Y543" s="44">
        <f t="shared" si="316"/>
        <v>434.18</v>
      </c>
      <c r="Z543" s="44">
        <f t="shared" si="316"/>
        <v>434.18</v>
      </c>
      <c r="AA543" s="44">
        <f t="shared" si="316"/>
        <v>434.18</v>
      </c>
    </row>
    <row r="544" spans="1:27" ht="12.75" customHeight="1" outlineLevel="1" x14ac:dyDescent="0.2">
      <c r="A544" s="97" t="s">
        <v>1539</v>
      </c>
      <c r="B544" s="63" t="s">
        <v>83</v>
      </c>
      <c r="C544" s="43" t="s">
        <v>79</v>
      </c>
      <c r="D544" s="44">
        <v>4.3</v>
      </c>
      <c r="E544" s="44">
        <v>4.3</v>
      </c>
      <c r="F544" s="44">
        <v>4.3</v>
      </c>
      <c r="G544" s="44">
        <v>4.3</v>
      </c>
      <c r="H544" s="44">
        <v>4.3</v>
      </c>
      <c r="I544" s="44">
        <v>4.3</v>
      </c>
      <c r="J544" s="44">
        <v>4.3</v>
      </c>
      <c r="K544" s="44">
        <v>4.3</v>
      </c>
      <c r="L544" s="44">
        <v>4.3</v>
      </c>
      <c r="M544" s="44">
        <v>4.3</v>
      </c>
      <c r="N544" s="44">
        <v>4.3</v>
      </c>
      <c r="O544" s="44">
        <v>4.3</v>
      </c>
      <c r="P544" s="44">
        <v>4.3</v>
      </c>
      <c r="Q544" s="44">
        <v>4.3</v>
      </c>
      <c r="R544" s="44">
        <v>4.3</v>
      </c>
      <c r="S544" s="44">
        <v>4.3</v>
      </c>
      <c r="T544" s="44">
        <v>4.3</v>
      </c>
      <c r="U544" s="44">
        <v>4.3</v>
      </c>
      <c r="V544" s="44">
        <v>4.3</v>
      </c>
      <c r="W544" s="44">
        <v>4.3</v>
      </c>
      <c r="X544" s="44">
        <v>4.3</v>
      </c>
      <c r="Y544" s="44">
        <v>4.3</v>
      </c>
      <c r="Z544" s="44">
        <v>4.3</v>
      </c>
      <c r="AA544" s="44">
        <v>4.3</v>
      </c>
    </row>
    <row r="545" spans="1:27" ht="12.75" customHeight="1" outlineLevel="1" x14ac:dyDescent="0.2">
      <c r="A545" s="97" t="s">
        <v>1540</v>
      </c>
      <c r="B545" s="63" t="s">
        <v>81</v>
      </c>
      <c r="C545" s="43" t="s">
        <v>79</v>
      </c>
      <c r="D545" s="44">
        <f>$D$11</f>
        <v>88.27</v>
      </c>
      <c r="E545" s="44">
        <f t="shared" ref="E545:AA545" si="317">$D$11</f>
        <v>88.27</v>
      </c>
      <c r="F545" s="44">
        <f t="shared" si="317"/>
        <v>88.27</v>
      </c>
      <c r="G545" s="44">
        <f t="shared" si="317"/>
        <v>88.27</v>
      </c>
      <c r="H545" s="44">
        <f t="shared" si="317"/>
        <v>88.27</v>
      </c>
      <c r="I545" s="44">
        <f t="shared" si="317"/>
        <v>88.27</v>
      </c>
      <c r="J545" s="44">
        <f t="shared" si="317"/>
        <v>88.27</v>
      </c>
      <c r="K545" s="44">
        <f t="shared" si="317"/>
        <v>88.27</v>
      </c>
      <c r="L545" s="44">
        <f t="shared" si="317"/>
        <v>88.27</v>
      </c>
      <c r="M545" s="44">
        <f t="shared" si="317"/>
        <v>88.27</v>
      </c>
      <c r="N545" s="44">
        <f t="shared" si="317"/>
        <v>88.27</v>
      </c>
      <c r="O545" s="44">
        <f t="shared" si="317"/>
        <v>88.27</v>
      </c>
      <c r="P545" s="44">
        <f t="shared" si="317"/>
        <v>88.27</v>
      </c>
      <c r="Q545" s="44">
        <f t="shared" si="317"/>
        <v>88.27</v>
      </c>
      <c r="R545" s="44">
        <f t="shared" si="317"/>
        <v>88.27</v>
      </c>
      <c r="S545" s="44">
        <f t="shared" si="317"/>
        <v>88.27</v>
      </c>
      <c r="T545" s="44">
        <f t="shared" si="317"/>
        <v>88.27</v>
      </c>
      <c r="U545" s="44">
        <f t="shared" si="317"/>
        <v>88.27</v>
      </c>
      <c r="V545" s="44">
        <f t="shared" si="317"/>
        <v>88.27</v>
      </c>
      <c r="W545" s="44">
        <f t="shared" si="317"/>
        <v>88.27</v>
      </c>
      <c r="X545" s="44">
        <f t="shared" si="317"/>
        <v>88.27</v>
      </c>
      <c r="Y545" s="44">
        <f t="shared" si="317"/>
        <v>88.27</v>
      </c>
      <c r="Z545" s="44">
        <f t="shared" si="317"/>
        <v>88.27</v>
      </c>
      <c r="AA545" s="44">
        <f t="shared" si="317"/>
        <v>88.27</v>
      </c>
    </row>
    <row r="546" spans="1:27" x14ac:dyDescent="0.2">
      <c r="A546" s="96" t="s">
        <v>1541</v>
      </c>
      <c r="B546" s="28" t="str">
        <f>"17"&amp;"."&amp;$B$640&amp;"."&amp;$B$641</f>
        <v>17.04.2024</v>
      </c>
      <c r="C546" s="88" t="s">
        <v>76</v>
      </c>
      <c r="D546" s="89">
        <f>ROUND(((D547+D548+D550+D549)/1000),5)</f>
        <v>1.7303900000000001</v>
      </c>
      <c r="E546" s="89">
        <f>ROUND(((E547+E548+E550+E549)/1000),5)</f>
        <v>1.65059</v>
      </c>
      <c r="F546" s="89">
        <f>ROUND(((F547+F548+F550+F549)/1000),5)</f>
        <v>1.5964</v>
      </c>
      <c r="G546" s="89">
        <f t="shared" ref="G546:AA546" si="318">ROUND(((G547+G548+G550+G549)/1000),5)</f>
        <v>1.59355</v>
      </c>
      <c r="H546" s="89">
        <f t="shared" si="318"/>
        <v>1.62886</v>
      </c>
      <c r="I546" s="89">
        <f t="shared" si="318"/>
        <v>1.7029700000000001</v>
      </c>
      <c r="J546" s="89">
        <f t="shared" si="318"/>
        <v>1.7716099999999999</v>
      </c>
      <c r="K546" s="89">
        <f t="shared" si="318"/>
        <v>2.0303100000000001</v>
      </c>
      <c r="L546" s="89">
        <f t="shared" si="318"/>
        <v>2.3723700000000001</v>
      </c>
      <c r="M546" s="89">
        <f t="shared" si="318"/>
        <v>2.4917600000000002</v>
      </c>
      <c r="N546" s="89">
        <f t="shared" si="318"/>
        <v>2.51437</v>
      </c>
      <c r="O546" s="89">
        <f t="shared" si="318"/>
        <v>2.51206</v>
      </c>
      <c r="P546" s="89">
        <f t="shared" si="318"/>
        <v>2.5212300000000001</v>
      </c>
      <c r="Q546" s="89">
        <f t="shared" si="318"/>
        <v>2.5476899999999998</v>
      </c>
      <c r="R546" s="89">
        <f t="shared" si="318"/>
        <v>2.5327899999999999</v>
      </c>
      <c r="S546" s="89">
        <f t="shared" si="318"/>
        <v>2.5291000000000001</v>
      </c>
      <c r="T546" s="89">
        <f t="shared" si="318"/>
        <v>2.4857999999999998</v>
      </c>
      <c r="U546" s="89">
        <f t="shared" si="318"/>
        <v>2.4302199999999998</v>
      </c>
      <c r="V546" s="89">
        <f t="shared" si="318"/>
        <v>2.3889800000000001</v>
      </c>
      <c r="W546" s="89">
        <f t="shared" si="318"/>
        <v>2.4727299999999999</v>
      </c>
      <c r="X546" s="89">
        <f t="shared" si="318"/>
        <v>2.5451299999999999</v>
      </c>
      <c r="Y546" s="89">
        <f t="shared" si="318"/>
        <v>2.4185300000000001</v>
      </c>
      <c r="Z546" s="89">
        <f t="shared" si="318"/>
        <v>2.0327099999999998</v>
      </c>
      <c r="AA546" s="89">
        <f t="shared" si="318"/>
        <v>1.8035399999999999</v>
      </c>
    </row>
    <row r="547" spans="1:27" ht="12.75" customHeight="1" outlineLevel="1" x14ac:dyDescent="0.2">
      <c r="A547" s="97" t="s">
        <v>1542</v>
      </c>
      <c r="B547" s="63" t="s">
        <v>242</v>
      </c>
      <c r="C547" s="43" t="s">
        <v>79</v>
      </c>
      <c r="D547" s="44">
        <v>1203.6400000000001</v>
      </c>
      <c r="E547" s="44">
        <v>1123.8399999999999</v>
      </c>
      <c r="F547" s="44">
        <v>1069.6500000000001</v>
      </c>
      <c r="G547" s="44">
        <v>1066.8</v>
      </c>
      <c r="H547" s="44">
        <v>1102.1099999999999</v>
      </c>
      <c r="I547" s="44">
        <v>1176.22</v>
      </c>
      <c r="J547" s="44">
        <v>1244.8599999999999</v>
      </c>
      <c r="K547" s="44">
        <v>1503.56</v>
      </c>
      <c r="L547" s="44">
        <v>1845.62</v>
      </c>
      <c r="M547" s="44">
        <v>1965.01</v>
      </c>
      <c r="N547" s="44">
        <v>1987.62</v>
      </c>
      <c r="O547" s="44">
        <v>1985.31</v>
      </c>
      <c r="P547" s="44">
        <v>1994.48</v>
      </c>
      <c r="Q547" s="44">
        <v>2020.94</v>
      </c>
      <c r="R547" s="44">
        <v>2006.04</v>
      </c>
      <c r="S547" s="44">
        <v>2002.35</v>
      </c>
      <c r="T547" s="44">
        <v>1959.05</v>
      </c>
      <c r="U547" s="44">
        <v>1903.47</v>
      </c>
      <c r="V547" s="44">
        <v>1862.23</v>
      </c>
      <c r="W547" s="44">
        <v>1945.98</v>
      </c>
      <c r="X547" s="44">
        <v>2018.38</v>
      </c>
      <c r="Y547" s="44">
        <v>1891.78</v>
      </c>
      <c r="Z547" s="44">
        <v>1505.96</v>
      </c>
      <c r="AA547" s="44">
        <v>1276.79</v>
      </c>
    </row>
    <row r="548" spans="1:27" ht="12.75" customHeight="1" outlineLevel="1" x14ac:dyDescent="0.2">
      <c r="A548" s="97" t="s">
        <v>1543</v>
      </c>
      <c r="B548" s="63" t="s">
        <v>90</v>
      </c>
      <c r="C548" s="43" t="s">
        <v>79</v>
      </c>
      <c r="D548" s="44">
        <f>$D$468</f>
        <v>434.18</v>
      </c>
      <c r="E548" s="44">
        <f t="shared" ref="E548:AA548" si="319">$D$468</f>
        <v>434.18</v>
      </c>
      <c r="F548" s="44">
        <f t="shared" si="319"/>
        <v>434.18</v>
      </c>
      <c r="G548" s="44">
        <f t="shared" si="319"/>
        <v>434.18</v>
      </c>
      <c r="H548" s="44">
        <f t="shared" si="319"/>
        <v>434.18</v>
      </c>
      <c r="I548" s="44">
        <f t="shared" si="319"/>
        <v>434.18</v>
      </c>
      <c r="J548" s="44">
        <f t="shared" si="319"/>
        <v>434.18</v>
      </c>
      <c r="K548" s="44">
        <f t="shared" si="319"/>
        <v>434.18</v>
      </c>
      <c r="L548" s="44">
        <f t="shared" si="319"/>
        <v>434.18</v>
      </c>
      <c r="M548" s="44">
        <f t="shared" si="319"/>
        <v>434.18</v>
      </c>
      <c r="N548" s="44">
        <f t="shared" si="319"/>
        <v>434.18</v>
      </c>
      <c r="O548" s="44">
        <f t="shared" si="319"/>
        <v>434.18</v>
      </c>
      <c r="P548" s="44">
        <f t="shared" si="319"/>
        <v>434.18</v>
      </c>
      <c r="Q548" s="44">
        <f t="shared" si="319"/>
        <v>434.18</v>
      </c>
      <c r="R548" s="44">
        <f t="shared" si="319"/>
        <v>434.18</v>
      </c>
      <c r="S548" s="44">
        <f t="shared" si="319"/>
        <v>434.18</v>
      </c>
      <c r="T548" s="44">
        <f t="shared" si="319"/>
        <v>434.18</v>
      </c>
      <c r="U548" s="44">
        <f t="shared" si="319"/>
        <v>434.18</v>
      </c>
      <c r="V548" s="44">
        <f t="shared" si="319"/>
        <v>434.18</v>
      </c>
      <c r="W548" s="44">
        <f t="shared" si="319"/>
        <v>434.18</v>
      </c>
      <c r="X548" s="44">
        <f t="shared" si="319"/>
        <v>434.18</v>
      </c>
      <c r="Y548" s="44">
        <f t="shared" si="319"/>
        <v>434.18</v>
      </c>
      <c r="Z548" s="44">
        <f t="shared" si="319"/>
        <v>434.18</v>
      </c>
      <c r="AA548" s="44">
        <f t="shared" si="319"/>
        <v>434.18</v>
      </c>
    </row>
    <row r="549" spans="1:27" ht="12.75" customHeight="1" outlineLevel="1" x14ac:dyDescent="0.2">
      <c r="A549" s="97" t="s">
        <v>1544</v>
      </c>
      <c r="B549" s="63" t="s">
        <v>83</v>
      </c>
      <c r="C549" s="43" t="s">
        <v>79</v>
      </c>
      <c r="D549" s="44">
        <v>4.3</v>
      </c>
      <c r="E549" s="44">
        <v>4.3</v>
      </c>
      <c r="F549" s="44">
        <v>4.3</v>
      </c>
      <c r="G549" s="44">
        <v>4.3</v>
      </c>
      <c r="H549" s="44">
        <v>4.3</v>
      </c>
      <c r="I549" s="44">
        <v>4.3</v>
      </c>
      <c r="J549" s="44">
        <v>4.3</v>
      </c>
      <c r="K549" s="44">
        <v>4.3</v>
      </c>
      <c r="L549" s="44">
        <v>4.3</v>
      </c>
      <c r="M549" s="44">
        <v>4.3</v>
      </c>
      <c r="N549" s="44">
        <v>4.3</v>
      </c>
      <c r="O549" s="44">
        <v>4.3</v>
      </c>
      <c r="P549" s="44">
        <v>4.3</v>
      </c>
      <c r="Q549" s="44">
        <v>4.3</v>
      </c>
      <c r="R549" s="44">
        <v>4.3</v>
      </c>
      <c r="S549" s="44">
        <v>4.3</v>
      </c>
      <c r="T549" s="44">
        <v>4.3</v>
      </c>
      <c r="U549" s="44">
        <v>4.3</v>
      </c>
      <c r="V549" s="44">
        <v>4.3</v>
      </c>
      <c r="W549" s="44">
        <v>4.3</v>
      </c>
      <c r="X549" s="44">
        <v>4.3</v>
      </c>
      <c r="Y549" s="44">
        <v>4.3</v>
      </c>
      <c r="Z549" s="44">
        <v>4.3</v>
      </c>
      <c r="AA549" s="44">
        <v>4.3</v>
      </c>
    </row>
    <row r="550" spans="1:27" ht="12.75" customHeight="1" outlineLevel="1" x14ac:dyDescent="0.2">
      <c r="A550" s="97" t="s">
        <v>1545</v>
      </c>
      <c r="B550" s="63" t="s">
        <v>81</v>
      </c>
      <c r="C550" s="43" t="s">
        <v>79</v>
      </c>
      <c r="D550" s="44">
        <f>$D$11</f>
        <v>88.27</v>
      </c>
      <c r="E550" s="44">
        <f t="shared" ref="E550:AA550" si="320">$D$11</f>
        <v>88.27</v>
      </c>
      <c r="F550" s="44">
        <f t="shared" si="320"/>
        <v>88.27</v>
      </c>
      <c r="G550" s="44">
        <f t="shared" si="320"/>
        <v>88.27</v>
      </c>
      <c r="H550" s="44">
        <f t="shared" si="320"/>
        <v>88.27</v>
      </c>
      <c r="I550" s="44">
        <f t="shared" si="320"/>
        <v>88.27</v>
      </c>
      <c r="J550" s="44">
        <f t="shared" si="320"/>
        <v>88.27</v>
      </c>
      <c r="K550" s="44">
        <f t="shared" si="320"/>
        <v>88.27</v>
      </c>
      <c r="L550" s="44">
        <f t="shared" si="320"/>
        <v>88.27</v>
      </c>
      <c r="M550" s="44">
        <f t="shared" si="320"/>
        <v>88.27</v>
      </c>
      <c r="N550" s="44">
        <f t="shared" si="320"/>
        <v>88.27</v>
      </c>
      <c r="O550" s="44">
        <f t="shared" si="320"/>
        <v>88.27</v>
      </c>
      <c r="P550" s="44">
        <f t="shared" si="320"/>
        <v>88.27</v>
      </c>
      <c r="Q550" s="44">
        <f t="shared" si="320"/>
        <v>88.27</v>
      </c>
      <c r="R550" s="44">
        <f t="shared" si="320"/>
        <v>88.27</v>
      </c>
      <c r="S550" s="44">
        <f t="shared" si="320"/>
        <v>88.27</v>
      </c>
      <c r="T550" s="44">
        <f t="shared" si="320"/>
        <v>88.27</v>
      </c>
      <c r="U550" s="44">
        <f t="shared" si="320"/>
        <v>88.27</v>
      </c>
      <c r="V550" s="44">
        <f t="shared" si="320"/>
        <v>88.27</v>
      </c>
      <c r="W550" s="44">
        <f t="shared" si="320"/>
        <v>88.27</v>
      </c>
      <c r="X550" s="44">
        <f t="shared" si="320"/>
        <v>88.27</v>
      </c>
      <c r="Y550" s="44">
        <f t="shared" si="320"/>
        <v>88.27</v>
      </c>
      <c r="Z550" s="44">
        <f t="shared" si="320"/>
        <v>88.27</v>
      </c>
      <c r="AA550" s="44">
        <f t="shared" si="320"/>
        <v>88.27</v>
      </c>
    </row>
    <row r="551" spans="1:27" x14ac:dyDescent="0.2">
      <c r="A551" s="96" t="s">
        <v>1546</v>
      </c>
      <c r="B551" s="28" t="str">
        <f>"18"&amp;"."&amp;$B$640&amp;"."&amp;$B$641</f>
        <v>18.04.2024</v>
      </c>
      <c r="C551" s="88" t="s">
        <v>76</v>
      </c>
      <c r="D551" s="89">
        <f>ROUND(((D552+D553+D555+D554)/1000),5)</f>
        <v>1.69475</v>
      </c>
      <c r="E551" s="89">
        <f>ROUND(((E552+E553+E555+E554)/1000),5)</f>
        <v>1.59842</v>
      </c>
      <c r="F551" s="89">
        <f>ROUND(((F552+F553+F555+F554)/1000),5)</f>
        <v>1.54162</v>
      </c>
      <c r="G551" s="89">
        <f t="shared" ref="G551:AA551" si="321">ROUND(((G552+G553+G555+G554)/1000),5)</f>
        <v>1.53894</v>
      </c>
      <c r="H551" s="89">
        <f t="shared" si="321"/>
        <v>1.5931599999999999</v>
      </c>
      <c r="I551" s="89">
        <f t="shared" si="321"/>
        <v>1.64967</v>
      </c>
      <c r="J551" s="89">
        <f t="shared" si="321"/>
        <v>1.7756700000000001</v>
      </c>
      <c r="K551" s="89">
        <f t="shared" si="321"/>
        <v>2.0710700000000002</v>
      </c>
      <c r="L551" s="89">
        <f t="shared" si="321"/>
        <v>2.4302800000000002</v>
      </c>
      <c r="M551" s="89">
        <f t="shared" si="321"/>
        <v>2.5786899999999999</v>
      </c>
      <c r="N551" s="89">
        <f t="shared" si="321"/>
        <v>2.6441300000000001</v>
      </c>
      <c r="O551" s="89">
        <f t="shared" si="321"/>
        <v>2.6173299999999999</v>
      </c>
      <c r="P551" s="89">
        <f t="shared" si="321"/>
        <v>2.6453700000000002</v>
      </c>
      <c r="Q551" s="89">
        <f t="shared" si="321"/>
        <v>2.72953</v>
      </c>
      <c r="R551" s="89">
        <f t="shared" si="321"/>
        <v>2.6821799999999998</v>
      </c>
      <c r="S551" s="89">
        <f t="shared" si="321"/>
        <v>2.6435399999999998</v>
      </c>
      <c r="T551" s="89">
        <f t="shared" si="321"/>
        <v>2.5885899999999999</v>
      </c>
      <c r="U551" s="89">
        <f t="shared" si="321"/>
        <v>2.3890099999999999</v>
      </c>
      <c r="V551" s="89">
        <f t="shared" si="321"/>
        <v>2.4390700000000001</v>
      </c>
      <c r="W551" s="89">
        <f t="shared" si="321"/>
        <v>2.4911300000000001</v>
      </c>
      <c r="X551" s="89">
        <f t="shared" si="321"/>
        <v>2.59904</v>
      </c>
      <c r="Y551" s="89">
        <f t="shared" si="321"/>
        <v>2.3509899999999999</v>
      </c>
      <c r="Z551" s="89">
        <f t="shared" si="321"/>
        <v>1.9525600000000001</v>
      </c>
      <c r="AA551" s="89">
        <f t="shared" si="321"/>
        <v>1.7703500000000001</v>
      </c>
    </row>
    <row r="552" spans="1:27" ht="12.75" customHeight="1" outlineLevel="1" x14ac:dyDescent="0.2">
      <c r="A552" s="97" t="s">
        <v>1547</v>
      </c>
      <c r="B552" s="63" t="s">
        <v>242</v>
      </c>
      <c r="C552" s="43" t="s">
        <v>79</v>
      </c>
      <c r="D552" s="44">
        <v>1168</v>
      </c>
      <c r="E552" s="44">
        <v>1071.67</v>
      </c>
      <c r="F552" s="44">
        <v>1014.87</v>
      </c>
      <c r="G552" s="44">
        <v>1012.19</v>
      </c>
      <c r="H552" s="44">
        <v>1066.4100000000001</v>
      </c>
      <c r="I552" s="44">
        <v>1122.92</v>
      </c>
      <c r="J552" s="44">
        <v>1248.92</v>
      </c>
      <c r="K552" s="44">
        <v>1544.32</v>
      </c>
      <c r="L552" s="44">
        <v>1903.53</v>
      </c>
      <c r="M552" s="44">
        <v>2051.94</v>
      </c>
      <c r="N552" s="44">
        <v>2117.38</v>
      </c>
      <c r="O552" s="44">
        <v>2090.58</v>
      </c>
      <c r="P552" s="44">
        <v>2118.62</v>
      </c>
      <c r="Q552" s="44">
        <v>2202.7800000000002</v>
      </c>
      <c r="R552" s="44">
        <v>2155.4299999999998</v>
      </c>
      <c r="S552" s="44">
        <v>2116.79</v>
      </c>
      <c r="T552" s="44">
        <v>2061.84</v>
      </c>
      <c r="U552" s="44">
        <v>1862.26</v>
      </c>
      <c r="V552" s="44">
        <v>1912.32</v>
      </c>
      <c r="W552" s="44">
        <v>1964.38</v>
      </c>
      <c r="X552" s="44">
        <v>2072.29</v>
      </c>
      <c r="Y552" s="44">
        <v>1824.24</v>
      </c>
      <c r="Z552" s="44">
        <v>1425.81</v>
      </c>
      <c r="AA552" s="44">
        <v>1243.5999999999999</v>
      </c>
    </row>
    <row r="553" spans="1:27" ht="12.75" customHeight="1" outlineLevel="1" x14ac:dyDescent="0.2">
      <c r="A553" s="97" t="s">
        <v>1548</v>
      </c>
      <c r="B553" s="63" t="s">
        <v>90</v>
      </c>
      <c r="C553" s="43" t="s">
        <v>79</v>
      </c>
      <c r="D553" s="44">
        <f>$D$468</f>
        <v>434.18</v>
      </c>
      <c r="E553" s="44">
        <f t="shared" ref="E553:AA553" si="322">$D$468</f>
        <v>434.18</v>
      </c>
      <c r="F553" s="44">
        <f t="shared" si="322"/>
        <v>434.18</v>
      </c>
      <c r="G553" s="44">
        <f t="shared" si="322"/>
        <v>434.18</v>
      </c>
      <c r="H553" s="44">
        <f t="shared" si="322"/>
        <v>434.18</v>
      </c>
      <c r="I553" s="44">
        <f t="shared" si="322"/>
        <v>434.18</v>
      </c>
      <c r="J553" s="44">
        <f t="shared" si="322"/>
        <v>434.18</v>
      </c>
      <c r="K553" s="44">
        <f t="shared" si="322"/>
        <v>434.18</v>
      </c>
      <c r="L553" s="44">
        <f t="shared" si="322"/>
        <v>434.18</v>
      </c>
      <c r="M553" s="44">
        <f t="shared" si="322"/>
        <v>434.18</v>
      </c>
      <c r="N553" s="44">
        <f t="shared" si="322"/>
        <v>434.18</v>
      </c>
      <c r="O553" s="44">
        <f t="shared" si="322"/>
        <v>434.18</v>
      </c>
      <c r="P553" s="44">
        <f t="shared" si="322"/>
        <v>434.18</v>
      </c>
      <c r="Q553" s="44">
        <f t="shared" si="322"/>
        <v>434.18</v>
      </c>
      <c r="R553" s="44">
        <f t="shared" si="322"/>
        <v>434.18</v>
      </c>
      <c r="S553" s="44">
        <f t="shared" si="322"/>
        <v>434.18</v>
      </c>
      <c r="T553" s="44">
        <f t="shared" si="322"/>
        <v>434.18</v>
      </c>
      <c r="U553" s="44">
        <f t="shared" si="322"/>
        <v>434.18</v>
      </c>
      <c r="V553" s="44">
        <f t="shared" si="322"/>
        <v>434.18</v>
      </c>
      <c r="W553" s="44">
        <f t="shared" si="322"/>
        <v>434.18</v>
      </c>
      <c r="X553" s="44">
        <f t="shared" si="322"/>
        <v>434.18</v>
      </c>
      <c r="Y553" s="44">
        <f t="shared" si="322"/>
        <v>434.18</v>
      </c>
      <c r="Z553" s="44">
        <f t="shared" si="322"/>
        <v>434.18</v>
      </c>
      <c r="AA553" s="44">
        <f t="shared" si="322"/>
        <v>434.18</v>
      </c>
    </row>
    <row r="554" spans="1:27" ht="12.75" customHeight="1" outlineLevel="1" x14ac:dyDescent="0.2">
      <c r="A554" s="97" t="s">
        <v>1549</v>
      </c>
      <c r="B554" s="63" t="s">
        <v>83</v>
      </c>
      <c r="C554" s="43" t="s">
        <v>79</v>
      </c>
      <c r="D554" s="44">
        <v>4.3</v>
      </c>
      <c r="E554" s="44">
        <v>4.3</v>
      </c>
      <c r="F554" s="44">
        <v>4.3</v>
      </c>
      <c r="G554" s="44">
        <v>4.3</v>
      </c>
      <c r="H554" s="44">
        <v>4.3</v>
      </c>
      <c r="I554" s="44">
        <v>4.3</v>
      </c>
      <c r="J554" s="44">
        <v>4.3</v>
      </c>
      <c r="K554" s="44">
        <v>4.3</v>
      </c>
      <c r="L554" s="44">
        <v>4.3</v>
      </c>
      <c r="M554" s="44">
        <v>4.3</v>
      </c>
      <c r="N554" s="44">
        <v>4.3</v>
      </c>
      <c r="O554" s="44">
        <v>4.3</v>
      </c>
      <c r="P554" s="44">
        <v>4.3</v>
      </c>
      <c r="Q554" s="44">
        <v>4.3</v>
      </c>
      <c r="R554" s="44">
        <v>4.3</v>
      </c>
      <c r="S554" s="44">
        <v>4.3</v>
      </c>
      <c r="T554" s="44">
        <v>4.3</v>
      </c>
      <c r="U554" s="44">
        <v>4.3</v>
      </c>
      <c r="V554" s="44">
        <v>4.3</v>
      </c>
      <c r="W554" s="44">
        <v>4.3</v>
      </c>
      <c r="X554" s="44">
        <v>4.3</v>
      </c>
      <c r="Y554" s="44">
        <v>4.3</v>
      </c>
      <c r="Z554" s="44">
        <v>4.3</v>
      </c>
      <c r="AA554" s="44">
        <v>4.3</v>
      </c>
    </row>
    <row r="555" spans="1:27" ht="12.75" customHeight="1" outlineLevel="1" x14ac:dyDescent="0.2">
      <c r="A555" s="97" t="s">
        <v>1550</v>
      </c>
      <c r="B555" s="63" t="s">
        <v>81</v>
      </c>
      <c r="C555" s="43" t="s">
        <v>79</v>
      </c>
      <c r="D555" s="44">
        <f>$D$11</f>
        <v>88.27</v>
      </c>
      <c r="E555" s="44">
        <f t="shared" ref="E555:AA555" si="323">$D$11</f>
        <v>88.27</v>
      </c>
      <c r="F555" s="44">
        <f t="shared" si="323"/>
        <v>88.27</v>
      </c>
      <c r="G555" s="44">
        <f t="shared" si="323"/>
        <v>88.27</v>
      </c>
      <c r="H555" s="44">
        <f t="shared" si="323"/>
        <v>88.27</v>
      </c>
      <c r="I555" s="44">
        <f t="shared" si="323"/>
        <v>88.27</v>
      </c>
      <c r="J555" s="44">
        <f t="shared" si="323"/>
        <v>88.27</v>
      </c>
      <c r="K555" s="44">
        <f t="shared" si="323"/>
        <v>88.27</v>
      </c>
      <c r="L555" s="44">
        <f t="shared" si="323"/>
        <v>88.27</v>
      </c>
      <c r="M555" s="44">
        <f t="shared" si="323"/>
        <v>88.27</v>
      </c>
      <c r="N555" s="44">
        <f t="shared" si="323"/>
        <v>88.27</v>
      </c>
      <c r="O555" s="44">
        <f t="shared" si="323"/>
        <v>88.27</v>
      </c>
      <c r="P555" s="44">
        <f t="shared" si="323"/>
        <v>88.27</v>
      </c>
      <c r="Q555" s="44">
        <f t="shared" si="323"/>
        <v>88.27</v>
      </c>
      <c r="R555" s="44">
        <f t="shared" si="323"/>
        <v>88.27</v>
      </c>
      <c r="S555" s="44">
        <f t="shared" si="323"/>
        <v>88.27</v>
      </c>
      <c r="T555" s="44">
        <f t="shared" si="323"/>
        <v>88.27</v>
      </c>
      <c r="U555" s="44">
        <f t="shared" si="323"/>
        <v>88.27</v>
      </c>
      <c r="V555" s="44">
        <f t="shared" si="323"/>
        <v>88.27</v>
      </c>
      <c r="W555" s="44">
        <f t="shared" si="323"/>
        <v>88.27</v>
      </c>
      <c r="X555" s="44">
        <f t="shared" si="323"/>
        <v>88.27</v>
      </c>
      <c r="Y555" s="44">
        <f t="shared" si="323"/>
        <v>88.27</v>
      </c>
      <c r="Z555" s="44">
        <f t="shared" si="323"/>
        <v>88.27</v>
      </c>
      <c r="AA555" s="44">
        <f t="shared" si="323"/>
        <v>88.27</v>
      </c>
    </row>
    <row r="556" spans="1:27" x14ac:dyDescent="0.2">
      <c r="A556" s="96" t="s">
        <v>1551</v>
      </c>
      <c r="B556" s="28" t="str">
        <f>"19"&amp;"."&amp;$B$640&amp;"."&amp;$B$641</f>
        <v>19.04.2024</v>
      </c>
      <c r="C556" s="88" t="s">
        <v>76</v>
      </c>
      <c r="D556" s="89">
        <f>ROUND(((D557+D558+D560+D559)/1000),5)</f>
        <v>1.6801900000000001</v>
      </c>
      <c r="E556" s="89">
        <f>ROUND(((E557+E558+E560+E559)/1000),5)</f>
        <v>1.60145</v>
      </c>
      <c r="F556" s="89">
        <f>ROUND(((F557+F558+F560+F559)/1000),5)</f>
        <v>1.5839799999999999</v>
      </c>
      <c r="G556" s="89">
        <f t="shared" ref="G556:AA556" si="324">ROUND(((G557+G558+G560+G559)/1000),5)</f>
        <v>1.5285500000000001</v>
      </c>
      <c r="H556" s="89">
        <f t="shared" si="324"/>
        <v>1.5309299999999999</v>
      </c>
      <c r="I556" s="89">
        <f t="shared" si="324"/>
        <v>1.65178</v>
      </c>
      <c r="J556" s="89">
        <f t="shared" si="324"/>
        <v>1.76332</v>
      </c>
      <c r="K556" s="89">
        <f t="shared" si="324"/>
        <v>2.0546500000000001</v>
      </c>
      <c r="L556" s="89">
        <f t="shared" si="324"/>
        <v>2.52311</v>
      </c>
      <c r="M556" s="89">
        <f t="shared" si="324"/>
        <v>2.5886100000000001</v>
      </c>
      <c r="N556" s="89">
        <f t="shared" si="324"/>
        <v>2.6182799999999999</v>
      </c>
      <c r="O556" s="89">
        <f t="shared" si="324"/>
        <v>2.6519200000000001</v>
      </c>
      <c r="P556" s="89">
        <f t="shared" si="324"/>
        <v>2.6547200000000002</v>
      </c>
      <c r="Q556" s="89">
        <f t="shared" si="324"/>
        <v>2.6844100000000002</v>
      </c>
      <c r="R556" s="89">
        <f t="shared" si="324"/>
        <v>2.6837599999999999</v>
      </c>
      <c r="S556" s="89">
        <f t="shared" si="324"/>
        <v>2.6295700000000002</v>
      </c>
      <c r="T556" s="89">
        <f t="shared" si="324"/>
        <v>2.5903800000000001</v>
      </c>
      <c r="U556" s="89">
        <f t="shared" si="324"/>
        <v>2.55707</v>
      </c>
      <c r="V556" s="89">
        <f t="shared" si="324"/>
        <v>2.5204200000000001</v>
      </c>
      <c r="W556" s="89">
        <f t="shared" si="324"/>
        <v>2.5563600000000002</v>
      </c>
      <c r="X556" s="89">
        <f t="shared" si="324"/>
        <v>2.5995300000000001</v>
      </c>
      <c r="Y556" s="89">
        <f t="shared" si="324"/>
        <v>2.5426600000000001</v>
      </c>
      <c r="Z556" s="89">
        <f t="shared" si="324"/>
        <v>2.0628700000000002</v>
      </c>
      <c r="AA556" s="89">
        <f t="shared" si="324"/>
        <v>1.82314</v>
      </c>
    </row>
    <row r="557" spans="1:27" ht="12.75" customHeight="1" outlineLevel="1" x14ac:dyDescent="0.2">
      <c r="A557" s="97" t="s">
        <v>1552</v>
      </c>
      <c r="B557" s="63" t="s">
        <v>242</v>
      </c>
      <c r="C557" s="43" t="s">
        <v>79</v>
      </c>
      <c r="D557" s="44">
        <v>1153.44</v>
      </c>
      <c r="E557" s="44">
        <v>1074.7</v>
      </c>
      <c r="F557" s="44">
        <v>1057.23</v>
      </c>
      <c r="G557" s="44">
        <v>1001.8</v>
      </c>
      <c r="H557" s="44">
        <v>1004.18</v>
      </c>
      <c r="I557" s="44">
        <v>1125.03</v>
      </c>
      <c r="J557" s="44">
        <v>1236.57</v>
      </c>
      <c r="K557" s="44">
        <v>1527.9</v>
      </c>
      <c r="L557" s="44">
        <v>1996.36</v>
      </c>
      <c r="M557" s="44">
        <v>2061.86</v>
      </c>
      <c r="N557" s="44">
        <v>2091.5300000000002</v>
      </c>
      <c r="O557" s="44">
        <v>2125.17</v>
      </c>
      <c r="P557" s="44">
        <v>2127.9699999999998</v>
      </c>
      <c r="Q557" s="44">
        <v>2157.66</v>
      </c>
      <c r="R557" s="44">
        <v>2157.0100000000002</v>
      </c>
      <c r="S557" s="44">
        <v>2102.8200000000002</v>
      </c>
      <c r="T557" s="44">
        <v>2063.63</v>
      </c>
      <c r="U557" s="44">
        <v>2030.32</v>
      </c>
      <c r="V557" s="44">
        <v>1993.67</v>
      </c>
      <c r="W557" s="44">
        <v>2029.61</v>
      </c>
      <c r="X557" s="44">
        <v>2072.7800000000002</v>
      </c>
      <c r="Y557" s="44">
        <v>2015.91</v>
      </c>
      <c r="Z557" s="44">
        <v>1536.12</v>
      </c>
      <c r="AA557" s="44">
        <v>1296.3900000000001</v>
      </c>
    </row>
    <row r="558" spans="1:27" ht="12.75" customHeight="1" outlineLevel="1" x14ac:dyDescent="0.2">
      <c r="A558" s="97" t="s">
        <v>1553</v>
      </c>
      <c r="B558" s="63" t="s">
        <v>90</v>
      </c>
      <c r="C558" s="43" t="s">
        <v>79</v>
      </c>
      <c r="D558" s="44">
        <f>$D$468</f>
        <v>434.18</v>
      </c>
      <c r="E558" s="44">
        <f t="shared" ref="E558:AA558" si="325">$D$468</f>
        <v>434.18</v>
      </c>
      <c r="F558" s="44">
        <f t="shared" si="325"/>
        <v>434.18</v>
      </c>
      <c r="G558" s="44">
        <f t="shared" si="325"/>
        <v>434.18</v>
      </c>
      <c r="H558" s="44">
        <f t="shared" si="325"/>
        <v>434.18</v>
      </c>
      <c r="I558" s="44">
        <f t="shared" si="325"/>
        <v>434.18</v>
      </c>
      <c r="J558" s="44">
        <f t="shared" si="325"/>
        <v>434.18</v>
      </c>
      <c r="K558" s="44">
        <f t="shared" si="325"/>
        <v>434.18</v>
      </c>
      <c r="L558" s="44">
        <f t="shared" si="325"/>
        <v>434.18</v>
      </c>
      <c r="M558" s="44">
        <f t="shared" si="325"/>
        <v>434.18</v>
      </c>
      <c r="N558" s="44">
        <f t="shared" si="325"/>
        <v>434.18</v>
      </c>
      <c r="O558" s="44">
        <f t="shared" si="325"/>
        <v>434.18</v>
      </c>
      <c r="P558" s="44">
        <f t="shared" si="325"/>
        <v>434.18</v>
      </c>
      <c r="Q558" s="44">
        <f t="shared" si="325"/>
        <v>434.18</v>
      </c>
      <c r="R558" s="44">
        <f t="shared" si="325"/>
        <v>434.18</v>
      </c>
      <c r="S558" s="44">
        <f t="shared" si="325"/>
        <v>434.18</v>
      </c>
      <c r="T558" s="44">
        <f t="shared" si="325"/>
        <v>434.18</v>
      </c>
      <c r="U558" s="44">
        <f t="shared" si="325"/>
        <v>434.18</v>
      </c>
      <c r="V558" s="44">
        <f t="shared" si="325"/>
        <v>434.18</v>
      </c>
      <c r="W558" s="44">
        <f t="shared" si="325"/>
        <v>434.18</v>
      </c>
      <c r="X558" s="44">
        <f t="shared" si="325"/>
        <v>434.18</v>
      </c>
      <c r="Y558" s="44">
        <f t="shared" si="325"/>
        <v>434.18</v>
      </c>
      <c r="Z558" s="44">
        <f t="shared" si="325"/>
        <v>434.18</v>
      </c>
      <c r="AA558" s="44">
        <f t="shared" si="325"/>
        <v>434.18</v>
      </c>
    </row>
    <row r="559" spans="1:27" ht="12.75" customHeight="1" outlineLevel="1" x14ac:dyDescent="0.2">
      <c r="A559" s="97" t="s">
        <v>1554</v>
      </c>
      <c r="B559" s="63" t="s">
        <v>83</v>
      </c>
      <c r="C559" s="43" t="s">
        <v>79</v>
      </c>
      <c r="D559" s="44">
        <v>4.3</v>
      </c>
      <c r="E559" s="44">
        <v>4.3</v>
      </c>
      <c r="F559" s="44">
        <v>4.3</v>
      </c>
      <c r="G559" s="44">
        <v>4.3</v>
      </c>
      <c r="H559" s="44">
        <v>4.3</v>
      </c>
      <c r="I559" s="44">
        <v>4.3</v>
      </c>
      <c r="J559" s="44">
        <v>4.3</v>
      </c>
      <c r="K559" s="44">
        <v>4.3</v>
      </c>
      <c r="L559" s="44">
        <v>4.3</v>
      </c>
      <c r="M559" s="44">
        <v>4.3</v>
      </c>
      <c r="N559" s="44">
        <v>4.3</v>
      </c>
      <c r="O559" s="44">
        <v>4.3</v>
      </c>
      <c r="P559" s="44">
        <v>4.3</v>
      </c>
      <c r="Q559" s="44">
        <v>4.3</v>
      </c>
      <c r="R559" s="44">
        <v>4.3</v>
      </c>
      <c r="S559" s="44">
        <v>4.3</v>
      </c>
      <c r="T559" s="44">
        <v>4.3</v>
      </c>
      <c r="U559" s="44">
        <v>4.3</v>
      </c>
      <c r="V559" s="44">
        <v>4.3</v>
      </c>
      <c r="W559" s="44">
        <v>4.3</v>
      </c>
      <c r="X559" s="44">
        <v>4.3</v>
      </c>
      <c r="Y559" s="44">
        <v>4.3</v>
      </c>
      <c r="Z559" s="44">
        <v>4.3</v>
      </c>
      <c r="AA559" s="44">
        <v>4.3</v>
      </c>
    </row>
    <row r="560" spans="1:27" ht="12.75" customHeight="1" outlineLevel="1" x14ac:dyDescent="0.2">
      <c r="A560" s="97" t="s">
        <v>1555</v>
      </c>
      <c r="B560" s="63" t="s">
        <v>81</v>
      </c>
      <c r="C560" s="43" t="s">
        <v>79</v>
      </c>
      <c r="D560" s="44">
        <f>$D$11</f>
        <v>88.27</v>
      </c>
      <c r="E560" s="44">
        <f t="shared" ref="E560:AA560" si="326">$D$11</f>
        <v>88.27</v>
      </c>
      <c r="F560" s="44">
        <f t="shared" si="326"/>
        <v>88.27</v>
      </c>
      <c r="G560" s="44">
        <f t="shared" si="326"/>
        <v>88.27</v>
      </c>
      <c r="H560" s="44">
        <f t="shared" si="326"/>
        <v>88.27</v>
      </c>
      <c r="I560" s="44">
        <f t="shared" si="326"/>
        <v>88.27</v>
      </c>
      <c r="J560" s="44">
        <f t="shared" si="326"/>
        <v>88.27</v>
      </c>
      <c r="K560" s="44">
        <f t="shared" si="326"/>
        <v>88.27</v>
      </c>
      <c r="L560" s="44">
        <f t="shared" si="326"/>
        <v>88.27</v>
      </c>
      <c r="M560" s="44">
        <f t="shared" si="326"/>
        <v>88.27</v>
      </c>
      <c r="N560" s="44">
        <f t="shared" si="326"/>
        <v>88.27</v>
      </c>
      <c r="O560" s="44">
        <f t="shared" si="326"/>
        <v>88.27</v>
      </c>
      <c r="P560" s="44">
        <f t="shared" si="326"/>
        <v>88.27</v>
      </c>
      <c r="Q560" s="44">
        <f t="shared" si="326"/>
        <v>88.27</v>
      </c>
      <c r="R560" s="44">
        <f t="shared" si="326"/>
        <v>88.27</v>
      </c>
      <c r="S560" s="44">
        <f t="shared" si="326"/>
        <v>88.27</v>
      </c>
      <c r="T560" s="44">
        <f t="shared" si="326"/>
        <v>88.27</v>
      </c>
      <c r="U560" s="44">
        <f t="shared" si="326"/>
        <v>88.27</v>
      </c>
      <c r="V560" s="44">
        <f t="shared" si="326"/>
        <v>88.27</v>
      </c>
      <c r="W560" s="44">
        <f t="shared" si="326"/>
        <v>88.27</v>
      </c>
      <c r="X560" s="44">
        <f t="shared" si="326"/>
        <v>88.27</v>
      </c>
      <c r="Y560" s="44">
        <f t="shared" si="326"/>
        <v>88.27</v>
      </c>
      <c r="Z560" s="44">
        <f t="shared" si="326"/>
        <v>88.27</v>
      </c>
      <c r="AA560" s="44">
        <f t="shared" si="326"/>
        <v>88.27</v>
      </c>
    </row>
    <row r="561" spans="1:27" x14ac:dyDescent="0.2">
      <c r="A561" s="96" t="s">
        <v>1556</v>
      </c>
      <c r="B561" s="28" t="str">
        <f>"20"&amp;"."&amp;$B$640&amp;"."&amp;$B$641</f>
        <v>20.04.2024</v>
      </c>
      <c r="C561" s="88" t="s">
        <v>76</v>
      </c>
      <c r="D561" s="89">
        <f>ROUND(((D562+D563+D565+D564)/1000),5)</f>
        <v>1.79226</v>
      </c>
      <c r="E561" s="89">
        <f>ROUND(((E562+E563+E565+E564)/1000),5)</f>
        <v>1.72106</v>
      </c>
      <c r="F561" s="89">
        <f>ROUND(((F562+F563+F565+F564)/1000),5)</f>
        <v>1.6935500000000001</v>
      </c>
      <c r="G561" s="89">
        <f t="shared" ref="G561:AA561" si="327">ROUND(((G562+G563+G565+G564)/1000),5)</f>
        <v>1.6611</v>
      </c>
      <c r="H561" s="89">
        <f t="shared" si="327"/>
        <v>1.69208</v>
      </c>
      <c r="I561" s="89">
        <f t="shared" si="327"/>
        <v>1.69957</v>
      </c>
      <c r="J561" s="89">
        <f t="shared" si="327"/>
        <v>1.7032700000000001</v>
      </c>
      <c r="K561" s="89">
        <f t="shared" si="327"/>
        <v>1.7951299999999999</v>
      </c>
      <c r="L561" s="89">
        <f t="shared" si="327"/>
        <v>2.0465499999999999</v>
      </c>
      <c r="M561" s="89">
        <f t="shared" si="327"/>
        <v>2.1135199999999998</v>
      </c>
      <c r="N561" s="89">
        <f t="shared" si="327"/>
        <v>2.30531</v>
      </c>
      <c r="O561" s="89">
        <f t="shared" si="327"/>
        <v>2.5608</v>
      </c>
      <c r="P561" s="89">
        <f t="shared" si="327"/>
        <v>2.4965199999999999</v>
      </c>
      <c r="Q561" s="89">
        <f t="shared" si="327"/>
        <v>2.4921500000000001</v>
      </c>
      <c r="R561" s="89">
        <f t="shared" si="327"/>
        <v>2.4198599999999999</v>
      </c>
      <c r="S561" s="89">
        <f t="shared" si="327"/>
        <v>2.3666800000000001</v>
      </c>
      <c r="T561" s="89">
        <f t="shared" si="327"/>
        <v>2.3351099999999998</v>
      </c>
      <c r="U561" s="89">
        <f t="shared" si="327"/>
        <v>2.1016699999999999</v>
      </c>
      <c r="V561" s="89">
        <f t="shared" si="327"/>
        <v>2.0951</v>
      </c>
      <c r="W561" s="89">
        <f t="shared" si="327"/>
        <v>2.1199699999999999</v>
      </c>
      <c r="X561" s="89">
        <f t="shared" si="327"/>
        <v>2.1548099999999999</v>
      </c>
      <c r="Y561" s="89">
        <f t="shared" si="327"/>
        <v>2.1286</v>
      </c>
      <c r="Z561" s="89">
        <f t="shared" si="327"/>
        <v>1.8588899999999999</v>
      </c>
      <c r="AA561" s="89">
        <f t="shared" si="327"/>
        <v>1.7952600000000001</v>
      </c>
    </row>
    <row r="562" spans="1:27" ht="12.75" customHeight="1" outlineLevel="1" x14ac:dyDescent="0.2">
      <c r="A562" s="97" t="s">
        <v>1557</v>
      </c>
      <c r="B562" s="63" t="s">
        <v>242</v>
      </c>
      <c r="C562" s="43" t="s">
        <v>79</v>
      </c>
      <c r="D562" s="44">
        <v>1265.51</v>
      </c>
      <c r="E562" s="44">
        <v>1194.31</v>
      </c>
      <c r="F562" s="44">
        <v>1166.8</v>
      </c>
      <c r="G562" s="44">
        <v>1134.3499999999999</v>
      </c>
      <c r="H562" s="44">
        <v>1165.33</v>
      </c>
      <c r="I562" s="44">
        <v>1172.82</v>
      </c>
      <c r="J562" s="44">
        <v>1176.52</v>
      </c>
      <c r="K562" s="44">
        <v>1268.3800000000001</v>
      </c>
      <c r="L562" s="44">
        <v>1519.8</v>
      </c>
      <c r="M562" s="44">
        <v>1586.77</v>
      </c>
      <c r="N562" s="44">
        <v>1778.56</v>
      </c>
      <c r="O562" s="44">
        <v>2034.05</v>
      </c>
      <c r="P562" s="44">
        <v>1969.77</v>
      </c>
      <c r="Q562" s="44">
        <v>1965.4</v>
      </c>
      <c r="R562" s="44">
        <v>1893.11</v>
      </c>
      <c r="S562" s="44">
        <v>1839.93</v>
      </c>
      <c r="T562" s="44">
        <v>1808.36</v>
      </c>
      <c r="U562" s="44">
        <v>1574.92</v>
      </c>
      <c r="V562" s="44">
        <v>1568.35</v>
      </c>
      <c r="W562" s="44">
        <v>1593.22</v>
      </c>
      <c r="X562" s="44">
        <v>1628.06</v>
      </c>
      <c r="Y562" s="44">
        <v>1601.85</v>
      </c>
      <c r="Z562" s="44">
        <v>1332.14</v>
      </c>
      <c r="AA562" s="44">
        <v>1268.51</v>
      </c>
    </row>
    <row r="563" spans="1:27" ht="12.75" customHeight="1" outlineLevel="1" x14ac:dyDescent="0.2">
      <c r="A563" s="97" t="s">
        <v>1558</v>
      </c>
      <c r="B563" s="63" t="s">
        <v>90</v>
      </c>
      <c r="C563" s="43" t="s">
        <v>79</v>
      </c>
      <c r="D563" s="44">
        <f>$D$468</f>
        <v>434.18</v>
      </c>
      <c r="E563" s="44">
        <f t="shared" ref="E563:AA563" si="328">$D$468</f>
        <v>434.18</v>
      </c>
      <c r="F563" s="44">
        <f t="shared" si="328"/>
        <v>434.18</v>
      </c>
      <c r="G563" s="44">
        <f t="shared" si="328"/>
        <v>434.18</v>
      </c>
      <c r="H563" s="44">
        <f t="shared" si="328"/>
        <v>434.18</v>
      </c>
      <c r="I563" s="44">
        <f t="shared" si="328"/>
        <v>434.18</v>
      </c>
      <c r="J563" s="44">
        <f t="shared" si="328"/>
        <v>434.18</v>
      </c>
      <c r="K563" s="44">
        <f t="shared" si="328"/>
        <v>434.18</v>
      </c>
      <c r="L563" s="44">
        <f t="shared" si="328"/>
        <v>434.18</v>
      </c>
      <c r="M563" s="44">
        <f t="shared" si="328"/>
        <v>434.18</v>
      </c>
      <c r="N563" s="44">
        <f t="shared" si="328"/>
        <v>434.18</v>
      </c>
      <c r="O563" s="44">
        <f t="shared" si="328"/>
        <v>434.18</v>
      </c>
      <c r="P563" s="44">
        <f t="shared" si="328"/>
        <v>434.18</v>
      </c>
      <c r="Q563" s="44">
        <f t="shared" si="328"/>
        <v>434.18</v>
      </c>
      <c r="R563" s="44">
        <f t="shared" si="328"/>
        <v>434.18</v>
      </c>
      <c r="S563" s="44">
        <f t="shared" si="328"/>
        <v>434.18</v>
      </c>
      <c r="T563" s="44">
        <f t="shared" si="328"/>
        <v>434.18</v>
      </c>
      <c r="U563" s="44">
        <f t="shared" si="328"/>
        <v>434.18</v>
      </c>
      <c r="V563" s="44">
        <f t="shared" si="328"/>
        <v>434.18</v>
      </c>
      <c r="W563" s="44">
        <f t="shared" si="328"/>
        <v>434.18</v>
      </c>
      <c r="X563" s="44">
        <f t="shared" si="328"/>
        <v>434.18</v>
      </c>
      <c r="Y563" s="44">
        <f t="shared" si="328"/>
        <v>434.18</v>
      </c>
      <c r="Z563" s="44">
        <f t="shared" si="328"/>
        <v>434.18</v>
      </c>
      <c r="AA563" s="44">
        <f t="shared" si="328"/>
        <v>434.18</v>
      </c>
    </row>
    <row r="564" spans="1:27" ht="12.75" customHeight="1" outlineLevel="1" x14ac:dyDescent="0.2">
      <c r="A564" s="97" t="s">
        <v>1559</v>
      </c>
      <c r="B564" s="63" t="s">
        <v>83</v>
      </c>
      <c r="C564" s="43" t="s">
        <v>79</v>
      </c>
      <c r="D564" s="44">
        <v>4.3</v>
      </c>
      <c r="E564" s="44">
        <v>4.3</v>
      </c>
      <c r="F564" s="44">
        <v>4.3</v>
      </c>
      <c r="G564" s="44">
        <v>4.3</v>
      </c>
      <c r="H564" s="44">
        <v>4.3</v>
      </c>
      <c r="I564" s="44">
        <v>4.3</v>
      </c>
      <c r="J564" s="44">
        <v>4.3</v>
      </c>
      <c r="K564" s="44">
        <v>4.3</v>
      </c>
      <c r="L564" s="44">
        <v>4.3</v>
      </c>
      <c r="M564" s="44">
        <v>4.3</v>
      </c>
      <c r="N564" s="44">
        <v>4.3</v>
      </c>
      <c r="O564" s="44">
        <v>4.3</v>
      </c>
      <c r="P564" s="44">
        <v>4.3</v>
      </c>
      <c r="Q564" s="44">
        <v>4.3</v>
      </c>
      <c r="R564" s="44">
        <v>4.3</v>
      </c>
      <c r="S564" s="44">
        <v>4.3</v>
      </c>
      <c r="T564" s="44">
        <v>4.3</v>
      </c>
      <c r="U564" s="44">
        <v>4.3</v>
      </c>
      <c r="V564" s="44">
        <v>4.3</v>
      </c>
      <c r="W564" s="44">
        <v>4.3</v>
      </c>
      <c r="X564" s="44">
        <v>4.3</v>
      </c>
      <c r="Y564" s="44">
        <v>4.3</v>
      </c>
      <c r="Z564" s="44">
        <v>4.3</v>
      </c>
      <c r="AA564" s="44">
        <v>4.3</v>
      </c>
    </row>
    <row r="565" spans="1:27" ht="12.75" customHeight="1" outlineLevel="1" x14ac:dyDescent="0.2">
      <c r="A565" s="97" t="s">
        <v>1560</v>
      </c>
      <c r="B565" s="63" t="s">
        <v>81</v>
      </c>
      <c r="C565" s="43" t="s">
        <v>79</v>
      </c>
      <c r="D565" s="44">
        <f>$D$11</f>
        <v>88.27</v>
      </c>
      <c r="E565" s="44">
        <f t="shared" ref="E565:AA565" si="329">$D$11</f>
        <v>88.27</v>
      </c>
      <c r="F565" s="44">
        <f t="shared" si="329"/>
        <v>88.27</v>
      </c>
      <c r="G565" s="44">
        <f t="shared" si="329"/>
        <v>88.27</v>
      </c>
      <c r="H565" s="44">
        <f t="shared" si="329"/>
        <v>88.27</v>
      </c>
      <c r="I565" s="44">
        <f t="shared" si="329"/>
        <v>88.27</v>
      </c>
      <c r="J565" s="44">
        <f t="shared" si="329"/>
        <v>88.27</v>
      </c>
      <c r="K565" s="44">
        <f t="shared" si="329"/>
        <v>88.27</v>
      </c>
      <c r="L565" s="44">
        <f t="shared" si="329"/>
        <v>88.27</v>
      </c>
      <c r="M565" s="44">
        <f t="shared" si="329"/>
        <v>88.27</v>
      </c>
      <c r="N565" s="44">
        <f t="shared" si="329"/>
        <v>88.27</v>
      </c>
      <c r="O565" s="44">
        <f t="shared" si="329"/>
        <v>88.27</v>
      </c>
      <c r="P565" s="44">
        <f t="shared" si="329"/>
        <v>88.27</v>
      </c>
      <c r="Q565" s="44">
        <f t="shared" si="329"/>
        <v>88.27</v>
      </c>
      <c r="R565" s="44">
        <f t="shared" si="329"/>
        <v>88.27</v>
      </c>
      <c r="S565" s="44">
        <f t="shared" si="329"/>
        <v>88.27</v>
      </c>
      <c r="T565" s="44">
        <f t="shared" si="329"/>
        <v>88.27</v>
      </c>
      <c r="U565" s="44">
        <f t="shared" si="329"/>
        <v>88.27</v>
      </c>
      <c r="V565" s="44">
        <f t="shared" si="329"/>
        <v>88.27</v>
      </c>
      <c r="W565" s="44">
        <f t="shared" si="329"/>
        <v>88.27</v>
      </c>
      <c r="X565" s="44">
        <f t="shared" si="329"/>
        <v>88.27</v>
      </c>
      <c r="Y565" s="44">
        <f t="shared" si="329"/>
        <v>88.27</v>
      </c>
      <c r="Z565" s="44">
        <f t="shared" si="329"/>
        <v>88.27</v>
      </c>
      <c r="AA565" s="44">
        <f t="shared" si="329"/>
        <v>88.27</v>
      </c>
    </row>
    <row r="566" spans="1:27" x14ac:dyDescent="0.2">
      <c r="A566" s="96" t="s">
        <v>1561</v>
      </c>
      <c r="B566" s="28" t="str">
        <f>"21"&amp;"."&amp;$B$640&amp;"."&amp;$B$641</f>
        <v>21.04.2024</v>
      </c>
      <c r="C566" s="88" t="s">
        <v>76</v>
      </c>
      <c r="D566" s="89">
        <f>ROUND(((D567+D568+D570+D569)/1000),5)</f>
        <v>1.74901</v>
      </c>
      <c r="E566" s="89">
        <f>ROUND(((E567+E568+E570+E569)/1000),5)</f>
        <v>1.68713</v>
      </c>
      <c r="F566" s="89">
        <f>ROUND(((F567+F568+F570+F569)/1000),5)</f>
        <v>1.6076999999999999</v>
      </c>
      <c r="G566" s="89">
        <f t="shared" ref="G566:AA566" si="330">ROUND(((G567+G568+G570+G569)/1000),5)</f>
        <v>1.59466</v>
      </c>
      <c r="H566" s="89">
        <f t="shared" si="330"/>
        <v>1.5984100000000001</v>
      </c>
      <c r="I566" s="89">
        <f t="shared" si="330"/>
        <v>1.62686</v>
      </c>
      <c r="J566" s="89">
        <f t="shared" si="330"/>
        <v>1.5885100000000001</v>
      </c>
      <c r="K566" s="89">
        <f t="shared" si="330"/>
        <v>1.6886699999999999</v>
      </c>
      <c r="L566" s="89">
        <f t="shared" si="330"/>
        <v>1.8744700000000001</v>
      </c>
      <c r="M566" s="89">
        <f t="shared" si="330"/>
        <v>2.0660599999999998</v>
      </c>
      <c r="N566" s="89">
        <f t="shared" si="330"/>
        <v>2.1361400000000001</v>
      </c>
      <c r="O566" s="89">
        <f t="shared" si="330"/>
        <v>2.13279</v>
      </c>
      <c r="P566" s="89">
        <f t="shared" si="330"/>
        <v>2.1478799999999998</v>
      </c>
      <c r="Q566" s="89">
        <f t="shared" si="330"/>
        <v>2.1508699999999998</v>
      </c>
      <c r="R566" s="89">
        <f t="shared" si="330"/>
        <v>2.1374</v>
      </c>
      <c r="S566" s="89">
        <f t="shared" si="330"/>
        <v>2.0918100000000002</v>
      </c>
      <c r="T566" s="89">
        <f t="shared" si="330"/>
        <v>2.0968100000000001</v>
      </c>
      <c r="U566" s="89">
        <f t="shared" si="330"/>
        <v>2.1147100000000001</v>
      </c>
      <c r="V566" s="89">
        <f t="shared" si="330"/>
        <v>2.1400100000000002</v>
      </c>
      <c r="W566" s="89">
        <f t="shared" si="330"/>
        <v>2.27766</v>
      </c>
      <c r="X566" s="89">
        <f t="shared" si="330"/>
        <v>2.3777200000000001</v>
      </c>
      <c r="Y566" s="89">
        <f t="shared" si="330"/>
        <v>2.1718799999999998</v>
      </c>
      <c r="Z566" s="89">
        <f t="shared" si="330"/>
        <v>1.8675999999999999</v>
      </c>
      <c r="AA566" s="89">
        <f t="shared" si="330"/>
        <v>1.75265</v>
      </c>
    </row>
    <row r="567" spans="1:27" ht="12.75" customHeight="1" outlineLevel="1" x14ac:dyDescent="0.2">
      <c r="A567" s="97" t="s">
        <v>1562</v>
      </c>
      <c r="B567" s="63" t="s">
        <v>242</v>
      </c>
      <c r="C567" s="43" t="s">
        <v>79</v>
      </c>
      <c r="D567" s="44">
        <v>1222.26</v>
      </c>
      <c r="E567" s="44">
        <v>1160.3800000000001</v>
      </c>
      <c r="F567" s="44">
        <v>1080.95</v>
      </c>
      <c r="G567" s="44">
        <v>1067.9100000000001</v>
      </c>
      <c r="H567" s="44">
        <v>1071.6600000000001</v>
      </c>
      <c r="I567" s="44">
        <v>1100.1099999999999</v>
      </c>
      <c r="J567" s="44">
        <v>1061.76</v>
      </c>
      <c r="K567" s="44">
        <v>1161.92</v>
      </c>
      <c r="L567" s="44">
        <v>1347.72</v>
      </c>
      <c r="M567" s="44">
        <v>1539.31</v>
      </c>
      <c r="N567" s="44">
        <v>1609.39</v>
      </c>
      <c r="O567" s="44">
        <v>1606.04</v>
      </c>
      <c r="P567" s="44">
        <v>1621.13</v>
      </c>
      <c r="Q567" s="44">
        <v>1624.12</v>
      </c>
      <c r="R567" s="44">
        <v>1610.65</v>
      </c>
      <c r="S567" s="44">
        <v>1565.06</v>
      </c>
      <c r="T567" s="44">
        <v>1570.06</v>
      </c>
      <c r="U567" s="44">
        <v>1587.96</v>
      </c>
      <c r="V567" s="44">
        <v>1613.26</v>
      </c>
      <c r="W567" s="44">
        <v>1750.91</v>
      </c>
      <c r="X567" s="44">
        <v>1850.97</v>
      </c>
      <c r="Y567" s="44">
        <v>1645.13</v>
      </c>
      <c r="Z567" s="44">
        <v>1340.85</v>
      </c>
      <c r="AA567" s="44">
        <v>1225.9000000000001</v>
      </c>
    </row>
    <row r="568" spans="1:27" ht="12.75" customHeight="1" outlineLevel="1" x14ac:dyDescent="0.2">
      <c r="A568" s="97" t="s">
        <v>1563</v>
      </c>
      <c r="B568" s="63" t="s">
        <v>90</v>
      </c>
      <c r="C568" s="43" t="s">
        <v>79</v>
      </c>
      <c r="D568" s="44">
        <f>$D$468</f>
        <v>434.18</v>
      </c>
      <c r="E568" s="44">
        <f t="shared" ref="E568:AA568" si="331">$D$468</f>
        <v>434.18</v>
      </c>
      <c r="F568" s="44">
        <f t="shared" si="331"/>
        <v>434.18</v>
      </c>
      <c r="G568" s="44">
        <f t="shared" si="331"/>
        <v>434.18</v>
      </c>
      <c r="H568" s="44">
        <f t="shared" si="331"/>
        <v>434.18</v>
      </c>
      <c r="I568" s="44">
        <f t="shared" si="331"/>
        <v>434.18</v>
      </c>
      <c r="J568" s="44">
        <f t="shared" si="331"/>
        <v>434.18</v>
      </c>
      <c r="K568" s="44">
        <f t="shared" si="331"/>
        <v>434.18</v>
      </c>
      <c r="L568" s="44">
        <f t="shared" si="331"/>
        <v>434.18</v>
      </c>
      <c r="M568" s="44">
        <f t="shared" si="331"/>
        <v>434.18</v>
      </c>
      <c r="N568" s="44">
        <f t="shared" si="331"/>
        <v>434.18</v>
      </c>
      <c r="O568" s="44">
        <f t="shared" si="331"/>
        <v>434.18</v>
      </c>
      <c r="P568" s="44">
        <f t="shared" si="331"/>
        <v>434.18</v>
      </c>
      <c r="Q568" s="44">
        <f t="shared" si="331"/>
        <v>434.18</v>
      </c>
      <c r="R568" s="44">
        <f t="shared" si="331"/>
        <v>434.18</v>
      </c>
      <c r="S568" s="44">
        <f t="shared" si="331"/>
        <v>434.18</v>
      </c>
      <c r="T568" s="44">
        <f t="shared" si="331"/>
        <v>434.18</v>
      </c>
      <c r="U568" s="44">
        <f t="shared" si="331"/>
        <v>434.18</v>
      </c>
      <c r="V568" s="44">
        <f t="shared" si="331"/>
        <v>434.18</v>
      </c>
      <c r="W568" s="44">
        <f t="shared" si="331"/>
        <v>434.18</v>
      </c>
      <c r="X568" s="44">
        <f t="shared" si="331"/>
        <v>434.18</v>
      </c>
      <c r="Y568" s="44">
        <f t="shared" si="331"/>
        <v>434.18</v>
      </c>
      <c r="Z568" s="44">
        <f t="shared" si="331"/>
        <v>434.18</v>
      </c>
      <c r="AA568" s="44">
        <f t="shared" si="331"/>
        <v>434.18</v>
      </c>
    </row>
    <row r="569" spans="1:27" ht="12.75" customHeight="1" outlineLevel="1" x14ac:dyDescent="0.2">
      <c r="A569" s="97" t="s">
        <v>1564</v>
      </c>
      <c r="B569" s="63" t="s">
        <v>83</v>
      </c>
      <c r="C569" s="43" t="s">
        <v>79</v>
      </c>
      <c r="D569" s="44">
        <v>4.3</v>
      </c>
      <c r="E569" s="44">
        <v>4.3</v>
      </c>
      <c r="F569" s="44">
        <v>4.3</v>
      </c>
      <c r="G569" s="44">
        <v>4.3</v>
      </c>
      <c r="H569" s="44">
        <v>4.3</v>
      </c>
      <c r="I569" s="44">
        <v>4.3</v>
      </c>
      <c r="J569" s="44">
        <v>4.3</v>
      </c>
      <c r="K569" s="44">
        <v>4.3</v>
      </c>
      <c r="L569" s="44">
        <v>4.3</v>
      </c>
      <c r="M569" s="44">
        <v>4.3</v>
      </c>
      <c r="N569" s="44">
        <v>4.3</v>
      </c>
      <c r="O569" s="44">
        <v>4.3</v>
      </c>
      <c r="P569" s="44">
        <v>4.3</v>
      </c>
      <c r="Q569" s="44">
        <v>4.3</v>
      </c>
      <c r="R569" s="44">
        <v>4.3</v>
      </c>
      <c r="S569" s="44">
        <v>4.3</v>
      </c>
      <c r="T569" s="44">
        <v>4.3</v>
      </c>
      <c r="U569" s="44">
        <v>4.3</v>
      </c>
      <c r="V569" s="44">
        <v>4.3</v>
      </c>
      <c r="W569" s="44">
        <v>4.3</v>
      </c>
      <c r="X569" s="44">
        <v>4.3</v>
      </c>
      <c r="Y569" s="44">
        <v>4.3</v>
      </c>
      <c r="Z569" s="44">
        <v>4.3</v>
      </c>
      <c r="AA569" s="44">
        <v>4.3</v>
      </c>
    </row>
    <row r="570" spans="1:27" ht="12.75" customHeight="1" outlineLevel="1" x14ac:dyDescent="0.2">
      <c r="A570" s="97" t="s">
        <v>1565</v>
      </c>
      <c r="B570" s="63" t="s">
        <v>81</v>
      </c>
      <c r="C570" s="43" t="s">
        <v>79</v>
      </c>
      <c r="D570" s="44">
        <f>$D$11</f>
        <v>88.27</v>
      </c>
      <c r="E570" s="44">
        <f t="shared" ref="E570:AA570" si="332">$D$11</f>
        <v>88.27</v>
      </c>
      <c r="F570" s="44">
        <f t="shared" si="332"/>
        <v>88.27</v>
      </c>
      <c r="G570" s="44">
        <f t="shared" si="332"/>
        <v>88.27</v>
      </c>
      <c r="H570" s="44">
        <f t="shared" si="332"/>
        <v>88.27</v>
      </c>
      <c r="I570" s="44">
        <f t="shared" si="332"/>
        <v>88.27</v>
      </c>
      <c r="J570" s="44">
        <f t="shared" si="332"/>
        <v>88.27</v>
      </c>
      <c r="K570" s="44">
        <f t="shared" si="332"/>
        <v>88.27</v>
      </c>
      <c r="L570" s="44">
        <f t="shared" si="332"/>
        <v>88.27</v>
      </c>
      <c r="M570" s="44">
        <f t="shared" si="332"/>
        <v>88.27</v>
      </c>
      <c r="N570" s="44">
        <f t="shared" si="332"/>
        <v>88.27</v>
      </c>
      <c r="O570" s="44">
        <f t="shared" si="332"/>
        <v>88.27</v>
      </c>
      <c r="P570" s="44">
        <f t="shared" si="332"/>
        <v>88.27</v>
      </c>
      <c r="Q570" s="44">
        <f t="shared" si="332"/>
        <v>88.27</v>
      </c>
      <c r="R570" s="44">
        <f t="shared" si="332"/>
        <v>88.27</v>
      </c>
      <c r="S570" s="44">
        <f t="shared" si="332"/>
        <v>88.27</v>
      </c>
      <c r="T570" s="44">
        <f t="shared" si="332"/>
        <v>88.27</v>
      </c>
      <c r="U570" s="44">
        <f t="shared" si="332"/>
        <v>88.27</v>
      </c>
      <c r="V570" s="44">
        <f t="shared" si="332"/>
        <v>88.27</v>
      </c>
      <c r="W570" s="44">
        <f t="shared" si="332"/>
        <v>88.27</v>
      </c>
      <c r="X570" s="44">
        <f t="shared" si="332"/>
        <v>88.27</v>
      </c>
      <c r="Y570" s="44">
        <f t="shared" si="332"/>
        <v>88.27</v>
      </c>
      <c r="Z570" s="44">
        <f t="shared" si="332"/>
        <v>88.27</v>
      </c>
      <c r="AA570" s="44">
        <f t="shared" si="332"/>
        <v>88.27</v>
      </c>
    </row>
    <row r="571" spans="1:27" x14ac:dyDescent="0.2">
      <c r="A571" s="96" t="s">
        <v>1566</v>
      </c>
      <c r="B571" s="28" t="str">
        <f>"22"&amp;"."&amp;$B$640&amp;"."&amp;$B$641</f>
        <v>22.04.2024</v>
      </c>
      <c r="C571" s="88" t="s">
        <v>76</v>
      </c>
      <c r="D571" s="89">
        <f>ROUND(((D572+D573+D575+D574)/1000),5)</f>
        <v>1.68841</v>
      </c>
      <c r="E571" s="89">
        <f>ROUND(((E572+E573+E575+E574)/1000),5)</f>
        <v>1.59338</v>
      </c>
      <c r="F571" s="89">
        <f>ROUND(((F572+F573+F575+F574)/1000),5)</f>
        <v>1.5295799999999999</v>
      </c>
      <c r="G571" s="89">
        <f t="shared" ref="G571:AA571" si="333">ROUND(((G572+G573+G575+G574)/1000),5)</f>
        <v>1.51753</v>
      </c>
      <c r="H571" s="89">
        <f t="shared" si="333"/>
        <v>1.54288</v>
      </c>
      <c r="I571" s="89">
        <f t="shared" si="333"/>
        <v>1.6850099999999999</v>
      </c>
      <c r="J571" s="89">
        <f t="shared" si="333"/>
        <v>1.78522</v>
      </c>
      <c r="K571" s="89">
        <f t="shared" si="333"/>
        <v>2.0723199999999999</v>
      </c>
      <c r="L571" s="89">
        <f t="shared" si="333"/>
        <v>2.3039399999999999</v>
      </c>
      <c r="M571" s="89">
        <f t="shared" si="333"/>
        <v>2.5373000000000001</v>
      </c>
      <c r="N571" s="89">
        <f t="shared" si="333"/>
        <v>2.5642200000000002</v>
      </c>
      <c r="O571" s="89">
        <f t="shared" si="333"/>
        <v>2.6158299999999999</v>
      </c>
      <c r="P571" s="89">
        <f t="shared" si="333"/>
        <v>2.59782</v>
      </c>
      <c r="Q571" s="89">
        <f t="shared" si="333"/>
        <v>2.6107300000000002</v>
      </c>
      <c r="R571" s="89">
        <f t="shared" si="333"/>
        <v>2.5840700000000001</v>
      </c>
      <c r="S571" s="89">
        <f t="shared" si="333"/>
        <v>2.5719699999999999</v>
      </c>
      <c r="T571" s="89">
        <f t="shared" si="333"/>
        <v>2.5689899999999999</v>
      </c>
      <c r="U571" s="89">
        <f t="shared" si="333"/>
        <v>2.3662399999999999</v>
      </c>
      <c r="V571" s="89">
        <f t="shared" si="333"/>
        <v>2.2086399999999999</v>
      </c>
      <c r="W571" s="89">
        <f t="shared" si="333"/>
        <v>2.3682500000000002</v>
      </c>
      <c r="X571" s="89">
        <f t="shared" si="333"/>
        <v>2.5221300000000002</v>
      </c>
      <c r="Y571" s="89">
        <f t="shared" si="333"/>
        <v>2.2619799999999999</v>
      </c>
      <c r="Z571" s="89">
        <f t="shared" si="333"/>
        <v>2.0716800000000002</v>
      </c>
      <c r="AA571" s="89">
        <f t="shared" si="333"/>
        <v>1.8142</v>
      </c>
    </row>
    <row r="572" spans="1:27" ht="12.75" customHeight="1" outlineLevel="1" x14ac:dyDescent="0.2">
      <c r="A572" s="97" t="s">
        <v>1567</v>
      </c>
      <c r="B572" s="63" t="s">
        <v>242</v>
      </c>
      <c r="C572" s="43" t="s">
        <v>79</v>
      </c>
      <c r="D572" s="44">
        <v>1161.6600000000001</v>
      </c>
      <c r="E572" s="44">
        <v>1066.6300000000001</v>
      </c>
      <c r="F572" s="44">
        <v>1002.83</v>
      </c>
      <c r="G572" s="44">
        <v>990.78</v>
      </c>
      <c r="H572" s="44">
        <v>1016.13</v>
      </c>
      <c r="I572" s="44">
        <v>1158.26</v>
      </c>
      <c r="J572" s="44">
        <v>1258.47</v>
      </c>
      <c r="K572" s="44">
        <v>1545.57</v>
      </c>
      <c r="L572" s="44">
        <v>1777.19</v>
      </c>
      <c r="M572" s="44">
        <v>2010.55</v>
      </c>
      <c r="N572" s="44">
        <v>2037.47</v>
      </c>
      <c r="O572" s="44">
        <v>2089.08</v>
      </c>
      <c r="P572" s="44">
        <v>2071.0700000000002</v>
      </c>
      <c r="Q572" s="44">
        <v>2083.98</v>
      </c>
      <c r="R572" s="44">
        <v>2057.3200000000002</v>
      </c>
      <c r="S572" s="44">
        <v>2045.22</v>
      </c>
      <c r="T572" s="44">
        <v>2042.24</v>
      </c>
      <c r="U572" s="44">
        <v>1839.49</v>
      </c>
      <c r="V572" s="44">
        <v>1681.89</v>
      </c>
      <c r="W572" s="44">
        <v>1841.5</v>
      </c>
      <c r="X572" s="44">
        <v>1995.38</v>
      </c>
      <c r="Y572" s="44">
        <v>1735.23</v>
      </c>
      <c r="Z572" s="44">
        <v>1544.93</v>
      </c>
      <c r="AA572" s="44">
        <v>1287.45</v>
      </c>
    </row>
    <row r="573" spans="1:27" ht="12.75" customHeight="1" outlineLevel="1" x14ac:dyDescent="0.2">
      <c r="A573" s="97" t="s">
        <v>1568</v>
      </c>
      <c r="B573" s="63" t="s">
        <v>90</v>
      </c>
      <c r="C573" s="43" t="s">
        <v>79</v>
      </c>
      <c r="D573" s="44">
        <f>$D$468</f>
        <v>434.18</v>
      </c>
      <c r="E573" s="44">
        <f t="shared" ref="E573:AA573" si="334">$D$468</f>
        <v>434.18</v>
      </c>
      <c r="F573" s="44">
        <f t="shared" si="334"/>
        <v>434.18</v>
      </c>
      <c r="G573" s="44">
        <f t="shared" si="334"/>
        <v>434.18</v>
      </c>
      <c r="H573" s="44">
        <f t="shared" si="334"/>
        <v>434.18</v>
      </c>
      <c r="I573" s="44">
        <f t="shared" si="334"/>
        <v>434.18</v>
      </c>
      <c r="J573" s="44">
        <f t="shared" si="334"/>
        <v>434.18</v>
      </c>
      <c r="K573" s="44">
        <f t="shared" si="334"/>
        <v>434.18</v>
      </c>
      <c r="L573" s="44">
        <f t="shared" si="334"/>
        <v>434.18</v>
      </c>
      <c r="M573" s="44">
        <f t="shared" si="334"/>
        <v>434.18</v>
      </c>
      <c r="N573" s="44">
        <f t="shared" si="334"/>
        <v>434.18</v>
      </c>
      <c r="O573" s="44">
        <f t="shared" si="334"/>
        <v>434.18</v>
      </c>
      <c r="P573" s="44">
        <f t="shared" si="334"/>
        <v>434.18</v>
      </c>
      <c r="Q573" s="44">
        <f t="shared" si="334"/>
        <v>434.18</v>
      </c>
      <c r="R573" s="44">
        <f t="shared" si="334"/>
        <v>434.18</v>
      </c>
      <c r="S573" s="44">
        <f t="shared" si="334"/>
        <v>434.18</v>
      </c>
      <c r="T573" s="44">
        <f t="shared" si="334"/>
        <v>434.18</v>
      </c>
      <c r="U573" s="44">
        <f t="shared" si="334"/>
        <v>434.18</v>
      </c>
      <c r="V573" s="44">
        <f t="shared" si="334"/>
        <v>434.18</v>
      </c>
      <c r="W573" s="44">
        <f t="shared" si="334"/>
        <v>434.18</v>
      </c>
      <c r="X573" s="44">
        <f t="shared" si="334"/>
        <v>434.18</v>
      </c>
      <c r="Y573" s="44">
        <f t="shared" si="334"/>
        <v>434.18</v>
      </c>
      <c r="Z573" s="44">
        <f t="shared" si="334"/>
        <v>434.18</v>
      </c>
      <c r="AA573" s="44">
        <f t="shared" si="334"/>
        <v>434.18</v>
      </c>
    </row>
    <row r="574" spans="1:27" ht="12.75" customHeight="1" outlineLevel="1" x14ac:dyDescent="0.2">
      <c r="A574" s="97" t="s">
        <v>1569</v>
      </c>
      <c r="B574" s="63" t="s">
        <v>83</v>
      </c>
      <c r="C574" s="43" t="s">
        <v>79</v>
      </c>
      <c r="D574" s="44">
        <v>4.3</v>
      </c>
      <c r="E574" s="44">
        <v>4.3</v>
      </c>
      <c r="F574" s="44">
        <v>4.3</v>
      </c>
      <c r="G574" s="44">
        <v>4.3</v>
      </c>
      <c r="H574" s="44">
        <v>4.3</v>
      </c>
      <c r="I574" s="44">
        <v>4.3</v>
      </c>
      <c r="J574" s="44">
        <v>4.3</v>
      </c>
      <c r="K574" s="44">
        <v>4.3</v>
      </c>
      <c r="L574" s="44">
        <v>4.3</v>
      </c>
      <c r="M574" s="44">
        <v>4.3</v>
      </c>
      <c r="N574" s="44">
        <v>4.3</v>
      </c>
      <c r="O574" s="44">
        <v>4.3</v>
      </c>
      <c r="P574" s="44">
        <v>4.3</v>
      </c>
      <c r="Q574" s="44">
        <v>4.3</v>
      </c>
      <c r="R574" s="44">
        <v>4.3</v>
      </c>
      <c r="S574" s="44">
        <v>4.3</v>
      </c>
      <c r="T574" s="44">
        <v>4.3</v>
      </c>
      <c r="U574" s="44">
        <v>4.3</v>
      </c>
      <c r="V574" s="44">
        <v>4.3</v>
      </c>
      <c r="W574" s="44">
        <v>4.3</v>
      </c>
      <c r="X574" s="44">
        <v>4.3</v>
      </c>
      <c r="Y574" s="44">
        <v>4.3</v>
      </c>
      <c r="Z574" s="44">
        <v>4.3</v>
      </c>
      <c r="AA574" s="44">
        <v>4.3</v>
      </c>
    </row>
    <row r="575" spans="1:27" ht="12.75" customHeight="1" outlineLevel="1" x14ac:dyDescent="0.2">
      <c r="A575" s="97" t="s">
        <v>1570</v>
      </c>
      <c r="B575" s="63" t="s">
        <v>81</v>
      </c>
      <c r="C575" s="43" t="s">
        <v>79</v>
      </c>
      <c r="D575" s="44">
        <f>$D$11</f>
        <v>88.27</v>
      </c>
      <c r="E575" s="44">
        <f t="shared" ref="E575:AA575" si="335">$D$11</f>
        <v>88.27</v>
      </c>
      <c r="F575" s="44">
        <f t="shared" si="335"/>
        <v>88.27</v>
      </c>
      <c r="G575" s="44">
        <f t="shared" si="335"/>
        <v>88.27</v>
      </c>
      <c r="H575" s="44">
        <f t="shared" si="335"/>
        <v>88.27</v>
      </c>
      <c r="I575" s="44">
        <f t="shared" si="335"/>
        <v>88.27</v>
      </c>
      <c r="J575" s="44">
        <f t="shared" si="335"/>
        <v>88.27</v>
      </c>
      <c r="K575" s="44">
        <f t="shared" si="335"/>
        <v>88.27</v>
      </c>
      <c r="L575" s="44">
        <f t="shared" si="335"/>
        <v>88.27</v>
      </c>
      <c r="M575" s="44">
        <f t="shared" si="335"/>
        <v>88.27</v>
      </c>
      <c r="N575" s="44">
        <f t="shared" si="335"/>
        <v>88.27</v>
      </c>
      <c r="O575" s="44">
        <f t="shared" si="335"/>
        <v>88.27</v>
      </c>
      <c r="P575" s="44">
        <f t="shared" si="335"/>
        <v>88.27</v>
      </c>
      <c r="Q575" s="44">
        <f t="shared" si="335"/>
        <v>88.27</v>
      </c>
      <c r="R575" s="44">
        <f t="shared" si="335"/>
        <v>88.27</v>
      </c>
      <c r="S575" s="44">
        <f t="shared" si="335"/>
        <v>88.27</v>
      </c>
      <c r="T575" s="44">
        <f t="shared" si="335"/>
        <v>88.27</v>
      </c>
      <c r="U575" s="44">
        <f t="shared" si="335"/>
        <v>88.27</v>
      </c>
      <c r="V575" s="44">
        <f t="shared" si="335"/>
        <v>88.27</v>
      </c>
      <c r="W575" s="44">
        <f t="shared" si="335"/>
        <v>88.27</v>
      </c>
      <c r="X575" s="44">
        <f t="shared" si="335"/>
        <v>88.27</v>
      </c>
      <c r="Y575" s="44">
        <f t="shared" si="335"/>
        <v>88.27</v>
      </c>
      <c r="Z575" s="44">
        <f t="shared" si="335"/>
        <v>88.27</v>
      </c>
      <c r="AA575" s="44">
        <f t="shared" si="335"/>
        <v>88.27</v>
      </c>
    </row>
    <row r="576" spans="1:27" x14ac:dyDescent="0.2">
      <c r="A576" s="96" t="s">
        <v>1571</v>
      </c>
      <c r="B576" s="28" t="str">
        <f>"23"&amp;"."&amp;$B$640&amp;"."&amp;$B$641</f>
        <v>23.04.2024</v>
      </c>
      <c r="C576" s="88" t="s">
        <v>76</v>
      </c>
      <c r="D576" s="89">
        <f>ROUND(((D577+D578+D580+D579)/1000),5)</f>
        <v>1.7316100000000001</v>
      </c>
      <c r="E576" s="89">
        <f>ROUND(((E577+E578+E580+E579)/1000),5)</f>
        <v>1.61541</v>
      </c>
      <c r="F576" s="89">
        <f>ROUND(((F577+F578+F580+F579)/1000),5)</f>
        <v>1.54145</v>
      </c>
      <c r="G576" s="89">
        <f t="shared" ref="G576:AA576" si="336">ROUND(((G577+G578+G580+G579)/1000),5)</f>
        <v>1.54816</v>
      </c>
      <c r="H576" s="89">
        <f t="shared" si="336"/>
        <v>1.66232</v>
      </c>
      <c r="I576" s="89">
        <f t="shared" si="336"/>
        <v>1.73112</v>
      </c>
      <c r="J576" s="89">
        <f t="shared" si="336"/>
        <v>1.8372999999999999</v>
      </c>
      <c r="K576" s="89">
        <f t="shared" si="336"/>
        <v>2.0666500000000001</v>
      </c>
      <c r="L576" s="89">
        <f t="shared" si="336"/>
        <v>2.2626400000000002</v>
      </c>
      <c r="M576" s="89">
        <f t="shared" si="336"/>
        <v>2.4809299999999999</v>
      </c>
      <c r="N576" s="89">
        <f t="shared" si="336"/>
        <v>2.5438399999999999</v>
      </c>
      <c r="O576" s="89">
        <f t="shared" si="336"/>
        <v>2.4566400000000002</v>
      </c>
      <c r="P576" s="89">
        <f t="shared" si="336"/>
        <v>2.33229</v>
      </c>
      <c r="Q576" s="89">
        <f t="shared" si="336"/>
        <v>2.50352</v>
      </c>
      <c r="R576" s="89">
        <f t="shared" si="336"/>
        <v>2.4753500000000002</v>
      </c>
      <c r="S576" s="89">
        <f t="shared" si="336"/>
        <v>2.4150200000000002</v>
      </c>
      <c r="T576" s="89">
        <f t="shared" si="336"/>
        <v>2.4119000000000002</v>
      </c>
      <c r="U576" s="89">
        <f t="shared" si="336"/>
        <v>2.3127399999999998</v>
      </c>
      <c r="V576" s="89">
        <f t="shared" si="336"/>
        <v>2.3721399999999999</v>
      </c>
      <c r="W576" s="89">
        <f t="shared" si="336"/>
        <v>2.4567600000000001</v>
      </c>
      <c r="X576" s="89">
        <f t="shared" si="336"/>
        <v>2.34626</v>
      </c>
      <c r="Y576" s="89">
        <f t="shared" si="336"/>
        <v>2.2039</v>
      </c>
      <c r="Z576" s="89">
        <f t="shared" si="336"/>
        <v>2.0437099999999999</v>
      </c>
      <c r="AA576" s="89">
        <f t="shared" si="336"/>
        <v>1.80331</v>
      </c>
    </row>
    <row r="577" spans="1:27" ht="12.75" customHeight="1" outlineLevel="1" x14ac:dyDescent="0.2">
      <c r="A577" s="97" t="s">
        <v>1572</v>
      </c>
      <c r="B577" s="63" t="s">
        <v>242</v>
      </c>
      <c r="C577" s="43" t="s">
        <v>79</v>
      </c>
      <c r="D577" s="44">
        <v>1204.8599999999999</v>
      </c>
      <c r="E577" s="44">
        <v>1088.6600000000001</v>
      </c>
      <c r="F577" s="44">
        <v>1014.7</v>
      </c>
      <c r="G577" s="44">
        <v>1021.41</v>
      </c>
      <c r="H577" s="44">
        <v>1135.57</v>
      </c>
      <c r="I577" s="44">
        <v>1204.3699999999999</v>
      </c>
      <c r="J577" s="44">
        <v>1310.55</v>
      </c>
      <c r="K577" s="44">
        <v>1539.9</v>
      </c>
      <c r="L577" s="44">
        <v>1735.89</v>
      </c>
      <c r="M577" s="44">
        <v>1954.18</v>
      </c>
      <c r="N577" s="44">
        <v>2017.09</v>
      </c>
      <c r="O577" s="44">
        <v>1929.89</v>
      </c>
      <c r="P577" s="44">
        <v>1805.54</v>
      </c>
      <c r="Q577" s="44">
        <v>1976.77</v>
      </c>
      <c r="R577" s="44">
        <v>1948.6</v>
      </c>
      <c r="S577" s="44">
        <v>1888.27</v>
      </c>
      <c r="T577" s="44">
        <v>1885.15</v>
      </c>
      <c r="U577" s="44">
        <v>1785.99</v>
      </c>
      <c r="V577" s="44">
        <v>1845.39</v>
      </c>
      <c r="W577" s="44">
        <v>1930.01</v>
      </c>
      <c r="X577" s="44">
        <v>1819.51</v>
      </c>
      <c r="Y577" s="44">
        <v>1677.15</v>
      </c>
      <c r="Z577" s="44">
        <v>1516.96</v>
      </c>
      <c r="AA577" s="44">
        <v>1276.56</v>
      </c>
    </row>
    <row r="578" spans="1:27" ht="12.75" customHeight="1" outlineLevel="1" x14ac:dyDescent="0.2">
      <c r="A578" s="97" t="s">
        <v>1573</v>
      </c>
      <c r="B578" s="63" t="s">
        <v>90</v>
      </c>
      <c r="C578" s="43" t="s">
        <v>79</v>
      </c>
      <c r="D578" s="44">
        <f>$D$468</f>
        <v>434.18</v>
      </c>
      <c r="E578" s="44">
        <f t="shared" ref="E578:AA578" si="337">$D$468</f>
        <v>434.18</v>
      </c>
      <c r="F578" s="44">
        <f t="shared" si="337"/>
        <v>434.18</v>
      </c>
      <c r="G578" s="44">
        <f t="shared" si="337"/>
        <v>434.18</v>
      </c>
      <c r="H578" s="44">
        <f t="shared" si="337"/>
        <v>434.18</v>
      </c>
      <c r="I578" s="44">
        <f t="shared" si="337"/>
        <v>434.18</v>
      </c>
      <c r="J578" s="44">
        <f t="shared" si="337"/>
        <v>434.18</v>
      </c>
      <c r="K578" s="44">
        <f t="shared" si="337"/>
        <v>434.18</v>
      </c>
      <c r="L578" s="44">
        <f t="shared" si="337"/>
        <v>434.18</v>
      </c>
      <c r="M578" s="44">
        <f t="shared" si="337"/>
        <v>434.18</v>
      </c>
      <c r="N578" s="44">
        <f t="shared" si="337"/>
        <v>434.18</v>
      </c>
      <c r="O578" s="44">
        <f t="shared" si="337"/>
        <v>434.18</v>
      </c>
      <c r="P578" s="44">
        <f t="shared" si="337"/>
        <v>434.18</v>
      </c>
      <c r="Q578" s="44">
        <f t="shared" si="337"/>
        <v>434.18</v>
      </c>
      <c r="R578" s="44">
        <f t="shared" si="337"/>
        <v>434.18</v>
      </c>
      <c r="S578" s="44">
        <f t="shared" si="337"/>
        <v>434.18</v>
      </c>
      <c r="T578" s="44">
        <f t="shared" si="337"/>
        <v>434.18</v>
      </c>
      <c r="U578" s="44">
        <f t="shared" si="337"/>
        <v>434.18</v>
      </c>
      <c r="V578" s="44">
        <f t="shared" si="337"/>
        <v>434.18</v>
      </c>
      <c r="W578" s="44">
        <f t="shared" si="337"/>
        <v>434.18</v>
      </c>
      <c r="X578" s="44">
        <f t="shared" si="337"/>
        <v>434.18</v>
      </c>
      <c r="Y578" s="44">
        <f t="shared" si="337"/>
        <v>434.18</v>
      </c>
      <c r="Z578" s="44">
        <f t="shared" si="337"/>
        <v>434.18</v>
      </c>
      <c r="AA578" s="44">
        <f t="shared" si="337"/>
        <v>434.18</v>
      </c>
    </row>
    <row r="579" spans="1:27" ht="12.75" customHeight="1" outlineLevel="1" x14ac:dyDescent="0.2">
      <c r="A579" s="97" t="s">
        <v>1574</v>
      </c>
      <c r="B579" s="63" t="s">
        <v>83</v>
      </c>
      <c r="C579" s="43" t="s">
        <v>79</v>
      </c>
      <c r="D579" s="44">
        <v>4.3</v>
      </c>
      <c r="E579" s="44">
        <v>4.3</v>
      </c>
      <c r="F579" s="44">
        <v>4.3</v>
      </c>
      <c r="G579" s="44">
        <v>4.3</v>
      </c>
      <c r="H579" s="44">
        <v>4.3</v>
      </c>
      <c r="I579" s="44">
        <v>4.3</v>
      </c>
      <c r="J579" s="44">
        <v>4.3</v>
      </c>
      <c r="K579" s="44">
        <v>4.3</v>
      </c>
      <c r="L579" s="44">
        <v>4.3</v>
      </c>
      <c r="M579" s="44">
        <v>4.3</v>
      </c>
      <c r="N579" s="44">
        <v>4.3</v>
      </c>
      <c r="O579" s="44">
        <v>4.3</v>
      </c>
      <c r="P579" s="44">
        <v>4.3</v>
      </c>
      <c r="Q579" s="44">
        <v>4.3</v>
      </c>
      <c r="R579" s="44">
        <v>4.3</v>
      </c>
      <c r="S579" s="44">
        <v>4.3</v>
      </c>
      <c r="T579" s="44">
        <v>4.3</v>
      </c>
      <c r="U579" s="44">
        <v>4.3</v>
      </c>
      <c r="V579" s="44">
        <v>4.3</v>
      </c>
      <c r="W579" s="44">
        <v>4.3</v>
      </c>
      <c r="X579" s="44">
        <v>4.3</v>
      </c>
      <c r="Y579" s="44">
        <v>4.3</v>
      </c>
      <c r="Z579" s="44">
        <v>4.3</v>
      </c>
      <c r="AA579" s="44">
        <v>4.3</v>
      </c>
    </row>
    <row r="580" spans="1:27" ht="12.75" customHeight="1" outlineLevel="1" x14ac:dyDescent="0.2">
      <c r="A580" s="97" t="s">
        <v>1575</v>
      </c>
      <c r="B580" s="63" t="s">
        <v>81</v>
      </c>
      <c r="C580" s="43" t="s">
        <v>79</v>
      </c>
      <c r="D580" s="44">
        <f>$D$11</f>
        <v>88.27</v>
      </c>
      <c r="E580" s="44">
        <f t="shared" ref="E580:AA580" si="338">$D$11</f>
        <v>88.27</v>
      </c>
      <c r="F580" s="44">
        <f t="shared" si="338"/>
        <v>88.27</v>
      </c>
      <c r="G580" s="44">
        <f t="shared" si="338"/>
        <v>88.27</v>
      </c>
      <c r="H580" s="44">
        <f t="shared" si="338"/>
        <v>88.27</v>
      </c>
      <c r="I580" s="44">
        <f t="shared" si="338"/>
        <v>88.27</v>
      </c>
      <c r="J580" s="44">
        <f t="shared" si="338"/>
        <v>88.27</v>
      </c>
      <c r="K580" s="44">
        <f t="shared" si="338"/>
        <v>88.27</v>
      </c>
      <c r="L580" s="44">
        <f t="shared" si="338"/>
        <v>88.27</v>
      </c>
      <c r="M580" s="44">
        <f t="shared" si="338"/>
        <v>88.27</v>
      </c>
      <c r="N580" s="44">
        <f t="shared" si="338"/>
        <v>88.27</v>
      </c>
      <c r="O580" s="44">
        <f t="shared" si="338"/>
        <v>88.27</v>
      </c>
      <c r="P580" s="44">
        <f t="shared" si="338"/>
        <v>88.27</v>
      </c>
      <c r="Q580" s="44">
        <f t="shared" si="338"/>
        <v>88.27</v>
      </c>
      <c r="R580" s="44">
        <f t="shared" si="338"/>
        <v>88.27</v>
      </c>
      <c r="S580" s="44">
        <f t="shared" si="338"/>
        <v>88.27</v>
      </c>
      <c r="T580" s="44">
        <f t="shared" si="338"/>
        <v>88.27</v>
      </c>
      <c r="U580" s="44">
        <f t="shared" si="338"/>
        <v>88.27</v>
      </c>
      <c r="V580" s="44">
        <f t="shared" si="338"/>
        <v>88.27</v>
      </c>
      <c r="W580" s="44">
        <f t="shared" si="338"/>
        <v>88.27</v>
      </c>
      <c r="X580" s="44">
        <f t="shared" si="338"/>
        <v>88.27</v>
      </c>
      <c r="Y580" s="44">
        <f t="shared" si="338"/>
        <v>88.27</v>
      </c>
      <c r="Z580" s="44">
        <f t="shared" si="338"/>
        <v>88.27</v>
      </c>
      <c r="AA580" s="44">
        <f t="shared" si="338"/>
        <v>88.27</v>
      </c>
    </row>
    <row r="581" spans="1:27" x14ac:dyDescent="0.2">
      <c r="A581" s="96" t="s">
        <v>1576</v>
      </c>
      <c r="B581" s="28" t="str">
        <f>"24"&amp;"."&amp;$B$640&amp;"."&amp;$B$641</f>
        <v>24.04.2024</v>
      </c>
      <c r="C581" s="88" t="s">
        <v>76</v>
      </c>
      <c r="D581" s="89">
        <f>ROUND(((D582+D583+D585+D584)/1000),5)</f>
        <v>1.6913</v>
      </c>
      <c r="E581" s="89">
        <f>ROUND(((E582+E583+E585+E584)/1000),5)</f>
        <v>1.5865</v>
      </c>
      <c r="F581" s="89">
        <f>ROUND(((F582+F583+F585+F584)/1000),5)</f>
        <v>1.5104900000000001</v>
      </c>
      <c r="G581" s="89">
        <f t="shared" ref="G581:AA581" si="339">ROUND(((G582+G583+G585+G584)/1000),5)</f>
        <v>1.4983599999999999</v>
      </c>
      <c r="H581" s="89">
        <f t="shared" si="339"/>
        <v>1.5615699999999999</v>
      </c>
      <c r="I581" s="89">
        <f t="shared" si="339"/>
        <v>1.6905699999999999</v>
      </c>
      <c r="J581" s="89">
        <f t="shared" si="339"/>
        <v>1.78996</v>
      </c>
      <c r="K581" s="89">
        <f t="shared" si="339"/>
        <v>2.0201699999999998</v>
      </c>
      <c r="L581" s="89">
        <f t="shared" si="339"/>
        <v>2.1185700000000001</v>
      </c>
      <c r="M581" s="89">
        <f t="shared" si="339"/>
        <v>2.1721599999999999</v>
      </c>
      <c r="N581" s="89">
        <f t="shared" si="339"/>
        <v>2.2669899999999998</v>
      </c>
      <c r="O581" s="89">
        <f t="shared" si="339"/>
        <v>2.3352599999999999</v>
      </c>
      <c r="P581" s="89">
        <f t="shared" si="339"/>
        <v>2.34741</v>
      </c>
      <c r="Q581" s="89">
        <f t="shared" si="339"/>
        <v>2.3491499999999998</v>
      </c>
      <c r="R581" s="89">
        <f t="shared" si="339"/>
        <v>2.34748</v>
      </c>
      <c r="S581" s="89">
        <f t="shared" si="339"/>
        <v>2.29989</v>
      </c>
      <c r="T581" s="89">
        <f t="shared" si="339"/>
        <v>2.1846700000000001</v>
      </c>
      <c r="U581" s="89">
        <f t="shared" si="339"/>
        <v>2.1404700000000001</v>
      </c>
      <c r="V581" s="89">
        <f t="shared" si="339"/>
        <v>2.12005</v>
      </c>
      <c r="W581" s="89">
        <f t="shared" si="339"/>
        <v>2.1342099999999999</v>
      </c>
      <c r="X581" s="89">
        <f t="shared" si="339"/>
        <v>2.23081</v>
      </c>
      <c r="Y581" s="89">
        <f t="shared" si="339"/>
        <v>2.1412399999999998</v>
      </c>
      <c r="Z581" s="89">
        <f t="shared" si="339"/>
        <v>1.9372400000000001</v>
      </c>
      <c r="AA581" s="89">
        <f t="shared" si="339"/>
        <v>1.7475700000000001</v>
      </c>
    </row>
    <row r="582" spans="1:27" ht="12.75" customHeight="1" outlineLevel="1" x14ac:dyDescent="0.2">
      <c r="A582" s="97" t="s">
        <v>1577</v>
      </c>
      <c r="B582" s="63" t="s">
        <v>242</v>
      </c>
      <c r="C582" s="43" t="s">
        <v>79</v>
      </c>
      <c r="D582" s="44">
        <v>1164.55</v>
      </c>
      <c r="E582" s="44">
        <v>1059.75</v>
      </c>
      <c r="F582" s="44">
        <v>983.74</v>
      </c>
      <c r="G582" s="44">
        <v>971.61</v>
      </c>
      <c r="H582" s="44">
        <v>1034.82</v>
      </c>
      <c r="I582" s="44">
        <v>1163.82</v>
      </c>
      <c r="J582" s="44">
        <v>1263.21</v>
      </c>
      <c r="K582" s="44">
        <v>1493.42</v>
      </c>
      <c r="L582" s="44">
        <v>1591.82</v>
      </c>
      <c r="M582" s="44">
        <v>1645.41</v>
      </c>
      <c r="N582" s="44">
        <v>1740.24</v>
      </c>
      <c r="O582" s="44">
        <v>1808.51</v>
      </c>
      <c r="P582" s="44">
        <v>1820.66</v>
      </c>
      <c r="Q582" s="44">
        <v>1822.4</v>
      </c>
      <c r="R582" s="44">
        <v>1820.73</v>
      </c>
      <c r="S582" s="44">
        <v>1773.14</v>
      </c>
      <c r="T582" s="44">
        <v>1657.92</v>
      </c>
      <c r="U582" s="44">
        <v>1613.72</v>
      </c>
      <c r="V582" s="44">
        <v>1593.3</v>
      </c>
      <c r="W582" s="44">
        <v>1607.46</v>
      </c>
      <c r="X582" s="44">
        <v>1704.06</v>
      </c>
      <c r="Y582" s="44">
        <v>1614.49</v>
      </c>
      <c r="Z582" s="44">
        <v>1410.49</v>
      </c>
      <c r="AA582" s="44">
        <v>1220.82</v>
      </c>
    </row>
    <row r="583" spans="1:27" ht="12.75" customHeight="1" outlineLevel="1" x14ac:dyDescent="0.2">
      <c r="A583" s="97" t="s">
        <v>1578</v>
      </c>
      <c r="B583" s="63" t="s">
        <v>90</v>
      </c>
      <c r="C583" s="43" t="s">
        <v>79</v>
      </c>
      <c r="D583" s="44">
        <f>$D$468</f>
        <v>434.18</v>
      </c>
      <c r="E583" s="44">
        <f t="shared" ref="E583:AA583" si="340">$D$468</f>
        <v>434.18</v>
      </c>
      <c r="F583" s="44">
        <f t="shared" si="340"/>
        <v>434.18</v>
      </c>
      <c r="G583" s="44">
        <f t="shared" si="340"/>
        <v>434.18</v>
      </c>
      <c r="H583" s="44">
        <f t="shared" si="340"/>
        <v>434.18</v>
      </c>
      <c r="I583" s="44">
        <f t="shared" si="340"/>
        <v>434.18</v>
      </c>
      <c r="J583" s="44">
        <f t="shared" si="340"/>
        <v>434.18</v>
      </c>
      <c r="K583" s="44">
        <f t="shared" si="340"/>
        <v>434.18</v>
      </c>
      <c r="L583" s="44">
        <f t="shared" si="340"/>
        <v>434.18</v>
      </c>
      <c r="M583" s="44">
        <f t="shared" si="340"/>
        <v>434.18</v>
      </c>
      <c r="N583" s="44">
        <f t="shared" si="340"/>
        <v>434.18</v>
      </c>
      <c r="O583" s="44">
        <f t="shared" si="340"/>
        <v>434.18</v>
      </c>
      <c r="P583" s="44">
        <f t="shared" si="340"/>
        <v>434.18</v>
      </c>
      <c r="Q583" s="44">
        <f t="shared" si="340"/>
        <v>434.18</v>
      </c>
      <c r="R583" s="44">
        <f t="shared" si="340"/>
        <v>434.18</v>
      </c>
      <c r="S583" s="44">
        <f t="shared" si="340"/>
        <v>434.18</v>
      </c>
      <c r="T583" s="44">
        <f t="shared" si="340"/>
        <v>434.18</v>
      </c>
      <c r="U583" s="44">
        <f t="shared" si="340"/>
        <v>434.18</v>
      </c>
      <c r="V583" s="44">
        <f t="shared" si="340"/>
        <v>434.18</v>
      </c>
      <c r="W583" s="44">
        <f t="shared" si="340"/>
        <v>434.18</v>
      </c>
      <c r="X583" s="44">
        <f t="shared" si="340"/>
        <v>434.18</v>
      </c>
      <c r="Y583" s="44">
        <f t="shared" si="340"/>
        <v>434.18</v>
      </c>
      <c r="Z583" s="44">
        <f t="shared" si="340"/>
        <v>434.18</v>
      </c>
      <c r="AA583" s="44">
        <f t="shared" si="340"/>
        <v>434.18</v>
      </c>
    </row>
    <row r="584" spans="1:27" ht="12.75" customHeight="1" outlineLevel="1" x14ac:dyDescent="0.2">
      <c r="A584" s="97" t="s">
        <v>1579</v>
      </c>
      <c r="B584" s="63" t="s">
        <v>83</v>
      </c>
      <c r="C584" s="43" t="s">
        <v>79</v>
      </c>
      <c r="D584" s="44">
        <v>4.3</v>
      </c>
      <c r="E584" s="44">
        <v>4.3</v>
      </c>
      <c r="F584" s="44">
        <v>4.3</v>
      </c>
      <c r="G584" s="44">
        <v>4.3</v>
      </c>
      <c r="H584" s="44">
        <v>4.3</v>
      </c>
      <c r="I584" s="44">
        <v>4.3</v>
      </c>
      <c r="J584" s="44">
        <v>4.3</v>
      </c>
      <c r="K584" s="44">
        <v>4.3</v>
      </c>
      <c r="L584" s="44">
        <v>4.3</v>
      </c>
      <c r="M584" s="44">
        <v>4.3</v>
      </c>
      <c r="N584" s="44">
        <v>4.3</v>
      </c>
      <c r="O584" s="44">
        <v>4.3</v>
      </c>
      <c r="P584" s="44">
        <v>4.3</v>
      </c>
      <c r="Q584" s="44">
        <v>4.3</v>
      </c>
      <c r="R584" s="44">
        <v>4.3</v>
      </c>
      <c r="S584" s="44">
        <v>4.3</v>
      </c>
      <c r="T584" s="44">
        <v>4.3</v>
      </c>
      <c r="U584" s="44">
        <v>4.3</v>
      </c>
      <c r="V584" s="44">
        <v>4.3</v>
      </c>
      <c r="W584" s="44">
        <v>4.3</v>
      </c>
      <c r="X584" s="44">
        <v>4.3</v>
      </c>
      <c r="Y584" s="44">
        <v>4.3</v>
      </c>
      <c r="Z584" s="44">
        <v>4.3</v>
      </c>
      <c r="AA584" s="44">
        <v>4.3</v>
      </c>
    </row>
    <row r="585" spans="1:27" ht="12.75" customHeight="1" outlineLevel="1" x14ac:dyDescent="0.2">
      <c r="A585" s="97" t="s">
        <v>1580</v>
      </c>
      <c r="B585" s="63" t="s">
        <v>81</v>
      </c>
      <c r="C585" s="43" t="s">
        <v>79</v>
      </c>
      <c r="D585" s="44">
        <f>$D$11</f>
        <v>88.27</v>
      </c>
      <c r="E585" s="44">
        <f t="shared" ref="E585:AA585" si="341">$D$11</f>
        <v>88.27</v>
      </c>
      <c r="F585" s="44">
        <f t="shared" si="341"/>
        <v>88.27</v>
      </c>
      <c r="G585" s="44">
        <f t="shared" si="341"/>
        <v>88.27</v>
      </c>
      <c r="H585" s="44">
        <f t="shared" si="341"/>
        <v>88.27</v>
      </c>
      <c r="I585" s="44">
        <f t="shared" si="341"/>
        <v>88.27</v>
      </c>
      <c r="J585" s="44">
        <f t="shared" si="341"/>
        <v>88.27</v>
      </c>
      <c r="K585" s="44">
        <f t="shared" si="341"/>
        <v>88.27</v>
      </c>
      <c r="L585" s="44">
        <f t="shared" si="341"/>
        <v>88.27</v>
      </c>
      <c r="M585" s="44">
        <f t="shared" si="341"/>
        <v>88.27</v>
      </c>
      <c r="N585" s="44">
        <f t="shared" si="341"/>
        <v>88.27</v>
      </c>
      <c r="O585" s="44">
        <f t="shared" si="341"/>
        <v>88.27</v>
      </c>
      <c r="P585" s="44">
        <f t="shared" si="341"/>
        <v>88.27</v>
      </c>
      <c r="Q585" s="44">
        <f t="shared" si="341"/>
        <v>88.27</v>
      </c>
      <c r="R585" s="44">
        <f t="shared" si="341"/>
        <v>88.27</v>
      </c>
      <c r="S585" s="44">
        <f t="shared" si="341"/>
        <v>88.27</v>
      </c>
      <c r="T585" s="44">
        <f t="shared" si="341"/>
        <v>88.27</v>
      </c>
      <c r="U585" s="44">
        <f t="shared" si="341"/>
        <v>88.27</v>
      </c>
      <c r="V585" s="44">
        <f t="shared" si="341"/>
        <v>88.27</v>
      </c>
      <c r="W585" s="44">
        <f t="shared" si="341"/>
        <v>88.27</v>
      </c>
      <c r="X585" s="44">
        <f t="shared" si="341"/>
        <v>88.27</v>
      </c>
      <c r="Y585" s="44">
        <f t="shared" si="341"/>
        <v>88.27</v>
      </c>
      <c r="Z585" s="44">
        <f t="shared" si="341"/>
        <v>88.27</v>
      </c>
      <c r="AA585" s="44">
        <f t="shared" si="341"/>
        <v>88.27</v>
      </c>
    </row>
    <row r="586" spans="1:27" x14ac:dyDescent="0.2">
      <c r="A586" s="96" t="s">
        <v>1581</v>
      </c>
      <c r="B586" s="28" t="str">
        <f>"25"&amp;"."&amp;$B$640&amp;"."&amp;$B$641</f>
        <v>25.04.2024</v>
      </c>
      <c r="C586" s="88" t="s">
        <v>76</v>
      </c>
      <c r="D586" s="89">
        <f>ROUND(((D587+D588+D590+D589)/1000),5)</f>
        <v>1.6499600000000001</v>
      </c>
      <c r="E586" s="89">
        <f>ROUND(((E587+E588+E590+E589)/1000),5)</f>
        <v>1.53389</v>
      </c>
      <c r="F586" s="89">
        <f>ROUND(((F587+F588+F590+F589)/1000),5)</f>
        <v>1.5011399999999999</v>
      </c>
      <c r="G586" s="89">
        <f t="shared" ref="G586:AA586" si="342">ROUND(((G587+G588+G590+G589)/1000),5)</f>
        <v>1.5159899999999999</v>
      </c>
      <c r="H586" s="89">
        <f t="shared" si="342"/>
        <v>1.5327500000000001</v>
      </c>
      <c r="I586" s="89">
        <f t="shared" si="342"/>
        <v>1.6856800000000001</v>
      </c>
      <c r="J586" s="89">
        <f t="shared" si="342"/>
        <v>1.7663800000000001</v>
      </c>
      <c r="K586" s="89">
        <f t="shared" si="342"/>
        <v>2.0248699999999999</v>
      </c>
      <c r="L586" s="89">
        <f t="shared" si="342"/>
        <v>2.2617400000000001</v>
      </c>
      <c r="M586" s="89">
        <f t="shared" si="342"/>
        <v>2.4114100000000001</v>
      </c>
      <c r="N586" s="89">
        <f t="shared" si="342"/>
        <v>2.41079</v>
      </c>
      <c r="O586" s="89">
        <f t="shared" si="342"/>
        <v>2.4104299999999999</v>
      </c>
      <c r="P586" s="89">
        <f t="shared" si="342"/>
        <v>2.4354300000000002</v>
      </c>
      <c r="Q586" s="89">
        <f t="shared" si="342"/>
        <v>2.44089</v>
      </c>
      <c r="R586" s="89">
        <f t="shared" si="342"/>
        <v>2.4295</v>
      </c>
      <c r="S586" s="89">
        <f t="shared" si="342"/>
        <v>2.4068000000000001</v>
      </c>
      <c r="T586" s="89">
        <f t="shared" si="342"/>
        <v>2.3847800000000001</v>
      </c>
      <c r="U586" s="89">
        <f t="shared" si="342"/>
        <v>2.19476</v>
      </c>
      <c r="V586" s="89">
        <f t="shared" si="342"/>
        <v>2.1280600000000001</v>
      </c>
      <c r="W586" s="89">
        <f t="shared" si="342"/>
        <v>2.1422099999999999</v>
      </c>
      <c r="X586" s="89">
        <f t="shared" si="342"/>
        <v>2.3839899999999998</v>
      </c>
      <c r="Y586" s="89">
        <f t="shared" si="342"/>
        <v>2.1602000000000001</v>
      </c>
      <c r="Z586" s="89">
        <f t="shared" si="342"/>
        <v>1.8952800000000001</v>
      </c>
      <c r="AA586" s="89">
        <f t="shared" si="342"/>
        <v>1.6908099999999999</v>
      </c>
    </row>
    <row r="587" spans="1:27" ht="12.75" customHeight="1" outlineLevel="1" x14ac:dyDescent="0.2">
      <c r="A587" s="97" t="s">
        <v>1582</v>
      </c>
      <c r="B587" s="63" t="s">
        <v>242</v>
      </c>
      <c r="C587" s="43" t="s">
        <v>79</v>
      </c>
      <c r="D587" s="44">
        <v>1123.21</v>
      </c>
      <c r="E587" s="44">
        <v>1007.14</v>
      </c>
      <c r="F587" s="44">
        <v>974.39</v>
      </c>
      <c r="G587" s="44">
        <v>989.24</v>
      </c>
      <c r="H587" s="44">
        <v>1006</v>
      </c>
      <c r="I587" s="44">
        <v>1158.93</v>
      </c>
      <c r="J587" s="44">
        <v>1239.6300000000001</v>
      </c>
      <c r="K587" s="44">
        <v>1498.12</v>
      </c>
      <c r="L587" s="44">
        <v>1734.99</v>
      </c>
      <c r="M587" s="44">
        <v>1884.66</v>
      </c>
      <c r="N587" s="44">
        <v>1884.04</v>
      </c>
      <c r="O587" s="44">
        <v>1883.68</v>
      </c>
      <c r="P587" s="44">
        <v>1908.68</v>
      </c>
      <c r="Q587" s="44">
        <v>1914.14</v>
      </c>
      <c r="R587" s="44">
        <v>1902.75</v>
      </c>
      <c r="S587" s="44">
        <v>1880.05</v>
      </c>
      <c r="T587" s="44">
        <v>1858.03</v>
      </c>
      <c r="U587" s="44">
        <v>1668.01</v>
      </c>
      <c r="V587" s="44">
        <v>1601.31</v>
      </c>
      <c r="W587" s="44">
        <v>1615.46</v>
      </c>
      <c r="X587" s="44">
        <v>1857.24</v>
      </c>
      <c r="Y587" s="44">
        <v>1633.45</v>
      </c>
      <c r="Z587" s="44">
        <v>1368.53</v>
      </c>
      <c r="AA587" s="44">
        <v>1164.06</v>
      </c>
    </row>
    <row r="588" spans="1:27" ht="12.75" customHeight="1" outlineLevel="1" x14ac:dyDescent="0.2">
      <c r="A588" s="97" t="s">
        <v>1583</v>
      </c>
      <c r="B588" s="63" t="s">
        <v>90</v>
      </c>
      <c r="C588" s="43" t="s">
        <v>79</v>
      </c>
      <c r="D588" s="44">
        <f>$D$468</f>
        <v>434.18</v>
      </c>
      <c r="E588" s="44">
        <f t="shared" ref="E588:AA588" si="343">$D$468</f>
        <v>434.18</v>
      </c>
      <c r="F588" s="44">
        <f t="shared" si="343"/>
        <v>434.18</v>
      </c>
      <c r="G588" s="44">
        <f t="shared" si="343"/>
        <v>434.18</v>
      </c>
      <c r="H588" s="44">
        <f t="shared" si="343"/>
        <v>434.18</v>
      </c>
      <c r="I588" s="44">
        <f t="shared" si="343"/>
        <v>434.18</v>
      </c>
      <c r="J588" s="44">
        <f t="shared" si="343"/>
        <v>434.18</v>
      </c>
      <c r="K588" s="44">
        <f t="shared" si="343"/>
        <v>434.18</v>
      </c>
      <c r="L588" s="44">
        <f t="shared" si="343"/>
        <v>434.18</v>
      </c>
      <c r="M588" s="44">
        <f t="shared" si="343"/>
        <v>434.18</v>
      </c>
      <c r="N588" s="44">
        <f t="shared" si="343"/>
        <v>434.18</v>
      </c>
      <c r="O588" s="44">
        <f t="shared" si="343"/>
        <v>434.18</v>
      </c>
      <c r="P588" s="44">
        <f t="shared" si="343"/>
        <v>434.18</v>
      </c>
      <c r="Q588" s="44">
        <f t="shared" si="343"/>
        <v>434.18</v>
      </c>
      <c r="R588" s="44">
        <f t="shared" si="343"/>
        <v>434.18</v>
      </c>
      <c r="S588" s="44">
        <f t="shared" si="343"/>
        <v>434.18</v>
      </c>
      <c r="T588" s="44">
        <f t="shared" si="343"/>
        <v>434.18</v>
      </c>
      <c r="U588" s="44">
        <f t="shared" si="343"/>
        <v>434.18</v>
      </c>
      <c r="V588" s="44">
        <f t="shared" si="343"/>
        <v>434.18</v>
      </c>
      <c r="W588" s="44">
        <f t="shared" si="343"/>
        <v>434.18</v>
      </c>
      <c r="X588" s="44">
        <f t="shared" si="343"/>
        <v>434.18</v>
      </c>
      <c r="Y588" s="44">
        <f t="shared" si="343"/>
        <v>434.18</v>
      </c>
      <c r="Z588" s="44">
        <f t="shared" si="343"/>
        <v>434.18</v>
      </c>
      <c r="AA588" s="44">
        <f t="shared" si="343"/>
        <v>434.18</v>
      </c>
    </row>
    <row r="589" spans="1:27" ht="12.75" customHeight="1" outlineLevel="1" x14ac:dyDescent="0.2">
      <c r="A589" s="97" t="s">
        <v>1584</v>
      </c>
      <c r="B589" s="63" t="s">
        <v>83</v>
      </c>
      <c r="C589" s="43" t="s">
        <v>79</v>
      </c>
      <c r="D589" s="44">
        <v>4.3</v>
      </c>
      <c r="E589" s="44">
        <v>4.3</v>
      </c>
      <c r="F589" s="44">
        <v>4.3</v>
      </c>
      <c r="G589" s="44">
        <v>4.3</v>
      </c>
      <c r="H589" s="44">
        <v>4.3</v>
      </c>
      <c r="I589" s="44">
        <v>4.3</v>
      </c>
      <c r="J589" s="44">
        <v>4.3</v>
      </c>
      <c r="K589" s="44">
        <v>4.3</v>
      </c>
      <c r="L589" s="44">
        <v>4.3</v>
      </c>
      <c r="M589" s="44">
        <v>4.3</v>
      </c>
      <c r="N589" s="44">
        <v>4.3</v>
      </c>
      <c r="O589" s="44">
        <v>4.3</v>
      </c>
      <c r="P589" s="44">
        <v>4.3</v>
      </c>
      <c r="Q589" s="44">
        <v>4.3</v>
      </c>
      <c r="R589" s="44">
        <v>4.3</v>
      </c>
      <c r="S589" s="44">
        <v>4.3</v>
      </c>
      <c r="T589" s="44">
        <v>4.3</v>
      </c>
      <c r="U589" s="44">
        <v>4.3</v>
      </c>
      <c r="V589" s="44">
        <v>4.3</v>
      </c>
      <c r="W589" s="44">
        <v>4.3</v>
      </c>
      <c r="X589" s="44">
        <v>4.3</v>
      </c>
      <c r="Y589" s="44">
        <v>4.3</v>
      </c>
      <c r="Z589" s="44">
        <v>4.3</v>
      </c>
      <c r="AA589" s="44">
        <v>4.3</v>
      </c>
    </row>
    <row r="590" spans="1:27" ht="12.75" customHeight="1" outlineLevel="1" x14ac:dyDescent="0.2">
      <c r="A590" s="97" t="s">
        <v>1585</v>
      </c>
      <c r="B590" s="63" t="s">
        <v>81</v>
      </c>
      <c r="C590" s="43" t="s">
        <v>79</v>
      </c>
      <c r="D590" s="44">
        <f>$D$11</f>
        <v>88.27</v>
      </c>
      <c r="E590" s="44">
        <f t="shared" ref="E590:AA590" si="344">$D$11</f>
        <v>88.27</v>
      </c>
      <c r="F590" s="44">
        <f t="shared" si="344"/>
        <v>88.27</v>
      </c>
      <c r="G590" s="44">
        <f t="shared" si="344"/>
        <v>88.27</v>
      </c>
      <c r="H590" s="44">
        <f t="shared" si="344"/>
        <v>88.27</v>
      </c>
      <c r="I590" s="44">
        <f t="shared" si="344"/>
        <v>88.27</v>
      </c>
      <c r="J590" s="44">
        <f t="shared" si="344"/>
        <v>88.27</v>
      </c>
      <c r="K590" s="44">
        <f t="shared" si="344"/>
        <v>88.27</v>
      </c>
      <c r="L590" s="44">
        <f t="shared" si="344"/>
        <v>88.27</v>
      </c>
      <c r="M590" s="44">
        <f t="shared" si="344"/>
        <v>88.27</v>
      </c>
      <c r="N590" s="44">
        <f t="shared" si="344"/>
        <v>88.27</v>
      </c>
      <c r="O590" s="44">
        <f t="shared" si="344"/>
        <v>88.27</v>
      </c>
      <c r="P590" s="44">
        <f t="shared" si="344"/>
        <v>88.27</v>
      </c>
      <c r="Q590" s="44">
        <f t="shared" si="344"/>
        <v>88.27</v>
      </c>
      <c r="R590" s="44">
        <f t="shared" si="344"/>
        <v>88.27</v>
      </c>
      <c r="S590" s="44">
        <f t="shared" si="344"/>
        <v>88.27</v>
      </c>
      <c r="T590" s="44">
        <f t="shared" si="344"/>
        <v>88.27</v>
      </c>
      <c r="U590" s="44">
        <f t="shared" si="344"/>
        <v>88.27</v>
      </c>
      <c r="V590" s="44">
        <f t="shared" si="344"/>
        <v>88.27</v>
      </c>
      <c r="W590" s="44">
        <f t="shared" si="344"/>
        <v>88.27</v>
      </c>
      <c r="X590" s="44">
        <f t="shared" si="344"/>
        <v>88.27</v>
      </c>
      <c r="Y590" s="44">
        <f t="shared" si="344"/>
        <v>88.27</v>
      </c>
      <c r="Z590" s="44">
        <f t="shared" si="344"/>
        <v>88.27</v>
      </c>
      <c r="AA590" s="44">
        <f t="shared" si="344"/>
        <v>88.27</v>
      </c>
    </row>
    <row r="591" spans="1:27" x14ac:dyDescent="0.2">
      <c r="A591" s="96" t="s">
        <v>1586</v>
      </c>
      <c r="B591" s="28" t="str">
        <f>"26"&amp;"."&amp;$B$640&amp;"."&amp;$B$641</f>
        <v>26.04.2024</v>
      </c>
      <c r="C591" s="88" t="s">
        <v>76</v>
      </c>
      <c r="D591" s="89">
        <f>ROUND(((D592+D593+D595+D594)/1000),5)</f>
        <v>1.6796</v>
      </c>
      <c r="E591" s="89">
        <f>ROUND(((E592+E593+E595+E594)/1000),5)</f>
        <v>1.5864</v>
      </c>
      <c r="F591" s="89">
        <f>ROUND(((F592+F593+F595+F594)/1000),5)</f>
        <v>1.52946</v>
      </c>
      <c r="G591" s="89">
        <f t="shared" ref="G591:AA591" si="345">ROUND(((G592+G593+G595+G594)/1000),5)</f>
        <v>1.5229200000000001</v>
      </c>
      <c r="H591" s="89">
        <f t="shared" si="345"/>
        <v>1.5512999999999999</v>
      </c>
      <c r="I591" s="89">
        <f t="shared" si="345"/>
        <v>1.6811799999999999</v>
      </c>
      <c r="J591" s="89">
        <f t="shared" si="345"/>
        <v>1.7796400000000001</v>
      </c>
      <c r="K591" s="89">
        <f t="shared" si="345"/>
        <v>2.0312700000000001</v>
      </c>
      <c r="L591" s="89">
        <f t="shared" si="345"/>
        <v>2.3657900000000001</v>
      </c>
      <c r="M591" s="89">
        <f t="shared" si="345"/>
        <v>2.56535</v>
      </c>
      <c r="N591" s="89">
        <f t="shared" si="345"/>
        <v>2.6317400000000002</v>
      </c>
      <c r="O591" s="89">
        <f t="shared" si="345"/>
        <v>2.53512</v>
      </c>
      <c r="P591" s="89">
        <f t="shared" si="345"/>
        <v>2.5560399999999999</v>
      </c>
      <c r="Q591" s="89">
        <f t="shared" si="345"/>
        <v>2.57009</v>
      </c>
      <c r="R591" s="89">
        <f t="shared" si="345"/>
        <v>2.5695399999999999</v>
      </c>
      <c r="S591" s="89">
        <f t="shared" si="345"/>
        <v>2.5601699999999998</v>
      </c>
      <c r="T591" s="89">
        <f t="shared" si="345"/>
        <v>2.54176</v>
      </c>
      <c r="U591" s="89">
        <f t="shared" si="345"/>
        <v>2.46095</v>
      </c>
      <c r="V591" s="89">
        <f t="shared" si="345"/>
        <v>2.5135999999999998</v>
      </c>
      <c r="W591" s="89">
        <f t="shared" si="345"/>
        <v>2.5503800000000001</v>
      </c>
      <c r="X591" s="89">
        <f t="shared" si="345"/>
        <v>2.5432600000000001</v>
      </c>
      <c r="Y591" s="89">
        <f t="shared" si="345"/>
        <v>2.33866</v>
      </c>
      <c r="Z591" s="89">
        <f t="shared" si="345"/>
        <v>2.0514199999999998</v>
      </c>
      <c r="AA591" s="89">
        <f t="shared" si="345"/>
        <v>1.7520500000000001</v>
      </c>
    </row>
    <row r="592" spans="1:27" ht="12.75" customHeight="1" outlineLevel="1" x14ac:dyDescent="0.2">
      <c r="A592" s="97" t="s">
        <v>1587</v>
      </c>
      <c r="B592" s="63" t="s">
        <v>242</v>
      </c>
      <c r="C592" s="43" t="s">
        <v>79</v>
      </c>
      <c r="D592" s="44">
        <v>1152.8499999999999</v>
      </c>
      <c r="E592" s="44">
        <v>1059.6500000000001</v>
      </c>
      <c r="F592" s="44">
        <v>1002.71</v>
      </c>
      <c r="G592" s="44">
        <v>996.17</v>
      </c>
      <c r="H592" s="44">
        <v>1024.55</v>
      </c>
      <c r="I592" s="44">
        <v>1154.43</v>
      </c>
      <c r="J592" s="44">
        <v>1252.8900000000001</v>
      </c>
      <c r="K592" s="44">
        <v>1504.52</v>
      </c>
      <c r="L592" s="44">
        <v>1839.04</v>
      </c>
      <c r="M592" s="44">
        <v>2038.6</v>
      </c>
      <c r="N592" s="44">
        <v>2104.9899999999998</v>
      </c>
      <c r="O592" s="44">
        <v>2008.37</v>
      </c>
      <c r="P592" s="44">
        <v>2029.29</v>
      </c>
      <c r="Q592" s="44">
        <v>2043.34</v>
      </c>
      <c r="R592" s="44">
        <v>2042.79</v>
      </c>
      <c r="S592" s="44">
        <v>2033.42</v>
      </c>
      <c r="T592" s="44">
        <v>2015.01</v>
      </c>
      <c r="U592" s="44">
        <v>1934.2</v>
      </c>
      <c r="V592" s="44">
        <v>1986.85</v>
      </c>
      <c r="W592" s="44">
        <v>2023.63</v>
      </c>
      <c r="X592" s="44">
        <v>2016.51</v>
      </c>
      <c r="Y592" s="44">
        <v>1811.91</v>
      </c>
      <c r="Z592" s="44">
        <v>1524.67</v>
      </c>
      <c r="AA592" s="44">
        <v>1225.3</v>
      </c>
    </row>
    <row r="593" spans="1:27" ht="12.75" customHeight="1" outlineLevel="1" x14ac:dyDescent="0.2">
      <c r="A593" s="97" t="s">
        <v>1588</v>
      </c>
      <c r="B593" s="63" t="s">
        <v>90</v>
      </c>
      <c r="C593" s="43" t="s">
        <v>79</v>
      </c>
      <c r="D593" s="44">
        <f>$D$468</f>
        <v>434.18</v>
      </c>
      <c r="E593" s="44">
        <f t="shared" ref="E593:AA593" si="346">$D$468</f>
        <v>434.18</v>
      </c>
      <c r="F593" s="44">
        <f t="shared" si="346"/>
        <v>434.18</v>
      </c>
      <c r="G593" s="44">
        <f t="shared" si="346"/>
        <v>434.18</v>
      </c>
      <c r="H593" s="44">
        <f t="shared" si="346"/>
        <v>434.18</v>
      </c>
      <c r="I593" s="44">
        <f t="shared" si="346"/>
        <v>434.18</v>
      </c>
      <c r="J593" s="44">
        <f t="shared" si="346"/>
        <v>434.18</v>
      </c>
      <c r="K593" s="44">
        <f t="shared" si="346"/>
        <v>434.18</v>
      </c>
      <c r="L593" s="44">
        <f t="shared" si="346"/>
        <v>434.18</v>
      </c>
      <c r="M593" s="44">
        <f t="shared" si="346"/>
        <v>434.18</v>
      </c>
      <c r="N593" s="44">
        <f t="shared" si="346"/>
        <v>434.18</v>
      </c>
      <c r="O593" s="44">
        <f t="shared" si="346"/>
        <v>434.18</v>
      </c>
      <c r="P593" s="44">
        <f t="shared" si="346"/>
        <v>434.18</v>
      </c>
      <c r="Q593" s="44">
        <f t="shared" si="346"/>
        <v>434.18</v>
      </c>
      <c r="R593" s="44">
        <f t="shared" si="346"/>
        <v>434.18</v>
      </c>
      <c r="S593" s="44">
        <f t="shared" si="346"/>
        <v>434.18</v>
      </c>
      <c r="T593" s="44">
        <f t="shared" si="346"/>
        <v>434.18</v>
      </c>
      <c r="U593" s="44">
        <f t="shared" si="346"/>
        <v>434.18</v>
      </c>
      <c r="V593" s="44">
        <f t="shared" si="346"/>
        <v>434.18</v>
      </c>
      <c r="W593" s="44">
        <f t="shared" si="346"/>
        <v>434.18</v>
      </c>
      <c r="X593" s="44">
        <f t="shared" si="346"/>
        <v>434.18</v>
      </c>
      <c r="Y593" s="44">
        <f t="shared" si="346"/>
        <v>434.18</v>
      </c>
      <c r="Z593" s="44">
        <f t="shared" si="346"/>
        <v>434.18</v>
      </c>
      <c r="AA593" s="44">
        <f t="shared" si="346"/>
        <v>434.18</v>
      </c>
    </row>
    <row r="594" spans="1:27" ht="12.75" customHeight="1" outlineLevel="1" x14ac:dyDescent="0.2">
      <c r="A594" s="97" t="s">
        <v>1589</v>
      </c>
      <c r="B594" s="63" t="s">
        <v>83</v>
      </c>
      <c r="C594" s="43" t="s">
        <v>79</v>
      </c>
      <c r="D594" s="44">
        <v>4.3</v>
      </c>
      <c r="E594" s="44">
        <v>4.3</v>
      </c>
      <c r="F594" s="44">
        <v>4.3</v>
      </c>
      <c r="G594" s="44">
        <v>4.3</v>
      </c>
      <c r="H594" s="44">
        <v>4.3</v>
      </c>
      <c r="I594" s="44">
        <v>4.3</v>
      </c>
      <c r="J594" s="44">
        <v>4.3</v>
      </c>
      <c r="K594" s="44">
        <v>4.3</v>
      </c>
      <c r="L594" s="44">
        <v>4.3</v>
      </c>
      <c r="M594" s="44">
        <v>4.3</v>
      </c>
      <c r="N594" s="44">
        <v>4.3</v>
      </c>
      <c r="O594" s="44">
        <v>4.3</v>
      </c>
      <c r="P594" s="44">
        <v>4.3</v>
      </c>
      <c r="Q594" s="44">
        <v>4.3</v>
      </c>
      <c r="R594" s="44">
        <v>4.3</v>
      </c>
      <c r="S594" s="44">
        <v>4.3</v>
      </c>
      <c r="T594" s="44">
        <v>4.3</v>
      </c>
      <c r="U594" s="44">
        <v>4.3</v>
      </c>
      <c r="V594" s="44">
        <v>4.3</v>
      </c>
      <c r="W594" s="44">
        <v>4.3</v>
      </c>
      <c r="X594" s="44">
        <v>4.3</v>
      </c>
      <c r="Y594" s="44">
        <v>4.3</v>
      </c>
      <c r="Z594" s="44">
        <v>4.3</v>
      </c>
      <c r="AA594" s="44">
        <v>4.3</v>
      </c>
    </row>
    <row r="595" spans="1:27" ht="12.75" customHeight="1" outlineLevel="1" x14ac:dyDescent="0.2">
      <c r="A595" s="97" t="s">
        <v>1590</v>
      </c>
      <c r="B595" s="63" t="s">
        <v>81</v>
      </c>
      <c r="C595" s="43" t="s">
        <v>79</v>
      </c>
      <c r="D595" s="44">
        <f>$D$11</f>
        <v>88.27</v>
      </c>
      <c r="E595" s="44">
        <f t="shared" ref="E595:AA595" si="347">$D$11</f>
        <v>88.27</v>
      </c>
      <c r="F595" s="44">
        <f t="shared" si="347"/>
        <v>88.27</v>
      </c>
      <c r="G595" s="44">
        <f t="shared" si="347"/>
        <v>88.27</v>
      </c>
      <c r="H595" s="44">
        <f t="shared" si="347"/>
        <v>88.27</v>
      </c>
      <c r="I595" s="44">
        <f t="shared" si="347"/>
        <v>88.27</v>
      </c>
      <c r="J595" s="44">
        <f t="shared" si="347"/>
        <v>88.27</v>
      </c>
      <c r="K595" s="44">
        <f t="shared" si="347"/>
        <v>88.27</v>
      </c>
      <c r="L595" s="44">
        <f t="shared" si="347"/>
        <v>88.27</v>
      </c>
      <c r="M595" s="44">
        <f t="shared" si="347"/>
        <v>88.27</v>
      </c>
      <c r="N595" s="44">
        <f t="shared" si="347"/>
        <v>88.27</v>
      </c>
      <c r="O595" s="44">
        <f t="shared" si="347"/>
        <v>88.27</v>
      </c>
      <c r="P595" s="44">
        <f t="shared" si="347"/>
        <v>88.27</v>
      </c>
      <c r="Q595" s="44">
        <f t="shared" si="347"/>
        <v>88.27</v>
      </c>
      <c r="R595" s="44">
        <f t="shared" si="347"/>
        <v>88.27</v>
      </c>
      <c r="S595" s="44">
        <f t="shared" si="347"/>
        <v>88.27</v>
      </c>
      <c r="T595" s="44">
        <f t="shared" si="347"/>
        <v>88.27</v>
      </c>
      <c r="U595" s="44">
        <f t="shared" si="347"/>
        <v>88.27</v>
      </c>
      <c r="V595" s="44">
        <f t="shared" si="347"/>
        <v>88.27</v>
      </c>
      <c r="W595" s="44">
        <f t="shared" si="347"/>
        <v>88.27</v>
      </c>
      <c r="X595" s="44">
        <f t="shared" si="347"/>
        <v>88.27</v>
      </c>
      <c r="Y595" s="44">
        <f t="shared" si="347"/>
        <v>88.27</v>
      </c>
      <c r="Z595" s="44">
        <f t="shared" si="347"/>
        <v>88.27</v>
      </c>
      <c r="AA595" s="44">
        <f t="shared" si="347"/>
        <v>88.27</v>
      </c>
    </row>
    <row r="596" spans="1:27" x14ac:dyDescent="0.2">
      <c r="A596" s="96" t="s">
        <v>1591</v>
      </c>
      <c r="B596" s="28" t="str">
        <f>"27"&amp;"."&amp;$B$640&amp;"."&amp;$B$641</f>
        <v>27.04.2024</v>
      </c>
      <c r="C596" s="88" t="s">
        <v>76</v>
      </c>
      <c r="D596" s="89">
        <f>ROUND(((D597+D598+D600+D599)/1000),5)</f>
        <v>1.8453999999999999</v>
      </c>
      <c r="E596" s="89">
        <f>ROUND(((E597+E598+E600+E599)/1000),5)</f>
        <v>1.75257</v>
      </c>
      <c r="F596" s="89">
        <f>ROUND(((F597+F598+F600+F599)/1000),5)</f>
        <v>1.7394000000000001</v>
      </c>
      <c r="G596" s="89">
        <f t="shared" ref="G596:AA596" si="348">ROUND(((G597+G598+G600+G599)/1000),5)</f>
        <v>1.7344200000000001</v>
      </c>
      <c r="H596" s="89">
        <f t="shared" si="348"/>
        <v>1.7613399999999999</v>
      </c>
      <c r="I596" s="89">
        <f t="shared" si="348"/>
        <v>1.8106899999999999</v>
      </c>
      <c r="J596" s="89">
        <f t="shared" si="348"/>
        <v>1.97614</v>
      </c>
      <c r="K596" s="89">
        <f t="shared" si="348"/>
        <v>2.3961299999999999</v>
      </c>
      <c r="L596" s="89">
        <f t="shared" si="348"/>
        <v>2.6125600000000002</v>
      </c>
      <c r="M596" s="89">
        <f t="shared" si="348"/>
        <v>2.6729799999999999</v>
      </c>
      <c r="N596" s="89">
        <f t="shared" si="348"/>
        <v>2.6827999999999999</v>
      </c>
      <c r="O596" s="89">
        <f t="shared" si="348"/>
        <v>2.79725</v>
      </c>
      <c r="P596" s="89">
        <f t="shared" si="348"/>
        <v>2.7677200000000002</v>
      </c>
      <c r="Q596" s="89">
        <f t="shared" si="348"/>
        <v>2.7986300000000002</v>
      </c>
      <c r="R596" s="89">
        <f t="shared" si="348"/>
        <v>2.77386</v>
      </c>
      <c r="S596" s="89">
        <f t="shared" si="348"/>
        <v>2.6781600000000001</v>
      </c>
      <c r="T596" s="89">
        <f t="shared" si="348"/>
        <v>2.6556600000000001</v>
      </c>
      <c r="U596" s="89">
        <f t="shared" si="348"/>
        <v>2.5783999999999998</v>
      </c>
      <c r="V596" s="89">
        <f t="shared" si="348"/>
        <v>2.5217900000000002</v>
      </c>
      <c r="W596" s="89">
        <f t="shared" si="348"/>
        <v>2.5239699999999998</v>
      </c>
      <c r="X596" s="89">
        <f t="shared" si="348"/>
        <v>2.5748199999999999</v>
      </c>
      <c r="Y596" s="89">
        <f t="shared" si="348"/>
        <v>2.4123199999999998</v>
      </c>
      <c r="Z596" s="89">
        <f t="shared" si="348"/>
        <v>2.2750300000000001</v>
      </c>
      <c r="AA596" s="89">
        <f t="shared" si="348"/>
        <v>1.93462</v>
      </c>
    </row>
    <row r="597" spans="1:27" ht="12.75" customHeight="1" outlineLevel="1" x14ac:dyDescent="0.2">
      <c r="A597" s="97" t="s">
        <v>1592</v>
      </c>
      <c r="B597" s="63" t="s">
        <v>242</v>
      </c>
      <c r="C597" s="43" t="s">
        <v>79</v>
      </c>
      <c r="D597" s="44">
        <v>1318.65</v>
      </c>
      <c r="E597" s="44">
        <v>1225.82</v>
      </c>
      <c r="F597" s="44">
        <v>1212.6500000000001</v>
      </c>
      <c r="G597" s="44">
        <v>1207.67</v>
      </c>
      <c r="H597" s="44">
        <v>1234.5899999999999</v>
      </c>
      <c r="I597" s="44">
        <v>1283.94</v>
      </c>
      <c r="J597" s="44">
        <v>1449.39</v>
      </c>
      <c r="K597" s="44">
        <v>1869.38</v>
      </c>
      <c r="L597" s="44">
        <v>2085.81</v>
      </c>
      <c r="M597" s="44">
        <v>2146.23</v>
      </c>
      <c r="N597" s="44">
        <v>2156.0500000000002</v>
      </c>
      <c r="O597" s="44">
        <v>2270.5</v>
      </c>
      <c r="P597" s="44">
        <v>2240.9699999999998</v>
      </c>
      <c r="Q597" s="44">
        <v>2271.88</v>
      </c>
      <c r="R597" s="44">
        <v>2247.11</v>
      </c>
      <c r="S597" s="44">
        <v>2151.41</v>
      </c>
      <c r="T597" s="44">
        <v>2128.91</v>
      </c>
      <c r="U597" s="44">
        <v>2051.65</v>
      </c>
      <c r="V597" s="44">
        <v>1995.04</v>
      </c>
      <c r="W597" s="44">
        <v>1997.22</v>
      </c>
      <c r="X597" s="44">
        <v>2048.0700000000002</v>
      </c>
      <c r="Y597" s="44">
        <v>1885.57</v>
      </c>
      <c r="Z597" s="44">
        <v>1748.28</v>
      </c>
      <c r="AA597" s="44">
        <v>1407.87</v>
      </c>
    </row>
    <row r="598" spans="1:27" ht="12.75" customHeight="1" outlineLevel="1" x14ac:dyDescent="0.2">
      <c r="A598" s="97" t="s">
        <v>1593</v>
      </c>
      <c r="B598" s="63" t="s">
        <v>90</v>
      </c>
      <c r="C598" s="43" t="s">
        <v>79</v>
      </c>
      <c r="D598" s="44">
        <f>$D$468</f>
        <v>434.18</v>
      </c>
      <c r="E598" s="44">
        <f t="shared" ref="E598:AA598" si="349">$D$468</f>
        <v>434.18</v>
      </c>
      <c r="F598" s="44">
        <f t="shared" si="349"/>
        <v>434.18</v>
      </c>
      <c r="G598" s="44">
        <f t="shared" si="349"/>
        <v>434.18</v>
      </c>
      <c r="H598" s="44">
        <f t="shared" si="349"/>
        <v>434.18</v>
      </c>
      <c r="I598" s="44">
        <f t="shared" si="349"/>
        <v>434.18</v>
      </c>
      <c r="J598" s="44">
        <f t="shared" si="349"/>
        <v>434.18</v>
      </c>
      <c r="K598" s="44">
        <f t="shared" si="349"/>
        <v>434.18</v>
      </c>
      <c r="L598" s="44">
        <f t="shared" si="349"/>
        <v>434.18</v>
      </c>
      <c r="M598" s="44">
        <f t="shared" si="349"/>
        <v>434.18</v>
      </c>
      <c r="N598" s="44">
        <f t="shared" si="349"/>
        <v>434.18</v>
      </c>
      <c r="O598" s="44">
        <f t="shared" si="349"/>
        <v>434.18</v>
      </c>
      <c r="P598" s="44">
        <f t="shared" si="349"/>
        <v>434.18</v>
      </c>
      <c r="Q598" s="44">
        <f t="shared" si="349"/>
        <v>434.18</v>
      </c>
      <c r="R598" s="44">
        <f t="shared" si="349"/>
        <v>434.18</v>
      </c>
      <c r="S598" s="44">
        <f t="shared" si="349"/>
        <v>434.18</v>
      </c>
      <c r="T598" s="44">
        <f t="shared" si="349"/>
        <v>434.18</v>
      </c>
      <c r="U598" s="44">
        <f t="shared" si="349"/>
        <v>434.18</v>
      </c>
      <c r="V598" s="44">
        <f t="shared" si="349"/>
        <v>434.18</v>
      </c>
      <c r="W598" s="44">
        <f t="shared" si="349"/>
        <v>434.18</v>
      </c>
      <c r="X598" s="44">
        <f t="shared" si="349"/>
        <v>434.18</v>
      </c>
      <c r="Y598" s="44">
        <f t="shared" si="349"/>
        <v>434.18</v>
      </c>
      <c r="Z598" s="44">
        <f t="shared" si="349"/>
        <v>434.18</v>
      </c>
      <c r="AA598" s="44">
        <f t="shared" si="349"/>
        <v>434.18</v>
      </c>
    </row>
    <row r="599" spans="1:27" ht="12.75" customHeight="1" outlineLevel="1" x14ac:dyDescent="0.2">
      <c r="A599" s="97" t="s">
        <v>1594</v>
      </c>
      <c r="B599" s="63" t="s">
        <v>83</v>
      </c>
      <c r="C599" s="43" t="s">
        <v>79</v>
      </c>
      <c r="D599" s="44">
        <v>4.3</v>
      </c>
      <c r="E599" s="44">
        <v>4.3</v>
      </c>
      <c r="F599" s="44">
        <v>4.3</v>
      </c>
      <c r="G599" s="44">
        <v>4.3</v>
      </c>
      <c r="H599" s="44">
        <v>4.3</v>
      </c>
      <c r="I599" s="44">
        <v>4.3</v>
      </c>
      <c r="J599" s="44">
        <v>4.3</v>
      </c>
      <c r="K599" s="44">
        <v>4.3</v>
      </c>
      <c r="L599" s="44">
        <v>4.3</v>
      </c>
      <c r="M599" s="44">
        <v>4.3</v>
      </c>
      <c r="N599" s="44">
        <v>4.3</v>
      </c>
      <c r="O599" s="44">
        <v>4.3</v>
      </c>
      <c r="P599" s="44">
        <v>4.3</v>
      </c>
      <c r="Q599" s="44">
        <v>4.3</v>
      </c>
      <c r="R599" s="44">
        <v>4.3</v>
      </c>
      <c r="S599" s="44">
        <v>4.3</v>
      </c>
      <c r="T599" s="44">
        <v>4.3</v>
      </c>
      <c r="U599" s="44">
        <v>4.3</v>
      </c>
      <c r="V599" s="44">
        <v>4.3</v>
      </c>
      <c r="W599" s="44">
        <v>4.3</v>
      </c>
      <c r="X599" s="44">
        <v>4.3</v>
      </c>
      <c r="Y599" s="44">
        <v>4.3</v>
      </c>
      <c r="Z599" s="44">
        <v>4.3</v>
      </c>
      <c r="AA599" s="44">
        <v>4.3</v>
      </c>
    </row>
    <row r="600" spans="1:27" ht="12.75" customHeight="1" outlineLevel="1" x14ac:dyDescent="0.2">
      <c r="A600" s="97" t="s">
        <v>1595</v>
      </c>
      <c r="B600" s="63" t="s">
        <v>81</v>
      </c>
      <c r="C600" s="43" t="s">
        <v>79</v>
      </c>
      <c r="D600" s="44">
        <f>$D$11</f>
        <v>88.27</v>
      </c>
      <c r="E600" s="44">
        <f t="shared" ref="E600:AA600" si="350">$D$11</f>
        <v>88.27</v>
      </c>
      <c r="F600" s="44">
        <f t="shared" si="350"/>
        <v>88.27</v>
      </c>
      <c r="G600" s="44">
        <f t="shared" si="350"/>
        <v>88.27</v>
      </c>
      <c r="H600" s="44">
        <f t="shared" si="350"/>
        <v>88.27</v>
      </c>
      <c r="I600" s="44">
        <f t="shared" si="350"/>
        <v>88.27</v>
      </c>
      <c r="J600" s="44">
        <f t="shared" si="350"/>
        <v>88.27</v>
      </c>
      <c r="K600" s="44">
        <f t="shared" si="350"/>
        <v>88.27</v>
      </c>
      <c r="L600" s="44">
        <f t="shared" si="350"/>
        <v>88.27</v>
      </c>
      <c r="M600" s="44">
        <f t="shared" si="350"/>
        <v>88.27</v>
      </c>
      <c r="N600" s="44">
        <f t="shared" si="350"/>
        <v>88.27</v>
      </c>
      <c r="O600" s="44">
        <f t="shared" si="350"/>
        <v>88.27</v>
      </c>
      <c r="P600" s="44">
        <f t="shared" si="350"/>
        <v>88.27</v>
      </c>
      <c r="Q600" s="44">
        <f t="shared" si="350"/>
        <v>88.27</v>
      </c>
      <c r="R600" s="44">
        <f t="shared" si="350"/>
        <v>88.27</v>
      </c>
      <c r="S600" s="44">
        <f t="shared" si="350"/>
        <v>88.27</v>
      </c>
      <c r="T600" s="44">
        <f t="shared" si="350"/>
        <v>88.27</v>
      </c>
      <c r="U600" s="44">
        <f t="shared" si="350"/>
        <v>88.27</v>
      </c>
      <c r="V600" s="44">
        <f t="shared" si="350"/>
        <v>88.27</v>
      </c>
      <c r="W600" s="44">
        <f t="shared" si="350"/>
        <v>88.27</v>
      </c>
      <c r="X600" s="44">
        <f t="shared" si="350"/>
        <v>88.27</v>
      </c>
      <c r="Y600" s="44">
        <f t="shared" si="350"/>
        <v>88.27</v>
      </c>
      <c r="Z600" s="44">
        <f t="shared" si="350"/>
        <v>88.27</v>
      </c>
      <c r="AA600" s="44">
        <f t="shared" si="350"/>
        <v>88.27</v>
      </c>
    </row>
    <row r="601" spans="1:27" x14ac:dyDescent="0.2">
      <c r="A601" s="96" t="s">
        <v>1596</v>
      </c>
      <c r="B601" s="28" t="str">
        <f>"28"&amp;"."&amp;$B$640&amp;"."&amp;$B$641</f>
        <v>28.04.2024</v>
      </c>
      <c r="C601" s="88" t="s">
        <v>76</v>
      </c>
      <c r="D601" s="89">
        <f>ROUND(((D602+D603+D605+D604)/1000),5)</f>
        <v>1.9787300000000001</v>
      </c>
      <c r="E601" s="89">
        <f>ROUND(((E602+E603+E605+E604)/1000),5)</f>
        <v>1.8653500000000001</v>
      </c>
      <c r="F601" s="89">
        <f>ROUND(((F602+F603+F605+F604)/1000),5)</f>
        <v>1.7604599999999999</v>
      </c>
      <c r="G601" s="89">
        <f t="shared" ref="G601:AA601" si="351">ROUND(((G602+G603+G605+G604)/1000),5)</f>
        <v>1.7451000000000001</v>
      </c>
      <c r="H601" s="89">
        <f t="shared" si="351"/>
        <v>1.7555499999999999</v>
      </c>
      <c r="I601" s="89">
        <f t="shared" si="351"/>
        <v>1.7544900000000001</v>
      </c>
      <c r="J601" s="89">
        <f t="shared" si="351"/>
        <v>1.7602100000000001</v>
      </c>
      <c r="K601" s="89">
        <f t="shared" si="351"/>
        <v>1.95553</v>
      </c>
      <c r="L601" s="89">
        <f t="shared" si="351"/>
        <v>2.09707</v>
      </c>
      <c r="M601" s="89">
        <f t="shared" si="351"/>
        <v>2.4281199999999998</v>
      </c>
      <c r="N601" s="89">
        <f t="shared" si="351"/>
        <v>2.5253700000000001</v>
      </c>
      <c r="O601" s="89">
        <f t="shared" si="351"/>
        <v>2.5217299999999998</v>
      </c>
      <c r="P601" s="89">
        <f t="shared" si="351"/>
        <v>2.48224</v>
      </c>
      <c r="Q601" s="89">
        <f t="shared" si="351"/>
        <v>2.4861</v>
      </c>
      <c r="R601" s="89">
        <f t="shared" si="351"/>
        <v>2.4584299999999999</v>
      </c>
      <c r="S601" s="89">
        <f t="shared" si="351"/>
        <v>2.4234300000000002</v>
      </c>
      <c r="T601" s="89">
        <f t="shared" si="351"/>
        <v>2.3989799999999999</v>
      </c>
      <c r="U601" s="89">
        <f t="shared" si="351"/>
        <v>2.3810899999999999</v>
      </c>
      <c r="V601" s="89">
        <f t="shared" si="351"/>
        <v>2.4090400000000001</v>
      </c>
      <c r="W601" s="89">
        <f t="shared" si="351"/>
        <v>2.4736400000000001</v>
      </c>
      <c r="X601" s="89">
        <f t="shared" si="351"/>
        <v>2.5427399999999998</v>
      </c>
      <c r="Y601" s="89">
        <f t="shared" si="351"/>
        <v>2.5057100000000001</v>
      </c>
      <c r="Z601" s="89">
        <f t="shared" si="351"/>
        <v>2.1339700000000001</v>
      </c>
      <c r="AA601" s="89">
        <f t="shared" si="351"/>
        <v>1.9611700000000001</v>
      </c>
    </row>
    <row r="602" spans="1:27" ht="12.75" customHeight="1" outlineLevel="1" x14ac:dyDescent="0.2">
      <c r="A602" s="97" t="s">
        <v>1597</v>
      </c>
      <c r="B602" s="63" t="s">
        <v>242</v>
      </c>
      <c r="C602" s="43" t="s">
        <v>79</v>
      </c>
      <c r="D602" s="44">
        <v>1451.98</v>
      </c>
      <c r="E602" s="44">
        <v>1338.6</v>
      </c>
      <c r="F602" s="44">
        <v>1233.71</v>
      </c>
      <c r="G602" s="44">
        <v>1218.3499999999999</v>
      </c>
      <c r="H602" s="44">
        <v>1228.8</v>
      </c>
      <c r="I602" s="44">
        <v>1227.74</v>
      </c>
      <c r="J602" s="44">
        <v>1233.46</v>
      </c>
      <c r="K602" s="44">
        <v>1428.78</v>
      </c>
      <c r="L602" s="44">
        <v>1570.32</v>
      </c>
      <c r="M602" s="44">
        <v>1901.37</v>
      </c>
      <c r="N602" s="44">
        <v>1998.62</v>
      </c>
      <c r="O602" s="44">
        <v>1994.98</v>
      </c>
      <c r="P602" s="44">
        <v>1955.49</v>
      </c>
      <c r="Q602" s="44">
        <v>1959.35</v>
      </c>
      <c r="R602" s="44">
        <v>1931.68</v>
      </c>
      <c r="S602" s="44">
        <v>1896.68</v>
      </c>
      <c r="T602" s="44">
        <v>1872.23</v>
      </c>
      <c r="U602" s="44">
        <v>1854.34</v>
      </c>
      <c r="V602" s="44">
        <v>1882.29</v>
      </c>
      <c r="W602" s="44">
        <v>1946.89</v>
      </c>
      <c r="X602" s="44">
        <v>2015.99</v>
      </c>
      <c r="Y602" s="44">
        <v>1978.96</v>
      </c>
      <c r="Z602" s="44">
        <v>1607.22</v>
      </c>
      <c r="AA602" s="44">
        <v>1434.42</v>
      </c>
    </row>
    <row r="603" spans="1:27" ht="12.75" customHeight="1" outlineLevel="1" x14ac:dyDescent="0.2">
      <c r="A603" s="97" t="s">
        <v>1598</v>
      </c>
      <c r="B603" s="63" t="s">
        <v>90</v>
      </c>
      <c r="C603" s="43" t="s">
        <v>79</v>
      </c>
      <c r="D603" s="44">
        <f>$D$468</f>
        <v>434.18</v>
      </c>
      <c r="E603" s="44">
        <f t="shared" ref="E603:AA603" si="352">$D$468</f>
        <v>434.18</v>
      </c>
      <c r="F603" s="44">
        <f t="shared" si="352"/>
        <v>434.18</v>
      </c>
      <c r="G603" s="44">
        <f t="shared" si="352"/>
        <v>434.18</v>
      </c>
      <c r="H603" s="44">
        <f t="shared" si="352"/>
        <v>434.18</v>
      </c>
      <c r="I603" s="44">
        <f t="shared" si="352"/>
        <v>434.18</v>
      </c>
      <c r="J603" s="44">
        <f t="shared" si="352"/>
        <v>434.18</v>
      </c>
      <c r="K603" s="44">
        <f t="shared" si="352"/>
        <v>434.18</v>
      </c>
      <c r="L603" s="44">
        <f t="shared" si="352"/>
        <v>434.18</v>
      </c>
      <c r="M603" s="44">
        <f t="shared" si="352"/>
        <v>434.18</v>
      </c>
      <c r="N603" s="44">
        <f t="shared" si="352"/>
        <v>434.18</v>
      </c>
      <c r="O603" s="44">
        <f t="shared" si="352"/>
        <v>434.18</v>
      </c>
      <c r="P603" s="44">
        <f t="shared" si="352"/>
        <v>434.18</v>
      </c>
      <c r="Q603" s="44">
        <f t="shared" si="352"/>
        <v>434.18</v>
      </c>
      <c r="R603" s="44">
        <f t="shared" si="352"/>
        <v>434.18</v>
      </c>
      <c r="S603" s="44">
        <f t="shared" si="352"/>
        <v>434.18</v>
      </c>
      <c r="T603" s="44">
        <f t="shared" si="352"/>
        <v>434.18</v>
      </c>
      <c r="U603" s="44">
        <f t="shared" si="352"/>
        <v>434.18</v>
      </c>
      <c r="V603" s="44">
        <f t="shared" si="352"/>
        <v>434.18</v>
      </c>
      <c r="W603" s="44">
        <f t="shared" si="352"/>
        <v>434.18</v>
      </c>
      <c r="X603" s="44">
        <f t="shared" si="352"/>
        <v>434.18</v>
      </c>
      <c r="Y603" s="44">
        <f t="shared" si="352"/>
        <v>434.18</v>
      </c>
      <c r="Z603" s="44">
        <f t="shared" si="352"/>
        <v>434.18</v>
      </c>
      <c r="AA603" s="44">
        <f t="shared" si="352"/>
        <v>434.18</v>
      </c>
    </row>
    <row r="604" spans="1:27" ht="12.75" customHeight="1" outlineLevel="1" x14ac:dyDescent="0.2">
      <c r="A604" s="97" t="s">
        <v>1599</v>
      </c>
      <c r="B604" s="63" t="s">
        <v>83</v>
      </c>
      <c r="C604" s="43" t="s">
        <v>79</v>
      </c>
      <c r="D604" s="44">
        <v>4.3</v>
      </c>
      <c r="E604" s="44">
        <v>4.3</v>
      </c>
      <c r="F604" s="44">
        <v>4.3</v>
      </c>
      <c r="G604" s="44">
        <v>4.3</v>
      </c>
      <c r="H604" s="44">
        <v>4.3</v>
      </c>
      <c r="I604" s="44">
        <v>4.3</v>
      </c>
      <c r="J604" s="44">
        <v>4.3</v>
      </c>
      <c r="K604" s="44">
        <v>4.3</v>
      </c>
      <c r="L604" s="44">
        <v>4.3</v>
      </c>
      <c r="M604" s="44">
        <v>4.3</v>
      </c>
      <c r="N604" s="44">
        <v>4.3</v>
      </c>
      <c r="O604" s="44">
        <v>4.3</v>
      </c>
      <c r="P604" s="44">
        <v>4.3</v>
      </c>
      <c r="Q604" s="44">
        <v>4.3</v>
      </c>
      <c r="R604" s="44">
        <v>4.3</v>
      </c>
      <c r="S604" s="44">
        <v>4.3</v>
      </c>
      <c r="T604" s="44">
        <v>4.3</v>
      </c>
      <c r="U604" s="44">
        <v>4.3</v>
      </c>
      <c r="V604" s="44">
        <v>4.3</v>
      </c>
      <c r="W604" s="44">
        <v>4.3</v>
      </c>
      <c r="X604" s="44">
        <v>4.3</v>
      </c>
      <c r="Y604" s="44">
        <v>4.3</v>
      </c>
      <c r="Z604" s="44">
        <v>4.3</v>
      </c>
      <c r="AA604" s="44">
        <v>4.3</v>
      </c>
    </row>
    <row r="605" spans="1:27" ht="12.75" customHeight="1" outlineLevel="1" x14ac:dyDescent="0.2">
      <c r="A605" s="97" t="s">
        <v>1600</v>
      </c>
      <c r="B605" s="63" t="s">
        <v>81</v>
      </c>
      <c r="C605" s="43" t="s">
        <v>79</v>
      </c>
      <c r="D605" s="44">
        <f>$D$11</f>
        <v>88.27</v>
      </c>
      <c r="E605" s="44">
        <f t="shared" ref="E605:AA605" si="353">$D$11</f>
        <v>88.27</v>
      </c>
      <c r="F605" s="44">
        <f t="shared" si="353"/>
        <v>88.27</v>
      </c>
      <c r="G605" s="44">
        <f t="shared" si="353"/>
        <v>88.27</v>
      </c>
      <c r="H605" s="44">
        <f t="shared" si="353"/>
        <v>88.27</v>
      </c>
      <c r="I605" s="44">
        <f t="shared" si="353"/>
        <v>88.27</v>
      </c>
      <c r="J605" s="44">
        <f t="shared" si="353"/>
        <v>88.27</v>
      </c>
      <c r="K605" s="44">
        <f t="shared" si="353"/>
        <v>88.27</v>
      </c>
      <c r="L605" s="44">
        <f t="shared" si="353"/>
        <v>88.27</v>
      </c>
      <c r="M605" s="44">
        <f t="shared" si="353"/>
        <v>88.27</v>
      </c>
      <c r="N605" s="44">
        <f t="shared" si="353"/>
        <v>88.27</v>
      </c>
      <c r="O605" s="44">
        <f t="shared" si="353"/>
        <v>88.27</v>
      </c>
      <c r="P605" s="44">
        <f t="shared" si="353"/>
        <v>88.27</v>
      </c>
      <c r="Q605" s="44">
        <f t="shared" si="353"/>
        <v>88.27</v>
      </c>
      <c r="R605" s="44">
        <f t="shared" si="353"/>
        <v>88.27</v>
      </c>
      <c r="S605" s="44">
        <f t="shared" si="353"/>
        <v>88.27</v>
      </c>
      <c r="T605" s="44">
        <f t="shared" si="353"/>
        <v>88.27</v>
      </c>
      <c r="U605" s="44">
        <f t="shared" si="353"/>
        <v>88.27</v>
      </c>
      <c r="V605" s="44">
        <f t="shared" si="353"/>
        <v>88.27</v>
      </c>
      <c r="W605" s="44">
        <f t="shared" si="353"/>
        <v>88.27</v>
      </c>
      <c r="X605" s="44">
        <f t="shared" si="353"/>
        <v>88.27</v>
      </c>
      <c r="Y605" s="44">
        <f t="shared" si="353"/>
        <v>88.27</v>
      </c>
      <c r="Z605" s="44">
        <f t="shared" si="353"/>
        <v>88.27</v>
      </c>
      <c r="AA605" s="44">
        <f t="shared" si="353"/>
        <v>88.27</v>
      </c>
    </row>
    <row r="606" spans="1:27" x14ac:dyDescent="0.2">
      <c r="A606" s="96" t="s">
        <v>1601</v>
      </c>
      <c r="B606" s="28" t="str">
        <f>"29"&amp;"."&amp;$B$640&amp;"."&amp;$B$641</f>
        <v>29.04.2024</v>
      </c>
      <c r="C606" s="88" t="s">
        <v>76</v>
      </c>
      <c r="D606" s="89">
        <f>ROUND(((D607+D608+D610+D609)/1000),5)</f>
        <v>1.9490400000000001</v>
      </c>
      <c r="E606" s="89">
        <f>ROUND(((E607+E608+E610+E609)/1000),5)</f>
        <v>1.8220499999999999</v>
      </c>
      <c r="F606" s="89">
        <f>ROUND(((F607+F608+F610+F609)/1000),5)</f>
        <v>1.7916799999999999</v>
      </c>
      <c r="G606" s="89">
        <f t="shared" ref="G606:AA606" si="354">ROUND(((G607+G608+G610+G609)/1000),5)</f>
        <v>1.7436400000000001</v>
      </c>
      <c r="H606" s="89">
        <f t="shared" si="354"/>
        <v>1.74363</v>
      </c>
      <c r="I606" s="89">
        <f t="shared" si="354"/>
        <v>1.7901899999999999</v>
      </c>
      <c r="J606" s="89">
        <f t="shared" si="354"/>
        <v>1.7684800000000001</v>
      </c>
      <c r="K606" s="89">
        <f t="shared" si="354"/>
        <v>1.97037</v>
      </c>
      <c r="L606" s="89">
        <f t="shared" si="354"/>
        <v>2.1837300000000002</v>
      </c>
      <c r="M606" s="89">
        <f t="shared" si="354"/>
        <v>2.4458700000000002</v>
      </c>
      <c r="N606" s="89">
        <f t="shared" si="354"/>
        <v>2.50671</v>
      </c>
      <c r="O606" s="89">
        <f t="shared" si="354"/>
        <v>2.4765199999999998</v>
      </c>
      <c r="P606" s="89">
        <f t="shared" si="354"/>
        <v>2.4709699999999999</v>
      </c>
      <c r="Q606" s="89">
        <f t="shared" si="354"/>
        <v>2.5037600000000002</v>
      </c>
      <c r="R606" s="89">
        <f t="shared" si="354"/>
        <v>2.4521600000000001</v>
      </c>
      <c r="S606" s="89">
        <f t="shared" si="354"/>
        <v>2.4219200000000001</v>
      </c>
      <c r="T606" s="89">
        <f t="shared" si="354"/>
        <v>2.40143</v>
      </c>
      <c r="U606" s="89">
        <f t="shared" si="354"/>
        <v>2.4212600000000002</v>
      </c>
      <c r="V606" s="89">
        <f t="shared" si="354"/>
        <v>2.4509599999999998</v>
      </c>
      <c r="W606" s="89">
        <f t="shared" si="354"/>
        <v>2.4907900000000001</v>
      </c>
      <c r="X606" s="89">
        <f t="shared" si="354"/>
        <v>2.5052400000000001</v>
      </c>
      <c r="Y606" s="89">
        <f t="shared" si="354"/>
        <v>2.4350399999999999</v>
      </c>
      <c r="Z606" s="89">
        <f t="shared" si="354"/>
        <v>2.1126499999999999</v>
      </c>
      <c r="AA606" s="89">
        <f t="shared" si="354"/>
        <v>1.88361</v>
      </c>
    </row>
    <row r="607" spans="1:27" ht="12.75" customHeight="1" outlineLevel="1" x14ac:dyDescent="0.2">
      <c r="A607" s="97" t="s">
        <v>1602</v>
      </c>
      <c r="B607" s="63" t="s">
        <v>242</v>
      </c>
      <c r="C607" s="43" t="s">
        <v>79</v>
      </c>
      <c r="D607" s="44">
        <v>1422.29</v>
      </c>
      <c r="E607" s="44">
        <v>1295.3</v>
      </c>
      <c r="F607" s="44">
        <v>1264.93</v>
      </c>
      <c r="G607" s="44">
        <v>1216.8900000000001</v>
      </c>
      <c r="H607" s="44">
        <v>1216.8800000000001</v>
      </c>
      <c r="I607" s="44">
        <v>1263.44</v>
      </c>
      <c r="J607" s="44">
        <v>1241.73</v>
      </c>
      <c r="K607" s="44">
        <v>1443.62</v>
      </c>
      <c r="L607" s="44">
        <v>1656.98</v>
      </c>
      <c r="M607" s="44">
        <v>1919.12</v>
      </c>
      <c r="N607" s="44">
        <v>1979.96</v>
      </c>
      <c r="O607" s="44">
        <v>1949.77</v>
      </c>
      <c r="P607" s="44">
        <v>1944.22</v>
      </c>
      <c r="Q607" s="44">
        <v>1977.01</v>
      </c>
      <c r="R607" s="44">
        <v>1925.41</v>
      </c>
      <c r="S607" s="44">
        <v>1895.17</v>
      </c>
      <c r="T607" s="44">
        <v>1874.68</v>
      </c>
      <c r="U607" s="44">
        <v>1894.51</v>
      </c>
      <c r="V607" s="44">
        <v>1924.21</v>
      </c>
      <c r="W607" s="44">
        <v>1964.04</v>
      </c>
      <c r="X607" s="44">
        <v>1978.49</v>
      </c>
      <c r="Y607" s="44">
        <v>1908.29</v>
      </c>
      <c r="Z607" s="44">
        <v>1585.9</v>
      </c>
      <c r="AA607" s="44">
        <v>1356.86</v>
      </c>
    </row>
    <row r="608" spans="1:27" ht="12.75" customHeight="1" outlineLevel="1" x14ac:dyDescent="0.2">
      <c r="A608" s="97" t="s">
        <v>1603</v>
      </c>
      <c r="B608" s="63" t="s">
        <v>90</v>
      </c>
      <c r="C608" s="43" t="s">
        <v>79</v>
      </c>
      <c r="D608" s="44">
        <f>$D$468</f>
        <v>434.18</v>
      </c>
      <c r="E608" s="44">
        <f t="shared" ref="E608:AA608" si="355">$D$468</f>
        <v>434.18</v>
      </c>
      <c r="F608" s="44">
        <f t="shared" si="355"/>
        <v>434.18</v>
      </c>
      <c r="G608" s="44">
        <f t="shared" si="355"/>
        <v>434.18</v>
      </c>
      <c r="H608" s="44">
        <f t="shared" si="355"/>
        <v>434.18</v>
      </c>
      <c r="I608" s="44">
        <f t="shared" si="355"/>
        <v>434.18</v>
      </c>
      <c r="J608" s="44">
        <f t="shared" si="355"/>
        <v>434.18</v>
      </c>
      <c r="K608" s="44">
        <f t="shared" si="355"/>
        <v>434.18</v>
      </c>
      <c r="L608" s="44">
        <f t="shared" si="355"/>
        <v>434.18</v>
      </c>
      <c r="M608" s="44">
        <f t="shared" si="355"/>
        <v>434.18</v>
      </c>
      <c r="N608" s="44">
        <f t="shared" si="355"/>
        <v>434.18</v>
      </c>
      <c r="O608" s="44">
        <f t="shared" si="355"/>
        <v>434.18</v>
      </c>
      <c r="P608" s="44">
        <f t="shared" si="355"/>
        <v>434.18</v>
      </c>
      <c r="Q608" s="44">
        <f t="shared" si="355"/>
        <v>434.18</v>
      </c>
      <c r="R608" s="44">
        <f t="shared" si="355"/>
        <v>434.18</v>
      </c>
      <c r="S608" s="44">
        <f t="shared" si="355"/>
        <v>434.18</v>
      </c>
      <c r="T608" s="44">
        <f t="shared" si="355"/>
        <v>434.18</v>
      </c>
      <c r="U608" s="44">
        <f t="shared" si="355"/>
        <v>434.18</v>
      </c>
      <c r="V608" s="44">
        <f t="shared" si="355"/>
        <v>434.18</v>
      </c>
      <c r="W608" s="44">
        <f t="shared" si="355"/>
        <v>434.18</v>
      </c>
      <c r="X608" s="44">
        <f t="shared" si="355"/>
        <v>434.18</v>
      </c>
      <c r="Y608" s="44">
        <f t="shared" si="355"/>
        <v>434.18</v>
      </c>
      <c r="Z608" s="44">
        <f t="shared" si="355"/>
        <v>434.18</v>
      </c>
      <c r="AA608" s="44">
        <f t="shared" si="355"/>
        <v>434.18</v>
      </c>
    </row>
    <row r="609" spans="1:27" ht="12.75" customHeight="1" outlineLevel="1" x14ac:dyDescent="0.2">
      <c r="A609" s="97" t="s">
        <v>1604</v>
      </c>
      <c r="B609" s="63" t="s">
        <v>83</v>
      </c>
      <c r="C609" s="43" t="s">
        <v>79</v>
      </c>
      <c r="D609" s="44">
        <v>4.3</v>
      </c>
      <c r="E609" s="44">
        <v>4.3</v>
      </c>
      <c r="F609" s="44">
        <v>4.3</v>
      </c>
      <c r="G609" s="44">
        <v>4.3</v>
      </c>
      <c r="H609" s="44">
        <v>4.3</v>
      </c>
      <c r="I609" s="44">
        <v>4.3</v>
      </c>
      <c r="J609" s="44">
        <v>4.3</v>
      </c>
      <c r="K609" s="44">
        <v>4.3</v>
      </c>
      <c r="L609" s="44">
        <v>4.3</v>
      </c>
      <c r="M609" s="44">
        <v>4.3</v>
      </c>
      <c r="N609" s="44">
        <v>4.3</v>
      </c>
      <c r="O609" s="44">
        <v>4.3</v>
      </c>
      <c r="P609" s="44">
        <v>4.3</v>
      </c>
      <c r="Q609" s="44">
        <v>4.3</v>
      </c>
      <c r="R609" s="44">
        <v>4.3</v>
      </c>
      <c r="S609" s="44">
        <v>4.3</v>
      </c>
      <c r="T609" s="44">
        <v>4.3</v>
      </c>
      <c r="U609" s="44">
        <v>4.3</v>
      </c>
      <c r="V609" s="44">
        <v>4.3</v>
      </c>
      <c r="W609" s="44">
        <v>4.3</v>
      </c>
      <c r="X609" s="44">
        <v>4.3</v>
      </c>
      <c r="Y609" s="44">
        <v>4.3</v>
      </c>
      <c r="Z609" s="44">
        <v>4.3</v>
      </c>
      <c r="AA609" s="44">
        <v>4.3</v>
      </c>
    </row>
    <row r="610" spans="1:27" ht="12.75" customHeight="1" outlineLevel="1" x14ac:dyDescent="0.2">
      <c r="A610" s="97" t="s">
        <v>1605</v>
      </c>
      <c r="B610" s="63" t="s">
        <v>81</v>
      </c>
      <c r="C610" s="43" t="s">
        <v>79</v>
      </c>
      <c r="D610" s="44">
        <f>$D$11</f>
        <v>88.27</v>
      </c>
      <c r="E610" s="44">
        <f t="shared" ref="E610:AA610" si="356">$D$11</f>
        <v>88.27</v>
      </c>
      <c r="F610" s="44">
        <f t="shared" si="356"/>
        <v>88.27</v>
      </c>
      <c r="G610" s="44">
        <f t="shared" si="356"/>
        <v>88.27</v>
      </c>
      <c r="H610" s="44">
        <f t="shared" si="356"/>
        <v>88.27</v>
      </c>
      <c r="I610" s="44">
        <f t="shared" si="356"/>
        <v>88.27</v>
      </c>
      <c r="J610" s="44">
        <f t="shared" si="356"/>
        <v>88.27</v>
      </c>
      <c r="K610" s="44">
        <f t="shared" si="356"/>
        <v>88.27</v>
      </c>
      <c r="L610" s="44">
        <f t="shared" si="356"/>
        <v>88.27</v>
      </c>
      <c r="M610" s="44">
        <f t="shared" si="356"/>
        <v>88.27</v>
      </c>
      <c r="N610" s="44">
        <f t="shared" si="356"/>
        <v>88.27</v>
      </c>
      <c r="O610" s="44">
        <f t="shared" si="356"/>
        <v>88.27</v>
      </c>
      <c r="P610" s="44">
        <f t="shared" si="356"/>
        <v>88.27</v>
      </c>
      <c r="Q610" s="44">
        <f t="shared" si="356"/>
        <v>88.27</v>
      </c>
      <c r="R610" s="44">
        <f t="shared" si="356"/>
        <v>88.27</v>
      </c>
      <c r="S610" s="44">
        <f t="shared" si="356"/>
        <v>88.27</v>
      </c>
      <c r="T610" s="44">
        <f t="shared" si="356"/>
        <v>88.27</v>
      </c>
      <c r="U610" s="44">
        <f t="shared" si="356"/>
        <v>88.27</v>
      </c>
      <c r="V610" s="44">
        <f t="shared" si="356"/>
        <v>88.27</v>
      </c>
      <c r="W610" s="44">
        <f t="shared" si="356"/>
        <v>88.27</v>
      </c>
      <c r="X610" s="44">
        <f t="shared" si="356"/>
        <v>88.27</v>
      </c>
      <c r="Y610" s="44">
        <f t="shared" si="356"/>
        <v>88.27</v>
      </c>
      <c r="Z610" s="44">
        <f t="shared" si="356"/>
        <v>88.27</v>
      </c>
      <c r="AA610" s="44">
        <f t="shared" si="356"/>
        <v>88.27</v>
      </c>
    </row>
    <row r="611" spans="1:27" x14ac:dyDescent="0.2">
      <c r="A611" s="96" t="s">
        <v>1606</v>
      </c>
      <c r="B611" s="28" t="str">
        <f>"30"&amp;"."&amp;$B$640&amp;"."&amp;$B$641</f>
        <v>30.04.2024</v>
      </c>
      <c r="C611" s="88" t="s">
        <v>76</v>
      </c>
      <c r="D611" s="89">
        <f>ROUND(((D612+D613+D615+D614)/1000),5)</f>
        <v>1.9952700000000001</v>
      </c>
      <c r="E611" s="89">
        <f>ROUND(((E612+E613+E615+E614)/1000),5)</f>
        <v>1.8850199999999999</v>
      </c>
      <c r="F611" s="89">
        <f>ROUND(((F612+F613+F615+F614)/1000),5)</f>
        <v>1.79261</v>
      </c>
      <c r="G611" s="89">
        <f t="shared" ref="G611:AA611" si="357">ROUND(((G612+G613+G615+G614)/1000),5)</f>
        <v>1.7848999999999999</v>
      </c>
      <c r="H611" s="89">
        <f t="shared" si="357"/>
        <v>1.78477</v>
      </c>
      <c r="I611" s="89">
        <f t="shared" si="357"/>
        <v>1.78179</v>
      </c>
      <c r="J611" s="89">
        <f t="shared" si="357"/>
        <v>1.7764800000000001</v>
      </c>
      <c r="K611" s="89">
        <f t="shared" si="357"/>
        <v>1.9439599999999999</v>
      </c>
      <c r="L611" s="89">
        <f t="shared" si="357"/>
        <v>2.2589700000000001</v>
      </c>
      <c r="M611" s="89">
        <f t="shared" si="357"/>
        <v>2.4522699999999999</v>
      </c>
      <c r="N611" s="89">
        <f t="shared" si="357"/>
        <v>2.6078600000000001</v>
      </c>
      <c r="O611" s="89">
        <f t="shared" si="357"/>
        <v>2.6284399999999999</v>
      </c>
      <c r="P611" s="89">
        <f t="shared" si="357"/>
        <v>2.6251000000000002</v>
      </c>
      <c r="Q611" s="89">
        <f t="shared" si="357"/>
        <v>2.6092399999999998</v>
      </c>
      <c r="R611" s="89">
        <f t="shared" si="357"/>
        <v>2.4335300000000002</v>
      </c>
      <c r="S611" s="89">
        <f t="shared" si="357"/>
        <v>2.32728</v>
      </c>
      <c r="T611" s="89">
        <f t="shared" si="357"/>
        <v>2.4685899999999998</v>
      </c>
      <c r="U611" s="89">
        <f t="shared" si="357"/>
        <v>2.4796499999999999</v>
      </c>
      <c r="V611" s="89">
        <f t="shared" si="357"/>
        <v>2.5004200000000001</v>
      </c>
      <c r="W611" s="89">
        <f t="shared" si="357"/>
        <v>2.5521799999999999</v>
      </c>
      <c r="X611" s="89">
        <f t="shared" si="357"/>
        <v>2.6495600000000001</v>
      </c>
      <c r="Y611" s="89">
        <f t="shared" si="357"/>
        <v>2.4732599999999998</v>
      </c>
      <c r="Z611" s="89">
        <f t="shared" si="357"/>
        <v>2.1021800000000002</v>
      </c>
      <c r="AA611" s="89">
        <f t="shared" si="357"/>
        <v>1.9669099999999999</v>
      </c>
    </row>
    <row r="612" spans="1:27" ht="12.75" customHeight="1" outlineLevel="1" x14ac:dyDescent="0.2">
      <c r="A612" s="97" t="s">
        <v>1607</v>
      </c>
      <c r="B612" s="63" t="s">
        <v>242</v>
      </c>
      <c r="C612" s="43" t="s">
        <v>79</v>
      </c>
      <c r="D612" s="44">
        <v>1468.52</v>
      </c>
      <c r="E612" s="44">
        <v>1358.27</v>
      </c>
      <c r="F612" s="44">
        <v>1265.8599999999999</v>
      </c>
      <c r="G612" s="44">
        <v>1258.1500000000001</v>
      </c>
      <c r="H612" s="44">
        <v>1258.02</v>
      </c>
      <c r="I612" s="44">
        <v>1255.04</v>
      </c>
      <c r="J612" s="44">
        <v>1249.73</v>
      </c>
      <c r="K612" s="44">
        <v>1417.21</v>
      </c>
      <c r="L612" s="44">
        <v>1732.22</v>
      </c>
      <c r="M612" s="44">
        <v>1925.52</v>
      </c>
      <c r="N612" s="44">
        <v>2081.11</v>
      </c>
      <c r="O612" s="44">
        <v>2101.69</v>
      </c>
      <c r="P612" s="44">
        <v>2098.35</v>
      </c>
      <c r="Q612" s="44">
        <v>2082.4899999999998</v>
      </c>
      <c r="R612" s="44">
        <v>1906.78</v>
      </c>
      <c r="S612" s="44">
        <v>1800.53</v>
      </c>
      <c r="T612" s="44">
        <v>1941.84</v>
      </c>
      <c r="U612" s="44">
        <v>1952.9</v>
      </c>
      <c r="V612" s="44">
        <v>1973.67</v>
      </c>
      <c r="W612" s="44">
        <v>2025.43</v>
      </c>
      <c r="X612" s="44">
        <v>2122.81</v>
      </c>
      <c r="Y612" s="44">
        <v>1946.51</v>
      </c>
      <c r="Z612" s="44">
        <v>1575.43</v>
      </c>
      <c r="AA612" s="44">
        <v>1440.16</v>
      </c>
    </row>
    <row r="613" spans="1:27" ht="12.75" customHeight="1" outlineLevel="1" x14ac:dyDescent="0.2">
      <c r="A613" s="97" t="s">
        <v>1608</v>
      </c>
      <c r="B613" s="63" t="s">
        <v>90</v>
      </c>
      <c r="C613" s="43" t="s">
        <v>79</v>
      </c>
      <c r="D613" s="44">
        <f>$D$468</f>
        <v>434.18</v>
      </c>
      <c r="E613" s="44">
        <f t="shared" ref="E613:AA613" si="358">$D$468</f>
        <v>434.18</v>
      </c>
      <c r="F613" s="44">
        <f t="shared" si="358"/>
        <v>434.18</v>
      </c>
      <c r="G613" s="44">
        <f t="shared" si="358"/>
        <v>434.18</v>
      </c>
      <c r="H613" s="44">
        <f t="shared" si="358"/>
        <v>434.18</v>
      </c>
      <c r="I613" s="44">
        <f t="shared" si="358"/>
        <v>434.18</v>
      </c>
      <c r="J613" s="44">
        <f t="shared" si="358"/>
        <v>434.18</v>
      </c>
      <c r="K613" s="44">
        <f t="shared" si="358"/>
        <v>434.18</v>
      </c>
      <c r="L613" s="44">
        <f t="shared" si="358"/>
        <v>434.18</v>
      </c>
      <c r="M613" s="44">
        <f t="shared" si="358"/>
        <v>434.18</v>
      </c>
      <c r="N613" s="44">
        <f t="shared" si="358"/>
        <v>434.18</v>
      </c>
      <c r="O613" s="44">
        <f t="shared" si="358"/>
        <v>434.18</v>
      </c>
      <c r="P613" s="44">
        <f t="shared" si="358"/>
        <v>434.18</v>
      </c>
      <c r="Q613" s="44">
        <f t="shared" si="358"/>
        <v>434.18</v>
      </c>
      <c r="R613" s="44">
        <f t="shared" si="358"/>
        <v>434.18</v>
      </c>
      <c r="S613" s="44">
        <f t="shared" si="358"/>
        <v>434.18</v>
      </c>
      <c r="T613" s="44">
        <f t="shared" si="358"/>
        <v>434.18</v>
      </c>
      <c r="U613" s="44">
        <f t="shared" si="358"/>
        <v>434.18</v>
      </c>
      <c r="V613" s="44">
        <f t="shared" si="358"/>
        <v>434.18</v>
      </c>
      <c r="W613" s="44">
        <f t="shared" si="358"/>
        <v>434.18</v>
      </c>
      <c r="X613" s="44">
        <f t="shared" si="358"/>
        <v>434.18</v>
      </c>
      <c r="Y613" s="44">
        <f t="shared" si="358"/>
        <v>434.18</v>
      </c>
      <c r="Z613" s="44">
        <f t="shared" si="358"/>
        <v>434.18</v>
      </c>
      <c r="AA613" s="44">
        <f t="shared" si="358"/>
        <v>434.18</v>
      </c>
    </row>
    <row r="614" spans="1:27" ht="12.75" customHeight="1" outlineLevel="1" x14ac:dyDescent="0.2">
      <c r="A614" s="97" t="s">
        <v>1609</v>
      </c>
      <c r="B614" s="63" t="s">
        <v>83</v>
      </c>
      <c r="C614" s="43" t="s">
        <v>79</v>
      </c>
      <c r="D614" s="44">
        <v>4.3</v>
      </c>
      <c r="E614" s="44">
        <v>4.3</v>
      </c>
      <c r="F614" s="44">
        <v>4.3</v>
      </c>
      <c r="G614" s="44">
        <v>4.3</v>
      </c>
      <c r="H614" s="44">
        <v>4.3</v>
      </c>
      <c r="I614" s="44">
        <v>4.3</v>
      </c>
      <c r="J614" s="44">
        <v>4.3</v>
      </c>
      <c r="K614" s="44">
        <v>4.3</v>
      </c>
      <c r="L614" s="44">
        <v>4.3</v>
      </c>
      <c r="M614" s="44">
        <v>4.3</v>
      </c>
      <c r="N614" s="44">
        <v>4.3</v>
      </c>
      <c r="O614" s="44">
        <v>4.3</v>
      </c>
      <c r="P614" s="44">
        <v>4.3</v>
      </c>
      <c r="Q614" s="44">
        <v>4.3</v>
      </c>
      <c r="R614" s="44">
        <v>4.3</v>
      </c>
      <c r="S614" s="44">
        <v>4.3</v>
      </c>
      <c r="T614" s="44">
        <v>4.3</v>
      </c>
      <c r="U614" s="44">
        <v>4.3</v>
      </c>
      <c r="V614" s="44">
        <v>4.3</v>
      </c>
      <c r="W614" s="44">
        <v>4.3</v>
      </c>
      <c r="X614" s="44">
        <v>4.3</v>
      </c>
      <c r="Y614" s="44">
        <v>4.3</v>
      </c>
      <c r="Z614" s="44">
        <v>4.3</v>
      </c>
      <c r="AA614" s="44">
        <v>4.3</v>
      </c>
    </row>
    <row r="615" spans="1:27" ht="12.75" customHeight="1" outlineLevel="1" x14ac:dyDescent="0.2">
      <c r="A615" s="97" t="s">
        <v>1610</v>
      </c>
      <c r="B615" s="63" t="s">
        <v>81</v>
      </c>
      <c r="C615" s="43" t="s">
        <v>79</v>
      </c>
      <c r="D615" s="44">
        <f>$D$11</f>
        <v>88.27</v>
      </c>
      <c r="E615" s="44">
        <f t="shared" ref="E615:AA615" si="359">$D$11</f>
        <v>88.27</v>
      </c>
      <c r="F615" s="44">
        <f t="shared" si="359"/>
        <v>88.27</v>
      </c>
      <c r="G615" s="44">
        <f t="shared" si="359"/>
        <v>88.27</v>
      </c>
      <c r="H615" s="44">
        <f t="shared" si="359"/>
        <v>88.27</v>
      </c>
      <c r="I615" s="44">
        <f t="shared" si="359"/>
        <v>88.27</v>
      </c>
      <c r="J615" s="44">
        <f t="shared" si="359"/>
        <v>88.27</v>
      </c>
      <c r="K615" s="44">
        <f t="shared" si="359"/>
        <v>88.27</v>
      </c>
      <c r="L615" s="44">
        <f t="shared" si="359"/>
        <v>88.27</v>
      </c>
      <c r="M615" s="44">
        <f t="shared" si="359"/>
        <v>88.27</v>
      </c>
      <c r="N615" s="44">
        <f t="shared" si="359"/>
        <v>88.27</v>
      </c>
      <c r="O615" s="44">
        <f t="shared" si="359"/>
        <v>88.27</v>
      </c>
      <c r="P615" s="44">
        <f t="shared" si="359"/>
        <v>88.27</v>
      </c>
      <c r="Q615" s="44">
        <f t="shared" si="359"/>
        <v>88.27</v>
      </c>
      <c r="R615" s="44">
        <f t="shared" si="359"/>
        <v>88.27</v>
      </c>
      <c r="S615" s="44">
        <f t="shared" si="359"/>
        <v>88.27</v>
      </c>
      <c r="T615" s="44">
        <f t="shared" si="359"/>
        <v>88.27</v>
      </c>
      <c r="U615" s="44">
        <f t="shared" si="359"/>
        <v>88.27</v>
      </c>
      <c r="V615" s="44">
        <f t="shared" si="359"/>
        <v>88.27</v>
      </c>
      <c r="W615" s="44">
        <f t="shared" si="359"/>
        <v>88.27</v>
      </c>
      <c r="X615" s="44">
        <f t="shared" si="359"/>
        <v>88.27</v>
      </c>
      <c r="Y615" s="44">
        <f t="shared" si="359"/>
        <v>88.27</v>
      </c>
      <c r="Z615" s="44">
        <f t="shared" si="359"/>
        <v>88.27</v>
      </c>
      <c r="AA615" s="44">
        <f t="shared" si="359"/>
        <v>88.27</v>
      </c>
    </row>
    <row r="616" spans="1:27" x14ac:dyDescent="0.2">
      <c r="B616" s="99"/>
    </row>
    <row r="617" spans="1:27" x14ac:dyDescent="0.2">
      <c r="B617" s="99"/>
    </row>
    <row r="618" spans="1:27" x14ac:dyDescent="0.2">
      <c r="A618" s="174" t="s">
        <v>845</v>
      </c>
      <c r="B618" s="175"/>
      <c r="C618" s="175"/>
      <c r="D618" s="175"/>
      <c r="E618" s="175"/>
      <c r="F618" s="175"/>
      <c r="G618" s="175"/>
      <c r="H618" s="175"/>
      <c r="I618" s="175"/>
      <c r="J618" s="175"/>
      <c r="K618" s="175"/>
      <c r="L618" s="175"/>
      <c r="M618" s="175"/>
      <c r="N618" s="175"/>
      <c r="O618" s="175"/>
      <c r="P618" s="175"/>
      <c r="Q618" s="175"/>
      <c r="R618" s="175"/>
      <c r="S618" s="175"/>
      <c r="T618" s="175"/>
      <c r="U618" s="175"/>
      <c r="V618" s="175"/>
      <c r="W618" s="175"/>
      <c r="X618" s="175"/>
      <c r="Y618" s="175"/>
      <c r="Z618" s="175"/>
      <c r="AA618" s="176"/>
    </row>
    <row r="619" spans="1:27" ht="15" customHeight="1" x14ac:dyDescent="0.2">
      <c r="A619" s="177" t="s">
        <v>1611</v>
      </c>
      <c r="B619" s="179" t="s">
        <v>847</v>
      </c>
      <c r="C619" s="181" t="s">
        <v>848</v>
      </c>
      <c r="D619" s="27" t="s">
        <v>69</v>
      </c>
      <c r="E619" s="27" t="s">
        <v>70</v>
      </c>
      <c r="F619" s="27" t="s">
        <v>849</v>
      </c>
      <c r="G619" s="27" t="s">
        <v>850</v>
      </c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</row>
    <row r="620" spans="1:27" x14ac:dyDescent="0.2">
      <c r="A620" s="178"/>
      <c r="B620" s="180"/>
      <c r="C620" s="182"/>
      <c r="D620" s="103">
        <f>SUM(D621:D622)</f>
        <v>1509538.1</v>
      </c>
      <c r="E620" s="103">
        <f>SUM(E621:E622)</f>
        <v>1946074.79</v>
      </c>
      <c r="F620" s="103">
        <f>SUM(F621:F622)</f>
        <v>2029926.29</v>
      </c>
      <c r="G620" s="103">
        <f>SUM(G621:G622)</f>
        <v>2293524.2600000002</v>
      </c>
    </row>
    <row r="621" spans="1:27" ht="12.75" customHeight="1" outlineLevel="1" x14ac:dyDescent="0.2">
      <c r="A621" s="104" t="s">
        <v>1612</v>
      </c>
      <c r="B621" s="105" t="s">
        <v>852</v>
      </c>
      <c r="C621" s="106" t="s">
        <v>848</v>
      </c>
      <c r="D621" s="44">
        <v>937717.64</v>
      </c>
      <c r="E621" s="44">
        <f>$D621</f>
        <v>937717.64</v>
      </c>
      <c r="F621" s="44">
        <f>$D621</f>
        <v>937717.64</v>
      </c>
      <c r="G621" s="44">
        <f>$D621</f>
        <v>937717.64</v>
      </c>
    </row>
    <row r="622" spans="1:27" ht="12.75" customHeight="1" outlineLevel="1" x14ac:dyDescent="0.2">
      <c r="A622" s="104" t="s">
        <v>1613</v>
      </c>
      <c r="B622" s="105" t="s">
        <v>90</v>
      </c>
      <c r="C622" s="106" t="s">
        <v>848</v>
      </c>
      <c r="D622" s="44">
        <v>571820.46</v>
      </c>
      <c r="E622" s="44">
        <v>1008357.15</v>
      </c>
      <c r="F622" s="44">
        <v>1092208.6499999999</v>
      </c>
      <c r="G622" s="44">
        <v>1355806.62</v>
      </c>
    </row>
    <row r="625" spans="1:27" ht="12.75" customHeight="1" x14ac:dyDescent="0.25">
      <c r="A625" s="183" t="s">
        <v>84</v>
      </c>
      <c r="B625" s="183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1:27" ht="12.75" customHeight="1" x14ac:dyDescent="0.25">
      <c r="A626" s="184" t="s">
        <v>3073</v>
      </c>
      <c r="B626" s="184"/>
      <c r="C626" s="184"/>
      <c r="D626" s="184"/>
      <c r="E626" s="184"/>
      <c r="F626" s="184"/>
      <c r="G626" s="184"/>
      <c r="H626" s="184"/>
      <c r="I626" s="184"/>
      <c r="J626" s="184"/>
      <c r="K626" s="184"/>
      <c r="L626" s="184"/>
      <c r="M626" s="184"/>
      <c r="N626" s="184"/>
      <c r="O626" s="184"/>
      <c r="P626"/>
      <c r="Q626"/>
      <c r="R626"/>
      <c r="S626"/>
      <c r="T626"/>
      <c r="U626"/>
      <c r="V626"/>
      <c r="W626"/>
      <c r="X626"/>
      <c r="Y626"/>
      <c r="Z626"/>
      <c r="AA626"/>
    </row>
    <row r="628" spans="1:27" x14ac:dyDescent="0.2">
      <c r="A628" s="54"/>
      <c r="B628" s="55"/>
    </row>
    <row r="629" spans="1:27" x14ac:dyDescent="0.2">
      <c r="A629" s="54"/>
      <c r="B629" s="56"/>
    </row>
    <row r="640" spans="1:27" hidden="1" x14ac:dyDescent="0.2">
      <c r="B640" s="107" t="s">
        <v>3074</v>
      </c>
    </row>
    <row r="641" spans="2:2" hidden="1" x14ac:dyDescent="0.2">
      <c r="B641" s="108" t="s">
        <v>3075</v>
      </c>
    </row>
  </sheetData>
  <autoFilter ref="B6:C560" xr:uid="{00000000-0001-0000-0B00-000000000000}"/>
  <mergeCells count="12">
    <mergeCell ref="A626:O626"/>
    <mergeCell ref="A1:AA3"/>
    <mergeCell ref="A4:AA4"/>
    <mergeCell ref="A5:AA5"/>
    <mergeCell ref="A158:AA158"/>
    <mergeCell ref="A311:AA311"/>
    <mergeCell ref="A464:AA464"/>
    <mergeCell ref="A618:AA618"/>
    <mergeCell ref="A619:A620"/>
    <mergeCell ref="B619:B620"/>
    <mergeCell ref="C619:C620"/>
    <mergeCell ref="A625:B625"/>
  </mergeCells>
  <pageMargins left="0.25" right="0.25" top="0.75" bottom="0.75" header="0.3" footer="0.3"/>
  <pageSetup paperSize="9" scale="41" fitToHeight="0" orientation="landscape" r:id="rId1"/>
  <rowBreaks count="7" manualBreakCount="7">
    <brk id="81" max="26" man="1"/>
    <brk id="157" max="26" man="1"/>
    <brk id="234" max="26" man="1"/>
    <brk id="310" max="26" man="1"/>
    <brk id="387" max="26" man="1"/>
    <brk id="463" max="26" man="1"/>
    <brk id="540" max="26" man="1"/>
  </rowBreaks>
  <colBreaks count="1" manualBreakCount="1">
    <brk id="12" max="64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E4B5B-1DC4-4D0D-A9EF-6F37C80CD82B}">
  <sheetPr>
    <tabColor rgb="FFFFC000"/>
    <pageSetUpPr fitToPage="1"/>
  </sheetPr>
  <dimension ref="A1:AA777"/>
  <sheetViews>
    <sheetView view="pageBreakPreview" topLeftCell="A4" zoomScale="78" zoomScaleNormal="100" zoomScaleSheetLayoutView="78" workbookViewId="0">
      <selection activeCell="N8" sqref="N8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85" t="s">
        <v>1614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</row>
    <row r="2" spans="1:27" x14ac:dyDescent="0.2">
      <c r="A2" s="185"/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</row>
    <row r="3" spans="1:27" x14ac:dyDescent="0.2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</row>
    <row r="4" spans="1:27" ht="15" customHeight="1" x14ac:dyDescent="0.25">
      <c r="A4" s="188" t="s">
        <v>212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3"/>
    </row>
    <row r="5" spans="1:27" x14ac:dyDescent="0.2">
      <c r="A5" s="174" t="s">
        <v>213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6"/>
    </row>
    <row r="6" spans="1:27" ht="27" customHeight="1" x14ac:dyDescent="0.2">
      <c r="A6" s="26" t="s">
        <v>64</v>
      </c>
      <c r="B6" s="27" t="s">
        <v>214</v>
      </c>
      <c r="C6" s="26" t="s">
        <v>215</v>
      </c>
      <c r="D6" s="27" t="s">
        <v>216</v>
      </c>
      <c r="E6" s="27" t="s">
        <v>217</v>
      </c>
      <c r="F6" s="27" t="s">
        <v>218</v>
      </c>
      <c r="G6" s="27" t="s">
        <v>219</v>
      </c>
      <c r="H6" s="27" t="s">
        <v>220</v>
      </c>
      <c r="I6" s="27" t="s">
        <v>221</v>
      </c>
      <c r="J6" s="27" t="s">
        <v>222</v>
      </c>
      <c r="K6" s="27" t="s">
        <v>223</v>
      </c>
      <c r="L6" s="27" t="s">
        <v>224</v>
      </c>
      <c r="M6" s="27" t="s">
        <v>225</v>
      </c>
      <c r="N6" s="27" t="s">
        <v>226</v>
      </c>
      <c r="O6" s="27" t="s">
        <v>227</v>
      </c>
      <c r="P6" s="27" t="s">
        <v>228</v>
      </c>
      <c r="Q6" s="27" t="s">
        <v>229</v>
      </c>
      <c r="R6" s="27" t="s">
        <v>230</v>
      </c>
      <c r="S6" s="27" t="s">
        <v>231</v>
      </c>
      <c r="T6" s="27" t="s">
        <v>232</v>
      </c>
      <c r="U6" s="27" t="s">
        <v>233</v>
      </c>
      <c r="V6" s="27" t="s">
        <v>234</v>
      </c>
      <c r="W6" s="27" t="s">
        <v>235</v>
      </c>
      <c r="X6" s="27" t="s">
        <v>236</v>
      </c>
      <c r="Y6" s="27" t="s">
        <v>237</v>
      </c>
      <c r="Z6" s="27" t="s">
        <v>238</v>
      </c>
      <c r="AA6" s="27" t="s">
        <v>239</v>
      </c>
    </row>
    <row r="7" spans="1:27" x14ac:dyDescent="0.2">
      <c r="A7" s="96" t="s">
        <v>1615</v>
      </c>
      <c r="B7" s="28" t="str">
        <f>"01"&amp;"."&amp;$B$776&amp;"."&amp;$B$777</f>
        <v>01.04.2024</v>
      </c>
      <c r="C7" s="88" t="s">
        <v>76</v>
      </c>
      <c r="D7" s="89">
        <f>ROUND(((D8+D9+D11+D10)/1000),5)</f>
        <v>2.8397600000000001</v>
      </c>
      <c r="E7" s="89">
        <f>ROUND(((E8+E9+E11+E10)/1000),5)</f>
        <v>2.7572399999999999</v>
      </c>
      <c r="F7" s="89">
        <f>ROUND(((F8+F9+F11+F10)/1000),5)</f>
        <v>2.7474500000000002</v>
      </c>
      <c r="G7" s="89">
        <f t="shared" ref="G7:AA7" si="0">ROUND(((G8+G9+G11+G10)/1000),5)</f>
        <v>2.7500499999999999</v>
      </c>
      <c r="H7" s="89">
        <f t="shared" si="0"/>
        <v>2.7662100000000001</v>
      </c>
      <c r="I7" s="89">
        <f t="shared" si="0"/>
        <v>2.80511</v>
      </c>
      <c r="J7" s="89">
        <f t="shared" si="0"/>
        <v>2.90978</v>
      </c>
      <c r="K7" s="89">
        <f t="shared" si="0"/>
        <v>3.1839</v>
      </c>
      <c r="L7" s="89">
        <f t="shared" si="0"/>
        <v>3.2937599999999998</v>
      </c>
      <c r="M7" s="89">
        <f t="shared" si="0"/>
        <v>3.4122300000000001</v>
      </c>
      <c r="N7" s="89">
        <f t="shared" si="0"/>
        <v>3.4117099999999998</v>
      </c>
      <c r="O7" s="89">
        <f t="shared" si="0"/>
        <v>3.36815</v>
      </c>
      <c r="P7" s="89">
        <f t="shared" si="0"/>
        <v>3.3505799999999999</v>
      </c>
      <c r="Q7" s="89">
        <f t="shared" si="0"/>
        <v>3.3653400000000002</v>
      </c>
      <c r="R7" s="89">
        <f t="shared" si="0"/>
        <v>3.3614799999999998</v>
      </c>
      <c r="S7" s="89">
        <f t="shared" si="0"/>
        <v>3.3569200000000001</v>
      </c>
      <c r="T7" s="89">
        <f t="shared" si="0"/>
        <v>3.31202</v>
      </c>
      <c r="U7" s="89">
        <f t="shared" si="0"/>
        <v>3.31263</v>
      </c>
      <c r="V7" s="89">
        <f t="shared" si="0"/>
        <v>3.3384499999999999</v>
      </c>
      <c r="W7" s="89">
        <f t="shared" si="0"/>
        <v>3.3767800000000001</v>
      </c>
      <c r="X7" s="89">
        <f t="shared" si="0"/>
        <v>3.3561800000000002</v>
      </c>
      <c r="Y7" s="89">
        <f t="shared" si="0"/>
        <v>3.26329</v>
      </c>
      <c r="Z7" s="89">
        <f t="shared" si="0"/>
        <v>3.03864</v>
      </c>
      <c r="AA7" s="89">
        <f t="shared" si="0"/>
        <v>2.8508800000000001</v>
      </c>
    </row>
    <row r="8" spans="1:27" ht="12.75" customHeight="1" outlineLevel="1" x14ac:dyDescent="0.2">
      <c r="A8" s="97" t="s">
        <v>1616</v>
      </c>
      <c r="B8" s="63" t="s">
        <v>242</v>
      </c>
      <c r="C8" s="43" t="s">
        <v>79</v>
      </c>
      <c r="D8" s="44">
        <v>1499.25</v>
      </c>
      <c r="E8" s="44">
        <v>1416.73</v>
      </c>
      <c r="F8" s="44">
        <v>1406.94</v>
      </c>
      <c r="G8" s="44">
        <v>1409.54</v>
      </c>
      <c r="H8" s="44">
        <v>1425.7</v>
      </c>
      <c r="I8" s="44">
        <v>1464.6</v>
      </c>
      <c r="J8" s="44">
        <v>1569.27</v>
      </c>
      <c r="K8" s="44">
        <v>1843.39</v>
      </c>
      <c r="L8" s="44">
        <v>1953.25</v>
      </c>
      <c r="M8" s="44">
        <v>2071.7199999999998</v>
      </c>
      <c r="N8" s="44">
        <v>2071.1999999999998</v>
      </c>
      <c r="O8" s="44">
        <v>2027.64</v>
      </c>
      <c r="P8" s="44">
        <v>2010.07</v>
      </c>
      <c r="Q8" s="44">
        <v>2024.83</v>
      </c>
      <c r="R8" s="44">
        <v>2020.97</v>
      </c>
      <c r="S8" s="44">
        <v>2016.41</v>
      </c>
      <c r="T8" s="44">
        <v>1971.51</v>
      </c>
      <c r="U8" s="44">
        <v>1972.12</v>
      </c>
      <c r="V8" s="44">
        <v>1997.94</v>
      </c>
      <c r="W8" s="44">
        <v>2036.27</v>
      </c>
      <c r="X8" s="44">
        <v>2015.67</v>
      </c>
      <c r="Y8" s="44">
        <v>1922.78</v>
      </c>
      <c r="Z8" s="44">
        <v>1698.13</v>
      </c>
      <c r="AA8" s="44">
        <v>1510.37</v>
      </c>
    </row>
    <row r="9" spans="1:27" ht="12.75" customHeight="1" outlineLevel="1" x14ac:dyDescent="0.2">
      <c r="A9" s="97" t="s">
        <v>1617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customHeight="1" outlineLevel="1" x14ac:dyDescent="0.2">
      <c r="A10" s="97" t="s">
        <v>1618</v>
      </c>
      <c r="B10" s="63" t="s">
        <v>83</v>
      </c>
      <c r="C10" s="43" t="s">
        <v>79</v>
      </c>
      <c r="D10" s="44">
        <v>4.3</v>
      </c>
      <c r="E10" s="44">
        <v>4.3</v>
      </c>
      <c r="F10" s="44">
        <v>4.3</v>
      </c>
      <c r="G10" s="44">
        <v>4.3</v>
      </c>
      <c r="H10" s="44">
        <v>4.3</v>
      </c>
      <c r="I10" s="44">
        <v>4.3</v>
      </c>
      <c r="J10" s="44">
        <v>4.3</v>
      </c>
      <c r="K10" s="44">
        <v>4.3</v>
      </c>
      <c r="L10" s="44">
        <v>4.3</v>
      </c>
      <c r="M10" s="44">
        <v>4.3</v>
      </c>
      <c r="N10" s="44">
        <v>4.3</v>
      </c>
      <c r="O10" s="44">
        <v>4.3</v>
      </c>
      <c r="P10" s="44">
        <v>4.3</v>
      </c>
      <c r="Q10" s="44">
        <v>4.3</v>
      </c>
      <c r="R10" s="44">
        <v>4.3</v>
      </c>
      <c r="S10" s="44">
        <v>4.3</v>
      </c>
      <c r="T10" s="44">
        <v>4.3</v>
      </c>
      <c r="U10" s="44">
        <v>4.3</v>
      </c>
      <c r="V10" s="44">
        <v>4.3</v>
      </c>
      <c r="W10" s="44">
        <v>4.3</v>
      </c>
      <c r="X10" s="44">
        <v>4.3</v>
      </c>
      <c r="Y10" s="44">
        <v>4.3</v>
      </c>
      <c r="Z10" s="44">
        <v>4.3</v>
      </c>
      <c r="AA10" s="44">
        <v>4.3</v>
      </c>
    </row>
    <row r="11" spans="1:27" ht="12.75" customHeight="1" outlineLevel="1" x14ac:dyDescent="0.2">
      <c r="A11" s="97" t="s">
        <v>1619</v>
      </c>
      <c r="B11" s="63" t="s">
        <v>81</v>
      </c>
      <c r="C11" s="43" t="s">
        <v>79</v>
      </c>
      <c r="D11" s="44">
        <v>264.79000000000002</v>
      </c>
      <c r="E11" s="44">
        <f>$D$11</f>
        <v>264.79000000000002</v>
      </c>
      <c r="F11" s="44">
        <f t="shared" ref="F11:AA11" si="2">$D$11</f>
        <v>264.79000000000002</v>
      </c>
      <c r="G11" s="44">
        <f t="shared" si="2"/>
        <v>264.79000000000002</v>
      </c>
      <c r="H11" s="44">
        <f t="shared" si="2"/>
        <v>264.79000000000002</v>
      </c>
      <c r="I11" s="44">
        <f t="shared" si="2"/>
        <v>264.79000000000002</v>
      </c>
      <c r="J11" s="44">
        <f t="shared" si="2"/>
        <v>264.79000000000002</v>
      </c>
      <c r="K11" s="44">
        <f t="shared" si="2"/>
        <v>264.79000000000002</v>
      </c>
      <c r="L11" s="44">
        <f t="shared" si="2"/>
        <v>264.79000000000002</v>
      </c>
      <c r="M11" s="44">
        <f t="shared" si="2"/>
        <v>264.79000000000002</v>
      </c>
      <c r="N11" s="44">
        <f t="shared" si="2"/>
        <v>264.79000000000002</v>
      </c>
      <c r="O11" s="44">
        <f t="shared" si="2"/>
        <v>264.79000000000002</v>
      </c>
      <c r="P11" s="44">
        <f t="shared" si="2"/>
        <v>264.79000000000002</v>
      </c>
      <c r="Q11" s="44">
        <f t="shared" si="2"/>
        <v>264.79000000000002</v>
      </c>
      <c r="R11" s="44">
        <f t="shared" si="2"/>
        <v>264.79000000000002</v>
      </c>
      <c r="S11" s="44">
        <f t="shared" si="2"/>
        <v>264.79000000000002</v>
      </c>
      <c r="T11" s="44">
        <f t="shared" si="2"/>
        <v>264.79000000000002</v>
      </c>
      <c r="U11" s="44">
        <f t="shared" si="2"/>
        <v>264.79000000000002</v>
      </c>
      <c r="V11" s="44">
        <f t="shared" si="2"/>
        <v>264.79000000000002</v>
      </c>
      <c r="W11" s="44">
        <f t="shared" si="2"/>
        <v>264.79000000000002</v>
      </c>
      <c r="X11" s="44">
        <f t="shared" si="2"/>
        <v>264.79000000000002</v>
      </c>
      <c r="Y11" s="44">
        <f t="shared" si="2"/>
        <v>264.79000000000002</v>
      </c>
      <c r="Z11" s="44">
        <f t="shared" si="2"/>
        <v>264.79000000000002</v>
      </c>
      <c r="AA11" s="44">
        <f t="shared" si="2"/>
        <v>264.79000000000002</v>
      </c>
    </row>
    <row r="12" spans="1:27" x14ac:dyDescent="0.2">
      <c r="A12" s="96" t="s">
        <v>1620</v>
      </c>
      <c r="B12" s="28" t="str">
        <f>"02"&amp;"."&amp;$B$776&amp;"."&amp;$B$777</f>
        <v>02.04.2024</v>
      </c>
      <c r="C12" s="88" t="s">
        <v>76</v>
      </c>
      <c r="D12" s="89">
        <f>ROUND(((D13+D14+D16+D15)/1000),5)</f>
        <v>2.75359</v>
      </c>
      <c r="E12" s="89">
        <f>ROUND(((E13+E14+E16+E15)/1000),5)</f>
        <v>2.7196600000000002</v>
      </c>
      <c r="F12" s="89">
        <f>ROUND(((F13+F14+F16+F15)/1000),5)</f>
        <v>2.67482</v>
      </c>
      <c r="G12" s="89">
        <f t="shared" ref="G12:AA12" si="3">ROUND(((G13+G14+G16+G15)/1000),5)</f>
        <v>2.6768999999999998</v>
      </c>
      <c r="H12" s="89">
        <f t="shared" si="3"/>
        <v>2.7032500000000002</v>
      </c>
      <c r="I12" s="89">
        <f t="shared" si="3"/>
        <v>2.7431100000000002</v>
      </c>
      <c r="J12" s="89">
        <f t="shared" si="3"/>
        <v>2.7966799999999998</v>
      </c>
      <c r="K12" s="89">
        <f t="shared" si="3"/>
        <v>3.0312399999999999</v>
      </c>
      <c r="L12" s="89">
        <f t="shared" si="3"/>
        <v>3.2208800000000002</v>
      </c>
      <c r="M12" s="89">
        <f t="shared" si="3"/>
        <v>3.2654800000000002</v>
      </c>
      <c r="N12" s="89">
        <f t="shared" si="3"/>
        <v>3.27406</v>
      </c>
      <c r="O12" s="89">
        <f t="shared" si="3"/>
        <v>3.2681900000000002</v>
      </c>
      <c r="P12" s="89">
        <f t="shared" si="3"/>
        <v>3.2632400000000001</v>
      </c>
      <c r="Q12" s="89">
        <f t="shared" si="3"/>
        <v>3.26627</v>
      </c>
      <c r="R12" s="89">
        <f t="shared" si="3"/>
        <v>3.26416</v>
      </c>
      <c r="S12" s="89">
        <f t="shared" si="3"/>
        <v>3.26186</v>
      </c>
      <c r="T12" s="89">
        <f t="shared" si="3"/>
        <v>3.2531699999999999</v>
      </c>
      <c r="U12" s="89">
        <f t="shared" si="3"/>
        <v>3.2161</v>
      </c>
      <c r="V12" s="89">
        <f t="shared" si="3"/>
        <v>3.2113399999999999</v>
      </c>
      <c r="W12" s="89">
        <f t="shared" si="3"/>
        <v>3.26451</v>
      </c>
      <c r="X12" s="89">
        <f t="shared" si="3"/>
        <v>3.25481</v>
      </c>
      <c r="Y12" s="89">
        <f t="shared" si="3"/>
        <v>3.16865</v>
      </c>
      <c r="Z12" s="89">
        <f t="shared" si="3"/>
        <v>2.9075600000000001</v>
      </c>
      <c r="AA12" s="89">
        <f t="shared" si="3"/>
        <v>2.7995999999999999</v>
      </c>
    </row>
    <row r="13" spans="1:27" ht="12.75" customHeight="1" outlineLevel="1" x14ac:dyDescent="0.2">
      <c r="A13" s="97" t="s">
        <v>1621</v>
      </c>
      <c r="B13" s="63" t="s">
        <v>242</v>
      </c>
      <c r="C13" s="43" t="s">
        <v>79</v>
      </c>
      <c r="D13" s="44">
        <v>1413.08</v>
      </c>
      <c r="E13" s="44">
        <v>1379.15</v>
      </c>
      <c r="F13" s="44">
        <v>1334.31</v>
      </c>
      <c r="G13" s="44">
        <v>1336.39</v>
      </c>
      <c r="H13" s="44">
        <v>1362.74</v>
      </c>
      <c r="I13" s="44">
        <v>1402.6</v>
      </c>
      <c r="J13" s="44">
        <v>1456.17</v>
      </c>
      <c r="K13" s="44">
        <v>1690.73</v>
      </c>
      <c r="L13" s="44">
        <v>1880.37</v>
      </c>
      <c r="M13" s="44">
        <v>1924.97</v>
      </c>
      <c r="N13" s="44">
        <v>1933.55</v>
      </c>
      <c r="O13" s="44">
        <v>1927.68</v>
      </c>
      <c r="P13" s="44">
        <v>1922.73</v>
      </c>
      <c r="Q13" s="44">
        <v>1925.76</v>
      </c>
      <c r="R13" s="44">
        <v>1923.65</v>
      </c>
      <c r="S13" s="44">
        <v>1921.35</v>
      </c>
      <c r="T13" s="44">
        <v>1912.66</v>
      </c>
      <c r="U13" s="44">
        <v>1875.59</v>
      </c>
      <c r="V13" s="44">
        <v>1870.83</v>
      </c>
      <c r="W13" s="44">
        <v>1924</v>
      </c>
      <c r="X13" s="44">
        <v>1914.3</v>
      </c>
      <c r="Y13" s="44">
        <v>1828.14</v>
      </c>
      <c r="Z13" s="44">
        <v>1567.05</v>
      </c>
      <c r="AA13" s="44">
        <v>1459.09</v>
      </c>
    </row>
    <row r="14" spans="1:27" ht="12.75" customHeight="1" outlineLevel="1" x14ac:dyDescent="0.2">
      <c r="A14" s="97" t="s">
        <v>1622</v>
      </c>
      <c r="B14" s="63" t="s">
        <v>90</v>
      </c>
      <c r="C14" s="43" t="s">
        <v>79</v>
      </c>
      <c r="D14" s="44">
        <f t="shared" ref="D14:AA14" si="4">$D$9</f>
        <v>1071.42</v>
      </c>
      <c r="E14" s="44">
        <f t="shared" si="4"/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customHeight="1" outlineLevel="1" x14ac:dyDescent="0.2">
      <c r="A15" s="97" t="s">
        <v>1623</v>
      </c>
      <c r="B15" s="63" t="s">
        <v>83</v>
      </c>
      <c r="C15" s="43" t="s">
        <v>79</v>
      </c>
      <c r="D15" s="44">
        <v>4.3</v>
      </c>
      <c r="E15" s="44">
        <v>4.3</v>
      </c>
      <c r="F15" s="44">
        <v>4.3</v>
      </c>
      <c r="G15" s="44">
        <v>4.3</v>
      </c>
      <c r="H15" s="44">
        <v>4.3</v>
      </c>
      <c r="I15" s="44">
        <v>4.3</v>
      </c>
      <c r="J15" s="44">
        <v>4.3</v>
      </c>
      <c r="K15" s="44">
        <v>4.3</v>
      </c>
      <c r="L15" s="44">
        <v>4.3</v>
      </c>
      <c r="M15" s="44">
        <v>4.3</v>
      </c>
      <c r="N15" s="44">
        <v>4.3</v>
      </c>
      <c r="O15" s="44">
        <v>4.3</v>
      </c>
      <c r="P15" s="44">
        <v>4.3</v>
      </c>
      <c r="Q15" s="44">
        <v>4.3</v>
      </c>
      <c r="R15" s="44">
        <v>4.3</v>
      </c>
      <c r="S15" s="44">
        <v>4.3</v>
      </c>
      <c r="T15" s="44">
        <v>4.3</v>
      </c>
      <c r="U15" s="44">
        <v>4.3</v>
      </c>
      <c r="V15" s="44">
        <v>4.3</v>
      </c>
      <c r="W15" s="44">
        <v>4.3</v>
      </c>
      <c r="X15" s="44">
        <v>4.3</v>
      </c>
      <c r="Y15" s="44">
        <v>4.3</v>
      </c>
      <c r="Z15" s="44">
        <v>4.3</v>
      </c>
      <c r="AA15" s="44">
        <v>4.3</v>
      </c>
    </row>
    <row r="16" spans="1:27" ht="12.75" customHeight="1" outlineLevel="1" x14ac:dyDescent="0.2">
      <c r="A16" s="97" t="s">
        <v>1624</v>
      </c>
      <c r="B16" s="63" t="s">
        <v>81</v>
      </c>
      <c r="C16" s="43" t="s">
        <v>79</v>
      </c>
      <c r="D16" s="44">
        <f>$D$11</f>
        <v>264.79000000000002</v>
      </c>
      <c r="E16" s="44">
        <f t="shared" ref="E16:AA16" si="5">$D$11</f>
        <v>264.79000000000002</v>
      </c>
      <c r="F16" s="44">
        <f t="shared" si="5"/>
        <v>264.79000000000002</v>
      </c>
      <c r="G16" s="44">
        <f t="shared" si="5"/>
        <v>264.79000000000002</v>
      </c>
      <c r="H16" s="44">
        <f t="shared" si="5"/>
        <v>264.79000000000002</v>
      </c>
      <c r="I16" s="44">
        <f t="shared" si="5"/>
        <v>264.79000000000002</v>
      </c>
      <c r="J16" s="44">
        <f t="shared" si="5"/>
        <v>264.79000000000002</v>
      </c>
      <c r="K16" s="44">
        <f t="shared" si="5"/>
        <v>264.79000000000002</v>
      </c>
      <c r="L16" s="44">
        <f t="shared" si="5"/>
        <v>264.79000000000002</v>
      </c>
      <c r="M16" s="44">
        <f t="shared" si="5"/>
        <v>264.79000000000002</v>
      </c>
      <c r="N16" s="44">
        <f t="shared" si="5"/>
        <v>264.79000000000002</v>
      </c>
      <c r="O16" s="44">
        <f t="shared" si="5"/>
        <v>264.79000000000002</v>
      </c>
      <c r="P16" s="44">
        <f t="shared" si="5"/>
        <v>264.79000000000002</v>
      </c>
      <c r="Q16" s="44">
        <f t="shared" si="5"/>
        <v>264.79000000000002</v>
      </c>
      <c r="R16" s="44">
        <f t="shared" si="5"/>
        <v>264.79000000000002</v>
      </c>
      <c r="S16" s="44">
        <f t="shared" si="5"/>
        <v>264.79000000000002</v>
      </c>
      <c r="T16" s="44">
        <f t="shared" si="5"/>
        <v>264.79000000000002</v>
      </c>
      <c r="U16" s="44">
        <f t="shared" si="5"/>
        <v>264.79000000000002</v>
      </c>
      <c r="V16" s="44">
        <f t="shared" si="5"/>
        <v>264.79000000000002</v>
      </c>
      <c r="W16" s="44">
        <f t="shared" si="5"/>
        <v>264.79000000000002</v>
      </c>
      <c r="X16" s="44">
        <f t="shared" si="5"/>
        <v>264.79000000000002</v>
      </c>
      <c r="Y16" s="44">
        <f t="shared" si="5"/>
        <v>264.79000000000002</v>
      </c>
      <c r="Z16" s="44">
        <f t="shared" si="5"/>
        <v>264.79000000000002</v>
      </c>
      <c r="AA16" s="44">
        <f t="shared" si="5"/>
        <v>264.79000000000002</v>
      </c>
    </row>
    <row r="17" spans="1:27" ht="12.75" customHeight="1" x14ac:dyDescent="0.2">
      <c r="A17" s="96" t="s">
        <v>1625</v>
      </c>
      <c r="B17" s="28" t="str">
        <f>"03"&amp;"."&amp;$B$776&amp;"."&amp;$B$777</f>
        <v>03.04.2024</v>
      </c>
      <c r="C17" s="88" t="s">
        <v>76</v>
      </c>
      <c r="D17" s="89">
        <f>ROUND(((D18+D19+D21+D20)/1000),5)</f>
        <v>2.7244999999999999</v>
      </c>
      <c r="E17" s="89">
        <f>ROUND(((E18+E19+E21+E20)/1000),5)</f>
        <v>2.6129799999999999</v>
      </c>
      <c r="F17" s="89">
        <f>ROUND(((F18+F19+F21+F20)/1000),5)</f>
        <v>2.5800800000000002</v>
      </c>
      <c r="G17" s="89">
        <f t="shared" ref="G17:AA17" si="6">ROUND(((G18+G19+G21+G20)/1000),5)</f>
        <v>2.5886100000000001</v>
      </c>
      <c r="H17" s="89">
        <f t="shared" si="6"/>
        <v>2.6078800000000002</v>
      </c>
      <c r="I17" s="89">
        <f t="shared" si="6"/>
        <v>2.7003900000000001</v>
      </c>
      <c r="J17" s="89">
        <f t="shared" si="6"/>
        <v>2.7556600000000002</v>
      </c>
      <c r="K17" s="89">
        <f t="shared" si="6"/>
        <v>2.9201800000000002</v>
      </c>
      <c r="L17" s="89">
        <f t="shared" si="6"/>
        <v>3.21217</v>
      </c>
      <c r="M17" s="89">
        <f t="shared" si="6"/>
        <v>3.2997200000000002</v>
      </c>
      <c r="N17" s="89">
        <f t="shared" si="6"/>
        <v>3.30674</v>
      </c>
      <c r="O17" s="89">
        <f t="shared" si="6"/>
        <v>3.3112599999999999</v>
      </c>
      <c r="P17" s="89">
        <f t="shared" si="6"/>
        <v>3.3065899999999999</v>
      </c>
      <c r="Q17" s="89">
        <f t="shared" si="6"/>
        <v>3.3108300000000002</v>
      </c>
      <c r="R17" s="89">
        <f t="shared" si="6"/>
        <v>3.3051200000000001</v>
      </c>
      <c r="S17" s="89">
        <f t="shared" si="6"/>
        <v>3.3036500000000002</v>
      </c>
      <c r="T17" s="89">
        <f t="shared" si="6"/>
        <v>3.3291599999999999</v>
      </c>
      <c r="U17" s="89">
        <f t="shared" si="6"/>
        <v>3.2227999999999999</v>
      </c>
      <c r="V17" s="89">
        <f t="shared" si="6"/>
        <v>3.2268400000000002</v>
      </c>
      <c r="W17" s="89">
        <f t="shared" si="6"/>
        <v>3.2944599999999999</v>
      </c>
      <c r="X17" s="89">
        <f t="shared" si="6"/>
        <v>3.2819199999999999</v>
      </c>
      <c r="Y17" s="89">
        <f t="shared" si="6"/>
        <v>3.1585100000000002</v>
      </c>
      <c r="Z17" s="89">
        <f t="shared" si="6"/>
        <v>2.8314699999999999</v>
      </c>
      <c r="AA17" s="89">
        <f t="shared" si="6"/>
        <v>2.7687300000000001</v>
      </c>
    </row>
    <row r="18" spans="1:27" ht="12.75" customHeight="1" outlineLevel="1" x14ac:dyDescent="0.2">
      <c r="A18" s="97" t="s">
        <v>1626</v>
      </c>
      <c r="B18" s="63" t="s">
        <v>242</v>
      </c>
      <c r="C18" s="43" t="s">
        <v>79</v>
      </c>
      <c r="D18" s="44">
        <v>1383.99</v>
      </c>
      <c r="E18" s="44">
        <v>1272.47</v>
      </c>
      <c r="F18" s="44">
        <v>1239.57</v>
      </c>
      <c r="G18" s="44">
        <v>1248.0999999999999</v>
      </c>
      <c r="H18" s="44">
        <v>1267.3699999999999</v>
      </c>
      <c r="I18" s="44">
        <v>1359.88</v>
      </c>
      <c r="J18" s="44">
        <v>1415.15</v>
      </c>
      <c r="K18" s="44">
        <v>1579.67</v>
      </c>
      <c r="L18" s="44">
        <v>1871.66</v>
      </c>
      <c r="M18" s="44">
        <v>1959.21</v>
      </c>
      <c r="N18" s="44">
        <v>1966.23</v>
      </c>
      <c r="O18" s="44">
        <v>1970.75</v>
      </c>
      <c r="P18" s="44">
        <v>1966.08</v>
      </c>
      <c r="Q18" s="44">
        <v>1970.32</v>
      </c>
      <c r="R18" s="44">
        <v>1964.61</v>
      </c>
      <c r="S18" s="44">
        <v>1963.14</v>
      </c>
      <c r="T18" s="44">
        <v>1988.65</v>
      </c>
      <c r="U18" s="44">
        <v>1882.29</v>
      </c>
      <c r="V18" s="44">
        <v>1886.33</v>
      </c>
      <c r="W18" s="44">
        <v>1953.95</v>
      </c>
      <c r="X18" s="44">
        <v>1941.41</v>
      </c>
      <c r="Y18" s="44">
        <v>1818</v>
      </c>
      <c r="Z18" s="44">
        <v>1490.96</v>
      </c>
      <c r="AA18" s="44">
        <v>1428.22</v>
      </c>
    </row>
    <row r="19" spans="1:27" ht="12.75" customHeight="1" outlineLevel="1" x14ac:dyDescent="0.2">
      <c r="A19" s="97" t="s">
        <v>1627</v>
      </c>
      <c r="B19" s="63" t="s">
        <v>90</v>
      </c>
      <c r="C19" s="43" t="s">
        <v>79</v>
      </c>
      <c r="D19" s="44">
        <f t="shared" ref="D19:AA19" si="7">$D$9</f>
        <v>1071.42</v>
      </c>
      <c r="E19" s="44">
        <f t="shared" si="7"/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customHeight="1" outlineLevel="1" x14ac:dyDescent="0.2">
      <c r="A20" s="97" t="s">
        <v>1628</v>
      </c>
      <c r="B20" s="63" t="s">
        <v>83</v>
      </c>
      <c r="C20" s="43" t="s">
        <v>79</v>
      </c>
      <c r="D20" s="44">
        <v>4.3</v>
      </c>
      <c r="E20" s="44">
        <v>4.3</v>
      </c>
      <c r="F20" s="44">
        <v>4.3</v>
      </c>
      <c r="G20" s="44">
        <v>4.3</v>
      </c>
      <c r="H20" s="44">
        <v>4.3</v>
      </c>
      <c r="I20" s="44">
        <v>4.3</v>
      </c>
      <c r="J20" s="44">
        <v>4.3</v>
      </c>
      <c r="K20" s="44">
        <v>4.3</v>
      </c>
      <c r="L20" s="44">
        <v>4.3</v>
      </c>
      <c r="M20" s="44">
        <v>4.3</v>
      </c>
      <c r="N20" s="44">
        <v>4.3</v>
      </c>
      <c r="O20" s="44">
        <v>4.3</v>
      </c>
      <c r="P20" s="44">
        <v>4.3</v>
      </c>
      <c r="Q20" s="44">
        <v>4.3</v>
      </c>
      <c r="R20" s="44">
        <v>4.3</v>
      </c>
      <c r="S20" s="44">
        <v>4.3</v>
      </c>
      <c r="T20" s="44">
        <v>4.3</v>
      </c>
      <c r="U20" s="44">
        <v>4.3</v>
      </c>
      <c r="V20" s="44">
        <v>4.3</v>
      </c>
      <c r="W20" s="44">
        <v>4.3</v>
      </c>
      <c r="X20" s="44">
        <v>4.3</v>
      </c>
      <c r="Y20" s="44">
        <v>4.3</v>
      </c>
      <c r="Z20" s="44">
        <v>4.3</v>
      </c>
      <c r="AA20" s="44">
        <v>4.3</v>
      </c>
    </row>
    <row r="21" spans="1:27" ht="12.75" customHeight="1" outlineLevel="1" x14ac:dyDescent="0.2">
      <c r="A21" s="97" t="s">
        <v>1629</v>
      </c>
      <c r="B21" s="63" t="s">
        <v>81</v>
      </c>
      <c r="C21" s="43" t="s">
        <v>79</v>
      </c>
      <c r="D21" s="44">
        <f>$D$11</f>
        <v>264.79000000000002</v>
      </c>
      <c r="E21" s="44">
        <f t="shared" ref="E21:AA21" si="8">$D$11</f>
        <v>264.79000000000002</v>
      </c>
      <c r="F21" s="44">
        <f t="shared" si="8"/>
        <v>264.79000000000002</v>
      </c>
      <c r="G21" s="44">
        <f t="shared" si="8"/>
        <v>264.79000000000002</v>
      </c>
      <c r="H21" s="44">
        <f t="shared" si="8"/>
        <v>264.79000000000002</v>
      </c>
      <c r="I21" s="44">
        <f t="shared" si="8"/>
        <v>264.79000000000002</v>
      </c>
      <c r="J21" s="44">
        <f t="shared" si="8"/>
        <v>264.79000000000002</v>
      </c>
      <c r="K21" s="44">
        <f t="shared" si="8"/>
        <v>264.79000000000002</v>
      </c>
      <c r="L21" s="44">
        <f t="shared" si="8"/>
        <v>264.79000000000002</v>
      </c>
      <c r="M21" s="44">
        <f t="shared" si="8"/>
        <v>264.79000000000002</v>
      </c>
      <c r="N21" s="44">
        <f t="shared" si="8"/>
        <v>264.79000000000002</v>
      </c>
      <c r="O21" s="44">
        <f t="shared" si="8"/>
        <v>264.79000000000002</v>
      </c>
      <c r="P21" s="44">
        <f t="shared" si="8"/>
        <v>264.79000000000002</v>
      </c>
      <c r="Q21" s="44">
        <f t="shared" si="8"/>
        <v>264.79000000000002</v>
      </c>
      <c r="R21" s="44">
        <f t="shared" si="8"/>
        <v>264.79000000000002</v>
      </c>
      <c r="S21" s="44">
        <f t="shared" si="8"/>
        <v>264.79000000000002</v>
      </c>
      <c r="T21" s="44">
        <f t="shared" si="8"/>
        <v>264.79000000000002</v>
      </c>
      <c r="U21" s="44">
        <f t="shared" si="8"/>
        <v>264.79000000000002</v>
      </c>
      <c r="V21" s="44">
        <f t="shared" si="8"/>
        <v>264.79000000000002</v>
      </c>
      <c r="W21" s="44">
        <f t="shared" si="8"/>
        <v>264.79000000000002</v>
      </c>
      <c r="X21" s="44">
        <f t="shared" si="8"/>
        <v>264.79000000000002</v>
      </c>
      <c r="Y21" s="44">
        <f t="shared" si="8"/>
        <v>264.79000000000002</v>
      </c>
      <c r="Z21" s="44">
        <f t="shared" si="8"/>
        <v>264.79000000000002</v>
      </c>
      <c r="AA21" s="44">
        <f t="shared" si="8"/>
        <v>264.79000000000002</v>
      </c>
    </row>
    <row r="22" spans="1:27" ht="12.75" customHeight="1" x14ac:dyDescent="0.2">
      <c r="A22" s="96" t="s">
        <v>1630</v>
      </c>
      <c r="B22" s="28" t="str">
        <f>"04"&amp;"."&amp;$B$776&amp;"."&amp;$B$777</f>
        <v>04.04.2024</v>
      </c>
      <c r="C22" s="88" t="s">
        <v>76</v>
      </c>
      <c r="D22" s="89">
        <f>ROUND(((D23+D24+D26+D25)/1000),5)</f>
        <v>2.59111</v>
      </c>
      <c r="E22" s="89">
        <f>ROUND(((E23+E24+E26+E25)/1000),5)</f>
        <v>2.52644</v>
      </c>
      <c r="F22" s="89">
        <f>ROUND(((F23+F24+F26+F25)/1000),5)</f>
        <v>2.49519</v>
      </c>
      <c r="G22" s="89">
        <f t="shared" ref="G22:AA22" si="9">ROUND(((G23+G24+G26+G25)/1000),5)</f>
        <v>2.4994900000000002</v>
      </c>
      <c r="H22" s="89">
        <f t="shared" si="9"/>
        <v>2.5266999999999999</v>
      </c>
      <c r="I22" s="89">
        <f t="shared" si="9"/>
        <v>2.6350500000000001</v>
      </c>
      <c r="J22" s="89">
        <f t="shared" si="9"/>
        <v>2.7494700000000001</v>
      </c>
      <c r="K22" s="89">
        <f t="shared" si="9"/>
        <v>2.8843700000000001</v>
      </c>
      <c r="L22" s="89">
        <f t="shared" si="9"/>
        <v>3.2364299999999999</v>
      </c>
      <c r="M22" s="89">
        <f t="shared" si="9"/>
        <v>3.3348599999999999</v>
      </c>
      <c r="N22" s="89">
        <f t="shared" si="9"/>
        <v>3.3504900000000002</v>
      </c>
      <c r="O22" s="89">
        <f t="shared" si="9"/>
        <v>3.34029</v>
      </c>
      <c r="P22" s="89">
        <f t="shared" si="9"/>
        <v>3.3247100000000001</v>
      </c>
      <c r="Q22" s="89">
        <f t="shared" si="9"/>
        <v>3.3473000000000002</v>
      </c>
      <c r="R22" s="89">
        <f t="shared" si="9"/>
        <v>3.3273199999999998</v>
      </c>
      <c r="S22" s="89">
        <f t="shared" si="9"/>
        <v>3.31488</v>
      </c>
      <c r="T22" s="89">
        <f t="shared" si="9"/>
        <v>3.3110400000000002</v>
      </c>
      <c r="U22" s="89">
        <f t="shared" si="9"/>
        <v>3.2211099999999999</v>
      </c>
      <c r="V22" s="89">
        <f t="shared" si="9"/>
        <v>3.2570999999999999</v>
      </c>
      <c r="W22" s="89">
        <f t="shared" si="9"/>
        <v>3.31324</v>
      </c>
      <c r="X22" s="89">
        <f t="shared" si="9"/>
        <v>3.3114400000000002</v>
      </c>
      <c r="Y22" s="89">
        <f t="shared" si="9"/>
        <v>3.19665</v>
      </c>
      <c r="Z22" s="89">
        <f t="shared" si="9"/>
        <v>2.8843999999999999</v>
      </c>
      <c r="AA22" s="89">
        <f t="shared" si="9"/>
        <v>2.7840099999999999</v>
      </c>
    </row>
    <row r="23" spans="1:27" ht="12.75" customHeight="1" outlineLevel="1" x14ac:dyDescent="0.2">
      <c r="A23" s="97" t="s">
        <v>1631</v>
      </c>
      <c r="B23" s="63" t="s">
        <v>242</v>
      </c>
      <c r="C23" s="43" t="s">
        <v>79</v>
      </c>
      <c r="D23" s="44">
        <v>1250.5999999999999</v>
      </c>
      <c r="E23" s="44">
        <v>1185.93</v>
      </c>
      <c r="F23" s="44">
        <v>1154.68</v>
      </c>
      <c r="G23" s="44">
        <v>1158.98</v>
      </c>
      <c r="H23" s="44">
        <v>1186.19</v>
      </c>
      <c r="I23" s="44">
        <v>1294.54</v>
      </c>
      <c r="J23" s="44">
        <v>1408.96</v>
      </c>
      <c r="K23" s="44">
        <v>1543.86</v>
      </c>
      <c r="L23" s="44">
        <v>1895.92</v>
      </c>
      <c r="M23" s="44">
        <v>1994.35</v>
      </c>
      <c r="N23" s="44">
        <v>2009.98</v>
      </c>
      <c r="O23" s="44">
        <v>1999.78</v>
      </c>
      <c r="P23" s="44">
        <v>1984.2</v>
      </c>
      <c r="Q23" s="44">
        <v>2006.79</v>
      </c>
      <c r="R23" s="44">
        <v>1986.81</v>
      </c>
      <c r="S23" s="44">
        <v>1974.37</v>
      </c>
      <c r="T23" s="44">
        <v>1970.53</v>
      </c>
      <c r="U23" s="44">
        <v>1880.6</v>
      </c>
      <c r="V23" s="44">
        <v>1916.59</v>
      </c>
      <c r="W23" s="44">
        <v>1972.73</v>
      </c>
      <c r="X23" s="44">
        <v>1970.93</v>
      </c>
      <c r="Y23" s="44">
        <v>1856.14</v>
      </c>
      <c r="Z23" s="44">
        <v>1543.89</v>
      </c>
      <c r="AA23" s="44">
        <v>1443.5</v>
      </c>
    </row>
    <row r="24" spans="1:27" ht="12.75" customHeight="1" outlineLevel="1" x14ac:dyDescent="0.2">
      <c r="A24" s="97" t="s">
        <v>1632</v>
      </c>
      <c r="B24" s="63" t="s">
        <v>90</v>
      </c>
      <c r="C24" s="43" t="s">
        <v>79</v>
      </c>
      <c r="D24" s="44">
        <f t="shared" ref="D24:AA24" si="10">$D$9</f>
        <v>1071.42</v>
      </c>
      <c r="E24" s="44">
        <f t="shared" si="10"/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customHeight="1" outlineLevel="1" x14ac:dyDescent="0.2">
      <c r="A25" s="97" t="s">
        <v>1633</v>
      </c>
      <c r="B25" s="63" t="s">
        <v>83</v>
      </c>
      <c r="C25" s="43" t="s">
        <v>79</v>
      </c>
      <c r="D25" s="44">
        <v>4.3</v>
      </c>
      <c r="E25" s="44">
        <v>4.3</v>
      </c>
      <c r="F25" s="44">
        <v>4.3</v>
      </c>
      <c r="G25" s="44">
        <v>4.3</v>
      </c>
      <c r="H25" s="44">
        <v>4.3</v>
      </c>
      <c r="I25" s="44">
        <v>4.3</v>
      </c>
      <c r="J25" s="44">
        <v>4.3</v>
      </c>
      <c r="K25" s="44">
        <v>4.3</v>
      </c>
      <c r="L25" s="44">
        <v>4.3</v>
      </c>
      <c r="M25" s="44">
        <v>4.3</v>
      </c>
      <c r="N25" s="44">
        <v>4.3</v>
      </c>
      <c r="O25" s="44">
        <v>4.3</v>
      </c>
      <c r="P25" s="44">
        <v>4.3</v>
      </c>
      <c r="Q25" s="44">
        <v>4.3</v>
      </c>
      <c r="R25" s="44">
        <v>4.3</v>
      </c>
      <c r="S25" s="44">
        <v>4.3</v>
      </c>
      <c r="T25" s="44">
        <v>4.3</v>
      </c>
      <c r="U25" s="44">
        <v>4.3</v>
      </c>
      <c r="V25" s="44">
        <v>4.3</v>
      </c>
      <c r="W25" s="44">
        <v>4.3</v>
      </c>
      <c r="X25" s="44">
        <v>4.3</v>
      </c>
      <c r="Y25" s="44">
        <v>4.3</v>
      </c>
      <c r="Z25" s="44">
        <v>4.3</v>
      </c>
      <c r="AA25" s="44">
        <v>4.3</v>
      </c>
    </row>
    <row r="26" spans="1:27" ht="12.75" customHeight="1" outlineLevel="1" x14ac:dyDescent="0.2">
      <c r="A26" s="97" t="s">
        <v>1634</v>
      </c>
      <c r="B26" s="63" t="s">
        <v>81</v>
      </c>
      <c r="C26" s="43" t="s">
        <v>79</v>
      </c>
      <c r="D26" s="44">
        <f>$D$11</f>
        <v>264.79000000000002</v>
      </c>
      <c r="E26" s="44">
        <f t="shared" ref="E26:AA26" si="11">$D$11</f>
        <v>264.79000000000002</v>
      </c>
      <c r="F26" s="44">
        <f t="shared" si="11"/>
        <v>264.79000000000002</v>
      </c>
      <c r="G26" s="44">
        <f t="shared" si="11"/>
        <v>264.79000000000002</v>
      </c>
      <c r="H26" s="44">
        <f t="shared" si="11"/>
        <v>264.79000000000002</v>
      </c>
      <c r="I26" s="44">
        <f t="shared" si="11"/>
        <v>264.79000000000002</v>
      </c>
      <c r="J26" s="44">
        <f t="shared" si="11"/>
        <v>264.79000000000002</v>
      </c>
      <c r="K26" s="44">
        <f t="shared" si="11"/>
        <v>264.79000000000002</v>
      </c>
      <c r="L26" s="44">
        <f t="shared" si="11"/>
        <v>264.79000000000002</v>
      </c>
      <c r="M26" s="44">
        <f t="shared" si="11"/>
        <v>264.79000000000002</v>
      </c>
      <c r="N26" s="44">
        <f t="shared" si="11"/>
        <v>264.79000000000002</v>
      </c>
      <c r="O26" s="44">
        <f t="shared" si="11"/>
        <v>264.79000000000002</v>
      </c>
      <c r="P26" s="44">
        <f t="shared" si="11"/>
        <v>264.79000000000002</v>
      </c>
      <c r="Q26" s="44">
        <f t="shared" si="11"/>
        <v>264.79000000000002</v>
      </c>
      <c r="R26" s="44">
        <f t="shared" si="11"/>
        <v>264.79000000000002</v>
      </c>
      <c r="S26" s="44">
        <f t="shared" si="11"/>
        <v>264.79000000000002</v>
      </c>
      <c r="T26" s="44">
        <f t="shared" si="11"/>
        <v>264.79000000000002</v>
      </c>
      <c r="U26" s="44">
        <f t="shared" si="11"/>
        <v>264.79000000000002</v>
      </c>
      <c r="V26" s="44">
        <f t="shared" si="11"/>
        <v>264.79000000000002</v>
      </c>
      <c r="W26" s="44">
        <f t="shared" si="11"/>
        <v>264.79000000000002</v>
      </c>
      <c r="X26" s="44">
        <f t="shared" si="11"/>
        <v>264.79000000000002</v>
      </c>
      <c r="Y26" s="44">
        <f t="shared" si="11"/>
        <v>264.79000000000002</v>
      </c>
      <c r="Z26" s="44">
        <f t="shared" si="11"/>
        <v>264.79000000000002</v>
      </c>
      <c r="AA26" s="44">
        <f t="shared" si="11"/>
        <v>264.79000000000002</v>
      </c>
    </row>
    <row r="27" spans="1:27" ht="12.75" customHeight="1" x14ac:dyDescent="0.2">
      <c r="A27" s="96" t="s">
        <v>1635</v>
      </c>
      <c r="B27" s="28" t="str">
        <f>"05"&amp;"."&amp;$B$776&amp;"."&amp;$B$777</f>
        <v>05.04.2024</v>
      </c>
      <c r="C27" s="88" t="s">
        <v>76</v>
      </c>
      <c r="D27" s="89">
        <f>ROUND(((D28+D29+D31+D30)/1000),5)</f>
        <v>2.59924</v>
      </c>
      <c r="E27" s="89">
        <f>ROUND(((E28+E29+E31+E30)/1000),5)</f>
        <v>2.5208699999999999</v>
      </c>
      <c r="F27" s="89">
        <f>ROUND(((F28+F29+F31+F30)/1000),5)</f>
        <v>2.5106899999999999</v>
      </c>
      <c r="G27" s="89">
        <f t="shared" ref="G27:AA27" si="12">ROUND(((G28+G29+G31+G30)/1000),5)</f>
        <v>2.5120100000000001</v>
      </c>
      <c r="H27" s="89">
        <f t="shared" si="12"/>
        <v>2.5459700000000001</v>
      </c>
      <c r="I27" s="89">
        <f t="shared" si="12"/>
        <v>2.6575700000000002</v>
      </c>
      <c r="J27" s="89">
        <f t="shared" si="12"/>
        <v>2.7707000000000002</v>
      </c>
      <c r="K27" s="89">
        <f t="shared" si="12"/>
        <v>2.98367</v>
      </c>
      <c r="L27" s="89">
        <f t="shared" si="12"/>
        <v>3.2343999999999999</v>
      </c>
      <c r="M27" s="89">
        <f t="shared" si="12"/>
        <v>3.2896299999999998</v>
      </c>
      <c r="N27" s="89">
        <f t="shared" si="12"/>
        <v>3.29826</v>
      </c>
      <c r="O27" s="89">
        <f t="shared" si="12"/>
        <v>3.29982</v>
      </c>
      <c r="P27" s="89">
        <f t="shared" si="12"/>
        <v>3.2900299999999998</v>
      </c>
      <c r="Q27" s="89">
        <f t="shared" si="12"/>
        <v>3.29359</v>
      </c>
      <c r="R27" s="89">
        <f t="shared" si="12"/>
        <v>3.2894100000000002</v>
      </c>
      <c r="S27" s="89">
        <f t="shared" si="12"/>
        <v>3.2847</v>
      </c>
      <c r="T27" s="89">
        <f t="shared" si="12"/>
        <v>3.2768099999999998</v>
      </c>
      <c r="U27" s="89">
        <f t="shared" si="12"/>
        <v>3.2188400000000001</v>
      </c>
      <c r="V27" s="89">
        <f t="shared" si="12"/>
        <v>3.2278699999999998</v>
      </c>
      <c r="W27" s="89">
        <f t="shared" si="12"/>
        <v>3.2796099999999999</v>
      </c>
      <c r="X27" s="89">
        <f t="shared" si="12"/>
        <v>3.2895400000000001</v>
      </c>
      <c r="Y27" s="89">
        <f t="shared" si="12"/>
        <v>3.7447499999999998</v>
      </c>
      <c r="Z27" s="89">
        <f t="shared" si="12"/>
        <v>3.4642400000000002</v>
      </c>
      <c r="AA27" s="89">
        <f t="shared" si="12"/>
        <v>2.9182299999999999</v>
      </c>
    </row>
    <row r="28" spans="1:27" ht="12.75" customHeight="1" outlineLevel="1" x14ac:dyDescent="0.2">
      <c r="A28" s="97" t="s">
        <v>1636</v>
      </c>
      <c r="B28" s="63" t="s">
        <v>242</v>
      </c>
      <c r="C28" s="43" t="s">
        <v>79</v>
      </c>
      <c r="D28" s="44">
        <v>1258.73</v>
      </c>
      <c r="E28" s="44">
        <v>1180.3599999999999</v>
      </c>
      <c r="F28" s="44">
        <v>1170.18</v>
      </c>
      <c r="G28" s="44">
        <v>1171.5</v>
      </c>
      <c r="H28" s="44">
        <v>1205.46</v>
      </c>
      <c r="I28" s="44">
        <v>1317.06</v>
      </c>
      <c r="J28" s="44">
        <v>1430.19</v>
      </c>
      <c r="K28" s="44">
        <v>1643.16</v>
      </c>
      <c r="L28" s="44">
        <v>1893.89</v>
      </c>
      <c r="M28" s="44">
        <v>1949.12</v>
      </c>
      <c r="N28" s="44">
        <v>1957.75</v>
      </c>
      <c r="O28" s="44">
        <v>1959.31</v>
      </c>
      <c r="P28" s="44">
        <v>1949.52</v>
      </c>
      <c r="Q28" s="44">
        <v>1953.08</v>
      </c>
      <c r="R28" s="44">
        <v>1948.9</v>
      </c>
      <c r="S28" s="44">
        <v>1944.19</v>
      </c>
      <c r="T28" s="44">
        <v>1936.3</v>
      </c>
      <c r="U28" s="44">
        <v>1878.33</v>
      </c>
      <c r="V28" s="44">
        <v>1887.36</v>
      </c>
      <c r="W28" s="44">
        <v>1939.1</v>
      </c>
      <c r="X28" s="44">
        <v>1949.03</v>
      </c>
      <c r="Y28" s="44">
        <v>2404.2399999999998</v>
      </c>
      <c r="Z28" s="44">
        <v>2123.73</v>
      </c>
      <c r="AA28" s="44">
        <v>1577.72</v>
      </c>
    </row>
    <row r="29" spans="1:27" ht="12.75" customHeight="1" outlineLevel="1" x14ac:dyDescent="0.2">
      <c r="A29" s="97" t="s">
        <v>1637</v>
      </c>
      <c r="B29" s="63" t="s">
        <v>90</v>
      </c>
      <c r="C29" s="43" t="s">
        <v>79</v>
      </c>
      <c r="D29" s="44">
        <f t="shared" ref="D29:AA29" si="13">$D$9</f>
        <v>1071.42</v>
      </c>
      <c r="E29" s="44">
        <f t="shared" si="13"/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customHeight="1" outlineLevel="1" x14ac:dyDescent="0.2">
      <c r="A30" s="97" t="s">
        <v>1638</v>
      </c>
      <c r="B30" s="63" t="s">
        <v>83</v>
      </c>
      <c r="C30" s="43" t="s">
        <v>79</v>
      </c>
      <c r="D30" s="44">
        <v>4.3</v>
      </c>
      <c r="E30" s="44">
        <v>4.3</v>
      </c>
      <c r="F30" s="44">
        <v>4.3</v>
      </c>
      <c r="G30" s="44">
        <v>4.3</v>
      </c>
      <c r="H30" s="44">
        <v>4.3</v>
      </c>
      <c r="I30" s="44">
        <v>4.3</v>
      </c>
      <c r="J30" s="44">
        <v>4.3</v>
      </c>
      <c r="K30" s="44">
        <v>4.3</v>
      </c>
      <c r="L30" s="44">
        <v>4.3</v>
      </c>
      <c r="M30" s="44">
        <v>4.3</v>
      </c>
      <c r="N30" s="44">
        <v>4.3</v>
      </c>
      <c r="O30" s="44">
        <v>4.3</v>
      </c>
      <c r="P30" s="44">
        <v>4.3</v>
      </c>
      <c r="Q30" s="44">
        <v>4.3</v>
      </c>
      <c r="R30" s="44">
        <v>4.3</v>
      </c>
      <c r="S30" s="44">
        <v>4.3</v>
      </c>
      <c r="T30" s="44">
        <v>4.3</v>
      </c>
      <c r="U30" s="44">
        <v>4.3</v>
      </c>
      <c r="V30" s="44">
        <v>4.3</v>
      </c>
      <c r="W30" s="44">
        <v>4.3</v>
      </c>
      <c r="X30" s="44">
        <v>4.3</v>
      </c>
      <c r="Y30" s="44">
        <v>4.3</v>
      </c>
      <c r="Z30" s="44">
        <v>4.3</v>
      </c>
      <c r="AA30" s="44">
        <v>4.3</v>
      </c>
    </row>
    <row r="31" spans="1:27" ht="12.75" customHeight="1" outlineLevel="1" x14ac:dyDescent="0.2">
      <c r="A31" s="97" t="s">
        <v>1639</v>
      </c>
      <c r="B31" s="63" t="s">
        <v>81</v>
      </c>
      <c r="C31" s="43" t="s">
        <v>79</v>
      </c>
      <c r="D31" s="44">
        <f>$D$11</f>
        <v>264.79000000000002</v>
      </c>
      <c r="E31" s="44">
        <f t="shared" ref="E31:AA31" si="14">$D$11</f>
        <v>264.79000000000002</v>
      </c>
      <c r="F31" s="44">
        <f t="shared" si="14"/>
        <v>264.79000000000002</v>
      </c>
      <c r="G31" s="44">
        <f t="shared" si="14"/>
        <v>264.79000000000002</v>
      </c>
      <c r="H31" s="44">
        <f t="shared" si="14"/>
        <v>264.79000000000002</v>
      </c>
      <c r="I31" s="44">
        <f t="shared" si="14"/>
        <v>264.79000000000002</v>
      </c>
      <c r="J31" s="44">
        <f t="shared" si="14"/>
        <v>264.79000000000002</v>
      </c>
      <c r="K31" s="44">
        <f t="shared" si="14"/>
        <v>264.79000000000002</v>
      </c>
      <c r="L31" s="44">
        <f t="shared" si="14"/>
        <v>264.79000000000002</v>
      </c>
      <c r="M31" s="44">
        <f t="shared" si="14"/>
        <v>264.79000000000002</v>
      </c>
      <c r="N31" s="44">
        <f t="shared" si="14"/>
        <v>264.79000000000002</v>
      </c>
      <c r="O31" s="44">
        <f t="shared" si="14"/>
        <v>264.79000000000002</v>
      </c>
      <c r="P31" s="44">
        <f t="shared" si="14"/>
        <v>264.79000000000002</v>
      </c>
      <c r="Q31" s="44">
        <f t="shared" si="14"/>
        <v>264.79000000000002</v>
      </c>
      <c r="R31" s="44">
        <f t="shared" si="14"/>
        <v>264.79000000000002</v>
      </c>
      <c r="S31" s="44">
        <f t="shared" si="14"/>
        <v>264.79000000000002</v>
      </c>
      <c r="T31" s="44">
        <f t="shared" si="14"/>
        <v>264.79000000000002</v>
      </c>
      <c r="U31" s="44">
        <f t="shared" si="14"/>
        <v>264.79000000000002</v>
      </c>
      <c r="V31" s="44">
        <f t="shared" si="14"/>
        <v>264.79000000000002</v>
      </c>
      <c r="W31" s="44">
        <f t="shared" si="14"/>
        <v>264.79000000000002</v>
      </c>
      <c r="X31" s="44">
        <f t="shared" si="14"/>
        <v>264.79000000000002</v>
      </c>
      <c r="Y31" s="44">
        <f t="shared" si="14"/>
        <v>264.79000000000002</v>
      </c>
      <c r="Z31" s="44">
        <f t="shared" si="14"/>
        <v>264.79000000000002</v>
      </c>
      <c r="AA31" s="44">
        <f t="shared" si="14"/>
        <v>264.79000000000002</v>
      </c>
    </row>
    <row r="32" spans="1:27" ht="12.75" customHeight="1" x14ac:dyDescent="0.2">
      <c r="A32" s="96" t="s">
        <v>1640</v>
      </c>
      <c r="B32" s="28" t="str">
        <f>"06"&amp;"."&amp;$B$776&amp;"."&amp;$B$777</f>
        <v>06.04.2024</v>
      </c>
      <c r="C32" s="88" t="s">
        <v>76</v>
      </c>
      <c r="D32" s="89">
        <f>ROUND(((D33+D34+D36+D35)/1000),5)</f>
        <v>2.7703500000000001</v>
      </c>
      <c r="E32" s="89">
        <f>ROUND(((E33+E34+E36+E35)/1000),5)</f>
        <v>2.6087699999999998</v>
      </c>
      <c r="F32" s="89">
        <f>ROUND(((F33+F34+F36+F35)/1000),5)</f>
        <v>2.56318</v>
      </c>
      <c r="G32" s="89">
        <f t="shared" ref="G32:AA32" si="15">ROUND(((G33+G34+G36+G35)/1000),5)</f>
        <v>2.5594399999999999</v>
      </c>
      <c r="H32" s="89">
        <f t="shared" si="15"/>
        <v>2.6027800000000001</v>
      </c>
      <c r="I32" s="89">
        <f t="shared" si="15"/>
        <v>2.6652800000000001</v>
      </c>
      <c r="J32" s="89">
        <f t="shared" si="15"/>
        <v>2.6884199999999998</v>
      </c>
      <c r="K32" s="89">
        <f t="shared" si="15"/>
        <v>2.7908499999999998</v>
      </c>
      <c r="L32" s="89">
        <f t="shared" si="15"/>
        <v>3.1734900000000001</v>
      </c>
      <c r="M32" s="89">
        <f t="shared" si="15"/>
        <v>3.2669299999999999</v>
      </c>
      <c r="N32" s="89">
        <f t="shared" si="15"/>
        <v>3.4385500000000002</v>
      </c>
      <c r="O32" s="89">
        <f t="shared" si="15"/>
        <v>3.2924099999999998</v>
      </c>
      <c r="P32" s="89">
        <f t="shared" si="15"/>
        <v>3.2916300000000001</v>
      </c>
      <c r="Q32" s="89">
        <f t="shared" si="15"/>
        <v>3.2907999999999999</v>
      </c>
      <c r="R32" s="89">
        <f t="shared" si="15"/>
        <v>3.2880600000000002</v>
      </c>
      <c r="S32" s="89">
        <f t="shared" si="15"/>
        <v>3.2841499999999999</v>
      </c>
      <c r="T32" s="89">
        <f t="shared" si="15"/>
        <v>3.37053</v>
      </c>
      <c r="U32" s="89">
        <f t="shared" si="15"/>
        <v>3.2025100000000002</v>
      </c>
      <c r="V32" s="89">
        <f t="shared" si="15"/>
        <v>3.2133799999999999</v>
      </c>
      <c r="W32" s="89">
        <f t="shared" si="15"/>
        <v>3.2930199999999998</v>
      </c>
      <c r="X32" s="89">
        <f t="shared" si="15"/>
        <v>3.2911800000000002</v>
      </c>
      <c r="Y32" s="89">
        <f t="shared" si="15"/>
        <v>3.1674799999999999</v>
      </c>
      <c r="Z32" s="89">
        <f t="shared" si="15"/>
        <v>2.8915899999999999</v>
      </c>
      <c r="AA32" s="89">
        <f t="shared" si="15"/>
        <v>2.7799800000000001</v>
      </c>
    </row>
    <row r="33" spans="1:27" ht="12.75" customHeight="1" outlineLevel="1" x14ac:dyDescent="0.2">
      <c r="A33" s="97" t="s">
        <v>1641</v>
      </c>
      <c r="B33" s="63" t="s">
        <v>242</v>
      </c>
      <c r="C33" s="43" t="s">
        <v>79</v>
      </c>
      <c r="D33" s="44">
        <v>1429.84</v>
      </c>
      <c r="E33" s="44">
        <v>1268.26</v>
      </c>
      <c r="F33" s="44">
        <v>1222.67</v>
      </c>
      <c r="G33" s="44">
        <v>1218.93</v>
      </c>
      <c r="H33" s="44">
        <v>1262.27</v>
      </c>
      <c r="I33" s="44">
        <v>1324.77</v>
      </c>
      <c r="J33" s="44">
        <v>1347.91</v>
      </c>
      <c r="K33" s="44">
        <v>1450.34</v>
      </c>
      <c r="L33" s="44">
        <v>1832.98</v>
      </c>
      <c r="M33" s="44">
        <v>1926.42</v>
      </c>
      <c r="N33" s="44">
        <v>2098.04</v>
      </c>
      <c r="O33" s="44">
        <v>1951.9</v>
      </c>
      <c r="P33" s="44">
        <v>1951.12</v>
      </c>
      <c r="Q33" s="44">
        <v>1950.29</v>
      </c>
      <c r="R33" s="44">
        <v>1947.55</v>
      </c>
      <c r="S33" s="44">
        <v>1943.64</v>
      </c>
      <c r="T33" s="44">
        <v>2030.02</v>
      </c>
      <c r="U33" s="44">
        <v>1862</v>
      </c>
      <c r="V33" s="44">
        <v>1872.87</v>
      </c>
      <c r="W33" s="44">
        <v>1952.51</v>
      </c>
      <c r="X33" s="44">
        <v>1950.67</v>
      </c>
      <c r="Y33" s="44">
        <v>1826.97</v>
      </c>
      <c r="Z33" s="44">
        <v>1551.08</v>
      </c>
      <c r="AA33" s="44">
        <v>1439.47</v>
      </c>
    </row>
    <row r="34" spans="1:27" ht="12.75" customHeight="1" outlineLevel="1" x14ac:dyDescent="0.2">
      <c r="A34" s="97" t="s">
        <v>1642</v>
      </c>
      <c r="B34" s="63" t="s">
        <v>90</v>
      </c>
      <c r="C34" s="43" t="s">
        <v>79</v>
      </c>
      <c r="D34" s="44">
        <f t="shared" ref="D34:AA34" si="16">$D$9</f>
        <v>1071.42</v>
      </c>
      <c r="E34" s="44">
        <f t="shared" si="16"/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customHeight="1" outlineLevel="1" x14ac:dyDescent="0.2">
      <c r="A35" s="97" t="s">
        <v>1643</v>
      </c>
      <c r="B35" s="63" t="s">
        <v>83</v>
      </c>
      <c r="C35" s="43" t="s">
        <v>79</v>
      </c>
      <c r="D35" s="44">
        <v>4.3</v>
      </c>
      <c r="E35" s="44">
        <v>4.3</v>
      </c>
      <c r="F35" s="44">
        <v>4.3</v>
      </c>
      <c r="G35" s="44">
        <v>4.3</v>
      </c>
      <c r="H35" s="44">
        <v>4.3</v>
      </c>
      <c r="I35" s="44">
        <v>4.3</v>
      </c>
      <c r="J35" s="44">
        <v>4.3</v>
      </c>
      <c r="K35" s="44">
        <v>4.3</v>
      </c>
      <c r="L35" s="44">
        <v>4.3</v>
      </c>
      <c r="M35" s="44">
        <v>4.3</v>
      </c>
      <c r="N35" s="44">
        <v>4.3</v>
      </c>
      <c r="O35" s="44">
        <v>4.3</v>
      </c>
      <c r="P35" s="44">
        <v>4.3</v>
      </c>
      <c r="Q35" s="44">
        <v>4.3</v>
      </c>
      <c r="R35" s="44">
        <v>4.3</v>
      </c>
      <c r="S35" s="44">
        <v>4.3</v>
      </c>
      <c r="T35" s="44">
        <v>4.3</v>
      </c>
      <c r="U35" s="44">
        <v>4.3</v>
      </c>
      <c r="V35" s="44">
        <v>4.3</v>
      </c>
      <c r="W35" s="44">
        <v>4.3</v>
      </c>
      <c r="X35" s="44">
        <v>4.3</v>
      </c>
      <c r="Y35" s="44">
        <v>4.3</v>
      </c>
      <c r="Z35" s="44">
        <v>4.3</v>
      </c>
      <c r="AA35" s="44">
        <v>4.3</v>
      </c>
    </row>
    <row r="36" spans="1:27" ht="12.75" customHeight="1" outlineLevel="1" x14ac:dyDescent="0.2">
      <c r="A36" s="97" t="s">
        <v>1644</v>
      </c>
      <c r="B36" s="63" t="s">
        <v>81</v>
      </c>
      <c r="C36" s="43" t="s">
        <v>79</v>
      </c>
      <c r="D36" s="44">
        <f>$D$11</f>
        <v>264.79000000000002</v>
      </c>
      <c r="E36" s="44">
        <f t="shared" ref="E36:AA36" si="17">$D$11</f>
        <v>264.79000000000002</v>
      </c>
      <c r="F36" s="44">
        <f t="shared" si="17"/>
        <v>264.79000000000002</v>
      </c>
      <c r="G36" s="44">
        <f t="shared" si="17"/>
        <v>264.79000000000002</v>
      </c>
      <c r="H36" s="44">
        <f t="shared" si="17"/>
        <v>264.79000000000002</v>
      </c>
      <c r="I36" s="44">
        <f t="shared" si="17"/>
        <v>264.79000000000002</v>
      </c>
      <c r="J36" s="44">
        <f t="shared" si="17"/>
        <v>264.79000000000002</v>
      </c>
      <c r="K36" s="44">
        <f t="shared" si="17"/>
        <v>264.79000000000002</v>
      </c>
      <c r="L36" s="44">
        <f t="shared" si="17"/>
        <v>264.79000000000002</v>
      </c>
      <c r="M36" s="44">
        <f t="shared" si="17"/>
        <v>264.79000000000002</v>
      </c>
      <c r="N36" s="44">
        <f t="shared" si="17"/>
        <v>264.79000000000002</v>
      </c>
      <c r="O36" s="44">
        <f t="shared" si="17"/>
        <v>264.79000000000002</v>
      </c>
      <c r="P36" s="44">
        <f t="shared" si="17"/>
        <v>264.79000000000002</v>
      </c>
      <c r="Q36" s="44">
        <f t="shared" si="17"/>
        <v>264.79000000000002</v>
      </c>
      <c r="R36" s="44">
        <f t="shared" si="17"/>
        <v>264.79000000000002</v>
      </c>
      <c r="S36" s="44">
        <f t="shared" si="17"/>
        <v>264.79000000000002</v>
      </c>
      <c r="T36" s="44">
        <f t="shared" si="17"/>
        <v>264.79000000000002</v>
      </c>
      <c r="U36" s="44">
        <f t="shared" si="17"/>
        <v>264.79000000000002</v>
      </c>
      <c r="V36" s="44">
        <f t="shared" si="17"/>
        <v>264.79000000000002</v>
      </c>
      <c r="W36" s="44">
        <f t="shared" si="17"/>
        <v>264.79000000000002</v>
      </c>
      <c r="X36" s="44">
        <f t="shared" si="17"/>
        <v>264.79000000000002</v>
      </c>
      <c r="Y36" s="44">
        <f t="shared" si="17"/>
        <v>264.79000000000002</v>
      </c>
      <c r="Z36" s="44">
        <f t="shared" si="17"/>
        <v>264.79000000000002</v>
      </c>
      <c r="AA36" s="44">
        <f t="shared" si="17"/>
        <v>264.79000000000002</v>
      </c>
    </row>
    <row r="37" spans="1:27" ht="12.75" customHeight="1" x14ac:dyDescent="0.2">
      <c r="A37" s="96" t="s">
        <v>1645</v>
      </c>
      <c r="B37" s="28" t="str">
        <f>"07"&amp;"."&amp;$B$776&amp;"."&amp;$B$777</f>
        <v>07.04.2024</v>
      </c>
      <c r="C37" s="88" t="s">
        <v>76</v>
      </c>
      <c r="D37" s="89">
        <f>ROUND(((D38+D39+D41+D40)/1000),5)</f>
        <v>2.7145999999999999</v>
      </c>
      <c r="E37" s="89">
        <f>ROUND(((E38+E39+E41+E40)/1000),5)</f>
        <v>2.59605</v>
      </c>
      <c r="F37" s="89">
        <f>ROUND(((F38+F39+F41+F40)/1000),5)</f>
        <v>2.5419</v>
      </c>
      <c r="G37" s="89">
        <f t="shared" ref="G37:AA37" si="18">ROUND(((G38+G39+G41+G40)/1000),5)</f>
        <v>2.5291000000000001</v>
      </c>
      <c r="H37" s="89">
        <f t="shared" si="18"/>
        <v>2.53918</v>
      </c>
      <c r="I37" s="89">
        <f t="shared" si="18"/>
        <v>2.5445899999999999</v>
      </c>
      <c r="J37" s="89">
        <f t="shared" si="18"/>
        <v>2.5417900000000002</v>
      </c>
      <c r="K37" s="89">
        <f t="shared" si="18"/>
        <v>2.6604999999999999</v>
      </c>
      <c r="L37" s="89">
        <f t="shared" si="18"/>
        <v>2.8154499999999998</v>
      </c>
      <c r="M37" s="89">
        <f t="shared" si="18"/>
        <v>2.8819499999999998</v>
      </c>
      <c r="N37" s="89">
        <f t="shared" si="18"/>
        <v>2.9746800000000002</v>
      </c>
      <c r="O37" s="89">
        <f t="shared" si="18"/>
        <v>2.96238</v>
      </c>
      <c r="P37" s="89">
        <f t="shared" si="18"/>
        <v>2.9418700000000002</v>
      </c>
      <c r="Q37" s="89">
        <f t="shared" si="18"/>
        <v>2.9351699999999998</v>
      </c>
      <c r="R37" s="89">
        <f t="shared" si="18"/>
        <v>2.92578</v>
      </c>
      <c r="S37" s="89">
        <f t="shared" si="18"/>
        <v>2.9685199999999998</v>
      </c>
      <c r="T37" s="89">
        <f t="shared" si="18"/>
        <v>2.94998</v>
      </c>
      <c r="U37" s="89">
        <f t="shared" si="18"/>
        <v>2.96434</v>
      </c>
      <c r="V37" s="89">
        <f t="shared" si="18"/>
        <v>2.9749400000000001</v>
      </c>
      <c r="W37" s="89">
        <f t="shared" si="18"/>
        <v>3.2783000000000002</v>
      </c>
      <c r="X37" s="89">
        <f t="shared" si="18"/>
        <v>3.3170199999999999</v>
      </c>
      <c r="Y37" s="89">
        <f t="shared" si="18"/>
        <v>2.9598</v>
      </c>
      <c r="Z37" s="89">
        <f t="shared" si="18"/>
        <v>2.7691599999999998</v>
      </c>
      <c r="AA37" s="89">
        <f t="shared" si="18"/>
        <v>2.6957100000000001</v>
      </c>
    </row>
    <row r="38" spans="1:27" ht="12.75" customHeight="1" outlineLevel="1" x14ac:dyDescent="0.2">
      <c r="A38" s="97" t="s">
        <v>1646</v>
      </c>
      <c r="B38" s="63" t="s">
        <v>242</v>
      </c>
      <c r="C38" s="43" t="s">
        <v>79</v>
      </c>
      <c r="D38" s="44">
        <v>1374.09</v>
      </c>
      <c r="E38" s="44">
        <v>1255.54</v>
      </c>
      <c r="F38" s="44">
        <v>1201.3900000000001</v>
      </c>
      <c r="G38" s="44">
        <v>1188.5899999999999</v>
      </c>
      <c r="H38" s="44">
        <v>1198.67</v>
      </c>
      <c r="I38" s="44">
        <v>1204.08</v>
      </c>
      <c r="J38" s="44">
        <v>1201.28</v>
      </c>
      <c r="K38" s="44">
        <v>1319.99</v>
      </c>
      <c r="L38" s="44">
        <v>1474.94</v>
      </c>
      <c r="M38" s="44">
        <v>1541.44</v>
      </c>
      <c r="N38" s="44">
        <v>1634.17</v>
      </c>
      <c r="O38" s="44">
        <v>1621.87</v>
      </c>
      <c r="P38" s="44">
        <v>1601.36</v>
      </c>
      <c r="Q38" s="44">
        <v>1594.66</v>
      </c>
      <c r="R38" s="44">
        <v>1585.27</v>
      </c>
      <c r="S38" s="44">
        <v>1628.01</v>
      </c>
      <c r="T38" s="44">
        <v>1609.47</v>
      </c>
      <c r="U38" s="44">
        <v>1623.83</v>
      </c>
      <c r="V38" s="44">
        <v>1634.43</v>
      </c>
      <c r="W38" s="44">
        <v>1937.79</v>
      </c>
      <c r="X38" s="44">
        <v>1976.51</v>
      </c>
      <c r="Y38" s="44">
        <v>1619.29</v>
      </c>
      <c r="Z38" s="44">
        <v>1428.65</v>
      </c>
      <c r="AA38" s="44">
        <v>1355.2</v>
      </c>
    </row>
    <row r="39" spans="1:27" ht="12.75" customHeight="1" outlineLevel="1" x14ac:dyDescent="0.2">
      <c r="A39" s="97" t="s">
        <v>1647</v>
      </c>
      <c r="B39" s="63" t="s">
        <v>90</v>
      </c>
      <c r="C39" s="43" t="s">
        <v>79</v>
      </c>
      <c r="D39" s="44">
        <f t="shared" ref="D39:AA39" si="19">$D$9</f>
        <v>1071.42</v>
      </c>
      <c r="E39" s="44">
        <f t="shared" si="19"/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customHeight="1" outlineLevel="1" x14ac:dyDescent="0.2">
      <c r="A40" s="97" t="s">
        <v>1648</v>
      </c>
      <c r="B40" s="63" t="s">
        <v>83</v>
      </c>
      <c r="C40" s="43" t="s">
        <v>79</v>
      </c>
      <c r="D40" s="44">
        <v>4.3</v>
      </c>
      <c r="E40" s="44">
        <v>4.3</v>
      </c>
      <c r="F40" s="44">
        <v>4.3</v>
      </c>
      <c r="G40" s="44">
        <v>4.3</v>
      </c>
      <c r="H40" s="44">
        <v>4.3</v>
      </c>
      <c r="I40" s="44">
        <v>4.3</v>
      </c>
      <c r="J40" s="44">
        <v>4.3</v>
      </c>
      <c r="K40" s="44">
        <v>4.3</v>
      </c>
      <c r="L40" s="44">
        <v>4.3</v>
      </c>
      <c r="M40" s="44">
        <v>4.3</v>
      </c>
      <c r="N40" s="44">
        <v>4.3</v>
      </c>
      <c r="O40" s="44">
        <v>4.3</v>
      </c>
      <c r="P40" s="44">
        <v>4.3</v>
      </c>
      <c r="Q40" s="44">
        <v>4.3</v>
      </c>
      <c r="R40" s="44">
        <v>4.3</v>
      </c>
      <c r="S40" s="44">
        <v>4.3</v>
      </c>
      <c r="T40" s="44">
        <v>4.3</v>
      </c>
      <c r="U40" s="44">
        <v>4.3</v>
      </c>
      <c r="V40" s="44">
        <v>4.3</v>
      </c>
      <c r="W40" s="44">
        <v>4.3</v>
      </c>
      <c r="X40" s="44">
        <v>4.3</v>
      </c>
      <c r="Y40" s="44">
        <v>4.3</v>
      </c>
      <c r="Z40" s="44">
        <v>4.3</v>
      </c>
      <c r="AA40" s="44">
        <v>4.3</v>
      </c>
    </row>
    <row r="41" spans="1:27" ht="12.75" customHeight="1" outlineLevel="1" x14ac:dyDescent="0.2">
      <c r="A41" s="97" t="s">
        <v>1649</v>
      </c>
      <c r="B41" s="63" t="s">
        <v>81</v>
      </c>
      <c r="C41" s="43" t="s">
        <v>79</v>
      </c>
      <c r="D41" s="44">
        <f>$D$11</f>
        <v>264.79000000000002</v>
      </c>
      <c r="E41" s="44">
        <f t="shared" ref="E41:AA41" si="20">$D$11</f>
        <v>264.79000000000002</v>
      </c>
      <c r="F41" s="44">
        <f t="shared" si="20"/>
        <v>264.79000000000002</v>
      </c>
      <c r="G41" s="44">
        <f t="shared" si="20"/>
        <v>264.79000000000002</v>
      </c>
      <c r="H41" s="44">
        <f t="shared" si="20"/>
        <v>264.79000000000002</v>
      </c>
      <c r="I41" s="44">
        <f t="shared" si="20"/>
        <v>264.79000000000002</v>
      </c>
      <c r="J41" s="44">
        <f t="shared" si="20"/>
        <v>264.79000000000002</v>
      </c>
      <c r="K41" s="44">
        <f t="shared" si="20"/>
        <v>264.79000000000002</v>
      </c>
      <c r="L41" s="44">
        <f t="shared" si="20"/>
        <v>264.79000000000002</v>
      </c>
      <c r="M41" s="44">
        <f t="shared" si="20"/>
        <v>264.79000000000002</v>
      </c>
      <c r="N41" s="44">
        <f t="shared" si="20"/>
        <v>264.79000000000002</v>
      </c>
      <c r="O41" s="44">
        <f t="shared" si="20"/>
        <v>264.79000000000002</v>
      </c>
      <c r="P41" s="44">
        <f t="shared" si="20"/>
        <v>264.79000000000002</v>
      </c>
      <c r="Q41" s="44">
        <f t="shared" si="20"/>
        <v>264.79000000000002</v>
      </c>
      <c r="R41" s="44">
        <f t="shared" si="20"/>
        <v>264.79000000000002</v>
      </c>
      <c r="S41" s="44">
        <f t="shared" si="20"/>
        <v>264.79000000000002</v>
      </c>
      <c r="T41" s="44">
        <f t="shared" si="20"/>
        <v>264.79000000000002</v>
      </c>
      <c r="U41" s="44">
        <f t="shared" si="20"/>
        <v>264.79000000000002</v>
      </c>
      <c r="V41" s="44">
        <f t="shared" si="20"/>
        <v>264.79000000000002</v>
      </c>
      <c r="W41" s="44">
        <f t="shared" si="20"/>
        <v>264.79000000000002</v>
      </c>
      <c r="X41" s="44">
        <f t="shared" si="20"/>
        <v>264.79000000000002</v>
      </c>
      <c r="Y41" s="44">
        <f t="shared" si="20"/>
        <v>264.79000000000002</v>
      </c>
      <c r="Z41" s="44">
        <f t="shared" si="20"/>
        <v>264.79000000000002</v>
      </c>
      <c r="AA41" s="44">
        <f t="shared" si="20"/>
        <v>264.79000000000002</v>
      </c>
    </row>
    <row r="42" spans="1:27" ht="12.75" customHeight="1" x14ac:dyDescent="0.2">
      <c r="A42" s="96" t="s">
        <v>1650</v>
      </c>
      <c r="B42" s="28" t="str">
        <f>"08"&amp;"."&amp;$B$776&amp;"."&amp;$B$777</f>
        <v>08.04.2024</v>
      </c>
      <c r="C42" s="88" t="s">
        <v>76</v>
      </c>
      <c r="D42" s="89">
        <f>ROUND(((D43+D44+D46+D45)/1000),5)</f>
        <v>2.6034899999999999</v>
      </c>
      <c r="E42" s="89">
        <f>ROUND(((E43+E44+E46+E45)/1000),5)</f>
        <v>2.5234899999999998</v>
      </c>
      <c r="F42" s="89">
        <f>ROUND(((F43+F44+F46+F45)/1000),5)</f>
        <v>2.4912100000000001</v>
      </c>
      <c r="G42" s="89">
        <f t="shared" ref="G42:AA42" si="21">ROUND(((G43+G44+G46+G45)/1000),5)</f>
        <v>2.4897499999999999</v>
      </c>
      <c r="H42" s="89">
        <f t="shared" si="21"/>
        <v>2.5222899999999999</v>
      </c>
      <c r="I42" s="89">
        <f t="shared" si="21"/>
        <v>2.60012</v>
      </c>
      <c r="J42" s="89">
        <f t="shared" si="21"/>
        <v>2.7402899999999999</v>
      </c>
      <c r="K42" s="89">
        <f t="shared" si="21"/>
        <v>3.0163799999999998</v>
      </c>
      <c r="L42" s="89">
        <f t="shared" si="21"/>
        <v>3.2269700000000001</v>
      </c>
      <c r="M42" s="89">
        <f t="shared" si="21"/>
        <v>3.4980600000000002</v>
      </c>
      <c r="N42" s="89">
        <f t="shared" si="21"/>
        <v>3.5261399999999998</v>
      </c>
      <c r="O42" s="89">
        <f t="shared" si="21"/>
        <v>3.33223</v>
      </c>
      <c r="P42" s="89">
        <f t="shared" si="21"/>
        <v>3.3436699999999999</v>
      </c>
      <c r="Q42" s="89">
        <f t="shared" si="21"/>
        <v>3.3768799999999999</v>
      </c>
      <c r="R42" s="89">
        <f t="shared" si="21"/>
        <v>3.34537</v>
      </c>
      <c r="S42" s="89">
        <f t="shared" si="21"/>
        <v>3.3058299999999998</v>
      </c>
      <c r="T42" s="89">
        <f t="shared" si="21"/>
        <v>3.26586</v>
      </c>
      <c r="U42" s="89">
        <f t="shared" si="21"/>
        <v>3.3358599999999998</v>
      </c>
      <c r="V42" s="89">
        <f t="shared" si="21"/>
        <v>3.4410699999999999</v>
      </c>
      <c r="W42" s="89">
        <f t="shared" si="21"/>
        <v>3.43452</v>
      </c>
      <c r="X42" s="89">
        <f t="shared" si="21"/>
        <v>3.2591600000000001</v>
      </c>
      <c r="Y42" s="89">
        <f t="shared" si="21"/>
        <v>3.1832199999999999</v>
      </c>
      <c r="Z42" s="89">
        <f t="shared" si="21"/>
        <v>2.8766799999999999</v>
      </c>
      <c r="AA42" s="89">
        <f t="shared" si="21"/>
        <v>2.7768099999999998</v>
      </c>
    </row>
    <row r="43" spans="1:27" ht="12.75" customHeight="1" outlineLevel="1" x14ac:dyDescent="0.2">
      <c r="A43" s="97" t="s">
        <v>1651</v>
      </c>
      <c r="B43" s="63" t="s">
        <v>242</v>
      </c>
      <c r="C43" s="43" t="s">
        <v>79</v>
      </c>
      <c r="D43" s="44">
        <v>1262.98</v>
      </c>
      <c r="E43" s="44">
        <v>1182.98</v>
      </c>
      <c r="F43" s="44">
        <v>1150.7</v>
      </c>
      <c r="G43" s="44">
        <v>1149.24</v>
      </c>
      <c r="H43" s="44">
        <v>1181.78</v>
      </c>
      <c r="I43" s="44">
        <v>1259.6099999999999</v>
      </c>
      <c r="J43" s="44">
        <v>1399.78</v>
      </c>
      <c r="K43" s="44">
        <v>1675.87</v>
      </c>
      <c r="L43" s="44">
        <v>1886.46</v>
      </c>
      <c r="M43" s="44">
        <v>2157.5500000000002</v>
      </c>
      <c r="N43" s="44">
        <v>2185.63</v>
      </c>
      <c r="O43" s="44">
        <v>1991.72</v>
      </c>
      <c r="P43" s="44">
        <v>2003.16</v>
      </c>
      <c r="Q43" s="44">
        <v>2036.37</v>
      </c>
      <c r="R43" s="44">
        <v>2004.86</v>
      </c>
      <c r="S43" s="44">
        <v>1965.32</v>
      </c>
      <c r="T43" s="44">
        <v>1925.35</v>
      </c>
      <c r="U43" s="44">
        <v>1995.35</v>
      </c>
      <c r="V43" s="44">
        <v>2100.56</v>
      </c>
      <c r="W43" s="44">
        <v>2094.0100000000002</v>
      </c>
      <c r="X43" s="44">
        <v>1918.65</v>
      </c>
      <c r="Y43" s="44">
        <v>1842.71</v>
      </c>
      <c r="Z43" s="44">
        <v>1536.17</v>
      </c>
      <c r="AA43" s="44">
        <v>1436.3</v>
      </c>
    </row>
    <row r="44" spans="1:27" ht="12.75" customHeight="1" outlineLevel="1" x14ac:dyDescent="0.2">
      <c r="A44" s="97" t="s">
        <v>1652</v>
      </c>
      <c r="B44" s="63" t="s">
        <v>90</v>
      </c>
      <c r="C44" s="43" t="s">
        <v>79</v>
      </c>
      <c r="D44" s="44">
        <f t="shared" ref="D44:AA44" si="22">$D$9</f>
        <v>1071.42</v>
      </c>
      <c r="E44" s="44">
        <f t="shared" si="22"/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customHeight="1" outlineLevel="1" x14ac:dyDescent="0.2">
      <c r="A45" s="97" t="s">
        <v>1653</v>
      </c>
      <c r="B45" s="63" t="s">
        <v>83</v>
      </c>
      <c r="C45" s="43" t="s">
        <v>79</v>
      </c>
      <c r="D45" s="44">
        <v>4.3</v>
      </c>
      <c r="E45" s="44">
        <v>4.3</v>
      </c>
      <c r="F45" s="44">
        <v>4.3</v>
      </c>
      <c r="G45" s="44">
        <v>4.3</v>
      </c>
      <c r="H45" s="44">
        <v>4.3</v>
      </c>
      <c r="I45" s="44">
        <v>4.3</v>
      </c>
      <c r="J45" s="44">
        <v>4.3</v>
      </c>
      <c r="K45" s="44">
        <v>4.3</v>
      </c>
      <c r="L45" s="44">
        <v>4.3</v>
      </c>
      <c r="M45" s="44">
        <v>4.3</v>
      </c>
      <c r="N45" s="44">
        <v>4.3</v>
      </c>
      <c r="O45" s="44">
        <v>4.3</v>
      </c>
      <c r="P45" s="44">
        <v>4.3</v>
      </c>
      <c r="Q45" s="44">
        <v>4.3</v>
      </c>
      <c r="R45" s="44">
        <v>4.3</v>
      </c>
      <c r="S45" s="44">
        <v>4.3</v>
      </c>
      <c r="T45" s="44">
        <v>4.3</v>
      </c>
      <c r="U45" s="44">
        <v>4.3</v>
      </c>
      <c r="V45" s="44">
        <v>4.3</v>
      </c>
      <c r="W45" s="44">
        <v>4.3</v>
      </c>
      <c r="X45" s="44">
        <v>4.3</v>
      </c>
      <c r="Y45" s="44">
        <v>4.3</v>
      </c>
      <c r="Z45" s="44">
        <v>4.3</v>
      </c>
      <c r="AA45" s="44">
        <v>4.3</v>
      </c>
    </row>
    <row r="46" spans="1:27" ht="12.75" customHeight="1" outlineLevel="1" x14ac:dyDescent="0.2">
      <c r="A46" s="97" t="s">
        <v>1654</v>
      </c>
      <c r="B46" s="63" t="s">
        <v>81</v>
      </c>
      <c r="C46" s="43" t="s">
        <v>79</v>
      </c>
      <c r="D46" s="44">
        <f>$D$11</f>
        <v>264.79000000000002</v>
      </c>
      <c r="E46" s="44">
        <f t="shared" ref="E46:AA46" si="23">$D$11</f>
        <v>264.79000000000002</v>
      </c>
      <c r="F46" s="44">
        <f t="shared" si="23"/>
        <v>264.79000000000002</v>
      </c>
      <c r="G46" s="44">
        <f t="shared" si="23"/>
        <v>264.79000000000002</v>
      </c>
      <c r="H46" s="44">
        <f t="shared" si="23"/>
        <v>264.79000000000002</v>
      </c>
      <c r="I46" s="44">
        <f t="shared" si="23"/>
        <v>264.79000000000002</v>
      </c>
      <c r="J46" s="44">
        <f t="shared" si="23"/>
        <v>264.79000000000002</v>
      </c>
      <c r="K46" s="44">
        <f t="shared" si="23"/>
        <v>264.79000000000002</v>
      </c>
      <c r="L46" s="44">
        <f t="shared" si="23"/>
        <v>264.79000000000002</v>
      </c>
      <c r="M46" s="44">
        <f t="shared" si="23"/>
        <v>264.79000000000002</v>
      </c>
      <c r="N46" s="44">
        <f t="shared" si="23"/>
        <v>264.79000000000002</v>
      </c>
      <c r="O46" s="44">
        <f t="shared" si="23"/>
        <v>264.79000000000002</v>
      </c>
      <c r="P46" s="44">
        <f t="shared" si="23"/>
        <v>264.79000000000002</v>
      </c>
      <c r="Q46" s="44">
        <f t="shared" si="23"/>
        <v>264.79000000000002</v>
      </c>
      <c r="R46" s="44">
        <f t="shared" si="23"/>
        <v>264.79000000000002</v>
      </c>
      <c r="S46" s="44">
        <f t="shared" si="23"/>
        <v>264.79000000000002</v>
      </c>
      <c r="T46" s="44">
        <f t="shared" si="23"/>
        <v>264.79000000000002</v>
      </c>
      <c r="U46" s="44">
        <f t="shared" si="23"/>
        <v>264.79000000000002</v>
      </c>
      <c r="V46" s="44">
        <f t="shared" si="23"/>
        <v>264.79000000000002</v>
      </c>
      <c r="W46" s="44">
        <f t="shared" si="23"/>
        <v>264.79000000000002</v>
      </c>
      <c r="X46" s="44">
        <f t="shared" si="23"/>
        <v>264.79000000000002</v>
      </c>
      <c r="Y46" s="44">
        <f t="shared" si="23"/>
        <v>264.79000000000002</v>
      </c>
      <c r="Z46" s="44">
        <f t="shared" si="23"/>
        <v>264.79000000000002</v>
      </c>
      <c r="AA46" s="44">
        <f t="shared" si="23"/>
        <v>264.79000000000002</v>
      </c>
    </row>
    <row r="47" spans="1:27" ht="12.75" customHeight="1" x14ac:dyDescent="0.2">
      <c r="A47" s="96" t="s">
        <v>1655</v>
      </c>
      <c r="B47" s="28" t="str">
        <f>"09"&amp;"."&amp;$B$776&amp;"."&amp;$B$777</f>
        <v>09.04.2024</v>
      </c>
      <c r="C47" s="88" t="s">
        <v>76</v>
      </c>
      <c r="D47" s="89">
        <f>ROUND(((D48+D49+D51+D50)/1000),5)</f>
        <v>2.6555</v>
      </c>
      <c r="E47" s="89">
        <f>ROUND(((E48+E49+E51+E50)/1000),5)</f>
        <v>2.5451100000000002</v>
      </c>
      <c r="F47" s="89">
        <f>ROUND(((F48+F49+F51+F50)/1000),5)</f>
        <v>2.5341100000000001</v>
      </c>
      <c r="G47" s="89">
        <f t="shared" ref="G47:AA47" si="24">ROUND(((G48+G49+G51+G50)/1000),5)</f>
        <v>2.5421999999999998</v>
      </c>
      <c r="H47" s="89">
        <f t="shared" si="24"/>
        <v>2.55118</v>
      </c>
      <c r="I47" s="89">
        <f t="shared" si="24"/>
        <v>2.6392000000000002</v>
      </c>
      <c r="J47" s="89">
        <f t="shared" si="24"/>
        <v>2.7741600000000002</v>
      </c>
      <c r="K47" s="89">
        <f t="shared" si="24"/>
        <v>2.9845600000000001</v>
      </c>
      <c r="L47" s="89">
        <f t="shared" si="24"/>
        <v>3.1500699999999999</v>
      </c>
      <c r="M47" s="89">
        <f t="shared" si="24"/>
        <v>3.21367</v>
      </c>
      <c r="N47" s="89">
        <f t="shared" si="24"/>
        <v>3.28328</v>
      </c>
      <c r="O47" s="89">
        <f t="shared" si="24"/>
        <v>3.3186599999999999</v>
      </c>
      <c r="P47" s="89">
        <f t="shared" si="24"/>
        <v>3.3500100000000002</v>
      </c>
      <c r="Q47" s="89">
        <f t="shared" si="24"/>
        <v>3.3506800000000001</v>
      </c>
      <c r="R47" s="89">
        <f t="shared" si="24"/>
        <v>3.3489499999999999</v>
      </c>
      <c r="S47" s="89">
        <f t="shared" si="24"/>
        <v>3.29135</v>
      </c>
      <c r="T47" s="89">
        <f t="shared" si="24"/>
        <v>3.1568800000000001</v>
      </c>
      <c r="U47" s="89">
        <f t="shared" si="24"/>
        <v>3.1450499999999999</v>
      </c>
      <c r="V47" s="89">
        <f t="shared" si="24"/>
        <v>3.1431100000000001</v>
      </c>
      <c r="W47" s="89">
        <f t="shared" si="24"/>
        <v>3.17239</v>
      </c>
      <c r="X47" s="89">
        <f t="shared" si="24"/>
        <v>3.1975699999999998</v>
      </c>
      <c r="Y47" s="89">
        <f t="shared" si="24"/>
        <v>3.1414900000000001</v>
      </c>
      <c r="Z47" s="89">
        <f t="shared" si="24"/>
        <v>2.8429600000000002</v>
      </c>
      <c r="AA47" s="89">
        <f t="shared" si="24"/>
        <v>2.7454399999999999</v>
      </c>
    </row>
    <row r="48" spans="1:27" ht="12.75" customHeight="1" outlineLevel="1" x14ac:dyDescent="0.2">
      <c r="A48" s="97" t="s">
        <v>1656</v>
      </c>
      <c r="B48" s="63" t="s">
        <v>242</v>
      </c>
      <c r="C48" s="43" t="s">
        <v>79</v>
      </c>
      <c r="D48" s="44">
        <v>1314.99</v>
      </c>
      <c r="E48" s="44">
        <v>1204.5999999999999</v>
      </c>
      <c r="F48" s="44">
        <v>1193.5999999999999</v>
      </c>
      <c r="G48" s="44">
        <v>1201.69</v>
      </c>
      <c r="H48" s="44">
        <v>1210.67</v>
      </c>
      <c r="I48" s="44">
        <v>1298.69</v>
      </c>
      <c r="J48" s="44">
        <v>1433.65</v>
      </c>
      <c r="K48" s="44">
        <v>1644.05</v>
      </c>
      <c r="L48" s="44">
        <v>1809.56</v>
      </c>
      <c r="M48" s="44">
        <v>1873.16</v>
      </c>
      <c r="N48" s="44">
        <v>1942.77</v>
      </c>
      <c r="O48" s="44">
        <v>1978.15</v>
      </c>
      <c r="P48" s="44">
        <v>2009.5</v>
      </c>
      <c r="Q48" s="44">
        <v>2010.17</v>
      </c>
      <c r="R48" s="44">
        <v>2008.44</v>
      </c>
      <c r="S48" s="44">
        <v>1950.84</v>
      </c>
      <c r="T48" s="44">
        <v>1816.37</v>
      </c>
      <c r="U48" s="44">
        <v>1804.54</v>
      </c>
      <c r="V48" s="44">
        <v>1802.6</v>
      </c>
      <c r="W48" s="44">
        <v>1831.88</v>
      </c>
      <c r="X48" s="44">
        <v>1857.06</v>
      </c>
      <c r="Y48" s="44">
        <v>1800.98</v>
      </c>
      <c r="Z48" s="44">
        <v>1502.45</v>
      </c>
      <c r="AA48" s="44">
        <v>1404.93</v>
      </c>
    </row>
    <row r="49" spans="1:27" ht="12.75" customHeight="1" outlineLevel="1" x14ac:dyDescent="0.2">
      <c r="A49" s="97" t="s">
        <v>1657</v>
      </c>
      <c r="B49" s="63" t="s">
        <v>90</v>
      </c>
      <c r="C49" s="43" t="s">
        <v>79</v>
      </c>
      <c r="D49" s="44">
        <f t="shared" ref="D49:AA49" si="25">$D$9</f>
        <v>1071.42</v>
      </c>
      <c r="E49" s="44">
        <f t="shared" si="25"/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customHeight="1" outlineLevel="1" x14ac:dyDescent="0.2">
      <c r="A50" s="97" t="s">
        <v>1658</v>
      </c>
      <c r="B50" s="63" t="s">
        <v>83</v>
      </c>
      <c r="C50" s="43" t="s">
        <v>79</v>
      </c>
      <c r="D50" s="44">
        <v>4.3</v>
      </c>
      <c r="E50" s="44">
        <v>4.3</v>
      </c>
      <c r="F50" s="44">
        <v>4.3</v>
      </c>
      <c r="G50" s="44">
        <v>4.3</v>
      </c>
      <c r="H50" s="44">
        <v>4.3</v>
      </c>
      <c r="I50" s="44">
        <v>4.3</v>
      </c>
      <c r="J50" s="44">
        <v>4.3</v>
      </c>
      <c r="K50" s="44">
        <v>4.3</v>
      </c>
      <c r="L50" s="44">
        <v>4.3</v>
      </c>
      <c r="M50" s="44">
        <v>4.3</v>
      </c>
      <c r="N50" s="44">
        <v>4.3</v>
      </c>
      <c r="O50" s="44">
        <v>4.3</v>
      </c>
      <c r="P50" s="44">
        <v>4.3</v>
      </c>
      <c r="Q50" s="44">
        <v>4.3</v>
      </c>
      <c r="R50" s="44">
        <v>4.3</v>
      </c>
      <c r="S50" s="44">
        <v>4.3</v>
      </c>
      <c r="T50" s="44">
        <v>4.3</v>
      </c>
      <c r="U50" s="44">
        <v>4.3</v>
      </c>
      <c r="V50" s="44">
        <v>4.3</v>
      </c>
      <c r="W50" s="44">
        <v>4.3</v>
      </c>
      <c r="X50" s="44">
        <v>4.3</v>
      </c>
      <c r="Y50" s="44">
        <v>4.3</v>
      </c>
      <c r="Z50" s="44">
        <v>4.3</v>
      </c>
      <c r="AA50" s="44">
        <v>4.3</v>
      </c>
    </row>
    <row r="51" spans="1:27" ht="12.75" customHeight="1" outlineLevel="1" x14ac:dyDescent="0.2">
      <c r="A51" s="97" t="s">
        <v>1659</v>
      </c>
      <c r="B51" s="63" t="s">
        <v>81</v>
      </c>
      <c r="C51" s="43" t="s">
        <v>79</v>
      </c>
      <c r="D51" s="44">
        <f>$D$11</f>
        <v>264.79000000000002</v>
      </c>
      <c r="E51" s="44">
        <f t="shared" ref="E51:AA51" si="26">$D$11</f>
        <v>264.79000000000002</v>
      </c>
      <c r="F51" s="44">
        <f t="shared" si="26"/>
        <v>264.79000000000002</v>
      </c>
      <c r="G51" s="44">
        <f t="shared" si="26"/>
        <v>264.79000000000002</v>
      </c>
      <c r="H51" s="44">
        <f t="shared" si="26"/>
        <v>264.79000000000002</v>
      </c>
      <c r="I51" s="44">
        <f t="shared" si="26"/>
        <v>264.79000000000002</v>
      </c>
      <c r="J51" s="44">
        <f t="shared" si="26"/>
        <v>264.79000000000002</v>
      </c>
      <c r="K51" s="44">
        <f t="shared" si="26"/>
        <v>264.79000000000002</v>
      </c>
      <c r="L51" s="44">
        <f t="shared" si="26"/>
        <v>264.79000000000002</v>
      </c>
      <c r="M51" s="44">
        <f t="shared" si="26"/>
        <v>264.79000000000002</v>
      </c>
      <c r="N51" s="44">
        <f t="shared" si="26"/>
        <v>264.79000000000002</v>
      </c>
      <c r="O51" s="44">
        <f t="shared" si="26"/>
        <v>264.79000000000002</v>
      </c>
      <c r="P51" s="44">
        <f t="shared" si="26"/>
        <v>264.79000000000002</v>
      </c>
      <c r="Q51" s="44">
        <f t="shared" si="26"/>
        <v>264.79000000000002</v>
      </c>
      <c r="R51" s="44">
        <f t="shared" si="26"/>
        <v>264.79000000000002</v>
      </c>
      <c r="S51" s="44">
        <f t="shared" si="26"/>
        <v>264.79000000000002</v>
      </c>
      <c r="T51" s="44">
        <f t="shared" si="26"/>
        <v>264.79000000000002</v>
      </c>
      <c r="U51" s="44">
        <f t="shared" si="26"/>
        <v>264.79000000000002</v>
      </c>
      <c r="V51" s="44">
        <f t="shared" si="26"/>
        <v>264.79000000000002</v>
      </c>
      <c r="W51" s="44">
        <f t="shared" si="26"/>
        <v>264.79000000000002</v>
      </c>
      <c r="X51" s="44">
        <f t="shared" si="26"/>
        <v>264.79000000000002</v>
      </c>
      <c r="Y51" s="44">
        <f t="shared" si="26"/>
        <v>264.79000000000002</v>
      </c>
      <c r="Z51" s="44">
        <f t="shared" si="26"/>
        <v>264.79000000000002</v>
      </c>
      <c r="AA51" s="44">
        <f t="shared" si="26"/>
        <v>264.79000000000002</v>
      </c>
    </row>
    <row r="52" spans="1:27" ht="12.75" customHeight="1" x14ac:dyDescent="0.2">
      <c r="A52" s="96" t="s">
        <v>1660</v>
      </c>
      <c r="B52" s="28" t="str">
        <f>"10"&amp;"."&amp;$B$776&amp;"."&amp;$B$777</f>
        <v>10.04.2024</v>
      </c>
      <c r="C52" s="88" t="s">
        <v>76</v>
      </c>
      <c r="D52" s="89">
        <f>ROUND(((D53+D54+D56+D55)/1000),5)</f>
        <v>2.6979099999999998</v>
      </c>
      <c r="E52" s="89">
        <f>ROUND(((E53+E54+E56+E55)/1000),5)</f>
        <v>2.5570599999999999</v>
      </c>
      <c r="F52" s="89">
        <f>ROUND(((F53+F54+F56+F55)/1000),5)</f>
        <v>2.5369799999999998</v>
      </c>
      <c r="G52" s="89">
        <f t="shared" ref="G52:AA52" si="27">ROUND(((G53+G54+G56+G55)/1000),5)</f>
        <v>2.53613</v>
      </c>
      <c r="H52" s="89">
        <f t="shared" si="27"/>
        <v>2.54331</v>
      </c>
      <c r="I52" s="89">
        <f t="shared" si="27"/>
        <v>2.6614399999999998</v>
      </c>
      <c r="J52" s="89">
        <f t="shared" si="27"/>
        <v>2.7787199999999999</v>
      </c>
      <c r="K52" s="89">
        <f t="shared" si="27"/>
        <v>3.00495</v>
      </c>
      <c r="L52" s="89">
        <f t="shared" si="27"/>
        <v>3.2028400000000001</v>
      </c>
      <c r="M52" s="89">
        <f t="shared" si="27"/>
        <v>3.4966200000000001</v>
      </c>
      <c r="N52" s="89">
        <f t="shared" si="27"/>
        <v>3.53613</v>
      </c>
      <c r="O52" s="89">
        <f t="shared" si="27"/>
        <v>3.59918</v>
      </c>
      <c r="P52" s="89">
        <f t="shared" si="27"/>
        <v>3.5990799999999998</v>
      </c>
      <c r="Q52" s="89">
        <f t="shared" si="27"/>
        <v>3.62906</v>
      </c>
      <c r="R52" s="89">
        <f t="shared" si="27"/>
        <v>3.62039</v>
      </c>
      <c r="S52" s="89">
        <f t="shared" si="27"/>
        <v>3.5973600000000001</v>
      </c>
      <c r="T52" s="89">
        <f t="shared" si="27"/>
        <v>3.5648300000000002</v>
      </c>
      <c r="U52" s="89">
        <f t="shared" si="27"/>
        <v>3.2761999999999998</v>
      </c>
      <c r="V52" s="89">
        <f t="shared" si="27"/>
        <v>3.1516000000000002</v>
      </c>
      <c r="W52" s="89">
        <f t="shared" si="27"/>
        <v>3.2847300000000001</v>
      </c>
      <c r="X52" s="89">
        <f t="shared" si="27"/>
        <v>3.3044199999999999</v>
      </c>
      <c r="Y52" s="89">
        <f t="shared" si="27"/>
        <v>3.1750400000000001</v>
      </c>
      <c r="Z52" s="89">
        <f t="shared" si="27"/>
        <v>2.8690500000000001</v>
      </c>
      <c r="AA52" s="89">
        <f t="shared" si="27"/>
        <v>2.7863199999999999</v>
      </c>
    </row>
    <row r="53" spans="1:27" ht="12.75" customHeight="1" outlineLevel="1" x14ac:dyDescent="0.2">
      <c r="A53" s="97" t="s">
        <v>1661</v>
      </c>
      <c r="B53" s="63" t="s">
        <v>242</v>
      </c>
      <c r="C53" s="43" t="s">
        <v>79</v>
      </c>
      <c r="D53" s="44">
        <v>1357.4</v>
      </c>
      <c r="E53" s="44">
        <v>1216.55</v>
      </c>
      <c r="F53" s="44">
        <v>1196.47</v>
      </c>
      <c r="G53" s="44">
        <v>1195.6199999999999</v>
      </c>
      <c r="H53" s="44">
        <v>1202.8</v>
      </c>
      <c r="I53" s="44">
        <v>1320.93</v>
      </c>
      <c r="J53" s="44">
        <v>1438.21</v>
      </c>
      <c r="K53" s="44">
        <v>1664.44</v>
      </c>
      <c r="L53" s="44">
        <v>1862.33</v>
      </c>
      <c r="M53" s="44">
        <v>2156.11</v>
      </c>
      <c r="N53" s="44">
        <v>2195.62</v>
      </c>
      <c r="O53" s="44">
        <v>2258.67</v>
      </c>
      <c r="P53" s="44">
        <v>2258.5700000000002</v>
      </c>
      <c r="Q53" s="44">
        <v>2288.5500000000002</v>
      </c>
      <c r="R53" s="44">
        <v>2279.88</v>
      </c>
      <c r="S53" s="44">
        <v>2256.85</v>
      </c>
      <c r="T53" s="44">
        <v>2224.3200000000002</v>
      </c>
      <c r="U53" s="44">
        <v>1935.69</v>
      </c>
      <c r="V53" s="44">
        <v>1811.09</v>
      </c>
      <c r="W53" s="44">
        <v>1944.22</v>
      </c>
      <c r="X53" s="44">
        <v>1963.91</v>
      </c>
      <c r="Y53" s="44">
        <v>1834.53</v>
      </c>
      <c r="Z53" s="44">
        <v>1528.54</v>
      </c>
      <c r="AA53" s="44">
        <v>1445.81</v>
      </c>
    </row>
    <row r="54" spans="1:27" ht="12.75" customHeight="1" outlineLevel="1" x14ac:dyDescent="0.2">
      <c r="A54" s="97" t="s">
        <v>1662</v>
      </c>
      <c r="B54" s="63" t="s">
        <v>90</v>
      </c>
      <c r="C54" s="43" t="s">
        <v>79</v>
      </c>
      <c r="D54" s="44">
        <f t="shared" ref="D54:AA54" si="28">$D$9</f>
        <v>1071.42</v>
      </c>
      <c r="E54" s="44">
        <f t="shared" si="28"/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customHeight="1" outlineLevel="1" x14ac:dyDescent="0.2">
      <c r="A55" s="97" t="s">
        <v>1663</v>
      </c>
      <c r="B55" s="63" t="s">
        <v>83</v>
      </c>
      <c r="C55" s="43" t="s">
        <v>79</v>
      </c>
      <c r="D55" s="44">
        <v>4.3</v>
      </c>
      <c r="E55" s="44">
        <v>4.3</v>
      </c>
      <c r="F55" s="44">
        <v>4.3</v>
      </c>
      <c r="G55" s="44">
        <v>4.3</v>
      </c>
      <c r="H55" s="44">
        <v>4.3</v>
      </c>
      <c r="I55" s="44">
        <v>4.3</v>
      </c>
      <c r="J55" s="44">
        <v>4.3</v>
      </c>
      <c r="K55" s="44">
        <v>4.3</v>
      </c>
      <c r="L55" s="44">
        <v>4.3</v>
      </c>
      <c r="M55" s="44">
        <v>4.3</v>
      </c>
      <c r="N55" s="44">
        <v>4.3</v>
      </c>
      <c r="O55" s="44">
        <v>4.3</v>
      </c>
      <c r="P55" s="44">
        <v>4.3</v>
      </c>
      <c r="Q55" s="44">
        <v>4.3</v>
      </c>
      <c r="R55" s="44">
        <v>4.3</v>
      </c>
      <c r="S55" s="44">
        <v>4.3</v>
      </c>
      <c r="T55" s="44">
        <v>4.3</v>
      </c>
      <c r="U55" s="44">
        <v>4.3</v>
      </c>
      <c r="V55" s="44">
        <v>4.3</v>
      </c>
      <c r="W55" s="44">
        <v>4.3</v>
      </c>
      <c r="X55" s="44">
        <v>4.3</v>
      </c>
      <c r="Y55" s="44">
        <v>4.3</v>
      </c>
      <c r="Z55" s="44">
        <v>4.3</v>
      </c>
      <c r="AA55" s="44">
        <v>4.3</v>
      </c>
    </row>
    <row r="56" spans="1:27" ht="12.75" customHeight="1" outlineLevel="1" x14ac:dyDescent="0.2">
      <c r="A56" s="97" t="s">
        <v>1664</v>
      </c>
      <c r="B56" s="63" t="s">
        <v>81</v>
      </c>
      <c r="C56" s="43" t="s">
        <v>79</v>
      </c>
      <c r="D56" s="44">
        <f>$D$11</f>
        <v>264.79000000000002</v>
      </c>
      <c r="E56" s="44">
        <f t="shared" ref="E56:AA56" si="29">$D$11</f>
        <v>264.79000000000002</v>
      </c>
      <c r="F56" s="44">
        <f t="shared" si="29"/>
        <v>264.79000000000002</v>
      </c>
      <c r="G56" s="44">
        <f t="shared" si="29"/>
        <v>264.79000000000002</v>
      </c>
      <c r="H56" s="44">
        <f t="shared" si="29"/>
        <v>264.79000000000002</v>
      </c>
      <c r="I56" s="44">
        <f t="shared" si="29"/>
        <v>264.79000000000002</v>
      </c>
      <c r="J56" s="44">
        <f t="shared" si="29"/>
        <v>264.79000000000002</v>
      </c>
      <c r="K56" s="44">
        <f t="shared" si="29"/>
        <v>264.79000000000002</v>
      </c>
      <c r="L56" s="44">
        <f t="shared" si="29"/>
        <v>264.79000000000002</v>
      </c>
      <c r="M56" s="44">
        <f t="shared" si="29"/>
        <v>264.79000000000002</v>
      </c>
      <c r="N56" s="44">
        <f t="shared" si="29"/>
        <v>264.79000000000002</v>
      </c>
      <c r="O56" s="44">
        <f t="shared" si="29"/>
        <v>264.79000000000002</v>
      </c>
      <c r="P56" s="44">
        <f t="shared" si="29"/>
        <v>264.79000000000002</v>
      </c>
      <c r="Q56" s="44">
        <f t="shared" si="29"/>
        <v>264.79000000000002</v>
      </c>
      <c r="R56" s="44">
        <f t="shared" si="29"/>
        <v>264.79000000000002</v>
      </c>
      <c r="S56" s="44">
        <f t="shared" si="29"/>
        <v>264.79000000000002</v>
      </c>
      <c r="T56" s="44">
        <f t="shared" si="29"/>
        <v>264.79000000000002</v>
      </c>
      <c r="U56" s="44">
        <f t="shared" si="29"/>
        <v>264.79000000000002</v>
      </c>
      <c r="V56" s="44">
        <f t="shared" si="29"/>
        <v>264.79000000000002</v>
      </c>
      <c r="W56" s="44">
        <f t="shared" si="29"/>
        <v>264.79000000000002</v>
      </c>
      <c r="X56" s="44">
        <f t="shared" si="29"/>
        <v>264.79000000000002</v>
      </c>
      <c r="Y56" s="44">
        <f t="shared" si="29"/>
        <v>264.79000000000002</v>
      </c>
      <c r="Z56" s="44">
        <f t="shared" si="29"/>
        <v>264.79000000000002</v>
      </c>
      <c r="AA56" s="44">
        <f t="shared" si="29"/>
        <v>264.79000000000002</v>
      </c>
    </row>
    <row r="57" spans="1:27" ht="12.75" customHeight="1" x14ac:dyDescent="0.2">
      <c r="A57" s="96" t="s">
        <v>1665</v>
      </c>
      <c r="B57" s="28" t="str">
        <f>"11"&amp;"."&amp;$B$776&amp;"."&amp;$B$777</f>
        <v>11.04.2024</v>
      </c>
      <c r="C57" s="88" t="s">
        <v>76</v>
      </c>
      <c r="D57" s="89">
        <f>ROUND(((D58+D59+D61+D60)/1000),5)</f>
        <v>2.5880399999999999</v>
      </c>
      <c r="E57" s="89">
        <f>ROUND(((E58+E59+E61+E60)/1000),5)</f>
        <v>2.5135700000000001</v>
      </c>
      <c r="F57" s="89">
        <f>ROUND(((F58+F59+F61+F60)/1000),5)</f>
        <v>2.4601700000000002</v>
      </c>
      <c r="G57" s="89">
        <f t="shared" ref="G57:AA57" si="30">ROUND(((G58+G59+G61+G60)/1000),5)</f>
        <v>2.4550700000000001</v>
      </c>
      <c r="H57" s="89">
        <f t="shared" si="30"/>
        <v>2.5127600000000001</v>
      </c>
      <c r="I57" s="89">
        <f t="shared" si="30"/>
        <v>2.5966300000000002</v>
      </c>
      <c r="J57" s="89">
        <f t="shared" si="30"/>
        <v>2.7456700000000001</v>
      </c>
      <c r="K57" s="89">
        <f t="shared" si="30"/>
        <v>2.9465599999999998</v>
      </c>
      <c r="L57" s="89">
        <f t="shared" si="30"/>
        <v>3.17822</v>
      </c>
      <c r="M57" s="89">
        <f t="shared" si="30"/>
        <v>3.3067199999999999</v>
      </c>
      <c r="N57" s="89">
        <f t="shared" si="30"/>
        <v>3.3491300000000002</v>
      </c>
      <c r="O57" s="89">
        <f t="shared" si="30"/>
        <v>3.3584100000000001</v>
      </c>
      <c r="P57" s="89">
        <f t="shared" si="30"/>
        <v>3.3607100000000001</v>
      </c>
      <c r="Q57" s="89">
        <f t="shared" si="30"/>
        <v>3.3621799999999999</v>
      </c>
      <c r="R57" s="89">
        <f t="shared" si="30"/>
        <v>3.35812</v>
      </c>
      <c r="S57" s="89">
        <f t="shared" si="30"/>
        <v>3.3155700000000001</v>
      </c>
      <c r="T57" s="89">
        <f t="shared" si="30"/>
        <v>3.2990699999999999</v>
      </c>
      <c r="U57" s="89">
        <f t="shared" si="30"/>
        <v>3.2183000000000002</v>
      </c>
      <c r="V57" s="89">
        <f t="shared" si="30"/>
        <v>3.19319</v>
      </c>
      <c r="W57" s="89">
        <f t="shared" si="30"/>
        <v>3.2504400000000002</v>
      </c>
      <c r="X57" s="89">
        <f t="shared" si="30"/>
        <v>3.3048099999999998</v>
      </c>
      <c r="Y57" s="89">
        <f t="shared" si="30"/>
        <v>3.2127300000000001</v>
      </c>
      <c r="Z57" s="89">
        <f t="shared" si="30"/>
        <v>2.8553299999999999</v>
      </c>
      <c r="AA57" s="89">
        <f t="shared" si="30"/>
        <v>2.7426699999999999</v>
      </c>
    </row>
    <row r="58" spans="1:27" ht="12.75" customHeight="1" outlineLevel="1" x14ac:dyDescent="0.2">
      <c r="A58" s="97" t="s">
        <v>1666</v>
      </c>
      <c r="B58" s="63" t="s">
        <v>242</v>
      </c>
      <c r="C58" s="43" t="s">
        <v>79</v>
      </c>
      <c r="D58" s="44">
        <v>1247.53</v>
      </c>
      <c r="E58" s="44">
        <v>1173.06</v>
      </c>
      <c r="F58" s="44">
        <v>1119.6600000000001</v>
      </c>
      <c r="G58" s="44">
        <v>1114.56</v>
      </c>
      <c r="H58" s="44">
        <v>1172.25</v>
      </c>
      <c r="I58" s="44">
        <v>1256.1199999999999</v>
      </c>
      <c r="J58" s="44">
        <v>1405.16</v>
      </c>
      <c r="K58" s="44">
        <v>1606.05</v>
      </c>
      <c r="L58" s="44">
        <v>1837.71</v>
      </c>
      <c r="M58" s="44">
        <v>1966.21</v>
      </c>
      <c r="N58" s="44">
        <v>2008.62</v>
      </c>
      <c r="O58" s="44">
        <v>2017.9</v>
      </c>
      <c r="P58" s="44">
        <v>2020.2</v>
      </c>
      <c r="Q58" s="44">
        <v>2021.67</v>
      </c>
      <c r="R58" s="44">
        <v>2017.61</v>
      </c>
      <c r="S58" s="44">
        <v>1975.06</v>
      </c>
      <c r="T58" s="44">
        <v>1958.56</v>
      </c>
      <c r="U58" s="44">
        <v>1877.79</v>
      </c>
      <c r="V58" s="44">
        <v>1852.68</v>
      </c>
      <c r="W58" s="44">
        <v>1909.93</v>
      </c>
      <c r="X58" s="44">
        <v>1964.3</v>
      </c>
      <c r="Y58" s="44">
        <v>1872.22</v>
      </c>
      <c r="Z58" s="44">
        <v>1514.82</v>
      </c>
      <c r="AA58" s="44">
        <v>1402.16</v>
      </c>
    </row>
    <row r="59" spans="1:27" ht="12.75" customHeight="1" outlineLevel="1" x14ac:dyDescent="0.2">
      <c r="A59" s="97" t="s">
        <v>1667</v>
      </c>
      <c r="B59" s="63" t="s">
        <v>90</v>
      </c>
      <c r="C59" s="43" t="s">
        <v>79</v>
      </c>
      <c r="D59" s="44">
        <f t="shared" ref="D59:AA59" si="31">$D$9</f>
        <v>1071.42</v>
      </c>
      <c r="E59" s="44">
        <f t="shared" si="31"/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customHeight="1" outlineLevel="1" x14ac:dyDescent="0.2">
      <c r="A60" s="97" t="s">
        <v>1668</v>
      </c>
      <c r="B60" s="63" t="s">
        <v>83</v>
      </c>
      <c r="C60" s="43" t="s">
        <v>79</v>
      </c>
      <c r="D60" s="44">
        <v>4.3</v>
      </c>
      <c r="E60" s="44">
        <v>4.3</v>
      </c>
      <c r="F60" s="44">
        <v>4.3</v>
      </c>
      <c r="G60" s="44">
        <v>4.3</v>
      </c>
      <c r="H60" s="44">
        <v>4.3</v>
      </c>
      <c r="I60" s="44">
        <v>4.3</v>
      </c>
      <c r="J60" s="44">
        <v>4.3</v>
      </c>
      <c r="K60" s="44">
        <v>4.3</v>
      </c>
      <c r="L60" s="44">
        <v>4.3</v>
      </c>
      <c r="M60" s="44">
        <v>4.3</v>
      </c>
      <c r="N60" s="44">
        <v>4.3</v>
      </c>
      <c r="O60" s="44">
        <v>4.3</v>
      </c>
      <c r="P60" s="44">
        <v>4.3</v>
      </c>
      <c r="Q60" s="44">
        <v>4.3</v>
      </c>
      <c r="R60" s="44">
        <v>4.3</v>
      </c>
      <c r="S60" s="44">
        <v>4.3</v>
      </c>
      <c r="T60" s="44">
        <v>4.3</v>
      </c>
      <c r="U60" s="44">
        <v>4.3</v>
      </c>
      <c r="V60" s="44">
        <v>4.3</v>
      </c>
      <c r="W60" s="44">
        <v>4.3</v>
      </c>
      <c r="X60" s="44">
        <v>4.3</v>
      </c>
      <c r="Y60" s="44">
        <v>4.3</v>
      </c>
      <c r="Z60" s="44">
        <v>4.3</v>
      </c>
      <c r="AA60" s="44">
        <v>4.3</v>
      </c>
    </row>
    <row r="61" spans="1:27" ht="12.75" customHeight="1" outlineLevel="1" x14ac:dyDescent="0.2">
      <c r="A61" s="97" t="s">
        <v>1669</v>
      </c>
      <c r="B61" s="63" t="s">
        <v>81</v>
      </c>
      <c r="C61" s="43" t="s">
        <v>79</v>
      </c>
      <c r="D61" s="44">
        <f>$D$11</f>
        <v>264.79000000000002</v>
      </c>
      <c r="E61" s="44">
        <f t="shared" ref="E61:AA61" si="32">$D$11</f>
        <v>264.79000000000002</v>
      </c>
      <c r="F61" s="44">
        <f t="shared" si="32"/>
        <v>264.79000000000002</v>
      </c>
      <c r="G61" s="44">
        <f t="shared" si="32"/>
        <v>264.79000000000002</v>
      </c>
      <c r="H61" s="44">
        <f t="shared" si="32"/>
        <v>264.79000000000002</v>
      </c>
      <c r="I61" s="44">
        <f t="shared" si="32"/>
        <v>264.79000000000002</v>
      </c>
      <c r="J61" s="44">
        <f t="shared" si="32"/>
        <v>264.79000000000002</v>
      </c>
      <c r="K61" s="44">
        <f t="shared" si="32"/>
        <v>264.79000000000002</v>
      </c>
      <c r="L61" s="44">
        <f t="shared" si="32"/>
        <v>264.79000000000002</v>
      </c>
      <c r="M61" s="44">
        <f t="shared" si="32"/>
        <v>264.79000000000002</v>
      </c>
      <c r="N61" s="44">
        <f t="shared" si="32"/>
        <v>264.79000000000002</v>
      </c>
      <c r="O61" s="44">
        <f t="shared" si="32"/>
        <v>264.79000000000002</v>
      </c>
      <c r="P61" s="44">
        <f t="shared" si="32"/>
        <v>264.79000000000002</v>
      </c>
      <c r="Q61" s="44">
        <f t="shared" si="32"/>
        <v>264.79000000000002</v>
      </c>
      <c r="R61" s="44">
        <f t="shared" si="32"/>
        <v>264.79000000000002</v>
      </c>
      <c r="S61" s="44">
        <f t="shared" si="32"/>
        <v>264.79000000000002</v>
      </c>
      <c r="T61" s="44">
        <f t="shared" si="32"/>
        <v>264.79000000000002</v>
      </c>
      <c r="U61" s="44">
        <f t="shared" si="32"/>
        <v>264.79000000000002</v>
      </c>
      <c r="V61" s="44">
        <f t="shared" si="32"/>
        <v>264.79000000000002</v>
      </c>
      <c r="W61" s="44">
        <f t="shared" si="32"/>
        <v>264.79000000000002</v>
      </c>
      <c r="X61" s="44">
        <f t="shared" si="32"/>
        <v>264.79000000000002</v>
      </c>
      <c r="Y61" s="44">
        <f t="shared" si="32"/>
        <v>264.79000000000002</v>
      </c>
      <c r="Z61" s="44">
        <f t="shared" si="32"/>
        <v>264.79000000000002</v>
      </c>
      <c r="AA61" s="44">
        <f t="shared" si="32"/>
        <v>264.79000000000002</v>
      </c>
    </row>
    <row r="62" spans="1:27" ht="12.75" customHeight="1" x14ac:dyDescent="0.2">
      <c r="A62" s="96" t="s">
        <v>1670</v>
      </c>
      <c r="B62" s="28" t="str">
        <f>"12"&amp;"."&amp;$B$776&amp;"."&amp;$B$777</f>
        <v>12.04.2024</v>
      </c>
      <c r="C62" s="88" t="s">
        <v>76</v>
      </c>
      <c r="D62" s="89">
        <f>ROUND(((D63+D64+D66+D65)/1000),5)</f>
        <v>2.6614499999999999</v>
      </c>
      <c r="E62" s="89">
        <f>ROUND(((E63+E64+E66+E65)/1000),5)</f>
        <v>2.53565</v>
      </c>
      <c r="F62" s="89">
        <f>ROUND(((F63+F64+F66+F65)/1000),5)</f>
        <v>2.5128900000000001</v>
      </c>
      <c r="G62" s="89">
        <f t="shared" ref="G62:AA62" si="33">ROUND(((G63+G64+G66+G65)/1000),5)</f>
        <v>2.5129000000000001</v>
      </c>
      <c r="H62" s="89">
        <f t="shared" si="33"/>
        <v>2.54806</v>
      </c>
      <c r="I62" s="89">
        <f t="shared" si="33"/>
        <v>2.681</v>
      </c>
      <c r="J62" s="89">
        <f t="shared" si="33"/>
        <v>2.7500599999999999</v>
      </c>
      <c r="K62" s="89">
        <f t="shared" si="33"/>
        <v>3.1576300000000002</v>
      </c>
      <c r="L62" s="89">
        <f t="shared" si="33"/>
        <v>3.33785</v>
      </c>
      <c r="M62" s="89">
        <f t="shared" si="33"/>
        <v>3.4130199999999999</v>
      </c>
      <c r="N62" s="89">
        <f t="shared" si="33"/>
        <v>3.4501499999999998</v>
      </c>
      <c r="O62" s="89">
        <f t="shared" si="33"/>
        <v>3.4618600000000002</v>
      </c>
      <c r="P62" s="89">
        <f t="shared" si="33"/>
        <v>3.45505</v>
      </c>
      <c r="Q62" s="89">
        <f t="shared" si="33"/>
        <v>3.4647700000000001</v>
      </c>
      <c r="R62" s="89">
        <f t="shared" si="33"/>
        <v>3.4544700000000002</v>
      </c>
      <c r="S62" s="89">
        <f t="shared" si="33"/>
        <v>3.4436100000000001</v>
      </c>
      <c r="T62" s="89">
        <f t="shared" si="33"/>
        <v>3.40734</v>
      </c>
      <c r="U62" s="89">
        <f t="shared" si="33"/>
        <v>3.3466800000000001</v>
      </c>
      <c r="V62" s="89">
        <f t="shared" si="33"/>
        <v>3.3294000000000001</v>
      </c>
      <c r="W62" s="89">
        <f t="shared" si="33"/>
        <v>3.3588300000000002</v>
      </c>
      <c r="X62" s="89">
        <f t="shared" si="33"/>
        <v>3.4247800000000002</v>
      </c>
      <c r="Y62" s="89">
        <f t="shared" si="33"/>
        <v>3.3606099999999999</v>
      </c>
      <c r="Z62" s="89">
        <f t="shared" si="33"/>
        <v>3.0330499999999998</v>
      </c>
      <c r="AA62" s="89">
        <f t="shared" si="33"/>
        <v>2.7729300000000001</v>
      </c>
    </row>
    <row r="63" spans="1:27" ht="12.75" customHeight="1" outlineLevel="1" x14ac:dyDescent="0.2">
      <c r="A63" s="97" t="s">
        <v>1671</v>
      </c>
      <c r="B63" s="63" t="s">
        <v>242</v>
      </c>
      <c r="C63" s="43" t="s">
        <v>79</v>
      </c>
      <c r="D63" s="44">
        <v>1320.94</v>
      </c>
      <c r="E63" s="44">
        <v>1195.1400000000001</v>
      </c>
      <c r="F63" s="44">
        <v>1172.3800000000001</v>
      </c>
      <c r="G63" s="44">
        <v>1172.3900000000001</v>
      </c>
      <c r="H63" s="44">
        <v>1207.55</v>
      </c>
      <c r="I63" s="44">
        <v>1340.49</v>
      </c>
      <c r="J63" s="44">
        <v>1409.55</v>
      </c>
      <c r="K63" s="44">
        <v>1817.12</v>
      </c>
      <c r="L63" s="44">
        <v>1997.34</v>
      </c>
      <c r="M63" s="44">
        <v>2072.5100000000002</v>
      </c>
      <c r="N63" s="44">
        <v>2109.64</v>
      </c>
      <c r="O63" s="44">
        <v>2121.35</v>
      </c>
      <c r="P63" s="44">
        <v>2114.54</v>
      </c>
      <c r="Q63" s="44">
        <v>2124.2600000000002</v>
      </c>
      <c r="R63" s="44">
        <v>2113.96</v>
      </c>
      <c r="S63" s="44">
        <v>2103.1</v>
      </c>
      <c r="T63" s="44">
        <v>2066.83</v>
      </c>
      <c r="U63" s="44">
        <v>2006.17</v>
      </c>
      <c r="V63" s="44">
        <v>1988.89</v>
      </c>
      <c r="W63" s="44">
        <v>2018.32</v>
      </c>
      <c r="X63" s="44">
        <v>2084.27</v>
      </c>
      <c r="Y63" s="44">
        <v>2020.1</v>
      </c>
      <c r="Z63" s="44">
        <v>1692.54</v>
      </c>
      <c r="AA63" s="44">
        <v>1432.42</v>
      </c>
    </row>
    <row r="64" spans="1:27" ht="12.75" customHeight="1" outlineLevel="1" x14ac:dyDescent="0.2">
      <c r="A64" s="97" t="s">
        <v>1672</v>
      </c>
      <c r="B64" s="63" t="s">
        <v>90</v>
      </c>
      <c r="C64" s="43" t="s">
        <v>79</v>
      </c>
      <c r="D64" s="44">
        <f t="shared" ref="D64:AA64" si="34">$D$9</f>
        <v>1071.42</v>
      </c>
      <c r="E64" s="44">
        <f t="shared" si="34"/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customHeight="1" outlineLevel="1" x14ac:dyDescent="0.2">
      <c r="A65" s="97" t="s">
        <v>1673</v>
      </c>
      <c r="B65" s="63" t="s">
        <v>83</v>
      </c>
      <c r="C65" s="43" t="s">
        <v>79</v>
      </c>
      <c r="D65" s="44">
        <v>4.3</v>
      </c>
      <c r="E65" s="44">
        <v>4.3</v>
      </c>
      <c r="F65" s="44">
        <v>4.3</v>
      </c>
      <c r="G65" s="44">
        <v>4.3</v>
      </c>
      <c r="H65" s="44">
        <v>4.3</v>
      </c>
      <c r="I65" s="44">
        <v>4.3</v>
      </c>
      <c r="J65" s="44">
        <v>4.3</v>
      </c>
      <c r="K65" s="44">
        <v>4.3</v>
      </c>
      <c r="L65" s="44">
        <v>4.3</v>
      </c>
      <c r="M65" s="44">
        <v>4.3</v>
      </c>
      <c r="N65" s="44">
        <v>4.3</v>
      </c>
      <c r="O65" s="44">
        <v>4.3</v>
      </c>
      <c r="P65" s="44">
        <v>4.3</v>
      </c>
      <c r="Q65" s="44">
        <v>4.3</v>
      </c>
      <c r="R65" s="44">
        <v>4.3</v>
      </c>
      <c r="S65" s="44">
        <v>4.3</v>
      </c>
      <c r="T65" s="44">
        <v>4.3</v>
      </c>
      <c r="U65" s="44">
        <v>4.3</v>
      </c>
      <c r="V65" s="44">
        <v>4.3</v>
      </c>
      <c r="W65" s="44">
        <v>4.3</v>
      </c>
      <c r="X65" s="44">
        <v>4.3</v>
      </c>
      <c r="Y65" s="44">
        <v>4.3</v>
      </c>
      <c r="Z65" s="44">
        <v>4.3</v>
      </c>
      <c r="AA65" s="44">
        <v>4.3</v>
      </c>
    </row>
    <row r="66" spans="1:27" ht="12.75" customHeight="1" outlineLevel="1" x14ac:dyDescent="0.2">
      <c r="A66" s="97" t="s">
        <v>1674</v>
      </c>
      <c r="B66" s="63" t="s">
        <v>81</v>
      </c>
      <c r="C66" s="43" t="s">
        <v>79</v>
      </c>
      <c r="D66" s="44">
        <f>$D$11</f>
        <v>264.79000000000002</v>
      </c>
      <c r="E66" s="44">
        <f t="shared" ref="E66:AA66" si="35">$D$11</f>
        <v>264.79000000000002</v>
      </c>
      <c r="F66" s="44">
        <f t="shared" si="35"/>
        <v>264.79000000000002</v>
      </c>
      <c r="G66" s="44">
        <f t="shared" si="35"/>
        <v>264.79000000000002</v>
      </c>
      <c r="H66" s="44">
        <f t="shared" si="35"/>
        <v>264.79000000000002</v>
      </c>
      <c r="I66" s="44">
        <f t="shared" si="35"/>
        <v>264.79000000000002</v>
      </c>
      <c r="J66" s="44">
        <f t="shared" si="35"/>
        <v>264.79000000000002</v>
      </c>
      <c r="K66" s="44">
        <f t="shared" si="35"/>
        <v>264.79000000000002</v>
      </c>
      <c r="L66" s="44">
        <f t="shared" si="35"/>
        <v>264.79000000000002</v>
      </c>
      <c r="M66" s="44">
        <f t="shared" si="35"/>
        <v>264.79000000000002</v>
      </c>
      <c r="N66" s="44">
        <f t="shared" si="35"/>
        <v>264.79000000000002</v>
      </c>
      <c r="O66" s="44">
        <f t="shared" si="35"/>
        <v>264.79000000000002</v>
      </c>
      <c r="P66" s="44">
        <f t="shared" si="35"/>
        <v>264.79000000000002</v>
      </c>
      <c r="Q66" s="44">
        <f t="shared" si="35"/>
        <v>264.79000000000002</v>
      </c>
      <c r="R66" s="44">
        <f t="shared" si="35"/>
        <v>264.79000000000002</v>
      </c>
      <c r="S66" s="44">
        <f t="shared" si="35"/>
        <v>264.79000000000002</v>
      </c>
      <c r="T66" s="44">
        <f t="shared" si="35"/>
        <v>264.79000000000002</v>
      </c>
      <c r="U66" s="44">
        <f t="shared" si="35"/>
        <v>264.79000000000002</v>
      </c>
      <c r="V66" s="44">
        <f t="shared" si="35"/>
        <v>264.79000000000002</v>
      </c>
      <c r="W66" s="44">
        <f t="shared" si="35"/>
        <v>264.79000000000002</v>
      </c>
      <c r="X66" s="44">
        <f t="shared" si="35"/>
        <v>264.79000000000002</v>
      </c>
      <c r="Y66" s="44">
        <f t="shared" si="35"/>
        <v>264.79000000000002</v>
      </c>
      <c r="Z66" s="44">
        <f t="shared" si="35"/>
        <v>264.79000000000002</v>
      </c>
      <c r="AA66" s="44">
        <f t="shared" si="35"/>
        <v>264.79000000000002</v>
      </c>
    </row>
    <row r="67" spans="1:27" ht="12.75" customHeight="1" x14ac:dyDescent="0.2">
      <c r="A67" s="96" t="s">
        <v>1675</v>
      </c>
      <c r="B67" s="28" t="str">
        <f>"13"&amp;"."&amp;$B$776&amp;"."&amp;$B$777</f>
        <v>13.04.2024</v>
      </c>
      <c r="C67" s="88" t="s">
        <v>76</v>
      </c>
      <c r="D67" s="89">
        <f>ROUND(((D68+D69+D71+D70)/1000),5)</f>
        <v>2.6486499999999999</v>
      </c>
      <c r="E67" s="89">
        <f>ROUND(((E68+E69+E71+E70)/1000),5)</f>
        <v>2.5448499999999998</v>
      </c>
      <c r="F67" s="89">
        <f>ROUND(((F68+F69+F71+F70)/1000),5)</f>
        <v>2.5256099999999999</v>
      </c>
      <c r="G67" s="89">
        <f t="shared" ref="G67:AA67" si="36">ROUND(((G68+G69+G71+G70)/1000),5)</f>
        <v>2.5093800000000002</v>
      </c>
      <c r="H67" s="89">
        <f t="shared" si="36"/>
        <v>2.5121699999999998</v>
      </c>
      <c r="I67" s="89">
        <f t="shared" si="36"/>
        <v>2.5196999999999998</v>
      </c>
      <c r="J67" s="89">
        <f t="shared" si="36"/>
        <v>2.53383</v>
      </c>
      <c r="K67" s="89">
        <f t="shared" si="36"/>
        <v>2.7562500000000001</v>
      </c>
      <c r="L67" s="89">
        <f t="shared" si="36"/>
        <v>3.0779700000000001</v>
      </c>
      <c r="M67" s="89">
        <f t="shared" si="36"/>
        <v>3.1747299999999998</v>
      </c>
      <c r="N67" s="89">
        <f t="shared" si="36"/>
        <v>3.2342</v>
      </c>
      <c r="O67" s="89">
        <f t="shared" si="36"/>
        <v>3.2876699999999999</v>
      </c>
      <c r="P67" s="89">
        <f t="shared" si="36"/>
        <v>3.2547700000000002</v>
      </c>
      <c r="Q67" s="89">
        <f t="shared" si="36"/>
        <v>3.2456700000000001</v>
      </c>
      <c r="R67" s="89">
        <f t="shared" si="36"/>
        <v>3.2301500000000001</v>
      </c>
      <c r="S67" s="89">
        <f t="shared" si="36"/>
        <v>3.21706</v>
      </c>
      <c r="T67" s="89">
        <f t="shared" si="36"/>
        <v>3.2063799999999998</v>
      </c>
      <c r="U67" s="89">
        <f t="shared" si="36"/>
        <v>3.12677</v>
      </c>
      <c r="V67" s="89">
        <f t="shared" si="36"/>
        <v>3.17618</v>
      </c>
      <c r="W67" s="89">
        <f t="shared" si="36"/>
        <v>3.2463799999999998</v>
      </c>
      <c r="X67" s="89">
        <f t="shared" si="36"/>
        <v>3.28538</v>
      </c>
      <c r="Y67" s="89">
        <f t="shared" si="36"/>
        <v>3.2617799999999999</v>
      </c>
      <c r="Z67" s="89">
        <f t="shared" si="36"/>
        <v>2.88043</v>
      </c>
      <c r="AA67" s="89">
        <f t="shared" si="36"/>
        <v>2.75922</v>
      </c>
    </row>
    <row r="68" spans="1:27" ht="12.75" customHeight="1" outlineLevel="1" x14ac:dyDescent="0.2">
      <c r="A68" s="97" t="s">
        <v>1676</v>
      </c>
      <c r="B68" s="63" t="s">
        <v>242</v>
      </c>
      <c r="C68" s="43" t="s">
        <v>79</v>
      </c>
      <c r="D68" s="44">
        <v>1308.1400000000001</v>
      </c>
      <c r="E68" s="44">
        <v>1204.3399999999999</v>
      </c>
      <c r="F68" s="44">
        <v>1185.0999999999999</v>
      </c>
      <c r="G68" s="44">
        <v>1168.8699999999999</v>
      </c>
      <c r="H68" s="44">
        <v>1171.6600000000001</v>
      </c>
      <c r="I68" s="44">
        <v>1179.19</v>
      </c>
      <c r="J68" s="44">
        <v>1193.32</v>
      </c>
      <c r="K68" s="44">
        <v>1415.74</v>
      </c>
      <c r="L68" s="44">
        <v>1737.46</v>
      </c>
      <c r="M68" s="44">
        <v>1834.22</v>
      </c>
      <c r="N68" s="44">
        <v>1893.69</v>
      </c>
      <c r="O68" s="44">
        <v>1947.16</v>
      </c>
      <c r="P68" s="44">
        <v>1914.26</v>
      </c>
      <c r="Q68" s="44">
        <v>1905.16</v>
      </c>
      <c r="R68" s="44">
        <v>1889.64</v>
      </c>
      <c r="S68" s="44">
        <v>1876.55</v>
      </c>
      <c r="T68" s="44">
        <v>1865.87</v>
      </c>
      <c r="U68" s="44">
        <v>1786.26</v>
      </c>
      <c r="V68" s="44">
        <v>1835.67</v>
      </c>
      <c r="W68" s="44">
        <v>1905.87</v>
      </c>
      <c r="X68" s="44">
        <v>1944.87</v>
      </c>
      <c r="Y68" s="44">
        <v>1921.27</v>
      </c>
      <c r="Z68" s="44">
        <v>1539.92</v>
      </c>
      <c r="AA68" s="44">
        <v>1418.71</v>
      </c>
    </row>
    <row r="69" spans="1:27" ht="12.75" customHeight="1" outlineLevel="1" x14ac:dyDescent="0.2">
      <c r="A69" s="97" t="s">
        <v>1677</v>
      </c>
      <c r="B69" s="63" t="s">
        <v>90</v>
      </c>
      <c r="C69" s="43" t="s">
        <v>79</v>
      </c>
      <c r="D69" s="44">
        <f t="shared" ref="D69:AA69" si="37">$D$9</f>
        <v>1071.42</v>
      </c>
      <c r="E69" s="44">
        <f t="shared" si="37"/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customHeight="1" outlineLevel="1" x14ac:dyDescent="0.2">
      <c r="A70" s="97" t="s">
        <v>1678</v>
      </c>
      <c r="B70" s="63" t="s">
        <v>83</v>
      </c>
      <c r="C70" s="43" t="s">
        <v>79</v>
      </c>
      <c r="D70" s="44">
        <v>4.3</v>
      </c>
      <c r="E70" s="44">
        <v>4.3</v>
      </c>
      <c r="F70" s="44">
        <v>4.3</v>
      </c>
      <c r="G70" s="44">
        <v>4.3</v>
      </c>
      <c r="H70" s="44">
        <v>4.3</v>
      </c>
      <c r="I70" s="44">
        <v>4.3</v>
      </c>
      <c r="J70" s="44">
        <v>4.3</v>
      </c>
      <c r="K70" s="44">
        <v>4.3</v>
      </c>
      <c r="L70" s="44">
        <v>4.3</v>
      </c>
      <c r="M70" s="44">
        <v>4.3</v>
      </c>
      <c r="N70" s="44">
        <v>4.3</v>
      </c>
      <c r="O70" s="44">
        <v>4.3</v>
      </c>
      <c r="P70" s="44">
        <v>4.3</v>
      </c>
      <c r="Q70" s="44">
        <v>4.3</v>
      </c>
      <c r="R70" s="44">
        <v>4.3</v>
      </c>
      <c r="S70" s="44">
        <v>4.3</v>
      </c>
      <c r="T70" s="44">
        <v>4.3</v>
      </c>
      <c r="U70" s="44">
        <v>4.3</v>
      </c>
      <c r="V70" s="44">
        <v>4.3</v>
      </c>
      <c r="W70" s="44">
        <v>4.3</v>
      </c>
      <c r="X70" s="44">
        <v>4.3</v>
      </c>
      <c r="Y70" s="44">
        <v>4.3</v>
      </c>
      <c r="Z70" s="44">
        <v>4.3</v>
      </c>
      <c r="AA70" s="44">
        <v>4.3</v>
      </c>
    </row>
    <row r="71" spans="1:27" ht="12.75" customHeight="1" outlineLevel="1" x14ac:dyDescent="0.2">
      <c r="A71" s="97" t="s">
        <v>1679</v>
      </c>
      <c r="B71" s="63" t="s">
        <v>81</v>
      </c>
      <c r="C71" s="43" t="s">
        <v>79</v>
      </c>
      <c r="D71" s="44">
        <f>$D$11</f>
        <v>264.79000000000002</v>
      </c>
      <c r="E71" s="44">
        <f t="shared" ref="E71:AA71" si="38">$D$11</f>
        <v>264.79000000000002</v>
      </c>
      <c r="F71" s="44">
        <f t="shared" si="38"/>
        <v>264.79000000000002</v>
      </c>
      <c r="G71" s="44">
        <f t="shared" si="38"/>
        <v>264.79000000000002</v>
      </c>
      <c r="H71" s="44">
        <f t="shared" si="38"/>
        <v>264.79000000000002</v>
      </c>
      <c r="I71" s="44">
        <f t="shared" si="38"/>
        <v>264.79000000000002</v>
      </c>
      <c r="J71" s="44">
        <f t="shared" si="38"/>
        <v>264.79000000000002</v>
      </c>
      <c r="K71" s="44">
        <f t="shared" si="38"/>
        <v>264.79000000000002</v>
      </c>
      <c r="L71" s="44">
        <f t="shared" si="38"/>
        <v>264.79000000000002</v>
      </c>
      <c r="M71" s="44">
        <f t="shared" si="38"/>
        <v>264.79000000000002</v>
      </c>
      <c r="N71" s="44">
        <f t="shared" si="38"/>
        <v>264.79000000000002</v>
      </c>
      <c r="O71" s="44">
        <f t="shared" si="38"/>
        <v>264.79000000000002</v>
      </c>
      <c r="P71" s="44">
        <f t="shared" si="38"/>
        <v>264.79000000000002</v>
      </c>
      <c r="Q71" s="44">
        <f t="shared" si="38"/>
        <v>264.79000000000002</v>
      </c>
      <c r="R71" s="44">
        <f t="shared" si="38"/>
        <v>264.79000000000002</v>
      </c>
      <c r="S71" s="44">
        <f t="shared" si="38"/>
        <v>264.79000000000002</v>
      </c>
      <c r="T71" s="44">
        <f t="shared" si="38"/>
        <v>264.79000000000002</v>
      </c>
      <c r="U71" s="44">
        <f t="shared" si="38"/>
        <v>264.79000000000002</v>
      </c>
      <c r="V71" s="44">
        <f t="shared" si="38"/>
        <v>264.79000000000002</v>
      </c>
      <c r="W71" s="44">
        <f t="shared" si="38"/>
        <v>264.79000000000002</v>
      </c>
      <c r="X71" s="44">
        <f t="shared" si="38"/>
        <v>264.79000000000002</v>
      </c>
      <c r="Y71" s="44">
        <f t="shared" si="38"/>
        <v>264.79000000000002</v>
      </c>
      <c r="Z71" s="44">
        <f t="shared" si="38"/>
        <v>264.79000000000002</v>
      </c>
      <c r="AA71" s="44">
        <f t="shared" si="38"/>
        <v>264.79000000000002</v>
      </c>
    </row>
    <row r="72" spans="1:27" ht="12.75" customHeight="1" x14ac:dyDescent="0.2">
      <c r="A72" s="96" t="s">
        <v>1680</v>
      </c>
      <c r="B72" s="28" t="str">
        <f>"14"&amp;"."&amp;$B$776&amp;"."&amp;$B$777</f>
        <v>14.04.2024</v>
      </c>
      <c r="C72" s="88" t="s">
        <v>76</v>
      </c>
      <c r="D72" s="89">
        <f>ROUND(((D73+D74+D76+D75)/1000),5)</f>
        <v>2.5844499999999999</v>
      </c>
      <c r="E72" s="89">
        <f>ROUND(((E73+E74+E76+E75)/1000),5)</f>
        <v>2.5295700000000001</v>
      </c>
      <c r="F72" s="89">
        <f>ROUND(((F73+F74+F76+F75)/1000),5)</f>
        <v>2.4750100000000002</v>
      </c>
      <c r="G72" s="89">
        <f t="shared" ref="G72:AA72" si="39">ROUND(((G73+G74+G76+G75)/1000),5)</f>
        <v>2.4523000000000001</v>
      </c>
      <c r="H72" s="89">
        <f t="shared" si="39"/>
        <v>2.4571900000000002</v>
      </c>
      <c r="I72" s="89">
        <f t="shared" si="39"/>
        <v>2.4509400000000001</v>
      </c>
      <c r="J72" s="89">
        <f t="shared" si="39"/>
        <v>2.4483199999999998</v>
      </c>
      <c r="K72" s="89">
        <f t="shared" si="39"/>
        <v>2.5540500000000002</v>
      </c>
      <c r="L72" s="89">
        <f t="shared" si="39"/>
        <v>2.7566600000000001</v>
      </c>
      <c r="M72" s="89">
        <f t="shared" si="39"/>
        <v>2.88219</v>
      </c>
      <c r="N72" s="89">
        <f t="shared" si="39"/>
        <v>2.9375599999999999</v>
      </c>
      <c r="O72" s="89">
        <f t="shared" si="39"/>
        <v>2.9431799999999999</v>
      </c>
      <c r="P72" s="89">
        <f t="shared" si="39"/>
        <v>2.93275</v>
      </c>
      <c r="Q72" s="89">
        <f t="shared" si="39"/>
        <v>2.9205199999999998</v>
      </c>
      <c r="R72" s="89">
        <f t="shared" si="39"/>
        <v>2.9131100000000001</v>
      </c>
      <c r="S72" s="89">
        <f t="shared" si="39"/>
        <v>2.8740600000000001</v>
      </c>
      <c r="T72" s="89">
        <f t="shared" si="39"/>
        <v>2.9468299999999998</v>
      </c>
      <c r="U72" s="89">
        <f t="shared" si="39"/>
        <v>2.9519700000000002</v>
      </c>
      <c r="V72" s="89">
        <f t="shared" si="39"/>
        <v>2.9945400000000002</v>
      </c>
      <c r="W72" s="89">
        <f t="shared" si="39"/>
        <v>3.11097</v>
      </c>
      <c r="X72" s="89">
        <f t="shared" si="39"/>
        <v>3.1280100000000002</v>
      </c>
      <c r="Y72" s="89">
        <f t="shared" si="39"/>
        <v>2.95004</v>
      </c>
      <c r="Z72" s="89">
        <f t="shared" si="39"/>
        <v>2.7676400000000001</v>
      </c>
      <c r="AA72" s="89">
        <f t="shared" si="39"/>
        <v>2.58934</v>
      </c>
    </row>
    <row r="73" spans="1:27" ht="12.75" customHeight="1" outlineLevel="1" x14ac:dyDescent="0.2">
      <c r="A73" s="97" t="s">
        <v>1681</v>
      </c>
      <c r="B73" s="63" t="s">
        <v>242</v>
      </c>
      <c r="C73" s="43" t="s">
        <v>79</v>
      </c>
      <c r="D73" s="44">
        <v>1243.94</v>
      </c>
      <c r="E73" s="44">
        <v>1189.06</v>
      </c>
      <c r="F73" s="44">
        <v>1134.5</v>
      </c>
      <c r="G73" s="44">
        <v>1111.79</v>
      </c>
      <c r="H73" s="44">
        <v>1116.68</v>
      </c>
      <c r="I73" s="44">
        <v>1110.43</v>
      </c>
      <c r="J73" s="44">
        <v>1107.81</v>
      </c>
      <c r="K73" s="44">
        <v>1213.54</v>
      </c>
      <c r="L73" s="44">
        <v>1416.15</v>
      </c>
      <c r="M73" s="44">
        <v>1541.68</v>
      </c>
      <c r="N73" s="44">
        <v>1597.05</v>
      </c>
      <c r="O73" s="44">
        <v>1602.67</v>
      </c>
      <c r="P73" s="44">
        <v>1592.24</v>
      </c>
      <c r="Q73" s="44">
        <v>1580.01</v>
      </c>
      <c r="R73" s="44">
        <v>1572.6</v>
      </c>
      <c r="S73" s="44">
        <v>1533.55</v>
      </c>
      <c r="T73" s="44">
        <v>1606.32</v>
      </c>
      <c r="U73" s="44">
        <v>1611.46</v>
      </c>
      <c r="V73" s="44">
        <v>1654.03</v>
      </c>
      <c r="W73" s="44">
        <v>1770.46</v>
      </c>
      <c r="X73" s="44">
        <v>1787.5</v>
      </c>
      <c r="Y73" s="44">
        <v>1609.53</v>
      </c>
      <c r="Z73" s="44">
        <v>1427.13</v>
      </c>
      <c r="AA73" s="44">
        <v>1248.83</v>
      </c>
    </row>
    <row r="74" spans="1:27" ht="12.75" customHeight="1" outlineLevel="1" x14ac:dyDescent="0.2">
      <c r="A74" s="97" t="s">
        <v>1682</v>
      </c>
      <c r="B74" s="63" t="s">
        <v>90</v>
      </c>
      <c r="C74" s="43" t="s">
        <v>79</v>
      </c>
      <c r="D74" s="44">
        <f t="shared" ref="D74:AA74" si="40">$D$9</f>
        <v>1071.42</v>
      </c>
      <c r="E74" s="44">
        <f t="shared" si="40"/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customHeight="1" outlineLevel="1" x14ac:dyDescent="0.2">
      <c r="A75" s="97" t="s">
        <v>1683</v>
      </c>
      <c r="B75" s="63" t="s">
        <v>83</v>
      </c>
      <c r="C75" s="43" t="s">
        <v>79</v>
      </c>
      <c r="D75" s="44">
        <v>4.3</v>
      </c>
      <c r="E75" s="44">
        <v>4.3</v>
      </c>
      <c r="F75" s="44">
        <v>4.3</v>
      </c>
      <c r="G75" s="44">
        <v>4.3</v>
      </c>
      <c r="H75" s="44">
        <v>4.3</v>
      </c>
      <c r="I75" s="44">
        <v>4.3</v>
      </c>
      <c r="J75" s="44">
        <v>4.3</v>
      </c>
      <c r="K75" s="44">
        <v>4.3</v>
      </c>
      <c r="L75" s="44">
        <v>4.3</v>
      </c>
      <c r="M75" s="44">
        <v>4.3</v>
      </c>
      <c r="N75" s="44">
        <v>4.3</v>
      </c>
      <c r="O75" s="44">
        <v>4.3</v>
      </c>
      <c r="P75" s="44">
        <v>4.3</v>
      </c>
      <c r="Q75" s="44">
        <v>4.3</v>
      </c>
      <c r="R75" s="44">
        <v>4.3</v>
      </c>
      <c r="S75" s="44">
        <v>4.3</v>
      </c>
      <c r="T75" s="44">
        <v>4.3</v>
      </c>
      <c r="U75" s="44">
        <v>4.3</v>
      </c>
      <c r="V75" s="44">
        <v>4.3</v>
      </c>
      <c r="W75" s="44">
        <v>4.3</v>
      </c>
      <c r="X75" s="44">
        <v>4.3</v>
      </c>
      <c r="Y75" s="44">
        <v>4.3</v>
      </c>
      <c r="Z75" s="44">
        <v>4.3</v>
      </c>
      <c r="AA75" s="44">
        <v>4.3</v>
      </c>
    </row>
    <row r="76" spans="1:27" ht="12.75" customHeight="1" outlineLevel="1" x14ac:dyDescent="0.2">
      <c r="A76" s="97" t="s">
        <v>1684</v>
      </c>
      <c r="B76" s="63" t="s">
        <v>81</v>
      </c>
      <c r="C76" s="43" t="s">
        <v>79</v>
      </c>
      <c r="D76" s="44">
        <f>$D$11</f>
        <v>264.79000000000002</v>
      </c>
      <c r="E76" s="44">
        <f t="shared" ref="E76:AA76" si="41">$D$11</f>
        <v>264.79000000000002</v>
      </c>
      <c r="F76" s="44">
        <f t="shared" si="41"/>
        <v>264.79000000000002</v>
      </c>
      <c r="G76" s="44">
        <f t="shared" si="41"/>
        <v>264.79000000000002</v>
      </c>
      <c r="H76" s="44">
        <f t="shared" si="41"/>
        <v>264.79000000000002</v>
      </c>
      <c r="I76" s="44">
        <f t="shared" si="41"/>
        <v>264.79000000000002</v>
      </c>
      <c r="J76" s="44">
        <f t="shared" si="41"/>
        <v>264.79000000000002</v>
      </c>
      <c r="K76" s="44">
        <f t="shared" si="41"/>
        <v>264.79000000000002</v>
      </c>
      <c r="L76" s="44">
        <f t="shared" si="41"/>
        <v>264.79000000000002</v>
      </c>
      <c r="M76" s="44">
        <f t="shared" si="41"/>
        <v>264.79000000000002</v>
      </c>
      <c r="N76" s="44">
        <f t="shared" si="41"/>
        <v>264.79000000000002</v>
      </c>
      <c r="O76" s="44">
        <f t="shared" si="41"/>
        <v>264.79000000000002</v>
      </c>
      <c r="P76" s="44">
        <f t="shared" si="41"/>
        <v>264.79000000000002</v>
      </c>
      <c r="Q76" s="44">
        <f t="shared" si="41"/>
        <v>264.79000000000002</v>
      </c>
      <c r="R76" s="44">
        <f t="shared" si="41"/>
        <v>264.79000000000002</v>
      </c>
      <c r="S76" s="44">
        <f t="shared" si="41"/>
        <v>264.79000000000002</v>
      </c>
      <c r="T76" s="44">
        <f t="shared" si="41"/>
        <v>264.79000000000002</v>
      </c>
      <c r="U76" s="44">
        <f t="shared" si="41"/>
        <v>264.79000000000002</v>
      </c>
      <c r="V76" s="44">
        <f t="shared" si="41"/>
        <v>264.79000000000002</v>
      </c>
      <c r="W76" s="44">
        <f t="shared" si="41"/>
        <v>264.79000000000002</v>
      </c>
      <c r="X76" s="44">
        <f t="shared" si="41"/>
        <v>264.79000000000002</v>
      </c>
      <c r="Y76" s="44">
        <f t="shared" si="41"/>
        <v>264.79000000000002</v>
      </c>
      <c r="Z76" s="44">
        <f t="shared" si="41"/>
        <v>264.79000000000002</v>
      </c>
      <c r="AA76" s="44">
        <f t="shared" si="41"/>
        <v>264.79000000000002</v>
      </c>
    </row>
    <row r="77" spans="1:27" ht="12.75" customHeight="1" x14ac:dyDescent="0.2">
      <c r="A77" s="96" t="s">
        <v>1685</v>
      </c>
      <c r="B77" s="28" t="str">
        <f>"15"&amp;"."&amp;$B$776&amp;"."&amp;$B$777</f>
        <v>15.04.2024</v>
      </c>
      <c r="C77" s="88" t="s">
        <v>76</v>
      </c>
      <c r="D77" s="89">
        <f>ROUND(((D78+D79+D81+D80)/1000),5)</f>
        <v>2.5026999999999999</v>
      </c>
      <c r="E77" s="89">
        <f>ROUND(((E78+E79+E81+E80)/1000),5)</f>
        <v>2.3892600000000002</v>
      </c>
      <c r="F77" s="89">
        <f>ROUND(((F78+F79+F81+F80)/1000),5)</f>
        <v>2.3464999999999998</v>
      </c>
      <c r="G77" s="89">
        <f t="shared" ref="G77:AA77" si="42">ROUND(((G78+G79+G81+G80)/1000),5)</f>
        <v>2.3243900000000002</v>
      </c>
      <c r="H77" s="89">
        <f t="shared" si="42"/>
        <v>2.3504499999999999</v>
      </c>
      <c r="I77" s="89">
        <f t="shared" si="42"/>
        <v>2.4142100000000002</v>
      </c>
      <c r="J77" s="89">
        <f t="shared" si="42"/>
        <v>2.5309900000000001</v>
      </c>
      <c r="K77" s="89">
        <f t="shared" si="42"/>
        <v>2.84998</v>
      </c>
      <c r="L77" s="89">
        <f t="shared" si="42"/>
        <v>3.1935699999999998</v>
      </c>
      <c r="M77" s="89">
        <f t="shared" si="42"/>
        <v>3.33555</v>
      </c>
      <c r="N77" s="89">
        <f t="shared" si="42"/>
        <v>3.33589</v>
      </c>
      <c r="O77" s="89">
        <f t="shared" si="42"/>
        <v>3.3879999999999999</v>
      </c>
      <c r="P77" s="89">
        <f t="shared" si="42"/>
        <v>3.3923999999999999</v>
      </c>
      <c r="Q77" s="89">
        <f t="shared" si="42"/>
        <v>3.4221900000000001</v>
      </c>
      <c r="R77" s="89">
        <f t="shared" si="42"/>
        <v>3.3902600000000001</v>
      </c>
      <c r="S77" s="89">
        <f t="shared" si="42"/>
        <v>3.37981</v>
      </c>
      <c r="T77" s="89">
        <f t="shared" si="42"/>
        <v>3.3576999999999999</v>
      </c>
      <c r="U77" s="89">
        <f t="shared" si="42"/>
        <v>3.3029799999999998</v>
      </c>
      <c r="V77" s="89">
        <f t="shared" si="42"/>
        <v>3.1411099999999998</v>
      </c>
      <c r="W77" s="89">
        <f t="shared" si="42"/>
        <v>3.2219199999999999</v>
      </c>
      <c r="X77" s="89">
        <f t="shared" si="42"/>
        <v>3.3384900000000002</v>
      </c>
      <c r="Y77" s="89">
        <f t="shared" si="42"/>
        <v>3.0763400000000001</v>
      </c>
      <c r="Z77" s="89">
        <f t="shared" si="42"/>
        <v>2.7958599999999998</v>
      </c>
      <c r="AA77" s="89">
        <f t="shared" si="42"/>
        <v>2.5578699999999999</v>
      </c>
    </row>
    <row r="78" spans="1:27" ht="12.75" customHeight="1" outlineLevel="1" x14ac:dyDescent="0.2">
      <c r="A78" s="97" t="s">
        <v>1686</v>
      </c>
      <c r="B78" s="63" t="s">
        <v>242</v>
      </c>
      <c r="C78" s="43" t="s">
        <v>79</v>
      </c>
      <c r="D78" s="44">
        <v>1162.19</v>
      </c>
      <c r="E78" s="44">
        <v>1048.75</v>
      </c>
      <c r="F78" s="44">
        <v>1005.99</v>
      </c>
      <c r="G78" s="44">
        <v>983.88</v>
      </c>
      <c r="H78" s="44">
        <v>1009.94</v>
      </c>
      <c r="I78" s="44">
        <v>1073.7</v>
      </c>
      <c r="J78" s="44">
        <v>1190.48</v>
      </c>
      <c r="K78" s="44">
        <v>1509.47</v>
      </c>
      <c r="L78" s="44">
        <v>1853.06</v>
      </c>
      <c r="M78" s="44">
        <v>1995.04</v>
      </c>
      <c r="N78" s="44">
        <v>1995.38</v>
      </c>
      <c r="O78" s="44">
        <v>2047.49</v>
      </c>
      <c r="P78" s="44">
        <v>2051.89</v>
      </c>
      <c r="Q78" s="44">
        <v>2081.6799999999998</v>
      </c>
      <c r="R78" s="44">
        <v>2049.75</v>
      </c>
      <c r="S78" s="44">
        <v>2039.3</v>
      </c>
      <c r="T78" s="44">
        <v>2017.19</v>
      </c>
      <c r="U78" s="44">
        <v>1962.47</v>
      </c>
      <c r="V78" s="44">
        <v>1800.6</v>
      </c>
      <c r="W78" s="44">
        <v>1881.41</v>
      </c>
      <c r="X78" s="44">
        <v>1997.98</v>
      </c>
      <c r="Y78" s="44">
        <v>1735.83</v>
      </c>
      <c r="Z78" s="44">
        <v>1455.35</v>
      </c>
      <c r="AA78" s="44">
        <v>1217.3599999999999</v>
      </c>
    </row>
    <row r="79" spans="1:27" ht="12.75" customHeight="1" outlineLevel="1" x14ac:dyDescent="0.2">
      <c r="A79" s="97" t="s">
        <v>1687</v>
      </c>
      <c r="B79" s="63" t="s">
        <v>90</v>
      </c>
      <c r="C79" s="43" t="s">
        <v>79</v>
      </c>
      <c r="D79" s="44">
        <f t="shared" ref="D79:AA79" si="43">$D$9</f>
        <v>1071.42</v>
      </c>
      <c r="E79" s="44">
        <f t="shared" si="43"/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customHeight="1" outlineLevel="1" x14ac:dyDescent="0.2">
      <c r="A80" s="97" t="s">
        <v>1688</v>
      </c>
      <c r="B80" s="63" t="s">
        <v>83</v>
      </c>
      <c r="C80" s="43" t="s">
        <v>79</v>
      </c>
      <c r="D80" s="44">
        <v>4.3</v>
      </c>
      <c r="E80" s="44">
        <v>4.3</v>
      </c>
      <c r="F80" s="44">
        <v>4.3</v>
      </c>
      <c r="G80" s="44">
        <v>4.3</v>
      </c>
      <c r="H80" s="44">
        <v>4.3</v>
      </c>
      <c r="I80" s="44">
        <v>4.3</v>
      </c>
      <c r="J80" s="44">
        <v>4.3</v>
      </c>
      <c r="K80" s="44">
        <v>4.3</v>
      </c>
      <c r="L80" s="44">
        <v>4.3</v>
      </c>
      <c r="M80" s="44">
        <v>4.3</v>
      </c>
      <c r="N80" s="44">
        <v>4.3</v>
      </c>
      <c r="O80" s="44">
        <v>4.3</v>
      </c>
      <c r="P80" s="44">
        <v>4.3</v>
      </c>
      <c r="Q80" s="44">
        <v>4.3</v>
      </c>
      <c r="R80" s="44">
        <v>4.3</v>
      </c>
      <c r="S80" s="44">
        <v>4.3</v>
      </c>
      <c r="T80" s="44">
        <v>4.3</v>
      </c>
      <c r="U80" s="44">
        <v>4.3</v>
      </c>
      <c r="V80" s="44">
        <v>4.3</v>
      </c>
      <c r="W80" s="44">
        <v>4.3</v>
      </c>
      <c r="X80" s="44">
        <v>4.3</v>
      </c>
      <c r="Y80" s="44">
        <v>4.3</v>
      </c>
      <c r="Z80" s="44">
        <v>4.3</v>
      </c>
      <c r="AA80" s="44">
        <v>4.3</v>
      </c>
    </row>
    <row r="81" spans="1:27" ht="12.75" customHeight="1" outlineLevel="1" x14ac:dyDescent="0.2">
      <c r="A81" s="97" t="s">
        <v>1689</v>
      </c>
      <c r="B81" s="63" t="s">
        <v>81</v>
      </c>
      <c r="C81" s="43" t="s">
        <v>79</v>
      </c>
      <c r="D81" s="44">
        <f>$D$11</f>
        <v>264.79000000000002</v>
      </c>
      <c r="E81" s="44">
        <f t="shared" ref="E81:AA81" si="44">$D$11</f>
        <v>264.79000000000002</v>
      </c>
      <c r="F81" s="44">
        <f t="shared" si="44"/>
        <v>264.79000000000002</v>
      </c>
      <c r="G81" s="44">
        <f t="shared" si="44"/>
        <v>264.79000000000002</v>
      </c>
      <c r="H81" s="44">
        <f t="shared" si="44"/>
        <v>264.79000000000002</v>
      </c>
      <c r="I81" s="44">
        <f t="shared" si="44"/>
        <v>264.79000000000002</v>
      </c>
      <c r="J81" s="44">
        <f t="shared" si="44"/>
        <v>264.79000000000002</v>
      </c>
      <c r="K81" s="44">
        <f t="shared" si="44"/>
        <v>264.79000000000002</v>
      </c>
      <c r="L81" s="44">
        <f t="shared" si="44"/>
        <v>264.79000000000002</v>
      </c>
      <c r="M81" s="44">
        <f t="shared" si="44"/>
        <v>264.79000000000002</v>
      </c>
      <c r="N81" s="44">
        <f t="shared" si="44"/>
        <v>264.79000000000002</v>
      </c>
      <c r="O81" s="44">
        <f t="shared" si="44"/>
        <v>264.79000000000002</v>
      </c>
      <c r="P81" s="44">
        <f t="shared" si="44"/>
        <v>264.79000000000002</v>
      </c>
      <c r="Q81" s="44">
        <f t="shared" si="44"/>
        <v>264.79000000000002</v>
      </c>
      <c r="R81" s="44">
        <f t="shared" si="44"/>
        <v>264.79000000000002</v>
      </c>
      <c r="S81" s="44">
        <f t="shared" si="44"/>
        <v>264.79000000000002</v>
      </c>
      <c r="T81" s="44">
        <f t="shared" si="44"/>
        <v>264.79000000000002</v>
      </c>
      <c r="U81" s="44">
        <f t="shared" si="44"/>
        <v>264.79000000000002</v>
      </c>
      <c r="V81" s="44">
        <f t="shared" si="44"/>
        <v>264.79000000000002</v>
      </c>
      <c r="W81" s="44">
        <f t="shared" si="44"/>
        <v>264.79000000000002</v>
      </c>
      <c r="X81" s="44">
        <f t="shared" si="44"/>
        <v>264.79000000000002</v>
      </c>
      <c r="Y81" s="44">
        <f t="shared" si="44"/>
        <v>264.79000000000002</v>
      </c>
      <c r="Z81" s="44">
        <f t="shared" si="44"/>
        <v>264.79000000000002</v>
      </c>
      <c r="AA81" s="44">
        <f t="shared" si="44"/>
        <v>264.79000000000002</v>
      </c>
    </row>
    <row r="82" spans="1:27" ht="12.75" customHeight="1" x14ac:dyDescent="0.2">
      <c r="A82" s="96" t="s">
        <v>1690</v>
      </c>
      <c r="B82" s="28" t="str">
        <f>"16"&amp;"."&amp;$B$776&amp;"."&amp;$B$777</f>
        <v>16.04.2024</v>
      </c>
      <c r="C82" s="88" t="s">
        <v>76</v>
      </c>
      <c r="D82" s="89">
        <f>ROUND(((D83+D84+D86+D85)/1000),5)</f>
        <v>2.4966699999999999</v>
      </c>
      <c r="E82" s="89">
        <f>ROUND(((E83+E84+E86+E85)/1000),5)</f>
        <v>2.4205000000000001</v>
      </c>
      <c r="F82" s="89">
        <f>ROUND(((F83+F84+F86+F85)/1000),5)</f>
        <v>2.3114599999999998</v>
      </c>
      <c r="G82" s="89">
        <f t="shared" ref="G82:AA82" si="45">ROUND(((G83+G84+G86+G85)/1000),5)</f>
        <v>2.3204600000000002</v>
      </c>
      <c r="H82" s="89">
        <f t="shared" si="45"/>
        <v>2.36341</v>
      </c>
      <c r="I82" s="89">
        <f t="shared" si="45"/>
        <v>2.4620000000000002</v>
      </c>
      <c r="J82" s="89">
        <f t="shared" si="45"/>
        <v>2.56921</v>
      </c>
      <c r="K82" s="89">
        <f t="shared" si="45"/>
        <v>2.7972999999999999</v>
      </c>
      <c r="L82" s="89">
        <f t="shared" si="45"/>
        <v>3.1674099999999998</v>
      </c>
      <c r="M82" s="89">
        <f t="shared" si="45"/>
        <v>3.2888999999999999</v>
      </c>
      <c r="N82" s="89">
        <f t="shared" si="45"/>
        <v>3.3040699999999998</v>
      </c>
      <c r="O82" s="89">
        <f t="shared" si="45"/>
        <v>3.3165499999999999</v>
      </c>
      <c r="P82" s="89">
        <f t="shared" si="45"/>
        <v>3.32944</v>
      </c>
      <c r="Q82" s="89">
        <f t="shared" si="45"/>
        <v>3.3664200000000002</v>
      </c>
      <c r="R82" s="89">
        <f t="shared" si="45"/>
        <v>3.3372099999999998</v>
      </c>
      <c r="S82" s="89">
        <f t="shared" si="45"/>
        <v>3.3210500000000001</v>
      </c>
      <c r="T82" s="89">
        <f t="shared" si="45"/>
        <v>3.3125</v>
      </c>
      <c r="U82" s="89">
        <f t="shared" si="45"/>
        <v>3.1886999999999999</v>
      </c>
      <c r="V82" s="89">
        <f t="shared" si="45"/>
        <v>3.0936599999999999</v>
      </c>
      <c r="W82" s="89">
        <f t="shared" si="45"/>
        <v>3.1756500000000001</v>
      </c>
      <c r="X82" s="89">
        <f t="shared" si="45"/>
        <v>3.2987000000000002</v>
      </c>
      <c r="Y82" s="89">
        <f t="shared" si="45"/>
        <v>3.0394399999999999</v>
      </c>
      <c r="Z82" s="89">
        <f t="shared" si="45"/>
        <v>2.7251699999999999</v>
      </c>
      <c r="AA82" s="89">
        <f t="shared" si="45"/>
        <v>2.5523899999999999</v>
      </c>
    </row>
    <row r="83" spans="1:27" ht="12.75" customHeight="1" outlineLevel="1" x14ac:dyDescent="0.2">
      <c r="A83" s="97" t="s">
        <v>1691</v>
      </c>
      <c r="B83" s="63" t="s">
        <v>242</v>
      </c>
      <c r="C83" s="43" t="s">
        <v>79</v>
      </c>
      <c r="D83" s="44">
        <v>1156.1600000000001</v>
      </c>
      <c r="E83" s="44">
        <v>1079.99</v>
      </c>
      <c r="F83" s="44">
        <v>970.95</v>
      </c>
      <c r="G83" s="44">
        <v>979.95</v>
      </c>
      <c r="H83" s="44">
        <v>1022.9</v>
      </c>
      <c r="I83" s="44">
        <v>1121.49</v>
      </c>
      <c r="J83" s="44">
        <v>1228.7</v>
      </c>
      <c r="K83" s="44">
        <v>1456.79</v>
      </c>
      <c r="L83" s="44">
        <v>1826.9</v>
      </c>
      <c r="M83" s="44">
        <v>1948.39</v>
      </c>
      <c r="N83" s="44">
        <v>1963.56</v>
      </c>
      <c r="O83" s="44">
        <v>1976.04</v>
      </c>
      <c r="P83" s="44">
        <v>1988.93</v>
      </c>
      <c r="Q83" s="44">
        <v>2025.91</v>
      </c>
      <c r="R83" s="44">
        <v>1996.7</v>
      </c>
      <c r="S83" s="44">
        <v>1980.54</v>
      </c>
      <c r="T83" s="44">
        <v>1971.99</v>
      </c>
      <c r="U83" s="44">
        <v>1848.19</v>
      </c>
      <c r="V83" s="44">
        <v>1753.15</v>
      </c>
      <c r="W83" s="44">
        <v>1835.14</v>
      </c>
      <c r="X83" s="44">
        <v>1958.19</v>
      </c>
      <c r="Y83" s="44">
        <v>1698.93</v>
      </c>
      <c r="Z83" s="44">
        <v>1384.66</v>
      </c>
      <c r="AA83" s="44">
        <v>1211.8800000000001</v>
      </c>
    </row>
    <row r="84" spans="1:27" ht="12.75" customHeight="1" outlineLevel="1" x14ac:dyDescent="0.2">
      <c r="A84" s="97" t="s">
        <v>1692</v>
      </c>
      <c r="B84" s="63" t="s">
        <v>90</v>
      </c>
      <c r="C84" s="43" t="s">
        <v>79</v>
      </c>
      <c r="D84" s="44">
        <f t="shared" ref="D84:AA84" si="46">$D$9</f>
        <v>1071.42</v>
      </c>
      <c r="E84" s="44">
        <f t="shared" si="46"/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customHeight="1" outlineLevel="1" x14ac:dyDescent="0.2">
      <c r="A85" s="97" t="s">
        <v>1693</v>
      </c>
      <c r="B85" s="63" t="s">
        <v>83</v>
      </c>
      <c r="C85" s="43" t="s">
        <v>79</v>
      </c>
      <c r="D85" s="44">
        <v>4.3</v>
      </c>
      <c r="E85" s="44">
        <v>4.3</v>
      </c>
      <c r="F85" s="44">
        <v>4.3</v>
      </c>
      <c r="G85" s="44">
        <v>4.3</v>
      </c>
      <c r="H85" s="44">
        <v>4.3</v>
      </c>
      <c r="I85" s="44">
        <v>4.3</v>
      </c>
      <c r="J85" s="44">
        <v>4.3</v>
      </c>
      <c r="K85" s="44">
        <v>4.3</v>
      </c>
      <c r="L85" s="44">
        <v>4.3</v>
      </c>
      <c r="M85" s="44">
        <v>4.3</v>
      </c>
      <c r="N85" s="44">
        <v>4.3</v>
      </c>
      <c r="O85" s="44">
        <v>4.3</v>
      </c>
      <c r="P85" s="44">
        <v>4.3</v>
      </c>
      <c r="Q85" s="44">
        <v>4.3</v>
      </c>
      <c r="R85" s="44">
        <v>4.3</v>
      </c>
      <c r="S85" s="44">
        <v>4.3</v>
      </c>
      <c r="T85" s="44">
        <v>4.3</v>
      </c>
      <c r="U85" s="44">
        <v>4.3</v>
      </c>
      <c r="V85" s="44">
        <v>4.3</v>
      </c>
      <c r="W85" s="44">
        <v>4.3</v>
      </c>
      <c r="X85" s="44">
        <v>4.3</v>
      </c>
      <c r="Y85" s="44">
        <v>4.3</v>
      </c>
      <c r="Z85" s="44">
        <v>4.3</v>
      </c>
      <c r="AA85" s="44">
        <v>4.3</v>
      </c>
    </row>
    <row r="86" spans="1:27" ht="12.75" customHeight="1" outlineLevel="1" x14ac:dyDescent="0.2">
      <c r="A86" s="97" t="s">
        <v>1694</v>
      </c>
      <c r="B86" s="63" t="s">
        <v>81</v>
      </c>
      <c r="C86" s="43" t="s">
        <v>79</v>
      </c>
      <c r="D86" s="44">
        <f>$D$11</f>
        <v>264.79000000000002</v>
      </c>
      <c r="E86" s="44">
        <f t="shared" ref="E86:AA86" si="47">$D$11</f>
        <v>264.79000000000002</v>
      </c>
      <c r="F86" s="44">
        <f t="shared" si="47"/>
        <v>264.79000000000002</v>
      </c>
      <c r="G86" s="44">
        <f t="shared" si="47"/>
        <v>264.79000000000002</v>
      </c>
      <c r="H86" s="44">
        <f t="shared" si="47"/>
        <v>264.79000000000002</v>
      </c>
      <c r="I86" s="44">
        <f t="shared" si="47"/>
        <v>264.79000000000002</v>
      </c>
      <c r="J86" s="44">
        <f t="shared" si="47"/>
        <v>264.79000000000002</v>
      </c>
      <c r="K86" s="44">
        <f t="shared" si="47"/>
        <v>264.79000000000002</v>
      </c>
      <c r="L86" s="44">
        <f t="shared" si="47"/>
        <v>264.79000000000002</v>
      </c>
      <c r="M86" s="44">
        <f t="shared" si="47"/>
        <v>264.79000000000002</v>
      </c>
      <c r="N86" s="44">
        <f t="shared" si="47"/>
        <v>264.79000000000002</v>
      </c>
      <c r="O86" s="44">
        <f t="shared" si="47"/>
        <v>264.79000000000002</v>
      </c>
      <c r="P86" s="44">
        <f t="shared" si="47"/>
        <v>264.79000000000002</v>
      </c>
      <c r="Q86" s="44">
        <f t="shared" si="47"/>
        <v>264.79000000000002</v>
      </c>
      <c r="R86" s="44">
        <f t="shared" si="47"/>
        <v>264.79000000000002</v>
      </c>
      <c r="S86" s="44">
        <f t="shared" si="47"/>
        <v>264.79000000000002</v>
      </c>
      <c r="T86" s="44">
        <f t="shared" si="47"/>
        <v>264.79000000000002</v>
      </c>
      <c r="U86" s="44">
        <f t="shared" si="47"/>
        <v>264.79000000000002</v>
      </c>
      <c r="V86" s="44">
        <f t="shared" si="47"/>
        <v>264.79000000000002</v>
      </c>
      <c r="W86" s="44">
        <f t="shared" si="47"/>
        <v>264.79000000000002</v>
      </c>
      <c r="X86" s="44">
        <f t="shared" si="47"/>
        <v>264.79000000000002</v>
      </c>
      <c r="Y86" s="44">
        <f t="shared" si="47"/>
        <v>264.79000000000002</v>
      </c>
      <c r="Z86" s="44">
        <f t="shared" si="47"/>
        <v>264.79000000000002</v>
      </c>
      <c r="AA86" s="44">
        <f t="shared" si="47"/>
        <v>264.79000000000002</v>
      </c>
    </row>
    <row r="87" spans="1:27" ht="12.75" customHeight="1" x14ac:dyDescent="0.2">
      <c r="A87" s="96" t="s">
        <v>1695</v>
      </c>
      <c r="B87" s="28" t="str">
        <f>"17"&amp;"."&amp;$B$776&amp;"."&amp;$B$777</f>
        <v>17.04.2024</v>
      </c>
      <c r="C87" s="88" t="s">
        <v>76</v>
      </c>
      <c r="D87" s="89">
        <f>ROUND(((D88+D89+D91+D90)/1000),5)</f>
        <v>2.5001699999999998</v>
      </c>
      <c r="E87" s="89">
        <f>ROUND(((E88+E89+E91+E90)/1000),5)</f>
        <v>2.4203700000000001</v>
      </c>
      <c r="F87" s="89">
        <f>ROUND(((F88+F89+F91+F90)/1000),5)</f>
        <v>2.3661799999999999</v>
      </c>
      <c r="G87" s="89">
        <f t="shared" ref="G87:AA87" si="48">ROUND(((G88+G89+G91+G90)/1000),5)</f>
        <v>2.3633299999999999</v>
      </c>
      <c r="H87" s="89">
        <f t="shared" si="48"/>
        <v>2.3986399999999999</v>
      </c>
      <c r="I87" s="89">
        <f t="shared" si="48"/>
        <v>2.47275</v>
      </c>
      <c r="J87" s="89">
        <f t="shared" si="48"/>
        <v>2.5413899999999998</v>
      </c>
      <c r="K87" s="89">
        <f t="shared" si="48"/>
        <v>2.80009</v>
      </c>
      <c r="L87" s="89">
        <f t="shared" si="48"/>
        <v>3.14215</v>
      </c>
      <c r="M87" s="89">
        <f t="shared" si="48"/>
        <v>3.2615400000000001</v>
      </c>
      <c r="N87" s="89">
        <f t="shared" si="48"/>
        <v>3.2841499999999999</v>
      </c>
      <c r="O87" s="89">
        <f t="shared" si="48"/>
        <v>3.2818399999999999</v>
      </c>
      <c r="P87" s="89">
        <f t="shared" si="48"/>
        <v>3.29101</v>
      </c>
      <c r="Q87" s="89">
        <f t="shared" si="48"/>
        <v>3.3174700000000001</v>
      </c>
      <c r="R87" s="89">
        <f t="shared" si="48"/>
        <v>3.3025699999999998</v>
      </c>
      <c r="S87" s="89">
        <f t="shared" si="48"/>
        <v>3.29888</v>
      </c>
      <c r="T87" s="89">
        <f t="shared" si="48"/>
        <v>3.2555800000000001</v>
      </c>
      <c r="U87" s="89">
        <f t="shared" si="48"/>
        <v>3.2</v>
      </c>
      <c r="V87" s="89">
        <f t="shared" si="48"/>
        <v>3.15876</v>
      </c>
      <c r="W87" s="89">
        <f t="shared" si="48"/>
        <v>3.2425099999999998</v>
      </c>
      <c r="X87" s="89">
        <f t="shared" si="48"/>
        <v>3.3149099999999998</v>
      </c>
      <c r="Y87" s="89">
        <f t="shared" si="48"/>
        <v>3.18831</v>
      </c>
      <c r="Z87" s="89">
        <f t="shared" si="48"/>
        <v>2.8024900000000001</v>
      </c>
      <c r="AA87" s="89">
        <f t="shared" si="48"/>
        <v>2.5733199999999998</v>
      </c>
    </row>
    <row r="88" spans="1:27" ht="12.75" customHeight="1" outlineLevel="1" x14ac:dyDescent="0.2">
      <c r="A88" s="97" t="s">
        <v>1696</v>
      </c>
      <c r="B88" s="63" t="s">
        <v>242</v>
      </c>
      <c r="C88" s="43" t="s">
        <v>79</v>
      </c>
      <c r="D88" s="44">
        <v>1159.6600000000001</v>
      </c>
      <c r="E88" s="44">
        <v>1079.8599999999999</v>
      </c>
      <c r="F88" s="44">
        <v>1025.67</v>
      </c>
      <c r="G88" s="44">
        <v>1022.82</v>
      </c>
      <c r="H88" s="44">
        <v>1058.1300000000001</v>
      </c>
      <c r="I88" s="44">
        <v>1132.24</v>
      </c>
      <c r="J88" s="44">
        <v>1200.8800000000001</v>
      </c>
      <c r="K88" s="44">
        <v>1459.58</v>
      </c>
      <c r="L88" s="44">
        <v>1801.64</v>
      </c>
      <c r="M88" s="44">
        <v>1921.03</v>
      </c>
      <c r="N88" s="44">
        <v>1943.64</v>
      </c>
      <c r="O88" s="44">
        <v>1941.33</v>
      </c>
      <c r="P88" s="44">
        <v>1950.5</v>
      </c>
      <c r="Q88" s="44">
        <v>1976.96</v>
      </c>
      <c r="R88" s="44">
        <v>1962.06</v>
      </c>
      <c r="S88" s="44">
        <v>1958.37</v>
      </c>
      <c r="T88" s="44">
        <v>1915.07</v>
      </c>
      <c r="U88" s="44">
        <v>1859.49</v>
      </c>
      <c r="V88" s="44">
        <v>1818.25</v>
      </c>
      <c r="W88" s="44">
        <v>1902</v>
      </c>
      <c r="X88" s="44">
        <v>1974.4</v>
      </c>
      <c r="Y88" s="44">
        <v>1847.8</v>
      </c>
      <c r="Z88" s="44">
        <v>1461.98</v>
      </c>
      <c r="AA88" s="44">
        <v>1232.81</v>
      </c>
    </row>
    <row r="89" spans="1:27" ht="12.75" customHeight="1" outlineLevel="1" x14ac:dyDescent="0.2">
      <c r="A89" s="97" t="s">
        <v>1697</v>
      </c>
      <c r="B89" s="63" t="s">
        <v>90</v>
      </c>
      <c r="C89" s="43" t="s">
        <v>79</v>
      </c>
      <c r="D89" s="44">
        <f t="shared" ref="D89:AA89" si="49">$D$9</f>
        <v>1071.42</v>
      </c>
      <c r="E89" s="44">
        <f t="shared" si="49"/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customHeight="1" outlineLevel="1" x14ac:dyDescent="0.2">
      <c r="A90" s="97" t="s">
        <v>1698</v>
      </c>
      <c r="B90" s="63" t="s">
        <v>83</v>
      </c>
      <c r="C90" s="43" t="s">
        <v>79</v>
      </c>
      <c r="D90" s="44">
        <v>4.3</v>
      </c>
      <c r="E90" s="44">
        <v>4.3</v>
      </c>
      <c r="F90" s="44">
        <v>4.3</v>
      </c>
      <c r="G90" s="44">
        <v>4.3</v>
      </c>
      <c r="H90" s="44">
        <v>4.3</v>
      </c>
      <c r="I90" s="44">
        <v>4.3</v>
      </c>
      <c r="J90" s="44">
        <v>4.3</v>
      </c>
      <c r="K90" s="44">
        <v>4.3</v>
      </c>
      <c r="L90" s="44">
        <v>4.3</v>
      </c>
      <c r="M90" s="44">
        <v>4.3</v>
      </c>
      <c r="N90" s="44">
        <v>4.3</v>
      </c>
      <c r="O90" s="44">
        <v>4.3</v>
      </c>
      <c r="P90" s="44">
        <v>4.3</v>
      </c>
      <c r="Q90" s="44">
        <v>4.3</v>
      </c>
      <c r="R90" s="44">
        <v>4.3</v>
      </c>
      <c r="S90" s="44">
        <v>4.3</v>
      </c>
      <c r="T90" s="44">
        <v>4.3</v>
      </c>
      <c r="U90" s="44">
        <v>4.3</v>
      </c>
      <c r="V90" s="44">
        <v>4.3</v>
      </c>
      <c r="W90" s="44">
        <v>4.3</v>
      </c>
      <c r="X90" s="44">
        <v>4.3</v>
      </c>
      <c r="Y90" s="44">
        <v>4.3</v>
      </c>
      <c r="Z90" s="44">
        <v>4.3</v>
      </c>
      <c r="AA90" s="44">
        <v>4.3</v>
      </c>
    </row>
    <row r="91" spans="1:27" ht="12.75" customHeight="1" outlineLevel="1" x14ac:dyDescent="0.2">
      <c r="A91" s="97" t="s">
        <v>1699</v>
      </c>
      <c r="B91" s="63" t="s">
        <v>81</v>
      </c>
      <c r="C91" s="43" t="s">
        <v>79</v>
      </c>
      <c r="D91" s="44">
        <f>$D$11</f>
        <v>264.79000000000002</v>
      </c>
      <c r="E91" s="44">
        <f t="shared" ref="E91:AA91" si="50">$D$11</f>
        <v>264.79000000000002</v>
      </c>
      <c r="F91" s="44">
        <f t="shared" si="50"/>
        <v>264.79000000000002</v>
      </c>
      <c r="G91" s="44">
        <f t="shared" si="50"/>
        <v>264.79000000000002</v>
      </c>
      <c r="H91" s="44">
        <f t="shared" si="50"/>
        <v>264.79000000000002</v>
      </c>
      <c r="I91" s="44">
        <f t="shared" si="50"/>
        <v>264.79000000000002</v>
      </c>
      <c r="J91" s="44">
        <f t="shared" si="50"/>
        <v>264.79000000000002</v>
      </c>
      <c r="K91" s="44">
        <f t="shared" si="50"/>
        <v>264.79000000000002</v>
      </c>
      <c r="L91" s="44">
        <f t="shared" si="50"/>
        <v>264.79000000000002</v>
      </c>
      <c r="M91" s="44">
        <f t="shared" si="50"/>
        <v>264.79000000000002</v>
      </c>
      <c r="N91" s="44">
        <f t="shared" si="50"/>
        <v>264.79000000000002</v>
      </c>
      <c r="O91" s="44">
        <f t="shared" si="50"/>
        <v>264.79000000000002</v>
      </c>
      <c r="P91" s="44">
        <f t="shared" si="50"/>
        <v>264.79000000000002</v>
      </c>
      <c r="Q91" s="44">
        <f t="shared" si="50"/>
        <v>264.79000000000002</v>
      </c>
      <c r="R91" s="44">
        <f t="shared" si="50"/>
        <v>264.79000000000002</v>
      </c>
      <c r="S91" s="44">
        <f t="shared" si="50"/>
        <v>264.79000000000002</v>
      </c>
      <c r="T91" s="44">
        <f t="shared" si="50"/>
        <v>264.79000000000002</v>
      </c>
      <c r="U91" s="44">
        <f t="shared" si="50"/>
        <v>264.79000000000002</v>
      </c>
      <c r="V91" s="44">
        <f t="shared" si="50"/>
        <v>264.79000000000002</v>
      </c>
      <c r="W91" s="44">
        <f t="shared" si="50"/>
        <v>264.79000000000002</v>
      </c>
      <c r="X91" s="44">
        <f t="shared" si="50"/>
        <v>264.79000000000002</v>
      </c>
      <c r="Y91" s="44">
        <f t="shared" si="50"/>
        <v>264.79000000000002</v>
      </c>
      <c r="Z91" s="44">
        <f t="shared" si="50"/>
        <v>264.79000000000002</v>
      </c>
      <c r="AA91" s="44">
        <f t="shared" si="50"/>
        <v>264.79000000000002</v>
      </c>
    </row>
    <row r="92" spans="1:27" ht="12.75" customHeight="1" x14ac:dyDescent="0.2">
      <c r="A92" s="96" t="s">
        <v>1700</v>
      </c>
      <c r="B92" s="28" t="str">
        <f>"18"&amp;"."&amp;$B$776&amp;"."&amp;$B$777</f>
        <v>18.04.2024</v>
      </c>
      <c r="C92" s="88" t="s">
        <v>76</v>
      </c>
      <c r="D92" s="89">
        <f>ROUND(((D93+D94+D96+D95)/1000),5)</f>
        <v>2.4645299999999999</v>
      </c>
      <c r="E92" s="89">
        <f>ROUND(((E93+E94+E96+E95)/1000),5)</f>
        <v>2.3681999999999999</v>
      </c>
      <c r="F92" s="89">
        <f>ROUND(((F93+F94+F96+F95)/1000),5)</f>
        <v>2.3113999999999999</v>
      </c>
      <c r="G92" s="89">
        <f t="shared" ref="G92:AA92" si="51">ROUND(((G93+G94+G96+G95)/1000),5)</f>
        <v>2.3087200000000001</v>
      </c>
      <c r="H92" s="89">
        <f t="shared" si="51"/>
        <v>2.36294</v>
      </c>
      <c r="I92" s="89">
        <f t="shared" si="51"/>
        <v>2.4194499999999999</v>
      </c>
      <c r="J92" s="89">
        <f t="shared" si="51"/>
        <v>2.5454500000000002</v>
      </c>
      <c r="K92" s="89">
        <f t="shared" si="51"/>
        <v>2.8408500000000001</v>
      </c>
      <c r="L92" s="89">
        <f t="shared" si="51"/>
        <v>3.2000600000000001</v>
      </c>
      <c r="M92" s="89">
        <f t="shared" si="51"/>
        <v>3.3484699999999998</v>
      </c>
      <c r="N92" s="89">
        <f t="shared" si="51"/>
        <v>3.41391</v>
      </c>
      <c r="O92" s="89">
        <f t="shared" si="51"/>
        <v>3.3871099999999998</v>
      </c>
      <c r="P92" s="89">
        <f t="shared" si="51"/>
        <v>3.4151500000000001</v>
      </c>
      <c r="Q92" s="89">
        <f t="shared" si="51"/>
        <v>3.4993099999999999</v>
      </c>
      <c r="R92" s="89">
        <f t="shared" si="51"/>
        <v>3.4519600000000001</v>
      </c>
      <c r="S92" s="89">
        <f t="shared" si="51"/>
        <v>3.4133200000000001</v>
      </c>
      <c r="T92" s="89">
        <f t="shared" si="51"/>
        <v>3.3583699999999999</v>
      </c>
      <c r="U92" s="89">
        <f t="shared" si="51"/>
        <v>3.1587900000000002</v>
      </c>
      <c r="V92" s="89">
        <f t="shared" si="51"/>
        <v>3.20885</v>
      </c>
      <c r="W92" s="89">
        <f t="shared" si="51"/>
        <v>3.26091</v>
      </c>
      <c r="X92" s="89">
        <f t="shared" si="51"/>
        <v>3.3688199999999999</v>
      </c>
      <c r="Y92" s="89">
        <f t="shared" si="51"/>
        <v>3.1207699999999998</v>
      </c>
      <c r="Z92" s="89">
        <f t="shared" si="51"/>
        <v>2.72234</v>
      </c>
      <c r="AA92" s="89">
        <f t="shared" si="51"/>
        <v>2.54013</v>
      </c>
    </row>
    <row r="93" spans="1:27" ht="12.75" customHeight="1" outlineLevel="1" x14ac:dyDescent="0.2">
      <c r="A93" s="97" t="s">
        <v>1701</v>
      </c>
      <c r="B93" s="63" t="s">
        <v>242</v>
      </c>
      <c r="C93" s="43" t="s">
        <v>79</v>
      </c>
      <c r="D93" s="44">
        <v>1124.02</v>
      </c>
      <c r="E93" s="44">
        <v>1027.69</v>
      </c>
      <c r="F93" s="44">
        <v>970.89</v>
      </c>
      <c r="G93" s="44">
        <v>968.21</v>
      </c>
      <c r="H93" s="44">
        <v>1022.43</v>
      </c>
      <c r="I93" s="44">
        <v>1078.94</v>
      </c>
      <c r="J93" s="44">
        <v>1204.94</v>
      </c>
      <c r="K93" s="44">
        <v>1500.34</v>
      </c>
      <c r="L93" s="44">
        <v>1859.55</v>
      </c>
      <c r="M93" s="44">
        <v>2007.96</v>
      </c>
      <c r="N93" s="44">
        <v>2073.4</v>
      </c>
      <c r="O93" s="44">
        <v>2046.6</v>
      </c>
      <c r="P93" s="44">
        <v>2074.64</v>
      </c>
      <c r="Q93" s="44">
        <v>2158.8000000000002</v>
      </c>
      <c r="R93" s="44">
        <v>2111.4499999999998</v>
      </c>
      <c r="S93" s="44">
        <v>2072.81</v>
      </c>
      <c r="T93" s="44">
        <v>2017.86</v>
      </c>
      <c r="U93" s="44">
        <v>1818.28</v>
      </c>
      <c r="V93" s="44">
        <v>1868.34</v>
      </c>
      <c r="W93" s="44">
        <v>1920.4</v>
      </c>
      <c r="X93" s="44">
        <v>2028.31</v>
      </c>
      <c r="Y93" s="44">
        <v>1780.26</v>
      </c>
      <c r="Z93" s="44">
        <v>1381.83</v>
      </c>
      <c r="AA93" s="44">
        <v>1199.6199999999999</v>
      </c>
    </row>
    <row r="94" spans="1:27" ht="12.75" customHeight="1" outlineLevel="1" x14ac:dyDescent="0.2">
      <c r="A94" s="97" t="s">
        <v>1702</v>
      </c>
      <c r="B94" s="63" t="s">
        <v>90</v>
      </c>
      <c r="C94" s="43" t="s">
        <v>79</v>
      </c>
      <c r="D94" s="44">
        <f t="shared" ref="D94:AA94" si="52">$D$9</f>
        <v>1071.42</v>
      </c>
      <c r="E94" s="44">
        <f t="shared" si="52"/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customHeight="1" outlineLevel="1" x14ac:dyDescent="0.2">
      <c r="A95" s="97" t="s">
        <v>1703</v>
      </c>
      <c r="B95" s="63" t="s">
        <v>83</v>
      </c>
      <c r="C95" s="43" t="s">
        <v>79</v>
      </c>
      <c r="D95" s="44">
        <v>4.3</v>
      </c>
      <c r="E95" s="44">
        <v>4.3</v>
      </c>
      <c r="F95" s="44">
        <v>4.3</v>
      </c>
      <c r="G95" s="44">
        <v>4.3</v>
      </c>
      <c r="H95" s="44">
        <v>4.3</v>
      </c>
      <c r="I95" s="44">
        <v>4.3</v>
      </c>
      <c r="J95" s="44">
        <v>4.3</v>
      </c>
      <c r="K95" s="44">
        <v>4.3</v>
      </c>
      <c r="L95" s="44">
        <v>4.3</v>
      </c>
      <c r="M95" s="44">
        <v>4.3</v>
      </c>
      <c r="N95" s="44">
        <v>4.3</v>
      </c>
      <c r="O95" s="44">
        <v>4.3</v>
      </c>
      <c r="P95" s="44">
        <v>4.3</v>
      </c>
      <c r="Q95" s="44">
        <v>4.3</v>
      </c>
      <c r="R95" s="44">
        <v>4.3</v>
      </c>
      <c r="S95" s="44">
        <v>4.3</v>
      </c>
      <c r="T95" s="44">
        <v>4.3</v>
      </c>
      <c r="U95" s="44">
        <v>4.3</v>
      </c>
      <c r="V95" s="44">
        <v>4.3</v>
      </c>
      <c r="W95" s="44">
        <v>4.3</v>
      </c>
      <c r="X95" s="44">
        <v>4.3</v>
      </c>
      <c r="Y95" s="44">
        <v>4.3</v>
      </c>
      <c r="Z95" s="44">
        <v>4.3</v>
      </c>
      <c r="AA95" s="44">
        <v>4.3</v>
      </c>
    </row>
    <row r="96" spans="1:27" ht="12.75" customHeight="1" outlineLevel="1" x14ac:dyDescent="0.2">
      <c r="A96" s="97" t="s">
        <v>1704</v>
      </c>
      <c r="B96" s="63" t="s">
        <v>81</v>
      </c>
      <c r="C96" s="43" t="s">
        <v>79</v>
      </c>
      <c r="D96" s="44">
        <f>$D$11</f>
        <v>264.79000000000002</v>
      </c>
      <c r="E96" s="44">
        <f t="shared" ref="E96:AA96" si="53">$D$11</f>
        <v>264.79000000000002</v>
      </c>
      <c r="F96" s="44">
        <f t="shared" si="53"/>
        <v>264.79000000000002</v>
      </c>
      <c r="G96" s="44">
        <f t="shared" si="53"/>
        <v>264.79000000000002</v>
      </c>
      <c r="H96" s="44">
        <f t="shared" si="53"/>
        <v>264.79000000000002</v>
      </c>
      <c r="I96" s="44">
        <f t="shared" si="53"/>
        <v>264.79000000000002</v>
      </c>
      <c r="J96" s="44">
        <f t="shared" si="53"/>
        <v>264.79000000000002</v>
      </c>
      <c r="K96" s="44">
        <f t="shared" si="53"/>
        <v>264.79000000000002</v>
      </c>
      <c r="L96" s="44">
        <f t="shared" si="53"/>
        <v>264.79000000000002</v>
      </c>
      <c r="M96" s="44">
        <f t="shared" si="53"/>
        <v>264.79000000000002</v>
      </c>
      <c r="N96" s="44">
        <f t="shared" si="53"/>
        <v>264.79000000000002</v>
      </c>
      <c r="O96" s="44">
        <f t="shared" si="53"/>
        <v>264.79000000000002</v>
      </c>
      <c r="P96" s="44">
        <f t="shared" si="53"/>
        <v>264.79000000000002</v>
      </c>
      <c r="Q96" s="44">
        <f t="shared" si="53"/>
        <v>264.79000000000002</v>
      </c>
      <c r="R96" s="44">
        <f t="shared" si="53"/>
        <v>264.79000000000002</v>
      </c>
      <c r="S96" s="44">
        <f t="shared" si="53"/>
        <v>264.79000000000002</v>
      </c>
      <c r="T96" s="44">
        <f t="shared" si="53"/>
        <v>264.79000000000002</v>
      </c>
      <c r="U96" s="44">
        <f t="shared" si="53"/>
        <v>264.79000000000002</v>
      </c>
      <c r="V96" s="44">
        <f t="shared" si="53"/>
        <v>264.79000000000002</v>
      </c>
      <c r="W96" s="44">
        <f t="shared" si="53"/>
        <v>264.79000000000002</v>
      </c>
      <c r="X96" s="44">
        <f t="shared" si="53"/>
        <v>264.79000000000002</v>
      </c>
      <c r="Y96" s="44">
        <f t="shared" si="53"/>
        <v>264.79000000000002</v>
      </c>
      <c r="Z96" s="44">
        <f t="shared" si="53"/>
        <v>264.79000000000002</v>
      </c>
      <c r="AA96" s="44">
        <f t="shared" si="53"/>
        <v>264.79000000000002</v>
      </c>
    </row>
    <row r="97" spans="1:27" ht="12.75" customHeight="1" x14ac:dyDescent="0.2">
      <c r="A97" s="96" t="s">
        <v>1705</v>
      </c>
      <c r="B97" s="28" t="str">
        <f>"19"&amp;"."&amp;$B$776&amp;"."&amp;$B$777</f>
        <v>19.04.2024</v>
      </c>
      <c r="C97" s="88" t="s">
        <v>76</v>
      </c>
      <c r="D97" s="89">
        <f>ROUND(((D98+D99+D101+D100)/1000),5)</f>
        <v>2.44997</v>
      </c>
      <c r="E97" s="89">
        <f>ROUND(((E98+E99+E101+E100)/1000),5)</f>
        <v>2.3712300000000002</v>
      </c>
      <c r="F97" s="89">
        <f>ROUND(((F98+F99+F101+F100)/1000),5)</f>
        <v>2.3537599999999999</v>
      </c>
      <c r="G97" s="89">
        <f t="shared" ref="G97:AA97" si="54">ROUND(((G98+G99+G101+G100)/1000),5)</f>
        <v>2.29833</v>
      </c>
      <c r="H97" s="89">
        <f t="shared" si="54"/>
        <v>2.30071</v>
      </c>
      <c r="I97" s="89">
        <f t="shared" si="54"/>
        <v>2.4215599999999999</v>
      </c>
      <c r="J97" s="89">
        <f t="shared" si="54"/>
        <v>2.5331000000000001</v>
      </c>
      <c r="K97" s="89">
        <f t="shared" si="54"/>
        <v>2.82443</v>
      </c>
      <c r="L97" s="89">
        <f t="shared" si="54"/>
        <v>3.2928899999999999</v>
      </c>
      <c r="M97" s="89">
        <f t="shared" si="54"/>
        <v>3.35839</v>
      </c>
      <c r="N97" s="89">
        <f t="shared" si="54"/>
        <v>3.3880599999999998</v>
      </c>
      <c r="O97" s="89">
        <f t="shared" si="54"/>
        <v>3.4217</v>
      </c>
      <c r="P97" s="89">
        <f t="shared" si="54"/>
        <v>3.4245000000000001</v>
      </c>
      <c r="Q97" s="89">
        <f t="shared" si="54"/>
        <v>3.4541900000000001</v>
      </c>
      <c r="R97" s="89">
        <f t="shared" si="54"/>
        <v>3.4535399999999998</v>
      </c>
      <c r="S97" s="89">
        <f t="shared" si="54"/>
        <v>3.3993500000000001</v>
      </c>
      <c r="T97" s="89">
        <f t="shared" si="54"/>
        <v>3.36016</v>
      </c>
      <c r="U97" s="89">
        <f t="shared" si="54"/>
        <v>3.3268499999999999</v>
      </c>
      <c r="V97" s="89">
        <f t="shared" si="54"/>
        <v>3.2902</v>
      </c>
      <c r="W97" s="89">
        <f t="shared" si="54"/>
        <v>3.3261400000000001</v>
      </c>
      <c r="X97" s="89">
        <f t="shared" si="54"/>
        <v>3.36931</v>
      </c>
      <c r="Y97" s="89">
        <f t="shared" si="54"/>
        <v>3.3124400000000001</v>
      </c>
      <c r="Z97" s="89">
        <f t="shared" si="54"/>
        <v>2.8326500000000001</v>
      </c>
      <c r="AA97" s="89">
        <f t="shared" si="54"/>
        <v>2.5929199999999999</v>
      </c>
    </row>
    <row r="98" spans="1:27" ht="12.75" customHeight="1" outlineLevel="1" x14ac:dyDescent="0.2">
      <c r="A98" s="97" t="s">
        <v>1706</v>
      </c>
      <c r="B98" s="63" t="s">
        <v>242</v>
      </c>
      <c r="C98" s="43" t="s">
        <v>79</v>
      </c>
      <c r="D98" s="44">
        <v>1109.46</v>
      </c>
      <c r="E98" s="44">
        <v>1030.72</v>
      </c>
      <c r="F98" s="44">
        <v>1013.25</v>
      </c>
      <c r="G98" s="44">
        <v>957.82</v>
      </c>
      <c r="H98" s="44">
        <v>960.2</v>
      </c>
      <c r="I98" s="44">
        <v>1081.05</v>
      </c>
      <c r="J98" s="44">
        <v>1192.5899999999999</v>
      </c>
      <c r="K98" s="44">
        <v>1483.92</v>
      </c>
      <c r="L98" s="44">
        <v>1952.38</v>
      </c>
      <c r="M98" s="44">
        <v>2017.88</v>
      </c>
      <c r="N98" s="44">
        <v>2047.55</v>
      </c>
      <c r="O98" s="44">
        <v>2081.19</v>
      </c>
      <c r="P98" s="44">
        <v>2083.9899999999998</v>
      </c>
      <c r="Q98" s="44">
        <v>2113.6799999999998</v>
      </c>
      <c r="R98" s="44">
        <v>2113.0300000000002</v>
      </c>
      <c r="S98" s="44">
        <v>2058.84</v>
      </c>
      <c r="T98" s="44">
        <v>2019.65</v>
      </c>
      <c r="U98" s="44">
        <v>1986.34</v>
      </c>
      <c r="V98" s="44">
        <v>1949.69</v>
      </c>
      <c r="W98" s="44">
        <v>1985.63</v>
      </c>
      <c r="X98" s="44">
        <v>2028.8</v>
      </c>
      <c r="Y98" s="44">
        <v>1971.93</v>
      </c>
      <c r="Z98" s="44">
        <v>1492.14</v>
      </c>
      <c r="AA98" s="44">
        <v>1252.4100000000001</v>
      </c>
    </row>
    <row r="99" spans="1:27" ht="12.75" customHeight="1" outlineLevel="1" x14ac:dyDescent="0.2">
      <c r="A99" s="97" t="s">
        <v>1707</v>
      </c>
      <c r="B99" s="63" t="s">
        <v>90</v>
      </c>
      <c r="C99" s="43" t="s">
        <v>79</v>
      </c>
      <c r="D99" s="44">
        <f t="shared" ref="D99:AA99" si="55">$D$9</f>
        <v>1071.42</v>
      </c>
      <c r="E99" s="44">
        <f t="shared" si="55"/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customHeight="1" outlineLevel="1" x14ac:dyDescent="0.2">
      <c r="A100" s="97" t="s">
        <v>1708</v>
      </c>
      <c r="B100" s="63" t="s">
        <v>83</v>
      </c>
      <c r="C100" s="43" t="s">
        <v>79</v>
      </c>
      <c r="D100" s="44">
        <v>4.3</v>
      </c>
      <c r="E100" s="44">
        <v>4.3</v>
      </c>
      <c r="F100" s="44">
        <v>4.3</v>
      </c>
      <c r="G100" s="44">
        <v>4.3</v>
      </c>
      <c r="H100" s="44">
        <v>4.3</v>
      </c>
      <c r="I100" s="44">
        <v>4.3</v>
      </c>
      <c r="J100" s="44">
        <v>4.3</v>
      </c>
      <c r="K100" s="44">
        <v>4.3</v>
      </c>
      <c r="L100" s="44">
        <v>4.3</v>
      </c>
      <c r="M100" s="44">
        <v>4.3</v>
      </c>
      <c r="N100" s="44">
        <v>4.3</v>
      </c>
      <c r="O100" s="44">
        <v>4.3</v>
      </c>
      <c r="P100" s="44">
        <v>4.3</v>
      </c>
      <c r="Q100" s="44">
        <v>4.3</v>
      </c>
      <c r="R100" s="44">
        <v>4.3</v>
      </c>
      <c r="S100" s="44">
        <v>4.3</v>
      </c>
      <c r="T100" s="44">
        <v>4.3</v>
      </c>
      <c r="U100" s="44">
        <v>4.3</v>
      </c>
      <c r="V100" s="44">
        <v>4.3</v>
      </c>
      <c r="W100" s="44">
        <v>4.3</v>
      </c>
      <c r="X100" s="44">
        <v>4.3</v>
      </c>
      <c r="Y100" s="44">
        <v>4.3</v>
      </c>
      <c r="Z100" s="44">
        <v>4.3</v>
      </c>
      <c r="AA100" s="44">
        <v>4.3</v>
      </c>
    </row>
    <row r="101" spans="1:27" ht="12.75" customHeight="1" outlineLevel="1" x14ac:dyDescent="0.2">
      <c r="A101" s="97" t="s">
        <v>1709</v>
      </c>
      <c r="B101" s="63" t="s">
        <v>81</v>
      </c>
      <c r="C101" s="43" t="s">
        <v>79</v>
      </c>
      <c r="D101" s="44">
        <f>$D$11</f>
        <v>264.79000000000002</v>
      </c>
      <c r="E101" s="44">
        <f t="shared" ref="E101:AA101" si="56">$D$11</f>
        <v>264.79000000000002</v>
      </c>
      <c r="F101" s="44">
        <f t="shared" si="56"/>
        <v>264.79000000000002</v>
      </c>
      <c r="G101" s="44">
        <f t="shared" si="56"/>
        <v>264.79000000000002</v>
      </c>
      <c r="H101" s="44">
        <f t="shared" si="56"/>
        <v>264.79000000000002</v>
      </c>
      <c r="I101" s="44">
        <f t="shared" si="56"/>
        <v>264.79000000000002</v>
      </c>
      <c r="J101" s="44">
        <f t="shared" si="56"/>
        <v>264.79000000000002</v>
      </c>
      <c r="K101" s="44">
        <f t="shared" si="56"/>
        <v>264.79000000000002</v>
      </c>
      <c r="L101" s="44">
        <f t="shared" si="56"/>
        <v>264.79000000000002</v>
      </c>
      <c r="M101" s="44">
        <f t="shared" si="56"/>
        <v>264.79000000000002</v>
      </c>
      <c r="N101" s="44">
        <f t="shared" si="56"/>
        <v>264.79000000000002</v>
      </c>
      <c r="O101" s="44">
        <f t="shared" si="56"/>
        <v>264.79000000000002</v>
      </c>
      <c r="P101" s="44">
        <f t="shared" si="56"/>
        <v>264.79000000000002</v>
      </c>
      <c r="Q101" s="44">
        <f t="shared" si="56"/>
        <v>264.79000000000002</v>
      </c>
      <c r="R101" s="44">
        <f t="shared" si="56"/>
        <v>264.79000000000002</v>
      </c>
      <c r="S101" s="44">
        <f t="shared" si="56"/>
        <v>264.79000000000002</v>
      </c>
      <c r="T101" s="44">
        <f t="shared" si="56"/>
        <v>264.79000000000002</v>
      </c>
      <c r="U101" s="44">
        <f t="shared" si="56"/>
        <v>264.79000000000002</v>
      </c>
      <c r="V101" s="44">
        <f t="shared" si="56"/>
        <v>264.79000000000002</v>
      </c>
      <c r="W101" s="44">
        <f t="shared" si="56"/>
        <v>264.79000000000002</v>
      </c>
      <c r="X101" s="44">
        <f t="shared" si="56"/>
        <v>264.79000000000002</v>
      </c>
      <c r="Y101" s="44">
        <f t="shared" si="56"/>
        <v>264.79000000000002</v>
      </c>
      <c r="Z101" s="44">
        <f t="shared" si="56"/>
        <v>264.79000000000002</v>
      </c>
      <c r="AA101" s="44">
        <f t="shared" si="56"/>
        <v>264.79000000000002</v>
      </c>
    </row>
    <row r="102" spans="1:27" ht="12.75" customHeight="1" x14ac:dyDescent="0.2">
      <c r="A102" s="96" t="s">
        <v>1710</v>
      </c>
      <c r="B102" s="28" t="str">
        <f>"20"&amp;"."&amp;$B$776&amp;"."&amp;$B$777</f>
        <v>20.04.2024</v>
      </c>
      <c r="C102" s="88" t="s">
        <v>76</v>
      </c>
      <c r="D102" s="89">
        <f>ROUND(((D103+D104+D106+D105)/1000),5)</f>
        <v>2.5620400000000001</v>
      </c>
      <c r="E102" s="89">
        <f>ROUND(((E103+E104+E106+E105)/1000),5)</f>
        <v>2.4908399999999999</v>
      </c>
      <c r="F102" s="89">
        <f>ROUND(((F103+F104+F106+F105)/1000),5)</f>
        <v>2.46333</v>
      </c>
      <c r="G102" s="89">
        <f t="shared" ref="G102:AA102" si="57">ROUND(((G103+G104+G106+G105)/1000),5)</f>
        <v>2.4308800000000002</v>
      </c>
      <c r="H102" s="89">
        <f t="shared" si="57"/>
        <v>2.4618600000000002</v>
      </c>
      <c r="I102" s="89">
        <f t="shared" si="57"/>
        <v>2.4693499999999999</v>
      </c>
      <c r="J102" s="89">
        <f t="shared" si="57"/>
        <v>2.4730500000000002</v>
      </c>
      <c r="K102" s="89">
        <f t="shared" si="57"/>
        <v>2.5649099999999998</v>
      </c>
      <c r="L102" s="89">
        <f t="shared" si="57"/>
        <v>2.8163299999999998</v>
      </c>
      <c r="M102" s="89">
        <f t="shared" si="57"/>
        <v>2.8833000000000002</v>
      </c>
      <c r="N102" s="89">
        <f t="shared" si="57"/>
        <v>3.0750899999999999</v>
      </c>
      <c r="O102" s="89">
        <f t="shared" si="57"/>
        <v>3.3305799999999999</v>
      </c>
      <c r="P102" s="89">
        <f t="shared" si="57"/>
        <v>3.2663000000000002</v>
      </c>
      <c r="Q102" s="89">
        <f t="shared" si="57"/>
        <v>3.26193</v>
      </c>
      <c r="R102" s="89">
        <f t="shared" si="57"/>
        <v>3.1896399999999998</v>
      </c>
      <c r="S102" s="89">
        <f t="shared" si="57"/>
        <v>3.13646</v>
      </c>
      <c r="T102" s="89">
        <f t="shared" si="57"/>
        <v>3.1048900000000001</v>
      </c>
      <c r="U102" s="89">
        <f t="shared" si="57"/>
        <v>2.8714499999999998</v>
      </c>
      <c r="V102" s="89">
        <f t="shared" si="57"/>
        <v>2.8648799999999999</v>
      </c>
      <c r="W102" s="89">
        <f t="shared" si="57"/>
        <v>2.8897499999999998</v>
      </c>
      <c r="X102" s="89">
        <f t="shared" si="57"/>
        <v>2.9245899999999998</v>
      </c>
      <c r="Y102" s="89">
        <f t="shared" si="57"/>
        <v>2.89838</v>
      </c>
      <c r="Z102" s="89">
        <f t="shared" si="57"/>
        <v>2.6286700000000001</v>
      </c>
      <c r="AA102" s="89">
        <f t="shared" si="57"/>
        <v>2.5650400000000002</v>
      </c>
    </row>
    <row r="103" spans="1:27" ht="12.75" customHeight="1" outlineLevel="1" x14ac:dyDescent="0.2">
      <c r="A103" s="97" t="s">
        <v>1711</v>
      </c>
      <c r="B103" s="63" t="s">
        <v>242</v>
      </c>
      <c r="C103" s="43" t="s">
        <v>79</v>
      </c>
      <c r="D103" s="44">
        <v>1221.53</v>
      </c>
      <c r="E103" s="44">
        <v>1150.33</v>
      </c>
      <c r="F103" s="44">
        <v>1122.82</v>
      </c>
      <c r="G103" s="44">
        <v>1090.3699999999999</v>
      </c>
      <c r="H103" s="44">
        <v>1121.3499999999999</v>
      </c>
      <c r="I103" s="44">
        <v>1128.8399999999999</v>
      </c>
      <c r="J103" s="44">
        <v>1132.54</v>
      </c>
      <c r="K103" s="44">
        <v>1224.4000000000001</v>
      </c>
      <c r="L103" s="44">
        <v>1475.82</v>
      </c>
      <c r="M103" s="44">
        <v>1542.79</v>
      </c>
      <c r="N103" s="44">
        <v>1734.58</v>
      </c>
      <c r="O103" s="44">
        <v>1990.07</v>
      </c>
      <c r="P103" s="44">
        <v>1925.79</v>
      </c>
      <c r="Q103" s="44">
        <v>1921.42</v>
      </c>
      <c r="R103" s="44">
        <v>1849.13</v>
      </c>
      <c r="S103" s="44">
        <v>1795.95</v>
      </c>
      <c r="T103" s="44">
        <v>1764.38</v>
      </c>
      <c r="U103" s="44">
        <v>1530.94</v>
      </c>
      <c r="V103" s="44">
        <v>1524.37</v>
      </c>
      <c r="W103" s="44">
        <v>1549.24</v>
      </c>
      <c r="X103" s="44">
        <v>1584.08</v>
      </c>
      <c r="Y103" s="44">
        <v>1557.87</v>
      </c>
      <c r="Z103" s="44">
        <v>1288.1600000000001</v>
      </c>
      <c r="AA103" s="44">
        <v>1224.53</v>
      </c>
    </row>
    <row r="104" spans="1:27" ht="12.75" customHeight="1" outlineLevel="1" x14ac:dyDescent="0.2">
      <c r="A104" s="97" t="s">
        <v>1712</v>
      </c>
      <c r="B104" s="63" t="s">
        <v>90</v>
      </c>
      <c r="C104" s="43" t="s">
        <v>79</v>
      </c>
      <c r="D104" s="44">
        <f t="shared" ref="D104:AA104" si="58">$D$9</f>
        <v>1071.42</v>
      </c>
      <c r="E104" s="44">
        <f t="shared" si="58"/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customHeight="1" outlineLevel="1" x14ac:dyDescent="0.2">
      <c r="A105" s="97" t="s">
        <v>1713</v>
      </c>
      <c r="B105" s="63" t="s">
        <v>83</v>
      </c>
      <c r="C105" s="43" t="s">
        <v>79</v>
      </c>
      <c r="D105" s="44">
        <v>4.3</v>
      </c>
      <c r="E105" s="44">
        <v>4.3</v>
      </c>
      <c r="F105" s="44">
        <v>4.3</v>
      </c>
      <c r="G105" s="44">
        <v>4.3</v>
      </c>
      <c r="H105" s="44">
        <v>4.3</v>
      </c>
      <c r="I105" s="44">
        <v>4.3</v>
      </c>
      <c r="J105" s="44">
        <v>4.3</v>
      </c>
      <c r="K105" s="44">
        <v>4.3</v>
      </c>
      <c r="L105" s="44">
        <v>4.3</v>
      </c>
      <c r="M105" s="44">
        <v>4.3</v>
      </c>
      <c r="N105" s="44">
        <v>4.3</v>
      </c>
      <c r="O105" s="44">
        <v>4.3</v>
      </c>
      <c r="P105" s="44">
        <v>4.3</v>
      </c>
      <c r="Q105" s="44">
        <v>4.3</v>
      </c>
      <c r="R105" s="44">
        <v>4.3</v>
      </c>
      <c r="S105" s="44">
        <v>4.3</v>
      </c>
      <c r="T105" s="44">
        <v>4.3</v>
      </c>
      <c r="U105" s="44">
        <v>4.3</v>
      </c>
      <c r="V105" s="44">
        <v>4.3</v>
      </c>
      <c r="W105" s="44">
        <v>4.3</v>
      </c>
      <c r="X105" s="44">
        <v>4.3</v>
      </c>
      <c r="Y105" s="44">
        <v>4.3</v>
      </c>
      <c r="Z105" s="44">
        <v>4.3</v>
      </c>
      <c r="AA105" s="44">
        <v>4.3</v>
      </c>
    </row>
    <row r="106" spans="1:27" ht="12.75" customHeight="1" outlineLevel="1" x14ac:dyDescent="0.2">
      <c r="A106" s="97" t="s">
        <v>1714</v>
      </c>
      <c r="B106" s="63" t="s">
        <v>81</v>
      </c>
      <c r="C106" s="43" t="s">
        <v>79</v>
      </c>
      <c r="D106" s="44">
        <f>$D$11</f>
        <v>264.79000000000002</v>
      </c>
      <c r="E106" s="44">
        <f t="shared" ref="E106:AA106" si="59">$D$11</f>
        <v>264.79000000000002</v>
      </c>
      <c r="F106" s="44">
        <f t="shared" si="59"/>
        <v>264.79000000000002</v>
      </c>
      <c r="G106" s="44">
        <f t="shared" si="59"/>
        <v>264.79000000000002</v>
      </c>
      <c r="H106" s="44">
        <f t="shared" si="59"/>
        <v>264.79000000000002</v>
      </c>
      <c r="I106" s="44">
        <f t="shared" si="59"/>
        <v>264.79000000000002</v>
      </c>
      <c r="J106" s="44">
        <f t="shared" si="59"/>
        <v>264.79000000000002</v>
      </c>
      <c r="K106" s="44">
        <f t="shared" si="59"/>
        <v>264.79000000000002</v>
      </c>
      <c r="L106" s="44">
        <f t="shared" si="59"/>
        <v>264.79000000000002</v>
      </c>
      <c r="M106" s="44">
        <f t="shared" si="59"/>
        <v>264.79000000000002</v>
      </c>
      <c r="N106" s="44">
        <f t="shared" si="59"/>
        <v>264.79000000000002</v>
      </c>
      <c r="O106" s="44">
        <f t="shared" si="59"/>
        <v>264.79000000000002</v>
      </c>
      <c r="P106" s="44">
        <f t="shared" si="59"/>
        <v>264.79000000000002</v>
      </c>
      <c r="Q106" s="44">
        <f t="shared" si="59"/>
        <v>264.79000000000002</v>
      </c>
      <c r="R106" s="44">
        <f t="shared" si="59"/>
        <v>264.79000000000002</v>
      </c>
      <c r="S106" s="44">
        <f t="shared" si="59"/>
        <v>264.79000000000002</v>
      </c>
      <c r="T106" s="44">
        <f t="shared" si="59"/>
        <v>264.79000000000002</v>
      </c>
      <c r="U106" s="44">
        <f t="shared" si="59"/>
        <v>264.79000000000002</v>
      </c>
      <c r="V106" s="44">
        <f t="shared" si="59"/>
        <v>264.79000000000002</v>
      </c>
      <c r="W106" s="44">
        <f t="shared" si="59"/>
        <v>264.79000000000002</v>
      </c>
      <c r="X106" s="44">
        <f t="shared" si="59"/>
        <v>264.79000000000002</v>
      </c>
      <c r="Y106" s="44">
        <f t="shared" si="59"/>
        <v>264.79000000000002</v>
      </c>
      <c r="Z106" s="44">
        <f t="shared" si="59"/>
        <v>264.79000000000002</v>
      </c>
      <c r="AA106" s="44">
        <f t="shared" si="59"/>
        <v>264.79000000000002</v>
      </c>
    </row>
    <row r="107" spans="1:27" ht="12.75" customHeight="1" x14ac:dyDescent="0.2">
      <c r="A107" s="96" t="s">
        <v>1715</v>
      </c>
      <c r="B107" s="28" t="str">
        <f>"21"&amp;"."&amp;$B$776&amp;"."&amp;$B$777</f>
        <v>21.04.2024</v>
      </c>
      <c r="C107" s="88" t="s">
        <v>76</v>
      </c>
      <c r="D107" s="89">
        <f>ROUND(((D108+D109+D111+D110)/1000),5)</f>
        <v>2.5187900000000001</v>
      </c>
      <c r="E107" s="89">
        <f>ROUND(((E108+E109+E111+E110)/1000),5)</f>
        <v>2.4569100000000001</v>
      </c>
      <c r="F107" s="89">
        <f>ROUND(((F108+F109+F111+F110)/1000),5)</f>
        <v>2.3774799999999998</v>
      </c>
      <c r="G107" s="89">
        <f t="shared" ref="G107:AA107" si="60">ROUND(((G108+G109+G111+G110)/1000),5)</f>
        <v>2.3644400000000001</v>
      </c>
      <c r="H107" s="89">
        <f t="shared" si="60"/>
        <v>2.3681899999999998</v>
      </c>
      <c r="I107" s="89">
        <f t="shared" si="60"/>
        <v>2.3966400000000001</v>
      </c>
      <c r="J107" s="89">
        <f t="shared" si="60"/>
        <v>2.3582900000000002</v>
      </c>
      <c r="K107" s="89">
        <f t="shared" si="60"/>
        <v>2.45845</v>
      </c>
      <c r="L107" s="89">
        <f t="shared" si="60"/>
        <v>2.64425</v>
      </c>
      <c r="M107" s="89">
        <f t="shared" si="60"/>
        <v>2.8358400000000001</v>
      </c>
      <c r="N107" s="89">
        <f t="shared" si="60"/>
        <v>2.9059200000000001</v>
      </c>
      <c r="O107" s="89">
        <f t="shared" si="60"/>
        <v>2.9025699999999999</v>
      </c>
      <c r="P107" s="89">
        <f t="shared" si="60"/>
        <v>2.9176600000000001</v>
      </c>
      <c r="Q107" s="89">
        <f t="shared" si="60"/>
        <v>2.9206500000000002</v>
      </c>
      <c r="R107" s="89">
        <f t="shared" si="60"/>
        <v>2.9071799999999999</v>
      </c>
      <c r="S107" s="89">
        <f t="shared" si="60"/>
        <v>2.8615900000000001</v>
      </c>
      <c r="T107" s="89">
        <f t="shared" si="60"/>
        <v>2.86659</v>
      </c>
      <c r="U107" s="89">
        <f t="shared" si="60"/>
        <v>2.88449</v>
      </c>
      <c r="V107" s="89">
        <f t="shared" si="60"/>
        <v>2.9097900000000001</v>
      </c>
      <c r="W107" s="89">
        <f t="shared" si="60"/>
        <v>3.0474399999999999</v>
      </c>
      <c r="X107" s="89">
        <f t="shared" si="60"/>
        <v>3.1475</v>
      </c>
      <c r="Y107" s="89">
        <f t="shared" si="60"/>
        <v>2.9416600000000002</v>
      </c>
      <c r="Z107" s="89">
        <f t="shared" si="60"/>
        <v>2.6373799999999998</v>
      </c>
      <c r="AA107" s="89">
        <f t="shared" si="60"/>
        <v>2.5224299999999999</v>
      </c>
    </row>
    <row r="108" spans="1:27" ht="12.75" customHeight="1" outlineLevel="1" x14ac:dyDescent="0.2">
      <c r="A108" s="97" t="s">
        <v>1716</v>
      </c>
      <c r="B108" s="63" t="s">
        <v>242</v>
      </c>
      <c r="C108" s="43" t="s">
        <v>79</v>
      </c>
      <c r="D108" s="44">
        <v>1178.28</v>
      </c>
      <c r="E108" s="44">
        <v>1116.4000000000001</v>
      </c>
      <c r="F108" s="44">
        <v>1036.97</v>
      </c>
      <c r="G108" s="44">
        <v>1023.93</v>
      </c>
      <c r="H108" s="44">
        <v>1027.68</v>
      </c>
      <c r="I108" s="44">
        <v>1056.1300000000001</v>
      </c>
      <c r="J108" s="44">
        <v>1017.78</v>
      </c>
      <c r="K108" s="44">
        <v>1117.94</v>
      </c>
      <c r="L108" s="44">
        <v>1303.74</v>
      </c>
      <c r="M108" s="44">
        <v>1495.33</v>
      </c>
      <c r="N108" s="44">
        <v>1565.41</v>
      </c>
      <c r="O108" s="44">
        <v>1562.06</v>
      </c>
      <c r="P108" s="44">
        <v>1577.15</v>
      </c>
      <c r="Q108" s="44">
        <v>1580.14</v>
      </c>
      <c r="R108" s="44">
        <v>1566.67</v>
      </c>
      <c r="S108" s="44">
        <v>1521.08</v>
      </c>
      <c r="T108" s="44">
        <v>1526.08</v>
      </c>
      <c r="U108" s="44">
        <v>1543.98</v>
      </c>
      <c r="V108" s="44">
        <v>1569.28</v>
      </c>
      <c r="W108" s="44">
        <v>1706.93</v>
      </c>
      <c r="X108" s="44">
        <v>1806.99</v>
      </c>
      <c r="Y108" s="44">
        <v>1601.15</v>
      </c>
      <c r="Z108" s="44">
        <v>1296.8699999999999</v>
      </c>
      <c r="AA108" s="44">
        <v>1181.92</v>
      </c>
    </row>
    <row r="109" spans="1:27" ht="12.75" customHeight="1" outlineLevel="1" x14ac:dyDescent="0.2">
      <c r="A109" s="97" t="s">
        <v>1717</v>
      </c>
      <c r="B109" s="63" t="s">
        <v>90</v>
      </c>
      <c r="C109" s="43" t="s">
        <v>79</v>
      </c>
      <c r="D109" s="44">
        <f t="shared" ref="D109:AA109" si="61">$D$9</f>
        <v>1071.42</v>
      </c>
      <c r="E109" s="44">
        <f t="shared" si="61"/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customHeight="1" outlineLevel="1" x14ac:dyDescent="0.2">
      <c r="A110" s="97" t="s">
        <v>1718</v>
      </c>
      <c r="B110" s="63" t="s">
        <v>83</v>
      </c>
      <c r="C110" s="43" t="s">
        <v>79</v>
      </c>
      <c r="D110" s="44">
        <v>4.3</v>
      </c>
      <c r="E110" s="44">
        <v>4.3</v>
      </c>
      <c r="F110" s="44">
        <v>4.3</v>
      </c>
      <c r="G110" s="44">
        <v>4.3</v>
      </c>
      <c r="H110" s="44">
        <v>4.3</v>
      </c>
      <c r="I110" s="44">
        <v>4.3</v>
      </c>
      <c r="J110" s="44">
        <v>4.3</v>
      </c>
      <c r="K110" s="44">
        <v>4.3</v>
      </c>
      <c r="L110" s="44">
        <v>4.3</v>
      </c>
      <c r="M110" s="44">
        <v>4.3</v>
      </c>
      <c r="N110" s="44">
        <v>4.3</v>
      </c>
      <c r="O110" s="44">
        <v>4.3</v>
      </c>
      <c r="P110" s="44">
        <v>4.3</v>
      </c>
      <c r="Q110" s="44">
        <v>4.3</v>
      </c>
      <c r="R110" s="44">
        <v>4.3</v>
      </c>
      <c r="S110" s="44">
        <v>4.3</v>
      </c>
      <c r="T110" s="44">
        <v>4.3</v>
      </c>
      <c r="U110" s="44">
        <v>4.3</v>
      </c>
      <c r="V110" s="44">
        <v>4.3</v>
      </c>
      <c r="W110" s="44">
        <v>4.3</v>
      </c>
      <c r="X110" s="44">
        <v>4.3</v>
      </c>
      <c r="Y110" s="44">
        <v>4.3</v>
      </c>
      <c r="Z110" s="44">
        <v>4.3</v>
      </c>
      <c r="AA110" s="44">
        <v>4.3</v>
      </c>
    </row>
    <row r="111" spans="1:27" ht="12.75" customHeight="1" outlineLevel="1" x14ac:dyDescent="0.2">
      <c r="A111" s="97" t="s">
        <v>1719</v>
      </c>
      <c r="B111" s="63" t="s">
        <v>81</v>
      </c>
      <c r="C111" s="43" t="s">
        <v>79</v>
      </c>
      <c r="D111" s="44">
        <f>$D$11</f>
        <v>264.79000000000002</v>
      </c>
      <c r="E111" s="44">
        <f t="shared" ref="E111:AA111" si="62">$D$11</f>
        <v>264.79000000000002</v>
      </c>
      <c r="F111" s="44">
        <f t="shared" si="62"/>
        <v>264.79000000000002</v>
      </c>
      <c r="G111" s="44">
        <f t="shared" si="62"/>
        <v>264.79000000000002</v>
      </c>
      <c r="H111" s="44">
        <f t="shared" si="62"/>
        <v>264.79000000000002</v>
      </c>
      <c r="I111" s="44">
        <f t="shared" si="62"/>
        <v>264.79000000000002</v>
      </c>
      <c r="J111" s="44">
        <f t="shared" si="62"/>
        <v>264.79000000000002</v>
      </c>
      <c r="K111" s="44">
        <f t="shared" si="62"/>
        <v>264.79000000000002</v>
      </c>
      <c r="L111" s="44">
        <f t="shared" si="62"/>
        <v>264.79000000000002</v>
      </c>
      <c r="M111" s="44">
        <f t="shared" si="62"/>
        <v>264.79000000000002</v>
      </c>
      <c r="N111" s="44">
        <f t="shared" si="62"/>
        <v>264.79000000000002</v>
      </c>
      <c r="O111" s="44">
        <f t="shared" si="62"/>
        <v>264.79000000000002</v>
      </c>
      <c r="P111" s="44">
        <f t="shared" si="62"/>
        <v>264.79000000000002</v>
      </c>
      <c r="Q111" s="44">
        <f t="shared" si="62"/>
        <v>264.79000000000002</v>
      </c>
      <c r="R111" s="44">
        <f t="shared" si="62"/>
        <v>264.79000000000002</v>
      </c>
      <c r="S111" s="44">
        <f t="shared" si="62"/>
        <v>264.79000000000002</v>
      </c>
      <c r="T111" s="44">
        <f t="shared" si="62"/>
        <v>264.79000000000002</v>
      </c>
      <c r="U111" s="44">
        <f t="shared" si="62"/>
        <v>264.79000000000002</v>
      </c>
      <c r="V111" s="44">
        <f t="shared" si="62"/>
        <v>264.79000000000002</v>
      </c>
      <c r="W111" s="44">
        <f t="shared" si="62"/>
        <v>264.79000000000002</v>
      </c>
      <c r="X111" s="44">
        <f t="shared" si="62"/>
        <v>264.79000000000002</v>
      </c>
      <c r="Y111" s="44">
        <f t="shared" si="62"/>
        <v>264.79000000000002</v>
      </c>
      <c r="Z111" s="44">
        <f t="shared" si="62"/>
        <v>264.79000000000002</v>
      </c>
      <c r="AA111" s="44">
        <f t="shared" si="62"/>
        <v>264.79000000000002</v>
      </c>
    </row>
    <row r="112" spans="1:27" ht="12.75" customHeight="1" x14ac:dyDescent="0.2">
      <c r="A112" s="96" t="s">
        <v>1720</v>
      </c>
      <c r="B112" s="28" t="str">
        <f>"22"&amp;"."&amp;$B$776&amp;"."&amp;$B$777</f>
        <v>22.04.2024</v>
      </c>
      <c r="C112" s="88" t="s">
        <v>76</v>
      </c>
      <c r="D112" s="89">
        <f>ROUND(((D113+D114+D116+D115)/1000),5)</f>
        <v>2.4581900000000001</v>
      </c>
      <c r="E112" s="89">
        <f>ROUND(((E113+E114+E116+E115)/1000),5)</f>
        <v>2.3631600000000001</v>
      </c>
      <c r="F112" s="89">
        <f>ROUND(((F113+F114+F116+F115)/1000),5)</f>
        <v>2.2993600000000001</v>
      </c>
      <c r="G112" s="89">
        <f t="shared" ref="G112:AA112" si="63">ROUND(((G113+G114+G116+G115)/1000),5)</f>
        <v>2.2873100000000002</v>
      </c>
      <c r="H112" s="89">
        <f t="shared" si="63"/>
        <v>2.3126600000000002</v>
      </c>
      <c r="I112" s="89">
        <f t="shared" si="63"/>
        <v>2.45479</v>
      </c>
      <c r="J112" s="89">
        <f t="shared" si="63"/>
        <v>2.5550000000000002</v>
      </c>
      <c r="K112" s="89">
        <f t="shared" si="63"/>
        <v>2.8420999999999998</v>
      </c>
      <c r="L112" s="89">
        <f t="shared" si="63"/>
        <v>3.0737199999999998</v>
      </c>
      <c r="M112" s="89">
        <f t="shared" si="63"/>
        <v>3.30708</v>
      </c>
      <c r="N112" s="89">
        <f t="shared" si="63"/>
        <v>3.3340000000000001</v>
      </c>
      <c r="O112" s="89">
        <f t="shared" si="63"/>
        <v>3.3856099999999998</v>
      </c>
      <c r="P112" s="89">
        <f t="shared" si="63"/>
        <v>3.3675999999999999</v>
      </c>
      <c r="Q112" s="89">
        <f t="shared" si="63"/>
        <v>3.3805100000000001</v>
      </c>
      <c r="R112" s="89">
        <f t="shared" si="63"/>
        <v>3.35385</v>
      </c>
      <c r="S112" s="89">
        <f t="shared" si="63"/>
        <v>3.3417500000000002</v>
      </c>
      <c r="T112" s="89">
        <f t="shared" si="63"/>
        <v>3.3387699999999998</v>
      </c>
      <c r="U112" s="89">
        <f t="shared" si="63"/>
        <v>3.1360199999999998</v>
      </c>
      <c r="V112" s="89">
        <f t="shared" si="63"/>
        <v>2.9784199999999998</v>
      </c>
      <c r="W112" s="89">
        <f t="shared" si="63"/>
        <v>3.1380300000000001</v>
      </c>
      <c r="X112" s="89">
        <f t="shared" si="63"/>
        <v>3.2919100000000001</v>
      </c>
      <c r="Y112" s="89">
        <f t="shared" si="63"/>
        <v>3.0317599999999998</v>
      </c>
      <c r="Z112" s="89">
        <f t="shared" si="63"/>
        <v>2.8414600000000001</v>
      </c>
      <c r="AA112" s="89">
        <f t="shared" si="63"/>
        <v>2.5839799999999999</v>
      </c>
    </row>
    <row r="113" spans="1:27" ht="12.75" customHeight="1" outlineLevel="1" x14ac:dyDescent="0.2">
      <c r="A113" s="97" t="s">
        <v>1721</v>
      </c>
      <c r="B113" s="63" t="s">
        <v>242</v>
      </c>
      <c r="C113" s="43" t="s">
        <v>79</v>
      </c>
      <c r="D113" s="44">
        <v>1117.68</v>
      </c>
      <c r="E113" s="44">
        <v>1022.65</v>
      </c>
      <c r="F113" s="44">
        <v>958.85</v>
      </c>
      <c r="G113" s="44">
        <v>946.8</v>
      </c>
      <c r="H113" s="44">
        <v>972.15</v>
      </c>
      <c r="I113" s="44">
        <v>1114.28</v>
      </c>
      <c r="J113" s="44">
        <v>1214.49</v>
      </c>
      <c r="K113" s="44">
        <v>1501.59</v>
      </c>
      <c r="L113" s="44">
        <v>1733.21</v>
      </c>
      <c r="M113" s="44">
        <v>1966.57</v>
      </c>
      <c r="N113" s="44">
        <v>1993.49</v>
      </c>
      <c r="O113" s="44">
        <v>2045.1</v>
      </c>
      <c r="P113" s="44">
        <v>2027.09</v>
      </c>
      <c r="Q113" s="44">
        <v>2040</v>
      </c>
      <c r="R113" s="44">
        <v>2013.34</v>
      </c>
      <c r="S113" s="44">
        <v>2001.24</v>
      </c>
      <c r="T113" s="44">
        <v>1998.26</v>
      </c>
      <c r="U113" s="44">
        <v>1795.51</v>
      </c>
      <c r="V113" s="44">
        <v>1637.91</v>
      </c>
      <c r="W113" s="44">
        <v>1797.52</v>
      </c>
      <c r="X113" s="44">
        <v>1951.4</v>
      </c>
      <c r="Y113" s="44">
        <v>1691.25</v>
      </c>
      <c r="Z113" s="44">
        <v>1500.95</v>
      </c>
      <c r="AA113" s="44">
        <v>1243.47</v>
      </c>
    </row>
    <row r="114" spans="1:27" ht="12.75" customHeight="1" outlineLevel="1" x14ac:dyDescent="0.2">
      <c r="A114" s="97" t="s">
        <v>1722</v>
      </c>
      <c r="B114" s="63" t="s">
        <v>90</v>
      </c>
      <c r="C114" s="43" t="s">
        <v>79</v>
      </c>
      <c r="D114" s="44">
        <f t="shared" ref="D114:AA114" si="64">$D$9</f>
        <v>1071.42</v>
      </c>
      <c r="E114" s="44">
        <f t="shared" si="64"/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customHeight="1" outlineLevel="1" x14ac:dyDescent="0.2">
      <c r="A115" s="97" t="s">
        <v>1723</v>
      </c>
      <c r="B115" s="63" t="s">
        <v>83</v>
      </c>
      <c r="C115" s="43" t="s">
        <v>79</v>
      </c>
      <c r="D115" s="44">
        <v>4.3</v>
      </c>
      <c r="E115" s="44">
        <v>4.3</v>
      </c>
      <c r="F115" s="44">
        <v>4.3</v>
      </c>
      <c r="G115" s="44">
        <v>4.3</v>
      </c>
      <c r="H115" s="44">
        <v>4.3</v>
      </c>
      <c r="I115" s="44">
        <v>4.3</v>
      </c>
      <c r="J115" s="44">
        <v>4.3</v>
      </c>
      <c r="K115" s="44">
        <v>4.3</v>
      </c>
      <c r="L115" s="44">
        <v>4.3</v>
      </c>
      <c r="M115" s="44">
        <v>4.3</v>
      </c>
      <c r="N115" s="44">
        <v>4.3</v>
      </c>
      <c r="O115" s="44">
        <v>4.3</v>
      </c>
      <c r="P115" s="44">
        <v>4.3</v>
      </c>
      <c r="Q115" s="44">
        <v>4.3</v>
      </c>
      <c r="R115" s="44">
        <v>4.3</v>
      </c>
      <c r="S115" s="44">
        <v>4.3</v>
      </c>
      <c r="T115" s="44">
        <v>4.3</v>
      </c>
      <c r="U115" s="44">
        <v>4.3</v>
      </c>
      <c r="V115" s="44">
        <v>4.3</v>
      </c>
      <c r="W115" s="44">
        <v>4.3</v>
      </c>
      <c r="X115" s="44">
        <v>4.3</v>
      </c>
      <c r="Y115" s="44">
        <v>4.3</v>
      </c>
      <c r="Z115" s="44">
        <v>4.3</v>
      </c>
      <c r="AA115" s="44">
        <v>4.3</v>
      </c>
    </row>
    <row r="116" spans="1:27" ht="12.75" customHeight="1" outlineLevel="1" x14ac:dyDescent="0.2">
      <c r="A116" s="97" t="s">
        <v>1724</v>
      </c>
      <c r="B116" s="63" t="s">
        <v>81</v>
      </c>
      <c r="C116" s="43" t="s">
        <v>79</v>
      </c>
      <c r="D116" s="44">
        <f>$D$11</f>
        <v>264.79000000000002</v>
      </c>
      <c r="E116" s="44">
        <f t="shared" ref="E116:AA116" si="65">$D$11</f>
        <v>264.79000000000002</v>
      </c>
      <c r="F116" s="44">
        <f t="shared" si="65"/>
        <v>264.79000000000002</v>
      </c>
      <c r="G116" s="44">
        <f t="shared" si="65"/>
        <v>264.79000000000002</v>
      </c>
      <c r="H116" s="44">
        <f t="shared" si="65"/>
        <v>264.79000000000002</v>
      </c>
      <c r="I116" s="44">
        <f t="shared" si="65"/>
        <v>264.79000000000002</v>
      </c>
      <c r="J116" s="44">
        <f t="shared" si="65"/>
        <v>264.79000000000002</v>
      </c>
      <c r="K116" s="44">
        <f t="shared" si="65"/>
        <v>264.79000000000002</v>
      </c>
      <c r="L116" s="44">
        <f t="shared" si="65"/>
        <v>264.79000000000002</v>
      </c>
      <c r="M116" s="44">
        <f t="shared" si="65"/>
        <v>264.79000000000002</v>
      </c>
      <c r="N116" s="44">
        <f t="shared" si="65"/>
        <v>264.79000000000002</v>
      </c>
      <c r="O116" s="44">
        <f t="shared" si="65"/>
        <v>264.79000000000002</v>
      </c>
      <c r="P116" s="44">
        <f t="shared" si="65"/>
        <v>264.79000000000002</v>
      </c>
      <c r="Q116" s="44">
        <f t="shared" si="65"/>
        <v>264.79000000000002</v>
      </c>
      <c r="R116" s="44">
        <f t="shared" si="65"/>
        <v>264.79000000000002</v>
      </c>
      <c r="S116" s="44">
        <f t="shared" si="65"/>
        <v>264.79000000000002</v>
      </c>
      <c r="T116" s="44">
        <f t="shared" si="65"/>
        <v>264.79000000000002</v>
      </c>
      <c r="U116" s="44">
        <f t="shared" si="65"/>
        <v>264.79000000000002</v>
      </c>
      <c r="V116" s="44">
        <f t="shared" si="65"/>
        <v>264.79000000000002</v>
      </c>
      <c r="W116" s="44">
        <f t="shared" si="65"/>
        <v>264.79000000000002</v>
      </c>
      <c r="X116" s="44">
        <f t="shared" si="65"/>
        <v>264.79000000000002</v>
      </c>
      <c r="Y116" s="44">
        <f t="shared" si="65"/>
        <v>264.79000000000002</v>
      </c>
      <c r="Z116" s="44">
        <f t="shared" si="65"/>
        <v>264.79000000000002</v>
      </c>
      <c r="AA116" s="44">
        <f t="shared" si="65"/>
        <v>264.79000000000002</v>
      </c>
    </row>
    <row r="117" spans="1:27" ht="12.75" customHeight="1" x14ac:dyDescent="0.2">
      <c r="A117" s="96" t="s">
        <v>1725</v>
      </c>
      <c r="B117" s="28" t="str">
        <f>"23"&amp;"."&amp;$B$776&amp;"."&amp;$B$777</f>
        <v>23.04.2024</v>
      </c>
      <c r="C117" s="88" t="s">
        <v>76</v>
      </c>
      <c r="D117" s="89">
        <f>ROUND(((D118+D119+D121+D120)/1000),5)</f>
        <v>2.5013899999999998</v>
      </c>
      <c r="E117" s="89">
        <f>ROUND(((E118+E119+E121+E120)/1000),5)</f>
        <v>2.3851900000000001</v>
      </c>
      <c r="F117" s="89">
        <f>ROUND(((F118+F119+F121+F120)/1000),5)</f>
        <v>2.3112300000000001</v>
      </c>
      <c r="G117" s="89">
        <f t="shared" ref="G117:AA117" si="66">ROUND(((G118+G119+G121+G120)/1000),5)</f>
        <v>2.3179400000000001</v>
      </c>
      <c r="H117" s="89">
        <f t="shared" si="66"/>
        <v>2.4321000000000002</v>
      </c>
      <c r="I117" s="89">
        <f t="shared" si="66"/>
        <v>2.5009000000000001</v>
      </c>
      <c r="J117" s="89">
        <f t="shared" si="66"/>
        <v>2.6070799999999998</v>
      </c>
      <c r="K117" s="89">
        <f t="shared" si="66"/>
        <v>2.83643</v>
      </c>
      <c r="L117" s="89">
        <f t="shared" si="66"/>
        <v>3.0324200000000001</v>
      </c>
      <c r="M117" s="89">
        <f t="shared" si="66"/>
        <v>3.2507100000000002</v>
      </c>
      <c r="N117" s="89">
        <f t="shared" si="66"/>
        <v>3.3136199999999998</v>
      </c>
      <c r="O117" s="89">
        <f t="shared" si="66"/>
        <v>3.2264200000000001</v>
      </c>
      <c r="P117" s="89">
        <f t="shared" si="66"/>
        <v>3.1020699999999999</v>
      </c>
      <c r="Q117" s="89">
        <f t="shared" si="66"/>
        <v>3.2732999999999999</v>
      </c>
      <c r="R117" s="89">
        <f t="shared" si="66"/>
        <v>3.2451300000000001</v>
      </c>
      <c r="S117" s="89">
        <f t="shared" si="66"/>
        <v>3.1848000000000001</v>
      </c>
      <c r="T117" s="89">
        <f t="shared" si="66"/>
        <v>3.1816800000000001</v>
      </c>
      <c r="U117" s="89">
        <f t="shared" si="66"/>
        <v>3.0825200000000001</v>
      </c>
      <c r="V117" s="89">
        <f t="shared" si="66"/>
        <v>3.1419199999999998</v>
      </c>
      <c r="W117" s="89">
        <f t="shared" si="66"/>
        <v>3.22654</v>
      </c>
      <c r="X117" s="89">
        <f t="shared" si="66"/>
        <v>3.1160399999999999</v>
      </c>
      <c r="Y117" s="89">
        <f t="shared" si="66"/>
        <v>2.9736799999999999</v>
      </c>
      <c r="Z117" s="89">
        <f t="shared" si="66"/>
        <v>2.8134899999999998</v>
      </c>
      <c r="AA117" s="89">
        <f t="shared" si="66"/>
        <v>2.5730900000000001</v>
      </c>
    </row>
    <row r="118" spans="1:27" ht="12.75" customHeight="1" outlineLevel="1" x14ac:dyDescent="0.2">
      <c r="A118" s="97" t="s">
        <v>1726</v>
      </c>
      <c r="B118" s="63" t="s">
        <v>242</v>
      </c>
      <c r="C118" s="43" t="s">
        <v>79</v>
      </c>
      <c r="D118" s="44">
        <v>1160.8800000000001</v>
      </c>
      <c r="E118" s="44">
        <v>1044.68</v>
      </c>
      <c r="F118" s="44">
        <v>970.72</v>
      </c>
      <c r="G118" s="44">
        <v>977.43</v>
      </c>
      <c r="H118" s="44">
        <v>1091.5899999999999</v>
      </c>
      <c r="I118" s="44">
        <v>1160.3900000000001</v>
      </c>
      <c r="J118" s="44">
        <v>1266.57</v>
      </c>
      <c r="K118" s="44">
        <v>1495.92</v>
      </c>
      <c r="L118" s="44">
        <v>1691.91</v>
      </c>
      <c r="M118" s="44">
        <v>1910.2</v>
      </c>
      <c r="N118" s="44">
        <v>1973.11</v>
      </c>
      <c r="O118" s="44">
        <v>1885.91</v>
      </c>
      <c r="P118" s="44">
        <v>1761.56</v>
      </c>
      <c r="Q118" s="44">
        <v>1932.79</v>
      </c>
      <c r="R118" s="44">
        <v>1904.62</v>
      </c>
      <c r="S118" s="44">
        <v>1844.29</v>
      </c>
      <c r="T118" s="44">
        <v>1841.17</v>
      </c>
      <c r="U118" s="44">
        <v>1742.01</v>
      </c>
      <c r="V118" s="44">
        <v>1801.41</v>
      </c>
      <c r="W118" s="44">
        <v>1886.03</v>
      </c>
      <c r="X118" s="44">
        <v>1775.53</v>
      </c>
      <c r="Y118" s="44">
        <v>1633.17</v>
      </c>
      <c r="Z118" s="44">
        <v>1472.98</v>
      </c>
      <c r="AA118" s="44">
        <v>1232.58</v>
      </c>
    </row>
    <row r="119" spans="1:27" ht="12.75" customHeight="1" outlineLevel="1" x14ac:dyDescent="0.2">
      <c r="A119" s="97" t="s">
        <v>1727</v>
      </c>
      <c r="B119" s="63" t="s">
        <v>90</v>
      </c>
      <c r="C119" s="43" t="s">
        <v>79</v>
      </c>
      <c r="D119" s="44">
        <f t="shared" ref="D119:AA119" si="67">$D$9</f>
        <v>1071.42</v>
      </c>
      <c r="E119" s="44">
        <f t="shared" si="67"/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customHeight="1" outlineLevel="1" x14ac:dyDescent="0.2">
      <c r="A120" s="97" t="s">
        <v>1728</v>
      </c>
      <c r="B120" s="63" t="s">
        <v>83</v>
      </c>
      <c r="C120" s="43" t="s">
        <v>79</v>
      </c>
      <c r="D120" s="44">
        <v>4.3</v>
      </c>
      <c r="E120" s="44">
        <v>4.3</v>
      </c>
      <c r="F120" s="44">
        <v>4.3</v>
      </c>
      <c r="G120" s="44">
        <v>4.3</v>
      </c>
      <c r="H120" s="44">
        <v>4.3</v>
      </c>
      <c r="I120" s="44">
        <v>4.3</v>
      </c>
      <c r="J120" s="44">
        <v>4.3</v>
      </c>
      <c r="K120" s="44">
        <v>4.3</v>
      </c>
      <c r="L120" s="44">
        <v>4.3</v>
      </c>
      <c r="M120" s="44">
        <v>4.3</v>
      </c>
      <c r="N120" s="44">
        <v>4.3</v>
      </c>
      <c r="O120" s="44">
        <v>4.3</v>
      </c>
      <c r="P120" s="44">
        <v>4.3</v>
      </c>
      <c r="Q120" s="44">
        <v>4.3</v>
      </c>
      <c r="R120" s="44">
        <v>4.3</v>
      </c>
      <c r="S120" s="44">
        <v>4.3</v>
      </c>
      <c r="T120" s="44">
        <v>4.3</v>
      </c>
      <c r="U120" s="44">
        <v>4.3</v>
      </c>
      <c r="V120" s="44">
        <v>4.3</v>
      </c>
      <c r="W120" s="44">
        <v>4.3</v>
      </c>
      <c r="X120" s="44">
        <v>4.3</v>
      </c>
      <c r="Y120" s="44">
        <v>4.3</v>
      </c>
      <c r="Z120" s="44">
        <v>4.3</v>
      </c>
      <c r="AA120" s="44">
        <v>4.3</v>
      </c>
    </row>
    <row r="121" spans="1:27" ht="12.75" customHeight="1" outlineLevel="1" x14ac:dyDescent="0.2">
      <c r="A121" s="97" t="s">
        <v>1729</v>
      </c>
      <c r="B121" s="63" t="s">
        <v>81</v>
      </c>
      <c r="C121" s="43" t="s">
        <v>79</v>
      </c>
      <c r="D121" s="44">
        <f>$D$11</f>
        <v>264.79000000000002</v>
      </c>
      <c r="E121" s="44">
        <f t="shared" ref="E121:AA121" si="68">$D$11</f>
        <v>264.79000000000002</v>
      </c>
      <c r="F121" s="44">
        <f t="shared" si="68"/>
        <v>264.79000000000002</v>
      </c>
      <c r="G121" s="44">
        <f t="shared" si="68"/>
        <v>264.79000000000002</v>
      </c>
      <c r="H121" s="44">
        <f t="shared" si="68"/>
        <v>264.79000000000002</v>
      </c>
      <c r="I121" s="44">
        <f t="shared" si="68"/>
        <v>264.79000000000002</v>
      </c>
      <c r="J121" s="44">
        <f t="shared" si="68"/>
        <v>264.79000000000002</v>
      </c>
      <c r="K121" s="44">
        <f t="shared" si="68"/>
        <v>264.79000000000002</v>
      </c>
      <c r="L121" s="44">
        <f t="shared" si="68"/>
        <v>264.79000000000002</v>
      </c>
      <c r="M121" s="44">
        <f t="shared" si="68"/>
        <v>264.79000000000002</v>
      </c>
      <c r="N121" s="44">
        <f t="shared" si="68"/>
        <v>264.79000000000002</v>
      </c>
      <c r="O121" s="44">
        <f t="shared" si="68"/>
        <v>264.79000000000002</v>
      </c>
      <c r="P121" s="44">
        <f t="shared" si="68"/>
        <v>264.79000000000002</v>
      </c>
      <c r="Q121" s="44">
        <f t="shared" si="68"/>
        <v>264.79000000000002</v>
      </c>
      <c r="R121" s="44">
        <f t="shared" si="68"/>
        <v>264.79000000000002</v>
      </c>
      <c r="S121" s="44">
        <f t="shared" si="68"/>
        <v>264.79000000000002</v>
      </c>
      <c r="T121" s="44">
        <f t="shared" si="68"/>
        <v>264.79000000000002</v>
      </c>
      <c r="U121" s="44">
        <f t="shared" si="68"/>
        <v>264.79000000000002</v>
      </c>
      <c r="V121" s="44">
        <f t="shared" si="68"/>
        <v>264.79000000000002</v>
      </c>
      <c r="W121" s="44">
        <f t="shared" si="68"/>
        <v>264.79000000000002</v>
      </c>
      <c r="X121" s="44">
        <f t="shared" si="68"/>
        <v>264.79000000000002</v>
      </c>
      <c r="Y121" s="44">
        <f t="shared" si="68"/>
        <v>264.79000000000002</v>
      </c>
      <c r="Z121" s="44">
        <f t="shared" si="68"/>
        <v>264.79000000000002</v>
      </c>
      <c r="AA121" s="44">
        <f t="shared" si="68"/>
        <v>264.79000000000002</v>
      </c>
    </row>
    <row r="122" spans="1:27" ht="12.75" customHeight="1" x14ac:dyDescent="0.2">
      <c r="A122" s="96" t="s">
        <v>1730</v>
      </c>
      <c r="B122" s="28" t="str">
        <f>"24"&amp;"."&amp;$B$776&amp;"."&amp;$B$777</f>
        <v>24.04.2024</v>
      </c>
      <c r="C122" s="88" t="s">
        <v>76</v>
      </c>
      <c r="D122" s="89">
        <f>ROUND(((D123+D124+D126+D125)/1000),5)</f>
        <v>2.4610799999999999</v>
      </c>
      <c r="E122" s="89">
        <f>ROUND(((E123+E124+E126+E125)/1000),5)</f>
        <v>2.3562799999999999</v>
      </c>
      <c r="F122" s="89">
        <f>ROUND(((F123+F124+F126+F125)/1000),5)</f>
        <v>2.2802699999999998</v>
      </c>
      <c r="G122" s="89">
        <f t="shared" ref="G122:AA122" si="69">ROUND(((G123+G124+G126+G125)/1000),5)</f>
        <v>2.2681399999999998</v>
      </c>
      <c r="H122" s="89">
        <f t="shared" si="69"/>
        <v>2.33135</v>
      </c>
      <c r="I122" s="89">
        <f t="shared" si="69"/>
        <v>2.46035</v>
      </c>
      <c r="J122" s="89">
        <f t="shared" si="69"/>
        <v>2.5597400000000001</v>
      </c>
      <c r="K122" s="89">
        <f t="shared" si="69"/>
        <v>2.7899500000000002</v>
      </c>
      <c r="L122" s="89">
        <f t="shared" si="69"/>
        <v>2.88835</v>
      </c>
      <c r="M122" s="89">
        <f t="shared" si="69"/>
        <v>2.9419400000000002</v>
      </c>
      <c r="N122" s="89">
        <f t="shared" si="69"/>
        <v>3.0367700000000002</v>
      </c>
      <c r="O122" s="89">
        <f t="shared" si="69"/>
        <v>3.1050399999999998</v>
      </c>
      <c r="P122" s="89">
        <f t="shared" si="69"/>
        <v>3.1171899999999999</v>
      </c>
      <c r="Q122" s="89">
        <f t="shared" si="69"/>
        <v>3.1189300000000002</v>
      </c>
      <c r="R122" s="89">
        <f t="shared" si="69"/>
        <v>3.1172599999999999</v>
      </c>
      <c r="S122" s="89">
        <f t="shared" si="69"/>
        <v>3.0696699999999999</v>
      </c>
      <c r="T122" s="89">
        <f t="shared" si="69"/>
        <v>2.95445</v>
      </c>
      <c r="U122" s="89">
        <f t="shared" si="69"/>
        <v>2.91025</v>
      </c>
      <c r="V122" s="89">
        <f t="shared" si="69"/>
        <v>2.8898299999999999</v>
      </c>
      <c r="W122" s="89">
        <f t="shared" si="69"/>
        <v>2.9039899999999998</v>
      </c>
      <c r="X122" s="89">
        <f t="shared" si="69"/>
        <v>3.0005899999999999</v>
      </c>
      <c r="Y122" s="89">
        <f t="shared" si="69"/>
        <v>2.9110200000000002</v>
      </c>
      <c r="Z122" s="89">
        <f t="shared" si="69"/>
        <v>2.70702</v>
      </c>
      <c r="AA122" s="89">
        <f t="shared" si="69"/>
        <v>2.51735</v>
      </c>
    </row>
    <row r="123" spans="1:27" ht="12.75" customHeight="1" outlineLevel="1" x14ac:dyDescent="0.2">
      <c r="A123" s="97" t="s">
        <v>1731</v>
      </c>
      <c r="B123" s="63" t="s">
        <v>242</v>
      </c>
      <c r="C123" s="43" t="s">
        <v>79</v>
      </c>
      <c r="D123" s="44">
        <v>1120.57</v>
      </c>
      <c r="E123" s="44">
        <v>1015.77</v>
      </c>
      <c r="F123" s="44">
        <v>939.76</v>
      </c>
      <c r="G123" s="44">
        <v>927.63</v>
      </c>
      <c r="H123" s="44">
        <v>990.84</v>
      </c>
      <c r="I123" s="44">
        <v>1119.8399999999999</v>
      </c>
      <c r="J123" s="44">
        <v>1219.23</v>
      </c>
      <c r="K123" s="44">
        <v>1449.44</v>
      </c>
      <c r="L123" s="44">
        <v>1547.84</v>
      </c>
      <c r="M123" s="44">
        <v>1601.43</v>
      </c>
      <c r="N123" s="44">
        <v>1696.26</v>
      </c>
      <c r="O123" s="44">
        <v>1764.53</v>
      </c>
      <c r="P123" s="44">
        <v>1776.68</v>
      </c>
      <c r="Q123" s="44">
        <v>1778.42</v>
      </c>
      <c r="R123" s="44">
        <v>1776.75</v>
      </c>
      <c r="S123" s="44">
        <v>1729.16</v>
      </c>
      <c r="T123" s="44">
        <v>1613.94</v>
      </c>
      <c r="U123" s="44">
        <v>1569.74</v>
      </c>
      <c r="V123" s="44">
        <v>1549.32</v>
      </c>
      <c r="W123" s="44">
        <v>1563.48</v>
      </c>
      <c r="X123" s="44">
        <v>1660.08</v>
      </c>
      <c r="Y123" s="44">
        <v>1570.51</v>
      </c>
      <c r="Z123" s="44">
        <v>1366.51</v>
      </c>
      <c r="AA123" s="44">
        <v>1176.8399999999999</v>
      </c>
    </row>
    <row r="124" spans="1:27" ht="12.75" customHeight="1" outlineLevel="1" x14ac:dyDescent="0.2">
      <c r="A124" s="97" t="s">
        <v>1732</v>
      </c>
      <c r="B124" s="63" t="s">
        <v>90</v>
      </c>
      <c r="C124" s="43" t="s">
        <v>79</v>
      </c>
      <c r="D124" s="44">
        <f t="shared" ref="D124:AA124" si="70">$D$9</f>
        <v>1071.42</v>
      </c>
      <c r="E124" s="44">
        <f t="shared" si="70"/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customHeight="1" outlineLevel="1" x14ac:dyDescent="0.2">
      <c r="A125" s="97" t="s">
        <v>1733</v>
      </c>
      <c r="B125" s="63" t="s">
        <v>83</v>
      </c>
      <c r="C125" s="43" t="s">
        <v>79</v>
      </c>
      <c r="D125" s="44">
        <v>4.3</v>
      </c>
      <c r="E125" s="44">
        <v>4.3</v>
      </c>
      <c r="F125" s="44">
        <v>4.3</v>
      </c>
      <c r="G125" s="44">
        <v>4.3</v>
      </c>
      <c r="H125" s="44">
        <v>4.3</v>
      </c>
      <c r="I125" s="44">
        <v>4.3</v>
      </c>
      <c r="J125" s="44">
        <v>4.3</v>
      </c>
      <c r="K125" s="44">
        <v>4.3</v>
      </c>
      <c r="L125" s="44">
        <v>4.3</v>
      </c>
      <c r="M125" s="44">
        <v>4.3</v>
      </c>
      <c r="N125" s="44">
        <v>4.3</v>
      </c>
      <c r="O125" s="44">
        <v>4.3</v>
      </c>
      <c r="P125" s="44">
        <v>4.3</v>
      </c>
      <c r="Q125" s="44">
        <v>4.3</v>
      </c>
      <c r="R125" s="44">
        <v>4.3</v>
      </c>
      <c r="S125" s="44">
        <v>4.3</v>
      </c>
      <c r="T125" s="44">
        <v>4.3</v>
      </c>
      <c r="U125" s="44">
        <v>4.3</v>
      </c>
      <c r="V125" s="44">
        <v>4.3</v>
      </c>
      <c r="W125" s="44">
        <v>4.3</v>
      </c>
      <c r="X125" s="44">
        <v>4.3</v>
      </c>
      <c r="Y125" s="44">
        <v>4.3</v>
      </c>
      <c r="Z125" s="44">
        <v>4.3</v>
      </c>
      <c r="AA125" s="44">
        <v>4.3</v>
      </c>
    </row>
    <row r="126" spans="1:27" ht="12.75" customHeight="1" outlineLevel="1" x14ac:dyDescent="0.2">
      <c r="A126" s="97" t="s">
        <v>1734</v>
      </c>
      <c r="B126" s="63" t="s">
        <v>81</v>
      </c>
      <c r="C126" s="43" t="s">
        <v>79</v>
      </c>
      <c r="D126" s="44">
        <f>$D$11</f>
        <v>264.79000000000002</v>
      </c>
      <c r="E126" s="44">
        <f t="shared" ref="E126:AA126" si="71">$D$11</f>
        <v>264.79000000000002</v>
      </c>
      <c r="F126" s="44">
        <f t="shared" si="71"/>
        <v>264.79000000000002</v>
      </c>
      <c r="G126" s="44">
        <f t="shared" si="71"/>
        <v>264.79000000000002</v>
      </c>
      <c r="H126" s="44">
        <f t="shared" si="71"/>
        <v>264.79000000000002</v>
      </c>
      <c r="I126" s="44">
        <f t="shared" si="71"/>
        <v>264.79000000000002</v>
      </c>
      <c r="J126" s="44">
        <f t="shared" si="71"/>
        <v>264.79000000000002</v>
      </c>
      <c r="K126" s="44">
        <f t="shared" si="71"/>
        <v>264.79000000000002</v>
      </c>
      <c r="L126" s="44">
        <f t="shared" si="71"/>
        <v>264.79000000000002</v>
      </c>
      <c r="M126" s="44">
        <f t="shared" si="71"/>
        <v>264.79000000000002</v>
      </c>
      <c r="N126" s="44">
        <f t="shared" si="71"/>
        <v>264.79000000000002</v>
      </c>
      <c r="O126" s="44">
        <f t="shared" si="71"/>
        <v>264.79000000000002</v>
      </c>
      <c r="P126" s="44">
        <f t="shared" si="71"/>
        <v>264.79000000000002</v>
      </c>
      <c r="Q126" s="44">
        <f t="shared" si="71"/>
        <v>264.79000000000002</v>
      </c>
      <c r="R126" s="44">
        <f t="shared" si="71"/>
        <v>264.79000000000002</v>
      </c>
      <c r="S126" s="44">
        <f t="shared" si="71"/>
        <v>264.79000000000002</v>
      </c>
      <c r="T126" s="44">
        <f t="shared" si="71"/>
        <v>264.79000000000002</v>
      </c>
      <c r="U126" s="44">
        <f t="shared" si="71"/>
        <v>264.79000000000002</v>
      </c>
      <c r="V126" s="44">
        <f t="shared" si="71"/>
        <v>264.79000000000002</v>
      </c>
      <c r="W126" s="44">
        <f t="shared" si="71"/>
        <v>264.79000000000002</v>
      </c>
      <c r="X126" s="44">
        <f t="shared" si="71"/>
        <v>264.79000000000002</v>
      </c>
      <c r="Y126" s="44">
        <f t="shared" si="71"/>
        <v>264.79000000000002</v>
      </c>
      <c r="Z126" s="44">
        <f t="shared" si="71"/>
        <v>264.79000000000002</v>
      </c>
      <c r="AA126" s="44">
        <f t="shared" si="71"/>
        <v>264.79000000000002</v>
      </c>
    </row>
    <row r="127" spans="1:27" ht="12.75" customHeight="1" x14ac:dyDescent="0.2">
      <c r="A127" s="96" t="s">
        <v>1735</v>
      </c>
      <c r="B127" s="28" t="str">
        <f>"25"&amp;"."&amp;$B$776&amp;"."&amp;$B$777</f>
        <v>25.04.2024</v>
      </c>
      <c r="C127" s="88" t="s">
        <v>76</v>
      </c>
      <c r="D127" s="89">
        <f>ROUND(((D128+D129+D131+D130)/1000),5)</f>
        <v>2.41974</v>
      </c>
      <c r="E127" s="89">
        <f>ROUND(((E128+E129+E131+E130)/1000),5)</f>
        <v>2.3036699999999999</v>
      </c>
      <c r="F127" s="89">
        <f>ROUND(((F128+F129+F131+F130)/1000),5)</f>
        <v>2.2709199999999998</v>
      </c>
      <c r="G127" s="89">
        <f t="shared" ref="G127:AA127" si="72">ROUND(((G128+G129+G131+G130)/1000),5)</f>
        <v>2.2857699999999999</v>
      </c>
      <c r="H127" s="89">
        <f t="shared" si="72"/>
        <v>2.30253</v>
      </c>
      <c r="I127" s="89">
        <f t="shared" si="72"/>
        <v>2.45546</v>
      </c>
      <c r="J127" s="89">
        <f t="shared" si="72"/>
        <v>2.5361600000000002</v>
      </c>
      <c r="K127" s="89">
        <f t="shared" si="72"/>
        <v>2.7946499999999999</v>
      </c>
      <c r="L127" s="89">
        <f t="shared" si="72"/>
        <v>3.03152</v>
      </c>
      <c r="M127" s="89">
        <f t="shared" si="72"/>
        <v>3.18119</v>
      </c>
      <c r="N127" s="89">
        <f t="shared" si="72"/>
        <v>3.1805699999999999</v>
      </c>
      <c r="O127" s="89">
        <f t="shared" si="72"/>
        <v>3.1802100000000002</v>
      </c>
      <c r="P127" s="89">
        <f t="shared" si="72"/>
        <v>3.2052100000000001</v>
      </c>
      <c r="Q127" s="89">
        <f t="shared" si="72"/>
        <v>3.2106699999999999</v>
      </c>
      <c r="R127" s="89">
        <f t="shared" si="72"/>
        <v>3.1992799999999999</v>
      </c>
      <c r="S127" s="89">
        <f t="shared" si="72"/>
        <v>3.17658</v>
      </c>
      <c r="T127" s="89">
        <f t="shared" si="72"/>
        <v>3.15456</v>
      </c>
      <c r="U127" s="89">
        <f t="shared" si="72"/>
        <v>2.96454</v>
      </c>
      <c r="V127" s="89">
        <f t="shared" si="72"/>
        <v>2.89784</v>
      </c>
      <c r="W127" s="89">
        <f t="shared" si="72"/>
        <v>2.9119899999999999</v>
      </c>
      <c r="X127" s="89">
        <f t="shared" si="72"/>
        <v>3.1537700000000002</v>
      </c>
      <c r="Y127" s="89">
        <f t="shared" si="72"/>
        <v>2.92998</v>
      </c>
      <c r="Z127" s="89">
        <f t="shared" si="72"/>
        <v>2.66506</v>
      </c>
      <c r="AA127" s="89">
        <f t="shared" si="72"/>
        <v>2.4605899999999998</v>
      </c>
    </row>
    <row r="128" spans="1:27" ht="12.75" customHeight="1" outlineLevel="1" x14ac:dyDescent="0.2">
      <c r="A128" s="97" t="s">
        <v>1736</v>
      </c>
      <c r="B128" s="63" t="s">
        <v>242</v>
      </c>
      <c r="C128" s="43" t="s">
        <v>79</v>
      </c>
      <c r="D128" s="44">
        <v>1079.23</v>
      </c>
      <c r="E128" s="44">
        <v>963.16</v>
      </c>
      <c r="F128" s="44">
        <v>930.41</v>
      </c>
      <c r="G128" s="44">
        <v>945.26</v>
      </c>
      <c r="H128" s="44">
        <v>962.02</v>
      </c>
      <c r="I128" s="44">
        <v>1114.95</v>
      </c>
      <c r="J128" s="44">
        <v>1195.6500000000001</v>
      </c>
      <c r="K128" s="44">
        <v>1454.14</v>
      </c>
      <c r="L128" s="44">
        <v>1691.01</v>
      </c>
      <c r="M128" s="44">
        <v>1840.68</v>
      </c>
      <c r="N128" s="44">
        <v>1840.06</v>
      </c>
      <c r="O128" s="44">
        <v>1839.7</v>
      </c>
      <c r="P128" s="44">
        <v>1864.7</v>
      </c>
      <c r="Q128" s="44">
        <v>1870.16</v>
      </c>
      <c r="R128" s="44">
        <v>1858.77</v>
      </c>
      <c r="S128" s="44">
        <v>1836.07</v>
      </c>
      <c r="T128" s="44">
        <v>1814.05</v>
      </c>
      <c r="U128" s="44">
        <v>1624.03</v>
      </c>
      <c r="V128" s="44">
        <v>1557.33</v>
      </c>
      <c r="W128" s="44">
        <v>1571.48</v>
      </c>
      <c r="X128" s="44">
        <v>1813.26</v>
      </c>
      <c r="Y128" s="44">
        <v>1589.47</v>
      </c>
      <c r="Z128" s="44">
        <v>1324.55</v>
      </c>
      <c r="AA128" s="44">
        <v>1120.08</v>
      </c>
    </row>
    <row r="129" spans="1:27" ht="12.75" customHeight="1" outlineLevel="1" x14ac:dyDescent="0.2">
      <c r="A129" s="97" t="s">
        <v>1737</v>
      </c>
      <c r="B129" s="63" t="s">
        <v>90</v>
      </c>
      <c r="C129" s="43" t="s">
        <v>79</v>
      </c>
      <c r="D129" s="44">
        <f t="shared" ref="D129:AA129" si="73">$D$9</f>
        <v>1071.42</v>
      </c>
      <c r="E129" s="44">
        <f t="shared" si="73"/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customHeight="1" outlineLevel="1" x14ac:dyDescent="0.2">
      <c r="A130" s="97" t="s">
        <v>1738</v>
      </c>
      <c r="B130" s="63" t="s">
        <v>83</v>
      </c>
      <c r="C130" s="43" t="s">
        <v>79</v>
      </c>
      <c r="D130" s="44">
        <v>4.3</v>
      </c>
      <c r="E130" s="44">
        <v>4.3</v>
      </c>
      <c r="F130" s="44">
        <v>4.3</v>
      </c>
      <c r="G130" s="44">
        <v>4.3</v>
      </c>
      <c r="H130" s="44">
        <v>4.3</v>
      </c>
      <c r="I130" s="44">
        <v>4.3</v>
      </c>
      <c r="J130" s="44">
        <v>4.3</v>
      </c>
      <c r="K130" s="44">
        <v>4.3</v>
      </c>
      <c r="L130" s="44">
        <v>4.3</v>
      </c>
      <c r="M130" s="44">
        <v>4.3</v>
      </c>
      <c r="N130" s="44">
        <v>4.3</v>
      </c>
      <c r="O130" s="44">
        <v>4.3</v>
      </c>
      <c r="P130" s="44">
        <v>4.3</v>
      </c>
      <c r="Q130" s="44">
        <v>4.3</v>
      </c>
      <c r="R130" s="44">
        <v>4.3</v>
      </c>
      <c r="S130" s="44">
        <v>4.3</v>
      </c>
      <c r="T130" s="44">
        <v>4.3</v>
      </c>
      <c r="U130" s="44">
        <v>4.3</v>
      </c>
      <c r="V130" s="44">
        <v>4.3</v>
      </c>
      <c r="W130" s="44">
        <v>4.3</v>
      </c>
      <c r="X130" s="44">
        <v>4.3</v>
      </c>
      <c r="Y130" s="44">
        <v>4.3</v>
      </c>
      <c r="Z130" s="44">
        <v>4.3</v>
      </c>
      <c r="AA130" s="44">
        <v>4.3</v>
      </c>
    </row>
    <row r="131" spans="1:27" ht="12.75" customHeight="1" outlineLevel="1" x14ac:dyDescent="0.2">
      <c r="A131" s="97" t="s">
        <v>1739</v>
      </c>
      <c r="B131" s="63" t="s">
        <v>81</v>
      </c>
      <c r="C131" s="43" t="s">
        <v>79</v>
      </c>
      <c r="D131" s="44">
        <f>$D$11</f>
        <v>264.79000000000002</v>
      </c>
      <c r="E131" s="44">
        <f t="shared" ref="E131:AA131" si="74">$D$11</f>
        <v>264.79000000000002</v>
      </c>
      <c r="F131" s="44">
        <f t="shared" si="74"/>
        <v>264.79000000000002</v>
      </c>
      <c r="G131" s="44">
        <f t="shared" si="74"/>
        <v>264.79000000000002</v>
      </c>
      <c r="H131" s="44">
        <f t="shared" si="74"/>
        <v>264.79000000000002</v>
      </c>
      <c r="I131" s="44">
        <f t="shared" si="74"/>
        <v>264.79000000000002</v>
      </c>
      <c r="J131" s="44">
        <f t="shared" si="74"/>
        <v>264.79000000000002</v>
      </c>
      <c r="K131" s="44">
        <f t="shared" si="74"/>
        <v>264.79000000000002</v>
      </c>
      <c r="L131" s="44">
        <f t="shared" si="74"/>
        <v>264.79000000000002</v>
      </c>
      <c r="M131" s="44">
        <f t="shared" si="74"/>
        <v>264.79000000000002</v>
      </c>
      <c r="N131" s="44">
        <f t="shared" si="74"/>
        <v>264.79000000000002</v>
      </c>
      <c r="O131" s="44">
        <f t="shared" si="74"/>
        <v>264.79000000000002</v>
      </c>
      <c r="P131" s="44">
        <f t="shared" si="74"/>
        <v>264.79000000000002</v>
      </c>
      <c r="Q131" s="44">
        <f t="shared" si="74"/>
        <v>264.79000000000002</v>
      </c>
      <c r="R131" s="44">
        <f t="shared" si="74"/>
        <v>264.79000000000002</v>
      </c>
      <c r="S131" s="44">
        <f t="shared" si="74"/>
        <v>264.79000000000002</v>
      </c>
      <c r="T131" s="44">
        <f t="shared" si="74"/>
        <v>264.79000000000002</v>
      </c>
      <c r="U131" s="44">
        <f t="shared" si="74"/>
        <v>264.79000000000002</v>
      </c>
      <c r="V131" s="44">
        <f t="shared" si="74"/>
        <v>264.79000000000002</v>
      </c>
      <c r="W131" s="44">
        <f t="shared" si="74"/>
        <v>264.79000000000002</v>
      </c>
      <c r="X131" s="44">
        <f t="shared" si="74"/>
        <v>264.79000000000002</v>
      </c>
      <c r="Y131" s="44">
        <f t="shared" si="74"/>
        <v>264.79000000000002</v>
      </c>
      <c r="Z131" s="44">
        <f t="shared" si="74"/>
        <v>264.79000000000002</v>
      </c>
      <c r="AA131" s="44">
        <f t="shared" si="74"/>
        <v>264.79000000000002</v>
      </c>
    </row>
    <row r="132" spans="1:27" ht="12.75" customHeight="1" x14ac:dyDescent="0.2">
      <c r="A132" s="96" t="s">
        <v>1740</v>
      </c>
      <c r="B132" s="28" t="str">
        <f>"26"&amp;"."&amp;$B$776&amp;"."&amp;$B$777</f>
        <v>26.04.2024</v>
      </c>
      <c r="C132" s="88" t="s">
        <v>76</v>
      </c>
      <c r="D132" s="89">
        <f>ROUND(((D133+D134+D136+D135)/1000),5)</f>
        <v>2.4493800000000001</v>
      </c>
      <c r="E132" s="89">
        <f>ROUND(((E133+E134+E136+E135)/1000),5)</f>
        <v>2.3561800000000002</v>
      </c>
      <c r="F132" s="89">
        <f>ROUND(((F133+F134+F136+F135)/1000),5)</f>
        <v>2.2992400000000002</v>
      </c>
      <c r="G132" s="89">
        <f t="shared" ref="G132:AA132" si="75">ROUND(((G133+G134+G136+G135)/1000),5)</f>
        <v>2.2927</v>
      </c>
      <c r="H132" s="89">
        <f t="shared" si="75"/>
        <v>2.3210799999999998</v>
      </c>
      <c r="I132" s="89">
        <f t="shared" si="75"/>
        <v>2.4509599999999998</v>
      </c>
      <c r="J132" s="89">
        <f t="shared" si="75"/>
        <v>2.54942</v>
      </c>
      <c r="K132" s="89">
        <f t="shared" si="75"/>
        <v>2.80105</v>
      </c>
      <c r="L132" s="89">
        <f t="shared" si="75"/>
        <v>3.13557</v>
      </c>
      <c r="M132" s="89">
        <f t="shared" si="75"/>
        <v>3.3351299999999999</v>
      </c>
      <c r="N132" s="89">
        <f t="shared" si="75"/>
        <v>3.4015200000000001</v>
      </c>
      <c r="O132" s="89">
        <f t="shared" si="75"/>
        <v>3.3048999999999999</v>
      </c>
      <c r="P132" s="89">
        <f t="shared" si="75"/>
        <v>3.3258200000000002</v>
      </c>
      <c r="Q132" s="89">
        <f t="shared" si="75"/>
        <v>3.3398699999999999</v>
      </c>
      <c r="R132" s="89">
        <f t="shared" si="75"/>
        <v>3.3393199999999998</v>
      </c>
      <c r="S132" s="89">
        <f t="shared" si="75"/>
        <v>3.3299500000000002</v>
      </c>
      <c r="T132" s="89">
        <f t="shared" si="75"/>
        <v>3.3115399999999999</v>
      </c>
      <c r="U132" s="89">
        <f t="shared" si="75"/>
        <v>3.2307299999999999</v>
      </c>
      <c r="V132" s="89">
        <f t="shared" si="75"/>
        <v>3.2833800000000002</v>
      </c>
      <c r="W132" s="89">
        <f t="shared" si="75"/>
        <v>3.32016</v>
      </c>
      <c r="X132" s="89">
        <f t="shared" si="75"/>
        <v>3.31304</v>
      </c>
      <c r="Y132" s="89">
        <f t="shared" si="75"/>
        <v>3.1084399999999999</v>
      </c>
      <c r="Z132" s="89">
        <f t="shared" si="75"/>
        <v>2.8212000000000002</v>
      </c>
      <c r="AA132" s="89">
        <f t="shared" si="75"/>
        <v>2.52183</v>
      </c>
    </row>
    <row r="133" spans="1:27" ht="12.75" customHeight="1" outlineLevel="1" x14ac:dyDescent="0.2">
      <c r="A133" s="97" t="s">
        <v>1741</v>
      </c>
      <c r="B133" s="63" t="s">
        <v>242</v>
      </c>
      <c r="C133" s="43" t="s">
        <v>79</v>
      </c>
      <c r="D133" s="44">
        <v>1108.8699999999999</v>
      </c>
      <c r="E133" s="44">
        <v>1015.67</v>
      </c>
      <c r="F133" s="44">
        <v>958.73</v>
      </c>
      <c r="G133" s="44">
        <v>952.19</v>
      </c>
      <c r="H133" s="44">
        <v>980.57</v>
      </c>
      <c r="I133" s="44">
        <v>1110.45</v>
      </c>
      <c r="J133" s="44">
        <v>1208.9100000000001</v>
      </c>
      <c r="K133" s="44">
        <v>1460.54</v>
      </c>
      <c r="L133" s="44">
        <v>1795.06</v>
      </c>
      <c r="M133" s="44">
        <v>1994.62</v>
      </c>
      <c r="N133" s="44">
        <v>2061.0100000000002</v>
      </c>
      <c r="O133" s="44">
        <v>1964.39</v>
      </c>
      <c r="P133" s="44">
        <v>1985.31</v>
      </c>
      <c r="Q133" s="44">
        <v>1999.36</v>
      </c>
      <c r="R133" s="44">
        <v>1998.81</v>
      </c>
      <c r="S133" s="44">
        <v>1989.44</v>
      </c>
      <c r="T133" s="44">
        <v>1971.03</v>
      </c>
      <c r="U133" s="44">
        <v>1890.22</v>
      </c>
      <c r="V133" s="44">
        <v>1942.87</v>
      </c>
      <c r="W133" s="44">
        <v>1979.65</v>
      </c>
      <c r="X133" s="44">
        <v>1972.53</v>
      </c>
      <c r="Y133" s="44">
        <v>1767.93</v>
      </c>
      <c r="Z133" s="44">
        <v>1480.69</v>
      </c>
      <c r="AA133" s="44">
        <v>1181.32</v>
      </c>
    </row>
    <row r="134" spans="1:27" ht="12.75" customHeight="1" outlineLevel="1" x14ac:dyDescent="0.2">
      <c r="A134" s="97" t="s">
        <v>1742</v>
      </c>
      <c r="B134" s="63" t="s">
        <v>90</v>
      </c>
      <c r="C134" s="43" t="s">
        <v>79</v>
      </c>
      <c r="D134" s="44">
        <f t="shared" ref="D134:AA134" si="76">$D$9</f>
        <v>1071.42</v>
      </c>
      <c r="E134" s="44">
        <f t="shared" si="76"/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customHeight="1" outlineLevel="1" x14ac:dyDescent="0.2">
      <c r="A135" s="97" t="s">
        <v>1743</v>
      </c>
      <c r="B135" s="63" t="s">
        <v>83</v>
      </c>
      <c r="C135" s="43" t="s">
        <v>79</v>
      </c>
      <c r="D135" s="44">
        <v>4.3</v>
      </c>
      <c r="E135" s="44">
        <v>4.3</v>
      </c>
      <c r="F135" s="44">
        <v>4.3</v>
      </c>
      <c r="G135" s="44">
        <v>4.3</v>
      </c>
      <c r="H135" s="44">
        <v>4.3</v>
      </c>
      <c r="I135" s="44">
        <v>4.3</v>
      </c>
      <c r="J135" s="44">
        <v>4.3</v>
      </c>
      <c r="K135" s="44">
        <v>4.3</v>
      </c>
      <c r="L135" s="44">
        <v>4.3</v>
      </c>
      <c r="M135" s="44">
        <v>4.3</v>
      </c>
      <c r="N135" s="44">
        <v>4.3</v>
      </c>
      <c r="O135" s="44">
        <v>4.3</v>
      </c>
      <c r="P135" s="44">
        <v>4.3</v>
      </c>
      <c r="Q135" s="44">
        <v>4.3</v>
      </c>
      <c r="R135" s="44">
        <v>4.3</v>
      </c>
      <c r="S135" s="44">
        <v>4.3</v>
      </c>
      <c r="T135" s="44">
        <v>4.3</v>
      </c>
      <c r="U135" s="44">
        <v>4.3</v>
      </c>
      <c r="V135" s="44">
        <v>4.3</v>
      </c>
      <c r="W135" s="44">
        <v>4.3</v>
      </c>
      <c r="X135" s="44">
        <v>4.3</v>
      </c>
      <c r="Y135" s="44">
        <v>4.3</v>
      </c>
      <c r="Z135" s="44">
        <v>4.3</v>
      </c>
      <c r="AA135" s="44">
        <v>4.3</v>
      </c>
    </row>
    <row r="136" spans="1:27" ht="12.75" customHeight="1" outlineLevel="1" x14ac:dyDescent="0.2">
      <c r="A136" s="97" t="s">
        <v>1744</v>
      </c>
      <c r="B136" s="63" t="s">
        <v>81</v>
      </c>
      <c r="C136" s="43" t="s">
        <v>79</v>
      </c>
      <c r="D136" s="44">
        <f>$D$11</f>
        <v>264.79000000000002</v>
      </c>
      <c r="E136" s="44">
        <f t="shared" ref="E136:AA136" si="77">$D$11</f>
        <v>264.79000000000002</v>
      </c>
      <c r="F136" s="44">
        <f t="shared" si="77"/>
        <v>264.79000000000002</v>
      </c>
      <c r="G136" s="44">
        <f t="shared" si="77"/>
        <v>264.79000000000002</v>
      </c>
      <c r="H136" s="44">
        <f t="shared" si="77"/>
        <v>264.79000000000002</v>
      </c>
      <c r="I136" s="44">
        <f t="shared" si="77"/>
        <v>264.79000000000002</v>
      </c>
      <c r="J136" s="44">
        <f t="shared" si="77"/>
        <v>264.79000000000002</v>
      </c>
      <c r="K136" s="44">
        <f t="shared" si="77"/>
        <v>264.79000000000002</v>
      </c>
      <c r="L136" s="44">
        <f t="shared" si="77"/>
        <v>264.79000000000002</v>
      </c>
      <c r="M136" s="44">
        <f t="shared" si="77"/>
        <v>264.79000000000002</v>
      </c>
      <c r="N136" s="44">
        <f t="shared" si="77"/>
        <v>264.79000000000002</v>
      </c>
      <c r="O136" s="44">
        <f t="shared" si="77"/>
        <v>264.79000000000002</v>
      </c>
      <c r="P136" s="44">
        <f t="shared" si="77"/>
        <v>264.79000000000002</v>
      </c>
      <c r="Q136" s="44">
        <f t="shared" si="77"/>
        <v>264.79000000000002</v>
      </c>
      <c r="R136" s="44">
        <f t="shared" si="77"/>
        <v>264.79000000000002</v>
      </c>
      <c r="S136" s="44">
        <f t="shared" si="77"/>
        <v>264.79000000000002</v>
      </c>
      <c r="T136" s="44">
        <f t="shared" si="77"/>
        <v>264.79000000000002</v>
      </c>
      <c r="U136" s="44">
        <f t="shared" si="77"/>
        <v>264.79000000000002</v>
      </c>
      <c r="V136" s="44">
        <f t="shared" si="77"/>
        <v>264.79000000000002</v>
      </c>
      <c r="W136" s="44">
        <f t="shared" si="77"/>
        <v>264.79000000000002</v>
      </c>
      <c r="X136" s="44">
        <f t="shared" si="77"/>
        <v>264.79000000000002</v>
      </c>
      <c r="Y136" s="44">
        <f t="shared" si="77"/>
        <v>264.79000000000002</v>
      </c>
      <c r="Z136" s="44">
        <f t="shared" si="77"/>
        <v>264.79000000000002</v>
      </c>
      <c r="AA136" s="44">
        <f t="shared" si="77"/>
        <v>264.79000000000002</v>
      </c>
    </row>
    <row r="137" spans="1:27" ht="12.75" customHeight="1" x14ac:dyDescent="0.2">
      <c r="A137" s="96" t="s">
        <v>1745</v>
      </c>
      <c r="B137" s="28" t="str">
        <f>"27"&amp;"."&amp;$B$776&amp;"."&amp;$B$777</f>
        <v>27.04.2024</v>
      </c>
      <c r="C137" s="88" t="s">
        <v>76</v>
      </c>
      <c r="D137" s="89">
        <f>ROUND(((D138+D139+D141+D140)/1000),5)</f>
        <v>2.6151800000000001</v>
      </c>
      <c r="E137" s="89">
        <f>ROUND(((E138+E139+E141+E140)/1000),5)</f>
        <v>2.5223499999999999</v>
      </c>
      <c r="F137" s="89">
        <f>ROUND(((F138+F139+F141+F140)/1000),5)</f>
        <v>2.5091800000000002</v>
      </c>
      <c r="G137" s="89">
        <f t="shared" ref="G137:AA137" si="78">ROUND(((G138+G139+G141+G140)/1000),5)</f>
        <v>2.5042</v>
      </c>
      <c r="H137" s="89">
        <f t="shared" si="78"/>
        <v>2.53112</v>
      </c>
      <c r="I137" s="89">
        <f t="shared" si="78"/>
        <v>2.58047</v>
      </c>
      <c r="J137" s="89">
        <f t="shared" si="78"/>
        <v>2.7459199999999999</v>
      </c>
      <c r="K137" s="89">
        <f t="shared" si="78"/>
        <v>3.1659099999999998</v>
      </c>
      <c r="L137" s="89">
        <f t="shared" si="78"/>
        <v>3.3823400000000001</v>
      </c>
      <c r="M137" s="89">
        <f t="shared" si="78"/>
        <v>3.4427599999999998</v>
      </c>
      <c r="N137" s="89">
        <f t="shared" si="78"/>
        <v>3.4525800000000002</v>
      </c>
      <c r="O137" s="89">
        <f t="shared" si="78"/>
        <v>3.5670299999999999</v>
      </c>
      <c r="P137" s="89">
        <f t="shared" si="78"/>
        <v>3.5375000000000001</v>
      </c>
      <c r="Q137" s="89">
        <f t="shared" si="78"/>
        <v>3.5684100000000001</v>
      </c>
      <c r="R137" s="89">
        <f t="shared" si="78"/>
        <v>3.5436399999999999</v>
      </c>
      <c r="S137" s="89">
        <f t="shared" si="78"/>
        <v>3.44794</v>
      </c>
      <c r="T137" s="89">
        <f t="shared" si="78"/>
        <v>3.42544</v>
      </c>
      <c r="U137" s="89">
        <f t="shared" si="78"/>
        <v>3.3481800000000002</v>
      </c>
      <c r="V137" s="89">
        <f t="shared" si="78"/>
        <v>3.2915700000000001</v>
      </c>
      <c r="W137" s="89">
        <f t="shared" si="78"/>
        <v>3.2937500000000002</v>
      </c>
      <c r="X137" s="89">
        <f t="shared" si="78"/>
        <v>3.3445999999999998</v>
      </c>
      <c r="Y137" s="89">
        <f t="shared" si="78"/>
        <v>3.1821000000000002</v>
      </c>
      <c r="Z137" s="89">
        <f t="shared" si="78"/>
        <v>3.04481</v>
      </c>
      <c r="AA137" s="89">
        <f t="shared" si="78"/>
        <v>2.7044000000000001</v>
      </c>
    </row>
    <row r="138" spans="1:27" ht="12.75" customHeight="1" outlineLevel="1" x14ac:dyDescent="0.2">
      <c r="A138" s="97" t="s">
        <v>1746</v>
      </c>
      <c r="B138" s="63" t="s">
        <v>242</v>
      </c>
      <c r="C138" s="43" t="s">
        <v>79</v>
      </c>
      <c r="D138" s="44">
        <v>1274.67</v>
      </c>
      <c r="E138" s="44">
        <v>1181.8399999999999</v>
      </c>
      <c r="F138" s="44">
        <v>1168.67</v>
      </c>
      <c r="G138" s="44">
        <v>1163.69</v>
      </c>
      <c r="H138" s="44">
        <v>1190.6099999999999</v>
      </c>
      <c r="I138" s="44">
        <v>1239.96</v>
      </c>
      <c r="J138" s="44">
        <v>1405.41</v>
      </c>
      <c r="K138" s="44">
        <v>1825.4</v>
      </c>
      <c r="L138" s="44">
        <v>2041.83</v>
      </c>
      <c r="M138" s="44">
        <v>2102.25</v>
      </c>
      <c r="N138" s="44">
        <v>2112.0700000000002</v>
      </c>
      <c r="O138" s="44">
        <v>2226.52</v>
      </c>
      <c r="P138" s="44">
        <v>2196.9899999999998</v>
      </c>
      <c r="Q138" s="44">
        <v>2227.9</v>
      </c>
      <c r="R138" s="44">
        <v>2203.13</v>
      </c>
      <c r="S138" s="44">
        <v>2107.4299999999998</v>
      </c>
      <c r="T138" s="44">
        <v>2084.9299999999998</v>
      </c>
      <c r="U138" s="44">
        <v>2007.67</v>
      </c>
      <c r="V138" s="44">
        <v>1951.06</v>
      </c>
      <c r="W138" s="44">
        <v>1953.24</v>
      </c>
      <c r="X138" s="44">
        <v>2004.09</v>
      </c>
      <c r="Y138" s="44">
        <v>1841.59</v>
      </c>
      <c r="Z138" s="44">
        <v>1704.3</v>
      </c>
      <c r="AA138" s="44">
        <v>1363.89</v>
      </c>
    </row>
    <row r="139" spans="1:27" ht="12.75" customHeight="1" outlineLevel="1" x14ac:dyDescent="0.2">
      <c r="A139" s="97" t="s">
        <v>1747</v>
      </c>
      <c r="B139" s="63" t="s">
        <v>90</v>
      </c>
      <c r="C139" s="43" t="s">
        <v>79</v>
      </c>
      <c r="D139" s="44">
        <f t="shared" ref="D139:AA139" si="79">$D$9</f>
        <v>1071.42</v>
      </c>
      <c r="E139" s="44">
        <f t="shared" si="79"/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customHeight="1" outlineLevel="1" x14ac:dyDescent="0.2">
      <c r="A140" s="97" t="s">
        <v>1748</v>
      </c>
      <c r="B140" s="63" t="s">
        <v>83</v>
      </c>
      <c r="C140" s="43" t="s">
        <v>79</v>
      </c>
      <c r="D140" s="44">
        <v>4.3</v>
      </c>
      <c r="E140" s="44">
        <v>4.3</v>
      </c>
      <c r="F140" s="44">
        <v>4.3</v>
      </c>
      <c r="G140" s="44">
        <v>4.3</v>
      </c>
      <c r="H140" s="44">
        <v>4.3</v>
      </c>
      <c r="I140" s="44">
        <v>4.3</v>
      </c>
      <c r="J140" s="44">
        <v>4.3</v>
      </c>
      <c r="K140" s="44">
        <v>4.3</v>
      </c>
      <c r="L140" s="44">
        <v>4.3</v>
      </c>
      <c r="M140" s="44">
        <v>4.3</v>
      </c>
      <c r="N140" s="44">
        <v>4.3</v>
      </c>
      <c r="O140" s="44">
        <v>4.3</v>
      </c>
      <c r="P140" s="44">
        <v>4.3</v>
      </c>
      <c r="Q140" s="44">
        <v>4.3</v>
      </c>
      <c r="R140" s="44">
        <v>4.3</v>
      </c>
      <c r="S140" s="44">
        <v>4.3</v>
      </c>
      <c r="T140" s="44">
        <v>4.3</v>
      </c>
      <c r="U140" s="44">
        <v>4.3</v>
      </c>
      <c r="V140" s="44">
        <v>4.3</v>
      </c>
      <c r="W140" s="44">
        <v>4.3</v>
      </c>
      <c r="X140" s="44">
        <v>4.3</v>
      </c>
      <c r="Y140" s="44">
        <v>4.3</v>
      </c>
      <c r="Z140" s="44">
        <v>4.3</v>
      </c>
      <c r="AA140" s="44">
        <v>4.3</v>
      </c>
    </row>
    <row r="141" spans="1:27" ht="12.75" customHeight="1" outlineLevel="1" x14ac:dyDescent="0.2">
      <c r="A141" s="97" t="s">
        <v>1749</v>
      </c>
      <c r="B141" s="63" t="s">
        <v>81</v>
      </c>
      <c r="C141" s="43" t="s">
        <v>79</v>
      </c>
      <c r="D141" s="44">
        <f>$D$11</f>
        <v>264.79000000000002</v>
      </c>
      <c r="E141" s="44">
        <f t="shared" ref="E141:AA141" si="80">$D$11</f>
        <v>264.79000000000002</v>
      </c>
      <c r="F141" s="44">
        <f t="shared" si="80"/>
        <v>264.79000000000002</v>
      </c>
      <c r="G141" s="44">
        <f t="shared" si="80"/>
        <v>264.79000000000002</v>
      </c>
      <c r="H141" s="44">
        <f t="shared" si="80"/>
        <v>264.79000000000002</v>
      </c>
      <c r="I141" s="44">
        <f t="shared" si="80"/>
        <v>264.79000000000002</v>
      </c>
      <c r="J141" s="44">
        <f t="shared" si="80"/>
        <v>264.79000000000002</v>
      </c>
      <c r="K141" s="44">
        <f t="shared" si="80"/>
        <v>264.79000000000002</v>
      </c>
      <c r="L141" s="44">
        <f t="shared" si="80"/>
        <v>264.79000000000002</v>
      </c>
      <c r="M141" s="44">
        <f t="shared" si="80"/>
        <v>264.79000000000002</v>
      </c>
      <c r="N141" s="44">
        <f t="shared" si="80"/>
        <v>264.79000000000002</v>
      </c>
      <c r="O141" s="44">
        <f t="shared" si="80"/>
        <v>264.79000000000002</v>
      </c>
      <c r="P141" s="44">
        <f t="shared" si="80"/>
        <v>264.79000000000002</v>
      </c>
      <c r="Q141" s="44">
        <f t="shared" si="80"/>
        <v>264.79000000000002</v>
      </c>
      <c r="R141" s="44">
        <f t="shared" si="80"/>
        <v>264.79000000000002</v>
      </c>
      <c r="S141" s="44">
        <f t="shared" si="80"/>
        <v>264.79000000000002</v>
      </c>
      <c r="T141" s="44">
        <f t="shared" si="80"/>
        <v>264.79000000000002</v>
      </c>
      <c r="U141" s="44">
        <f t="shared" si="80"/>
        <v>264.79000000000002</v>
      </c>
      <c r="V141" s="44">
        <f t="shared" si="80"/>
        <v>264.79000000000002</v>
      </c>
      <c r="W141" s="44">
        <f t="shared" si="80"/>
        <v>264.79000000000002</v>
      </c>
      <c r="X141" s="44">
        <f t="shared" si="80"/>
        <v>264.79000000000002</v>
      </c>
      <c r="Y141" s="44">
        <f t="shared" si="80"/>
        <v>264.79000000000002</v>
      </c>
      <c r="Z141" s="44">
        <f t="shared" si="80"/>
        <v>264.79000000000002</v>
      </c>
      <c r="AA141" s="44">
        <f t="shared" si="80"/>
        <v>264.79000000000002</v>
      </c>
    </row>
    <row r="142" spans="1:27" ht="12.75" customHeight="1" x14ac:dyDescent="0.2">
      <c r="A142" s="96" t="s">
        <v>1750</v>
      </c>
      <c r="B142" s="28" t="str">
        <f>"28"&amp;"."&amp;$B$776&amp;"."&amp;$B$777</f>
        <v>28.04.2024</v>
      </c>
      <c r="C142" s="88" t="s">
        <v>76</v>
      </c>
      <c r="D142" s="89">
        <f>ROUND(((D143+D144+D146+D145)/1000),5)</f>
        <v>2.74851</v>
      </c>
      <c r="E142" s="89">
        <f>ROUND(((E143+E144+E146+E145)/1000),5)</f>
        <v>2.6351300000000002</v>
      </c>
      <c r="F142" s="89">
        <f>ROUND(((F143+F144+F146+F145)/1000),5)</f>
        <v>2.53024</v>
      </c>
      <c r="G142" s="89">
        <f t="shared" ref="G142:AA142" si="81">ROUND(((G143+G144+G146+G145)/1000),5)</f>
        <v>2.5148799999999998</v>
      </c>
      <c r="H142" s="89">
        <f t="shared" si="81"/>
        <v>2.5253299999999999</v>
      </c>
      <c r="I142" s="89">
        <f t="shared" si="81"/>
        <v>2.52427</v>
      </c>
      <c r="J142" s="89">
        <f t="shared" si="81"/>
        <v>2.5299900000000002</v>
      </c>
      <c r="K142" s="89">
        <f t="shared" si="81"/>
        <v>2.7253099999999999</v>
      </c>
      <c r="L142" s="89">
        <f t="shared" si="81"/>
        <v>2.8668499999999999</v>
      </c>
      <c r="M142" s="89">
        <f t="shared" si="81"/>
        <v>3.1979000000000002</v>
      </c>
      <c r="N142" s="89">
        <f t="shared" si="81"/>
        <v>3.29515</v>
      </c>
      <c r="O142" s="89">
        <f t="shared" si="81"/>
        <v>3.2915100000000002</v>
      </c>
      <c r="P142" s="89">
        <f t="shared" si="81"/>
        <v>3.2520199999999999</v>
      </c>
      <c r="Q142" s="89">
        <f t="shared" si="81"/>
        <v>3.2558799999999999</v>
      </c>
      <c r="R142" s="89">
        <f t="shared" si="81"/>
        <v>3.2282099999999998</v>
      </c>
      <c r="S142" s="89">
        <f t="shared" si="81"/>
        <v>3.1932100000000001</v>
      </c>
      <c r="T142" s="89">
        <f t="shared" si="81"/>
        <v>3.1687599999999998</v>
      </c>
      <c r="U142" s="89">
        <f t="shared" si="81"/>
        <v>3.1508699999999998</v>
      </c>
      <c r="V142" s="89">
        <f t="shared" si="81"/>
        <v>3.17882</v>
      </c>
      <c r="W142" s="89">
        <f t="shared" si="81"/>
        <v>3.24342</v>
      </c>
      <c r="X142" s="89">
        <f t="shared" si="81"/>
        <v>3.3125200000000001</v>
      </c>
      <c r="Y142" s="89">
        <f t="shared" si="81"/>
        <v>3.27549</v>
      </c>
      <c r="Z142" s="89">
        <f t="shared" si="81"/>
        <v>2.9037500000000001</v>
      </c>
      <c r="AA142" s="89">
        <f t="shared" si="81"/>
        <v>2.73095</v>
      </c>
    </row>
    <row r="143" spans="1:27" ht="12.75" customHeight="1" outlineLevel="1" x14ac:dyDescent="0.2">
      <c r="A143" s="97" t="s">
        <v>1751</v>
      </c>
      <c r="B143" s="63" t="s">
        <v>242</v>
      </c>
      <c r="C143" s="43" t="s">
        <v>79</v>
      </c>
      <c r="D143" s="44">
        <v>1408</v>
      </c>
      <c r="E143" s="44">
        <v>1294.6199999999999</v>
      </c>
      <c r="F143" s="44">
        <v>1189.73</v>
      </c>
      <c r="G143" s="44">
        <v>1174.3699999999999</v>
      </c>
      <c r="H143" s="44">
        <v>1184.82</v>
      </c>
      <c r="I143" s="44">
        <v>1183.76</v>
      </c>
      <c r="J143" s="44">
        <v>1189.48</v>
      </c>
      <c r="K143" s="44">
        <v>1384.8</v>
      </c>
      <c r="L143" s="44">
        <v>1526.34</v>
      </c>
      <c r="M143" s="44">
        <v>1857.39</v>
      </c>
      <c r="N143" s="44">
        <v>1954.64</v>
      </c>
      <c r="O143" s="44">
        <v>1951</v>
      </c>
      <c r="P143" s="44">
        <v>1911.51</v>
      </c>
      <c r="Q143" s="44">
        <v>1915.37</v>
      </c>
      <c r="R143" s="44">
        <v>1887.7</v>
      </c>
      <c r="S143" s="44">
        <v>1852.7</v>
      </c>
      <c r="T143" s="44">
        <v>1828.25</v>
      </c>
      <c r="U143" s="44">
        <v>1810.36</v>
      </c>
      <c r="V143" s="44">
        <v>1838.31</v>
      </c>
      <c r="W143" s="44">
        <v>1902.91</v>
      </c>
      <c r="X143" s="44">
        <v>1972.01</v>
      </c>
      <c r="Y143" s="44">
        <v>1934.98</v>
      </c>
      <c r="Z143" s="44">
        <v>1563.24</v>
      </c>
      <c r="AA143" s="44">
        <v>1390.44</v>
      </c>
    </row>
    <row r="144" spans="1:27" ht="12.75" customHeight="1" outlineLevel="1" x14ac:dyDescent="0.2">
      <c r="A144" s="97" t="s">
        <v>1752</v>
      </c>
      <c r="B144" s="63" t="s">
        <v>90</v>
      </c>
      <c r="C144" s="43" t="s">
        <v>79</v>
      </c>
      <c r="D144" s="44">
        <f t="shared" ref="D144:AA144" si="82">$D$9</f>
        <v>1071.42</v>
      </c>
      <c r="E144" s="44">
        <f t="shared" si="82"/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customHeight="1" outlineLevel="1" x14ac:dyDescent="0.2">
      <c r="A145" s="97" t="s">
        <v>1753</v>
      </c>
      <c r="B145" s="63" t="s">
        <v>83</v>
      </c>
      <c r="C145" s="43" t="s">
        <v>79</v>
      </c>
      <c r="D145" s="44">
        <v>4.3</v>
      </c>
      <c r="E145" s="44">
        <v>4.3</v>
      </c>
      <c r="F145" s="44">
        <v>4.3</v>
      </c>
      <c r="G145" s="44">
        <v>4.3</v>
      </c>
      <c r="H145" s="44">
        <v>4.3</v>
      </c>
      <c r="I145" s="44">
        <v>4.3</v>
      </c>
      <c r="J145" s="44">
        <v>4.3</v>
      </c>
      <c r="K145" s="44">
        <v>4.3</v>
      </c>
      <c r="L145" s="44">
        <v>4.3</v>
      </c>
      <c r="M145" s="44">
        <v>4.3</v>
      </c>
      <c r="N145" s="44">
        <v>4.3</v>
      </c>
      <c r="O145" s="44">
        <v>4.3</v>
      </c>
      <c r="P145" s="44">
        <v>4.3</v>
      </c>
      <c r="Q145" s="44">
        <v>4.3</v>
      </c>
      <c r="R145" s="44">
        <v>4.3</v>
      </c>
      <c r="S145" s="44">
        <v>4.3</v>
      </c>
      <c r="T145" s="44">
        <v>4.3</v>
      </c>
      <c r="U145" s="44">
        <v>4.3</v>
      </c>
      <c r="V145" s="44">
        <v>4.3</v>
      </c>
      <c r="W145" s="44">
        <v>4.3</v>
      </c>
      <c r="X145" s="44">
        <v>4.3</v>
      </c>
      <c r="Y145" s="44">
        <v>4.3</v>
      </c>
      <c r="Z145" s="44">
        <v>4.3</v>
      </c>
      <c r="AA145" s="44">
        <v>4.3</v>
      </c>
    </row>
    <row r="146" spans="1:27" ht="12.75" customHeight="1" outlineLevel="1" x14ac:dyDescent="0.2">
      <c r="A146" s="97" t="s">
        <v>1754</v>
      </c>
      <c r="B146" s="63" t="s">
        <v>81</v>
      </c>
      <c r="C146" s="43" t="s">
        <v>79</v>
      </c>
      <c r="D146" s="44">
        <f>$D$11</f>
        <v>264.79000000000002</v>
      </c>
      <c r="E146" s="44">
        <f t="shared" ref="E146:AA146" si="83">$D$11</f>
        <v>264.79000000000002</v>
      </c>
      <c r="F146" s="44">
        <f t="shared" si="83"/>
        <v>264.79000000000002</v>
      </c>
      <c r="G146" s="44">
        <f t="shared" si="83"/>
        <v>264.79000000000002</v>
      </c>
      <c r="H146" s="44">
        <f t="shared" si="83"/>
        <v>264.79000000000002</v>
      </c>
      <c r="I146" s="44">
        <f t="shared" si="83"/>
        <v>264.79000000000002</v>
      </c>
      <c r="J146" s="44">
        <f t="shared" si="83"/>
        <v>264.79000000000002</v>
      </c>
      <c r="K146" s="44">
        <f t="shared" si="83"/>
        <v>264.79000000000002</v>
      </c>
      <c r="L146" s="44">
        <f t="shared" si="83"/>
        <v>264.79000000000002</v>
      </c>
      <c r="M146" s="44">
        <f t="shared" si="83"/>
        <v>264.79000000000002</v>
      </c>
      <c r="N146" s="44">
        <f t="shared" si="83"/>
        <v>264.79000000000002</v>
      </c>
      <c r="O146" s="44">
        <f t="shared" si="83"/>
        <v>264.79000000000002</v>
      </c>
      <c r="P146" s="44">
        <f t="shared" si="83"/>
        <v>264.79000000000002</v>
      </c>
      <c r="Q146" s="44">
        <f t="shared" si="83"/>
        <v>264.79000000000002</v>
      </c>
      <c r="R146" s="44">
        <f t="shared" si="83"/>
        <v>264.79000000000002</v>
      </c>
      <c r="S146" s="44">
        <f t="shared" si="83"/>
        <v>264.79000000000002</v>
      </c>
      <c r="T146" s="44">
        <f t="shared" si="83"/>
        <v>264.79000000000002</v>
      </c>
      <c r="U146" s="44">
        <f t="shared" si="83"/>
        <v>264.79000000000002</v>
      </c>
      <c r="V146" s="44">
        <f t="shared" si="83"/>
        <v>264.79000000000002</v>
      </c>
      <c r="W146" s="44">
        <f t="shared" si="83"/>
        <v>264.79000000000002</v>
      </c>
      <c r="X146" s="44">
        <f t="shared" si="83"/>
        <v>264.79000000000002</v>
      </c>
      <c r="Y146" s="44">
        <f t="shared" si="83"/>
        <v>264.79000000000002</v>
      </c>
      <c r="Z146" s="44">
        <f t="shared" si="83"/>
        <v>264.79000000000002</v>
      </c>
      <c r="AA146" s="44">
        <f t="shared" si="83"/>
        <v>264.79000000000002</v>
      </c>
    </row>
    <row r="147" spans="1:27" ht="12.75" customHeight="1" x14ac:dyDescent="0.2">
      <c r="A147" s="96" t="s">
        <v>1755</v>
      </c>
      <c r="B147" s="28" t="str">
        <f>"29"&amp;"."&amp;$B$776&amp;"."&amp;$B$777</f>
        <v>29.04.2024</v>
      </c>
      <c r="C147" s="88" t="s">
        <v>76</v>
      </c>
      <c r="D147" s="89">
        <f>ROUND(((D148+D149+D151+D150)/1000),5)</f>
        <v>2.71882</v>
      </c>
      <c r="E147" s="89">
        <f>ROUND(((E148+E149+E151+E150)/1000),5)</f>
        <v>2.5918299999999999</v>
      </c>
      <c r="F147" s="89">
        <f>ROUND(((F148+F149+F151+F150)/1000),5)</f>
        <v>2.5614599999999998</v>
      </c>
      <c r="G147" s="89">
        <f t="shared" ref="G147:AA147" si="84">ROUND(((G148+G149+G151+G150)/1000),5)</f>
        <v>2.51342</v>
      </c>
      <c r="H147" s="89">
        <f t="shared" si="84"/>
        <v>2.5134099999999999</v>
      </c>
      <c r="I147" s="89">
        <f t="shared" si="84"/>
        <v>2.5599699999999999</v>
      </c>
      <c r="J147" s="89">
        <f t="shared" si="84"/>
        <v>2.5382600000000002</v>
      </c>
      <c r="K147" s="89">
        <f t="shared" si="84"/>
        <v>2.7401499999999999</v>
      </c>
      <c r="L147" s="89">
        <f t="shared" si="84"/>
        <v>2.9535100000000001</v>
      </c>
      <c r="M147" s="89">
        <f t="shared" si="84"/>
        <v>3.2156500000000001</v>
      </c>
      <c r="N147" s="89">
        <f t="shared" si="84"/>
        <v>3.2764899999999999</v>
      </c>
      <c r="O147" s="89">
        <f t="shared" si="84"/>
        <v>3.2463000000000002</v>
      </c>
      <c r="P147" s="89">
        <f t="shared" si="84"/>
        <v>3.2407499999999998</v>
      </c>
      <c r="Q147" s="89">
        <f t="shared" si="84"/>
        <v>3.2735400000000001</v>
      </c>
      <c r="R147" s="89">
        <f t="shared" si="84"/>
        <v>3.22194</v>
      </c>
      <c r="S147" s="89">
        <f t="shared" si="84"/>
        <v>3.1917</v>
      </c>
      <c r="T147" s="89">
        <f t="shared" si="84"/>
        <v>3.1712099999999999</v>
      </c>
      <c r="U147" s="89">
        <f t="shared" si="84"/>
        <v>3.1910400000000001</v>
      </c>
      <c r="V147" s="89">
        <f t="shared" si="84"/>
        <v>3.2207400000000002</v>
      </c>
      <c r="W147" s="89">
        <f t="shared" si="84"/>
        <v>3.26057</v>
      </c>
      <c r="X147" s="89">
        <f t="shared" si="84"/>
        <v>3.27502</v>
      </c>
      <c r="Y147" s="89">
        <f t="shared" si="84"/>
        <v>3.2048199999999998</v>
      </c>
      <c r="Z147" s="89">
        <f t="shared" si="84"/>
        <v>2.8824299999999998</v>
      </c>
      <c r="AA147" s="89">
        <f t="shared" si="84"/>
        <v>2.6533899999999999</v>
      </c>
    </row>
    <row r="148" spans="1:27" ht="12.75" customHeight="1" outlineLevel="1" x14ac:dyDescent="0.2">
      <c r="A148" s="97" t="s">
        <v>1756</v>
      </c>
      <c r="B148" s="63" t="s">
        <v>242</v>
      </c>
      <c r="C148" s="43" t="s">
        <v>79</v>
      </c>
      <c r="D148" s="44">
        <v>1378.31</v>
      </c>
      <c r="E148" s="44">
        <v>1251.32</v>
      </c>
      <c r="F148" s="44">
        <v>1220.95</v>
      </c>
      <c r="G148" s="44">
        <v>1172.9100000000001</v>
      </c>
      <c r="H148" s="44">
        <v>1172.9000000000001</v>
      </c>
      <c r="I148" s="44">
        <v>1219.46</v>
      </c>
      <c r="J148" s="44">
        <v>1197.75</v>
      </c>
      <c r="K148" s="44">
        <v>1399.64</v>
      </c>
      <c r="L148" s="44">
        <v>1613</v>
      </c>
      <c r="M148" s="44">
        <v>1875.14</v>
      </c>
      <c r="N148" s="44">
        <v>1935.98</v>
      </c>
      <c r="O148" s="44">
        <v>1905.79</v>
      </c>
      <c r="P148" s="44">
        <v>1900.24</v>
      </c>
      <c r="Q148" s="44">
        <v>1933.03</v>
      </c>
      <c r="R148" s="44">
        <v>1881.43</v>
      </c>
      <c r="S148" s="44">
        <v>1851.19</v>
      </c>
      <c r="T148" s="44">
        <v>1830.7</v>
      </c>
      <c r="U148" s="44">
        <v>1850.53</v>
      </c>
      <c r="V148" s="44">
        <v>1880.23</v>
      </c>
      <c r="W148" s="44">
        <v>1920.06</v>
      </c>
      <c r="X148" s="44">
        <v>1934.51</v>
      </c>
      <c r="Y148" s="44">
        <v>1864.31</v>
      </c>
      <c r="Z148" s="44">
        <v>1541.92</v>
      </c>
      <c r="AA148" s="44">
        <v>1312.88</v>
      </c>
    </row>
    <row r="149" spans="1:27" ht="12.75" customHeight="1" outlineLevel="1" x14ac:dyDescent="0.2">
      <c r="A149" s="97" t="s">
        <v>1757</v>
      </c>
      <c r="B149" s="63" t="s">
        <v>90</v>
      </c>
      <c r="C149" s="43" t="s">
        <v>79</v>
      </c>
      <c r="D149" s="44">
        <f t="shared" ref="D149:AA149" si="85">$D$9</f>
        <v>1071.42</v>
      </c>
      <c r="E149" s="44">
        <f t="shared" si="85"/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customHeight="1" outlineLevel="1" x14ac:dyDescent="0.2">
      <c r="A150" s="97" t="s">
        <v>1758</v>
      </c>
      <c r="B150" s="63" t="s">
        <v>83</v>
      </c>
      <c r="C150" s="43" t="s">
        <v>79</v>
      </c>
      <c r="D150" s="44">
        <v>4.3</v>
      </c>
      <c r="E150" s="44">
        <v>4.3</v>
      </c>
      <c r="F150" s="44">
        <v>4.3</v>
      </c>
      <c r="G150" s="44">
        <v>4.3</v>
      </c>
      <c r="H150" s="44">
        <v>4.3</v>
      </c>
      <c r="I150" s="44">
        <v>4.3</v>
      </c>
      <c r="J150" s="44">
        <v>4.3</v>
      </c>
      <c r="K150" s="44">
        <v>4.3</v>
      </c>
      <c r="L150" s="44">
        <v>4.3</v>
      </c>
      <c r="M150" s="44">
        <v>4.3</v>
      </c>
      <c r="N150" s="44">
        <v>4.3</v>
      </c>
      <c r="O150" s="44">
        <v>4.3</v>
      </c>
      <c r="P150" s="44">
        <v>4.3</v>
      </c>
      <c r="Q150" s="44">
        <v>4.3</v>
      </c>
      <c r="R150" s="44">
        <v>4.3</v>
      </c>
      <c r="S150" s="44">
        <v>4.3</v>
      </c>
      <c r="T150" s="44">
        <v>4.3</v>
      </c>
      <c r="U150" s="44">
        <v>4.3</v>
      </c>
      <c r="V150" s="44">
        <v>4.3</v>
      </c>
      <c r="W150" s="44">
        <v>4.3</v>
      </c>
      <c r="X150" s="44">
        <v>4.3</v>
      </c>
      <c r="Y150" s="44">
        <v>4.3</v>
      </c>
      <c r="Z150" s="44">
        <v>4.3</v>
      </c>
      <c r="AA150" s="44">
        <v>4.3</v>
      </c>
    </row>
    <row r="151" spans="1:27" ht="12.75" customHeight="1" outlineLevel="1" x14ac:dyDescent="0.2">
      <c r="A151" s="97" t="s">
        <v>1759</v>
      </c>
      <c r="B151" s="63" t="s">
        <v>81</v>
      </c>
      <c r="C151" s="43" t="s">
        <v>79</v>
      </c>
      <c r="D151" s="44">
        <f>$D$11</f>
        <v>264.79000000000002</v>
      </c>
      <c r="E151" s="44">
        <f t="shared" ref="E151:AA151" si="86">$D$11</f>
        <v>264.79000000000002</v>
      </c>
      <c r="F151" s="44">
        <f t="shared" si="86"/>
        <v>264.79000000000002</v>
      </c>
      <c r="G151" s="44">
        <f t="shared" si="86"/>
        <v>264.79000000000002</v>
      </c>
      <c r="H151" s="44">
        <f t="shared" si="86"/>
        <v>264.79000000000002</v>
      </c>
      <c r="I151" s="44">
        <f t="shared" si="86"/>
        <v>264.79000000000002</v>
      </c>
      <c r="J151" s="44">
        <f t="shared" si="86"/>
        <v>264.79000000000002</v>
      </c>
      <c r="K151" s="44">
        <f t="shared" si="86"/>
        <v>264.79000000000002</v>
      </c>
      <c r="L151" s="44">
        <f t="shared" si="86"/>
        <v>264.79000000000002</v>
      </c>
      <c r="M151" s="44">
        <f t="shared" si="86"/>
        <v>264.79000000000002</v>
      </c>
      <c r="N151" s="44">
        <f t="shared" si="86"/>
        <v>264.79000000000002</v>
      </c>
      <c r="O151" s="44">
        <f t="shared" si="86"/>
        <v>264.79000000000002</v>
      </c>
      <c r="P151" s="44">
        <f t="shared" si="86"/>
        <v>264.79000000000002</v>
      </c>
      <c r="Q151" s="44">
        <f t="shared" si="86"/>
        <v>264.79000000000002</v>
      </c>
      <c r="R151" s="44">
        <f t="shared" si="86"/>
        <v>264.79000000000002</v>
      </c>
      <c r="S151" s="44">
        <f t="shared" si="86"/>
        <v>264.79000000000002</v>
      </c>
      <c r="T151" s="44">
        <f t="shared" si="86"/>
        <v>264.79000000000002</v>
      </c>
      <c r="U151" s="44">
        <f t="shared" si="86"/>
        <v>264.79000000000002</v>
      </c>
      <c r="V151" s="44">
        <f t="shared" si="86"/>
        <v>264.79000000000002</v>
      </c>
      <c r="W151" s="44">
        <f t="shared" si="86"/>
        <v>264.79000000000002</v>
      </c>
      <c r="X151" s="44">
        <f t="shared" si="86"/>
        <v>264.79000000000002</v>
      </c>
      <c r="Y151" s="44">
        <f t="shared" si="86"/>
        <v>264.79000000000002</v>
      </c>
      <c r="Z151" s="44">
        <f t="shared" si="86"/>
        <v>264.79000000000002</v>
      </c>
      <c r="AA151" s="44">
        <f t="shared" si="86"/>
        <v>264.79000000000002</v>
      </c>
    </row>
    <row r="152" spans="1:27" ht="12.75" customHeight="1" x14ac:dyDescent="0.2">
      <c r="A152" s="96" t="s">
        <v>1760</v>
      </c>
      <c r="B152" s="28" t="str">
        <f>"30"&amp;"."&amp;$B$776&amp;"."&amp;$B$777</f>
        <v>30.04.2024</v>
      </c>
      <c r="C152" s="88" t="s">
        <v>76</v>
      </c>
      <c r="D152" s="89">
        <f>ROUND(((D153+D154+D156+D155)/1000),5)</f>
        <v>2.76505</v>
      </c>
      <c r="E152" s="89">
        <f>ROUND(((E153+E154+E156+E155)/1000),5)</f>
        <v>2.6547999999999998</v>
      </c>
      <c r="F152" s="89">
        <f>ROUND(((F153+F154+F156+F155)/1000),5)</f>
        <v>2.5623900000000002</v>
      </c>
      <c r="G152" s="89">
        <f t="shared" ref="G152:AA152" si="87">ROUND(((G153+G154+G156+G155)/1000),5)</f>
        <v>2.5546799999999998</v>
      </c>
      <c r="H152" s="89">
        <f t="shared" si="87"/>
        <v>2.5545499999999999</v>
      </c>
      <c r="I152" s="89">
        <f t="shared" si="87"/>
        <v>2.5515699999999999</v>
      </c>
      <c r="J152" s="89">
        <f t="shared" si="87"/>
        <v>2.5462600000000002</v>
      </c>
      <c r="K152" s="89">
        <f t="shared" si="87"/>
        <v>2.71374</v>
      </c>
      <c r="L152" s="89">
        <f t="shared" si="87"/>
        <v>3.0287500000000001</v>
      </c>
      <c r="M152" s="89">
        <f t="shared" si="87"/>
        <v>3.2220499999999999</v>
      </c>
      <c r="N152" s="89">
        <f t="shared" si="87"/>
        <v>3.37764</v>
      </c>
      <c r="O152" s="89">
        <f t="shared" si="87"/>
        <v>3.3982199999999998</v>
      </c>
      <c r="P152" s="89">
        <f t="shared" si="87"/>
        <v>3.3948800000000001</v>
      </c>
      <c r="Q152" s="89">
        <f t="shared" si="87"/>
        <v>3.3790200000000001</v>
      </c>
      <c r="R152" s="89">
        <f t="shared" si="87"/>
        <v>3.2033100000000001</v>
      </c>
      <c r="S152" s="89">
        <f t="shared" si="87"/>
        <v>3.0970599999999999</v>
      </c>
      <c r="T152" s="89">
        <f t="shared" si="87"/>
        <v>3.2383700000000002</v>
      </c>
      <c r="U152" s="89">
        <f t="shared" si="87"/>
        <v>3.2494299999999998</v>
      </c>
      <c r="V152" s="89">
        <f t="shared" si="87"/>
        <v>3.2702</v>
      </c>
      <c r="W152" s="89">
        <f t="shared" si="87"/>
        <v>3.3219599999999998</v>
      </c>
      <c r="X152" s="89">
        <f t="shared" si="87"/>
        <v>3.41934</v>
      </c>
      <c r="Y152" s="89">
        <f t="shared" si="87"/>
        <v>3.2430400000000001</v>
      </c>
      <c r="Z152" s="89">
        <f t="shared" si="87"/>
        <v>2.8719600000000001</v>
      </c>
      <c r="AA152" s="89">
        <f t="shared" si="87"/>
        <v>2.7366899999999998</v>
      </c>
    </row>
    <row r="153" spans="1:27" ht="12.75" customHeight="1" outlineLevel="1" x14ac:dyDescent="0.2">
      <c r="A153" s="97" t="s">
        <v>1761</v>
      </c>
      <c r="B153" s="63" t="s">
        <v>242</v>
      </c>
      <c r="C153" s="43" t="s">
        <v>79</v>
      </c>
      <c r="D153" s="44">
        <v>1424.54</v>
      </c>
      <c r="E153" s="44">
        <v>1314.29</v>
      </c>
      <c r="F153" s="44">
        <v>1221.8800000000001</v>
      </c>
      <c r="G153" s="44">
        <v>1214.17</v>
      </c>
      <c r="H153" s="44">
        <v>1214.04</v>
      </c>
      <c r="I153" s="44">
        <v>1211.06</v>
      </c>
      <c r="J153" s="44">
        <v>1205.75</v>
      </c>
      <c r="K153" s="44">
        <v>1373.23</v>
      </c>
      <c r="L153" s="44">
        <v>1688.24</v>
      </c>
      <c r="M153" s="44">
        <v>1881.54</v>
      </c>
      <c r="N153" s="44">
        <v>2037.13</v>
      </c>
      <c r="O153" s="44">
        <v>2057.71</v>
      </c>
      <c r="P153" s="44">
        <v>2054.37</v>
      </c>
      <c r="Q153" s="44">
        <v>2038.51</v>
      </c>
      <c r="R153" s="44">
        <v>1862.8</v>
      </c>
      <c r="S153" s="44">
        <v>1756.55</v>
      </c>
      <c r="T153" s="44">
        <v>1897.86</v>
      </c>
      <c r="U153" s="44">
        <v>1908.92</v>
      </c>
      <c r="V153" s="44">
        <v>1929.69</v>
      </c>
      <c r="W153" s="44">
        <v>1981.45</v>
      </c>
      <c r="X153" s="44">
        <v>2078.83</v>
      </c>
      <c r="Y153" s="44">
        <v>1902.53</v>
      </c>
      <c r="Z153" s="44">
        <v>1531.45</v>
      </c>
      <c r="AA153" s="44">
        <v>1396.18</v>
      </c>
    </row>
    <row r="154" spans="1:27" ht="12.75" customHeight="1" outlineLevel="1" x14ac:dyDescent="0.2">
      <c r="A154" s="97" t="s">
        <v>1762</v>
      </c>
      <c r="B154" s="63" t="s">
        <v>90</v>
      </c>
      <c r="C154" s="43" t="s">
        <v>79</v>
      </c>
      <c r="D154" s="44">
        <f t="shared" ref="D154:AA154" si="88">$D$9</f>
        <v>1071.42</v>
      </c>
      <c r="E154" s="44">
        <f t="shared" si="88"/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customHeight="1" outlineLevel="1" x14ac:dyDescent="0.2">
      <c r="A155" s="97" t="s">
        <v>1763</v>
      </c>
      <c r="B155" s="63" t="s">
        <v>83</v>
      </c>
      <c r="C155" s="43" t="s">
        <v>79</v>
      </c>
      <c r="D155" s="44">
        <v>4.3</v>
      </c>
      <c r="E155" s="44">
        <v>4.3</v>
      </c>
      <c r="F155" s="44">
        <v>4.3</v>
      </c>
      <c r="G155" s="44">
        <v>4.3</v>
      </c>
      <c r="H155" s="44">
        <v>4.3</v>
      </c>
      <c r="I155" s="44">
        <v>4.3</v>
      </c>
      <c r="J155" s="44">
        <v>4.3</v>
      </c>
      <c r="K155" s="44">
        <v>4.3</v>
      </c>
      <c r="L155" s="44">
        <v>4.3</v>
      </c>
      <c r="M155" s="44">
        <v>4.3</v>
      </c>
      <c r="N155" s="44">
        <v>4.3</v>
      </c>
      <c r="O155" s="44">
        <v>4.3</v>
      </c>
      <c r="P155" s="44">
        <v>4.3</v>
      </c>
      <c r="Q155" s="44">
        <v>4.3</v>
      </c>
      <c r="R155" s="44">
        <v>4.3</v>
      </c>
      <c r="S155" s="44">
        <v>4.3</v>
      </c>
      <c r="T155" s="44">
        <v>4.3</v>
      </c>
      <c r="U155" s="44">
        <v>4.3</v>
      </c>
      <c r="V155" s="44">
        <v>4.3</v>
      </c>
      <c r="W155" s="44">
        <v>4.3</v>
      </c>
      <c r="X155" s="44">
        <v>4.3</v>
      </c>
      <c r="Y155" s="44">
        <v>4.3</v>
      </c>
      <c r="Z155" s="44">
        <v>4.3</v>
      </c>
      <c r="AA155" s="44">
        <v>4.3</v>
      </c>
    </row>
    <row r="156" spans="1:27" ht="12.75" customHeight="1" outlineLevel="1" x14ac:dyDescent="0.2">
      <c r="A156" s="97" t="s">
        <v>1764</v>
      </c>
      <c r="B156" s="63" t="s">
        <v>81</v>
      </c>
      <c r="C156" s="43" t="s">
        <v>79</v>
      </c>
      <c r="D156" s="44">
        <f>$D$11</f>
        <v>264.79000000000002</v>
      </c>
      <c r="E156" s="44">
        <f t="shared" ref="E156:AA156" si="89">$D$11</f>
        <v>264.79000000000002</v>
      </c>
      <c r="F156" s="44">
        <f t="shared" si="89"/>
        <v>264.79000000000002</v>
      </c>
      <c r="G156" s="44">
        <f t="shared" si="89"/>
        <v>264.79000000000002</v>
      </c>
      <c r="H156" s="44">
        <f t="shared" si="89"/>
        <v>264.79000000000002</v>
      </c>
      <c r="I156" s="44">
        <f t="shared" si="89"/>
        <v>264.79000000000002</v>
      </c>
      <c r="J156" s="44">
        <f t="shared" si="89"/>
        <v>264.79000000000002</v>
      </c>
      <c r="K156" s="44">
        <f t="shared" si="89"/>
        <v>264.79000000000002</v>
      </c>
      <c r="L156" s="44">
        <f t="shared" si="89"/>
        <v>264.79000000000002</v>
      </c>
      <c r="M156" s="44">
        <f t="shared" si="89"/>
        <v>264.79000000000002</v>
      </c>
      <c r="N156" s="44">
        <f t="shared" si="89"/>
        <v>264.79000000000002</v>
      </c>
      <c r="O156" s="44">
        <f t="shared" si="89"/>
        <v>264.79000000000002</v>
      </c>
      <c r="P156" s="44">
        <f t="shared" si="89"/>
        <v>264.79000000000002</v>
      </c>
      <c r="Q156" s="44">
        <f t="shared" si="89"/>
        <v>264.79000000000002</v>
      </c>
      <c r="R156" s="44">
        <f t="shared" si="89"/>
        <v>264.79000000000002</v>
      </c>
      <c r="S156" s="44">
        <f t="shared" si="89"/>
        <v>264.79000000000002</v>
      </c>
      <c r="T156" s="44">
        <f t="shared" si="89"/>
        <v>264.79000000000002</v>
      </c>
      <c r="U156" s="44">
        <f t="shared" si="89"/>
        <v>264.79000000000002</v>
      </c>
      <c r="V156" s="44">
        <f t="shared" si="89"/>
        <v>264.79000000000002</v>
      </c>
      <c r="W156" s="44">
        <f t="shared" si="89"/>
        <v>264.79000000000002</v>
      </c>
      <c r="X156" s="44">
        <f t="shared" si="89"/>
        <v>264.79000000000002</v>
      </c>
      <c r="Y156" s="44">
        <f t="shared" si="89"/>
        <v>264.79000000000002</v>
      </c>
      <c r="Z156" s="44">
        <f t="shared" si="89"/>
        <v>264.79000000000002</v>
      </c>
      <c r="AA156" s="44">
        <f t="shared" si="89"/>
        <v>264.79000000000002</v>
      </c>
    </row>
    <row r="157" spans="1:27" ht="12.75" customHeight="1" x14ac:dyDescent="0.2">
      <c r="A157" s="98"/>
      <c r="B157" s="99" t="s">
        <v>391</v>
      </c>
      <c r="C157" s="100"/>
      <c r="D157" s="101"/>
      <c r="E157" s="101"/>
      <c r="F157" s="101"/>
      <c r="G157" s="101"/>
      <c r="I157" s="39"/>
    </row>
    <row r="158" spans="1:27" ht="12.75" customHeight="1" x14ac:dyDescent="0.2">
      <c r="A158" s="98"/>
      <c r="B158" s="99" t="s">
        <v>391</v>
      </c>
      <c r="C158" s="100"/>
      <c r="D158" s="101"/>
      <c r="E158" s="101"/>
      <c r="F158" s="101"/>
      <c r="G158" s="101"/>
      <c r="I158" s="39"/>
    </row>
    <row r="159" spans="1:27" x14ac:dyDescent="0.2">
      <c r="A159" s="174" t="s">
        <v>392</v>
      </c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175"/>
      <c r="P159" s="175"/>
      <c r="Q159" s="175"/>
      <c r="R159" s="175"/>
      <c r="S159" s="175"/>
      <c r="T159" s="175"/>
      <c r="U159" s="175"/>
      <c r="V159" s="175"/>
      <c r="W159" s="175"/>
      <c r="X159" s="175"/>
      <c r="Y159" s="175"/>
      <c r="Z159" s="175"/>
      <c r="AA159" s="176"/>
    </row>
    <row r="160" spans="1:27" ht="27" customHeight="1" x14ac:dyDescent="0.2">
      <c r="A160" s="26" t="s">
        <v>64</v>
      </c>
      <c r="B160" s="27" t="s">
        <v>214</v>
      </c>
      <c r="C160" s="26" t="s">
        <v>215</v>
      </c>
      <c r="D160" s="27" t="s">
        <v>216</v>
      </c>
      <c r="E160" s="27" t="s">
        <v>217</v>
      </c>
      <c r="F160" s="27" t="s">
        <v>218</v>
      </c>
      <c r="G160" s="27" t="s">
        <v>219</v>
      </c>
      <c r="H160" s="27" t="s">
        <v>220</v>
      </c>
      <c r="I160" s="27" t="s">
        <v>221</v>
      </c>
      <c r="J160" s="27" t="s">
        <v>222</v>
      </c>
      <c r="K160" s="27" t="s">
        <v>223</v>
      </c>
      <c r="L160" s="27" t="s">
        <v>224</v>
      </c>
      <c r="M160" s="27" t="s">
        <v>225</v>
      </c>
      <c r="N160" s="27" t="s">
        <v>226</v>
      </c>
      <c r="O160" s="27" t="s">
        <v>227</v>
      </c>
      <c r="P160" s="27" t="s">
        <v>228</v>
      </c>
      <c r="Q160" s="27" t="s">
        <v>229</v>
      </c>
      <c r="R160" s="27" t="s">
        <v>230</v>
      </c>
      <c r="S160" s="27" t="s">
        <v>231</v>
      </c>
      <c r="T160" s="27" t="s">
        <v>232</v>
      </c>
      <c r="U160" s="27" t="s">
        <v>233</v>
      </c>
      <c r="V160" s="27" t="s">
        <v>234</v>
      </c>
      <c r="W160" s="27" t="s">
        <v>235</v>
      </c>
      <c r="X160" s="27" t="s">
        <v>236</v>
      </c>
      <c r="Y160" s="27" t="s">
        <v>237</v>
      </c>
      <c r="Z160" s="27" t="s">
        <v>238</v>
      </c>
      <c r="AA160" s="27" t="s">
        <v>239</v>
      </c>
    </row>
    <row r="161" spans="1:27" x14ac:dyDescent="0.2">
      <c r="A161" s="96" t="s">
        <v>1765</v>
      </c>
      <c r="B161" s="28" t="str">
        <f>"01"&amp;"."&amp;$B$776&amp;"."&amp;$B$777</f>
        <v>01.04.2024</v>
      </c>
      <c r="C161" s="88" t="s">
        <v>76</v>
      </c>
      <c r="D161" s="89">
        <f>ROUND(((D162+D163+D165+D164)/1000),5)</f>
        <v>3.4853100000000001</v>
      </c>
      <c r="E161" s="89">
        <f>ROUND(((E162+E163+E165+E164)/1000),5)</f>
        <v>3.40279</v>
      </c>
      <c r="F161" s="89">
        <f>ROUND(((F162+F163+F165+F164)/1000),5)</f>
        <v>3.3929999999999998</v>
      </c>
      <c r="G161" s="89">
        <f t="shared" ref="G161:AA161" si="90">ROUND(((G162+G163+G165+G164)/1000),5)</f>
        <v>3.3956</v>
      </c>
      <c r="H161" s="89">
        <f t="shared" si="90"/>
        <v>3.4117600000000001</v>
      </c>
      <c r="I161" s="89">
        <f t="shared" si="90"/>
        <v>3.4506600000000001</v>
      </c>
      <c r="J161" s="89">
        <f t="shared" si="90"/>
        <v>3.5553300000000001</v>
      </c>
      <c r="K161" s="89">
        <f t="shared" si="90"/>
        <v>3.82945</v>
      </c>
      <c r="L161" s="89">
        <f t="shared" si="90"/>
        <v>3.9393099999999999</v>
      </c>
      <c r="M161" s="89">
        <f t="shared" si="90"/>
        <v>4.0577800000000002</v>
      </c>
      <c r="N161" s="89">
        <f t="shared" si="90"/>
        <v>4.0572600000000003</v>
      </c>
      <c r="O161" s="89">
        <f t="shared" si="90"/>
        <v>4.0137</v>
      </c>
      <c r="P161" s="89">
        <f t="shared" si="90"/>
        <v>3.99613</v>
      </c>
      <c r="Q161" s="89">
        <f t="shared" si="90"/>
        <v>4.0108899999999998</v>
      </c>
      <c r="R161" s="89">
        <f t="shared" si="90"/>
        <v>4.0070300000000003</v>
      </c>
      <c r="S161" s="89">
        <f t="shared" si="90"/>
        <v>4.0024699999999998</v>
      </c>
      <c r="T161" s="89">
        <f t="shared" si="90"/>
        <v>3.95757</v>
      </c>
      <c r="U161" s="89">
        <f t="shared" si="90"/>
        <v>3.95818</v>
      </c>
      <c r="V161" s="89">
        <f t="shared" si="90"/>
        <v>3.984</v>
      </c>
      <c r="W161" s="89">
        <f t="shared" si="90"/>
        <v>4.0223300000000002</v>
      </c>
      <c r="X161" s="89">
        <f t="shared" si="90"/>
        <v>4.0017300000000002</v>
      </c>
      <c r="Y161" s="89">
        <f t="shared" si="90"/>
        <v>3.9088400000000001</v>
      </c>
      <c r="Z161" s="89">
        <f t="shared" si="90"/>
        <v>3.6841900000000001</v>
      </c>
      <c r="AA161" s="89">
        <f t="shared" si="90"/>
        <v>3.4964300000000001</v>
      </c>
    </row>
    <row r="162" spans="1:27" ht="12.75" customHeight="1" outlineLevel="1" x14ac:dyDescent="0.2">
      <c r="A162" s="97" t="s">
        <v>1766</v>
      </c>
      <c r="B162" s="63" t="s">
        <v>242</v>
      </c>
      <c r="C162" s="43" t="s">
        <v>79</v>
      </c>
      <c r="D162" s="44">
        <v>1499.25</v>
      </c>
      <c r="E162" s="44">
        <v>1416.73</v>
      </c>
      <c r="F162" s="44">
        <v>1406.94</v>
      </c>
      <c r="G162" s="44">
        <v>1409.54</v>
      </c>
      <c r="H162" s="44">
        <v>1425.7</v>
      </c>
      <c r="I162" s="44">
        <v>1464.6</v>
      </c>
      <c r="J162" s="44">
        <v>1569.27</v>
      </c>
      <c r="K162" s="44">
        <v>1843.39</v>
      </c>
      <c r="L162" s="44">
        <v>1953.25</v>
      </c>
      <c r="M162" s="44">
        <v>2071.7199999999998</v>
      </c>
      <c r="N162" s="44">
        <v>2071.1999999999998</v>
      </c>
      <c r="O162" s="44">
        <v>2027.64</v>
      </c>
      <c r="P162" s="44">
        <v>2010.07</v>
      </c>
      <c r="Q162" s="44">
        <v>2024.83</v>
      </c>
      <c r="R162" s="44">
        <v>2020.97</v>
      </c>
      <c r="S162" s="44">
        <v>2016.41</v>
      </c>
      <c r="T162" s="44">
        <v>1971.51</v>
      </c>
      <c r="U162" s="44">
        <v>1972.12</v>
      </c>
      <c r="V162" s="44">
        <v>1997.94</v>
      </c>
      <c r="W162" s="44">
        <v>2036.27</v>
      </c>
      <c r="X162" s="44">
        <v>2015.67</v>
      </c>
      <c r="Y162" s="44">
        <v>1922.78</v>
      </c>
      <c r="Z162" s="44">
        <v>1698.13</v>
      </c>
      <c r="AA162" s="44">
        <v>1510.37</v>
      </c>
    </row>
    <row r="163" spans="1:27" ht="12.75" customHeight="1" outlineLevel="1" x14ac:dyDescent="0.2">
      <c r="A163" s="97" t="s">
        <v>1767</v>
      </c>
      <c r="B163" s="63" t="s">
        <v>90</v>
      </c>
      <c r="C163" s="43" t="s">
        <v>79</v>
      </c>
      <c r="D163" s="44">
        <v>1716.97</v>
      </c>
      <c r="E163" s="44">
        <f>$D$163</f>
        <v>1716.97</v>
      </c>
      <c r="F163" s="44">
        <f t="shared" ref="F163:AA163" si="91">$D$163</f>
        <v>1716.97</v>
      </c>
      <c r="G163" s="44">
        <f t="shared" si="91"/>
        <v>1716.97</v>
      </c>
      <c r="H163" s="44">
        <f t="shared" si="91"/>
        <v>1716.97</v>
      </c>
      <c r="I163" s="44">
        <f t="shared" si="91"/>
        <v>1716.97</v>
      </c>
      <c r="J163" s="44">
        <f t="shared" si="91"/>
        <v>1716.97</v>
      </c>
      <c r="K163" s="44">
        <f t="shared" si="91"/>
        <v>1716.97</v>
      </c>
      <c r="L163" s="44">
        <f t="shared" si="91"/>
        <v>1716.97</v>
      </c>
      <c r="M163" s="44">
        <f t="shared" si="91"/>
        <v>1716.97</v>
      </c>
      <c r="N163" s="44">
        <f t="shared" si="91"/>
        <v>1716.97</v>
      </c>
      <c r="O163" s="44">
        <f t="shared" si="91"/>
        <v>1716.97</v>
      </c>
      <c r="P163" s="44">
        <f t="shared" si="91"/>
        <v>1716.97</v>
      </c>
      <c r="Q163" s="44">
        <f t="shared" si="91"/>
        <v>1716.97</v>
      </c>
      <c r="R163" s="44">
        <f t="shared" si="91"/>
        <v>1716.97</v>
      </c>
      <c r="S163" s="44">
        <f t="shared" si="91"/>
        <v>1716.97</v>
      </c>
      <c r="T163" s="44">
        <f t="shared" si="91"/>
        <v>1716.97</v>
      </c>
      <c r="U163" s="44">
        <f t="shared" si="91"/>
        <v>1716.97</v>
      </c>
      <c r="V163" s="44">
        <f t="shared" si="91"/>
        <v>1716.97</v>
      </c>
      <c r="W163" s="44">
        <f t="shared" si="91"/>
        <v>1716.97</v>
      </c>
      <c r="X163" s="44">
        <f t="shared" si="91"/>
        <v>1716.97</v>
      </c>
      <c r="Y163" s="44">
        <f t="shared" si="91"/>
        <v>1716.97</v>
      </c>
      <c r="Z163" s="44">
        <f t="shared" si="91"/>
        <v>1716.97</v>
      </c>
      <c r="AA163" s="44">
        <f t="shared" si="91"/>
        <v>1716.97</v>
      </c>
    </row>
    <row r="164" spans="1:27" ht="12.75" customHeight="1" outlineLevel="1" x14ac:dyDescent="0.2">
      <c r="A164" s="97" t="s">
        <v>1768</v>
      </c>
      <c r="B164" s="63" t="s">
        <v>83</v>
      </c>
      <c r="C164" s="43" t="s">
        <v>79</v>
      </c>
      <c r="D164" s="44">
        <v>4.3</v>
      </c>
      <c r="E164" s="44">
        <v>4.3</v>
      </c>
      <c r="F164" s="44">
        <v>4.3</v>
      </c>
      <c r="G164" s="44">
        <v>4.3</v>
      </c>
      <c r="H164" s="44">
        <v>4.3</v>
      </c>
      <c r="I164" s="44">
        <v>4.3</v>
      </c>
      <c r="J164" s="44">
        <v>4.3</v>
      </c>
      <c r="K164" s="44">
        <v>4.3</v>
      </c>
      <c r="L164" s="44">
        <v>4.3</v>
      </c>
      <c r="M164" s="44">
        <v>4.3</v>
      </c>
      <c r="N164" s="44">
        <v>4.3</v>
      </c>
      <c r="O164" s="44">
        <v>4.3</v>
      </c>
      <c r="P164" s="44">
        <v>4.3</v>
      </c>
      <c r="Q164" s="44">
        <v>4.3</v>
      </c>
      <c r="R164" s="44">
        <v>4.3</v>
      </c>
      <c r="S164" s="44">
        <v>4.3</v>
      </c>
      <c r="T164" s="44">
        <v>4.3</v>
      </c>
      <c r="U164" s="44">
        <v>4.3</v>
      </c>
      <c r="V164" s="44">
        <v>4.3</v>
      </c>
      <c r="W164" s="44">
        <v>4.3</v>
      </c>
      <c r="X164" s="44">
        <v>4.3</v>
      </c>
      <c r="Y164" s="44">
        <v>4.3</v>
      </c>
      <c r="Z164" s="44">
        <v>4.3</v>
      </c>
      <c r="AA164" s="44">
        <v>4.3</v>
      </c>
    </row>
    <row r="165" spans="1:27" ht="12.75" customHeight="1" outlineLevel="1" x14ac:dyDescent="0.2">
      <c r="A165" s="97" t="s">
        <v>1769</v>
      </c>
      <c r="B165" s="63" t="s">
        <v>81</v>
      </c>
      <c r="C165" s="43" t="s">
        <v>79</v>
      </c>
      <c r="D165" s="44">
        <f>$D$11</f>
        <v>264.79000000000002</v>
      </c>
      <c r="E165" s="44">
        <f t="shared" ref="E165:AA165" si="92">$D$11</f>
        <v>264.79000000000002</v>
      </c>
      <c r="F165" s="44">
        <f t="shared" si="92"/>
        <v>264.79000000000002</v>
      </c>
      <c r="G165" s="44">
        <f t="shared" si="92"/>
        <v>264.79000000000002</v>
      </c>
      <c r="H165" s="44">
        <f t="shared" si="92"/>
        <v>264.79000000000002</v>
      </c>
      <c r="I165" s="44">
        <f t="shared" si="92"/>
        <v>264.79000000000002</v>
      </c>
      <c r="J165" s="44">
        <f t="shared" si="92"/>
        <v>264.79000000000002</v>
      </c>
      <c r="K165" s="44">
        <f t="shared" si="92"/>
        <v>264.79000000000002</v>
      </c>
      <c r="L165" s="44">
        <f t="shared" si="92"/>
        <v>264.79000000000002</v>
      </c>
      <c r="M165" s="44">
        <f t="shared" si="92"/>
        <v>264.79000000000002</v>
      </c>
      <c r="N165" s="44">
        <f t="shared" si="92"/>
        <v>264.79000000000002</v>
      </c>
      <c r="O165" s="44">
        <f t="shared" si="92"/>
        <v>264.79000000000002</v>
      </c>
      <c r="P165" s="44">
        <f t="shared" si="92"/>
        <v>264.79000000000002</v>
      </c>
      <c r="Q165" s="44">
        <f t="shared" si="92"/>
        <v>264.79000000000002</v>
      </c>
      <c r="R165" s="44">
        <f t="shared" si="92"/>
        <v>264.79000000000002</v>
      </c>
      <c r="S165" s="44">
        <f t="shared" si="92"/>
        <v>264.79000000000002</v>
      </c>
      <c r="T165" s="44">
        <f t="shared" si="92"/>
        <v>264.79000000000002</v>
      </c>
      <c r="U165" s="44">
        <f t="shared" si="92"/>
        <v>264.79000000000002</v>
      </c>
      <c r="V165" s="44">
        <f t="shared" si="92"/>
        <v>264.79000000000002</v>
      </c>
      <c r="W165" s="44">
        <f t="shared" si="92"/>
        <v>264.79000000000002</v>
      </c>
      <c r="X165" s="44">
        <f t="shared" si="92"/>
        <v>264.79000000000002</v>
      </c>
      <c r="Y165" s="44">
        <f t="shared" si="92"/>
        <v>264.79000000000002</v>
      </c>
      <c r="Z165" s="44">
        <f t="shared" si="92"/>
        <v>264.79000000000002</v>
      </c>
      <c r="AA165" s="44">
        <f t="shared" si="92"/>
        <v>264.79000000000002</v>
      </c>
    </row>
    <row r="166" spans="1:27" x14ac:dyDescent="0.2">
      <c r="A166" s="96" t="s">
        <v>1770</v>
      </c>
      <c r="B166" s="28" t="str">
        <f>"02"&amp;"."&amp;$B$776&amp;"."&amp;$B$777</f>
        <v>02.04.2024</v>
      </c>
      <c r="C166" s="88" t="s">
        <v>76</v>
      </c>
      <c r="D166" s="89">
        <f>ROUND(((D167+D168+D170+D169)/1000),5)</f>
        <v>3.3991400000000001</v>
      </c>
      <c r="E166" s="89">
        <f>ROUND(((E167+E168+E170+E169)/1000),5)</f>
        <v>3.3652099999999998</v>
      </c>
      <c r="F166" s="89">
        <f>ROUND(((F167+F168+F170+F169)/1000),5)</f>
        <v>3.32037</v>
      </c>
      <c r="G166" s="89">
        <f t="shared" ref="G166:AA166" si="93">ROUND(((G167+G168+G170+G169)/1000),5)</f>
        <v>3.3224499999999999</v>
      </c>
      <c r="H166" s="89">
        <f t="shared" si="93"/>
        <v>3.3488000000000002</v>
      </c>
      <c r="I166" s="89">
        <f t="shared" si="93"/>
        <v>3.3886599999999998</v>
      </c>
      <c r="J166" s="89">
        <f t="shared" si="93"/>
        <v>3.4422299999999999</v>
      </c>
      <c r="K166" s="89">
        <f t="shared" si="93"/>
        <v>3.67679</v>
      </c>
      <c r="L166" s="89">
        <f t="shared" si="93"/>
        <v>3.8664299999999998</v>
      </c>
      <c r="M166" s="89">
        <f t="shared" si="93"/>
        <v>3.9110299999999998</v>
      </c>
      <c r="N166" s="89">
        <f t="shared" si="93"/>
        <v>3.91961</v>
      </c>
      <c r="O166" s="89">
        <f t="shared" si="93"/>
        <v>3.9137400000000002</v>
      </c>
      <c r="P166" s="89">
        <f t="shared" si="93"/>
        <v>3.9087900000000002</v>
      </c>
      <c r="Q166" s="89">
        <f t="shared" si="93"/>
        <v>3.9118200000000001</v>
      </c>
      <c r="R166" s="89">
        <f t="shared" si="93"/>
        <v>3.90971</v>
      </c>
      <c r="S166" s="89">
        <f t="shared" si="93"/>
        <v>3.90741</v>
      </c>
      <c r="T166" s="89">
        <f t="shared" si="93"/>
        <v>3.89872</v>
      </c>
      <c r="U166" s="89">
        <f t="shared" si="93"/>
        <v>3.86165</v>
      </c>
      <c r="V166" s="89">
        <f t="shared" si="93"/>
        <v>3.8568899999999999</v>
      </c>
      <c r="W166" s="89">
        <f t="shared" si="93"/>
        <v>3.9100600000000001</v>
      </c>
      <c r="X166" s="89">
        <f t="shared" si="93"/>
        <v>3.90036</v>
      </c>
      <c r="Y166" s="89">
        <f t="shared" si="93"/>
        <v>3.8142</v>
      </c>
      <c r="Z166" s="89">
        <f t="shared" si="93"/>
        <v>3.5531100000000002</v>
      </c>
      <c r="AA166" s="89">
        <f t="shared" si="93"/>
        <v>3.4451499999999999</v>
      </c>
    </row>
    <row r="167" spans="1:27" ht="12.75" customHeight="1" outlineLevel="1" x14ac:dyDescent="0.2">
      <c r="A167" s="97" t="s">
        <v>1771</v>
      </c>
      <c r="B167" s="63" t="s">
        <v>242</v>
      </c>
      <c r="C167" s="43" t="s">
        <v>79</v>
      </c>
      <c r="D167" s="44">
        <v>1413.08</v>
      </c>
      <c r="E167" s="44">
        <v>1379.15</v>
      </c>
      <c r="F167" s="44">
        <v>1334.31</v>
      </c>
      <c r="G167" s="44">
        <v>1336.39</v>
      </c>
      <c r="H167" s="44">
        <v>1362.74</v>
      </c>
      <c r="I167" s="44">
        <v>1402.6</v>
      </c>
      <c r="J167" s="44">
        <v>1456.17</v>
      </c>
      <c r="K167" s="44">
        <v>1690.73</v>
      </c>
      <c r="L167" s="44">
        <v>1880.37</v>
      </c>
      <c r="M167" s="44">
        <v>1924.97</v>
      </c>
      <c r="N167" s="44">
        <v>1933.55</v>
      </c>
      <c r="O167" s="44">
        <v>1927.68</v>
      </c>
      <c r="P167" s="44">
        <v>1922.73</v>
      </c>
      <c r="Q167" s="44">
        <v>1925.76</v>
      </c>
      <c r="R167" s="44">
        <v>1923.65</v>
      </c>
      <c r="S167" s="44">
        <v>1921.35</v>
      </c>
      <c r="T167" s="44">
        <v>1912.66</v>
      </c>
      <c r="U167" s="44">
        <v>1875.59</v>
      </c>
      <c r="V167" s="44">
        <v>1870.83</v>
      </c>
      <c r="W167" s="44">
        <v>1924</v>
      </c>
      <c r="X167" s="44">
        <v>1914.3</v>
      </c>
      <c r="Y167" s="44">
        <v>1828.14</v>
      </c>
      <c r="Z167" s="44">
        <v>1567.05</v>
      </c>
      <c r="AA167" s="44">
        <v>1459.09</v>
      </c>
    </row>
    <row r="168" spans="1:27" ht="12.75" customHeight="1" outlineLevel="1" x14ac:dyDescent="0.2">
      <c r="A168" s="97" t="s">
        <v>1772</v>
      </c>
      <c r="B168" s="63" t="s">
        <v>90</v>
      </c>
      <c r="C168" s="43" t="s">
        <v>79</v>
      </c>
      <c r="D168" s="44">
        <f>$D$163</f>
        <v>1716.97</v>
      </c>
      <c r="E168" s="44">
        <f>$D$163</f>
        <v>1716.97</v>
      </c>
      <c r="F168" s="44">
        <f t="shared" ref="F168:AA168" si="94">$D$163</f>
        <v>1716.97</v>
      </c>
      <c r="G168" s="44">
        <f t="shared" si="94"/>
        <v>1716.97</v>
      </c>
      <c r="H168" s="44">
        <f t="shared" si="94"/>
        <v>1716.97</v>
      </c>
      <c r="I168" s="44">
        <f t="shared" si="94"/>
        <v>1716.97</v>
      </c>
      <c r="J168" s="44">
        <f t="shared" si="94"/>
        <v>1716.97</v>
      </c>
      <c r="K168" s="44">
        <f t="shared" si="94"/>
        <v>1716.97</v>
      </c>
      <c r="L168" s="44">
        <f t="shared" si="94"/>
        <v>1716.97</v>
      </c>
      <c r="M168" s="44">
        <f t="shared" si="94"/>
        <v>1716.97</v>
      </c>
      <c r="N168" s="44">
        <f t="shared" si="94"/>
        <v>1716.97</v>
      </c>
      <c r="O168" s="44">
        <f t="shared" si="94"/>
        <v>1716.97</v>
      </c>
      <c r="P168" s="44">
        <f t="shared" si="94"/>
        <v>1716.97</v>
      </c>
      <c r="Q168" s="44">
        <f t="shared" si="94"/>
        <v>1716.97</v>
      </c>
      <c r="R168" s="44">
        <f t="shared" si="94"/>
        <v>1716.97</v>
      </c>
      <c r="S168" s="44">
        <f t="shared" si="94"/>
        <v>1716.97</v>
      </c>
      <c r="T168" s="44">
        <f t="shared" si="94"/>
        <v>1716.97</v>
      </c>
      <c r="U168" s="44">
        <f t="shared" si="94"/>
        <v>1716.97</v>
      </c>
      <c r="V168" s="44">
        <f t="shared" si="94"/>
        <v>1716.97</v>
      </c>
      <c r="W168" s="44">
        <f t="shared" si="94"/>
        <v>1716.97</v>
      </c>
      <c r="X168" s="44">
        <f t="shared" si="94"/>
        <v>1716.97</v>
      </c>
      <c r="Y168" s="44">
        <f t="shared" si="94"/>
        <v>1716.97</v>
      </c>
      <c r="Z168" s="44">
        <f t="shared" si="94"/>
        <v>1716.97</v>
      </c>
      <c r="AA168" s="44">
        <f t="shared" si="94"/>
        <v>1716.97</v>
      </c>
    </row>
    <row r="169" spans="1:27" ht="12.75" customHeight="1" outlineLevel="1" x14ac:dyDescent="0.2">
      <c r="A169" s="97" t="s">
        <v>1773</v>
      </c>
      <c r="B169" s="63" t="s">
        <v>83</v>
      </c>
      <c r="C169" s="43" t="s">
        <v>79</v>
      </c>
      <c r="D169" s="44">
        <v>4.3</v>
      </c>
      <c r="E169" s="44">
        <v>4.3</v>
      </c>
      <c r="F169" s="44">
        <v>4.3</v>
      </c>
      <c r="G169" s="44">
        <v>4.3</v>
      </c>
      <c r="H169" s="44">
        <v>4.3</v>
      </c>
      <c r="I169" s="44">
        <v>4.3</v>
      </c>
      <c r="J169" s="44">
        <v>4.3</v>
      </c>
      <c r="K169" s="44">
        <v>4.3</v>
      </c>
      <c r="L169" s="44">
        <v>4.3</v>
      </c>
      <c r="M169" s="44">
        <v>4.3</v>
      </c>
      <c r="N169" s="44">
        <v>4.3</v>
      </c>
      <c r="O169" s="44">
        <v>4.3</v>
      </c>
      <c r="P169" s="44">
        <v>4.3</v>
      </c>
      <c r="Q169" s="44">
        <v>4.3</v>
      </c>
      <c r="R169" s="44">
        <v>4.3</v>
      </c>
      <c r="S169" s="44">
        <v>4.3</v>
      </c>
      <c r="T169" s="44">
        <v>4.3</v>
      </c>
      <c r="U169" s="44">
        <v>4.3</v>
      </c>
      <c r="V169" s="44">
        <v>4.3</v>
      </c>
      <c r="W169" s="44">
        <v>4.3</v>
      </c>
      <c r="X169" s="44">
        <v>4.3</v>
      </c>
      <c r="Y169" s="44">
        <v>4.3</v>
      </c>
      <c r="Z169" s="44">
        <v>4.3</v>
      </c>
      <c r="AA169" s="44">
        <v>4.3</v>
      </c>
    </row>
    <row r="170" spans="1:27" ht="12.75" customHeight="1" outlineLevel="1" x14ac:dyDescent="0.2">
      <c r="A170" s="97" t="s">
        <v>1774</v>
      </c>
      <c r="B170" s="63" t="s">
        <v>81</v>
      </c>
      <c r="C170" s="43" t="s">
        <v>79</v>
      </c>
      <c r="D170" s="44">
        <f>$D$11</f>
        <v>264.79000000000002</v>
      </c>
      <c r="E170" s="44">
        <f t="shared" ref="E170:AA170" si="95">$D$11</f>
        <v>264.79000000000002</v>
      </c>
      <c r="F170" s="44">
        <f t="shared" si="95"/>
        <v>264.79000000000002</v>
      </c>
      <c r="G170" s="44">
        <f t="shared" si="95"/>
        <v>264.79000000000002</v>
      </c>
      <c r="H170" s="44">
        <f t="shared" si="95"/>
        <v>264.79000000000002</v>
      </c>
      <c r="I170" s="44">
        <f t="shared" si="95"/>
        <v>264.79000000000002</v>
      </c>
      <c r="J170" s="44">
        <f t="shared" si="95"/>
        <v>264.79000000000002</v>
      </c>
      <c r="K170" s="44">
        <f t="shared" si="95"/>
        <v>264.79000000000002</v>
      </c>
      <c r="L170" s="44">
        <f t="shared" si="95"/>
        <v>264.79000000000002</v>
      </c>
      <c r="M170" s="44">
        <f t="shared" si="95"/>
        <v>264.79000000000002</v>
      </c>
      <c r="N170" s="44">
        <f t="shared" si="95"/>
        <v>264.79000000000002</v>
      </c>
      <c r="O170" s="44">
        <f t="shared" si="95"/>
        <v>264.79000000000002</v>
      </c>
      <c r="P170" s="44">
        <f t="shared" si="95"/>
        <v>264.79000000000002</v>
      </c>
      <c r="Q170" s="44">
        <f t="shared" si="95"/>
        <v>264.79000000000002</v>
      </c>
      <c r="R170" s="44">
        <f t="shared" si="95"/>
        <v>264.79000000000002</v>
      </c>
      <c r="S170" s="44">
        <f t="shared" si="95"/>
        <v>264.79000000000002</v>
      </c>
      <c r="T170" s="44">
        <f t="shared" si="95"/>
        <v>264.79000000000002</v>
      </c>
      <c r="U170" s="44">
        <f t="shared" si="95"/>
        <v>264.79000000000002</v>
      </c>
      <c r="V170" s="44">
        <f t="shared" si="95"/>
        <v>264.79000000000002</v>
      </c>
      <c r="W170" s="44">
        <f t="shared" si="95"/>
        <v>264.79000000000002</v>
      </c>
      <c r="X170" s="44">
        <f t="shared" si="95"/>
        <v>264.79000000000002</v>
      </c>
      <c r="Y170" s="44">
        <f t="shared" si="95"/>
        <v>264.79000000000002</v>
      </c>
      <c r="Z170" s="44">
        <f t="shared" si="95"/>
        <v>264.79000000000002</v>
      </c>
      <c r="AA170" s="44">
        <f t="shared" si="95"/>
        <v>264.79000000000002</v>
      </c>
    </row>
    <row r="171" spans="1:27" ht="12.75" customHeight="1" x14ac:dyDescent="0.2">
      <c r="A171" s="96" t="s">
        <v>1775</v>
      </c>
      <c r="B171" s="28" t="str">
        <f>"03"&amp;"."&amp;$B$776&amp;"."&amp;$B$777</f>
        <v>03.04.2024</v>
      </c>
      <c r="C171" s="88" t="s">
        <v>76</v>
      </c>
      <c r="D171" s="89">
        <f>ROUND(((D172+D173+D175+D174)/1000),5)</f>
        <v>3.37005</v>
      </c>
      <c r="E171" s="89">
        <f>ROUND(((E172+E173+E175+E174)/1000),5)</f>
        <v>3.2585299999999999</v>
      </c>
      <c r="F171" s="89">
        <f>ROUND(((F172+F173+F175+F174)/1000),5)</f>
        <v>3.2256300000000002</v>
      </c>
      <c r="G171" s="89">
        <f t="shared" ref="G171:AA171" si="96">ROUND(((G172+G173+G175+G174)/1000),5)</f>
        <v>3.2341600000000001</v>
      </c>
      <c r="H171" s="89">
        <f t="shared" si="96"/>
        <v>3.2534299999999998</v>
      </c>
      <c r="I171" s="89">
        <f t="shared" si="96"/>
        <v>3.3459400000000001</v>
      </c>
      <c r="J171" s="89">
        <f t="shared" si="96"/>
        <v>3.4012099999999998</v>
      </c>
      <c r="K171" s="89">
        <f t="shared" si="96"/>
        <v>3.5657299999999998</v>
      </c>
      <c r="L171" s="89">
        <f t="shared" si="96"/>
        <v>3.85772</v>
      </c>
      <c r="M171" s="89">
        <f t="shared" si="96"/>
        <v>3.9452699999999998</v>
      </c>
      <c r="N171" s="89">
        <f t="shared" si="96"/>
        <v>3.9522900000000001</v>
      </c>
      <c r="O171" s="89">
        <f t="shared" si="96"/>
        <v>3.9568099999999999</v>
      </c>
      <c r="P171" s="89">
        <f t="shared" si="96"/>
        <v>3.95214</v>
      </c>
      <c r="Q171" s="89">
        <f t="shared" si="96"/>
        <v>3.9563799999999998</v>
      </c>
      <c r="R171" s="89">
        <f t="shared" si="96"/>
        <v>3.9506700000000001</v>
      </c>
      <c r="S171" s="89">
        <f t="shared" si="96"/>
        <v>3.9491999999999998</v>
      </c>
      <c r="T171" s="89">
        <f t="shared" si="96"/>
        <v>3.97471</v>
      </c>
      <c r="U171" s="89">
        <f t="shared" si="96"/>
        <v>3.86835</v>
      </c>
      <c r="V171" s="89">
        <f t="shared" si="96"/>
        <v>3.8723900000000002</v>
      </c>
      <c r="W171" s="89">
        <f t="shared" si="96"/>
        <v>3.94001</v>
      </c>
      <c r="X171" s="89">
        <f t="shared" si="96"/>
        <v>3.92747</v>
      </c>
      <c r="Y171" s="89">
        <f t="shared" si="96"/>
        <v>3.8040600000000002</v>
      </c>
      <c r="Z171" s="89">
        <f t="shared" si="96"/>
        <v>3.47702</v>
      </c>
      <c r="AA171" s="89">
        <f t="shared" si="96"/>
        <v>3.4142800000000002</v>
      </c>
    </row>
    <row r="172" spans="1:27" ht="12.75" customHeight="1" outlineLevel="1" x14ac:dyDescent="0.2">
      <c r="A172" s="97" t="s">
        <v>1776</v>
      </c>
      <c r="B172" s="63" t="s">
        <v>242</v>
      </c>
      <c r="C172" s="43" t="s">
        <v>79</v>
      </c>
      <c r="D172" s="44">
        <v>1383.99</v>
      </c>
      <c r="E172" s="44">
        <v>1272.47</v>
      </c>
      <c r="F172" s="44">
        <v>1239.57</v>
      </c>
      <c r="G172" s="44">
        <v>1248.0999999999999</v>
      </c>
      <c r="H172" s="44">
        <v>1267.3699999999999</v>
      </c>
      <c r="I172" s="44">
        <v>1359.88</v>
      </c>
      <c r="J172" s="44">
        <v>1415.15</v>
      </c>
      <c r="K172" s="44">
        <v>1579.67</v>
      </c>
      <c r="L172" s="44">
        <v>1871.66</v>
      </c>
      <c r="M172" s="44">
        <v>1959.21</v>
      </c>
      <c r="N172" s="44">
        <v>1966.23</v>
      </c>
      <c r="O172" s="44">
        <v>1970.75</v>
      </c>
      <c r="P172" s="44">
        <v>1966.08</v>
      </c>
      <c r="Q172" s="44">
        <v>1970.32</v>
      </c>
      <c r="R172" s="44">
        <v>1964.61</v>
      </c>
      <c r="S172" s="44">
        <v>1963.14</v>
      </c>
      <c r="T172" s="44">
        <v>1988.65</v>
      </c>
      <c r="U172" s="44">
        <v>1882.29</v>
      </c>
      <c r="V172" s="44">
        <v>1886.33</v>
      </c>
      <c r="W172" s="44">
        <v>1953.95</v>
      </c>
      <c r="X172" s="44">
        <v>1941.41</v>
      </c>
      <c r="Y172" s="44">
        <v>1818</v>
      </c>
      <c r="Z172" s="44">
        <v>1490.96</v>
      </c>
      <c r="AA172" s="44">
        <v>1428.22</v>
      </c>
    </row>
    <row r="173" spans="1:27" ht="12.75" customHeight="1" outlineLevel="1" x14ac:dyDescent="0.2">
      <c r="A173" s="97" t="s">
        <v>1777</v>
      </c>
      <c r="B173" s="63" t="s">
        <v>90</v>
      </c>
      <c r="C173" s="43" t="s">
        <v>79</v>
      </c>
      <c r="D173" s="44">
        <f>$D$163</f>
        <v>1716.97</v>
      </c>
      <c r="E173" s="44">
        <f>$D$163</f>
        <v>1716.97</v>
      </c>
      <c r="F173" s="44">
        <f t="shared" ref="F173:AA173" si="97">$D$163</f>
        <v>1716.97</v>
      </c>
      <c r="G173" s="44">
        <f t="shared" si="97"/>
        <v>1716.97</v>
      </c>
      <c r="H173" s="44">
        <f t="shared" si="97"/>
        <v>1716.97</v>
      </c>
      <c r="I173" s="44">
        <f t="shared" si="97"/>
        <v>1716.97</v>
      </c>
      <c r="J173" s="44">
        <f t="shared" si="97"/>
        <v>1716.97</v>
      </c>
      <c r="K173" s="44">
        <f t="shared" si="97"/>
        <v>1716.97</v>
      </c>
      <c r="L173" s="44">
        <f t="shared" si="97"/>
        <v>1716.97</v>
      </c>
      <c r="M173" s="44">
        <f t="shared" si="97"/>
        <v>1716.97</v>
      </c>
      <c r="N173" s="44">
        <f t="shared" si="97"/>
        <v>1716.97</v>
      </c>
      <c r="O173" s="44">
        <f t="shared" si="97"/>
        <v>1716.97</v>
      </c>
      <c r="P173" s="44">
        <f t="shared" si="97"/>
        <v>1716.97</v>
      </c>
      <c r="Q173" s="44">
        <f t="shared" si="97"/>
        <v>1716.97</v>
      </c>
      <c r="R173" s="44">
        <f t="shared" si="97"/>
        <v>1716.97</v>
      </c>
      <c r="S173" s="44">
        <f t="shared" si="97"/>
        <v>1716.97</v>
      </c>
      <c r="T173" s="44">
        <f t="shared" si="97"/>
        <v>1716.97</v>
      </c>
      <c r="U173" s="44">
        <f t="shared" si="97"/>
        <v>1716.97</v>
      </c>
      <c r="V173" s="44">
        <f t="shared" si="97"/>
        <v>1716.97</v>
      </c>
      <c r="W173" s="44">
        <f t="shared" si="97"/>
        <v>1716.97</v>
      </c>
      <c r="X173" s="44">
        <f t="shared" si="97"/>
        <v>1716.97</v>
      </c>
      <c r="Y173" s="44">
        <f t="shared" si="97"/>
        <v>1716.97</v>
      </c>
      <c r="Z173" s="44">
        <f t="shared" si="97"/>
        <v>1716.97</v>
      </c>
      <c r="AA173" s="44">
        <f t="shared" si="97"/>
        <v>1716.97</v>
      </c>
    </row>
    <row r="174" spans="1:27" ht="12.75" customHeight="1" outlineLevel="1" x14ac:dyDescent="0.2">
      <c r="A174" s="97" t="s">
        <v>1778</v>
      </c>
      <c r="B174" s="63" t="s">
        <v>83</v>
      </c>
      <c r="C174" s="43" t="s">
        <v>79</v>
      </c>
      <c r="D174" s="44">
        <v>4.3</v>
      </c>
      <c r="E174" s="44">
        <v>4.3</v>
      </c>
      <c r="F174" s="44">
        <v>4.3</v>
      </c>
      <c r="G174" s="44">
        <v>4.3</v>
      </c>
      <c r="H174" s="44">
        <v>4.3</v>
      </c>
      <c r="I174" s="44">
        <v>4.3</v>
      </c>
      <c r="J174" s="44">
        <v>4.3</v>
      </c>
      <c r="K174" s="44">
        <v>4.3</v>
      </c>
      <c r="L174" s="44">
        <v>4.3</v>
      </c>
      <c r="M174" s="44">
        <v>4.3</v>
      </c>
      <c r="N174" s="44">
        <v>4.3</v>
      </c>
      <c r="O174" s="44">
        <v>4.3</v>
      </c>
      <c r="P174" s="44">
        <v>4.3</v>
      </c>
      <c r="Q174" s="44">
        <v>4.3</v>
      </c>
      <c r="R174" s="44">
        <v>4.3</v>
      </c>
      <c r="S174" s="44">
        <v>4.3</v>
      </c>
      <c r="T174" s="44">
        <v>4.3</v>
      </c>
      <c r="U174" s="44">
        <v>4.3</v>
      </c>
      <c r="V174" s="44">
        <v>4.3</v>
      </c>
      <c r="W174" s="44">
        <v>4.3</v>
      </c>
      <c r="X174" s="44">
        <v>4.3</v>
      </c>
      <c r="Y174" s="44">
        <v>4.3</v>
      </c>
      <c r="Z174" s="44">
        <v>4.3</v>
      </c>
      <c r="AA174" s="44">
        <v>4.3</v>
      </c>
    </row>
    <row r="175" spans="1:27" ht="12.75" customHeight="1" outlineLevel="1" x14ac:dyDescent="0.2">
      <c r="A175" s="97" t="s">
        <v>1779</v>
      </c>
      <c r="B175" s="63" t="s">
        <v>81</v>
      </c>
      <c r="C175" s="43" t="s">
        <v>79</v>
      </c>
      <c r="D175" s="44">
        <f>$D$11</f>
        <v>264.79000000000002</v>
      </c>
      <c r="E175" s="44">
        <f t="shared" ref="E175:AA175" si="98">$D$11</f>
        <v>264.79000000000002</v>
      </c>
      <c r="F175" s="44">
        <f t="shared" si="98"/>
        <v>264.79000000000002</v>
      </c>
      <c r="G175" s="44">
        <f t="shared" si="98"/>
        <v>264.79000000000002</v>
      </c>
      <c r="H175" s="44">
        <f t="shared" si="98"/>
        <v>264.79000000000002</v>
      </c>
      <c r="I175" s="44">
        <f t="shared" si="98"/>
        <v>264.79000000000002</v>
      </c>
      <c r="J175" s="44">
        <f t="shared" si="98"/>
        <v>264.79000000000002</v>
      </c>
      <c r="K175" s="44">
        <f t="shared" si="98"/>
        <v>264.79000000000002</v>
      </c>
      <c r="L175" s="44">
        <f t="shared" si="98"/>
        <v>264.79000000000002</v>
      </c>
      <c r="M175" s="44">
        <f t="shared" si="98"/>
        <v>264.79000000000002</v>
      </c>
      <c r="N175" s="44">
        <f t="shared" si="98"/>
        <v>264.79000000000002</v>
      </c>
      <c r="O175" s="44">
        <f t="shared" si="98"/>
        <v>264.79000000000002</v>
      </c>
      <c r="P175" s="44">
        <f t="shared" si="98"/>
        <v>264.79000000000002</v>
      </c>
      <c r="Q175" s="44">
        <f t="shared" si="98"/>
        <v>264.79000000000002</v>
      </c>
      <c r="R175" s="44">
        <f t="shared" si="98"/>
        <v>264.79000000000002</v>
      </c>
      <c r="S175" s="44">
        <f t="shared" si="98"/>
        <v>264.79000000000002</v>
      </c>
      <c r="T175" s="44">
        <f t="shared" si="98"/>
        <v>264.79000000000002</v>
      </c>
      <c r="U175" s="44">
        <f t="shared" si="98"/>
        <v>264.79000000000002</v>
      </c>
      <c r="V175" s="44">
        <f t="shared" si="98"/>
        <v>264.79000000000002</v>
      </c>
      <c r="W175" s="44">
        <f t="shared" si="98"/>
        <v>264.79000000000002</v>
      </c>
      <c r="X175" s="44">
        <f t="shared" si="98"/>
        <v>264.79000000000002</v>
      </c>
      <c r="Y175" s="44">
        <f t="shared" si="98"/>
        <v>264.79000000000002</v>
      </c>
      <c r="Z175" s="44">
        <f t="shared" si="98"/>
        <v>264.79000000000002</v>
      </c>
      <c r="AA175" s="44">
        <f t="shared" si="98"/>
        <v>264.79000000000002</v>
      </c>
    </row>
    <row r="176" spans="1:27" ht="12.75" customHeight="1" x14ac:dyDescent="0.2">
      <c r="A176" s="96" t="s">
        <v>1780</v>
      </c>
      <c r="B176" s="28" t="str">
        <f>"04"&amp;"."&amp;$B$776&amp;"."&amp;$B$777</f>
        <v>04.04.2024</v>
      </c>
      <c r="C176" s="88" t="s">
        <v>76</v>
      </c>
      <c r="D176" s="89">
        <f>ROUND(((D177+D178+D180+D179)/1000),5)</f>
        <v>3.2366600000000001</v>
      </c>
      <c r="E176" s="89">
        <f>ROUND(((E177+E178+E180+E179)/1000),5)</f>
        <v>3.1719900000000001</v>
      </c>
      <c r="F176" s="89">
        <f>ROUND(((F177+F178+F180+F179)/1000),5)</f>
        <v>3.1407400000000001</v>
      </c>
      <c r="G176" s="89">
        <f t="shared" ref="G176:AA176" si="99">ROUND(((G177+G178+G180+G179)/1000),5)</f>
        <v>3.1450399999999998</v>
      </c>
      <c r="H176" s="89">
        <f t="shared" si="99"/>
        <v>3.17225</v>
      </c>
      <c r="I176" s="89">
        <f t="shared" si="99"/>
        <v>3.2806000000000002</v>
      </c>
      <c r="J176" s="89">
        <f t="shared" si="99"/>
        <v>3.3950200000000001</v>
      </c>
      <c r="K176" s="89">
        <f t="shared" si="99"/>
        <v>3.5299200000000002</v>
      </c>
      <c r="L176" s="89">
        <f t="shared" si="99"/>
        <v>3.88198</v>
      </c>
      <c r="M176" s="89">
        <f t="shared" si="99"/>
        <v>3.98041</v>
      </c>
      <c r="N176" s="89">
        <f t="shared" si="99"/>
        <v>3.9960399999999998</v>
      </c>
      <c r="O176" s="89">
        <f t="shared" si="99"/>
        <v>3.98584</v>
      </c>
      <c r="P176" s="89">
        <f t="shared" si="99"/>
        <v>3.9702600000000001</v>
      </c>
      <c r="Q176" s="89">
        <f t="shared" si="99"/>
        <v>3.9928499999999998</v>
      </c>
      <c r="R176" s="89">
        <f t="shared" si="99"/>
        <v>3.9728699999999999</v>
      </c>
      <c r="S176" s="89">
        <f t="shared" si="99"/>
        <v>3.9604300000000001</v>
      </c>
      <c r="T176" s="89">
        <f t="shared" si="99"/>
        <v>3.9565899999999998</v>
      </c>
      <c r="U176" s="89">
        <f t="shared" si="99"/>
        <v>3.86666</v>
      </c>
      <c r="V176" s="89">
        <f t="shared" si="99"/>
        <v>3.90265</v>
      </c>
      <c r="W176" s="89">
        <f t="shared" si="99"/>
        <v>3.95879</v>
      </c>
      <c r="X176" s="89">
        <f t="shared" si="99"/>
        <v>3.9569899999999998</v>
      </c>
      <c r="Y176" s="89">
        <f t="shared" si="99"/>
        <v>3.8422000000000001</v>
      </c>
      <c r="Z176" s="89">
        <f t="shared" si="99"/>
        <v>3.5299499999999999</v>
      </c>
      <c r="AA176" s="89">
        <f t="shared" si="99"/>
        <v>3.4295599999999999</v>
      </c>
    </row>
    <row r="177" spans="1:27" ht="12.75" customHeight="1" outlineLevel="1" x14ac:dyDescent="0.2">
      <c r="A177" s="97" t="s">
        <v>1781</v>
      </c>
      <c r="B177" s="63" t="s">
        <v>242</v>
      </c>
      <c r="C177" s="43" t="s">
        <v>79</v>
      </c>
      <c r="D177" s="44">
        <v>1250.5999999999999</v>
      </c>
      <c r="E177" s="44">
        <v>1185.93</v>
      </c>
      <c r="F177" s="44">
        <v>1154.68</v>
      </c>
      <c r="G177" s="44">
        <v>1158.98</v>
      </c>
      <c r="H177" s="44">
        <v>1186.19</v>
      </c>
      <c r="I177" s="44">
        <v>1294.54</v>
      </c>
      <c r="J177" s="44">
        <v>1408.96</v>
      </c>
      <c r="K177" s="44">
        <v>1543.86</v>
      </c>
      <c r="L177" s="44">
        <v>1895.92</v>
      </c>
      <c r="M177" s="44">
        <v>1994.35</v>
      </c>
      <c r="N177" s="44">
        <v>2009.98</v>
      </c>
      <c r="O177" s="44">
        <v>1999.78</v>
      </c>
      <c r="P177" s="44">
        <v>1984.2</v>
      </c>
      <c r="Q177" s="44">
        <v>2006.79</v>
      </c>
      <c r="R177" s="44">
        <v>1986.81</v>
      </c>
      <c r="S177" s="44">
        <v>1974.37</v>
      </c>
      <c r="T177" s="44">
        <v>1970.53</v>
      </c>
      <c r="U177" s="44">
        <v>1880.6</v>
      </c>
      <c r="V177" s="44">
        <v>1916.59</v>
      </c>
      <c r="W177" s="44">
        <v>1972.73</v>
      </c>
      <c r="X177" s="44">
        <v>1970.93</v>
      </c>
      <c r="Y177" s="44">
        <v>1856.14</v>
      </c>
      <c r="Z177" s="44">
        <v>1543.89</v>
      </c>
      <c r="AA177" s="44">
        <v>1443.5</v>
      </c>
    </row>
    <row r="178" spans="1:27" ht="12.75" customHeight="1" outlineLevel="1" x14ac:dyDescent="0.2">
      <c r="A178" s="97" t="s">
        <v>1782</v>
      </c>
      <c r="B178" s="63" t="s">
        <v>90</v>
      </c>
      <c r="C178" s="43" t="s">
        <v>79</v>
      </c>
      <c r="D178" s="44">
        <f>$D$163</f>
        <v>1716.97</v>
      </c>
      <c r="E178" s="44">
        <f>$D$163</f>
        <v>1716.97</v>
      </c>
      <c r="F178" s="44">
        <f t="shared" ref="F178:AA178" si="100">$D$163</f>
        <v>1716.97</v>
      </c>
      <c r="G178" s="44">
        <f t="shared" si="100"/>
        <v>1716.97</v>
      </c>
      <c r="H178" s="44">
        <f t="shared" si="100"/>
        <v>1716.97</v>
      </c>
      <c r="I178" s="44">
        <f t="shared" si="100"/>
        <v>1716.97</v>
      </c>
      <c r="J178" s="44">
        <f t="shared" si="100"/>
        <v>1716.97</v>
      </c>
      <c r="K178" s="44">
        <f t="shared" si="100"/>
        <v>1716.97</v>
      </c>
      <c r="L178" s="44">
        <f t="shared" si="100"/>
        <v>1716.97</v>
      </c>
      <c r="M178" s="44">
        <f t="shared" si="100"/>
        <v>1716.97</v>
      </c>
      <c r="N178" s="44">
        <f t="shared" si="100"/>
        <v>1716.97</v>
      </c>
      <c r="O178" s="44">
        <f t="shared" si="100"/>
        <v>1716.97</v>
      </c>
      <c r="P178" s="44">
        <f t="shared" si="100"/>
        <v>1716.97</v>
      </c>
      <c r="Q178" s="44">
        <f t="shared" si="100"/>
        <v>1716.97</v>
      </c>
      <c r="R178" s="44">
        <f t="shared" si="100"/>
        <v>1716.97</v>
      </c>
      <c r="S178" s="44">
        <f t="shared" si="100"/>
        <v>1716.97</v>
      </c>
      <c r="T178" s="44">
        <f t="shared" si="100"/>
        <v>1716.97</v>
      </c>
      <c r="U178" s="44">
        <f t="shared" si="100"/>
        <v>1716.97</v>
      </c>
      <c r="V178" s="44">
        <f t="shared" si="100"/>
        <v>1716.97</v>
      </c>
      <c r="W178" s="44">
        <f t="shared" si="100"/>
        <v>1716.97</v>
      </c>
      <c r="X178" s="44">
        <f t="shared" si="100"/>
        <v>1716.97</v>
      </c>
      <c r="Y178" s="44">
        <f t="shared" si="100"/>
        <v>1716.97</v>
      </c>
      <c r="Z178" s="44">
        <f t="shared" si="100"/>
        <v>1716.97</v>
      </c>
      <c r="AA178" s="44">
        <f t="shared" si="100"/>
        <v>1716.97</v>
      </c>
    </row>
    <row r="179" spans="1:27" ht="12.75" customHeight="1" outlineLevel="1" x14ac:dyDescent="0.2">
      <c r="A179" s="97" t="s">
        <v>1783</v>
      </c>
      <c r="B179" s="63" t="s">
        <v>83</v>
      </c>
      <c r="C179" s="43" t="s">
        <v>79</v>
      </c>
      <c r="D179" s="44">
        <v>4.3</v>
      </c>
      <c r="E179" s="44">
        <v>4.3</v>
      </c>
      <c r="F179" s="44">
        <v>4.3</v>
      </c>
      <c r="G179" s="44">
        <v>4.3</v>
      </c>
      <c r="H179" s="44">
        <v>4.3</v>
      </c>
      <c r="I179" s="44">
        <v>4.3</v>
      </c>
      <c r="J179" s="44">
        <v>4.3</v>
      </c>
      <c r="K179" s="44">
        <v>4.3</v>
      </c>
      <c r="L179" s="44">
        <v>4.3</v>
      </c>
      <c r="M179" s="44">
        <v>4.3</v>
      </c>
      <c r="N179" s="44">
        <v>4.3</v>
      </c>
      <c r="O179" s="44">
        <v>4.3</v>
      </c>
      <c r="P179" s="44">
        <v>4.3</v>
      </c>
      <c r="Q179" s="44">
        <v>4.3</v>
      </c>
      <c r="R179" s="44">
        <v>4.3</v>
      </c>
      <c r="S179" s="44">
        <v>4.3</v>
      </c>
      <c r="T179" s="44">
        <v>4.3</v>
      </c>
      <c r="U179" s="44">
        <v>4.3</v>
      </c>
      <c r="V179" s="44">
        <v>4.3</v>
      </c>
      <c r="W179" s="44">
        <v>4.3</v>
      </c>
      <c r="X179" s="44">
        <v>4.3</v>
      </c>
      <c r="Y179" s="44">
        <v>4.3</v>
      </c>
      <c r="Z179" s="44">
        <v>4.3</v>
      </c>
      <c r="AA179" s="44">
        <v>4.3</v>
      </c>
    </row>
    <row r="180" spans="1:27" ht="12.75" customHeight="1" outlineLevel="1" x14ac:dyDescent="0.2">
      <c r="A180" s="97" t="s">
        <v>1784</v>
      </c>
      <c r="B180" s="63" t="s">
        <v>81</v>
      </c>
      <c r="C180" s="43" t="s">
        <v>79</v>
      </c>
      <c r="D180" s="44">
        <f>$D$11</f>
        <v>264.79000000000002</v>
      </c>
      <c r="E180" s="44">
        <f t="shared" ref="E180:AA180" si="101">$D$11</f>
        <v>264.79000000000002</v>
      </c>
      <c r="F180" s="44">
        <f t="shared" si="101"/>
        <v>264.79000000000002</v>
      </c>
      <c r="G180" s="44">
        <f t="shared" si="101"/>
        <v>264.79000000000002</v>
      </c>
      <c r="H180" s="44">
        <f t="shared" si="101"/>
        <v>264.79000000000002</v>
      </c>
      <c r="I180" s="44">
        <f t="shared" si="101"/>
        <v>264.79000000000002</v>
      </c>
      <c r="J180" s="44">
        <f t="shared" si="101"/>
        <v>264.79000000000002</v>
      </c>
      <c r="K180" s="44">
        <f t="shared" si="101"/>
        <v>264.79000000000002</v>
      </c>
      <c r="L180" s="44">
        <f t="shared" si="101"/>
        <v>264.79000000000002</v>
      </c>
      <c r="M180" s="44">
        <f t="shared" si="101"/>
        <v>264.79000000000002</v>
      </c>
      <c r="N180" s="44">
        <f t="shared" si="101"/>
        <v>264.79000000000002</v>
      </c>
      <c r="O180" s="44">
        <f t="shared" si="101"/>
        <v>264.79000000000002</v>
      </c>
      <c r="P180" s="44">
        <f t="shared" si="101"/>
        <v>264.79000000000002</v>
      </c>
      <c r="Q180" s="44">
        <f t="shared" si="101"/>
        <v>264.79000000000002</v>
      </c>
      <c r="R180" s="44">
        <f t="shared" si="101"/>
        <v>264.79000000000002</v>
      </c>
      <c r="S180" s="44">
        <f t="shared" si="101"/>
        <v>264.79000000000002</v>
      </c>
      <c r="T180" s="44">
        <f t="shared" si="101"/>
        <v>264.79000000000002</v>
      </c>
      <c r="U180" s="44">
        <f t="shared" si="101"/>
        <v>264.79000000000002</v>
      </c>
      <c r="V180" s="44">
        <f t="shared" si="101"/>
        <v>264.79000000000002</v>
      </c>
      <c r="W180" s="44">
        <f t="shared" si="101"/>
        <v>264.79000000000002</v>
      </c>
      <c r="X180" s="44">
        <f t="shared" si="101"/>
        <v>264.79000000000002</v>
      </c>
      <c r="Y180" s="44">
        <f t="shared" si="101"/>
        <v>264.79000000000002</v>
      </c>
      <c r="Z180" s="44">
        <f t="shared" si="101"/>
        <v>264.79000000000002</v>
      </c>
      <c r="AA180" s="44">
        <f t="shared" si="101"/>
        <v>264.79000000000002</v>
      </c>
    </row>
    <row r="181" spans="1:27" ht="12.75" customHeight="1" x14ac:dyDescent="0.2">
      <c r="A181" s="96" t="s">
        <v>1785</v>
      </c>
      <c r="B181" s="28" t="str">
        <f>"05"&amp;"."&amp;$B$776&amp;"."&amp;$B$777</f>
        <v>05.04.2024</v>
      </c>
      <c r="C181" s="88" t="s">
        <v>76</v>
      </c>
      <c r="D181" s="89">
        <f>ROUND(((D182+D183+D185+D184)/1000),5)</f>
        <v>3.2447900000000001</v>
      </c>
      <c r="E181" s="89">
        <f>ROUND(((E182+E183+E185+E184)/1000),5)</f>
        <v>3.16642</v>
      </c>
      <c r="F181" s="89">
        <f>ROUND(((F182+F183+F185+F184)/1000),5)</f>
        <v>3.1562399999999999</v>
      </c>
      <c r="G181" s="89">
        <f t="shared" ref="G181:AA181" si="102">ROUND(((G182+G183+G185+G184)/1000),5)</f>
        <v>3.1575600000000001</v>
      </c>
      <c r="H181" s="89">
        <f t="shared" si="102"/>
        <v>3.1915200000000001</v>
      </c>
      <c r="I181" s="89">
        <f t="shared" si="102"/>
        <v>3.3031199999999998</v>
      </c>
      <c r="J181" s="89">
        <f t="shared" si="102"/>
        <v>3.4162499999999998</v>
      </c>
      <c r="K181" s="89">
        <f t="shared" si="102"/>
        <v>3.6292200000000001</v>
      </c>
      <c r="L181" s="89">
        <f t="shared" si="102"/>
        <v>3.87995</v>
      </c>
      <c r="M181" s="89">
        <f t="shared" si="102"/>
        <v>3.9351799999999999</v>
      </c>
      <c r="N181" s="89">
        <f t="shared" si="102"/>
        <v>3.94381</v>
      </c>
      <c r="O181" s="89">
        <f t="shared" si="102"/>
        <v>3.94537</v>
      </c>
      <c r="P181" s="89">
        <f t="shared" si="102"/>
        <v>3.9355799999999999</v>
      </c>
      <c r="Q181" s="89">
        <f t="shared" si="102"/>
        <v>3.9391400000000001</v>
      </c>
      <c r="R181" s="89">
        <f t="shared" si="102"/>
        <v>3.9349599999999998</v>
      </c>
      <c r="S181" s="89">
        <f t="shared" si="102"/>
        <v>3.93025</v>
      </c>
      <c r="T181" s="89">
        <f t="shared" si="102"/>
        <v>3.9223599999999998</v>
      </c>
      <c r="U181" s="89">
        <f t="shared" si="102"/>
        <v>3.8643900000000002</v>
      </c>
      <c r="V181" s="89">
        <f t="shared" si="102"/>
        <v>3.8734199999999999</v>
      </c>
      <c r="W181" s="89">
        <f t="shared" si="102"/>
        <v>3.92516</v>
      </c>
      <c r="X181" s="89">
        <f t="shared" si="102"/>
        <v>3.9350900000000002</v>
      </c>
      <c r="Y181" s="89">
        <f t="shared" si="102"/>
        <v>4.3902999999999999</v>
      </c>
      <c r="Z181" s="89">
        <f t="shared" si="102"/>
        <v>4.1097900000000003</v>
      </c>
      <c r="AA181" s="89">
        <f t="shared" si="102"/>
        <v>3.5637799999999999</v>
      </c>
    </row>
    <row r="182" spans="1:27" ht="12.75" customHeight="1" outlineLevel="1" x14ac:dyDescent="0.2">
      <c r="A182" s="97" t="s">
        <v>1786</v>
      </c>
      <c r="B182" s="63" t="s">
        <v>242</v>
      </c>
      <c r="C182" s="43" t="s">
        <v>79</v>
      </c>
      <c r="D182" s="44">
        <v>1258.73</v>
      </c>
      <c r="E182" s="44">
        <v>1180.3599999999999</v>
      </c>
      <c r="F182" s="44">
        <v>1170.18</v>
      </c>
      <c r="G182" s="44">
        <v>1171.5</v>
      </c>
      <c r="H182" s="44">
        <v>1205.46</v>
      </c>
      <c r="I182" s="44">
        <v>1317.06</v>
      </c>
      <c r="J182" s="44">
        <v>1430.19</v>
      </c>
      <c r="K182" s="44">
        <v>1643.16</v>
      </c>
      <c r="L182" s="44">
        <v>1893.89</v>
      </c>
      <c r="M182" s="44">
        <v>1949.12</v>
      </c>
      <c r="N182" s="44">
        <v>1957.75</v>
      </c>
      <c r="O182" s="44">
        <v>1959.31</v>
      </c>
      <c r="P182" s="44">
        <v>1949.52</v>
      </c>
      <c r="Q182" s="44">
        <v>1953.08</v>
      </c>
      <c r="R182" s="44">
        <v>1948.9</v>
      </c>
      <c r="S182" s="44">
        <v>1944.19</v>
      </c>
      <c r="T182" s="44">
        <v>1936.3</v>
      </c>
      <c r="U182" s="44">
        <v>1878.33</v>
      </c>
      <c r="V182" s="44">
        <v>1887.36</v>
      </c>
      <c r="W182" s="44">
        <v>1939.1</v>
      </c>
      <c r="X182" s="44">
        <v>1949.03</v>
      </c>
      <c r="Y182" s="44">
        <v>2404.2399999999998</v>
      </c>
      <c r="Z182" s="44">
        <v>2123.73</v>
      </c>
      <c r="AA182" s="44">
        <v>1577.72</v>
      </c>
    </row>
    <row r="183" spans="1:27" ht="12.75" customHeight="1" outlineLevel="1" x14ac:dyDescent="0.2">
      <c r="A183" s="97" t="s">
        <v>1787</v>
      </c>
      <c r="B183" s="63" t="s">
        <v>90</v>
      </c>
      <c r="C183" s="43" t="s">
        <v>79</v>
      </c>
      <c r="D183" s="44">
        <f>$D$163</f>
        <v>1716.97</v>
      </c>
      <c r="E183" s="44">
        <f>$D$163</f>
        <v>1716.97</v>
      </c>
      <c r="F183" s="44">
        <f t="shared" ref="F183:AA183" si="103">$D$163</f>
        <v>1716.97</v>
      </c>
      <c r="G183" s="44">
        <f t="shared" si="103"/>
        <v>1716.97</v>
      </c>
      <c r="H183" s="44">
        <f t="shared" si="103"/>
        <v>1716.97</v>
      </c>
      <c r="I183" s="44">
        <f t="shared" si="103"/>
        <v>1716.97</v>
      </c>
      <c r="J183" s="44">
        <f t="shared" si="103"/>
        <v>1716.97</v>
      </c>
      <c r="K183" s="44">
        <f t="shared" si="103"/>
        <v>1716.97</v>
      </c>
      <c r="L183" s="44">
        <f t="shared" si="103"/>
        <v>1716.97</v>
      </c>
      <c r="M183" s="44">
        <f t="shared" si="103"/>
        <v>1716.97</v>
      </c>
      <c r="N183" s="44">
        <f t="shared" si="103"/>
        <v>1716.97</v>
      </c>
      <c r="O183" s="44">
        <f t="shared" si="103"/>
        <v>1716.97</v>
      </c>
      <c r="P183" s="44">
        <f t="shared" si="103"/>
        <v>1716.97</v>
      </c>
      <c r="Q183" s="44">
        <f t="shared" si="103"/>
        <v>1716.97</v>
      </c>
      <c r="R183" s="44">
        <f t="shared" si="103"/>
        <v>1716.97</v>
      </c>
      <c r="S183" s="44">
        <f t="shared" si="103"/>
        <v>1716.97</v>
      </c>
      <c r="T183" s="44">
        <f t="shared" si="103"/>
        <v>1716.97</v>
      </c>
      <c r="U183" s="44">
        <f t="shared" si="103"/>
        <v>1716.97</v>
      </c>
      <c r="V183" s="44">
        <f t="shared" si="103"/>
        <v>1716.97</v>
      </c>
      <c r="W183" s="44">
        <f t="shared" si="103"/>
        <v>1716.97</v>
      </c>
      <c r="X183" s="44">
        <f t="shared" si="103"/>
        <v>1716.97</v>
      </c>
      <c r="Y183" s="44">
        <f t="shared" si="103"/>
        <v>1716.97</v>
      </c>
      <c r="Z183" s="44">
        <f t="shared" si="103"/>
        <v>1716.97</v>
      </c>
      <c r="AA183" s="44">
        <f t="shared" si="103"/>
        <v>1716.97</v>
      </c>
    </row>
    <row r="184" spans="1:27" ht="12.75" customHeight="1" outlineLevel="1" x14ac:dyDescent="0.2">
      <c r="A184" s="97" t="s">
        <v>1788</v>
      </c>
      <c r="B184" s="63" t="s">
        <v>83</v>
      </c>
      <c r="C184" s="43" t="s">
        <v>79</v>
      </c>
      <c r="D184" s="44">
        <v>4.3</v>
      </c>
      <c r="E184" s="44">
        <v>4.3</v>
      </c>
      <c r="F184" s="44">
        <v>4.3</v>
      </c>
      <c r="G184" s="44">
        <v>4.3</v>
      </c>
      <c r="H184" s="44">
        <v>4.3</v>
      </c>
      <c r="I184" s="44">
        <v>4.3</v>
      </c>
      <c r="J184" s="44">
        <v>4.3</v>
      </c>
      <c r="K184" s="44">
        <v>4.3</v>
      </c>
      <c r="L184" s="44">
        <v>4.3</v>
      </c>
      <c r="M184" s="44">
        <v>4.3</v>
      </c>
      <c r="N184" s="44">
        <v>4.3</v>
      </c>
      <c r="O184" s="44">
        <v>4.3</v>
      </c>
      <c r="P184" s="44">
        <v>4.3</v>
      </c>
      <c r="Q184" s="44">
        <v>4.3</v>
      </c>
      <c r="R184" s="44">
        <v>4.3</v>
      </c>
      <c r="S184" s="44">
        <v>4.3</v>
      </c>
      <c r="T184" s="44">
        <v>4.3</v>
      </c>
      <c r="U184" s="44">
        <v>4.3</v>
      </c>
      <c r="V184" s="44">
        <v>4.3</v>
      </c>
      <c r="W184" s="44">
        <v>4.3</v>
      </c>
      <c r="X184" s="44">
        <v>4.3</v>
      </c>
      <c r="Y184" s="44">
        <v>4.3</v>
      </c>
      <c r="Z184" s="44">
        <v>4.3</v>
      </c>
      <c r="AA184" s="44">
        <v>4.3</v>
      </c>
    </row>
    <row r="185" spans="1:27" ht="12.75" customHeight="1" outlineLevel="1" x14ac:dyDescent="0.2">
      <c r="A185" s="97" t="s">
        <v>1789</v>
      </c>
      <c r="B185" s="63" t="s">
        <v>81</v>
      </c>
      <c r="C185" s="43" t="s">
        <v>79</v>
      </c>
      <c r="D185" s="44">
        <f>$D$11</f>
        <v>264.79000000000002</v>
      </c>
      <c r="E185" s="44">
        <f t="shared" ref="E185:AA185" si="104">$D$11</f>
        <v>264.79000000000002</v>
      </c>
      <c r="F185" s="44">
        <f t="shared" si="104"/>
        <v>264.79000000000002</v>
      </c>
      <c r="G185" s="44">
        <f t="shared" si="104"/>
        <v>264.79000000000002</v>
      </c>
      <c r="H185" s="44">
        <f t="shared" si="104"/>
        <v>264.79000000000002</v>
      </c>
      <c r="I185" s="44">
        <f t="shared" si="104"/>
        <v>264.79000000000002</v>
      </c>
      <c r="J185" s="44">
        <f t="shared" si="104"/>
        <v>264.79000000000002</v>
      </c>
      <c r="K185" s="44">
        <f t="shared" si="104"/>
        <v>264.79000000000002</v>
      </c>
      <c r="L185" s="44">
        <f t="shared" si="104"/>
        <v>264.79000000000002</v>
      </c>
      <c r="M185" s="44">
        <f t="shared" si="104"/>
        <v>264.79000000000002</v>
      </c>
      <c r="N185" s="44">
        <f t="shared" si="104"/>
        <v>264.79000000000002</v>
      </c>
      <c r="O185" s="44">
        <f t="shared" si="104"/>
        <v>264.79000000000002</v>
      </c>
      <c r="P185" s="44">
        <f t="shared" si="104"/>
        <v>264.79000000000002</v>
      </c>
      <c r="Q185" s="44">
        <f t="shared" si="104"/>
        <v>264.79000000000002</v>
      </c>
      <c r="R185" s="44">
        <f t="shared" si="104"/>
        <v>264.79000000000002</v>
      </c>
      <c r="S185" s="44">
        <f t="shared" si="104"/>
        <v>264.79000000000002</v>
      </c>
      <c r="T185" s="44">
        <f t="shared" si="104"/>
        <v>264.79000000000002</v>
      </c>
      <c r="U185" s="44">
        <f t="shared" si="104"/>
        <v>264.79000000000002</v>
      </c>
      <c r="V185" s="44">
        <f t="shared" si="104"/>
        <v>264.79000000000002</v>
      </c>
      <c r="W185" s="44">
        <f t="shared" si="104"/>
        <v>264.79000000000002</v>
      </c>
      <c r="X185" s="44">
        <f t="shared" si="104"/>
        <v>264.79000000000002</v>
      </c>
      <c r="Y185" s="44">
        <f t="shared" si="104"/>
        <v>264.79000000000002</v>
      </c>
      <c r="Z185" s="44">
        <f t="shared" si="104"/>
        <v>264.79000000000002</v>
      </c>
      <c r="AA185" s="44">
        <f t="shared" si="104"/>
        <v>264.79000000000002</v>
      </c>
    </row>
    <row r="186" spans="1:27" ht="12.75" customHeight="1" x14ac:dyDescent="0.2">
      <c r="A186" s="96" t="s">
        <v>1790</v>
      </c>
      <c r="B186" s="28" t="str">
        <f>"06"&amp;"."&amp;$B$776&amp;"."&amp;$B$777</f>
        <v>06.04.2024</v>
      </c>
      <c r="C186" s="88" t="s">
        <v>76</v>
      </c>
      <c r="D186" s="89">
        <f>ROUND(((D187+D188+D190+D189)/1000),5)</f>
        <v>3.4159000000000002</v>
      </c>
      <c r="E186" s="89">
        <f>ROUND(((E187+E188+E190+E189)/1000),5)</f>
        <v>3.2543199999999999</v>
      </c>
      <c r="F186" s="89">
        <f>ROUND(((F187+F188+F190+F189)/1000),5)</f>
        <v>3.2087300000000001</v>
      </c>
      <c r="G186" s="89">
        <f t="shared" ref="G186:AA186" si="105">ROUND(((G187+G188+G190+G189)/1000),5)</f>
        <v>3.20499</v>
      </c>
      <c r="H186" s="89">
        <f t="shared" si="105"/>
        <v>3.2483300000000002</v>
      </c>
      <c r="I186" s="89">
        <f t="shared" si="105"/>
        <v>3.3108300000000002</v>
      </c>
      <c r="J186" s="89">
        <f t="shared" si="105"/>
        <v>3.3339699999999999</v>
      </c>
      <c r="K186" s="89">
        <f t="shared" si="105"/>
        <v>3.4363999999999999</v>
      </c>
      <c r="L186" s="89">
        <f t="shared" si="105"/>
        <v>3.8190400000000002</v>
      </c>
      <c r="M186" s="89">
        <f t="shared" si="105"/>
        <v>3.91248</v>
      </c>
      <c r="N186" s="89">
        <f t="shared" si="105"/>
        <v>4.0841000000000003</v>
      </c>
      <c r="O186" s="89">
        <f t="shared" si="105"/>
        <v>3.9379599999999999</v>
      </c>
      <c r="P186" s="89">
        <f t="shared" si="105"/>
        <v>3.9371800000000001</v>
      </c>
      <c r="Q186" s="89">
        <f t="shared" si="105"/>
        <v>3.93635</v>
      </c>
      <c r="R186" s="89">
        <f t="shared" si="105"/>
        <v>3.9336099999999998</v>
      </c>
      <c r="S186" s="89">
        <f t="shared" si="105"/>
        <v>3.9297</v>
      </c>
      <c r="T186" s="89">
        <f t="shared" si="105"/>
        <v>4.0160799999999997</v>
      </c>
      <c r="U186" s="89">
        <f t="shared" si="105"/>
        <v>3.8480599999999998</v>
      </c>
      <c r="V186" s="89">
        <f t="shared" si="105"/>
        <v>3.85893</v>
      </c>
      <c r="W186" s="89">
        <f t="shared" si="105"/>
        <v>3.9385699999999999</v>
      </c>
      <c r="X186" s="89">
        <f t="shared" si="105"/>
        <v>3.9367299999999998</v>
      </c>
      <c r="Y186" s="89">
        <f t="shared" si="105"/>
        <v>3.8130299999999999</v>
      </c>
      <c r="Z186" s="89">
        <f t="shared" si="105"/>
        <v>3.53714</v>
      </c>
      <c r="AA186" s="89">
        <f t="shared" si="105"/>
        <v>3.4255300000000002</v>
      </c>
    </row>
    <row r="187" spans="1:27" ht="12.75" customHeight="1" outlineLevel="1" x14ac:dyDescent="0.2">
      <c r="A187" s="97" t="s">
        <v>1791</v>
      </c>
      <c r="B187" s="63" t="s">
        <v>242</v>
      </c>
      <c r="C187" s="43" t="s">
        <v>79</v>
      </c>
      <c r="D187" s="44">
        <v>1429.84</v>
      </c>
      <c r="E187" s="44">
        <v>1268.26</v>
      </c>
      <c r="F187" s="44">
        <v>1222.67</v>
      </c>
      <c r="G187" s="44">
        <v>1218.93</v>
      </c>
      <c r="H187" s="44">
        <v>1262.27</v>
      </c>
      <c r="I187" s="44">
        <v>1324.77</v>
      </c>
      <c r="J187" s="44">
        <v>1347.91</v>
      </c>
      <c r="K187" s="44">
        <v>1450.34</v>
      </c>
      <c r="L187" s="44">
        <v>1832.98</v>
      </c>
      <c r="M187" s="44">
        <v>1926.42</v>
      </c>
      <c r="N187" s="44">
        <v>2098.04</v>
      </c>
      <c r="O187" s="44">
        <v>1951.9</v>
      </c>
      <c r="P187" s="44">
        <v>1951.12</v>
      </c>
      <c r="Q187" s="44">
        <v>1950.29</v>
      </c>
      <c r="R187" s="44">
        <v>1947.55</v>
      </c>
      <c r="S187" s="44">
        <v>1943.64</v>
      </c>
      <c r="T187" s="44">
        <v>2030.02</v>
      </c>
      <c r="U187" s="44">
        <v>1862</v>
      </c>
      <c r="V187" s="44">
        <v>1872.87</v>
      </c>
      <c r="W187" s="44">
        <v>1952.51</v>
      </c>
      <c r="X187" s="44">
        <v>1950.67</v>
      </c>
      <c r="Y187" s="44">
        <v>1826.97</v>
      </c>
      <c r="Z187" s="44">
        <v>1551.08</v>
      </c>
      <c r="AA187" s="44">
        <v>1439.47</v>
      </c>
    </row>
    <row r="188" spans="1:27" ht="12.75" customHeight="1" outlineLevel="1" x14ac:dyDescent="0.2">
      <c r="A188" s="97" t="s">
        <v>1792</v>
      </c>
      <c r="B188" s="63" t="s">
        <v>90</v>
      </c>
      <c r="C188" s="43" t="s">
        <v>79</v>
      </c>
      <c r="D188" s="44">
        <f>$D$163</f>
        <v>1716.97</v>
      </c>
      <c r="E188" s="44">
        <f>$D$163</f>
        <v>1716.97</v>
      </c>
      <c r="F188" s="44">
        <f t="shared" ref="F188:AA188" si="106">$D$163</f>
        <v>1716.97</v>
      </c>
      <c r="G188" s="44">
        <f t="shared" si="106"/>
        <v>1716.97</v>
      </c>
      <c r="H188" s="44">
        <f t="shared" si="106"/>
        <v>1716.97</v>
      </c>
      <c r="I188" s="44">
        <f t="shared" si="106"/>
        <v>1716.97</v>
      </c>
      <c r="J188" s="44">
        <f t="shared" si="106"/>
        <v>1716.97</v>
      </c>
      <c r="K188" s="44">
        <f t="shared" si="106"/>
        <v>1716.97</v>
      </c>
      <c r="L188" s="44">
        <f t="shared" si="106"/>
        <v>1716.97</v>
      </c>
      <c r="M188" s="44">
        <f t="shared" si="106"/>
        <v>1716.97</v>
      </c>
      <c r="N188" s="44">
        <f t="shared" si="106"/>
        <v>1716.97</v>
      </c>
      <c r="O188" s="44">
        <f t="shared" si="106"/>
        <v>1716.97</v>
      </c>
      <c r="P188" s="44">
        <f t="shared" si="106"/>
        <v>1716.97</v>
      </c>
      <c r="Q188" s="44">
        <f t="shared" si="106"/>
        <v>1716.97</v>
      </c>
      <c r="R188" s="44">
        <f t="shared" si="106"/>
        <v>1716.97</v>
      </c>
      <c r="S188" s="44">
        <f t="shared" si="106"/>
        <v>1716.97</v>
      </c>
      <c r="T188" s="44">
        <f t="shared" si="106"/>
        <v>1716.97</v>
      </c>
      <c r="U188" s="44">
        <f t="shared" si="106"/>
        <v>1716.97</v>
      </c>
      <c r="V188" s="44">
        <f t="shared" si="106"/>
        <v>1716.97</v>
      </c>
      <c r="W188" s="44">
        <f t="shared" si="106"/>
        <v>1716.97</v>
      </c>
      <c r="X188" s="44">
        <f t="shared" si="106"/>
        <v>1716.97</v>
      </c>
      <c r="Y188" s="44">
        <f t="shared" si="106"/>
        <v>1716.97</v>
      </c>
      <c r="Z188" s="44">
        <f t="shared" si="106"/>
        <v>1716.97</v>
      </c>
      <c r="AA188" s="44">
        <f t="shared" si="106"/>
        <v>1716.97</v>
      </c>
    </row>
    <row r="189" spans="1:27" ht="12.75" customHeight="1" outlineLevel="1" x14ac:dyDescent="0.2">
      <c r="A189" s="97" t="s">
        <v>1793</v>
      </c>
      <c r="B189" s="63" t="s">
        <v>83</v>
      </c>
      <c r="C189" s="43" t="s">
        <v>79</v>
      </c>
      <c r="D189" s="44">
        <v>4.3</v>
      </c>
      <c r="E189" s="44">
        <v>4.3</v>
      </c>
      <c r="F189" s="44">
        <v>4.3</v>
      </c>
      <c r="G189" s="44">
        <v>4.3</v>
      </c>
      <c r="H189" s="44">
        <v>4.3</v>
      </c>
      <c r="I189" s="44">
        <v>4.3</v>
      </c>
      <c r="J189" s="44">
        <v>4.3</v>
      </c>
      <c r="K189" s="44">
        <v>4.3</v>
      </c>
      <c r="L189" s="44">
        <v>4.3</v>
      </c>
      <c r="M189" s="44">
        <v>4.3</v>
      </c>
      <c r="N189" s="44">
        <v>4.3</v>
      </c>
      <c r="O189" s="44">
        <v>4.3</v>
      </c>
      <c r="P189" s="44">
        <v>4.3</v>
      </c>
      <c r="Q189" s="44">
        <v>4.3</v>
      </c>
      <c r="R189" s="44">
        <v>4.3</v>
      </c>
      <c r="S189" s="44">
        <v>4.3</v>
      </c>
      <c r="T189" s="44">
        <v>4.3</v>
      </c>
      <c r="U189" s="44">
        <v>4.3</v>
      </c>
      <c r="V189" s="44">
        <v>4.3</v>
      </c>
      <c r="W189" s="44">
        <v>4.3</v>
      </c>
      <c r="X189" s="44">
        <v>4.3</v>
      </c>
      <c r="Y189" s="44">
        <v>4.3</v>
      </c>
      <c r="Z189" s="44">
        <v>4.3</v>
      </c>
      <c r="AA189" s="44">
        <v>4.3</v>
      </c>
    </row>
    <row r="190" spans="1:27" ht="12.75" customHeight="1" outlineLevel="1" x14ac:dyDescent="0.2">
      <c r="A190" s="97" t="s">
        <v>1794</v>
      </c>
      <c r="B190" s="63" t="s">
        <v>81</v>
      </c>
      <c r="C190" s="43" t="s">
        <v>79</v>
      </c>
      <c r="D190" s="44">
        <f>$D$11</f>
        <v>264.79000000000002</v>
      </c>
      <c r="E190" s="44">
        <f t="shared" ref="E190:AA190" si="107">$D$11</f>
        <v>264.79000000000002</v>
      </c>
      <c r="F190" s="44">
        <f t="shared" si="107"/>
        <v>264.79000000000002</v>
      </c>
      <c r="G190" s="44">
        <f t="shared" si="107"/>
        <v>264.79000000000002</v>
      </c>
      <c r="H190" s="44">
        <f t="shared" si="107"/>
        <v>264.79000000000002</v>
      </c>
      <c r="I190" s="44">
        <f t="shared" si="107"/>
        <v>264.79000000000002</v>
      </c>
      <c r="J190" s="44">
        <f t="shared" si="107"/>
        <v>264.79000000000002</v>
      </c>
      <c r="K190" s="44">
        <f t="shared" si="107"/>
        <v>264.79000000000002</v>
      </c>
      <c r="L190" s="44">
        <f t="shared" si="107"/>
        <v>264.79000000000002</v>
      </c>
      <c r="M190" s="44">
        <f t="shared" si="107"/>
        <v>264.79000000000002</v>
      </c>
      <c r="N190" s="44">
        <f t="shared" si="107"/>
        <v>264.79000000000002</v>
      </c>
      <c r="O190" s="44">
        <f t="shared" si="107"/>
        <v>264.79000000000002</v>
      </c>
      <c r="P190" s="44">
        <f t="shared" si="107"/>
        <v>264.79000000000002</v>
      </c>
      <c r="Q190" s="44">
        <f t="shared" si="107"/>
        <v>264.79000000000002</v>
      </c>
      <c r="R190" s="44">
        <f t="shared" si="107"/>
        <v>264.79000000000002</v>
      </c>
      <c r="S190" s="44">
        <f t="shared" si="107"/>
        <v>264.79000000000002</v>
      </c>
      <c r="T190" s="44">
        <f t="shared" si="107"/>
        <v>264.79000000000002</v>
      </c>
      <c r="U190" s="44">
        <f t="shared" si="107"/>
        <v>264.79000000000002</v>
      </c>
      <c r="V190" s="44">
        <f t="shared" si="107"/>
        <v>264.79000000000002</v>
      </c>
      <c r="W190" s="44">
        <f t="shared" si="107"/>
        <v>264.79000000000002</v>
      </c>
      <c r="X190" s="44">
        <f t="shared" si="107"/>
        <v>264.79000000000002</v>
      </c>
      <c r="Y190" s="44">
        <f t="shared" si="107"/>
        <v>264.79000000000002</v>
      </c>
      <c r="Z190" s="44">
        <f t="shared" si="107"/>
        <v>264.79000000000002</v>
      </c>
      <c r="AA190" s="44">
        <f t="shared" si="107"/>
        <v>264.79000000000002</v>
      </c>
    </row>
    <row r="191" spans="1:27" ht="12.75" customHeight="1" x14ac:dyDescent="0.2">
      <c r="A191" s="96" t="s">
        <v>1795</v>
      </c>
      <c r="B191" s="28" t="str">
        <f>"07"&amp;"."&amp;$B$776&amp;"."&amp;$B$777</f>
        <v>07.04.2024</v>
      </c>
      <c r="C191" s="88" t="s">
        <v>76</v>
      </c>
      <c r="D191" s="89">
        <f>ROUND(((D192+D193+D195+D194)/1000),5)</f>
        <v>3.36015</v>
      </c>
      <c r="E191" s="89">
        <f>ROUND(((E192+E193+E195+E194)/1000),5)</f>
        <v>3.2416</v>
      </c>
      <c r="F191" s="89">
        <f>ROUND(((F192+F193+F195+F194)/1000),5)</f>
        <v>3.1874500000000001</v>
      </c>
      <c r="G191" s="89">
        <f t="shared" ref="G191:AA191" si="108">ROUND(((G192+G193+G195+G194)/1000),5)</f>
        <v>3.1746500000000002</v>
      </c>
      <c r="H191" s="89">
        <f t="shared" si="108"/>
        <v>3.1847300000000001</v>
      </c>
      <c r="I191" s="89">
        <f t="shared" si="108"/>
        <v>3.19014</v>
      </c>
      <c r="J191" s="89">
        <f t="shared" si="108"/>
        <v>3.1873399999999998</v>
      </c>
      <c r="K191" s="89">
        <f t="shared" si="108"/>
        <v>3.3060499999999999</v>
      </c>
      <c r="L191" s="89">
        <f t="shared" si="108"/>
        <v>3.4609999999999999</v>
      </c>
      <c r="M191" s="89">
        <f t="shared" si="108"/>
        <v>3.5274999999999999</v>
      </c>
      <c r="N191" s="89">
        <f t="shared" si="108"/>
        <v>3.6202299999999998</v>
      </c>
      <c r="O191" s="89">
        <f t="shared" si="108"/>
        <v>3.6079300000000001</v>
      </c>
      <c r="P191" s="89">
        <f t="shared" si="108"/>
        <v>3.5874199999999998</v>
      </c>
      <c r="Q191" s="89">
        <f t="shared" si="108"/>
        <v>3.5807199999999999</v>
      </c>
      <c r="R191" s="89">
        <f t="shared" si="108"/>
        <v>3.5713300000000001</v>
      </c>
      <c r="S191" s="89">
        <f t="shared" si="108"/>
        <v>3.6140699999999999</v>
      </c>
      <c r="T191" s="89">
        <f t="shared" si="108"/>
        <v>3.5955300000000001</v>
      </c>
      <c r="U191" s="89">
        <f t="shared" si="108"/>
        <v>3.60989</v>
      </c>
      <c r="V191" s="89">
        <f t="shared" si="108"/>
        <v>3.6204900000000002</v>
      </c>
      <c r="W191" s="89">
        <f t="shared" si="108"/>
        <v>3.9238499999999998</v>
      </c>
      <c r="X191" s="89">
        <f t="shared" si="108"/>
        <v>3.9625699999999999</v>
      </c>
      <c r="Y191" s="89">
        <f t="shared" si="108"/>
        <v>3.6053500000000001</v>
      </c>
      <c r="Z191" s="89">
        <f t="shared" si="108"/>
        <v>3.4147099999999999</v>
      </c>
      <c r="AA191" s="89">
        <f t="shared" si="108"/>
        <v>3.3412600000000001</v>
      </c>
    </row>
    <row r="192" spans="1:27" ht="12.75" customHeight="1" outlineLevel="1" x14ac:dyDescent="0.2">
      <c r="A192" s="97" t="s">
        <v>1796</v>
      </c>
      <c r="B192" s="63" t="s">
        <v>242</v>
      </c>
      <c r="C192" s="43" t="s">
        <v>79</v>
      </c>
      <c r="D192" s="44">
        <v>1374.09</v>
      </c>
      <c r="E192" s="44">
        <v>1255.54</v>
      </c>
      <c r="F192" s="44">
        <v>1201.3900000000001</v>
      </c>
      <c r="G192" s="44">
        <v>1188.5899999999999</v>
      </c>
      <c r="H192" s="44">
        <v>1198.67</v>
      </c>
      <c r="I192" s="44">
        <v>1204.08</v>
      </c>
      <c r="J192" s="44">
        <v>1201.28</v>
      </c>
      <c r="K192" s="44">
        <v>1319.99</v>
      </c>
      <c r="L192" s="44">
        <v>1474.94</v>
      </c>
      <c r="M192" s="44">
        <v>1541.44</v>
      </c>
      <c r="N192" s="44">
        <v>1634.17</v>
      </c>
      <c r="O192" s="44">
        <v>1621.87</v>
      </c>
      <c r="P192" s="44">
        <v>1601.36</v>
      </c>
      <c r="Q192" s="44">
        <v>1594.66</v>
      </c>
      <c r="R192" s="44">
        <v>1585.27</v>
      </c>
      <c r="S192" s="44">
        <v>1628.01</v>
      </c>
      <c r="T192" s="44">
        <v>1609.47</v>
      </c>
      <c r="U192" s="44">
        <v>1623.83</v>
      </c>
      <c r="V192" s="44">
        <v>1634.43</v>
      </c>
      <c r="W192" s="44">
        <v>1937.79</v>
      </c>
      <c r="X192" s="44">
        <v>1976.51</v>
      </c>
      <c r="Y192" s="44">
        <v>1619.29</v>
      </c>
      <c r="Z192" s="44">
        <v>1428.65</v>
      </c>
      <c r="AA192" s="44">
        <v>1355.2</v>
      </c>
    </row>
    <row r="193" spans="1:27" ht="12.75" customHeight="1" outlineLevel="1" x14ac:dyDescent="0.2">
      <c r="A193" s="97" t="s">
        <v>1797</v>
      </c>
      <c r="B193" s="63" t="s">
        <v>90</v>
      </c>
      <c r="C193" s="43" t="s">
        <v>79</v>
      </c>
      <c r="D193" s="44">
        <f>$D$163</f>
        <v>1716.97</v>
      </c>
      <c r="E193" s="44">
        <f>$D$163</f>
        <v>1716.97</v>
      </c>
      <c r="F193" s="44">
        <f t="shared" ref="F193:AA193" si="109">$D$163</f>
        <v>1716.97</v>
      </c>
      <c r="G193" s="44">
        <f t="shared" si="109"/>
        <v>1716.97</v>
      </c>
      <c r="H193" s="44">
        <f t="shared" si="109"/>
        <v>1716.97</v>
      </c>
      <c r="I193" s="44">
        <f t="shared" si="109"/>
        <v>1716.97</v>
      </c>
      <c r="J193" s="44">
        <f t="shared" si="109"/>
        <v>1716.97</v>
      </c>
      <c r="K193" s="44">
        <f t="shared" si="109"/>
        <v>1716.97</v>
      </c>
      <c r="L193" s="44">
        <f t="shared" si="109"/>
        <v>1716.97</v>
      </c>
      <c r="M193" s="44">
        <f t="shared" si="109"/>
        <v>1716.97</v>
      </c>
      <c r="N193" s="44">
        <f t="shared" si="109"/>
        <v>1716.97</v>
      </c>
      <c r="O193" s="44">
        <f t="shared" si="109"/>
        <v>1716.97</v>
      </c>
      <c r="P193" s="44">
        <f t="shared" si="109"/>
        <v>1716.97</v>
      </c>
      <c r="Q193" s="44">
        <f t="shared" si="109"/>
        <v>1716.97</v>
      </c>
      <c r="R193" s="44">
        <f t="shared" si="109"/>
        <v>1716.97</v>
      </c>
      <c r="S193" s="44">
        <f t="shared" si="109"/>
        <v>1716.97</v>
      </c>
      <c r="T193" s="44">
        <f t="shared" si="109"/>
        <v>1716.97</v>
      </c>
      <c r="U193" s="44">
        <f t="shared" si="109"/>
        <v>1716.97</v>
      </c>
      <c r="V193" s="44">
        <f t="shared" si="109"/>
        <v>1716.97</v>
      </c>
      <c r="W193" s="44">
        <f t="shared" si="109"/>
        <v>1716.97</v>
      </c>
      <c r="X193" s="44">
        <f t="shared" si="109"/>
        <v>1716.97</v>
      </c>
      <c r="Y193" s="44">
        <f t="shared" si="109"/>
        <v>1716.97</v>
      </c>
      <c r="Z193" s="44">
        <f t="shared" si="109"/>
        <v>1716.97</v>
      </c>
      <c r="AA193" s="44">
        <f t="shared" si="109"/>
        <v>1716.97</v>
      </c>
    </row>
    <row r="194" spans="1:27" ht="12.75" customHeight="1" outlineLevel="1" x14ac:dyDescent="0.2">
      <c r="A194" s="97" t="s">
        <v>1798</v>
      </c>
      <c r="B194" s="63" t="s">
        <v>83</v>
      </c>
      <c r="C194" s="43" t="s">
        <v>79</v>
      </c>
      <c r="D194" s="44">
        <v>4.3</v>
      </c>
      <c r="E194" s="44">
        <v>4.3</v>
      </c>
      <c r="F194" s="44">
        <v>4.3</v>
      </c>
      <c r="G194" s="44">
        <v>4.3</v>
      </c>
      <c r="H194" s="44">
        <v>4.3</v>
      </c>
      <c r="I194" s="44">
        <v>4.3</v>
      </c>
      <c r="J194" s="44">
        <v>4.3</v>
      </c>
      <c r="K194" s="44">
        <v>4.3</v>
      </c>
      <c r="L194" s="44">
        <v>4.3</v>
      </c>
      <c r="M194" s="44">
        <v>4.3</v>
      </c>
      <c r="N194" s="44">
        <v>4.3</v>
      </c>
      <c r="O194" s="44">
        <v>4.3</v>
      </c>
      <c r="P194" s="44">
        <v>4.3</v>
      </c>
      <c r="Q194" s="44">
        <v>4.3</v>
      </c>
      <c r="R194" s="44">
        <v>4.3</v>
      </c>
      <c r="S194" s="44">
        <v>4.3</v>
      </c>
      <c r="T194" s="44">
        <v>4.3</v>
      </c>
      <c r="U194" s="44">
        <v>4.3</v>
      </c>
      <c r="V194" s="44">
        <v>4.3</v>
      </c>
      <c r="W194" s="44">
        <v>4.3</v>
      </c>
      <c r="X194" s="44">
        <v>4.3</v>
      </c>
      <c r="Y194" s="44">
        <v>4.3</v>
      </c>
      <c r="Z194" s="44">
        <v>4.3</v>
      </c>
      <c r="AA194" s="44">
        <v>4.3</v>
      </c>
    </row>
    <row r="195" spans="1:27" ht="12.75" customHeight="1" outlineLevel="1" x14ac:dyDescent="0.2">
      <c r="A195" s="97" t="s">
        <v>1799</v>
      </c>
      <c r="B195" s="63" t="s">
        <v>81</v>
      </c>
      <c r="C195" s="43" t="s">
        <v>79</v>
      </c>
      <c r="D195" s="44">
        <f>$D$11</f>
        <v>264.79000000000002</v>
      </c>
      <c r="E195" s="44">
        <f t="shared" ref="E195:AA195" si="110">$D$11</f>
        <v>264.79000000000002</v>
      </c>
      <c r="F195" s="44">
        <f t="shared" si="110"/>
        <v>264.79000000000002</v>
      </c>
      <c r="G195" s="44">
        <f t="shared" si="110"/>
        <v>264.79000000000002</v>
      </c>
      <c r="H195" s="44">
        <f t="shared" si="110"/>
        <v>264.79000000000002</v>
      </c>
      <c r="I195" s="44">
        <f t="shared" si="110"/>
        <v>264.79000000000002</v>
      </c>
      <c r="J195" s="44">
        <f t="shared" si="110"/>
        <v>264.79000000000002</v>
      </c>
      <c r="K195" s="44">
        <f t="shared" si="110"/>
        <v>264.79000000000002</v>
      </c>
      <c r="L195" s="44">
        <f t="shared" si="110"/>
        <v>264.79000000000002</v>
      </c>
      <c r="M195" s="44">
        <f t="shared" si="110"/>
        <v>264.79000000000002</v>
      </c>
      <c r="N195" s="44">
        <f t="shared" si="110"/>
        <v>264.79000000000002</v>
      </c>
      <c r="O195" s="44">
        <f t="shared" si="110"/>
        <v>264.79000000000002</v>
      </c>
      <c r="P195" s="44">
        <f t="shared" si="110"/>
        <v>264.79000000000002</v>
      </c>
      <c r="Q195" s="44">
        <f t="shared" si="110"/>
        <v>264.79000000000002</v>
      </c>
      <c r="R195" s="44">
        <f t="shared" si="110"/>
        <v>264.79000000000002</v>
      </c>
      <c r="S195" s="44">
        <f t="shared" si="110"/>
        <v>264.79000000000002</v>
      </c>
      <c r="T195" s="44">
        <f t="shared" si="110"/>
        <v>264.79000000000002</v>
      </c>
      <c r="U195" s="44">
        <f t="shared" si="110"/>
        <v>264.79000000000002</v>
      </c>
      <c r="V195" s="44">
        <f t="shared" si="110"/>
        <v>264.79000000000002</v>
      </c>
      <c r="W195" s="44">
        <f t="shared" si="110"/>
        <v>264.79000000000002</v>
      </c>
      <c r="X195" s="44">
        <f t="shared" si="110"/>
        <v>264.79000000000002</v>
      </c>
      <c r="Y195" s="44">
        <f t="shared" si="110"/>
        <v>264.79000000000002</v>
      </c>
      <c r="Z195" s="44">
        <f t="shared" si="110"/>
        <v>264.79000000000002</v>
      </c>
      <c r="AA195" s="44">
        <f t="shared" si="110"/>
        <v>264.79000000000002</v>
      </c>
    </row>
    <row r="196" spans="1:27" ht="12.75" customHeight="1" x14ac:dyDescent="0.2">
      <c r="A196" s="96" t="s">
        <v>1800</v>
      </c>
      <c r="B196" s="28" t="str">
        <f>"08"&amp;"."&amp;$B$776&amp;"."&amp;$B$777</f>
        <v>08.04.2024</v>
      </c>
      <c r="C196" s="88" t="s">
        <v>76</v>
      </c>
      <c r="D196" s="89">
        <f>ROUND(((D197+D198+D200+D199)/1000),5)</f>
        <v>3.2490399999999999</v>
      </c>
      <c r="E196" s="89">
        <f>ROUND(((E197+E198+E200+E199)/1000),5)</f>
        <v>3.1690399999999999</v>
      </c>
      <c r="F196" s="89">
        <f>ROUND(((F197+F198+F200+F199)/1000),5)</f>
        <v>3.1367600000000002</v>
      </c>
      <c r="G196" s="89">
        <f t="shared" ref="G196:AA196" si="111">ROUND(((G197+G198+G200+G199)/1000),5)</f>
        <v>3.1353</v>
      </c>
      <c r="H196" s="89">
        <f t="shared" si="111"/>
        <v>3.16784</v>
      </c>
      <c r="I196" s="89">
        <f t="shared" si="111"/>
        <v>3.2456700000000001</v>
      </c>
      <c r="J196" s="89">
        <f t="shared" si="111"/>
        <v>3.38584</v>
      </c>
      <c r="K196" s="89">
        <f t="shared" si="111"/>
        <v>3.6619299999999999</v>
      </c>
      <c r="L196" s="89">
        <f t="shared" si="111"/>
        <v>3.8725200000000002</v>
      </c>
      <c r="M196" s="89">
        <f t="shared" si="111"/>
        <v>4.1436099999999998</v>
      </c>
      <c r="N196" s="89">
        <f t="shared" si="111"/>
        <v>4.1716899999999999</v>
      </c>
      <c r="O196" s="89">
        <f t="shared" si="111"/>
        <v>3.9777800000000001</v>
      </c>
      <c r="P196" s="89">
        <f t="shared" si="111"/>
        <v>3.98922</v>
      </c>
      <c r="Q196" s="89">
        <f t="shared" si="111"/>
        <v>4.0224299999999999</v>
      </c>
      <c r="R196" s="89">
        <f t="shared" si="111"/>
        <v>3.99092</v>
      </c>
      <c r="S196" s="89">
        <f t="shared" si="111"/>
        <v>3.9513799999999999</v>
      </c>
      <c r="T196" s="89">
        <f t="shared" si="111"/>
        <v>3.9114100000000001</v>
      </c>
      <c r="U196" s="89">
        <f t="shared" si="111"/>
        <v>3.9814099999999999</v>
      </c>
      <c r="V196" s="89">
        <f t="shared" si="111"/>
        <v>4.0866199999999999</v>
      </c>
      <c r="W196" s="89">
        <f t="shared" si="111"/>
        <v>4.0800700000000001</v>
      </c>
      <c r="X196" s="89">
        <f t="shared" si="111"/>
        <v>3.9047100000000001</v>
      </c>
      <c r="Y196" s="89">
        <f t="shared" si="111"/>
        <v>3.82877</v>
      </c>
      <c r="Z196" s="89">
        <f t="shared" si="111"/>
        <v>3.52223</v>
      </c>
      <c r="AA196" s="89">
        <f t="shared" si="111"/>
        <v>3.4223599999999998</v>
      </c>
    </row>
    <row r="197" spans="1:27" ht="12.75" customHeight="1" outlineLevel="1" x14ac:dyDescent="0.2">
      <c r="A197" s="97" t="s">
        <v>1801</v>
      </c>
      <c r="B197" s="63" t="s">
        <v>242</v>
      </c>
      <c r="C197" s="43" t="s">
        <v>79</v>
      </c>
      <c r="D197" s="44">
        <v>1262.98</v>
      </c>
      <c r="E197" s="44">
        <v>1182.98</v>
      </c>
      <c r="F197" s="44">
        <v>1150.7</v>
      </c>
      <c r="G197" s="44">
        <v>1149.24</v>
      </c>
      <c r="H197" s="44">
        <v>1181.78</v>
      </c>
      <c r="I197" s="44">
        <v>1259.6099999999999</v>
      </c>
      <c r="J197" s="44">
        <v>1399.78</v>
      </c>
      <c r="K197" s="44">
        <v>1675.87</v>
      </c>
      <c r="L197" s="44">
        <v>1886.46</v>
      </c>
      <c r="M197" s="44">
        <v>2157.5500000000002</v>
      </c>
      <c r="N197" s="44">
        <v>2185.63</v>
      </c>
      <c r="O197" s="44">
        <v>1991.72</v>
      </c>
      <c r="P197" s="44">
        <v>2003.16</v>
      </c>
      <c r="Q197" s="44">
        <v>2036.37</v>
      </c>
      <c r="R197" s="44">
        <v>2004.86</v>
      </c>
      <c r="S197" s="44">
        <v>1965.32</v>
      </c>
      <c r="T197" s="44">
        <v>1925.35</v>
      </c>
      <c r="U197" s="44">
        <v>1995.35</v>
      </c>
      <c r="V197" s="44">
        <v>2100.56</v>
      </c>
      <c r="W197" s="44">
        <v>2094.0100000000002</v>
      </c>
      <c r="X197" s="44">
        <v>1918.65</v>
      </c>
      <c r="Y197" s="44">
        <v>1842.71</v>
      </c>
      <c r="Z197" s="44">
        <v>1536.17</v>
      </c>
      <c r="AA197" s="44">
        <v>1436.3</v>
      </c>
    </row>
    <row r="198" spans="1:27" ht="12.75" customHeight="1" outlineLevel="1" x14ac:dyDescent="0.2">
      <c r="A198" s="97" t="s">
        <v>1802</v>
      </c>
      <c r="B198" s="63" t="s">
        <v>90</v>
      </c>
      <c r="C198" s="43" t="s">
        <v>79</v>
      </c>
      <c r="D198" s="44">
        <f>$D$163</f>
        <v>1716.97</v>
      </c>
      <c r="E198" s="44">
        <f>$D$163</f>
        <v>1716.97</v>
      </c>
      <c r="F198" s="44">
        <f t="shared" ref="F198:AA198" si="112">$D$163</f>
        <v>1716.97</v>
      </c>
      <c r="G198" s="44">
        <f t="shared" si="112"/>
        <v>1716.97</v>
      </c>
      <c r="H198" s="44">
        <f t="shared" si="112"/>
        <v>1716.97</v>
      </c>
      <c r="I198" s="44">
        <f t="shared" si="112"/>
        <v>1716.97</v>
      </c>
      <c r="J198" s="44">
        <f t="shared" si="112"/>
        <v>1716.97</v>
      </c>
      <c r="K198" s="44">
        <f t="shared" si="112"/>
        <v>1716.97</v>
      </c>
      <c r="L198" s="44">
        <f t="shared" si="112"/>
        <v>1716.97</v>
      </c>
      <c r="M198" s="44">
        <f t="shared" si="112"/>
        <v>1716.97</v>
      </c>
      <c r="N198" s="44">
        <f t="shared" si="112"/>
        <v>1716.97</v>
      </c>
      <c r="O198" s="44">
        <f t="shared" si="112"/>
        <v>1716.97</v>
      </c>
      <c r="P198" s="44">
        <f t="shared" si="112"/>
        <v>1716.97</v>
      </c>
      <c r="Q198" s="44">
        <f t="shared" si="112"/>
        <v>1716.97</v>
      </c>
      <c r="R198" s="44">
        <f t="shared" si="112"/>
        <v>1716.97</v>
      </c>
      <c r="S198" s="44">
        <f t="shared" si="112"/>
        <v>1716.97</v>
      </c>
      <c r="T198" s="44">
        <f t="shared" si="112"/>
        <v>1716.97</v>
      </c>
      <c r="U198" s="44">
        <f t="shared" si="112"/>
        <v>1716.97</v>
      </c>
      <c r="V198" s="44">
        <f t="shared" si="112"/>
        <v>1716.97</v>
      </c>
      <c r="W198" s="44">
        <f t="shared" si="112"/>
        <v>1716.97</v>
      </c>
      <c r="X198" s="44">
        <f t="shared" si="112"/>
        <v>1716.97</v>
      </c>
      <c r="Y198" s="44">
        <f t="shared" si="112"/>
        <v>1716.97</v>
      </c>
      <c r="Z198" s="44">
        <f t="shared" si="112"/>
        <v>1716.97</v>
      </c>
      <c r="AA198" s="44">
        <f t="shared" si="112"/>
        <v>1716.97</v>
      </c>
    </row>
    <row r="199" spans="1:27" ht="12.75" customHeight="1" outlineLevel="1" x14ac:dyDescent="0.2">
      <c r="A199" s="97" t="s">
        <v>1803</v>
      </c>
      <c r="B199" s="63" t="s">
        <v>83</v>
      </c>
      <c r="C199" s="43" t="s">
        <v>79</v>
      </c>
      <c r="D199" s="44">
        <v>4.3</v>
      </c>
      <c r="E199" s="44">
        <v>4.3</v>
      </c>
      <c r="F199" s="44">
        <v>4.3</v>
      </c>
      <c r="G199" s="44">
        <v>4.3</v>
      </c>
      <c r="H199" s="44">
        <v>4.3</v>
      </c>
      <c r="I199" s="44">
        <v>4.3</v>
      </c>
      <c r="J199" s="44">
        <v>4.3</v>
      </c>
      <c r="K199" s="44">
        <v>4.3</v>
      </c>
      <c r="L199" s="44">
        <v>4.3</v>
      </c>
      <c r="M199" s="44">
        <v>4.3</v>
      </c>
      <c r="N199" s="44">
        <v>4.3</v>
      </c>
      <c r="O199" s="44">
        <v>4.3</v>
      </c>
      <c r="P199" s="44">
        <v>4.3</v>
      </c>
      <c r="Q199" s="44">
        <v>4.3</v>
      </c>
      <c r="R199" s="44">
        <v>4.3</v>
      </c>
      <c r="S199" s="44">
        <v>4.3</v>
      </c>
      <c r="T199" s="44">
        <v>4.3</v>
      </c>
      <c r="U199" s="44">
        <v>4.3</v>
      </c>
      <c r="V199" s="44">
        <v>4.3</v>
      </c>
      <c r="W199" s="44">
        <v>4.3</v>
      </c>
      <c r="X199" s="44">
        <v>4.3</v>
      </c>
      <c r="Y199" s="44">
        <v>4.3</v>
      </c>
      <c r="Z199" s="44">
        <v>4.3</v>
      </c>
      <c r="AA199" s="44">
        <v>4.3</v>
      </c>
    </row>
    <row r="200" spans="1:27" ht="12.75" customHeight="1" outlineLevel="1" x14ac:dyDescent="0.2">
      <c r="A200" s="97" t="s">
        <v>1804</v>
      </c>
      <c r="B200" s="63" t="s">
        <v>81</v>
      </c>
      <c r="C200" s="43" t="s">
        <v>79</v>
      </c>
      <c r="D200" s="44">
        <f>$D$11</f>
        <v>264.79000000000002</v>
      </c>
      <c r="E200" s="44">
        <f t="shared" ref="E200:AA200" si="113">$D$11</f>
        <v>264.79000000000002</v>
      </c>
      <c r="F200" s="44">
        <f t="shared" si="113"/>
        <v>264.79000000000002</v>
      </c>
      <c r="G200" s="44">
        <f t="shared" si="113"/>
        <v>264.79000000000002</v>
      </c>
      <c r="H200" s="44">
        <f t="shared" si="113"/>
        <v>264.79000000000002</v>
      </c>
      <c r="I200" s="44">
        <f t="shared" si="113"/>
        <v>264.79000000000002</v>
      </c>
      <c r="J200" s="44">
        <f t="shared" si="113"/>
        <v>264.79000000000002</v>
      </c>
      <c r="K200" s="44">
        <f t="shared" si="113"/>
        <v>264.79000000000002</v>
      </c>
      <c r="L200" s="44">
        <f t="shared" si="113"/>
        <v>264.79000000000002</v>
      </c>
      <c r="M200" s="44">
        <f t="shared" si="113"/>
        <v>264.79000000000002</v>
      </c>
      <c r="N200" s="44">
        <f t="shared" si="113"/>
        <v>264.79000000000002</v>
      </c>
      <c r="O200" s="44">
        <f t="shared" si="113"/>
        <v>264.79000000000002</v>
      </c>
      <c r="P200" s="44">
        <f t="shared" si="113"/>
        <v>264.79000000000002</v>
      </c>
      <c r="Q200" s="44">
        <f t="shared" si="113"/>
        <v>264.79000000000002</v>
      </c>
      <c r="R200" s="44">
        <f t="shared" si="113"/>
        <v>264.79000000000002</v>
      </c>
      <c r="S200" s="44">
        <f t="shared" si="113"/>
        <v>264.79000000000002</v>
      </c>
      <c r="T200" s="44">
        <f t="shared" si="113"/>
        <v>264.79000000000002</v>
      </c>
      <c r="U200" s="44">
        <f t="shared" si="113"/>
        <v>264.79000000000002</v>
      </c>
      <c r="V200" s="44">
        <f t="shared" si="113"/>
        <v>264.79000000000002</v>
      </c>
      <c r="W200" s="44">
        <f t="shared" si="113"/>
        <v>264.79000000000002</v>
      </c>
      <c r="X200" s="44">
        <f t="shared" si="113"/>
        <v>264.79000000000002</v>
      </c>
      <c r="Y200" s="44">
        <f t="shared" si="113"/>
        <v>264.79000000000002</v>
      </c>
      <c r="Z200" s="44">
        <f t="shared" si="113"/>
        <v>264.79000000000002</v>
      </c>
      <c r="AA200" s="44">
        <f t="shared" si="113"/>
        <v>264.79000000000002</v>
      </c>
    </row>
    <row r="201" spans="1:27" ht="12.75" customHeight="1" x14ac:dyDescent="0.2">
      <c r="A201" s="96" t="s">
        <v>1805</v>
      </c>
      <c r="B201" s="28" t="str">
        <f>"09"&amp;"."&amp;$B$776&amp;"."&amp;$B$777</f>
        <v>09.04.2024</v>
      </c>
      <c r="C201" s="88" t="s">
        <v>76</v>
      </c>
      <c r="D201" s="89">
        <f>ROUND(((D202+D203+D205+D204)/1000),5)</f>
        <v>3.30105</v>
      </c>
      <c r="E201" s="89">
        <f>ROUND(((E202+E203+E205+E204)/1000),5)</f>
        <v>3.1906599999999998</v>
      </c>
      <c r="F201" s="89">
        <f>ROUND(((F202+F203+F205+F204)/1000),5)</f>
        <v>3.1796600000000002</v>
      </c>
      <c r="G201" s="89">
        <f t="shared" ref="G201:AA201" si="114">ROUND(((G202+G203+G205+G204)/1000),5)</f>
        <v>3.1877499999999999</v>
      </c>
      <c r="H201" s="89">
        <f t="shared" si="114"/>
        <v>3.1967300000000001</v>
      </c>
      <c r="I201" s="89">
        <f t="shared" si="114"/>
        <v>3.2847499999999998</v>
      </c>
      <c r="J201" s="89">
        <f t="shared" si="114"/>
        <v>3.4197099999999998</v>
      </c>
      <c r="K201" s="89">
        <f t="shared" si="114"/>
        <v>3.6301100000000002</v>
      </c>
      <c r="L201" s="89">
        <f t="shared" si="114"/>
        <v>3.79562</v>
      </c>
      <c r="M201" s="89">
        <f t="shared" si="114"/>
        <v>3.8592200000000001</v>
      </c>
      <c r="N201" s="89">
        <f t="shared" si="114"/>
        <v>3.92883</v>
      </c>
      <c r="O201" s="89">
        <f t="shared" si="114"/>
        <v>3.96421</v>
      </c>
      <c r="P201" s="89">
        <f t="shared" si="114"/>
        <v>3.9955599999999998</v>
      </c>
      <c r="Q201" s="89">
        <f t="shared" si="114"/>
        <v>3.9962300000000002</v>
      </c>
      <c r="R201" s="89">
        <f t="shared" si="114"/>
        <v>3.9944999999999999</v>
      </c>
      <c r="S201" s="89">
        <f t="shared" si="114"/>
        <v>3.9369000000000001</v>
      </c>
      <c r="T201" s="89">
        <f t="shared" si="114"/>
        <v>3.8024300000000002</v>
      </c>
      <c r="U201" s="89">
        <f t="shared" si="114"/>
        <v>3.7906</v>
      </c>
      <c r="V201" s="89">
        <f t="shared" si="114"/>
        <v>3.7886600000000001</v>
      </c>
      <c r="W201" s="89">
        <f t="shared" si="114"/>
        <v>3.8179400000000001</v>
      </c>
      <c r="X201" s="89">
        <f t="shared" si="114"/>
        <v>3.8431199999999999</v>
      </c>
      <c r="Y201" s="89">
        <f t="shared" si="114"/>
        <v>3.7870400000000002</v>
      </c>
      <c r="Z201" s="89">
        <f t="shared" si="114"/>
        <v>3.4885100000000002</v>
      </c>
      <c r="AA201" s="89">
        <f t="shared" si="114"/>
        <v>3.3909899999999999</v>
      </c>
    </row>
    <row r="202" spans="1:27" ht="12.75" customHeight="1" outlineLevel="1" x14ac:dyDescent="0.2">
      <c r="A202" s="97" t="s">
        <v>1806</v>
      </c>
      <c r="B202" s="63" t="s">
        <v>242</v>
      </c>
      <c r="C202" s="43" t="s">
        <v>79</v>
      </c>
      <c r="D202" s="44">
        <v>1314.99</v>
      </c>
      <c r="E202" s="44">
        <v>1204.5999999999999</v>
      </c>
      <c r="F202" s="44">
        <v>1193.5999999999999</v>
      </c>
      <c r="G202" s="44">
        <v>1201.69</v>
      </c>
      <c r="H202" s="44">
        <v>1210.67</v>
      </c>
      <c r="I202" s="44">
        <v>1298.69</v>
      </c>
      <c r="J202" s="44">
        <v>1433.65</v>
      </c>
      <c r="K202" s="44">
        <v>1644.05</v>
      </c>
      <c r="L202" s="44">
        <v>1809.56</v>
      </c>
      <c r="M202" s="44">
        <v>1873.16</v>
      </c>
      <c r="N202" s="44">
        <v>1942.77</v>
      </c>
      <c r="O202" s="44">
        <v>1978.15</v>
      </c>
      <c r="P202" s="44">
        <v>2009.5</v>
      </c>
      <c r="Q202" s="44">
        <v>2010.17</v>
      </c>
      <c r="R202" s="44">
        <v>2008.44</v>
      </c>
      <c r="S202" s="44">
        <v>1950.84</v>
      </c>
      <c r="T202" s="44">
        <v>1816.37</v>
      </c>
      <c r="U202" s="44">
        <v>1804.54</v>
      </c>
      <c r="V202" s="44">
        <v>1802.6</v>
      </c>
      <c r="W202" s="44">
        <v>1831.88</v>
      </c>
      <c r="X202" s="44">
        <v>1857.06</v>
      </c>
      <c r="Y202" s="44">
        <v>1800.98</v>
      </c>
      <c r="Z202" s="44">
        <v>1502.45</v>
      </c>
      <c r="AA202" s="44">
        <v>1404.93</v>
      </c>
    </row>
    <row r="203" spans="1:27" ht="12.75" customHeight="1" outlineLevel="1" x14ac:dyDescent="0.2">
      <c r="A203" s="97" t="s">
        <v>1807</v>
      </c>
      <c r="B203" s="63" t="s">
        <v>90</v>
      </c>
      <c r="C203" s="43" t="s">
        <v>79</v>
      </c>
      <c r="D203" s="44">
        <f>$D$163</f>
        <v>1716.97</v>
      </c>
      <c r="E203" s="44">
        <f>$D$163</f>
        <v>1716.97</v>
      </c>
      <c r="F203" s="44">
        <f t="shared" ref="F203:AA203" si="115">$D$163</f>
        <v>1716.97</v>
      </c>
      <c r="G203" s="44">
        <f t="shared" si="115"/>
        <v>1716.97</v>
      </c>
      <c r="H203" s="44">
        <f t="shared" si="115"/>
        <v>1716.97</v>
      </c>
      <c r="I203" s="44">
        <f t="shared" si="115"/>
        <v>1716.97</v>
      </c>
      <c r="J203" s="44">
        <f t="shared" si="115"/>
        <v>1716.97</v>
      </c>
      <c r="K203" s="44">
        <f t="shared" si="115"/>
        <v>1716.97</v>
      </c>
      <c r="L203" s="44">
        <f t="shared" si="115"/>
        <v>1716.97</v>
      </c>
      <c r="M203" s="44">
        <f t="shared" si="115"/>
        <v>1716.97</v>
      </c>
      <c r="N203" s="44">
        <f t="shared" si="115"/>
        <v>1716.97</v>
      </c>
      <c r="O203" s="44">
        <f t="shared" si="115"/>
        <v>1716.97</v>
      </c>
      <c r="P203" s="44">
        <f t="shared" si="115"/>
        <v>1716.97</v>
      </c>
      <c r="Q203" s="44">
        <f t="shared" si="115"/>
        <v>1716.97</v>
      </c>
      <c r="R203" s="44">
        <f t="shared" si="115"/>
        <v>1716.97</v>
      </c>
      <c r="S203" s="44">
        <f t="shared" si="115"/>
        <v>1716.97</v>
      </c>
      <c r="T203" s="44">
        <f t="shared" si="115"/>
        <v>1716.97</v>
      </c>
      <c r="U203" s="44">
        <f t="shared" si="115"/>
        <v>1716.97</v>
      </c>
      <c r="V203" s="44">
        <f t="shared" si="115"/>
        <v>1716.97</v>
      </c>
      <c r="W203" s="44">
        <f t="shared" si="115"/>
        <v>1716.97</v>
      </c>
      <c r="X203" s="44">
        <f t="shared" si="115"/>
        <v>1716.97</v>
      </c>
      <c r="Y203" s="44">
        <f t="shared" si="115"/>
        <v>1716.97</v>
      </c>
      <c r="Z203" s="44">
        <f t="shared" si="115"/>
        <v>1716.97</v>
      </c>
      <c r="AA203" s="44">
        <f t="shared" si="115"/>
        <v>1716.97</v>
      </c>
    </row>
    <row r="204" spans="1:27" ht="12.75" customHeight="1" outlineLevel="1" x14ac:dyDescent="0.2">
      <c r="A204" s="97" t="s">
        <v>1808</v>
      </c>
      <c r="B204" s="63" t="s">
        <v>83</v>
      </c>
      <c r="C204" s="43" t="s">
        <v>79</v>
      </c>
      <c r="D204" s="44">
        <v>4.3</v>
      </c>
      <c r="E204" s="44">
        <v>4.3</v>
      </c>
      <c r="F204" s="44">
        <v>4.3</v>
      </c>
      <c r="G204" s="44">
        <v>4.3</v>
      </c>
      <c r="H204" s="44">
        <v>4.3</v>
      </c>
      <c r="I204" s="44">
        <v>4.3</v>
      </c>
      <c r="J204" s="44">
        <v>4.3</v>
      </c>
      <c r="K204" s="44">
        <v>4.3</v>
      </c>
      <c r="L204" s="44">
        <v>4.3</v>
      </c>
      <c r="M204" s="44">
        <v>4.3</v>
      </c>
      <c r="N204" s="44">
        <v>4.3</v>
      </c>
      <c r="O204" s="44">
        <v>4.3</v>
      </c>
      <c r="P204" s="44">
        <v>4.3</v>
      </c>
      <c r="Q204" s="44">
        <v>4.3</v>
      </c>
      <c r="R204" s="44">
        <v>4.3</v>
      </c>
      <c r="S204" s="44">
        <v>4.3</v>
      </c>
      <c r="T204" s="44">
        <v>4.3</v>
      </c>
      <c r="U204" s="44">
        <v>4.3</v>
      </c>
      <c r="V204" s="44">
        <v>4.3</v>
      </c>
      <c r="W204" s="44">
        <v>4.3</v>
      </c>
      <c r="X204" s="44">
        <v>4.3</v>
      </c>
      <c r="Y204" s="44">
        <v>4.3</v>
      </c>
      <c r="Z204" s="44">
        <v>4.3</v>
      </c>
      <c r="AA204" s="44">
        <v>4.3</v>
      </c>
    </row>
    <row r="205" spans="1:27" ht="12.75" customHeight="1" outlineLevel="1" x14ac:dyDescent="0.2">
      <c r="A205" s="97" t="s">
        <v>1809</v>
      </c>
      <c r="B205" s="63" t="s">
        <v>81</v>
      </c>
      <c r="C205" s="43" t="s">
        <v>79</v>
      </c>
      <c r="D205" s="44">
        <f>$D$11</f>
        <v>264.79000000000002</v>
      </c>
      <c r="E205" s="44">
        <f t="shared" ref="E205:AA205" si="116">$D$11</f>
        <v>264.79000000000002</v>
      </c>
      <c r="F205" s="44">
        <f t="shared" si="116"/>
        <v>264.79000000000002</v>
      </c>
      <c r="G205" s="44">
        <f t="shared" si="116"/>
        <v>264.79000000000002</v>
      </c>
      <c r="H205" s="44">
        <f t="shared" si="116"/>
        <v>264.79000000000002</v>
      </c>
      <c r="I205" s="44">
        <f t="shared" si="116"/>
        <v>264.79000000000002</v>
      </c>
      <c r="J205" s="44">
        <f t="shared" si="116"/>
        <v>264.79000000000002</v>
      </c>
      <c r="K205" s="44">
        <f t="shared" si="116"/>
        <v>264.79000000000002</v>
      </c>
      <c r="L205" s="44">
        <f t="shared" si="116"/>
        <v>264.79000000000002</v>
      </c>
      <c r="M205" s="44">
        <f t="shared" si="116"/>
        <v>264.79000000000002</v>
      </c>
      <c r="N205" s="44">
        <f t="shared" si="116"/>
        <v>264.79000000000002</v>
      </c>
      <c r="O205" s="44">
        <f t="shared" si="116"/>
        <v>264.79000000000002</v>
      </c>
      <c r="P205" s="44">
        <f t="shared" si="116"/>
        <v>264.79000000000002</v>
      </c>
      <c r="Q205" s="44">
        <f t="shared" si="116"/>
        <v>264.79000000000002</v>
      </c>
      <c r="R205" s="44">
        <f t="shared" si="116"/>
        <v>264.79000000000002</v>
      </c>
      <c r="S205" s="44">
        <f t="shared" si="116"/>
        <v>264.79000000000002</v>
      </c>
      <c r="T205" s="44">
        <f t="shared" si="116"/>
        <v>264.79000000000002</v>
      </c>
      <c r="U205" s="44">
        <f t="shared" si="116"/>
        <v>264.79000000000002</v>
      </c>
      <c r="V205" s="44">
        <f t="shared" si="116"/>
        <v>264.79000000000002</v>
      </c>
      <c r="W205" s="44">
        <f t="shared" si="116"/>
        <v>264.79000000000002</v>
      </c>
      <c r="X205" s="44">
        <f t="shared" si="116"/>
        <v>264.79000000000002</v>
      </c>
      <c r="Y205" s="44">
        <f t="shared" si="116"/>
        <v>264.79000000000002</v>
      </c>
      <c r="Z205" s="44">
        <f t="shared" si="116"/>
        <v>264.79000000000002</v>
      </c>
      <c r="AA205" s="44">
        <f t="shared" si="116"/>
        <v>264.79000000000002</v>
      </c>
    </row>
    <row r="206" spans="1:27" ht="12.75" customHeight="1" x14ac:dyDescent="0.2">
      <c r="A206" s="96" t="s">
        <v>1810</v>
      </c>
      <c r="B206" s="28" t="str">
        <f>"10"&amp;"."&amp;$B$776&amp;"."&amp;$B$777</f>
        <v>10.04.2024</v>
      </c>
      <c r="C206" s="88" t="s">
        <v>76</v>
      </c>
      <c r="D206" s="89">
        <f>ROUND(((D207+D208+D210+D209)/1000),5)</f>
        <v>3.3434599999999999</v>
      </c>
      <c r="E206" s="89">
        <f>ROUND(((E207+E208+E210+E209)/1000),5)</f>
        <v>3.20261</v>
      </c>
      <c r="F206" s="89">
        <f>ROUND(((F207+F208+F210+F209)/1000),5)</f>
        <v>3.1825299999999999</v>
      </c>
      <c r="G206" s="89">
        <f t="shared" ref="G206:AA206" si="117">ROUND(((G207+G208+G210+G209)/1000),5)</f>
        <v>3.1816800000000001</v>
      </c>
      <c r="H206" s="89">
        <f t="shared" si="117"/>
        <v>3.18886</v>
      </c>
      <c r="I206" s="89">
        <f t="shared" si="117"/>
        <v>3.3069899999999999</v>
      </c>
      <c r="J206" s="89">
        <f t="shared" si="117"/>
        <v>3.4242699999999999</v>
      </c>
      <c r="K206" s="89">
        <f t="shared" si="117"/>
        <v>3.6505000000000001</v>
      </c>
      <c r="L206" s="89">
        <f t="shared" si="117"/>
        <v>3.8483900000000002</v>
      </c>
      <c r="M206" s="89">
        <f t="shared" si="117"/>
        <v>4.1421700000000001</v>
      </c>
      <c r="N206" s="89">
        <f t="shared" si="117"/>
        <v>4.1816800000000001</v>
      </c>
      <c r="O206" s="89">
        <f t="shared" si="117"/>
        <v>4.2447299999999997</v>
      </c>
      <c r="P206" s="89">
        <f t="shared" si="117"/>
        <v>4.2446299999999999</v>
      </c>
      <c r="Q206" s="89">
        <f t="shared" si="117"/>
        <v>4.27461</v>
      </c>
      <c r="R206" s="89">
        <f t="shared" si="117"/>
        <v>4.2659399999999996</v>
      </c>
      <c r="S206" s="89">
        <f t="shared" si="117"/>
        <v>4.2429100000000002</v>
      </c>
      <c r="T206" s="89">
        <f t="shared" si="117"/>
        <v>4.2103799999999998</v>
      </c>
      <c r="U206" s="89">
        <f t="shared" si="117"/>
        <v>3.9217499999999998</v>
      </c>
      <c r="V206" s="89">
        <f t="shared" si="117"/>
        <v>3.7971499999999998</v>
      </c>
      <c r="W206" s="89">
        <f t="shared" si="117"/>
        <v>3.9302800000000002</v>
      </c>
      <c r="X206" s="89">
        <f t="shared" si="117"/>
        <v>3.94997</v>
      </c>
      <c r="Y206" s="89">
        <f t="shared" si="117"/>
        <v>3.8205900000000002</v>
      </c>
      <c r="Z206" s="89">
        <f t="shared" si="117"/>
        <v>3.5146000000000002</v>
      </c>
      <c r="AA206" s="89">
        <f t="shared" si="117"/>
        <v>3.43187</v>
      </c>
    </row>
    <row r="207" spans="1:27" ht="12.75" customHeight="1" outlineLevel="1" x14ac:dyDescent="0.2">
      <c r="A207" s="97" t="s">
        <v>1811</v>
      </c>
      <c r="B207" s="63" t="s">
        <v>242</v>
      </c>
      <c r="C207" s="43" t="s">
        <v>79</v>
      </c>
      <c r="D207" s="44">
        <v>1357.4</v>
      </c>
      <c r="E207" s="44">
        <v>1216.55</v>
      </c>
      <c r="F207" s="44">
        <v>1196.47</v>
      </c>
      <c r="G207" s="44">
        <v>1195.6199999999999</v>
      </c>
      <c r="H207" s="44">
        <v>1202.8</v>
      </c>
      <c r="I207" s="44">
        <v>1320.93</v>
      </c>
      <c r="J207" s="44">
        <v>1438.21</v>
      </c>
      <c r="K207" s="44">
        <v>1664.44</v>
      </c>
      <c r="L207" s="44">
        <v>1862.33</v>
      </c>
      <c r="M207" s="44">
        <v>2156.11</v>
      </c>
      <c r="N207" s="44">
        <v>2195.62</v>
      </c>
      <c r="O207" s="44">
        <v>2258.67</v>
      </c>
      <c r="P207" s="44">
        <v>2258.5700000000002</v>
      </c>
      <c r="Q207" s="44">
        <v>2288.5500000000002</v>
      </c>
      <c r="R207" s="44">
        <v>2279.88</v>
      </c>
      <c r="S207" s="44">
        <v>2256.85</v>
      </c>
      <c r="T207" s="44">
        <v>2224.3200000000002</v>
      </c>
      <c r="U207" s="44">
        <v>1935.69</v>
      </c>
      <c r="V207" s="44">
        <v>1811.09</v>
      </c>
      <c r="W207" s="44">
        <v>1944.22</v>
      </c>
      <c r="X207" s="44">
        <v>1963.91</v>
      </c>
      <c r="Y207" s="44">
        <v>1834.53</v>
      </c>
      <c r="Z207" s="44">
        <v>1528.54</v>
      </c>
      <c r="AA207" s="44">
        <v>1445.81</v>
      </c>
    </row>
    <row r="208" spans="1:27" ht="12.75" customHeight="1" outlineLevel="1" x14ac:dyDescent="0.2">
      <c r="A208" s="97" t="s">
        <v>1812</v>
      </c>
      <c r="B208" s="63" t="s">
        <v>90</v>
      </c>
      <c r="C208" s="43" t="s">
        <v>79</v>
      </c>
      <c r="D208" s="44">
        <f>$D$163</f>
        <v>1716.97</v>
      </c>
      <c r="E208" s="44">
        <f>$D$163</f>
        <v>1716.97</v>
      </c>
      <c r="F208" s="44">
        <f t="shared" ref="F208:AA208" si="118">$D$163</f>
        <v>1716.97</v>
      </c>
      <c r="G208" s="44">
        <f t="shared" si="118"/>
        <v>1716.97</v>
      </c>
      <c r="H208" s="44">
        <f t="shared" si="118"/>
        <v>1716.97</v>
      </c>
      <c r="I208" s="44">
        <f t="shared" si="118"/>
        <v>1716.97</v>
      </c>
      <c r="J208" s="44">
        <f t="shared" si="118"/>
        <v>1716.97</v>
      </c>
      <c r="K208" s="44">
        <f t="shared" si="118"/>
        <v>1716.97</v>
      </c>
      <c r="L208" s="44">
        <f t="shared" si="118"/>
        <v>1716.97</v>
      </c>
      <c r="M208" s="44">
        <f t="shared" si="118"/>
        <v>1716.97</v>
      </c>
      <c r="N208" s="44">
        <f t="shared" si="118"/>
        <v>1716.97</v>
      </c>
      <c r="O208" s="44">
        <f t="shared" si="118"/>
        <v>1716.97</v>
      </c>
      <c r="P208" s="44">
        <f t="shared" si="118"/>
        <v>1716.97</v>
      </c>
      <c r="Q208" s="44">
        <f t="shared" si="118"/>
        <v>1716.97</v>
      </c>
      <c r="R208" s="44">
        <f t="shared" si="118"/>
        <v>1716.97</v>
      </c>
      <c r="S208" s="44">
        <f t="shared" si="118"/>
        <v>1716.97</v>
      </c>
      <c r="T208" s="44">
        <f t="shared" si="118"/>
        <v>1716.97</v>
      </c>
      <c r="U208" s="44">
        <f t="shared" si="118"/>
        <v>1716.97</v>
      </c>
      <c r="V208" s="44">
        <f t="shared" si="118"/>
        <v>1716.97</v>
      </c>
      <c r="W208" s="44">
        <f t="shared" si="118"/>
        <v>1716.97</v>
      </c>
      <c r="X208" s="44">
        <f t="shared" si="118"/>
        <v>1716.97</v>
      </c>
      <c r="Y208" s="44">
        <f t="shared" si="118"/>
        <v>1716.97</v>
      </c>
      <c r="Z208" s="44">
        <f t="shared" si="118"/>
        <v>1716.97</v>
      </c>
      <c r="AA208" s="44">
        <f t="shared" si="118"/>
        <v>1716.97</v>
      </c>
    </row>
    <row r="209" spans="1:27" ht="12.75" customHeight="1" outlineLevel="1" x14ac:dyDescent="0.2">
      <c r="A209" s="97" t="s">
        <v>1813</v>
      </c>
      <c r="B209" s="63" t="s">
        <v>83</v>
      </c>
      <c r="C209" s="43" t="s">
        <v>79</v>
      </c>
      <c r="D209" s="44">
        <v>4.3</v>
      </c>
      <c r="E209" s="44">
        <v>4.3</v>
      </c>
      <c r="F209" s="44">
        <v>4.3</v>
      </c>
      <c r="G209" s="44">
        <v>4.3</v>
      </c>
      <c r="H209" s="44">
        <v>4.3</v>
      </c>
      <c r="I209" s="44">
        <v>4.3</v>
      </c>
      <c r="J209" s="44">
        <v>4.3</v>
      </c>
      <c r="K209" s="44">
        <v>4.3</v>
      </c>
      <c r="L209" s="44">
        <v>4.3</v>
      </c>
      <c r="M209" s="44">
        <v>4.3</v>
      </c>
      <c r="N209" s="44">
        <v>4.3</v>
      </c>
      <c r="O209" s="44">
        <v>4.3</v>
      </c>
      <c r="P209" s="44">
        <v>4.3</v>
      </c>
      <c r="Q209" s="44">
        <v>4.3</v>
      </c>
      <c r="R209" s="44">
        <v>4.3</v>
      </c>
      <c r="S209" s="44">
        <v>4.3</v>
      </c>
      <c r="T209" s="44">
        <v>4.3</v>
      </c>
      <c r="U209" s="44">
        <v>4.3</v>
      </c>
      <c r="V209" s="44">
        <v>4.3</v>
      </c>
      <c r="W209" s="44">
        <v>4.3</v>
      </c>
      <c r="X209" s="44">
        <v>4.3</v>
      </c>
      <c r="Y209" s="44">
        <v>4.3</v>
      </c>
      <c r="Z209" s="44">
        <v>4.3</v>
      </c>
      <c r="AA209" s="44">
        <v>4.3</v>
      </c>
    </row>
    <row r="210" spans="1:27" ht="12.75" customHeight="1" outlineLevel="1" x14ac:dyDescent="0.2">
      <c r="A210" s="97" t="s">
        <v>1814</v>
      </c>
      <c r="B210" s="63" t="s">
        <v>81</v>
      </c>
      <c r="C210" s="43" t="s">
        <v>79</v>
      </c>
      <c r="D210" s="44">
        <f>$D$11</f>
        <v>264.79000000000002</v>
      </c>
      <c r="E210" s="44">
        <f t="shared" ref="E210:AA210" si="119">$D$11</f>
        <v>264.79000000000002</v>
      </c>
      <c r="F210" s="44">
        <f t="shared" si="119"/>
        <v>264.79000000000002</v>
      </c>
      <c r="G210" s="44">
        <f t="shared" si="119"/>
        <v>264.79000000000002</v>
      </c>
      <c r="H210" s="44">
        <f t="shared" si="119"/>
        <v>264.79000000000002</v>
      </c>
      <c r="I210" s="44">
        <f t="shared" si="119"/>
        <v>264.79000000000002</v>
      </c>
      <c r="J210" s="44">
        <f t="shared" si="119"/>
        <v>264.79000000000002</v>
      </c>
      <c r="K210" s="44">
        <f t="shared" si="119"/>
        <v>264.79000000000002</v>
      </c>
      <c r="L210" s="44">
        <f t="shared" si="119"/>
        <v>264.79000000000002</v>
      </c>
      <c r="M210" s="44">
        <f t="shared" si="119"/>
        <v>264.79000000000002</v>
      </c>
      <c r="N210" s="44">
        <f t="shared" si="119"/>
        <v>264.79000000000002</v>
      </c>
      <c r="O210" s="44">
        <f t="shared" si="119"/>
        <v>264.79000000000002</v>
      </c>
      <c r="P210" s="44">
        <f t="shared" si="119"/>
        <v>264.79000000000002</v>
      </c>
      <c r="Q210" s="44">
        <f t="shared" si="119"/>
        <v>264.79000000000002</v>
      </c>
      <c r="R210" s="44">
        <f t="shared" si="119"/>
        <v>264.79000000000002</v>
      </c>
      <c r="S210" s="44">
        <f t="shared" si="119"/>
        <v>264.79000000000002</v>
      </c>
      <c r="T210" s="44">
        <f t="shared" si="119"/>
        <v>264.79000000000002</v>
      </c>
      <c r="U210" s="44">
        <f t="shared" si="119"/>
        <v>264.79000000000002</v>
      </c>
      <c r="V210" s="44">
        <f t="shared" si="119"/>
        <v>264.79000000000002</v>
      </c>
      <c r="W210" s="44">
        <f t="shared" si="119"/>
        <v>264.79000000000002</v>
      </c>
      <c r="X210" s="44">
        <f t="shared" si="119"/>
        <v>264.79000000000002</v>
      </c>
      <c r="Y210" s="44">
        <f t="shared" si="119"/>
        <v>264.79000000000002</v>
      </c>
      <c r="Z210" s="44">
        <f t="shared" si="119"/>
        <v>264.79000000000002</v>
      </c>
      <c r="AA210" s="44">
        <f t="shared" si="119"/>
        <v>264.79000000000002</v>
      </c>
    </row>
    <row r="211" spans="1:27" ht="12.75" customHeight="1" x14ac:dyDescent="0.2">
      <c r="A211" s="96" t="s">
        <v>1815</v>
      </c>
      <c r="B211" s="28" t="str">
        <f>"11"&amp;"."&amp;$B$776&amp;"."&amp;$B$777</f>
        <v>11.04.2024</v>
      </c>
      <c r="C211" s="88" t="s">
        <v>76</v>
      </c>
      <c r="D211" s="89">
        <f>ROUND(((D212+D213+D215+D214)/1000),5)</f>
        <v>3.23359</v>
      </c>
      <c r="E211" s="89">
        <f>ROUND(((E212+E213+E215+E214)/1000),5)</f>
        <v>3.1591200000000002</v>
      </c>
      <c r="F211" s="89">
        <f>ROUND(((F212+F213+F215+F214)/1000),5)</f>
        <v>3.1057199999999998</v>
      </c>
      <c r="G211" s="89">
        <f t="shared" ref="G211:AA211" si="120">ROUND(((G212+G213+G215+G214)/1000),5)</f>
        <v>3.1006200000000002</v>
      </c>
      <c r="H211" s="89">
        <f t="shared" si="120"/>
        <v>3.1583100000000002</v>
      </c>
      <c r="I211" s="89">
        <f t="shared" si="120"/>
        <v>3.2421799999999998</v>
      </c>
      <c r="J211" s="89">
        <f t="shared" si="120"/>
        <v>3.3912200000000001</v>
      </c>
      <c r="K211" s="89">
        <f t="shared" si="120"/>
        <v>3.5921099999999999</v>
      </c>
      <c r="L211" s="89">
        <f t="shared" si="120"/>
        <v>3.8237700000000001</v>
      </c>
      <c r="M211" s="89">
        <f t="shared" si="120"/>
        <v>3.9522699999999999</v>
      </c>
      <c r="N211" s="89">
        <f t="shared" si="120"/>
        <v>3.9946799999999998</v>
      </c>
      <c r="O211" s="89">
        <f t="shared" si="120"/>
        <v>4.0039600000000002</v>
      </c>
      <c r="P211" s="89">
        <f t="shared" si="120"/>
        <v>4.0062600000000002</v>
      </c>
      <c r="Q211" s="89">
        <f t="shared" si="120"/>
        <v>4.0077299999999996</v>
      </c>
      <c r="R211" s="89">
        <f t="shared" si="120"/>
        <v>4.0036699999999996</v>
      </c>
      <c r="S211" s="89">
        <f t="shared" si="120"/>
        <v>3.9611200000000002</v>
      </c>
      <c r="T211" s="89">
        <f t="shared" si="120"/>
        <v>3.94462</v>
      </c>
      <c r="U211" s="89">
        <f t="shared" si="120"/>
        <v>3.8638499999999998</v>
      </c>
      <c r="V211" s="89">
        <f t="shared" si="120"/>
        <v>3.83874</v>
      </c>
      <c r="W211" s="89">
        <f t="shared" si="120"/>
        <v>3.8959899999999998</v>
      </c>
      <c r="X211" s="89">
        <f t="shared" si="120"/>
        <v>3.9503599999999999</v>
      </c>
      <c r="Y211" s="89">
        <f t="shared" si="120"/>
        <v>3.8582800000000002</v>
      </c>
      <c r="Z211" s="89">
        <f t="shared" si="120"/>
        <v>3.50088</v>
      </c>
      <c r="AA211" s="89">
        <f t="shared" si="120"/>
        <v>3.38822</v>
      </c>
    </row>
    <row r="212" spans="1:27" ht="12.75" customHeight="1" outlineLevel="1" x14ac:dyDescent="0.2">
      <c r="A212" s="97" t="s">
        <v>1816</v>
      </c>
      <c r="B212" s="63" t="s">
        <v>242</v>
      </c>
      <c r="C212" s="43" t="s">
        <v>79</v>
      </c>
      <c r="D212" s="44">
        <v>1247.53</v>
      </c>
      <c r="E212" s="44">
        <v>1173.06</v>
      </c>
      <c r="F212" s="44">
        <v>1119.6600000000001</v>
      </c>
      <c r="G212" s="44">
        <v>1114.56</v>
      </c>
      <c r="H212" s="44">
        <v>1172.25</v>
      </c>
      <c r="I212" s="44">
        <v>1256.1199999999999</v>
      </c>
      <c r="J212" s="44">
        <v>1405.16</v>
      </c>
      <c r="K212" s="44">
        <v>1606.05</v>
      </c>
      <c r="L212" s="44">
        <v>1837.71</v>
      </c>
      <c r="M212" s="44">
        <v>1966.21</v>
      </c>
      <c r="N212" s="44">
        <v>2008.62</v>
      </c>
      <c r="O212" s="44">
        <v>2017.9</v>
      </c>
      <c r="P212" s="44">
        <v>2020.2</v>
      </c>
      <c r="Q212" s="44">
        <v>2021.67</v>
      </c>
      <c r="R212" s="44">
        <v>2017.61</v>
      </c>
      <c r="S212" s="44">
        <v>1975.06</v>
      </c>
      <c r="T212" s="44">
        <v>1958.56</v>
      </c>
      <c r="U212" s="44">
        <v>1877.79</v>
      </c>
      <c r="V212" s="44">
        <v>1852.68</v>
      </c>
      <c r="W212" s="44">
        <v>1909.93</v>
      </c>
      <c r="X212" s="44">
        <v>1964.3</v>
      </c>
      <c r="Y212" s="44">
        <v>1872.22</v>
      </c>
      <c r="Z212" s="44">
        <v>1514.82</v>
      </c>
      <c r="AA212" s="44">
        <v>1402.16</v>
      </c>
    </row>
    <row r="213" spans="1:27" ht="12.75" customHeight="1" outlineLevel="1" x14ac:dyDescent="0.2">
      <c r="A213" s="97" t="s">
        <v>1817</v>
      </c>
      <c r="B213" s="63" t="s">
        <v>90</v>
      </c>
      <c r="C213" s="43" t="s">
        <v>79</v>
      </c>
      <c r="D213" s="44">
        <f>$D$163</f>
        <v>1716.97</v>
      </c>
      <c r="E213" s="44">
        <f>$D$163</f>
        <v>1716.97</v>
      </c>
      <c r="F213" s="44">
        <f t="shared" ref="F213:AA213" si="121">$D$163</f>
        <v>1716.97</v>
      </c>
      <c r="G213" s="44">
        <f t="shared" si="121"/>
        <v>1716.97</v>
      </c>
      <c r="H213" s="44">
        <f t="shared" si="121"/>
        <v>1716.97</v>
      </c>
      <c r="I213" s="44">
        <f t="shared" si="121"/>
        <v>1716.97</v>
      </c>
      <c r="J213" s="44">
        <f t="shared" si="121"/>
        <v>1716.97</v>
      </c>
      <c r="K213" s="44">
        <f t="shared" si="121"/>
        <v>1716.97</v>
      </c>
      <c r="L213" s="44">
        <f t="shared" si="121"/>
        <v>1716.97</v>
      </c>
      <c r="M213" s="44">
        <f t="shared" si="121"/>
        <v>1716.97</v>
      </c>
      <c r="N213" s="44">
        <f t="shared" si="121"/>
        <v>1716.97</v>
      </c>
      <c r="O213" s="44">
        <f t="shared" si="121"/>
        <v>1716.97</v>
      </c>
      <c r="P213" s="44">
        <f t="shared" si="121"/>
        <v>1716.97</v>
      </c>
      <c r="Q213" s="44">
        <f t="shared" si="121"/>
        <v>1716.97</v>
      </c>
      <c r="R213" s="44">
        <f t="shared" si="121"/>
        <v>1716.97</v>
      </c>
      <c r="S213" s="44">
        <f t="shared" si="121"/>
        <v>1716.97</v>
      </c>
      <c r="T213" s="44">
        <f t="shared" si="121"/>
        <v>1716.97</v>
      </c>
      <c r="U213" s="44">
        <f t="shared" si="121"/>
        <v>1716.97</v>
      </c>
      <c r="V213" s="44">
        <f t="shared" si="121"/>
        <v>1716.97</v>
      </c>
      <c r="W213" s="44">
        <f t="shared" si="121"/>
        <v>1716.97</v>
      </c>
      <c r="X213" s="44">
        <f t="shared" si="121"/>
        <v>1716.97</v>
      </c>
      <c r="Y213" s="44">
        <f t="shared" si="121"/>
        <v>1716.97</v>
      </c>
      <c r="Z213" s="44">
        <f t="shared" si="121"/>
        <v>1716.97</v>
      </c>
      <c r="AA213" s="44">
        <f t="shared" si="121"/>
        <v>1716.97</v>
      </c>
    </row>
    <row r="214" spans="1:27" ht="12.75" customHeight="1" outlineLevel="1" x14ac:dyDescent="0.2">
      <c r="A214" s="97" t="s">
        <v>1818</v>
      </c>
      <c r="B214" s="63" t="s">
        <v>83</v>
      </c>
      <c r="C214" s="43" t="s">
        <v>79</v>
      </c>
      <c r="D214" s="44">
        <v>4.3</v>
      </c>
      <c r="E214" s="44">
        <v>4.3</v>
      </c>
      <c r="F214" s="44">
        <v>4.3</v>
      </c>
      <c r="G214" s="44">
        <v>4.3</v>
      </c>
      <c r="H214" s="44">
        <v>4.3</v>
      </c>
      <c r="I214" s="44">
        <v>4.3</v>
      </c>
      <c r="J214" s="44">
        <v>4.3</v>
      </c>
      <c r="K214" s="44">
        <v>4.3</v>
      </c>
      <c r="L214" s="44">
        <v>4.3</v>
      </c>
      <c r="M214" s="44">
        <v>4.3</v>
      </c>
      <c r="N214" s="44">
        <v>4.3</v>
      </c>
      <c r="O214" s="44">
        <v>4.3</v>
      </c>
      <c r="P214" s="44">
        <v>4.3</v>
      </c>
      <c r="Q214" s="44">
        <v>4.3</v>
      </c>
      <c r="R214" s="44">
        <v>4.3</v>
      </c>
      <c r="S214" s="44">
        <v>4.3</v>
      </c>
      <c r="T214" s="44">
        <v>4.3</v>
      </c>
      <c r="U214" s="44">
        <v>4.3</v>
      </c>
      <c r="V214" s="44">
        <v>4.3</v>
      </c>
      <c r="W214" s="44">
        <v>4.3</v>
      </c>
      <c r="X214" s="44">
        <v>4.3</v>
      </c>
      <c r="Y214" s="44">
        <v>4.3</v>
      </c>
      <c r="Z214" s="44">
        <v>4.3</v>
      </c>
      <c r="AA214" s="44">
        <v>4.3</v>
      </c>
    </row>
    <row r="215" spans="1:27" ht="12.75" customHeight="1" outlineLevel="1" x14ac:dyDescent="0.2">
      <c r="A215" s="97" t="s">
        <v>1819</v>
      </c>
      <c r="B215" s="63" t="s">
        <v>81</v>
      </c>
      <c r="C215" s="43" t="s">
        <v>79</v>
      </c>
      <c r="D215" s="44">
        <f>$D$11</f>
        <v>264.79000000000002</v>
      </c>
      <c r="E215" s="44">
        <f t="shared" ref="E215:AA215" si="122">$D$11</f>
        <v>264.79000000000002</v>
      </c>
      <c r="F215" s="44">
        <f t="shared" si="122"/>
        <v>264.79000000000002</v>
      </c>
      <c r="G215" s="44">
        <f t="shared" si="122"/>
        <v>264.79000000000002</v>
      </c>
      <c r="H215" s="44">
        <f t="shared" si="122"/>
        <v>264.79000000000002</v>
      </c>
      <c r="I215" s="44">
        <f t="shared" si="122"/>
        <v>264.79000000000002</v>
      </c>
      <c r="J215" s="44">
        <f t="shared" si="122"/>
        <v>264.79000000000002</v>
      </c>
      <c r="K215" s="44">
        <f t="shared" si="122"/>
        <v>264.79000000000002</v>
      </c>
      <c r="L215" s="44">
        <f t="shared" si="122"/>
        <v>264.79000000000002</v>
      </c>
      <c r="M215" s="44">
        <f t="shared" si="122"/>
        <v>264.79000000000002</v>
      </c>
      <c r="N215" s="44">
        <f t="shared" si="122"/>
        <v>264.79000000000002</v>
      </c>
      <c r="O215" s="44">
        <f t="shared" si="122"/>
        <v>264.79000000000002</v>
      </c>
      <c r="P215" s="44">
        <f t="shared" si="122"/>
        <v>264.79000000000002</v>
      </c>
      <c r="Q215" s="44">
        <f t="shared" si="122"/>
        <v>264.79000000000002</v>
      </c>
      <c r="R215" s="44">
        <f t="shared" si="122"/>
        <v>264.79000000000002</v>
      </c>
      <c r="S215" s="44">
        <f t="shared" si="122"/>
        <v>264.79000000000002</v>
      </c>
      <c r="T215" s="44">
        <f t="shared" si="122"/>
        <v>264.79000000000002</v>
      </c>
      <c r="U215" s="44">
        <f t="shared" si="122"/>
        <v>264.79000000000002</v>
      </c>
      <c r="V215" s="44">
        <f t="shared" si="122"/>
        <v>264.79000000000002</v>
      </c>
      <c r="W215" s="44">
        <f t="shared" si="122"/>
        <v>264.79000000000002</v>
      </c>
      <c r="X215" s="44">
        <f t="shared" si="122"/>
        <v>264.79000000000002</v>
      </c>
      <c r="Y215" s="44">
        <f t="shared" si="122"/>
        <v>264.79000000000002</v>
      </c>
      <c r="Z215" s="44">
        <f t="shared" si="122"/>
        <v>264.79000000000002</v>
      </c>
      <c r="AA215" s="44">
        <f t="shared" si="122"/>
        <v>264.79000000000002</v>
      </c>
    </row>
    <row r="216" spans="1:27" ht="12.75" customHeight="1" x14ac:dyDescent="0.2">
      <c r="A216" s="96" t="s">
        <v>1820</v>
      </c>
      <c r="B216" s="28" t="str">
        <f>"12"&amp;"."&amp;$B$776&amp;"."&amp;$B$777</f>
        <v>12.04.2024</v>
      </c>
      <c r="C216" s="88" t="s">
        <v>76</v>
      </c>
      <c r="D216" s="89">
        <f>ROUND(((D217+D218+D220+D219)/1000),5)</f>
        <v>3.3069999999999999</v>
      </c>
      <c r="E216" s="89">
        <f>ROUND(((E217+E218+E220+E219)/1000),5)</f>
        <v>3.1812</v>
      </c>
      <c r="F216" s="89">
        <f>ROUND(((F217+F218+F220+F219)/1000),5)</f>
        <v>3.1584400000000001</v>
      </c>
      <c r="G216" s="89">
        <f t="shared" ref="G216:AA216" si="123">ROUND(((G217+G218+G220+G219)/1000),5)</f>
        <v>3.1584500000000002</v>
      </c>
      <c r="H216" s="89">
        <f t="shared" si="123"/>
        <v>3.1936100000000001</v>
      </c>
      <c r="I216" s="89">
        <f t="shared" si="123"/>
        <v>3.3265500000000001</v>
      </c>
      <c r="J216" s="89">
        <f t="shared" si="123"/>
        <v>3.39561</v>
      </c>
      <c r="K216" s="89">
        <f t="shared" si="123"/>
        <v>3.8031799999999998</v>
      </c>
      <c r="L216" s="89">
        <f t="shared" si="123"/>
        <v>3.9834000000000001</v>
      </c>
      <c r="M216" s="89">
        <f t="shared" si="123"/>
        <v>4.0585699999999996</v>
      </c>
      <c r="N216" s="89">
        <f t="shared" si="123"/>
        <v>4.0956999999999999</v>
      </c>
      <c r="O216" s="89">
        <f t="shared" si="123"/>
        <v>4.1074099999999998</v>
      </c>
      <c r="P216" s="89">
        <f t="shared" si="123"/>
        <v>4.1006</v>
      </c>
      <c r="Q216" s="89">
        <f t="shared" si="123"/>
        <v>4.1103199999999998</v>
      </c>
      <c r="R216" s="89">
        <f t="shared" si="123"/>
        <v>4.1000199999999998</v>
      </c>
      <c r="S216" s="89">
        <f t="shared" si="123"/>
        <v>4.0891599999999997</v>
      </c>
      <c r="T216" s="89">
        <f t="shared" si="123"/>
        <v>4.0528899999999997</v>
      </c>
      <c r="U216" s="89">
        <f t="shared" si="123"/>
        <v>3.9922300000000002</v>
      </c>
      <c r="V216" s="89">
        <f t="shared" si="123"/>
        <v>3.9749500000000002</v>
      </c>
      <c r="W216" s="89">
        <f t="shared" si="123"/>
        <v>4.0043800000000003</v>
      </c>
      <c r="X216" s="89">
        <f t="shared" si="123"/>
        <v>4.0703300000000002</v>
      </c>
      <c r="Y216" s="89">
        <f t="shared" si="123"/>
        <v>4.0061600000000004</v>
      </c>
      <c r="Z216" s="89">
        <f t="shared" si="123"/>
        <v>3.6785999999999999</v>
      </c>
      <c r="AA216" s="89">
        <f t="shared" si="123"/>
        <v>3.4184800000000002</v>
      </c>
    </row>
    <row r="217" spans="1:27" ht="12.75" customHeight="1" outlineLevel="1" x14ac:dyDescent="0.2">
      <c r="A217" s="97" t="s">
        <v>1821</v>
      </c>
      <c r="B217" s="63" t="s">
        <v>242</v>
      </c>
      <c r="C217" s="43" t="s">
        <v>79</v>
      </c>
      <c r="D217" s="44">
        <v>1320.94</v>
      </c>
      <c r="E217" s="44">
        <v>1195.1400000000001</v>
      </c>
      <c r="F217" s="44">
        <v>1172.3800000000001</v>
      </c>
      <c r="G217" s="44">
        <v>1172.3900000000001</v>
      </c>
      <c r="H217" s="44">
        <v>1207.55</v>
      </c>
      <c r="I217" s="44">
        <v>1340.49</v>
      </c>
      <c r="J217" s="44">
        <v>1409.55</v>
      </c>
      <c r="K217" s="44">
        <v>1817.12</v>
      </c>
      <c r="L217" s="44">
        <v>1997.34</v>
      </c>
      <c r="M217" s="44">
        <v>2072.5100000000002</v>
      </c>
      <c r="N217" s="44">
        <v>2109.64</v>
      </c>
      <c r="O217" s="44">
        <v>2121.35</v>
      </c>
      <c r="P217" s="44">
        <v>2114.54</v>
      </c>
      <c r="Q217" s="44">
        <v>2124.2600000000002</v>
      </c>
      <c r="R217" s="44">
        <v>2113.96</v>
      </c>
      <c r="S217" s="44">
        <v>2103.1</v>
      </c>
      <c r="T217" s="44">
        <v>2066.83</v>
      </c>
      <c r="U217" s="44">
        <v>2006.17</v>
      </c>
      <c r="V217" s="44">
        <v>1988.89</v>
      </c>
      <c r="W217" s="44">
        <v>2018.32</v>
      </c>
      <c r="X217" s="44">
        <v>2084.27</v>
      </c>
      <c r="Y217" s="44">
        <v>2020.1</v>
      </c>
      <c r="Z217" s="44">
        <v>1692.54</v>
      </c>
      <c r="AA217" s="44">
        <v>1432.42</v>
      </c>
    </row>
    <row r="218" spans="1:27" ht="12.75" customHeight="1" outlineLevel="1" x14ac:dyDescent="0.2">
      <c r="A218" s="97" t="s">
        <v>1822</v>
      </c>
      <c r="B218" s="63" t="s">
        <v>90</v>
      </c>
      <c r="C218" s="43" t="s">
        <v>79</v>
      </c>
      <c r="D218" s="44">
        <f>$D$163</f>
        <v>1716.97</v>
      </c>
      <c r="E218" s="44">
        <f>$D$163</f>
        <v>1716.97</v>
      </c>
      <c r="F218" s="44">
        <f t="shared" ref="F218:AA218" si="124">$D$163</f>
        <v>1716.97</v>
      </c>
      <c r="G218" s="44">
        <f t="shared" si="124"/>
        <v>1716.97</v>
      </c>
      <c r="H218" s="44">
        <f t="shared" si="124"/>
        <v>1716.97</v>
      </c>
      <c r="I218" s="44">
        <f t="shared" si="124"/>
        <v>1716.97</v>
      </c>
      <c r="J218" s="44">
        <f t="shared" si="124"/>
        <v>1716.97</v>
      </c>
      <c r="K218" s="44">
        <f t="shared" si="124"/>
        <v>1716.97</v>
      </c>
      <c r="L218" s="44">
        <f t="shared" si="124"/>
        <v>1716.97</v>
      </c>
      <c r="M218" s="44">
        <f t="shared" si="124"/>
        <v>1716.97</v>
      </c>
      <c r="N218" s="44">
        <f t="shared" si="124"/>
        <v>1716.97</v>
      </c>
      <c r="O218" s="44">
        <f t="shared" si="124"/>
        <v>1716.97</v>
      </c>
      <c r="P218" s="44">
        <f t="shared" si="124"/>
        <v>1716.97</v>
      </c>
      <c r="Q218" s="44">
        <f t="shared" si="124"/>
        <v>1716.97</v>
      </c>
      <c r="R218" s="44">
        <f t="shared" si="124"/>
        <v>1716.97</v>
      </c>
      <c r="S218" s="44">
        <f t="shared" si="124"/>
        <v>1716.97</v>
      </c>
      <c r="T218" s="44">
        <f t="shared" si="124"/>
        <v>1716.97</v>
      </c>
      <c r="U218" s="44">
        <f t="shared" si="124"/>
        <v>1716.97</v>
      </c>
      <c r="V218" s="44">
        <f t="shared" si="124"/>
        <v>1716.97</v>
      </c>
      <c r="W218" s="44">
        <f t="shared" si="124"/>
        <v>1716.97</v>
      </c>
      <c r="X218" s="44">
        <f t="shared" si="124"/>
        <v>1716.97</v>
      </c>
      <c r="Y218" s="44">
        <f t="shared" si="124"/>
        <v>1716.97</v>
      </c>
      <c r="Z218" s="44">
        <f t="shared" si="124"/>
        <v>1716.97</v>
      </c>
      <c r="AA218" s="44">
        <f t="shared" si="124"/>
        <v>1716.97</v>
      </c>
    </row>
    <row r="219" spans="1:27" ht="12.75" customHeight="1" outlineLevel="1" x14ac:dyDescent="0.2">
      <c r="A219" s="97" t="s">
        <v>1823</v>
      </c>
      <c r="B219" s="63" t="s">
        <v>83</v>
      </c>
      <c r="C219" s="43" t="s">
        <v>79</v>
      </c>
      <c r="D219" s="44">
        <v>4.3</v>
      </c>
      <c r="E219" s="44">
        <v>4.3</v>
      </c>
      <c r="F219" s="44">
        <v>4.3</v>
      </c>
      <c r="G219" s="44">
        <v>4.3</v>
      </c>
      <c r="H219" s="44">
        <v>4.3</v>
      </c>
      <c r="I219" s="44">
        <v>4.3</v>
      </c>
      <c r="J219" s="44">
        <v>4.3</v>
      </c>
      <c r="K219" s="44">
        <v>4.3</v>
      </c>
      <c r="L219" s="44">
        <v>4.3</v>
      </c>
      <c r="M219" s="44">
        <v>4.3</v>
      </c>
      <c r="N219" s="44">
        <v>4.3</v>
      </c>
      <c r="O219" s="44">
        <v>4.3</v>
      </c>
      <c r="P219" s="44">
        <v>4.3</v>
      </c>
      <c r="Q219" s="44">
        <v>4.3</v>
      </c>
      <c r="R219" s="44">
        <v>4.3</v>
      </c>
      <c r="S219" s="44">
        <v>4.3</v>
      </c>
      <c r="T219" s="44">
        <v>4.3</v>
      </c>
      <c r="U219" s="44">
        <v>4.3</v>
      </c>
      <c r="V219" s="44">
        <v>4.3</v>
      </c>
      <c r="W219" s="44">
        <v>4.3</v>
      </c>
      <c r="X219" s="44">
        <v>4.3</v>
      </c>
      <c r="Y219" s="44">
        <v>4.3</v>
      </c>
      <c r="Z219" s="44">
        <v>4.3</v>
      </c>
      <c r="AA219" s="44">
        <v>4.3</v>
      </c>
    </row>
    <row r="220" spans="1:27" ht="12.75" customHeight="1" outlineLevel="1" x14ac:dyDescent="0.2">
      <c r="A220" s="97" t="s">
        <v>1824</v>
      </c>
      <c r="B220" s="63" t="s">
        <v>81</v>
      </c>
      <c r="C220" s="43" t="s">
        <v>79</v>
      </c>
      <c r="D220" s="44">
        <f>$D$11</f>
        <v>264.79000000000002</v>
      </c>
      <c r="E220" s="44">
        <f t="shared" ref="E220:AA220" si="125">$D$11</f>
        <v>264.79000000000002</v>
      </c>
      <c r="F220" s="44">
        <f t="shared" si="125"/>
        <v>264.79000000000002</v>
      </c>
      <c r="G220" s="44">
        <f t="shared" si="125"/>
        <v>264.79000000000002</v>
      </c>
      <c r="H220" s="44">
        <f t="shared" si="125"/>
        <v>264.79000000000002</v>
      </c>
      <c r="I220" s="44">
        <f t="shared" si="125"/>
        <v>264.79000000000002</v>
      </c>
      <c r="J220" s="44">
        <f t="shared" si="125"/>
        <v>264.79000000000002</v>
      </c>
      <c r="K220" s="44">
        <f t="shared" si="125"/>
        <v>264.79000000000002</v>
      </c>
      <c r="L220" s="44">
        <f t="shared" si="125"/>
        <v>264.79000000000002</v>
      </c>
      <c r="M220" s="44">
        <f t="shared" si="125"/>
        <v>264.79000000000002</v>
      </c>
      <c r="N220" s="44">
        <f t="shared" si="125"/>
        <v>264.79000000000002</v>
      </c>
      <c r="O220" s="44">
        <f t="shared" si="125"/>
        <v>264.79000000000002</v>
      </c>
      <c r="P220" s="44">
        <f t="shared" si="125"/>
        <v>264.79000000000002</v>
      </c>
      <c r="Q220" s="44">
        <f t="shared" si="125"/>
        <v>264.79000000000002</v>
      </c>
      <c r="R220" s="44">
        <f t="shared" si="125"/>
        <v>264.79000000000002</v>
      </c>
      <c r="S220" s="44">
        <f t="shared" si="125"/>
        <v>264.79000000000002</v>
      </c>
      <c r="T220" s="44">
        <f t="shared" si="125"/>
        <v>264.79000000000002</v>
      </c>
      <c r="U220" s="44">
        <f t="shared" si="125"/>
        <v>264.79000000000002</v>
      </c>
      <c r="V220" s="44">
        <f t="shared" si="125"/>
        <v>264.79000000000002</v>
      </c>
      <c r="W220" s="44">
        <f t="shared" si="125"/>
        <v>264.79000000000002</v>
      </c>
      <c r="X220" s="44">
        <f t="shared" si="125"/>
        <v>264.79000000000002</v>
      </c>
      <c r="Y220" s="44">
        <f t="shared" si="125"/>
        <v>264.79000000000002</v>
      </c>
      <c r="Z220" s="44">
        <f t="shared" si="125"/>
        <v>264.79000000000002</v>
      </c>
      <c r="AA220" s="44">
        <f t="shared" si="125"/>
        <v>264.79000000000002</v>
      </c>
    </row>
    <row r="221" spans="1:27" ht="12.75" customHeight="1" x14ac:dyDescent="0.2">
      <c r="A221" s="96" t="s">
        <v>1825</v>
      </c>
      <c r="B221" s="28" t="str">
        <f>"13"&amp;"."&amp;$B$776&amp;"."&amp;$B$777</f>
        <v>13.04.2024</v>
      </c>
      <c r="C221" s="88" t="s">
        <v>76</v>
      </c>
      <c r="D221" s="89">
        <f>ROUND(((D222+D223+D225+D224)/1000),5)</f>
        <v>3.2942</v>
      </c>
      <c r="E221" s="89">
        <f>ROUND(((E222+E223+E225+E224)/1000),5)</f>
        <v>3.1903999999999999</v>
      </c>
      <c r="F221" s="89">
        <f>ROUND(((F222+F223+F225+F224)/1000),5)</f>
        <v>3.17116</v>
      </c>
      <c r="G221" s="89">
        <f t="shared" ref="G221:AA221" si="126">ROUND(((G222+G223+G225+G224)/1000),5)</f>
        <v>3.1549299999999998</v>
      </c>
      <c r="H221" s="89">
        <f t="shared" si="126"/>
        <v>3.1577199999999999</v>
      </c>
      <c r="I221" s="89">
        <f t="shared" si="126"/>
        <v>3.1652499999999999</v>
      </c>
      <c r="J221" s="89">
        <f t="shared" si="126"/>
        <v>3.1793800000000001</v>
      </c>
      <c r="K221" s="89">
        <f t="shared" si="126"/>
        <v>3.4018000000000002</v>
      </c>
      <c r="L221" s="89">
        <f t="shared" si="126"/>
        <v>3.7235200000000002</v>
      </c>
      <c r="M221" s="89">
        <f t="shared" si="126"/>
        <v>3.8202799999999999</v>
      </c>
      <c r="N221" s="89">
        <f t="shared" si="126"/>
        <v>3.87975</v>
      </c>
      <c r="O221" s="89">
        <f t="shared" si="126"/>
        <v>3.9332199999999999</v>
      </c>
      <c r="P221" s="89">
        <f t="shared" si="126"/>
        <v>3.9003199999999998</v>
      </c>
      <c r="Q221" s="89">
        <f t="shared" si="126"/>
        <v>3.8912200000000001</v>
      </c>
      <c r="R221" s="89">
        <f t="shared" si="126"/>
        <v>3.8757000000000001</v>
      </c>
      <c r="S221" s="89">
        <f t="shared" si="126"/>
        <v>3.8626100000000001</v>
      </c>
      <c r="T221" s="89">
        <f t="shared" si="126"/>
        <v>3.8519299999999999</v>
      </c>
      <c r="U221" s="89">
        <f t="shared" si="126"/>
        <v>3.7723200000000001</v>
      </c>
      <c r="V221" s="89">
        <f t="shared" si="126"/>
        <v>3.8217300000000001</v>
      </c>
      <c r="W221" s="89">
        <f t="shared" si="126"/>
        <v>3.8919299999999999</v>
      </c>
      <c r="X221" s="89">
        <f t="shared" si="126"/>
        <v>3.93093</v>
      </c>
      <c r="Y221" s="89">
        <f t="shared" si="126"/>
        <v>3.90733</v>
      </c>
      <c r="Z221" s="89">
        <f t="shared" si="126"/>
        <v>3.5259800000000001</v>
      </c>
      <c r="AA221" s="89">
        <f t="shared" si="126"/>
        <v>3.4047700000000001</v>
      </c>
    </row>
    <row r="222" spans="1:27" ht="12.75" customHeight="1" outlineLevel="1" x14ac:dyDescent="0.2">
      <c r="A222" s="97" t="s">
        <v>1826</v>
      </c>
      <c r="B222" s="63" t="s">
        <v>242</v>
      </c>
      <c r="C222" s="43" t="s">
        <v>79</v>
      </c>
      <c r="D222" s="44">
        <v>1308.1400000000001</v>
      </c>
      <c r="E222" s="44">
        <v>1204.3399999999999</v>
      </c>
      <c r="F222" s="44">
        <v>1185.0999999999999</v>
      </c>
      <c r="G222" s="44">
        <v>1168.8699999999999</v>
      </c>
      <c r="H222" s="44">
        <v>1171.6600000000001</v>
      </c>
      <c r="I222" s="44">
        <v>1179.19</v>
      </c>
      <c r="J222" s="44">
        <v>1193.32</v>
      </c>
      <c r="K222" s="44">
        <v>1415.74</v>
      </c>
      <c r="L222" s="44">
        <v>1737.46</v>
      </c>
      <c r="M222" s="44">
        <v>1834.22</v>
      </c>
      <c r="N222" s="44">
        <v>1893.69</v>
      </c>
      <c r="O222" s="44">
        <v>1947.16</v>
      </c>
      <c r="P222" s="44">
        <v>1914.26</v>
      </c>
      <c r="Q222" s="44">
        <v>1905.16</v>
      </c>
      <c r="R222" s="44">
        <v>1889.64</v>
      </c>
      <c r="S222" s="44">
        <v>1876.55</v>
      </c>
      <c r="T222" s="44">
        <v>1865.87</v>
      </c>
      <c r="U222" s="44">
        <v>1786.26</v>
      </c>
      <c r="V222" s="44">
        <v>1835.67</v>
      </c>
      <c r="W222" s="44">
        <v>1905.87</v>
      </c>
      <c r="X222" s="44">
        <v>1944.87</v>
      </c>
      <c r="Y222" s="44">
        <v>1921.27</v>
      </c>
      <c r="Z222" s="44">
        <v>1539.92</v>
      </c>
      <c r="AA222" s="44">
        <v>1418.71</v>
      </c>
    </row>
    <row r="223" spans="1:27" ht="12.75" customHeight="1" outlineLevel="1" x14ac:dyDescent="0.2">
      <c r="A223" s="97" t="s">
        <v>1827</v>
      </c>
      <c r="B223" s="63" t="s">
        <v>90</v>
      </c>
      <c r="C223" s="43" t="s">
        <v>79</v>
      </c>
      <c r="D223" s="44">
        <f>$D$163</f>
        <v>1716.97</v>
      </c>
      <c r="E223" s="44">
        <f>$D$163</f>
        <v>1716.97</v>
      </c>
      <c r="F223" s="44">
        <f t="shared" ref="F223:AA223" si="127">$D$163</f>
        <v>1716.97</v>
      </c>
      <c r="G223" s="44">
        <f t="shared" si="127"/>
        <v>1716.97</v>
      </c>
      <c r="H223" s="44">
        <f t="shared" si="127"/>
        <v>1716.97</v>
      </c>
      <c r="I223" s="44">
        <f t="shared" si="127"/>
        <v>1716.97</v>
      </c>
      <c r="J223" s="44">
        <f t="shared" si="127"/>
        <v>1716.97</v>
      </c>
      <c r="K223" s="44">
        <f t="shared" si="127"/>
        <v>1716.97</v>
      </c>
      <c r="L223" s="44">
        <f t="shared" si="127"/>
        <v>1716.97</v>
      </c>
      <c r="M223" s="44">
        <f t="shared" si="127"/>
        <v>1716.97</v>
      </c>
      <c r="N223" s="44">
        <f t="shared" si="127"/>
        <v>1716.97</v>
      </c>
      <c r="O223" s="44">
        <f t="shared" si="127"/>
        <v>1716.97</v>
      </c>
      <c r="P223" s="44">
        <f t="shared" si="127"/>
        <v>1716.97</v>
      </c>
      <c r="Q223" s="44">
        <f t="shared" si="127"/>
        <v>1716.97</v>
      </c>
      <c r="R223" s="44">
        <f t="shared" si="127"/>
        <v>1716.97</v>
      </c>
      <c r="S223" s="44">
        <f t="shared" si="127"/>
        <v>1716.97</v>
      </c>
      <c r="T223" s="44">
        <f t="shared" si="127"/>
        <v>1716.97</v>
      </c>
      <c r="U223" s="44">
        <f t="shared" si="127"/>
        <v>1716.97</v>
      </c>
      <c r="V223" s="44">
        <f t="shared" si="127"/>
        <v>1716.97</v>
      </c>
      <c r="W223" s="44">
        <f t="shared" si="127"/>
        <v>1716.97</v>
      </c>
      <c r="X223" s="44">
        <f t="shared" si="127"/>
        <v>1716.97</v>
      </c>
      <c r="Y223" s="44">
        <f t="shared" si="127"/>
        <v>1716.97</v>
      </c>
      <c r="Z223" s="44">
        <f t="shared" si="127"/>
        <v>1716.97</v>
      </c>
      <c r="AA223" s="44">
        <f t="shared" si="127"/>
        <v>1716.97</v>
      </c>
    </row>
    <row r="224" spans="1:27" ht="12.75" customHeight="1" outlineLevel="1" x14ac:dyDescent="0.2">
      <c r="A224" s="97" t="s">
        <v>1828</v>
      </c>
      <c r="B224" s="63" t="s">
        <v>83</v>
      </c>
      <c r="C224" s="43" t="s">
        <v>79</v>
      </c>
      <c r="D224" s="44">
        <v>4.3</v>
      </c>
      <c r="E224" s="44">
        <v>4.3</v>
      </c>
      <c r="F224" s="44">
        <v>4.3</v>
      </c>
      <c r="G224" s="44">
        <v>4.3</v>
      </c>
      <c r="H224" s="44">
        <v>4.3</v>
      </c>
      <c r="I224" s="44">
        <v>4.3</v>
      </c>
      <c r="J224" s="44">
        <v>4.3</v>
      </c>
      <c r="K224" s="44">
        <v>4.3</v>
      </c>
      <c r="L224" s="44">
        <v>4.3</v>
      </c>
      <c r="M224" s="44">
        <v>4.3</v>
      </c>
      <c r="N224" s="44">
        <v>4.3</v>
      </c>
      <c r="O224" s="44">
        <v>4.3</v>
      </c>
      <c r="P224" s="44">
        <v>4.3</v>
      </c>
      <c r="Q224" s="44">
        <v>4.3</v>
      </c>
      <c r="R224" s="44">
        <v>4.3</v>
      </c>
      <c r="S224" s="44">
        <v>4.3</v>
      </c>
      <c r="T224" s="44">
        <v>4.3</v>
      </c>
      <c r="U224" s="44">
        <v>4.3</v>
      </c>
      <c r="V224" s="44">
        <v>4.3</v>
      </c>
      <c r="W224" s="44">
        <v>4.3</v>
      </c>
      <c r="X224" s="44">
        <v>4.3</v>
      </c>
      <c r="Y224" s="44">
        <v>4.3</v>
      </c>
      <c r="Z224" s="44">
        <v>4.3</v>
      </c>
      <c r="AA224" s="44">
        <v>4.3</v>
      </c>
    </row>
    <row r="225" spans="1:27" ht="12.75" customHeight="1" outlineLevel="1" x14ac:dyDescent="0.2">
      <c r="A225" s="97" t="s">
        <v>1829</v>
      </c>
      <c r="B225" s="63" t="s">
        <v>81</v>
      </c>
      <c r="C225" s="43" t="s">
        <v>79</v>
      </c>
      <c r="D225" s="44">
        <f>$D$11</f>
        <v>264.79000000000002</v>
      </c>
      <c r="E225" s="44">
        <f t="shared" ref="E225:AA225" si="128">$D$11</f>
        <v>264.79000000000002</v>
      </c>
      <c r="F225" s="44">
        <f t="shared" si="128"/>
        <v>264.79000000000002</v>
      </c>
      <c r="G225" s="44">
        <f t="shared" si="128"/>
        <v>264.79000000000002</v>
      </c>
      <c r="H225" s="44">
        <f t="shared" si="128"/>
        <v>264.79000000000002</v>
      </c>
      <c r="I225" s="44">
        <f t="shared" si="128"/>
        <v>264.79000000000002</v>
      </c>
      <c r="J225" s="44">
        <f t="shared" si="128"/>
        <v>264.79000000000002</v>
      </c>
      <c r="K225" s="44">
        <f t="shared" si="128"/>
        <v>264.79000000000002</v>
      </c>
      <c r="L225" s="44">
        <f t="shared" si="128"/>
        <v>264.79000000000002</v>
      </c>
      <c r="M225" s="44">
        <f t="shared" si="128"/>
        <v>264.79000000000002</v>
      </c>
      <c r="N225" s="44">
        <f t="shared" si="128"/>
        <v>264.79000000000002</v>
      </c>
      <c r="O225" s="44">
        <f t="shared" si="128"/>
        <v>264.79000000000002</v>
      </c>
      <c r="P225" s="44">
        <f t="shared" si="128"/>
        <v>264.79000000000002</v>
      </c>
      <c r="Q225" s="44">
        <f t="shared" si="128"/>
        <v>264.79000000000002</v>
      </c>
      <c r="R225" s="44">
        <f t="shared" si="128"/>
        <v>264.79000000000002</v>
      </c>
      <c r="S225" s="44">
        <f t="shared" si="128"/>
        <v>264.79000000000002</v>
      </c>
      <c r="T225" s="44">
        <f t="shared" si="128"/>
        <v>264.79000000000002</v>
      </c>
      <c r="U225" s="44">
        <f t="shared" si="128"/>
        <v>264.79000000000002</v>
      </c>
      <c r="V225" s="44">
        <f t="shared" si="128"/>
        <v>264.79000000000002</v>
      </c>
      <c r="W225" s="44">
        <f t="shared" si="128"/>
        <v>264.79000000000002</v>
      </c>
      <c r="X225" s="44">
        <f t="shared" si="128"/>
        <v>264.79000000000002</v>
      </c>
      <c r="Y225" s="44">
        <f t="shared" si="128"/>
        <v>264.79000000000002</v>
      </c>
      <c r="Z225" s="44">
        <f t="shared" si="128"/>
        <v>264.79000000000002</v>
      </c>
      <c r="AA225" s="44">
        <f t="shared" si="128"/>
        <v>264.79000000000002</v>
      </c>
    </row>
    <row r="226" spans="1:27" ht="12.75" customHeight="1" x14ac:dyDescent="0.2">
      <c r="A226" s="96" t="s">
        <v>1830</v>
      </c>
      <c r="B226" s="28" t="str">
        <f>"14"&amp;"."&amp;$B$776&amp;"."&amp;$B$777</f>
        <v>14.04.2024</v>
      </c>
      <c r="C226" s="88" t="s">
        <v>76</v>
      </c>
      <c r="D226" s="89">
        <f>ROUND(((D227+D228+D230+D229)/1000),5)</f>
        <v>3.23</v>
      </c>
      <c r="E226" s="89">
        <f>ROUND(((E227+E228+E230+E229)/1000),5)</f>
        <v>3.1751200000000002</v>
      </c>
      <c r="F226" s="89">
        <f>ROUND(((F227+F228+F230+F229)/1000),5)</f>
        <v>3.1205599999999998</v>
      </c>
      <c r="G226" s="89">
        <f t="shared" ref="G226:AA226" si="129">ROUND(((G227+G228+G230+G229)/1000),5)</f>
        <v>3.0978500000000002</v>
      </c>
      <c r="H226" s="89">
        <f t="shared" si="129"/>
        <v>3.1027399999999998</v>
      </c>
      <c r="I226" s="89">
        <f t="shared" si="129"/>
        <v>3.0964900000000002</v>
      </c>
      <c r="J226" s="89">
        <f t="shared" si="129"/>
        <v>3.0938699999999999</v>
      </c>
      <c r="K226" s="89">
        <f t="shared" si="129"/>
        <v>3.1996000000000002</v>
      </c>
      <c r="L226" s="89">
        <f t="shared" si="129"/>
        <v>3.4022100000000002</v>
      </c>
      <c r="M226" s="89">
        <f t="shared" si="129"/>
        <v>3.5277400000000001</v>
      </c>
      <c r="N226" s="89">
        <f t="shared" si="129"/>
        <v>3.58311</v>
      </c>
      <c r="O226" s="89">
        <f t="shared" si="129"/>
        <v>3.58873</v>
      </c>
      <c r="P226" s="89">
        <f t="shared" si="129"/>
        <v>3.5783</v>
      </c>
      <c r="Q226" s="89">
        <f t="shared" si="129"/>
        <v>3.5660699999999999</v>
      </c>
      <c r="R226" s="89">
        <f t="shared" si="129"/>
        <v>3.5586600000000002</v>
      </c>
      <c r="S226" s="89">
        <f t="shared" si="129"/>
        <v>3.5196100000000001</v>
      </c>
      <c r="T226" s="89">
        <f t="shared" si="129"/>
        <v>3.5923799999999999</v>
      </c>
      <c r="U226" s="89">
        <f t="shared" si="129"/>
        <v>3.5975199999999998</v>
      </c>
      <c r="V226" s="89">
        <f t="shared" si="129"/>
        <v>3.6400899999999998</v>
      </c>
      <c r="W226" s="89">
        <f t="shared" si="129"/>
        <v>3.7565200000000001</v>
      </c>
      <c r="X226" s="89">
        <f t="shared" si="129"/>
        <v>3.7735599999999998</v>
      </c>
      <c r="Y226" s="89">
        <f t="shared" si="129"/>
        <v>3.5955900000000001</v>
      </c>
      <c r="Z226" s="89">
        <f t="shared" si="129"/>
        <v>3.4131900000000002</v>
      </c>
      <c r="AA226" s="89">
        <f t="shared" si="129"/>
        <v>3.23489</v>
      </c>
    </row>
    <row r="227" spans="1:27" ht="12.75" customHeight="1" outlineLevel="1" x14ac:dyDescent="0.2">
      <c r="A227" s="97" t="s">
        <v>1831</v>
      </c>
      <c r="B227" s="63" t="s">
        <v>242</v>
      </c>
      <c r="C227" s="43" t="s">
        <v>79</v>
      </c>
      <c r="D227" s="44">
        <v>1243.94</v>
      </c>
      <c r="E227" s="44">
        <v>1189.06</v>
      </c>
      <c r="F227" s="44">
        <v>1134.5</v>
      </c>
      <c r="G227" s="44">
        <v>1111.79</v>
      </c>
      <c r="H227" s="44">
        <v>1116.68</v>
      </c>
      <c r="I227" s="44">
        <v>1110.43</v>
      </c>
      <c r="J227" s="44">
        <v>1107.81</v>
      </c>
      <c r="K227" s="44">
        <v>1213.54</v>
      </c>
      <c r="L227" s="44">
        <v>1416.15</v>
      </c>
      <c r="M227" s="44">
        <v>1541.68</v>
      </c>
      <c r="N227" s="44">
        <v>1597.05</v>
      </c>
      <c r="O227" s="44">
        <v>1602.67</v>
      </c>
      <c r="P227" s="44">
        <v>1592.24</v>
      </c>
      <c r="Q227" s="44">
        <v>1580.01</v>
      </c>
      <c r="R227" s="44">
        <v>1572.6</v>
      </c>
      <c r="S227" s="44">
        <v>1533.55</v>
      </c>
      <c r="T227" s="44">
        <v>1606.32</v>
      </c>
      <c r="U227" s="44">
        <v>1611.46</v>
      </c>
      <c r="V227" s="44">
        <v>1654.03</v>
      </c>
      <c r="W227" s="44">
        <v>1770.46</v>
      </c>
      <c r="X227" s="44">
        <v>1787.5</v>
      </c>
      <c r="Y227" s="44">
        <v>1609.53</v>
      </c>
      <c r="Z227" s="44">
        <v>1427.13</v>
      </c>
      <c r="AA227" s="44">
        <v>1248.83</v>
      </c>
    </row>
    <row r="228" spans="1:27" ht="12.75" customHeight="1" outlineLevel="1" x14ac:dyDescent="0.2">
      <c r="A228" s="97" t="s">
        <v>1832</v>
      </c>
      <c r="B228" s="63" t="s">
        <v>90</v>
      </c>
      <c r="C228" s="43" t="s">
        <v>79</v>
      </c>
      <c r="D228" s="44">
        <f>$D$163</f>
        <v>1716.97</v>
      </c>
      <c r="E228" s="44">
        <f>$D$163</f>
        <v>1716.97</v>
      </c>
      <c r="F228" s="44">
        <f t="shared" ref="F228:AA228" si="130">$D$163</f>
        <v>1716.97</v>
      </c>
      <c r="G228" s="44">
        <f t="shared" si="130"/>
        <v>1716.97</v>
      </c>
      <c r="H228" s="44">
        <f t="shared" si="130"/>
        <v>1716.97</v>
      </c>
      <c r="I228" s="44">
        <f t="shared" si="130"/>
        <v>1716.97</v>
      </c>
      <c r="J228" s="44">
        <f t="shared" si="130"/>
        <v>1716.97</v>
      </c>
      <c r="K228" s="44">
        <f t="shared" si="130"/>
        <v>1716.97</v>
      </c>
      <c r="L228" s="44">
        <f t="shared" si="130"/>
        <v>1716.97</v>
      </c>
      <c r="M228" s="44">
        <f t="shared" si="130"/>
        <v>1716.97</v>
      </c>
      <c r="N228" s="44">
        <f t="shared" si="130"/>
        <v>1716.97</v>
      </c>
      <c r="O228" s="44">
        <f t="shared" si="130"/>
        <v>1716.97</v>
      </c>
      <c r="P228" s="44">
        <f t="shared" si="130"/>
        <v>1716.97</v>
      </c>
      <c r="Q228" s="44">
        <f t="shared" si="130"/>
        <v>1716.97</v>
      </c>
      <c r="R228" s="44">
        <f t="shared" si="130"/>
        <v>1716.97</v>
      </c>
      <c r="S228" s="44">
        <f t="shared" si="130"/>
        <v>1716.97</v>
      </c>
      <c r="T228" s="44">
        <f t="shared" si="130"/>
        <v>1716.97</v>
      </c>
      <c r="U228" s="44">
        <f t="shared" si="130"/>
        <v>1716.97</v>
      </c>
      <c r="V228" s="44">
        <f t="shared" si="130"/>
        <v>1716.97</v>
      </c>
      <c r="W228" s="44">
        <f t="shared" si="130"/>
        <v>1716.97</v>
      </c>
      <c r="X228" s="44">
        <f t="shared" si="130"/>
        <v>1716.97</v>
      </c>
      <c r="Y228" s="44">
        <f t="shared" si="130"/>
        <v>1716.97</v>
      </c>
      <c r="Z228" s="44">
        <f t="shared" si="130"/>
        <v>1716.97</v>
      </c>
      <c r="AA228" s="44">
        <f t="shared" si="130"/>
        <v>1716.97</v>
      </c>
    </row>
    <row r="229" spans="1:27" ht="12.75" customHeight="1" outlineLevel="1" x14ac:dyDescent="0.2">
      <c r="A229" s="97" t="s">
        <v>1833</v>
      </c>
      <c r="B229" s="63" t="s">
        <v>83</v>
      </c>
      <c r="C229" s="43" t="s">
        <v>79</v>
      </c>
      <c r="D229" s="44">
        <v>4.3</v>
      </c>
      <c r="E229" s="44">
        <v>4.3</v>
      </c>
      <c r="F229" s="44">
        <v>4.3</v>
      </c>
      <c r="G229" s="44">
        <v>4.3</v>
      </c>
      <c r="H229" s="44">
        <v>4.3</v>
      </c>
      <c r="I229" s="44">
        <v>4.3</v>
      </c>
      <c r="J229" s="44">
        <v>4.3</v>
      </c>
      <c r="K229" s="44">
        <v>4.3</v>
      </c>
      <c r="L229" s="44">
        <v>4.3</v>
      </c>
      <c r="M229" s="44">
        <v>4.3</v>
      </c>
      <c r="N229" s="44">
        <v>4.3</v>
      </c>
      <c r="O229" s="44">
        <v>4.3</v>
      </c>
      <c r="P229" s="44">
        <v>4.3</v>
      </c>
      <c r="Q229" s="44">
        <v>4.3</v>
      </c>
      <c r="R229" s="44">
        <v>4.3</v>
      </c>
      <c r="S229" s="44">
        <v>4.3</v>
      </c>
      <c r="T229" s="44">
        <v>4.3</v>
      </c>
      <c r="U229" s="44">
        <v>4.3</v>
      </c>
      <c r="V229" s="44">
        <v>4.3</v>
      </c>
      <c r="W229" s="44">
        <v>4.3</v>
      </c>
      <c r="X229" s="44">
        <v>4.3</v>
      </c>
      <c r="Y229" s="44">
        <v>4.3</v>
      </c>
      <c r="Z229" s="44">
        <v>4.3</v>
      </c>
      <c r="AA229" s="44">
        <v>4.3</v>
      </c>
    </row>
    <row r="230" spans="1:27" ht="12.75" customHeight="1" outlineLevel="1" x14ac:dyDescent="0.2">
      <c r="A230" s="97" t="s">
        <v>1834</v>
      </c>
      <c r="B230" s="63" t="s">
        <v>81</v>
      </c>
      <c r="C230" s="43" t="s">
        <v>79</v>
      </c>
      <c r="D230" s="44">
        <f>$D$11</f>
        <v>264.79000000000002</v>
      </c>
      <c r="E230" s="44">
        <f t="shared" ref="E230:AA230" si="131">$D$11</f>
        <v>264.79000000000002</v>
      </c>
      <c r="F230" s="44">
        <f t="shared" si="131"/>
        <v>264.79000000000002</v>
      </c>
      <c r="G230" s="44">
        <f t="shared" si="131"/>
        <v>264.79000000000002</v>
      </c>
      <c r="H230" s="44">
        <f t="shared" si="131"/>
        <v>264.79000000000002</v>
      </c>
      <c r="I230" s="44">
        <f t="shared" si="131"/>
        <v>264.79000000000002</v>
      </c>
      <c r="J230" s="44">
        <f t="shared" si="131"/>
        <v>264.79000000000002</v>
      </c>
      <c r="K230" s="44">
        <f t="shared" si="131"/>
        <v>264.79000000000002</v>
      </c>
      <c r="L230" s="44">
        <f t="shared" si="131"/>
        <v>264.79000000000002</v>
      </c>
      <c r="M230" s="44">
        <f t="shared" si="131"/>
        <v>264.79000000000002</v>
      </c>
      <c r="N230" s="44">
        <f t="shared" si="131"/>
        <v>264.79000000000002</v>
      </c>
      <c r="O230" s="44">
        <f t="shared" si="131"/>
        <v>264.79000000000002</v>
      </c>
      <c r="P230" s="44">
        <f t="shared" si="131"/>
        <v>264.79000000000002</v>
      </c>
      <c r="Q230" s="44">
        <f t="shared" si="131"/>
        <v>264.79000000000002</v>
      </c>
      <c r="R230" s="44">
        <f t="shared" si="131"/>
        <v>264.79000000000002</v>
      </c>
      <c r="S230" s="44">
        <f t="shared" si="131"/>
        <v>264.79000000000002</v>
      </c>
      <c r="T230" s="44">
        <f t="shared" si="131"/>
        <v>264.79000000000002</v>
      </c>
      <c r="U230" s="44">
        <f t="shared" si="131"/>
        <v>264.79000000000002</v>
      </c>
      <c r="V230" s="44">
        <f t="shared" si="131"/>
        <v>264.79000000000002</v>
      </c>
      <c r="W230" s="44">
        <f t="shared" si="131"/>
        <v>264.79000000000002</v>
      </c>
      <c r="X230" s="44">
        <f t="shared" si="131"/>
        <v>264.79000000000002</v>
      </c>
      <c r="Y230" s="44">
        <f t="shared" si="131"/>
        <v>264.79000000000002</v>
      </c>
      <c r="Z230" s="44">
        <f t="shared" si="131"/>
        <v>264.79000000000002</v>
      </c>
      <c r="AA230" s="44">
        <f t="shared" si="131"/>
        <v>264.79000000000002</v>
      </c>
    </row>
    <row r="231" spans="1:27" ht="12.75" customHeight="1" x14ac:dyDescent="0.2">
      <c r="A231" s="96" t="s">
        <v>1835</v>
      </c>
      <c r="B231" s="28" t="str">
        <f>"15"&amp;"."&amp;$B$776&amp;"."&amp;$B$777</f>
        <v>15.04.2024</v>
      </c>
      <c r="C231" s="88" t="s">
        <v>76</v>
      </c>
      <c r="D231" s="89">
        <f>ROUND(((D232+D233+D235+D234)/1000),5)</f>
        <v>3.14825</v>
      </c>
      <c r="E231" s="89">
        <f>ROUND(((E232+E233+E235+E234)/1000),5)</f>
        <v>3.0348099999999998</v>
      </c>
      <c r="F231" s="89">
        <f>ROUND(((F232+F233+F235+F234)/1000),5)</f>
        <v>2.9920499999999999</v>
      </c>
      <c r="G231" s="89">
        <f t="shared" ref="G231:AA231" si="132">ROUND(((G232+G233+G235+G234)/1000),5)</f>
        <v>2.9699399999999998</v>
      </c>
      <c r="H231" s="89">
        <f t="shared" si="132"/>
        <v>2.996</v>
      </c>
      <c r="I231" s="89">
        <f t="shared" si="132"/>
        <v>3.0597599999999998</v>
      </c>
      <c r="J231" s="89">
        <f t="shared" si="132"/>
        <v>3.1765400000000001</v>
      </c>
      <c r="K231" s="89">
        <f t="shared" si="132"/>
        <v>3.49553</v>
      </c>
      <c r="L231" s="89">
        <f t="shared" si="132"/>
        <v>3.8391199999999999</v>
      </c>
      <c r="M231" s="89">
        <f t="shared" si="132"/>
        <v>3.9811000000000001</v>
      </c>
      <c r="N231" s="89">
        <f t="shared" si="132"/>
        <v>3.9814400000000001</v>
      </c>
      <c r="O231" s="89">
        <f t="shared" si="132"/>
        <v>4.03355</v>
      </c>
      <c r="P231" s="89">
        <f t="shared" si="132"/>
        <v>4.0379500000000004</v>
      </c>
      <c r="Q231" s="89">
        <f t="shared" si="132"/>
        <v>4.0677399999999997</v>
      </c>
      <c r="R231" s="89">
        <f t="shared" si="132"/>
        <v>4.0358099999999997</v>
      </c>
      <c r="S231" s="89">
        <f t="shared" si="132"/>
        <v>4.02536</v>
      </c>
      <c r="T231" s="89">
        <f t="shared" si="132"/>
        <v>4.0032500000000004</v>
      </c>
      <c r="U231" s="89">
        <f t="shared" si="132"/>
        <v>3.9485299999999999</v>
      </c>
      <c r="V231" s="89">
        <f t="shared" si="132"/>
        <v>3.7866599999999999</v>
      </c>
      <c r="W231" s="89">
        <f t="shared" si="132"/>
        <v>3.86747</v>
      </c>
      <c r="X231" s="89">
        <f t="shared" si="132"/>
        <v>3.9840399999999998</v>
      </c>
      <c r="Y231" s="89">
        <f t="shared" si="132"/>
        <v>3.7218900000000001</v>
      </c>
      <c r="Z231" s="89">
        <f t="shared" si="132"/>
        <v>3.4414099999999999</v>
      </c>
      <c r="AA231" s="89">
        <f t="shared" si="132"/>
        <v>3.2034199999999999</v>
      </c>
    </row>
    <row r="232" spans="1:27" ht="12.75" customHeight="1" outlineLevel="1" x14ac:dyDescent="0.2">
      <c r="A232" s="97" t="s">
        <v>1836</v>
      </c>
      <c r="B232" s="63" t="s">
        <v>242</v>
      </c>
      <c r="C232" s="43" t="s">
        <v>79</v>
      </c>
      <c r="D232" s="44">
        <v>1162.19</v>
      </c>
      <c r="E232" s="44">
        <v>1048.75</v>
      </c>
      <c r="F232" s="44">
        <v>1005.99</v>
      </c>
      <c r="G232" s="44">
        <v>983.88</v>
      </c>
      <c r="H232" s="44">
        <v>1009.94</v>
      </c>
      <c r="I232" s="44">
        <v>1073.7</v>
      </c>
      <c r="J232" s="44">
        <v>1190.48</v>
      </c>
      <c r="K232" s="44">
        <v>1509.47</v>
      </c>
      <c r="L232" s="44">
        <v>1853.06</v>
      </c>
      <c r="M232" s="44">
        <v>1995.04</v>
      </c>
      <c r="N232" s="44">
        <v>1995.38</v>
      </c>
      <c r="O232" s="44">
        <v>2047.49</v>
      </c>
      <c r="P232" s="44">
        <v>2051.89</v>
      </c>
      <c r="Q232" s="44">
        <v>2081.6799999999998</v>
      </c>
      <c r="R232" s="44">
        <v>2049.75</v>
      </c>
      <c r="S232" s="44">
        <v>2039.3</v>
      </c>
      <c r="T232" s="44">
        <v>2017.19</v>
      </c>
      <c r="U232" s="44">
        <v>1962.47</v>
      </c>
      <c r="V232" s="44">
        <v>1800.6</v>
      </c>
      <c r="W232" s="44">
        <v>1881.41</v>
      </c>
      <c r="X232" s="44">
        <v>1997.98</v>
      </c>
      <c r="Y232" s="44">
        <v>1735.83</v>
      </c>
      <c r="Z232" s="44">
        <v>1455.35</v>
      </c>
      <c r="AA232" s="44">
        <v>1217.3599999999999</v>
      </c>
    </row>
    <row r="233" spans="1:27" ht="12.75" customHeight="1" outlineLevel="1" x14ac:dyDescent="0.2">
      <c r="A233" s="97" t="s">
        <v>1837</v>
      </c>
      <c r="B233" s="63" t="s">
        <v>90</v>
      </c>
      <c r="C233" s="43" t="s">
        <v>79</v>
      </c>
      <c r="D233" s="44">
        <f>$D$163</f>
        <v>1716.97</v>
      </c>
      <c r="E233" s="44">
        <f>$D$163</f>
        <v>1716.97</v>
      </c>
      <c r="F233" s="44">
        <f t="shared" ref="F233:AA233" si="133">$D$163</f>
        <v>1716.97</v>
      </c>
      <c r="G233" s="44">
        <f t="shared" si="133"/>
        <v>1716.97</v>
      </c>
      <c r="H233" s="44">
        <f t="shared" si="133"/>
        <v>1716.97</v>
      </c>
      <c r="I233" s="44">
        <f t="shared" si="133"/>
        <v>1716.97</v>
      </c>
      <c r="J233" s="44">
        <f t="shared" si="133"/>
        <v>1716.97</v>
      </c>
      <c r="K233" s="44">
        <f t="shared" si="133"/>
        <v>1716.97</v>
      </c>
      <c r="L233" s="44">
        <f t="shared" si="133"/>
        <v>1716.97</v>
      </c>
      <c r="M233" s="44">
        <f t="shared" si="133"/>
        <v>1716.97</v>
      </c>
      <c r="N233" s="44">
        <f t="shared" si="133"/>
        <v>1716.97</v>
      </c>
      <c r="O233" s="44">
        <f t="shared" si="133"/>
        <v>1716.97</v>
      </c>
      <c r="P233" s="44">
        <f t="shared" si="133"/>
        <v>1716.97</v>
      </c>
      <c r="Q233" s="44">
        <f t="shared" si="133"/>
        <v>1716.97</v>
      </c>
      <c r="R233" s="44">
        <f t="shared" si="133"/>
        <v>1716.97</v>
      </c>
      <c r="S233" s="44">
        <f t="shared" si="133"/>
        <v>1716.97</v>
      </c>
      <c r="T233" s="44">
        <f t="shared" si="133"/>
        <v>1716.97</v>
      </c>
      <c r="U233" s="44">
        <f t="shared" si="133"/>
        <v>1716.97</v>
      </c>
      <c r="V233" s="44">
        <f t="shared" si="133"/>
        <v>1716.97</v>
      </c>
      <c r="W233" s="44">
        <f t="shared" si="133"/>
        <v>1716.97</v>
      </c>
      <c r="X233" s="44">
        <f t="shared" si="133"/>
        <v>1716.97</v>
      </c>
      <c r="Y233" s="44">
        <f t="shared" si="133"/>
        <v>1716.97</v>
      </c>
      <c r="Z233" s="44">
        <f t="shared" si="133"/>
        <v>1716.97</v>
      </c>
      <c r="AA233" s="44">
        <f t="shared" si="133"/>
        <v>1716.97</v>
      </c>
    </row>
    <row r="234" spans="1:27" ht="12.75" customHeight="1" outlineLevel="1" x14ac:dyDescent="0.2">
      <c r="A234" s="97" t="s">
        <v>1838</v>
      </c>
      <c r="B234" s="63" t="s">
        <v>83</v>
      </c>
      <c r="C234" s="43" t="s">
        <v>79</v>
      </c>
      <c r="D234" s="44">
        <v>4.3</v>
      </c>
      <c r="E234" s="44">
        <v>4.3</v>
      </c>
      <c r="F234" s="44">
        <v>4.3</v>
      </c>
      <c r="G234" s="44">
        <v>4.3</v>
      </c>
      <c r="H234" s="44">
        <v>4.3</v>
      </c>
      <c r="I234" s="44">
        <v>4.3</v>
      </c>
      <c r="J234" s="44">
        <v>4.3</v>
      </c>
      <c r="K234" s="44">
        <v>4.3</v>
      </c>
      <c r="L234" s="44">
        <v>4.3</v>
      </c>
      <c r="M234" s="44">
        <v>4.3</v>
      </c>
      <c r="N234" s="44">
        <v>4.3</v>
      </c>
      <c r="O234" s="44">
        <v>4.3</v>
      </c>
      <c r="P234" s="44">
        <v>4.3</v>
      </c>
      <c r="Q234" s="44">
        <v>4.3</v>
      </c>
      <c r="R234" s="44">
        <v>4.3</v>
      </c>
      <c r="S234" s="44">
        <v>4.3</v>
      </c>
      <c r="T234" s="44">
        <v>4.3</v>
      </c>
      <c r="U234" s="44">
        <v>4.3</v>
      </c>
      <c r="V234" s="44">
        <v>4.3</v>
      </c>
      <c r="W234" s="44">
        <v>4.3</v>
      </c>
      <c r="X234" s="44">
        <v>4.3</v>
      </c>
      <c r="Y234" s="44">
        <v>4.3</v>
      </c>
      <c r="Z234" s="44">
        <v>4.3</v>
      </c>
      <c r="AA234" s="44">
        <v>4.3</v>
      </c>
    </row>
    <row r="235" spans="1:27" ht="12.75" customHeight="1" outlineLevel="1" x14ac:dyDescent="0.2">
      <c r="A235" s="97" t="s">
        <v>1839</v>
      </c>
      <c r="B235" s="63" t="s">
        <v>81</v>
      </c>
      <c r="C235" s="43" t="s">
        <v>79</v>
      </c>
      <c r="D235" s="44">
        <f>$D$11</f>
        <v>264.79000000000002</v>
      </c>
      <c r="E235" s="44">
        <f t="shared" ref="E235:AA235" si="134">$D$11</f>
        <v>264.79000000000002</v>
      </c>
      <c r="F235" s="44">
        <f t="shared" si="134"/>
        <v>264.79000000000002</v>
      </c>
      <c r="G235" s="44">
        <f t="shared" si="134"/>
        <v>264.79000000000002</v>
      </c>
      <c r="H235" s="44">
        <f t="shared" si="134"/>
        <v>264.79000000000002</v>
      </c>
      <c r="I235" s="44">
        <f t="shared" si="134"/>
        <v>264.79000000000002</v>
      </c>
      <c r="J235" s="44">
        <f t="shared" si="134"/>
        <v>264.79000000000002</v>
      </c>
      <c r="K235" s="44">
        <f t="shared" si="134"/>
        <v>264.79000000000002</v>
      </c>
      <c r="L235" s="44">
        <f t="shared" si="134"/>
        <v>264.79000000000002</v>
      </c>
      <c r="M235" s="44">
        <f t="shared" si="134"/>
        <v>264.79000000000002</v>
      </c>
      <c r="N235" s="44">
        <f t="shared" si="134"/>
        <v>264.79000000000002</v>
      </c>
      <c r="O235" s="44">
        <f t="shared" si="134"/>
        <v>264.79000000000002</v>
      </c>
      <c r="P235" s="44">
        <f t="shared" si="134"/>
        <v>264.79000000000002</v>
      </c>
      <c r="Q235" s="44">
        <f t="shared" si="134"/>
        <v>264.79000000000002</v>
      </c>
      <c r="R235" s="44">
        <f t="shared" si="134"/>
        <v>264.79000000000002</v>
      </c>
      <c r="S235" s="44">
        <f t="shared" si="134"/>
        <v>264.79000000000002</v>
      </c>
      <c r="T235" s="44">
        <f t="shared" si="134"/>
        <v>264.79000000000002</v>
      </c>
      <c r="U235" s="44">
        <f t="shared" si="134"/>
        <v>264.79000000000002</v>
      </c>
      <c r="V235" s="44">
        <f t="shared" si="134"/>
        <v>264.79000000000002</v>
      </c>
      <c r="W235" s="44">
        <f t="shared" si="134"/>
        <v>264.79000000000002</v>
      </c>
      <c r="X235" s="44">
        <f t="shared" si="134"/>
        <v>264.79000000000002</v>
      </c>
      <c r="Y235" s="44">
        <f t="shared" si="134"/>
        <v>264.79000000000002</v>
      </c>
      <c r="Z235" s="44">
        <f t="shared" si="134"/>
        <v>264.79000000000002</v>
      </c>
      <c r="AA235" s="44">
        <f t="shared" si="134"/>
        <v>264.79000000000002</v>
      </c>
    </row>
    <row r="236" spans="1:27" ht="12.75" customHeight="1" x14ac:dyDescent="0.2">
      <c r="A236" s="96" t="s">
        <v>1840</v>
      </c>
      <c r="B236" s="28" t="str">
        <f>"16"&amp;"."&amp;$B$776&amp;"."&amp;$B$777</f>
        <v>16.04.2024</v>
      </c>
      <c r="C236" s="88" t="s">
        <v>76</v>
      </c>
      <c r="D236" s="89">
        <f>ROUND(((D237+D238+D240+D239)/1000),5)</f>
        <v>3.14222</v>
      </c>
      <c r="E236" s="89">
        <f>ROUND(((E237+E238+E240+E239)/1000),5)</f>
        <v>3.0660500000000002</v>
      </c>
      <c r="F236" s="89">
        <f>ROUND(((F237+F238+F240+F239)/1000),5)</f>
        <v>2.9570099999999999</v>
      </c>
      <c r="G236" s="89">
        <f t="shared" ref="G236:AA236" si="135">ROUND(((G237+G238+G240+G239)/1000),5)</f>
        <v>2.9660099999999998</v>
      </c>
      <c r="H236" s="89">
        <f t="shared" si="135"/>
        <v>3.0089600000000001</v>
      </c>
      <c r="I236" s="89">
        <f t="shared" si="135"/>
        <v>3.1075499999999998</v>
      </c>
      <c r="J236" s="89">
        <f t="shared" si="135"/>
        <v>3.2147600000000001</v>
      </c>
      <c r="K236" s="89">
        <f t="shared" si="135"/>
        <v>3.44285</v>
      </c>
      <c r="L236" s="89">
        <f t="shared" si="135"/>
        <v>3.8129599999999999</v>
      </c>
      <c r="M236" s="89">
        <f t="shared" si="135"/>
        <v>3.93445</v>
      </c>
      <c r="N236" s="89">
        <f t="shared" si="135"/>
        <v>3.9496199999999999</v>
      </c>
      <c r="O236" s="89">
        <f t="shared" si="135"/>
        <v>3.9621</v>
      </c>
      <c r="P236" s="89">
        <f t="shared" si="135"/>
        <v>3.97499</v>
      </c>
      <c r="Q236" s="89">
        <f t="shared" si="135"/>
        <v>4.0119699999999998</v>
      </c>
      <c r="R236" s="89">
        <f t="shared" si="135"/>
        <v>3.9827599999999999</v>
      </c>
      <c r="S236" s="89">
        <f t="shared" si="135"/>
        <v>3.9666000000000001</v>
      </c>
      <c r="T236" s="89">
        <f t="shared" si="135"/>
        <v>3.9580500000000001</v>
      </c>
      <c r="U236" s="89">
        <f t="shared" si="135"/>
        <v>3.8342499999999999</v>
      </c>
      <c r="V236" s="89">
        <f t="shared" si="135"/>
        <v>3.7392099999999999</v>
      </c>
      <c r="W236" s="89">
        <f t="shared" si="135"/>
        <v>3.8212000000000002</v>
      </c>
      <c r="X236" s="89">
        <f t="shared" si="135"/>
        <v>3.9442499999999998</v>
      </c>
      <c r="Y236" s="89">
        <f t="shared" si="135"/>
        <v>3.68499</v>
      </c>
      <c r="Z236" s="89">
        <f t="shared" si="135"/>
        <v>3.3707199999999999</v>
      </c>
      <c r="AA236" s="89">
        <f t="shared" si="135"/>
        <v>3.19794</v>
      </c>
    </row>
    <row r="237" spans="1:27" ht="12.75" customHeight="1" outlineLevel="1" x14ac:dyDescent="0.2">
      <c r="A237" s="97" t="s">
        <v>1841</v>
      </c>
      <c r="B237" s="63" t="s">
        <v>242</v>
      </c>
      <c r="C237" s="43" t="s">
        <v>79</v>
      </c>
      <c r="D237" s="44">
        <v>1156.1600000000001</v>
      </c>
      <c r="E237" s="44">
        <v>1079.99</v>
      </c>
      <c r="F237" s="44">
        <v>970.95</v>
      </c>
      <c r="G237" s="44">
        <v>979.95</v>
      </c>
      <c r="H237" s="44">
        <v>1022.9</v>
      </c>
      <c r="I237" s="44">
        <v>1121.49</v>
      </c>
      <c r="J237" s="44">
        <v>1228.7</v>
      </c>
      <c r="K237" s="44">
        <v>1456.79</v>
      </c>
      <c r="L237" s="44">
        <v>1826.9</v>
      </c>
      <c r="M237" s="44">
        <v>1948.39</v>
      </c>
      <c r="N237" s="44">
        <v>1963.56</v>
      </c>
      <c r="O237" s="44">
        <v>1976.04</v>
      </c>
      <c r="P237" s="44">
        <v>1988.93</v>
      </c>
      <c r="Q237" s="44">
        <v>2025.91</v>
      </c>
      <c r="R237" s="44">
        <v>1996.7</v>
      </c>
      <c r="S237" s="44">
        <v>1980.54</v>
      </c>
      <c r="T237" s="44">
        <v>1971.99</v>
      </c>
      <c r="U237" s="44">
        <v>1848.19</v>
      </c>
      <c r="V237" s="44">
        <v>1753.15</v>
      </c>
      <c r="W237" s="44">
        <v>1835.14</v>
      </c>
      <c r="X237" s="44">
        <v>1958.19</v>
      </c>
      <c r="Y237" s="44">
        <v>1698.93</v>
      </c>
      <c r="Z237" s="44">
        <v>1384.66</v>
      </c>
      <c r="AA237" s="44">
        <v>1211.8800000000001</v>
      </c>
    </row>
    <row r="238" spans="1:27" ht="12.75" customHeight="1" outlineLevel="1" x14ac:dyDescent="0.2">
      <c r="A238" s="97" t="s">
        <v>1842</v>
      </c>
      <c r="B238" s="63" t="s">
        <v>90</v>
      </c>
      <c r="C238" s="43" t="s">
        <v>79</v>
      </c>
      <c r="D238" s="44">
        <f>$D$163</f>
        <v>1716.97</v>
      </c>
      <c r="E238" s="44">
        <f>$D$163</f>
        <v>1716.97</v>
      </c>
      <c r="F238" s="44">
        <f t="shared" ref="F238:AA238" si="136">$D$163</f>
        <v>1716.97</v>
      </c>
      <c r="G238" s="44">
        <f t="shared" si="136"/>
        <v>1716.97</v>
      </c>
      <c r="H238" s="44">
        <f t="shared" si="136"/>
        <v>1716.97</v>
      </c>
      <c r="I238" s="44">
        <f t="shared" si="136"/>
        <v>1716.97</v>
      </c>
      <c r="J238" s="44">
        <f t="shared" si="136"/>
        <v>1716.97</v>
      </c>
      <c r="K238" s="44">
        <f t="shared" si="136"/>
        <v>1716.97</v>
      </c>
      <c r="L238" s="44">
        <f t="shared" si="136"/>
        <v>1716.97</v>
      </c>
      <c r="M238" s="44">
        <f t="shared" si="136"/>
        <v>1716.97</v>
      </c>
      <c r="N238" s="44">
        <f t="shared" si="136"/>
        <v>1716.97</v>
      </c>
      <c r="O238" s="44">
        <f t="shared" si="136"/>
        <v>1716.97</v>
      </c>
      <c r="P238" s="44">
        <f t="shared" si="136"/>
        <v>1716.97</v>
      </c>
      <c r="Q238" s="44">
        <f t="shared" si="136"/>
        <v>1716.97</v>
      </c>
      <c r="R238" s="44">
        <f t="shared" si="136"/>
        <v>1716.97</v>
      </c>
      <c r="S238" s="44">
        <f t="shared" si="136"/>
        <v>1716.97</v>
      </c>
      <c r="T238" s="44">
        <f t="shared" si="136"/>
        <v>1716.97</v>
      </c>
      <c r="U238" s="44">
        <f t="shared" si="136"/>
        <v>1716.97</v>
      </c>
      <c r="V238" s="44">
        <f t="shared" si="136"/>
        <v>1716.97</v>
      </c>
      <c r="W238" s="44">
        <f t="shared" si="136"/>
        <v>1716.97</v>
      </c>
      <c r="X238" s="44">
        <f t="shared" si="136"/>
        <v>1716.97</v>
      </c>
      <c r="Y238" s="44">
        <f t="shared" si="136"/>
        <v>1716.97</v>
      </c>
      <c r="Z238" s="44">
        <f t="shared" si="136"/>
        <v>1716.97</v>
      </c>
      <c r="AA238" s="44">
        <f t="shared" si="136"/>
        <v>1716.97</v>
      </c>
    </row>
    <row r="239" spans="1:27" ht="12.75" customHeight="1" outlineLevel="1" x14ac:dyDescent="0.2">
      <c r="A239" s="97" t="s">
        <v>1843</v>
      </c>
      <c r="B239" s="63" t="s">
        <v>83</v>
      </c>
      <c r="C239" s="43" t="s">
        <v>79</v>
      </c>
      <c r="D239" s="44">
        <v>4.3</v>
      </c>
      <c r="E239" s="44">
        <v>4.3</v>
      </c>
      <c r="F239" s="44">
        <v>4.3</v>
      </c>
      <c r="G239" s="44">
        <v>4.3</v>
      </c>
      <c r="H239" s="44">
        <v>4.3</v>
      </c>
      <c r="I239" s="44">
        <v>4.3</v>
      </c>
      <c r="J239" s="44">
        <v>4.3</v>
      </c>
      <c r="K239" s="44">
        <v>4.3</v>
      </c>
      <c r="L239" s="44">
        <v>4.3</v>
      </c>
      <c r="M239" s="44">
        <v>4.3</v>
      </c>
      <c r="N239" s="44">
        <v>4.3</v>
      </c>
      <c r="O239" s="44">
        <v>4.3</v>
      </c>
      <c r="P239" s="44">
        <v>4.3</v>
      </c>
      <c r="Q239" s="44">
        <v>4.3</v>
      </c>
      <c r="R239" s="44">
        <v>4.3</v>
      </c>
      <c r="S239" s="44">
        <v>4.3</v>
      </c>
      <c r="T239" s="44">
        <v>4.3</v>
      </c>
      <c r="U239" s="44">
        <v>4.3</v>
      </c>
      <c r="V239" s="44">
        <v>4.3</v>
      </c>
      <c r="W239" s="44">
        <v>4.3</v>
      </c>
      <c r="X239" s="44">
        <v>4.3</v>
      </c>
      <c r="Y239" s="44">
        <v>4.3</v>
      </c>
      <c r="Z239" s="44">
        <v>4.3</v>
      </c>
      <c r="AA239" s="44">
        <v>4.3</v>
      </c>
    </row>
    <row r="240" spans="1:27" ht="12.75" customHeight="1" outlineLevel="1" x14ac:dyDescent="0.2">
      <c r="A240" s="97" t="s">
        <v>1844</v>
      </c>
      <c r="B240" s="63" t="s">
        <v>81</v>
      </c>
      <c r="C240" s="43" t="s">
        <v>79</v>
      </c>
      <c r="D240" s="44">
        <f>$D$11</f>
        <v>264.79000000000002</v>
      </c>
      <c r="E240" s="44">
        <f t="shared" ref="E240:AA240" si="137">$D$11</f>
        <v>264.79000000000002</v>
      </c>
      <c r="F240" s="44">
        <f t="shared" si="137"/>
        <v>264.79000000000002</v>
      </c>
      <c r="G240" s="44">
        <f t="shared" si="137"/>
        <v>264.79000000000002</v>
      </c>
      <c r="H240" s="44">
        <f t="shared" si="137"/>
        <v>264.79000000000002</v>
      </c>
      <c r="I240" s="44">
        <f t="shared" si="137"/>
        <v>264.79000000000002</v>
      </c>
      <c r="J240" s="44">
        <f t="shared" si="137"/>
        <v>264.79000000000002</v>
      </c>
      <c r="K240" s="44">
        <f t="shared" si="137"/>
        <v>264.79000000000002</v>
      </c>
      <c r="L240" s="44">
        <f t="shared" si="137"/>
        <v>264.79000000000002</v>
      </c>
      <c r="M240" s="44">
        <f t="shared" si="137"/>
        <v>264.79000000000002</v>
      </c>
      <c r="N240" s="44">
        <f t="shared" si="137"/>
        <v>264.79000000000002</v>
      </c>
      <c r="O240" s="44">
        <f t="shared" si="137"/>
        <v>264.79000000000002</v>
      </c>
      <c r="P240" s="44">
        <f t="shared" si="137"/>
        <v>264.79000000000002</v>
      </c>
      <c r="Q240" s="44">
        <f t="shared" si="137"/>
        <v>264.79000000000002</v>
      </c>
      <c r="R240" s="44">
        <f t="shared" si="137"/>
        <v>264.79000000000002</v>
      </c>
      <c r="S240" s="44">
        <f t="shared" si="137"/>
        <v>264.79000000000002</v>
      </c>
      <c r="T240" s="44">
        <f t="shared" si="137"/>
        <v>264.79000000000002</v>
      </c>
      <c r="U240" s="44">
        <f t="shared" si="137"/>
        <v>264.79000000000002</v>
      </c>
      <c r="V240" s="44">
        <f t="shared" si="137"/>
        <v>264.79000000000002</v>
      </c>
      <c r="W240" s="44">
        <f t="shared" si="137"/>
        <v>264.79000000000002</v>
      </c>
      <c r="X240" s="44">
        <f t="shared" si="137"/>
        <v>264.79000000000002</v>
      </c>
      <c r="Y240" s="44">
        <f t="shared" si="137"/>
        <v>264.79000000000002</v>
      </c>
      <c r="Z240" s="44">
        <f t="shared" si="137"/>
        <v>264.79000000000002</v>
      </c>
      <c r="AA240" s="44">
        <f t="shared" si="137"/>
        <v>264.79000000000002</v>
      </c>
    </row>
    <row r="241" spans="1:27" ht="12.75" customHeight="1" x14ac:dyDescent="0.2">
      <c r="A241" s="96" t="s">
        <v>1845</v>
      </c>
      <c r="B241" s="28" t="str">
        <f>"17"&amp;"."&amp;$B$776&amp;"."&amp;$B$777</f>
        <v>17.04.2024</v>
      </c>
      <c r="C241" s="88" t="s">
        <v>76</v>
      </c>
      <c r="D241" s="89">
        <f>ROUND(((D242+D243+D245+D244)/1000),5)</f>
        <v>3.1457199999999998</v>
      </c>
      <c r="E241" s="89">
        <f>ROUND(((E242+E243+E245+E244)/1000),5)</f>
        <v>3.0659200000000002</v>
      </c>
      <c r="F241" s="89">
        <f>ROUND(((F242+F243+F245+F244)/1000),5)</f>
        <v>3.01173</v>
      </c>
      <c r="G241" s="89">
        <f t="shared" ref="G241:AA241" si="138">ROUND(((G242+G243+G245+G244)/1000),5)</f>
        <v>3.00888</v>
      </c>
      <c r="H241" s="89">
        <f t="shared" si="138"/>
        <v>3.04419</v>
      </c>
      <c r="I241" s="89">
        <f t="shared" si="138"/>
        <v>3.1183000000000001</v>
      </c>
      <c r="J241" s="89">
        <f t="shared" si="138"/>
        <v>3.1869399999999999</v>
      </c>
      <c r="K241" s="89">
        <f t="shared" si="138"/>
        <v>3.44564</v>
      </c>
      <c r="L241" s="89">
        <f t="shared" si="138"/>
        <v>3.7877000000000001</v>
      </c>
      <c r="M241" s="89">
        <f t="shared" si="138"/>
        <v>3.9070900000000002</v>
      </c>
      <c r="N241" s="89">
        <f t="shared" si="138"/>
        <v>3.9297</v>
      </c>
      <c r="O241" s="89">
        <f t="shared" si="138"/>
        <v>3.9273899999999999</v>
      </c>
      <c r="P241" s="89">
        <f t="shared" si="138"/>
        <v>3.9365600000000001</v>
      </c>
      <c r="Q241" s="89">
        <f t="shared" si="138"/>
        <v>3.9630200000000002</v>
      </c>
      <c r="R241" s="89">
        <f t="shared" si="138"/>
        <v>3.9481199999999999</v>
      </c>
      <c r="S241" s="89">
        <f t="shared" si="138"/>
        <v>3.9444300000000001</v>
      </c>
      <c r="T241" s="89">
        <f t="shared" si="138"/>
        <v>3.9011300000000002</v>
      </c>
      <c r="U241" s="89">
        <f t="shared" si="138"/>
        <v>3.8455499999999998</v>
      </c>
      <c r="V241" s="89">
        <f t="shared" si="138"/>
        <v>3.8043100000000001</v>
      </c>
      <c r="W241" s="89">
        <f t="shared" si="138"/>
        <v>3.8880599999999998</v>
      </c>
      <c r="X241" s="89">
        <f t="shared" si="138"/>
        <v>3.9604599999999999</v>
      </c>
      <c r="Y241" s="89">
        <f t="shared" si="138"/>
        <v>3.83386</v>
      </c>
      <c r="Z241" s="89">
        <f t="shared" si="138"/>
        <v>3.4480400000000002</v>
      </c>
      <c r="AA241" s="89">
        <f t="shared" si="138"/>
        <v>3.2188699999999999</v>
      </c>
    </row>
    <row r="242" spans="1:27" ht="12.75" customHeight="1" outlineLevel="1" x14ac:dyDescent="0.2">
      <c r="A242" s="97" t="s">
        <v>1846</v>
      </c>
      <c r="B242" s="63" t="s">
        <v>242</v>
      </c>
      <c r="C242" s="43" t="s">
        <v>79</v>
      </c>
      <c r="D242" s="44">
        <v>1159.6600000000001</v>
      </c>
      <c r="E242" s="44">
        <v>1079.8599999999999</v>
      </c>
      <c r="F242" s="44">
        <v>1025.67</v>
      </c>
      <c r="G242" s="44">
        <v>1022.82</v>
      </c>
      <c r="H242" s="44">
        <v>1058.1300000000001</v>
      </c>
      <c r="I242" s="44">
        <v>1132.24</v>
      </c>
      <c r="J242" s="44">
        <v>1200.8800000000001</v>
      </c>
      <c r="K242" s="44">
        <v>1459.58</v>
      </c>
      <c r="L242" s="44">
        <v>1801.64</v>
      </c>
      <c r="M242" s="44">
        <v>1921.03</v>
      </c>
      <c r="N242" s="44">
        <v>1943.64</v>
      </c>
      <c r="O242" s="44">
        <v>1941.33</v>
      </c>
      <c r="P242" s="44">
        <v>1950.5</v>
      </c>
      <c r="Q242" s="44">
        <v>1976.96</v>
      </c>
      <c r="R242" s="44">
        <v>1962.06</v>
      </c>
      <c r="S242" s="44">
        <v>1958.37</v>
      </c>
      <c r="T242" s="44">
        <v>1915.07</v>
      </c>
      <c r="U242" s="44">
        <v>1859.49</v>
      </c>
      <c r="V242" s="44">
        <v>1818.25</v>
      </c>
      <c r="W242" s="44">
        <v>1902</v>
      </c>
      <c r="X242" s="44">
        <v>1974.4</v>
      </c>
      <c r="Y242" s="44">
        <v>1847.8</v>
      </c>
      <c r="Z242" s="44">
        <v>1461.98</v>
      </c>
      <c r="AA242" s="44">
        <v>1232.81</v>
      </c>
    </row>
    <row r="243" spans="1:27" ht="12.75" customHeight="1" outlineLevel="1" x14ac:dyDescent="0.2">
      <c r="A243" s="97" t="s">
        <v>1847</v>
      </c>
      <c r="B243" s="63" t="s">
        <v>90</v>
      </c>
      <c r="C243" s="43" t="s">
        <v>79</v>
      </c>
      <c r="D243" s="44">
        <f>$D$163</f>
        <v>1716.97</v>
      </c>
      <c r="E243" s="44">
        <f>$D$163</f>
        <v>1716.97</v>
      </c>
      <c r="F243" s="44">
        <f t="shared" ref="F243:AA243" si="139">$D$163</f>
        <v>1716.97</v>
      </c>
      <c r="G243" s="44">
        <f t="shared" si="139"/>
        <v>1716.97</v>
      </c>
      <c r="H243" s="44">
        <f t="shared" si="139"/>
        <v>1716.97</v>
      </c>
      <c r="I243" s="44">
        <f t="shared" si="139"/>
        <v>1716.97</v>
      </c>
      <c r="J243" s="44">
        <f t="shared" si="139"/>
        <v>1716.97</v>
      </c>
      <c r="K243" s="44">
        <f t="shared" si="139"/>
        <v>1716.97</v>
      </c>
      <c r="L243" s="44">
        <f t="shared" si="139"/>
        <v>1716.97</v>
      </c>
      <c r="M243" s="44">
        <f t="shared" si="139"/>
        <v>1716.97</v>
      </c>
      <c r="N243" s="44">
        <f t="shared" si="139"/>
        <v>1716.97</v>
      </c>
      <c r="O243" s="44">
        <f t="shared" si="139"/>
        <v>1716.97</v>
      </c>
      <c r="P243" s="44">
        <f t="shared" si="139"/>
        <v>1716.97</v>
      </c>
      <c r="Q243" s="44">
        <f t="shared" si="139"/>
        <v>1716.97</v>
      </c>
      <c r="R243" s="44">
        <f t="shared" si="139"/>
        <v>1716.97</v>
      </c>
      <c r="S243" s="44">
        <f t="shared" si="139"/>
        <v>1716.97</v>
      </c>
      <c r="T243" s="44">
        <f t="shared" si="139"/>
        <v>1716.97</v>
      </c>
      <c r="U243" s="44">
        <f t="shared" si="139"/>
        <v>1716.97</v>
      </c>
      <c r="V243" s="44">
        <f t="shared" si="139"/>
        <v>1716.97</v>
      </c>
      <c r="W243" s="44">
        <f t="shared" si="139"/>
        <v>1716.97</v>
      </c>
      <c r="X243" s="44">
        <f t="shared" si="139"/>
        <v>1716.97</v>
      </c>
      <c r="Y243" s="44">
        <f t="shared" si="139"/>
        <v>1716.97</v>
      </c>
      <c r="Z243" s="44">
        <f t="shared" si="139"/>
        <v>1716.97</v>
      </c>
      <c r="AA243" s="44">
        <f t="shared" si="139"/>
        <v>1716.97</v>
      </c>
    </row>
    <row r="244" spans="1:27" ht="12.75" customHeight="1" outlineLevel="1" x14ac:dyDescent="0.2">
      <c r="A244" s="97" t="s">
        <v>1848</v>
      </c>
      <c r="B244" s="63" t="s">
        <v>83</v>
      </c>
      <c r="C244" s="43" t="s">
        <v>79</v>
      </c>
      <c r="D244" s="44">
        <v>4.3</v>
      </c>
      <c r="E244" s="44">
        <v>4.3</v>
      </c>
      <c r="F244" s="44">
        <v>4.3</v>
      </c>
      <c r="G244" s="44">
        <v>4.3</v>
      </c>
      <c r="H244" s="44">
        <v>4.3</v>
      </c>
      <c r="I244" s="44">
        <v>4.3</v>
      </c>
      <c r="J244" s="44">
        <v>4.3</v>
      </c>
      <c r="K244" s="44">
        <v>4.3</v>
      </c>
      <c r="L244" s="44">
        <v>4.3</v>
      </c>
      <c r="M244" s="44">
        <v>4.3</v>
      </c>
      <c r="N244" s="44">
        <v>4.3</v>
      </c>
      <c r="O244" s="44">
        <v>4.3</v>
      </c>
      <c r="P244" s="44">
        <v>4.3</v>
      </c>
      <c r="Q244" s="44">
        <v>4.3</v>
      </c>
      <c r="R244" s="44">
        <v>4.3</v>
      </c>
      <c r="S244" s="44">
        <v>4.3</v>
      </c>
      <c r="T244" s="44">
        <v>4.3</v>
      </c>
      <c r="U244" s="44">
        <v>4.3</v>
      </c>
      <c r="V244" s="44">
        <v>4.3</v>
      </c>
      <c r="W244" s="44">
        <v>4.3</v>
      </c>
      <c r="X244" s="44">
        <v>4.3</v>
      </c>
      <c r="Y244" s="44">
        <v>4.3</v>
      </c>
      <c r="Z244" s="44">
        <v>4.3</v>
      </c>
      <c r="AA244" s="44">
        <v>4.3</v>
      </c>
    </row>
    <row r="245" spans="1:27" ht="12.75" customHeight="1" outlineLevel="1" x14ac:dyDescent="0.2">
      <c r="A245" s="97" t="s">
        <v>1849</v>
      </c>
      <c r="B245" s="63" t="s">
        <v>81</v>
      </c>
      <c r="C245" s="43" t="s">
        <v>79</v>
      </c>
      <c r="D245" s="44">
        <f>$D$11</f>
        <v>264.79000000000002</v>
      </c>
      <c r="E245" s="44">
        <f t="shared" ref="E245:AA245" si="140">$D$11</f>
        <v>264.79000000000002</v>
      </c>
      <c r="F245" s="44">
        <f t="shared" si="140"/>
        <v>264.79000000000002</v>
      </c>
      <c r="G245" s="44">
        <f t="shared" si="140"/>
        <v>264.79000000000002</v>
      </c>
      <c r="H245" s="44">
        <f t="shared" si="140"/>
        <v>264.79000000000002</v>
      </c>
      <c r="I245" s="44">
        <f t="shared" si="140"/>
        <v>264.79000000000002</v>
      </c>
      <c r="J245" s="44">
        <f t="shared" si="140"/>
        <v>264.79000000000002</v>
      </c>
      <c r="K245" s="44">
        <f t="shared" si="140"/>
        <v>264.79000000000002</v>
      </c>
      <c r="L245" s="44">
        <f t="shared" si="140"/>
        <v>264.79000000000002</v>
      </c>
      <c r="M245" s="44">
        <f t="shared" si="140"/>
        <v>264.79000000000002</v>
      </c>
      <c r="N245" s="44">
        <f t="shared" si="140"/>
        <v>264.79000000000002</v>
      </c>
      <c r="O245" s="44">
        <f t="shared" si="140"/>
        <v>264.79000000000002</v>
      </c>
      <c r="P245" s="44">
        <f t="shared" si="140"/>
        <v>264.79000000000002</v>
      </c>
      <c r="Q245" s="44">
        <f t="shared" si="140"/>
        <v>264.79000000000002</v>
      </c>
      <c r="R245" s="44">
        <f t="shared" si="140"/>
        <v>264.79000000000002</v>
      </c>
      <c r="S245" s="44">
        <f t="shared" si="140"/>
        <v>264.79000000000002</v>
      </c>
      <c r="T245" s="44">
        <f t="shared" si="140"/>
        <v>264.79000000000002</v>
      </c>
      <c r="U245" s="44">
        <f t="shared" si="140"/>
        <v>264.79000000000002</v>
      </c>
      <c r="V245" s="44">
        <f t="shared" si="140"/>
        <v>264.79000000000002</v>
      </c>
      <c r="W245" s="44">
        <f t="shared" si="140"/>
        <v>264.79000000000002</v>
      </c>
      <c r="X245" s="44">
        <f t="shared" si="140"/>
        <v>264.79000000000002</v>
      </c>
      <c r="Y245" s="44">
        <f t="shared" si="140"/>
        <v>264.79000000000002</v>
      </c>
      <c r="Z245" s="44">
        <f t="shared" si="140"/>
        <v>264.79000000000002</v>
      </c>
      <c r="AA245" s="44">
        <f t="shared" si="140"/>
        <v>264.79000000000002</v>
      </c>
    </row>
    <row r="246" spans="1:27" ht="12.75" customHeight="1" x14ac:dyDescent="0.2">
      <c r="A246" s="96" t="s">
        <v>1850</v>
      </c>
      <c r="B246" s="28" t="str">
        <f>"18"&amp;"."&amp;$B$776&amp;"."&amp;$B$777</f>
        <v>18.04.2024</v>
      </c>
      <c r="C246" s="88" t="s">
        <v>76</v>
      </c>
      <c r="D246" s="89">
        <f>ROUND(((D247+D248+D250+D249)/1000),5)</f>
        <v>3.11008</v>
      </c>
      <c r="E246" s="89">
        <f>ROUND(((E247+E248+E250+E249)/1000),5)</f>
        <v>3.0137499999999999</v>
      </c>
      <c r="F246" s="89">
        <f>ROUND(((F247+F248+F250+F249)/1000),5)</f>
        <v>2.95695</v>
      </c>
      <c r="G246" s="89">
        <f t="shared" ref="G246:AA246" si="141">ROUND(((G247+G248+G250+G249)/1000),5)</f>
        <v>2.9542700000000002</v>
      </c>
      <c r="H246" s="89">
        <f t="shared" si="141"/>
        <v>3.0084900000000001</v>
      </c>
      <c r="I246" s="89">
        <f t="shared" si="141"/>
        <v>3.0649999999999999</v>
      </c>
      <c r="J246" s="89">
        <f t="shared" si="141"/>
        <v>3.1909999999999998</v>
      </c>
      <c r="K246" s="89">
        <f t="shared" si="141"/>
        <v>3.4864000000000002</v>
      </c>
      <c r="L246" s="89">
        <f t="shared" si="141"/>
        <v>3.8456100000000002</v>
      </c>
      <c r="M246" s="89">
        <f t="shared" si="141"/>
        <v>3.9940199999999999</v>
      </c>
      <c r="N246" s="89">
        <f t="shared" si="141"/>
        <v>4.0594599999999996</v>
      </c>
      <c r="O246" s="89">
        <f t="shared" si="141"/>
        <v>4.0326599999999999</v>
      </c>
      <c r="P246" s="89">
        <f t="shared" si="141"/>
        <v>4.0606999999999998</v>
      </c>
      <c r="Q246" s="89">
        <f t="shared" si="141"/>
        <v>4.1448600000000004</v>
      </c>
      <c r="R246" s="89">
        <f t="shared" si="141"/>
        <v>4.0975099999999998</v>
      </c>
      <c r="S246" s="89">
        <f t="shared" si="141"/>
        <v>4.0588699999999998</v>
      </c>
      <c r="T246" s="89">
        <f t="shared" si="141"/>
        <v>4.0039199999999999</v>
      </c>
      <c r="U246" s="89">
        <f t="shared" si="141"/>
        <v>3.8043399999999998</v>
      </c>
      <c r="V246" s="89">
        <f t="shared" si="141"/>
        <v>3.8544</v>
      </c>
      <c r="W246" s="89">
        <f t="shared" si="141"/>
        <v>3.90646</v>
      </c>
      <c r="X246" s="89">
        <f t="shared" si="141"/>
        <v>4.0143700000000004</v>
      </c>
      <c r="Y246" s="89">
        <f t="shared" si="141"/>
        <v>3.7663199999999999</v>
      </c>
      <c r="Z246" s="89">
        <f t="shared" si="141"/>
        <v>3.3678900000000001</v>
      </c>
      <c r="AA246" s="89">
        <f t="shared" si="141"/>
        <v>3.1856800000000001</v>
      </c>
    </row>
    <row r="247" spans="1:27" ht="12.75" customHeight="1" outlineLevel="1" x14ac:dyDescent="0.2">
      <c r="A247" s="97" t="s">
        <v>1851</v>
      </c>
      <c r="B247" s="63" t="s">
        <v>242</v>
      </c>
      <c r="C247" s="43" t="s">
        <v>79</v>
      </c>
      <c r="D247" s="44">
        <v>1124.02</v>
      </c>
      <c r="E247" s="44">
        <v>1027.69</v>
      </c>
      <c r="F247" s="44">
        <v>970.89</v>
      </c>
      <c r="G247" s="44">
        <v>968.21</v>
      </c>
      <c r="H247" s="44">
        <v>1022.43</v>
      </c>
      <c r="I247" s="44">
        <v>1078.94</v>
      </c>
      <c r="J247" s="44">
        <v>1204.94</v>
      </c>
      <c r="K247" s="44">
        <v>1500.34</v>
      </c>
      <c r="L247" s="44">
        <v>1859.55</v>
      </c>
      <c r="M247" s="44">
        <v>2007.96</v>
      </c>
      <c r="N247" s="44">
        <v>2073.4</v>
      </c>
      <c r="O247" s="44">
        <v>2046.6</v>
      </c>
      <c r="P247" s="44">
        <v>2074.64</v>
      </c>
      <c r="Q247" s="44">
        <v>2158.8000000000002</v>
      </c>
      <c r="R247" s="44">
        <v>2111.4499999999998</v>
      </c>
      <c r="S247" s="44">
        <v>2072.81</v>
      </c>
      <c r="T247" s="44">
        <v>2017.86</v>
      </c>
      <c r="U247" s="44">
        <v>1818.28</v>
      </c>
      <c r="V247" s="44">
        <v>1868.34</v>
      </c>
      <c r="W247" s="44">
        <v>1920.4</v>
      </c>
      <c r="X247" s="44">
        <v>2028.31</v>
      </c>
      <c r="Y247" s="44">
        <v>1780.26</v>
      </c>
      <c r="Z247" s="44">
        <v>1381.83</v>
      </c>
      <c r="AA247" s="44">
        <v>1199.6199999999999</v>
      </c>
    </row>
    <row r="248" spans="1:27" ht="12.75" customHeight="1" outlineLevel="1" x14ac:dyDescent="0.2">
      <c r="A248" s="97" t="s">
        <v>1852</v>
      </c>
      <c r="B248" s="63" t="s">
        <v>90</v>
      </c>
      <c r="C248" s="43" t="s">
        <v>79</v>
      </c>
      <c r="D248" s="44">
        <f>$D$163</f>
        <v>1716.97</v>
      </c>
      <c r="E248" s="44">
        <f>$D$163</f>
        <v>1716.97</v>
      </c>
      <c r="F248" s="44">
        <f t="shared" ref="F248:AA248" si="142">$D$163</f>
        <v>1716.97</v>
      </c>
      <c r="G248" s="44">
        <f t="shared" si="142"/>
        <v>1716.97</v>
      </c>
      <c r="H248" s="44">
        <f t="shared" si="142"/>
        <v>1716.97</v>
      </c>
      <c r="I248" s="44">
        <f t="shared" si="142"/>
        <v>1716.97</v>
      </c>
      <c r="J248" s="44">
        <f t="shared" si="142"/>
        <v>1716.97</v>
      </c>
      <c r="K248" s="44">
        <f t="shared" si="142"/>
        <v>1716.97</v>
      </c>
      <c r="L248" s="44">
        <f t="shared" si="142"/>
        <v>1716.97</v>
      </c>
      <c r="M248" s="44">
        <f t="shared" si="142"/>
        <v>1716.97</v>
      </c>
      <c r="N248" s="44">
        <f t="shared" si="142"/>
        <v>1716.97</v>
      </c>
      <c r="O248" s="44">
        <f t="shared" si="142"/>
        <v>1716.97</v>
      </c>
      <c r="P248" s="44">
        <f t="shared" si="142"/>
        <v>1716.97</v>
      </c>
      <c r="Q248" s="44">
        <f t="shared" si="142"/>
        <v>1716.97</v>
      </c>
      <c r="R248" s="44">
        <f t="shared" si="142"/>
        <v>1716.97</v>
      </c>
      <c r="S248" s="44">
        <f t="shared" si="142"/>
        <v>1716.97</v>
      </c>
      <c r="T248" s="44">
        <f t="shared" si="142"/>
        <v>1716.97</v>
      </c>
      <c r="U248" s="44">
        <f t="shared" si="142"/>
        <v>1716.97</v>
      </c>
      <c r="V248" s="44">
        <f t="shared" si="142"/>
        <v>1716.97</v>
      </c>
      <c r="W248" s="44">
        <f t="shared" si="142"/>
        <v>1716.97</v>
      </c>
      <c r="X248" s="44">
        <f t="shared" si="142"/>
        <v>1716.97</v>
      </c>
      <c r="Y248" s="44">
        <f t="shared" si="142"/>
        <v>1716.97</v>
      </c>
      <c r="Z248" s="44">
        <f t="shared" si="142"/>
        <v>1716.97</v>
      </c>
      <c r="AA248" s="44">
        <f t="shared" si="142"/>
        <v>1716.97</v>
      </c>
    </row>
    <row r="249" spans="1:27" ht="12.75" customHeight="1" outlineLevel="1" x14ac:dyDescent="0.2">
      <c r="A249" s="97" t="s">
        <v>1853</v>
      </c>
      <c r="B249" s="63" t="s">
        <v>83</v>
      </c>
      <c r="C249" s="43" t="s">
        <v>79</v>
      </c>
      <c r="D249" s="44">
        <v>4.3</v>
      </c>
      <c r="E249" s="44">
        <v>4.3</v>
      </c>
      <c r="F249" s="44">
        <v>4.3</v>
      </c>
      <c r="G249" s="44">
        <v>4.3</v>
      </c>
      <c r="H249" s="44">
        <v>4.3</v>
      </c>
      <c r="I249" s="44">
        <v>4.3</v>
      </c>
      <c r="J249" s="44">
        <v>4.3</v>
      </c>
      <c r="K249" s="44">
        <v>4.3</v>
      </c>
      <c r="L249" s="44">
        <v>4.3</v>
      </c>
      <c r="M249" s="44">
        <v>4.3</v>
      </c>
      <c r="N249" s="44">
        <v>4.3</v>
      </c>
      <c r="O249" s="44">
        <v>4.3</v>
      </c>
      <c r="P249" s="44">
        <v>4.3</v>
      </c>
      <c r="Q249" s="44">
        <v>4.3</v>
      </c>
      <c r="R249" s="44">
        <v>4.3</v>
      </c>
      <c r="S249" s="44">
        <v>4.3</v>
      </c>
      <c r="T249" s="44">
        <v>4.3</v>
      </c>
      <c r="U249" s="44">
        <v>4.3</v>
      </c>
      <c r="V249" s="44">
        <v>4.3</v>
      </c>
      <c r="W249" s="44">
        <v>4.3</v>
      </c>
      <c r="X249" s="44">
        <v>4.3</v>
      </c>
      <c r="Y249" s="44">
        <v>4.3</v>
      </c>
      <c r="Z249" s="44">
        <v>4.3</v>
      </c>
      <c r="AA249" s="44">
        <v>4.3</v>
      </c>
    </row>
    <row r="250" spans="1:27" ht="12.75" customHeight="1" outlineLevel="1" x14ac:dyDescent="0.2">
      <c r="A250" s="97" t="s">
        <v>1854</v>
      </c>
      <c r="B250" s="63" t="s">
        <v>81</v>
      </c>
      <c r="C250" s="43" t="s">
        <v>79</v>
      </c>
      <c r="D250" s="44">
        <f>$D$11</f>
        <v>264.79000000000002</v>
      </c>
      <c r="E250" s="44">
        <f t="shared" ref="E250:AA250" si="143">$D$11</f>
        <v>264.79000000000002</v>
      </c>
      <c r="F250" s="44">
        <f t="shared" si="143"/>
        <v>264.79000000000002</v>
      </c>
      <c r="G250" s="44">
        <f t="shared" si="143"/>
        <v>264.79000000000002</v>
      </c>
      <c r="H250" s="44">
        <f t="shared" si="143"/>
        <v>264.79000000000002</v>
      </c>
      <c r="I250" s="44">
        <f t="shared" si="143"/>
        <v>264.79000000000002</v>
      </c>
      <c r="J250" s="44">
        <f t="shared" si="143"/>
        <v>264.79000000000002</v>
      </c>
      <c r="K250" s="44">
        <f t="shared" si="143"/>
        <v>264.79000000000002</v>
      </c>
      <c r="L250" s="44">
        <f t="shared" si="143"/>
        <v>264.79000000000002</v>
      </c>
      <c r="M250" s="44">
        <f t="shared" si="143"/>
        <v>264.79000000000002</v>
      </c>
      <c r="N250" s="44">
        <f t="shared" si="143"/>
        <v>264.79000000000002</v>
      </c>
      <c r="O250" s="44">
        <f t="shared" si="143"/>
        <v>264.79000000000002</v>
      </c>
      <c r="P250" s="44">
        <f t="shared" si="143"/>
        <v>264.79000000000002</v>
      </c>
      <c r="Q250" s="44">
        <f t="shared" si="143"/>
        <v>264.79000000000002</v>
      </c>
      <c r="R250" s="44">
        <f t="shared" si="143"/>
        <v>264.79000000000002</v>
      </c>
      <c r="S250" s="44">
        <f t="shared" si="143"/>
        <v>264.79000000000002</v>
      </c>
      <c r="T250" s="44">
        <f t="shared" si="143"/>
        <v>264.79000000000002</v>
      </c>
      <c r="U250" s="44">
        <f t="shared" si="143"/>
        <v>264.79000000000002</v>
      </c>
      <c r="V250" s="44">
        <f t="shared" si="143"/>
        <v>264.79000000000002</v>
      </c>
      <c r="W250" s="44">
        <f t="shared" si="143"/>
        <v>264.79000000000002</v>
      </c>
      <c r="X250" s="44">
        <f t="shared" si="143"/>
        <v>264.79000000000002</v>
      </c>
      <c r="Y250" s="44">
        <f t="shared" si="143"/>
        <v>264.79000000000002</v>
      </c>
      <c r="Z250" s="44">
        <f t="shared" si="143"/>
        <v>264.79000000000002</v>
      </c>
      <c r="AA250" s="44">
        <f t="shared" si="143"/>
        <v>264.79000000000002</v>
      </c>
    </row>
    <row r="251" spans="1:27" ht="12.75" customHeight="1" x14ac:dyDescent="0.2">
      <c r="A251" s="96" t="s">
        <v>1855</v>
      </c>
      <c r="B251" s="28" t="str">
        <f>"19"&amp;"."&amp;$B$776&amp;"."&amp;$B$777</f>
        <v>19.04.2024</v>
      </c>
      <c r="C251" s="88" t="s">
        <v>76</v>
      </c>
      <c r="D251" s="89">
        <f>ROUND(((D252+D253+D255+D254)/1000),5)</f>
        <v>3.09552</v>
      </c>
      <c r="E251" s="89">
        <f>ROUND(((E252+E253+E255+E254)/1000),5)</f>
        <v>3.0167799999999998</v>
      </c>
      <c r="F251" s="89">
        <f>ROUND(((F252+F253+F255+F254)/1000),5)</f>
        <v>2.9993099999999999</v>
      </c>
      <c r="G251" s="89">
        <f t="shared" ref="G251:AA251" si="144">ROUND(((G252+G253+G255+G254)/1000),5)</f>
        <v>2.9438800000000001</v>
      </c>
      <c r="H251" s="89">
        <f t="shared" si="144"/>
        <v>2.9462600000000001</v>
      </c>
      <c r="I251" s="89">
        <f t="shared" si="144"/>
        <v>3.06711</v>
      </c>
      <c r="J251" s="89">
        <f t="shared" si="144"/>
        <v>3.1786500000000002</v>
      </c>
      <c r="K251" s="89">
        <f t="shared" si="144"/>
        <v>3.4699800000000001</v>
      </c>
      <c r="L251" s="89">
        <f t="shared" si="144"/>
        <v>3.9384399999999999</v>
      </c>
      <c r="M251" s="89">
        <f t="shared" si="144"/>
        <v>4.0039400000000001</v>
      </c>
      <c r="N251" s="89">
        <f t="shared" si="144"/>
        <v>4.0336100000000004</v>
      </c>
      <c r="O251" s="89">
        <f t="shared" si="144"/>
        <v>4.0672499999999996</v>
      </c>
      <c r="P251" s="89">
        <f t="shared" si="144"/>
        <v>4.0700500000000002</v>
      </c>
      <c r="Q251" s="89">
        <f t="shared" si="144"/>
        <v>4.0997399999999997</v>
      </c>
      <c r="R251" s="89">
        <f t="shared" si="144"/>
        <v>4.0990900000000003</v>
      </c>
      <c r="S251" s="89">
        <f t="shared" si="144"/>
        <v>4.0449000000000002</v>
      </c>
      <c r="T251" s="89">
        <f t="shared" si="144"/>
        <v>4.0057099999999997</v>
      </c>
      <c r="U251" s="89">
        <f t="shared" si="144"/>
        <v>3.9723999999999999</v>
      </c>
      <c r="V251" s="89">
        <f t="shared" si="144"/>
        <v>3.9357500000000001</v>
      </c>
      <c r="W251" s="89">
        <f t="shared" si="144"/>
        <v>3.9716900000000002</v>
      </c>
      <c r="X251" s="89">
        <f t="shared" si="144"/>
        <v>4.0148599999999997</v>
      </c>
      <c r="Y251" s="89">
        <f t="shared" si="144"/>
        <v>3.9579900000000001</v>
      </c>
      <c r="Z251" s="89">
        <f t="shared" si="144"/>
        <v>3.4782000000000002</v>
      </c>
      <c r="AA251" s="89">
        <f t="shared" si="144"/>
        <v>3.23847</v>
      </c>
    </row>
    <row r="252" spans="1:27" ht="12.75" customHeight="1" outlineLevel="1" x14ac:dyDescent="0.2">
      <c r="A252" s="97" t="s">
        <v>1856</v>
      </c>
      <c r="B252" s="63" t="s">
        <v>242</v>
      </c>
      <c r="C252" s="43" t="s">
        <v>79</v>
      </c>
      <c r="D252" s="44">
        <v>1109.46</v>
      </c>
      <c r="E252" s="44">
        <v>1030.72</v>
      </c>
      <c r="F252" s="44">
        <v>1013.25</v>
      </c>
      <c r="G252" s="44">
        <v>957.82</v>
      </c>
      <c r="H252" s="44">
        <v>960.2</v>
      </c>
      <c r="I252" s="44">
        <v>1081.05</v>
      </c>
      <c r="J252" s="44">
        <v>1192.5899999999999</v>
      </c>
      <c r="K252" s="44">
        <v>1483.92</v>
      </c>
      <c r="L252" s="44">
        <v>1952.38</v>
      </c>
      <c r="M252" s="44">
        <v>2017.88</v>
      </c>
      <c r="N252" s="44">
        <v>2047.55</v>
      </c>
      <c r="O252" s="44">
        <v>2081.19</v>
      </c>
      <c r="P252" s="44">
        <v>2083.9899999999998</v>
      </c>
      <c r="Q252" s="44">
        <v>2113.6799999999998</v>
      </c>
      <c r="R252" s="44">
        <v>2113.0300000000002</v>
      </c>
      <c r="S252" s="44">
        <v>2058.84</v>
      </c>
      <c r="T252" s="44">
        <v>2019.65</v>
      </c>
      <c r="U252" s="44">
        <v>1986.34</v>
      </c>
      <c r="V252" s="44">
        <v>1949.69</v>
      </c>
      <c r="W252" s="44">
        <v>1985.63</v>
      </c>
      <c r="X252" s="44">
        <v>2028.8</v>
      </c>
      <c r="Y252" s="44">
        <v>1971.93</v>
      </c>
      <c r="Z252" s="44">
        <v>1492.14</v>
      </c>
      <c r="AA252" s="44">
        <v>1252.4100000000001</v>
      </c>
    </row>
    <row r="253" spans="1:27" ht="12.75" customHeight="1" outlineLevel="1" x14ac:dyDescent="0.2">
      <c r="A253" s="97" t="s">
        <v>1857</v>
      </c>
      <c r="B253" s="63" t="s">
        <v>90</v>
      </c>
      <c r="C253" s="43" t="s">
        <v>79</v>
      </c>
      <c r="D253" s="44">
        <f>$D$163</f>
        <v>1716.97</v>
      </c>
      <c r="E253" s="44">
        <f>$D$163</f>
        <v>1716.97</v>
      </c>
      <c r="F253" s="44">
        <f t="shared" ref="F253:AA253" si="145">$D$163</f>
        <v>1716.97</v>
      </c>
      <c r="G253" s="44">
        <f t="shared" si="145"/>
        <v>1716.97</v>
      </c>
      <c r="H253" s="44">
        <f t="shared" si="145"/>
        <v>1716.97</v>
      </c>
      <c r="I253" s="44">
        <f t="shared" si="145"/>
        <v>1716.97</v>
      </c>
      <c r="J253" s="44">
        <f t="shared" si="145"/>
        <v>1716.97</v>
      </c>
      <c r="K253" s="44">
        <f t="shared" si="145"/>
        <v>1716.97</v>
      </c>
      <c r="L253" s="44">
        <f t="shared" si="145"/>
        <v>1716.97</v>
      </c>
      <c r="M253" s="44">
        <f t="shared" si="145"/>
        <v>1716.97</v>
      </c>
      <c r="N253" s="44">
        <f t="shared" si="145"/>
        <v>1716.97</v>
      </c>
      <c r="O253" s="44">
        <f t="shared" si="145"/>
        <v>1716.97</v>
      </c>
      <c r="P253" s="44">
        <f t="shared" si="145"/>
        <v>1716.97</v>
      </c>
      <c r="Q253" s="44">
        <f t="shared" si="145"/>
        <v>1716.97</v>
      </c>
      <c r="R253" s="44">
        <f t="shared" si="145"/>
        <v>1716.97</v>
      </c>
      <c r="S253" s="44">
        <f t="shared" si="145"/>
        <v>1716.97</v>
      </c>
      <c r="T253" s="44">
        <f t="shared" si="145"/>
        <v>1716.97</v>
      </c>
      <c r="U253" s="44">
        <f t="shared" si="145"/>
        <v>1716.97</v>
      </c>
      <c r="V253" s="44">
        <f t="shared" si="145"/>
        <v>1716.97</v>
      </c>
      <c r="W253" s="44">
        <f t="shared" si="145"/>
        <v>1716.97</v>
      </c>
      <c r="X253" s="44">
        <f t="shared" si="145"/>
        <v>1716.97</v>
      </c>
      <c r="Y253" s="44">
        <f t="shared" si="145"/>
        <v>1716.97</v>
      </c>
      <c r="Z253" s="44">
        <f t="shared" si="145"/>
        <v>1716.97</v>
      </c>
      <c r="AA253" s="44">
        <f t="shared" si="145"/>
        <v>1716.97</v>
      </c>
    </row>
    <row r="254" spans="1:27" ht="12.75" customHeight="1" outlineLevel="1" x14ac:dyDescent="0.2">
      <c r="A254" s="97" t="s">
        <v>1858</v>
      </c>
      <c r="B254" s="63" t="s">
        <v>83</v>
      </c>
      <c r="C254" s="43" t="s">
        <v>79</v>
      </c>
      <c r="D254" s="44">
        <v>4.3</v>
      </c>
      <c r="E254" s="44">
        <v>4.3</v>
      </c>
      <c r="F254" s="44">
        <v>4.3</v>
      </c>
      <c r="G254" s="44">
        <v>4.3</v>
      </c>
      <c r="H254" s="44">
        <v>4.3</v>
      </c>
      <c r="I254" s="44">
        <v>4.3</v>
      </c>
      <c r="J254" s="44">
        <v>4.3</v>
      </c>
      <c r="K254" s="44">
        <v>4.3</v>
      </c>
      <c r="L254" s="44">
        <v>4.3</v>
      </c>
      <c r="M254" s="44">
        <v>4.3</v>
      </c>
      <c r="N254" s="44">
        <v>4.3</v>
      </c>
      <c r="O254" s="44">
        <v>4.3</v>
      </c>
      <c r="P254" s="44">
        <v>4.3</v>
      </c>
      <c r="Q254" s="44">
        <v>4.3</v>
      </c>
      <c r="R254" s="44">
        <v>4.3</v>
      </c>
      <c r="S254" s="44">
        <v>4.3</v>
      </c>
      <c r="T254" s="44">
        <v>4.3</v>
      </c>
      <c r="U254" s="44">
        <v>4.3</v>
      </c>
      <c r="V254" s="44">
        <v>4.3</v>
      </c>
      <c r="W254" s="44">
        <v>4.3</v>
      </c>
      <c r="X254" s="44">
        <v>4.3</v>
      </c>
      <c r="Y254" s="44">
        <v>4.3</v>
      </c>
      <c r="Z254" s="44">
        <v>4.3</v>
      </c>
      <c r="AA254" s="44">
        <v>4.3</v>
      </c>
    </row>
    <row r="255" spans="1:27" ht="12.75" customHeight="1" outlineLevel="1" x14ac:dyDescent="0.2">
      <c r="A255" s="97" t="s">
        <v>1859</v>
      </c>
      <c r="B255" s="63" t="s">
        <v>81</v>
      </c>
      <c r="C255" s="43" t="s">
        <v>79</v>
      </c>
      <c r="D255" s="44">
        <f>$D$11</f>
        <v>264.79000000000002</v>
      </c>
      <c r="E255" s="44">
        <f t="shared" ref="E255:AA255" si="146">$D$11</f>
        <v>264.79000000000002</v>
      </c>
      <c r="F255" s="44">
        <f t="shared" si="146"/>
        <v>264.79000000000002</v>
      </c>
      <c r="G255" s="44">
        <f t="shared" si="146"/>
        <v>264.79000000000002</v>
      </c>
      <c r="H255" s="44">
        <f t="shared" si="146"/>
        <v>264.79000000000002</v>
      </c>
      <c r="I255" s="44">
        <f t="shared" si="146"/>
        <v>264.79000000000002</v>
      </c>
      <c r="J255" s="44">
        <f t="shared" si="146"/>
        <v>264.79000000000002</v>
      </c>
      <c r="K255" s="44">
        <f t="shared" si="146"/>
        <v>264.79000000000002</v>
      </c>
      <c r="L255" s="44">
        <f t="shared" si="146"/>
        <v>264.79000000000002</v>
      </c>
      <c r="M255" s="44">
        <f t="shared" si="146"/>
        <v>264.79000000000002</v>
      </c>
      <c r="N255" s="44">
        <f t="shared" si="146"/>
        <v>264.79000000000002</v>
      </c>
      <c r="O255" s="44">
        <f t="shared" si="146"/>
        <v>264.79000000000002</v>
      </c>
      <c r="P255" s="44">
        <f t="shared" si="146"/>
        <v>264.79000000000002</v>
      </c>
      <c r="Q255" s="44">
        <f t="shared" si="146"/>
        <v>264.79000000000002</v>
      </c>
      <c r="R255" s="44">
        <f t="shared" si="146"/>
        <v>264.79000000000002</v>
      </c>
      <c r="S255" s="44">
        <f t="shared" si="146"/>
        <v>264.79000000000002</v>
      </c>
      <c r="T255" s="44">
        <f t="shared" si="146"/>
        <v>264.79000000000002</v>
      </c>
      <c r="U255" s="44">
        <f t="shared" si="146"/>
        <v>264.79000000000002</v>
      </c>
      <c r="V255" s="44">
        <f t="shared" si="146"/>
        <v>264.79000000000002</v>
      </c>
      <c r="W255" s="44">
        <f t="shared" si="146"/>
        <v>264.79000000000002</v>
      </c>
      <c r="X255" s="44">
        <f t="shared" si="146"/>
        <v>264.79000000000002</v>
      </c>
      <c r="Y255" s="44">
        <f t="shared" si="146"/>
        <v>264.79000000000002</v>
      </c>
      <c r="Z255" s="44">
        <f t="shared" si="146"/>
        <v>264.79000000000002</v>
      </c>
      <c r="AA255" s="44">
        <f t="shared" si="146"/>
        <v>264.79000000000002</v>
      </c>
    </row>
    <row r="256" spans="1:27" ht="12.75" customHeight="1" x14ac:dyDescent="0.2">
      <c r="A256" s="96" t="s">
        <v>1860</v>
      </c>
      <c r="B256" s="28" t="str">
        <f>"20"&amp;"."&amp;$B$776&amp;"."&amp;$B$777</f>
        <v>20.04.2024</v>
      </c>
      <c r="C256" s="88" t="s">
        <v>76</v>
      </c>
      <c r="D256" s="89">
        <f>ROUND(((D257+D258+D260+D259)/1000),5)</f>
        <v>3.2075900000000002</v>
      </c>
      <c r="E256" s="89">
        <f>ROUND(((E257+E258+E260+E259)/1000),5)</f>
        <v>3.13639</v>
      </c>
      <c r="F256" s="89">
        <f>ROUND(((F257+F258+F260+F259)/1000),5)</f>
        <v>3.1088800000000001</v>
      </c>
      <c r="G256" s="89">
        <f t="shared" ref="G256:AA256" si="147">ROUND(((G257+G258+G260+G259)/1000),5)</f>
        <v>3.0764300000000002</v>
      </c>
      <c r="H256" s="89">
        <f t="shared" si="147"/>
        <v>3.1074099999999998</v>
      </c>
      <c r="I256" s="89">
        <f t="shared" si="147"/>
        <v>3.1149</v>
      </c>
      <c r="J256" s="89">
        <f t="shared" si="147"/>
        <v>3.1185999999999998</v>
      </c>
      <c r="K256" s="89">
        <f t="shared" si="147"/>
        <v>3.2104599999999999</v>
      </c>
      <c r="L256" s="89">
        <f t="shared" si="147"/>
        <v>3.4618799999999998</v>
      </c>
      <c r="M256" s="89">
        <f t="shared" si="147"/>
        <v>3.5288499999999998</v>
      </c>
      <c r="N256" s="89">
        <f t="shared" si="147"/>
        <v>3.7206399999999999</v>
      </c>
      <c r="O256" s="89">
        <f t="shared" si="147"/>
        <v>3.9761299999999999</v>
      </c>
      <c r="P256" s="89">
        <f t="shared" si="147"/>
        <v>3.9118499999999998</v>
      </c>
      <c r="Q256" s="89">
        <f t="shared" si="147"/>
        <v>3.9074800000000001</v>
      </c>
      <c r="R256" s="89">
        <f t="shared" si="147"/>
        <v>3.8351899999999999</v>
      </c>
      <c r="S256" s="89">
        <f t="shared" si="147"/>
        <v>3.7820100000000001</v>
      </c>
      <c r="T256" s="89">
        <f t="shared" si="147"/>
        <v>3.7504400000000002</v>
      </c>
      <c r="U256" s="89">
        <f t="shared" si="147"/>
        <v>3.5169999999999999</v>
      </c>
      <c r="V256" s="89">
        <f t="shared" si="147"/>
        <v>3.5104299999999999</v>
      </c>
      <c r="W256" s="89">
        <f t="shared" si="147"/>
        <v>3.5352999999999999</v>
      </c>
      <c r="X256" s="89">
        <f t="shared" si="147"/>
        <v>3.5701399999999999</v>
      </c>
      <c r="Y256" s="89">
        <f t="shared" si="147"/>
        <v>3.54393</v>
      </c>
      <c r="Z256" s="89">
        <f t="shared" si="147"/>
        <v>3.2742200000000001</v>
      </c>
      <c r="AA256" s="89">
        <f t="shared" si="147"/>
        <v>3.2105899999999998</v>
      </c>
    </row>
    <row r="257" spans="1:27" ht="12.75" customHeight="1" outlineLevel="1" x14ac:dyDescent="0.2">
      <c r="A257" s="97" t="s">
        <v>1861</v>
      </c>
      <c r="B257" s="63" t="s">
        <v>242</v>
      </c>
      <c r="C257" s="43" t="s">
        <v>79</v>
      </c>
      <c r="D257" s="44">
        <v>1221.53</v>
      </c>
      <c r="E257" s="44">
        <v>1150.33</v>
      </c>
      <c r="F257" s="44">
        <v>1122.82</v>
      </c>
      <c r="G257" s="44">
        <v>1090.3699999999999</v>
      </c>
      <c r="H257" s="44">
        <v>1121.3499999999999</v>
      </c>
      <c r="I257" s="44">
        <v>1128.8399999999999</v>
      </c>
      <c r="J257" s="44">
        <v>1132.54</v>
      </c>
      <c r="K257" s="44">
        <v>1224.4000000000001</v>
      </c>
      <c r="L257" s="44">
        <v>1475.82</v>
      </c>
      <c r="M257" s="44">
        <v>1542.79</v>
      </c>
      <c r="N257" s="44">
        <v>1734.58</v>
      </c>
      <c r="O257" s="44">
        <v>1990.07</v>
      </c>
      <c r="P257" s="44">
        <v>1925.79</v>
      </c>
      <c r="Q257" s="44">
        <v>1921.42</v>
      </c>
      <c r="R257" s="44">
        <v>1849.13</v>
      </c>
      <c r="S257" s="44">
        <v>1795.95</v>
      </c>
      <c r="T257" s="44">
        <v>1764.38</v>
      </c>
      <c r="U257" s="44">
        <v>1530.94</v>
      </c>
      <c r="V257" s="44">
        <v>1524.37</v>
      </c>
      <c r="W257" s="44">
        <v>1549.24</v>
      </c>
      <c r="X257" s="44">
        <v>1584.08</v>
      </c>
      <c r="Y257" s="44">
        <v>1557.87</v>
      </c>
      <c r="Z257" s="44">
        <v>1288.1600000000001</v>
      </c>
      <c r="AA257" s="44">
        <v>1224.53</v>
      </c>
    </row>
    <row r="258" spans="1:27" ht="12.75" customHeight="1" outlineLevel="1" x14ac:dyDescent="0.2">
      <c r="A258" s="97" t="s">
        <v>1862</v>
      </c>
      <c r="B258" s="63" t="s">
        <v>90</v>
      </c>
      <c r="C258" s="43" t="s">
        <v>79</v>
      </c>
      <c r="D258" s="44">
        <f>$D$163</f>
        <v>1716.97</v>
      </c>
      <c r="E258" s="44">
        <f>$D$163</f>
        <v>1716.97</v>
      </c>
      <c r="F258" s="44">
        <f t="shared" ref="F258:AA258" si="148">$D$163</f>
        <v>1716.97</v>
      </c>
      <c r="G258" s="44">
        <f t="shared" si="148"/>
        <v>1716.97</v>
      </c>
      <c r="H258" s="44">
        <f t="shared" si="148"/>
        <v>1716.97</v>
      </c>
      <c r="I258" s="44">
        <f t="shared" si="148"/>
        <v>1716.97</v>
      </c>
      <c r="J258" s="44">
        <f t="shared" si="148"/>
        <v>1716.97</v>
      </c>
      <c r="K258" s="44">
        <f t="shared" si="148"/>
        <v>1716.97</v>
      </c>
      <c r="L258" s="44">
        <f t="shared" si="148"/>
        <v>1716.97</v>
      </c>
      <c r="M258" s="44">
        <f t="shared" si="148"/>
        <v>1716.97</v>
      </c>
      <c r="N258" s="44">
        <f t="shared" si="148"/>
        <v>1716.97</v>
      </c>
      <c r="O258" s="44">
        <f t="shared" si="148"/>
        <v>1716.97</v>
      </c>
      <c r="P258" s="44">
        <f t="shared" si="148"/>
        <v>1716.97</v>
      </c>
      <c r="Q258" s="44">
        <f t="shared" si="148"/>
        <v>1716.97</v>
      </c>
      <c r="R258" s="44">
        <f t="shared" si="148"/>
        <v>1716.97</v>
      </c>
      <c r="S258" s="44">
        <f t="shared" si="148"/>
        <v>1716.97</v>
      </c>
      <c r="T258" s="44">
        <f t="shared" si="148"/>
        <v>1716.97</v>
      </c>
      <c r="U258" s="44">
        <f t="shared" si="148"/>
        <v>1716.97</v>
      </c>
      <c r="V258" s="44">
        <f t="shared" si="148"/>
        <v>1716.97</v>
      </c>
      <c r="W258" s="44">
        <f t="shared" si="148"/>
        <v>1716.97</v>
      </c>
      <c r="X258" s="44">
        <f t="shared" si="148"/>
        <v>1716.97</v>
      </c>
      <c r="Y258" s="44">
        <f t="shared" si="148"/>
        <v>1716.97</v>
      </c>
      <c r="Z258" s="44">
        <f t="shared" si="148"/>
        <v>1716.97</v>
      </c>
      <c r="AA258" s="44">
        <f t="shared" si="148"/>
        <v>1716.97</v>
      </c>
    </row>
    <row r="259" spans="1:27" ht="12.75" customHeight="1" outlineLevel="1" x14ac:dyDescent="0.2">
      <c r="A259" s="97" t="s">
        <v>1863</v>
      </c>
      <c r="B259" s="63" t="s">
        <v>83</v>
      </c>
      <c r="C259" s="43" t="s">
        <v>79</v>
      </c>
      <c r="D259" s="44">
        <v>4.3</v>
      </c>
      <c r="E259" s="44">
        <v>4.3</v>
      </c>
      <c r="F259" s="44">
        <v>4.3</v>
      </c>
      <c r="G259" s="44">
        <v>4.3</v>
      </c>
      <c r="H259" s="44">
        <v>4.3</v>
      </c>
      <c r="I259" s="44">
        <v>4.3</v>
      </c>
      <c r="J259" s="44">
        <v>4.3</v>
      </c>
      <c r="K259" s="44">
        <v>4.3</v>
      </c>
      <c r="L259" s="44">
        <v>4.3</v>
      </c>
      <c r="M259" s="44">
        <v>4.3</v>
      </c>
      <c r="N259" s="44">
        <v>4.3</v>
      </c>
      <c r="O259" s="44">
        <v>4.3</v>
      </c>
      <c r="P259" s="44">
        <v>4.3</v>
      </c>
      <c r="Q259" s="44">
        <v>4.3</v>
      </c>
      <c r="R259" s="44">
        <v>4.3</v>
      </c>
      <c r="S259" s="44">
        <v>4.3</v>
      </c>
      <c r="T259" s="44">
        <v>4.3</v>
      </c>
      <c r="U259" s="44">
        <v>4.3</v>
      </c>
      <c r="V259" s="44">
        <v>4.3</v>
      </c>
      <c r="W259" s="44">
        <v>4.3</v>
      </c>
      <c r="X259" s="44">
        <v>4.3</v>
      </c>
      <c r="Y259" s="44">
        <v>4.3</v>
      </c>
      <c r="Z259" s="44">
        <v>4.3</v>
      </c>
      <c r="AA259" s="44">
        <v>4.3</v>
      </c>
    </row>
    <row r="260" spans="1:27" ht="12.75" customHeight="1" outlineLevel="1" x14ac:dyDescent="0.2">
      <c r="A260" s="97" t="s">
        <v>1864</v>
      </c>
      <c r="B260" s="63" t="s">
        <v>81</v>
      </c>
      <c r="C260" s="43" t="s">
        <v>79</v>
      </c>
      <c r="D260" s="44">
        <f>$D$11</f>
        <v>264.79000000000002</v>
      </c>
      <c r="E260" s="44">
        <f t="shared" ref="E260:AA260" si="149">$D$11</f>
        <v>264.79000000000002</v>
      </c>
      <c r="F260" s="44">
        <f t="shared" si="149"/>
        <v>264.79000000000002</v>
      </c>
      <c r="G260" s="44">
        <f t="shared" si="149"/>
        <v>264.79000000000002</v>
      </c>
      <c r="H260" s="44">
        <f t="shared" si="149"/>
        <v>264.79000000000002</v>
      </c>
      <c r="I260" s="44">
        <f t="shared" si="149"/>
        <v>264.79000000000002</v>
      </c>
      <c r="J260" s="44">
        <f t="shared" si="149"/>
        <v>264.79000000000002</v>
      </c>
      <c r="K260" s="44">
        <f t="shared" si="149"/>
        <v>264.79000000000002</v>
      </c>
      <c r="L260" s="44">
        <f t="shared" si="149"/>
        <v>264.79000000000002</v>
      </c>
      <c r="M260" s="44">
        <f t="shared" si="149"/>
        <v>264.79000000000002</v>
      </c>
      <c r="N260" s="44">
        <f t="shared" si="149"/>
        <v>264.79000000000002</v>
      </c>
      <c r="O260" s="44">
        <f t="shared" si="149"/>
        <v>264.79000000000002</v>
      </c>
      <c r="P260" s="44">
        <f t="shared" si="149"/>
        <v>264.79000000000002</v>
      </c>
      <c r="Q260" s="44">
        <f t="shared" si="149"/>
        <v>264.79000000000002</v>
      </c>
      <c r="R260" s="44">
        <f t="shared" si="149"/>
        <v>264.79000000000002</v>
      </c>
      <c r="S260" s="44">
        <f t="shared" si="149"/>
        <v>264.79000000000002</v>
      </c>
      <c r="T260" s="44">
        <f t="shared" si="149"/>
        <v>264.79000000000002</v>
      </c>
      <c r="U260" s="44">
        <f t="shared" si="149"/>
        <v>264.79000000000002</v>
      </c>
      <c r="V260" s="44">
        <f t="shared" si="149"/>
        <v>264.79000000000002</v>
      </c>
      <c r="W260" s="44">
        <f t="shared" si="149"/>
        <v>264.79000000000002</v>
      </c>
      <c r="X260" s="44">
        <f t="shared" si="149"/>
        <v>264.79000000000002</v>
      </c>
      <c r="Y260" s="44">
        <f t="shared" si="149"/>
        <v>264.79000000000002</v>
      </c>
      <c r="Z260" s="44">
        <f t="shared" si="149"/>
        <v>264.79000000000002</v>
      </c>
      <c r="AA260" s="44">
        <f t="shared" si="149"/>
        <v>264.79000000000002</v>
      </c>
    </row>
    <row r="261" spans="1:27" ht="12.75" customHeight="1" x14ac:dyDescent="0.2">
      <c r="A261" s="96" t="s">
        <v>1865</v>
      </c>
      <c r="B261" s="28" t="str">
        <f>"21"&amp;"."&amp;$B$776&amp;"."&amp;$B$777</f>
        <v>21.04.2024</v>
      </c>
      <c r="C261" s="88" t="s">
        <v>76</v>
      </c>
      <c r="D261" s="89">
        <f>ROUND(((D262+D263+D265+D264)/1000),5)</f>
        <v>3.1643400000000002</v>
      </c>
      <c r="E261" s="89">
        <f>ROUND(((E262+E263+E265+E264)/1000),5)</f>
        <v>3.1024600000000002</v>
      </c>
      <c r="F261" s="89">
        <f>ROUND(((F262+F263+F265+F264)/1000),5)</f>
        <v>3.0230299999999999</v>
      </c>
      <c r="G261" s="89">
        <f t="shared" ref="G261:AA261" si="150">ROUND(((G262+G263+G265+G264)/1000),5)</f>
        <v>3.0099900000000002</v>
      </c>
      <c r="H261" s="89">
        <f t="shared" si="150"/>
        <v>3.0137399999999999</v>
      </c>
      <c r="I261" s="89">
        <f t="shared" si="150"/>
        <v>3.0421900000000002</v>
      </c>
      <c r="J261" s="89">
        <f t="shared" si="150"/>
        <v>3.0038399999999998</v>
      </c>
      <c r="K261" s="89">
        <f t="shared" si="150"/>
        <v>3.1040000000000001</v>
      </c>
      <c r="L261" s="89">
        <f t="shared" si="150"/>
        <v>3.2898000000000001</v>
      </c>
      <c r="M261" s="89">
        <f t="shared" si="150"/>
        <v>3.4813900000000002</v>
      </c>
      <c r="N261" s="89">
        <f t="shared" si="150"/>
        <v>3.5514700000000001</v>
      </c>
      <c r="O261" s="89">
        <f t="shared" si="150"/>
        <v>3.5481199999999999</v>
      </c>
      <c r="P261" s="89">
        <f t="shared" si="150"/>
        <v>3.5632100000000002</v>
      </c>
      <c r="Q261" s="89">
        <f t="shared" si="150"/>
        <v>3.5661999999999998</v>
      </c>
      <c r="R261" s="89">
        <f t="shared" si="150"/>
        <v>3.5527299999999999</v>
      </c>
      <c r="S261" s="89">
        <f t="shared" si="150"/>
        <v>3.5071400000000001</v>
      </c>
      <c r="T261" s="89">
        <f t="shared" si="150"/>
        <v>3.51214</v>
      </c>
      <c r="U261" s="89">
        <f t="shared" si="150"/>
        <v>3.5300400000000001</v>
      </c>
      <c r="V261" s="89">
        <f t="shared" si="150"/>
        <v>3.5553400000000002</v>
      </c>
      <c r="W261" s="89">
        <f t="shared" si="150"/>
        <v>3.69299</v>
      </c>
      <c r="X261" s="89">
        <f t="shared" si="150"/>
        <v>3.79305</v>
      </c>
      <c r="Y261" s="89">
        <f t="shared" si="150"/>
        <v>3.5872099999999998</v>
      </c>
      <c r="Z261" s="89">
        <f t="shared" si="150"/>
        <v>3.2829299999999999</v>
      </c>
      <c r="AA261" s="89">
        <f t="shared" si="150"/>
        <v>3.16798</v>
      </c>
    </row>
    <row r="262" spans="1:27" ht="12.75" customHeight="1" outlineLevel="1" x14ac:dyDescent="0.2">
      <c r="A262" s="97" t="s">
        <v>1866</v>
      </c>
      <c r="B262" s="63" t="s">
        <v>242</v>
      </c>
      <c r="C262" s="43" t="s">
        <v>79</v>
      </c>
      <c r="D262" s="44">
        <v>1178.28</v>
      </c>
      <c r="E262" s="44">
        <v>1116.4000000000001</v>
      </c>
      <c r="F262" s="44">
        <v>1036.97</v>
      </c>
      <c r="G262" s="44">
        <v>1023.93</v>
      </c>
      <c r="H262" s="44">
        <v>1027.68</v>
      </c>
      <c r="I262" s="44">
        <v>1056.1300000000001</v>
      </c>
      <c r="J262" s="44">
        <v>1017.78</v>
      </c>
      <c r="K262" s="44">
        <v>1117.94</v>
      </c>
      <c r="L262" s="44">
        <v>1303.74</v>
      </c>
      <c r="M262" s="44">
        <v>1495.33</v>
      </c>
      <c r="N262" s="44">
        <v>1565.41</v>
      </c>
      <c r="O262" s="44">
        <v>1562.06</v>
      </c>
      <c r="P262" s="44">
        <v>1577.15</v>
      </c>
      <c r="Q262" s="44">
        <v>1580.14</v>
      </c>
      <c r="R262" s="44">
        <v>1566.67</v>
      </c>
      <c r="S262" s="44">
        <v>1521.08</v>
      </c>
      <c r="T262" s="44">
        <v>1526.08</v>
      </c>
      <c r="U262" s="44">
        <v>1543.98</v>
      </c>
      <c r="V262" s="44">
        <v>1569.28</v>
      </c>
      <c r="W262" s="44">
        <v>1706.93</v>
      </c>
      <c r="X262" s="44">
        <v>1806.99</v>
      </c>
      <c r="Y262" s="44">
        <v>1601.15</v>
      </c>
      <c r="Z262" s="44">
        <v>1296.8699999999999</v>
      </c>
      <c r="AA262" s="44">
        <v>1181.92</v>
      </c>
    </row>
    <row r="263" spans="1:27" ht="12.75" customHeight="1" outlineLevel="1" x14ac:dyDescent="0.2">
      <c r="A263" s="97" t="s">
        <v>1867</v>
      </c>
      <c r="B263" s="63" t="s">
        <v>90</v>
      </c>
      <c r="C263" s="43" t="s">
        <v>79</v>
      </c>
      <c r="D263" s="44">
        <f>$D$163</f>
        <v>1716.97</v>
      </c>
      <c r="E263" s="44">
        <f>$D$163</f>
        <v>1716.97</v>
      </c>
      <c r="F263" s="44">
        <f t="shared" ref="F263:AA263" si="151">$D$163</f>
        <v>1716.97</v>
      </c>
      <c r="G263" s="44">
        <f t="shared" si="151"/>
        <v>1716.97</v>
      </c>
      <c r="H263" s="44">
        <f t="shared" si="151"/>
        <v>1716.97</v>
      </c>
      <c r="I263" s="44">
        <f t="shared" si="151"/>
        <v>1716.97</v>
      </c>
      <c r="J263" s="44">
        <f t="shared" si="151"/>
        <v>1716.97</v>
      </c>
      <c r="K263" s="44">
        <f t="shared" si="151"/>
        <v>1716.97</v>
      </c>
      <c r="L263" s="44">
        <f t="shared" si="151"/>
        <v>1716.97</v>
      </c>
      <c r="M263" s="44">
        <f t="shared" si="151"/>
        <v>1716.97</v>
      </c>
      <c r="N263" s="44">
        <f t="shared" si="151"/>
        <v>1716.97</v>
      </c>
      <c r="O263" s="44">
        <f t="shared" si="151"/>
        <v>1716.97</v>
      </c>
      <c r="P263" s="44">
        <f t="shared" si="151"/>
        <v>1716.97</v>
      </c>
      <c r="Q263" s="44">
        <f t="shared" si="151"/>
        <v>1716.97</v>
      </c>
      <c r="R263" s="44">
        <f t="shared" si="151"/>
        <v>1716.97</v>
      </c>
      <c r="S263" s="44">
        <f t="shared" si="151"/>
        <v>1716.97</v>
      </c>
      <c r="T263" s="44">
        <f t="shared" si="151"/>
        <v>1716.97</v>
      </c>
      <c r="U263" s="44">
        <f t="shared" si="151"/>
        <v>1716.97</v>
      </c>
      <c r="V263" s="44">
        <f t="shared" si="151"/>
        <v>1716.97</v>
      </c>
      <c r="W263" s="44">
        <f t="shared" si="151"/>
        <v>1716.97</v>
      </c>
      <c r="X263" s="44">
        <f t="shared" si="151"/>
        <v>1716.97</v>
      </c>
      <c r="Y263" s="44">
        <f t="shared" si="151"/>
        <v>1716.97</v>
      </c>
      <c r="Z263" s="44">
        <f t="shared" si="151"/>
        <v>1716.97</v>
      </c>
      <c r="AA263" s="44">
        <f t="shared" si="151"/>
        <v>1716.97</v>
      </c>
    </row>
    <row r="264" spans="1:27" ht="12.75" customHeight="1" outlineLevel="1" x14ac:dyDescent="0.2">
      <c r="A264" s="97" t="s">
        <v>1868</v>
      </c>
      <c r="B264" s="63" t="s">
        <v>83</v>
      </c>
      <c r="C264" s="43" t="s">
        <v>79</v>
      </c>
      <c r="D264" s="44">
        <v>4.3</v>
      </c>
      <c r="E264" s="44">
        <v>4.3</v>
      </c>
      <c r="F264" s="44">
        <v>4.3</v>
      </c>
      <c r="G264" s="44">
        <v>4.3</v>
      </c>
      <c r="H264" s="44">
        <v>4.3</v>
      </c>
      <c r="I264" s="44">
        <v>4.3</v>
      </c>
      <c r="J264" s="44">
        <v>4.3</v>
      </c>
      <c r="K264" s="44">
        <v>4.3</v>
      </c>
      <c r="L264" s="44">
        <v>4.3</v>
      </c>
      <c r="M264" s="44">
        <v>4.3</v>
      </c>
      <c r="N264" s="44">
        <v>4.3</v>
      </c>
      <c r="O264" s="44">
        <v>4.3</v>
      </c>
      <c r="P264" s="44">
        <v>4.3</v>
      </c>
      <c r="Q264" s="44">
        <v>4.3</v>
      </c>
      <c r="R264" s="44">
        <v>4.3</v>
      </c>
      <c r="S264" s="44">
        <v>4.3</v>
      </c>
      <c r="T264" s="44">
        <v>4.3</v>
      </c>
      <c r="U264" s="44">
        <v>4.3</v>
      </c>
      <c r="V264" s="44">
        <v>4.3</v>
      </c>
      <c r="W264" s="44">
        <v>4.3</v>
      </c>
      <c r="X264" s="44">
        <v>4.3</v>
      </c>
      <c r="Y264" s="44">
        <v>4.3</v>
      </c>
      <c r="Z264" s="44">
        <v>4.3</v>
      </c>
      <c r="AA264" s="44">
        <v>4.3</v>
      </c>
    </row>
    <row r="265" spans="1:27" ht="12.75" customHeight="1" outlineLevel="1" x14ac:dyDescent="0.2">
      <c r="A265" s="97" t="s">
        <v>1869</v>
      </c>
      <c r="B265" s="63" t="s">
        <v>81</v>
      </c>
      <c r="C265" s="43" t="s">
        <v>79</v>
      </c>
      <c r="D265" s="44">
        <f>$D$11</f>
        <v>264.79000000000002</v>
      </c>
      <c r="E265" s="44">
        <f t="shared" ref="E265:AA265" si="152">$D$11</f>
        <v>264.79000000000002</v>
      </c>
      <c r="F265" s="44">
        <f t="shared" si="152"/>
        <v>264.79000000000002</v>
      </c>
      <c r="G265" s="44">
        <f t="shared" si="152"/>
        <v>264.79000000000002</v>
      </c>
      <c r="H265" s="44">
        <f t="shared" si="152"/>
        <v>264.79000000000002</v>
      </c>
      <c r="I265" s="44">
        <f t="shared" si="152"/>
        <v>264.79000000000002</v>
      </c>
      <c r="J265" s="44">
        <f t="shared" si="152"/>
        <v>264.79000000000002</v>
      </c>
      <c r="K265" s="44">
        <f t="shared" si="152"/>
        <v>264.79000000000002</v>
      </c>
      <c r="L265" s="44">
        <f t="shared" si="152"/>
        <v>264.79000000000002</v>
      </c>
      <c r="M265" s="44">
        <f t="shared" si="152"/>
        <v>264.79000000000002</v>
      </c>
      <c r="N265" s="44">
        <f t="shared" si="152"/>
        <v>264.79000000000002</v>
      </c>
      <c r="O265" s="44">
        <f t="shared" si="152"/>
        <v>264.79000000000002</v>
      </c>
      <c r="P265" s="44">
        <f t="shared" si="152"/>
        <v>264.79000000000002</v>
      </c>
      <c r="Q265" s="44">
        <f t="shared" si="152"/>
        <v>264.79000000000002</v>
      </c>
      <c r="R265" s="44">
        <f t="shared" si="152"/>
        <v>264.79000000000002</v>
      </c>
      <c r="S265" s="44">
        <f t="shared" si="152"/>
        <v>264.79000000000002</v>
      </c>
      <c r="T265" s="44">
        <f t="shared" si="152"/>
        <v>264.79000000000002</v>
      </c>
      <c r="U265" s="44">
        <f t="shared" si="152"/>
        <v>264.79000000000002</v>
      </c>
      <c r="V265" s="44">
        <f t="shared" si="152"/>
        <v>264.79000000000002</v>
      </c>
      <c r="W265" s="44">
        <f t="shared" si="152"/>
        <v>264.79000000000002</v>
      </c>
      <c r="X265" s="44">
        <f t="shared" si="152"/>
        <v>264.79000000000002</v>
      </c>
      <c r="Y265" s="44">
        <f t="shared" si="152"/>
        <v>264.79000000000002</v>
      </c>
      <c r="Z265" s="44">
        <f t="shared" si="152"/>
        <v>264.79000000000002</v>
      </c>
      <c r="AA265" s="44">
        <f t="shared" si="152"/>
        <v>264.79000000000002</v>
      </c>
    </row>
    <row r="266" spans="1:27" ht="12.75" customHeight="1" x14ac:dyDescent="0.2">
      <c r="A266" s="96" t="s">
        <v>1870</v>
      </c>
      <c r="B266" s="28" t="str">
        <f>"22"&amp;"."&amp;$B$776&amp;"."&amp;$B$777</f>
        <v>22.04.2024</v>
      </c>
      <c r="C266" s="88" t="s">
        <v>76</v>
      </c>
      <c r="D266" s="89">
        <f>ROUND(((D267+D268+D270+D269)/1000),5)</f>
        <v>3.1037400000000002</v>
      </c>
      <c r="E266" s="89">
        <f>ROUND(((E267+E268+E270+E269)/1000),5)</f>
        <v>3.0087100000000002</v>
      </c>
      <c r="F266" s="89">
        <f>ROUND(((F267+F268+F270+F269)/1000),5)</f>
        <v>2.9449100000000001</v>
      </c>
      <c r="G266" s="89">
        <f t="shared" ref="G266:AA266" si="153">ROUND(((G267+G268+G270+G269)/1000),5)</f>
        <v>2.9328599999999998</v>
      </c>
      <c r="H266" s="89">
        <f t="shared" si="153"/>
        <v>2.9582099999999998</v>
      </c>
      <c r="I266" s="89">
        <f t="shared" si="153"/>
        <v>3.1003400000000001</v>
      </c>
      <c r="J266" s="89">
        <f t="shared" si="153"/>
        <v>3.2005499999999998</v>
      </c>
      <c r="K266" s="89">
        <f t="shared" si="153"/>
        <v>3.4876499999999999</v>
      </c>
      <c r="L266" s="89">
        <f t="shared" si="153"/>
        <v>3.7192699999999999</v>
      </c>
      <c r="M266" s="89">
        <f t="shared" si="153"/>
        <v>3.9526300000000001</v>
      </c>
      <c r="N266" s="89">
        <f t="shared" si="153"/>
        <v>3.9795500000000001</v>
      </c>
      <c r="O266" s="89">
        <f t="shared" si="153"/>
        <v>4.0311599999999999</v>
      </c>
      <c r="P266" s="89">
        <f t="shared" si="153"/>
        <v>4.0131500000000004</v>
      </c>
      <c r="Q266" s="89">
        <f t="shared" si="153"/>
        <v>4.0260600000000002</v>
      </c>
      <c r="R266" s="89">
        <f t="shared" si="153"/>
        <v>3.9994000000000001</v>
      </c>
      <c r="S266" s="89">
        <f t="shared" si="153"/>
        <v>3.9872999999999998</v>
      </c>
      <c r="T266" s="89">
        <f t="shared" si="153"/>
        <v>3.9843199999999999</v>
      </c>
      <c r="U266" s="89">
        <f t="shared" si="153"/>
        <v>3.7815699999999999</v>
      </c>
      <c r="V266" s="89">
        <f t="shared" si="153"/>
        <v>3.6239699999999999</v>
      </c>
      <c r="W266" s="89">
        <f t="shared" si="153"/>
        <v>3.7835800000000002</v>
      </c>
      <c r="X266" s="89">
        <f t="shared" si="153"/>
        <v>3.9374600000000002</v>
      </c>
      <c r="Y266" s="89">
        <f t="shared" si="153"/>
        <v>3.6773099999999999</v>
      </c>
      <c r="Z266" s="89">
        <f t="shared" si="153"/>
        <v>3.4870100000000002</v>
      </c>
      <c r="AA266" s="89">
        <f t="shared" si="153"/>
        <v>3.22953</v>
      </c>
    </row>
    <row r="267" spans="1:27" ht="12.75" customHeight="1" outlineLevel="1" x14ac:dyDescent="0.2">
      <c r="A267" s="97" t="s">
        <v>1871</v>
      </c>
      <c r="B267" s="63" t="s">
        <v>242</v>
      </c>
      <c r="C267" s="43" t="s">
        <v>79</v>
      </c>
      <c r="D267" s="44">
        <v>1117.68</v>
      </c>
      <c r="E267" s="44">
        <v>1022.65</v>
      </c>
      <c r="F267" s="44">
        <v>958.85</v>
      </c>
      <c r="G267" s="44">
        <v>946.8</v>
      </c>
      <c r="H267" s="44">
        <v>972.15</v>
      </c>
      <c r="I267" s="44">
        <v>1114.28</v>
      </c>
      <c r="J267" s="44">
        <v>1214.49</v>
      </c>
      <c r="K267" s="44">
        <v>1501.59</v>
      </c>
      <c r="L267" s="44">
        <v>1733.21</v>
      </c>
      <c r="M267" s="44">
        <v>1966.57</v>
      </c>
      <c r="N267" s="44">
        <v>1993.49</v>
      </c>
      <c r="O267" s="44">
        <v>2045.1</v>
      </c>
      <c r="P267" s="44">
        <v>2027.09</v>
      </c>
      <c r="Q267" s="44">
        <v>2040</v>
      </c>
      <c r="R267" s="44">
        <v>2013.34</v>
      </c>
      <c r="S267" s="44">
        <v>2001.24</v>
      </c>
      <c r="T267" s="44">
        <v>1998.26</v>
      </c>
      <c r="U267" s="44">
        <v>1795.51</v>
      </c>
      <c r="V267" s="44">
        <v>1637.91</v>
      </c>
      <c r="W267" s="44">
        <v>1797.52</v>
      </c>
      <c r="X267" s="44">
        <v>1951.4</v>
      </c>
      <c r="Y267" s="44">
        <v>1691.25</v>
      </c>
      <c r="Z267" s="44">
        <v>1500.95</v>
      </c>
      <c r="AA267" s="44">
        <v>1243.47</v>
      </c>
    </row>
    <row r="268" spans="1:27" ht="12.75" customHeight="1" outlineLevel="1" x14ac:dyDescent="0.2">
      <c r="A268" s="97" t="s">
        <v>1872</v>
      </c>
      <c r="B268" s="63" t="s">
        <v>90</v>
      </c>
      <c r="C268" s="43" t="s">
        <v>79</v>
      </c>
      <c r="D268" s="44">
        <f>$D$163</f>
        <v>1716.97</v>
      </c>
      <c r="E268" s="44">
        <f>$D$163</f>
        <v>1716.97</v>
      </c>
      <c r="F268" s="44">
        <f t="shared" ref="F268:AA268" si="154">$D$163</f>
        <v>1716.97</v>
      </c>
      <c r="G268" s="44">
        <f t="shared" si="154"/>
        <v>1716.97</v>
      </c>
      <c r="H268" s="44">
        <f t="shared" si="154"/>
        <v>1716.97</v>
      </c>
      <c r="I268" s="44">
        <f t="shared" si="154"/>
        <v>1716.97</v>
      </c>
      <c r="J268" s="44">
        <f t="shared" si="154"/>
        <v>1716.97</v>
      </c>
      <c r="K268" s="44">
        <f t="shared" si="154"/>
        <v>1716.97</v>
      </c>
      <c r="L268" s="44">
        <f t="shared" si="154"/>
        <v>1716.97</v>
      </c>
      <c r="M268" s="44">
        <f t="shared" si="154"/>
        <v>1716.97</v>
      </c>
      <c r="N268" s="44">
        <f t="shared" si="154"/>
        <v>1716.97</v>
      </c>
      <c r="O268" s="44">
        <f t="shared" si="154"/>
        <v>1716.97</v>
      </c>
      <c r="P268" s="44">
        <f t="shared" si="154"/>
        <v>1716.97</v>
      </c>
      <c r="Q268" s="44">
        <f t="shared" si="154"/>
        <v>1716.97</v>
      </c>
      <c r="R268" s="44">
        <f t="shared" si="154"/>
        <v>1716.97</v>
      </c>
      <c r="S268" s="44">
        <f t="shared" si="154"/>
        <v>1716.97</v>
      </c>
      <c r="T268" s="44">
        <f t="shared" si="154"/>
        <v>1716.97</v>
      </c>
      <c r="U268" s="44">
        <f t="shared" si="154"/>
        <v>1716.97</v>
      </c>
      <c r="V268" s="44">
        <f t="shared" si="154"/>
        <v>1716.97</v>
      </c>
      <c r="W268" s="44">
        <f t="shared" si="154"/>
        <v>1716.97</v>
      </c>
      <c r="X268" s="44">
        <f t="shared" si="154"/>
        <v>1716.97</v>
      </c>
      <c r="Y268" s="44">
        <f t="shared" si="154"/>
        <v>1716.97</v>
      </c>
      <c r="Z268" s="44">
        <f t="shared" si="154"/>
        <v>1716.97</v>
      </c>
      <c r="AA268" s="44">
        <f t="shared" si="154"/>
        <v>1716.97</v>
      </c>
    </row>
    <row r="269" spans="1:27" ht="12.75" customHeight="1" outlineLevel="1" x14ac:dyDescent="0.2">
      <c r="A269" s="97" t="s">
        <v>1873</v>
      </c>
      <c r="B269" s="63" t="s">
        <v>83</v>
      </c>
      <c r="C269" s="43" t="s">
        <v>79</v>
      </c>
      <c r="D269" s="44">
        <v>4.3</v>
      </c>
      <c r="E269" s="44">
        <v>4.3</v>
      </c>
      <c r="F269" s="44">
        <v>4.3</v>
      </c>
      <c r="G269" s="44">
        <v>4.3</v>
      </c>
      <c r="H269" s="44">
        <v>4.3</v>
      </c>
      <c r="I269" s="44">
        <v>4.3</v>
      </c>
      <c r="J269" s="44">
        <v>4.3</v>
      </c>
      <c r="K269" s="44">
        <v>4.3</v>
      </c>
      <c r="L269" s="44">
        <v>4.3</v>
      </c>
      <c r="M269" s="44">
        <v>4.3</v>
      </c>
      <c r="N269" s="44">
        <v>4.3</v>
      </c>
      <c r="O269" s="44">
        <v>4.3</v>
      </c>
      <c r="P269" s="44">
        <v>4.3</v>
      </c>
      <c r="Q269" s="44">
        <v>4.3</v>
      </c>
      <c r="R269" s="44">
        <v>4.3</v>
      </c>
      <c r="S269" s="44">
        <v>4.3</v>
      </c>
      <c r="T269" s="44">
        <v>4.3</v>
      </c>
      <c r="U269" s="44">
        <v>4.3</v>
      </c>
      <c r="V269" s="44">
        <v>4.3</v>
      </c>
      <c r="W269" s="44">
        <v>4.3</v>
      </c>
      <c r="X269" s="44">
        <v>4.3</v>
      </c>
      <c r="Y269" s="44">
        <v>4.3</v>
      </c>
      <c r="Z269" s="44">
        <v>4.3</v>
      </c>
      <c r="AA269" s="44">
        <v>4.3</v>
      </c>
    </row>
    <row r="270" spans="1:27" ht="12.75" customHeight="1" outlineLevel="1" x14ac:dyDescent="0.2">
      <c r="A270" s="97" t="s">
        <v>1874</v>
      </c>
      <c r="B270" s="63" t="s">
        <v>81</v>
      </c>
      <c r="C270" s="43" t="s">
        <v>79</v>
      </c>
      <c r="D270" s="44">
        <f>$D$11</f>
        <v>264.79000000000002</v>
      </c>
      <c r="E270" s="44">
        <f t="shared" ref="E270:AA270" si="155">$D$11</f>
        <v>264.79000000000002</v>
      </c>
      <c r="F270" s="44">
        <f t="shared" si="155"/>
        <v>264.79000000000002</v>
      </c>
      <c r="G270" s="44">
        <f t="shared" si="155"/>
        <v>264.79000000000002</v>
      </c>
      <c r="H270" s="44">
        <f t="shared" si="155"/>
        <v>264.79000000000002</v>
      </c>
      <c r="I270" s="44">
        <f t="shared" si="155"/>
        <v>264.79000000000002</v>
      </c>
      <c r="J270" s="44">
        <f t="shared" si="155"/>
        <v>264.79000000000002</v>
      </c>
      <c r="K270" s="44">
        <f t="shared" si="155"/>
        <v>264.79000000000002</v>
      </c>
      <c r="L270" s="44">
        <f t="shared" si="155"/>
        <v>264.79000000000002</v>
      </c>
      <c r="M270" s="44">
        <f t="shared" si="155"/>
        <v>264.79000000000002</v>
      </c>
      <c r="N270" s="44">
        <f t="shared" si="155"/>
        <v>264.79000000000002</v>
      </c>
      <c r="O270" s="44">
        <f t="shared" si="155"/>
        <v>264.79000000000002</v>
      </c>
      <c r="P270" s="44">
        <f t="shared" si="155"/>
        <v>264.79000000000002</v>
      </c>
      <c r="Q270" s="44">
        <f t="shared" si="155"/>
        <v>264.79000000000002</v>
      </c>
      <c r="R270" s="44">
        <f t="shared" si="155"/>
        <v>264.79000000000002</v>
      </c>
      <c r="S270" s="44">
        <f t="shared" si="155"/>
        <v>264.79000000000002</v>
      </c>
      <c r="T270" s="44">
        <f t="shared" si="155"/>
        <v>264.79000000000002</v>
      </c>
      <c r="U270" s="44">
        <f t="shared" si="155"/>
        <v>264.79000000000002</v>
      </c>
      <c r="V270" s="44">
        <f t="shared" si="155"/>
        <v>264.79000000000002</v>
      </c>
      <c r="W270" s="44">
        <f t="shared" si="155"/>
        <v>264.79000000000002</v>
      </c>
      <c r="X270" s="44">
        <f t="shared" si="155"/>
        <v>264.79000000000002</v>
      </c>
      <c r="Y270" s="44">
        <f t="shared" si="155"/>
        <v>264.79000000000002</v>
      </c>
      <c r="Z270" s="44">
        <f t="shared" si="155"/>
        <v>264.79000000000002</v>
      </c>
      <c r="AA270" s="44">
        <f t="shared" si="155"/>
        <v>264.79000000000002</v>
      </c>
    </row>
    <row r="271" spans="1:27" ht="12.75" customHeight="1" x14ac:dyDescent="0.2">
      <c r="A271" s="96" t="s">
        <v>1875</v>
      </c>
      <c r="B271" s="28" t="str">
        <f>"23"&amp;"."&amp;$B$776&amp;"."&amp;$B$777</f>
        <v>23.04.2024</v>
      </c>
      <c r="C271" s="88" t="s">
        <v>76</v>
      </c>
      <c r="D271" s="89">
        <f>ROUND(((D272+D273+D275+D274)/1000),5)</f>
        <v>3.1469399999999998</v>
      </c>
      <c r="E271" s="89">
        <f>ROUND(((E272+E273+E275+E274)/1000),5)</f>
        <v>3.0307400000000002</v>
      </c>
      <c r="F271" s="89">
        <f>ROUND(((F272+F273+F275+F274)/1000),5)</f>
        <v>2.9567800000000002</v>
      </c>
      <c r="G271" s="89">
        <f t="shared" ref="G271:AA271" si="156">ROUND(((G272+G273+G275+G274)/1000),5)</f>
        <v>2.9634900000000002</v>
      </c>
      <c r="H271" s="89">
        <f t="shared" si="156"/>
        <v>3.0776500000000002</v>
      </c>
      <c r="I271" s="89">
        <f t="shared" si="156"/>
        <v>3.1464500000000002</v>
      </c>
      <c r="J271" s="89">
        <f t="shared" si="156"/>
        <v>3.2526299999999999</v>
      </c>
      <c r="K271" s="89">
        <f t="shared" si="156"/>
        <v>3.4819800000000001</v>
      </c>
      <c r="L271" s="89">
        <f t="shared" si="156"/>
        <v>3.6779700000000002</v>
      </c>
      <c r="M271" s="89">
        <f t="shared" si="156"/>
        <v>3.8962599999999998</v>
      </c>
      <c r="N271" s="89">
        <f t="shared" si="156"/>
        <v>3.9591699999999999</v>
      </c>
      <c r="O271" s="89">
        <f t="shared" si="156"/>
        <v>3.8719700000000001</v>
      </c>
      <c r="P271" s="89">
        <f t="shared" si="156"/>
        <v>3.74762</v>
      </c>
      <c r="Q271" s="89">
        <f t="shared" si="156"/>
        <v>3.9188499999999999</v>
      </c>
      <c r="R271" s="89">
        <f t="shared" si="156"/>
        <v>3.8906800000000001</v>
      </c>
      <c r="S271" s="89">
        <f t="shared" si="156"/>
        <v>3.8303500000000001</v>
      </c>
      <c r="T271" s="89">
        <f t="shared" si="156"/>
        <v>3.8272300000000001</v>
      </c>
      <c r="U271" s="89">
        <f t="shared" si="156"/>
        <v>3.7280700000000002</v>
      </c>
      <c r="V271" s="89">
        <f t="shared" si="156"/>
        <v>3.7874699999999999</v>
      </c>
      <c r="W271" s="89">
        <f t="shared" si="156"/>
        <v>3.87209</v>
      </c>
      <c r="X271" s="89">
        <f t="shared" si="156"/>
        <v>3.76159</v>
      </c>
      <c r="Y271" s="89">
        <f t="shared" si="156"/>
        <v>3.6192299999999999</v>
      </c>
      <c r="Z271" s="89">
        <f t="shared" si="156"/>
        <v>3.4590399999999999</v>
      </c>
      <c r="AA271" s="89">
        <f t="shared" si="156"/>
        <v>3.2186400000000002</v>
      </c>
    </row>
    <row r="272" spans="1:27" ht="12.75" customHeight="1" outlineLevel="1" x14ac:dyDescent="0.2">
      <c r="A272" s="97" t="s">
        <v>1876</v>
      </c>
      <c r="B272" s="63" t="s">
        <v>242</v>
      </c>
      <c r="C272" s="43" t="s">
        <v>79</v>
      </c>
      <c r="D272" s="44">
        <v>1160.8800000000001</v>
      </c>
      <c r="E272" s="44">
        <v>1044.68</v>
      </c>
      <c r="F272" s="44">
        <v>970.72</v>
      </c>
      <c r="G272" s="44">
        <v>977.43</v>
      </c>
      <c r="H272" s="44">
        <v>1091.5899999999999</v>
      </c>
      <c r="I272" s="44">
        <v>1160.3900000000001</v>
      </c>
      <c r="J272" s="44">
        <v>1266.57</v>
      </c>
      <c r="K272" s="44">
        <v>1495.92</v>
      </c>
      <c r="L272" s="44">
        <v>1691.91</v>
      </c>
      <c r="M272" s="44">
        <v>1910.2</v>
      </c>
      <c r="N272" s="44">
        <v>1973.11</v>
      </c>
      <c r="O272" s="44">
        <v>1885.91</v>
      </c>
      <c r="P272" s="44">
        <v>1761.56</v>
      </c>
      <c r="Q272" s="44">
        <v>1932.79</v>
      </c>
      <c r="R272" s="44">
        <v>1904.62</v>
      </c>
      <c r="S272" s="44">
        <v>1844.29</v>
      </c>
      <c r="T272" s="44">
        <v>1841.17</v>
      </c>
      <c r="U272" s="44">
        <v>1742.01</v>
      </c>
      <c r="V272" s="44">
        <v>1801.41</v>
      </c>
      <c r="W272" s="44">
        <v>1886.03</v>
      </c>
      <c r="X272" s="44">
        <v>1775.53</v>
      </c>
      <c r="Y272" s="44">
        <v>1633.17</v>
      </c>
      <c r="Z272" s="44">
        <v>1472.98</v>
      </c>
      <c r="AA272" s="44">
        <v>1232.58</v>
      </c>
    </row>
    <row r="273" spans="1:27" ht="12.75" customHeight="1" outlineLevel="1" x14ac:dyDescent="0.2">
      <c r="A273" s="97" t="s">
        <v>1877</v>
      </c>
      <c r="B273" s="63" t="s">
        <v>90</v>
      </c>
      <c r="C273" s="43" t="s">
        <v>79</v>
      </c>
      <c r="D273" s="44">
        <f>$D$163</f>
        <v>1716.97</v>
      </c>
      <c r="E273" s="44">
        <f>$D$163</f>
        <v>1716.97</v>
      </c>
      <c r="F273" s="44">
        <f t="shared" ref="F273:AA273" si="157">$D$163</f>
        <v>1716.97</v>
      </c>
      <c r="G273" s="44">
        <f t="shared" si="157"/>
        <v>1716.97</v>
      </c>
      <c r="H273" s="44">
        <f t="shared" si="157"/>
        <v>1716.97</v>
      </c>
      <c r="I273" s="44">
        <f t="shared" si="157"/>
        <v>1716.97</v>
      </c>
      <c r="J273" s="44">
        <f t="shared" si="157"/>
        <v>1716.97</v>
      </c>
      <c r="K273" s="44">
        <f t="shared" si="157"/>
        <v>1716.97</v>
      </c>
      <c r="L273" s="44">
        <f t="shared" si="157"/>
        <v>1716.97</v>
      </c>
      <c r="M273" s="44">
        <f t="shared" si="157"/>
        <v>1716.97</v>
      </c>
      <c r="N273" s="44">
        <f t="shared" si="157"/>
        <v>1716.97</v>
      </c>
      <c r="O273" s="44">
        <f t="shared" si="157"/>
        <v>1716.97</v>
      </c>
      <c r="P273" s="44">
        <f t="shared" si="157"/>
        <v>1716.97</v>
      </c>
      <c r="Q273" s="44">
        <f t="shared" si="157"/>
        <v>1716.97</v>
      </c>
      <c r="R273" s="44">
        <f t="shared" si="157"/>
        <v>1716.97</v>
      </c>
      <c r="S273" s="44">
        <f t="shared" si="157"/>
        <v>1716.97</v>
      </c>
      <c r="T273" s="44">
        <f t="shared" si="157"/>
        <v>1716.97</v>
      </c>
      <c r="U273" s="44">
        <f t="shared" si="157"/>
        <v>1716.97</v>
      </c>
      <c r="V273" s="44">
        <f t="shared" si="157"/>
        <v>1716.97</v>
      </c>
      <c r="W273" s="44">
        <f t="shared" si="157"/>
        <v>1716.97</v>
      </c>
      <c r="X273" s="44">
        <f t="shared" si="157"/>
        <v>1716.97</v>
      </c>
      <c r="Y273" s="44">
        <f t="shared" si="157"/>
        <v>1716.97</v>
      </c>
      <c r="Z273" s="44">
        <f t="shared" si="157"/>
        <v>1716.97</v>
      </c>
      <c r="AA273" s="44">
        <f t="shared" si="157"/>
        <v>1716.97</v>
      </c>
    </row>
    <row r="274" spans="1:27" ht="12.75" customHeight="1" outlineLevel="1" x14ac:dyDescent="0.2">
      <c r="A274" s="97" t="s">
        <v>1878</v>
      </c>
      <c r="B274" s="63" t="s">
        <v>83</v>
      </c>
      <c r="C274" s="43" t="s">
        <v>79</v>
      </c>
      <c r="D274" s="44">
        <v>4.3</v>
      </c>
      <c r="E274" s="44">
        <v>4.3</v>
      </c>
      <c r="F274" s="44">
        <v>4.3</v>
      </c>
      <c r="G274" s="44">
        <v>4.3</v>
      </c>
      <c r="H274" s="44">
        <v>4.3</v>
      </c>
      <c r="I274" s="44">
        <v>4.3</v>
      </c>
      <c r="J274" s="44">
        <v>4.3</v>
      </c>
      <c r="K274" s="44">
        <v>4.3</v>
      </c>
      <c r="L274" s="44">
        <v>4.3</v>
      </c>
      <c r="M274" s="44">
        <v>4.3</v>
      </c>
      <c r="N274" s="44">
        <v>4.3</v>
      </c>
      <c r="O274" s="44">
        <v>4.3</v>
      </c>
      <c r="P274" s="44">
        <v>4.3</v>
      </c>
      <c r="Q274" s="44">
        <v>4.3</v>
      </c>
      <c r="R274" s="44">
        <v>4.3</v>
      </c>
      <c r="S274" s="44">
        <v>4.3</v>
      </c>
      <c r="T274" s="44">
        <v>4.3</v>
      </c>
      <c r="U274" s="44">
        <v>4.3</v>
      </c>
      <c r="V274" s="44">
        <v>4.3</v>
      </c>
      <c r="W274" s="44">
        <v>4.3</v>
      </c>
      <c r="X274" s="44">
        <v>4.3</v>
      </c>
      <c r="Y274" s="44">
        <v>4.3</v>
      </c>
      <c r="Z274" s="44">
        <v>4.3</v>
      </c>
      <c r="AA274" s="44">
        <v>4.3</v>
      </c>
    </row>
    <row r="275" spans="1:27" ht="12.75" customHeight="1" outlineLevel="1" x14ac:dyDescent="0.2">
      <c r="A275" s="97" t="s">
        <v>1879</v>
      </c>
      <c r="B275" s="63" t="s">
        <v>81</v>
      </c>
      <c r="C275" s="43" t="s">
        <v>79</v>
      </c>
      <c r="D275" s="44">
        <f>$D$11</f>
        <v>264.79000000000002</v>
      </c>
      <c r="E275" s="44">
        <f t="shared" ref="E275:AA275" si="158">$D$11</f>
        <v>264.79000000000002</v>
      </c>
      <c r="F275" s="44">
        <f t="shared" si="158"/>
        <v>264.79000000000002</v>
      </c>
      <c r="G275" s="44">
        <f t="shared" si="158"/>
        <v>264.79000000000002</v>
      </c>
      <c r="H275" s="44">
        <f t="shared" si="158"/>
        <v>264.79000000000002</v>
      </c>
      <c r="I275" s="44">
        <f t="shared" si="158"/>
        <v>264.79000000000002</v>
      </c>
      <c r="J275" s="44">
        <f t="shared" si="158"/>
        <v>264.79000000000002</v>
      </c>
      <c r="K275" s="44">
        <f t="shared" si="158"/>
        <v>264.79000000000002</v>
      </c>
      <c r="L275" s="44">
        <f t="shared" si="158"/>
        <v>264.79000000000002</v>
      </c>
      <c r="M275" s="44">
        <f t="shared" si="158"/>
        <v>264.79000000000002</v>
      </c>
      <c r="N275" s="44">
        <f t="shared" si="158"/>
        <v>264.79000000000002</v>
      </c>
      <c r="O275" s="44">
        <f t="shared" si="158"/>
        <v>264.79000000000002</v>
      </c>
      <c r="P275" s="44">
        <f t="shared" si="158"/>
        <v>264.79000000000002</v>
      </c>
      <c r="Q275" s="44">
        <f t="shared" si="158"/>
        <v>264.79000000000002</v>
      </c>
      <c r="R275" s="44">
        <f t="shared" si="158"/>
        <v>264.79000000000002</v>
      </c>
      <c r="S275" s="44">
        <f t="shared" si="158"/>
        <v>264.79000000000002</v>
      </c>
      <c r="T275" s="44">
        <f t="shared" si="158"/>
        <v>264.79000000000002</v>
      </c>
      <c r="U275" s="44">
        <f t="shared" si="158"/>
        <v>264.79000000000002</v>
      </c>
      <c r="V275" s="44">
        <f t="shared" si="158"/>
        <v>264.79000000000002</v>
      </c>
      <c r="W275" s="44">
        <f t="shared" si="158"/>
        <v>264.79000000000002</v>
      </c>
      <c r="X275" s="44">
        <f t="shared" si="158"/>
        <v>264.79000000000002</v>
      </c>
      <c r="Y275" s="44">
        <f t="shared" si="158"/>
        <v>264.79000000000002</v>
      </c>
      <c r="Z275" s="44">
        <f t="shared" si="158"/>
        <v>264.79000000000002</v>
      </c>
      <c r="AA275" s="44">
        <f t="shared" si="158"/>
        <v>264.79000000000002</v>
      </c>
    </row>
    <row r="276" spans="1:27" ht="12.75" customHeight="1" x14ac:dyDescent="0.2">
      <c r="A276" s="96" t="s">
        <v>1880</v>
      </c>
      <c r="B276" s="28" t="str">
        <f>"24"&amp;"."&amp;$B$776&amp;"."&amp;$B$777</f>
        <v>24.04.2024</v>
      </c>
      <c r="C276" s="88" t="s">
        <v>76</v>
      </c>
      <c r="D276" s="89">
        <f>ROUND(((D277+D278+D280+D279)/1000),5)</f>
        <v>3.10663</v>
      </c>
      <c r="E276" s="89">
        <f>ROUND(((E277+E278+E280+E279)/1000),5)</f>
        <v>3.00183</v>
      </c>
      <c r="F276" s="89">
        <f>ROUND(((F277+F278+F280+F279)/1000),5)</f>
        <v>2.9258199999999999</v>
      </c>
      <c r="G276" s="89">
        <f t="shared" ref="G276:AA276" si="159">ROUND(((G277+G278+G280+G279)/1000),5)</f>
        <v>2.9136899999999999</v>
      </c>
      <c r="H276" s="89">
        <f t="shared" si="159"/>
        <v>2.9769000000000001</v>
      </c>
      <c r="I276" s="89">
        <f t="shared" si="159"/>
        <v>3.1059000000000001</v>
      </c>
      <c r="J276" s="89">
        <f t="shared" si="159"/>
        <v>3.2052900000000002</v>
      </c>
      <c r="K276" s="89">
        <f t="shared" si="159"/>
        <v>3.4355000000000002</v>
      </c>
      <c r="L276" s="89">
        <f t="shared" si="159"/>
        <v>3.5339</v>
      </c>
      <c r="M276" s="89">
        <f t="shared" si="159"/>
        <v>3.5874899999999998</v>
      </c>
      <c r="N276" s="89">
        <f t="shared" si="159"/>
        <v>3.6823199999999998</v>
      </c>
      <c r="O276" s="89">
        <f t="shared" si="159"/>
        <v>3.7505899999999999</v>
      </c>
      <c r="P276" s="89">
        <f t="shared" si="159"/>
        <v>3.76274</v>
      </c>
      <c r="Q276" s="89">
        <f t="shared" si="159"/>
        <v>3.7644799999999998</v>
      </c>
      <c r="R276" s="89">
        <f t="shared" si="159"/>
        <v>3.76281</v>
      </c>
      <c r="S276" s="89">
        <f t="shared" si="159"/>
        <v>3.71522</v>
      </c>
      <c r="T276" s="89">
        <f t="shared" si="159"/>
        <v>3.6</v>
      </c>
      <c r="U276" s="89">
        <f t="shared" si="159"/>
        <v>3.5558000000000001</v>
      </c>
      <c r="V276" s="89">
        <f t="shared" si="159"/>
        <v>3.53538</v>
      </c>
      <c r="W276" s="89">
        <f t="shared" si="159"/>
        <v>3.5495399999999999</v>
      </c>
      <c r="X276" s="89">
        <f t="shared" si="159"/>
        <v>3.6461399999999999</v>
      </c>
      <c r="Y276" s="89">
        <f t="shared" si="159"/>
        <v>3.5565699999999998</v>
      </c>
      <c r="Z276" s="89">
        <f t="shared" si="159"/>
        <v>3.3525700000000001</v>
      </c>
      <c r="AA276" s="89">
        <f t="shared" si="159"/>
        <v>3.1629</v>
      </c>
    </row>
    <row r="277" spans="1:27" ht="12.75" customHeight="1" outlineLevel="1" x14ac:dyDescent="0.2">
      <c r="A277" s="97" t="s">
        <v>1881</v>
      </c>
      <c r="B277" s="63" t="s">
        <v>242</v>
      </c>
      <c r="C277" s="43" t="s">
        <v>79</v>
      </c>
      <c r="D277" s="44">
        <v>1120.57</v>
      </c>
      <c r="E277" s="44">
        <v>1015.77</v>
      </c>
      <c r="F277" s="44">
        <v>939.76</v>
      </c>
      <c r="G277" s="44">
        <v>927.63</v>
      </c>
      <c r="H277" s="44">
        <v>990.84</v>
      </c>
      <c r="I277" s="44">
        <v>1119.8399999999999</v>
      </c>
      <c r="J277" s="44">
        <v>1219.23</v>
      </c>
      <c r="K277" s="44">
        <v>1449.44</v>
      </c>
      <c r="L277" s="44">
        <v>1547.84</v>
      </c>
      <c r="M277" s="44">
        <v>1601.43</v>
      </c>
      <c r="N277" s="44">
        <v>1696.26</v>
      </c>
      <c r="O277" s="44">
        <v>1764.53</v>
      </c>
      <c r="P277" s="44">
        <v>1776.68</v>
      </c>
      <c r="Q277" s="44">
        <v>1778.42</v>
      </c>
      <c r="R277" s="44">
        <v>1776.75</v>
      </c>
      <c r="S277" s="44">
        <v>1729.16</v>
      </c>
      <c r="T277" s="44">
        <v>1613.94</v>
      </c>
      <c r="U277" s="44">
        <v>1569.74</v>
      </c>
      <c r="V277" s="44">
        <v>1549.32</v>
      </c>
      <c r="W277" s="44">
        <v>1563.48</v>
      </c>
      <c r="X277" s="44">
        <v>1660.08</v>
      </c>
      <c r="Y277" s="44">
        <v>1570.51</v>
      </c>
      <c r="Z277" s="44">
        <v>1366.51</v>
      </c>
      <c r="AA277" s="44">
        <v>1176.8399999999999</v>
      </c>
    </row>
    <row r="278" spans="1:27" ht="12.75" customHeight="1" outlineLevel="1" x14ac:dyDescent="0.2">
      <c r="A278" s="97" t="s">
        <v>1882</v>
      </c>
      <c r="B278" s="63" t="s">
        <v>90</v>
      </c>
      <c r="C278" s="43" t="s">
        <v>79</v>
      </c>
      <c r="D278" s="44">
        <f>$D$163</f>
        <v>1716.97</v>
      </c>
      <c r="E278" s="44">
        <f>$D$163</f>
        <v>1716.97</v>
      </c>
      <c r="F278" s="44">
        <f t="shared" ref="F278:AA278" si="160">$D$163</f>
        <v>1716.97</v>
      </c>
      <c r="G278" s="44">
        <f t="shared" si="160"/>
        <v>1716.97</v>
      </c>
      <c r="H278" s="44">
        <f t="shared" si="160"/>
        <v>1716.97</v>
      </c>
      <c r="I278" s="44">
        <f t="shared" si="160"/>
        <v>1716.97</v>
      </c>
      <c r="J278" s="44">
        <f t="shared" si="160"/>
        <v>1716.97</v>
      </c>
      <c r="K278" s="44">
        <f t="shared" si="160"/>
        <v>1716.97</v>
      </c>
      <c r="L278" s="44">
        <f t="shared" si="160"/>
        <v>1716.97</v>
      </c>
      <c r="M278" s="44">
        <f t="shared" si="160"/>
        <v>1716.97</v>
      </c>
      <c r="N278" s="44">
        <f t="shared" si="160"/>
        <v>1716.97</v>
      </c>
      <c r="O278" s="44">
        <f t="shared" si="160"/>
        <v>1716.97</v>
      </c>
      <c r="P278" s="44">
        <f t="shared" si="160"/>
        <v>1716.97</v>
      </c>
      <c r="Q278" s="44">
        <f t="shared" si="160"/>
        <v>1716.97</v>
      </c>
      <c r="R278" s="44">
        <f t="shared" si="160"/>
        <v>1716.97</v>
      </c>
      <c r="S278" s="44">
        <f t="shared" si="160"/>
        <v>1716.97</v>
      </c>
      <c r="T278" s="44">
        <f t="shared" si="160"/>
        <v>1716.97</v>
      </c>
      <c r="U278" s="44">
        <f t="shared" si="160"/>
        <v>1716.97</v>
      </c>
      <c r="V278" s="44">
        <f t="shared" si="160"/>
        <v>1716.97</v>
      </c>
      <c r="W278" s="44">
        <f t="shared" si="160"/>
        <v>1716.97</v>
      </c>
      <c r="X278" s="44">
        <f t="shared" si="160"/>
        <v>1716.97</v>
      </c>
      <c r="Y278" s="44">
        <f t="shared" si="160"/>
        <v>1716.97</v>
      </c>
      <c r="Z278" s="44">
        <f t="shared" si="160"/>
        <v>1716.97</v>
      </c>
      <c r="AA278" s="44">
        <f t="shared" si="160"/>
        <v>1716.97</v>
      </c>
    </row>
    <row r="279" spans="1:27" ht="12.75" customHeight="1" outlineLevel="1" x14ac:dyDescent="0.2">
      <c r="A279" s="97" t="s">
        <v>1883</v>
      </c>
      <c r="B279" s="63" t="s">
        <v>83</v>
      </c>
      <c r="C279" s="43" t="s">
        <v>79</v>
      </c>
      <c r="D279" s="44">
        <v>4.3</v>
      </c>
      <c r="E279" s="44">
        <v>4.3</v>
      </c>
      <c r="F279" s="44">
        <v>4.3</v>
      </c>
      <c r="G279" s="44">
        <v>4.3</v>
      </c>
      <c r="H279" s="44">
        <v>4.3</v>
      </c>
      <c r="I279" s="44">
        <v>4.3</v>
      </c>
      <c r="J279" s="44">
        <v>4.3</v>
      </c>
      <c r="K279" s="44">
        <v>4.3</v>
      </c>
      <c r="L279" s="44">
        <v>4.3</v>
      </c>
      <c r="M279" s="44">
        <v>4.3</v>
      </c>
      <c r="N279" s="44">
        <v>4.3</v>
      </c>
      <c r="O279" s="44">
        <v>4.3</v>
      </c>
      <c r="P279" s="44">
        <v>4.3</v>
      </c>
      <c r="Q279" s="44">
        <v>4.3</v>
      </c>
      <c r="R279" s="44">
        <v>4.3</v>
      </c>
      <c r="S279" s="44">
        <v>4.3</v>
      </c>
      <c r="T279" s="44">
        <v>4.3</v>
      </c>
      <c r="U279" s="44">
        <v>4.3</v>
      </c>
      <c r="V279" s="44">
        <v>4.3</v>
      </c>
      <c r="W279" s="44">
        <v>4.3</v>
      </c>
      <c r="X279" s="44">
        <v>4.3</v>
      </c>
      <c r="Y279" s="44">
        <v>4.3</v>
      </c>
      <c r="Z279" s="44">
        <v>4.3</v>
      </c>
      <c r="AA279" s="44">
        <v>4.3</v>
      </c>
    </row>
    <row r="280" spans="1:27" ht="12.75" customHeight="1" outlineLevel="1" x14ac:dyDescent="0.2">
      <c r="A280" s="97" t="s">
        <v>1884</v>
      </c>
      <c r="B280" s="63" t="s">
        <v>81</v>
      </c>
      <c r="C280" s="43" t="s">
        <v>79</v>
      </c>
      <c r="D280" s="44">
        <f>$D$11</f>
        <v>264.79000000000002</v>
      </c>
      <c r="E280" s="44">
        <f t="shared" ref="E280:AA280" si="161">$D$11</f>
        <v>264.79000000000002</v>
      </c>
      <c r="F280" s="44">
        <f t="shared" si="161"/>
        <v>264.79000000000002</v>
      </c>
      <c r="G280" s="44">
        <f t="shared" si="161"/>
        <v>264.79000000000002</v>
      </c>
      <c r="H280" s="44">
        <f t="shared" si="161"/>
        <v>264.79000000000002</v>
      </c>
      <c r="I280" s="44">
        <f t="shared" si="161"/>
        <v>264.79000000000002</v>
      </c>
      <c r="J280" s="44">
        <f t="shared" si="161"/>
        <v>264.79000000000002</v>
      </c>
      <c r="K280" s="44">
        <f t="shared" si="161"/>
        <v>264.79000000000002</v>
      </c>
      <c r="L280" s="44">
        <f t="shared" si="161"/>
        <v>264.79000000000002</v>
      </c>
      <c r="M280" s="44">
        <f t="shared" si="161"/>
        <v>264.79000000000002</v>
      </c>
      <c r="N280" s="44">
        <f t="shared" si="161"/>
        <v>264.79000000000002</v>
      </c>
      <c r="O280" s="44">
        <f t="shared" si="161"/>
        <v>264.79000000000002</v>
      </c>
      <c r="P280" s="44">
        <f t="shared" si="161"/>
        <v>264.79000000000002</v>
      </c>
      <c r="Q280" s="44">
        <f t="shared" si="161"/>
        <v>264.79000000000002</v>
      </c>
      <c r="R280" s="44">
        <f t="shared" si="161"/>
        <v>264.79000000000002</v>
      </c>
      <c r="S280" s="44">
        <f t="shared" si="161"/>
        <v>264.79000000000002</v>
      </c>
      <c r="T280" s="44">
        <f t="shared" si="161"/>
        <v>264.79000000000002</v>
      </c>
      <c r="U280" s="44">
        <f t="shared" si="161"/>
        <v>264.79000000000002</v>
      </c>
      <c r="V280" s="44">
        <f t="shared" si="161"/>
        <v>264.79000000000002</v>
      </c>
      <c r="W280" s="44">
        <f t="shared" si="161"/>
        <v>264.79000000000002</v>
      </c>
      <c r="X280" s="44">
        <f t="shared" si="161"/>
        <v>264.79000000000002</v>
      </c>
      <c r="Y280" s="44">
        <f t="shared" si="161"/>
        <v>264.79000000000002</v>
      </c>
      <c r="Z280" s="44">
        <f t="shared" si="161"/>
        <v>264.79000000000002</v>
      </c>
      <c r="AA280" s="44">
        <f t="shared" si="161"/>
        <v>264.79000000000002</v>
      </c>
    </row>
    <row r="281" spans="1:27" ht="12.75" customHeight="1" x14ac:dyDescent="0.2">
      <c r="A281" s="96" t="s">
        <v>1885</v>
      </c>
      <c r="B281" s="28" t="str">
        <f>"25"&amp;"."&amp;$B$776&amp;"."&amp;$B$777</f>
        <v>25.04.2024</v>
      </c>
      <c r="C281" s="88" t="s">
        <v>76</v>
      </c>
      <c r="D281" s="89">
        <f>ROUND(((D282+D283+D285+D284)/1000),5)</f>
        <v>3.0652900000000001</v>
      </c>
      <c r="E281" s="89">
        <f>ROUND(((E282+E283+E285+E284)/1000),5)</f>
        <v>2.94922</v>
      </c>
      <c r="F281" s="89">
        <f>ROUND(((F282+F283+F285+F284)/1000),5)</f>
        <v>2.9164699999999999</v>
      </c>
      <c r="G281" s="89">
        <f t="shared" ref="G281:AA281" si="162">ROUND(((G282+G283+G285+G284)/1000),5)</f>
        <v>2.9313199999999999</v>
      </c>
      <c r="H281" s="89">
        <f t="shared" si="162"/>
        <v>2.94808</v>
      </c>
      <c r="I281" s="89">
        <f t="shared" si="162"/>
        <v>3.10101</v>
      </c>
      <c r="J281" s="89">
        <f t="shared" si="162"/>
        <v>3.1817099999999998</v>
      </c>
      <c r="K281" s="89">
        <f t="shared" si="162"/>
        <v>3.4401999999999999</v>
      </c>
      <c r="L281" s="89">
        <f t="shared" si="162"/>
        <v>3.6770700000000001</v>
      </c>
      <c r="M281" s="89">
        <f t="shared" si="162"/>
        <v>3.82674</v>
      </c>
      <c r="N281" s="89">
        <f t="shared" si="162"/>
        <v>3.82612</v>
      </c>
      <c r="O281" s="89">
        <f t="shared" si="162"/>
        <v>3.8257599999999998</v>
      </c>
      <c r="P281" s="89">
        <f t="shared" si="162"/>
        <v>3.8507600000000002</v>
      </c>
      <c r="Q281" s="89">
        <f t="shared" si="162"/>
        <v>3.85622</v>
      </c>
      <c r="R281" s="89">
        <f t="shared" si="162"/>
        <v>3.84483</v>
      </c>
      <c r="S281" s="89">
        <f t="shared" si="162"/>
        <v>3.82213</v>
      </c>
      <c r="T281" s="89">
        <f t="shared" si="162"/>
        <v>3.8001100000000001</v>
      </c>
      <c r="U281" s="89">
        <f t="shared" si="162"/>
        <v>3.61009</v>
      </c>
      <c r="V281" s="89">
        <f t="shared" si="162"/>
        <v>3.54339</v>
      </c>
      <c r="W281" s="89">
        <f t="shared" si="162"/>
        <v>3.5575399999999999</v>
      </c>
      <c r="X281" s="89">
        <f t="shared" si="162"/>
        <v>3.7993199999999998</v>
      </c>
      <c r="Y281" s="89">
        <f t="shared" si="162"/>
        <v>3.5755300000000001</v>
      </c>
      <c r="Z281" s="89">
        <f t="shared" si="162"/>
        <v>3.3106100000000001</v>
      </c>
      <c r="AA281" s="89">
        <f t="shared" si="162"/>
        <v>3.1061399999999999</v>
      </c>
    </row>
    <row r="282" spans="1:27" ht="12.75" customHeight="1" outlineLevel="1" x14ac:dyDescent="0.2">
      <c r="A282" s="97" t="s">
        <v>1886</v>
      </c>
      <c r="B282" s="63" t="s">
        <v>242</v>
      </c>
      <c r="C282" s="43" t="s">
        <v>79</v>
      </c>
      <c r="D282" s="44">
        <v>1079.23</v>
      </c>
      <c r="E282" s="44">
        <v>963.16</v>
      </c>
      <c r="F282" s="44">
        <v>930.41</v>
      </c>
      <c r="G282" s="44">
        <v>945.26</v>
      </c>
      <c r="H282" s="44">
        <v>962.02</v>
      </c>
      <c r="I282" s="44">
        <v>1114.95</v>
      </c>
      <c r="J282" s="44">
        <v>1195.6500000000001</v>
      </c>
      <c r="K282" s="44">
        <v>1454.14</v>
      </c>
      <c r="L282" s="44">
        <v>1691.01</v>
      </c>
      <c r="M282" s="44">
        <v>1840.68</v>
      </c>
      <c r="N282" s="44">
        <v>1840.06</v>
      </c>
      <c r="O282" s="44">
        <v>1839.7</v>
      </c>
      <c r="P282" s="44">
        <v>1864.7</v>
      </c>
      <c r="Q282" s="44">
        <v>1870.16</v>
      </c>
      <c r="R282" s="44">
        <v>1858.77</v>
      </c>
      <c r="S282" s="44">
        <v>1836.07</v>
      </c>
      <c r="T282" s="44">
        <v>1814.05</v>
      </c>
      <c r="U282" s="44">
        <v>1624.03</v>
      </c>
      <c r="V282" s="44">
        <v>1557.33</v>
      </c>
      <c r="W282" s="44">
        <v>1571.48</v>
      </c>
      <c r="X282" s="44">
        <v>1813.26</v>
      </c>
      <c r="Y282" s="44">
        <v>1589.47</v>
      </c>
      <c r="Z282" s="44">
        <v>1324.55</v>
      </c>
      <c r="AA282" s="44">
        <v>1120.08</v>
      </c>
    </row>
    <row r="283" spans="1:27" ht="12.75" customHeight="1" outlineLevel="1" x14ac:dyDescent="0.2">
      <c r="A283" s="97" t="s">
        <v>1887</v>
      </c>
      <c r="B283" s="63" t="s">
        <v>90</v>
      </c>
      <c r="C283" s="43" t="s">
        <v>79</v>
      </c>
      <c r="D283" s="44">
        <f>$D$163</f>
        <v>1716.97</v>
      </c>
      <c r="E283" s="44">
        <f>$D$163</f>
        <v>1716.97</v>
      </c>
      <c r="F283" s="44">
        <f t="shared" ref="F283:AA283" si="163">$D$163</f>
        <v>1716.97</v>
      </c>
      <c r="G283" s="44">
        <f t="shared" si="163"/>
        <v>1716.97</v>
      </c>
      <c r="H283" s="44">
        <f t="shared" si="163"/>
        <v>1716.97</v>
      </c>
      <c r="I283" s="44">
        <f t="shared" si="163"/>
        <v>1716.97</v>
      </c>
      <c r="J283" s="44">
        <f t="shared" si="163"/>
        <v>1716.97</v>
      </c>
      <c r="K283" s="44">
        <f t="shared" si="163"/>
        <v>1716.97</v>
      </c>
      <c r="L283" s="44">
        <f t="shared" si="163"/>
        <v>1716.97</v>
      </c>
      <c r="M283" s="44">
        <f t="shared" si="163"/>
        <v>1716.97</v>
      </c>
      <c r="N283" s="44">
        <f t="shared" si="163"/>
        <v>1716.97</v>
      </c>
      <c r="O283" s="44">
        <f t="shared" si="163"/>
        <v>1716.97</v>
      </c>
      <c r="P283" s="44">
        <f t="shared" si="163"/>
        <v>1716.97</v>
      </c>
      <c r="Q283" s="44">
        <f t="shared" si="163"/>
        <v>1716.97</v>
      </c>
      <c r="R283" s="44">
        <f t="shared" si="163"/>
        <v>1716.97</v>
      </c>
      <c r="S283" s="44">
        <f t="shared" si="163"/>
        <v>1716.97</v>
      </c>
      <c r="T283" s="44">
        <f t="shared" si="163"/>
        <v>1716.97</v>
      </c>
      <c r="U283" s="44">
        <f t="shared" si="163"/>
        <v>1716.97</v>
      </c>
      <c r="V283" s="44">
        <f t="shared" si="163"/>
        <v>1716.97</v>
      </c>
      <c r="W283" s="44">
        <f t="shared" si="163"/>
        <v>1716.97</v>
      </c>
      <c r="X283" s="44">
        <f t="shared" si="163"/>
        <v>1716.97</v>
      </c>
      <c r="Y283" s="44">
        <f t="shared" si="163"/>
        <v>1716.97</v>
      </c>
      <c r="Z283" s="44">
        <f t="shared" si="163"/>
        <v>1716.97</v>
      </c>
      <c r="AA283" s="44">
        <f t="shared" si="163"/>
        <v>1716.97</v>
      </c>
    </row>
    <row r="284" spans="1:27" ht="12.75" customHeight="1" outlineLevel="1" x14ac:dyDescent="0.2">
      <c r="A284" s="97" t="s">
        <v>1888</v>
      </c>
      <c r="B284" s="63" t="s">
        <v>83</v>
      </c>
      <c r="C284" s="43" t="s">
        <v>79</v>
      </c>
      <c r="D284" s="44">
        <v>4.3</v>
      </c>
      <c r="E284" s="44">
        <v>4.3</v>
      </c>
      <c r="F284" s="44">
        <v>4.3</v>
      </c>
      <c r="G284" s="44">
        <v>4.3</v>
      </c>
      <c r="H284" s="44">
        <v>4.3</v>
      </c>
      <c r="I284" s="44">
        <v>4.3</v>
      </c>
      <c r="J284" s="44">
        <v>4.3</v>
      </c>
      <c r="K284" s="44">
        <v>4.3</v>
      </c>
      <c r="L284" s="44">
        <v>4.3</v>
      </c>
      <c r="M284" s="44">
        <v>4.3</v>
      </c>
      <c r="N284" s="44">
        <v>4.3</v>
      </c>
      <c r="O284" s="44">
        <v>4.3</v>
      </c>
      <c r="P284" s="44">
        <v>4.3</v>
      </c>
      <c r="Q284" s="44">
        <v>4.3</v>
      </c>
      <c r="R284" s="44">
        <v>4.3</v>
      </c>
      <c r="S284" s="44">
        <v>4.3</v>
      </c>
      <c r="T284" s="44">
        <v>4.3</v>
      </c>
      <c r="U284" s="44">
        <v>4.3</v>
      </c>
      <c r="V284" s="44">
        <v>4.3</v>
      </c>
      <c r="W284" s="44">
        <v>4.3</v>
      </c>
      <c r="X284" s="44">
        <v>4.3</v>
      </c>
      <c r="Y284" s="44">
        <v>4.3</v>
      </c>
      <c r="Z284" s="44">
        <v>4.3</v>
      </c>
      <c r="AA284" s="44">
        <v>4.3</v>
      </c>
    </row>
    <row r="285" spans="1:27" ht="12.75" customHeight="1" outlineLevel="1" x14ac:dyDescent="0.2">
      <c r="A285" s="97" t="s">
        <v>1889</v>
      </c>
      <c r="B285" s="63" t="s">
        <v>81</v>
      </c>
      <c r="C285" s="43" t="s">
        <v>79</v>
      </c>
      <c r="D285" s="44">
        <f>$D$11</f>
        <v>264.79000000000002</v>
      </c>
      <c r="E285" s="44">
        <f t="shared" ref="E285:AA285" si="164">$D$11</f>
        <v>264.79000000000002</v>
      </c>
      <c r="F285" s="44">
        <f t="shared" si="164"/>
        <v>264.79000000000002</v>
      </c>
      <c r="G285" s="44">
        <f t="shared" si="164"/>
        <v>264.79000000000002</v>
      </c>
      <c r="H285" s="44">
        <f t="shared" si="164"/>
        <v>264.79000000000002</v>
      </c>
      <c r="I285" s="44">
        <f t="shared" si="164"/>
        <v>264.79000000000002</v>
      </c>
      <c r="J285" s="44">
        <f t="shared" si="164"/>
        <v>264.79000000000002</v>
      </c>
      <c r="K285" s="44">
        <f t="shared" si="164"/>
        <v>264.79000000000002</v>
      </c>
      <c r="L285" s="44">
        <f t="shared" si="164"/>
        <v>264.79000000000002</v>
      </c>
      <c r="M285" s="44">
        <f t="shared" si="164"/>
        <v>264.79000000000002</v>
      </c>
      <c r="N285" s="44">
        <f t="shared" si="164"/>
        <v>264.79000000000002</v>
      </c>
      <c r="O285" s="44">
        <f t="shared" si="164"/>
        <v>264.79000000000002</v>
      </c>
      <c r="P285" s="44">
        <f t="shared" si="164"/>
        <v>264.79000000000002</v>
      </c>
      <c r="Q285" s="44">
        <f t="shared" si="164"/>
        <v>264.79000000000002</v>
      </c>
      <c r="R285" s="44">
        <f t="shared" si="164"/>
        <v>264.79000000000002</v>
      </c>
      <c r="S285" s="44">
        <f t="shared" si="164"/>
        <v>264.79000000000002</v>
      </c>
      <c r="T285" s="44">
        <f t="shared" si="164"/>
        <v>264.79000000000002</v>
      </c>
      <c r="U285" s="44">
        <f t="shared" si="164"/>
        <v>264.79000000000002</v>
      </c>
      <c r="V285" s="44">
        <f t="shared" si="164"/>
        <v>264.79000000000002</v>
      </c>
      <c r="W285" s="44">
        <f t="shared" si="164"/>
        <v>264.79000000000002</v>
      </c>
      <c r="X285" s="44">
        <f t="shared" si="164"/>
        <v>264.79000000000002</v>
      </c>
      <c r="Y285" s="44">
        <f t="shared" si="164"/>
        <v>264.79000000000002</v>
      </c>
      <c r="Z285" s="44">
        <f t="shared" si="164"/>
        <v>264.79000000000002</v>
      </c>
      <c r="AA285" s="44">
        <f t="shared" si="164"/>
        <v>264.79000000000002</v>
      </c>
    </row>
    <row r="286" spans="1:27" ht="12.75" customHeight="1" x14ac:dyDescent="0.2">
      <c r="A286" s="96" t="s">
        <v>1890</v>
      </c>
      <c r="B286" s="28" t="str">
        <f>"26"&amp;"."&amp;$B$776&amp;"."&amp;$B$777</f>
        <v>26.04.2024</v>
      </c>
      <c r="C286" s="88" t="s">
        <v>76</v>
      </c>
      <c r="D286" s="89">
        <f>ROUND(((D287+D288+D290+D289)/1000),5)</f>
        <v>3.0949300000000002</v>
      </c>
      <c r="E286" s="89">
        <f>ROUND(((E287+E288+E290+E289)/1000),5)</f>
        <v>3.0017299999999998</v>
      </c>
      <c r="F286" s="89">
        <f>ROUND(((F287+F288+F290+F289)/1000),5)</f>
        <v>2.9447899999999998</v>
      </c>
      <c r="G286" s="89">
        <f t="shared" ref="G286:AA286" si="165">ROUND(((G287+G288+G290+G289)/1000),5)</f>
        <v>2.93825</v>
      </c>
      <c r="H286" s="89">
        <f t="shared" si="165"/>
        <v>2.9666299999999999</v>
      </c>
      <c r="I286" s="89">
        <f t="shared" si="165"/>
        <v>3.0965099999999999</v>
      </c>
      <c r="J286" s="89">
        <f t="shared" si="165"/>
        <v>3.1949700000000001</v>
      </c>
      <c r="K286" s="89">
        <f t="shared" si="165"/>
        <v>3.4466000000000001</v>
      </c>
      <c r="L286" s="89">
        <f t="shared" si="165"/>
        <v>3.78112</v>
      </c>
      <c r="M286" s="89">
        <f t="shared" si="165"/>
        <v>3.98068</v>
      </c>
      <c r="N286" s="89">
        <f t="shared" si="165"/>
        <v>4.0470699999999997</v>
      </c>
      <c r="O286" s="89">
        <f t="shared" si="165"/>
        <v>3.95045</v>
      </c>
      <c r="P286" s="89">
        <f t="shared" si="165"/>
        <v>3.9713699999999998</v>
      </c>
      <c r="Q286" s="89">
        <f t="shared" si="165"/>
        <v>3.98542</v>
      </c>
      <c r="R286" s="89">
        <f t="shared" si="165"/>
        <v>3.9848699999999999</v>
      </c>
      <c r="S286" s="89">
        <f t="shared" si="165"/>
        <v>3.9754999999999998</v>
      </c>
      <c r="T286" s="89">
        <f t="shared" si="165"/>
        <v>3.95709</v>
      </c>
      <c r="U286" s="89">
        <f t="shared" si="165"/>
        <v>3.8762799999999999</v>
      </c>
      <c r="V286" s="89">
        <f t="shared" si="165"/>
        <v>3.9289299999999998</v>
      </c>
      <c r="W286" s="89">
        <f t="shared" si="165"/>
        <v>3.9657100000000001</v>
      </c>
      <c r="X286" s="89">
        <f t="shared" si="165"/>
        <v>3.9585900000000001</v>
      </c>
      <c r="Y286" s="89">
        <f t="shared" si="165"/>
        <v>3.7539899999999999</v>
      </c>
      <c r="Z286" s="89">
        <f t="shared" si="165"/>
        <v>3.4667500000000002</v>
      </c>
      <c r="AA286" s="89">
        <f t="shared" si="165"/>
        <v>3.1673800000000001</v>
      </c>
    </row>
    <row r="287" spans="1:27" ht="12.75" customHeight="1" outlineLevel="1" x14ac:dyDescent="0.2">
      <c r="A287" s="97" t="s">
        <v>1891</v>
      </c>
      <c r="B287" s="63" t="s">
        <v>242</v>
      </c>
      <c r="C287" s="43" t="s">
        <v>79</v>
      </c>
      <c r="D287" s="44">
        <v>1108.8699999999999</v>
      </c>
      <c r="E287" s="44">
        <v>1015.67</v>
      </c>
      <c r="F287" s="44">
        <v>958.73</v>
      </c>
      <c r="G287" s="44">
        <v>952.19</v>
      </c>
      <c r="H287" s="44">
        <v>980.57</v>
      </c>
      <c r="I287" s="44">
        <v>1110.45</v>
      </c>
      <c r="J287" s="44">
        <v>1208.9100000000001</v>
      </c>
      <c r="K287" s="44">
        <v>1460.54</v>
      </c>
      <c r="L287" s="44">
        <v>1795.06</v>
      </c>
      <c r="M287" s="44">
        <v>1994.62</v>
      </c>
      <c r="N287" s="44">
        <v>2061.0100000000002</v>
      </c>
      <c r="O287" s="44">
        <v>1964.39</v>
      </c>
      <c r="P287" s="44">
        <v>1985.31</v>
      </c>
      <c r="Q287" s="44">
        <v>1999.36</v>
      </c>
      <c r="R287" s="44">
        <v>1998.81</v>
      </c>
      <c r="S287" s="44">
        <v>1989.44</v>
      </c>
      <c r="T287" s="44">
        <v>1971.03</v>
      </c>
      <c r="U287" s="44">
        <v>1890.22</v>
      </c>
      <c r="V287" s="44">
        <v>1942.87</v>
      </c>
      <c r="W287" s="44">
        <v>1979.65</v>
      </c>
      <c r="X287" s="44">
        <v>1972.53</v>
      </c>
      <c r="Y287" s="44">
        <v>1767.93</v>
      </c>
      <c r="Z287" s="44">
        <v>1480.69</v>
      </c>
      <c r="AA287" s="44">
        <v>1181.32</v>
      </c>
    </row>
    <row r="288" spans="1:27" ht="12.75" customHeight="1" outlineLevel="1" x14ac:dyDescent="0.2">
      <c r="A288" s="97" t="s">
        <v>1892</v>
      </c>
      <c r="B288" s="63" t="s">
        <v>90</v>
      </c>
      <c r="C288" s="43" t="s">
        <v>79</v>
      </c>
      <c r="D288" s="44">
        <f>$D$163</f>
        <v>1716.97</v>
      </c>
      <c r="E288" s="44">
        <f>$D$163</f>
        <v>1716.97</v>
      </c>
      <c r="F288" s="44">
        <f t="shared" ref="F288:AA288" si="166">$D$163</f>
        <v>1716.97</v>
      </c>
      <c r="G288" s="44">
        <f t="shared" si="166"/>
        <v>1716.97</v>
      </c>
      <c r="H288" s="44">
        <f t="shared" si="166"/>
        <v>1716.97</v>
      </c>
      <c r="I288" s="44">
        <f t="shared" si="166"/>
        <v>1716.97</v>
      </c>
      <c r="J288" s="44">
        <f t="shared" si="166"/>
        <v>1716.97</v>
      </c>
      <c r="K288" s="44">
        <f t="shared" si="166"/>
        <v>1716.97</v>
      </c>
      <c r="L288" s="44">
        <f t="shared" si="166"/>
        <v>1716.97</v>
      </c>
      <c r="M288" s="44">
        <f t="shared" si="166"/>
        <v>1716.97</v>
      </c>
      <c r="N288" s="44">
        <f t="shared" si="166"/>
        <v>1716.97</v>
      </c>
      <c r="O288" s="44">
        <f t="shared" si="166"/>
        <v>1716.97</v>
      </c>
      <c r="P288" s="44">
        <f t="shared" si="166"/>
        <v>1716.97</v>
      </c>
      <c r="Q288" s="44">
        <f t="shared" si="166"/>
        <v>1716.97</v>
      </c>
      <c r="R288" s="44">
        <f t="shared" si="166"/>
        <v>1716.97</v>
      </c>
      <c r="S288" s="44">
        <f t="shared" si="166"/>
        <v>1716.97</v>
      </c>
      <c r="T288" s="44">
        <f t="shared" si="166"/>
        <v>1716.97</v>
      </c>
      <c r="U288" s="44">
        <f t="shared" si="166"/>
        <v>1716.97</v>
      </c>
      <c r="V288" s="44">
        <f t="shared" si="166"/>
        <v>1716.97</v>
      </c>
      <c r="W288" s="44">
        <f t="shared" si="166"/>
        <v>1716.97</v>
      </c>
      <c r="X288" s="44">
        <f t="shared" si="166"/>
        <v>1716.97</v>
      </c>
      <c r="Y288" s="44">
        <f t="shared" si="166"/>
        <v>1716.97</v>
      </c>
      <c r="Z288" s="44">
        <f t="shared" si="166"/>
        <v>1716.97</v>
      </c>
      <c r="AA288" s="44">
        <f t="shared" si="166"/>
        <v>1716.97</v>
      </c>
    </row>
    <row r="289" spans="1:27" ht="12.75" customHeight="1" outlineLevel="1" x14ac:dyDescent="0.2">
      <c r="A289" s="97" t="s">
        <v>1893</v>
      </c>
      <c r="B289" s="63" t="s">
        <v>83</v>
      </c>
      <c r="C289" s="43" t="s">
        <v>79</v>
      </c>
      <c r="D289" s="44">
        <v>4.3</v>
      </c>
      <c r="E289" s="44">
        <v>4.3</v>
      </c>
      <c r="F289" s="44">
        <v>4.3</v>
      </c>
      <c r="G289" s="44">
        <v>4.3</v>
      </c>
      <c r="H289" s="44">
        <v>4.3</v>
      </c>
      <c r="I289" s="44">
        <v>4.3</v>
      </c>
      <c r="J289" s="44">
        <v>4.3</v>
      </c>
      <c r="K289" s="44">
        <v>4.3</v>
      </c>
      <c r="L289" s="44">
        <v>4.3</v>
      </c>
      <c r="M289" s="44">
        <v>4.3</v>
      </c>
      <c r="N289" s="44">
        <v>4.3</v>
      </c>
      <c r="O289" s="44">
        <v>4.3</v>
      </c>
      <c r="P289" s="44">
        <v>4.3</v>
      </c>
      <c r="Q289" s="44">
        <v>4.3</v>
      </c>
      <c r="R289" s="44">
        <v>4.3</v>
      </c>
      <c r="S289" s="44">
        <v>4.3</v>
      </c>
      <c r="T289" s="44">
        <v>4.3</v>
      </c>
      <c r="U289" s="44">
        <v>4.3</v>
      </c>
      <c r="V289" s="44">
        <v>4.3</v>
      </c>
      <c r="W289" s="44">
        <v>4.3</v>
      </c>
      <c r="X289" s="44">
        <v>4.3</v>
      </c>
      <c r="Y289" s="44">
        <v>4.3</v>
      </c>
      <c r="Z289" s="44">
        <v>4.3</v>
      </c>
      <c r="AA289" s="44">
        <v>4.3</v>
      </c>
    </row>
    <row r="290" spans="1:27" ht="12.75" customHeight="1" outlineLevel="1" x14ac:dyDescent="0.2">
      <c r="A290" s="97" t="s">
        <v>1894</v>
      </c>
      <c r="B290" s="63" t="s">
        <v>81</v>
      </c>
      <c r="C290" s="43" t="s">
        <v>79</v>
      </c>
      <c r="D290" s="44">
        <f>$D$11</f>
        <v>264.79000000000002</v>
      </c>
      <c r="E290" s="44">
        <f t="shared" ref="E290:AA290" si="167">$D$11</f>
        <v>264.79000000000002</v>
      </c>
      <c r="F290" s="44">
        <f t="shared" si="167"/>
        <v>264.79000000000002</v>
      </c>
      <c r="G290" s="44">
        <f t="shared" si="167"/>
        <v>264.79000000000002</v>
      </c>
      <c r="H290" s="44">
        <f t="shared" si="167"/>
        <v>264.79000000000002</v>
      </c>
      <c r="I290" s="44">
        <f t="shared" si="167"/>
        <v>264.79000000000002</v>
      </c>
      <c r="J290" s="44">
        <f t="shared" si="167"/>
        <v>264.79000000000002</v>
      </c>
      <c r="K290" s="44">
        <f t="shared" si="167"/>
        <v>264.79000000000002</v>
      </c>
      <c r="L290" s="44">
        <f t="shared" si="167"/>
        <v>264.79000000000002</v>
      </c>
      <c r="M290" s="44">
        <f t="shared" si="167"/>
        <v>264.79000000000002</v>
      </c>
      <c r="N290" s="44">
        <f t="shared" si="167"/>
        <v>264.79000000000002</v>
      </c>
      <c r="O290" s="44">
        <f t="shared" si="167"/>
        <v>264.79000000000002</v>
      </c>
      <c r="P290" s="44">
        <f t="shared" si="167"/>
        <v>264.79000000000002</v>
      </c>
      <c r="Q290" s="44">
        <f t="shared" si="167"/>
        <v>264.79000000000002</v>
      </c>
      <c r="R290" s="44">
        <f t="shared" si="167"/>
        <v>264.79000000000002</v>
      </c>
      <c r="S290" s="44">
        <f t="shared" si="167"/>
        <v>264.79000000000002</v>
      </c>
      <c r="T290" s="44">
        <f t="shared" si="167"/>
        <v>264.79000000000002</v>
      </c>
      <c r="U290" s="44">
        <f t="shared" si="167"/>
        <v>264.79000000000002</v>
      </c>
      <c r="V290" s="44">
        <f t="shared" si="167"/>
        <v>264.79000000000002</v>
      </c>
      <c r="W290" s="44">
        <f t="shared" si="167"/>
        <v>264.79000000000002</v>
      </c>
      <c r="X290" s="44">
        <f t="shared" si="167"/>
        <v>264.79000000000002</v>
      </c>
      <c r="Y290" s="44">
        <f t="shared" si="167"/>
        <v>264.79000000000002</v>
      </c>
      <c r="Z290" s="44">
        <f t="shared" si="167"/>
        <v>264.79000000000002</v>
      </c>
      <c r="AA290" s="44">
        <f t="shared" si="167"/>
        <v>264.79000000000002</v>
      </c>
    </row>
    <row r="291" spans="1:27" ht="12.75" customHeight="1" x14ac:dyDescent="0.2">
      <c r="A291" s="96" t="s">
        <v>1895</v>
      </c>
      <c r="B291" s="28" t="str">
        <f>"27"&amp;"."&amp;$B$776&amp;"."&amp;$B$777</f>
        <v>27.04.2024</v>
      </c>
      <c r="C291" s="88" t="s">
        <v>76</v>
      </c>
      <c r="D291" s="89">
        <f>ROUND(((D292+D293+D295+D294)/1000),5)</f>
        <v>3.2607300000000001</v>
      </c>
      <c r="E291" s="89">
        <f>ROUND(((E292+E293+E295+E294)/1000),5)</f>
        <v>3.1678999999999999</v>
      </c>
      <c r="F291" s="89">
        <f>ROUND(((F292+F293+F295+F294)/1000),5)</f>
        <v>3.1547299999999998</v>
      </c>
      <c r="G291" s="89">
        <f t="shared" ref="G291:AA291" si="168">ROUND(((G292+G293+G295+G294)/1000),5)</f>
        <v>3.14975</v>
      </c>
      <c r="H291" s="89">
        <f t="shared" si="168"/>
        <v>3.1766700000000001</v>
      </c>
      <c r="I291" s="89">
        <f t="shared" si="168"/>
        <v>3.2260200000000001</v>
      </c>
      <c r="J291" s="89">
        <f t="shared" si="168"/>
        <v>3.39147</v>
      </c>
      <c r="K291" s="89">
        <f t="shared" si="168"/>
        <v>3.8114599999999998</v>
      </c>
      <c r="L291" s="89">
        <f t="shared" si="168"/>
        <v>4.0278900000000002</v>
      </c>
      <c r="M291" s="89">
        <f t="shared" si="168"/>
        <v>4.0883099999999999</v>
      </c>
      <c r="N291" s="89">
        <f t="shared" si="168"/>
        <v>4.0981300000000003</v>
      </c>
      <c r="O291" s="89">
        <f t="shared" si="168"/>
        <v>4.21258</v>
      </c>
      <c r="P291" s="89">
        <f t="shared" si="168"/>
        <v>4.1830499999999997</v>
      </c>
      <c r="Q291" s="89">
        <f t="shared" si="168"/>
        <v>4.2139600000000002</v>
      </c>
      <c r="R291" s="89">
        <f t="shared" si="168"/>
        <v>4.18919</v>
      </c>
      <c r="S291" s="89">
        <f t="shared" si="168"/>
        <v>4.0934900000000001</v>
      </c>
      <c r="T291" s="89">
        <f t="shared" si="168"/>
        <v>4.0709900000000001</v>
      </c>
      <c r="U291" s="89">
        <f t="shared" si="168"/>
        <v>3.9937299999999998</v>
      </c>
      <c r="V291" s="89">
        <f t="shared" si="168"/>
        <v>3.9371200000000002</v>
      </c>
      <c r="W291" s="89">
        <f t="shared" si="168"/>
        <v>3.9392999999999998</v>
      </c>
      <c r="X291" s="89">
        <f t="shared" si="168"/>
        <v>3.9901499999999999</v>
      </c>
      <c r="Y291" s="89">
        <f t="shared" si="168"/>
        <v>3.8276500000000002</v>
      </c>
      <c r="Z291" s="89">
        <f t="shared" si="168"/>
        <v>3.6903600000000001</v>
      </c>
      <c r="AA291" s="89">
        <f t="shared" si="168"/>
        <v>3.3499500000000002</v>
      </c>
    </row>
    <row r="292" spans="1:27" ht="12.75" customHeight="1" outlineLevel="1" x14ac:dyDescent="0.2">
      <c r="A292" s="97" t="s">
        <v>1896</v>
      </c>
      <c r="B292" s="63" t="s">
        <v>242</v>
      </c>
      <c r="C292" s="43" t="s">
        <v>79</v>
      </c>
      <c r="D292" s="44">
        <v>1274.67</v>
      </c>
      <c r="E292" s="44">
        <v>1181.8399999999999</v>
      </c>
      <c r="F292" s="44">
        <v>1168.67</v>
      </c>
      <c r="G292" s="44">
        <v>1163.69</v>
      </c>
      <c r="H292" s="44">
        <v>1190.6099999999999</v>
      </c>
      <c r="I292" s="44">
        <v>1239.96</v>
      </c>
      <c r="J292" s="44">
        <v>1405.41</v>
      </c>
      <c r="K292" s="44">
        <v>1825.4</v>
      </c>
      <c r="L292" s="44">
        <v>2041.83</v>
      </c>
      <c r="M292" s="44">
        <v>2102.25</v>
      </c>
      <c r="N292" s="44">
        <v>2112.0700000000002</v>
      </c>
      <c r="O292" s="44">
        <v>2226.52</v>
      </c>
      <c r="P292" s="44">
        <v>2196.9899999999998</v>
      </c>
      <c r="Q292" s="44">
        <v>2227.9</v>
      </c>
      <c r="R292" s="44">
        <v>2203.13</v>
      </c>
      <c r="S292" s="44">
        <v>2107.4299999999998</v>
      </c>
      <c r="T292" s="44">
        <v>2084.9299999999998</v>
      </c>
      <c r="U292" s="44">
        <v>2007.67</v>
      </c>
      <c r="V292" s="44">
        <v>1951.06</v>
      </c>
      <c r="W292" s="44">
        <v>1953.24</v>
      </c>
      <c r="X292" s="44">
        <v>2004.09</v>
      </c>
      <c r="Y292" s="44">
        <v>1841.59</v>
      </c>
      <c r="Z292" s="44">
        <v>1704.3</v>
      </c>
      <c r="AA292" s="44">
        <v>1363.89</v>
      </c>
    </row>
    <row r="293" spans="1:27" ht="12.75" customHeight="1" outlineLevel="1" x14ac:dyDescent="0.2">
      <c r="A293" s="97" t="s">
        <v>1897</v>
      </c>
      <c r="B293" s="63" t="s">
        <v>90</v>
      </c>
      <c r="C293" s="43" t="s">
        <v>79</v>
      </c>
      <c r="D293" s="44">
        <f>$D$163</f>
        <v>1716.97</v>
      </c>
      <c r="E293" s="44">
        <f>$D$163</f>
        <v>1716.97</v>
      </c>
      <c r="F293" s="44">
        <f t="shared" ref="F293:AA293" si="169">$D$163</f>
        <v>1716.97</v>
      </c>
      <c r="G293" s="44">
        <f t="shared" si="169"/>
        <v>1716.97</v>
      </c>
      <c r="H293" s="44">
        <f t="shared" si="169"/>
        <v>1716.97</v>
      </c>
      <c r="I293" s="44">
        <f t="shared" si="169"/>
        <v>1716.97</v>
      </c>
      <c r="J293" s="44">
        <f t="shared" si="169"/>
        <v>1716.97</v>
      </c>
      <c r="K293" s="44">
        <f t="shared" si="169"/>
        <v>1716.97</v>
      </c>
      <c r="L293" s="44">
        <f t="shared" si="169"/>
        <v>1716.97</v>
      </c>
      <c r="M293" s="44">
        <f t="shared" si="169"/>
        <v>1716.97</v>
      </c>
      <c r="N293" s="44">
        <f t="shared" si="169"/>
        <v>1716.97</v>
      </c>
      <c r="O293" s="44">
        <f t="shared" si="169"/>
        <v>1716.97</v>
      </c>
      <c r="P293" s="44">
        <f t="shared" si="169"/>
        <v>1716.97</v>
      </c>
      <c r="Q293" s="44">
        <f t="shared" si="169"/>
        <v>1716.97</v>
      </c>
      <c r="R293" s="44">
        <f t="shared" si="169"/>
        <v>1716.97</v>
      </c>
      <c r="S293" s="44">
        <f t="shared" si="169"/>
        <v>1716.97</v>
      </c>
      <c r="T293" s="44">
        <f t="shared" si="169"/>
        <v>1716.97</v>
      </c>
      <c r="U293" s="44">
        <f t="shared" si="169"/>
        <v>1716.97</v>
      </c>
      <c r="V293" s="44">
        <f t="shared" si="169"/>
        <v>1716.97</v>
      </c>
      <c r="W293" s="44">
        <f t="shared" si="169"/>
        <v>1716.97</v>
      </c>
      <c r="X293" s="44">
        <f t="shared" si="169"/>
        <v>1716.97</v>
      </c>
      <c r="Y293" s="44">
        <f t="shared" si="169"/>
        <v>1716.97</v>
      </c>
      <c r="Z293" s="44">
        <f t="shared" si="169"/>
        <v>1716.97</v>
      </c>
      <c r="AA293" s="44">
        <f t="shared" si="169"/>
        <v>1716.97</v>
      </c>
    </row>
    <row r="294" spans="1:27" ht="12.75" customHeight="1" outlineLevel="1" x14ac:dyDescent="0.2">
      <c r="A294" s="97" t="s">
        <v>1898</v>
      </c>
      <c r="B294" s="63" t="s">
        <v>83</v>
      </c>
      <c r="C294" s="43" t="s">
        <v>79</v>
      </c>
      <c r="D294" s="44">
        <v>4.3</v>
      </c>
      <c r="E294" s="44">
        <v>4.3</v>
      </c>
      <c r="F294" s="44">
        <v>4.3</v>
      </c>
      <c r="G294" s="44">
        <v>4.3</v>
      </c>
      <c r="H294" s="44">
        <v>4.3</v>
      </c>
      <c r="I294" s="44">
        <v>4.3</v>
      </c>
      <c r="J294" s="44">
        <v>4.3</v>
      </c>
      <c r="K294" s="44">
        <v>4.3</v>
      </c>
      <c r="L294" s="44">
        <v>4.3</v>
      </c>
      <c r="M294" s="44">
        <v>4.3</v>
      </c>
      <c r="N294" s="44">
        <v>4.3</v>
      </c>
      <c r="O294" s="44">
        <v>4.3</v>
      </c>
      <c r="P294" s="44">
        <v>4.3</v>
      </c>
      <c r="Q294" s="44">
        <v>4.3</v>
      </c>
      <c r="R294" s="44">
        <v>4.3</v>
      </c>
      <c r="S294" s="44">
        <v>4.3</v>
      </c>
      <c r="T294" s="44">
        <v>4.3</v>
      </c>
      <c r="U294" s="44">
        <v>4.3</v>
      </c>
      <c r="V294" s="44">
        <v>4.3</v>
      </c>
      <c r="W294" s="44">
        <v>4.3</v>
      </c>
      <c r="X294" s="44">
        <v>4.3</v>
      </c>
      <c r="Y294" s="44">
        <v>4.3</v>
      </c>
      <c r="Z294" s="44">
        <v>4.3</v>
      </c>
      <c r="AA294" s="44">
        <v>4.3</v>
      </c>
    </row>
    <row r="295" spans="1:27" ht="12.75" customHeight="1" outlineLevel="1" x14ac:dyDescent="0.2">
      <c r="A295" s="97" t="s">
        <v>1899</v>
      </c>
      <c r="B295" s="63" t="s">
        <v>81</v>
      </c>
      <c r="C295" s="43" t="s">
        <v>79</v>
      </c>
      <c r="D295" s="44">
        <f>$D$11</f>
        <v>264.79000000000002</v>
      </c>
      <c r="E295" s="44">
        <f t="shared" ref="E295:AA295" si="170">$D$11</f>
        <v>264.79000000000002</v>
      </c>
      <c r="F295" s="44">
        <f t="shared" si="170"/>
        <v>264.79000000000002</v>
      </c>
      <c r="G295" s="44">
        <f t="shared" si="170"/>
        <v>264.79000000000002</v>
      </c>
      <c r="H295" s="44">
        <f t="shared" si="170"/>
        <v>264.79000000000002</v>
      </c>
      <c r="I295" s="44">
        <f t="shared" si="170"/>
        <v>264.79000000000002</v>
      </c>
      <c r="J295" s="44">
        <f t="shared" si="170"/>
        <v>264.79000000000002</v>
      </c>
      <c r="K295" s="44">
        <f t="shared" si="170"/>
        <v>264.79000000000002</v>
      </c>
      <c r="L295" s="44">
        <f t="shared" si="170"/>
        <v>264.79000000000002</v>
      </c>
      <c r="M295" s="44">
        <f t="shared" si="170"/>
        <v>264.79000000000002</v>
      </c>
      <c r="N295" s="44">
        <f t="shared" si="170"/>
        <v>264.79000000000002</v>
      </c>
      <c r="O295" s="44">
        <f t="shared" si="170"/>
        <v>264.79000000000002</v>
      </c>
      <c r="P295" s="44">
        <f t="shared" si="170"/>
        <v>264.79000000000002</v>
      </c>
      <c r="Q295" s="44">
        <f t="shared" si="170"/>
        <v>264.79000000000002</v>
      </c>
      <c r="R295" s="44">
        <f t="shared" si="170"/>
        <v>264.79000000000002</v>
      </c>
      <c r="S295" s="44">
        <f t="shared" si="170"/>
        <v>264.79000000000002</v>
      </c>
      <c r="T295" s="44">
        <f t="shared" si="170"/>
        <v>264.79000000000002</v>
      </c>
      <c r="U295" s="44">
        <f t="shared" si="170"/>
        <v>264.79000000000002</v>
      </c>
      <c r="V295" s="44">
        <f t="shared" si="170"/>
        <v>264.79000000000002</v>
      </c>
      <c r="W295" s="44">
        <f t="shared" si="170"/>
        <v>264.79000000000002</v>
      </c>
      <c r="X295" s="44">
        <f t="shared" si="170"/>
        <v>264.79000000000002</v>
      </c>
      <c r="Y295" s="44">
        <f t="shared" si="170"/>
        <v>264.79000000000002</v>
      </c>
      <c r="Z295" s="44">
        <f t="shared" si="170"/>
        <v>264.79000000000002</v>
      </c>
      <c r="AA295" s="44">
        <f t="shared" si="170"/>
        <v>264.79000000000002</v>
      </c>
    </row>
    <row r="296" spans="1:27" ht="12.75" customHeight="1" x14ac:dyDescent="0.2">
      <c r="A296" s="96" t="s">
        <v>1900</v>
      </c>
      <c r="B296" s="28" t="str">
        <f>"28"&amp;"."&amp;$B$776&amp;"."&amp;$B$777</f>
        <v>28.04.2024</v>
      </c>
      <c r="C296" s="88" t="s">
        <v>76</v>
      </c>
      <c r="D296" s="89">
        <f>ROUND(((D297+D298+D300+D299)/1000),5)</f>
        <v>3.3940600000000001</v>
      </c>
      <c r="E296" s="89">
        <f>ROUND(((E297+E298+E300+E299)/1000),5)</f>
        <v>3.2806799999999998</v>
      </c>
      <c r="F296" s="89">
        <f>ROUND(((F297+F298+F300+F299)/1000),5)</f>
        <v>3.1757900000000001</v>
      </c>
      <c r="G296" s="89">
        <f t="shared" ref="G296:AA296" si="171">ROUND(((G297+G298+G300+G299)/1000),5)</f>
        <v>3.1604299999999999</v>
      </c>
      <c r="H296" s="89">
        <f t="shared" si="171"/>
        <v>3.1708799999999999</v>
      </c>
      <c r="I296" s="89">
        <f t="shared" si="171"/>
        <v>3.1698200000000001</v>
      </c>
      <c r="J296" s="89">
        <f t="shared" si="171"/>
        <v>3.1755399999999998</v>
      </c>
      <c r="K296" s="89">
        <f t="shared" si="171"/>
        <v>3.37086</v>
      </c>
      <c r="L296" s="89">
        <f t="shared" si="171"/>
        <v>3.5124</v>
      </c>
      <c r="M296" s="89">
        <f t="shared" si="171"/>
        <v>3.8434499999999998</v>
      </c>
      <c r="N296" s="89">
        <f t="shared" si="171"/>
        <v>3.9407000000000001</v>
      </c>
      <c r="O296" s="89">
        <f t="shared" si="171"/>
        <v>3.9370599999999998</v>
      </c>
      <c r="P296" s="89">
        <f t="shared" si="171"/>
        <v>3.89757</v>
      </c>
      <c r="Q296" s="89">
        <f t="shared" si="171"/>
        <v>3.90143</v>
      </c>
      <c r="R296" s="89">
        <f t="shared" si="171"/>
        <v>3.8737599999999999</v>
      </c>
      <c r="S296" s="89">
        <f t="shared" si="171"/>
        <v>3.8387600000000002</v>
      </c>
      <c r="T296" s="89">
        <f t="shared" si="171"/>
        <v>3.8143099999999999</v>
      </c>
      <c r="U296" s="89">
        <f t="shared" si="171"/>
        <v>3.7964199999999999</v>
      </c>
      <c r="V296" s="89">
        <f t="shared" si="171"/>
        <v>3.82437</v>
      </c>
      <c r="W296" s="89">
        <f t="shared" si="171"/>
        <v>3.88897</v>
      </c>
      <c r="X296" s="89">
        <f t="shared" si="171"/>
        <v>3.9580700000000002</v>
      </c>
      <c r="Y296" s="89">
        <f t="shared" si="171"/>
        <v>3.9210400000000001</v>
      </c>
      <c r="Z296" s="89">
        <f t="shared" si="171"/>
        <v>3.5493000000000001</v>
      </c>
      <c r="AA296" s="89">
        <f t="shared" si="171"/>
        <v>3.3765000000000001</v>
      </c>
    </row>
    <row r="297" spans="1:27" ht="12.75" customHeight="1" outlineLevel="1" x14ac:dyDescent="0.2">
      <c r="A297" s="97" t="s">
        <v>1901</v>
      </c>
      <c r="B297" s="63" t="s">
        <v>242</v>
      </c>
      <c r="C297" s="43" t="s">
        <v>79</v>
      </c>
      <c r="D297" s="44">
        <v>1408</v>
      </c>
      <c r="E297" s="44">
        <v>1294.6199999999999</v>
      </c>
      <c r="F297" s="44">
        <v>1189.73</v>
      </c>
      <c r="G297" s="44">
        <v>1174.3699999999999</v>
      </c>
      <c r="H297" s="44">
        <v>1184.82</v>
      </c>
      <c r="I297" s="44">
        <v>1183.76</v>
      </c>
      <c r="J297" s="44">
        <v>1189.48</v>
      </c>
      <c r="K297" s="44">
        <v>1384.8</v>
      </c>
      <c r="L297" s="44">
        <v>1526.34</v>
      </c>
      <c r="M297" s="44">
        <v>1857.39</v>
      </c>
      <c r="N297" s="44">
        <v>1954.64</v>
      </c>
      <c r="O297" s="44">
        <v>1951</v>
      </c>
      <c r="P297" s="44">
        <v>1911.51</v>
      </c>
      <c r="Q297" s="44">
        <v>1915.37</v>
      </c>
      <c r="R297" s="44">
        <v>1887.7</v>
      </c>
      <c r="S297" s="44">
        <v>1852.7</v>
      </c>
      <c r="T297" s="44">
        <v>1828.25</v>
      </c>
      <c r="U297" s="44">
        <v>1810.36</v>
      </c>
      <c r="V297" s="44">
        <v>1838.31</v>
      </c>
      <c r="W297" s="44">
        <v>1902.91</v>
      </c>
      <c r="X297" s="44">
        <v>1972.01</v>
      </c>
      <c r="Y297" s="44">
        <v>1934.98</v>
      </c>
      <c r="Z297" s="44">
        <v>1563.24</v>
      </c>
      <c r="AA297" s="44">
        <v>1390.44</v>
      </c>
    </row>
    <row r="298" spans="1:27" ht="12.75" customHeight="1" outlineLevel="1" x14ac:dyDescent="0.2">
      <c r="A298" s="97" t="s">
        <v>1902</v>
      </c>
      <c r="B298" s="63" t="s">
        <v>90</v>
      </c>
      <c r="C298" s="43" t="s">
        <v>79</v>
      </c>
      <c r="D298" s="44">
        <f>$D$163</f>
        <v>1716.97</v>
      </c>
      <c r="E298" s="44">
        <f>$D$163</f>
        <v>1716.97</v>
      </c>
      <c r="F298" s="44">
        <f t="shared" ref="F298:AA298" si="172">$D$163</f>
        <v>1716.97</v>
      </c>
      <c r="G298" s="44">
        <f t="shared" si="172"/>
        <v>1716.97</v>
      </c>
      <c r="H298" s="44">
        <f t="shared" si="172"/>
        <v>1716.97</v>
      </c>
      <c r="I298" s="44">
        <f t="shared" si="172"/>
        <v>1716.97</v>
      </c>
      <c r="J298" s="44">
        <f t="shared" si="172"/>
        <v>1716.97</v>
      </c>
      <c r="K298" s="44">
        <f t="shared" si="172"/>
        <v>1716.97</v>
      </c>
      <c r="L298" s="44">
        <f t="shared" si="172"/>
        <v>1716.97</v>
      </c>
      <c r="M298" s="44">
        <f t="shared" si="172"/>
        <v>1716.97</v>
      </c>
      <c r="N298" s="44">
        <f t="shared" si="172"/>
        <v>1716.97</v>
      </c>
      <c r="O298" s="44">
        <f t="shared" si="172"/>
        <v>1716.97</v>
      </c>
      <c r="P298" s="44">
        <f t="shared" si="172"/>
        <v>1716.97</v>
      </c>
      <c r="Q298" s="44">
        <f t="shared" si="172"/>
        <v>1716.97</v>
      </c>
      <c r="R298" s="44">
        <f t="shared" si="172"/>
        <v>1716.97</v>
      </c>
      <c r="S298" s="44">
        <f t="shared" si="172"/>
        <v>1716.97</v>
      </c>
      <c r="T298" s="44">
        <f t="shared" si="172"/>
        <v>1716.97</v>
      </c>
      <c r="U298" s="44">
        <f t="shared" si="172"/>
        <v>1716.97</v>
      </c>
      <c r="V298" s="44">
        <f t="shared" si="172"/>
        <v>1716.97</v>
      </c>
      <c r="W298" s="44">
        <f t="shared" si="172"/>
        <v>1716.97</v>
      </c>
      <c r="X298" s="44">
        <f t="shared" si="172"/>
        <v>1716.97</v>
      </c>
      <c r="Y298" s="44">
        <f t="shared" si="172"/>
        <v>1716.97</v>
      </c>
      <c r="Z298" s="44">
        <f t="shared" si="172"/>
        <v>1716.97</v>
      </c>
      <c r="AA298" s="44">
        <f t="shared" si="172"/>
        <v>1716.97</v>
      </c>
    </row>
    <row r="299" spans="1:27" ht="12.75" customHeight="1" outlineLevel="1" x14ac:dyDescent="0.2">
      <c r="A299" s="97" t="s">
        <v>1903</v>
      </c>
      <c r="B299" s="63" t="s">
        <v>83</v>
      </c>
      <c r="C299" s="43" t="s">
        <v>79</v>
      </c>
      <c r="D299" s="44">
        <v>4.3</v>
      </c>
      <c r="E299" s="44">
        <v>4.3</v>
      </c>
      <c r="F299" s="44">
        <v>4.3</v>
      </c>
      <c r="G299" s="44">
        <v>4.3</v>
      </c>
      <c r="H299" s="44">
        <v>4.3</v>
      </c>
      <c r="I299" s="44">
        <v>4.3</v>
      </c>
      <c r="J299" s="44">
        <v>4.3</v>
      </c>
      <c r="K299" s="44">
        <v>4.3</v>
      </c>
      <c r="L299" s="44">
        <v>4.3</v>
      </c>
      <c r="M299" s="44">
        <v>4.3</v>
      </c>
      <c r="N299" s="44">
        <v>4.3</v>
      </c>
      <c r="O299" s="44">
        <v>4.3</v>
      </c>
      <c r="P299" s="44">
        <v>4.3</v>
      </c>
      <c r="Q299" s="44">
        <v>4.3</v>
      </c>
      <c r="R299" s="44">
        <v>4.3</v>
      </c>
      <c r="S299" s="44">
        <v>4.3</v>
      </c>
      <c r="T299" s="44">
        <v>4.3</v>
      </c>
      <c r="U299" s="44">
        <v>4.3</v>
      </c>
      <c r="V299" s="44">
        <v>4.3</v>
      </c>
      <c r="W299" s="44">
        <v>4.3</v>
      </c>
      <c r="X299" s="44">
        <v>4.3</v>
      </c>
      <c r="Y299" s="44">
        <v>4.3</v>
      </c>
      <c r="Z299" s="44">
        <v>4.3</v>
      </c>
      <c r="AA299" s="44">
        <v>4.3</v>
      </c>
    </row>
    <row r="300" spans="1:27" ht="12.75" customHeight="1" outlineLevel="1" x14ac:dyDescent="0.2">
      <c r="A300" s="97" t="s">
        <v>1904</v>
      </c>
      <c r="B300" s="63" t="s">
        <v>81</v>
      </c>
      <c r="C300" s="43" t="s">
        <v>79</v>
      </c>
      <c r="D300" s="44">
        <f>$D$11</f>
        <v>264.79000000000002</v>
      </c>
      <c r="E300" s="44">
        <f t="shared" ref="E300:AA300" si="173">$D$11</f>
        <v>264.79000000000002</v>
      </c>
      <c r="F300" s="44">
        <f t="shared" si="173"/>
        <v>264.79000000000002</v>
      </c>
      <c r="G300" s="44">
        <f t="shared" si="173"/>
        <v>264.79000000000002</v>
      </c>
      <c r="H300" s="44">
        <f t="shared" si="173"/>
        <v>264.79000000000002</v>
      </c>
      <c r="I300" s="44">
        <f t="shared" si="173"/>
        <v>264.79000000000002</v>
      </c>
      <c r="J300" s="44">
        <f t="shared" si="173"/>
        <v>264.79000000000002</v>
      </c>
      <c r="K300" s="44">
        <f t="shared" si="173"/>
        <v>264.79000000000002</v>
      </c>
      <c r="L300" s="44">
        <f t="shared" si="173"/>
        <v>264.79000000000002</v>
      </c>
      <c r="M300" s="44">
        <f t="shared" si="173"/>
        <v>264.79000000000002</v>
      </c>
      <c r="N300" s="44">
        <f t="shared" si="173"/>
        <v>264.79000000000002</v>
      </c>
      <c r="O300" s="44">
        <f t="shared" si="173"/>
        <v>264.79000000000002</v>
      </c>
      <c r="P300" s="44">
        <f t="shared" si="173"/>
        <v>264.79000000000002</v>
      </c>
      <c r="Q300" s="44">
        <f t="shared" si="173"/>
        <v>264.79000000000002</v>
      </c>
      <c r="R300" s="44">
        <f t="shared" si="173"/>
        <v>264.79000000000002</v>
      </c>
      <c r="S300" s="44">
        <f t="shared" si="173"/>
        <v>264.79000000000002</v>
      </c>
      <c r="T300" s="44">
        <f t="shared" si="173"/>
        <v>264.79000000000002</v>
      </c>
      <c r="U300" s="44">
        <f t="shared" si="173"/>
        <v>264.79000000000002</v>
      </c>
      <c r="V300" s="44">
        <f t="shared" si="173"/>
        <v>264.79000000000002</v>
      </c>
      <c r="W300" s="44">
        <f t="shared" si="173"/>
        <v>264.79000000000002</v>
      </c>
      <c r="X300" s="44">
        <f t="shared" si="173"/>
        <v>264.79000000000002</v>
      </c>
      <c r="Y300" s="44">
        <f t="shared" si="173"/>
        <v>264.79000000000002</v>
      </c>
      <c r="Z300" s="44">
        <f t="shared" si="173"/>
        <v>264.79000000000002</v>
      </c>
      <c r="AA300" s="44">
        <f t="shared" si="173"/>
        <v>264.79000000000002</v>
      </c>
    </row>
    <row r="301" spans="1:27" ht="12.75" customHeight="1" x14ac:dyDescent="0.2">
      <c r="A301" s="96" t="s">
        <v>1905</v>
      </c>
      <c r="B301" s="28" t="str">
        <f>"29"&amp;"."&amp;$B$776&amp;"."&amp;$B$777</f>
        <v>29.04.2024</v>
      </c>
      <c r="C301" s="88" t="s">
        <v>76</v>
      </c>
      <c r="D301" s="89">
        <f>ROUND(((D302+D303+D305+D304)/1000),5)</f>
        <v>3.3643700000000001</v>
      </c>
      <c r="E301" s="89">
        <f>ROUND(((E302+E303+E305+E304)/1000),5)</f>
        <v>3.2373799999999999</v>
      </c>
      <c r="F301" s="89">
        <f>ROUND(((F302+F303+F305+F304)/1000),5)</f>
        <v>3.2070099999999999</v>
      </c>
      <c r="G301" s="89">
        <f t="shared" ref="G301:AA301" si="174">ROUND(((G302+G303+G305+G304)/1000),5)</f>
        <v>3.1589700000000001</v>
      </c>
      <c r="H301" s="89">
        <f t="shared" si="174"/>
        <v>3.15896</v>
      </c>
      <c r="I301" s="89">
        <f t="shared" si="174"/>
        <v>3.2055199999999999</v>
      </c>
      <c r="J301" s="89">
        <f t="shared" si="174"/>
        <v>3.1838099999999998</v>
      </c>
      <c r="K301" s="89">
        <f t="shared" si="174"/>
        <v>3.3856999999999999</v>
      </c>
      <c r="L301" s="89">
        <f t="shared" si="174"/>
        <v>3.5990600000000001</v>
      </c>
      <c r="M301" s="89">
        <f t="shared" si="174"/>
        <v>3.8612000000000002</v>
      </c>
      <c r="N301" s="89">
        <f t="shared" si="174"/>
        <v>3.92204</v>
      </c>
      <c r="O301" s="89">
        <f t="shared" si="174"/>
        <v>3.8918499999999998</v>
      </c>
      <c r="P301" s="89">
        <f t="shared" si="174"/>
        <v>3.8862999999999999</v>
      </c>
      <c r="Q301" s="89">
        <f t="shared" si="174"/>
        <v>3.9190900000000002</v>
      </c>
      <c r="R301" s="89">
        <f t="shared" si="174"/>
        <v>3.8674900000000001</v>
      </c>
      <c r="S301" s="89">
        <f t="shared" si="174"/>
        <v>3.83725</v>
      </c>
      <c r="T301" s="89">
        <f t="shared" si="174"/>
        <v>3.8167599999999999</v>
      </c>
      <c r="U301" s="89">
        <f t="shared" si="174"/>
        <v>3.8365900000000002</v>
      </c>
      <c r="V301" s="89">
        <f t="shared" si="174"/>
        <v>3.8662899999999998</v>
      </c>
      <c r="W301" s="89">
        <f t="shared" si="174"/>
        <v>3.90612</v>
      </c>
      <c r="X301" s="89">
        <f t="shared" si="174"/>
        <v>3.9205700000000001</v>
      </c>
      <c r="Y301" s="89">
        <f t="shared" si="174"/>
        <v>3.8503699999999998</v>
      </c>
      <c r="Z301" s="89">
        <f t="shared" si="174"/>
        <v>3.5279799999999999</v>
      </c>
      <c r="AA301" s="89">
        <f t="shared" si="174"/>
        <v>3.29894</v>
      </c>
    </row>
    <row r="302" spans="1:27" ht="12.75" customHeight="1" outlineLevel="1" x14ac:dyDescent="0.2">
      <c r="A302" s="97" t="s">
        <v>1906</v>
      </c>
      <c r="B302" s="63" t="s">
        <v>242</v>
      </c>
      <c r="C302" s="43" t="s">
        <v>79</v>
      </c>
      <c r="D302" s="44">
        <v>1378.31</v>
      </c>
      <c r="E302" s="44">
        <v>1251.32</v>
      </c>
      <c r="F302" s="44">
        <v>1220.95</v>
      </c>
      <c r="G302" s="44">
        <v>1172.9100000000001</v>
      </c>
      <c r="H302" s="44">
        <v>1172.9000000000001</v>
      </c>
      <c r="I302" s="44">
        <v>1219.46</v>
      </c>
      <c r="J302" s="44">
        <v>1197.75</v>
      </c>
      <c r="K302" s="44">
        <v>1399.64</v>
      </c>
      <c r="L302" s="44">
        <v>1613</v>
      </c>
      <c r="M302" s="44">
        <v>1875.14</v>
      </c>
      <c r="N302" s="44">
        <v>1935.98</v>
      </c>
      <c r="O302" s="44">
        <v>1905.79</v>
      </c>
      <c r="P302" s="44">
        <v>1900.24</v>
      </c>
      <c r="Q302" s="44">
        <v>1933.03</v>
      </c>
      <c r="R302" s="44">
        <v>1881.43</v>
      </c>
      <c r="S302" s="44">
        <v>1851.19</v>
      </c>
      <c r="T302" s="44">
        <v>1830.7</v>
      </c>
      <c r="U302" s="44">
        <v>1850.53</v>
      </c>
      <c r="V302" s="44">
        <v>1880.23</v>
      </c>
      <c r="W302" s="44">
        <v>1920.06</v>
      </c>
      <c r="X302" s="44">
        <v>1934.51</v>
      </c>
      <c r="Y302" s="44">
        <v>1864.31</v>
      </c>
      <c r="Z302" s="44">
        <v>1541.92</v>
      </c>
      <c r="AA302" s="44">
        <v>1312.88</v>
      </c>
    </row>
    <row r="303" spans="1:27" ht="12.75" customHeight="1" outlineLevel="1" x14ac:dyDescent="0.2">
      <c r="A303" s="97" t="s">
        <v>1907</v>
      </c>
      <c r="B303" s="63" t="s">
        <v>90</v>
      </c>
      <c r="C303" s="43" t="s">
        <v>79</v>
      </c>
      <c r="D303" s="44">
        <f>$D$163</f>
        <v>1716.97</v>
      </c>
      <c r="E303" s="44">
        <f>$D$163</f>
        <v>1716.97</v>
      </c>
      <c r="F303" s="44">
        <f t="shared" ref="F303:AA303" si="175">$D$163</f>
        <v>1716.97</v>
      </c>
      <c r="G303" s="44">
        <f t="shared" si="175"/>
        <v>1716.97</v>
      </c>
      <c r="H303" s="44">
        <f t="shared" si="175"/>
        <v>1716.97</v>
      </c>
      <c r="I303" s="44">
        <f t="shared" si="175"/>
        <v>1716.97</v>
      </c>
      <c r="J303" s="44">
        <f t="shared" si="175"/>
        <v>1716.97</v>
      </c>
      <c r="K303" s="44">
        <f t="shared" si="175"/>
        <v>1716.97</v>
      </c>
      <c r="L303" s="44">
        <f t="shared" si="175"/>
        <v>1716.97</v>
      </c>
      <c r="M303" s="44">
        <f t="shared" si="175"/>
        <v>1716.97</v>
      </c>
      <c r="N303" s="44">
        <f t="shared" si="175"/>
        <v>1716.97</v>
      </c>
      <c r="O303" s="44">
        <f t="shared" si="175"/>
        <v>1716.97</v>
      </c>
      <c r="P303" s="44">
        <f t="shared" si="175"/>
        <v>1716.97</v>
      </c>
      <c r="Q303" s="44">
        <f t="shared" si="175"/>
        <v>1716.97</v>
      </c>
      <c r="R303" s="44">
        <f t="shared" si="175"/>
        <v>1716.97</v>
      </c>
      <c r="S303" s="44">
        <f t="shared" si="175"/>
        <v>1716.97</v>
      </c>
      <c r="T303" s="44">
        <f t="shared" si="175"/>
        <v>1716.97</v>
      </c>
      <c r="U303" s="44">
        <f t="shared" si="175"/>
        <v>1716.97</v>
      </c>
      <c r="V303" s="44">
        <f t="shared" si="175"/>
        <v>1716.97</v>
      </c>
      <c r="W303" s="44">
        <f t="shared" si="175"/>
        <v>1716.97</v>
      </c>
      <c r="X303" s="44">
        <f t="shared" si="175"/>
        <v>1716.97</v>
      </c>
      <c r="Y303" s="44">
        <f t="shared" si="175"/>
        <v>1716.97</v>
      </c>
      <c r="Z303" s="44">
        <f t="shared" si="175"/>
        <v>1716.97</v>
      </c>
      <c r="AA303" s="44">
        <f t="shared" si="175"/>
        <v>1716.97</v>
      </c>
    </row>
    <row r="304" spans="1:27" ht="12.75" customHeight="1" outlineLevel="1" x14ac:dyDescent="0.2">
      <c r="A304" s="97" t="s">
        <v>1908</v>
      </c>
      <c r="B304" s="63" t="s">
        <v>83</v>
      </c>
      <c r="C304" s="43" t="s">
        <v>79</v>
      </c>
      <c r="D304" s="44">
        <v>4.3</v>
      </c>
      <c r="E304" s="44">
        <v>4.3</v>
      </c>
      <c r="F304" s="44">
        <v>4.3</v>
      </c>
      <c r="G304" s="44">
        <v>4.3</v>
      </c>
      <c r="H304" s="44">
        <v>4.3</v>
      </c>
      <c r="I304" s="44">
        <v>4.3</v>
      </c>
      <c r="J304" s="44">
        <v>4.3</v>
      </c>
      <c r="K304" s="44">
        <v>4.3</v>
      </c>
      <c r="L304" s="44">
        <v>4.3</v>
      </c>
      <c r="M304" s="44">
        <v>4.3</v>
      </c>
      <c r="N304" s="44">
        <v>4.3</v>
      </c>
      <c r="O304" s="44">
        <v>4.3</v>
      </c>
      <c r="P304" s="44">
        <v>4.3</v>
      </c>
      <c r="Q304" s="44">
        <v>4.3</v>
      </c>
      <c r="R304" s="44">
        <v>4.3</v>
      </c>
      <c r="S304" s="44">
        <v>4.3</v>
      </c>
      <c r="T304" s="44">
        <v>4.3</v>
      </c>
      <c r="U304" s="44">
        <v>4.3</v>
      </c>
      <c r="V304" s="44">
        <v>4.3</v>
      </c>
      <c r="W304" s="44">
        <v>4.3</v>
      </c>
      <c r="X304" s="44">
        <v>4.3</v>
      </c>
      <c r="Y304" s="44">
        <v>4.3</v>
      </c>
      <c r="Z304" s="44">
        <v>4.3</v>
      </c>
      <c r="AA304" s="44">
        <v>4.3</v>
      </c>
    </row>
    <row r="305" spans="1:27" ht="12.75" customHeight="1" outlineLevel="1" x14ac:dyDescent="0.2">
      <c r="A305" s="97" t="s">
        <v>1909</v>
      </c>
      <c r="B305" s="63" t="s">
        <v>81</v>
      </c>
      <c r="C305" s="43" t="s">
        <v>79</v>
      </c>
      <c r="D305" s="44">
        <f>$D$11</f>
        <v>264.79000000000002</v>
      </c>
      <c r="E305" s="44">
        <f t="shared" ref="E305:AA305" si="176">$D$11</f>
        <v>264.79000000000002</v>
      </c>
      <c r="F305" s="44">
        <f t="shared" si="176"/>
        <v>264.79000000000002</v>
      </c>
      <c r="G305" s="44">
        <f t="shared" si="176"/>
        <v>264.79000000000002</v>
      </c>
      <c r="H305" s="44">
        <f t="shared" si="176"/>
        <v>264.79000000000002</v>
      </c>
      <c r="I305" s="44">
        <f t="shared" si="176"/>
        <v>264.79000000000002</v>
      </c>
      <c r="J305" s="44">
        <f t="shared" si="176"/>
        <v>264.79000000000002</v>
      </c>
      <c r="K305" s="44">
        <f t="shared" si="176"/>
        <v>264.79000000000002</v>
      </c>
      <c r="L305" s="44">
        <f t="shared" si="176"/>
        <v>264.79000000000002</v>
      </c>
      <c r="M305" s="44">
        <f t="shared" si="176"/>
        <v>264.79000000000002</v>
      </c>
      <c r="N305" s="44">
        <f t="shared" si="176"/>
        <v>264.79000000000002</v>
      </c>
      <c r="O305" s="44">
        <f t="shared" si="176"/>
        <v>264.79000000000002</v>
      </c>
      <c r="P305" s="44">
        <f t="shared" si="176"/>
        <v>264.79000000000002</v>
      </c>
      <c r="Q305" s="44">
        <f t="shared" si="176"/>
        <v>264.79000000000002</v>
      </c>
      <c r="R305" s="44">
        <f t="shared" si="176"/>
        <v>264.79000000000002</v>
      </c>
      <c r="S305" s="44">
        <f t="shared" si="176"/>
        <v>264.79000000000002</v>
      </c>
      <c r="T305" s="44">
        <f t="shared" si="176"/>
        <v>264.79000000000002</v>
      </c>
      <c r="U305" s="44">
        <f t="shared" si="176"/>
        <v>264.79000000000002</v>
      </c>
      <c r="V305" s="44">
        <f t="shared" si="176"/>
        <v>264.79000000000002</v>
      </c>
      <c r="W305" s="44">
        <f t="shared" si="176"/>
        <v>264.79000000000002</v>
      </c>
      <c r="X305" s="44">
        <f t="shared" si="176"/>
        <v>264.79000000000002</v>
      </c>
      <c r="Y305" s="44">
        <f t="shared" si="176"/>
        <v>264.79000000000002</v>
      </c>
      <c r="Z305" s="44">
        <f t="shared" si="176"/>
        <v>264.79000000000002</v>
      </c>
      <c r="AA305" s="44">
        <f t="shared" si="176"/>
        <v>264.79000000000002</v>
      </c>
    </row>
    <row r="306" spans="1:27" ht="12.75" customHeight="1" x14ac:dyDescent="0.2">
      <c r="A306" s="96" t="s">
        <v>1910</v>
      </c>
      <c r="B306" s="28" t="str">
        <f>"30"&amp;"."&amp;$B$776&amp;"."&amp;$B$777</f>
        <v>30.04.2024</v>
      </c>
      <c r="C306" s="88" t="s">
        <v>76</v>
      </c>
      <c r="D306" s="89">
        <f>ROUND(((D307+D308+D310+D309)/1000),5)</f>
        <v>3.4106000000000001</v>
      </c>
      <c r="E306" s="89">
        <f>ROUND(((E307+E308+E310+E309)/1000),5)</f>
        <v>3.3003499999999999</v>
      </c>
      <c r="F306" s="89">
        <f>ROUND(((F307+F308+F310+F309)/1000),5)</f>
        <v>3.2079399999999998</v>
      </c>
      <c r="G306" s="89">
        <f t="shared" ref="G306:AA306" si="177">ROUND(((G307+G308+G310+G309)/1000),5)</f>
        <v>3.2002299999999999</v>
      </c>
      <c r="H306" s="89">
        <f t="shared" si="177"/>
        <v>3.2000999999999999</v>
      </c>
      <c r="I306" s="89">
        <f t="shared" si="177"/>
        <v>3.19712</v>
      </c>
      <c r="J306" s="89">
        <f t="shared" si="177"/>
        <v>3.1918099999999998</v>
      </c>
      <c r="K306" s="89">
        <f t="shared" si="177"/>
        <v>3.3592900000000001</v>
      </c>
      <c r="L306" s="89">
        <f t="shared" si="177"/>
        <v>3.6743000000000001</v>
      </c>
      <c r="M306" s="89">
        <f t="shared" si="177"/>
        <v>3.8675999999999999</v>
      </c>
      <c r="N306" s="89">
        <f t="shared" si="177"/>
        <v>4.0231899999999996</v>
      </c>
      <c r="O306" s="89">
        <f t="shared" si="177"/>
        <v>4.0437700000000003</v>
      </c>
      <c r="P306" s="89">
        <f t="shared" si="177"/>
        <v>4.0404299999999997</v>
      </c>
      <c r="Q306" s="89">
        <f t="shared" si="177"/>
        <v>4.0245699999999998</v>
      </c>
      <c r="R306" s="89">
        <f t="shared" si="177"/>
        <v>3.8488600000000002</v>
      </c>
      <c r="S306" s="89">
        <f t="shared" si="177"/>
        <v>3.74261</v>
      </c>
      <c r="T306" s="89">
        <f t="shared" si="177"/>
        <v>3.8839199999999998</v>
      </c>
      <c r="U306" s="89">
        <f t="shared" si="177"/>
        <v>3.8949799999999999</v>
      </c>
      <c r="V306" s="89">
        <f t="shared" si="177"/>
        <v>3.9157500000000001</v>
      </c>
      <c r="W306" s="89">
        <f t="shared" si="177"/>
        <v>3.9675099999999999</v>
      </c>
      <c r="X306" s="89">
        <f t="shared" si="177"/>
        <v>4.0648900000000001</v>
      </c>
      <c r="Y306" s="89">
        <f t="shared" si="177"/>
        <v>3.8885900000000002</v>
      </c>
      <c r="Z306" s="89">
        <f t="shared" si="177"/>
        <v>3.5175100000000001</v>
      </c>
      <c r="AA306" s="89">
        <f t="shared" si="177"/>
        <v>3.3822399999999999</v>
      </c>
    </row>
    <row r="307" spans="1:27" ht="12.75" customHeight="1" outlineLevel="1" x14ac:dyDescent="0.2">
      <c r="A307" s="97" t="s">
        <v>1911</v>
      </c>
      <c r="B307" s="63" t="s">
        <v>242</v>
      </c>
      <c r="C307" s="43" t="s">
        <v>79</v>
      </c>
      <c r="D307" s="44">
        <v>1424.54</v>
      </c>
      <c r="E307" s="44">
        <v>1314.29</v>
      </c>
      <c r="F307" s="44">
        <v>1221.8800000000001</v>
      </c>
      <c r="G307" s="44">
        <v>1214.17</v>
      </c>
      <c r="H307" s="44">
        <v>1214.04</v>
      </c>
      <c r="I307" s="44">
        <v>1211.06</v>
      </c>
      <c r="J307" s="44">
        <v>1205.75</v>
      </c>
      <c r="K307" s="44">
        <v>1373.23</v>
      </c>
      <c r="L307" s="44">
        <v>1688.24</v>
      </c>
      <c r="M307" s="44">
        <v>1881.54</v>
      </c>
      <c r="N307" s="44">
        <v>2037.13</v>
      </c>
      <c r="O307" s="44">
        <v>2057.71</v>
      </c>
      <c r="P307" s="44">
        <v>2054.37</v>
      </c>
      <c r="Q307" s="44">
        <v>2038.51</v>
      </c>
      <c r="R307" s="44">
        <v>1862.8</v>
      </c>
      <c r="S307" s="44">
        <v>1756.55</v>
      </c>
      <c r="T307" s="44">
        <v>1897.86</v>
      </c>
      <c r="U307" s="44">
        <v>1908.92</v>
      </c>
      <c r="V307" s="44">
        <v>1929.69</v>
      </c>
      <c r="W307" s="44">
        <v>1981.45</v>
      </c>
      <c r="X307" s="44">
        <v>2078.83</v>
      </c>
      <c r="Y307" s="44">
        <v>1902.53</v>
      </c>
      <c r="Z307" s="44">
        <v>1531.45</v>
      </c>
      <c r="AA307" s="44">
        <v>1396.18</v>
      </c>
    </row>
    <row r="308" spans="1:27" ht="12.75" customHeight="1" outlineLevel="1" x14ac:dyDescent="0.2">
      <c r="A308" s="97" t="s">
        <v>1912</v>
      </c>
      <c r="B308" s="63" t="s">
        <v>90</v>
      </c>
      <c r="C308" s="43" t="s">
        <v>79</v>
      </c>
      <c r="D308" s="44">
        <f>$D$163</f>
        <v>1716.97</v>
      </c>
      <c r="E308" s="44">
        <f>$D$163</f>
        <v>1716.97</v>
      </c>
      <c r="F308" s="44">
        <f t="shared" ref="F308:AA308" si="178">$D$163</f>
        <v>1716.97</v>
      </c>
      <c r="G308" s="44">
        <f t="shared" si="178"/>
        <v>1716.97</v>
      </c>
      <c r="H308" s="44">
        <f t="shared" si="178"/>
        <v>1716.97</v>
      </c>
      <c r="I308" s="44">
        <f t="shared" si="178"/>
        <v>1716.97</v>
      </c>
      <c r="J308" s="44">
        <f t="shared" si="178"/>
        <v>1716.97</v>
      </c>
      <c r="K308" s="44">
        <f t="shared" si="178"/>
        <v>1716.97</v>
      </c>
      <c r="L308" s="44">
        <f t="shared" si="178"/>
        <v>1716.97</v>
      </c>
      <c r="M308" s="44">
        <f t="shared" si="178"/>
        <v>1716.97</v>
      </c>
      <c r="N308" s="44">
        <f t="shared" si="178"/>
        <v>1716.97</v>
      </c>
      <c r="O308" s="44">
        <f t="shared" si="178"/>
        <v>1716.97</v>
      </c>
      <c r="P308" s="44">
        <f t="shared" si="178"/>
        <v>1716.97</v>
      </c>
      <c r="Q308" s="44">
        <f t="shared" si="178"/>
        <v>1716.97</v>
      </c>
      <c r="R308" s="44">
        <f t="shared" si="178"/>
        <v>1716.97</v>
      </c>
      <c r="S308" s="44">
        <f t="shared" si="178"/>
        <v>1716.97</v>
      </c>
      <c r="T308" s="44">
        <f t="shared" si="178"/>
        <v>1716.97</v>
      </c>
      <c r="U308" s="44">
        <f t="shared" si="178"/>
        <v>1716.97</v>
      </c>
      <c r="V308" s="44">
        <f t="shared" si="178"/>
        <v>1716.97</v>
      </c>
      <c r="W308" s="44">
        <f t="shared" si="178"/>
        <v>1716.97</v>
      </c>
      <c r="X308" s="44">
        <f t="shared" si="178"/>
        <v>1716.97</v>
      </c>
      <c r="Y308" s="44">
        <f t="shared" si="178"/>
        <v>1716.97</v>
      </c>
      <c r="Z308" s="44">
        <f t="shared" si="178"/>
        <v>1716.97</v>
      </c>
      <c r="AA308" s="44">
        <f t="shared" si="178"/>
        <v>1716.97</v>
      </c>
    </row>
    <row r="309" spans="1:27" ht="12.75" customHeight="1" outlineLevel="1" x14ac:dyDescent="0.2">
      <c r="A309" s="97" t="s">
        <v>1913</v>
      </c>
      <c r="B309" s="63" t="s">
        <v>83</v>
      </c>
      <c r="C309" s="43" t="s">
        <v>79</v>
      </c>
      <c r="D309" s="44">
        <v>4.3</v>
      </c>
      <c r="E309" s="44">
        <v>4.3</v>
      </c>
      <c r="F309" s="44">
        <v>4.3</v>
      </c>
      <c r="G309" s="44">
        <v>4.3</v>
      </c>
      <c r="H309" s="44">
        <v>4.3</v>
      </c>
      <c r="I309" s="44">
        <v>4.3</v>
      </c>
      <c r="J309" s="44">
        <v>4.3</v>
      </c>
      <c r="K309" s="44">
        <v>4.3</v>
      </c>
      <c r="L309" s="44">
        <v>4.3</v>
      </c>
      <c r="M309" s="44">
        <v>4.3</v>
      </c>
      <c r="N309" s="44">
        <v>4.3</v>
      </c>
      <c r="O309" s="44">
        <v>4.3</v>
      </c>
      <c r="P309" s="44">
        <v>4.3</v>
      </c>
      <c r="Q309" s="44">
        <v>4.3</v>
      </c>
      <c r="R309" s="44">
        <v>4.3</v>
      </c>
      <c r="S309" s="44">
        <v>4.3</v>
      </c>
      <c r="T309" s="44">
        <v>4.3</v>
      </c>
      <c r="U309" s="44">
        <v>4.3</v>
      </c>
      <c r="V309" s="44">
        <v>4.3</v>
      </c>
      <c r="W309" s="44">
        <v>4.3</v>
      </c>
      <c r="X309" s="44">
        <v>4.3</v>
      </c>
      <c r="Y309" s="44">
        <v>4.3</v>
      </c>
      <c r="Z309" s="44">
        <v>4.3</v>
      </c>
      <c r="AA309" s="44">
        <v>4.3</v>
      </c>
    </row>
    <row r="310" spans="1:27" ht="12.75" customHeight="1" outlineLevel="1" x14ac:dyDescent="0.2">
      <c r="A310" s="97" t="s">
        <v>1914</v>
      </c>
      <c r="B310" s="63" t="s">
        <v>81</v>
      </c>
      <c r="C310" s="43" t="s">
        <v>79</v>
      </c>
      <c r="D310" s="44">
        <f>$D$11</f>
        <v>264.79000000000002</v>
      </c>
      <c r="E310" s="44">
        <f t="shared" ref="E310:AA310" si="179">$D$11</f>
        <v>264.79000000000002</v>
      </c>
      <c r="F310" s="44">
        <f t="shared" si="179"/>
        <v>264.79000000000002</v>
      </c>
      <c r="G310" s="44">
        <f t="shared" si="179"/>
        <v>264.79000000000002</v>
      </c>
      <c r="H310" s="44">
        <f t="shared" si="179"/>
        <v>264.79000000000002</v>
      </c>
      <c r="I310" s="44">
        <f t="shared" si="179"/>
        <v>264.79000000000002</v>
      </c>
      <c r="J310" s="44">
        <f t="shared" si="179"/>
        <v>264.79000000000002</v>
      </c>
      <c r="K310" s="44">
        <f t="shared" si="179"/>
        <v>264.79000000000002</v>
      </c>
      <c r="L310" s="44">
        <f t="shared" si="179"/>
        <v>264.79000000000002</v>
      </c>
      <c r="M310" s="44">
        <f t="shared" si="179"/>
        <v>264.79000000000002</v>
      </c>
      <c r="N310" s="44">
        <f t="shared" si="179"/>
        <v>264.79000000000002</v>
      </c>
      <c r="O310" s="44">
        <f t="shared" si="179"/>
        <v>264.79000000000002</v>
      </c>
      <c r="P310" s="44">
        <f t="shared" si="179"/>
        <v>264.79000000000002</v>
      </c>
      <c r="Q310" s="44">
        <f t="shared" si="179"/>
        <v>264.79000000000002</v>
      </c>
      <c r="R310" s="44">
        <f t="shared" si="179"/>
        <v>264.79000000000002</v>
      </c>
      <c r="S310" s="44">
        <f t="shared" si="179"/>
        <v>264.79000000000002</v>
      </c>
      <c r="T310" s="44">
        <f t="shared" si="179"/>
        <v>264.79000000000002</v>
      </c>
      <c r="U310" s="44">
        <f t="shared" si="179"/>
        <v>264.79000000000002</v>
      </c>
      <c r="V310" s="44">
        <f t="shared" si="179"/>
        <v>264.79000000000002</v>
      </c>
      <c r="W310" s="44">
        <f t="shared" si="179"/>
        <v>264.79000000000002</v>
      </c>
      <c r="X310" s="44">
        <f t="shared" si="179"/>
        <v>264.79000000000002</v>
      </c>
      <c r="Y310" s="44">
        <f t="shared" si="179"/>
        <v>264.79000000000002</v>
      </c>
      <c r="Z310" s="44">
        <f t="shared" si="179"/>
        <v>264.79000000000002</v>
      </c>
      <c r="AA310" s="44">
        <f t="shared" si="179"/>
        <v>264.79000000000002</v>
      </c>
    </row>
    <row r="311" spans="1:27" ht="12.75" customHeight="1" x14ac:dyDescent="0.2">
      <c r="A311" s="98"/>
      <c r="B311" s="99" t="s">
        <v>391</v>
      </c>
      <c r="C311" s="100"/>
      <c r="D311" s="101"/>
      <c r="E311" s="101"/>
      <c r="F311" s="101"/>
      <c r="G311" s="101"/>
      <c r="I311" s="39"/>
    </row>
    <row r="312" spans="1:27" ht="12.75" customHeight="1" x14ac:dyDescent="0.2">
      <c r="A312" s="98"/>
      <c r="B312" s="99" t="s">
        <v>391</v>
      </c>
      <c r="C312" s="100"/>
      <c r="D312" s="101"/>
      <c r="E312" s="101"/>
      <c r="F312" s="101"/>
      <c r="G312" s="101"/>
      <c r="I312" s="39"/>
    </row>
    <row r="313" spans="1:27" ht="12.75" customHeight="1" x14ac:dyDescent="0.2">
      <c r="A313" s="174" t="s">
        <v>543</v>
      </c>
      <c r="B313" s="175"/>
      <c r="C313" s="175"/>
      <c r="D313" s="175"/>
      <c r="E313" s="175"/>
      <c r="F313" s="175"/>
      <c r="G313" s="175"/>
      <c r="H313" s="175"/>
      <c r="I313" s="175"/>
      <c r="J313" s="175"/>
      <c r="K313" s="175"/>
      <c r="L313" s="175"/>
      <c r="M313" s="175"/>
      <c r="N313" s="175"/>
      <c r="O313" s="175"/>
      <c r="P313" s="175"/>
      <c r="Q313" s="175"/>
      <c r="R313" s="175"/>
      <c r="S313" s="175"/>
      <c r="T313" s="175"/>
      <c r="U313" s="175"/>
      <c r="V313" s="175"/>
      <c r="W313" s="175"/>
      <c r="X313" s="175"/>
      <c r="Y313" s="175"/>
      <c r="Z313" s="175"/>
      <c r="AA313" s="176"/>
    </row>
    <row r="314" spans="1:27" ht="25.5" x14ac:dyDescent="0.2">
      <c r="A314" s="26" t="s">
        <v>64</v>
      </c>
      <c r="B314" s="27" t="s">
        <v>214</v>
      </c>
      <c r="C314" s="26" t="s">
        <v>215</v>
      </c>
      <c r="D314" s="27" t="s">
        <v>216</v>
      </c>
      <c r="E314" s="27" t="s">
        <v>217</v>
      </c>
      <c r="F314" s="27" t="s">
        <v>218</v>
      </c>
      <c r="G314" s="27" t="s">
        <v>219</v>
      </c>
      <c r="H314" s="27" t="s">
        <v>220</v>
      </c>
      <c r="I314" s="27" t="s">
        <v>221</v>
      </c>
      <c r="J314" s="27" t="s">
        <v>222</v>
      </c>
      <c r="K314" s="27" t="s">
        <v>223</v>
      </c>
      <c r="L314" s="27" t="s">
        <v>224</v>
      </c>
      <c r="M314" s="27" t="s">
        <v>225</v>
      </c>
      <c r="N314" s="27" t="s">
        <v>226</v>
      </c>
      <c r="O314" s="27" t="s">
        <v>227</v>
      </c>
      <c r="P314" s="27" t="s">
        <v>228</v>
      </c>
      <c r="Q314" s="27" t="s">
        <v>229</v>
      </c>
      <c r="R314" s="27" t="s">
        <v>230</v>
      </c>
      <c r="S314" s="27" t="s">
        <v>231</v>
      </c>
      <c r="T314" s="27" t="s">
        <v>232</v>
      </c>
      <c r="U314" s="27" t="s">
        <v>233</v>
      </c>
      <c r="V314" s="27" t="s">
        <v>234</v>
      </c>
      <c r="W314" s="27" t="s">
        <v>235</v>
      </c>
      <c r="X314" s="27" t="s">
        <v>236</v>
      </c>
      <c r="Y314" s="27" t="s">
        <v>237</v>
      </c>
      <c r="Z314" s="27" t="s">
        <v>238</v>
      </c>
      <c r="AA314" s="27" t="s">
        <v>239</v>
      </c>
    </row>
    <row r="315" spans="1:27" ht="12.75" customHeight="1" x14ac:dyDescent="0.2">
      <c r="A315" s="96" t="s">
        <v>1915</v>
      </c>
      <c r="B315" s="28" t="str">
        <f>"01"&amp;"."&amp;$B$776&amp;"."&amp;$B$777</f>
        <v>01.04.2024</v>
      </c>
      <c r="C315" s="88" t="s">
        <v>76</v>
      </c>
      <c r="D315" s="89">
        <f>ROUND(((D316+D317+D319+D318)/1000),5)</f>
        <v>3.9912299999999998</v>
      </c>
      <c r="E315" s="89">
        <f>ROUND(((E316+E317+E319+E318)/1000),5)</f>
        <v>3.9087100000000001</v>
      </c>
      <c r="F315" s="89">
        <f>ROUND(((F316+F317+F319+F318)/1000),5)</f>
        <v>3.8989199999999999</v>
      </c>
      <c r="G315" s="89">
        <f t="shared" ref="G315:AA315" si="180">ROUND(((G316+G317+G319+G318)/1000),5)</f>
        <v>3.9015200000000001</v>
      </c>
      <c r="H315" s="89">
        <f t="shared" si="180"/>
        <v>3.9176799999999998</v>
      </c>
      <c r="I315" s="89">
        <f t="shared" si="180"/>
        <v>3.9565800000000002</v>
      </c>
      <c r="J315" s="89">
        <f t="shared" si="180"/>
        <v>4.0612500000000002</v>
      </c>
      <c r="K315" s="89">
        <f t="shared" si="180"/>
        <v>4.3353700000000002</v>
      </c>
      <c r="L315" s="89">
        <f t="shared" si="180"/>
        <v>4.4452299999999996</v>
      </c>
      <c r="M315" s="89">
        <f t="shared" si="180"/>
        <v>4.5636999999999999</v>
      </c>
      <c r="N315" s="89">
        <f t="shared" si="180"/>
        <v>4.56318</v>
      </c>
      <c r="O315" s="89">
        <f t="shared" si="180"/>
        <v>4.5196199999999997</v>
      </c>
      <c r="P315" s="89">
        <f t="shared" si="180"/>
        <v>4.5020499999999997</v>
      </c>
      <c r="Q315" s="89">
        <f t="shared" si="180"/>
        <v>4.5168100000000004</v>
      </c>
      <c r="R315" s="89">
        <f t="shared" si="180"/>
        <v>4.51295</v>
      </c>
      <c r="S315" s="89">
        <f t="shared" si="180"/>
        <v>4.5083900000000003</v>
      </c>
      <c r="T315" s="89">
        <f t="shared" si="180"/>
        <v>4.4634900000000002</v>
      </c>
      <c r="U315" s="89">
        <f t="shared" si="180"/>
        <v>4.4641000000000002</v>
      </c>
      <c r="V315" s="89">
        <f t="shared" si="180"/>
        <v>4.4899199999999997</v>
      </c>
      <c r="W315" s="89">
        <f t="shared" si="180"/>
        <v>4.5282499999999999</v>
      </c>
      <c r="X315" s="89">
        <f t="shared" si="180"/>
        <v>4.5076499999999999</v>
      </c>
      <c r="Y315" s="89">
        <f t="shared" si="180"/>
        <v>4.4147600000000002</v>
      </c>
      <c r="Z315" s="89">
        <f t="shared" si="180"/>
        <v>4.1901099999999998</v>
      </c>
      <c r="AA315" s="89">
        <f t="shared" si="180"/>
        <v>4.0023499999999999</v>
      </c>
    </row>
    <row r="316" spans="1:27" ht="12.75" customHeight="1" outlineLevel="1" x14ac:dyDescent="0.2">
      <c r="A316" s="97" t="s">
        <v>1916</v>
      </c>
      <c r="B316" s="63" t="s">
        <v>242</v>
      </c>
      <c r="C316" s="43" t="s">
        <v>79</v>
      </c>
      <c r="D316" s="44">
        <v>1499.25</v>
      </c>
      <c r="E316" s="44">
        <v>1416.73</v>
      </c>
      <c r="F316" s="44">
        <v>1406.94</v>
      </c>
      <c r="G316" s="44">
        <v>1409.54</v>
      </c>
      <c r="H316" s="44">
        <v>1425.7</v>
      </c>
      <c r="I316" s="44">
        <v>1464.6</v>
      </c>
      <c r="J316" s="44">
        <v>1569.27</v>
      </c>
      <c r="K316" s="44">
        <v>1843.39</v>
      </c>
      <c r="L316" s="44">
        <v>1953.25</v>
      </c>
      <c r="M316" s="44">
        <v>2071.7199999999998</v>
      </c>
      <c r="N316" s="44">
        <v>2071.1999999999998</v>
      </c>
      <c r="O316" s="44">
        <v>2027.64</v>
      </c>
      <c r="P316" s="44">
        <v>2010.07</v>
      </c>
      <c r="Q316" s="44">
        <v>2024.83</v>
      </c>
      <c r="R316" s="44">
        <v>2020.97</v>
      </c>
      <c r="S316" s="44">
        <v>2016.41</v>
      </c>
      <c r="T316" s="44">
        <v>1971.51</v>
      </c>
      <c r="U316" s="44">
        <v>1972.12</v>
      </c>
      <c r="V316" s="44">
        <v>1997.94</v>
      </c>
      <c r="W316" s="44">
        <v>2036.27</v>
      </c>
      <c r="X316" s="44">
        <v>2015.67</v>
      </c>
      <c r="Y316" s="44">
        <v>1922.78</v>
      </c>
      <c r="Z316" s="44">
        <v>1698.13</v>
      </c>
      <c r="AA316" s="44">
        <v>1510.37</v>
      </c>
    </row>
    <row r="317" spans="1:27" ht="12.75" customHeight="1" outlineLevel="1" x14ac:dyDescent="0.2">
      <c r="A317" s="97" t="s">
        <v>1917</v>
      </c>
      <c r="B317" s="63" t="s">
        <v>90</v>
      </c>
      <c r="C317" s="43" t="s">
        <v>79</v>
      </c>
      <c r="D317" s="44">
        <v>2222.89</v>
      </c>
      <c r="E317" s="44">
        <f>$D$317</f>
        <v>2222.89</v>
      </c>
      <c r="F317" s="44">
        <f t="shared" ref="F317:AA317" si="181">$D$317</f>
        <v>2222.89</v>
      </c>
      <c r="G317" s="44">
        <f t="shared" si="181"/>
        <v>2222.89</v>
      </c>
      <c r="H317" s="44">
        <f t="shared" si="181"/>
        <v>2222.89</v>
      </c>
      <c r="I317" s="44">
        <f t="shared" si="181"/>
        <v>2222.89</v>
      </c>
      <c r="J317" s="44">
        <f t="shared" si="181"/>
        <v>2222.89</v>
      </c>
      <c r="K317" s="44">
        <f t="shared" si="181"/>
        <v>2222.89</v>
      </c>
      <c r="L317" s="44">
        <f t="shared" si="181"/>
        <v>2222.89</v>
      </c>
      <c r="M317" s="44">
        <f t="shared" si="181"/>
        <v>2222.89</v>
      </c>
      <c r="N317" s="44">
        <f t="shared" si="181"/>
        <v>2222.89</v>
      </c>
      <c r="O317" s="44">
        <f t="shared" si="181"/>
        <v>2222.89</v>
      </c>
      <c r="P317" s="44">
        <f t="shared" si="181"/>
        <v>2222.89</v>
      </c>
      <c r="Q317" s="44">
        <f t="shared" si="181"/>
        <v>2222.89</v>
      </c>
      <c r="R317" s="44">
        <f t="shared" si="181"/>
        <v>2222.89</v>
      </c>
      <c r="S317" s="44">
        <f t="shared" si="181"/>
        <v>2222.89</v>
      </c>
      <c r="T317" s="44">
        <f t="shared" si="181"/>
        <v>2222.89</v>
      </c>
      <c r="U317" s="44">
        <f t="shared" si="181"/>
        <v>2222.89</v>
      </c>
      <c r="V317" s="44">
        <f t="shared" si="181"/>
        <v>2222.89</v>
      </c>
      <c r="W317" s="44">
        <f t="shared" si="181"/>
        <v>2222.89</v>
      </c>
      <c r="X317" s="44">
        <f t="shared" si="181"/>
        <v>2222.89</v>
      </c>
      <c r="Y317" s="44">
        <f t="shared" si="181"/>
        <v>2222.89</v>
      </c>
      <c r="Z317" s="44">
        <f t="shared" si="181"/>
        <v>2222.89</v>
      </c>
      <c r="AA317" s="44">
        <f t="shared" si="181"/>
        <v>2222.89</v>
      </c>
    </row>
    <row r="318" spans="1:27" ht="12.75" customHeight="1" outlineLevel="1" x14ac:dyDescent="0.2">
      <c r="A318" s="97" t="s">
        <v>1918</v>
      </c>
      <c r="B318" s="63" t="s">
        <v>83</v>
      </c>
      <c r="C318" s="43" t="s">
        <v>79</v>
      </c>
      <c r="D318" s="44">
        <v>4.3</v>
      </c>
      <c r="E318" s="44">
        <v>4.3</v>
      </c>
      <c r="F318" s="44">
        <v>4.3</v>
      </c>
      <c r="G318" s="44">
        <v>4.3</v>
      </c>
      <c r="H318" s="44">
        <v>4.3</v>
      </c>
      <c r="I318" s="44">
        <v>4.3</v>
      </c>
      <c r="J318" s="44">
        <v>4.3</v>
      </c>
      <c r="K318" s="44">
        <v>4.3</v>
      </c>
      <c r="L318" s="44">
        <v>4.3</v>
      </c>
      <c r="M318" s="44">
        <v>4.3</v>
      </c>
      <c r="N318" s="44">
        <v>4.3</v>
      </c>
      <c r="O318" s="44">
        <v>4.3</v>
      </c>
      <c r="P318" s="44">
        <v>4.3</v>
      </c>
      <c r="Q318" s="44">
        <v>4.3</v>
      </c>
      <c r="R318" s="44">
        <v>4.3</v>
      </c>
      <c r="S318" s="44">
        <v>4.3</v>
      </c>
      <c r="T318" s="44">
        <v>4.3</v>
      </c>
      <c r="U318" s="44">
        <v>4.3</v>
      </c>
      <c r="V318" s="44">
        <v>4.3</v>
      </c>
      <c r="W318" s="44">
        <v>4.3</v>
      </c>
      <c r="X318" s="44">
        <v>4.3</v>
      </c>
      <c r="Y318" s="44">
        <v>4.3</v>
      </c>
      <c r="Z318" s="44">
        <v>4.3</v>
      </c>
      <c r="AA318" s="44">
        <v>4.3</v>
      </c>
    </row>
    <row r="319" spans="1:27" ht="12.75" customHeight="1" outlineLevel="1" x14ac:dyDescent="0.2">
      <c r="A319" s="97" t="s">
        <v>1919</v>
      </c>
      <c r="B319" s="63" t="s">
        <v>81</v>
      </c>
      <c r="C319" s="43" t="s">
        <v>79</v>
      </c>
      <c r="D319" s="44">
        <f>$D$11</f>
        <v>264.79000000000002</v>
      </c>
      <c r="E319" s="44">
        <f t="shared" ref="E319:AA319" si="182">$D$11</f>
        <v>264.79000000000002</v>
      </c>
      <c r="F319" s="44">
        <f t="shared" si="182"/>
        <v>264.79000000000002</v>
      </c>
      <c r="G319" s="44">
        <f t="shared" si="182"/>
        <v>264.79000000000002</v>
      </c>
      <c r="H319" s="44">
        <f t="shared" si="182"/>
        <v>264.79000000000002</v>
      </c>
      <c r="I319" s="44">
        <f t="shared" si="182"/>
        <v>264.79000000000002</v>
      </c>
      <c r="J319" s="44">
        <f t="shared" si="182"/>
        <v>264.79000000000002</v>
      </c>
      <c r="K319" s="44">
        <f t="shared" si="182"/>
        <v>264.79000000000002</v>
      </c>
      <c r="L319" s="44">
        <f t="shared" si="182"/>
        <v>264.79000000000002</v>
      </c>
      <c r="M319" s="44">
        <f t="shared" si="182"/>
        <v>264.79000000000002</v>
      </c>
      <c r="N319" s="44">
        <f t="shared" si="182"/>
        <v>264.79000000000002</v>
      </c>
      <c r="O319" s="44">
        <f t="shared" si="182"/>
        <v>264.79000000000002</v>
      </c>
      <c r="P319" s="44">
        <f t="shared" si="182"/>
        <v>264.79000000000002</v>
      </c>
      <c r="Q319" s="44">
        <f t="shared" si="182"/>
        <v>264.79000000000002</v>
      </c>
      <c r="R319" s="44">
        <f t="shared" si="182"/>
        <v>264.79000000000002</v>
      </c>
      <c r="S319" s="44">
        <f t="shared" si="182"/>
        <v>264.79000000000002</v>
      </c>
      <c r="T319" s="44">
        <f t="shared" si="182"/>
        <v>264.79000000000002</v>
      </c>
      <c r="U319" s="44">
        <f t="shared" si="182"/>
        <v>264.79000000000002</v>
      </c>
      <c r="V319" s="44">
        <f t="shared" si="182"/>
        <v>264.79000000000002</v>
      </c>
      <c r="W319" s="44">
        <f t="shared" si="182"/>
        <v>264.79000000000002</v>
      </c>
      <c r="X319" s="44">
        <f t="shared" si="182"/>
        <v>264.79000000000002</v>
      </c>
      <c r="Y319" s="44">
        <f t="shared" si="182"/>
        <v>264.79000000000002</v>
      </c>
      <c r="Z319" s="44">
        <f t="shared" si="182"/>
        <v>264.79000000000002</v>
      </c>
      <c r="AA319" s="44">
        <f t="shared" si="182"/>
        <v>264.79000000000002</v>
      </c>
    </row>
    <row r="320" spans="1:27" ht="12.75" customHeight="1" x14ac:dyDescent="0.2">
      <c r="A320" s="96" t="s">
        <v>1920</v>
      </c>
      <c r="B320" s="28" t="str">
        <f>"02"&amp;"."&amp;$B$776&amp;"."&amp;$B$777</f>
        <v>02.04.2024</v>
      </c>
      <c r="C320" s="88" t="s">
        <v>76</v>
      </c>
      <c r="D320" s="89">
        <f>ROUND(((D321+D322+D324+D323)/1000),5)</f>
        <v>3.9050600000000002</v>
      </c>
      <c r="E320" s="89">
        <f>ROUND(((E321+E322+E324+E323)/1000),5)</f>
        <v>3.87113</v>
      </c>
      <c r="F320" s="89">
        <f>ROUND(((F321+F322+F324+F323)/1000),5)</f>
        <v>3.8262900000000002</v>
      </c>
      <c r="G320" s="89">
        <f t="shared" ref="G320:AA320" si="183">ROUND(((G321+G322+G324+G323)/1000),5)</f>
        <v>3.8283700000000001</v>
      </c>
      <c r="H320" s="89">
        <f t="shared" si="183"/>
        <v>3.8547199999999999</v>
      </c>
      <c r="I320" s="89">
        <f t="shared" si="183"/>
        <v>3.8945799999999999</v>
      </c>
      <c r="J320" s="89">
        <f t="shared" si="183"/>
        <v>3.94815</v>
      </c>
      <c r="K320" s="89">
        <f t="shared" si="183"/>
        <v>4.1827100000000002</v>
      </c>
      <c r="L320" s="89">
        <f t="shared" si="183"/>
        <v>4.37235</v>
      </c>
      <c r="M320" s="89">
        <f t="shared" si="183"/>
        <v>4.4169499999999999</v>
      </c>
      <c r="N320" s="89">
        <f t="shared" si="183"/>
        <v>4.4255300000000002</v>
      </c>
      <c r="O320" s="89">
        <f t="shared" si="183"/>
        <v>4.4196600000000004</v>
      </c>
      <c r="P320" s="89">
        <f t="shared" si="183"/>
        <v>4.4147100000000004</v>
      </c>
      <c r="Q320" s="89">
        <f t="shared" si="183"/>
        <v>4.4177400000000002</v>
      </c>
      <c r="R320" s="89">
        <f t="shared" si="183"/>
        <v>4.4156300000000002</v>
      </c>
      <c r="S320" s="89">
        <f t="shared" si="183"/>
        <v>4.4133300000000002</v>
      </c>
      <c r="T320" s="89">
        <f t="shared" si="183"/>
        <v>4.4046399999999997</v>
      </c>
      <c r="U320" s="89">
        <f t="shared" si="183"/>
        <v>4.3675699999999997</v>
      </c>
      <c r="V320" s="89">
        <f t="shared" si="183"/>
        <v>4.3628099999999996</v>
      </c>
      <c r="W320" s="89">
        <f t="shared" si="183"/>
        <v>4.4159800000000002</v>
      </c>
      <c r="X320" s="89">
        <f t="shared" si="183"/>
        <v>4.4062799999999998</v>
      </c>
      <c r="Y320" s="89">
        <f t="shared" si="183"/>
        <v>4.3201200000000002</v>
      </c>
      <c r="Z320" s="89">
        <f t="shared" si="183"/>
        <v>4.0590299999999999</v>
      </c>
      <c r="AA320" s="89">
        <f t="shared" si="183"/>
        <v>3.9510700000000001</v>
      </c>
    </row>
    <row r="321" spans="1:27" ht="12.75" customHeight="1" outlineLevel="1" x14ac:dyDescent="0.2">
      <c r="A321" s="97" t="s">
        <v>1921</v>
      </c>
      <c r="B321" s="63" t="s">
        <v>242</v>
      </c>
      <c r="C321" s="43" t="s">
        <v>79</v>
      </c>
      <c r="D321" s="44">
        <v>1413.08</v>
      </c>
      <c r="E321" s="44">
        <v>1379.15</v>
      </c>
      <c r="F321" s="44">
        <v>1334.31</v>
      </c>
      <c r="G321" s="44">
        <v>1336.39</v>
      </c>
      <c r="H321" s="44">
        <v>1362.74</v>
      </c>
      <c r="I321" s="44">
        <v>1402.6</v>
      </c>
      <c r="J321" s="44">
        <v>1456.17</v>
      </c>
      <c r="K321" s="44">
        <v>1690.73</v>
      </c>
      <c r="L321" s="44">
        <v>1880.37</v>
      </c>
      <c r="M321" s="44">
        <v>1924.97</v>
      </c>
      <c r="N321" s="44">
        <v>1933.55</v>
      </c>
      <c r="O321" s="44">
        <v>1927.68</v>
      </c>
      <c r="P321" s="44">
        <v>1922.73</v>
      </c>
      <c r="Q321" s="44">
        <v>1925.76</v>
      </c>
      <c r="R321" s="44">
        <v>1923.65</v>
      </c>
      <c r="S321" s="44">
        <v>1921.35</v>
      </c>
      <c r="T321" s="44">
        <v>1912.66</v>
      </c>
      <c r="U321" s="44">
        <v>1875.59</v>
      </c>
      <c r="V321" s="44">
        <v>1870.83</v>
      </c>
      <c r="W321" s="44">
        <v>1924</v>
      </c>
      <c r="X321" s="44">
        <v>1914.3</v>
      </c>
      <c r="Y321" s="44">
        <v>1828.14</v>
      </c>
      <c r="Z321" s="44">
        <v>1567.05</v>
      </c>
      <c r="AA321" s="44">
        <v>1459.09</v>
      </c>
    </row>
    <row r="322" spans="1:27" ht="12.75" customHeight="1" outlineLevel="1" x14ac:dyDescent="0.2">
      <c r="A322" s="97" t="s">
        <v>1922</v>
      </c>
      <c r="B322" s="63" t="s">
        <v>90</v>
      </c>
      <c r="C322" s="43" t="s">
        <v>79</v>
      </c>
      <c r="D322" s="44">
        <f>$D$317</f>
        <v>2222.89</v>
      </c>
      <c r="E322" s="44">
        <f t="shared" ref="E322:AA322" si="184">$D$317</f>
        <v>2222.89</v>
      </c>
      <c r="F322" s="44">
        <f t="shared" si="184"/>
        <v>2222.89</v>
      </c>
      <c r="G322" s="44">
        <f t="shared" si="184"/>
        <v>2222.89</v>
      </c>
      <c r="H322" s="44">
        <f t="shared" si="184"/>
        <v>2222.89</v>
      </c>
      <c r="I322" s="44">
        <f t="shared" si="184"/>
        <v>2222.89</v>
      </c>
      <c r="J322" s="44">
        <f t="shared" si="184"/>
        <v>2222.89</v>
      </c>
      <c r="K322" s="44">
        <f t="shared" si="184"/>
        <v>2222.89</v>
      </c>
      <c r="L322" s="44">
        <f t="shared" si="184"/>
        <v>2222.89</v>
      </c>
      <c r="M322" s="44">
        <f t="shared" si="184"/>
        <v>2222.89</v>
      </c>
      <c r="N322" s="44">
        <f t="shared" si="184"/>
        <v>2222.89</v>
      </c>
      <c r="O322" s="44">
        <f t="shared" si="184"/>
        <v>2222.89</v>
      </c>
      <c r="P322" s="44">
        <f t="shared" si="184"/>
        <v>2222.89</v>
      </c>
      <c r="Q322" s="44">
        <f t="shared" si="184"/>
        <v>2222.89</v>
      </c>
      <c r="R322" s="44">
        <f t="shared" si="184"/>
        <v>2222.89</v>
      </c>
      <c r="S322" s="44">
        <f t="shared" si="184"/>
        <v>2222.89</v>
      </c>
      <c r="T322" s="44">
        <f t="shared" si="184"/>
        <v>2222.89</v>
      </c>
      <c r="U322" s="44">
        <f t="shared" si="184"/>
        <v>2222.89</v>
      </c>
      <c r="V322" s="44">
        <f t="shared" si="184"/>
        <v>2222.89</v>
      </c>
      <c r="W322" s="44">
        <f t="shared" si="184"/>
        <v>2222.89</v>
      </c>
      <c r="X322" s="44">
        <f t="shared" si="184"/>
        <v>2222.89</v>
      </c>
      <c r="Y322" s="44">
        <f t="shared" si="184"/>
        <v>2222.89</v>
      </c>
      <c r="Z322" s="44">
        <f t="shared" si="184"/>
        <v>2222.89</v>
      </c>
      <c r="AA322" s="44">
        <f t="shared" si="184"/>
        <v>2222.89</v>
      </c>
    </row>
    <row r="323" spans="1:27" ht="12.75" customHeight="1" outlineLevel="1" x14ac:dyDescent="0.2">
      <c r="A323" s="97" t="s">
        <v>1923</v>
      </c>
      <c r="B323" s="63" t="s">
        <v>83</v>
      </c>
      <c r="C323" s="43" t="s">
        <v>79</v>
      </c>
      <c r="D323" s="44">
        <v>4.3</v>
      </c>
      <c r="E323" s="44">
        <v>4.3</v>
      </c>
      <c r="F323" s="44">
        <v>4.3</v>
      </c>
      <c r="G323" s="44">
        <v>4.3</v>
      </c>
      <c r="H323" s="44">
        <v>4.3</v>
      </c>
      <c r="I323" s="44">
        <v>4.3</v>
      </c>
      <c r="J323" s="44">
        <v>4.3</v>
      </c>
      <c r="K323" s="44">
        <v>4.3</v>
      </c>
      <c r="L323" s="44">
        <v>4.3</v>
      </c>
      <c r="M323" s="44">
        <v>4.3</v>
      </c>
      <c r="N323" s="44">
        <v>4.3</v>
      </c>
      <c r="O323" s="44">
        <v>4.3</v>
      </c>
      <c r="P323" s="44">
        <v>4.3</v>
      </c>
      <c r="Q323" s="44">
        <v>4.3</v>
      </c>
      <c r="R323" s="44">
        <v>4.3</v>
      </c>
      <c r="S323" s="44">
        <v>4.3</v>
      </c>
      <c r="T323" s="44">
        <v>4.3</v>
      </c>
      <c r="U323" s="44">
        <v>4.3</v>
      </c>
      <c r="V323" s="44">
        <v>4.3</v>
      </c>
      <c r="W323" s="44">
        <v>4.3</v>
      </c>
      <c r="X323" s="44">
        <v>4.3</v>
      </c>
      <c r="Y323" s="44">
        <v>4.3</v>
      </c>
      <c r="Z323" s="44">
        <v>4.3</v>
      </c>
      <c r="AA323" s="44">
        <v>4.3</v>
      </c>
    </row>
    <row r="324" spans="1:27" ht="12.75" customHeight="1" outlineLevel="1" x14ac:dyDescent="0.2">
      <c r="A324" s="97" t="s">
        <v>1924</v>
      </c>
      <c r="B324" s="63" t="s">
        <v>81</v>
      </c>
      <c r="C324" s="43" t="s">
        <v>79</v>
      </c>
      <c r="D324" s="44">
        <f>$D$11</f>
        <v>264.79000000000002</v>
      </c>
      <c r="E324" s="44">
        <f t="shared" ref="E324:AA324" si="185">$D$11</f>
        <v>264.79000000000002</v>
      </c>
      <c r="F324" s="44">
        <f t="shared" si="185"/>
        <v>264.79000000000002</v>
      </c>
      <c r="G324" s="44">
        <f t="shared" si="185"/>
        <v>264.79000000000002</v>
      </c>
      <c r="H324" s="44">
        <f t="shared" si="185"/>
        <v>264.79000000000002</v>
      </c>
      <c r="I324" s="44">
        <f t="shared" si="185"/>
        <v>264.79000000000002</v>
      </c>
      <c r="J324" s="44">
        <f t="shared" si="185"/>
        <v>264.79000000000002</v>
      </c>
      <c r="K324" s="44">
        <f t="shared" si="185"/>
        <v>264.79000000000002</v>
      </c>
      <c r="L324" s="44">
        <f t="shared" si="185"/>
        <v>264.79000000000002</v>
      </c>
      <c r="M324" s="44">
        <f t="shared" si="185"/>
        <v>264.79000000000002</v>
      </c>
      <c r="N324" s="44">
        <f t="shared" si="185"/>
        <v>264.79000000000002</v>
      </c>
      <c r="O324" s="44">
        <f t="shared" si="185"/>
        <v>264.79000000000002</v>
      </c>
      <c r="P324" s="44">
        <f t="shared" si="185"/>
        <v>264.79000000000002</v>
      </c>
      <c r="Q324" s="44">
        <f t="shared" si="185"/>
        <v>264.79000000000002</v>
      </c>
      <c r="R324" s="44">
        <f t="shared" si="185"/>
        <v>264.79000000000002</v>
      </c>
      <c r="S324" s="44">
        <f t="shared" si="185"/>
        <v>264.79000000000002</v>
      </c>
      <c r="T324" s="44">
        <f t="shared" si="185"/>
        <v>264.79000000000002</v>
      </c>
      <c r="U324" s="44">
        <f t="shared" si="185"/>
        <v>264.79000000000002</v>
      </c>
      <c r="V324" s="44">
        <f t="shared" si="185"/>
        <v>264.79000000000002</v>
      </c>
      <c r="W324" s="44">
        <f t="shared" si="185"/>
        <v>264.79000000000002</v>
      </c>
      <c r="X324" s="44">
        <f t="shared" si="185"/>
        <v>264.79000000000002</v>
      </c>
      <c r="Y324" s="44">
        <f t="shared" si="185"/>
        <v>264.79000000000002</v>
      </c>
      <c r="Z324" s="44">
        <f t="shared" si="185"/>
        <v>264.79000000000002</v>
      </c>
      <c r="AA324" s="44">
        <f t="shared" si="185"/>
        <v>264.79000000000002</v>
      </c>
    </row>
    <row r="325" spans="1:27" ht="12.75" customHeight="1" x14ac:dyDescent="0.2">
      <c r="A325" s="96" t="s">
        <v>1925</v>
      </c>
      <c r="B325" s="28" t="str">
        <f>"03"&amp;"."&amp;$B$776&amp;"."&amp;$B$777</f>
        <v>03.04.2024</v>
      </c>
      <c r="C325" s="88" t="s">
        <v>76</v>
      </c>
      <c r="D325" s="89">
        <f>ROUND(((D326+D327+D329+D328)/1000),5)</f>
        <v>3.8759700000000001</v>
      </c>
      <c r="E325" s="89">
        <f>ROUND(((E326+E327+E329+E328)/1000),5)</f>
        <v>3.7644500000000001</v>
      </c>
      <c r="F325" s="89">
        <f>ROUND(((F326+F327+F329+F328)/1000),5)</f>
        <v>3.7315499999999999</v>
      </c>
      <c r="G325" s="89">
        <f t="shared" ref="G325:AA325" si="186">ROUND(((G326+G327+G329+G328)/1000),5)</f>
        <v>3.7400799999999998</v>
      </c>
      <c r="H325" s="89">
        <f t="shared" si="186"/>
        <v>3.75935</v>
      </c>
      <c r="I325" s="89">
        <f t="shared" si="186"/>
        <v>3.8518599999999998</v>
      </c>
      <c r="J325" s="89">
        <f t="shared" si="186"/>
        <v>3.90713</v>
      </c>
      <c r="K325" s="89">
        <f t="shared" si="186"/>
        <v>4.07165</v>
      </c>
      <c r="L325" s="89">
        <f t="shared" si="186"/>
        <v>4.3636400000000002</v>
      </c>
      <c r="M325" s="89">
        <f t="shared" si="186"/>
        <v>4.4511900000000004</v>
      </c>
      <c r="N325" s="89">
        <f t="shared" si="186"/>
        <v>4.4582100000000002</v>
      </c>
      <c r="O325" s="89">
        <f t="shared" si="186"/>
        <v>4.4627299999999996</v>
      </c>
      <c r="P325" s="89">
        <f t="shared" si="186"/>
        <v>4.4580599999999997</v>
      </c>
      <c r="Q325" s="89">
        <f t="shared" si="186"/>
        <v>4.4622999999999999</v>
      </c>
      <c r="R325" s="89">
        <f t="shared" si="186"/>
        <v>4.4565900000000003</v>
      </c>
      <c r="S325" s="89">
        <f t="shared" si="186"/>
        <v>4.45512</v>
      </c>
      <c r="T325" s="89">
        <f t="shared" si="186"/>
        <v>4.4806299999999997</v>
      </c>
      <c r="U325" s="89">
        <f t="shared" si="186"/>
        <v>4.3742700000000001</v>
      </c>
      <c r="V325" s="89">
        <f t="shared" si="186"/>
        <v>4.3783099999999999</v>
      </c>
      <c r="W325" s="89">
        <f t="shared" si="186"/>
        <v>4.4459299999999997</v>
      </c>
      <c r="X325" s="89">
        <f t="shared" si="186"/>
        <v>4.4333900000000002</v>
      </c>
      <c r="Y325" s="89">
        <f t="shared" si="186"/>
        <v>4.3099800000000004</v>
      </c>
      <c r="Z325" s="89">
        <f t="shared" si="186"/>
        <v>3.9829400000000001</v>
      </c>
      <c r="AA325" s="89">
        <f t="shared" si="186"/>
        <v>3.9201999999999999</v>
      </c>
    </row>
    <row r="326" spans="1:27" ht="12.75" customHeight="1" outlineLevel="1" x14ac:dyDescent="0.2">
      <c r="A326" s="97" t="s">
        <v>1926</v>
      </c>
      <c r="B326" s="63" t="s">
        <v>242</v>
      </c>
      <c r="C326" s="43" t="s">
        <v>79</v>
      </c>
      <c r="D326" s="44">
        <v>1383.99</v>
      </c>
      <c r="E326" s="44">
        <v>1272.47</v>
      </c>
      <c r="F326" s="44">
        <v>1239.57</v>
      </c>
      <c r="G326" s="44">
        <v>1248.0999999999999</v>
      </c>
      <c r="H326" s="44">
        <v>1267.3699999999999</v>
      </c>
      <c r="I326" s="44">
        <v>1359.88</v>
      </c>
      <c r="J326" s="44">
        <v>1415.15</v>
      </c>
      <c r="K326" s="44">
        <v>1579.67</v>
      </c>
      <c r="L326" s="44">
        <v>1871.66</v>
      </c>
      <c r="M326" s="44">
        <v>1959.21</v>
      </c>
      <c r="N326" s="44">
        <v>1966.23</v>
      </c>
      <c r="O326" s="44">
        <v>1970.75</v>
      </c>
      <c r="P326" s="44">
        <v>1966.08</v>
      </c>
      <c r="Q326" s="44">
        <v>1970.32</v>
      </c>
      <c r="R326" s="44">
        <v>1964.61</v>
      </c>
      <c r="S326" s="44">
        <v>1963.14</v>
      </c>
      <c r="T326" s="44">
        <v>1988.65</v>
      </c>
      <c r="U326" s="44">
        <v>1882.29</v>
      </c>
      <c r="V326" s="44">
        <v>1886.33</v>
      </c>
      <c r="W326" s="44">
        <v>1953.95</v>
      </c>
      <c r="X326" s="44">
        <v>1941.41</v>
      </c>
      <c r="Y326" s="44">
        <v>1818</v>
      </c>
      <c r="Z326" s="44">
        <v>1490.96</v>
      </c>
      <c r="AA326" s="44">
        <v>1428.22</v>
      </c>
    </row>
    <row r="327" spans="1:27" ht="12.75" customHeight="1" outlineLevel="1" x14ac:dyDescent="0.2">
      <c r="A327" s="97" t="s">
        <v>1927</v>
      </c>
      <c r="B327" s="63" t="s">
        <v>90</v>
      </c>
      <c r="C327" s="43" t="s">
        <v>79</v>
      </c>
      <c r="D327" s="44">
        <f>$D$317</f>
        <v>2222.89</v>
      </c>
      <c r="E327" s="44">
        <f t="shared" ref="E327:AA327" si="187">$D$317</f>
        <v>2222.89</v>
      </c>
      <c r="F327" s="44">
        <f t="shared" si="187"/>
        <v>2222.89</v>
      </c>
      <c r="G327" s="44">
        <f t="shared" si="187"/>
        <v>2222.89</v>
      </c>
      <c r="H327" s="44">
        <f t="shared" si="187"/>
        <v>2222.89</v>
      </c>
      <c r="I327" s="44">
        <f t="shared" si="187"/>
        <v>2222.89</v>
      </c>
      <c r="J327" s="44">
        <f t="shared" si="187"/>
        <v>2222.89</v>
      </c>
      <c r="K327" s="44">
        <f t="shared" si="187"/>
        <v>2222.89</v>
      </c>
      <c r="L327" s="44">
        <f t="shared" si="187"/>
        <v>2222.89</v>
      </c>
      <c r="M327" s="44">
        <f t="shared" si="187"/>
        <v>2222.89</v>
      </c>
      <c r="N327" s="44">
        <f t="shared" si="187"/>
        <v>2222.89</v>
      </c>
      <c r="O327" s="44">
        <f t="shared" si="187"/>
        <v>2222.89</v>
      </c>
      <c r="P327" s="44">
        <f t="shared" si="187"/>
        <v>2222.89</v>
      </c>
      <c r="Q327" s="44">
        <f t="shared" si="187"/>
        <v>2222.89</v>
      </c>
      <c r="R327" s="44">
        <f t="shared" si="187"/>
        <v>2222.89</v>
      </c>
      <c r="S327" s="44">
        <f t="shared" si="187"/>
        <v>2222.89</v>
      </c>
      <c r="T327" s="44">
        <f t="shared" si="187"/>
        <v>2222.89</v>
      </c>
      <c r="U327" s="44">
        <f t="shared" si="187"/>
        <v>2222.89</v>
      </c>
      <c r="V327" s="44">
        <f t="shared" si="187"/>
        <v>2222.89</v>
      </c>
      <c r="W327" s="44">
        <f t="shared" si="187"/>
        <v>2222.89</v>
      </c>
      <c r="X327" s="44">
        <f t="shared" si="187"/>
        <v>2222.89</v>
      </c>
      <c r="Y327" s="44">
        <f t="shared" si="187"/>
        <v>2222.89</v>
      </c>
      <c r="Z327" s="44">
        <f t="shared" si="187"/>
        <v>2222.89</v>
      </c>
      <c r="AA327" s="44">
        <f t="shared" si="187"/>
        <v>2222.89</v>
      </c>
    </row>
    <row r="328" spans="1:27" ht="12.75" customHeight="1" outlineLevel="1" x14ac:dyDescent="0.2">
      <c r="A328" s="97" t="s">
        <v>1928</v>
      </c>
      <c r="B328" s="63" t="s">
        <v>83</v>
      </c>
      <c r="C328" s="43" t="s">
        <v>79</v>
      </c>
      <c r="D328" s="44">
        <v>4.3</v>
      </c>
      <c r="E328" s="44">
        <v>4.3</v>
      </c>
      <c r="F328" s="44">
        <v>4.3</v>
      </c>
      <c r="G328" s="44">
        <v>4.3</v>
      </c>
      <c r="H328" s="44">
        <v>4.3</v>
      </c>
      <c r="I328" s="44">
        <v>4.3</v>
      </c>
      <c r="J328" s="44">
        <v>4.3</v>
      </c>
      <c r="K328" s="44">
        <v>4.3</v>
      </c>
      <c r="L328" s="44">
        <v>4.3</v>
      </c>
      <c r="M328" s="44">
        <v>4.3</v>
      </c>
      <c r="N328" s="44">
        <v>4.3</v>
      </c>
      <c r="O328" s="44">
        <v>4.3</v>
      </c>
      <c r="P328" s="44">
        <v>4.3</v>
      </c>
      <c r="Q328" s="44">
        <v>4.3</v>
      </c>
      <c r="R328" s="44">
        <v>4.3</v>
      </c>
      <c r="S328" s="44">
        <v>4.3</v>
      </c>
      <c r="T328" s="44">
        <v>4.3</v>
      </c>
      <c r="U328" s="44">
        <v>4.3</v>
      </c>
      <c r="V328" s="44">
        <v>4.3</v>
      </c>
      <c r="W328" s="44">
        <v>4.3</v>
      </c>
      <c r="X328" s="44">
        <v>4.3</v>
      </c>
      <c r="Y328" s="44">
        <v>4.3</v>
      </c>
      <c r="Z328" s="44">
        <v>4.3</v>
      </c>
      <c r="AA328" s="44">
        <v>4.3</v>
      </c>
    </row>
    <row r="329" spans="1:27" ht="12.75" customHeight="1" outlineLevel="1" x14ac:dyDescent="0.2">
      <c r="A329" s="97" t="s">
        <v>1929</v>
      </c>
      <c r="B329" s="63" t="s">
        <v>81</v>
      </c>
      <c r="C329" s="43" t="s">
        <v>79</v>
      </c>
      <c r="D329" s="44">
        <f>$D$11</f>
        <v>264.79000000000002</v>
      </c>
      <c r="E329" s="44">
        <f t="shared" ref="E329:AA329" si="188">$D$11</f>
        <v>264.79000000000002</v>
      </c>
      <c r="F329" s="44">
        <f t="shared" si="188"/>
        <v>264.79000000000002</v>
      </c>
      <c r="G329" s="44">
        <f t="shared" si="188"/>
        <v>264.79000000000002</v>
      </c>
      <c r="H329" s="44">
        <f t="shared" si="188"/>
        <v>264.79000000000002</v>
      </c>
      <c r="I329" s="44">
        <f t="shared" si="188"/>
        <v>264.79000000000002</v>
      </c>
      <c r="J329" s="44">
        <f t="shared" si="188"/>
        <v>264.79000000000002</v>
      </c>
      <c r="K329" s="44">
        <f t="shared" si="188"/>
        <v>264.79000000000002</v>
      </c>
      <c r="L329" s="44">
        <f t="shared" si="188"/>
        <v>264.79000000000002</v>
      </c>
      <c r="M329" s="44">
        <f t="shared" si="188"/>
        <v>264.79000000000002</v>
      </c>
      <c r="N329" s="44">
        <f t="shared" si="188"/>
        <v>264.79000000000002</v>
      </c>
      <c r="O329" s="44">
        <f t="shared" si="188"/>
        <v>264.79000000000002</v>
      </c>
      <c r="P329" s="44">
        <f t="shared" si="188"/>
        <v>264.79000000000002</v>
      </c>
      <c r="Q329" s="44">
        <f t="shared" si="188"/>
        <v>264.79000000000002</v>
      </c>
      <c r="R329" s="44">
        <f t="shared" si="188"/>
        <v>264.79000000000002</v>
      </c>
      <c r="S329" s="44">
        <f t="shared" si="188"/>
        <v>264.79000000000002</v>
      </c>
      <c r="T329" s="44">
        <f t="shared" si="188"/>
        <v>264.79000000000002</v>
      </c>
      <c r="U329" s="44">
        <f t="shared" si="188"/>
        <v>264.79000000000002</v>
      </c>
      <c r="V329" s="44">
        <f t="shared" si="188"/>
        <v>264.79000000000002</v>
      </c>
      <c r="W329" s="44">
        <f t="shared" si="188"/>
        <v>264.79000000000002</v>
      </c>
      <c r="X329" s="44">
        <f t="shared" si="188"/>
        <v>264.79000000000002</v>
      </c>
      <c r="Y329" s="44">
        <f t="shared" si="188"/>
        <v>264.79000000000002</v>
      </c>
      <c r="Z329" s="44">
        <f t="shared" si="188"/>
        <v>264.79000000000002</v>
      </c>
      <c r="AA329" s="44">
        <f t="shared" si="188"/>
        <v>264.79000000000002</v>
      </c>
    </row>
    <row r="330" spans="1:27" ht="12.75" customHeight="1" x14ac:dyDescent="0.2">
      <c r="A330" s="96" t="s">
        <v>1930</v>
      </c>
      <c r="B330" s="28" t="str">
        <f>"04"&amp;"."&amp;$B$776&amp;"."&amp;$B$777</f>
        <v>04.04.2024</v>
      </c>
      <c r="C330" s="88" t="s">
        <v>76</v>
      </c>
      <c r="D330" s="89">
        <f>ROUND(((D331+D332+D334+D333)/1000),5)</f>
        <v>3.7425799999999998</v>
      </c>
      <c r="E330" s="89">
        <f>ROUND(((E331+E332+E334+E333)/1000),5)</f>
        <v>3.6779099999999998</v>
      </c>
      <c r="F330" s="89">
        <f>ROUND(((F331+F332+F334+F333)/1000),5)</f>
        <v>3.6466599999999998</v>
      </c>
      <c r="G330" s="89">
        <f t="shared" ref="G330:AA330" si="189">ROUND(((G331+G332+G334+G333)/1000),5)</f>
        <v>3.65096</v>
      </c>
      <c r="H330" s="89">
        <f t="shared" si="189"/>
        <v>3.6781700000000002</v>
      </c>
      <c r="I330" s="89">
        <f t="shared" si="189"/>
        <v>3.7865199999999999</v>
      </c>
      <c r="J330" s="89">
        <f t="shared" si="189"/>
        <v>3.9009399999999999</v>
      </c>
      <c r="K330" s="89">
        <f t="shared" si="189"/>
        <v>4.0358400000000003</v>
      </c>
      <c r="L330" s="89">
        <f t="shared" si="189"/>
        <v>4.3879000000000001</v>
      </c>
      <c r="M330" s="89">
        <f t="shared" si="189"/>
        <v>4.4863299999999997</v>
      </c>
      <c r="N330" s="89">
        <f t="shared" si="189"/>
        <v>4.5019600000000004</v>
      </c>
      <c r="O330" s="89">
        <f t="shared" si="189"/>
        <v>4.4917600000000002</v>
      </c>
      <c r="P330" s="89">
        <f t="shared" si="189"/>
        <v>4.4761800000000003</v>
      </c>
      <c r="Q330" s="89">
        <f t="shared" si="189"/>
        <v>4.4987700000000004</v>
      </c>
      <c r="R330" s="89">
        <f t="shared" si="189"/>
        <v>4.47879</v>
      </c>
      <c r="S330" s="89">
        <f t="shared" si="189"/>
        <v>4.4663500000000003</v>
      </c>
      <c r="T330" s="89">
        <f t="shared" si="189"/>
        <v>4.46251</v>
      </c>
      <c r="U330" s="89">
        <f t="shared" si="189"/>
        <v>4.3725800000000001</v>
      </c>
      <c r="V330" s="89">
        <f t="shared" si="189"/>
        <v>4.4085700000000001</v>
      </c>
      <c r="W330" s="89">
        <f t="shared" si="189"/>
        <v>4.4647100000000002</v>
      </c>
      <c r="X330" s="89">
        <f t="shared" si="189"/>
        <v>4.4629099999999999</v>
      </c>
      <c r="Y330" s="89">
        <f t="shared" si="189"/>
        <v>4.3481199999999998</v>
      </c>
      <c r="Z330" s="89">
        <f t="shared" si="189"/>
        <v>4.0358700000000001</v>
      </c>
      <c r="AA330" s="89">
        <f t="shared" si="189"/>
        <v>3.9354800000000001</v>
      </c>
    </row>
    <row r="331" spans="1:27" ht="12.75" customHeight="1" outlineLevel="1" x14ac:dyDescent="0.2">
      <c r="A331" s="97" t="s">
        <v>1931</v>
      </c>
      <c r="B331" s="63" t="s">
        <v>242</v>
      </c>
      <c r="C331" s="43" t="s">
        <v>79</v>
      </c>
      <c r="D331" s="44">
        <v>1250.5999999999999</v>
      </c>
      <c r="E331" s="44">
        <v>1185.93</v>
      </c>
      <c r="F331" s="44">
        <v>1154.68</v>
      </c>
      <c r="G331" s="44">
        <v>1158.98</v>
      </c>
      <c r="H331" s="44">
        <v>1186.19</v>
      </c>
      <c r="I331" s="44">
        <v>1294.54</v>
      </c>
      <c r="J331" s="44">
        <v>1408.96</v>
      </c>
      <c r="K331" s="44">
        <v>1543.86</v>
      </c>
      <c r="L331" s="44">
        <v>1895.92</v>
      </c>
      <c r="M331" s="44">
        <v>1994.35</v>
      </c>
      <c r="N331" s="44">
        <v>2009.98</v>
      </c>
      <c r="O331" s="44">
        <v>1999.78</v>
      </c>
      <c r="P331" s="44">
        <v>1984.2</v>
      </c>
      <c r="Q331" s="44">
        <v>2006.79</v>
      </c>
      <c r="R331" s="44">
        <v>1986.81</v>
      </c>
      <c r="S331" s="44">
        <v>1974.37</v>
      </c>
      <c r="T331" s="44">
        <v>1970.53</v>
      </c>
      <c r="U331" s="44">
        <v>1880.6</v>
      </c>
      <c r="V331" s="44">
        <v>1916.59</v>
      </c>
      <c r="W331" s="44">
        <v>1972.73</v>
      </c>
      <c r="X331" s="44">
        <v>1970.93</v>
      </c>
      <c r="Y331" s="44">
        <v>1856.14</v>
      </c>
      <c r="Z331" s="44">
        <v>1543.89</v>
      </c>
      <c r="AA331" s="44">
        <v>1443.5</v>
      </c>
    </row>
    <row r="332" spans="1:27" ht="12.75" customHeight="1" outlineLevel="1" x14ac:dyDescent="0.2">
      <c r="A332" s="97" t="s">
        <v>1932</v>
      </c>
      <c r="B332" s="63" t="s">
        <v>90</v>
      </c>
      <c r="C332" s="43" t="s">
        <v>79</v>
      </c>
      <c r="D332" s="44">
        <f>$D$317</f>
        <v>2222.89</v>
      </c>
      <c r="E332" s="44">
        <f t="shared" ref="E332:AA332" si="190">$D$317</f>
        <v>2222.89</v>
      </c>
      <c r="F332" s="44">
        <f t="shared" si="190"/>
        <v>2222.89</v>
      </c>
      <c r="G332" s="44">
        <f t="shared" si="190"/>
        <v>2222.89</v>
      </c>
      <c r="H332" s="44">
        <f t="shared" si="190"/>
        <v>2222.89</v>
      </c>
      <c r="I332" s="44">
        <f t="shared" si="190"/>
        <v>2222.89</v>
      </c>
      <c r="J332" s="44">
        <f t="shared" si="190"/>
        <v>2222.89</v>
      </c>
      <c r="K332" s="44">
        <f t="shared" si="190"/>
        <v>2222.89</v>
      </c>
      <c r="L332" s="44">
        <f t="shared" si="190"/>
        <v>2222.89</v>
      </c>
      <c r="M332" s="44">
        <f t="shared" si="190"/>
        <v>2222.89</v>
      </c>
      <c r="N332" s="44">
        <f t="shared" si="190"/>
        <v>2222.89</v>
      </c>
      <c r="O332" s="44">
        <f t="shared" si="190"/>
        <v>2222.89</v>
      </c>
      <c r="P332" s="44">
        <f t="shared" si="190"/>
        <v>2222.89</v>
      </c>
      <c r="Q332" s="44">
        <f t="shared" si="190"/>
        <v>2222.89</v>
      </c>
      <c r="R332" s="44">
        <f t="shared" si="190"/>
        <v>2222.89</v>
      </c>
      <c r="S332" s="44">
        <f t="shared" si="190"/>
        <v>2222.89</v>
      </c>
      <c r="T332" s="44">
        <f t="shared" si="190"/>
        <v>2222.89</v>
      </c>
      <c r="U332" s="44">
        <f t="shared" si="190"/>
        <v>2222.89</v>
      </c>
      <c r="V332" s="44">
        <f t="shared" si="190"/>
        <v>2222.89</v>
      </c>
      <c r="W332" s="44">
        <f t="shared" si="190"/>
        <v>2222.89</v>
      </c>
      <c r="X332" s="44">
        <f t="shared" si="190"/>
        <v>2222.89</v>
      </c>
      <c r="Y332" s="44">
        <f t="shared" si="190"/>
        <v>2222.89</v>
      </c>
      <c r="Z332" s="44">
        <f t="shared" si="190"/>
        <v>2222.89</v>
      </c>
      <c r="AA332" s="44">
        <f t="shared" si="190"/>
        <v>2222.89</v>
      </c>
    </row>
    <row r="333" spans="1:27" ht="12.75" customHeight="1" outlineLevel="1" x14ac:dyDescent="0.2">
      <c r="A333" s="97" t="s">
        <v>1933</v>
      </c>
      <c r="B333" s="63" t="s">
        <v>83</v>
      </c>
      <c r="C333" s="43" t="s">
        <v>79</v>
      </c>
      <c r="D333" s="44">
        <v>4.3</v>
      </c>
      <c r="E333" s="44">
        <v>4.3</v>
      </c>
      <c r="F333" s="44">
        <v>4.3</v>
      </c>
      <c r="G333" s="44">
        <v>4.3</v>
      </c>
      <c r="H333" s="44">
        <v>4.3</v>
      </c>
      <c r="I333" s="44">
        <v>4.3</v>
      </c>
      <c r="J333" s="44">
        <v>4.3</v>
      </c>
      <c r="K333" s="44">
        <v>4.3</v>
      </c>
      <c r="L333" s="44">
        <v>4.3</v>
      </c>
      <c r="M333" s="44">
        <v>4.3</v>
      </c>
      <c r="N333" s="44">
        <v>4.3</v>
      </c>
      <c r="O333" s="44">
        <v>4.3</v>
      </c>
      <c r="P333" s="44">
        <v>4.3</v>
      </c>
      <c r="Q333" s="44">
        <v>4.3</v>
      </c>
      <c r="R333" s="44">
        <v>4.3</v>
      </c>
      <c r="S333" s="44">
        <v>4.3</v>
      </c>
      <c r="T333" s="44">
        <v>4.3</v>
      </c>
      <c r="U333" s="44">
        <v>4.3</v>
      </c>
      <c r="V333" s="44">
        <v>4.3</v>
      </c>
      <c r="W333" s="44">
        <v>4.3</v>
      </c>
      <c r="X333" s="44">
        <v>4.3</v>
      </c>
      <c r="Y333" s="44">
        <v>4.3</v>
      </c>
      <c r="Z333" s="44">
        <v>4.3</v>
      </c>
      <c r="AA333" s="44">
        <v>4.3</v>
      </c>
    </row>
    <row r="334" spans="1:27" ht="12.75" customHeight="1" outlineLevel="1" x14ac:dyDescent="0.2">
      <c r="A334" s="97" t="s">
        <v>1934</v>
      </c>
      <c r="B334" s="63" t="s">
        <v>81</v>
      </c>
      <c r="C334" s="43" t="s">
        <v>79</v>
      </c>
      <c r="D334" s="44">
        <f>$D$11</f>
        <v>264.79000000000002</v>
      </c>
      <c r="E334" s="44">
        <f t="shared" ref="E334:AA334" si="191">$D$11</f>
        <v>264.79000000000002</v>
      </c>
      <c r="F334" s="44">
        <f t="shared" si="191"/>
        <v>264.79000000000002</v>
      </c>
      <c r="G334" s="44">
        <f t="shared" si="191"/>
        <v>264.79000000000002</v>
      </c>
      <c r="H334" s="44">
        <f t="shared" si="191"/>
        <v>264.79000000000002</v>
      </c>
      <c r="I334" s="44">
        <f t="shared" si="191"/>
        <v>264.79000000000002</v>
      </c>
      <c r="J334" s="44">
        <f t="shared" si="191"/>
        <v>264.79000000000002</v>
      </c>
      <c r="K334" s="44">
        <f t="shared" si="191"/>
        <v>264.79000000000002</v>
      </c>
      <c r="L334" s="44">
        <f t="shared" si="191"/>
        <v>264.79000000000002</v>
      </c>
      <c r="M334" s="44">
        <f t="shared" si="191"/>
        <v>264.79000000000002</v>
      </c>
      <c r="N334" s="44">
        <f t="shared" si="191"/>
        <v>264.79000000000002</v>
      </c>
      <c r="O334" s="44">
        <f t="shared" si="191"/>
        <v>264.79000000000002</v>
      </c>
      <c r="P334" s="44">
        <f t="shared" si="191"/>
        <v>264.79000000000002</v>
      </c>
      <c r="Q334" s="44">
        <f t="shared" si="191"/>
        <v>264.79000000000002</v>
      </c>
      <c r="R334" s="44">
        <f t="shared" si="191"/>
        <v>264.79000000000002</v>
      </c>
      <c r="S334" s="44">
        <f t="shared" si="191"/>
        <v>264.79000000000002</v>
      </c>
      <c r="T334" s="44">
        <f t="shared" si="191"/>
        <v>264.79000000000002</v>
      </c>
      <c r="U334" s="44">
        <f t="shared" si="191"/>
        <v>264.79000000000002</v>
      </c>
      <c r="V334" s="44">
        <f t="shared" si="191"/>
        <v>264.79000000000002</v>
      </c>
      <c r="W334" s="44">
        <f t="shared" si="191"/>
        <v>264.79000000000002</v>
      </c>
      <c r="X334" s="44">
        <f t="shared" si="191"/>
        <v>264.79000000000002</v>
      </c>
      <c r="Y334" s="44">
        <f t="shared" si="191"/>
        <v>264.79000000000002</v>
      </c>
      <c r="Z334" s="44">
        <f t="shared" si="191"/>
        <v>264.79000000000002</v>
      </c>
      <c r="AA334" s="44">
        <f t="shared" si="191"/>
        <v>264.79000000000002</v>
      </c>
    </row>
    <row r="335" spans="1:27" ht="12.75" customHeight="1" x14ac:dyDescent="0.2">
      <c r="A335" s="96" t="s">
        <v>1935</v>
      </c>
      <c r="B335" s="28" t="str">
        <f>"05"&amp;"."&amp;$B$776&amp;"."&amp;$B$777</f>
        <v>05.04.2024</v>
      </c>
      <c r="C335" s="88" t="s">
        <v>76</v>
      </c>
      <c r="D335" s="89">
        <f>ROUND(((D336+D337+D339+D338)/1000),5)</f>
        <v>3.7507100000000002</v>
      </c>
      <c r="E335" s="89">
        <f>ROUND(((E336+E337+E339+E338)/1000),5)</f>
        <v>3.6723400000000002</v>
      </c>
      <c r="F335" s="89">
        <f>ROUND(((F336+F337+F339+F338)/1000),5)</f>
        <v>3.6621600000000001</v>
      </c>
      <c r="G335" s="89">
        <f t="shared" ref="G335:AA335" si="192">ROUND(((G336+G337+G339+G338)/1000),5)</f>
        <v>3.6634799999999998</v>
      </c>
      <c r="H335" s="89">
        <f t="shared" si="192"/>
        <v>3.6974399999999998</v>
      </c>
      <c r="I335" s="89">
        <f t="shared" si="192"/>
        <v>3.80904</v>
      </c>
      <c r="J335" s="89">
        <f t="shared" si="192"/>
        <v>3.9221699999999999</v>
      </c>
      <c r="K335" s="89">
        <f t="shared" si="192"/>
        <v>4.1351399999999998</v>
      </c>
      <c r="L335" s="89">
        <f t="shared" si="192"/>
        <v>4.3858699999999997</v>
      </c>
      <c r="M335" s="89">
        <f t="shared" si="192"/>
        <v>4.4410999999999996</v>
      </c>
      <c r="N335" s="89">
        <f t="shared" si="192"/>
        <v>4.4497299999999997</v>
      </c>
      <c r="O335" s="89">
        <f t="shared" si="192"/>
        <v>4.4512900000000002</v>
      </c>
      <c r="P335" s="89">
        <f t="shared" si="192"/>
        <v>4.4414999999999996</v>
      </c>
      <c r="Q335" s="89">
        <f t="shared" si="192"/>
        <v>4.4450599999999998</v>
      </c>
      <c r="R335" s="89">
        <f t="shared" si="192"/>
        <v>4.4408799999999999</v>
      </c>
      <c r="S335" s="89">
        <f t="shared" si="192"/>
        <v>4.4361699999999997</v>
      </c>
      <c r="T335" s="89">
        <f t="shared" si="192"/>
        <v>4.42828</v>
      </c>
      <c r="U335" s="89">
        <f t="shared" si="192"/>
        <v>4.3703099999999999</v>
      </c>
      <c r="V335" s="89">
        <f t="shared" si="192"/>
        <v>4.37934</v>
      </c>
      <c r="W335" s="89">
        <f t="shared" si="192"/>
        <v>4.4310799999999997</v>
      </c>
      <c r="X335" s="89">
        <f t="shared" si="192"/>
        <v>4.4410100000000003</v>
      </c>
      <c r="Y335" s="89">
        <f t="shared" si="192"/>
        <v>4.8962199999999996</v>
      </c>
      <c r="Z335" s="89">
        <f t="shared" si="192"/>
        <v>4.61571</v>
      </c>
      <c r="AA335" s="89">
        <f t="shared" si="192"/>
        <v>4.0697000000000001</v>
      </c>
    </row>
    <row r="336" spans="1:27" ht="12.75" customHeight="1" outlineLevel="1" x14ac:dyDescent="0.2">
      <c r="A336" s="97" t="s">
        <v>1936</v>
      </c>
      <c r="B336" s="63" t="s">
        <v>242</v>
      </c>
      <c r="C336" s="43" t="s">
        <v>79</v>
      </c>
      <c r="D336" s="44">
        <v>1258.73</v>
      </c>
      <c r="E336" s="44">
        <v>1180.3599999999999</v>
      </c>
      <c r="F336" s="44">
        <v>1170.18</v>
      </c>
      <c r="G336" s="44">
        <v>1171.5</v>
      </c>
      <c r="H336" s="44">
        <v>1205.46</v>
      </c>
      <c r="I336" s="44">
        <v>1317.06</v>
      </c>
      <c r="J336" s="44">
        <v>1430.19</v>
      </c>
      <c r="K336" s="44">
        <v>1643.16</v>
      </c>
      <c r="L336" s="44">
        <v>1893.89</v>
      </c>
      <c r="M336" s="44">
        <v>1949.12</v>
      </c>
      <c r="N336" s="44">
        <v>1957.75</v>
      </c>
      <c r="O336" s="44">
        <v>1959.31</v>
      </c>
      <c r="P336" s="44">
        <v>1949.52</v>
      </c>
      <c r="Q336" s="44">
        <v>1953.08</v>
      </c>
      <c r="R336" s="44">
        <v>1948.9</v>
      </c>
      <c r="S336" s="44">
        <v>1944.19</v>
      </c>
      <c r="T336" s="44">
        <v>1936.3</v>
      </c>
      <c r="U336" s="44">
        <v>1878.33</v>
      </c>
      <c r="V336" s="44">
        <v>1887.36</v>
      </c>
      <c r="W336" s="44">
        <v>1939.1</v>
      </c>
      <c r="X336" s="44">
        <v>1949.03</v>
      </c>
      <c r="Y336" s="44">
        <v>2404.2399999999998</v>
      </c>
      <c r="Z336" s="44">
        <v>2123.73</v>
      </c>
      <c r="AA336" s="44">
        <v>1577.72</v>
      </c>
    </row>
    <row r="337" spans="1:27" ht="12.75" customHeight="1" outlineLevel="1" x14ac:dyDescent="0.2">
      <c r="A337" s="97" t="s">
        <v>1937</v>
      </c>
      <c r="B337" s="63" t="s">
        <v>90</v>
      </c>
      <c r="C337" s="43" t="s">
        <v>79</v>
      </c>
      <c r="D337" s="44">
        <f>$D$317</f>
        <v>2222.89</v>
      </c>
      <c r="E337" s="44">
        <f t="shared" ref="E337:AA337" si="193">$D$317</f>
        <v>2222.89</v>
      </c>
      <c r="F337" s="44">
        <f t="shared" si="193"/>
        <v>2222.89</v>
      </c>
      <c r="G337" s="44">
        <f t="shared" si="193"/>
        <v>2222.89</v>
      </c>
      <c r="H337" s="44">
        <f t="shared" si="193"/>
        <v>2222.89</v>
      </c>
      <c r="I337" s="44">
        <f t="shared" si="193"/>
        <v>2222.89</v>
      </c>
      <c r="J337" s="44">
        <f t="shared" si="193"/>
        <v>2222.89</v>
      </c>
      <c r="K337" s="44">
        <f t="shared" si="193"/>
        <v>2222.89</v>
      </c>
      <c r="L337" s="44">
        <f t="shared" si="193"/>
        <v>2222.89</v>
      </c>
      <c r="M337" s="44">
        <f t="shared" si="193"/>
        <v>2222.89</v>
      </c>
      <c r="N337" s="44">
        <f t="shared" si="193"/>
        <v>2222.89</v>
      </c>
      <c r="O337" s="44">
        <f t="shared" si="193"/>
        <v>2222.89</v>
      </c>
      <c r="P337" s="44">
        <f t="shared" si="193"/>
        <v>2222.89</v>
      </c>
      <c r="Q337" s="44">
        <f t="shared" si="193"/>
        <v>2222.89</v>
      </c>
      <c r="R337" s="44">
        <f t="shared" si="193"/>
        <v>2222.89</v>
      </c>
      <c r="S337" s="44">
        <f t="shared" si="193"/>
        <v>2222.89</v>
      </c>
      <c r="T337" s="44">
        <f t="shared" si="193"/>
        <v>2222.89</v>
      </c>
      <c r="U337" s="44">
        <f t="shared" si="193"/>
        <v>2222.89</v>
      </c>
      <c r="V337" s="44">
        <f t="shared" si="193"/>
        <v>2222.89</v>
      </c>
      <c r="W337" s="44">
        <f t="shared" si="193"/>
        <v>2222.89</v>
      </c>
      <c r="X337" s="44">
        <f t="shared" si="193"/>
        <v>2222.89</v>
      </c>
      <c r="Y337" s="44">
        <f t="shared" si="193"/>
        <v>2222.89</v>
      </c>
      <c r="Z337" s="44">
        <f t="shared" si="193"/>
        <v>2222.89</v>
      </c>
      <c r="AA337" s="44">
        <f t="shared" si="193"/>
        <v>2222.89</v>
      </c>
    </row>
    <row r="338" spans="1:27" ht="12.75" customHeight="1" outlineLevel="1" x14ac:dyDescent="0.2">
      <c r="A338" s="97" t="s">
        <v>1938</v>
      </c>
      <c r="B338" s="63" t="s">
        <v>83</v>
      </c>
      <c r="C338" s="43" t="s">
        <v>79</v>
      </c>
      <c r="D338" s="44">
        <v>4.3</v>
      </c>
      <c r="E338" s="44">
        <v>4.3</v>
      </c>
      <c r="F338" s="44">
        <v>4.3</v>
      </c>
      <c r="G338" s="44">
        <v>4.3</v>
      </c>
      <c r="H338" s="44">
        <v>4.3</v>
      </c>
      <c r="I338" s="44">
        <v>4.3</v>
      </c>
      <c r="J338" s="44">
        <v>4.3</v>
      </c>
      <c r="K338" s="44">
        <v>4.3</v>
      </c>
      <c r="L338" s="44">
        <v>4.3</v>
      </c>
      <c r="M338" s="44">
        <v>4.3</v>
      </c>
      <c r="N338" s="44">
        <v>4.3</v>
      </c>
      <c r="O338" s="44">
        <v>4.3</v>
      </c>
      <c r="P338" s="44">
        <v>4.3</v>
      </c>
      <c r="Q338" s="44">
        <v>4.3</v>
      </c>
      <c r="R338" s="44">
        <v>4.3</v>
      </c>
      <c r="S338" s="44">
        <v>4.3</v>
      </c>
      <c r="T338" s="44">
        <v>4.3</v>
      </c>
      <c r="U338" s="44">
        <v>4.3</v>
      </c>
      <c r="V338" s="44">
        <v>4.3</v>
      </c>
      <c r="W338" s="44">
        <v>4.3</v>
      </c>
      <c r="X338" s="44">
        <v>4.3</v>
      </c>
      <c r="Y338" s="44">
        <v>4.3</v>
      </c>
      <c r="Z338" s="44">
        <v>4.3</v>
      </c>
      <c r="AA338" s="44">
        <v>4.3</v>
      </c>
    </row>
    <row r="339" spans="1:27" ht="12.75" customHeight="1" outlineLevel="1" x14ac:dyDescent="0.2">
      <c r="A339" s="97" t="s">
        <v>1939</v>
      </c>
      <c r="B339" s="63" t="s">
        <v>81</v>
      </c>
      <c r="C339" s="43" t="s">
        <v>79</v>
      </c>
      <c r="D339" s="44">
        <f>$D$11</f>
        <v>264.79000000000002</v>
      </c>
      <c r="E339" s="44">
        <f t="shared" ref="E339:AA339" si="194">$D$11</f>
        <v>264.79000000000002</v>
      </c>
      <c r="F339" s="44">
        <f t="shared" si="194"/>
        <v>264.79000000000002</v>
      </c>
      <c r="G339" s="44">
        <f t="shared" si="194"/>
        <v>264.79000000000002</v>
      </c>
      <c r="H339" s="44">
        <f t="shared" si="194"/>
        <v>264.79000000000002</v>
      </c>
      <c r="I339" s="44">
        <f t="shared" si="194"/>
        <v>264.79000000000002</v>
      </c>
      <c r="J339" s="44">
        <f t="shared" si="194"/>
        <v>264.79000000000002</v>
      </c>
      <c r="K339" s="44">
        <f t="shared" si="194"/>
        <v>264.79000000000002</v>
      </c>
      <c r="L339" s="44">
        <f t="shared" si="194"/>
        <v>264.79000000000002</v>
      </c>
      <c r="M339" s="44">
        <f t="shared" si="194"/>
        <v>264.79000000000002</v>
      </c>
      <c r="N339" s="44">
        <f t="shared" si="194"/>
        <v>264.79000000000002</v>
      </c>
      <c r="O339" s="44">
        <f t="shared" si="194"/>
        <v>264.79000000000002</v>
      </c>
      <c r="P339" s="44">
        <f t="shared" si="194"/>
        <v>264.79000000000002</v>
      </c>
      <c r="Q339" s="44">
        <f t="shared" si="194"/>
        <v>264.79000000000002</v>
      </c>
      <c r="R339" s="44">
        <f t="shared" si="194"/>
        <v>264.79000000000002</v>
      </c>
      <c r="S339" s="44">
        <f t="shared" si="194"/>
        <v>264.79000000000002</v>
      </c>
      <c r="T339" s="44">
        <f t="shared" si="194"/>
        <v>264.79000000000002</v>
      </c>
      <c r="U339" s="44">
        <f t="shared" si="194"/>
        <v>264.79000000000002</v>
      </c>
      <c r="V339" s="44">
        <f t="shared" si="194"/>
        <v>264.79000000000002</v>
      </c>
      <c r="W339" s="44">
        <f t="shared" si="194"/>
        <v>264.79000000000002</v>
      </c>
      <c r="X339" s="44">
        <f t="shared" si="194"/>
        <v>264.79000000000002</v>
      </c>
      <c r="Y339" s="44">
        <f t="shared" si="194"/>
        <v>264.79000000000002</v>
      </c>
      <c r="Z339" s="44">
        <f t="shared" si="194"/>
        <v>264.79000000000002</v>
      </c>
      <c r="AA339" s="44">
        <f t="shared" si="194"/>
        <v>264.79000000000002</v>
      </c>
    </row>
    <row r="340" spans="1:27" ht="12.75" customHeight="1" x14ac:dyDescent="0.2">
      <c r="A340" s="96" t="s">
        <v>1940</v>
      </c>
      <c r="B340" s="28" t="str">
        <f>"06"&amp;"."&amp;$B$776&amp;"."&amp;$B$777</f>
        <v>06.04.2024</v>
      </c>
      <c r="C340" s="88" t="s">
        <v>76</v>
      </c>
      <c r="D340" s="89">
        <f>ROUND(((D341+D342+D344+D343)/1000),5)</f>
        <v>3.9218199999999999</v>
      </c>
      <c r="E340" s="89">
        <f>ROUND(((E341+E342+E344+E343)/1000),5)</f>
        <v>3.76024</v>
      </c>
      <c r="F340" s="89">
        <f>ROUND(((F341+F342+F344+F343)/1000),5)</f>
        <v>3.7146499999999998</v>
      </c>
      <c r="G340" s="89">
        <f t="shared" ref="G340:AA340" si="195">ROUND(((G341+G342+G344+G343)/1000),5)</f>
        <v>3.7109100000000002</v>
      </c>
      <c r="H340" s="89">
        <f t="shared" si="195"/>
        <v>3.7542499999999999</v>
      </c>
      <c r="I340" s="89">
        <f t="shared" si="195"/>
        <v>3.8167499999999999</v>
      </c>
      <c r="J340" s="89">
        <f t="shared" si="195"/>
        <v>3.83989</v>
      </c>
      <c r="K340" s="89">
        <f t="shared" si="195"/>
        <v>3.94232</v>
      </c>
      <c r="L340" s="89">
        <f t="shared" si="195"/>
        <v>4.3249599999999999</v>
      </c>
      <c r="M340" s="89">
        <f t="shared" si="195"/>
        <v>4.4184000000000001</v>
      </c>
      <c r="N340" s="89">
        <f t="shared" si="195"/>
        <v>4.59002</v>
      </c>
      <c r="O340" s="89">
        <f t="shared" si="195"/>
        <v>4.4438800000000001</v>
      </c>
      <c r="P340" s="89">
        <f t="shared" si="195"/>
        <v>4.4431000000000003</v>
      </c>
      <c r="Q340" s="89">
        <f t="shared" si="195"/>
        <v>4.4422699999999997</v>
      </c>
      <c r="R340" s="89">
        <f t="shared" si="195"/>
        <v>4.4395300000000004</v>
      </c>
      <c r="S340" s="89">
        <f t="shared" si="195"/>
        <v>4.4356200000000001</v>
      </c>
      <c r="T340" s="89">
        <f t="shared" si="195"/>
        <v>4.5220000000000002</v>
      </c>
      <c r="U340" s="89">
        <f t="shared" si="195"/>
        <v>4.35398</v>
      </c>
      <c r="V340" s="89">
        <f t="shared" si="195"/>
        <v>4.3648499999999997</v>
      </c>
      <c r="W340" s="89">
        <f t="shared" si="195"/>
        <v>4.4444900000000001</v>
      </c>
      <c r="X340" s="89">
        <f t="shared" si="195"/>
        <v>4.4426500000000004</v>
      </c>
      <c r="Y340" s="89">
        <f t="shared" si="195"/>
        <v>4.3189500000000001</v>
      </c>
      <c r="Z340" s="89">
        <f t="shared" si="195"/>
        <v>4.0430599999999997</v>
      </c>
      <c r="AA340" s="89">
        <f t="shared" si="195"/>
        <v>3.9314499999999999</v>
      </c>
    </row>
    <row r="341" spans="1:27" ht="12.75" customHeight="1" outlineLevel="1" x14ac:dyDescent="0.2">
      <c r="A341" s="97" t="s">
        <v>1941</v>
      </c>
      <c r="B341" s="63" t="s">
        <v>242</v>
      </c>
      <c r="C341" s="43" t="s">
        <v>79</v>
      </c>
      <c r="D341" s="44">
        <v>1429.84</v>
      </c>
      <c r="E341" s="44">
        <v>1268.26</v>
      </c>
      <c r="F341" s="44">
        <v>1222.67</v>
      </c>
      <c r="G341" s="44">
        <v>1218.93</v>
      </c>
      <c r="H341" s="44">
        <v>1262.27</v>
      </c>
      <c r="I341" s="44">
        <v>1324.77</v>
      </c>
      <c r="J341" s="44">
        <v>1347.91</v>
      </c>
      <c r="K341" s="44">
        <v>1450.34</v>
      </c>
      <c r="L341" s="44">
        <v>1832.98</v>
      </c>
      <c r="M341" s="44">
        <v>1926.42</v>
      </c>
      <c r="N341" s="44">
        <v>2098.04</v>
      </c>
      <c r="O341" s="44">
        <v>1951.9</v>
      </c>
      <c r="P341" s="44">
        <v>1951.12</v>
      </c>
      <c r="Q341" s="44">
        <v>1950.29</v>
      </c>
      <c r="R341" s="44">
        <v>1947.55</v>
      </c>
      <c r="S341" s="44">
        <v>1943.64</v>
      </c>
      <c r="T341" s="44">
        <v>2030.02</v>
      </c>
      <c r="U341" s="44">
        <v>1862</v>
      </c>
      <c r="V341" s="44">
        <v>1872.87</v>
      </c>
      <c r="W341" s="44">
        <v>1952.51</v>
      </c>
      <c r="X341" s="44">
        <v>1950.67</v>
      </c>
      <c r="Y341" s="44">
        <v>1826.97</v>
      </c>
      <c r="Z341" s="44">
        <v>1551.08</v>
      </c>
      <c r="AA341" s="44">
        <v>1439.47</v>
      </c>
    </row>
    <row r="342" spans="1:27" ht="12.75" customHeight="1" outlineLevel="1" x14ac:dyDescent="0.2">
      <c r="A342" s="97" t="s">
        <v>1942</v>
      </c>
      <c r="B342" s="63" t="s">
        <v>90</v>
      </c>
      <c r="C342" s="43" t="s">
        <v>79</v>
      </c>
      <c r="D342" s="44">
        <f>$D$317</f>
        <v>2222.89</v>
      </c>
      <c r="E342" s="44">
        <f t="shared" ref="E342:AA342" si="196">$D$317</f>
        <v>2222.89</v>
      </c>
      <c r="F342" s="44">
        <f t="shared" si="196"/>
        <v>2222.89</v>
      </c>
      <c r="G342" s="44">
        <f t="shared" si="196"/>
        <v>2222.89</v>
      </c>
      <c r="H342" s="44">
        <f t="shared" si="196"/>
        <v>2222.89</v>
      </c>
      <c r="I342" s="44">
        <f t="shared" si="196"/>
        <v>2222.89</v>
      </c>
      <c r="J342" s="44">
        <f t="shared" si="196"/>
        <v>2222.89</v>
      </c>
      <c r="K342" s="44">
        <f t="shared" si="196"/>
        <v>2222.89</v>
      </c>
      <c r="L342" s="44">
        <f t="shared" si="196"/>
        <v>2222.89</v>
      </c>
      <c r="M342" s="44">
        <f t="shared" si="196"/>
        <v>2222.89</v>
      </c>
      <c r="N342" s="44">
        <f t="shared" si="196"/>
        <v>2222.89</v>
      </c>
      <c r="O342" s="44">
        <f t="shared" si="196"/>
        <v>2222.89</v>
      </c>
      <c r="P342" s="44">
        <f t="shared" si="196"/>
        <v>2222.89</v>
      </c>
      <c r="Q342" s="44">
        <f t="shared" si="196"/>
        <v>2222.89</v>
      </c>
      <c r="R342" s="44">
        <f t="shared" si="196"/>
        <v>2222.89</v>
      </c>
      <c r="S342" s="44">
        <f t="shared" si="196"/>
        <v>2222.89</v>
      </c>
      <c r="T342" s="44">
        <f t="shared" si="196"/>
        <v>2222.89</v>
      </c>
      <c r="U342" s="44">
        <f t="shared" si="196"/>
        <v>2222.89</v>
      </c>
      <c r="V342" s="44">
        <f t="shared" si="196"/>
        <v>2222.89</v>
      </c>
      <c r="W342" s="44">
        <f t="shared" si="196"/>
        <v>2222.89</v>
      </c>
      <c r="X342" s="44">
        <f t="shared" si="196"/>
        <v>2222.89</v>
      </c>
      <c r="Y342" s="44">
        <f t="shared" si="196"/>
        <v>2222.89</v>
      </c>
      <c r="Z342" s="44">
        <f t="shared" si="196"/>
        <v>2222.89</v>
      </c>
      <c r="AA342" s="44">
        <f t="shared" si="196"/>
        <v>2222.89</v>
      </c>
    </row>
    <row r="343" spans="1:27" ht="12.75" customHeight="1" outlineLevel="1" x14ac:dyDescent="0.2">
      <c r="A343" s="97" t="s">
        <v>1943</v>
      </c>
      <c r="B343" s="63" t="s">
        <v>83</v>
      </c>
      <c r="C343" s="43" t="s">
        <v>79</v>
      </c>
      <c r="D343" s="44">
        <v>4.3</v>
      </c>
      <c r="E343" s="44">
        <v>4.3</v>
      </c>
      <c r="F343" s="44">
        <v>4.3</v>
      </c>
      <c r="G343" s="44">
        <v>4.3</v>
      </c>
      <c r="H343" s="44">
        <v>4.3</v>
      </c>
      <c r="I343" s="44">
        <v>4.3</v>
      </c>
      <c r="J343" s="44">
        <v>4.3</v>
      </c>
      <c r="K343" s="44">
        <v>4.3</v>
      </c>
      <c r="L343" s="44">
        <v>4.3</v>
      </c>
      <c r="M343" s="44">
        <v>4.3</v>
      </c>
      <c r="N343" s="44">
        <v>4.3</v>
      </c>
      <c r="O343" s="44">
        <v>4.3</v>
      </c>
      <c r="P343" s="44">
        <v>4.3</v>
      </c>
      <c r="Q343" s="44">
        <v>4.3</v>
      </c>
      <c r="R343" s="44">
        <v>4.3</v>
      </c>
      <c r="S343" s="44">
        <v>4.3</v>
      </c>
      <c r="T343" s="44">
        <v>4.3</v>
      </c>
      <c r="U343" s="44">
        <v>4.3</v>
      </c>
      <c r="V343" s="44">
        <v>4.3</v>
      </c>
      <c r="W343" s="44">
        <v>4.3</v>
      </c>
      <c r="X343" s="44">
        <v>4.3</v>
      </c>
      <c r="Y343" s="44">
        <v>4.3</v>
      </c>
      <c r="Z343" s="44">
        <v>4.3</v>
      </c>
      <c r="AA343" s="44">
        <v>4.3</v>
      </c>
    </row>
    <row r="344" spans="1:27" ht="12.75" customHeight="1" outlineLevel="1" x14ac:dyDescent="0.2">
      <c r="A344" s="97" t="s">
        <v>1944</v>
      </c>
      <c r="B344" s="63" t="s">
        <v>81</v>
      </c>
      <c r="C344" s="43" t="s">
        <v>79</v>
      </c>
      <c r="D344" s="44">
        <f>$D$11</f>
        <v>264.79000000000002</v>
      </c>
      <c r="E344" s="44">
        <f t="shared" ref="E344:AA344" si="197">$D$11</f>
        <v>264.79000000000002</v>
      </c>
      <c r="F344" s="44">
        <f t="shared" si="197"/>
        <v>264.79000000000002</v>
      </c>
      <c r="G344" s="44">
        <f t="shared" si="197"/>
        <v>264.79000000000002</v>
      </c>
      <c r="H344" s="44">
        <f t="shared" si="197"/>
        <v>264.79000000000002</v>
      </c>
      <c r="I344" s="44">
        <f t="shared" si="197"/>
        <v>264.79000000000002</v>
      </c>
      <c r="J344" s="44">
        <f t="shared" si="197"/>
        <v>264.79000000000002</v>
      </c>
      <c r="K344" s="44">
        <f t="shared" si="197"/>
        <v>264.79000000000002</v>
      </c>
      <c r="L344" s="44">
        <f t="shared" si="197"/>
        <v>264.79000000000002</v>
      </c>
      <c r="M344" s="44">
        <f t="shared" si="197"/>
        <v>264.79000000000002</v>
      </c>
      <c r="N344" s="44">
        <f t="shared" si="197"/>
        <v>264.79000000000002</v>
      </c>
      <c r="O344" s="44">
        <f t="shared" si="197"/>
        <v>264.79000000000002</v>
      </c>
      <c r="P344" s="44">
        <f t="shared" si="197"/>
        <v>264.79000000000002</v>
      </c>
      <c r="Q344" s="44">
        <f t="shared" si="197"/>
        <v>264.79000000000002</v>
      </c>
      <c r="R344" s="44">
        <f t="shared" si="197"/>
        <v>264.79000000000002</v>
      </c>
      <c r="S344" s="44">
        <f t="shared" si="197"/>
        <v>264.79000000000002</v>
      </c>
      <c r="T344" s="44">
        <f t="shared" si="197"/>
        <v>264.79000000000002</v>
      </c>
      <c r="U344" s="44">
        <f t="shared" si="197"/>
        <v>264.79000000000002</v>
      </c>
      <c r="V344" s="44">
        <f t="shared" si="197"/>
        <v>264.79000000000002</v>
      </c>
      <c r="W344" s="44">
        <f t="shared" si="197"/>
        <v>264.79000000000002</v>
      </c>
      <c r="X344" s="44">
        <f t="shared" si="197"/>
        <v>264.79000000000002</v>
      </c>
      <c r="Y344" s="44">
        <f t="shared" si="197"/>
        <v>264.79000000000002</v>
      </c>
      <c r="Z344" s="44">
        <f t="shared" si="197"/>
        <v>264.79000000000002</v>
      </c>
      <c r="AA344" s="44">
        <f t="shared" si="197"/>
        <v>264.79000000000002</v>
      </c>
    </row>
    <row r="345" spans="1:27" ht="12.75" customHeight="1" x14ac:dyDescent="0.2">
      <c r="A345" s="96" t="s">
        <v>1945</v>
      </c>
      <c r="B345" s="28" t="str">
        <f>"07"&amp;"."&amp;$B$776&amp;"."&amp;$B$777</f>
        <v>07.04.2024</v>
      </c>
      <c r="C345" s="88" t="s">
        <v>76</v>
      </c>
      <c r="D345" s="89">
        <f>ROUND(((D346+D347+D349+D348)/1000),5)</f>
        <v>3.8660700000000001</v>
      </c>
      <c r="E345" s="89">
        <f>ROUND(((E346+E347+E349+E348)/1000),5)</f>
        <v>3.7475200000000002</v>
      </c>
      <c r="F345" s="89">
        <f>ROUND(((F346+F347+F349+F348)/1000),5)</f>
        <v>3.6933699999999998</v>
      </c>
      <c r="G345" s="89">
        <f t="shared" ref="G345:AA345" si="198">ROUND(((G346+G347+G349+G348)/1000),5)</f>
        <v>3.6805699999999999</v>
      </c>
      <c r="H345" s="89">
        <f t="shared" si="198"/>
        <v>3.6906500000000002</v>
      </c>
      <c r="I345" s="89">
        <f t="shared" si="198"/>
        <v>3.6960600000000001</v>
      </c>
      <c r="J345" s="89">
        <f t="shared" si="198"/>
        <v>3.69326</v>
      </c>
      <c r="K345" s="89">
        <f t="shared" si="198"/>
        <v>3.8119700000000001</v>
      </c>
      <c r="L345" s="89">
        <f t="shared" si="198"/>
        <v>3.96692</v>
      </c>
      <c r="M345" s="89">
        <f t="shared" si="198"/>
        <v>4.0334199999999996</v>
      </c>
      <c r="N345" s="89">
        <f t="shared" si="198"/>
        <v>4.12615</v>
      </c>
      <c r="O345" s="89">
        <f t="shared" si="198"/>
        <v>4.1138500000000002</v>
      </c>
      <c r="P345" s="89">
        <f t="shared" si="198"/>
        <v>4.0933400000000004</v>
      </c>
      <c r="Q345" s="89">
        <f t="shared" si="198"/>
        <v>4.0866400000000001</v>
      </c>
      <c r="R345" s="89">
        <f t="shared" si="198"/>
        <v>4.0772500000000003</v>
      </c>
      <c r="S345" s="89">
        <f t="shared" si="198"/>
        <v>4.1199899999999996</v>
      </c>
      <c r="T345" s="89">
        <f t="shared" si="198"/>
        <v>4.1014499999999998</v>
      </c>
      <c r="U345" s="89">
        <f t="shared" si="198"/>
        <v>4.1158099999999997</v>
      </c>
      <c r="V345" s="89">
        <f t="shared" si="198"/>
        <v>4.1264099999999999</v>
      </c>
      <c r="W345" s="89">
        <f t="shared" si="198"/>
        <v>4.4297700000000004</v>
      </c>
      <c r="X345" s="89">
        <f t="shared" si="198"/>
        <v>4.4684900000000001</v>
      </c>
      <c r="Y345" s="89">
        <f t="shared" si="198"/>
        <v>4.1112700000000002</v>
      </c>
      <c r="Z345" s="89">
        <f t="shared" si="198"/>
        <v>3.9206300000000001</v>
      </c>
      <c r="AA345" s="89">
        <f t="shared" si="198"/>
        <v>3.8471799999999998</v>
      </c>
    </row>
    <row r="346" spans="1:27" ht="12.75" customHeight="1" outlineLevel="1" x14ac:dyDescent="0.2">
      <c r="A346" s="97" t="s">
        <v>1946</v>
      </c>
      <c r="B346" s="63" t="s">
        <v>242</v>
      </c>
      <c r="C346" s="43" t="s">
        <v>79</v>
      </c>
      <c r="D346" s="44">
        <v>1374.09</v>
      </c>
      <c r="E346" s="44">
        <v>1255.54</v>
      </c>
      <c r="F346" s="44">
        <v>1201.3900000000001</v>
      </c>
      <c r="G346" s="44">
        <v>1188.5899999999999</v>
      </c>
      <c r="H346" s="44">
        <v>1198.67</v>
      </c>
      <c r="I346" s="44">
        <v>1204.08</v>
      </c>
      <c r="J346" s="44">
        <v>1201.28</v>
      </c>
      <c r="K346" s="44">
        <v>1319.99</v>
      </c>
      <c r="L346" s="44">
        <v>1474.94</v>
      </c>
      <c r="M346" s="44">
        <v>1541.44</v>
      </c>
      <c r="N346" s="44">
        <v>1634.17</v>
      </c>
      <c r="O346" s="44">
        <v>1621.87</v>
      </c>
      <c r="P346" s="44">
        <v>1601.36</v>
      </c>
      <c r="Q346" s="44">
        <v>1594.66</v>
      </c>
      <c r="R346" s="44">
        <v>1585.27</v>
      </c>
      <c r="S346" s="44">
        <v>1628.01</v>
      </c>
      <c r="T346" s="44">
        <v>1609.47</v>
      </c>
      <c r="U346" s="44">
        <v>1623.83</v>
      </c>
      <c r="V346" s="44">
        <v>1634.43</v>
      </c>
      <c r="W346" s="44">
        <v>1937.79</v>
      </c>
      <c r="X346" s="44">
        <v>1976.51</v>
      </c>
      <c r="Y346" s="44">
        <v>1619.29</v>
      </c>
      <c r="Z346" s="44">
        <v>1428.65</v>
      </c>
      <c r="AA346" s="44">
        <v>1355.2</v>
      </c>
    </row>
    <row r="347" spans="1:27" ht="12.75" customHeight="1" outlineLevel="1" x14ac:dyDescent="0.2">
      <c r="A347" s="97" t="s">
        <v>1947</v>
      </c>
      <c r="B347" s="63" t="s">
        <v>90</v>
      </c>
      <c r="C347" s="43" t="s">
        <v>79</v>
      </c>
      <c r="D347" s="44">
        <f>$D$317</f>
        <v>2222.89</v>
      </c>
      <c r="E347" s="44">
        <f t="shared" ref="E347:AA347" si="199">$D$317</f>
        <v>2222.89</v>
      </c>
      <c r="F347" s="44">
        <f t="shared" si="199"/>
        <v>2222.89</v>
      </c>
      <c r="G347" s="44">
        <f t="shared" si="199"/>
        <v>2222.89</v>
      </c>
      <c r="H347" s="44">
        <f t="shared" si="199"/>
        <v>2222.89</v>
      </c>
      <c r="I347" s="44">
        <f t="shared" si="199"/>
        <v>2222.89</v>
      </c>
      <c r="J347" s="44">
        <f t="shared" si="199"/>
        <v>2222.89</v>
      </c>
      <c r="K347" s="44">
        <f t="shared" si="199"/>
        <v>2222.89</v>
      </c>
      <c r="L347" s="44">
        <f t="shared" si="199"/>
        <v>2222.89</v>
      </c>
      <c r="M347" s="44">
        <f t="shared" si="199"/>
        <v>2222.89</v>
      </c>
      <c r="N347" s="44">
        <f t="shared" si="199"/>
        <v>2222.89</v>
      </c>
      <c r="O347" s="44">
        <f t="shared" si="199"/>
        <v>2222.89</v>
      </c>
      <c r="P347" s="44">
        <f t="shared" si="199"/>
        <v>2222.89</v>
      </c>
      <c r="Q347" s="44">
        <f t="shared" si="199"/>
        <v>2222.89</v>
      </c>
      <c r="R347" s="44">
        <f t="shared" si="199"/>
        <v>2222.89</v>
      </c>
      <c r="S347" s="44">
        <f t="shared" si="199"/>
        <v>2222.89</v>
      </c>
      <c r="T347" s="44">
        <f t="shared" si="199"/>
        <v>2222.89</v>
      </c>
      <c r="U347" s="44">
        <f t="shared" si="199"/>
        <v>2222.89</v>
      </c>
      <c r="V347" s="44">
        <f t="shared" si="199"/>
        <v>2222.89</v>
      </c>
      <c r="W347" s="44">
        <f t="shared" si="199"/>
        <v>2222.89</v>
      </c>
      <c r="X347" s="44">
        <f t="shared" si="199"/>
        <v>2222.89</v>
      </c>
      <c r="Y347" s="44">
        <f t="shared" si="199"/>
        <v>2222.89</v>
      </c>
      <c r="Z347" s="44">
        <f t="shared" si="199"/>
        <v>2222.89</v>
      </c>
      <c r="AA347" s="44">
        <f t="shared" si="199"/>
        <v>2222.89</v>
      </c>
    </row>
    <row r="348" spans="1:27" ht="12.75" customHeight="1" outlineLevel="1" x14ac:dyDescent="0.2">
      <c r="A348" s="97" t="s">
        <v>1948</v>
      </c>
      <c r="B348" s="63" t="s">
        <v>83</v>
      </c>
      <c r="C348" s="43" t="s">
        <v>79</v>
      </c>
      <c r="D348" s="44">
        <v>4.3</v>
      </c>
      <c r="E348" s="44">
        <v>4.3</v>
      </c>
      <c r="F348" s="44">
        <v>4.3</v>
      </c>
      <c r="G348" s="44">
        <v>4.3</v>
      </c>
      <c r="H348" s="44">
        <v>4.3</v>
      </c>
      <c r="I348" s="44">
        <v>4.3</v>
      </c>
      <c r="J348" s="44">
        <v>4.3</v>
      </c>
      <c r="K348" s="44">
        <v>4.3</v>
      </c>
      <c r="L348" s="44">
        <v>4.3</v>
      </c>
      <c r="M348" s="44">
        <v>4.3</v>
      </c>
      <c r="N348" s="44">
        <v>4.3</v>
      </c>
      <c r="O348" s="44">
        <v>4.3</v>
      </c>
      <c r="P348" s="44">
        <v>4.3</v>
      </c>
      <c r="Q348" s="44">
        <v>4.3</v>
      </c>
      <c r="R348" s="44">
        <v>4.3</v>
      </c>
      <c r="S348" s="44">
        <v>4.3</v>
      </c>
      <c r="T348" s="44">
        <v>4.3</v>
      </c>
      <c r="U348" s="44">
        <v>4.3</v>
      </c>
      <c r="V348" s="44">
        <v>4.3</v>
      </c>
      <c r="W348" s="44">
        <v>4.3</v>
      </c>
      <c r="X348" s="44">
        <v>4.3</v>
      </c>
      <c r="Y348" s="44">
        <v>4.3</v>
      </c>
      <c r="Z348" s="44">
        <v>4.3</v>
      </c>
      <c r="AA348" s="44">
        <v>4.3</v>
      </c>
    </row>
    <row r="349" spans="1:27" ht="12.75" customHeight="1" outlineLevel="1" x14ac:dyDescent="0.2">
      <c r="A349" s="97" t="s">
        <v>1949</v>
      </c>
      <c r="B349" s="63" t="s">
        <v>81</v>
      </c>
      <c r="C349" s="43" t="s">
        <v>79</v>
      </c>
      <c r="D349" s="44">
        <f>$D$11</f>
        <v>264.79000000000002</v>
      </c>
      <c r="E349" s="44">
        <f t="shared" ref="E349:AA349" si="200">$D$11</f>
        <v>264.79000000000002</v>
      </c>
      <c r="F349" s="44">
        <f t="shared" si="200"/>
        <v>264.79000000000002</v>
      </c>
      <c r="G349" s="44">
        <f t="shared" si="200"/>
        <v>264.79000000000002</v>
      </c>
      <c r="H349" s="44">
        <f t="shared" si="200"/>
        <v>264.79000000000002</v>
      </c>
      <c r="I349" s="44">
        <f t="shared" si="200"/>
        <v>264.79000000000002</v>
      </c>
      <c r="J349" s="44">
        <f t="shared" si="200"/>
        <v>264.79000000000002</v>
      </c>
      <c r="K349" s="44">
        <f t="shared" si="200"/>
        <v>264.79000000000002</v>
      </c>
      <c r="L349" s="44">
        <f t="shared" si="200"/>
        <v>264.79000000000002</v>
      </c>
      <c r="M349" s="44">
        <f t="shared" si="200"/>
        <v>264.79000000000002</v>
      </c>
      <c r="N349" s="44">
        <f t="shared" si="200"/>
        <v>264.79000000000002</v>
      </c>
      <c r="O349" s="44">
        <f t="shared" si="200"/>
        <v>264.79000000000002</v>
      </c>
      <c r="P349" s="44">
        <f t="shared" si="200"/>
        <v>264.79000000000002</v>
      </c>
      <c r="Q349" s="44">
        <f t="shared" si="200"/>
        <v>264.79000000000002</v>
      </c>
      <c r="R349" s="44">
        <f t="shared" si="200"/>
        <v>264.79000000000002</v>
      </c>
      <c r="S349" s="44">
        <f t="shared" si="200"/>
        <v>264.79000000000002</v>
      </c>
      <c r="T349" s="44">
        <f t="shared" si="200"/>
        <v>264.79000000000002</v>
      </c>
      <c r="U349" s="44">
        <f t="shared" si="200"/>
        <v>264.79000000000002</v>
      </c>
      <c r="V349" s="44">
        <f t="shared" si="200"/>
        <v>264.79000000000002</v>
      </c>
      <c r="W349" s="44">
        <f t="shared" si="200"/>
        <v>264.79000000000002</v>
      </c>
      <c r="X349" s="44">
        <f t="shared" si="200"/>
        <v>264.79000000000002</v>
      </c>
      <c r="Y349" s="44">
        <f t="shared" si="200"/>
        <v>264.79000000000002</v>
      </c>
      <c r="Z349" s="44">
        <f t="shared" si="200"/>
        <v>264.79000000000002</v>
      </c>
      <c r="AA349" s="44">
        <f t="shared" si="200"/>
        <v>264.79000000000002</v>
      </c>
    </row>
    <row r="350" spans="1:27" ht="12.75" customHeight="1" x14ac:dyDescent="0.2">
      <c r="A350" s="96" t="s">
        <v>1950</v>
      </c>
      <c r="B350" s="28" t="str">
        <f>"08"&amp;"."&amp;$B$776&amp;"."&amp;$B$777</f>
        <v>08.04.2024</v>
      </c>
      <c r="C350" s="88" t="s">
        <v>76</v>
      </c>
      <c r="D350" s="89">
        <f>ROUND(((D351+D352+D354+D353)/1000),5)</f>
        <v>3.7549600000000001</v>
      </c>
      <c r="E350" s="89">
        <f>ROUND(((E351+E352+E354+E353)/1000),5)</f>
        <v>3.67496</v>
      </c>
      <c r="F350" s="89">
        <f>ROUND(((F351+F352+F354+F353)/1000),5)</f>
        <v>3.6426799999999999</v>
      </c>
      <c r="G350" s="89">
        <f t="shared" ref="G350:AA350" si="201">ROUND(((G351+G352+G354+G353)/1000),5)</f>
        <v>3.6412200000000001</v>
      </c>
      <c r="H350" s="89">
        <f t="shared" si="201"/>
        <v>3.6737600000000001</v>
      </c>
      <c r="I350" s="89">
        <f t="shared" si="201"/>
        <v>3.7515900000000002</v>
      </c>
      <c r="J350" s="89">
        <f t="shared" si="201"/>
        <v>3.8917600000000001</v>
      </c>
      <c r="K350" s="89">
        <f t="shared" si="201"/>
        <v>4.1678499999999996</v>
      </c>
      <c r="L350" s="89">
        <f t="shared" si="201"/>
        <v>4.3784400000000003</v>
      </c>
      <c r="M350" s="89">
        <f t="shared" si="201"/>
        <v>4.6495300000000004</v>
      </c>
      <c r="N350" s="89">
        <f t="shared" si="201"/>
        <v>4.6776099999999996</v>
      </c>
      <c r="O350" s="89">
        <f t="shared" si="201"/>
        <v>4.4836999999999998</v>
      </c>
      <c r="P350" s="89">
        <f t="shared" si="201"/>
        <v>4.4951400000000001</v>
      </c>
      <c r="Q350" s="89">
        <f t="shared" si="201"/>
        <v>4.5283499999999997</v>
      </c>
      <c r="R350" s="89">
        <f t="shared" si="201"/>
        <v>4.4968399999999997</v>
      </c>
      <c r="S350" s="89">
        <f t="shared" si="201"/>
        <v>4.4573</v>
      </c>
      <c r="T350" s="89">
        <f t="shared" si="201"/>
        <v>4.4173299999999998</v>
      </c>
      <c r="U350" s="89">
        <f t="shared" si="201"/>
        <v>4.48733</v>
      </c>
      <c r="V350" s="89">
        <f t="shared" si="201"/>
        <v>4.5925399999999996</v>
      </c>
      <c r="W350" s="89">
        <f t="shared" si="201"/>
        <v>4.5859899999999998</v>
      </c>
      <c r="X350" s="89">
        <f t="shared" si="201"/>
        <v>4.4106300000000003</v>
      </c>
      <c r="Y350" s="89">
        <f t="shared" si="201"/>
        <v>4.3346900000000002</v>
      </c>
      <c r="Z350" s="89">
        <f t="shared" si="201"/>
        <v>4.0281500000000001</v>
      </c>
      <c r="AA350" s="89">
        <f t="shared" si="201"/>
        <v>3.92828</v>
      </c>
    </row>
    <row r="351" spans="1:27" ht="12.75" customHeight="1" outlineLevel="1" x14ac:dyDescent="0.2">
      <c r="A351" s="97" t="s">
        <v>1951</v>
      </c>
      <c r="B351" s="63" t="s">
        <v>242</v>
      </c>
      <c r="C351" s="43" t="s">
        <v>79</v>
      </c>
      <c r="D351" s="44">
        <v>1262.98</v>
      </c>
      <c r="E351" s="44">
        <v>1182.98</v>
      </c>
      <c r="F351" s="44">
        <v>1150.7</v>
      </c>
      <c r="G351" s="44">
        <v>1149.24</v>
      </c>
      <c r="H351" s="44">
        <v>1181.78</v>
      </c>
      <c r="I351" s="44">
        <v>1259.6099999999999</v>
      </c>
      <c r="J351" s="44">
        <v>1399.78</v>
      </c>
      <c r="K351" s="44">
        <v>1675.87</v>
      </c>
      <c r="L351" s="44">
        <v>1886.46</v>
      </c>
      <c r="M351" s="44">
        <v>2157.5500000000002</v>
      </c>
      <c r="N351" s="44">
        <v>2185.63</v>
      </c>
      <c r="O351" s="44">
        <v>1991.72</v>
      </c>
      <c r="P351" s="44">
        <v>2003.16</v>
      </c>
      <c r="Q351" s="44">
        <v>2036.37</v>
      </c>
      <c r="R351" s="44">
        <v>2004.86</v>
      </c>
      <c r="S351" s="44">
        <v>1965.32</v>
      </c>
      <c r="T351" s="44">
        <v>1925.35</v>
      </c>
      <c r="U351" s="44">
        <v>1995.35</v>
      </c>
      <c r="V351" s="44">
        <v>2100.56</v>
      </c>
      <c r="W351" s="44">
        <v>2094.0100000000002</v>
      </c>
      <c r="X351" s="44">
        <v>1918.65</v>
      </c>
      <c r="Y351" s="44">
        <v>1842.71</v>
      </c>
      <c r="Z351" s="44">
        <v>1536.17</v>
      </c>
      <c r="AA351" s="44">
        <v>1436.3</v>
      </c>
    </row>
    <row r="352" spans="1:27" ht="12.75" customHeight="1" outlineLevel="1" x14ac:dyDescent="0.2">
      <c r="A352" s="97" t="s">
        <v>1952</v>
      </c>
      <c r="B352" s="63" t="s">
        <v>90</v>
      </c>
      <c r="C352" s="43" t="s">
        <v>79</v>
      </c>
      <c r="D352" s="44">
        <f>$D$317</f>
        <v>2222.89</v>
      </c>
      <c r="E352" s="44">
        <f t="shared" ref="E352:AA352" si="202">$D$317</f>
        <v>2222.89</v>
      </c>
      <c r="F352" s="44">
        <f t="shared" si="202"/>
        <v>2222.89</v>
      </c>
      <c r="G352" s="44">
        <f t="shared" si="202"/>
        <v>2222.89</v>
      </c>
      <c r="H352" s="44">
        <f t="shared" si="202"/>
        <v>2222.89</v>
      </c>
      <c r="I352" s="44">
        <f t="shared" si="202"/>
        <v>2222.89</v>
      </c>
      <c r="J352" s="44">
        <f t="shared" si="202"/>
        <v>2222.89</v>
      </c>
      <c r="K352" s="44">
        <f t="shared" si="202"/>
        <v>2222.89</v>
      </c>
      <c r="L352" s="44">
        <f t="shared" si="202"/>
        <v>2222.89</v>
      </c>
      <c r="M352" s="44">
        <f t="shared" si="202"/>
        <v>2222.89</v>
      </c>
      <c r="N352" s="44">
        <f t="shared" si="202"/>
        <v>2222.89</v>
      </c>
      <c r="O352" s="44">
        <f t="shared" si="202"/>
        <v>2222.89</v>
      </c>
      <c r="P352" s="44">
        <f t="shared" si="202"/>
        <v>2222.89</v>
      </c>
      <c r="Q352" s="44">
        <f t="shared" si="202"/>
        <v>2222.89</v>
      </c>
      <c r="R352" s="44">
        <f t="shared" si="202"/>
        <v>2222.89</v>
      </c>
      <c r="S352" s="44">
        <f t="shared" si="202"/>
        <v>2222.89</v>
      </c>
      <c r="T352" s="44">
        <f t="shared" si="202"/>
        <v>2222.89</v>
      </c>
      <c r="U352" s="44">
        <f t="shared" si="202"/>
        <v>2222.89</v>
      </c>
      <c r="V352" s="44">
        <f t="shared" si="202"/>
        <v>2222.89</v>
      </c>
      <c r="W352" s="44">
        <f t="shared" si="202"/>
        <v>2222.89</v>
      </c>
      <c r="X352" s="44">
        <f t="shared" si="202"/>
        <v>2222.89</v>
      </c>
      <c r="Y352" s="44">
        <f t="shared" si="202"/>
        <v>2222.89</v>
      </c>
      <c r="Z352" s="44">
        <f t="shared" si="202"/>
        <v>2222.89</v>
      </c>
      <c r="AA352" s="44">
        <f t="shared" si="202"/>
        <v>2222.89</v>
      </c>
    </row>
    <row r="353" spans="1:27" ht="12.75" customHeight="1" outlineLevel="1" x14ac:dyDescent="0.2">
      <c r="A353" s="97" t="s">
        <v>1953</v>
      </c>
      <c r="B353" s="63" t="s">
        <v>83</v>
      </c>
      <c r="C353" s="43" t="s">
        <v>79</v>
      </c>
      <c r="D353" s="44">
        <v>4.3</v>
      </c>
      <c r="E353" s="44">
        <v>4.3</v>
      </c>
      <c r="F353" s="44">
        <v>4.3</v>
      </c>
      <c r="G353" s="44">
        <v>4.3</v>
      </c>
      <c r="H353" s="44">
        <v>4.3</v>
      </c>
      <c r="I353" s="44">
        <v>4.3</v>
      </c>
      <c r="J353" s="44">
        <v>4.3</v>
      </c>
      <c r="K353" s="44">
        <v>4.3</v>
      </c>
      <c r="L353" s="44">
        <v>4.3</v>
      </c>
      <c r="M353" s="44">
        <v>4.3</v>
      </c>
      <c r="N353" s="44">
        <v>4.3</v>
      </c>
      <c r="O353" s="44">
        <v>4.3</v>
      </c>
      <c r="P353" s="44">
        <v>4.3</v>
      </c>
      <c r="Q353" s="44">
        <v>4.3</v>
      </c>
      <c r="R353" s="44">
        <v>4.3</v>
      </c>
      <c r="S353" s="44">
        <v>4.3</v>
      </c>
      <c r="T353" s="44">
        <v>4.3</v>
      </c>
      <c r="U353" s="44">
        <v>4.3</v>
      </c>
      <c r="V353" s="44">
        <v>4.3</v>
      </c>
      <c r="W353" s="44">
        <v>4.3</v>
      </c>
      <c r="X353" s="44">
        <v>4.3</v>
      </c>
      <c r="Y353" s="44">
        <v>4.3</v>
      </c>
      <c r="Z353" s="44">
        <v>4.3</v>
      </c>
      <c r="AA353" s="44">
        <v>4.3</v>
      </c>
    </row>
    <row r="354" spans="1:27" ht="12.75" customHeight="1" outlineLevel="1" x14ac:dyDescent="0.2">
      <c r="A354" s="97" t="s">
        <v>1954</v>
      </c>
      <c r="B354" s="63" t="s">
        <v>81</v>
      </c>
      <c r="C354" s="43" t="s">
        <v>79</v>
      </c>
      <c r="D354" s="44">
        <f>$D$11</f>
        <v>264.79000000000002</v>
      </c>
      <c r="E354" s="44">
        <f t="shared" ref="E354:AA354" si="203">$D$11</f>
        <v>264.79000000000002</v>
      </c>
      <c r="F354" s="44">
        <f t="shared" si="203"/>
        <v>264.79000000000002</v>
      </c>
      <c r="G354" s="44">
        <f t="shared" si="203"/>
        <v>264.79000000000002</v>
      </c>
      <c r="H354" s="44">
        <f t="shared" si="203"/>
        <v>264.79000000000002</v>
      </c>
      <c r="I354" s="44">
        <f t="shared" si="203"/>
        <v>264.79000000000002</v>
      </c>
      <c r="J354" s="44">
        <f t="shared" si="203"/>
        <v>264.79000000000002</v>
      </c>
      <c r="K354" s="44">
        <f t="shared" si="203"/>
        <v>264.79000000000002</v>
      </c>
      <c r="L354" s="44">
        <f t="shared" si="203"/>
        <v>264.79000000000002</v>
      </c>
      <c r="M354" s="44">
        <f t="shared" si="203"/>
        <v>264.79000000000002</v>
      </c>
      <c r="N354" s="44">
        <f t="shared" si="203"/>
        <v>264.79000000000002</v>
      </c>
      <c r="O354" s="44">
        <f t="shared" si="203"/>
        <v>264.79000000000002</v>
      </c>
      <c r="P354" s="44">
        <f t="shared" si="203"/>
        <v>264.79000000000002</v>
      </c>
      <c r="Q354" s="44">
        <f t="shared" si="203"/>
        <v>264.79000000000002</v>
      </c>
      <c r="R354" s="44">
        <f t="shared" si="203"/>
        <v>264.79000000000002</v>
      </c>
      <c r="S354" s="44">
        <f t="shared" si="203"/>
        <v>264.79000000000002</v>
      </c>
      <c r="T354" s="44">
        <f t="shared" si="203"/>
        <v>264.79000000000002</v>
      </c>
      <c r="U354" s="44">
        <f t="shared" si="203"/>
        <v>264.79000000000002</v>
      </c>
      <c r="V354" s="44">
        <f t="shared" si="203"/>
        <v>264.79000000000002</v>
      </c>
      <c r="W354" s="44">
        <f t="shared" si="203"/>
        <v>264.79000000000002</v>
      </c>
      <c r="X354" s="44">
        <f t="shared" si="203"/>
        <v>264.79000000000002</v>
      </c>
      <c r="Y354" s="44">
        <f t="shared" si="203"/>
        <v>264.79000000000002</v>
      </c>
      <c r="Z354" s="44">
        <f t="shared" si="203"/>
        <v>264.79000000000002</v>
      </c>
      <c r="AA354" s="44">
        <f t="shared" si="203"/>
        <v>264.79000000000002</v>
      </c>
    </row>
    <row r="355" spans="1:27" ht="12.75" customHeight="1" x14ac:dyDescent="0.2">
      <c r="A355" s="96" t="s">
        <v>1955</v>
      </c>
      <c r="B355" s="28" t="str">
        <f>"09"&amp;"."&amp;$B$776&amp;"."&amp;$B$777</f>
        <v>09.04.2024</v>
      </c>
      <c r="C355" s="88" t="s">
        <v>76</v>
      </c>
      <c r="D355" s="89">
        <f>ROUND(((D356+D357+D359+D358)/1000),5)</f>
        <v>3.8069700000000002</v>
      </c>
      <c r="E355" s="89">
        <f>ROUND(((E356+E357+E359+E358)/1000),5)</f>
        <v>3.69658</v>
      </c>
      <c r="F355" s="89">
        <f>ROUND(((F356+F357+F359+F358)/1000),5)</f>
        <v>3.6855799999999999</v>
      </c>
      <c r="G355" s="89">
        <f t="shared" ref="G355:AA355" si="204">ROUND(((G356+G357+G359+G358)/1000),5)</f>
        <v>3.69367</v>
      </c>
      <c r="H355" s="89">
        <f t="shared" si="204"/>
        <v>3.7026500000000002</v>
      </c>
      <c r="I355" s="89">
        <f t="shared" si="204"/>
        <v>3.79067</v>
      </c>
      <c r="J355" s="89">
        <f t="shared" si="204"/>
        <v>3.92563</v>
      </c>
      <c r="K355" s="89">
        <f t="shared" si="204"/>
        <v>4.1360299999999999</v>
      </c>
      <c r="L355" s="89">
        <f t="shared" si="204"/>
        <v>4.3015400000000001</v>
      </c>
      <c r="M355" s="89">
        <f t="shared" si="204"/>
        <v>4.3651400000000002</v>
      </c>
      <c r="N355" s="89">
        <f t="shared" si="204"/>
        <v>4.4347500000000002</v>
      </c>
      <c r="O355" s="89">
        <f t="shared" si="204"/>
        <v>4.4701300000000002</v>
      </c>
      <c r="P355" s="89">
        <f t="shared" si="204"/>
        <v>4.5014799999999999</v>
      </c>
      <c r="Q355" s="89">
        <f t="shared" si="204"/>
        <v>4.5021500000000003</v>
      </c>
      <c r="R355" s="89">
        <f t="shared" si="204"/>
        <v>4.5004200000000001</v>
      </c>
      <c r="S355" s="89">
        <f t="shared" si="204"/>
        <v>4.4428200000000002</v>
      </c>
      <c r="T355" s="89">
        <f t="shared" si="204"/>
        <v>4.3083499999999999</v>
      </c>
      <c r="U355" s="89">
        <f t="shared" si="204"/>
        <v>4.2965200000000001</v>
      </c>
      <c r="V355" s="89">
        <f t="shared" si="204"/>
        <v>4.2945799999999998</v>
      </c>
      <c r="W355" s="89">
        <f t="shared" si="204"/>
        <v>4.3238599999999998</v>
      </c>
      <c r="X355" s="89">
        <f t="shared" si="204"/>
        <v>4.3490399999999996</v>
      </c>
      <c r="Y355" s="89">
        <f t="shared" si="204"/>
        <v>4.2929599999999999</v>
      </c>
      <c r="Z355" s="89">
        <f t="shared" si="204"/>
        <v>3.9944299999999999</v>
      </c>
      <c r="AA355" s="89">
        <f t="shared" si="204"/>
        <v>3.8969100000000001</v>
      </c>
    </row>
    <row r="356" spans="1:27" ht="12.75" customHeight="1" outlineLevel="1" x14ac:dyDescent="0.2">
      <c r="A356" s="97" t="s">
        <v>1956</v>
      </c>
      <c r="B356" s="63" t="s">
        <v>242</v>
      </c>
      <c r="C356" s="43" t="s">
        <v>79</v>
      </c>
      <c r="D356" s="44">
        <v>1314.99</v>
      </c>
      <c r="E356" s="44">
        <v>1204.5999999999999</v>
      </c>
      <c r="F356" s="44">
        <v>1193.5999999999999</v>
      </c>
      <c r="G356" s="44">
        <v>1201.69</v>
      </c>
      <c r="H356" s="44">
        <v>1210.67</v>
      </c>
      <c r="I356" s="44">
        <v>1298.69</v>
      </c>
      <c r="J356" s="44">
        <v>1433.65</v>
      </c>
      <c r="K356" s="44">
        <v>1644.05</v>
      </c>
      <c r="L356" s="44">
        <v>1809.56</v>
      </c>
      <c r="M356" s="44">
        <v>1873.16</v>
      </c>
      <c r="N356" s="44">
        <v>1942.77</v>
      </c>
      <c r="O356" s="44">
        <v>1978.15</v>
      </c>
      <c r="P356" s="44">
        <v>2009.5</v>
      </c>
      <c r="Q356" s="44">
        <v>2010.17</v>
      </c>
      <c r="R356" s="44">
        <v>2008.44</v>
      </c>
      <c r="S356" s="44">
        <v>1950.84</v>
      </c>
      <c r="T356" s="44">
        <v>1816.37</v>
      </c>
      <c r="U356" s="44">
        <v>1804.54</v>
      </c>
      <c r="V356" s="44">
        <v>1802.6</v>
      </c>
      <c r="W356" s="44">
        <v>1831.88</v>
      </c>
      <c r="X356" s="44">
        <v>1857.06</v>
      </c>
      <c r="Y356" s="44">
        <v>1800.98</v>
      </c>
      <c r="Z356" s="44">
        <v>1502.45</v>
      </c>
      <c r="AA356" s="44">
        <v>1404.93</v>
      </c>
    </row>
    <row r="357" spans="1:27" ht="12.75" customHeight="1" outlineLevel="1" x14ac:dyDescent="0.2">
      <c r="A357" s="97" t="s">
        <v>1957</v>
      </c>
      <c r="B357" s="63" t="s">
        <v>90</v>
      </c>
      <c r="C357" s="43" t="s">
        <v>79</v>
      </c>
      <c r="D357" s="44">
        <f>$D$317</f>
        <v>2222.89</v>
      </c>
      <c r="E357" s="44">
        <f t="shared" ref="E357:AA357" si="205">$D$317</f>
        <v>2222.89</v>
      </c>
      <c r="F357" s="44">
        <f t="shared" si="205"/>
        <v>2222.89</v>
      </c>
      <c r="G357" s="44">
        <f t="shared" si="205"/>
        <v>2222.89</v>
      </c>
      <c r="H357" s="44">
        <f t="shared" si="205"/>
        <v>2222.89</v>
      </c>
      <c r="I357" s="44">
        <f t="shared" si="205"/>
        <v>2222.89</v>
      </c>
      <c r="J357" s="44">
        <f t="shared" si="205"/>
        <v>2222.89</v>
      </c>
      <c r="K357" s="44">
        <f t="shared" si="205"/>
        <v>2222.89</v>
      </c>
      <c r="L357" s="44">
        <f t="shared" si="205"/>
        <v>2222.89</v>
      </c>
      <c r="M357" s="44">
        <f t="shared" si="205"/>
        <v>2222.89</v>
      </c>
      <c r="N357" s="44">
        <f t="shared" si="205"/>
        <v>2222.89</v>
      </c>
      <c r="O357" s="44">
        <f t="shared" si="205"/>
        <v>2222.89</v>
      </c>
      <c r="P357" s="44">
        <f t="shared" si="205"/>
        <v>2222.89</v>
      </c>
      <c r="Q357" s="44">
        <f t="shared" si="205"/>
        <v>2222.89</v>
      </c>
      <c r="R357" s="44">
        <f t="shared" si="205"/>
        <v>2222.89</v>
      </c>
      <c r="S357" s="44">
        <f t="shared" si="205"/>
        <v>2222.89</v>
      </c>
      <c r="T357" s="44">
        <f t="shared" si="205"/>
        <v>2222.89</v>
      </c>
      <c r="U357" s="44">
        <f t="shared" si="205"/>
        <v>2222.89</v>
      </c>
      <c r="V357" s="44">
        <f t="shared" si="205"/>
        <v>2222.89</v>
      </c>
      <c r="W357" s="44">
        <f t="shared" si="205"/>
        <v>2222.89</v>
      </c>
      <c r="X357" s="44">
        <f t="shared" si="205"/>
        <v>2222.89</v>
      </c>
      <c r="Y357" s="44">
        <f t="shared" si="205"/>
        <v>2222.89</v>
      </c>
      <c r="Z357" s="44">
        <f t="shared" si="205"/>
        <v>2222.89</v>
      </c>
      <c r="AA357" s="44">
        <f t="shared" si="205"/>
        <v>2222.89</v>
      </c>
    </row>
    <row r="358" spans="1:27" ht="12.75" customHeight="1" outlineLevel="1" x14ac:dyDescent="0.2">
      <c r="A358" s="97" t="s">
        <v>1958</v>
      </c>
      <c r="B358" s="63" t="s">
        <v>83</v>
      </c>
      <c r="C358" s="43" t="s">
        <v>79</v>
      </c>
      <c r="D358" s="44">
        <v>4.3</v>
      </c>
      <c r="E358" s="44">
        <v>4.3</v>
      </c>
      <c r="F358" s="44">
        <v>4.3</v>
      </c>
      <c r="G358" s="44">
        <v>4.3</v>
      </c>
      <c r="H358" s="44">
        <v>4.3</v>
      </c>
      <c r="I358" s="44">
        <v>4.3</v>
      </c>
      <c r="J358" s="44">
        <v>4.3</v>
      </c>
      <c r="K358" s="44">
        <v>4.3</v>
      </c>
      <c r="L358" s="44">
        <v>4.3</v>
      </c>
      <c r="M358" s="44">
        <v>4.3</v>
      </c>
      <c r="N358" s="44">
        <v>4.3</v>
      </c>
      <c r="O358" s="44">
        <v>4.3</v>
      </c>
      <c r="P358" s="44">
        <v>4.3</v>
      </c>
      <c r="Q358" s="44">
        <v>4.3</v>
      </c>
      <c r="R358" s="44">
        <v>4.3</v>
      </c>
      <c r="S358" s="44">
        <v>4.3</v>
      </c>
      <c r="T358" s="44">
        <v>4.3</v>
      </c>
      <c r="U358" s="44">
        <v>4.3</v>
      </c>
      <c r="V358" s="44">
        <v>4.3</v>
      </c>
      <c r="W358" s="44">
        <v>4.3</v>
      </c>
      <c r="X358" s="44">
        <v>4.3</v>
      </c>
      <c r="Y358" s="44">
        <v>4.3</v>
      </c>
      <c r="Z358" s="44">
        <v>4.3</v>
      </c>
      <c r="AA358" s="44">
        <v>4.3</v>
      </c>
    </row>
    <row r="359" spans="1:27" ht="12.75" customHeight="1" outlineLevel="1" x14ac:dyDescent="0.2">
      <c r="A359" s="97" t="s">
        <v>1959</v>
      </c>
      <c r="B359" s="63" t="s">
        <v>81</v>
      </c>
      <c r="C359" s="43" t="s">
        <v>79</v>
      </c>
      <c r="D359" s="44">
        <f>$D$11</f>
        <v>264.79000000000002</v>
      </c>
      <c r="E359" s="44">
        <f t="shared" ref="E359:AA359" si="206">$D$11</f>
        <v>264.79000000000002</v>
      </c>
      <c r="F359" s="44">
        <f t="shared" si="206"/>
        <v>264.79000000000002</v>
      </c>
      <c r="G359" s="44">
        <f t="shared" si="206"/>
        <v>264.79000000000002</v>
      </c>
      <c r="H359" s="44">
        <f t="shared" si="206"/>
        <v>264.79000000000002</v>
      </c>
      <c r="I359" s="44">
        <f t="shared" si="206"/>
        <v>264.79000000000002</v>
      </c>
      <c r="J359" s="44">
        <f t="shared" si="206"/>
        <v>264.79000000000002</v>
      </c>
      <c r="K359" s="44">
        <f t="shared" si="206"/>
        <v>264.79000000000002</v>
      </c>
      <c r="L359" s="44">
        <f t="shared" si="206"/>
        <v>264.79000000000002</v>
      </c>
      <c r="M359" s="44">
        <f t="shared" si="206"/>
        <v>264.79000000000002</v>
      </c>
      <c r="N359" s="44">
        <f t="shared" si="206"/>
        <v>264.79000000000002</v>
      </c>
      <c r="O359" s="44">
        <f t="shared" si="206"/>
        <v>264.79000000000002</v>
      </c>
      <c r="P359" s="44">
        <f t="shared" si="206"/>
        <v>264.79000000000002</v>
      </c>
      <c r="Q359" s="44">
        <f t="shared" si="206"/>
        <v>264.79000000000002</v>
      </c>
      <c r="R359" s="44">
        <f t="shared" si="206"/>
        <v>264.79000000000002</v>
      </c>
      <c r="S359" s="44">
        <f t="shared" si="206"/>
        <v>264.79000000000002</v>
      </c>
      <c r="T359" s="44">
        <f t="shared" si="206"/>
        <v>264.79000000000002</v>
      </c>
      <c r="U359" s="44">
        <f t="shared" si="206"/>
        <v>264.79000000000002</v>
      </c>
      <c r="V359" s="44">
        <f t="shared" si="206"/>
        <v>264.79000000000002</v>
      </c>
      <c r="W359" s="44">
        <f t="shared" si="206"/>
        <v>264.79000000000002</v>
      </c>
      <c r="X359" s="44">
        <f t="shared" si="206"/>
        <v>264.79000000000002</v>
      </c>
      <c r="Y359" s="44">
        <f t="shared" si="206"/>
        <v>264.79000000000002</v>
      </c>
      <c r="Z359" s="44">
        <f t="shared" si="206"/>
        <v>264.79000000000002</v>
      </c>
      <c r="AA359" s="44">
        <f t="shared" si="206"/>
        <v>264.79000000000002</v>
      </c>
    </row>
    <row r="360" spans="1:27" ht="12.75" customHeight="1" x14ac:dyDescent="0.2">
      <c r="A360" s="96" t="s">
        <v>1960</v>
      </c>
      <c r="B360" s="28" t="str">
        <f>"10"&amp;"."&amp;$B$776&amp;"."&amp;$B$777</f>
        <v>10.04.2024</v>
      </c>
      <c r="C360" s="88" t="s">
        <v>76</v>
      </c>
      <c r="D360" s="89">
        <f>ROUND(((D361+D362+D364+D363)/1000),5)</f>
        <v>3.84938</v>
      </c>
      <c r="E360" s="89">
        <f>ROUND(((E361+E362+E364+E363)/1000),5)</f>
        <v>3.7085300000000001</v>
      </c>
      <c r="F360" s="89">
        <f>ROUND(((F361+F362+F364+F363)/1000),5)</f>
        <v>3.68845</v>
      </c>
      <c r="G360" s="89">
        <f t="shared" ref="G360:AA360" si="207">ROUND(((G361+G362+G364+G363)/1000),5)</f>
        <v>3.6876000000000002</v>
      </c>
      <c r="H360" s="89">
        <f t="shared" si="207"/>
        <v>3.6947800000000002</v>
      </c>
      <c r="I360" s="89">
        <f t="shared" si="207"/>
        <v>3.81291</v>
      </c>
      <c r="J360" s="89">
        <f t="shared" si="207"/>
        <v>3.9301900000000001</v>
      </c>
      <c r="K360" s="89">
        <f t="shared" si="207"/>
        <v>4.1564199999999998</v>
      </c>
      <c r="L360" s="89">
        <f t="shared" si="207"/>
        <v>4.3543099999999999</v>
      </c>
      <c r="M360" s="89">
        <f t="shared" si="207"/>
        <v>4.6480899999999998</v>
      </c>
      <c r="N360" s="89">
        <f t="shared" si="207"/>
        <v>4.6875999999999998</v>
      </c>
      <c r="O360" s="89">
        <f t="shared" si="207"/>
        <v>4.7506500000000003</v>
      </c>
      <c r="P360" s="89">
        <f t="shared" si="207"/>
        <v>4.7505499999999996</v>
      </c>
      <c r="Q360" s="89">
        <f t="shared" si="207"/>
        <v>4.7805299999999997</v>
      </c>
      <c r="R360" s="89">
        <f t="shared" si="207"/>
        <v>4.7718600000000002</v>
      </c>
      <c r="S360" s="89">
        <f t="shared" si="207"/>
        <v>4.7488299999999999</v>
      </c>
      <c r="T360" s="89">
        <f t="shared" si="207"/>
        <v>4.7163000000000004</v>
      </c>
      <c r="U360" s="89">
        <f t="shared" si="207"/>
        <v>4.42767</v>
      </c>
      <c r="V360" s="89">
        <f t="shared" si="207"/>
        <v>4.30307</v>
      </c>
      <c r="W360" s="89">
        <f t="shared" si="207"/>
        <v>4.4362000000000004</v>
      </c>
      <c r="X360" s="89">
        <f t="shared" si="207"/>
        <v>4.4558900000000001</v>
      </c>
      <c r="Y360" s="89">
        <f t="shared" si="207"/>
        <v>4.3265099999999999</v>
      </c>
      <c r="Z360" s="89">
        <f t="shared" si="207"/>
        <v>4.0205200000000003</v>
      </c>
      <c r="AA360" s="89">
        <f t="shared" si="207"/>
        <v>3.9377900000000001</v>
      </c>
    </row>
    <row r="361" spans="1:27" ht="12.75" customHeight="1" outlineLevel="1" x14ac:dyDescent="0.2">
      <c r="A361" s="97" t="s">
        <v>1961</v>
      </c>
      <c r="B361" s="63" t="s">
        <v>242</v>
      </c>
      <c r="C361" s="43" t="s">
        <v>79</v>
      </c>
      <c r="D361" s="44">
        <v>1357.4</v>
      </c>
      <c r="E361" s="44">
        <v>1216.55</v>
      </c>
      <c r="F361" s="44">
        <v>1196.47</v>
      </c>
      <c r="G361" s="44">
        <v>1195.6199999999999</v>
      </c>
      <c r="H361" s="44">
        <v>1202.8</v>
      </c>
      <c r="I361" s="44">
        <v>1320.93</v>
      </c>
      <c r="J361" s="44">
        <v>1438.21</v>
      </c>
      <c r="K361" s="44">
        <v>1664.44</v>
      </c>
      <c r="L361" s="44">
        <v>1862.33</v>
      </c>
      <c r="M361" s="44">
        <v>2156.11</v>
      </c>
      <c r="N361" s="44">
        <v>2195.62</v>
      </c>
      <c r="O361" s="44">
        <v>2258.67</v>
      </c>
      <c r="P361" s="44">
        <v>2258.5700000000002</v>
      </c>
      <c r="Q361" s="44">
        <v>2288.5500000000002</v>
      </c>
      <c r="R361" s="44">
        <v>2279.88</v>
      </c>
      <c r="S361" s="44">
        <v>2256.85</v>
      </c>
      <c r="T361" s="44">
        <v>2224.3200000000002</v>
      </c>
      <c r="U361" s="44">
        <v>1935.69</v>
      </c>
      <c r="V361" s="44">
        <v>1811.09</v>
      </c>
      <c r="W361" s="44">
        <v>1944.22</v>
      </c>
      <c r="X361" s="44">
        <v>1963.91</v>
      </c>
      <c r="Y361" s="44">
        <v>1834.53</v>
      </c>
      <c r="Z361" s="44">
        <v>1528.54</v>
      </c>
      <c r="AA361" s="44">
        <v>1445.81</v>
      </c>
    </row>
    <row r="362" spans="1:27" ht="12.75" customHeight="1" outlineLevel="1" x14ac:dyDescent="0.2">
      <c r="A362" s="97" t="s">
        <v>1962</v>
      </c>
      <c r="B362" s="63" t="s">
        <v>90</v>
      </c>
      <c r="C362" s="43" t="s">
        <v>79</v>
      </c>
      <c r="D362" s="44">
        <f>$D$317</f>
        <v>2222.89</v>
      </c>
      <c r="E362" s="44">
        <f t="shared" ref="E362:AA362" si="208">$D$317</f>
        <v>2222.89</v>
      </c>
      <c r="F362" s="44">
        <f t="shared" si="208"/>
        <v>2222.89</v>
      </c>
      <c r="G362" s="44">
        <f t="shared" si="208"/>
        <v>2222.89</v>
      </c>
      <c r="H362" s="44">
        <f t="shared" si="208"/>
        <v>2222.89</v>
      </c>
      <c r="I362" s="44">
        <f t="shared" si="208"/>
        <v>2222.89</v>
      </c>
      <c r="J362" s="44">
        <f t="shared" si="208"/>
        <v>2222.89</v>
      </c>
      <c r="K362" s="44">
        <f t="shared" si="208"/>
        <v>2222.89</v>
      </c>
      <c r="L362" s="44">
        <f t="shared" si="208"/>
        <v>2222.89</v>
      </c>
      <c r="M362" s="44">
        <f t="shared" si="208"/>
        <v>2222.89</v>
      </c>
      <c r="N362" s="44">
        <f t="shared" si="208"/>
        <v>2222.89</v>
      </c>
      <c r="O362" s="44">
        <f t="shared" si="208"/>
        <v>2222.89</v>
      </c>
      <c r="P362" s="44">
        <f t="shared" si="208"/>
        <v>2222.89</v>
      </c>
      <c r="Q362" s="44">
        <f t="shared" si="208"/>
        <v>2222.89</v>
      </c>
      <c r="R362" s="44">
        <f t="shared" si="208"/>
        <v>2222.89</v>
      </c>
      <c r="S362" s="44">
        <f t="shared" si="208"/>
        <v>2222.89</v>
      </c>
      <c r="T362" s="44">
        <f t="shared" si="208"/>
        <v>2222.89</v>
      </c>
      <c r="U362" s="44">
        <f t="shared" si="208"/>
        <v>2222.89</v>
      </c>
      <c r="V362" s="44">
        <f t="shared" si="208"/>
        <v>2222.89</v>
      </c>
      <c r="W362" s="44">
        <f t="shared" si="208"/>
        <v>2222.89</v>
      </c>
      <c r="X362" s="44">
        <f t="shared" si="208"/>
        <v>2222.89</v>
      </c>
      <c r="Y362" s="44">
        <f t="shared" si="208"/>
        <v>2222.89</v>
      </c>
      <c r="Z362" s="44">
        <f t="shared" si="208"/>
        <v>2222.89</v>
      </c>
      <c r="AA362" s="44">
        <f t="shared" si="208"/>
        <v>2222.89</v>
      </c>
    </row>
    <row r="363" spans="1:27" ht="12.75" customHeight="1" outlineLevel="1" x14ac:dyDescent="0.2">
      <c r="A363" s="97" t="s">
        <v>1963</v>
      </c>
      <c r="B363" s="63" t="s">
        <v>83</v>
      </c>
      <c r="C363" s="43" t="s">
        <v>79</v>
      </c>
      <c r="D363" s="44">
        <v>4.3</v>
      </c>
      <c r="E363" s="44">
        <v>4.3</v>
      </c>
      <c r="F363" s="44">
        <v>4.3</v>
      </c>
      <c r="G363" s="44">
        <v>4.3</v>
      </c>
      <c r="H363" s="44">
        <v>4.3</v>
      </c>
      <c r="I363" s="44">
        <v>4.3</v>
      </c>
      <c r="J363" s="44">
        <v>4.3</v>
      </c>
      <c r="K363" s="44">
        <v>4.3</v>
      </c>
      <c r="L363" s="44">
        <v>4.3</v>
      </c>
      <c r="M363" s="44">
        <v>4.3</v>
      </c>
      <c r="N363" s="44">
        <v>4.3</v>
      </c>
      <c r="O363" s="44">
        <v>4.3</v>
      </c>
      <c r="P363" s="44">
        <v>4.3</v>
      </c>
      <c r="Q363" s="44">
        <v>4.3</v>
      </c>
      <c r="R363" s="44">
        <v>4.3</v>
      </c>
      <c r="S363" s="44">
        <v>4.3</v>
      </c>
      <c r="T363" s="44">
        <v>4.3</v>
      </c>
      <c r="U363" s="44">
        <v>4.3</v>
      </c>
      <c r="V363" s="44">
        <v>4.3</v>
      </c>
      <c r="W363" s="44">
        <v>4.3</v>
      </c>
      <c r="X363" s="44">
        <v>4.3</v>
      </c>
      <c r="Y363" s="44">
        <v>4.3</v>
      </c>
      <c r="Z363" s="44">
        <v>4.3</v>
      </c>
      <c r="AA363" s="44">
        <v>4.3</v>
      </c>
    </row>
    <row r="364" spans="1:27" ht="12.75" customHeight="1" outlineLevel="1" x14ac:dyDescent="0.2">
      <c r="A364" s="97" t="s">
        <v>1964</v>
      </c>
      <c r="B364" s="63" t="s">
        <v>81</v>
      </c>
      <c r="C364" s="43" t="s">
        <v>79</v>
      </c>
      <c r="D364" s="44">
        <f>$D$11</f>
        <v>264.79000000000002</v>
      </c>
      <c r="E364" s="44">
        <f t="shared" ref="E364:AA364" si="209">$D$11</f>
        <v>264.79000000000002</v>
      </c>
      <c r="F364" s="44">
        <f t="shared" si="209"/>
        <v>264.79000000000002</v>
      </c>
      <c r="G364" s="44">
        <f t="shared" si="209"/>
        <v>264.79000000000002</v>
      </c>
      <c r="H364" s="44">
        <f t="shared" si="209"/>
        <v>264.79000000000002</v>
      </c>
      <c r="I364" s="44">
        <f t="shared" si="209"/>
        <v>264.79000000000002</v>
      </c>
      <c r="J364" s="44">
        <f t="shared" si="209"/>
        <v>264.79000000000002</v>
      </c>
      <c r="K364" s="44">
        <f t="shared" si="209"/>
        <v>264.79000000000002</v>
      </c>
      <c r="L364" s="44">
        <f t="shared" si="209"/>
        <v>264.79000000000002</v>
      </c>
      <c r="M364" s="44">
        <f t="shared" si="209"/>
        <v>264.79000000000002</v>
      </c>
      <c r="N364" s="44">
        <f t="shared" si="209"/>
        <v>264.79000000000002</v>
      </c>
      <c r="O364" s="44">
        <f t="shared" si="209"/>
        <v>264.79000000000002</v>
      </c>
      <c r="P364" s="44">
        <f t="shared" si="209"/>
        <v>264.79000000000002</v>
      </c>
      <c r="Q364" s="44">
        <f t="shared" si="209"/>
        <v>264.79000000000002</v>
      </c>
      <c r="R364" s="44">
        <f t="shared" si="209"/>
        <v>264.79000000000002</v>
      </c>
      <c r="S364" s="44">
        <f t="shared" si="209"/>
        <v>264.79000000000002</v>
      </c>
      <c r="T364" s="44">
        <f t="shared" si="209"/>
        <v>264.79000000000002</v>
      </c>
      <c r="U364" s="44">
        <f t="shared" si="209"/>
        <v>264.79000000000002</v>
      </c>
      <c r="V364" s="44">
        <f t="shared" si="209"/>
        <v>264.79000000000002</v>
      </c>
      <c r="W364" s="44">
        <f t="shared" si="209"/>
        <v>264.79000000000002</v>
      </c>
      <c r="X364" s="44">
        <f t="shared" si="209"/>
        <v>264.79000000000002</v>
      </c>
      <c r="Y364" s="44">
        <f t="shared" si="209"/>
        <v>264.79000000000002</v>
      </c>
      <c r="Z364" s="44">
        <f t="shared" si="209"/>
        <v>264.79000000000002</v>
      </c>
      <c r="AA364" s="44">
        <f t="shared" si="209"/>
        <v>264.79000000000002</v>
      </c>
    </row>
    <row r="365" spans="1:27" ht="12.75" customHeight="1" x14ac:dyDescent="0.2">
      <c r="A365" s="96" t="s">
        <v>1965</v>
      </c>
      <c r="B365" s="28" t="str">
        <f>"11"&amp;"."&amp;$B$776&amp;"."&amp;$B$777</f>
        <v>11.04.2024</v>
      </c>
      <c r="C365" s="88" t="s">
        <v>76</v>
      </c>
      <c r="D365" s="89">
        <f>ROUND(((D366+D367+D369+D368)/1000),5)</f>
        <v>3.7395100000000001</v>
      </c>
      <c r="E365" s="89">
        <f>ROUND(((E366+E367+E369+E368)/1000),5)</f>
        <v>3.6650399999999999</v>
      </c>
      <c r="F365" s="89">
        <f>ROUND(((F366+F367+F369+F368)/1000),5)</f>
        <v>3.61164</v>
      </c>
      <c r="G365" s="89">
        <f t="shared" ref="G365:AA365" si="210">ROUND(((G366+G367+G369+G368)/1000),5)</f>
        <v>3.6065399999999999</v>
      </c>
      <c r="H365" s="89">
        <f t="shared" si="210"/>
        <v>3.6642299999999999</v>
      </c>
      <c r="I365" s="89">
        <f t="shared" si="210"/>
        <v>3.7481</v>
      </c>
      <c r="J365" s="89">
        <f t="shared" si="210"/>
        <v>3.8971399999999998</v>
      </c>
      <c r="K365" s="89">
        <f t="shared" si="210"/>
        <v>4.0980299999999996</v>
      </c>
      <c r="L365" s="89">
        <f t="shared" si="210"/>
        <v>4.3296900000000003</v>
      </c>
      <c r="M365" s="89">
        <f t="shared" si="210"/>
        <v>4.4581900000000001</v>
      </c>
      <c r="N365" s="89">
        <f t="shared" si="210"/>
        <v>4.5006000000000004</v>
      </c>
      <c r="O365" s="89">
        <f t="shared" si="210"/>
        <v>4.5098799999999999</v>
      </c>
      <c r="P365" s="89">
        <f t="shared" si="210"/>
        <v>4.5121799999999999</v>
      </c>
      <c r="Q365" s="89">
        <f t="shared" si="210"/>
        <v>4.5136500000000002</v>
      </c>
      <c r="R365" s="89">
        <f t="shared" si="210"/>
        <v>4.5095900000000002</v>
      </c>
      <c r="S365" s="89">
        <f t="shared" si="210"/>
        <v>4.4670399999999999</v>
      </c>
      <c r="T365" s="89">
        <f t="shared" si="210"/>
        <v>4.4505400000000002</v>
      </c>
      <c r="U365" s="89">
        <f t="shared" si="210"/>
        <v>4.3697699999999999</v>
      </c>
      <c r="V365" s="89">
        <f t="shared" si="210"/>
        <v>4.3446600000000002</v>
      </c>
      <c r="W365" s="89">
        <f t="shared" si="210"/>
        <v>4.40191</v>
      </c>
      <c r="X365" s="89">
        <f t="shared" si="210"/>
        <v>4.4562799999999996</v>
      </c>
      <c r="Y365" s="89">
        <f t="shared" si="210"/>
        <v>4.3642000000000003</v>
      </c>
      <c r="Z365" s="89">
        <f t="shared" si="210"/>
        <v>4.0068000000000001</v>
      </c>
      <c r="AA365" s="89">
        <f t="shared" si="210"/>
        <v>3.8941400000000002</v>
      </c>
    </row>
    <row r="366" spans="1:27" ht="12.75" customHeight="1" outlineLevel="1" x14ac:dyDescent="0.2">
      <c r="A366" s="97" t="s">
        <v>1966</v>
      </c>
      <c r="B366" s="63" t="s">
        <v>242</v>
      </c>
      <c r="C366" s="43" t="s">
        <v>79</v>
      </c>
      <c r="D366" s="44">
        <v>1247.53</v>
      </c>
      <c r="E366" s="44">
        <v>1173.06</v>
      </c>
      <c r="F366" s="44">
        <v>1119.6600000000001</v>
      </c>
      <c r="G366" s="44">
        <v>1114.56</v>
      </c>
      <c r="H366" s="44">
        <v>1172.25</v>
      </c>
      <c r="I366" s="44">
        <v>1256.1199999999999</v>
      </c>
      <c r="J366" s="44">
        <v>1405.16</v>
      </c>
      <c r="K366" s="44">
        <v>1606.05</v>
      </c>
      <c r="L366" s="44">
        <v>1837.71</v>
      </c>
      <c r="M366" s="44">
        <v>1966.21</v>
      </c>
      <c r="N366" s="44">
        <v>2008.62</v>
      </c>
      <c r="O366" s="44">
        <v>2017.9</v>
      </c>
      <c r="P366" s="44">
        <v>2020.2</v>
      </c>
      <c r="Q366" s="44">
        <v>2021.67</v>
      </c>
      <c r="R366" s="44">
        <v>2017.61</v>
      </c>
      <c r="S366" s="44">
        <v>1975.06</v>
      </c>
      <c r="T366" s="44">
        <v>1958.56</v>
      </c>
      <c r="U366" s="44">
        <v>1877.79</v>
      </c>
      <c r="V366" s="44">
        <v>1852.68</v>
      </c>
      <c r="W366" s="44">
        <v>1909.93</v>
      </c>
      <c r="X366" s="44">
        <v>1964.3</v>
      </c>
      <c r="Y366" s="44">
        <v>1872.22</v>
      </c>
      <c r="Z366" s="44">
        <v>1514.82</v>
      </c>
      <c r="AA366" s="44">
        <v>1402.16</v>
      </c>
    </row>
    <row r="367" spans="1:27" ht="12.75" customHeight="1" outlineLevel="1" x14ac:dyDescent="0.2">
      <c r="A367" s="97" t="s">
        <v>1967</v>
      </c>
      <c r="B367" s="63" t="s">
        <v>90</v>
      </c>
      <c r="C367" s="43" t="s">
        <v>79</v>
      </c>
      <c r="D367" s="44">
        <f>$D$317</f>
        <v>2222.89</v>
      </c>
      <c r="E367" s="44">
        <f t="shared" ref="E367:AA367" si="211">$D$317</f>
        <v>2222.89</v>
      </c>
      <c r="F367" s="44">
        <f t="shared" si="211"/>
        <v>2222.89</v>
      </c>
      <c r="G367" s="44">
        <f t="shared" si="211"/>
        <v>2222.89</v>
      </c>
      <c r="H367" s="44">
        <f t="shared" si="211"/>
        <v>2222.89</v>
      </c>
      <c r="I367" s="44">
        <f t="shared" si="211"/>
        <v>2222.89</v>
      </c>
      <c r="J367" s="44">
        <f t="shared" si="211"/>
        <v>2222.89</v>
      </c>
      <c r="K367" s="44">
        <f t="shared" si="211"/>
        <v>2222.89</v>
      </c>
      <c r="L367" s="44">
        <f t="shared" si="211"/>
        <v>2222.89</v>
      </c>
      <c r="M367" s="44">
        <f t="shared" si="211"/>
        <v>2222.89</v>
      </c>
      <c r="N367" s="44">
        <f t="shared" si="211"/>
        <v>2222.89</v>
      </c>
      <c r="O367" s="44">
        <f t="shared" si="211"/>
        <v>2222.89</v>
      </c>
      <c r="P367" s="44">
        <f t="shared" si="211"/>
        <v>2222.89</v>
      </c>
      <c r="Q367" s="44">
        <f t="shared" si="211"/>
        <v>2222.89</v>
      </c>
      <c r="R367" s="44">
        <f t="shared" si="211"/>
        <v>2222.89</v>
      </c>
      <c r="S367" s="44">
        <f t="shared" si="211"/>
        <v>2222.89</v>
      </c>
      <c r="T367" s="44">
        <f t="shared" si="211"/>
        <v>2222.89</v>
      </c>
      <c r="U367" s="44">
        <f t="shared" si="211"/>
        <v>2222.89</v>
      </c>
      <c r="V367" s="44">
        <f t="shared" si="211"/>
        <v>2222.89</v>
      </c>
      <c r="W367" s="44">
        <f t="shared" si="211"/>
        <v>2222.89</v>
      </c>
      <c r="X367" s="44">
        <f t="shared" si="211"/>
        <v>2222.89</v>
      </c>
      <c r="Y367" s="44">
        <f t="shared" si="211"/>
        <v>2222.89</v>
      </c>
      <c r="Z367" s="44">
        <f t="shared" si="211"/>
        <v>2222.89</v>
      </c>
      <c r="AA367" s="44">
        <f t="shared" si="211"/>
        <v>2222.89</v>
      </c>
    </row>
    <row r="368" spans="1:27" ht="12.75" customHeight="1" outlineLevel="1" x14ac:dyDescent="0.2">
      <c r="A368" s="97" t="s">
        <v>1968</v>
      </c>
      <c r="B368" s="63" t="s">
        <v>83</v>
      </c>
      <c r="C368" s="43" t="s">
        <v>79</v>
      </c>
      <c r="D368" s="44">
        <v>4.3</v>
      </c>
      <c r="E368" s="44">
        <v>4.3</v>
      </c>
      <c r="F368" s="44">
        <v>4.3</v>
      </c>
      <c r="G368" s="44">
        <v>4.3</v>
      </c>
      <c r="H368" s="44">
        <v>4.3</v>
      </c>
      <c r="I368" s="44">
        <v>4.3</v>
      </c>
      <c r="J368" s="44">
        <v>4.3</v>
      </c>
      <c r="K368" s="44">
        <v>4.3</v>
      </c>
      <c r="L368" s="44">
        <v>4.3</v>
      </c>
      <c r="M368" s="44">
        <v>4.3</v>
      </c>
      <c r="N368" s="44">
        <v>4.3</v>
      </c>
      <c r="O368" s="44">
        <v>4.3</v>
      </c>
      <c r="P368" s="44">
        <v>4.3</v>
      </c>
      <c r="Q368" s="44">
        <v>4.3</v>
      </c>
      <c r="R368" s="44">
        <v>4.3</v>
      </c>
      <c r="S368" s="44">
        <v>4.3</v>
      </c>
      <c r="T368" s="44">
        <v>4.3</v>
      </c>
      <c r="U368" s="44">
        <v>4.3</v>
      </c>
      <c r="V368" s="44">
        <v>4.3</v>
      </c>
      <c r="W368" s="44">
        <v>4.3</v>
      </c>
      <c r="X368" s="44">
        <v>4.3</v>
      </c>
      <c r="Y368" s="44">
        <v>4.3</v>
      </c>
      <c r="Z368" s="44">
        <v>4.3</v>
      </c>
      <c r="AA368" s="44">
        <v>4.3</v>
      </c>
    </row>
    <row r="369" spans="1:27" ht="12.75" customHeight="1" outlineLevel="1" x14ac:dyDescent="0.2">
      <c r="A369" s="97" t="s">
        <v>1969</v>
      </c>
      <c r="B369" s="63" t="s">
        <v>81</v>
      </c>
      <c r="C369" s="43" t="s">
        <v>79</v>
      </c>
      <c r="D369" s="44">
        <f>$D$11</f>
        <v>264.79000000000002</v>
      </c>
      <c r="E369" s="44">
        <f t="shared" ref="E369:AA369" si="212">$D$11</f>
        <v>264.79000000000002</v>
      </c>
      <c r="F369" s="44">
        <f t="shared" si="212"/>
        <v>264.79000000000002</v>
      </c>
      <c r="G369" s="44">
        <f t="shared" si="212"/>
        <v>264.79000000000002</v>
      </c>
      <c r="H369" s="44">
        <f t="shared" si="212"/>
        <v>264.79000000000002</v>
      </c>
      <c r="I369" s="44">
        <f t="shared" si="212"/>
        <v>264.79000000000002</v>
      </c>
      <c r="J369" s="44">
        <f t="shared" si="212"/>
        <v>264.79000000000002</v>
      </c>
      <c r="K369" s="44">
        <f t="shared" si="212"/>
        <v>264.79000000000002</v>
      </c>
      <c r="L369" s="44">
        <f t="shared" si="212"/>
        <v>264.79000000000002</v>
      </c>
      <c r="M369" s="44">
        <f t="shared" si="212"/>
        <v>264.79000000000002</v>
      </c>
      <c r="N369" s="44">
        <f t="shared" si="212"/>
        <v>264.79000000000002</v>
      </c>
      <c r="O369" s="44">
        <f t="shared" si="212"/>
        <v>264.79000000000002</v>
      </c>
      <c r="P369" s="44">
        <f t="shared" si="212"/>
        <v>264.79000000000002</v>
      </c>
      <c r="Q369" s="44">
        <f t="shared" si="212"/>
        <v>264.79000000000002</v>
      </c>
      <c r="R369" s="44">
        <f t="shared" si="212"/>
        <v>264.79000000000002</v>
      </c>
      <c r="S369" s="44">
        <f t="shared" si="212"/>
        <v>264.79000000000002</v>
      </c>
      <c r="T369" s="44">
        <f t="shared" si="212"/>
        <v>264.79000000000002</v>
      </c>
      <c r="U369" s="44">
        <f t="shared" si="212"/>
        <v>264.79000000000002</v>
      </c>
      <c r="V369" s="44">
        <f t="shared" si="212"/>
        <v>264.79000000000002</v>
      </c>
      <c r="W369" s="44">
        <f t="shared" si="212"/>
        <v>264.79000000000002</v>
      </c>
      <c r="X369" s="44">
        <f t="shared" si="212"/>
        <v>264.79000000000002</v>
      </c>
      <c r="Y369" s="44">
        <f t="shared" si="212"/>
        <v>264.79000000000002</v>
      </c>
      <c r="Z369" s="44">
        <f t="shared" si="212"/>
        <v>264.79000000000002</v>
      </c>
      <c r="AA369" s="44">
        <f t="shared" si="212"/>
        <v>264.79000000000002</v>
      </c>
    </row>
    <row r="370" spans="1:27" ht="12.75" customHeight="1" x14ac:dyDescent="0.2">
      <c r="A370" s="96" t="s">
        <v>1970</v>
      </c>
      <c r="B370" s="28" t="str">
        <f>"12"&amp;"."&amp;$B$776&amp;"."&amp;$B$777</f>
        <v>12.04.2024</v>
      </c>
      <c r="C370" s="88" t="s">
        <v>76</v>
      </c>
      <c r="D370" s="89">
        <f>ROUND(((D371+D372+D374+D373)/1000),5)</f>
        <v>3.8129200000000001</v>
      </c>
      <c r="E370" s="89">
        <f>ROUND(((E371+E372+E374+E373)/1000),5)</f>
        <v>3.6871200000000002</v>
      </c>
      <c r="F370" s="89">
        <f>ROUND(((F371+F372+F374+F373)/1000),5)</f>
        <v>3.6643599999999998</v>
      </c>
      <c r="G370" s="89">
        <f t="shared" ref="G370:AA370" si="213">ROUND(((G371+G372+G374+G373)/1000),5)</f>
        <v>3.6643699999999999</v>
      </c>
      <c r="H370" s="89">
        <f t="shared" si="213"/>
        <v>3.6995300000000002</v>
      </c>
      <c r="I370" s="89">
        <f t="shared" si="213"/>
        <v>3.8324699999999998</v>
      </c>
      <c r="J370" s="89">
        <f t="shared" si="213"/>
        <v>3.9015300000000002</v>
      </c>
      <c r="K370" s="89">
        <f t="shared" si="213"/>
        <v>4.3090999999999999</v>
      </c>
      <c r="L370" s="89">
        <f t="shared" si="213"/>
        <v>4.4893200000000002</v>
      </c>
      <c r="M370" s="89">
        <f t="shared" si="213"/>
        <v>4.5644900000000002</v>
      </c>
      <c r="N370" s="89">
        <f t="shared" si="213"/>
        <v>4.6016199999999996</v>
      </c>
      <c r="O370" s="89">
        <f t="shared" si="213"/>
        <v>4.6133300000000004</v>
      </c>
      <c r="P370" s="89">
        <f t="shared" si="213"/>
        <v>4.6065199999999997</v>
      </c>
      <c r="Q370" s="89">
        <f t="shared" si="213"/>
        <v>4.6162400000000003</v>
      </c>
      <c r="R370" s="89">
        <f t="shared" si="213"/>
        <v>4.6059400000000004</v>
      </c>
      <c r="S370" s="89">
        <f t="shared" si="213"/>
        <v>4.5950800000000003</v>
      </c>
      <c r="T370" s="89">
        <f t="shared" si="213"/>
        <v>4.5588100000000003</v>
      </c>
      <c r="U370" s="89">
        <f t="shared" si="213"/>
        <v>4.4981499999999999</v>
      </c>
      <c r="V370" s="89">
        <f t="shared" si="213"/>
        <v>4.4808700000000004</v>
      </c>
      <c r="W370" s="89">
        <f t="shared" si="213"/>
        <v>4.5103</v>
      </c>
      <c r="X370" s="89">
        <f t="shared" si="213"/>
        <v>4.5762499999999999</v>
      </c>
      <c r="Y370" s="89">
        <f t="shared" si="213"/>
        <v>4.5120800000000001</v>
      </c>
      <c r="Z370" s="89">
        <f t="shared" si="213"/>
        <v>4.18452</v>
      </c>
      <c r="AA370" s="89">
        <f t="shared" si="213"/>
        <v>3.9243999999999999</v>
      </c>
    </row>
    <row r="371" spans="1:27" ht="12.75" customHeight="1" outlineLevel="1" x14ac:dyDescent="0.2">
      <c r="A371" s="97" t="s">
        <v>1971</v>
      </c>
      <c r="B371" s="63" t="s">
        <v>242</v>
      </c>
      <c r="C371" s="43" t="s">
        <v>79</v>
      </c>
      <c r="D371" s="44">
        <v>1320.94</v>
      </c>
      <c r="E371" s="44">
        <v>1195.1400000000001</v>
      </c>
      <c r="F371" s="44">
        <v>1172.3800000000001</v>
      </c>
      <c r="G371" s="44">
        <v>1172.3900000000001</v>
      </c>
      <c r="H371" s="44">
        <v>1207.55</v>
      </c>
      <c r="I371" s="44">
        <v>1340.49</v>
      </c>
      <c r="J371" s="44">
        <v>1409.55</v>
      </c>
      <c r="K371" s="44">
        <v>1817.12</v>
      </c>
      <c r="L371" s="44">
        <v>1997.34</v>
      </c>
      <c r="M371" s="44">
        <v>2072.5100000000002</v>
      </c>
      <c r="N371" s="44">
        <v>2109.64</v>
      </c>
      <c r="O371" s="44">
        <v>2121.35</v>
      </c>
      <c r="P371" s="44">
        <v>2114.54</v>
      </c>
      <c r="Q371" s="44">
        <v>2124.2600000000002</v>
      </c>
      <c r="R371" s="44">
        <v>2113.96</v>
      </c>
      <c r="S371" s="44">
        <v>2103.1</v>
      </c>
      <c r="T371" s="44">
        <v>2066.83</v>
      </c>
      <c r="U371" s="44">
        <v>2006.17</v>
      </c>
      <c r="V371" s="44">
        <v>1988.89</v>
      </c>
      <c r="W371" s="44">
        <v>2018.32</v>
      </c>
      <c r="X371" s="44">
        <v>2084.27</v>
      </c>
      <c r="Y371" s="44">
        <v>2020.1</v>
      </c>
      <c r="Z371" s="44">
        <v>1692.54</v>
      </c>
      <c r="AA371" s="44">
        <v>1432.42</v>
      </c>
    </row>
    <row r="372" spans="1:27" ht="12.75" customHeight="1" outlineLevel="1" x14ac:dyDescent="0.2">
      <c r="A372" s="97" t="s">
        <v>1972</v>
      </c>
      <c r="B372" s="63" t="s">
        <v>90</v>
      </c>
      <c r="C372" s="43" t="s">
        <v>79</v>
      </c>
      <c r="D372" s="44">
        <f>$D$317</f>
        <v>2222.89</v>
      </c>
      <c r="E372" s="44">
        <f t="shared" ref="E372:AA372" si="214">$D$317</f>
        <v>2222.89</v>
      </c>
      <c r="F372" s="44">
        <f t="shared" si="214"/>
        <v>2222.89</v>
      </c>
      <c r="G372" s="44">
        <f t="shared" si="214"/>
        <v>2222.89</v>
      </c>
      <c r="H372" s="44">
        <f t="shared" si="214"/>
        <v>2222.89</v>
      </c>
      <c r="I372" s="44">
        <f t="shared" si="214"/>
        <v>2222.89</v>
      </c>
      <c r="J372" s="44">
        <f t="shared" si="214"/>
        <v>2222.89</v>
      </c>
      <c r="K372" s="44">
        <f t="shared" si="214"/>
        <v>2222.89</v>
      </c>
      <c r="L372" s="44">
        <f t="shared" si="214"/>
        <v>2222.89</v>
      </c>
      <c r="M372" s="44">
        <f t="shared" si="214"/>
        <v>2222.89</v>
      </c>
      <c r="N372" s="44">
        <f t="shared" si="214"/>
        <v>2222.89</v>
      </c>
      <c r="O372" s="44">
        <f t="shared" si="214"/>
        <v>2222.89</v>
      </c>
      <c r="P372" s="44">
        <f t="shared" si="214"/>
        <v>2222.89</v>
      </c>
      <c r="Q372" s="44">
        <f t="shared" si="214"/>
        <v>2222.89</v>
      </c>
      <c r="R372" s="44">
        <f t="shared" si="214"/>
        <v>2222.89</v>
      </c>
      <c r="S372" s="44">
        <f t="shared" si="214"/>
        <v>2222.89</v>
      </c>
      <c r="T372" s="44">
        <f t="shared" si="214"/>
        <v>2222.89</v>
      </c>
      <c r="U372" s="44">
        <f t="shared" si="214"/>
        <v>2222.89</v>
      </c>
      <c r="V372" s="44">
        <f t="shared" si="214"/>
        <v>2222.89</v>
      </c>
      <c r="W372" s="44">
        <f t="shared" si="214"/>
        <v>2222.89</v>
      </c>
      <c r="X372" s="44">
        <f t="shared" si="214"/>
        <v>2222.89</v>
      </c>
      <c r="Y372" s="44">
        <f t="shared" si="214"/>
        <v>2222.89</v>
      </c>
      <c r="Z372" s="44">
        <f t="shared" si="214"/>
        <v>2222.89</v>
      </c>
      <c r="AA372" s="44">
        <f t="shared" si="214"/>
        <v>2222.89</v>
      </c>
    </row>
    <row r="373" spans="1:27" ht="12.75" customHeight="1" outlineLevel="1" x14ac:dyDescent="0.2">
      <c r="A373" s="97" t="s">
        <v>1973</v>
      </c>
      <c r="B373" s="63" t="s">
        <v>83</v>
      </c>
      <c r="C373" s="43" t="s">
        <v>79</v>
      </c>
      <c r="D373" s="44">
        <v>4.3</v>
      </c>
      <c r="E373" s="44">
        <v>4.3</v>
      </c>
      <c r="F373" s="44">
        <v>4.3</v>
      </c>
      <c r="G373" s="44">
        <v>4.3</v>
      </c>
      <c r="H373" s="44">
        <v>4.3</v>
      </c>
      <c r="I373" s="44">
        <v>4.3</v>
      </c>
      <c r="J373" s="44">
        <v>4.3</v>
      </c>
      <c r="K373" s="44">
        <v>4.3</v>
      </c>
      <c r="L373" s="44">
        <v>4.3</v>
      </c>
      <c r="M373" s="44">
        <v>4.3</v>
      </c>
      <c r="N373" s="44">
        <v>4.3</v>
      </c>
      <c r="O373" s="44">
        <v>4.3</v>
      </c>
      <c r="P373" s="44">
        <v>4.3</v>
      </c>
      <c r="Q373" s="44">
        <v>4.3</v>
      </c>
      <c r="R373" s="44">
        <v>4.3</v>
      </c>
      <c r="S373" s="44">
        <v>4.3</v>
      </c>
      <c r="T373" s="44">
        <v>4.3</v>
      </c>
      <c r="U373" s="44">
        <v>4.3</v>
      </c>
      <c r="V373" s="44">
        <v>4.3</v>
      </c>
      <c r="W373" s="44">
        <v>4.3</v>
      </c>
      <c r="X373" s="44">
        <v>4.3</v>
      </c>
      <c r="Y373" s="44">
        <v>4.3</v>
      </c>
      <c r="Z373" s="44">
        <v>4.3</v>
      </c>
      <c r="AA373" s="44">
        <v>4.3</v>
      </c>
    </row>
    <row r="374" spans="1:27" ht="12.75" customHeight="1" outlineLevel="1" x14ac:dyDescent="0.2">
      <c r="A374" s="97" t="s">
        <v>1974</v>
      </c>
      <c r="B374" s="63" t="s">
        <v>81</v>
      </c>
      <c r="C374" s="43" t="s">
        <v>79</v>
      </c>
      <c r="D374" s="44">
        <f>$D$11</f>
        <v>264.79000000000002</v>
      </c>
      <c r="E374" s="44">
        <f t="shared" ref="E374:AA374" si="215">$D$11</f>
        <v>264.79000000000002</v>
      </c>
      <c r="F374" s="44">
        <f t="shared" si="215"/>
        <v>264.79000000000002</v>
      </c>
      <c r="G374" s="44">
        <f t="shared" si="215"/>
        <v>264.79000000000002</v>
      </c>
      <c r="H374" s="44">
        <f t="shared" si="215"/>
        <v>264.79000000000002</v>
      </c>
      <c r="I374" s="44">
        <f t="shared" si="215"/>
        <v>264.79000000000002</v>
      </c>
      <c r="J374" s="44">
        <f t="shared" si="215"/>
        <v>264.79000000000002</v>
      </c>
      <c r="K374" s="44">
        <f t="shared" si="215"/>
        <v>264.79000000000002</v>
      </c>
      <c r="L374" s="44">
        <f t="shared" si="215"/>
        <v>264.79000000000002</v>
      </c>
      <c r="M374" s="44">
        <f t="shared" si="215"/>
        <v>264.79000000000002</v>
      </c>
      <c r="N374" s="44">
        <f t="shared" si="215"/>
        <v>264.79000000000002</v>
      </c>
      <c r="O374" s="44">
        <f t="shared" si="215"/>
        <v>264.79000000000002</v>
      </c>
      <c r="P374" s="44">
        <f t="shared" si="215"/>
        <v>264.79000000000002</v>
      </c>
      <c r="Q374" s="44">
        <f t="shared" si="215"/>
        <v>264.79000000000002</v>
      </c>
      <c r="R374" s="44">
        <f t="shared" si="215"/>
        <v>264.79000000000002</v>
      </c>
      <c r="S374" s="44">
        <f t="shared" si="215"/>
        <v>264.79000000000002</v>
      </c>
      <c r="T374" s="44">
        <f t="shared" si="215"/>
        <v>264.79000000000002</v>
      </c>
      <c r="U374" s="44">
        <f t="shared" si="215"/>
        <v>264.79000000000002</v>
      </c>
      <c r="V374" s="44">
        <f t="shared" si="215"/>
        <v>264.79000000000002</v>
      </c>
      <c r="W374" s="44">
        <f t="shared" si="215"/>
        <v>264.79000000000002</v>
      </c>
      <c r="X374" s="44">
        <f t="shared" si="215"/>
        <v>264.79000000000002</v>
      </c>
      <c r="Y374" s="44">
        <f t="shared" si="215"/>
        <v>264.79000000000002</v>
      </c>
      <c r="Z374" s="44">
        <f t="shared" si="215"/>
        <v>264.79000000000002</v>
      </c>
      <c r="AA374" s="44">
        <f t="shared" si="215"/>
        <v>264.79000000000002</v>
      </c>
    </row>
    <row r="375" spans="1:27" ht="12.75" customHeight="1" x14ac:dyDescent="0.2">
      <c r="A375" s="96" t="s">
        <v>1975</v>
      </c>
      <c r="B375" s="28" t="str">
        <f>"13"&amp;"."&amp;$B$776&amp;"."&amp;$B$777</f>
        <v>13.04.2024</v>
      </c>
      <c r="C375" s="88" t="s">
        <v>76</v>
      </c>
      <c r="D375" s="89">
        <f>ROUND(((D376+D377+D379+D378)/1000),5)</f>
        <v>3.8001200000000002</v>
      </c>
      <c r="E375" s="89">
        <f>ROUND(((E376+E377+E379+E378)/1000),5)</f>
        <v>3.6963200000000001</v>
      </c>
      <c r="F375" s="89">
        <f>ROUND(((F376+F377+F379+F378)/1000),5)</f>
        <v>3.6770800000000001</v>
      </c>
      <c r="G375" s="89">
        <f t="shared" ref="G375:AA375" si="216">ROUND(((G376+G377+G379+G378)/1000),5)</f>
        <v>3.6608499999999999</v>
      </c>
      <c r="H375" s="89">
        <f t="shared" si="216"/>
        <v>3.66364</v>
      </c>
      <c r="I375" s="89">
        <f t="shared" si="216"/>
        <v>3.67117</v>
      </c>
      <c r="J375" s="89">
        <f t="shared" si="216"/>
        <v>3.6852999999999998</v>
      </c>
      <c r="K375" s="89">
        <f t="shared" si="216"/>
        <v>3.9077199999999999</v>
      </c>
      <c r="L375" s="89">
        <f t="shared" si="216"/>
        <v>4.2294400000000003</v>
      </c>
      <c r="M375" s="89">
        <f t="shared" si="216"/>
        <v>4.3262</v>
      </c>
      <c r="N375" s="89">
        <f t="shared" si="216"/>
        <v>4.3856700000000002</v>
      </c>
      <c r="O375" s="89">
        <f t="shared" si="216"/>
        <v>4.4391400000000001</v>
      </c>
      <c r="P375" s="89">
        <f t="shared" si="216"/>
        <v>4.4062400000000004</v>
      </c>
      <c r="Q375" s="89">
        <f t="shared" si="216"/>
        <v>4.3971400000000003</v>
      </c>
      <c r="R375" s="89">
        <f t="shared" si="216"/>
        <v>4.3816199999999998</v>
      </c>
      <c r="S375" s="89">
        <f t="shared" si="216"/>
        <v>4.3685299999999998</v>
      </c>
      <c r="T375" s="89">
        <f t="shared" si="216"/>
        <v>4.35785</v>
      </c>
      <c r="U375" s="89">
        <f t="shared" si="216"/>
        <v>4.2782400000000003</v>
      </c>
      <c r="V375" s="89">
        <f t="shared" si="216"/>
        <v>4.3276500000000002</v>
      </c>
      <c r="W375" s="89">
        <f t="shared" si="216"/>
        <v>4.39785</v>
      </c>
      <c r="X375" s="89">
        <f t="shared" si="216"/>
        <v>4.4368499999999997</v>
      </c>
      <c r="Y375" s="89">
        <f t="shared" si="216"/>
        <v>4.4132499999999997</v>
      </c>
      <c r="Z375" s="89">
        <f t="shared" si="216"/>
        <v>4.0319000000000003</v>
      </c>
      <c r="AA375" s="89">
        <f t="shared" si="216"/>
        <v>3.9106900000000002</v>
      </c>
    </row>
    <row r="376" spans="1:27" ht="12.75" customHeight="1" outlineLevel="1" x14ac:dyDescent="0.2">
      <c r="A376" s="97" t="s">
        <v>1976</v>
      </c>
      <c r="B376" s="63" t="s">
        <v>242</v>
      </c>
      <c r="C376" s="43" t="s">
        <v>79</v>
      </c>
      <c r="D376" s="44">
        <v>1308.1400000000001</v>
      </c>
      <c r="E376" s="44">
        <v>1204.3399999999999</v>
      </c>
      <c r="F376" s="44">
        <v>1185.0999999999999</v>
      </c>
      <c r="G376" s="44">
        <v>1168.8699999999999</v>
      </c>
      <c r="H376" s="44">
        <v>1171.6600000000001</v>
      </c>
      <c r="I376" s="44">
        <v>1179.19</v>
      </c>
      <c r="J376" s="44">
        <v>1193.32</v>
      </c>
      <c r="K376" s="44">
        <v>1415.74</v>
      </c>
      <c r="L376" s="44">
        <v>1737.46</v>
      </c>
      <c r="M376" s="44">
        <v>1834.22</v>
      </c>
      <c r="N376" s="44">
        <v>1893.69</v>
      </c>
      <c r="O376" s="44">
        <v>1947.16</v>
      </c>
      <c r="P376" s="44">
        <v>1914.26</v>
      </c>
      <c r="Q376" s="44">
        <v>1905.16</v>
      </c>
      <c r="R376" s="44">
        <v>1889.64</v>
      </c>
      <c r="S376" s="44">
        <v>1876.55</v>
      </c>
      <c r="T376" s="44">
        <v>1865.87</v>
      </c>
      <c r="U376" s="44">
        <v>1786.26</v>
      </c>
      <c r="V376" s="44">
        <v>1835.67</v>
      </c>
      <c r="W376" s="44">
        <v>1905.87</v>
      </c>
      <c r="X376" s="44">
        <v>1944.87</v>
      </c>
      <c r="Y376" s="44">
        <v>1921.27</v>
      </c>
      <c r="Z376" s="44">
        <v>1539.92</v>
      </c>
      <c r="AA376" s="44">
        <v>1418.71</v>
      </c>
    </row>
    <row r="377" spans="1:27" ht="12.75" customHeight="1" outlineLevel="1" x14ac:dyDescent="0.2">
      <c r="A377" s="97" t="s">
        <v>1977</v>
      </c>
      <c r="B377" s="63" t="s">
        <v>90</v>
      </c>
      <c r="C377" s="43" t="s">
        <v>79</v>
      </c>
      <c r="D377" s="44">
        <f>$D$317</f>
        <v>2222.89</v>
      </c>
      <c r="E377" s="44">
        <f t="shared" ref="E377:AA377" si="217">$D$317</f>
        <v>2222.89</v>
      </c>
      <c r="F377" s="44">
        <f t="shared" si="217"/>
        <v>2222.89</v>
      </c>
      <c r="G377" s="44">
        <f t="shared" si="217"/>
        <v>2222.89</v>
      </c>
      <c r="H377" s="44">
        <f t="shared" si="217"/>
        <v>2222.89</v>
      </c>
      <c r="I377" s="44">
        <f t="shared" si="217"/>
        <v>2222.89</v>
      </c>
      <c r="J377" s="44">
        <f t="shared" si="217"/>
        <v>2222.89</v>
      </c>
      <c r="K377" s="44">
        <f t="shared" si="217"/>
        <v>2222.89</v>
      </c>
      <c r="L377" s="44">
        <f t="shared" si="217"/>
        <v>2222.89</v>
      </c>
      <c r="M377" s="44">
        <f t="shared" si="217"/>
        <v>2222.89</v>
      </c>
      <c r="N377" s="44">
        <f t="shared" si="217"/>
        <v>2222.89</v>
      </c>
      <c r="O377" s="44">
        <f t="shared" si="217"/>
        <v>2222.89</v>
      </c>
      <c r="P377" s="44">
        <f t="shared" si="217"/>
        <v>2222.89</v>
      </c>
      <c r="Q377" s="44">
        <f t="shared" si="217"/>
        <v>2222.89</v>
      </c>
      <c r="R377" s="44">
        <f t="shared" si="217"/>
        <v>2222.89</v>
      </c>
      <c r="S377" s="44">
        <f t="shared" si="217"/>
        <v>2222.89</v>
      </c>
      <c r="T377" s="44">
        <f t="shared" si="217"/>
        <v>2222.89</v>
      </c>
      <c r="U377" s="44">
        <f t="shared" si="217"/>
        <v>2222.89</v>
      </c>
      <c r="V377" s="44">
        <f t="shared" si="217"/>
        <v>2222.89</v>
      </c>
      <c r="W377" s="44">
        <f t="shared" si="217"/>
        <v>2222.89</v>
      </c>
      <c r="X377" s="44">
        <f t="shared" si="217"/>
        <v>2222.89</v>
      </c>
      <c r="Y377" s="44">
        <f t="shared" si="217"/>
        <v>2222.89</v>
      </c>
      <c r="Z377" s="44">
        <f t="shared" si="217"/>
        <v>2222.89</v>
      </c>
      <c r="AA377" s="44">
        <f t="shared" si="217"/>
        <v>2222.89</v>
      </c>
    </row>
    <row r="378" spans="1:27" ht="12.75" customHeight="1" outlineLevel="1" x14ac:dyDescent="0.2">
      <c r="A378" s="97" t="s">
        <v>1978</v>
      </c>
      <c r="B378" s="63" t="s">
        <v>83</v>
      </c>
      <c r="C378" s="43" t="s">
        <v>79</v>
      </c>
      <c r="D378" s="44">
        <v>4.3</v>
      </c>
      <c r="E378" s="44">
        <v>4.3</v>
      </c>
      <c r="F378" s="44">
        <v>4.3</v>
      </c>
      <c r="G378" s="44">
        <v>4.3</v>
      </c>
      <c r="H378" s="44">
        <v>4.3</v>
      </c>
      <c r="I378" s="44">
        <v>4.3</v>
      </c>
      <c r="J378" s="44">
        <v>4.3</v>
      </c>
      <c r="K378" s="44">
        <v>4.3</v>
      </c>
      <c r="L378" s="44">
        <v>4.3</v>
      </c>
      <c r="M378" s="44">
        <v>4.3</v>
      </c>
      <c r="N378" s="44">
        <v>4.3</v>
      </c>
      <c r="O378" s="44">
        <v>4.3</v>
      </c>
      <c r="P378" s="44">
        <v>4.3</v>
      </c>
      <c r="Q378" s="44">
        <v>4.3</v>
      </c>
      <c r="R378" s="44">
        <v>4.3</v>
      </c>
      <c r="S378" s="44">
        <v>4.3</v>
      </c>
      <c r="T378" s="44">
        <v>4.3</v>
      </c>
      <c r="U378" s="44">
        <v>4.3</v>
      </c>
      <c r="V378" s="44">
        <v>4.3</v>
      </c>
      <c r="W378" s="44">
        <v>4.3</v>
      </c>
      <c r="X378" s="44">
        <v>4.3</v>
      </c>
      <c r="Y378" s="44">
        <v>4.3</v>
      </c>
      <c r="Z378" s="44">
        <v>4.3</v>
      </c>
      <c r="AA378" s="44">
        <v>4.3</v>
      </c>
    </row>
    <row r="379" spans="1:27" ht="12.75" customHeight="1" outlineLevel="1" x14ac:dyDescent="0.2">
      <c r="A379" s="97" t="s">
        <v>1979</v>
      </c>
      <c r="B379" s="63" t="s">
        <v>81</v>
      </c>
      <c r="C379" s="43" t="s">
        <v>79</v>
      </c>
      <c r="D379" s="44">
        <f>$D$11</f>
        <v>264.79000000000002</v>
      </c>
      <c r="E379" s="44">
        <f t="shared" ref="E379:AA379" si="218">$D$11</f>
        <v>264.79000000000002</v>
      </c>
      <c r="F379" s="44">
        <f t="shared" si="218"/>
        <v>264.79000000000002</v>
      </c>
      <c r="G379" s="44">
        <f t="shared" si="218"/>
        <v>264.79000000000002</v>
      </c>
      <c r="H379" s="44">
        <f t="shared" si="218"/>
        <v>264.79000000000002</v>
      </c>
      <c r="I379" s="44">
        <f t="shared" si="218"/>
        <v>264.79000000000002</v>
      </c>
      <c r="J379" s="44">
        <f t="shared" si="218"/>
        <v>264.79000000000002</v>
      </c>
      <c r="K379" s="44">
        <f t="shared" si="218"/>
        <v>264.79000000000002</v>
      </c>
      <c r="L379" s="44">
        <f t="shared" si="218"/>
        <v>264.79000000000002</v>
      </c>
      <c r="M379" s="44">
        <f t="shared" si="218"/>
        <v>264.79000000000002</v>
      </c>
      <c r="N379" s="44">
        <f t="shared" si="218"/>
        <v>264.79000000000002</v>
      </c>
      <c r="O379" s="44">
        <f t="shared" si="218"/>
        <v>264.79000000000002</v>
      </c>
      <c r="P379" s="44">
        <f t="shared" si="218"/>
        <v>264.79000000000002</v>
      </c>
      <c r="Q379" s="44">
        <f t="shared" si="218"/>
        <v>264.79000000000002</v>
      </c>
      <c r="R379" s="44">
        <f t="shared" si="218"/>
        <v>264.79000000000002</v>
      </c>
      <c r="S379" s="44">
        <f t="shared" si="218"/>
        <v>264.79000000000002</v>
      </c>
      <c r="T379" s="44">
        <f t="shared" si="218"/>
        <v>264.79000000000002</v>
      </c>
      <c r="U379" s="44">
        <f t="shared" si="218"/>
        <v>264.79000000000002</v>
      </c>
      <c r="V379" s="44">
        <f t="shared" si="218"/>
        <v>264.79000000000002</v>
      </c>
      <c r="W379" s="44">
        <f t="shared" si="218"/>
        <v>264.79000000000002</v>
      </c>
      <c r="X379" s="44">
        <f t="shared" si="218"/>
        <v>264.79000000000002</v>
      </c>
      <c r="Y379" s="44">
        <f t="shared" si="218"/>
        <v>264.79000000000002</v>
      </c>
      <c r="Z379" s="44">
        <f t="shared" si="218"/>
        <v>264.79000000000002</v>
      </c>
      <c r="AA379" s="44">
        <f t="shared" si="218"/>
        <v>264.79000000000002</v>
      </c>
    </row>
    <row r="380" spans="1:27" ht="12.75" customHeight="1" x14ac:dyDescent="0.2">
      <c r="A380" s="96" t="s">
        <v>1980</v>
      </c>
      <c r="B380" s="28" t="str">
        <f>"14"&amp;"."&amp;$B$776&amp;"."&amp;$B$777</f>
        <v>14.04.2024</v>
      </c>
      <c r="C380" s="88" t="s">
        <v>76</v>
      </c>
      <c r="D380" s="89">
        <f>ROUND(((D381+D382+D384+D383)/1000),5)</f>
        <v>3.7359200000000001</v>
      </c>
      <c r="E380" s="89">
        <f>ROUND(((E381+E382+E384+E383)/1000),5)</f>
        <v>3.6810399999999999</v>
      </c>
      <c r="F380" s="89">
        <f>ROUND(((F381+F382+F384+F383)/1000),5)</f>
        <v>3.6264799999999999</v>
      </c>
      <c r="G380" s="89">
        <f t="shared" ref="G380:AA380" si="219">ROUND(((G381+G382+G384+G383)/1000),5)</f>
        <v>3.6037699999999999</v>
      </c>
      <c r="H380" s="89">
        <f t="shared" si="219"/>
        <v>3.60866</v>
      </c>
      <c r="I380" s="89">
        <f t="shared" si="219"/>
        <v>3.6024099999999999</v>
      </c>
      <c r="J380" s="89">
        <f t="shared" si="219"/>
        <v>3.59979</v>
      </c>
      <c r="K380" s="89">
        <f t="shared" si="219"/>
        <v>3.7055199999999999</v>
      </c>
      <c r="L380" s="89">
        <f t="shared" si="219"/>
        <v>3.9081299999999999</v>
      </c>
      <c r="M380" s="89">
        <f t="shared" si="219"/>
        <v>4.0336600000000002</v>
      </c>
      <c r="N380" s="89">
        <f t="shared" si="219"/>
        <v>4.0890300000000002</v>
      </c>
      <c r="O380" s="89">
        <f t="shared" si="219"/>
        <v>4.0946499999999997</v>
      </c>
      <c r="P380" s="89">
        <f t="shared" si="219"/>
        <v>4.0842200000000002</v>
      </c>
      <c r="Q380" s="89">
        <f t="shared" si="219"/>
        <v>4.0719900000000004</v>
      </c>
      <c r="R380" s="89">
        <f t="shared" si="219"/>
        <v>4.0645800000000003</v>
      </c>
      <c r="S380" s="89">
        <f t="shared" si="219"/>
        <v>4.0255299999999998</v>
      </c>
      <c r="T380" s="89">
        <f t="shared" si="219"/>
        <v>4.0983000000000001</v>
      </c>
      <c r="U380" s="89">
        <f t="shared" si="219"/>
        <v>4.10344</v>
      </c>
      <c r="V380" s="89">
        <f t="shared" si="219"/>
        <v>4.1460100000000004</v>
      </c>
      <c r="W380" s="89">
        <f t="shared" si="219"/>
        <v>4.2624399999999998</v>
      </c>
      <c r="X380" s="89">
        <f t="shared" si="219"/>
        <v>4.2794800000000004</v>
      </c>
      <c r="Y380" s="89">
        <f t="shared" si="219"/>
        <v>4.1015100000000002</v>
      </c>
      <c r="Z380" s="89">
        <f t="shared" si="219"/>
        <v>3.9191099999999999</v>
      </c>
      <c r="AA380" s="89">
        <f t="shared" si="219"/>
        <v>3.7408100000000002</v>
      </c>
    </row>
    <row r="381" spans="1:27" ht="12.75" customHeight="1" outlineLevel="1" x14ac:dyDescent="0.2">
      <c r="A381" s="97" t="s">
        <v>1981</v>
      </c>
      <c r="B381" s="63" t="s">
        <v>242</v>
      </c>
      <c r="C381" s="43" t="s">
        <v>79</v>
      </c>
      <c r="D381" s="44">
        <v>1243.94</v>
      </c>
      <c r="E381" s="44">
        <v>1189.06</v>
      </c>
      <c r="F381" s="44">
        <v>1134.5</v>
      </c>
      <c r="G381" s="44">
        <v>1111.79</v>
      </c>
      <c r="H381" s="44">
        <v>1116.68</v>
      </c>
      <c r="I381" s="44">
        <v>1110.43</v>
      </c>
      <c r="J381" s="44">
        <v>1107.81</v>
      </c>
      <c r="K381" s="44">
        <v>1213.54</v>
      </c>
      <c r="L381" s="44">
        <v>1416.15</v>
      </c>
      <c r="M381" s="44">
        <v>1541.68</v>
      </c>
      <c r="N381" s="44">
        <v>1597.05</v>
      </c>
      <c r="O381" s="44">
        <v>1602.67</v>
      </c>
      <c r="P381" s="44">
        <v>1592.24</v>
      </c>
      <c r="Q381" s="44">
        <v>1580.01</v>
      </c>
      <c r="R381" s="44">
        <v>1572.6</v>
      </c>
      <c r="S381" s="44">
        <v>1533.55</v>
      </c>
      <c r="T381" s="44">
        <v>1606.32</v>
      </c>
      <c r="U381" s="44">
        <v>1611.46</v>
      </c>
      <c r="V381" s="44">
        <v>1654.03</v>
      </c>
      <c r="W381" s="44">
        <v>1770.46</v>
      </c>
      <c r="X381" s="44">
        <v>1787.5</v>
      </c>
      <c r="Y381" s="44">
        <v>1609.53</v>
      </c>
      <c r="Z381" s="44">
        <v>1427.13</v>
      </c>
      <c r="AA381" s="44">
        <v>1248.83</v>
      </c>
    </row>
    <row r="382" spans="1:27" ht="12.75" customHeight="1" outlineLevel="1" x14ac:dyDescent="0.2">
      <c r="A382" s="97" t="s">
        <v>1982</v>
      </c>
      <c r="B382" s="63" t="s">
        <v>90</v>
      </c>
      <c r="C382" s="43" t="s">
        <v>79</v>
      </c>
      <c r="D382" s="44">
        <f>$D$317</f>
        <v>2222.89</v>
      </c>
      <c r="E382" s="44">
        <f t="shared" ref="E382:AA382" si="220">$D$317</f>
        <v>2222.89</v>
      </c>
      <c r="F382" s="44">
        <f t="shared" si="220"/>
        <v>2222.89</v>
      </c>
      <c r="G382" s="44">
        <f t="shared" si="220"/>
        <v>2222.89</v>
      </c>
      <c r="H382" s="44">
        <f t="shared" si="220"/>
        <v>2222.89</v>
      </c>
      <c r="I382" s="44">
        <f t="shared" si="220"/>
        <v>2222.89</v>
      </c>
      <c r="J382" s="44">
        <f t="shared" si="220"/>
        <v>2222.89</v>
      </c>
      <c r="K382" s="44">
        <f t="shared" si="220"/>
        <v>2222.89</v>
      </c>
      <c r="L382" s="44">
        <f t="shared" si="220"/>
        <v>2222.89</v>
      </c>
      <c r="M382" s="44">
        <f t="shared" si="220"/>
        <v>2222.89</v>
      </c>
      <c r="N382" s="44">
        <f t="shared" si="220"/>
        <v>2222.89</v>
      </c>
      <c r="O382" s="44">
        <f t="shared" si="220"/>
        <v>2222.89</v>
      </c>
      <c r="P382" s="44">
        <f t="shared" si="220"/>
        <v>2222.89</v>
      </c>
      <c r="Q382" s="44">
        <f t="shared" si="220"/>
        <v>2222.89</v>
      </c>
      <c r="R382" s="44">
        <f t="shared" si="220"/>
        <v>2222.89</v>
      </c>
      <c r="S382" s="44">
        <f t="shared" si="220"/>
        <v>2222.89</v>
      </c>
      <c r="T382" s="44">
        <f t="shared" si="220"/>
        <v>2222.89</v>
      </c>
      <c r="U382" s="44">
        <f t="shared" si="220"/>
        <v>2222.89</v>
      </c>
      <c r="V382" s="44">
        <f t="shared" si="220"/>
        <v>2222.89</v>
      </c>
      <c r="W382" s="44">
        <f t="shared" si="220"/>
        <v>2222.89</v>
      </c>
      <c r="X382" s="44">
        <f t="shared" si="220"/>
        <v>2222.89</v>
      </c>
      <c r="Y382" s="44">
        <f t="shared" si="220"/>
        <v>2222.89</v>
      </c>
      <c r="Z382" s="44">
        <f t="shared" si="220"/>
        <v>2222.89</v>
      </c>
      <c r="AA382" s="44">
        <f t="shared" si="220"/>
        <v>2222.89</v>
      </c>
    </row>
    <row r="383" spans="1:27" ht="12.75" customHeight="1" outlineLevel="1" x14ac:dyDescent="0.2">
      <c r="A383" s="97" t="s">
        <v>1983</v>
      </c>
      <c r="B383" s="63" t="s">
        <v>83</v>
      </c>
      <c r="C383" s="43" t="s">
        <v>79</v>
      </c>
      <c r="D383" s="44">
        <v>4.3</v>
      </c>
      <c r="E383" s="44">
        <v>4.3</v>
      </c>
      <c r="F383" s="44">
        <v>4.3</v>
      </c>
      <c r="G383" s="44">
        <v>4.3</v>
      </c>
      <c r="H383" s="44">
        <v>4.3</v>
      </c>
      <c r="I383" s="44">
        <v>4.3</v>
      </c>
      <c r="J383" s="44">
        <v>4.3</v>
      </c>
      <c r="K383" s="44">
        <v>4.3</v>
      </c>
      <c r="L383" s="44">
        <v>4.3</v>
      </c>
      <c r="M383" s="44">
        <v>4.3</v>
      </c>
      <c r="N383" s="44">
        <v>4.3</v>
      </c>
      <c r="O383" s="44">
        <v>4.3</v>
      </c>
      <c r="P383" s="44">
        <v>4.3</v>
      </c>
      <c r="Q383" s="44">
        <v>4.3</v>
      </c>
      <c r="R383" s="44">
        <v>4.3</v>
      </c>
      <c r="S383" s="44">
        <v>4.3</v>
      </c>
      <c r="T383" s="44">
        <v>4.3</v>
      </c>
      <c r="U383" s="44">
        <v>4.3</v>
      </c>
      <c r="V383" s="44">
        <v>4.3</v>
      </c>
      <c r="W383" s="44">
        <v>4.3</v>
      </c>
      <c r="X383" s="44">
        <v>4.3</v>
      </c>
      <c r="Y383" s="44">
        <v>4.3</v>
      </c>
      <c r="Z383" s="44">
        <v>4.3</v>
      </c>
      <c r="AA383" s="44">
        <v>4.3</v>
      </c>
    </row>
    <row r="384" spans="1:27" ht="12.75" customHeight="1" outlineLevel="1" x14ac:dyDescent="0.2">
      <c r="A384" s="97" t="s">
        <v>1984</v>
      </c>
      <c r="B384" s="63" t="s">
        <v>81</v>
      </c>
      <c r="C384" s="43" t="s">
        <v>79</v>
      </c>
      <c r="D384" s="44">
        <f>$D$11</f>
        <v>264.79000000000002</v>
      </c>
      <c r="E384" s="44">
        <f t="shared" ref="E384:AA384" si="221">$D$11</f>
        <v>264.79000000000002</v>
      </c>
      <c r="F384" s="44">
        <f t="shared" si="221"/>
        <v>264.79000000000002</v>
      </c>
      <c r="G384" s="44">
        <f t="shared" si="221"/>
        <v>264.79000000000002</v>
      </c>
      <c r="H384" s="44">
        <f t="shared" si="221"/>
        <v>264.79000000000002</v>
      </c>
      <c r="I384" s="44">
        <f t="shared" si="221"/>
        <v>264.79000000000002</v>
      </c>
      <c r="J384" s="44">
        <f t="shared" si="221"/>
        <v>264.79000000000002</v>
      </c>
      <c r="K384" s="44">
        <f t="shared" si="221"/>
        <v>264.79000000000002</v>
      </c>
      <c r="L384" s="44">
        <f t="shared" si="221"/>
        <v>264.79000000000002</v>
      </c>
      <c r="M384" s="44">
        <f t="shared" si="221"/>
        <v>264.79000000000002</v>
      </c>
      <c r="N384" s="44">
        <f t="shared" si="221"/>
        <v>264.79000000000002</v>
      </c>
      <c r="O384" s="44">
        <f t="shared" si="221"/>
        <v>264.79000000000002</v>
      </c>
      <c r="P384" s="44">
        <f t="shared" si="221"/>
        <v>264.79000000000002</v>
      </c>
      <c r="Q384" s="44">
        <f t="shared" si="221"/>
        <v>264.79000000000002</v>
      </c>
      <c r="R384" s="44">
        <f t="shared" si="221"/>
        <v>264.79000000000002</v>
      </c>
      <c r="S384" s="44">
        <f t="shared" si="221"/>
        <v>264.79000000000002</v>
      </c>
      <c r="T384" s="44">
        <f t="shared" si="221"/>
        <v>264.79000000000002</v>
      </c>
      <c r="U384" s="44">
        <f t="shared" si="221"/>
        <v>264.79000000000002</v>
      </c>
      <c r="V384" s="44">
        <f t="shared" si="221"/>
        <v>264.79000000000002</v>
      </c>
      <c r="W384" s="44">
        <f t="shared" si="221"/>
        <v>264.79000000000002</v>
      </c>
      <c r="X384" s="44">
        <f t="shared" si="221"/>
        <v>264.79000000000002</v>
      </c>
      <c r="Y384" s="44">
        <f t="shared" si="221"/>
        <v>264.79000000000002</v>
      </c>
      <c r="Z384" s="44">
        <f t="shared" si="221"/>
        <v>264.79000000000002</v>
      </c>
      <c r="AA384" s="44">
        <f t="shared" si="221"/>
        <v>264.79000000000002</v>
      </c>
    </row>
    <row r="385" spans="1:27" ht="12.75" customHeight="1" x14ac:dyDescent="0.2">
      <c r="A385" s="96" t="s">
        <v>1985</v>
      </c>
      <c r="B385" s="28" t="str">
        <f>"15"&amp;"."&amp;$B$776&amp;"."&amp;$B$777</f>
        <v>15.04.2024</v>
      </c>
      <c r="C385" s="88" t="s">
        <v>76</v>
      </c>
      <c r="D385" s="89">
        <f>ROUND(((D386+D387+D389+D388)/1000),5)</f>
        <v>3.6541700000000001</v>
      </c>
      <c r="E385" s="89">
        <f>ROUND(((E386+E387+E389+E388)/1000),5)</f>
        <v>3.5407299999999999</v>
      </c>
      <c r="F385" s="89">
        <f>ROUND(((F386+F387+F389+F388)/1000),5)</f>
        <v>3.49797</v>
      </c>
      <c r="G385" s="89">
        <f t="shared" ref="G385:AA385" si="222">ROUND(((G386+G387+G389+G388)/1000),5)</f>
        <v>3.4758599999999999</v>
      </c>
      <c r="H385" s="89">
        <f t="shared" si="222"/>
        <v>3.5019200000000001</v>
      </c>
      <c r="I385" s="89">
        <f t="shared" si="222"/>
        <v>3.56568</v>
      </c>
      <c r="J385" s="89">
        <f t="shared" si="222"/>
        <v>3.6824599999999998</v>
      </c>
      <c r="K385" s="89">
        <f t="shared" si="222"/>
        <v>4.0014500000000002</v>
      </c>
      <c r="L385" s="89">
        <f t="shared" si="222"/>
        <v>4.34504</v>
      </c>
      <c r="M385" s="89">
        <f t="shared" si="222"/>
        <v>4.4870200000000002</v>
      </c>
      <c r="N385" s="89">
        <f t="shared" si="222"/>
        <v>4.4873599999999998</v>
      </c>
      <c r="O385" s="89">
        <f t="shared" si="222"/>
        <v>4.5394699999999997</v>
      </c>
      <c r="P385" s="89">
        <f t="shared" si="222"/>
        <v>4.5438700000000001</v>
      </c>
      <c r="Q385" s="89">
        <f t="shared" si="222"/>
        <v>4.5736600000000003</v>
      </c>
      <c r="R385" s="89">
        <f t="shared" si="222"/>
        <v>4.5417300000000003</v>
      </c>
      <c r="S385" s="89">
        <f t="shared" si="222"/>
        <v>4.5312799999999998</v>
      </c>
      <c r="T385" s="89">
        <f t="shared" si="222"/>
        <v>4.5091700000000001</v>
      </c>
      <c r="U385" s="89">
        <f t="shared" si="222"/>
        <v>4.4544499999999996</v>
      </c>
      <c r="V385" s="89">
        <f t="shared" si="222"/>
        <v>4.2925800000000001</v>
      </c>
      <c r="W385" s="89">
        <f t="shared" si="222"/>
        <v>4.3733899999999997</v>
      </c>
      <c r="X385" s="89">
        <f t="shared" si="222"/>
        <v>4.48996</v>
      </c>
      <c r="Y385" s="89">
        <f t="shared" si="222"/>
        <v>4.2278099999999998</v>
      </c>
      <c r="Z385" s="89">
        <f t="shared" si="222"/>
        <v>3.94733</v>
      </c>
      <c r="AA385" s="89">
        <f t="shared" si="222"/>
        <v>3.7093400000000001</v>
      </c>
    </row>
    <row r="386" spans="1:27" ht="12.75" customHeight="1" outlineLevel="1" x14ac:dyDescent="0.2">
      <c r="A386" s="97" t="s">
        <v>1986</v>
      </c>
      <c r="B386" s="63" t="s">
        <v>242</v>
      </c>
      <c r="C386" s="43" t="s">
        <v>79</v>
      </c>
      <c r="D386" s="44">
        <v>1162.19</v>
      </c>
      <c r="E386" s="44">
        <v>1048.75</v>
      </c>
      <c r="F386" s="44">
        <v>1005.99</v>
      </c>
      <c r="G386" s="44">
        <v>983.88</v>
      </c>
      <c r="H386" s="44">
        <v>1009.94</v>
      </c>
      <c r="I386" s="44">
        <v>1073.7</v>
      </c>
      <c r="J386" s="44">
        <v>1190.48</v>
      </c>
      <c r="K386" s="44">
        <v>1509.47</v>
      </c>
      <c r="L386" s="44">
        <v>1853.06</v>
      </c>
      <c r="M386" s="44">
        <v>1995.04</v>
      </c>
      <c r="N386" s="44">
        <v>1995.38</v>
      </c>
      <c r="O386" s="44">
        <v>2047.49</v>
      </c>
      <c r="P386" s="44">
        <v>2051.89</v>
      </c>
      <c r="Q386" s="44">
        <v>2081.6799999999998</v>
      </c>
      <c r="R386" s="44">
        <v>2049.75</v>
      </c>
      <c r="S386" s="44">
        <v>2039.3</v>
      </c>
      <c r="T386" s="44">
        <v>2017.19</v>
      </c>
      <c r="U386" s="44">
        <v>1962.47</v>
      </c>
      <c r="V386" s="44">
        <v>1800.6</v>
      </c>
      <c r="W386" s="44">
        <v>1881.41</v>
      </c>
      <c r="X386" s="44">
        <v>1997.98</v>
      </c>
      <c r="Y386" s="44">
        <v>1735.83</v>
      </c>
      <c r="Z386" s="44">
        <v>1455.35</v>
      </c>
      <c r="AA386" s="44">
        <v>1217.3599999999999</v>
      </c>
    </row>
    <row r="387" spans="1:27" ht="12.75" customHeight="1" outlineLevel="1" x14ac:dyDescent="0.2">
      <c r="A387" s="97" t="s">
        <v>1987</v>
      </c>
      <c r="B387" s="63" t="s">
        <v>90</v>
      </c>
      <c r="C387" s="43" t="s">
        <v>79</v>
      </c>
      <c r="D387" s="44">
        <f>$D$317</f>
        <v>2222.89</v>
      </c>
      <c r="E387" s="44">
        <f t="shared" ref="E387:AA387" si="223">$D$317</f>
        <v>2222.89</v>
      </c>
      <c r="F387" s="44">
        <f t="shared" si="223"/>
        <v>2222.89</v>
      </c>
      <c r="G387" s="44">
        <f t="shared" si="223"/>
        <v>2222.89</v>
      </c>
      <c r="H387" s="44">
        <f t="shared" si="223"/>
        <v>2222.89</v>
      </c>
      <c r="I387" s="44">
        <f t="shared" si="223"/>
        <v>2222.89</v>
      </c>
      <c r="J387" s="44">
        <f t="shared" si="223"/>
        <v>2222.89</v>
      </c>
      <c r="K387" s="44">
        <f t="shared" si="223"/>
        <v>2222.89</v>
      </c>
      <c r="L387" s="44">
        <f t="shared" si="223"/>
        <v>2222.89</v>
      </c>
      <c r="M387" s="44">
        <f t="shared" si="223"/>
        <v>2222.89</v>
      </c>
      <c r="N387" s="44">
        <f t="shared" si="223"/>
        <v>2222.89</v>
      </c>
      <c r="O387" s="44">
        <f t="shared" si="223"/>
        <v>2222.89</v>
      </c>
      <c r="P387" s="44">
        <f t="shared" si="223"/>
        <v>2222.89</v>
      </c>
      <c r="Q387" s="44">
        <f t="shared" si="223"/>
        <v>2222.89</v>
      </c>
      <c r="R387" s="44">
        <f t="shared" si="223"/>
        <v>2222.89</v>
      </c>
      <c r="S387" s="44">
        <f t="shared" si="223"/>
        <v>2222.89</v>
      </c>
      <c r="T387" s="44">
        <f t="shared" si="223"/>
        <v>2222.89</v>
      </c>
      <c r="U387" s="44">
        <f t="shared" si="223"/>
        <v>2222.89</v>
      </c>
      <c r="V387" s="44">
        <f t="shared" si="223"/>
        <v>2222.89</v>
      </c>
      <c r="W387" s="44">
        <f t="shared" si="223"/>
        <v>2222.89</v>
      </c>
      <c r="X387" s="44">
        <f t="shared" si="223"/>
        <v>2222.89</v>
      </c>
      <c r="Y387" s="44">
        <f t="shared" si="223"/>
        <v>2222.89</v>
      </c>
      <c r="Z387" s="44">
        <f t="shared" si="223"/>
        <v>2222.89</v>
      </c>
      <c r="AA387" s="44">
        <f t="shared" si="223"/>
        <v>2222.89</v>
      </c>
    </row>
    <row r="388" spans="1:27" ht="12.75" customHeight="1" outlineLevel="1" x14ac:dyDescent="0.2">
      <c r="A388" s="97" t="s">
        <v>1988</v>
      </c>
      <c r="B388" s="63" t="s">
        <v>83</v>
      </c>
      <c r="C388" s="43" t="s">
        <v>79</v>
      </c>
      <c r="D388" s="44">
        <v>4.3</v>
      </c>
      <c r="E388" s="44">
        <v>4.3</v>
      </c>
      <c r="F388" s="44">
        <v>4.3</v>
      </c>
      <c r="G388" s="44">
        <v>4.3</v>
      </c>
      <c r="H388" s="44">
        <v>4.3</v>
      </c>
      <c r="I388" s="44">
        <v>4.3</v>
      </c>
      <c r="J388" s="44">
        <v>4.3</v>
      </c>
      <c r="K388" s="44">
        <v>4.3</v>
      </c>
      <c r="L388" s="44">
        <v>4.3</v>
      </c>
      <c r="M388" s="44">
        <v>4.3</v>
      </c>
      <c r="N388" s="44">
        <v>4.3</v>
      </c>
      <c r="O388" s="44">
        <v>4.3</v>
      </c>
      <c r="P388" s="44">
        <v>4.3</v>
      </c>
      <c r="Q388" s="44">
        <v>4.3</v>
      </c>
      <c r="R388" s="44">
        <v>4.3</v>
      </c>
      <c r="S388" s="44">
        <v>4.3</v>
      </c>
      <c r="T388" s="44">
        <v>4.3</v>
      </c>
      <c r="U388" s="44">
        <v>4.3</v>
      </c>
      <c r="V388" s="44">
        <v>4.3</v>
      </c>
      <c r="W388" s="44">
        <v>4.3</v>
      </c>
      <c r="X388" s="44">
        <v>4.3</v>
      </c>
      <c r="Y388" s="44">
        <v>4.3</v>
      </c>
      <c r="Z388" s="44">
        <v>4.3</v>
      </c>
      <c r="AA388" s="44">
        <v>4.3</v>
      </c>
    </row>
    <row r="389" spans="1:27" ht="12.75" customHeight="1" outlineLevel="1" x14ac:dyDescent="0.2">
      <c r="A389" s="97" t="s">
        <v>1989</v>
      </c>
      <c r="B389" s="63" t="s">
        <v>81</v>
      </c>
      <c r="C389" s="43" t="s">
        <v>79</v>
      </c>
      <c r="D389" s="44">
        <f>$D$11</f>
        <v>264.79000000000002</v>
      </c>
      <c r="E389" s="44">
        <f t="shared" ref="E389:AA389" si="224">$D$11</f>
        <v>264.79000000000002</v>
      </c>
      <c r="F389" s="44">
        <f t="shared" si="224"/>
        <v>264.79000000000002</v>
      </c>
      <c r="G389" s="44">
        <f t="shared" si="224"/>
        <v>264.79000000000002</v>
      </c>
      <c r="H389" s="44">
        <f t="shared" si="224"/>
        <v>264.79000000000002</v>
      </c>
      <c r="I389" s="44">
        <f t="shared" si="224"/>
        <v>264.79000000000002</v>
      </c>
      <c r="J389" s="44">
        <f t="shared" si="224"/>
        <v>264.79000000000002</v>
      </c>
      <c r="K389" s="44">
        <f t="shared" si="224"/>
        <v>264.79000000000002</v>
      </c>
      <c r="L389" s="44">
        <f t="shared" si="224"/>
        <v>264.79000000000002</v>
      </c>
      <c r="M389" s="44">
        <f t="shared" si="224"/>
        <v>264.79000000000002</v>
      </c>
      <c r="N389" s="44">
        <f t="shared" si="224"/>
        <v>264.79000000000002</v>
      </c>
      <c r="O389" s="44">
        <f t="shared" si="224"/>
        <v>264.79000000000002</v>
      </c>
      <c r="P389" s="44">
        <f t="shared" si="224"/>
        <v>264.79000000000002</v>
      </c>
      <c r="Q389" s="44">
        <f t="shared" si="224"/>
        <v>264.79000000000002</v>
      </c>
      <c r="R389" s="44">
        <f t="shared" si="224"/>
        <v>264.79000000000002</v>
      </c>
      <c r="S389" s="44">
        <f t="shared" si="224"/>
        <v>264.79000000000002</v>
      </c>
      <c r="T389" s="44">
        <f t="shared" si="224"/>
        <v>264.79000000000002</v>
      </c>
      <c r="U389" s="44">
        <f t="shared" si="224"/>
        <v>264.79000000000002</v>
      </c>
      <c r="V389" s="44">
        <f t="shared" si="224"/>
        <v>264.79000000000002</v>
      </c>
      <c r="W389" s="44">
        <f t="shared" si="224"/>
        <v>264.79000000000002</v>
      </c>
      <c r="X389" s="44">
        <f t="shared" si="224"/>
        <v>264.79000000000002</v>
      </c>
      <c r="Y389" s="44">
        <f t="shared" si="224"/>
        <v>264.79000000000002</v>
      </c>
      <c r="Z389" s="44">
        <f t="shared" si="224"/>
        <v>264.79000000000002</v>
      </c>
      <c r="AA389" s="44">
        <f t="shared" si="224"/>
        <v>264.79000000000002</v>
      </c>
    </row>
    <row r="390" spans="1:27" ht="12.75" customHeight="1" x14ac:dyDescent="0.2">
      <c r="A390" s="96" t="s">
        <v>1990</v>
      </c>
      <c r="B390" s="28" t="str">
        <f>"16"&amp;"."&amp;$B$776&amp;"."&amp;$B$777</f>
        <v>16.04.2024</v>
      </c>
      <c r="C390" s="88" t="s">
        <v>76</v>
      </c>
      <c r="D390" s="89">
        <f>ROUND(((D391+D392+D394+D393)/1000),5)</f>
        <v>3.6481400000000002</v>
      </c>
      <c r="E390" s="89">
        <f>ROUND(((E391+E392+E394+E393)/1000),5)</f>
        <v>3.5719699999999999</v>
      </c>
      <c r="F390" s="89">
        <f>ROUND(((F391+F392+F394+F393)/1000),5)</f>
        <v>3.4629300000000001</v>
      </c>
      <c r="G390" s="89">
        <f t="shared" ref="G390:AA390" si="225">ROUND(((G391+G392+G394+G393)/1000),5)</f>
        <v>3.47193</v>
      </c>
      <c r="H390" s="89">
        <f t="shared" si="225"/>
        <v>3.5148799999999998</v>
      </c>
      <c r="I390" s="89">
        <f t="shared" si="225"/>
        <v>3.61347</v>
      </c>
      <c r="J390" s="89">
        <f t="shared" si="225"/>
        <v>3.7206800000000002</v>
      </c>
      <c r="K390" s="89">
        <f t="shared" si="225"/>
        <v>3.9487700000000001</v>
      </c>
      <c r="L390" s="89">
        <f t="shared" si="225"/>
        <v>4.3188800000000001</v>
      </c>
      <c r="M390" s="89">
        <f t="shared" si="225"/>
        <v>4.4403699999999997</v>
      </c>
      <c r="N390" s="89">
        <f t="shared" si="225"/>
        <v>4.4555400000000001</v>
      </c>
      <c r="O390" s="89">
        <f t="shared" si="225"/>
        <v>4.4680200000000001</v>
      </c>
      <c r="P390" s="89">
        <f t="shared" si="225"/>
        <v>4.4809099999999997</v>
      </c>
      <c r="Q390" s="89">
        <f t="shared" si="225"/>
        <v>4.5178900000000004</v>
      </c>
      <c r="R390" s="89">
        <f t="shared" si="225"/>
        <v>4.4886799999999996</v>
      </c>
      <c r="S390" s="89">
        <f t="shared" si="225"/>
        <v>4.4725200000000003</v>
      </c>
      <c r="T390" s="89">
        <f t="shared" si="225"/>
        <v>4.4639699999999998</v>
      </c>
      <c r="U390" s="89">
        <f t="shared" si="225"/>
        <v>4.3401699999999996</v>
      </c>
      <c r="V390" s="89">
        <f t="shared" si="225"/>
        <v>4.2451299999999996</v>
      </c>
      <c r="W390" s="89">
        <f t="shared" si="225"/>
        <v>4.3271199999999999</v>
      </c>
      <c r="X390" s="89">
        <f t="shared" si="225"/>
        <v>4.45017</v>
      </c>
      <c r="Y390" s="89">
        <f t="shared" si="225"/>
        <v>4.1909099999999997</v>
      </c>
      <c r="Z390" s="89">
        <f t="shared" si="225"/>
        <v>3.8766400000000001</v>
      </c>
      <c r="AA390" s="89">
        <f t="shared" si="225"/>
        <v>3.7038600000000002</v>
      </c>
    </row>
    <row r="391" spans="1:27" ht="12.75" customHeight="1" outlineLevel="1" x14ac:dyDescent="0.2">
      <c r="A391" s="97" t="s">
        <v>1991</v>
      </c>
      <c r="B391" s="63" t="s">
        <v>242</v>
      </c>
      <c r="C391" s="43" t="s">
        <v>79</v>
      </c>
      <c r="D391" s="44">
        <v>1156.1600000000001</v>
      </c>
      <c r="E391" s="44">
        <v>1079.99</v>
      </c>
      <c r="F391" s="44">
        <v>970.95</v>
      </c>
      <c r="G391" s="44">
        <v>979.95</v>
      </c>
      <c r="H391" s="44">
        <v>1022.9</v>
      </c>
      <c r="I391" s="44">
        <v>1121.49</v>
      </c>
      <c r="J391" s="44">
        <v>1228.7</v>
      </c>
      <c r="K391" s="44">
        <v>1456.79</v>
      </c>
      <c r="L391" s="44">
        <v>1826.9</v>
      </c>
      <c r="M391" s="44">
        <v>1948.39</v>
      </c>
      <c r="N391" s="44">
        <v>1963.56</v>
      </c>
      <c r="O391" s="44">
        <v>1976.04</v>
      </c>
      <c r="P391" s="44">
        <v>1988.93</v>
      </c>
      <c r="Q391" s="44">
        <v>2025.91</v>
      </c>
      <c r="R391" s="44">
        <v>1996.7</v>
      </c>
      <c r="S391" s="44">
        <v>1980.54</v>
      </c>
      <c r="T391" s="44">
        <v>1971.99</v>
      </c>
      <c r="U391" s="44">
        <v>1848.19</v>
      </c>
      <c r="V391" s="44">
        <v>1753.15</v>
      </c>
      <c r="W391" s="44">
        <v>1835.14</v>
      </c>
      <c r="X391" s="44">
        <v>1958.19</v>
      </c>
      <c r="Y391" s="44">
        <v>1698.93</v>
      </c>
      <c r="Z391" s="44">
        <v>1384.66</v>
      </c>
      <c r="AA391" s="44">
        <v>1211.8800000000001</v>
      </c>
    </row>
    <row r="392" spans="1:27" ht="12.75" customHeight="1" outlineLevel="1" x14ac:dyDescent="0.2">
      <c r="A392" s="97" t="s">
        <v>1992</v>
      </c>
      <c r="B392" s="63" t="s">
        <v>90</v>
      </c>
      <c r="C392" s="43" t="s">
        <v>79</v>
      </c>
      <c r="D392" s="44">
        <f>$D$317</f>
        <v>2222.89</v>
      </c>
      <c r="E392" s="44">
        <f t="shared" ref="E392:AA392" si="226">$D$317</f>
        <v>2222.89</v>
      </c>
      <c r="F392" s="44">
        <f t="shared" si="226"/>
        <v>2222.89</v>
      </c>
      <c r="G392" s="44">
        <f t="shared" si="226"/>
        <v>2222.89</v>
      </c>
      <c r="H392" s="44">
        <f t="shared" si="226"/>
        <v>2222.89</v>
      </c>
      <c r="I392" s="44">
        <f t="shared" si="226"/>
        <v>2222.89</v>
      </c>
      <c r="J392" s="44">
        <f t="shared" si="226"/>
        <v>2222.89</v>
      </c>
      <c r="K392" s="44">
        <f t="shared" si="226"/>
        <v>2222.89</v>
      </c>
      <c r="L392" s="44">
        <f t="shared" si="226"/>
        <v>2222.89</v>
      </c>
      <c r="M392" s="44">
        <f t="shared" si="226"/>
        <v>2222.89</v>
      </c>
      <c r="N392" s="44">
        <f t="shared" si="226"/>
        <v>2222.89</v>
      </c>
      <c r="O392" s="44">
        <f t="shared" si="226"/>
        <v>2222.89</v>
      </c>
      <c r="P392" s="44">
        <f t="shared" si="226"/>
        <v>2222.89</v>
      </c>
      <c r="Q392" s="44">
        <f t="shared" si="226"/>
        <v>2222.89</v>
      </c>
      <c r="R392" s="44">
        <f t="shared" si="226"/>
        <v>2222.89</v>
      </c>
      <c r="S392" s="44">
        <f t="shared" si="226"/>
        <v>2222.89</v>
      </c>
      <c r="T392" s="44">
        <f t="shared" si="226"/>
        <v>2222.89</v>
      </c>
      <c r="U392" s="44">
        <f t="shared" si="226"/>
        <v>2222.89</v>
      </c>
      <c r="V392" s="44">
        <f t="shared" si="226"/>
        <v>2222.89</v>
      </c>
      <c r="W392" s="44">
        <f t="shared" si="226"/>
        <v>2222.89</v>
      </c>
      <c r="X392" s="44">
        <f t="shared" si="226"/>
        <v>2222.89</v>
      </c>
      <c r="Y392" s="44">
        <f t="shared" si="226"/>
        <v>2222.89</v>
      </c>
      <c r="Z392" s="44">
        <f t="shared" si="226"/>
        <v>2222.89</v>
      </c>
      <c r="AA392" s="44">
        <f t="shared" si="226"/>
        <v>2222.89</v>
      </c>
    </row>
    <row r="393" spans="1:27" ht="12.75" customHeight="1" outlineLevel="1" x14ac:dyDescent="0.2">
      <c r="A393" s="97" t="s">
        <v>1993</v>
      </c>
      <c r="B393" s="63" t="s">
        <v>83</v>
      </c>
      <c r="C393" s="43" t="s">
        <v>79</v>
      </c>
      <c r="D393" s="44">
        <v>4.3</v>
      </c>
      <c r="E393" s="44">
        <v>4.3</v>
      </c>
      <c r="F393" s="44">
        <v>4.3</v>
      </c>
      <c r="G393" s="44">
        <v>4.3</v>
      </c>
      <c r="H393" s="44">
        <v>4.3</v>
      </c>
      <c r="I393" s="44">
        <v>4.3</v>
      </c>
      <c r="J393" s="44">
        <v>4.3</v>
      </c>
      <c r="K393" s="44">
        <v>4.3</v>
      </c>
      <c r="L393" s="44">
        <v>4.3</v>
      </c>
      <c r="M393" s="44">
        <v>4.3</v>
      </c>
      <c r="N393" s="44">
        <v>4.3</v>
      </c>
      <c r="O393" s="44">
        <v>4.3</v>
      </c>
      <c r="P393" s="44">
        <v>4.3</v>
      </c>
      <c r="Q393" s="44">
        <v>4.3</v>
      </c>
      <c r="R393" s="44">
        <v>4.3</v>
      </c>
      <c r="S393" s="44">
        <v>4.3</v>
      </c>
      <c r="T393" s="44">
        <v>4.3</v>
      </c>
      <c r="U393" s="44">
        <v>4.3</v>
      </c>
      <c r="V393" s="44">
        <v>4.3</v>
      </c>
      <c r="W393" s="44">
        <v>4.3</v>
      </c>
      <c r="X393" s="44">
        <v>4.3</v>
      </c>
      <c r="Y393" s="44">
        <v>4.3</v>
      </c>
      <c r="Z393" s="44">
        <v>4.3</v>
      </c>
      <c r="AA393" s="44">
        <v>4.3</v>
      </c>
    </row>
    <row r="394" spans="1:27" ht="12.75" customHeight="1" outlineLevel="1" x14ac:dyDescent="0.2">
      <c r="A394" s="97" t="s">
        <v>1994</v>
      </c>
      <c r="B394" s="63" t="s">
        <v>81</v>
      </c>
      <c r="C394" s="43" t="s">
        <v>79</v>
      </c>
      <c r="D394" s="44">
        <f>$D$11</f>
        <v>264.79000000000002</v>
      </c>
      <c r="E394" s="44">
        <f t="shared" ref="E394:AA394" si="227">$D$11</f>
        <v>264.79000000000002</v>
      </c>
      <c r="F394" s="44">
        <f t="shared" si="227"/>
        <v>264.79000000000002</v>
      </c>
      <c r="G394" s="44">
        <f t="shared" si="227"/>
        <v>264.79000000000002</v>
      </c>
      <c r="H394" s="44">
        <f t="shared" si="227"/>
        <v>264.79000000000002</v>
      </c>
      <c r="I394" s="44">
        <f t="shared" si="227"/>
        <v>264.79000000000002</v>
      </c>
      <c r="J394" s="44">
        <f t="shared" si="227"/>
        <v>264.79000000000002</v>
      </c>
      <c r="K394" s="44">
        <f t="shared" si="227"/>
        <v>264.79000000000002</v>
      </c>
      <c r="L394" s="44">
        <f t="shared" si="227"/>
        <v>264.79000000000002</v>
      </c>
      <c r="M394" s="44">
        <f t="shared" si="227"/>
        <v>264.79000000000002</v>
      </c>
      <c r="N394" s="44">
        <f t="shared" si="227"/>
        <v>264.79000000000002</v>
      </c>
      <c r="O394" s="44">
        <f t="shared" si="227"/>
        <v>264.79000000000002</v>
      </c>
      <c r="P394" s="44">
        <f t="shared" si="227"/>
        <v>264.79000000000002</v>
      </c>
      <c r="Q394" s="44">
        <f t="shared" si="227"/>
        <v>264.79000000000002</v>
      </c>
      <c r="R394" s="44">
        <f t="shared" si="227"/>
        <v>264.79000000000002</v>
      </c>
      <c r="S394" s="44">
        <f t="shared" si="227"/>
        <v>264.79000000000002</v>
      </c>
      <c r="T394" s="44">
        <f t="shared" si="227"/>
        <v>264.79000000000002</v>
      </c>
      <c r="U394" s="44">
        <f t="shared" si="227"/>
        <v>264.79000000000002</v>
      </c>
      <c r="V394" s="44">
        <f t="shared" si="227"/>
        <v>264.79000000000002</v>
      </c>
      <c r="W394" s="44">
        <f t="shared" si="227"/>
        <v>264.79000000000002</v>
      </c>
      <c r="X394" s="44">
        <f t="shared" si="227"/>
        <v>264.79000000000002</v>
      </c>
      <c r="Y394" s="44">
        <f t="shared" si="227"/>
        <v>264.79000000000002</v>
      </c>
      <c r="Z394" s="44">
        <f t="shared" si="227"/>
        <v>264.79000000000002</v>
      </c>
      <c r="AA394" s="44">
        <f t="shared" si="227"/>
        <v>264.79000000000002</v>
      </c>
    </row>
    <row r="395" spans="1:27" ht="12.75" customHeight="1" x14ac:dyDescent="0.2">
      <c r="A395" s="96" t="s">
        <v>1995</v>
      </c>
      <c r="B395" s="28" t="str">
        <f>"17"&amp;"."&amp;$B$776&amp;"."&amp;$B$777</f>
        <v>17.04.2024</v>
      </c>
      <c r="C395" s="88" t="s">
        <v>76</v>
      </c>
      <c r="D395" s="89">
        <f>ROUND(((D396+D397+D399+D398)/1000),5)</f>
        <v>3.65164</v>
      </c>
      <c r="E395" s="89">
        <f>ROUND(((E396+E397+E399+E398)/1000),5)</f>
        <v>3.5718399999999999</v>
      </c>
      <c r="F395" s="89">
        <f>ROUND(((F396+F397+F399+F398)/1000),5)</f>
        <v>3.5176500000000002</v>
      </c>
      <c r="G395" s="89">
        <f t="shared" ref="G395:AA395" si="228">ROUND(((G396+G397+G399+G398)/1000),5)</f>
        <v>3.5148000000000001</v>
      </c>
      <c r="H395" s="89">
        <f t="shared" si="228"/>
        <v>3.5501100000000001</v>
      </c>
      <c r="I395" s="89">
        <f t="shared" si="228"/>
        <v>3.6242200000000002</v>
      </c>
      <c r="J395" s="89">
        <f t="shared" si="228"/>
        <v>3.69286</v>
      </c>
      <c r="K395" s="89">
        <f t="shared" si="228"/>
        <v>3.9515600000000002</v>
      </c>
      <c r="L395" s="89">
        <f t="shared" si="228"/>
        <v>4.2936199999999998</v>
      </c>
      <c r="M395" s="89">
        <f t="shared" si="228"/>
        <v>4.4130099999999999</v>
      </c>
      <c r="N395" s="89">
        <f t="shared" si="228"/>
        <v>4.4356200000000001</v>
      </c>
      <c r="O395" s="89">
        <f t="shared" si="228"/>
        <v>4.4333099999999996</v>
      </c>
      <c r="P395" s="89">
        <f t="shared" si="228"/>
        <v>4.4424799999999998</v>
      </c>
      <c r="Q395" s="89">
        <f t="shared" si="228"/>
        <v>4.4689399999999999</v>
      </c>
      <c r="R395" s="89">
        <f t="shared" si="228"/>
        <v>4.45404</v>
      </c>
      <c r="S395" s="89">
        <f t="shared" si="228"/>
        <v>4.4503500000000003</v>
      </c>
      <c r="T395" s="89">
        <f t="shared" si="228"/>
        <v>4.4070499999999999</v>
      </c>
      <c r="U395" s="89">
        <f t="shared" si="228"/>
        <v>4.3514699999999999</v>
      </c>
      <c r="V395" s="89">
        <f t="shared" si="228"/>
        <v>4.3102299999999998</v>
      </c>
      <c r="W395" s="89">
        <f t="shared" si="228"/>
        <v>4.39398</v>
      </c>
      <c r="X395" s="89">
        <f t="shared" si="228"/>
        <v>4.46638</v>
      </c>
      <c r="Y395" s="89">
        <f t="shared" si="228"/>
        <v>4.3397800000000002</v>
      </c>
      <c r="Z395" s="89">
        <f t="shared" si="228"/>
        <v>3.9539599999999999</v>
      </c>
      <c r="AA395" s="89">
        <f t="shared" si="228"/>
        <v>3.72479</v>
      </c>
    </row>
    <row r="396" spans="1:27" ht="12.75" customHeight="1" outlineLevel="1" x14ac:dyDescent="0.2">
      <c r="A396" s="97" t="s">
        <v>1996</v>
      </c>
      <c r="B396" s="63" t="s">
        <v>242</v>
      </c>
      <c r="C396" s="43" t="s">
        <v>79</v>
      </c>
      <c r="D396" s="44">
        <v>1159.6600000000001</v>
      </c>
      <c r="E396" s="44">
        <v>1079.8599999999999</v>
      </c>
      <c r="F396" s="44">
        <v>1025.67</v>
      </c>
      <c r="G396" s="44">
        <v>1022.82</v>
      </c>
      <c r="H396" s="44">
        <v>1058.1300000000001</v>
      </c>
      <c r="I396" s="44">
        <v>1132.24</v>
      </c>
      <c r="J396" s="44">
        <v>1200.8800000000001</v>
      </c>
      <c r="K396" s="44">
        <v>1459.58</v>
      </c>
      <c r="L396" s="44">
        <v>1801.64</v>
      </c>
      <c r="M396" s="44">
        <v>1921.03</v>
      </c>
      <c r="N396" s="44">
        <v>1943.64</v>
      </c>
      <c r="O396" s="44">
        <v>1941.33</v>
      </c>
      <c r="P396" s="44">
        <v>1950.5</v>
      </c>
      <c r="Q396" s="44">
        <v>1976.96</v>
      </c>
      <c r="R396" s="44">
        <v>1962.06</v>
      </c>
      <c r="S396" s="44">
        <v>1958.37</v>
      </c>
      <c r="T396" s="44">
        <v>1915.07</v>
      </c>
      <c r="U396" s="44">
        <v>1859.49</v>
      </c>
      <c r="V396" s="44">
        <v>1818.25</v>
      </c>
      <c r="W396" s="44">
        <v>1902</v>
      </c>
      <c r="X396" s="44">
        <v>1974.4</v>
      </c>
      <c r="Y396" s="44">
        <v>1847.8</v>
      </c>
      <c r="Z396" s="44">
        <v>1461.98</v>
      </c>
      <c r="AA396" s="44">
        <v>1232.81</v>
      </c>
    </row>
    <row r="397" spans="1:27" ht="12.75" customHeight="1" outlineLevel="1" x14ac:dyDescent="0.2">
      <c r="A397" s="97" t="s">
        <v>1997</v>
      </c>
      <c r="B397" s="63" t="s">
        <v>90</v>
      </c>
      <c r="C397" s="43" t="s">
        <v>79</v>
      </c>
      <c r="D397" s="44">
        <f>$D$317</f>
        <v>2222.89</v>
      </c>
      <c r="E397" s="44">
        <f t="shared" ref="E397:AA397" si="229">$D$317</f>
        <v>2222.89</v>
      </c>
      <c r="F397" s="44">
        <f t="shared" si="229"/>
        <v>2222.89</v>
      </c>
      <c r="G397" s="44">
        <f t="shared" si="229"/>
        <v>2222.89</v>
      </c>
      <c r="H397" s="44">
        <f t="shared" si="229"/>
        <v>2222.89</v>
      </c>
      <c r="I397" s="44">
        <f t="shared" si="229"/>
        <v>2222.89</v>
      </c>
      <c r="J397" s="44">
        <f t="shared" si="229"/>
        <v>2222.89</v>
      </c>
      <c r="K397" s="44">
        <f t="shared" si="229"/>
        <v>2222.89</v>
      </c>
      <c r="L397" s="44">
        <f t="shared" si="229"/>
        <v>2222.89</v>
      </c>
      <c r="M397" s="44">
        <f t="shared" si="229"/>
        <v>2222.89</v>
      </c>
      <c r="N397" s="44">
        <f t="shared" si="229"/>
        <v>2222.89</v>
      </c>
      <c r="O397" s="44">
        <f t="shared" si="229"/>
        <v>2222.89</v>
      </c>
      <c r="P397" s="44">
        <f t="shared" si="229"/>
        <v>2222.89</v>
      </c>
      <c r="Q397" s="44">
        <f t="shared" si="229"/>
        <v>2222.89</v>
      </c>
      <c r="R397" s="44">
        <f t="shared" si="229"/>
        <v>2222.89</v>
      </c>
      <c r="S397" s="44">
        <f t="shared" si="229"/>
        <v>2222.89</v>
      </c>
      <c r="T397" s="44">
        <f t="shared" si="229"/>
        <v>2222.89</v>
      </c>
      <c r="U397" s="44">
        <f t="shared" si="229"/>
        <v>2222.89</v>
      </c>
      <c r="V397" s="44">
        <f t="shared" si="229"/>
        <v>2222.89</v>
      </c>
      <c r="W397" s="44">
        <f t="shared" si="229"/>
        <v>2222.89</v>
      </c>
      <c r="X397" s="44">
        <f t="shared" si="229"/>
        <v>2222.89</v>
      </c>
      <c r="Y397" s="44">
        <f t="shared" si="229"/>
        <v>2222.89</v>
      </c>
      <c r="Z397" s="44">
        <f t="shared" si="229"/>
        <v>2222.89</v>
      </c>
      <c r="AA397" s="44">
        <f t="shared" si="229"/>
        <v>2222.89</v>
      </c>
    </row>
    <row r="398" spans="1:27" ht="12.75" customHeight="1" outlineLevel="1" x14ac:dyDescent="0.2">
      <c r="A398" s="97" t="s">
        <v>1998</v>
      </c>
      <c r="B398" s="63" t="s">
        <v>83</v>
      </c>
      <c r="C398" s="43" t="s">
        <v>79</v>
      </c>
      <c r="D398" s="44">
        <v>4.3</v>
      </c>
      <c r="E398" s="44">
        <v>4.3</v>
      </c>
      <c r="F398" s="44">
        <v>4.3</v>
      </c>
      <c r="G398" s="44">
        <v>4.3</v>
      </c>
      <c r="H398" s="44">
        <v>4.3</v>
      </c>
      <c r="I398" s="44">
        <v>4.3</v>
      </c>
      <c r="J398" s="44">
        <v>4.3</v>
      </c>
      <c r="K398" s="44">
        <v>4.3</v>
      </c>
      <c r="L398" s="44">
        <v>4.3</v>
      </c>
      <c r="M398" s="44">
        <v>4.3</v>
      </c>
      <c r="N398" s="44">
        <v>4.3</v>
      </c>
      <c r="O398" s="44">
        <v>4.3</v>
      </c>
      <c r="P398" s="44">
        <v>4.3</v>
      </c>
      <c r="Q398" s="44">
        <v>4.3</v>
      </c>
      <c r="R398" s="44">
        <v>4.3</v>
      </c>
      <c r="S398" s="44">
        <v>4.3</v>
      </c>
      <c r="T398" s="44">
        <v>4.3</v>
      </c>
      <c r="U398" s="44">
        <v>4.3</v>
      </c>
      <c r="V398" s="44">
        <v>4.3</v>
      </c>
      <c r="W398" s="44">
        <v>4.3</v>
      </c>
      <c r="X398" s="44">
        <v>4.3</v>
      </c>
      <c r="Y398" s="44">
        <v>4.3</v>
      </c>
      <c r="Z398" s="44">
        <v>4.3</v>
      </c>
      <c r="AA398" s="44">
        <v>4.3</v>
      </c>
    </row>
    <row r="399" spans="1:27" ht="12.75" customHeight="1" outlineLevel="1" x14ac:dyDescent="0.2">
      <c r="A399" s="97" t="s">
        <v>1999</v>
      </c>
      <c r="B399" s="63" t="s">
        <v>81</v>
      </c>
      <c r="C399" s="43" t="s">
        <v>79</v>
      </c>
      <c r="D399" s="44">
        <f>$D$11</f>
        <v>264.79000000000002</v>
      </c>
      <c r="E399" s="44">
        <f t="shared" ref="E399:AA399" si="230">$D$11</f>
        <v>264.79000000000002</v>
      </c>
      <c r="F399" s="44">
        <f t="shared" si="230"/>
        <v>264.79000000000002</v>
      </c>
      <c r="G399" s="44">
        <f t="shared" si="230"/>
        <v>264.79000000000002</v>
      </c>
      <c r="H399" s="44">
        <f t="shared" si="230"/>
        <v>264.79000000000002</v>
      </c>
      <c r="I399" s="44">
        <f t="shared" si="230"/>
        <v>264.79000000000002</v>
      </c>
      <c r="J399" s="44">
        <f t="shared" si="230"/>
        <v>264.79000000000002</v>
      </c>
      <c r="K399" s="44">
        <f t="shared" si="230"/>
        <v>264.79000000000002</v>
      </c>
      <c r="L399" s="44">
        <f t="shared" si="230"/>
        <v>264.79000000000002</v>
      </c>
      <c r="M399" s="44">
        <f t="shared" si="230"/>
        <v>264.79000000000002</v>
      </c>
      <c r="N399" s="44">
        <f t="shared" si="230"/>
        <v>264.79000000000002</v>
      </c>
      <c r="O399" s="44">
        <f t="shared" si="230"/>
        <v>264.79000000000002</v>
      </c>
      <c r="P399" s="44">
        <f t="shared" si="230"/>
        <v>264.79000000000002</v>
      </c>
      <c r="Q399" s="44">
        <f t="shared" si="230"/>
        <v>264.79000000000002</v>
      </c>
      <c r="R399" s="44">
        <f t="shared" si="230"/>
        <v>264.79000000000002</v>
      </c>
      <c r="S399" s="44">
        <f t="shared" si="230"/>
        <v>264.79000000000002</v>
      </c>
      <c r="T399" s="44">
        <f t="shared" si="230"/>
        <v>264.79000000000002</v>
      </c>
      <c r="U399" s="44">
        <f t="shared" si="230"/>
        <v>264.79000000000002</v>
      </c>
      <c r="V399" s="44">
        <f t="shared" si="230"/>
        <v>264.79000000000002</v>
      </c>
      <c r="W399" s="44">
        <f t="shared" si="230"/>
        <v>264.79000000000002</v>
      </c>
      <c r="X399" s="44">
        <f t="shared" si="230"/>
        <v>264.79000000000002</v>
      </c>
      <c r="Y399" s="44">
        <f t="shared" si="230"/>
        <v>264.79000000000002</v>
      </c>
      <c r="Z399" s="44">
        <f t="shared" si="230"/>
        <v>264.79000000000002</v>
      </c>
      <c r="AA399" s="44">
        <f t="shared" si="230"/>
        <v>264.79000000000002</v>
      </c>
    </row>
    <row r="400" spans="1:27" ht="12.75" customHeight="1" x14ac:dyDescent="0.2">
      <c r="A400" s="96" t="s">
        <v>2000</v>
      </c>
      <c r="B400" s="28" t="str">
        <f>"18"&amp;"."&amp;$B$776&amp;"."&amp;$B$777</f>
        <v>18.04.2024</v>
      </c>
      <c r="C400" s="88" t="s">
        <v>76</v>
      </c>
      <c r="D400" s="89">
        <f>ROUND(((D401+D402+D404+D403)/1000),5)</f>
        <v>3.6160000000000001</v>
      </c>
      <c r="E400" s="89">
        <f>ROUND(((E401+E402+E404+E403)/1000),5)</f>
        <v>3.5196700000000001</v>
      </c>
      <c r="F400" s="89">
        <f>ROUND(((F401+F402+F404+F403)/1000),5)</f>
        <v>3.4628700000000001</v>
      </c>
      <c r="G400" s="89">
        <f t="shared" ref="G400:AA400" si="231">ROUND(((G401+G402+G404+G403)/1000),5)</f>
        <v>3.4601899999999999</v>
      </c>
      <c r="H400" s="89">
        <f t="shared" si="231"/>
        <v>3.5144099999999998</v>
      </c>
      <c r="I400" s="89">
        <f t="shared" si="231"/>
        <v>3.5709200000000001</v>
      </c>
      <c r="J400" s="89">
        <f t="shared" si="231"/>
        <v>3.69692</v>
      </c>
      <c r="K400" s="89">
        <f t="shared" si="231"/>
        <v>3.9923199999999999</v>
      </c>
      <c r="L400" s="89">
        <f t="shared" si="231"/>
        <v>4.3515300000000003</v>
      </c>
      <c r="M400" s="89">
        <f t="shared" si="231"/>
        <v>4.4999399999999996</v>
      </c>
      <c r="N400" s="89">
        <f t="shared" si="231"/>
        <v>4.5653800000000002</v>
      </c>
      <c r="O400" s="89">
        <f t="shared" si="231"/>
        <v>4.5385799999999996</v>
      </c>
      <c r="P400" s="89">
        <f t="shared" si="231"/>
        <v>4.5666200000000003</v>
      </c>
      <c r="Q400" s="89">
        <f t="shared" si="231"/>
        <v>4.6507800000000001</v>
      </c>
      <c r="R400" s="89">
        <f t="shared" si="231"/>
        <v>4.6034300000000004</v>
      </c>
      <c r="S400" s="89">
        <f t="shared" si="231"/>
        <v>4.5647900000000003</v>
      </c>
      <c r="T400" s="89">
        <f t="shared" si="231"/>
        <v>4.5098399999999996</v>
      </c>
      <c r="U400" s="89">
        <f t="shared" si="231"/>
        <v>4.3102600000000004</v>
      </c>
      <c r="V400" s="89">
        <f t="shared" si="231"/>
        <v>4.3603199999999998</v>
      </c>
      <c r="W400" s="89">
        <f t="shared" si="231"/>
        <v>4.4123799999999997</v>
      </c>
      <c r="X400" s="89">
        <f t="shared" si="231"/>
        <v>4.5202900000000001</v>
      </c>
      <c r="Y400" s="89">
        <f t="shared" si="231"/>
        <v>4.27224</v>
      </c>
      <c r="Z400" s="89">
        <f t="shared" si="231"/>
        <v>3.8738100000000002</v>
      </c>
      <c r="AA400" s="89">
        <f t="shared" si="231"/>
        <v>3.6916000000000002</v>
      </c>
    </row>
    <row r="401" spans="1:27" ht="12.75" customHeight="1" outlineLevel="1" x14ac:dyDescent="0.2">
      <c r="A401" s="97" t="s">
        <v>2001</v>
      </c>
      <c r="B401" s="63" t="s">
        <v>242</v>
      </c>
      <c r="C401" s="43" t="s">
        <v>79</v>
      </c>
      <c r="D401" s="44">
        <v>1124.02</v>
      </c>
      <c r="E401" s="44">
        <v>1027.69</v>
      </c>
      <c r="F401" s="44">
        <v>970.89</v>
      </c>
      <c r="G401" s="44">
        <v>968.21</v>
      </c>
      <c r="H401" s="44">
        <v>1022.43</v>
      </c>
      <c r="I401" s="44">
        <v>1078.94</v>
      </c>
      <c r="J401" s="44">
        <v>1204.94</v>
      </c>
      <c r="K401" s="44">
        <v>1500.34</v>
      </c>
      <c r="L401" s="44">
        <v>1859.55</v>
      </c>
      <c r="M401" s="44">
        <v>2007.96</v>
      </c>
      <c r="N401" s="44">
        <v>2073.4</v>
      </c>
      <c r="O401" s="44">
        <v>2046.6</v>
      </c>
      <c r="P401" s="44">
        <v>2074.64</v>
      </c>
      <c r="Q401" s="44">
        <v>2158.8000000000002</v>
      </c>
      <c r="R401" s="44">
        <v>2111.4499999999998</v>
      </c>
      <c r="S401" s="44">
        <v>2072.81</v>
      </c>
      <c r="T401" s="44">
        <v>2017.86</v>
      </c>
      <c r="U401" s="44">
        <v>1818.28</v>
      </c>
      <c r="V401" s="44">
        <v>1868.34</v>
      </c>
      <c r="W401" s="44">
        <v>1920.4</v>
      </c>
      <c r="X401" s="44">
        <v>2028.31</v>
      </c>
      <c r="Y401" s="44">
        <v>1780.26</v>
      </c>
      <c r="Z401" s="44">
        <v>1381.83</v>
      </c>
      <c r="AA401" s="44">
        <v>1199.6199999999999</v>
      </c>
    </row>
    <row r="402" spans="1:27" ht="12.75" customHeight="1" outlineLevel="1" x14ac:dyDescent="0.2">
      <c r="A402" s="97" t="s">
        <v>2002</v>
      </c>
      <c r="B402" s="63" t="s">
        <v>90</v>
      </c>
      <c r="C402" s="43" t="s">
        <v>79</v>
      </c>
      <c r="D402" s="44">
        <f>$D$317</f>
        <v>2222.89</v>
      </c>
      <c r="E402" s="44">
        <f t="shared" ref="E402:AA402" si="232">$D$317</f>
        <v>2222.89</v>
      </c>
      <c r="F402" s="44">
        <f t="shared" si="232"/>
        <v>2222.89</v>
      </c>
      <c r="G402" s="44">
        <f t="shared" si="232"/>
        <v>2222.89</v>
      </c>
      <c r="H402" s="44">
        <f t="shared" si="232"/>
        <v>2222.89</v>
      </c>
      <c r="I402" s="44">
        <f t="shared" si="232"/>
        <v>2222.89</v>
      </c>
      <c r="J402" s="44">
        <f t="shared" si="232"/>
        <v>2222.89</v>
      </c>
      <c r="K402" s="44">
        <f t="shared" si="232"/>
        <v>2222.89</v>
      </c>
      <c r="L402" s="44">
        <f t="shared" si="232"/>
        <v>2222.89</v>
      </c>
      <c r="M402" s="44">
        <f t="shared" si="232"/>
        <v>2222.89</v>
      </c>
      <c r="N402" s="44">
        <f t="shared" si="232"/>
        <v>2222.89</v>
      </c>
      <c r="O402" s="44">
        <f t="shared" si="232"/>
        <v>2222.89</v>
      </c>
      <c r="P402" s="44">
        <f t="shared" si="232"/>
        <v>2222.89</v>
      </c>
      <c r="Q402" s="44">
        <f t="shared" si="232"/>
        <v>2222.89</v>
      </c>
      <c r="R402" s="44">
        <f t="shared" si="232"/>
        <v>2222.89</v>
      </c>
      <c r="S402" s="44">
        <f t="shared" si="232"/>
        <v>2222.89</v>
      </c>
      <c r="T402" s="44">
        <f t="shared" si="232"/>
        <v>2222.89</v>
      </c>
      <c r="U402" s="44">
        <f t="shared" si="232"/>
        <v>2222.89</v>
      </c>
      <c r="V402" s="44">
        <f t="shared" si="232"/>
        <v>2222.89</v>
      </c>
      <c r="W402" s="44">
        <f t="shared" si="232"/>
        <v>2222.89</v>
      </c>
      <c r="X402" s="44">
        <f t="shared" si="232"/>
        <v>2222.89</v>
      </c>
      <c r="Y402" s="44">
        <f t="shared" si="232"/>
        <v>2222.89</v>
      </c>
      <c r="Z402" s="44">
        <f t="shared" si="232"/>
        <v>2222.89</v>
      </c>
      <c r="AA402" s="44">
        <f t="shared" si="232"/>
        <v>2222.89</v>
      </c>
    </row>
    <row r="403" spans="1:27" ht="12.75" customHeight="1" outlineLevel="1" x14ac:dyDescent="0.2">
      <c r="A403" s="97" t="s">
        <v>2003</v>
      </c>
      <c r="B403" s="63" t="s">
        <v>83</v>
      </c>
      <c r="C403" s="43" t="s">
        <v>79</v>
      </c>
      <c r="D403" s="44">
        <v>4.3</v>
      </c>
      <c r="E403" s="44">
        <v>4.3</v>
      </c>
      <c r="F403" s="44">
        <v>4.3</v>
      </c>
      <c r="G403" s="44">
        <v>4.3</v>
      </c>
      <c r="H403" s="44">
        <v>4.3</v>
      </c>
      <c r="I403" s="44">
        <v>4.3</v>
      </c>
      <c r="J403" s="44">
        <v>4.3</v>
      </c>
      <c r="K403" s="44">
        <v>4.3</v>
      </c>
      <c r="L403" s="44">
        <v>4.3</v>
      </c>
      <c r="M403" s="44">
        <v>4.3</v>
      </c>
      <c r="N403" s="44">
        <v>4.3</v>
      </c>
      <c r="O403" s="44">
        <v>4.3</v>
      </c>
      <c r="P403" s="44">
        <v>4.3</v>
      </c>
      <c r="Q403" s="44">
        <v>4.3</v>
      </c>
      <c r="R403" s="44">
        <v>4.3</v>
      </c>
      <c r="S403" s="44">
        <v>4.3</v>
      </c>
      <c r="T403" s="44">
        <v>4.3</v>
      </c>
      <c r="U403" s="44">
        <v>4.3</v>
      </c>
      <c r="V403" s="44">
        <v>4.3</v>
      </c>
      <c r="W403" s="44">
        <v>4.3</v>
      </c>
      <c r="X403" s="44">
        <v>4.3</v>
      </c>
      <c r="Y403" s="44">
        <v>4.3</v>
      </c>
      <c r="Z403" s="44">
        <v>4.3</v>
      </c>
      <c r="AA403" s="44">
        <v>4.3</v>
      </c>
    </row>
    <row r="404" spans="1:27" ht="12.75" customHeight="1" outlineLevel="1" x14ac:dyDescent="0.2">
      <c r="A404" s="97" t="s">
        <v>2004</v>
      </c>
      <c r="B404" s="63" t="s">
        <v>81</v>
      </c>
      <c r="C404" s="43" t="s">
        <v>79</v>
      </c>
      <c r="D404" s="44">
        <f>$D$11</f>
        <v>264.79000000000002</v>
      </c>
      <c r="E404" s="44">
        <f t="shared" ref="E404:AA404" si="233">$D$11</f>
        <v>264.79000000000002</v>
      </c>
      <c r="F404" s="44">
        <f t="shared" si="233"/>
        <v>264.79000000000002</v>
      </c>
      <c r="G404" s="44">
        <f t="shared" si="233"/>
        <v>264.79000000000002</v>
      </c>
      <c r="H404" s="44">
        <f t="shared" si="233"/>
        <v>264.79000000000002</v>
      </c>
      <c r="I404" s="44">
        <f t="shared" si="233"/>
        <v>264.79000000000002</v>
      </c>
      <c r="J404" s="44">
        <f t="shared" si="233"/>
        <v>264.79000000000002</v>
      </c>
      <c r="K404" s="44">
        <f t="shared" si="233"/>
        <v>264.79000000000002</v>
      </c>
      <c r="L404" s="44">
        <f t="shared" si="233"/>
        <v>264.79000000000002</v>
      </c>
      <c r="M404" s="44">
        <f t="shared" si="233"/>
        <v>264.79000000000002</v>
      </c>
      <c r="N404" s="44">
        <f t="shared" si="233"/>
        <v>264.79000000000002</v>
      </c>
      <c r="O404" s="44">
        <f t="shared" si="233"/>
        <v>264.79000000000002</v>
      </c>
      <c r="P404" s="44">
        <f t="shared" si="233"/>
        <v>264.79000000000002</v>
      </c>
      <c r="Q404" s="44">
        <f t="shared" si="233"/>
        <v>264.79000000000002</v>
      </c>
      <c r="R404" s="44">
        <f t="shared" si="233"/>
        <v>264.79000000000002</v>
      </c>
      <c r="S404" s="44">
        <f t="shared" si="233"/>
        <v>264.79000000000002</v>
      </c>
      <c r="T404" s="44">
        <f t="shared" si="233"/>
        <v>264.79000000000002</v>
      </c>
      <c r="U404" s="44">
        <f t="shared" si="233"/>
        <v>264.79000000000002</v>
      </c>
      <c r="V404" s="44">
        <f t="shared" si="233"/>
        <v>264.79000000000002</v>
      </c>
      <c r="W404" s="44">
        <f t="shared" si="233"/>
        <v>264.79000000000002</v>
      </c>
      <c r="X404" s="44">
        <f t="shared" si="233"/>
        <v>264.79000000000002</v>
      </c>
      <c r="Y404" s="44">
        <f t="shared" si="233"/>
        <v>264.79000000000002</v>
      </c>
      <c r="Z404" s="44">
        <f t="shared" si="233"/>
        <v>264.79000000000002</v>
      </c>
      <c r="AA404" s="44">
        <f t="shared" si="233"/>
        <v>264.79000000000002</v>
      </c>
    </row>
    <row r="405" spans="1:27" ht="12.75" customHeight="1" x14ac:dyDescent="0.2">
      <c r="A405" s="96" t="s">
        <v>2005</v>
      </c>
      <c r="B405" s="28" t="str">
        <f>"19"&amp;"."&amp;$B$776&amp;"."&amp;$B$777</f>
        <v>19.04.2024</v>
      </c>
      <c r="C405" s="88" t="s">
        <v>76</v>
      </c>
      <c r="D405" s="89">
        <f>ROUND(((D406+D407+D409+D408)/1000),5)</f>
        <v>3.6014400000000002</v>
      </c>
      <c r="E405" s="89">
        <f>ROUND(((E406+E407+E409+E408)/1000),5)</f>
        <v>3.5226999999999999</v>
      </c>
      <c r="F405" s="89">
        <f>ROUND(((F406+F407+F409+F408)/1000),5)</f>
        <v>3.5052300000000001</v>
      </c>
      <c r="G405" s="89">
        <f t="shared" ref="G405:AA405" si="234">ROUND(((G406+G407+G409+G408)/1000),5)</f>
        <v>3.4498000000000002</v>
      </c>
      <c r="H405" s="89">
        <f t="shared" si="234"/>
        <v>3.4521799999999998</v>
      </c>
      <c r="I405" s="89">
        <f t="shared" si="234"/>
        <v>3.5730300000000002</v>
      </c>
      <c r="J405" s="89">
        <f t="shared" si="234"/>
        <v>3.6845699999999999</v>
      </c>
      <c r="K405" s="89">
        <f t="shared" si="234"/>
        <v>3.9759000000000002</v>
      </c>
      <c r="L405" s="89">
        <f t="shared" si="234"/>
        <v>4.4443599999999996</v>
      </c>
      <c r="M405" s="89">
        <f t="shared" si="234"/>
        <v>4.5098599999999998</v>
      </c>
      <c r="N405" s="89">
        <f t="shared" si="234"/>
        <v>4.5395300000000001</v>
      </c>
      <c r="O405" s="89">
        <f t="shared" si="234"/>
        <v>4.5731700000000002</v>
      </c>
      <c r="P405" s="89">
        <f t="shared" si="234"/>
        <v>4.5759699999999999</v>
      </c>
      <c r="Q405" s="89">
        <f t="shared" si="234"/>
        <v>4.6056600000000003</v>
      </c>
      <c r="R405" s="89">
        <f t="shared" si="234"/>
        <v>4.60501</v>
      </c>
      <c r="S405" s="89">
        <f t="shared" si="234"/>
        <v>4.5508199999999999</v>
      </c>
      <c r="T405" s="89">
        <f t="shared" si="234"/>
        <v>4.5116300000000003</v>
      </c>
      <c r="U405" s="89">
        <f t="shared" si="234"/>
        <v>4.4783200000000001</v>
      </c>
      <c r="V405" s="89">
        <f t="shared" si="234"/>
        <v>4.4416700000000002</v>
      </c>
      <c r="W405" s="89">
        <f t="shared" si="234"/>
        <v>4.4776100000000003</v>
      </c>
      <c r="X405" s="89">
        <f t="shared" si="234"/>
        <v>4.5207800000000002</v>
      </c>
      <c r="Y405" s="89">
        <f t="shared" si="234"/>
        <v>4.4639100000000003</v>
      </c>
      <c r="Z405" s="89">
        <f t="shared" si="234"/>
        <v>3.9841199999999999</v>
      </c>
      <c r="AA405" s="89">
        <f t="shared" si="234"/>
        <v>3.7443900000000001</v>
      </c>
    </row>
    <row r="406" spans="1:27" ht="12.75" customHeight="1" outlineLevel="1" x14ac:dyDescent="0.2">
      <c r="A406" s="97" t="s">
        <v>2006</v>
      </c>
      <c r="B406" s="63" t="s">
        <v>242</v>
      </c>
      <c r="C406" s="43" t="s">
        <v>79</v>
      </c>
      <c r="D406" s="44">
        <v>1109.46</v>
      </c>
      <c r="E406" s="44">
        <v>1030.72</v>
      </c>
      <c r="F406" s="44">
        <v>1013.25</v>
      </c>
      <c r="G406" s="44">
        <v>957.82</v>
      </c>
      <c r="H406" s="44">
        <v>960.2</v>
      </c>
      <c r="I406" s="44">
        <v>1081.05</v>
      </c>
      <c r="J406" s="44">
        <v>1192.5899999999999</v>
      </c>
      <c r="K406" s="44">
        <v>1483.92</v>
      </c>
      <c r="L406" s="44">
        <v>1952.38</v>
      </c>
      <c r="M406" s="44">
        <v>2017.88</v>
      </c>
      <c r="N406" s="44">
        <v>2047.55</v>
      </c>
      <c r="O406" s="44">
        <v>2081.19</v>
      </c>
      <c r="P406" s="44">
        <v>2083.9899999999998</v>
      </c>
      <c r="Q406" s="44">
        <v>2113.6799999999998</v>
      </c>
      <c r="R406" s="44">
        <v>2113.0300000000002</v>
      </c>
      <c r="S406" s="44">
        <v>2058.84</v>
      </c>
      <c r="T406" s="44">
        <v>2019.65</v>
      </c>
      <c r="U406" s="44">
        <v>1986.34</v>
      </c>
      <c r="V406" s="44">
        <v>1949.69</v>
      </c>
      <c r="W406" s="44">
        <v>1985.63</v>
      </c>
      <c r="X406" s="44">
        <v>2028.8</v>
      </c>
      <c r="Y406" s="44">
        <v>1971.93</v>
      </c>
      <c r="Z406" s="44">
        <v>1492.14</v>
      </c>
      <c r="AA406" s="44">
        <v>1252.4100000000001</v>
      </c>
    </row>
    <row r="407" spans="1:27" ht="12.75" customHeight="1" outlineLevel="1" x14ac:dyDescent="0.2">
      <c r="A407" s="97" t="s">
        <v>2007</v>
      </c>
      <c r="B407" s="63" t="s">
        <v>90</v>
      </c>
      <c r="C407" s="43" t="s">
        <v>79</v>
      </c>
      <c r="D407" s="44">
        <f>$D$317</f>
        <v>2222.89</v>
      </c>
      <c r="E407" s="44">
        <f t="shared" ref="E407:AA407" si="235">$D$317</f>
        <v>2222.89</v>
      </c>
      <c r="F407" s="44">
        <f t="shared" si="235"/>
        <v>2222.89</v>
      </c>
      <c r="G407" s="44">
        <f t="shared" si="235"/>
        <v>2222.89</v>
      </c>
      <c r="H407" s="44">
        <f t="shared" si="235"/>
        <v>2222.89</v>
      </c>
      <c r="I407" s="44">
        <f t="shared" si="235"/>
        <v>2222.89</v>
      </c>
      <c r="J407" s="44">
        <f t="shared" si="235"/>
        <v>2222.89</v>
      </c>
      <c r="K407" s="44">
        <f t="shared" si="235"/>
        <v>2222.89</v>
      </c>
      <c r="L407" s="44">
        <f t="shared" si="235"/>
        <v>2222.89</v>
      </c>
      <c r="M407" s="44">
        <f t="shared" si="235"/>
        <v>2222.89</v>
      </c>
      <c r="N407" s="44">
        <f t="shared" si="235"/>
        <v>2222.89</v>
      </c>
      <c r="O407" s="44">
        <f t="shared" si="235"/>
        <v>2222.89</v>
      </c>
      <c r="P407" s="44">
        <f t="shared" si="235"/>
        <v>2222.89</v>
      </c>
      <c r="Q407" s="44">
        <f t="shared" si="235"/>
        <v>2222.89</v>
      </c>
      <c r="R407" s="44">
        <f t="shared" si="235"/>
        <v>2222.89</v>
      </c>
      <c r="S407" s="44">
        <f t="shared" si="235"/>
        <v>2222.89</v>
      </c>
      <c r="T407" s="44">
        <f t="shared" si="235"/>
        <v>2222.89</v>
      </c>
      <c r="U407" s="44">
        <f t="shared" si="235"/>
        <v>2222.89</v>
      </c>
      <c r="V407" s="44">
        <f t="shared" si="235"/>
        <v>2222.89</v>
      </c>
      <c r="W407" s="44">
        <f t="shared" si="235"/>
        <v>2222.89</v>
      </c>
      <c r="X407" s="44">
        <f t="shared" si="235"/>
        <v>2222.89</v>
      </c>
      <c r="Y407" s="44">
        <f t="shared" si="235"/>
        <v>2222.89</v>
      </c>
      <c r="Z407" s="44">
        <f t="shared" si="235"/>
        <v>2222.89</v>
      </c>
      <c r="AA407" s="44">
        <f t="shared" si="235"/>
        <v>2222.89</v>
      </c>
    </row>
    <row r="408" spans="1:27" ht="12.75" customHeight="1" outlineLevel="1" x14ac:dyDescent="0.2">
      <c r="A408" s="97" t="s">
        <v>2008</v>
      </c>
      <c r="B408" s="63" t="s">
        <v>83</v>
      </c>
      <c r="C408" s="43" t="s">
        <v>79</v>
      </c>
      <c r="D408" s="109">
        <v>4.3</v>
      </c>
      <c r="E408" s="109">
        <v>4.3</v>
      </c>
      <c r="F408" s="109">
        <v>4.3</v>
      </c>
      <c r="G408" s="109">
        <v>4.3</v>
      </c>
      <c r="H408" s="109">
        <v>4.3</v>
      </c>
      <c r="I408" s="109">
        <v>4.3</v>
      </c>
      <c r="J408" s="109">
        <v>4.3</v>
      </c>
      <c r="K408" s="109">
        <v>4.3</v>
      </c>
      <c r="L408" s="109">
        <v>4.3</v>
      </c>
      <c r="M408" s="109">
        <v>4.3</v>
      </c>
      <c r="N408" s="109">
        <v>4.3</v>
      </c>
      <c r="O408" s="109">
        <v>4.3</v>
      </c>
      <c r="P408" s="109">
        <v>4.3</v>
      </c>
      <c r="Q408" s="109">
        <v>4.3</v>
      </c>
      <c r="R408" s="109">
        <v>4.3</v>
      </c>
      <c r="S408" s="109">
        <v>4.3</v>
      </c>
      <c r="T408" s="109">
        <v>4.3</v>
      </c>
      <c r="U408" s="109">
        <v>4.3</v>
      </c>
      <c r="V408" s="109">
        <v>4.3</v>
      </c>
      <c r="W408" s="109">
        <v>4.3</v>
      </c>
      <c r="X408" s="109">
        <v>4.3</v>
      </c>
      <c r="Y408" s="109">
        <v>4.3</v>
      </c>
      <c r="Z408" s="109">
        <v>4.3</v>
      </c>
      <c r="AA408" s="109">
        <v>4.3</v>
      </c>
    </row>
    <row r="409" spans="1:27" ht="12.75" customHeight="1" outlineLevel="1" x14ac:dyDescent="0.2">
      <c r="A409" s="97" t="s">
        <v>2009</v>
      </c>
      <c r="B409" s="63" t="s">
        <v>81</v>
      </c>
      <c r="C409" s="43" t="s">
        <v>79</v>
      </c>
      <c r="D409" s="44">
        <f>$D$11</f>
        <v>264.79000000000002</v>
      </c>
      <c r="E409" s="44">
        <f t="shared" ref="E409:AA409" si="236">$D$11</f>
        <v>264.79000000000002</v>
      </c>
      <c r="F409" s="44">
        <f t="shared" si="236"/>
        <v>264.79000000000002</v>
      </c>
      <c r="G409" s="44">
        <f t="shared" si="236"/>
        <v>264.79000000000002</v>
      </c>
      <c r="H409" s="44">
        <f t="shared" si="236"/>
        <v>264.79000000000002</v>
      </c>
      <c r="I409" s="44">
        <f t="shared" si="236"/>
        <v>264.79000000000002</v>
      </c>
      <c r="J409" s="44">
        <f t="shared" si="236"/>
        <v>264.79000000000002</v>
      </c>
      <c r="K409" s="44">
        <f t="shared" si="236"/>
        <v>264.79000000000002</v>
      </c>
      <c r="L409" s="44">
        <f t="shared" si="236"/>
        <v>264.79000000000002</v>
      </c>
      <c r="M409" s="44">
        <f t="shared" si="236"/>
        <v>264.79000000000002</v>
      </c>
      <c r="N409" s="44">
        <f t="shared" si="236"/>
        <v>264.79000000000002</v>
      </c>
      <c r="O409" s="44">
        <f t="shared" si="236"/>
        <v>264.79000000000002</v>
      </c>
      <c r="P409" s="44">
        <f t="shared" si="236"/>
        <v>264.79000000000002</v>
      </c>
      <c r="Q409" s="44">
        <f t="shared" si="236"/>
        <v>264.79000000000002</v>
      </c>
      <c r="R409" s="44">
        <f t="shared" si="236"/>
        <v>264.79000000000002</v>
      </c>
      <c r="S409" s="44">
        <f t="shared" si="236"/>
        <v>264.79000000000002</v>
      </c>
      <c r="T409" s="44">
        <f t="shared" si="236"/>
        <v>264.79000000000002</v>
      </c>
      <c r="U409" s="44">
        <f t="shared" si="236"/>
        <v>264.79000000000002</v>
      </c>
      <c r="V409" s="44">
        <f t="shared" si="236"/>
        <v>264.79000000000002</v>
      </c>
      <c r="W409" s="44">
        <f t="shared" si="236"/>
        <v>264.79000000000002</v>
      </c>
      <c r="X409" s="44">
        <f t="shared" si="236"/>
        <v>264.79000000000002</v>
      </c>
      <c r="Y409" s="44">
        <f t="shared" si="236"/>
        <v>264.79000000000002</v>
      </c>
      <c r="Z409" s="44">
        <f t="shared" si="236"/>
        <v>264.79000000000002</v>
      </c>
      <c r="AA409" s="44">
        <f t="shared" si="236"/>
        <v>264.79000000000002</v>
      </c>
    </row>
    <row r="410" spans="1:27" ht="12.75" customHeight="1" x14ac:dyDescent="0.2">
      <c r="A410" s="96" t="s">
        <v>2010</v>
      </c>
      <c r="B410" s="28" t="str">
        <f>"20"&amp;"."&amp;$B$776&amp;"."&amp;$B$777</f>
        <v>20.04.2024</v>
      </c>
      <c r="C410" s="88" t="s">
        <v>76</v>
      </c>
      <c r="D410" s="89">
        <f>ROUND(((D411+D412+D414+D413)/1000),5)</f>
        <v>3.7135099999999999</v>
      </c>
      <c r="E410" s="89">
        <f>ROUND(((E411+E412+E414+E413)/1000),5)</f>
        <v>3.6423100000000002</v>
      </c>
      <c r="F410" s="89">
        <f>ROUND(((F411+F412+F414+F413)/1000),5)</f>
        <v>3.6147999999999998</v>
      </c>
      <c r="G410" s="89">
        <f t="shared" ref="G410:AA410" si="237">ROUND(((G411+G412+G414+G413)/1000),5)</f>
        <v>3.5823499999999999</v>
      </c>
      <c r="H410" s="89">
        <f t="shared" si="237"/>
        <v>3.6133299999999999</v>
      </c>
      <c r="I410" s="89">
        <f t="shared" si="237"/>
        <v>3.6208200000000001</v>
      </c>
      <c r="J410" s="89">
        <f t="shared" si="237"/>
        <v>3.62452</v>
      </c>
      <c r="K410" s="89">
        <f t="shared" si="237"/>
        <v>3.71638</v>
      </c>
      <c r="L410" s="89">
        <f t="shared" si="237"/>
        <v>3.9678</v>
      </c>
      <c r="M410" s="89">
        <f t="shared" si="237"/>
        <v>4.03477</v>
      </c>
      <c r="N410" s="89">
        <f t="shared" si="237"/>
        <v>4.2265600000000001</v>
      </c>
      <c r="O410" s="89">
        <f t="shared" si="237"/>
        <v>4.4820500000000001</v>
      </c>
      <c r="P410" s="89">
        <f t="shared" si="237"/>
        <v>4.41777</v>
      </c>
      <c r="Q410" s="89">
        <f t="shared" si="237"/>
        <v>4.4134000000000002</v>
      </c>
      <c r="R410" s="89">
        <f t="shared" si="237"/>
        <v>4.3411099999999996</v>
      </c>
      <c r="S410" s="89">
        <f t="shared" si="237"/>
        <v>4.2879300000000002</v>
      </c>
      <c r="T410" s="89">
        <f t="shared" si="237"/>
        <v>4.2563599999999999</v>
      </c>
      <c r="U410" s="89">
        <f t="shared" si="237"/>
        <v>4.0229200000000001</v>
      </c>
      <c r="V410" s="89">
        <f t="shared" si="237"/>
        <v>4.0163500000000001</v>
      </c>
      <c r="W410" s="89">
        <f t="shared" si="237"/>
        <v>4.04122</v>
      </c>
      <c r="X410" s="89">
        <f t="shared" si="237"/>
        <v>4.07606</v>
      </c>
      <c r="Y410" s="89">
        <f t="shared" si="237"/>
        <v>4.0498500000000002</v>
      </c>
      <c r="Z410" s="89">
        <f t="shared" si="237"/>
        <v>3.7801399999999998</v>
      </c>
      <c r="AA410" s="89">
        <f t="shared" si="237"/>
        <v>3.71651</v>
      </c>
    </row>
    <row r="411" spans="1:27" ht="12.75" customHeight="1" outlineLevel="1" x14ac:dyDescent="0.2">
      <c r="A411" s="97" t="s">
        <v>2011</v>
      </c>
      <c r="B411" s="63" t="s">
        <v>242</v>
      </c>
      <c r="C411" s="43" t="s">
        <v>79</v>
      </c>
      <c r="D411" s="44">
        <v>1221.53</v>
      </c>
      <c r="E411" s="44">
        <v>1150.33</v>
      </c>
      <c r="F411" s="44">
        <v>1122.82</v>
      </c>
      <c r="G411" s="44">
        <v>1090.3699999999999</v>
      </c>
      <c r="H411" s="44">
        <v>1121.3499999999999</v>
      </c>
      <c r="I411" s="44">
        <v>1128.8399999999999</v>
      </c>
      <c r="J411" s="44">
        <v>1132.54</v>
      </c>
      <c r="K411" s="44">
        <v>1224.4000000000001</v>
      </c>
      <c r="L411" s="44">
        <v>1475.82</v>
      </c>
      <c r="M411" s="44">
        <v>1542.79</v>
      </c>
      <c r="N411" s="44">
        <v>1734.58</v>
      </c>
      <c r="O411" s="44">
        <v>1990.07</v>
      </c>
      <c r="P411" s="44">
        <v>1925.79</v>
      </c>
      <c r="Q411" s="44">
        <v>1921.42</v>
      </c>
      <c r="R411" s="44">
        <v>1849.13</v>
      </c>
      <c r="S411" s="44">
        <v>1795.95</v>
      </c>
      <c r="T411" s="44">
        <v>1764.38</v>
      </c>
      <c r="U411" s="44">
        <v>1530.94</v>
      </c>
      <c r="V411" s="44">
        <v>1524.37</v>
      </c>
      <c r="W411" s="44">
        <v>1549.24</v>
      </c>
      <c r="X411" s="44">
        <v>1584.08</v>
      </c>
      <c r="Y411" s="44">
        <v>1557.87</v>
      </c>
      <c r="Z411" s="44">
        <v>1288.1600000000001</v>
      </c>
      <c r="AA411" s="44">
        <v>1224.53</v>
      </c>
    </row>
    <row r="412" spans="1:27" ht="12.75" customHeight="1" outlineLevel="1" x14ac:dyDescent="0.2">
      <c r="A412" s="97" t="s">
        <v>2012</v>
      </c>
      <c r="B412" s="63" t="s">
        <v>90</v>
      </c>
      <c r="C412" s="43" t="s">
        <v>79</v>
      </c>
      <c r="D412" s="44">
        <f>$D$317</f>
        <v>2222.89</v>
      </c>
      <c r="E412" s="44">
        <f t="shared" ref="E412:AA412" si="238">$D$317</f>
        <v>2222.89</v>
      </c>
      <c r="F412" s="44">
        <f t="shared" si="238"/>
        <v>2222.89</v>
      </c>
      <c r="G412" s="44">
        <f t="shared" si="238"/>
        <v>2222.89</v>
      </c>
      <c r="H412" s="44">
        <f t="shared" si="238"/>
        <v>2222.89</v>
      </c>
      <c r="I412" s="44">
        <f t="shared" si="238"/>
        <v>2222.89</v>
      </c>
      <c r="J412" s="44">
        <f t="shared" si="238"/>
        <v>2222.89</v>
      </c>
      <c r="K412" s="44">
        <f t="shared" si="238"/>
        <v>2222.89</v>
      </c>
      <c r="L412" s="44">
        <f t="shared" si="238"/>
        <v>2222.89</v>
      </c>
      <c r="M412" s="44">
        <f t="shared" si="238"/>
        <v>2222.89</v>
      </c>
      <c r="N412" s="44">
        <f t="shared" si="238"/>
        <v>2222.89</v>
      </c>
      <c r="O412" s="44">
        <f t="shared" si="238"/>
        <v>2222.89</v>
      </c>
      <c r="P412" s="44">
        <f t="shared" si="238"/>
        <v>2222.89</v>
      </c>
      <c r="Q412" s="44">
        <f t="shared" si="238"/>
        <v>2222.89</v>
      </c>
      <c r="R412" s="44">
        <f t="shared" si="238"/>
        <v>2222.89</v>
      </c>
      <c r="S412" s="44">
        <f t="shared" si="238"/>
        <v>2222.89</v>
      </c>
      <c r="T412" s="44">
        <f t="shared" si="238"/>
        <v>2222.89</v>
      </c>
      <c r="U412" s="44">
        <f t="shared" si="238"/>
        <v>2222.89</v>
      </c>
      <c r="V412" s="44">
        <f t="shared" si="238"/>
        <v>2222.89</v>
      </c>
      <c r="W412" s="44">
        <f t="shared" si="238"/>
        <v>2222.89</v>
      </c>
      <c r="X412" s="44">
        <f t="shared" si="238"/>
        <v>2222.89</v>
      </c>
      <c r="Y412" s="44">
        <f t="shared" si="238"/>
        <v>2222.89</v>
      </c>
      <c r="Z412" s="44">
        <f t="shared" si="238"/>
        <v>2222.89</v>
      </c>
      <c r="AA412" s="44">
        <f t="shared" si="238"/>
        <v>2222.89</v>
      </c>
    </row>
    <row r="413" spans="1:27" ht="12.75" customHeight="1" outlineLevel="1" x14ac:dyDescent="0.2">
      <c r="A413" s="97" t="s">
        <v>2013</v>
      </c>
      <c r="B413" s="63" t="s">
        <v>83</v>
      </c>
      <c r="C413" s="43" t="s">
        <v>79</v>
      </c>
      <c r="D413" s="44">
        <v>4.3</v>
      </c>
      <c r="E413" s="44">
        <v>4.3</v>
      </c>
      <c r="F413" s="44">
        <v>4.3</v>
      </c>
      <c r="G413" s="44">
        <v>4.3</v>
      </c>
      <c r="H413" s="44">
        <v>4.3</v>
      </c>
      <c r="I413" s="44">
        <v>4.3</v>
      </c>
      <c r="J413" s="44">
        <v>4.3</v>
      </c>
      <c r="K413" s="44">
        <v>4.3</v>
      </c>
      <c r="L413" s="44">
        <v>4.3</v>
      </c>
      <c r="M413" s="44">
        <v>4.3</v>
      </c>
      <c r="N413" s="44">
        <v>4.3</v>
      </c>
      <c r="O413" s="44">
        <v>4.3</v>
      </c>
      <c r="P413" s="44">
        <v>4.3</v>
      </c>
      <c r="Q413" s="44">
        <v>4.3</v>
      </c>
      <c r="R413" s="44">
        <v>4.3</v>
      </c>
      <c r="S413" s="44">
        <v>4.3</v>
      </c>
      <c r="T413" s="44">
        <v>4.3</v>
      </c>
      <c r="U413" s="44">
        <v>4.3</v>
      </c>
      <c r="V413" s="44">
        <v>4.3</v>
      </c>
      <c r="W413" s="44">
        <v>4.3</v>
      </c>
      <c r="X413" s="44">
        <v>4.3</v>
      </c>
      <c r="Y413" s="44">
        <v>4.3</v>
      </c>
      <c r="Z413" s="44">
        <v>4.3</v>
      </c>
      <c r="AA413" s="44">
        <v>4.3</v>
      </c>
    </row>
    <row r="414" spans="1:27" ht="12.75" customHeight="1" outlineLevel="1" x14ac:dyDescent="0.2">
      <c r="A414" s="97" t="s">
        <v>2014</v>
      </c>
      <c r="B414" s="63" t="s">
        <v>81</v>
      </c>
      <c r="C414" s="43" t="s">
        <v>79</v>
      </c>
      <c r="D414" s="44">
        <f>$D$11</f>
        <v>264.79000000000002</v>
      </c>
      <c r="E414" s="44">
        <f t="shared" ref="E414:AA414" si="239">$D$11</f>
        <v>264.79000000000002</v>
      </c>
      <c r="F414" s="44">
        <f t="shared" si="239"/>
        <v>264.79000000000002</v>
      </c>
      <c r="G414" s="44">
        <f t="shared" si="239"/>
        <v>264.79000000000002</v>
      </c>
      <c r="H414" s="44">
        <f t="shared" si="239"/>
        <v>264.79000000000002</v>
      </c>
      <c r="I414" s="44">
        <f t="shared" si="239"/>
        <v>264.79000000000002</v>
      </c>
      <c r="J414" s="44">
        <f t="shared" si="239"/>
        <v>264.79000000000002</v>
      </c>
      <c r="K414" s="44">
        <f t="shared" si="239"/>
        <v>264.79000000000002</v>
      </c>
      <c r="L414" s="44">
        <f t="shared" si="239"/>
        <v>264.79000000000002</v>
      </c>
      <c r="M414" s="44">
        <f t="shared" si="239"/>
        <v>264.79000000000002</v>
      </c>
      <c r="N414" s="44">
        <f t="shared" si="239"/>
        <v>264.79000000000002</v>
      </c>
      <c r="O414" s="44">
        <f t="shared" si="239"/>
        <v>264.79000000000002</v>
      </c>
      <c r="P414" s="44">
        <f t="shared" si="239"/>
        <v>264.79000000000002</v>
      </c>
      <c r="Q414" s="44">
        <f t="shared" si="239"/>
        <v>264.79000000000002</v>
      </c>
      <c r="R414" s="44">
        <f t="shared" si="239"/>
        <v>264.79000000000002</v>
      </c>
      <c r="S414" s="44">
        <f t="shared" si="239"/>
        <v>264.79000000000002</v>
      </c>
      <c r="T414" s="44">
        <f t="shared" si="239"/>
        <v>264.79000000000002</v>
      </c>
      <c r="U414" s="44">
        <f t="shared" si="239"/>
        <v>264.79000000000002</v>
      </c>
      <c r="V414" s="44">
        <f t="shared" si="239"/>
        <v>264.79000000000002</v>
      </c>
      <c r="W414" s="44">
        <f t="shared" si="239"/>
        <v>264.79000000000002</v>
      </c>
      <c r="X414" s="44">
        <f t="shared" si="239"/>
        <v>264.79000000000002</v>
      </c>
      <c r="Y414" s="44">
        <f t="shared" si="239"/>
        <v>264.79000000000002</v>
      </c>
      <c r="Z414" s="44">
        <f t="shared" si="239"/>
        <v>264.79000000000002</v>
      </c>
      <c r="AA414" s="44">
        <f t="shared" si="239"/>
        <v>264.79000000000002</v>
      </c>
    </row>
    <row r="415" spans="1:27" ht="12.75" customHeight="1" x14ac:dyDescent="0.2">
      <c r="A415" s="96" t="s">
        <v>2015</v>
      </c>
      <c r="B415" s="28" t="str">
        <f>"21"&amp;"."&amp;$B$776&amp;"."&amp;$B$777</f>
        <v>21.04.2024</v>
      </c>
      <c r="C415" s="88" t="s">
        <v>76</v>
      </c>
      <c r="D415" s="89">
        <f>ROUND(((D416+D417+D419+D418)/1000),5)</f>
        <v>3.6702599999999999</v>
      </c>
      <c r="E415" s="89">
        <f>ROUND(((E416+E417+E419+E418)/1000),5)</f>
        <v>3.6083799999999999</v>
      </c>
      <c r="F415" s="89">
        <f>ROUND(((F416+F417+F419+F418)/1000),5)</f>
        <v>3.52895</v>
      </c>
      <c r="G415" s="89">
        <f t="shared" ref="G415:AA415" si="240">ROUND(((G416+G417+G419+G418)/1000),5)</f>
        <v>3.5159099999999999</v>
      </c>
      <c r="H415" s="89">
        <f t="shared" si="240"/>
        <v>3.51966</v>
      </c>
      <c r="I415" s="89">
        <f t="shared" si="240"/>
        <v>3.5481099999999999</v>
      </c>
      <c r="J415" s="89">
        <f t="shared" si="240"/>
        <v>3.50976</v>
      </c>
      <c r="K415" s="89">
        <f t="shared" si="240"/>
        <v>3.6099199999999998</v>
      </c>
      <c r="L415" s="89">
        <f t="shared" si="240"/>
        <v>3.7957200000000002</v>
      </c>
      <c r="M415" s="89">
        <f t="shared" si="240"/>
        <v>3.9873099999999999</v>
      </c>
      <c r="N415" s="89">
        <f t="shared" si="240"/>
        <v>4.0573899999999998</v>
      </c>
      <c r="O415" s="89">
        <f t="shared" si="240"/>
        <v>4.0540399999999996</v>
      </c>
      <c r="P415" s="89">
        <f t="shared" si="240"/>
        <v>4.0691300000000004</v>
      </c>
      <c r="Q415" s="89">
        <f t="shared" si="240"/>
        <v>4.07212</v>
      </c>
      <c r="R415" s="89">
        <f t="shared" si="240"/>
        <v>4.0586500000000001</v>
      </c>
      <c r="S415" s="89">
        <f t="shared" si="240"/>
        <v>4.0130600000000003</v>
      </c>
      <c r="T415" s="89">
        <f t="shared" si="240"/>
        <v>4.0180600000000002</v>
      </c>
      <c r="U415" s="89">
        <f t="shared" si="240"/>
        <v>4.0359600000000002</v>
      </c>
      <c r="V415" s="89">
        <f t="shared" si="240"/>
        <v>4.0612599999999999</v>
      </c>
      <c r="W415" s="89">
        <f t="shared" si="240"/>
        <v>4.1989099999999997</v>
      </c>
      <c r="X415" s="89">
        <f t="shared" si="240"/>
        <v>4.2989699999999997</v>
      </c>
      <c r="Y415" s="89">
        <f t="shared" si="240"/>
        <v>4.0931300000000004</v>
      </c>
      <c r="Z415" s="89">
        <f t="shared" si="240"/>
        <v>3.7888500000000001</v>
      </c>
      <c r="AA415" s="89">
        <f t="shared" si="240"/>
        <v>3.6739000000000002</v>
      </c>
    </row>
    <row r="416" spans="1:27" ht="12.75" customHeight="1" outlineLevel="1" x14ac:dyDescent="0.2">
      <c r="A416" s="97" t="s">
        <v>2016</v>
      </c>
      <c r="B416" s="63" t="s">
        <v>242</v>
      </c>
      <c r="C416" s="43" t="s">
        <v>79</v>
      </c>
      <c r="D416" s="44">
        <v>1178.28</v>
      </c>
      <c r="E416" s="44">
        <v>1116.4000000000001</v>
      </c>
      <c r="F416" s="44">
        <v>1036.97</v>
      </c>
      <c r="G416" s="44">
        <v>1023.93</v>
      </c>
      <c r="H416" s="44">
        <v>1027.68</v>
      </c>
      <c r="I416" s="44">
        <v>1056.1300000000001</v>
      </c>
      <c r="J416" s="44">
        <v>1017.78</v>
      </c>
      <c r="K416" s="44">
        <v>1117.94</v>
      </c>
      <c r="L416" s="44">
        <v>1303.74</v>
      </c>
      <c r="M416" s="44">
        <v>1495.33</v>
      </c>
      <c r="N416" s="44">
        <v>1565.41</v>
      </c>
      <c r="O416" s="44">
        <v>1562.06</v>
      </c>
      <c r="P416" s="44">
        <v>1577.15</v>
      </c>
      <c r="Q416" s="44">
        <v>1580.14</v>
      </c>
      <c r="R416" s="44">
        <v>1566.67</v>
      </c>
      <c r="S416" s="44">
        <v>1521.08</v>
      </c>
      <c r="T416" s="44">
        <v>1526.08</v>
      </c>
      <c r="U416" s="44">
        <v>1543.98</v>
      </c>
      <c r="V416" s="44">
        <v>1569.28</v>
      </c>
      <c r="W416" s="44">
        <v>1706.93</v>
      </c>
      <c r="X416" s="44">
        <v>1806.99</v>
      </c>
      <c r="Y416" s="44">
        <v>1601.15</v>
      </c>
      <c r="Z416" s="44">
        <v>1296.8699999999999</v>
      </c>
      <c r="AA416" s="44">
        <v>1181.92</v>
      </c>
    </row>
    <row r="417" spans="1:27" ht="12.75" customHeight="1" outlineLevel="1" x14ac:dyDescent="0.2">
      <c r="A417" s="97" t="s">
        <v>2017</v>
      </c>
      <c r="B417" s="63" t="s">
        <v>90</v>
      </c>
      <c r="C417" s="43" t="s">
        <v>79</v>
      </c>
      <c r="D417" s="44">
        <f>$D$317</f>
        <v>2222.89</v>
      </c>
      <c r="E417" s="44">
        <f t="shared" ref="E417:AA417" si="241">$D$317</f>
        <v>2222.89</v>
      </c>
      <c r="F417" s="44">
        <f t="shared" si="241"/>
        <v>2222.89</v>
      </c>
      <c r="G417" s="44">
        <f t="shared" si="241"/>
        <v>2222.89</v>
      </c>
      <c r="H417" s="44">
        <f t="shared" si="241"/>
        <v>2222.89</v>
      </c>
      <c r="I417" s="44">
        <f t="shared" si="241"/>
        <v>2222.89</v>
      </c>
      <c r="J417" s="44">
        <f t="shared" si="241"/>
        <v>2222.89</v>
      </c>
      <c r="K417" s="44">
        <f t="shared" si="241"/>
        <v>2222.89</v>
      </c>
      <c r="L417" s="44">
        <f t="shared" si="241"/>
        <v>2222.89</v>
      </c>
      <c r="M417" s="44">
        <f t="shared" si="241"/>
        <v>2222.89</v>
      </c>
      <c r="N417" s="44">
        <f t="shared" si="241"/>
        <v>2222.89</v>
      </c>
      <c r="O417" s="44">
        <f t="shared" si="241"/>
        <v>2222.89</v>
      </c>
      <c r="P417" s="44">
        <f t="shared" si="241"/>
        <v>2222.89</v>
      </c>
      <c r="Q417" s="44">
        <f t="shared" si="241"/>
        <v>2222.89</v>
      </c>
      <c r="R417" s="44">
        <f t="shared" si="241"/>
        <v>2222.89</v>
      </c>
      <c r="S417" s="44">
        <f t="shared" si="241"/>
        <v>2222.89</v>
      </c>
      <c r="T417" s="44">
        <f t="shared" si="241"/>
        <v>2222.89</v>
      </c>
      <c r="U417" s="44">
        <f t="shared" si="241"/>
        <v>2222.89</v>
      </c>
      <c r="V417" s="44">
        <f t="shared" si="241"/>
        <v>2222.89</v>
      </c>
      <c r="W417" s="44">
        <f t="shared" si="241"/>
        <v>2222.89</v>
      </c>
      <c r="X417" s="44">
        <f t="shared" si="241"/>
        <v>2222.89</v>
      </c>
      <c r="Y417" s="44">
        <f t="shared" si="241"/>
        <v>2222.89</v>
      </c>
      <c r="Z417" s="44">
        <f t="shared" si="241"/>
        <v>2222.89</v>
      </c>
      <c r="AA417" s="44">
        <f t="shared" si="241"/>
        <v>2222.89</v>
      </c>
    </row>
    <row r="418" spans="1:27" ht="12.75" customHeight="1" outlineLevel="1" x14ac:dyDescent="0.2">
      <c r="A418" s="97" t="s">
        <v>2018</v>
      </c>
      <c r="B418" s="63" t="s">
        <v>83</v>
      </c>
      <c r="C418" s="43" t="s">
        <v>79</v>
      </c>
      <c r="D418" s="44">
        <v>4.3</v>
      </c>
      <c r="E418" s="44">
        <v>4.3</v>
      </c>
      <c r="F418" s="44">
        <v>4.3</v>
      </c>
      <c r="G418" s="44">
        <v>4.3</v>
      </c>
      <c r="H418" s="44">
        <v>4.3</v>
      </c>
      <c r="I418" s="44">
        <v>4.3</v>
      </c>
      <c r="J418" s="44">
        <v>4.3</v>
      </c>
      <c r="K418" s="44">
        <v>4.3</v>
      </c>
      <c r="L418" s="44">
        <v>4.3</v>
      </c>
      <c r="M418" s="44">
        <v>4.3</v>
      </c>
      <c r="N418" s="44">
        <v>4.3</v>
      </c>
      <c r="O418" s="44">
        <v>4.3</v>
      </c>
      <c r="P418" s="44">
        <v>4.3</v>
      </c>
      <c r="Q418" s="44">
        <v>4.3</v>
      </c>
      <c r="R418" s="44">
        <v>4.3</v>
      </c>
      <c r="S418" s="44">
        <v>4.3</v>
      </c>
      <c r="T418" s="44">
        <v>4.3</v>
      </c>
      <c r="U418" s="44">
        <v>4.3</v>
      </c>
      <c r="V418" s="44">
        <v>4.3</v>
      </c>
      <c r="W418" s="44">
        <v>4.3</v>
      </c>
      <c r="X418" s="44">
        <v>4.3</v>
      </c>
      <c r="Y418" s="44">
        <v>4.3</v>
      </c>
      <c r="Z418" s="44">
        <v>4.3</v>
      </c>
      <c r="AA418" s="44">
        <v>4.3</v>
      </c>
    </row>
    <row r="419" spans="1:27" ht="12.75" customHeight="1" outlineLevel="1" x14ac:dyDescent="0.2">
      <c r="A419" s="97" t="s">
        <v>2019</v>
      </c>
      <c r="B419" s="63" t="s">
        <v>81</v>
      </c>
      <c r="C419" s="43" t="s">
        <v>79</v>
      </c>
      <c r="D419" s="44">
        <f>$D$11</f>
        <v>264.79000000000002</v>
      </c>
      <c r="E419" s="44">
        <f t="shared" ref="E419:AA419" si="242">$D$11</f>
        <v>264.79000000000002</v>
      </c>
      <c r="F419" s="44">
        <f t="shared" si="242"/>
        <v>264.79000000000002</v>
      </c>
      <c r="G419" s="44">
        <f t="shared" si="242"/>
        <v>264.79000000000002</v>
      </c>
      <c r="H419" s="44">
        <f t="shared" si="242"/>
        <v>264.79000000000002</v>
      </c>
      <c r="I419" s="44">
        <f t="shared" si="242"/>
        <v>264.79000000000002</v>
      </c>
      <c r="J419" s="44">
        <f t="shared" si="242"/>
        <v>264.79000000000002</v>
      </c>
      <c r="K419" s="44">
        <f t="shared" si="242"/>
        <v>264.79000000000002</v>
      </c>
      <c r="L419" s="44">
        <f t="shared" si="242"/>
        <v>264.79000000000002</v>
      </c>
      <c r="M419" s="44">
        <f t="shared" si="242"/>
        <v>264.79000000000002</v>
      </c>
      <c r="N419" s="44">
        <f t="shared" si="242"/>
        <v>264.79000000000002</v>
      </c>
      <c r="O419" s="44">
        <f t="shared" si="242"/>
        <v>264.79000000000002</v>
      </c>
      <c r="P419" s="44">
        <f t="shared" si="242"/>
        <v>264.79000000000002</v>
      </c>
      <c r="Q419" s="44">
        <f t="shared" si="242"/>
        <v>264.79000000000002</v>
      </c>
      <c r="R419" s="44">
        <f t="shared" si="242"/>
        <v>264.79000000000002</v>
      </c>
      <c r="S419" s="44">
        <f t="shared" si="242"/>
        <v>264.79000000000002</v>
      </c>
      <c r="T419" s="44">
        <f t="shared" si="242"/>
        <v>264.79000000000002</v>
      </c>
      <c r="U419" s="44">
        <f t="shared" si="242"/>
        <v>264.79000000000002</v>
      </c>
      <c r="V419" s="44">
        <f t="shared" si="242"/>
        <v>264.79000000000002</v>
      </c>
      <c r="W419" s="44">
        <f t="shared" si="242"/>
        <v>264.79000000000002</v>
      </c>
      <c r="X419" s="44">
        <f t="shared" si="242"/>
        <v>264.79000000000002</v>
      </c>
      <c r="Y419" s="44">
        <f t="shared" si="242"/>
        <v>264.79000000000002</v>
      </c>
      <c r="Z419" s="44">
        <f t="shared" si="242"/>
        <v>264.79000000000002</v>
      </c>
      <c r="AA419" s="44">
        <f t="shared" si="242"/>
        <v>264.79000000000002</v>
      </c>
    </row>
    <row r="420" spans="1:27" ht="12.75" customHeight="1" x14ac:dyDescent="0.2">
      <c r="A420" s="96" t="s">
        <v>2020</v>
      </c>
      <c r="B420" s="28" t="str">
        <f>"22"&amp;"."&amp;$B$776&amp;"."&amp;$B$777</f>
        <v>22.04.2024</v>
      </c>
      <c r="C420" s="88" t="s">
        <v>76</v>
      </c>
      <c r="D420" s="89">
        <f>ROUND(((D421+D422+D424+D423)/1000),5)</f>
        <v>3.6096599999999999</v>
      </c>
      <c r="E420" s="89">
        <f>ROUND(((E421+E422+E424+E423)/1000),5)</f>
        <v>3.5146299999999999</v>
      </c>
      <c r="F420" s="89">
        <f>ROUND(((F421+F422+F424+F423)/1000),5)</f>
        <v>3.4508299999999998</v>
      </c>
      <c r="G420" s="89">
        <f t="shared" ref="G420:AA420" si="243">ROUND(((G421+G422+G424+G423)/1000),5)</f>
        <v>3.4387799999999999</v>
      </c>
      <c r="H420" s="89">
        <f t="shared" si="243"/>
        <v>3.4641299999999999</v>
      </c>
      <c r="I420" s="89">
        <f t="shared" si="243"/>
        <v>3.6062599999999998</v>
      </c>
      <c r="J420" s="89">
        <f t="shared" si="243"/>
        <v>3.7064699999999999</v>
      </c>
      <c r="K420" s="89">
        <f t="shared" si="243"/>
        <v>3.9935700000000001</v>
      </c>
      <c r="L420" s="89">
        <f t="shared" si="243"/>
        <v>4.2251899999999996</v>
      </c>
      <c r="M420" s="89">
        <f t="shared" si="243"/>
        <v>4.4585499999999998</v>
      </c>
      <c r="N420" s="89">
        <f t="shared" si="243"/>
        <v>4.4854700000000003</v>
      </c>
      <c r="O420" s="89">
        <f t="shared" si="243"/>
        <v>4.5370799999999996</v>
      </c>
      <c r="P420" s="89">
        <f t="shared" si="243"/>
        <v>4.5190700000000001</v>
      </c>
      <c r="Q420" s="89">
        <f t="shared" si="243"/>
        <v>4.5319799999999999</v>
      </c>
      <c r="R420" s="89">
        <f t="shared" si="243"/>
        <v>4.5053200000000002</v>
      </c>
      <c r="S420" s="89">
        <f t="shared" si="243"/>
        <v>4.49322</v>
      </c>
      <c r="T420" s="89">
        <f t="shared" si="243"/>
        <v>4.49024</v>
      </c>
      <c r="U420" s="89">
        <f t="shared" si="243"/>
        <v>4.28749</v>
      </c>
      <c r="V420" s="89">
        <f t="shared" si="243"/>
        <v>4.1298899999999996</v>
      </c>
      <c r="W420" s="89">
        <f t="shared" si="243"/>
        <v>4.2895000000000003</v>
      </c>
      <c r="X420" s="89">
        <f t="shared" si="243"/>
        <v>4.4433800000000003</v>
      </c>
      <c r="Y420" s="89">
        <f t="shared" si="243"/>
        <v>4.18323</v>
      </c>
      <c r="Z420" s="89">
        <f t="shared" si="243"/>
        <v>3.9929299999999999</v>
      </c>
      <c r="AA420" s="89">
        <f t="shared" si="243"/>
        <v>3.7354500000000002</v>
      </c>
    </row>
    <row r="421" spans="1:27" ht="12.75" customHeight="1" outlineLevel="1" x14ac:dyDescent="0.2">
      <c r="A421" s="97" t="s">
        <v>2021</v>
      </c>
      <c r="B421" s="63" t="s">
        <v>242</v>
      </c>
      <c r="C421" s="43" t="s">
        <v>79</v>
      </c>
      <c r="D421" s="44">
        <v>1117.68</v>
      </c>
      <c r="E421" s="44">
        <v>1022.65</v>
      </c>
      <c r="F421" s="44">
        <v>958.85</v>
      </c>
      <c r="G421" s="44">
        <v>946.8</v>
      </c>
      <c r="H421" s="44">
        <v>972.15</v>
      </c>
      <c r="I421" s="44">
        <v>1114.28</v>
      </c>
      <c r="J421" s="44">
        <v>1214.49</v>
      </c>
      <c r="K421" s="44">
        <v>1501.59</v>
      </c>
      <c r="L421" s="44">
        <v>1733.21</v>
      </c>
      <c r="M421" s="44">
        <v>1966.57</v>
      </c>
      <c r="N421" s="44">
        <v>1993.49</v>
      </c>
      <c r="O421" s="44">
        <v>2045.1</v>
      </c>
      <c r="P421" s="44">
        <v>2027.09</v>
      </c>
      <c r="Q421" s="44">
        <v>2040</v>
      </c>
      <c r="R421" s="44">
        <v>2013.34</v>
      </c>
      <c r="S421" s="44">
        <v>2001.24</v>
      </c>
      <c r="T421" s="44">
        <v>1998.26</v>
      </c>
      <c r="U421" s="44">
        <v>1795.51</v>
      </c>
      <c r="V421" s="44">
        <v>1637.91</v>
      </c>
      <c r="W421" s="44">
        <v>1797.52</v>
      </c>
      <c r="X421" s="44">
        <v>1951.4</v>
      </c>
      <c r="Y421" s="44">
        <v>1691.25</v>
      </c>
      <c r="Z421" s="44">
        <v>1500.95</v>
      </c>
      <c r="AA421" s="44">
        <v>1243.47</v>
      </c>
    </row>
    <row r="422" spans="1:27" ht="12.75" customHeight="1" outlineLevel="1" x14ac:dyDescent="0.2">
      <c r="A422" s="97" t="s">
        <v>2022</v>
      </c>
      <c r="B422" s="63" t="s">
        <v>90</v>
      </c>
      <c r="C422" s="43" t="s">
        <v>79</v>
      </c>
      <c r="D422" s="44">
        <f>$D$317</f>
        <v>2222.89</v>
      </c>
      <c r="E422" s="44">
        <f t="shared" ref="E422:AA422" si="244">$D$317</f>
        <v>2222.89</v>
      </c>
      <c r="F422" s="44">
        <f t="shared" si="244"/>
        <v>2222.89</v>
      </c>
      <c r="G422" s="44">
        <f t="shared" si="244"/>
        <v>2222.89</v>
      </c>
      <c r="H422" s="44">
        <f t="shared" si="244"/>
        <v>2222.89</v>
      </c>
      <c r="I422" s="44">
        <f t="shared" si="244"/>
        <v>2222.89</v>
      </c>
      <c r="J422" s="44">
        <f t="shared" si="244"/>
        <v>2222.89</v>
      </c>
      <c r="K422" s="44">
        <f t="shared" si="244"/>
        <v>2222.89</v>
      </c>
      <c r="L422" s="44">
        <f t="shared" si="244"/>
        <v>2222.89</v>
      </c>
      <c r="M422" s="44">
        <f t="shared" si="244"/>
        <v>2222.89</v>
      </c>
      <c r="N422" s="44">
        <f t="shared" si="244"/>
        <v>2222.89</v>
      </c>
      <c r="O422" s="44">
        <f t="shared" si="244"/>
        <v>2222.89</v>
      </c>
      <c r="P422" s="44">
        <f t="shared" si="244"/>
        <v>2222.89</v>
      </c>
      <c r="Q422" s="44">
        <f t="shared" si="244"/>
        <v>2222.89</v>
      </c>
      <c r="R422" s="44">
        <f t="shared" si="244"/>
        <v>2222.89</v>
      </c>
      <c r="S422" s="44">
        <f t="shared" si="244"/>
        <v>2222.89</v>
      </c>
      <c r="T422" s="44">
        <f t="shared" si="244"/>
        <v>2222.89</v>
      </c>
      <c r="U422" s="44">
        <f t="shared" si="244"/>
        <v>2222.89</v>
      </c>
      <c r="V422" s="44">
        <f t="shared" si="244"/>
        <v>2222.89</v>
      </c>
      <c r="W422" s="44">
        <f t="shared" si="244"/>
        <v>2222.89</v>
      </c>
      <c r="X422" s="44">
        <f t="shared" si="244"/>
        <v>2222.89</v>
      </c>
      <c r="Y422" s="44">
        <f t="shared" si="244"/>
        <v>2222.89</v>
      </c>
      <c r="Z422" s="44">
        <f t="shared" si="244"/>
        <v>2222.89</v>
      </c>
      <c r="AA422" s="44">
        <f t="shared" si="244"/>
        <v>2222.89</v>
      </c>
    </row>
    <row r="423" spans="1:27" ht="12.75" customHeight="1" outlineLevel="1" x14ac:dyDescent="0.2">
      <c r="A423" s="97" t="s">
        <v>2023</v>
      </c>
      <c r="B423" s="63" t="s">
        <v>83</v>
      </c>
      <c r="C423" s="43" t="s">
        <v>79</v>
      </c>
      <c r="D423" s="44">
        <v>4.3</v>
      </c>
      <c r="E423" s="44">
        <v>4.3</v>
      </c>
      <c r="F423" s="44">
        <v>4.3</v>
      </c>
      <c r="G423" s="44">
        <v>4.3</v>
      </c>
      <c r="H423" s="44">
        <v>4.3</v>
      </c>
      <c r="I423" s="44">
        <v>4.3</v>
      </c>
      <c r="J423" s="44">
        <v>4.3</v>
      </c>
      <c r="K423" s="44">
        <v>4.3</v>
      </c>
      <c r="L423" s="44">
        <v>4.3</v>
      </c>
      <c r="M423" s="44">
        <v>4.3</v>
      </c>
      <c r="N423" s="44">
        <v>4.3</v>
      </c>
      <c r="O423" s="44">
        <v>4.3</v>
      </c>
      <c r="P423" s="44">
        <v>4.3</v>
      </c>
      <c r="Q423" s="44">
        <v>4.3</v>
      </c>
      <c r="R423" s="44">
        <v>4.3</v>
      </c>
      <c r="S423" s="44">
        <v>4.3</v>
      </c>
      <c r="T423" s="44">
        <v>4.3</v>
      </c>
      <c r="U423" s="44">
        <v>4.3</v>
      </c>
      <c r="V423" s="44">
        <v>4.3</v>
      </c>
      <c r="W423" s="44">
        <v>4.3</v>
      </c>
      <c r="X423" s="44">
        <v>4.3</v>
      </c>
      <c r="Y423" s="44">
        <v>4.3</v>
      </c>
      <c r="Z423" s="44">
        <v>4.3</v>
      </c>
      <c r="AA423" s="44">
        <v>4.3</v>
      </c>
    </row>
    <row r="424" spans="1:27" ht="12.75" customHeight="1" outlineLevel="1" x14ac:dyDescent="0.2">
      <c r="A424" s="97" t="s">
        <v>2024</v>
      </c>
      <c r="B424" s="63" t="s">
        <v>81</v>
      </c>
      <c r="C424" s="43" t="s">
        <v>79</v>
      </c>
      <c r="D424" s="44">
        <f>$D$11</f>
        <v>264.79000000000002</v>
      </c>
      <c r="E424" s="44">
        <f t="shared" ref="E424:AA424" si="245">$D$11</f>
        <v>264.79000000000002</v>
      </c>
      <c r="F424" s="44">
        <f t="shared" si="245"/>
        <v>264.79000000000002</v>
      </c>
      <c r="G424" s="44">
        <f t="shared" si="245"/>
        <v>264.79000000000002</v>
      </c>
      <c r="H424" s="44">
        <f t="shared" si="245"/>
        <v>264.79000000000002</v>
      </c>
      <c r="I424" s="44">
        <f t="shared" si="245"/>
        <v>264.79000000000002</v>
      </c>
      <c r="J424" s="44">
        <f t="shared" si="245"/>
        <v>264.79000000000002</v>
      </c>
      <c r="K424" s="44">
        <f t="shared" si="245"/>
        <v>264.79000000000002</v>
      </c>
      <c r="L424" s="44">
        <f t="shared" si="245"/>
        <v>264.79000000000002</v>
      </c>
      <c r="M424" s="44">
        <f t="shared" si="245"/>
        <v>264.79000000000002</v>
      </c>
      <c r="N424" s="44">
        <f t="shared" si="245"/>
        <v>264.79000000000002</v>
      </c>
      <c r="O424" s="44">
        <f t="shared" si="245"/>
        <v>264.79000000000002</v>
      </c>
      <c r="P424" s="44">
        <f t="shared" si="245"/>
        <v>264.79000000000002</v>
      </c>
      <c r="Q424" s="44">
        <f t="shared" si="245"/>
        <v>264.79000000000002</v>
      </c>
      <c r="R424" s="44">
        <f t="shared" si="245"/>
        <v>264.79000000000002</v>
      </c>
      <c r="S424" s="44">
        <f t="shared" si="245"/>
        <v>264.79000000000002</v>
      </c>
      <c r="T424" s="44">
        <f t="shared" si="245"/>
        <v>264.79000000000002</v>
      </c>
      <c r="U424" s="44">
        <f t="shared" si="245"/>
        <v>264.79000000000002</v>
      </c>
      <c r="V424" s="44">
        <f t="shared" si="245"/>
        <v>264.79000000000002</v>
      </c>
      <c r="W424" s="44">
        <f t="shared" si="245"/>
        <v>264.79000000000002</v>
      </c>
      <c r="X424" s="44">
        <f t="shared" si="245"/>
        <v>264.79000000000002</v>
      </c>
      <c r="Y424" s="44">
        <f t="shared" si="245"/>
        <v>264.79000000000002</v>
      </c>
      <c r="Z424" s="44">
        <f t="shared" si="245"/>
        <v>264.79000000000002</v>
      </c>
      <c r="AA424" s="44">
        <f t="shared" si="245"/>
        <v>264.79000000000002</v>
      </c>
    </row>
    <row r="425" spans="1:27" ht="12.75" customHeight="1" x14ac:dyDescent="0.2">
      <c r="A425" s="96" t="s">
        <v>2025</v>
      </c>
      <c r="B425" s="28" t="str">
        <f>"23"&amp;"."&amp;$B$776&amp;"."&amp;$B$777</f>
        <v>23.04.2024</v>
      </c>
      <c r="C425" s="88" t="s">
        <v>76</v>
      </c>
      <c r="D425" s="89">
        <f>ROUND(((D426+D427+D429+D428)/1000),5)</f>
        <v>3.65286</v>
      </c>
      <c r="E425" s="89">
        <f>ROUND(((E426+E427+E429+E428)/1000),5)</f>
        <v>3.5366599999999999</v>
      </c>
      <c r="F425" s="89">
        <f>ROUND(((F426+F427+F429+F428)/1000),5)</f>
        <v>3.4626999999999999</v>
      </c>
      <c r="G425" s="89">
        <f t="shared" ref="G425:AA425" si="246">ROUND(((G426+G427+G429+G428)/1000),5)</f>
        <v>3.4694099999999999</v>
      </c>
      <c r="H425" s="89">
        <f t="shared" si="246"/>
        <v>3.5835699999999999</v>
      </c>
      <c r="I425" s="89">
        <f t="shared" si="246"/>
        <v>3.6523699999999999</v>
      </c>
      <c r="J425" s="89">
        <f t="shared" si="246"/>
        <v>3.7585500000000001</v>
      </c>
      <c r="K425" s="89">
        <f t="shared" si="246"/>
        <v>3.9878999999999998</v>
      </c>
      <c r="L425" s="89">
        <f t="shared" si="246"/>
        <v>4.1838899999999999</v>
      </c>
      <c r="M425" s="89">
        <f t="shared" si="246"/>
        <v>4.4021800000000004</v>
      </c>
      <c r="N425" s="89">
        <f t="shared" si="246"/>
        <v>4.46509</v>
      </c>
      <c r="O425" s="89">
        <f t="shared" si="246"/>
        <v>4.3778899999999998</v>
      </c>
      <c r="P425" s="89">
        <f t="shared" si="246"/>
        <v>4.2535400000000001</v>
      </c>
      <c r="Q425" s="89">
        <f t="shared" si="246"/>
        <v>4.4247699999999996</v>
      </c>
      <c r="R425" s="89">
        <f t="shared" si="246"/>
        <v>4.3966000000000003</v>
      </c>
      <c r="S425" s="89">
        <f t="shared" si="246"/>
        <v>4.3362699999999998</v>
      </c>
      <c r="T425" s="89">
        <f t="shared" si="246"/>
        <v>4.3331499999999998</v>
      </c>
      <c r="U425" s="89">
        <f t="shared" si="246"/>
        <v>4.2339900000000004</v>
      </c>
      <c r="V425" s="89">
        <f t="shared" si="246"/>
        <v>4.2933899999999996</v>
      </c>
      <c r="W425" s="89">
        <f t="shared" si="246"/>
        <v>4.3780099999999997</v>
      </c>
      <c r="X425" s="89">
        <f t="shared" si="246"/>
        <v>4.2675099999999997</v>
      </c>
      <c r="Y425" s="89">
        <f t="shared" si="246"/>
        <v>4.1251499999999997</v>
      </c>
      <c r="Z425" s="89">
        <f t="shared" si="246"/>
        <v>3.96496</v>
      </c>
      <c r="AA425" s="89">
        <f t="shared" si="246"/>
        <v>3.7245599999999999</v>
      </c>
    </row>
    <row r="426" spans="1:27" ht="12.75" customHeight="1" outlineLevel="1" x14ac:dyDescent="0.2">
      <c r="A426" s="97" t="s">
        <v>2026</v>
      </c>
      <c r="B426" s="63" t="s">
        <v>242</v>
      </c>
      <c r="C426" s="43" t="s">
        <v>79</v>
      </c>
      <c r="D426" s="44">
        <v>1160.8800000000001</v>
      </c>
      <c r="E426" s="44">
        <v>1044.68</v>
      </c>
      <c r="F426" s="44">
        <v>970.72</v>
      </c>
      <c r="G426" s="44">
        <v>977.43</v>
      </c>
      <c r="H426" s="44">
        <v>1091.5899999999999</v>
      </c>
      <c r="I426" s="44">
        <v>1160.3900000000001</v>
      </c>
      <c r="J426" s="44">
        <v>1266.57</v>
      </c>
      <c r="K426" s="44">
        <v>1495.92</v>
      </c>
      <c r="L426" s="44">
        <v>1691.91</v>
      </c>
      <c r="M426" s="44">
        <v>1910.2</v>
      </c>
      <c r="N426" s="44">
        <v>1973.11</v>
      </c>
      <c r="O426" s="44">
        <v>1885.91</v>
      </c>
      <c r="P426" s="44">
        <v>1761.56</v>
      </c>
      <c r="Q426" s="44">
        <v>1932.79</v>
      </c>
      <c r="R426" s="44">
        <v>1904.62</v>
      </c>
      <c r="S426" s="44">
        <v>1844.29</v>
      </c>
      <c r="T426" s="44">
        <v>1841.17</v>
      </c>
      <c r="U426" s="44">
        <v>1742.01</v>
      </c>
      <c r="V426" s="44">
        <v>1801.41</v>
      </c>
      <c r="W426" s="44">
        <v>1886.03</v>
      </c>
      <c r="X426" s="44">
        <v>1775.53</v>
      </c>
      <c r="Y426" s="44">
        <v>1633.17</v>
      </c>
      <c r="Z426" s="44">
        <v>1472.98</v>
      </c>
      <c r="AA426" s="44">
        <v>1232.58</v>
      </c>
    </row>
    <row r="427" spans="1:27" ht="12.75" customHeight="1" outlineLevel="1" x14ac:dyDescent="0.2">
      <c r="A427" s="97" t="s">
        <v>2027</v>
      </c>
      <c r="B427" s="63" t="s">
        <v>90</v>
      </c>
      <c r="C427" s="43" t="s">
        <v>79</v>
      </c>
      <c r="D427" s="44">
        <f>$D$317</f>
        <v>2222.89</v>
      </c>
      <c r="E427" s="44">
        <f t="shared" ref="E427:AA427" si="247">$D$317</f>
        <v>2222.89</v>
      </c>
      <c r="F427" s="44">
        <f t="shared" si="247"/>
        <v>2222.89</v>
      </c>
      <c r="G427" s="44">
        <f t="shared" si="247"/>
        <v>2222.89</v>
      </c>
      <c r="H427" s="44">
        <f t="shared" si="247"/>
        <v>2222.89</v>
      </c>
      <c r="I427" s="44">
        <f t="shared" si="247"/>
        <v>2222.89</v>
      </c>
      <c r="J427" s="44">
        <f t="shared" si="247"/>
        <v>2222.89</v>
      </c>
      <c r="K427" s="44">
        <f t="shared" si="247"/>
        <v>2222.89</v>
      </c>
      <c r="L427" s="44">
        <f t="shared" si="247"/>
        <v>2222.89</v>
      </c>
      <c r="M427" s="44">
        <f t="shared" si="247"/>
        <v>2222.89</v>
      </c>
      <c r="N427" s="44">
        <f t="shared" si="247"/>
        <v>2222.89</v>
      </c>
      <c r="O427" s="44">
        <f t="shared" si="247"/>
        <v>2222.89</v>
      </c>
      <c r="P427" s="44">
        <f t="shared" si="247"/>
        <v>2222.89</v>
      </c>
      <c r="Q427" s="44">
        <f t="shared" si="247"/>
        <v>2222.89</v>
      </c>
      <c r="R427" s="44">
        <f t="shared" si="247"/>
        <v>2222.89</v>
      </c>
      <c r="S427" s="44">
        <f t="shared" si="247"/>
        <v>2222.89</v>
      </c>
      <c r="T427" s="44">
        <f t="shared" si="247"/>
        <v>2222.89</v>
      </c>
      <c r="U427" s="44">
        <f t="shared" si="247"/>
        <v>2222.89</v>
      </c>
      <c r="V427" s="44">
        <f t="shared" si="247"/>
        <v>2222.89</v>
      </c>
      <c r="W427" s="44">
        <f t="shared" si="247"/>
        <v>2222.89</v>
      </c>
      <c r="X427" s="44">
        <f t="shared" si="247"/>
        <v>2222.89</v>
      </c>
      <c r="Y427" s="44">
        <f t="shared" si="247"/>
        <v>2222.89</v>
      </c>
      <c r="Z427" s="44">
        <f t="shared" si="247"/>
        <v>2222.89</v>
      </c>
      <c r="AA427" s="44">
        <f t="shared" si="247"/>
        <v>2222.89</v>
      </c>
    </row>
    <row r="428" spans="1:27" ht="12.75" customHeight="1" outlineLevel="1" x14ac:dyDescent="0.2">
      <c r="A428" s="97" t="s">
        <v>2028</v>
      </c>
      <c r="B428" s="63" t="s">
        <v>83</v>
      </c>
      <c r="C428" s="43" t="s">
        <v>79</v>
      </c>
      <c r="D428" s="44">
        <v>4.3</v>
      </c>
      <c r="E428" s="44">
        <v>4.3</v>
      </c>
      <c r="F428" s="44">
        <v>4.3</v>
      </c>
      <c r="G428" s="44">
        <v>4.3</v>
      </c>
      <c r="H428" s="44">
        <v>4.3</v>
      </c>
      <c r="I428" s="44">
        <v>4.3</v>
      </c>
      <c r="J428" s="44">
        <v>4.3</v>
      </c>
      <c r="K428" s="44">
        <v>4.3</v>
      </c>
      <c r="L428" s="44">
        <v>4.3</v>
      </c>
      <c r="M428" s="44">
        <v>4.3</v>
      </c>
      <c r="N428" s="44">
        <v>4.3</v>
      </c>
      <c r="O428" s="44">
        <v>4.3</v>
      </c>
      <c r="P428" s="44">
        <v>4.3</v>
      </c>
      <c r="Q428" s="44">
        <v>4.3</v>
      </c>
      <c r="R428" s="44">
        <v>4.3</v>
      </c>
      <c r="S428" s="44">
        <v>4.3</v>
      </c>
      <c r="T428" s="44">
        <v>4.3</v>
      </c>
      <c r="U428" s="44">
        <v>4.3</v>
      </c>
      <c r="V428" s="44">
        <v>4.3</v>
      </c>
      <c r="W428" s="44">
        <v>4.3</v>
      </c>
      <c r="X428" s="44">
        <v>4.3</v>
      </c>
      <c r="Y428" s="44">
        <v>4.3</v>
      </c>
      <c r="Z428" s="44">
        <v>4.3</v>
      </c>
      <c r="AA428" s="44">
        <v>4.3</v>
      </c>
    </row>
    <row r="429" spans="1:27" ht="12.75" customHeight="1" outlineLevel="1" x14ac:dyDescent="0.2">
      <c r="A429" s="97" t="s">
        <v>2029</v>
      </c>
      <c r="B429" s="63" t="s">
        <v>81</v>
      </c>
      <c r="C429" s="43" t="s">
        <v>79</v>
      </c>
      <c r="D429" s="44">
        <f>$D$11</f>
        <v>264.79000000000002</v>
      </c>
      <c r="E429" s="44">
        <f t="shared" ref="E429:AA429" si="248">$D$11</f>
        <v>264.79000000000002</v>
      </c>
      <c r="F429" s="44">
        <f t="shared" si="248"/>
        <v>264.79000000000002</v>
      </c>
      <c r="G429" s="44">
        <f t="shared" si="248"/>
        <v>264.79000000000002</v>
      </c>
      <c r="H429" s="44">
        <f t="shared" si="248"/>
        <v>264.79000000000002</v>
      </c>
      <c r="I429" s="44">
        <f t="shared" si="248"/>
        <v>264.79000000000002</v>
      </c>
      <c r="J429" s="44">
        <f t="shared" si="248"/>
        <v>264.79000000000002</v>
      </c>
      <c r="K429" s="44">
        <f t="shared" si="248"/>
        <v>264.79000000000002</v>
      </c>
      <c r="L429" s="44">
        <f t="shared" si="248"/>
        <v>264.79000000000002</v>
      </c>
      <c r="M429" s="44">
        <f t="shared" si="248"/>
        <v>264.79000000000002</v>
      </c>
      <c r="N429" s="44">
        <f t="shared" si="248"/>
        <v>264.79000000000002</v>
      </c>
      <c r="O429" s="44">
        <f t="shared" si="248"/>
        <v>264.79000000000002</v>
      </c>
      <c r="P429" s="44">
        <f t="shared" si="248"/>
        <v>264.79000000000002</v>
      </c>
      <c r="Q429" s="44">
        <f t="shared" si="248"/>
        <v>264.79000000000002</v>
      </c>
      <c r="R429" s="44">
        <f t="shared" si="248"/>
        <v>264.79000000000002</v>
      </c>
      <c r="S429" s="44">
        <f t="shared" si="248"/>
        <v>264.79000000000002</v>
      </c>
      <c r="T429" s="44">
        <f t="shared" si="248"/>
        <v>264.79000000000002</v>
      </c>
      <c r="U429" s="44">
        <f t="shared" si="248"/>
        <v>264.79000000000002</v>
      </c>
      <c r="V429" s="44">
        <f t="shared" si="248"/>
        <v>264.79000000000002</v>
      </c>
      <c r="W429" s="44">
        <f t="shared" si="248"/>
        <v>264.79000000000002</v>
      </c>
      <c r="X429" s="44">
        <f t="shared" si="248"/>
        <v>264.79000000000002</v>
      </c>
      <c r="Y429" s="44">
        <f t="shared" si="248"/>
        <v>264.79000000000002</v>
      </c>
      <c r="Z429" s="44">
        <f t="shared" si="248"/>
        <v>264.79000000000002</v>
      </c>
      <c r="AA429" s="44">
        <f t="shared" si="248"/>
        <v>264.79000000000002</v>
      </c>
    </row>
    <row r="430" spans="1:27" ht="12.75" customHeight="1" x14ac:dyDescent="0.2">
      <c r="A430" s="96" t="s">
        <v>2030</v>
      </c>
      <c r="B430" s="28" t="str">
        <f>"24"&amp;"."&amp;$B$776&amp;"."&amp;$B$777</f>
        <v>24.04.2024</v>
      </c>
      <c r="C430" s="88" t="s">
        <v>76</v>
      </c>
      <c r="D430" s="89">
        <f>ROUND(((D431+D432+D434+D433)/1000),5)</f>
        <v>3.6125500000000001</v>
      </c>
      <c r="E430" s="89">
        <f>ROUND(((E431+E432+E434+E433)/1000),5)</f>
        <v>3.5077500000000001</v>
      </c>
      <c r="F430" s="89">
        <f>ROUND(((F431+F432+F434+F433)/1000),5)</f>
        <v>3.43174</v>
      </c>
      <c r="G430" s="89">
        <f t="shared" ref="G430:AA430" si="249">ROUND(((G431+G432+G434+G433)/1000),5)</f>
        <v>3.41961</v>
      </c>
      <c r="H430" s="89">
        <f t="shared" si="249"/>
        <v>3.4828199999999998</v>
      </c>
      <c r="I430" s="89">
        <f t="shared" si="249"/>
        <v>3.6118199999999998</v>
      </c>
      <c r="J430" s="89">
        <f t="shared" si="249"/>
        <v>3.7112099999999999</v>
      </c>
      <c r="K430" s="89">
        <f t="shared" si="249"/>
        <v>3.9414199999999999</v>
      </c>
      <c r="L430" s="89">
        <f t="shared" si="249"/>
        <v>4.0398199999999997</v>
      </c>
      <c r="M430" s="89">
        <f t="shared" si="249"/>
        <v>4.0934100000000004</v>
      </c>
      <c r="N430" s="89">
        <f t="shared" si="249"/>
        <v>4.1882400000000004</v>
      </c>
      <c r="O430" s="89">
        <f t="shared" si="249"/>
        <v>4.2565099999999996</v>
      </c>
      <c r="P430" s="89">
        <f t="shared" si="249"/>
        <v>4.2686599999999997</v>
      </c>
      <c r="Q430" s="89">
        <f t="shared" si="249"/>
        <v>4.2704000000000004</v>
      </c>
      <c r="R430" s="89">
        <f t="shared" si="249"/>
        <v>4.2687299999999997</v>
      </c>
      <c r="S430" s="89">
        <f t="shared" si="249"/>
        <v>4.2211400000000001</v>
      </c>
      <c r="T430" s="89">
        <f t="shared" si="249"/>
        <v>4.1059200000000002</v>
      </c>
      <c r="U430" s="89">
        <f t="shared" si="249"/>
        <v>4.0617200000000002</v>
      </c>
      <c r="V430" s="89">
        <f t="shared" si="249"/>
        <v>4.0412999999999997</v>
      </c>
      <c r="W430" s="89">
        <f t="shared" si="249"/>
        <v>4.0554600000000001</v>
      </c>
      <c r="X430" s="89">
        <f t="shared" si="249"/>
        <v>4.1520599999999996</v>
      </c>
      <c r="Y430" s="89">
        <f t="shared" si="249"/>
        <v>4.0624900000000004</v>
      </c>
      <c r="Z430" s="89">
        <f t="shared" si="249"/>
        <v>3.8584900000000002</v>
      </c>
      <c r="AA430" s="89">
        <f t="shared" si="249"/>
        <v>3.6688200000000002</v>
      </c>
    </row>
    <row r="431" spans="1:27" ht="12.75" customHeight="1" outlineLevel="1" x14ac:dyDescent="0.2">
      <c r="A431" s="97" t="s">
        <v>2031</v>
      </c>
      <c r="B431" s="63" t="s">
        <v>242</v>
      </c>
      <c r="C431" s="43" t="s">
        <v>79</v>
      </c>
      <c r="D431" s="44">
        <v>1120.57</v>
      </c>
      <c r="E431" s="44">
        <v>1015.77</v>
      </c>
      <c r="F431" s="44">
        <v>939.76</v>
      </c>
      <c r="G431" s="44">
        <v>927.63</v>
      </c>
      <c r="H431" s="44">
        <v>990.84</v>
      </c>
      <c r="I431" s="44">
        <v>1119.8399999999999</v>
      </c>
      <c r="J431" s="44">
        <v>1219.23</v>
      </c>
      <c r="K431" s="44">
        <v>1449.44</v>
      </c>
      <c r="L431" s="44">
        <v>1547.84</v>
      </c>
      <c r="M431" s="44">
        <v>1601.43</v>
      </c>
      <c r="N431" s="44">
        <v>1696.26</v>
      </c>
      <c r="O431" s="44">
        <v>1764.53</v>
      </c>
      <c r="P431" s="44">
        <v>1776.68</v>
      </c>
      <c r="Q431" s="44">
        <v>1778.42</v>
      </c>
      <c r="R431" s="44">
        <v>1776.75</v>
      </c>
      <c r="S431" s="44">
        <v>1729.16</v>
      </c>
      <c r="T431" s="44">
        <v>1613.94</v>
      </c>
      <c r="U431" s="44">
        <v>1569.74</v>
      </c>
      <c r="V431" s="44">
        <v>1549.32</v>
      </c>
      <c r="W431" s="44">
        <v>1563.48</v>
      </c>
      <c r="X431" s="44">
        <v>1660.08</v>
      </c>
      <c r="Y431" s="44">
        <v>1570.51</v>
      </c>
      <c r="Z431" s="44">
        <v>1366.51</v>
      </c>
      <c r="AA431" s="44">
        <v>1176.8399999999999</v>
      </c>
    </row>
    <row r="432" spans="1:27" ht="12.75" customHeight="1" outlineLevel="1" x14ac:dyDescent="0.2">
      <c r="A432" s="97" t="s">
        <v>2032</v>
      </c>
      <c r="B432" s="63" t="s">
        <v>90</v>
      </c>
      <c r="C432" s="43" t="s">
        <v>79</v>
      </c>
      <c r="D432" s="44">
        <f>$D$317</f>
        <v>2222.89</v>
      </c>
      <c r="E432" s="44">
        <f t="shared" ref="E432:AA432" si="250">$D$317</f>
        <v>2222.89</v>
      </c>
      <c r="F432" s="44">
        <f t="shared" si="250"/>
        <v>2222.89</v>
      </c>
      <c r="G432" s="44">
        <f t="shared" si="250"/>
        <v>2222.89</v>
      </c>
      <c r="H432" s="44">
        <f t="shared" si="250"/>
        <v>2222.89</v>
      </c>
      <c r="I432" s="44">
        <f t="shared" si="250"/>
        <v>2222.89</v>
      </c>
      <c r="J432" s="44">
        <f t="shared" si="250"/>
        <v>2222.89</v>
      </c>
      <c r="K432" s="44">
        <f t="shared" si="250"/>
        <v>2222.89</v>
      </c>
      <c r="L432" s="44">
        <f t="shared" si="250"/>
        <v>2222.89</v>
      </c>
      <c r="M432" s="44">
        <f t="shared" si="250"/>
        <v>2222.89</v>
      </c>
      <c r="N432" s="44">
        <f t="shared" si="250"/>
        <v>2222.89</v>
      </c>
      <c r="O432" s="44">
        <f t="shared" si="250"/>
        <v>2222.89</v>
      </c>
      <c r="P432" s="44">
        <f t="shared" si="250"/>
        <v>2222.89</v>
      </c>
      <c r="Q432" s="44">
        <f t="shared" si="250"/>
        <v>2222.89</v>
      </c>
      <c r="R432" s="44">
        <f t="shared" si="250"/>
        <v>2222.89</v>
      </c>
      <c r="S432" s="44">
        <f t="shared" si="250"/>
        <v>2222.89</v>
      </c>
      <c r="T432" s="44">
        <f t="shared" si="250"/>
        <v>2222.89</v>
      </c>
      <c r="U432" s="44">
        <f t="shared" si="250"/>
        <v>2222.89</v>
      </c>
      <c r="V432" s="44">
        <f t="shared" si="250"/>
        <v>2222.89</v>
      </c>
      <c r="W432" s="44">
        <f t="shared" si="250"/>
        <v>2222.89</v>
      </c>
      <c r="X432" s="44">
        <f t="shared" si="250"/>
        <v>2222.89</v>
      </c>
      <c r="Y432" s="44">
        <f t="shared" si="250"/>
        <v>2222.89</v>
      </c>
      <c r="Z432" s="44">
        <f t="shared" si="250"/>
        <v>2222.89</v>
      </c>
      <c r="AA432" s="44">
        <f t="shared" si="250"/>
        <v>2222.89</v>
      </c>
    </row>
    <row r="433" spans="1:27" ht="12.75" customHeight="1" outlineLevel="1" x14ac:dyDescent="0.2">
      <c r="A433" s="97" t="s">
        <v>2033</v>
      </c>
      <c r="B433" s="63" t="s">
        <v>83</v>
      </c>
      <c r="C433" s="43" t="s">
        <v>79</v>
      </c>
      <c r="D433" s="44">
        <v>4.3</v>
      </c>
      <c r="E433" s="44">
        <v>4.3</v>
      </c>
      <c r="F433" s="44">
        <v>4.3</v>
      </c>
      <c r="G433" s="44">
        <v>4.3</v>
      </c>
      <c r="H433" s="44">
        <v>4.3</v>
      </c>
      <c r="I433" s="44">
        <v>4.3</v>
      </c>
      <c r="J433" s="44">
        <v>4.3</v>
      </c>
      <c r="K433" s="44">
        <v>4.3</v>
      </c>
      <c r="L433" s="44">
        <v>4.3</v>
      </c>
      <c r="M433" s="44">
        <v>4.3</v>
      </c>
      <c r="N433" s="44">
        <v>4.3</v>
      </c>
      <c r="O433" s="44">
        <v>4.3</v>
      </c>
      <c r="P433" s="44">
        <v>4.3</v>
      </c>
      <c r="Q433" s="44">
        <v>4.3</v>
      </c>
      <c r="R433" s="44">
        <v>4.3</v>
      </c>
      <c r="S433" s="44">
        <v>4.3</v>
      </c>
      <c r="T433" s="44">
        <v>4.3</v>
      </c>
      <c r="U433" s="44">
        <v>4.3</v>
      </c>
      <c r="V433" s="44">
        <v>4.3</v>
      </c>
      <c r="W433" s="44">
        <v>4.3</v>
      </c>
      <c r="X433" s="44">
        <v>4.3</v>
      </c>
      <c r="Y433" s="44">
        <v>4.3</v>
      </c>
      <c r="Z433" s="44">
        <v>4.3</v>
      </c>
      <c r="AA433" s="44">
        <v>4.3</v>
      </c>
    </row>
    <row r="434" spans="1:27" ht="12.75" customHeight="1" outlineLevel="1" x14ac:dyDescent="0.2">
      <c r="A434" s="97" t="s">
        <v>2034</v>
      </c>
      <c r="B434" s="63" t="s">
        <v>81</v>
      </c>
      <c r="C434" s="43" t="s">
        <v>79</v>
      </c>
      <c r="D434" s="44">
        <f>$D$11</f>
        <v>264.79000000000002</v>
      </c>
      <c r="E434" s="44">
        <f t="shared" ref="E434:AA434" si="251">$D$11</f>
        <v>264.79000000000002</v>
      </c>
      <c r="F434" s="44">
        <f t="shared" si="251"/>
        <v>264.79000000000002</v>
      </c>
      <c r="G434" s="44">
        <f t="shared" si="251"/>
        <v>264.79000000000002</v>
      </c>
      <c r="H434" s="44">
        <f t="shared" si="251"/>
        <v>264.79000000000002</v>
      </c>
      <c r="I434" s="44">
        <f t="shared" si="251"/>
        <v>264.79000000000002</v>
      </c>
      <c r="J434" s="44">
        <f t="shared" si="251"/>
        <v>264.79000000000002</v>
      </c>
      <c r="K434" s="44">
        <f t="shared" si="251"/>
        <v>264.79000000000002</v>
      </c>
      <c r="L434" s="44">
        <f t="shared" si="251"/>
        <v>264.79000000000002</v>
      </c>
      <c r="M434" s="44">
        <f t="shared" si="251"/>
        <v>264.79000000000002</v>
      </c>
      <c r="N434" s="44">
        <f t="shared" si="251"/>
        <v>264.79000000000002</v>
      </c>
      <c r="O434" s="44">
        <f t="shared" si="251"/>
        <v>264.79000000000002</v>
      </c>
      <c r="P434" s="44">
        <f t="shared" si="251"/>
        <v>264.79000000000002</v>
      </c>
      <c r="Q434" s="44">
        <f t="shared" si="251"/>
        <v>264.79000000000002</v>
      </c>
      <c r="R434" s="44">
        <f t="shared" si="251"/>
        <v>264.79000000000002</v>
      </c>
      <c r="S434" s="44">
        <f t="shared" si="251"/>
        <v>264.79000000000002</v>
      </c>
      <c r="T434" s="44">
        <f t="shared" si="251"/>
        <v>264.79000000000002</v>
      </c>
      <c r="U434" s="44">
        <f t="shared" si="251"/>
        <v>264.79000000000002</v>
      </c>
      <c r="V434" s="44">
        <f t="shared" si="251"/>
        <v>264.79000000000002</v>
      </c>
      <c r="W434" s="44">
        <f t="shared" si="251"/>
        <v>264.79000000000002</v>
      </c>
      <c r="X434" s="44">
        <f t="shared" si="251"/>
        <v>264.79000000000002</v>
      </c>
      <c r="Y434" s="44">
        <f t="shared" si="251"/>
        <v>264.79000000000002</v>
      </c>
      <c r="Z434" s="44">
        <f t="shared" si="251"/>
        <v>264.79000000000002</v>
      </c>
      <c r="AA434" s="44">
        <f t="shared" si="251"/>
        <v>264.79000000000002</v>
      </c>
    </row>
    <row r="435" spans="1:27" x14ac:dyDescent="0.2">
      <c r="A435" s="96" t="s">
        <v>2035</v>
      </c>
      <c r="B435" s="28" t="str">
        <f>"25"&amp;"."&amp;$B$776&amp;"."&amp;$B$777</f>
        <v>25.04.2024</v>
      </c>
      <c r="C435" s="88" t="s">
        <v>76</v>
      </c>
      <c r="D435" s="89">
        <f>ROUND(((D436+D437+D439+D438)/1000),5)</f>
        <v>3.5712100000000002</v>
      </c>
      <c r="E435" s="89">
        <f>ROUND(((E436+E437+E439+E438)/1000),5)</f>
        <v>3.4551400000000001</v>
      </c>
      <c r="F435" s="89">
        <f>ROUND(((F436+F437+F439+F438)/1000),5)</f>
        <v>3.42239</v>
      </c>
      <c r="G435" s="89">
        <f t="shared" ref="G435:AA435" si="252">ROUND(((G436+G437+G439+G438)/1000),5)</f>
        <v>3.4372400000000001</v>
      </c>
      <c r="H435" s="89">
        <f t="shared" si="252"/>
        <v>3.4540000000000002</v>
      </c>
      <c r="I435" s="89">
        <f t="shared" si="252"/>
        <v>3.6069300000000002</v>
      </c>
      <c r="J435" s="89">
        <f t="shared" si="252"/>
        <v>3.68763</v>
      </c>
      <c r="K435" s="89">
        <f t="shared" si="252"/>
        <v>3.9461200000000001</v>
      </c>
      <c r="L435" s="89">
        <f t="shared" si="252"/>
        <v>4.1829900000000002</v>
      </c>
      <c r="M435" s="89">
        <f t="shared" si="252"/>
        <v>4.3326599999999997</v>
      </c>
      <c r="N435" s="89">
        <f t="shared" si="252"/>
        <v>4.3320400000000001</v>
      </c>
      <c r="O435" s="89">
        <f t="shared" si="252"/>
        <v>4.3316800000000004</v>
      </c>
      <c r="P435" s="89">
        <f t="shared" si="252"/>
        <v>4.3566799999999999</v>
      </c>
      <c r="Q435" s="89">
        <f t="shared" si="252"/>
        <v>4.3621400000000001</v>
      </c>
      <c r="R435" s="89">
        <f t="shared" si="252"/>
        <v>4.3507499999999997</v>
      </c>
      <c r="S435" s="89">
        <f t="shared" si="252"/>
        <v>4.3280500000000002</v>
      </c>
      <c r="T435" s="89">
        <f t="shared" si="252"/>
        <v>4.3060299999999998</v>
      </c>
      <c r="U435" s="89">
        <f t="shared" si="252"/>
        <v>4.1160100000000002</v>
      </c>
      <c r="V435" s="89">
        <f t="shared" si="252"/>
        <v>4.0493100000000002</v>
      </c>
      <c r="W435" s="89">
        <f t="shared" si="252"/>
        <v>4.0634600000000001</v>
      </c>
      <c r="X435" s="89">
        <f t="shared" si="252"/>
        <v>4.3052400000000004</v>
      </c>
      <c r="Y435" s="89">
        <f t="shared" si="252"/>
        <v>4.0814500000000002</v>
      </c>
      <c r="Z435" s="89">
        <f t="shared" si="252"/>
        <v>3.8165300000000002</v>
      </c>
      <c r="AA435" s="89">
        <f t="shared" si="252"/>
        <v>3.61206</v>
      </c>
    </row>
    <row r="436" spans="1:27" ht="12.75" customHeight="1" outlineLevel="1" x14ac:dyDescent="0.2">
      <c r="A436" s="97" t="s">
        <v>2036</v>
      </c>
      <c r="B436" s="63" t="s">
        <v>242</v>
      </c>
      <c r="C436" s="43" t="s">
        <v>79</v>
      </c>
      <c r="D436" s="44">
        <v>1079.23</v>
      </c>
      <c r="E436" s="44">
        <v>963.16</v>
      </c>
      <c r="F436" s="44">
        <v>930.41</v>
      </c>
      <c r="G436" s="44">
        <v>945.26</v>
      </c>
      <c r="H436" s="44">
        <v>962.02</v>
      </c>
      <c r="I436" s="44">
        <v>1114.95</v>
      </c>
      <c r="J436" s="44">
        <v>1195.6500000000001</v>
      </c>
      <c r="K436" s="44">
        <v>1454.14</v>
      </c>
      <c r="L436" s="44">
        <v>1691.01</v>
      </c>
      <c r="M436" s="44">
        <v>1840.68</v>
      </c>
      <c r="N436" s="44">
        <v>1840.06</v>
      </c>
      <c r="O436" s="44">
        <v>1839.7</v>
      </c>
      <c r="P436" s="44">
        <v>1864.7</v>
      </c>
      <c r="Q436" s="44">
        <v>1870.16</v>
      </c>
      <c r="R436" s="44">
        <v>1858.77</v>
      </c>
      <c r="S436" s="44">
        <v>1836.07</v>
      </c>
      <c r="T436" s="44">
        <v>1814.05</v>
      </c>
      <c r="U436" s="44">
        <v>1624.03</v>
      </c>
      <c r="V436" s="44">
        <v>1557.33</v>
      </c>
      <c r="W436" s="44">
        <v>1571.48</v>
      </c>
      <c r="X436" s="44">
        <v>1813.26</v>
      </c>
      <c r="Y436" s="44">
        <v>1589.47</v>
      </c>
      <c r="Z436" s="44">
        <v>1324.55</v>
      </c>
      <c r="AA436" s="44">
        <v>1120.08</v>
      </c>
    </row>
    <row r="437" spans="1:27" ht="12.75" customHeight="1" outlineLevel="1" x14ac:dyDescent="0.2">
      <c r="A437" s="97" t="s">
        <v>2037</v>
      </c>
      <c r="B437" s="63" t="s">
        <v>90</v>
      </c>
      <c r="C437" s="43" t="s">
        <v>79</v>
      </c>
      <c r="D437" s="44">
        <f>$D$317</f>
        <v>2222.89</v>
      </c>
      <c r="E437" s="44">
        <f t="shared" ref="E437:AA437" si="253">$D$317</f>
        <v>2222.89</v>
      </c>
      <c r="F437" s="44">
        <f t="shared" si="253"/>
        <v>2222.89</v>
      </c>
      <c r="G437" s="44">
        <f t="shared" si="253"/>
        <v>2222.89</v>
      </c>
      <c r="H437" s="44">
        <f t="shared" si="253"/>
        <v>2222.89</v>
      </c>
      <c r="I437" s="44">
        <f t="shared" si="253"/>
        <v>2222.89</v>
      </c>
      <c r="J437" s="44">
        <f t="shared" si="253"/>
        <v>2222.89</v>
      </c>
      <c r="K437" s="44">
        <f t="shared" si="253"/>
        <v>2222.89</v>
      </c>
      <c r="L437" s="44">
        <f t="shared" si="253"/>
        <v>2222.89</v>
      </c>
      <c r="M437" s="44">
        <f t="shared" si="253"/>
        <v>2222.89</v>
      </c>
      <c r="N437" s="44">
        <f t="shared" si="253"/>
        <v>2222.89</v>
      </c>
      <c r="O437" s="44">
        <f t="shared" si="253"/>
        <v>2222.89</v>
      </c>
      <c r="P437" s="44">
        <f t="shared" si="253"/>
        <v>2222.89</v>
      </c>
      <c r="Q437" s="44">
        <f t="shared" si="253"/>
        <v>2222.89</v>
      </c>
      <c r="R437" s="44">
        <f t="shared" si="253"/>
        <v>2222.89</v>
      </c>
      <c r="S437" s="44">
        <f t="shared" si="253"/>
        <v>2222.89</v>
      </c>
      <c r="T437" s="44">
        <f t="shared" si="253"/>
        <v>2222.89</v>
      </c>
      <c r="U437" s="44">
        <f t="shared" si="253"/>
        <v>2222.89</v>
      </c>
      <c r="V437" s="44">
        <f t="shared" si="253"/>
        <v>2222.89</v>
      </c>
      <c r="W437" s="44">
        <f t="shared" si="253"/>
        <v>2222.89</v>
      </c>
      <c r="X437" s="44">
        <f t="shared" si="253"/>
        <v>2222.89</v>
      </c>
      <c r="Y437" s="44">
        <f t="shared" si="253"/>
        <v>2222.89</v>
      </c>
      <c r="Z437" s="44">
        <f t="shared" si="253"/>
        <v>2222.89</v>
      </c>
      <c r="AA437" s="44">
        <f t="shared" si="253"/>
        <v>2222.89</v>
      </c>
    </row>
    <row r="438" spans="1:27" ht="12.75" customHeight="1" outlineLevel="1" x14ac:dyDescent="0.2">
      <c r="A438" s="97" t="s">
        <v>2038</v>
      </c>
      <c r="B438" s="63" t="s">
        <v>83</v>
      </c>
      <c r="C438" s="43" t="s">
        <v>79</v>
      </c>
      <c r="D438" s="44">
        <v>4.3</v>
      </c>
      <c r="E438" s="44">
        <v>4.3</v>
      </c>
      <c r="F438" s="44">
        <v>4.3</v>
      </c>
      <c r="G438" s="44">
        <v>4.3</v>
      </c>
      <c r="H438" s="44">
        <v>4.3</v>
      </c>
      <c r="I438" s="44">
        <v>4.3</v>
      </c>
      <c r="J438" s="44">
        <v>4.3</v>
      </c>
      <c r="K438" s="44">
        <v>4.3</v>
      </c>
      <c r="L438" s="44">
        <v>4.3</v>
      </c>
      <c r="M438" s="44">
        <v>4.3</v>
      </c>
      <c r="N438" s="44">
        <v>4.3</v>
      </c>
      <c r="O438" s="44">
        <v>4.3</v>
      </c>
      <c r="P438" s="44">
        <v>4.3</v>
      </c>
      <c r="Q438" s="44">
        <v>4.3</v>
      </c>
      <c r="R438" s="44">
        <v>4.3</v>
      </c>
      <c r="S438" s="44">
        <v>4.3</v>
      </c>
      <c r="T438" s="44">
        <v>4.3</v>
      </c>
      <c r="U438" s="44">
        <v>4.3</v>
      </c>
      <c r="V438" s="44">
        <v>4.3</v>
      </c>
      <c r="W438" s="44">
        <v>4.3</v>
      </c>
      <c r="X438" s="44">
        <v>4.3</v>
      </c>
      <c r="Y438" s="44">
        <v>4.3</v>
      </c>
      <c r="Z438" s="44">
        <v>4.3</v>
      </c>
      <c r="AA438" s="44">
        <v>4.3</v>
      </c>
    </row>
    <row r="439" spans="1:27" ht="12.75" customHeight="1" outlineLevel="1" x14ac:dyDescent="0.2">
      <c r="A439" s="97" t="s">
        <v>2039</v>
      </c>
      <c r="B439" s="63" t="s">
        <v>81</v>
      </c>
      <c r="C439" s="43" t="s">
        <v>79</v>
      </c>
      <c r="D439" s="44">
        <f>$D$11</f>
        <v>264.79000000000002</v>
      </c>
      <c r="E439" s="44">
        <f t="shared" ref="E439:AA439" si="254">$D$11</f>
        <v>264.79000000000002</v>
      </c>
      <c r="F439" s="44">
        <f t="shared" si="254"/>
        <v>264.79000000000002</v>
      </c>
      <c r="G439" s="44">
        <f t="shared" si="254"/>
        <v>264.79000000000002</v>
      </c>
      <c r="H439" s="44">
        <f t="shared" si="254"/>
        <v>264.79000000000002</v>
      </c>
      <c r="I439" s="44">
        <f t="shared" si="254"/>
        <v>264.79000000000002</v>
      </c>
      <c r="J439" s="44">
        <f t="shared" si="254"/>
        <v>264.79000000000002</v>
      </c>
      <c r="K439" s="44">
        <f t="shared" si="254"/>
        <v>264.79000000000002</v>
      </c>
      <c r="L439" s="44">
        <f t="shared" si="254"/>
        <v>264.79000000000002</v>
      </c>
      <c r="M439" s="44">
        <f t="shared" si="254"/>
        <v>264.79000000000002</v>
      </c>
      <c r="N439" s="44">
        <f t="shared" si="254"/>
        <v>264.79000000000002</v>
      </c>
      <c r="O439" s="44">
        <f t="shared" si="254"/>
        <v>264.79000000000002</v>
      </c>
      <c r="P439" s="44">
        <f t="shared" si="254"/>
        <v>264.79000000000002</v>
      </c>
      <c r="Q439" s="44">
        <f t="shared" si="254"/>
        <v>264.79000000000002</v>
      </c>
      <c r="R439" s="44">
        <f t="shared" si="254"/>
        <v>264.79000000000002</v>
      </c>
      <c r="S439" s="44">
        <f t="shared" si="254"/>
        <v>264.79000000000002</v>
      </c>
      <c r="T439" s="44">
        <f t="shared" si="254"/>
        <v>264.79000000000002</v>
      </c>
      <c r="U439" s="44">
        <f t="shared" si="254"/>
        <v>264.79000000000002</v>
      </c>
      <c r="V439" s="44">
        <f t="shared" si="254"/>
        <v>264.79000000000002</v>
      </c>
      <c r="W439" s="44">
        <f t="shared" si="254"/>
        <v>264.79000000000002</v>
      </c>
      <c r="X439" s="44">
        <f t="shared" si="254"/>
        <v>264.79000000000002</v>
      </c>
      <c r="Y439" s="44">
        <f t="shared" si="254"/>
        <v>264.79000000000002</v>
      </c>
      <c r="Z439" s="44">
        <f t="shared" si="254"/>
        <v>264.79000000000002</v>
      </c>
      <c r="AA439" s="44">
        <f t="shared" si="254"/>
        <v>264.79000000000002</v>
      </c>
    </row>
    <row r="440" spans="1:27" x14ac:dyDescent="0.2">
      <c r="A440" s="96" t="s">
        <v>2040</v>
      </c>
      <c r="B440" s="28" t="str">
        <f>"26"&amp;"."&amp;$B$776&amp;"."&amp;$B$777</f>
        <v>26.04.2024</v>
      </c>
      <c r="C440" s="88" t="s">
        <v>76</v>
      </c>
      <c r="D440" s="89">
        <f>ROUND(((D441+D442+D444+D443)/1000),5)</f>
        <v>3.6008499999999999</v>
      </c>
      <c r="E440" s="89">
        <f>ROUND(((E441+E442+E444+E443)/1000),5)</f>
        <v>3.5076499999999999</v>
      </c>
      <c r="F440" s="89">
        <f>ROUND(((F441+F442+F444+F443)/1000),5)</f>
        <v>3.4507099999999999</v>
      </c>
      <c r="G440" s="89">
        <f t="shared" ref="G440:AA440" si="255">ROUND(((G441+G442+G444+G443)/1000),5)</f>
        <v>3.4441700000000002</v>
      </c>
      <c r="H440" s="89">
        <f t="shared" si="255"/>
        <v>3.47255</v>
      </c>
      <c r="I440" s="89">
        <f t="shared" si="255"/>
        <v>3.60243</v>
      </c>
      <c r="J440" s="89">
        <f t="shared" si="255"/>
        <v>3.7008899999999998</v>
      </c>
      <c r="K440" s="89">
        <f t="shared" si="255"/>
        <v>3.9525199999999998</v>
      </c>
      <c r="L440" s="89">
        <f t="shared" si="255"/>
        <v>4.2870400000000002</v>
      </c>
      <c r="M440" s="89">
        <f t="shared" si="255"/>
        <v>4.4866000000000001</v>
      </c>
      <c r="N440" s="89">
        <f t="shared" si="255"/>
        <v>4.5529900000000003</v>
      </c>
      <c r="O440" s="89">
        <f t="shared" si="255"/>
        <v>4.4563699999999997</v>
      </c>
      <c r="P440" s="89">
        <f t="shared" si="255"/>
        <v>4.47729</v>
      </c>
      <c r="Q440" s="89">
        <f t="shared" si="255"/>
        <v>4.4913400000000001</v>
      </c>
      <c r="R440" s="89">
        <f t="shared" si="255"/>
        <v>4.4907899999999996</v>
      </c>
      <c r="S440" s="89">
        <f t="shared" si="255"/>
        <v>4.48142</v>
      </c>
      <c r="T440" s="89">
        <f t="shared" si="255"/>
        <v>4.4630099999999997</v>
      </c>
      <c r="U440" s="89">
        <f t="shared" si="255"/>
        <v>4.3822000000000001</v>
      </c>
      <c r="V440" s="89">
        <f t="shared" si="255"/>
        <v>4.43485</v>
      </c>
      <c r="W440" s="89">
        <f t="shared" si="255"/>
        <v>4.4716300000000002</v>
      </c>
      <c r="X440" s="89">
        <f t="shared" si="255"/>
        <v>4.4645099999999998</v>
      </c>
      <c r="Y440" s="89">
        <f t="shared" si="255"/>
        <v>4.2599099999999996</v>
      </c>
      <c r="Z440" s="89">
        <f t="shared" si="255"/>
        <v>3.9726699999999999</v>
      </c>
      <c r="AA440" s="89">
        <f t="shared" si="255"/>
        <v>3.6732999999999998</v>
      </c>
    </row>
    <row r="441" spans="1:27" ht="12.75" customHeight="1" outlineLevel="1" x14ac:dyDescent="0.2">
      <c r="A441" s="97" t="s">
        <v>2041</v>
      </c>
      <c r="B441" s="63" t="s">
        <v>242</v>
      </c>
      <c r="C441" s="43" t="s">
        <v>79</v>
      </c>
      <c r="D441" s="44">
        <v>1108.8699999999999</v>
      </c>
      <c r="E441" s="44">
        <v>1015.67</v>
      </c>
      <c r="F441" s="44">
        <v>958.73</v>
      </c>
      <c r="G441" s="44">
        <v>952.19</v>
      </c>
      <c r="H441" s="44">
        <v>980.57</v>
      </c>
      <c r="I441" s="44">
        <v>1110.45</v>
      </c>
      <c r="J441" s="44">
        <v>1208.9100000000001</v>
      </c>
      <c r="K441" s="44">
        <v>1460.54</v>
      </c>
      <c r="L441" s="44">
        <v>1795.06</v>
      </c>
      <c r="M441" s="44">
        <v>1994.62</v>
      </c>
      <c r="N441" s="44">
        <v>2061.0100000000002</v>
      </c>
      <c r="O441" s="44">
        <v>1964.39</v>
      </c>
      <c r="P441" s="44">
        <v>1985.31</v>
      </c>
      <c r="Q441" s="44">
        <v>1999.36</v>
      </c>
      <c r="R441" s="44">
        <v>1998.81</v>
      </c>
      <c r="S441" s="44">
        <v>1989.44</v>
      </c>
      <c r="T441" s="44">
        <v>1971.03</v>
      </c>
      <c r="U441" s="44">
        <v>1890.22</v>
      </c>
      <c r="V441" s="44">
        <v>1942.87</v>
      </c>
      <c r="W441" s="44">
        <v>1979.65</v>
      </c>
      <c r="X441" s="44">
        <v>1972.53</v>
      </c>
      <c r="Y441" s="44">
        <v>1767.93</v>
      </c>
      <c r="Z441" s="44">
        <v>1480.69</v>
      </c>
      <c r="AA441" s="44">
        <v>1181.32</v>
      </c>
    </row>
    <row r="442" spans="1:27" ht="12.75" customHeight="1" outlineLevel="1" x14ac:dyDescent="0.2">
      <c r="A442" s="97" t="s">
        <v>2042</v>
      </c>
      <c r="B442" s="63" t="s">
        <v>90</v>
      </c>
      <c r="C442" s="43" t="s">
        <v>79</v>
      </c>
      <c r="D442" s="44">
        <f>$D$317</f>
        <v>2222.89</v>
      </c>
      <c r="E442" s="44">
        <f t="shared" ref="E442:AA442" si="256">$D$317</f>
        <v>2222.89</v>
      </c>
      <c r="F442" s="44">
        <f t="shared" si="256"/>
        <v>2222.89</v>
      </c>
      <c r="G442" s="44">
        <f t="shared" si="256"/>
        <v>2222.89</v>
      </c>
      <c r="H442" s="44">
        <f t="shared" si="256"/>
        <v>2222.89</v>
      </c>
      <c r="I442" s="44">
        <f t="shared" si="256"/>
        <v>2222.89</v>
      </c>
      <c r="J442" s="44">
        <f t="shared" si="256"/>
        <v>2222.89</v>
      </c>
      <c r="K442" s="44">
        <f t="shared" si="256"/>
        <v>2222.89</v>
      </c>
      <c r="L442" s="44">
        <f t="shared" si="256"/>
        <v>2222.89</v>
      </c>
      <c r="M442" s="44">
        <f t="shared" si="256"/>
        <v>2222.89</v>
      </c>
      <c r="N442" s="44">
        <f t="shared" si="256"/>
        <v>2222.89</v>
      </c>
      <c r="O442" s="44">
        <f t="shared" si="256"/>
        <v>2222.89</v>
      </c>
      <c r="P442" s="44">
        <f t="shared" si="256"/>
        <v>2222.89</v>
      </c>
      <c r="Q442" s="44">
        <f t="shared" si="256"/>
        <v>2222.89</v>
      </c>
      <c r="R442" s="44">
        <f t="shared" si="256"/>
        <v>2222.89</v>
      </c>
      <c r="S442" s="44">
        <f t="shared" si="256"/>
        <v>2222.89</v>
      </c>
      <c r="T442" s="44">
        <f t="shared" si="256"/>
        <v>2222.89</v>
      </c>
      <c r="U442" s="44">
        <f t="shared" si="256"/>
        <v>2222.89</v>
      </c>
      <c r="V442" s="44">
        <f t="shared" si="256"/>
        <v>2222.89</v>
      </c>
      <c r="W442" s="44">
        <f t="shared" si="256"/>
        <v>2222.89</v>
      </c>
      <c r="X442" s="44">
        <f t="shared" si="256"/>
        <v>2222.89</v>
      </c>
      <c r="Y442" s="44">
        <f t="shared" si="256"/>
        <v>2222.89</v>
      </c>
      <c r="Z442" s="44">
        <f t="shared" si="256"/>
        <v>2222.89</v>
      </c>
      <c r="AA442" s="44">
        <f t="shared" si="256"/>
        <v>2222.89</v>
      </c>
    </row>
    <row r="443" spans="1:27" ht="12.75" customHeight="1" outlineLevel="1" x14ac:dyDescent="0.2">
      <c r="A443" s="97" t="s">
        <v>2043</v>
      </c>
      <c r="B443" s="63" t="s">
        <v>83</v>
      </c>
      <c r="C443" s="43" t="s">
        <v>79</v>
      </c>
      <c r="D443" s="44">
        <v>4.3</v>
      </c>
      <c r="E443" s="44">
        <v>4.3</v>
      </c>
      <c r="F443" s="44">
        <v>4.3</v>
      </c>
      <c r="G443" s="44">
        <v>4.3</v>
      </c>
      <c r="H443" s="44">
        <v>4.3</v>
      </c>
      <c r="I443" s="44">
        <v>4.3</v>
      </c>
      <c r="J443" s="44">
        <v>4.3</v>
      </c>
      <c r="K443" s="44">
        <v>4.3</v>
      </c>
      <c r="L443" s="44">
        <v>4.3</v>
      </c>
      <c r="M443" s="44">
        <v>4.3</v>
      </c>
      <c r="N443" s="44">
        <v>4.3</v>
      </c>
      <c r="O443" s="44">
        <v>4.3</v>
      </c>
      <c r="P443" s="44">
        <v>4.3</v>
      </c>
      <c r="Q443" s="44">
        <v>4.3</v>
      </c>
      <c r="R443" s="44">
        <v>4.3</v>
      </c>
      <c r="S443" s="44">
        <v>4.3</v>
      </c>
      <c r="T443" s="44">
        <v>4.3</v>
      </c>
      <c r="U443" s="44">
        <v>4.3</v>
      </c>
      <c r="V443" s="44">
        <v>4.3</v>
      </c>
      <c r="W443" s="44">
        <v>4.3</v>
      </c>
      <c r="X443" s="44">
        <v>4.3</v>
      </c>
      <c r="Y443" s="44">
        <v>4.3</v>
      </c>
      <c r="Z443" s="44">
        <v>4.3</v>
      </c>
      <c r="AA443" s="44">
        <v>4.3</v>
      </c>
    </row>
    <row r="444" spans="1:27" ht="12.75" customHeight="1" outlineLevel="1" x14ac:dyDescent="0.2">
      <c r="A444" s="97" t="s">
        <v>2044</v>
      </c>
      <c r="B444" s="63" t="s">
        <v>81</v>
      </c>
      <c r="C444" s="43" t="s">
        <v>79</v>
      </c>
      <c r="D444" s="44">
        <f>$D$11</f>
        <v>264.79000000000002</v>
      </c>
      <c r="E444" s="44">
        <f t="shared" ref="E444:AA444" si="257">$D$11</f>
        <v>264.79000000000002</v>
      </c>
      <c r="F444" s="44">
        <f t="shared" si="257"/>
        <v>264.79000000000002</v>
      </c>
      <c r="G444" s="44">
        <f t="shared" si="257"/>
        <v>264.79000000000002</v>
      </c>
      <c r="H444" s="44">
        <f t="shared" si="257"/>
        <v>264.79000000000002</v>
      </c>
      <c r="I444" s="44">
        <f t="shared" si="257"/>
        <v>264.79000000000002</v>
      </c>
      <c r="J444" s="44">
        <f t="shared" si="257"/>
        <v>264.79000000000002</v>
      </c>
      <c r="K444" s="44">
        <f t="shared" si="257"/>
        <v>264.79000000000002</v>
      </c>
      <c r="L444" s="44">
        <f t="shared" si="257"/>
        <v>264.79000000000002</v>
      </c>
      <c r="M444" s="44">
        <f t="shared" si="257"/>
        <v>264.79000000000002</v>
      </c>
      <c r="N444" s="44">
        <f t="shared" si="257"/>
        <v>264.79000000000002</v>
      </c>
      <c r="O444" s="44">
        <f t="shared" si="257"/>
        <v>264.79000000000002</v>
      </c>
      <c r="P444" s="44">
        <f t="shared" si="257"/>
        <v>264.79000000000002</v>
      </c>
      <c r="Q444" s="44">
        <f t="shared" si="257"/>
        <v>264.79000000000002</v>
      </c>
      <c r="R444" s="44">
        <f t="shared" si="257"/>
        <v>264.79000000000002</v>
      </c>
      <c r="S444" s="44">
        <f t="shared" si="257"/>
        <v>264.79000000000002</v>
      </c>
      <c r="T444" s="44">
        <f t="shared" si="257"/>
        <v>264.79000000000002</v>
      </c>
      <c r="U444" s="44">
        <f t="shared" si="257"/>
        <v>264.79000000000002</v>
      </c>
      <c r="V444" s="44">
        <f t="shared" si="257"/>
        <v>264.79000000000002</v>
      </c>
      <c r="W444" s="44">
        <f t="shared" si="257"/>
        <v>264.79000000000002</v>
      </c>
      <c r="X444" s="44">
        <f t="shared" si="257"/>
        <v>264.79000000000002</v>
      </c>
      <c r="Y444" s="44">
        <f t="shared" si="257"/>
        <v>264.79000000000002</v>
      </c>
      <c r="Z444" s="44">
        <f t="shared" si="257"/>
        <v>264.79000000000002</v>
      </c>
      <c r="AA444" s="44">
        <f t="shared" si="257"/>
        <v>264.79000000000002</v>
      </c>
    </row>
    <row r="445" spans="1:27" x14ac:dyDescent="0.2">
      <c r="A445" s="96" t="s">
        <v>2045</v>
      </c>
      <c r="B445" s="28" t="str">
        <f>"27"&amp;"."&amp;$B$776&amp;"."&amp;$B$777</f>
        <v>27.04.2024</v>
      </c>
      <c r="C445" s="88" t="s">
        <v>76</v>
      </c>
      <c r="D445" s="89">
        <f>ROUND(((D446+D447+D449+D448)/1000),5)</f>
        <v>3.7666499999999998</v>
      </c>
      <c r="E445" s="89">
        <f>ROUND(((E446+E447+E449+E448)/1000),5)</f>
        <v>3.6738200000000001</v>
      </c>
      <c r="F445" s="89">
        <f>ROUND(((F446+F447+F449+F448)/1000),5)</f>
        <v>3.66065</v>
      </c>
      <c r="G445" s="89">
        <f t="shared" ref="G445:AA445" si="258">ROUND(((G446+G447+G449+G448)/1000),5)</f>
        <v>3.6556700000000002</v>
      </c>
      <c r="H445" s="89">
        <f t="shared" si="258"/>
        <v>3.6825899999999998</v>
      </c>
      <c r="I445" s="89">
        <f t="shared" si="258"/>
        <v>3.7319399999999998</v>
      </c>
      <c r="J445" s="89">
        <f t="shared" si="258"/>
        <v>3.8973900000000001</v>
      </c>
      <c r="K445" s="89">
        <f t="shared" si="258"/>
        <v>4.31738</v>
      </c>
      <c r="L445" s="89">
        <f t="shared" si="258"/>
        <v>4.5338099999999999</v>
      </c>
      <c r="M445" s="89">
        <f t="shared" si="258"/>
        <v>4.5942299999999996</v>
      </c>
      <c r="N445" s="89">
        <f t="shared" si="258"/>
        <v>4.60405</v>
      </c>
      <c r="O445" s="89">
        <f t="shared" si="258"/>
        <v>4.7184999999999997</v>
      </c>
      <c r="P445" s="89">
        <f t="shared" si="258"/>
        <v>4.6889700000000003</v>
      </c>
      <c r="Q445" s="89">
        <f t="shared" si="258"/>
        <v>4.7198799999999999</v>
      </c>
      <c r="R445" s="89">
        <f t="shared" si="258"/>
        <v>4.6951099999999997</v>
      </c>
      <c r="S445" s="89">
        <f t="shared" si="258"/>
        <v>4.5994099999999998</v>
      </c>
      <c r="T445" s="89">
        <f t="shared" si="258"/>
        <v>4.5769099999999998</v>
      </c>
      <c r="U445" s="89">
        <f t="shared" si="258"/>
        <v>4.4996499999999999</v>
      </c>
      <c r="V445" s="89">
        <f t="shared" si="258"/>
        <v>4.4430399999999999</v>
      </c>
      <c r="W445" s="89">
        <f t="shared" si="258"/>
        <v>4.4452199999999999</v>
      </c>
      <c r="X445" s="89">
        <f t="shared" si="258"/>
        <v>4.4960699999999996</v>
      </c>
      <c r="Y445" s="89">
        <f t="shared" si="258"/>
        <v>4.3335699999999999</v>
      </c>
      <c r="Z445" s="89">
        <f t="shared" si="258"/>
        <v>4.1962799999999998</v>
      </c>
      <c r="AA445" s="89">
        <f t="shared" si="258"/>
        <v>3.8558699999999999</v>
      </c>
    </row>
    <row r="446" spans="1:27" ht="12.75" customHeight="1" outlineLevel="1" x14ac:dyDescent="0.2">
      <c r="A446" s="97" t="s">
        <v>2046</v>
      </c>
      <c r="B446" s="63" t="s">
        <v>242</v>
      </c>
      <c r="C446" s="43" t="s">
        <v>79</v>
      </c>
      <c r="D446" s="44">
        <v>1274.67</v>
      </c>
      <c r="E446" s="44">
        <v>1181.8399999999999</v>
      </c>
      <c r="F446" s="44">
        <v>1168.67</v>
      </c>
      <c r="G446" s="44">
        <v>1163.69</v>
      </c>
      <c r="H446" s="44">
        <v>1190.6099999999999</v>
      </c>
      <c r="I446" s="44">
        <v>1239.96</v>
      </c>
      <c r="J446" s="44">
        <v>1405.41</v>
      </c>
      <c r="K446" s="44">
        <v>1825.4</v>
      </c>
      <c r="L446" s="44">
        <v>2041.83</v>
      </c>
      <c r="M446" s="44">
        <v>2102.25</v>
      </c>
      <c r="N446" s="44">
        <v>2112.0700000000002</v>
      </c>
      <c r="O446" s="44">
        <v>2226.52</v>
      </c>
      <c r="P446" s="44">
        <v>2196.9899999999998</v>
      </c>
      <c r="Q446" s="44">
        <v>2227.9</v>
      </c>
      <c r="R446" s="44">
        <v>2203.13</v>
      </c>
      <c r="S446" s="44">
        <v>2107.4299999999998</v>
      </c>
      <c r="T446" s="44">
        <v>2084.9299999999998</v>
      </c>
      <c r="U446" s="44">
        <v>2007.67</v>
      </c>
      <c r="V446" s="44">
        <v>1951.06</v>
      </c>
      <c r="W446" s="44">
        <v>1953.24</v>
      </c>
      <c r="X446" s="44">
        <v>2004.09</v>
      </c>
      <c r="Y446" s="44">
        <v>1841.59</v>
      </c>
      <c r="Z446" s="44">
        <v>1704.3</v>
      </c>
      <c r="AA446" s="44">
        <v>1363.89</v>
      </c>
    </row>
    <row r="447" spans="1:27" ht="12.75" customHeight="1" outlineLevel="1" x14ac:dyDescent="0.2">
      <c r="A447" s="97" t="s">
        <v>2047</v>
      </c>
      <c r="B447" s="63" t="s">
        <v>90</v>
      </c>
      <c r="C447" s="43" t="s">
        <v>79</v>
      </c>
      <c r="D447" s="44">
        <f>$D$317</f>
        <v>2222.89</v>
      </c>
      <c r="E447" s="44">
        <f t="shared" ref="E447:AA447" si="259">$D$317</f>
        <v>2222.89</v>
      </c>
      <c r="F447" s="44">
        <f t="shared" si="259"/>
        <v>2222.89</v>
      </c>
      <c r="G447" s="44">
        <f t="shared" si="259"/>
        <v>2222.89</v>
      </c>
      <c r="H447" s="44">
        <f t="shared" si="259"/>
        <v>2222.89</v>
      </c>
      <c r="I447" s="44">
        <f t="shared" si="259"/>
        <v>2222.89</v>
      </c>
      <c r="J447" s="44">
        <f t="shared" si="259"/>
        <v>2222.89</v>
      </c>
      <c r="K447" s="44">
        <f t="shared" si="259"/>
        <v>2222.89</v>
      </c>
      <c r="L447" s="44">
        <f t="shared" si="259"/>
        <v>2222.89</v>
      </c>
      <c r="M447" s="44">
        <f t="shared" si="259"/>
        <v>2222.89</v>
      </c>
      <c r="N447" s="44">
        <f t="shared" si="259"/>
        <v>2222.89</v>
      </c>
      <c r="O447" s="44">
        <f t="shared" si="259"/>
        <v>2222.89</v>
      </c>
      <c r="P447" s="44">
        <f t="shared" si="259"/>
        <v>2222.89</v>
      </c>
      <c r="Q447" s="44">
        <f t="shared" si="259"/>
        <v>2222.89</v>
      </c>
      <c r="R447" s="44">
        <f t="shared" si="259"/>
        <v>2222.89</v>
      </c>
      <c r="S447" s="44">
        <f t="shared" si="259"/>
        <v>2222.89</v>
      </c>
      <c r="T447" s="44">
        <f t="shared" si="259"/>
        <v>2222.89</v>
      </c>
      <c r="U447" s="44">
        <f t="shared" si="259"/>
        <v>2222.89</v>
      </c>
      <c r="V447" s="44">
        <f t="shared" si="259"/>
        <v>2222.89</v>
      </c>
      <c r="W447" s="44">
        <f t="shared" si="259"/>
        <v>2222.89</v>
      </c>
      <c r="X447" s="44">
        <f t="shared" si="259"/>
        <v>2222.89</v>
      </c>
      <c r="Y447" s="44">
        <f t="shared" si="259"/>
        <v>2222.89</v>
      </c>
      <c r="Z447" s="44">
        <f t="shared" si="259"/>
        <v>2222.89</v>
      </c>
      <c r="AA447" s="44">
        <f t="shared" si="259"/>
        <v>2222.89</v>
      </c>
    </row>
    <row r="448" spans="1:27" ht="12.75" customHeight="1" outlineLevel="1" x14ac:dyDescent="0.2">
      <c r="A448" s="97" t="s">
        <v>2048</v>
      </c>
      <c r="B448" s="63" t="s">
        <v>83</v>
      </c>
      <c r="C448" s="43" t="s">
        <v>79</v>
      </c>
      <c r="D448" s="44">
        <v>4.3</v>
      </c>
      <c r="E448" s="44">
        <v>4.3</v>
      </c>
      <c r="F448" s="44">
        <v>4.3</v>
      </c>
      <c r="G448" s="44">
        <v>4.3</v>
      </c>
      <c r="H448" s="44">
        <v>4.3</v>
      </c>
      <c r="I448" s="44">
        <v>4.3</v>
      </c>
      <c r="J448" s="44">
        <v>4.3</v>
      </c>
      <c r="K448" s="44">
        <v>4.3</v>
      </c>
      <c r="L448" s="44">
        <v>4.3</v>
      </c>
      <c r="M448" s="44">
        <v>4.3</v>
      </c>
      <c r="N448" s="44">
        <v>4.3</v>
      </c>
      <c r="O448" s="44">
        <v>4.3</v>
      </c>
      <c r="P448" s="44">
        <v>4.3</v>
      </c>
      <c r="Q448" s="44">
        <v>4.3</v>
      </c>
      <c r="R448" s="44">
        <v>4.3</v>
      </c>
      <c r="S448" s="44">
        <v>4.3</v>
      </c>
      <c r="T448" s="44">
        <v>4.3</v>
      </c>
      <c r="U448" s="44">
        <v>4.3</v>
      </c>
      <c r="V448" s="44">
        <v>4.3</v>
      </c>
      <c r="W448" s="44">
        <v>4.3</v>
      </c>
      <c r="X448" s="44">
        <v>4.3</v>
      </c>
      <c r="Y448" s="44">
        <v>4.3</v>
      </c>
      <c r="Z448" s="44">
        <v>4.3</v>
      </c>
      <c r="AA448" s="44">
        <v>4.3</v>
      </c>
    </row>
    <row r="449" spans="1:27" ht="12.75" customHeight="1" outlineLevel="1" x14ac:dyDescent="0.2">
      <c r="A449" s="97" t="s">
        <v>2049</v>
      </c>
      <c r="B449" s="63" t="s">
        <v>81</v>
      </c>
      <c r="C449" s="43" t="s">
        <v>79</v>
      </c>
      <c r="D449" s="44">
        <f>$D$11</f>
        <v>264.79000000000002</v>
      </c>
      <c r="E449" s="44">
        <f t="shared" ref="E449:AA449" si="260">$D$11</f>
        <v>264.79000000000002</v>
      </c>
      <c r="F449" s="44">
        <f t="shared" si="260"/>
        <v>264.79000000000002</v>
      </c>
      <c r="G449" s="44">
        <f t="shared" si="260"/>
        <v>264.79000000000002</v>
      </c>
      <c r="H449" s="44">
        <f t="shared" si="260"/>
        <v>264.79000000000002</v>
      </c>
      <c r="I449" s="44">
        <f t="shared" si="260"/>
        <v>264.79000000000002</v>
      </c>
      <c r="J449" s="44">
        <f t="shared" si="260"/>
        <v>264.79000000000002</v>
      </c>
      <c r="K449" s="44">
        <f t="shared" si="260"/>
        <v>264.79000000000002</v>
      </c>
      <c r="L449" s="44">
        <f t="shared" si="260"/>
        <v>264.79000000000002</v>
      </c>
      <c r="M449" s="44">
        <f t="shared" si="260"/>
        <v>264.79000000000002</v>
      </c>
      <c r="N449" s="44">
        <f t="shared" si="260"/>
        <v>264.79000000000002</v>
      </c>
      <c r="O449" s="44">
        <f t="shared" si="260"/>
        <v>264.79000000000002</v>
      </c>
      <c r="P449" s="44">
        <f t="shared" si="260"/>
        <v>264.79000000000002</v>
      </c>
      <c r="Q449" s="44">
        <f t="shared" si="260"/>
        <v>264.79000000000002</v>
      </c>
      <c r="R449" s="44">
        <f t="shared" si="260"/>
        <v>264.79000000000002</v>
      </c>
      <c r="S449" s="44">
        <f t="shared" si="260"/>
        <v>264.79000000000002</v>
      </c>
      <c r="T449" s="44">
        <f t="shared" si="260"/>
        <v>264.79000000000002</v>
      </c>
      <c r="U449" s="44">
        <f t="shared" si="260"/>
        <v>264.79000000000002</v>
      </c>
      <c r="V449" s="44">
        <f t="shared" si="260"/>
        <v>264.79000000000002</v>
      </c>
      <c r="W449" s="44">
        <f t="shared" si="260"/>
        <v>264.79000000000002</v>
      </c>
      <c r="X449" s="44">
        <f t="shared" si="260"/>
        <v>264.79000000000002</v>
      </c>
      <c r="Y449" s="44">
        <f t="shared" si="260"/>
        <v>264.79000000000002</v>
      </c>
      <c r="Z449" s="44">
        <f t="shared" si="260"/>
        <v>264.79000000000002</v>
      </c>
      <c r="AA449" s="44">
        <f t="shared" si="260"/>
        <v>264.79000000000002</v>
      </c>
    </row>
    <row r="450" spans="1:27" x14ac:dyDescent="0.2">
      <c r="A450" s="96" t="s">
        <v>2050</v>
      </c>
      <c r="B450" s="28" t="str">
        <f>"28"&amp;"."&amp;$B$776&amp;"."&amp;$B$777</f>
        <v>28.04.2024</v>
      </c>
      <c r="C450" s="88" t="s">
        <v>76</v>
      </c>
      <c r="D450" s="89">
        <f>ROUND(((D451+D452+D454+D453)/1000),5)</f>
        <v>3.8999799999999998</v>
      </c>
      <c r="E450" s="89">
        <f>ROUND(((E451+E452+E454+E453)/1000),5)</f>
        <v>3.7866</v>
      </c>
      <c r="F450" s="89">
        <f>ROUND(((F451+F452+F454+F453)/1000),5)</f>
        <v>3.6817099999999998</v>
      </c>
      <c r="G450" s="89">
        <f t="shared" ref="G450:AA450" si="261">ROUND(((G451+G452+G454+G453)/1000),5)</f>
        <v>3.66635</v>
      </c>
      <c r="H450" s="89">
        <f t="shared" si="261"/>
        <v>3.6768000000000001</v>
      </c>
      <c r="I450" s="89">
        <f t="shared" si="261"/>
        <v>3.6757399999999998</v>
      </c>
      <c r="J450" s="89">
        <f t="shared" si="261"/>
        <v>3.68146</v>
      </c>
      <c r="K450" s="89">
        <f t="shared" si="261"/>
        <v>3.8767800000000001</v>
      </c>
      <c r="L450" s="89">
        <f t="shared" si="261"/>
        <v>4.0183200000000001</v>
      </c>
      <c r="M450" s="89">
        <f t="shared" si="261"/>
        <v>4.3493700000000004</v>
      </c>
      <c r="N450" s="89">
        <f t="shared" si="261"/>
        <v>4.4466200000000002</v>
      </c>
      <c r="O450" s="89">
        <f t="shared" si="261"/>
        <v>4.4429800000000004</v>
      </c>
      <c r="P450" s="89">
        <f t="shared" si="261"/>
        <v>4.4034899999999997</v>
      </c>
      <c r="Q450" s="89">
        <f t="shared" si="261"/>
        <v>4.4073500000000001</v>
      </c>
      <c r="R450" s="89">
        <f t="shared" si="261"/>
        <v>4.3796799999999996</v>
      </c>
      <c r="S450" s="89">
        <f t="shared" si="261"/>
        <v>4.3446800000000003</v>
      </c>
      <c r="T450" s="89">
        <f t="shared" si="261"/>
        <v>4.3202299999999996</v>
      </c>
      <c r="U450" s="89">
        <f t="shared" si="261"/>
        <v>4.3023400000000001</v>
      </c>
      <c r="V450" s="89">
        <f t="shared" si="261"/>
        <v>4.3302899999999998</v>
      </c>
      <c r="W450" s="89">
        <f t="shared" si="261"/>
        <v>4.3948900000000002</v>
      </c>
      <c r="X450" s="89">
        <f t="shared" si="261"/>
        <v>4.4639899999999999</v>
      </c>
      <c r="Y450" s="89">
        <f t="shared" si="261"/>
        <v>4.4269600000000002</v>
      </c>
      <c r="Z450" s="89">
        <f t="shared" si="261"/>
        <v>4.0552200000000003</v>
      </c>
      <c r="AA450" s="89">
        <f t="shared" si="261"/>
        <v>3.8824200000000002</v>
      </c>
    </row>
    <row r="451" spans="1:27" ht="12.75" customHeight="1" outlineLevel="1" x14ac:dyDescent="0.2">
      <c r="A451" s="97" t="s">
        <v>2051</v>
      </c>
      <c r="B451" s="63" t="s">
        <v>242</v>
      </c>
      <c r="C451" s="43" t="s">
        <v>79</v>
      </c>
      <c r="D451" s="44">
        <v>1408</v>
      </c>
      <c r="E451" s="44">
        <v>1294.6199999999999</v>
      </c>
      <c r="F451" s="44">
        <v>1189.73</v>
      </c>
      <c r="G451" s="44">
        <v>1174.3699999999999</v>
      </c>
      <c r="H451" s="44">
        <v>1184.82</v>
      </c>
      <c r="I451" s="44">
        <v>1183.76</v>
      </c>
      <c r="J451" s="44">
        <v>1189.48</v>
      </c>
      <c r="K451" s="44">
        <v>1384.8</v>
      </c>
      <c r="L451" s="44">
        <v>1526.34</v>
      </c>
      <c r="M451" s="44">
        <v>1857.39</v>
      </c>
      <c r="N451" s="44">
        <v>1954.64</v>
      </c>
      <c r="O451" s="44">
        <v>1951</v>
      </c>
      <c r="P451" s="44">
        <v>1911.51</v>
      </c>
      <c r="Q451" s="44">
        <v>1915.37</v>
      </c>
      <c r="R451" s="44">
        <v>1887.7</v>
      </c>
      <c r="S451" s="44">
        <v>1852.7</v>
      </c>
      <c r="T451" s="44">
        <v>1828.25</v>
      </c>
      <c r="U451" s="44">
        <v>1810.36</v>
      </c>
      <c r="V451" s="44">
        <v>1838.31</v>
      </c>
      <c r="W451" s="44">
        <v>1902.91</v>
      </c>
      <c r="X451" s="44">
        <v>1972.01</v>
      </c>
      <c r="Y451" s="44">
        <v>1934.98</v>
      </c>
      <c r="Z451" s="44">
        <v>1563.24</v>
      </c>
      <c r="AA451" s="44">
        <v>1390.44</v>
      </c>
    </row>
    <row r="452" spans="1:27" ht="12.75" customHeight="1" outlineLevel="1" x14ac:dyDescent="0.2">
      <c r="A452" s="97" t="s">
        <v>2052</v>
      </c>
      <c r="B452" s="63" t="s">
        <v>90</v>
      </c>
      <c r="C452" s="43" t="s">
        <v>79</v>
      </c>
      <c r="D452" s="44">
        <f>$D$317</f>
        <v>2222.89</v>
      </c>
      <c r="E452" s="44">
        <f t="shared" ref="E452:AA452" si="262">$D$317</f>
        <v>2222.89</v>
      </c>
      <c r="F452" s="44">
        <f t="shared" si="262"/>
        <v>2222.89</v>
      </c>
      <c r="G452" s="44">
        <f t="shared" si="262"/>
        <v>2222.89</v>
      </c>
      <c r="H452" s="44">
        <f t="shared" si="262"/>
        <v>2222.89</v>
      </c>
      <c r="I452" s="44">
        <f t="shared" si="262"/>
        <v>2222.89</v>
      </c>
      <c r="J452" s="44">
        <f t="shared" si="262"/>
        <v>2222.89</v>
      </c>
      <c r="K452" s="44">
        <f t="shared" si="262"/>
        <v>2222.89</v>
      </c>
      <c r="L452" s="44">
        <f t="shared" si="262"/>
        <v>2222.89</v>
      </c>
      <c r="M452" s="44">
        <f t="shared" si="262"/>
        <v>2222.89</v>
      </c>
      <c r="N452" s="44">
        <f t="shared" si="262"/>
        <v>2222.89</v>
      </c>
      <c r="O452" s="44">
        <f t="shared" si="262"/>
        <v>2222.89</v>
      </c>
      <c r="P452" s="44">
        <f t="shared" si="262"/>
        <v>2222.89</v>
      </c>
      <c r="Q452" s="44">
        <f t="shared" si="262"/>
        <v>2222.89</v>
      </c>
      <c r="R452" s="44">
        <f t="shared" si="262"/>
        <v>2222.89</v>
      </c>
      <c r="S452" s="44">
        <f t="shared" si="262"/>
        <v>2222.89</v>
      </c>
      <c r="T452" s="44">
        <f t="shared" si="262"/>
        <v>2222.89</v>
      </c>
      <c r="U452" s="44">
        <f t="shared" si="262"/>
        <v>2222.89</v>
      </c>
      <c r="V452" s="44">
        <f t="shared" si="262"/>
        <v>2222.89</v>
      </c>
      <c r="W452" s="44">
        <f t="shared" si="262"/>
        <v>2222.89</v>
      </c>
      <c r="X452" s="44">
        <f t="shared" si="262"/>
        <v>2222.89</v>
      </c>
      <c r="Y452" s="44">
        <f t="shared" si="262"/>
        <v>2222.89</v>
      </c>
      <c r="Z452" s="44">
        <f t="shared" si="262"/>
        <v>2222.89</v>
      </c>
      <c r="AA452" s="44">
        <f t="shared" si="262"/>
        <v>2222.89</v>
      </c>
    </row>
    <row r="453" spans="1:27" ht="12.75" customHeight="1" outlineLevel="1" x14ac:dyDescent="0.2">
      <c r="A453" s="97" t="s">
        <v>2053</v>
      </c>
      <c r="B453" s="63" t="s">
        <v>83</v>
      </c>
      <c r="C453" s="43" t="s">
        <v>79</v>
      </c>
      <c r="D453" s="44">
        <v>4.3</v>
      </c>
      <c r="E453" s="44">
        <v>4.3</v>
      </c>
      <c r="F453" s="44">
        <v>4.3</v>
      </c>
      <c r="G453" s="44">
        <v>4.3</v>
      </c>
      <c r="H453" s="44">
        <v>4.3</v>
      </c>
      <c r="I453" s="44">
        <v>4.3</v>
      </c>
      <c r="J453" s="44">
        <v>4.3</v>
      </c>
      <c r="K453" s="44">
        <v>4.3</v>
      </c>
      <c r="L453" s="44">
        <v>4.3</v>
      </c>
      <c r="M453" s="44">
        <v>4.3</v>
      </c>
      <c r="N453" s="44">
        <v>4.3</v>
      </c>
      <c r="O453" s="44">
        <v>4.3</v>
      </c>
      <c r="P453" s="44">
        <v>4.3</v>
      </c>
      <c r="Q453" s="44">
        <v>4.3</v>
      </c>
      <c r="R453" s="44">
        <v>4.3</v>
      </c>
      <c r="S453" s="44">
        <v>4.3</v>
      </c>
      <c r="T453" s="44">
        <v>4.3</v>
      </c>
      <c r="U453" s="44">
        <v>4.3</v>
      </c>
      <c r="V453" s="44">
        <v>4.3</v>
      </c>
      <c r="W453" s="44">
        <v>4.3</v>
      </c>
      <c r="X453" s="44">
        <v>4.3</v>
      </c>
      <c r="Y453" s="44">
        <v>4.3</v>
      </c>
      <c r="Z453" s="44">
        <v>4.3</v>
      </c>
      <c r="AA453" s="44">
        <v>4.3</v>
      </c>
    </row>
    <row r="454" spans="1:27" ht="12.75" customHeight="1" outlineLevel="1" x14ac:dyDescent="0.2">
      <c r="A454" s="97" t="s">
        <v>2054</v>
      </c>
      <c r="B454" s="63" t="s">
        <v>81</v>
      </c>
      <c r="C454" s="43" t="s">
        <v>79</v>
      </c>
      <c r="D454" s="44">
        <f>$D$11</f>
        <v>264.79000000000002</v>
      </c>
      <c r="E454" s="44">
        <f t="shared" ref="E454:AA454" si="263">$D$11</f>
        <v>264.79000000000002</v>
      </c>
      <c r="F454" s="44">
        <f t="shared" si="263"/>
        <v>264.79000000000002</v>
      </c>
      <c r="G454" s="44">
        <f t="shared" si="263"/>
        <v>264.79000000000002</v>
      </c>
      <c r="H454" s="44">
        <f t="shared" si="263"/>
        <v>264.79000000000002</v>
      </c>
      <c r="I454" s="44">
        <f t="shared" si="263"/>
        <v>264.79000000000002</v>
      </c>
      <c r="J454" s="44">
        <f t="shared" si="263"/>
        <v>264.79000000000002</v>
      </c>
      <c r="K454" s="44">
        <f t="shared" si="263"/>
        <v>264.79000000000002</v>
      </c>
      <c r="L454" s="44">
        <f t="shared" si="263"/>
        <v>264.79000000000002</v>
      </c>
      <c r="M454" s="44">
        <f t="shared" si="263"/>
        <v>264.79000000000002</v>
      </c>
      <c r="N454" s="44">
        <f t="shared" si="263"/>
        <v>264.79000000000002</v>
      </c>
      <c r="O454" s="44">
        <f t="shared" si="263"/>
        <v>264.79000000000002</v>
      </c>
      <c r="P454" s="44">
        <f t="shared" si="263"/>
        <v>264.79000000000002</v>
      </c>
      <c r="Q454" s="44">
        <f t="shared" si="263"/>
        <v>264.79000000000002</v>
      </c>
      <c r="R454" s="44">
        <f t="shared" si="263"/>
        <v>264.79000000000002</v>
      </c>
      <c r="S454" s="44">
        <f t="shared" si="263"/>
        <v>264.79000000000002</v>
      </c>
      <c r="T454" s="44">
        <f t="shared" si="263"/>
        <v>264.79000000000002</v>
      </c>
      <c r="U454" s="44">
        <f t="shared" si="263"/>
        <v>264.79000000000002</v>
      </c>
      <c r="V454" s="44">
        <f t="shared" si="263"/>
        <v>264.79000000000002</v>
      </c>
      <c r="W454" s="44">
        <f t="shared" si="263"/>
        <v>264.79000000000002</v>
      </c>
      <c r="X454" s="44">
        <f t="shared" si="263"/>
        <v>264.79000000000002</v>
      </c>
      <c r="Y454" s="44">
        <f t="shared" si="263"/>
        <v>264.79000000000002</v>
      </c>
      <c r="Z454" s="44">
        <f t="shared" si="263"/>
        <v>264.79000000000002</v>
      </c>
      <c r="AA454" s="44">
        <f t="shared" si="263"/>
        <v>264.79000000000002</v>
      </c>
    </row>
    <row r="455" spans="1:27" x14ac:dyDescent="0.2">
      <c r="A455" s="96" t="s">
        <v>2055</v>
      </c>
      <c r="B455" s="28" t="str">
        <f>"29"&amp;"."&amp;$B$776&amp;"."&amp;$B$777</f>
        <v>29.04.2024</v>
      </c>
      <c r="C455" s="88" t="s">
        <v>76</v>
      </c>
      <c r="D455" s="89">
        <f>ROUND(((D456+D457+D459+D458)/1000),5)</f>
        <v>3.8702899999999998</v>
      </c>
      <c r="E455" s="89">
        <f>ROUND(((E456+E457+E459+E458)/1000),5)</f>
        <v>3.7433000000000001</v>
      </c>
      <c r="F455" s="89">
        <f>ROUND(((F456+F457+F459+F458)/1000),5)</f>
        <v>3.7129300000000001</v>
      </c>
      <c r="G455" s="89">
        <f t="shared" ref="G455:AA455" si="264">ROUND(((G456+G457+G459+G458)/1000),5)</f>
        <v>3.6648900000000002</v>
      </c>
      <c r="H455" s="89">
        <f t="shared" si="264"/>
        <v>3.6648800000000001</v>
      </c>
      <c r="I455" s="89">
        <f t="shared" si="264"/>
        <v>3.7114400000000001</v>
      </c>
      <c r="J455" s="89">
        <f t="shared" si="264"/>
        <v>3.68973</v>
      </c>
      <c r="K455" s="89">
        <f t="shared" si="264"/>
        <v>3.8916200000000001</v>
      </c>
      <c r="L455" s="89">
        <f t="shared" si="264"/>
        <v>4.1049800000000003</v>
      </c>
      <c r="M455" s="89">
        <f t="shared" si="264"/>
        <v>4.3671199999999999</v>
      </c>
      <c r="N455" s="89">
        <f t="shared" si="264"/>
        <v>4.4279599999999997</v>
      </c>
      <c r="O455" s="89">
        <f t="shared" si="264"/>
        <v>4.3977700000000004</v>
      </c>
      <c r="P455" s="89">
        <f t="shared" si="264"/>
        <v>4.39222</v>
      </c>
      <c r="Q455" s="89">
        <f t="shared" si="264"/>
        <v>4.4250100000000003</v>
      </c>
      <c r="R455" s="89">
        <f t="shared" si="264"/>
        <v>4.3734099999999998</v>
      </c>
      <c r="S455" s="89">
        <f t="shared" si="264"/>
        <v>4.3431699999999998</v>
      </c>
      <c r="T455" s="89">
        <f t="shared" si="264"/>
        <v>4.3226800000000001</v>
      </c>
      <c r="U455" s="89">
        <f t="shared" si="264"/>
        <v>4.3425099999999999</v>
      </c>
      <c r="V455" s="89">
        <f t="shared" si="264"/>
        <v>4.3722099999999999</v>
      </c>
      <c r="W455" s="89">
        <f t="shared" si="264"/>
        <v>4.4120400000000002</v>
      </c>
      <c r="X455" s="89">
        <f t="shared" si="264"/>
        <v>4.4264900000000003</v>
      </c>
      <c r="Y455" s="89">
        <f t="shared" si="264"/>
        <v>4.3562900000000004</v>
      </c>
      <c r="Z455" s="89">
        <f t="shared" si="264"/>
        <v>4.0339</v>
      </c>
      <c r="AA455" s="89">
        <f t="shared" si="264"/>
        <v>3.8048600000000001</v>
      </c>
    </row>
    <row r="456" spans="1:27" ht="12.75" customHeight="1" outlineLevel="1" x14ac:dyDescent="0.2">
      <c r="A456" s="97" t="s">
        <v>2056</v>
      </c>
      <c r="B456" s="63" t="s">
        <v>242</v>
      </c>
      <c r="C456" s="43" t="s">
        <v>79</v>
      </c>
      <c r="D456" s="44">
        <v>1378.31</v>
      </c>
      <c r="E456" s="44">
        <v>1251.32</v>
      </c>
      <c r="F456" s="44">
        <v>1220.95</v>
      </c>
      <c r="G456" s="44">
        <v>1172.9100000000001</v>
      </c>
      <c r="H456" s="44">
        <v>1172.9000000000001</v>
      </c>
      <c r="I456" s="44">
        <v>1219.46</v>
      </c>
      <c r="J456" s="44">
        <v>1197.75</v>
      </c>
      <c r="K456" s="44">
        <v>1399.64</v>
      </c>
      <c r="L456" s="44">
        <v>1613</v>
      </c>
      <c r="M456" s="44">
        <v>1875.14</v>
      </c>
      <c r="N456" s="44">
        <v>1935.98</v>
      </c>
      <c r="O456" s="44">
        <v>1905.79</v>
      </c>
      <c r="P456" s="44">
        <v>1900.24</v>
      </c>
      <c r="Q456" s="44">
        <v>1933.03</v>
      </c>
      <c r="R456" s="44">
        <v>1881.43</v>
      </c>
      <c r="S456" s="44">
        <v>1851.19</v>
      </c>
      <c r="T456" s="44">
        <v>1830.7</v>
      </c>
      <c r="U456" s="44">
        <v>1850.53</v>
      </c>
      <c r="V456" s="44">
        <v>1880.23</v>
      </c>
      <c r="W456" s="44">
        <v>1920.06</v>
      </c>
      <c r="X456" s="44">
        <v>1934.51</v>
      </c>
      <c r="Y456" s="44">
        <v>1864.31</v>
      </c>
      <c r="Z456" s="44">
        <v>1541.92</v>
      </c>
      <c r="AA456" s="44">
        <v>1312.88</v>
      </c>
    </row>
    <row r="457" spans="1:27" ht="12.75" customHeight="1" outlineLevel="1" x14ac:dyDescent="0.2">
      <c r="A457" s="97" t="s">
        <v>2057</v>
      </c>
      <c r="B457" s="63" t="s">
        <v>90</v>
      </c>
      <c r="C457" s="43" t="s">
        <v>79</v>
      </c>
      <c r="D457" s="44">
        <f>$D$317</f>
        <v>2222.89</v>
      </c>
      <c r="E457" s="44">
        <f t="shared" ref="E457:AA457" si="265">$D$317</f>
        <v>2222.89</v>
      </c>
      <c r="F457" s="44">
        <f t="shared" si="265"/>
        <v>2222.89</v>
      </c>
      <c r="G457" s="44">
        <f t="shared" si="265"/>
        <v>2222.89</v>
      </c>
      <c r="H457" s="44">
        <f t="shared" si="265"/>
        <v>2222.89</v>
      </c>
      <c r="I457" s="44">
        <f t="shared" si="265"/>
        <v>2222.89</v>
      </c>
      <c r="J457" s="44">
        <f t="shared" si="265"/>
        <v>2222.89</v>
      </c>
      <c r="K457" s="44">
        <f t="shared" si="265"/>
        <v>2222.89</v>
      </c>
      <c r="L457" s="44">
        <f t="shared" si="265"/>
        <v>2222.89</v>
      </c>
      <c r="M457" s="44">
        <f t="shared" si="265"/>
        <v>2222.89</v>
      </c>
      <c r="N457" s="44">
        <f t="shared" si="265"/>
        <v>2222.89</v>
      </c>
      <c r="O457" s="44">
        <f t="shared" si="265"/>
        <v>2222.89</v>
      </c>
      <c r="P457" s="44">
        <f t="shared" si="265"/>
        <v>2222.89</v>
      </c>
      <c r="Q457" s="44">
        <f t="shared" si="265"/>
        <v>2222.89</v>
      </c>
      <c r="R457" s="44">
        <f t="shared" si="265"/>
        <v>2222.89</v>
      </c>
      <c r="S457" s="44">
        <f t="shared" si="265"/>
        <v>2222.89</v>
      </c>
      <c r="T457" s="44">
        <f t="shared" si="265"/>
        <v>2222.89</v>
      </c>
      <c r="U457" s="44">
        <f t="shared" si="265"/>
        <v>2222.89</v>
      </c>
      <c r="V457" s="44">
        <f t="shared" si="265"/>
        <v>2222.89</v>
      </c>
      <c r="W457" s="44">
        <f t="shared" si="265"/>
        <v>2222.89</v>
      </c>
      <c r="X457" s="44">
        <f t="shared" si="265"/>
        <v>2222.89</v>
      </c>
      <c r="Y457" s="44">
        <f t="shared" si="265"/>
        <v>2222.89</v>
      </c>
      <c r="Z457" s="44">
        <f t="shared" si="265"/>
        <v>2222.89</v>
      </c>
      <c r="AA457" s="44">
        <f t="shared" si="265"/>
        <v>2222.89</v>
      </c>
    </row>
    <row r="458" spans="1:27" ht="12.75" customHeight="1" outlineLevel="1" x14ac:dyDescent="0.2">
      <c r="A458" s="97" t="s">
        <v>2058</v>
      </c>
      <c r="B458" s="63" t="s">
        <v>83</v>
      </c>
      <c r="C458" s="43" t="s">
        <v>79</v>
      </c>
      <c r="D458" s="44">
        <v>4.3</v>
      </c>
      <c r="E458" s="44">
        <v>4.3</v>
      </c>
      <c r="F458" s="44">
        <v>4.3</v>
      </c>
      <c r="G458" s="44">
        <v>4.3</v>
      </c>
      <c r="H458" s="44">
        <v>4.3</v>
      </c>
      <c r="I458" s="44">
        <v>4.3</v>
      </c>
      <c r="J458" s="44">
        <v>4.3</v>
      </c>
      <c r="K458" s="44">
        <v>4.3</v>
      </c>
      <c r="L458" s="44">
        <v>4.3</v>
      </c>
      <c r="M458" s="44">
        <v>4.3</v>
      </c>
      <c r="N458" s="44">
        <v>4.3</v>
      </c>
      <c r="O458" s="44">
        <v>4.3</v>
      </c>
      <c r="P458" s="44">
        <v>4.3</v>
      </c>
      <c r="Q458" s="44">
        <v>4.3</v>
      </c>
      <c r="R458" s="44">
        <v>4.3</v>
      </c>
      <c r="S458" s="44">
        <v>4.3</v>
      </c>
      <c r="T458" s="44">
        <v>4.3</v>
      </c>
      <c r="U458" s="44">
        <v>4.3</v>
      </c>
      <c r="V458" s="44">
        <v>4.3</v>
      </c>
      <c r="W458" s="44">
        <v>4.3</v>
      </c>
      <c r="X458" s="44">
        <v>4.3</v>
      </c>
      <c r="Y458" s="44">
        <v>4.3</v>
      </c>
      <c r="Z458" s="44">
        <v>4.3</v>
      </c>
      <c r="AA458" s="44">
        <v>4.3</v>
      </c>
    </row>
    <row r="459" spans="1:27" ht="12.75" customHeight="1" outlineLevel="1" x14ac:dyDescent="0.2">
      <c r="A459" s="97" t="s">
        <v>2059</v>
      </c>
      <c r="B459" s="63" t="s">
        <v>81</v>
      </c>
      <c r="C459" s="43" t="s">
        <v>79</v>
      </c>
      <c r="D459" s="44">
        <f>$D$11</f>
        <v>264.79000000000002</v>
      </c>
      <c r="E459" s="44">
        <f t="shared" ref="E459:AA459" si="266">$D$11</f>
        <v>264.79000000000002</v>
      </c>
      <c r="F459" s="44">
        <f t="shared" si="266"/>
        <v>264.79000000000002</v>
      </c>
      <c r="G459" s="44">
        <f t="shared" si="266"/>
        <v>264.79000000000002</v>
      </c>
      <c r="H459" s="44">
        <f t="shared" si="266"/>
        <v>264.79000000000002</v>
      </c>
      <c r="I459" s="44">
        <f t="shared" si="266"/>
        <v>264.79000000000002</v>
      </c>
      <c r="J459" s="44">
        <f t="shared" si="266"/>
        <v>264.79000000000002</v>
      </c>
      <c r="K459" s="44">
        <f t="shared" si="266"/>
        <v>264.79000000000002</v>
      </c>
      <c r="L459" s="44">
        <f t="shared" si="266"/>
        <v>264.79000000000002</v>
      </c>
      <c r="M459" s="44">
        <f t="shared" si="266"/>
        <v>264.79000000000002</v>
      </c>
      <c r="N459" s="44">
        <f t="shared" si="266"/>
        <v>264.79000000000002</v>
      </c>
      <c r="O459" s="44">
        <f t="shared" si="266"/>
        <v>264.79000000000002</v>
      </c>
      <c r="P459" s="44">
        <f t="shared" si="266"/>
        <v>264.79000000000002</v>
      </c>
      <c r="Q459" s="44">
        <f t="shared" si="266"/>
        <v>264.79000000000002</v>
      </c>
      <c r="R459" s="44">
        <f t="shared" si="266"/>
        <v>264.79000000000002</v>
      </c>
      <c r="S459" s="44">
        <f t="shared" si="266"/>
        <v>264.79000000000002</v>
      </c>
      <c r="T459" s="44">
        <f t="shared" si="266"/>
        <v>264.79000000000002</v>
      </c>
      <c r="U459" s="44">
        <f t="shared" si="266"/>
        <v>264.79000000000002</v>
      </c>
      <c r="V459" s="44">
        <f t="shared" si="266"/>
        <v>264.79000000000002</v>
      </c>
      <c r="W459" s="44">
        <f t="shared" si="266"/>
        <v>264.79000000000002</v>
      </c>
      <c r="X459" s="44">
        <f t="shared" si="266"/>
        <v>264.79000000000002</v>
      </c>
      <c r="Y459" s="44">
        <f t="shared" si="266"/>
        <v>264.79000000000002</v>
      </c>
      <c r="Z459" s="44">
        <f t="shared" si="266"/>
        <v>264.79000000000002</v>
      </c>
      <c r="AA459" s="44">
        <f t="shared" si="266"/>
        <v>264.79000000000002</v>
      </c>
    </row>
    <row r="460" spans="1:27" x14ac:dyDescent="0.2">
      <c r="A460" s="96" t="s">
        <v>2060</v>
      </c>
      <c r="B460" s="28" t="str">
        <f>"30"&amp;"."&amp;$B$776&amp;"."&amp;$B$777</f>
        <v>30.04.2024</v>
      </c>
      <c r="C460" s="88" t="s">
        <v>76</v>
      </c>
      <c r="D460" s="89">
        <f>ROUND(((D461+D462+D464+D463)/1000),5)</f>
        <v>3.9165199999999998</v>
      </c>
      <c r="E460" s="89">
        <f>ROUND(((E461+E462+E464+E463)/1000),5)</f>
        <v>3.80627</v>
      </c>
      <c r="F460" s="89">
        <f>ROUND(((F461+F462+F464+F463)/1000),5)</f>
        <v>3.7138599999999999</v>
      </c>
      <c r="G460" s="89">
        <f t="shared" ref="G460:AA460" si="267">ROUND(((G461+G462+G464+G463)/1000),5)</f>
        <v>3.7061500000000001</v>
      </c>
      <c r="H460" s="89">
        <f t="shared" si="267"/>
        <v>3.7060200000000001</v>
      </c>
      <c r="I460" s="89">
        <f t="shared" si="267"/>
        <v>3.7030400000000001</v>
      </c>
      <c r="J460" s="89">
        <f t="shared" si="267"/>
        <v>3.69773</v>
      </c>
      <c r="K460" s="89">
        <f t="shared" si="267"/>
        <v>3.8652099999999998</v>
      </c>
      <c r="L460" s="89">
        <f t="shared" si="267"/>
        <v>4.1802200000000003</v>
      </c>
      <c r="M460" s="89">
        <f t="shared" si="267"/>
        <v>4.3735200000000001</v>
      </c>
      <c r="N460" s="89">
        <f t="shared" si="267"/>
        <v>4.5291100000000002</v>
      </c>
      <c r="O460" s="89">
        <f t="shared" si="267"/>
        <v>4.54969</v>
      </c>
      <c r="P460" s="89">
        <f t="shared" si="267"/>
        <v>4.5463500000000003</v>
      </c>
      <c r="Q460" s="89">
        <f t="shared" si="267"/>
        <v>4.5304900000000004</v>
      </c>
      <c r="R460" s="89">
        <f t="shared" si="267"/>
        <v>4.3547799999999999</v>
      </c>
      <c r="S460" s="89">
        <f t="shared" si="267"/>
        <v>4.2485299999999997</v>
      </c>
      <c r="T460" s="89">
        <f t="shared" si="267"/>
        <v>4.3898400000000004</v>
      </c>
      <c r="U460" s="89">
        <f t="shared" si="267"/>
        <v>4.4009</v>
      </c>
      <c r="V460" s="89">
        <f t="shared" si="267"/>
        <v>4.4216699999999998</v>
      </c>
      <c r="W460" s="89">
        <f t="shared" si="267"/>
        <v>4.4734299999999996</v>
      </c>
      <c r="X460" s="89">
        <f t="shared" si="267"/>
        <v>4.5708099999999998</v>
      </c>
      <c r="Y460" s="89">
        <f t="shared" si="267"/>
        <v>4.3945100000000004</v>
      </c>
      <c r="Z460" s="89">
        <f t="shared" si="267"/>
        <v>4.0234300000000003</v>
      </c>
      <c r="AA460" s="89">
        <f t="shared" si="267"/>
        <v>3.8881600000000001</v>
      </c>
    </row>
    <row r="461" spans="1:27" ht="12.75" customHeight="1" outlineLevel="1" x14ac:dyDescent="0.2">
      <c r="A461" s="97" t="s">
        <v>2061</v>
      </c>
      <c r="B461" s="63" t="s">
        <v>242</v>
      </c>
      <c r="C461" s="43" t="s">
        <v>79</v>
      </c>
      <c r="D461" s="44">
        <v>1424.54</v>
      </c>
      <c r="E461" s="44">
        <v>1314.29</v>
      </c>
      <c r="F461" s="44">
        <v>1221.8800000000001</v>
      </c>
      <c r="G461" s="44">
        <v>1214.17</v>
      </c>
      <c r="H461" s="44">
        <v>1214.04</v>
      </c>
      <c r="I461" s="44">
        <v>1211.06</v>
      </c>
      <c r="J461" s="44">
        <v>1205.75</v>
      </c>
      <c r="K461" s="44">
        <v>1373.23</v>
      </c>
      <c r="L461" s="44">
        <v>1688.24</v>
      </c>
      <c r="M461" s="44">
        <v>1881.54</v>
      </c>
      <c r="N461" s="44">
        <v>2037.13</v>
      </c>
      <c r="O461" s="44">
        <v>2057.71</v>
      </c>
      <c r="P461" s="44">
        <v>2054.37</v>
      </c>
      <c r="Q461" s="44">
        <v>2038.51</v>
      </c>
      <c r="R461" s="44">
        <v>1862.8</v>
      </c>
      <c r="S461" s="44">
        <v>1756.55</v>
      </c>
      <c r="T461" s="44">
        <v>1897.86</v>
      </c>
      <c r="U461" s="44">
        <v>1908.92</v>
      </c>
      <c r="V461" s="44">
        <v>1929.69</v>
      </c>
      <c r="W461" s="44">
        <v>1981.45</v>
      </c>
      <c r="X461" s="44">
        <v>2078.83</v>
      </c>
      <c r="Y461" s="44">
        <v>1902.53</v>
      </c>
      <c r="Z461" s="44">
        <v>1531.45</v>
      </c>
      <c r="AA461" s="44">
        <v>1396.18</v>
      </c>
    </row>
    <row r="462" spans="1:27" ht="12.75" customHeight="1" outlineLevel="1" x14ac:dyDescent="0.2">
      <c r="A462" s="97" t="s">
        <v>2062</v>
      </c>
      <c r="B462" s="63" t="s">
        <v>90</v>
      </c>
      <c r="C462" s="43" t="s">
        <v>79</v>
      </c>
      <c r="D462" s="44">
        <f>$D$317</f>
        <v>2222.89</v>
      </c>
      <c r="E462" s="44">
        <f t="shared" ref="E462:AA462" si="268">$D$317</f>
        <v>2222.89</v>
      </c>
      <c r="F462" s="44">
        <f t="shared" si="268"/>
        <v>2222.89</v>
      </c>
      <c r="G462" s="44">
        <f t="shared" si="268"/>
        <v>2222.89</v>
      </c>
      <c r="H462" s="44">
        <f t="shared" si="268"/>
        <v>2222.89</v>
      </c>
      <c r="I462" s="44">
        <f t="shared" si="268"/>
        <v>2222.89</v>
      </c>
      <c r="J462" s="44">
        <f t="shared" si="268"/>
        <v>2222.89</v>
      </c>
      <c r="K462" s="44">
        <f t="shared" si="268"/>
        <v>2222.89</v>
      </c>
      <c r="L462" s="44">
        <f t="shared" si="268"/>
        <v>2222.89</v>
      </c>
      <c r="M462" s="44">
        <f t="shared" si="268"/>
        <v>2222.89</v>
      </c>
      <c r="N462" s="44">
        <f t="shared" si="268"/>
        <v>2222.89</v>
      </c>
      <c r="O462" s="44">
        <f t="shared" si="268"/>
        <v>2222.89</v>
      </c>
      <c r="P462" s="44">
        <f t="shared" si="268"/>
        <v>2222.89</v>
      </c>
      <c r="Q462" s="44">
        <f t="shared" si="268"/>
        <v>2222.89</v>
      </c>
      <c r="R462" s="44">
        <f t="shared" si="268"/>
        <v>2222.89</v>
      </c>
      <c r="S462" s="44">
        <f t="shared" si="268"/>
        <v>2222.89</v>
      </c>
      <c r="T462" s="44">
        <f t="shared" si="268"/>
        <v>2222.89</v>
      </c>
      <c r="U462" s="44">
        <f t="shared" si="268"/>
        <v>2222.89</v>
      </c>
      <c r="V462" s="44">
        <f t="shared" si="268"/>
        <v>2222.89</v>
      </c>
      <c r="W462" s="44">
        <f t="shared" si="268"/>
        <v>2222.89</v>
      </c>
      <c r="X462" s="44">
        <f t="shared" si="268"/>
        <v>2222.89</v>
      </c>
      <c r="Y462" s="44">
        <f t="shared" si="268"/>
        <v>2222.89</v>
      </c>
      <c r="Z462" s="44">
        <f t="shared" si="268"/>
        <v>2222.89</v>
      </c>
      <c r="AA462" s="44">
        <f t="shared" si="268"/>
        <v>2222.89</v>
      </c>
    </row>
    <row r="463" spans="1:27" ht="12.75" customHeight="1" outlineLevel="1" x14ac:dyDescent="0.2">
      <c r="A463" s="97" t="s">
        <v>2063</v>
      </c>
      <c r="B463" s="63" t="s">
        <v>83</v>
      </c>
      <c r="C463" s="43" t="s">
        <v>79</v>
      </c>
      <c r="D463" s="44">
        <v>4.3</v>
      </c>
      <c r="E463" s="44">
        <v>4.3</v>
      </c>
      <c r="F463" s="44">
        <v>4.3</v>
      </c>
      <c r="G463" s="44">
        <v>4.3</v>
      </c>
      <c r="H463" s="44">
        <v>4.3</v>
      </c>
      <c r="I463" s="44">
        <v>4.3</v>
      </c>
      <c r="J463" s="44">
        <v>4.3</v>
      </c>
      <c r="K463" s="44">
        <v>4.3</v>
      </c>
      <c r="L463" s="44">
        <v>4.3</v>
      </c>
      <c r="M463" s="44">
        <v>4.3</v>
      </c>
      <c r="N463" s="44">
        <v>4.3</v>
      </c>
      <c r="O463" s="44">
        <v>4.3</v>
      </c>
      <c r="P463" s="44">
        <v>4.3</v>
      </c>
      <c r="Q463" s="44">
        <v>4.3</v>
      </c>
      <c r="R463" s="44">
        <v>4.3</v>
      </c>
      <c r="S463" s="44">
        <v>4.3</v>
      </c>
      <c r="T463" s="44">
        <v>4.3</v>
      </c>
      <c r="U463" s="44">
        <v>4.3</v>
      </c>
      <c r="V463" s="44">
        <v>4.3</v>
      </c>
      <c r="W463" s="44">
        <v>4.3</v>
      </c>
      <c r="X463" s="44">
        <v>4.3</v>
      </c>
      <c r="Y463" s="44">
        <v>4.3</v>
      </c>
      <c r="Z463" s="44">
        <v>4.3</v>
      </c>
      <c r="AA463" s="44">
        <v>4.3</v>
      </c>
    </row>
    <row r="464" spans="1:27" ht="12.75" customHeight="1" outlineLevel="1" x14ac:dyDescent="0.2">
      <c r="A464" s="97" t="s">
        <v>2064</v>
      </c>
      <c r="B464" s="63" t="s">
        <v>81</v>
      </c>
      <c r="C464" s="43" t="s">
        <v>79</v>
      </c>
      <c r="D464" s="44">
        <f>$D$11</f>
        <v>264.79000000000002</v>
      </c>
      <c r="E464" s="44">
        <f t="shared" ref="E464:AA464" si="269">$D$11</f>
        <v>264.79000000000002</v>
      </c>
      <c r="F464" s="44">
        <f t="shared" si="269"/>
        <v>264.79000000000002</v>
      </c>
      <c r="G464" s="44">
        <f t="shared" si="269"/>
        <v>264.79000000000002</v>
      </c>
      <c r="H464" s="44">
        <f t="shared" si="269"/>
        <v>264.79000000000002</v>
      </c>
      <c r="I464" s="44">
        <f t="shared" si="269"/>
        <v>264.79000000000002</v>
      </c>
      <c r="J464" s="44">
        <f t="shared" si="269"/>
        <v>264.79000000000002</v>
      </c>
      <c r="K464" s="44">
        <f t="shared" si="269"/>
        <v>264.79000000000002</v>
      </c>
      <c r="L464" s="44">
        <f t="shared" si="269"/>
        <v>264.79000000000002</v>
      </c>
      <c r="M464" s="44">
        <f t="shared" si="269"/>
        <v>264.79000000000002</v>
      </c>
      <c r="N464" s="44">
        <f t="shared" si="269"/>
        <v>264.79000000000002</v>
      </c>
      <c r="O464" s="44">
        <f t="shared" si="269"/>
        <v>264.79000000000002</v>
      </c>
      <c r="P464" s="44">
        <f t="shared" si="269"/>
        <v>264.79000000000002</v>
      </c>
      <c r="Q464" s="44">
        <f t="shared" si="269"/>
        <v>264.79000000000002</v>
      </c>
      <c r="R464" s="44">
        <f t="shared" si="269"/>
        <v>264.79000000000002</v>
      </c>
      <c r="S464" s="44">
        <f t="shared" si="269"/>
        <v>264.79000000000002</v>
      </c>
      <c r="T464" s="44">
        <f t="shared" si="269"/>
        <v>264.79000000000002</v>
      </c>
      <c r="U464" s="44">
        <f t="shared" si="269"/>
        <v>264.79000000000002</v>
      </c>
      <c r="V464" s="44">
        <f t="shared" si="269"/>
        <v>264.79000000000002</v>
      </c>
      <c r="W464" s="44">
        <f t="shared" si="269"/>
        <v>264.79000000000002</v>
      </c>
      <c r="X464" s="44">
        <f t="shared" si="269"/>
        <v>264.79000000000002</v>
      </c>
      <c r="Y464" s="44">
        <f t="shared" si="269"/>
        <v>264.79000000000002</v>
      </c>
      <c r="Z464" s="44">
        <f t="shared" si="269"/>
        <v>264.79000000000002</v>
      </c>
      <c r="AA464" s="44">
        <f t="shared" si="269"/>
        <v>264.79000000000002</v>
      </c>
    </row>
    <row r="465" spans="1:27" x14ac:dyDescent="0.2">
      <c r="B465" s="99" t="s">
        <v>391</v>
      </c>
    </row>
    <row r="466" spans="1:27" x14ac:dyDescent="0.2">
      <c r="B466" s="99" t="s">
        <v>391</v>
      </c>
    </row>
    <row r="467" spans="1:27" x14ac:dyDescent="0.2">
      <c r="A467" s="174" t="s">
        <v>694</v>
      </c>
      <c r="B467" s="175"/>
      <c r="C467" s="175"/>
      <c r="D467" s="175"/>
      <c r="E467" s="175"/>
      <c r="F467" s="175"/>
      <c r="G467" s="175"/>
      <c r="H467" s="175"/>
      <c r="I467" s="175"/>
      <c r="J467" s="175"/>
      <c r="K467" s="175"/>
      <c r="L467" s="175"/>
      <c r="M467" s="175"/>
      <c r="N467" s="175"/>
      <c r="O467" s="175"/>
      <c r="P467" s="175"/>
      <c r="Q467" s="175"/>
      <c r="R467" s="175"/>
      <c r="S467" s="175"/>
      <c r="T467" s="175"/>
      <c r="U467" s="175"/>
      <c r="V467" s="175"/>
      <c r="W467" s="175"/>
      <c r="X467" s="175"/>
      <c r="Y467" s="175"/>
      <c r="Z467" s="175"/>
      <c r="AA467" s="176"/>
    </row>
    <row r="468" spans="1:27" ht="25.5" x14ac:dyDescent="0.2">
      <c r="A468" s="26" t="s">
        <v>64</v>
      </c>
      <c r="B468" s="27" t="s">
        <v>214</v>
      </c>
      <c r="C468" s="26" t="s">
        <v>215</v>
      </c>
      <c r="D468" s="27" t="s">
        <v>216</v>
      </c>
      <c r="E468" s="27" t="s">
        <v>217</v>
      </c>
      <c r="F468" s="27" t="s">
        <v>218</v>
      </c>
      <c r="G468" s="27" t="s">
        <v>219</v>
      </c>
      <c r="H468" s="27" t="s">
        <v>220</v>
      </c>
      <c r="I468" s="27" t="s">
        <v>221</v>
      </c>
      <c r="J468" s="27" t="s">
        <v>222</v>
      </c>
      <c r="K468" s="27" t="s">
        <v>223</v>
      </c>
      <c r="L468" s="27" t="s">
        <v>224</v>
      </c>
      <c r="M468" s="27" t="s">
        <v>225</v>
      </c>
      <c r="N468" s="27" t="s">
        <v>226</v>
      </c>
      <c r="O468" s="27" t="s">
        <v>227</v>
      </c>
      <c r="P468" s="27" t="s">
        <v>228</v>
      </c>
      <c r="Q468" s="27" t="s">
        <v>229</v>
      </c>
      <c r="R468" s="27" t="s">
        <v>230</v>
      </c>
      <c r="S468" s="27" t="s">
        <v>231</v>
      </c>
      <c r="T468" s="27" t="s">
        <v>232</v>
      </c>
      <c r="U468" s="27" t="s">
        <v>233</v>
      </c>
      <c r="V468" s="27" t="s">
        <v>234</v>
      </c>
      <c r="W468" s="27" t="s">
        <v>235</v>
      </c>
      <c r="X468" s="27" t="s">
        <v>236</v>
      </c>
      <c r="Y468" s="27" t="s">
        <v>237</v>
      </c>
      <c r="Z468" s="27" t="s">
        <v>238</v>
      </c>
      <c r="AA468" s="27" t="s">
        <v>239</v>
      </c>
    </row>
    <row r="469" spans="1:27" x14ac:dyDescent="0.2">
      <c r="A469" s="96" t="s">
        <v>2065</v>
      </c>
      <c r="B469" s="28" t="str">
        <f>"01"&amp;"."&amp;$B$776&amp;"."&amp;$B$777</f>
        <v>01.04.2024</v>
      </c>
      <c r="C469" s="88" t="s">
        <v>76</v>
      </c>
      <c r="D469" s="89">
        <f>ROUND(((D470+D471+D473+D472)/1000),5)</f>
        <v>5.3281099999999997</v>
      </c>
      <c r="E469" s="89">
        <f>ROUND(((E470+E471+E473+E472)/1000),5)</f>
        <v>5.24559</v>
      </c>
      <c r="F469" s="89">
        <f>ROUND(((F470+F471+F473+F472)/1000),5)</f>
        <v>5.2358000000000002</v>
      </c>
      <c r="G469" s="89">
        <f t="shared" ref="G469:AA469" si="270">ROUND(((G470+G471+G473+G472)/1000),5)</f>
        <v>5.2384000000000004</v>
      </c>
      <c r="H469" s="89">
        <f t="shared" si="270"/>
        <v>5.2545599999999997</v>
      </c>
      <c r="I469" s="89">
        <f t="shared" si="270"/>
        <v>5.2934599999999996</v>
      </c>
      <c r="J469" s="89">
        <f t="shared" si="270"/>
        <v>5.3981300000000001</v>
      </c>
      <c r="K469" s="89">
        <f t="shared" si="270"/>
        <v>5.67225</v>
      </c>
      <c r="L469" s="89">
        <f t="shared" si="270"/>
        <v>5.7821100000000003</v>
      </c>
      <c r="M469" s="89">
        <f t="shared" si="270"/>
        <v>5.9005799999999997</v>
      </c>
      <c r="N469" s="89">
        <f t="shared" si="270"/>
        <v>5.9000599999999999</v>
      </c>
      <c r="O469" s="89">
        <f t="shared" si="270"/>
        <v>5.8564999999999996</v>
      </c>
      <c r="P469" s="89">
        <f t="shared" si="270"/>
        <v>5.8389300000000004</v>
      </c>
      <c r="Q469" s="89">
        <f t="shared" si="270"/>
        <v>5.8536900000000003</v>
      </c>
      <c r="R469" s="89">
        <f t="shared" si="270"/>
        <v>5.8498299999999999</v>
      </c>
      <c r="S469" s="89">
        <f t="shared" si="270"/>
        <v>5.8452700000000002</v>
      </c>
      <c r="T469" s="89">
        <f t="shared" si="270"/>
        <v>5.80037</v>
      </c>
      <c r="U469" s="89">
        <f t="shared" si="270"/>
        <v>5.80098</v>
      </c>
      <c r="V469" s="89">
        <f t="shared" si="270"/>
        <v>5.8268000000000004</v>
      </c>
      <c r="W469" s="89">
        <f t="shared" si="270"/>
        <v>5.8651299999999997</v>
      </c>
      <c r="X469" s="89">
        <f t="shared" si="270"/>
        <v>5.8445299999999998</v>
      </c>
      <c r="Y469" s="89">
        <f t="shared" si="270"/>
        <v>5.7516400000000001</v>
      </c>
      <c r="Z469" s="89">
        <f t="shared" si="270"/>
        <v>5.5269899999999996</v>
      </c>
      <c r="AA469" s="89">
        <f t="shared" si="270"/>
        <v>5.3392299999999997</v>
      </c>
    </row>
    <row r="470" spans="1:27" ht="12.75" customHeight="1" outlineLevel="1" x14ac:dyDescent="0.2">
      <c r="A470" s="97" t="s">
        <v>2066</v>
      </c>
      <c r="B470" s="63" t="s">
        <v>242</v>
      </c>
      <c r="C470" s="43" t="s">
        <v>79</v>
      </c>
      <c r="D470" s="44">
        <v>1499.25</v>
      </c>
      <c r="E470" s="44">
        <v>1416.73</v>
      </c>
      <c r="F470" s="44">
        <v>1406.94</v>
      </c>
      <c r="G470" s="44">
        <v>1409.54</v>
      </c>
      <c r="H470" s="44">
        <v>1425.7</v>
      </c>
      <c r="I470" s="44">
        <v>1464.6</v>
      </c>
      <c r="J470" s="44">
        <v>1569.27</v>
      </c>
      <c r="K470" s="44">
        <v>1843.39</v>
      </c>
      <c r="L470" s="44">
        <v>1953.25</v>
      </c>
      <c r="M470" s="44">
        <v>2071.7199999999998</v>
      </c>
      <c r="N470" s="44">
        <v>2071.1999999999998</v>
      </c>
      <c r="O470" s="44">
        <v>2027.64</v>
      </c>
      <c r="P470" s="44">
        <v>2010.07</v>
      </c>
      <c r="Q470" s="44">
        <v>2024.83</v>
      </c>
      <c r="R470" s="44">
        <v>2020.97</v>
      </c>
      <c r="S470" s="44">
        <v>2016.41</v>
      </c>
      <c r="T470" s="44">
        <v>1971.51</v>
      </c>
      <c r="U470" s="44">
        <v>1972.12</v>
      </c>
      <c r="V470" s="44">
        <v>1997.94</v>
      </c>
      <c r="W470" s="44">
        <v>2036.27</v>
      </c>
      <c r="X470" s="44">
        <v>2015.67</v>
      </c>
      <c r="Y470" s="44">
        <v>1922.78</v>
      </c>
      <c r="Z470" s="44">
        <v>1698.13</v>
      </c>
      <c r="AA470" s="44">
        <v>1510.37</v>
      </c>
    </row>
    <row r="471" spans="1:27" ht="12.75" customHeight="1" outlineLevel="1" x14ac:dyDescent="0.2">
      <c r="A471" s="97" t="s">
        <v>2067</v>
      </c>
      <c r="B471" s="63" t="s">
        <v>90</v>
      </c>
      <c r="C471" s="43" t="s">
        <v>79</v>
      </c>
      <c r="D471" s="44">
        <v>3559.77</v>
      </c>
      <c r="E471" s="44">
        <f>$D$471</f>
        <v>3559.77</v>
      </c>
      <c r="F471" s="44">
        <f t="shared" ref="F471:AA471" si="271">$D$471</f>
        <v>3559.77</v>
      </c>
      <c r="G471" s="44">
        <f t="shared" si="271"/>
        <v>3559.77</v>
      </c>
      <c r="H471" s="44">
        <f t="shared" si="271"/>
        <v>3559.77</v>
      </c>
      <c r="I471" s="44">
        <f t="shared" si="271"/>
        <v>3559.77</v>
      </c>
      <c r="J471" s="44">
        <f t="shared" si="271"/>
        <v>3559.77</v>
      </c>
      <c r="K471" s="44">
        <f t="shared" si="271"/>
        <v>3559.77</v>
      </c>
      <c r="L471" s="44">
        <f t="shared" si="271"/>
        <v>3559.77</v>
      </c>
      <c r="M471" s="44">
        <f t="shared" si="271"/>
        <v>3559.77</v>
      </c>
      <c r="N471" s="44">
        <f t="shared" si="271"/>
        <v>3559.77</v>
      </c>
      <c r="O471" s="44">
        <f t="shared" si="271"/>
        <v>3559.77</v>
      </c>
      <c r="P471" s="44">
        <f t="shared" si="271"/>
        <v>3559.77</v>
      </c>
      <c r="Q471" s="44">
        <f t="shared" si="271"/>
        <v>3559.77</v>
      </c>
      <c r="R471" s="44">
        <f t="shared" si="271"/>
        <v>3559.77</v>
      </c>
      <c r="S471" s="44">
        <f t="shared" si="271"/>
        <v>3559.77</v>
      </c>
      <c r="T471" s="44">
        <f t="shared" si="271"/>
        <v>3559.77</v>
      </c>
      <c r="U471" s="44">
        <f t="shared" si="271"/>
        <v>3559.77</v>
      </c>
      <c r="V471" s="44">
        <f t="shared" si="271"/>
        <v>3559.77</v>
      </c>
      <c r="W471" s="44">
        <f t="shared" si="271"/>
        <v>3559.77</v>
      </c>
      <c r="X471" s="44">
        <f t="shared" si="271"/>
        <v>3559.77</v>
      </c>
      <c r="Y471" s="44">
        <f t="shared" si="271"/>
        <v>3559.77</v>
      </c>
      <c r="Z471" s="44">
        <f t="shared" si="271"/>
        <v>3559.77</v>
      </c>
      <c r="AA471" s="44">
        <f t="shared" si="271"/>
        <v>3559.77</v>
      </c>
    </row>
    <row r="472" spans="1:27" ht="12.75" customHeight="1" outlineLevel="1" x14ac:dyDescent="0.2">
      <c r="A472" s="97" t="s">
        <v>2068</v>
      </c>
      <c r="B472" s="63" t="s">
        <v>83</v>
      </c>
      <c r="C472" s="43" t="s">
        <v>79</v>
      </c>
      <c r="D472" s="44">
        <v>4.3</v>
      </c>
      <c r="E472" s="44">
        <v>4.3</v>
      </c>
      <c r="F472" s="44">
        <v>4.3</v>
      </c>
      <c r="G472" s="44">
        <v>4.3</v>
      </c>
      <c r="H472" s="44">
        <v>4.3</v>
      </c>
      <c r="I472" s="44">
        <v>4.3</v>
      </c>
      <c r="J472" s="44">
        <v>4.3</v>
      </c>
      <c r="K472" s="44">
        <v>4.3</v>
      </c>
      <c r="L472" s="44">
        <v>4.3</v>
      </c>
      <c r="M472" s="44">
        <v>4.3</v>
      </c>
      <c r="N472" s="44">
        <v>4.3</v>
      </c>
      <c r="O472" s="44">
        <v>4.3</v>
      </c>
      <c r="P472" s="44">
        <v>4.3</v>
      </c>
      <c r="Q472" s="44">
        <v>4.3</v>
      </c>
      <c r="R472" s="44">
        <v>4.3</v>
      </c>
      <c r="S472" s="44">
        <v>4.3</v>
      </c>
      <c r="T472" s="44">
        <v>4.3</v>
      </c>
      <c r="U472" s="44">
        <v>4.3</v>
      </c>
      <c r="V472" s="44">
        <v>4.3</v>
      </c>
      <c r="W472" s="44">
        <v>4.3</v>
      </c>
      <c r="X472" s="44">
        <v>4.3</v>
      </c>
      <c r="Y472" s="44">
        <v>4.3</v>
      </c>
      <c r="Z472" s="44">
        <v>4.3</v>
      </c>
      <c r="AA472" s="44">
        <v>4.3</v>
      </c>
    </row>
    <row r="473" spans="1:27" ht="12.75" customHeight="1" outlineLevel="1" x14ac:dyDescent="0.2">
      <c r="A473" s="97" t="s">
        <v>2069</v>
      </c>
      <c r="B473" s="63" t="s">
        <v>81</v>
      </c>
      <c r="C473" s="43" t="s">
        <v>79</v>
      </c>
      <c r="D473" s="44">
        <f>$D$11</f>
        <v>264.79000000000002</v>
      </c>
      <c r="E473" s="44">
        <f t="shared" ref="E473:AA473" si="272">$D$11</f>
        <v>264.79000000000002</v>
      </c>
      <c r="F473" s="44">
        <f t="shared" si="272"/>
        <v>264.79000000000002</v>
      </c>
      <c r="G473" s="44">
        <f t="shared" si="272"/>
        <v>264.79000000000002</v>
      </c>
      <c r="H473" s="44">
        <f t="shared" si="272"/>
        <v>264.79000000000002</v>
      </c>
      <c r="I473" s="44">
        <f t="shared" si="272"/>
        <v>264.79000000000002</v>
      </c>
      <c r="J473" s="44">
        <f t="shared" si="272"/>
        <v>264.79000000000002</v>
      </c>
      <c r="K473" s="44">
        <f t="shared" si="272"/>
        <v>264.79000000000002</v>
      </c>
      <c r="L473" s="44">
        <f t="shared" si="272"/>
        <v>264.79000000000002</v>
      </c>
      <c r="M473" s="44">
        <f t="shared" si="272"/>
        <v>264.79000000000002</v>
      </c>
      <c r="N473" s="44">
        <f t="shared" si="272"/>
        <v>264.79000000000002</v>
      </c>
      <c r="O473" s="44">
        <f t="shared" si="272"/>
        <v>264.79000000000002</v>
      </c>
      <c r="P473" s="44">
        <f t="shared" si="272"/>
        <v>264.79000000000002</v>
      </c>
      <c r="Q473" s="44">
        <f t="shared" si="272"/>
        <v>264.79000000000002</v>
      </c>
      <c r="R473" s="44">
        <f t="shared" si="272"/>
        <v>264.79000000000002</v>
      </c>
      <c r="S473" s="44">
        <f t="shared" si="272"/>
        <v>264.79000000000002</v>
      </c>
      <c r="T473" s="44">
        <f t="shared" si="272"/>
        <v>264.79000000000002</v>
      </c>
      <c r="U473" s="44">
        <f t="shared" si="272"/>
        <v>264.79000000000002</v>
      </c>
      <c r="V473" s="44">
        <f t="shared" si="272"/>
        <v>264.79000000000002</v>
      </c>
      <c r="W473" s="44">
        <f t="shared" si="272"/>
        <v>264.79000000000002</v>
      </c>
      <c r="X473" s="44">
        <f t="shared" si="272"/>
        <v>264.79000000000002</v>
      </c>
      <c r="Y473" s="44">
        <f t="shared" si="272"/>
        <v>264.79000000000002</v>
      </c>
      <c r="Z473" s="44">
        <f t="shared" si="272"/>
        <v>264.79000000000002</v>
      </c>
      <c r="AA473" s="44">
        <f t="shared" si="272"/>
        <v>264.79000000000002</v>
      </c>
    </row>
    <row r="474" spans="1:27" x14ac:dyDescent="0.2">
      <c r="A474" s="96" t="s">
        <v>2070</v>
      </c>
      <c r="B474" s="28" t="str">
        <f>"02"&amp;"."&amp;$B$776&amp;"."&amp;$B$777</f>
        <v>02.04.2024</v>
      </c>
      <c r="C474" s="88" t="s">
        <v>76</v>
      </c>
      <c r="D474" s="89">
        <f>ROUND(((D475+D476+D478+D477)/1000),5)</f>
        <v>5.2419399999999996</v>
      </c>
      <c r="E474" s="89">
        <f>ROUND(((E475+E476+E478+E477)/1000),5)</f>
        <v>5.2080099999999998</v>
      </c>
      <c r="F474" s="89">
        <f>ROUND(((F475+F476+F478+F477)/1000),5)</f>
        <v>5.16317</v>
      </c>
      <c r="G474" s="89">
        <f t="shared" ref="G474:AA474" si="273">ROUND(((G475+G476+G478+G477)/1000),5)</f>
        <v>5.1652500000000003</v>
      </c>
      <c r="H474" s="89">
        <f t="shared" si="273"/>
        <v>5.1916000000000002</v>
      </c>
      <c r="I474" s="89">
        <f t="shared" si="273"/>
        <v>5.2314600000000002</v>
      </c>
      <c r="J474" s="89">
        <f t="shared" si="273"/>
        <v>5.2850299999999999</v>
      </c>
      <c r="K474" s="89">
        <f t="shared" si="273"/>
        <v>5.51959</v>
      </c>
      <c r="L474" s="89">
        <f t="shared" si="273"/>
        <v>5.7092299999999998</v>
      </c>
      <c r="M474" s="89">
        <f t="shared" si="273"/>
        <v>5.7538299999999998</v>
      </c>
      <c r="N474" s="89">
        <f t="shared" si="273"/>
        <v>5.76241</v>
      </c>
      <c r="O474" s="89">
        <f t="shared" si="273"/>
        <v>5.7565400000000002</v>
      </c>
      <c r="P474" s="89">
        <f t="shared" si="273"/>
        <v>5.7515900000000002</v>
      </c>
      <c r="Q474" s="89">
        <f t="shared" si="273"/>
        <v>5.7546200000000001</v>
      </c>
      <c r="R474" s="89">
        <f t="shared" si="273"/>
        <v>5.75251</v>
      </c>
      <c r="S474" s="89">
        <f t="shared" si="273"/>
        <v>5.75021</v>
      </c>
      <c r="T474" s="89">
        <f t="shared" si="273"/>
        <v>5.7415200000000004</v>
      </c>
      <c r="U474" s="89">
        <f t="shared" si="273"/>
        <v>5.7044499999999996</v>
      </c>
      <c r="V474" s="89">
        <f t="shared" si="273"/>
        <v>5.6996900000000004</v>
      </c>
      <c r="W474" s="89">
        <f t="shared" si="273"/>
        <v>5.7528600000000001</v>
      </c>
      <c r="X474" s="89">
        <f t="shared" si="273"/>
        <v>5.7431599999999996</v>
      </c>
      <c r="Y474" s="89">
        <f t="shared" si="273"/>
        <v>5.657</v>
      </c>
      <c r="Z474" s="89">
        <f t="shared" si="273"/>
        <v>5.3959099999999998</v>
      </c>
      <c r="AA474" s="89">
        <f t="shared" si="273"/>
        <v>5.2879500000000004</v>
      </c>
    </row>
    <row r="475" spans="1:27" ht="12.75" customHeight="1" outlineLevel="1" x14ac:dyDescent="0.2">
      <c r="A475" s="97" t="s">
        <v>2071</v>
      </c>
      <c r="B475" s="63" t="s">
        <v>242</v>
      </c>
      <c r="C475" s="43" t="s">
        <v>79</v>
      </c>
      <c r="D475" s="44">
        <v>1413.08</v>
      </c>
      <c r="E475" s="44">
        <v>1379.15</v>
      </c>
      <c r="F475" s="44">
        <v>1334.31</v>
      </c>
      <c r="G475" s="44">
        <v>1336.39</v>
      </c>
      <c r="H475" s="44">
        <v>1362.74</v>
      </c>
      <c r="I475" s="44">
        <v>1402.6</v>
      </c>
      <c r="J475" s="44">
        <v>1456.17</v>
      </c>
      <c r="K475" s="44">
        <v>1690.73</v>
      </c>
      <c r="L475" s="44">
        <v>1880.37</v>
      </c>
      <c r="M475" s="44">
        <v>1924.97</v>
      </c>
      <c r="N475" s="44">
        <v>1933.55</v>
      </c>
      <c r="O475" s="44">
        <v>1927.68</v>
      </c>
      <c r="P475" s="44">
        <v>1922.73</v>
      </c>
      <c r="Q475" s="44">
        <v>1925.76</v>
      </c>
      <c r="R475" s="44">
        <v>1923.65</v>
      </c>
      <c r="S475" s="44">
        <v>1921.35</v>
      </c>
      <c r="T475" s="44">
        <v>1912.66</v>
      </c>
      <c r="U475" s="44">
        <v>1875.59</v>
      </c>
      <c r="V475" s="44">
        <v>1870.83</v>
      </c>
      <c r="W475" s="44">
        <v>1924</v>
      </c>
      <c r="X475" s="44">
        <v>1914.3</v>
      </c>
      <c r="Y475" s="44">
        <v>1828.14</v>
      </c>
      <c r="Z475" s="44">
        <v>1567.05</v>
      </c>
      <c r="AA475" s="44">
        <v>1459.09</v>
      </c>
    </row>
    <row r="476" spans="1:27" ht="12.75" customHeight="1" outlineLevel="1" x14ac:dyDescent="0.2">
      <c r="A476" s="97" t="s">
        <v>2072</v>
      </c>
      <c r="B476" s="63" t="s">
        <v>90</v>
      </c>
      <c r="C476" s="43" t="s">
        <v>79</v>
      </c>
      <c r="D476" s="44">
        <f>$D$471</f>
        <v>3559.77</v>
      </c>
      <c r="E476" s="44">
        <f t="shared" ref="E476:AA476" si="274">$D$471</f>
        <v>3559.77</v>
      </c>
      <c r="F476" s="44">
        <f t="shared" si="274"/>
        <v>3559.77</v>
      </c>
      <c r="G476" s="44">
        <f t="shared" si="274"/>
        <v>3559.77</v>
      </c>
      <c r="H476" s="44">
        <f t="shared" si="274"/>
        <v>3559.77</v>
      </c>
      <c r="I476" s="44">
        <f t="shared" si="274"/>
        <v>3559.77</v>
      </c>
      <c r="J476" s="44">
        <f t="shared" si="274"/>
        <v>3559.77</v>
      </c>
      <c r="K476" s="44">
        <f t="shared" si="274"/>
        <v>3559.77</v>
      </c>
      <c r="L476" s="44">
        <f t="shared" si="274"/>
        <v>3559.77</v>
      </c>
      <c r="M476" s="44">
        <f t="shared" si="274"/>
        <v>3559.77</v>
      </c>
      <c r="N476" s="44">
        <f t="shared" si="274"/>
        <v>3559.77</v>
      </c>
      <c r="O476" s="44">
        <f t="shared" si="274"/>
        <v>3559.77</v>
      </c>
      <c r="P476" s="44">
        <f t="shared" si="274"/>
        <v>3559.77</v>
      </c>
      <c r="Q476" s="44">
        <f t="shared" si="274"/>
        <v>3559.77</v>
      </c>
      <c r="R476" s="44">
        <f t="shared" si="274"/>
        <v>3559.77</v>
      </c>
      <c r="S476" s="44">
        <f t="shared" si="274"/>
        <v>3559.77</v>
      </c>
      <c r="T476" s="44">
        <f t="shared" si="274"/>
        <v>3559.77</v>
      </c>
      <c r="U476" s="44">
        <f t="shared" si="274"/>
        <v>3559.77</v>
      </c>
      <c r="V476" s="44">
        <f t="shared" si="274"/>
        <v>3559.77</v>
      </c>
      <c r="W476" s="44">
        <f t="shared" si="274"/>
        <v>3559.77</v>
      </c>
      <c r="X476" s="44">
        <f t="shared" si="274"/>
        <v>3559.77</v>
      </c>
      <c r="Y476" s="44">
        <f t="shared" si="274"/>
        <v>3559.77</v>
      </c>
      <c r="Z476" s="44">
        <f t="shared" si="274"/>
        <v>3559.77</v>
      </c>
      <c r="AA476" s="44">
        <f t="shared" si="274"/>
        <v>3559.77</v>
      </c>
    </row>
    <row r="477" spans="1:27" ht="12.75" customHeight="1" outlineLevel="1" x14ac:dyDescent="0.2">
      <c r="A477" s="97" t="s">
        <v>2073</v>
      </c>
      <c r="B477" s="63" t="s">
        <v>83</v>
      </c>
      <c r="C477" s="43" t="s">
        <v>79</v>
      </c>
      <c r="D477" s="44">
        <v>4.3</v>
      </c>
      <c r="E477" s="44">
        <v>4.3</v>
      </c>
      <c r="F477" s="44">
        <v>4.3</v>
      </c>
      <c r="G477" s="44">
        <v>4.3</v>
      </c>
      <c r="H477" s="44">
        <v>4.3</v>
      </c>
      <c r="I477" s="44">
        <v>4.3</v>
      </c>
      <c r="J477" s="44">
        <v>4.3</v>
      </c>
      <c r="K477" s="44">
        <v>4.3</v>
      </c>
      <c r="L477" s="44">
        <v>4.3</v>
      </c>
      <c r="M477" s="44">
        <v>4.3</v>
      </c>
      <c r="N477" s="44">
        <v>4.3</v>
      </c>
      <c r="O477" s="44">
        <v>4.3</v>
      </c>
      <c r="P477" s="44">
        <v>4.3</v>
      </c>
      <c r="Q477" s="44">
        <v>4.3</v>
      </c>
      <c r="R477" s="44">
        <v>4.3</v>
      </c>
      <c r="S477" s="44">
        <v>4.3</v>
      </c>
      <c r="T477" s="44">
        <v>4.3</v>
      </c>
      <c r="U477" s="44">
        <v>4.3</v>
      </c>
      <c r="V477" s="44">
        <v>4.3</v>
      </c>
      <c r="W477" s="44">
        <v>4.3</v>
      </c>
      <c r="X477" s="44">
        <v>4.3</v>
      </c>
      <c r="Y477" s="44">
        <v>4.3</v>
      </c>
      <c r="Z477" s="44">
        <v>4.3</v>
      </c>
      <c r="AA477" s="44">
        <v>4.3</v>
      </c>
    </row>
    <row r="478" spans="1:27" ht="12.75" customHeight="1" outlineLevel="1" x14ac:dyDescent="0.2">
      <c r="A478" s="97" t="s">
        <v>2074</v>
      </c>
      <c r="B478" s="63" t="s">
        <v>81</v>
      </c>
      <c r="C478" s="43" t="s">
        <v>79</v>
      </c>
      <c r="D478" s="44">
        <f>$D$11</f>
        <v>264.79000000000002</v>
      </c>
      <c r="E478" s="44">
        <f t="shared" ref="E478:AA478" si="275">$D$11</f>
        <v>264.79000000000002</v>
      </c>
      <c r="F478" s="44">
        <f t="shared" si="275"/>
        <v>264.79000000000002</v>
      </c>
      <c r="G478" s="44">
        <f t="shared" si="275"/>
        <v>264.79000000000002</v>
      </c>
      <c r="H478" s="44">
        <f t="shared" si="275"/>
        <v>264.79000000000002</v>
      </c>
      <c r="I478" s="44">
        <f t="shared" si="275"/>
        <v>264.79000000000002</v>
      </c>
      <c r="J478" s="44">
        <f t="shared" si="275"/>
        <v>264.79000000000002</v>
      </c>
      <c r="K478" s="44">
        <f t="shared" si="275"/>
        <v>264.79000000000002</v>
      </c>
      <c r="L478" s="44">
        <f t="shared" si="275"/>
        <v>264.79000000000002</v>
      </c>
      <c r="M478" s="44">
        <f t="shared" si="275"/>
        <v>264.79000000000002</v>
      </c>
      <c r="N478" s="44">
        <f t="shared" si="275"/>
        <v>264.79000000000002</v>
      </c>
      <c r="O478" s="44">
        <f t="shared" si="275"/>
        <v>264.79000000000002</v>
      </c>
      <c r="P478" s="44">
        <f t="shared" si="275"/>
        <v>264.79000000000002</v>
      </c>
      <c r="Q478" s="44">
        <f t="shared" si="275"/>
        <v>264.79000000000002</v>
      </c>
      <c r="R478" s="44">
        <f t="shared" si="275"/>
        <v>264.79000000000002</v>
      </c>
      <c r="S478" s="44">
        <f t="shared" si="275"/>
        <v>264.79000000000002</v>
      </c>
      <c r="T478" s="44">
        <f t="shared" si="275"/>
        <v>264.79000000000002</v>
      </c>
      <c r="U478" s="44">
        <f t="shared" si="275"/>
        <v>264.79000000000002</v>
      </c>
      <c r="V478" s="44">
        <f t="shared" si="275"/>
        <v>264.79000000000002</v>
      </c>
      <c r="W478" s="44">
        <f t="shared" si="275"/>
        <v>264.79000000000002</v>
      </c>
      <c r="X478" s="44">
        <f t="shared" si="275"/>
        <v>264.79000000000002</v>
      </c>
      <c r="Y478" s="44">
        <f t="shared" si="275"/>
        <v>264.79000000000002</v>
      </c>
      <c r="Z478" s="44">
        <f t="shared" si="275"/>
        <v>264.79000000000002</v>
      </c>
      <c r="AA478" s="44">
        <f t="shared" si="275"/>
        <v>264.79000000000002</v>
      </c>
    </row>
    <row r="479" spans="1:27" x14ac:dyDescent="0.2">
      <c r="A479" s="96" t="s">
        <v>2075</v>
      </c>
      <c r="B479" s="28" t="str">
        <f>"03"&amp;"."&amp;$B$776&amp;"."&amp;$B$777</f>
        <v>03.04.2024</v>
      </c>
      <c r="C479" s="88" t="s">
        <v>76</v>
      </c>
      <c r="D479" s="89">
        <f>ROUND(((D480+D481+D483+D482)/1000),5)</f>
        <v>5.2128500000000004</v>
      </c>
      <c r="E479" s="89">
        <f>ROUND(((E480+E481+E483+E482)/1000),5)</f>
        <v>5.1013299999999999</v>
      </c>
      <c r="F479" s="89">
        <f>ROUND(((F480+F481+F483+F482)/1000),5)</f>
        <v>5.0684300000000002</v>
      </c>
      <c r="G479" s="89">
        <f t="shared" ref="G479:AA479" si="276">ROUND(((G480+G481+G483+G482)/1000),5)</f>
        <v>5.0769599999999997</v>
      </c>
      <c r="H479" s="89">
        <f t="shared" si="276"/>
        <v>5.0962300000000003</v>
      </c>
      <c r="I479" s="89">
        <f t="shared" si="276"/>
        <v>5.1887400000000001</v>
      </c>
      <c r="J479" s="89">
        <f t="shared" si="276"/>
        <v>5.2440100000000003</v>
      </c>
      <c r="K479" s="89">
        <f t="shared" si="276"/>
        <v>5.4085299999999998</v>
      </c>
      <c r="L479" s="89">
        <f t="shared" si="276"/>
        <v>5.70052</v>
      </c>
      <c r="M479" s="89">
        <f t="shared" si="276"/>
        <v>5.7880700000000003</v>
      </c>
      <c r="N479" s="89">
        <f t="shared" si="276"/>
        <v>5.7950900000000001</v>
      </c>
      <c r="O479" s="89">
        <f t="shared" si="276"/>
        <v>5.7996100000000004</v>
      </c>
      <c r="P479" s="89">
        <f t="shared" si="276"/>
        <v>5.7949400000000004</v>
      </c>
      <c r="Q479" s="89">
        <f t="shared" si="276"/>
        <v>5.7991799999999998</v>
      </c>
      <c r="R479" s="89">
        <f t="shared" si="276"/>
        <v>5.7934700000000001</v>
      </c>
      <c r="S479" s="89">
        <f t="shared" si="276"/>
        <v>5.7919999999999998</v>
      </c>
      <c r="T479" s="89">
        <f t="shared" si="276"/>
        <v>5.8175100000000004</v>
      </c>
      <c r="U479" s="89">
        <f t="shared" si="276"/>
        <v>5.7111499999999999</v>
      </c>
      <c r="V479" s="89">
        <f t="shared" si="276"/>
        <v>5.7151899999999998</v>
      </c>
      <c r="W479" s="89">
        <f t="shared" si="276"/>
        <v>5.7828099999999996</v>
      </c>
      <c r="X479" s="89">
        <f t="shared" si="276"/>
        <v>5.77027</v>
      </c>
      <c r="Y479" s="89">
        <f t="shared" si="276"/>
        <v>5.6468600000000002</v>
      </c>
      <c r="Z479" s="89">
        <f t="shared" si="276"/>
        <v>5.31982</v>
      </c>
      <c r="AA479" s="89">
        <f t="shared" si="276"/>
        <v>5.2570800000000002</v>
      </c>
    </row>
    <row r="480" spans="1:27" ht="12.75" customHeight="1" outlineLevel="1" x14ac:dyDescent="0.2">
      <c r="A480" s="97" t="s">
        <v>2076</v>
      </c>
      <c r="B480" s="63" t="s">
        <v>242</v>
      </c>
      <c r="C480" s="43" t="s">
        <v>79</v>
      </c>
      <c r="D480" s="44">
        <v>1383.99</v>
      </c>
      <c r="E480" s="44">
        <v>1272.47</v>
      </c>
      <c r="F480" s="44">
        <v>1239.57</v>
      </c>
      <c r="G480" s="44">
        <v>1248.0999999999999</v>
      </c>
      <c r="H480" s="44">
        <v>1267.3699999999999</v>
      </c>
      <c r="I480" s="44">
        <v>1359.88</v>
      </c>
      <c r="J480" s="44">
        <v>1415.15</v>
      </c>
      <c r="K480" s="44">
        <v>1579.67</v>
      </c>
      <c r="L480" s="44">
        <v>1871.66</v>
      </c>
      <c r="M480" s="44">
        <v>1959.21</v>
      </c>
      <c r="N480" s="44">
        <v>1966.23</v>
      </c>
      <c r="O480" s="44">
        <v>1970.75</v>
      </c>
      <c r="P480" s="44">
        <v>1966.08</v>
      </c>
      <c r="Q480" s="44">
        <v>1970.32</v>
      </c>
      <c r="R480" s="44">
        <v>1964.61</v>
      </c>
      <c r="S480" s="44">
        <v>1963.14</v>
      </c>
      <c r="T480" s="44">
        <v>1988.65</v>
      </c>
      <c r="U480" s="44">
        <v>1882.29</v>
      </c>
      <c r="V480" s="44">
        <v>1886.33</v>
      </c>
      <c r="W480" s="44">
        <v>1953.95</v>
      </c>
      <c r="X480" s="44">
        <v>1941.41</v>
      </c>
      <c r="Y480" s="44">
        <v>1818</v>
      </c>
      <c r="Z480" s="44">
        <v>1490.96</v>
      </c>
      <c r="AA480" s="44">
        <v>1428.22</v>
      </c>
    </row>
    <row r="481" spans="1:27" ht="12.75" customHeight="1" outlineLevel="1" x14ac:dyDescent="0.2">
      <c r="A481" s="97" t="s">
        <v>2077</v>
      </c>
      <c r="B481" s="63" t="s">
        <v>90</v>
      </c>
      <c r="C481" s="43" t="s">
        <v>79</v>
      </c>
      <c r="D481" s="44">
        <f>$D$471</f>
        <v>3559.77</v>
      </c>
      <c r="E481" s="44">
        <f t="shared" ref="E481:AA481" si="277">$D$471</f>
        <v>3559.77</v>
      </c>
      <c r="F481" s="44">
        <f t="shared" si="277"/>
        <v>3559.77</v>
      </c>
      <c r="G481" s="44">
        <f t="shared" si="277"/>
        <v>3559.77</v>
      </c>
      <c r="H481" s="44">
        <f t="shared" si="277"/>
        <v>3559.77</v>
      </c>
      <c r="I481" s="44">
        <f t="shared" si="277"/>
        <v>3559.77</v>
      </c>
      <c r="J481" s="44">
        <f t="shared" si="277"/>
        <v>3559.77</v>
      </c>
      <c r="K481" s="44">
        <f t="shared" si="277"/>
        <v>3559.77</v>
      </c>
      <c r="L481" s="44">
        <f t="shared" si="277"/>
        <v>3559.77</v>
      </c>
      <c r="M481" s="44">
        <f t="shared" si="277"/>
        <v>3559.77</v>
      </c>
      <c r="N481" s="44">
        <f t="shared" si="277"/>
        <v>3559.77</v>
      </c>
      <c r="O481" s="44">
        <f t="shared" si="277"/>
        <v>3559.77</v>
      </c>
      <c r="P481" s="44">
        <f t="shared" si="277"/>
        <v>3559.77</v>
      </c>
      <c r="Q481" s="44">
        <f t="shared" si="277"/>
        <v>3559.77</v>
      </c>
      <c r="R481" s="44">
        <f t="shared" si="277"/>
        <v>3559.77</v>
      </c>
      <c r="S481" s="44">
        <f t="shared" si="277"/>
        <v>3559.77</v>
      </c>
      <c r="T481" s="44">
        <f t="shared" si="277"/>
        <v>3559.77</v>
      </c>
      <c r="U481" s="44">
        <f t="shared" si="277"/>
        <v>3559.77</v>
      </c>
      <c r="V481" s="44">
        <f t="shared" si="277"/>
        <v>3559.77</v>
      </c>
      <c r="W481" s="44">
        <f t="shared" si="277"/>
        <v>3559.77</v>
      </c>
      <c r="X481" s="44">
        <f t="shared" si="277"/>
        <v>3559.77</v>
      </c>
      <c r="Y481" s="44">
        <f t="shared" si="277"/>
        <v>3559.77</v>
      </c>
      <c r="Z481" s="44">
        <f t="shared" si="277"/>
        <v>3559.77</v>
      </c>
      <c r="AA481" s="44">
        <f t="shared" si="277"/>
        <v>3559.77</v>
      </c>
    </row>
    <row r="482" spans="1:27" ht="12.75" customHeight="1" outlineLevel="1" x14ac:dyDescent="0.2">
      <c r="A482" s="97" t="s">
        <v>2078</v>
      </c>
      <c r="B482" s="63" t="s">
        <v>83</v>
      </c>
      <c r="C482" s="43" t="s">
        <v>79</v>
      </c>
      <c r="D482" s="44">
        <v>4.3</v>
      </c>
      <c r="E482" s="44">
        <v>4.3</v>
      </c>
      <c r="F482" s="44">
        <v>4.3</v>
      </c>
      <c r="G482" s="44">
        <v>4.3</v>
      </c>
      <c r="H482" s="44">
        <v>4.3</v>
      </c>
      <c r="I482" s="44">
        <v>4.3</v>
      </c>
      <c r="J482" s="44">
        <v>4.3</v>
      </c>
      <c r="K482" s="44">
        <v>4.3</v>
      </c>
      <c r="L482" s="44">
        <v>4.3</v>
      </c>
      <c r="M482" s="44">
        <v>4.3</v>
      </c>
      <c r="N482" s="44">
        <v>4.3</v>
      </c>
      <c r="O482" s="44">
        <v>4.3</v>
      </c>
      <c r="P482" s="44">
        <v>4.3</v>
      </c>
      <c r="Q482" s="44">
        <v>4.3</v>
      </c>
      <c r="R482" s="44">
        <v>4.3</v>
      </c>
      <c r="S482" s="44">
        <v>4.3</v>
      </c>
      <c r="T482" s="44">
        <v>4.3</v>
      </c>
      <c r="U482" s="44">
        <v>4.3</v>
      </c>
      <c r="V482" s="44">
        <v>4.3</v>
      </c>
      <c r="W482" s="44">
        <v>4.3</v>
      </c>
      <c r="X482" s="44">
        <v>4.3</v>
      </c>
      <c r="Y482" s="44">
        <v>4.3</v>
      </c>
      <c r="Z482" s="44">
        <v>4.3</v>
      </c>
      <c r="AA482" s="44">
        <v>4.3</v>
      </c>
    </row>
    <row r="483" spans="1:27" ht="12.75" customHeight="1" outlineLevel="1" x14ac:dyDescent="0.2">
      <c r="A483" s="97" t="s">
        <v>2079</v>
      </c>
      <c r="B483" s="63" t="s">
        <v>81</v>
      </c>
      <c r="C483" s="43" t="s">
        <v>79</v>
      </c>
      <c r="D483" s="44">
        <f>$D$11</f>
        <v>264.79000000000002</v>
      </c>
      <c r="E483" s="44">
        <f t="shared" ref="E483:AA483" si="278">$D$11</f>
        <v>264.79000000000002</v>
      </c>
      <c r="F483" s="44">
        <f t="shared" si="278"/>
        <v>264.79000000000002</v>
      </c>
      <c r="G483" s="44">
        <f t="shared" si="278"/>
        <v>264.79000000000002</v>
      </c>
      <c r="H483" s="44">
        <f t="shared" si="278"/>
        <v>264.79000000000002</v>
      </c>
      <c r="I483" s="44">
        <f t="shared" si="278"/>
        <v>264.79000000000002</v>
      </c>
      <c r="J483" s="44">
        <f t="shared" si="278"/>
        <v>264.79000000000002</v>
      </c>
      <c r="K483" s="44">
        <f t="shared" si="278"/>
        <v>264.79000000000002</v>
      </c>
      <c r="L483" s="44">
        <f t="shared" si="278"/>
        <v>264.79000000000002</v>
      </c>
      <c r="M483" s="44">
        <f t="shared" si="278"/>
        <v>264.79000000000002</v>
      </c>
      <c r="N483" s="44">
        <f t="shared" si="278"/>
        <v>264.79000000000002</v>
      </c>
      <c r="O483" s="44">
        <f t="shared" si="278"/>
        <v>264.79000000000002</v>
      </c>
      <c r="P483" s="44">
        <f t="shared" si="278"/>
        <v>264.79000000000002</v>
      </c>
      <c r="Q483" s="44">
        <f t="shared" si="278"/>
        <v>264.79000000000002</v>
      </c>
      <c r="R483" s="44">
        <f t="shared" si="278"/>
        <v>264.79000000000002</v>
      </c>
      <c r="S483" s="44">
        <f t="shared" si="278"/>
        <v>264.79000000000002</v>
      </c>
      <c r="T483" s="44">
        <f t="shared" si="278"/>
        <v>264.79000000000002</v>
      </c>
      <c r="U483" s="44">
        <f t="shared" si="278"/>
        <v>264.79000000000002</v>
      </c>
      <c r="V483" s="44">
        <f t="shared" si="278"/>
        <v>264.79000000000002</v>
      </c>
      <c r="W483" s="44">
        <f t="shared" si="278"/>
        <v>264.79000000000002</v>
      </c>
      <c r="X483" s="44">
        <f t="shared" si="278"/>
        <v>264.79000000000002</v>
      </c>
      <c r="Y483" s="44">
        <f t="shared" si="278"/>
        <v>264.79000000000002</v>
      </c>
      <c r="Z483" s="44">
        <f t="shared" si="278"/>
        <v>264.79000000000002</v>
      </c>
      <c r="AA483" s="44">
        <f t="shared" si="278"/>
        <v>264.79000000000002</v>
      </c>
    </row>
    <row r="484" spans="1:27" x14ac:dyDescent="0.2">
      <c r="A484" s="96" t="s">
        <v>2080</v>
      </c>
      <c r="B484" s="28" t="str">
        <f>"04"&amp;"."&amp;$B$776&amp;"."&amp;$B$777</f>
        <v>04.04.2024</v>
      </c>
      <c r="C484" s="88" t="s">
        <v>76</v>
      </c>
      <c r="D484" s="89">
        <f>ROUND(((D485+D486+D488+D487)/1000),5)</f>
        <v>5.0794600000000001</v>
      </c>
      <c r="E484" s="89">
        <f>ROUND(((E485+E486+E488+E487)/1000),5)</f>
        <v>5.0147899999999996</v>
      </c>
      <c r="F484" s="89">
        <f>ROUND(((F485+F486+F488+F487)/1000),5)</f>
        <v>4.9835399999999996</v>
      </c>
      <c r="G484" s="89">
        <f t="shared" ref="G484:AA484" si="279">ROUND(((G485+G486+G488+G487)/1000),5)</f>
        <v>4.9878400000000003</v>
      </c>
      <c r="H484" s="89">
        <f t="shared" si="279"/>
        <v>5.0150499999999996</v>
      </c>
      <c r="I484" s="89">
        <f t="shared" si="279"/>
        <v>5.1234000000000002</v>
      </c>
      <c r="J484" s="89">
        <f t="shared" si="279"/>
        <v>5.2378200000000001</v>
      </c>
      <c r="K484" s="89">
        <f t="shared" si="279"/>
        <v>5.3727200000000002</v>
      </c>
      <c r="L484" s="89">
        <f t="shared" si="279"/>
        <v>5.72478</v>
      </c>
      <c r="M484" s="89">
        <f t="shared" si="279"/>
        <v>5.8232100000000004</v>
      </c>
      <c r="N484" s="89">
        <f t="shared" si="279"/>
        <v>5.8388400000000003</v>
      </c>
      <c r="O484" s="89">
        <f t="shared" si="279"/>
        <v>5.82864</v>
      </c>
      <c r="P484" s="89">
        <f t="shared" si="279"/>
        <v>5.8130600000000001</v>
      </c>
      <c r="Q484" s="89">
        <f t="shared" si="279"/>
        <v>5.8356500000000002</v>
      </c>
      <c r="R484" s="89">
        <f t="shared" si="279"/>
        <v>5.8156699999999999</v>
      </c>
      <c r="S484" s="89">
        <f t="shared" si="279"/>
        <v>5.8032300000000001</v>
      </c>
      <c r="T484" s="89">
        <f t="shared" si="279"/>
        <v>5.7993899999999998</v>
      </c>
      <c r="U484" s="89">
        <f t="shared" si="279"/>
        <v>5.70946</v>
      </c>
      <c r="V484" s="89">
        <f t="shared" si="279"/>
        <v>5.7454499999999999</v>
      </c>
      <c r="W484" s="89">
        <f t="shared" si="279"/>
        <v>5.80159</v>
      </c>
      <c r="X484" s="89">
        <f t="shared" si="279"/>
        <v>5.7997899999999998</v>
      </c>
      <c r="Y484" s="89">
        <f t="shared" si="279"/>
        <v>5.6849999999999996</v>
      </c>
      <c r="Z484" s="89">
        <f t="shared" si="279"/>
        <v>5.3727499999999999</v>
      </c>
      <c r="AA484" s="89">
        <f t="shared" si="279"/>
        <v>5.2723599999999999</v>
      </c>
    </row>
    <row r="485" spans="1:27" ht="12.75" customHeight="1" outlineLevel="1" x14ac:dyDescent="0.2">
      <c r="A485" s="97" t="s">
        <v>2081</v>
      </c>
      <c r="B485" s="63" t="s">
        <v>242</v>
      </c>
      <c r="C485" s="43" t="s">
        <v>79</v>
      </c>
      <c r="D485" s="44">
        <v>1250.5999999999999</v>
      </c>
      <c r="E485" s="44">
        <v>1185.93</v>
      </c>
      <c r="F485" s="44">
        <v>1154.68</v>
      </c>
      <c r="G485" s="44">
        <v>1158.98</v>
      </c>
      <c r="H485" s="44">
        <v>1186.19</v>
      </c>
      <c r="I485" s="44">
        <v>1294.54</v>
      </c>
      <c r="J485" s="44">
        <v>1408.96</v>
      </c>
      <c r="K485" s="44">
        <v>1543.86</v>
      </c>
      <c r="L485" s="44">
        <v>1895.92</v>
      </c>
      <c r="M485" s="44">
        <v>1994.35</v>
      </c>
      <c r="N485" s="44">
        <v>2009.98</v>
      </c>
      <c r="O485" s="44">
        <v>1999.78</v>
      </c>
      <c r="P485" s="44">
        <v>1984.2</v>
      </c>
      <c r="Q485" s="44">
        <v>2006.79</v>
      </c>
      <c r="R485" s="44">
        <v>1986.81</v>
      </c>
      <c r="S485" s="44">
        <v>1974.37</v>
      </c>
      <c r="T485" s="44">
        <v>1970.53</v>
      </c>
      <c r="U485" s="44">
        <v>1880.6</v>
      </c>
      <c r="V485" s="44">
        <v>1916.59</v>
      </c>
      <c r="W485" s="44">
        <v>1972.73</v>
      </c>
      <c r="X485" s="44">
        <v>1970.93</v>
      </c>
      <c r="Y485" s="44">
        <v>1856.14</v>
      </c>
      <c r="Z485" s="44">
        <v>1543.89</v>
      </c>
      <c r="AA485" s="44">
        <v>1443.5</v>
      </c>
    </row>
    <row r="486" spans="1:27" ht="12.75" customHeight="1" outlineLevel="1" x14ac:dyDescent="0.2">
      <c r="A486" s="97" t="s">
        <v>2082</v>
      </c>
      <c r="B486" s="63" t="s">
        <v>90</v>
      </c>
      <c r="C486" s="43" t="s">
        <v>79</v>
      </c>
      <c r="D486" s="44">
        <f>$D$471</f>
        <v>3559.77</v>
      </c>
      <c r="E486" s="44">
        <f t="shared" ref="E486:AA486" si="280">$D$471</f>
        <v>3559.77</v>
      </c>
      <c r="F486" s="44">
        <f t="shared" si="280"/>
        <v>3559.77</v>
      </c>
      <c r="G486" s="44">
        <f t="shared" si="280"/>
        <v>3559.77</v>
      </c>
      <c r="H486" s="44">
        <f t="shared" si="280"/>
        <v>3559.77</v>
      </c>
      <c r="I486" s="44">
        <f t="shared" si="280"/>
        <v>3559.77</v>
      </c>
      <c r="J486" s="44">
        <f t="shared" si="280"/>
        <v>3559.77</v>
      </c>
      <c r="K486" s="44">
        <f t="shared" si="280"/>
        <v>3559.77</v>
      </c>
      <c r="L486" s="44">
        <f t="shared" si="280"/>
        <v>3559.77</v>
      </c>
      <c r="M486" s="44">
        <f t="shared" si="280"/>
        <v>3559.77</v>
      </c>
      <c r="N486" s="44">
        <f t="shared" si="280"/>
        <v>3559.77</v>
      </c>
      <c r="O486" s="44">
        <f t="shared" si="280"/>
        <v>3559.77</v>
      </c>
      <c r="P486" s="44">
        <f t="shared" si="280"/>
        <v>3559.77</v>
      </c>
      <c r="Q486" s="44">
        <f t="shared" si="280"/>
        <v>3559.77</v>
      </c>
      <c r="R486" s="44">
        <f t="shared" si="280"/>
        <v>3559.77</v>
      </c>
      <c r="S486" s="44">
        <f t="shared" si="280"/>
        <v>3559.77</v>
      </c>
      <c r="T486" s="44">
        <f t="shared" si="280"/>
        <v>3559.77</v>
      </c>
      <c r="U486" s="44">
        <f t="shared" si="280"/>
        <v>3559.77</v>
      </c>
      <c r="V486" s="44">
        <f t="shared" si="280"/>
        <v>3559.77</v>
      </c>
      <c r="W486" s="44">
        <f t="shared" si="280"/>
        <v>3559.77</v>
      </c>
      <c r="X486" s="44">
        <f t="shared" si="280"/>
        <v>3559.77</v>
      </c>
      <c r="Y486" s="44">
        <f t="shared" si="280"/>
        <v>3559.77</v>
      </c>
      <c r="Z486" s="44">
        <f t="shared" si="280"/>
        <v>3559.77</v>
      </c>
      <c r="AA486" s="44">
        <f t="shared" si="280"/>
        <v>3559.77</v>
      </c>
    </row>
    <row r="487" spans="1:27" ht="12.75" customHeight="1" outlineLevel="1" x14ac:dyDescent="0.2">
      <c r="A487" s="97" t="s">
        <v>2083</v>
      </c>
      <c r="B487" s="63" t="s">
        <v>83</v>
      </c>
      <c r="C487" s="43" t="s">
        <v>79</v>
      </c>
      <c r="D487" s="44">
        <v>4.3</v>
      </c>
      <c r="E487" s="44">
        <v>4.3</v>
      </c>
      <c r="F487" s="44">
        <v>4.3</v>
      </c>
      <c r="G487" s="44">
        <v>4.3</v>
      </c>
      <c r="H487" s="44">
        <v>4.3</v>
      </c>
      <c r="I487" s="44">
        <v>4.3</v>
      </c>
      <c r="J487" s="44">
        <v>4.3</v>
      </c>
      <c r="K487" s="44">
        <v>4.3</v>
      </c>
      <c r="L487" s="44">
        <v>4.3</v>
      </c>
      <c r="M487" s="44">
        <v>4.3</v>
      </c>
      <c r="N487" s="44">
        <v>4.3</v>
      </c>
      <c r="O487" s="44">
        <v>4.3</v>
      </c>
      <c r="P487" s="44">
        <v>4.3</v>
      </c>
      <c r="Q487" s="44">
        <v>4.3</v>
      </c>
      <c r="R487" s="44">
        <v>4.3</v>
      </c>
      <c r="S487" s="44">
        <v>4.3</v>
      </c>
      <c r="T487" s="44">
        <v>4.3</v>
      </c>
      <c r="U487" s="44">
        <v>4.3</v>
      </c>
      <c r="V487" s="44">
        <v>4.3</v>
      </c>
      <c r="W487" s="44">
        <v>4.3</v>
      </c>
      <c r="X487" s="44">
        <v>4.3</v>
      </c>
      <c r="Y487" s="44">
        <v>4.3</v>
      </c>
      <c r="Z487" s="44">
        <v>4.3</v>
      </c>
      <c r="AA487" s="44">
        <v>4.3</v>
      </c>
    </row>
    <row r="488" spans="1:27" ht="12.75" customHeight="1" outlineLevel="1" x14ac:dyDescent="0.2">
      <c r="A488" s="97" t="s">
        <v>2084</v>
      </c>
      <c r="B488" s="63" t="s">
        <v>81</v>
      </c>
      <c r="C488" s="43" t="s">
        <v>79</v>
      </c>
      <c r="D488" s="44">
        <f>$D$11</f>
        <v>264.79000000000002</v>
      </c>
      <c r="E488" s="44">
        <f t="shared" ref="E488:AA488" si="281">$D$11</f>
        <v>264.79000000000002</v>
      </c>
      <c r="F488" s="44">
        <f t="shared" si="281"/>
        <v>264.79000000000002</v>
      </c>
      <c r="G488" s="44">
        <f t="shared" si="281"/>
        <v>264.79000000000002</v>
      </c>
      <c r="H488" s="44">
        <f t="shared" si="281"/>
        <v>264.79000000000002</v>
      </c>
      <c r="I488" s="44">
        <f t="shared" si="281"/>
        <v>264.79000000000002</v>
      </c>
      <c r="J488" s="44">
        <f t="shared" si="281"/>
        <v>264.79000000000002</v>
      </c>
      <c r="K488" s="44">
        <f t="shared" si="281"/>
        <v>264.79000000000002</v>
      </c>
      <c r="L488" s="44">
        <f t="shared" si="281"/>
        <v>264.79000000000002</v>
      </c>
      <c r="M488" s="44">
        <f t="shared" si="281"/>
        <v>264.79000000000002</v>
      </c>
      <c r="N488" s="44">
        <f t="shared" si="281"/>
        <v>264.79000000000002</v>
      </c>
      <c r="O488" s="44">
        <f t="shared" si="281"/>
        <v>264.79000000000002</v>
      </c>
      <c r="P488" s="44">
        <f t="shared" si="281"/>
        <v>264.79000000000002</v>
      </c>
      <c r="Q488" s="44">
        <f t="shared" si="281"/>
        <v>264.79000000000002</v>
      </c>
      <c r="R488" s="44">
        <f t="shared" si="281"/>
        <v>264.79000000000002</v>
      </c>
      <c r="S488" s="44">
        <f t="shared" si="281"/>
        <v>264.79000000000002</v>
      </c>
      <c r="T488" s="44">
        <f t="shared" si="281"/>
        <v>264.79000000000002</v>
      </c>
      <c r="U488" s="44">
        <f t="shared" si="281"/>
        <v>264.79000000000002</v>
      </c>
      <c r="V488" s="44">
        <f t="shared" si="281"/>
        <v>264.79000000000002</v>
      </c>
      <c r="W488" s="44">
        <f t="shared" si="281"/>
        <v>264.79000000000002</v>
      </c>
      <c r="X488" s="44">
        <f t="shared" si="281"/>
        <v>264.79000000000002</v>
      </c>
      <c r="Y488" s="44">
        <f t="shared" si="281"/>
        <v>264.79000000000002</v>
      </c>
      <c r="Z488" s="44">
        <f t="shared" si="281"/>
        <v>264.79000000000002</v>
      </c>
      <c r="AA488" s="44">
        <f t="shared" si="281"/>
        <v>264.79000000000002</v>
      </c>
    </row>
    <row r="489" spans="1:27" x14ac:dyDescent="0.2">
      <c r="A489" s="96" t="s">
        <v>2085</v>
      </c>
      <c r="B489" s="28" t="str">
        <f>"05"&amp;"."&amp;$B$776&amp;"."&amp;$B$777</f>
        <v>05.04.2024</v>
      </c>
      <c r="C489" s="88" t="s">
        <v>76</v>
      </c>
      <c r="D489" s="89">
        <f>ROUND(((D490+D491+D493+D492)/1000),5)</f>
        <v>5.0875899999999996</v>
      </c>
      <c r="E489" s="89">
        <f>ROUND(((E490+E491+E493+E492)/1000),5)</f>
        <v>5.00922</v>
      </c>
      <c r="F489" s="89">
        <f>ROUND(((F490+F491+F493+F492)/1000),5)</f>
        <v>4.9990399999999999</v>
      </c>
      <c r="G489" s="89">
        <f t="shared" ref="G489:AA489" si="282">ROUND(((G490+G491+G493+G492)/1000),5)</f>
        <v>5.0003599999999997</v>
      </c>
      <c r="H489" s="89">
        <f t="shared" si="282"/>
        <v>5.0343200000000001</v>
      </c>
      <c r="I489" s="89">
        <f t="shared" si="282"/>
        <v>5.1459200000000003</v>
      </c>
      <c r="J489" s="89">
        <f t="shared" si="282"/>
        <v>5.2590500000000002</v>
      </c>
      <c r="K489" s="89">
        <f t="shared" si="282"/>
        <v>5.4720199999999997</v>
      </c>
      <c r="L489" s="89">
        <f t="shared" si="282"/>
        <v>5.7227499999999996</v>
      </c>
      <c r="M489" s="89">
        <f t="shared" si="282"/>
        <v>5.7779800000000003</v>
      </c>
      <c r="N489" s="89">
        <f t="shared" si="282"/>
        <v>5.7866099999999996</v>
      </c>
      <c r="O489" s="89">
        <f t="shared" si="282"/>
        <v>5.78817</v>
      </c>
      <c r="P489" s="89">
        <f t="shared" si="282"/>
        <v>5.7783800000000003</v>
      </c>
      <c r="Q489" s="89">
        <f t="shared" si="282"/>
        <v>5.7819399999999996</v>
      </c>
      <c r="R489" s="89">
        <f t="shared" si="282"/>
        <v>5.7777599999999998</v>
      </c>
      <c r="S489" s="89">
        <f t="shared" si="282"/>
        <v>5.7730499999999996</v>
      </c>
      <c r="T489" s="89">
        <f t="shared" si="282"/>
        <v>5.7651599999999998</v>
      </c>
      <c r="U489" s="89">
        <f t="shared" si="282"/>
        <v>5.7071899999999998</v>
      </c>
      <c r="V489" s="89">
        <f t="shared" si="282"/>
        <v>5.7162199999999999</v>
      </c>
      <c r="W489" s="89">
        <f t="shared" si="282"/>
        <v>5.7679600000000004</v>
      </c>
      <c r="X489" s="89">
        <f t="shared" si="282"/>
        <v>5.7778900000000002</v>
      </c>
      <c r="Y489" s="89">
        <f t="shared" si="282"/>
        <v>6.2331000000000003</v>
      </c>
      <c r="Z489" s="89">
        <f t="shared" si="282"/>
        <v>5.9525899999999998</v>
      </c>
      <c r="AA489" s="89">
        <f t="shared" si="282"/>
        <v>5.4065799999999999</v>
      </c>
    </row>
    <row r="490" spans="1:27" ht="12.75" customHeight="1" outlineLevel="1" x14ac:dyDescent="0.2">
      <c r="A490" s="97" t="s">
        <v>2086</v>
      </c>
      <c r="B490" s="63" t="s">
        <v>242</v>
      </c>
      <c r="C490" s="43" t="s">
        <v>79</v>
      </c>
      <c r="D490" s="44">
        <v>1258.73</v>
      </c>
      <c r="E490" s="44">
        <v>1180.3599999999999</v>
      </c>
      <c r="F490" s="44">
        <v>1170.18</v>
      </c>
      <c r="G490" s="44">
        <v>1171.5</v>
      </c>
      <c r="H490" s="44">
        <v>1205.46</v>
      </c>
      <c r="I490" s="44">
        <v>1317.06</v>
      </c>
      <c r="J490" s="44">
        <v>1430.19</v>
      </c>
      <c r="K490" s="44">
        <v>1643.16</v>
      </c>
      <c r="L490" s="44">
        <v>1893.89</v>
      </c>
      <c r="M490" s="44">
        <v>1949.12</v>
      </c>
      <c r="N490" s="44">
        <v>1957.75</v>
      </c>
      <c r="O490" s="44">
        <v>1959.31</v>
      </c>
      <c r="P490" s="44">
        <v>1949.52</v>
      </c>
      <c r="Q490" s="44">
        <v>1953.08</v>
      </c>
      <c r="R490" s="44">
        <v>1948.9</v>
      </c>
      <c r="S490" s="44">
        <v>1944.19</v>
      </c>
      <c r="T490" s="44">
        <v>1936.3</v>
      </c>
      <c r="U490" s="44">
        <v>1878.33</v>
      </c>
      <c r="V490" s="44">
        <v>1887.36</v>
      </c>
      <c r="W490" s="44">
        <v>1939.1</v>
      </c>
      <c r="X490" s="44">
        <v>1949.03</v>
      </c>
      <c r="Y490" s="44">
        <v>2404.2399999999998</v>
      </c>
      <c r="Z490" s="44">
        <v>2123.73</v>
      </c>
      <c r="AA490" s="44">
        <v>1577.72</v>
      </c>
    </row>
    <row r="491" spans="1:27" ht="12.75" customHeight="1" outlineLevel="1" x14ac:dyDescent="0.2">
      <c r="A491" s="97" t="s">
        <v>2087</v>
      </c>
      <c r="B491" s="63" t="s">
        <v>90</v>
      </c>
      <c r="C491" s="43" t="s">
        <v>79</v>
      </c>
      <c r="D491" s="44">
        <f>$D$471</f>
        <v>3559.77</v>
      </c>
      <c r="E491" s="44">
        <f t="shared" ref="E491:AA491" si="283">$D$471</f>
        <v>3559.77</v>
      </c>
      <c r="F491" s="44">
        <f t="shared" si="283"/>
        <v>3559.77</v>
      </c>
      <c r="G491" s="44">
        <f t="shared" si="283"/>
        <v>3559.77</v>
      </c>
      <c r="H491" s="44">
        <f t="shared" si="283"/>
        <v>3559.77</v>
      </c>
      <c r="I491" s="44">
        <f t="shared" si="283"/>
        <v>3559.77</v>
      </c>
      <c r="J491" s="44">
        <f t="shared" si="283"/>
        <v>3559.77</v>
      </c>
      <c r="K491" s="44">
        <f t="shared" si="283"/>
        <v>3559.77</v>
      </c>
      <c r="L491" s="44">
        <f t="shared" si="283"/>
        <v>3559.77</v>
      </c>
      <c r="M491" s="44">
        <f t="shared" si="283"/>
        <v>3559.77</v>
      </c>
      <c r="N491" s="44">
        <f t="shared" si="283"/>
        <v>3559.77</v>
      </c>
      <c r="O491" s="44">
        <f t="shared" si="283"/>
        <v>3559.77</v>
      </c>
      <c r="P491" s="44">
        <f t="shared" si="283"/>
        <v>3559.77</v>
      </c>
      <c r="Q491" s="44">
        <f t="shared" si="283"/>
        <v>3559.77</v>
      </c>
      <c r="R491" s="44">
        <f t="shared" si="283"/>
        <v>3559.77</v>
      </c>
      <c r="S491" s="44">
        <f t="shared" si="283"/>
        <v>3559.77</v>
      </c>
      <c r="T491" s="44">
        <f t="shared" si="283"/>
        <v>3559.77</v>
      </c>
      <c r="U491" s="44">
        <f t="shared" si="283"/>
        <v>3559.77</v>
      </c>
      <c r="V491" s="44">
        <f t="shared" si="283"/>
        <v>3559.77</v>
      </c>
      <c r="W491" s="44">
        <f t="shared" si="283"/>
        <v>3559.77</v>
      </c>
      <c r="X491" s="44">
        <f t="shared" si="283"/>
        <v>3559.77</v>
      </c>
      <c r="Y491" s="44">
        <f t="shared" si="283"/>
        <v>3559.77</v>
      </c>
      <c r="Z491" s="44">
        <f t="shared" si="283"/>
        <v>3559.77</v>
      </c>
      <c r="AA491" s="44">
        <f t="shared" si="283"/>
        <v>3559.77</v>
      </c>
    </row>
    <row r="492" spans="1:27" ht="12.75" customHeight="1" outlineLevel="1" x14ac:dyDescent="0.2">
      <c r="A492" s="97" t="s">
        <v>2088</v>
      </c>
      <c r="B492" s="63" t="s">
        <v>83</v>
      </c>
      <c r="C492" s="43" t="s">
        <v>79</v>
      </c>
      <c r="D492" s="44">
        <v>4.3</v>
      </c>
      <c r="E492" s="44">
        <v>4.3</v>
      </c>
      <c r="F492" s="44">
        <v>4.3</v>
      </c>
      <c r="G492" s="44">
        <v>4.3</v>
      </c>
      <c r="H492" s="44">
        <v>4.3</v>
      </c>
      <c r="I492" s="44">
        <v>4.3</v>
      </c>
      <c r="J492" s="44">
        <v>4.3</v>
      </c>
      <c r="K492" s="44">
        <v>4.3</v>
      </c>
      <c r="L492" s="44">
        <v>4.3</v>
      </c>
      <c r="M492" s="44">
        <v>4.3</v>
      </c>
      <c r="N492" s="44">
        <v>4.3</v>
      </c>
      <c r="O492" s="44">
        <v>4.3</v>
      </c>
      <c r="P492" s="44">
        <v>4.3</v>
      </c>
      <c r="Q492" s="44">
        <v>4.3</v>
      </c>
      <c r="R492" s="44">
        <v>4.3</v>
      </c>
      <c r="S492" s="44">
        <v>4.3</v>
      </c>
      <c r="T492" s="44">
        <v>4.3</v>
      </c>
      <c r="U492" s="44">
        <v>4.3</v>
      </c>
      <c r="V492" s="44">
        <v>4.3</v>
      </c>
      <c r="W492" s="44">
        <v>4.3</v>
      </c>
      <c r="X492" s="44">
        <v>4.3</v>
      </c>
      <c r="Y492" s="44">
        <v>4.3</v>
      </c>
      <c r="Z492" s="44">
        <v>4.3</v>
      </c>
      <c r="AA492" s="44">
        <v>4.3</v>
      </c>
    </row>
    <row r="493" spans="1:27" ht="12.75" customHeight="1" outlineLevel="1" x14ac:dyDescent="0.2">
      <c r="A493" s="97" t="s">
        <v>2089</v>
      </c>
      <c r="B493" s="63" t="s">
        <v>81</v>
      </c>
      <c r="C493" s="43" t="s">
        <v>79</v>
      </c>
      <c r="D493" s="44">
        <f>$D$11</f>
        <v>264.79000000000002</v>
      </c>
      <c r="E493" s="44">
        <f t="shared" ref="E493:AA493" si="284">$D$11</f>
        <v>264.79000000000002</v>
      </c>
      <c r="F493" s="44">
        <f t="shared" si="284"/>
        <v>264.79000000000002</v>
      </c>
      <c r="G493" s="44">
        <f t="shared" si="284"/>
        <v>264.79000000000002</v>
      </c>
      <c r="H493" s="44">
        <f t="shared" si="284"/>
        <v>264.79000000000002</v>
      </c>
      <c r="I493" s="44">
        <f t="shared" si="284"/>
        <v>264.79000000000002</v>
      </c>
      <c r="J493" s="44">
        <f t="shared" si="284"/>
        <v>264.79000000000002</v>
      </c>
      <c r="K493" s="44">
        <f t="shared" si="284"/>
        <v>264.79000000000002</v>
      </c>
      <c r="L493" s="44">
        <f t="shared" si="284"/>
        <v>264.79000000000002</v>
      </c>
      <c r="M493" s="44">
        <f t="shared" si="284"/>
        <v>264.79000000000002</v>
      </c>
      <c r="N493" s="44">
        <f t="shared" si="284"/>
        <v>264.79000000000002</v>
      </c>
      <c r="O493" s="44">
        <f t="shared" si="284"/>
        <v>264.79000000000002</v>
      </c>
      <c r="P493" s="44">
        <f t="shared" si="284"/>
        <v>264.79000000000002</v>
      </c>
      <c r="Q493" s="44">
        <f t="shared" si="284"/>
        <v>264.79000000000002</v>
      </c>
      <c r="R493" s="44">
        <f t="shared" si="284"/>
        <v>264.79000000000002</v>
      </c>
      <c r="S493" s="44">
        <f t="shared" si="284"/>
        <v>264.79000000000002</v>
      </c>
      <c r="T493" s="44">
        <f t="shared" si="284"/>
        <v>264.79000000000002</v>
      </c>
      <c r="U493" s="44">
        <f t="shared" si="284"/>
        <v>264.79000000000002</v>
      </c>
      <c r="V493" s="44">
        <f t="shared" si="284"/>
        <v>264.79000000000002</v>
      </c>
      <c r="W493" s="44">
        <f t="shared" si="284"/>
        <v>264.79000000000002</v>
      </c>
      <c r="X493" s="44">
        <f t="shared" si="284"/>
        <v>264.79000000000002</v>
      </c>
      <c r="Y493" s="44">
        <f t="shared" si="284"/>
        <v>264.79000000000002</v>
      </c>
      <c r="Z493" s="44">
        <f t="shared" si="284"/>
        <v>264.79000000000002</v>
      </c>
      <c r="AA493" s="44">
        <f t="shared" si="284"/>
        <v>264.79000000000002</v>
      </c>
    </row>
    <row r="494" spans="1:27" x14ac:dyDescent="0.2">
      <c r="A494" s="96" t="s">
        <v>2090</v>
      </c>
      <c r="B494" s="28" t="str">
        <f>"06"&amp;"."&amp;$B$776&amp;"."&amp;$B$777</f>
        <v>06.04.2024</v>
      </c>
      <c r="C494" s="88" t="s">
        <v>76</v>
      </c>
      <c r="D494" s="89">
        <f>ROUND(((D495+D496+D498+D497)/1000),5)</f>
        <v>5.2587000000000002</v>
      </c>
      <c r="E494" s="89">
        <f>ROUND(((E495+E496+E498+E497)/1000),5)</f>
        <v>5.0971200000000003</v>
      </c>
      <c r="F494" s="89">
        <f>ROUND(((F495+F496+F498+F497)/1000),5)</f>
        <v>5.0515299999999996</v>
      </c>
      <c r="G494" s="89">
        <f t="shared" ref="G494:AA494" si="285">ROUND(((G495+G496+G498+G497)/1000),5)</f>
        <v>5.04779</v>
      </c>
      <c r="H494" s="89">
        <f t="shared" si="285"/>
        <v>5.0911299999999997</v>
      </c>
      <c r="I494" s="89">
        <f t="shared" si="285"/>
        <v>5.1536299999999997</v>
      </c>
      <c r="J494" s="89">
        <f t="shared" si="285"/>
        <v>5.1767700000000003</v>
      </c>
      <c r="K494" s="89">
        <f t="shared" si="285"/>
        <v>5.2792000000000003</v>
      </c>
      <c r="L494" s="89">
        <f t="shared" si="285"/>
        <v>5.6618399999999998</v>
      </c>
      <c r="M494" s="89">
        <f t="shared" si="285"/>
        <v>5.75528</v>
      </c>
      <c r="N494" s="89">
        <f t="shared" si="285"/>
        <v>5.9268999999999998</v>
      </c>
      <c r="O494" s="89">
        <f t="shared" si="285"/>
        <v>5.7807599999999999</v>
      </c>
      <c r="P494" s="89">
        <f t="shared" si="285"/>
        <v>5.7799800000000001</v>
      </c>
      <c r="Q494" s="89">
        <f t="shared" si="285"/>
        <v>5.7791499999999996</v>
      </c>
      <c r="R494" s="89">
        <f t="shared" si="285"/>
        <v>5.7764100000000003</v>
      </c>
      <c r="S494" s="89">
        <f t="shared" si="285"/>
        <v>5.7725</v>
      </c>
      <c r="T494" s="89">
        <f t="shared" si="285"/>
        <v>5.8588800000000001</v>
      </c>
      <c r="U494" s="89">
        <f t="shared" si="285"/>
        <v>5.6908599999999998</v>
      </c>
      <c r="V494" s="89">
        <f t="shared" si="285"/>
        <v>5.7017300000000004</v>
      </c>
      <c r="W494" s="89">
        <f t="shared" si="285"/>
        <v>5.7813699999999999</v>
      </c>
      <c r="X494" s="89">
        <f t="shared" si="285"/>
        <v>5.7795300000000003</v>
      </c>
      <c r="Y494" s="89">
        <f t="shared" si="285"/>
        <v>5.6558299999999999</v>
      </c>
      <c r="Z494" s="89">
        <f t="shared" si="285"/>
        <v>5.3799400000000004</v>
      </c>
      <c r="AA494" s="89">
        <f t="shared" si="285"/>
        <v>5.2683299999999997</v>
      </c>
    </row>
    <row r="495" spans="1:27" ht="12.75" customHeight="1" outlineLevel="1" x14ac:dyDescent="0.2">
      <c r="A495" s="97" t="s">
        <v>2091</v>
      </c>
      <c r="B495" s="63" t="s">
        <v>242</v>
      </c>
      <c r="C495" s="43" t="s">
        <v>79</v>
      </c>
      <c r="D495" s="44">
        <v>1429.84</v>
      </c>
      <c r="E495" s="44">
        <v>1268.26</v>
      </c>
      <c r="F495" s="44">
        <v>1222.67</v>
      </c>
      <c r="G495" s="44">
        <v>1218.93</v>
      </c>
      <c r="H495" s="44">
        <v>1262.27</v>
      </c>
      <c r="I495" s="44">
        <v>1324.77</v>
      </c>
      <c r="J495" s="44">
        <v>1347.91</v>
      </c>
      <c r="K495" s="44">
        <v>1450.34</v>
      </c>
      <c r="L495" s="44">
        <v>1832.98</v>
      </c>
      <c r="M495" s="44">
        <v>1926.42</v>
      </c>
      <c r="N495" s="44">
        <v>2098.04</v>
      </c>
      <c r="O495" s="44">
        <v>1951.9</v>
      </c>
      <c r="P495" s="44">
        <v>1951.12</v>
      </c>
      <c r="Q495" s="44">
        <v>1950.29</v>
      </c>
      <c r="R495" s="44">
        <v>1947.55</v>
      </c>
      <c r="S495" s="44">
        <v>1943.64</v>
      </c>
      <c r="T495" s="44">
        <v>2030.02</v>
      </c>
      <c r="U495" s="44">
        <v>1862</v>
      </c>
      <c r="V495" s="44">
        <v>1872.87</v>
      </c>
      <c r="W495" s="44">
        <v>1952.51</v>
      </c>
      <c r="X495" s="44">
        <v>1950.67</v>
      </c>
      <c r="Y495" s="44">
        <v>1826.97</v>
      </c>
      <c r="Z495" s="44">
        <v>1551.08</v>
      </c>
      <c r="AA495" s="44">
        <v>1439.47</v>
      </c>
    </row>
    <row r="496" spans="1:27" ht="12.75" customHeight="1" outlineLevel="1" x14ac:dyDescent="0.2">
      <c r="A496" s="97" t="s">
        <v>2092</v>
      </c>
      <c r="B496" s="63" t="s">
        <v>90</v>
      </c>
      <c r="C496" s="43" t="s">
        <v>79</v>
      </c>
      <c r="D496" s="44">
        <f>$D$471</f>
        <v>3559.77</v>
      </c>
      <c r="E496" s="44">
        <f t="shared" ref="E496:AA496" si="286">$D$471</f>
        <v>3559.77</v>
      </c>
      <c r="F496" s="44">
        <f t="shared" si="286"/>
        <v>3559.77</v>
      </c>
      <c r="G496" s="44">
        <f t="shared" si="286"/>
        <v>3559.77</v>
      </c>
      <c r="H496" s="44">
        <f t="shared" si="286"/>
        <v>3559.77</v>
      </c>
      <c r="I496" s="44">
        <f t="shared" si="286"/>
        <v>3559.77</v>
      </c>
      <c r="J496" s="44">
        <f t="shared" si="286"/>
        <v>3559.77</v>
      </c>
      <c r="K496" s="44">
        <f t="shared" si="286"/>
        <v>3559.77</v>
      </c>
      <c r="L496" s="44">
        <f t="shared" si="286"/>
        <v>3559.77</v>
      </c>
      <c r="M496" s="44">
        <f t="shared" si="286"/>
        <v>3559.77</v>
      </c>
      <c r="N496" s="44">
        <f t="shared" si="286"/>
        <v>3559.77</v>
      </c>
      <c r="O496" s="44">
        <f t="shared" si="286"/>
        <v>3559.77</v>
      </c>
      <c r="P496" s="44">
        <f t="shared" si="286"/>
        <v>3559.77</v>
      </c>
      <c r="Q496" s="44">
        <f t="shared" si="286"/>
        <v>3559.77</v>
      </c>
      <c r="R496" s="44">
        <f t="shared" si="286"/>
        <v>3559.77</v>
      </c>
      <c r="S496" s="44">
        <f t="shared" si="286"/>
        <v>3559.77</v>
      </c>
      <c r="T496" s="44">
        <f t="shared" si="286"/>
        <v>3559.77</v>
      </c>
      <c r="U496" s="44">
        <f t="shared" si="286"/>
        <v>3559.77</v>
      </c>
      <c r="V496" s="44">
        <f t="shared" si="286"/>
        <v>3559.77</v>
      </c>
      <c r="W496" s="44">
        <f t="shared" si="286"/>
        <v>3559.77</v>
      </c>
      <c r="X496" s="44">
        <f t="shared" si="286"/>
        <v>3559.77</v>
      </c>
      <c r="Y496" s="44">
        <f t="shared" si="286"/>
        <v>3559.77</v>
      </c>
      <c r="Z496" s="44">
        <f t="shared" si="286"/>
        <v>3559.77</v>
      </c>
      <c r="AA496" s="44">
        <f t="shared" si="286"/>
        <v>3559.77</v>
      </c>
    </row>
    <row r="497" spans="1:27" ht="12.75" customHeight="1" outlineLevel="1" x14ac:dyDescent="0.2">
      <c r="A497" s="97" t="s">
        <v>2093</v>
      </c>
      <c r="B497" s="63" t="s">
        <v>83</v>
      </c>
      <c r="C497" s="43" t="s">
        <v>79</v>
      </c>
      <c r="D497" s="44">
        <v>4.3</v>
      </c>
      <c r="E497" s="44">
        <v>4.3</v>
      </c>
      <c r="F497" s="44">
        <v>4.3</v>
      </c>
      <c r="G497" s="44">
        <v>4.3</v>
      </c>
      <c r="H497" s="44">
        <v>4.3</v>
      </c>
      <c r="I497" s="44">
        <v>4.3</v>
      </c>
      <c r="J497" s="44">
        <v>4.3</v>
      </c>
      <c r="K497" s="44">
        <v>4.3</v>
      </c>
      <c r="L497" s="44">
        <v>4.3</v>
      </c>
      <c r="M497" s="44">
        <v>4.3</v>
      </c>
      <c r="N497" s="44">
        <v>4.3</v>
      </c>
      <c r="O497" s="44">
        <v>4.3</v>
      </c>
      <c r="P497" s="44">
        <v>4.3</v>
      </c>
      <c r="Q497" s="44">
        <v>4.3</v>
      </c>
      <c r="R497" s="44">
        <v>4.3</v>
      </c>
      <c r="S497" s="44">
        <v>4.3</v>
      </c>
      <c r="T497" s="44">
        <v>4.3</v>
      </c>
      <c r="U497" s="44">
        <v>4.3</v>
      </c>
      <c r="V497" s="44">
        <v>4.3</v>
      </c>
      <c r="W497" s="44">
        <v>4.3</v>
      </c>
      <c r="X497" s="44">
        <v>4.3</v>
      </c>
      <c r="Y497" s="44">
        <v>4.3</v>
      </c>
      <c r="Z497" s="44">
        <v>4.3</v>
      </c>
      <c r="AA497" s="44">
        <v>4.3</v>
      </c>
    </row>
    <row r="498" spans="1:27" ht="12.75" customHeight="1" outlineLevel="1" x14ac:dyDescent="0.2">
      <c r="A498" s="97" t="s">
        <v>2094</v>
      </c>
      <c r="B498" s="63" t="s">
        <v>81</v>
      </c>
      <c r="C498" s="43" t="s">
        <v>79</v>
      </c>
      <c r="D498" s="44">
        <f>$D$11</f>
        <v>264.79000000000002</v>
      </c>
      <c r="E498" s="44">
        <f t="shared" ref="E498:AA498" si="287">$D$11</f>
        <v>264.79000000000002</v>
      </c>
      <c r="F498" s="44">
        <f t="shared" si="287"/>
        <v>264.79000000000002</v>
      </c>
      <c r="G498" s="44">
        <f t="shared" si="287"/>
        <v>264.79000000000002</v>
      </c>
      <c r="H498" s="44">
        <f t="shared" si="287"/>
        <v>264.79000000000002</v>
      </c>
      <c r="I498" s="44">
        <f t="shared" si="287"/>
        <v>264.79000000000002</v>
      </c>
      <c r="J498" s="44">
        <f t="shared" si="287"/>
        <v>264.79000000000002</v>
      </c>
      <c r="K498" s="44">
        <f t="shared" si="287"/>
        <v>264.79000000000002</v>
      </c>
      <c r="L498" s="44">
        <f t="shared" si="287"/>
        <v>264.79000000000002</v>
      </c>
      <c r="M498" s="44">
        <f t="shared" si="287"/>
        <v>264.79000000000002</v>
      </c>
      <c r="N498" s="44">
        <f t="shared" si="287"/>
        <v>264.79000000000002</v>
      </c>
      <c r="O498" s="44">
        <f t="shared" si="287"/>
        <v>264.79000000000002</v>
      </c>
      <c r="P498" s="44">
        <f t="shared" si="287"/>
        <v>264.79000000000002</v>
      </c>
      <c r="Q498" s="44">
        <f t="shared" si="287"/>
        <v>264.79000000000002</v>
      </c>
      <c r="R498" s="44">
        <f t="shared" si="287"/>
        <v>264.79000000000002</v>
      </c>
      <c r="S498" s="44">
        <f t="shared" si="287"/>
        <v>264.79000000000002</v>
      </c>
      <c r="T498" s="44">
        <f t="shared" si="287"/>
        <v>264.79000000000002</v>
      </c>
      <c r="U498" s="44">
        <f t="shared" si="287"/>
        <v>264.79000000000002</v>
      </c>
      <c r="V498" s="44">
        <f t="shared" si="287"/>
        <v>264.79000000000002</v>
      </c>
      <c r="W498" s="44">
        <f t="shared" si="287"/>
        <v>264.79000000000002</v>
      </c>
      <c r="X498" s="44">
        <f t="shared" si="287"/>
        <v>264.79000000000002</v>
      </c>
      <c r="Y498" s="44">
        <f t="shared" si="287"/>
        <v>264.79000000000002</v>
      </c>
      <c r="Z498" s="44">
        <f t="shared" si="287"/>
        <v>264.79000000000002</v>
      </c>
      <c r="AA498" s="44">
        <f t="shared" si="287"/>
        <v>264.79000000000002</v>
      </c>
    </row>
    <row r="499" spans="1:27" x14ac:dyDescent="0.2">
      <c r="A499" s="96" t="s">
        <v>2095</v>
      </c>
      <c r="B499" s="28" t="str">
        <f>"07"&amp;"."&amp;$B$776&amp;"."&amp;$B$777</f>
        <v>07.04.2024</v>
      </c>
      <c r="C499" s="88" t="s">
        <v>76</v>
      </c>
      <c r="D499" s="89">
        <f>ROUND(((D500+D501+D503+D502)/1000),5)</f>
        <v>5.2029500000000004</v>
      </c>
      <c r="E499" s="89">
        <f>ROUND(((E500+E501+E503+E502)/1000),5)</f>
        <v>5.0843999999999996</v>
      </c>
      <c r="F499" s="89">
        <f>ROUND(((F500+F501+F503+F502)/1000),5)</f>
        <v>5.0302499999999997</v>
      </c>
      <c r="G499" s="89">
        <f t="shared" ref="G499:AA499" si="288">ROUND(((G500+G501+G503+G502)/1000),5)</f>
        <v>5.0174500000000002</v>
      </c>
      <c r="H499" s="89">
        <f t="shared" si="288"/>
        <v>5.0275299999999996</v>
      </c>
      <c r="I499" s="89">
        <f t="shared" si="288"/>
        <v>5.03294</v>
      </c>
      <c r="J499" s="89">
        <f t="shared" si="288"/>
        <v>5.0301400000000003</v>
      </c>
      <c r="K499" s="89">
        <f t="shared" si="288"/>
        <v>5.1488500000000004</v>
      </c>
      <c r="L499" s="89">
        <f t="shared" si="288"/>
        <v>5.3037999999999998</v>
      </c>
      <c r="M499" s="89">
        <f t="shared" si="288"/>
        <v>5.3703000000000003</v>
      </c>
      <c r="N499" s="89">
        <f t="shared" si="288"/>
        <v>5.4630299999999998</v>
      </c>
      <c r="O499" s="89">
        <f t="shared" si="288"/>
        <v>5.4507300000000001</v>
      </c>
      <c r="P499" s="89">
        <f t="shared" si="288"/>
        <v>5.4302200000000003</v>
      </c>
      <c r="Q499" s="89">
        <f t="shared" si="288"/>
        <v>5.4235199999999999</v>
      </c>
      <c r="R499" s="89">
        <f t="shared" si="288"/>
        <v>5.4141300000000001</v>
      </c>
      <c r="S499" s="89">
        <f t="shared" si="288"/>
        <v>5.4568700000000003</v>
      </c>
      <c r="T499" s="89">
        <f t="shared" si="288"/>
        <v>5.4383299999999997</v>
      </c>
      <c r="U499" s="89">
        <f t="shared" si="288"/>
        <v>5.4526899999999996</v>
      </c>
      <c r="V499" s="89">
        <f t="shared" si="288"/>
        <v>5.4632899999999998</v>
      </c>
      <c r="W499" s="89">
        <f t="shared" si="288"/>
        <v>5.7666500000000003</v>
      </c>
      <c r="X499" s="89">
        <f t="shared" si="288"/>
        <v>5.8053699999999999</v>
      </c>
      <c r="Y499" s="89">
        <f t="shared" si="288"/>
        <v>5.44815</v>
      </c>
      <c r="Z499" s="89">
        <f t="shared" si="288"/>
        <v>5.2575099999999999</v>
      </c>
      <c r="AA499" s="89">
        <f t="shared" si="288"/>
        <v>5.1840599999999997</v>
      </c>
    </row>
    <row r="500" spans="1:27" ht="12.75" customHeight="1" outlineLevel="1" x14ac:dyDescent="0.2">
      <c r="A500" s="97" t="s">
        <v>2096</v>
      </c>
      <c r="B500" s="63" t="s">
        <v>242</v>
      </c>
      <c r="C500" s="43" t="s">
        <v>79</v>
      </c>
      <c r="D500" s="44">
        <v>1374.09</v>
      </c>
      <c r="E500" s="44">
        <v>1255.54</v>
      </c>
      <c r="F500" s="44">
        <v>1201.3900000000001</v>
      </c>
      <c r="G500" s="44">
        <v>1188.5899999999999</v>
      </c>
      <c r="H500" s="44">
        <v>1198.67</v>
      </c>
      <c r="I500" s="44">
        <v>1204.08</v>
      </c>
      <c r="J500" s="44">
        <v>1201.28</v>
      </c>
      <c r="K500" s="44">
        <v>1319.99</v>
      </c>
      <c r="L500" s="44">
        <v>1474.94</v>
      </c>
      <c r="M500" s="44">
        <v>1541.44</v>
      </c>
      <c r="N500" s="44">
        <v>1634.17</v>
      </c>
      <c r="O500" s="44">
        <v>1621.87</v>
      </c>
      <c r="P500" s="44">
        <v>1601.36</v>
      </c>
      <c r="Q500" s="44">
        <v>1594.66</v>
      </c>
      <c r="R500" s="44">
        <v>1585.27</v>
      </c>
      <c r="S500" s="44">
        <v>1628.01</v>
      </c>
      <c r="T500" s="44">
        <v>1609.47</v>
      </c>
      <c r="U500" s="44">
        <v>1623.83</v>
      </c>
      <c r="V500" s="44">
        <v>1634.43</v>
      </c>
      <c r="W500" s="44">
        <v>1937.79</v>
      </c>
      <c r="X500" s="44">
        <v>1976.51</v>
      </c>
      <c r="Y500" s="44">
        <v>1619.29</v>
      </c>
      <c r="Z500" s="44">
        <v>1428.65</v>
      </c>
      <c r="AA500" s="44">
        <v>1355.2</v>
      </c>
    </row>
    <row r="501" spans="1:27" ht="12.75" customHeight="1" outlineLevel="1" x14ac:dyDescent="0.2">
      <c r="A501" s="97" t="s">
        <v>2097</v>
      </c>
      <c r="B501" s="63" t="s">
        <v>90</v>
      </c>
      <c r="C501" s="43" t="s">
        <v>79</v>
      </c>
      <c r="D501" s="44">
        <f>$D$471</f>
        <v>3559.77</v>
      </c>
      <c r="E501" s="44">
        <f t="shared" ref="E501:AA501" si="289">$D$471</f>
        <v>3559.77</v>
      </c>
      <c r="F501" s="44">
        <f t="shared" si="289"/>
        <v>3559.77</v>
      </c>
      <c r="G501" s="44">
        <f t="shared" si="289"/>
        <v>3559.77</v>
      </c>
      <c r="H501" s="44">
        <f t="shared" si="289"/>
        <v>3559.77</v>
      </c>
      <c r="I501" s="44">
        <f t="shared" si="289"/>
        <v>3559.77</v>
      </c>
      <c r="J501" s="44">
        <f t="shared" si="289"/>
        <v>3559.77</v>
      </c>
      <c r="K501" s="44">
        <f t="shared" si="289"/>
        <v>3559.77</v>
      </c>
      <c r="L501" s="44">
        <f t="shared" si="289"/>
        <v>3559.77</v>
      </c>
      <c r="M501" s="44">
        <f t="shared" si="289"/>
        <v>3559.77</v>
      </c>
      <c r="N501" s="44">
        <f t="shared" si="289"/>
        <v>3559.77</v>
      </c>
      <c r="O501" s="44">
        <f t="shared" si="289"/>
        <v>3559.77</v>
      </c>
      <c r="P501" s="44">
        <f t="shared" si="289"/>
        <v>3559.77</v>
      </c>
      <c r="Q501" s="44">
        <f t="shared" si="289"/>
        <v>3559.77</v>
      </c>
      <c r="R501" s="44">
        <f t="shared" si="289"/>
        <v>3559.77</v>
      </c>
      <c r="S501" s="44">
        <f t="shared" si="289"/>
        <v>3559.77</v>
      </c>
      <c r="T501" s="44">
        <f t="shared" si="289"/>
        <v>3559.77</v>
      </c>
      <c r="U501" s="44">
        <f t="shared" si="289"/>
        <v>3559.77</v>
      </c>
      <c r="V501" s="44">
        <f t="shared" si="289"/>
        <v>3559.77</v>
      </c>
      <c r="W501" s="44">
        <f t="shared" si="289"/>
        <v>3559.77</v>
      </c>
      <c r="X501" s="44">
        <f t="shared" si="289"/>
        <v>3559.77</v>
      </c>
      <c r="Y501" s="44">
        <f t="shared" si="289"/>
        <v>3559.77</v>
      </c>
      <c r="Z501" s="44">
        <f t="shared" si="289"/>
        <v>3559.77</v>
      </c>
      <c r="AA501" s="44">
        <f t="shared" si="289"/>
        <v>3559.77</v>
      </c>
    </row>
    <row r="502" spans="1:27" ht="12.75" customHeight="1" outlineLevel="1" x14ac:dyDescent="0.2">
      <c r="A502" s="97" t="s">
        <v>2098</v>
      </c>
      <c r="B502" s="63" t="s">
        <v>83</v>
      </c>
      <c r="C502" s="43" t="s">
        <v>79</v>
      </c>
      <c r="D502" s="44">
        <v>4.3</v>
      </c>
      <c r="E502" s="44">
        <v>4.3</v>
      </c>
      <c r="F502" s="44">
        <v>4.3</v>
      </c>
      <c r="G502" s="44">
        <v>4.3</v>
      </c>
      <c r="H502" s="44">
        <v>4.3</v>
      </c>
      <c r="I502" s="44">
        <v>4.3</v>
      </c>
      <c r="J502" s="44">
        <v>4.3</v>
      </c>
      <c r="K502" s="44">
        <v>4.3</v>
      </c>
      <c r="L502" s="44">
        <v>4.3</v>
      </c>
      <c r="M502" s="44">
        <v>4.3</v>
      </c>
      <c r="N502" s="44">
        <v>4.3</v>
      </c>
      <c r="O502" s="44">
        <v>4.3</v>
      </c>
      <c r="P502" s="44">
        <v>4.3</v>
      </c>
      <c r="Q502" s="44">
        <v>4.3</v>
      </c>
      <c r="R502" s="44">
        <v>4.3</v>
      </c>
      <c r="S502" s="44">
        <v>4.3</v>
      </c>
      <c r="T502" s="44">
        <v>4.3</v>
      </c>
      <c r="U502" s="44">
        <v>4.3</v>
      </c>
      <c r="V502" s="44">
        <v>4.3</v>
      </c>
      <c r="W502" s="44">
        <v>4.3</v>
      </c>
      <c r="X502" s="44">
        <v>4.3</v>
      </c>
      <c r="Y502" s="44">
        <v>4.3</v>
      </c>
      <c r="Z502" s="44">
        <v>4.3</v>
      </c>
      <c r="AA502" s="44">
        <v>4.3</v>
      </c>
    </row>
    <row r="503" spans="1:27" ht="12.75" customHeight="1" outlineLevel="1" x14ac:dyDescent="0.2">
      <c r="A503" s="97" t="s">
        <v>2099</v>
      </c>
      <c r="B503" s="63" t="s">
        <v>81</v>
      </c>
      <c r="C503" s="43" t="s">
        <v>79</v>
      </c>
      <c r="D503" s="44">
        <f>$D$11</f>
        <v>264.79000000000002</v>
      </c>
      <c r="E503" s="44">
        <f t="shared" ref="E503:AA503" si="290">$D$11</f>
        <v>264.79000000000002</v>
      </c>
      <c r="F503" s="44">
        <f t="shared" si="290"/>
        <v>264.79000000000002</v>
      </c>
      <c r="G503" s="44">
        <f t="shared" si="290"/>
        <v>264.79000000000002</v>
      </c>
      <c r="H503" s="44">
        <f t="shared" si="290"/>
        <v>264.79000000000002</v>
      </c>
      <c r="I503" s="44">
        <f t="shared" si="290"/>
        <v>264.79000000000002</v>
      </c>
      <c r="J503" s="44">
        <f t="shared" si="290"/>
        <v>264.79000000000002</v>
      </c>
      <c r="K503" s="44">
        <f t="shared" si="290"/>
        <v>264.79000000000002</v>
      </c>
      <c r="L503" s="44">
        <f t="shared" si="290"/>
        <v>264.79000000000002</v>
      </c>
      <c r="M503" s="44">
        <f t="shared" si="290"/>
        <v>264.79000000000002</v>
      </c>
      <c r="N503" s="44">
        <f t="shared" si="290"/>
        <v>264.79000000000002</v>
      </c>
      <c r="O503" s="44">
        <f t="shared" si="290"/>
        <v>264.79000000000002</v>
      </c>
      <c r="P503" s="44">
        <f t="shared" si="290"/>
        <v>264.79000000000002</v>
      </c>
      <c r="Q503" s="44">
        <f t="shared" si="290"/>
        <v>264.79000000000002</v>
      </c>
      <c r="R503" s="44">
        <f t="shared" si="290"/>
        <v>264.79000000000002</v>
      </c>
      <c r="S503" s="44">
        <f t="shared" si="290"/>
        <v>264.79000000000002</v>
      </c>
      <c r="T503" s="44">
        <f t="shared" si="290"/>
        <v>264.79000000000002</v>
      </c>
      <c r="U503" s="44">
        <f t="shared" si="290"/>
        <v>264.79000000000002</v>
      </c>
      <c r="V503" s="44">
        <f t="shared" si="290"/>
        <v>264.79000000000002</v>
      </c>
      <c r="W503" s="44">
        <f t="shared" si="290"/>
        <v>264.79000000000002</v>
      </c>
      <c r="X503" s="44">
        <f t="shared" si="290"/>
        <v>264.79000000000002</v>
      </c>
      <c r="Y503" s="44">
        <f t="shared" si="290"/>
        <v>264.79000000000002</v>
      </c>
      <c r="Z503" s="44">
        <f t="shared" si="290"/>
        <v>264.79000000000002</v>
      </c>
      <c r="AA503" s="44">
        <f t="shared" si="290"/>
        <v>264.79000000000002</v>
      </c>
    </row>
    <row r="504" spans="1:27" x14ac:dyDescent="0.2">
      <c r="A504" s="96" t="s">
        <v>2100</v>
      </c>
      <c r="B504" s="28" t="str">
        <f>"08"&amp;"."&amp;$B$776&amp;"."&amp;$B$777</f>
        <v>08.04.2024</v>
      </c>
      <c r="C504" s="88" t="s">
        <v>76</v>
      </c>
      <c r="D504" s="89">
        <f>ROUND(((D505+D506+D508+D507)/1000),5)</f>
        <v>5.0918400000000004</v>
      </c>
      <c r="E504" s="89">
        <f>ROUND(((E505+E506+E508+E507)/1000),5)</f>
        <v>5.0118400000000003</v>
      </c>
      <c r="F504" s="89">
        <f>ROUND(((F505+F506+F508+F507)/1000),5)</f>
        <v>4.9795600000000002</v>
      </c>
      <c r="G504" s="89">
        <f t="shared" ref="G504:AA504" si="291">ROUND(((G505+G506+G508+G507)/1000),5)</f>
        <v>4.9781000000000004</v>
      </c>
      <c r="H504" s="89">
        <f t="shared" si="291"/>
        <v>5.0106400000000004</v>
      </c>
      <c r="I504" s="89">
        <f t="shared" si="291"/>
        <v>5.08847</v>
      </c>
      <c r="J504" s="89">
        <f t="shared" si="291"/>
        <v>5.2286400000000004</v>
      </c>
      <c r="K504" s="89">
        <f t="shared" si="291"/>
        <v>5.5047300000000003</v>
      </c>
      <c r="L504" s="89">
        <f t="shared" si="291"/>
        <v>5.7153200000000002</v>
      </c>
      <c r="M504" s="89">
        <f t="shared" si="291"/>
        <v>5.9864100000000002</v>
      </c>
      <c r="N504" s="89">
        <f t="shared" si="291"/>
        <v>6.0144900000000003</v>
      </c>
      <c r="O504" s="89">
        <f t="shared" si="291"/>
        <v>5.8205799999999996</v>
      </c>
      <c r="P504" s="89">
        <f t="shared" si="291"/>
        <v>5.83202</v>
      </c>
      <c r="Q504" s="89">
        <f t="shared" si="291"/>
        <v>5.8652300000000004</v>
      </c>
      <c r="R504" s="89">
        <f t="shared" si="291"/>
        <v>5.8337199999999996</v>
      </c>
      <c r="S504" s="89">
        <f t="shared" si="291"/>
        <v>5.7941799999999999</v>
      </c>
      <c r="T504" s="89">
        <f t="shared" si="291"/>
        <v>5.7542099999999996</v>
      </c>
      <c r="U504" s="89">
        <f t="shared" si="291"/>
        <v>5.8242099999999999</v>
      </c>
      <c r="V504" s="89">
        <f t="shared" si="291"/>
        <v>5.9294200000000004</v>
      </c>
      <c r="W504" s="89">
        <f t="shared" si="291"/>
        <v>5.9228699999999996</v>
      </c>
      <c r="X504" s="89">
        <f t="shared" si="291"/>
        <v>5.7475100000000001</v>
      </c>
      <c r="Y504" s="89">
        <f t="shared" si="291"/>
        <v>5.67157</v>
      </c>
      <c r="Z504" s="89">
        <f t="shared" si="291"/>
        <v>5.36503</v>
      </c>
      <c r="AA504" s="89">
        <f t="shared" si="291"/>
        <v>5.2651599999999998</v>
      </c>
    </row>
    <row r="505" spans="1:27" ht="12.75" customHeight="1" outlineLevel="1" x14ac:dyDescent="0.2">
      <c r="A505" s="97" t="s">
        <v>2101</v>
      </c>
      <c r="B505" s="63" t="s">
        <v>242</v>
      </c>
      <c r="C505" s="43" t="s">
        <v>79</v>
      </c>
      <c r="D505" s="44">
        <v>1262.98</v>
      </c>
      <c r="E505" s="44">
        <v>1182.98</v>
      </c>
      <c r="F505" s="44">
        <v>1150.7</v>
      </c>
      <c r="G505" s="44">
        <v>1149.24</v>
      </c>
      <c r="H505" s="44">
        <v>1181.78</v>
      </c>
      <c r="I505" s="44">
        <v>1259.6099999999999</v>
      </c>
      <c r="J505" s="44">
        <v>1399.78</v>
      </c>
      <c r="K505" s="44">
        <v>1675.87</v>
      </c>
      <c r="L505" s="44">
        <v>1886.46</v>
      </c>
      <c r="M505" s="44">
        <v>2157.5500000000002</v>
      </c>
      <c r="N505" s="44">
        <v>2185.63</v>
      </c>
      <c r="O505" s="44">
        <v>1991.72</v>
      </c>
      <c r="P505" s="44">
        <v>2003.16</v>
      </c>
      <c r="Q505" s="44">
        <v>2036.37</v>
      </c>
      <c r="R505" s="44">
        <v>2004.86</v>
      </c>
      <c r="S505" s="44">
        <v>1965.32</v>
      </c>
      <c r="T505" s="44">
        <v>1925.35</v>
      </c>
      <c r="U505" s="44">
        <v>1995.35</v>
      </c>
      <c r="V505" s="44">
        <v>2100.56</v>
      </c>
      <c r="W505" s="44">
        <v>2094.0100000000002</v>
      </c>
      <c r="X505" s="44">
        <v>1918.65</v>
      </c>
      <c r="Y505" s="44">
        <v>1842.71</v>
      </c>
      <c r="Z505" s="44">
        <v>1536.17</v>
      </c>
      <c r="AA505" s="44">
        <v>1436.3</v>
      </c>
    </row>
    <row r="506" spans="1:27" ht="12.75" customHeight="1" outlineLevel="1" x14ac:dyDescent="0.2">
      <c r="A506" s="97" t="s">
        <v>2102</v>
      </c>
      <c r="B506" s="63" t="s">
        <v>90</v>
      </c>
      <c r="C506" s="43" t="s">
        <v>79</v>
      </c>
      <c r="D506" s="44">
        <f>$D$471</f>
        <v>3559.77</v>
      </c>
      <c r="E506" s="44">
        <f t="shared" ref="E506:AA506" si="292">$D$471</f>
        <v>3559.77</v>
      </c>
      <c r="F506" s="44">
        <f t="shared" si="292"/>
        <v>3559.77</v>
      </c>
      <c r="G506" s="44">
        <f t="shared" si="292"/>
        <v>3559.77</v>
      </c>
      <c r="H506" s="44">
        <f t="shared" si="292"/>
        <v>3559.77</v>
      </c>
      <c r="I506" s="44">
        <f t="shared" si="292"/>
        <v>3559.77</v>
      </c>
      <c r="J506" s="44">
        <f t="shared" si="292"/>
        <v>3559.77</v>
      </c>
      <c r="K506" s="44">
        <f t="shared" si="292"/>
        <v>3559.77</v>
      </c>
      <c r="L506" s="44">
        <f t="shared" si="292"/>
        <v>3559.77</v>
      </c>
      <c r="M506" s="44">
        <f t="shared" si="292"/>
        <v>3559.77</v>
      </c>
      <c r="N506" s="44">
        <f t="shared" si="292"/>
        <v>3559.77</v>
      </c>
      <c r="O506" s="44">
        <f t="shared" si="292"/>
        <v>3559.77</v>
      </c>
      <c r="P506" s="44">
        <f t="shared" si="292"/>
        <v>3559.77</v>
      </c>
      <c r="Q506" s="44">
        <f t="shared" si="292"/>
        <v>3559.77</v>
      </c>
      <c r="R506" s="44">
        <f t="shared" si="292"/>
        <v>3559.77</v>
      </c>
      <c r="S506" s="44">
        <f t="shared" si="292"/>
        <v>3559.77</v>
      </c>
      <c r="T506" s="44">
        <f t="shared" si="292"/>
        <v>3559.77</v>
      </c>
      <c r="U506" s="44">
        <f t="shared" si="292"/>
        <v>3559.77</v>
      </c>
      <c r="V506" s="44">
        <f t="shared" si="292"/>
        <v>3559.77</v>
      </c>
      <c r="W506" s="44">
        <f t="shared" si="292"/>
        <v>3559.77</v>
      </c>
      <c r="X506" s="44">
        <f t="shared" si="292"/>
        <v>3559.77</v>
      </c>
      <c r="Y506" s="44">
        <f t="shared" si="292"/>
        <v>3559.77</v>
      </c>
      <c r="Z506" s="44">
        <f t="shared" si="292"/>
        <v>3559.77</v>
      </c>
      <c r="AA506" s="44">
        <f t="shared" si="292"/>
        <v>3559.77</v>
      </c>
    </row>
    <row r="507" spans="1:27" ht="12.75" customHeight="1" outlineLevel="1" x14ac:dyDescent="0.2">
      <c r="A507" s="97" t="s">
        <v>2103</v>
      </c>
      <c r="B507" s="63" t="s">
        <v>83</v>
      </c>
      <c r="C507" s="43" t="s">
        <v>79</v>
      </c>
      <c r="D507" s="44">
        <v>4.3</v>
      </c>
      <c r="E507" s="44">
        <v>4.3</v>
      </c>
      <c r="F507" s="44">
        <v>4.3</v>
      </c>
      <c r="G507" s="44">
        <v>4.3</v>
      </c>
      <c r="H507" s="44">
        <v>4.3</v>
      </c>
      <c r="I507" s="44">
        <v>4.3</v>
      </c>
      <c r="J507" s="44">
        <v>4.3</v>
      </c>
      <c r="K507" s="44">
        <v>4.3</v>
      </c>
      <c r="L507" s="44">
        <v>4.3</v>
      </c>
      <c r="M507" s="44">
        <v>4.3</v>
      </c>
      <c r="N507" s="44">
        <v>4.3</v>
      </c>
      <c r="O507" s="44">
        <v>4.3</v>
      </c>
      <c r="P507" s="44">
        <v>4.3</v>
      </c>
      <c r="Q507" s="44">
        <v>4.3</v>
      </c>
      <c r="R507" s="44">
        <v>4.3</v>
      </c>
      <c r="S507" s="44">
        <v>4.3</v>
      </c>
      <c r="T507" s="44">
        <v>4.3</v>
      </c>
      <c r="U507" s="44">
        <v>4.3</v>
      </c>
      <c r="V507" s="44">
        <v>4.3</v>
      </c>
      <c r="W507" s="44">
        <v>4.3</v>
      </c>
      <c r="X507" s="44">
        <v>4.3</v>
      </c>
      <c r="Y507" s="44">
        <v>4.3</v>
      </c>
      <c r="Z507" s="44">
        <v>4.3</v>
      </c>
      <c r="AA507" s="44">
        <v>4.3</v>
      </c>
    </row>
    <row r="508" spans="1:27" ht="12.75" customHeight="1" outlineLevel="1" x14ac:dyDescent="0.2">
      <c r="A508" s="97" t="s">
        <v>2104</v>
      </c>
      <c r="B508" s="63" t="s">
        <v>81</v>
      </c>
      <c r="C508" s="43" t="s">
        <v>79</v>
      </c>
      <c r="D508" s="44">
        <f>$D$11</f>
        <v>264.79000000000002</v>
      </c>
      <c r="E508" s="44">
        <f t="shared" ref="E508:AA508" si="293">$D$11</f>
        <v>264.79000000000002</v>
      </c>
      <c r="F508" s="44">
        <f t="shared" si="293"/>
        <v>264.79000000000002</v>
      </c>
      <c r="G508" s="44">
        <f t="shared" si="293"/>
        <v>264.79000000000002</v>
      </c>
      <c r="H508" s="44">
        <f t="shared" si="293"/>
        <v>264.79000000000002</v>
      </c>
      <c r="I508" s="44">
        <f t="shared" si="293"/>
        <v>264.79000000000002</v>
      </c>
      <c r="J508" s="44">
        <f t="shared" si="293"/>
        <v>264.79000000000002</v>
      </c>
      <c r="K508" s="44">
        <f t="shared" si="293"/>
        <v>264.79000000000002</v>
      </c>
      <c r="L508" s="44">
        <f t="shared" si="293"/>
        <v>264.79000000000002</v>
      </c>
      <c r="M508" s="44">
        <f t="shared" si="293"/>
        <v>264.79000000000002</v>
      </c>
      <c r="N508" s="44">
        <f t="shared" si="293"/>
        <v>264.79000000000002</v>
      </c>
      <c r="O508" s="44">
        <f t="shared" si="293"/>
        <v>264.79000000000002</v>
      </c>
      <c r="P508" s="44">
        <f t="shared" si="293"/>
        <v>264.79000000000002</v>
      </c>
      <c r="Q508" s="44">
        <f t="shared" si="293"/>
        <v>264.79000000000002</v>
      </c>
      <c r="R508" s="44">
        <f t="shared" si="293"/>
        <v>264.79000000000002</v>
      </c>
      <c r="S508" s="44">
        <f t="shared" si="293"/>
        <v>264.79000000000002</v>
      </c>
      <c r="T508" s="44">
        <f t="shared" si="293"/>
        <v>264.79000000000002</v>
      </c>
      <c r="U508" s="44">
        <f t="shared" si="293"/>
        <v>264.79000000000002</v>
      </c>
      <c r="V508" s="44">
        <f t="shared" si="293"/>
        <v>264.79000000000002</v>
      </c>
      <c r="W508" s="44">
        <f t="shared" si="293"/>
        <v>264.79000000000002</v>
      </c>
      <c r="X508" s="44">
        <f t="shared" si="293"/>
        <v>264.79000000000002</v>
      </c>
      <c r="Y508" s="44">
        <f t="shared" si="293"/>
        <v>264.79000000000002</v>
      </c>
      <c r="Z508" s="44">
        <f t="shared" si="293"/>
        <v>264.79000000000002</v>
      </c>
      <c r="AA508" s="44">
        <f t="shared" si="293"/>
        <v>264.79000000000002</v>
      </c>
    </row>
    <row r="509" spans="1:27" x14ac:dyDescent="0.2">
      <c r="A509" s="96" t="s">
        <v>2105</v>
      </c>
      <c r="B509" s="28" t="str">
        <f>"09"&amp;"."&amp;$B$776&amp;"."&amp;$B$777</f>
        <v>09.04.2024</v>
      </c>
      <c r="C509" s="88" t="s">
        <v>76</v>
      </c>
      <c r="D509" s="89">
        <f>ROUND(((D510+D511+D513+D512)/1000),5)</f>
        <v>5.1438499999999996</v>
      </c>
      <c r="E509" s="89">
        <f>ROUND(((E510+E511+E513+E512)/1000),5)</f>
        <v>5.0334599999999998</v>
      </c>
      <c r="F509" s="89">
        <f>ROUND(((F510+F511+F513+F512)/1000),5)</f>
        <v>5.0224599999999997</v>
      </c>
      <c r="G509" s="89">
        <f t="shared" ref="G509:AA509" si="294">ROUND(((G510+G511+G513+G512)/1000),5)</f>
        <v>5.0305499999999999</v>
      </c>
      <c r="H509" s="89">
        <f t="shared" si="294"/>
        <v>5.0395300000000001</v>
      </c>
      <c r="I509" s="89">
        <f t="shared" si="294"/>
        <v>5.1275500000000003</v>
      </c>
      <c r="J509" s="89">
        <f t="shared" si="294"/>
        <v>5.2625099999999998</v>
      </c>
      <c r="K509" s="89">
        <f t="shared" si="294"/>
        <v>5.4729099999999997</v>
      </c>
      <c r="L509" s="89">
        <f t="shared" si="294"/>
        <v>5.63842</v>
      </c>
      <c r="M509" s="89">
        <f t="shared" si="294"/>
        <v>5.7020200000000001</v>
      </c>
      <c r="N509" s="89">
        <f t="shared" si="294"/>
        <v>5.77163</v>
      </c>
      <c r="O509" s="89">
        <f t="shared" si="294"/>
        <v>5.80701</v>
      </c>
      <c r="P509" s="89">
        <f t="shared" si="294"/>
        <v>5.8383599999999998</v>
      </c>
      <c r="Q509" s="89">
        <f t="shared" si="294"/>
        <v>5.8390300000000002</v>
      </c>
      <c r="R509" s="89">
        <f t="shared" si="294"/>
        <v>5.8372999999999999</v>
      </c>
      <c r="S509" s="89">
        <f t="shared" si="294"/>
        <v>5.7797000000000001</v>
      </c>
      <c r="T509" s="89">
        <f t="shared" si="294"/>
        <v>5.6452299999999997</v>
      </c>
      <c r="U509" s="89">
        <f t="shared" si="294"/>
        <v>5.6334</v>
      </c>
      <c r="V509" s="89">
        <f t="shared" si="294"/>
        <v>5.6314599999999997</v>
      </c>
      <c r="W509" s="89">
        <f t="shared" si="294"/>
        <v>5.6607399999999997</v>
      </c>
      <c r="X509" s="89">
        <f t="shared" si="294"/>
        <v>5.6859200000000003</v>
      </c>
      <c r="Y509" s="89">
        <f t="shared" si="294"/>
        <v>5.6298399999999997</v>
      </c>
      <c r="Z509" s="89">
        <f t="shared" si="294"/>
        <v>5.3313100000000002</v>
      </c>
      <c r="AA509" s="89">
        <f t="shared" si="294"/>
        <v>5.2337899999999999</v>
      </c>
    </row>
    <row r="510" spans="1:27" ht="12.75" customHeight="1" outlineLevel="1" x14ac:dyDescent="0.2">
      <c r="A510" s="97" t="s">
        <v>2106</v>
      </c>
      <c r="B510" s="63" t="s">
        <v>242</v>
      </c>
      <c r="C510" s="43" t="s">
        <v>79</v>
      </c>
      <c r="D510" s="44">
        <v>1314.99</v>
      </c>
      <c r="E510" s="44">
        <v>1204.5999999999999</v>
      </c>
      <c r="F510" s="44">
        <v>1193.5999999999999</v>
      </c>
      <c r="G510" s="44">
        <v>1201.69</v>
      </c>
      <c r="H510" s="44">
        <v>1210.67</v>
      </c>
      <c r="I510" s="44">
        <v>1298.69</v>
      </c>
      <c r="J510" s="44">
        <v>1433.65</v>
      </c>
      <c r="K510" s="44">
        <v>1644.05</v>
      </c>
      <c r="L510" s="44">
        <v>1809.56</v>
      </c>
      <c r="M510" s="44">
        <v>1873.16</v>
      </c>
      <c r="N510" s="44">
        <v>1942.77</v>
      </c>
      <c r="O510" s="44">
        <v>1978.15</v>
      </c>
      <c r="P510" s="44">
        <v>2009.5</v>
      </c>
      <c r="Q510" s="44">
        <v>2010.17</v>
      </c>
      <c r="R510" s="44">
        <v>2008.44</v>
      </c>
      <c r="S510" s="44">
        <v>1950.84</v>
      </c>
      <c r="T510" s="44">
        <v>1816.37</v>
      </c>
      <c r="U510" s="44">
        <v>1804.54</v>
      </c>
      <c r="V510" s="44">
        <v>1802.6</v>
      </c>
      <c r="W510" s="44">
        <v>1831.88</v>
      </c>
      <c r="X510" s="44">
        <v>1857.06</v>
      </c>
      <c r="Y510" s="44">
        <v>1800.98</v>
      </c>
      <c r="Z510" s="44">
        <v>1502.45</v>
      </c>
      <c r="AA510" s="44">
        <v>1404.93</v>
      </c>
    </row>
    <row r="511" spans="1:27" ht="12.75" customHeight="1" outlineLevel="1" x14ac:dyDescent="0.2">
      <c r="A511" s="97" t="s">
        <v>2107</v>
      </c>
      <c r="B511" s="63" t="s">
        <v>90</v>
      </c>
      <c r="C511" s="43" t="s">
        <v>79</v>
      </c>
      <c r="D511" s="44">
        <f>$D$471</f>
        <v>3559.77</v>
      </c>
      <c r="E511" s="44">
        <f t="shared" ref="E511:AA511" si="295">$D$471</f>
        <v>3559.77</v>
      </c>
      <c r="F511" s="44">
        <f t="shared" si="295"/>
        <v>3559.77</v>
      </c>
      <c r="G511" s="44">
        <f t="shared" si="295"/>
        <v>3559.77</v>
      </c>
      <c r="H511" s="44">
        <f t="shared" si="295"/>
        <v>3559.77</v>
      </c>
      <c r="I511" s="44">
        <f t="shared" si="295"/>
        <v>3559.77</v>
      </c>
      <c r="J511" s="44">
        <f t="shared" si="295"/>
        <v>3559.77</v>
      </c>
      <c r="K511" s="44">
        <f t="shared" si="295"/>
        <v>3559.77</v>
      </c>
      <c r="L511" s="44">
        <f t="shared" si="295"/>
        <v>3559.77</v>
      </c>
      <c r="M511" s="44">
        <f t="shared" si="295"/>
        <v>3559.77</v>
      </c>
      <c r="N511" s="44">
        <f t="shared" si="295"/>
        <v>3559.77</v>
      </c>
      <c r="O511" s="44">
        <f t="shared" si="295"/>
        <v>3559.77</v>
      </c>
      <c r="P511" s="44">
        <f t="shared" si="295"/>
        <v>3559.77</v>
      </c>
      <c r="Q511" s="44">
        <f t="shared" si="295"/>
        <v>3559.77</v>
      </c>
      <c r="R511" s="44">
        <f t="shared" si="295"/>
        <v>3559.77</v>
      </c>
      <c r="S511" s="44">
        <f t="shared" si="295"/>
        <v>3559.77</v>
      </c>
      <c r="T511" s="44">
        <f t="shared" si="295"/>
        <v>3559.77</v>
      </c>
      <c r="U511" s="44">
        <f t="shared" si="295"/>
        <v>3559.77</v>
      </c>
      <c r="V511" s="44">
        <f t="shared" si="295"/>
        <v>3559.77</v>
      </c>
      <c r="W511" s="44">
        <f t="shared" si="295"/>
        <v>3559.77</v>
      </c>
      <c r="X511" s="44">
        <f t="shared" si="295"/>
        <v>3559.77</v>
      </c>
      <c r="Y511" s="44">
        <f t="shared" si="295"/>
        <v>3559.77</v>
      </c>
      <c r="Z511" s="44">
        <f t="shared" si="295"/>
        <v>3559.77</v>
      </c>
      <c r="AA511" s="44">
        <f t="shared" si="295"/>
        <v>3559.77</v>
      </c>
    </row>
    <row r="512" spans="1:27" ht="12.75" customHeight="1" outlineLevel="1" x14ac:dyDescent="0.2">
      <c r="A512" s="97" t="s">
        <v>2108</v>
      </c>
      <c r="B512" s="63" t="s">
        <v>83</v>
      </c>
      <c r="C512" s="43" t="s">
        <v>79</v>
      </c>
      <c r="D512" s="44">
        <v>4.3</v>
      </c>
      <c r="E512" s="44">
        <v>4.3</v>
      </c>
      <c r="F512" s="44">
        <v>4.3</v>
      </c>
      <c r="G512" s="44">
        <v>4.3</v>
      </c>
      <c r="H512" s="44">
        <v>4.3</v>
      </c>
      <c r="I512" s="44">
        <v>4.3</v>
      </c>
      <c r="J512" s="44">
        <v>4.3</v>
      </c>
      <c r="K512" s="44">
        <v>4.3</v>
      </c>
      <c r="L512" s="44">
        <v>4.3</v>
      </c>
      <c r="M512" s="44">
        <v>4.3</v>
      </c>
      <c r="N512" s="44">
        <v>4.3</v>
      </c>
      <c r="O512" s="44">
        <v>4.3</v>
      </c>
      <c r="P512" s="44">
        <v>4.3</v>
      </c>
      <c r="Q512" s="44">
        <v>4.3</v>
      </c>
      <c r="R512" s="44">
        <v>4.3</v>
      </c>
      <c r="S512" s="44">
        <v>4.3</v>
      </c>
      <c r="T512" s="44">
        <v>4.3</v>
      </c>
      <c r="U512" s="44">
        <v>4.3</v>
      </c>
      <c r="V512" s="44">
        <v>4.3</v>
      </c>
      <c r="W512" s="44">
        <v>4.3</v>
      </c>
      <c r="X512" s="44">
        <v>4.3</v>
      </c>
      <c r="Y512" s="44">
        <v>4.3</v>
      </c>
      <c r="Z512" s="44">
        <v>4.3</v>
      </c>
      <c r="AA512" s="44">
        <v>4.3</v>
      </c>
    </row>
    <row r="513" spans="1:27" ht="12.75" customHeight="1" outlineLevel="1" x14ac:dyDescent="0.2">
      <c r="A513" s="97" t="s">
        <v>2109</v>
      </c>
      <c r="B513" s="63" t="s">
        <v>81</v>
      </c>
      <c r="C513" s="43" t="s">
        <v>79</v>
      </c>
      <c r="D513" s="44">
        <f>$D$11</f>
        <v>264.79000000000002</v>
      </c>
      <c r="E513" s="44">
        <f t="shared" ref="E513:AA513" si="296">$D$11</f>
        <v>264.79000000000002</v>
      </c>
      <c r="F513" s="44">
        <f t="shared" si="296"/>
        <v>264.79000000000002</v>
      </c>
      <c r="G513" s="44">
        <f t="shared" si="296"/>
        <v>264.79000000000002</v>
      </c>
      <c r="H513" s="44">
        <f t="shared" si="296"/>
        <v>264.79000000000002</v>
      </c>
      <c r="I513" s="44">
        <f t="shared" si="296"/>
        <v>264.79000000000002</v>
      </c>
      <c r="J513" s="44">
        <f t="shared" si="296"/>
        <v>264.79000000000002</v>
      </c>
      <c r="K513" s="44">
        <f t="shared" si="296"/>
        <v>264.79000000000002</v>
      </c>
      <c r="L513" s="44">
        <f t="shared" si="296"/>
        <v>264.79000000000002</v>
      </c>
      <c r="M513" s="44">
        <f t="shared" si="296"/>
        <v>264.79000000000002</v>
      </c>
      <c r="N513" s="44">
        <f t="shared" si="296"/>
        <v>264.79000000000002</v>
      </c>
      <c r="O513" s="44">
        <f t="shared" si="296"/>
        <v>264.79000000000002</v>
      </c>
      <c r="P513" s="44">
        <f t="shared" si="296"/>
        <v>264.79000000000002</v>
      </c>
      <c r="Q513" s="44">
        <f t="shared" si="296"/>
        <v>264.79000000000002</v>
      </c>
      <c r="R513" s="44">
        <f t="shared" si="296"/>
        <v>264.79000000000002</v>
      </c>
      <c r="S513" s="44">
        <f t="shared" si="296"/>
        <v>264.79000000000002</v>
      </c>
      <c r="T513" s="44">
        <f t="shared" si="296"/>
        <v>264.79000000000002</v>
      </c>
      <c r="U513" s="44">
        <f t="shared" si="296"/>
        <v>264.79000000000002</v>
      </c>
      <c r="V513" s="44">
        <f t="shared" si="296"/>
        <v>264.79000000000002</v>
      </c>
      <c r="W513" s="44">
        <f t="shared" si="296"/>
        <v>264.79000000000002</v>
      </c>
      <c r="X513" s="44">
        <f t="shared" si="296"/>
        <v>264.79000000000002</v>
      </c>
      <c r="Y513" s="44">
        <f t="shared" si="296"/>
        <v>264.79000000000002</v>
      </c>
      <c r="Z513" s="44">
        <f t="shared" si="296"/>
        <v>264.79000000000002</v>
      </c>
      <c r="AA513" s="44">
        <f t="shared" si="296"/>
        <v>264.79000000000002</v>
      </c>
    </row>
    <row r="514" spans="1:27" x14ac:dyDescent="0.2">
      <c r="A514" s="96" t="s">
        <v>2110</v>
      </c>
      <c r="B514" s="28" t="str">
        <f>"10"&amp;"."&amp;$B$776&amp;"."&amp;$B$777</f>
        <v>10.04.2024</v>
      </c>
      <c r="C514" s="88" t="s">
        <v>76</v>
      </c>
      <c r="D514" s="89">
        <f>ROUND(((D515+D516+D518+D517)/1000),5)</f>
        <v>5.1862599999999999</v>
      </c>
      <c r="E514" s="89">
        <f>ROUND(((E515+E516+E518+E517)/1000),5)</f>
        <v>5.0454100000000004</v>
      </c>
      <c r="F514" s="89">
        <f>ROUND(((F515+F516+F518+F517)/1000),5)</f>
        <v>5.0253300000000003</v>
      </c>
      <c r="G514" s="89">
        <f t="shared" ref="G514:AA514" si="297">ROUND(((G515+G516+G518+G517)/1000),5)</f>
        <v>5.0244799999999996</v>
      </c>
      <c r="H514" s="89">
        <f t="shared" si="297"/>
        <v>5.0316599999999996</v>
      </c>
      <c r="I514" s="89">
        <f t="shared" si="297"/>
        <v>5.1497900000000003</v>
      </c>
      <c r="J514" s="89">
        <f t="shared" si="297"/>
        <v>5.2670700000000004</v>
      </c>
      <c r="K514" s="89">
        <f t="shared" si="297"/>
        <v>5.4932999999999996</v>
      </c>
      <c r="L514" s="89">
        <f t="shared" si="297"/>
        <v>5.6911899999999997</v>
      </c>
      <c r="M514" s="89">
        <f t="shared" si="297"/>
        <v>5.9849699999999997</v>
      </c>
      <c r="N514" s="89">
        <f t="shared" si="297"/>
        <v>6.0244799999999996</v>
      </c>
      <c r="O514" s="89">
        <f t="shared" si="297"/>
        <v>6.0875300000000001</v>
      </c>
      <c r="P514" s="89">
        <f t="shared" si="297"/>
        <v>6.0874300000000003</v>
      </c>
      <c r="Q514" s="89">
        <f t="shared" si="297"/>
        <v>6.1174099999999996</v>
      </c>
      <c r="R514" s="89">
        <f t="shared" si="297"/>
        <v>6.1087400000000001</v>
      </c>
      <c r="S514" s="89">
        <f t="shared" si="297"/>
        <v>6.0857099999999997</v>
      </c>
      <c r="T514" s="89">
        <f t="shared" si="297"/>
        <v>6.0531800000000002</v>
      </c>
      <c r="U514" s="89">
        <f t="shared" si="297"/>
        <v>5.7645499999999998</v>
      </c>
      <c r="V514" s="89">
        <f t="shared" si="297"/>
        <v>5.6399499999999998</v>
      </c>
      <c r="W514" s="89">
        <f t="shared" si="297"/>
        <v>5.7730800000000002</v>
      </c>
      <c r="X514" s="89">
        <f t="shared" si="297"/>
        <v>5.79277</v>
      </c>
      <c r="Y514" s="89">
        <f t="shared" si="297"/>
        <v>5.6633899999999997</v>
      </c>
      <c r="Z514" s="89">
        <f t="shared" si="297"/>
        <v>5.3574000000000002</v>
      </c>
      <c r="AA514" s="89">
        <f t="shared" si="297"/>
        <v>5.2746700000000004</v>
      </c>
    </row>
    <row r="515" spans="1:27" ht="12.75" customHeight="1" outlineLevel="1" x14ac:dyDescent="0.2">
      <c r="A515" s="97" t="s">
        <v>2111</v>
      </c>
      <c r="B515" s="63" t="s">
        <v>242</v>
      </c>
      <c r="C515" s="43" t="s">
        <v>79</v>
      </c>
      <c r="D515" s="44">
        <v>1357.4</v>
      </c>
      <c r="E515" s="44">
        <v>1216.55</v>
      </c>
      <c r="F515" s="44">
        <v>1196.47</v>
      </c>
      <c r="G515" s="44">
        <v>1195.6199999999999</v>
      </c>
      <c r="H515" s="44">
        <v>1202.8</v>
      </c>
      <c r="I515" s="44">
        <v>1320.93</v>
      </c>
      <c r="J515" s="44">
        <v>1438.21</v>
      </c>
      <c r="K515" s="44">
        <v>1664.44</v>
      </c>
      <c r="L515" s="44">
        <v>1862.33</v>
      </c>
      <c r="M515" s="44">
        <v>2156.11</v>
      </c>
      <c r="N515" s="44">
        <v>2195.62</v>
      </c>
      <c r="O515" s="44">
        <v>2258.67</v>
      </c>
      <c r="P515" s="44">
        <v>2258.5700000000002</v>
      </c>
      <c r="Q515" s="44">
        <v>2288.5500000000002</v>
      </c>
      <c r="R515" s="44">
        <v>2279.88</v>
      </c>
      <c r="S515" s="44">
        <v>2256.85</v>
      </c>
      <c r="T515" s="44">
        <v>2224.3200000000002</v>
      </c>
      <c r="U515" s="44">
        <v>1935.69</v>
      </c>
      <c r="V515" s="44">
        <v>1811.09</v>
      </c>
      <c r="W515" s="44">
        <v>1944.22</v>
      </c>
      <c r="X515" s="44">
        <v>1963.91</v>
      </c>
      <c r="Y515" s="44">
        <v>1834.53</v>
      </c>
      <c r="Z515" s="44">
        <v>1528.54</v>
      </c>
      <c r="AA515" s="44">
        <v>1445.81</v>
      </c>
    </row>
    <row r="516" spans="1:27" ht="12.75" customHeight="1" outlineLevel="1" x14ac:dyDescent="0.2">
      <c r="A516" s="97" t="s">
        <v>2112</v>
      </c>
      <c r="B516" s="63" t="s">
        <v>90</v>
      </c>
      <c r="C516" s="43" t="s">
        <v>79</v>
      </c>
      <c r="D516" s="44">
        <f>$D$471</f>
        <v>3559.77</v>
      </c>
      <c r="E516" s="44">
        <f t="shared" ref="E516:AA516" si="298">$D$471</f>
        <v>3559.77</v>
      </c>
      <c r="F516" s="44">
        <f t="shared" si="298"/>
        <v>3559.77</v>
      </c>
      <c r="G516" s="44">
        <f t="shared" si="298"/>
        <v>3559.77</v>
      </c>
      <c r="H516" s="44">
        <f t="shared" si="298"/>
        <v>3559.77</v>
      </c>
      <c r="I516" s="44">
        <f t="shared" si="298"/>
        <v>3559.77</v>
      </c>
      <c r="J516" s="44">
        <f t="shared" si="298"/>
        <v>3559.77</v>
      </c>
      <c r="K516" s="44">
        <f t="shared" si="298"/>
        <v>3559.77</v>
      </c>
      <c r="L516" s="44">
        <f t="shared" si="298"/>
        <v>3559.77</v>
      </c>
      <c r="M516" s="44">
        <f t="shared" si="298"/>
        <v>3559.77</v>
      </c>
      <c r="N516" s="44">
        <f t="shared" si="298"/>
        <v>3559.77</v>
      </c>
      <c r="O516" s="44">
        <f t="shared" si="298"/>
        <v>3559.77</v>
      </c>
      <c r="P516" s="44">
        <f t="shared" si="298"/>
        <v>3559.77</v>
      </c>
      <c r="Q516" s="44">
        <f t="shared" si="298"/>
        <v>3559.77</v>
      </c>
      <c r="R516" s="44">
        <f t="shared" si="298"/>
        <v>3559.77</v>
      </c>
      <c r="S516" s="44">
        <f t="shared" si="298"/>
        <v>3559.77</v>
      </c>
      <c r="T516" s="44">
        <f t="shared" si="298"/>
        <v>3559.77</v>
      </c>
      <c r="U516" s="44">
        <f t="shared" si="298"/>
        <v>3559.77</v>
      </c>
      <c r="V516" s="44">
        <f t="shared" si="298"/>
        <v>3559.77</v>
      </c>
      <c r="W516" s="44">
        <f t="shared" si="298"/>
        <v>3559.77</v>
      </c>
      <c r="X516" s="44">
        <f t="shared" si="298"/>
        <v>3559.77</v>
      </c>
      <c r="Y516" s="44">
        <f t="shared" si="298"/>
        <v>3559.77</v>
      </c>
      <c r="Z516" s="44">
        <f t="shared" si="298"/>
        <v>3559.77</v>
      </c>
      <c r="AA516" s="44">
        <f t="shared" si="298"/>
        <v>3559.77</v>
      </c>
    </row>
    <row r="517" spans="1:27" ht="12.75" customHeight="1" outlineLevel="1" x14ac:dyDescent="0.2">
      <c r="A517" s="97" t="s">
        <v>2113</v>
      </c>
      <c r="B517" s="63" t="s">
        <v>83</v>
      </c>
      <c r="C517" s="43" t="s">
        <v>79</v>
      </c>
      <c r="D517" s="44">
        <v>4.3</v>
      </c>
      <c r="E517" s="44">
        <v>4.3</v>
      </c>
      <c r="F517" s="44">
        <v>4.3</v>
      </c>
      <c r="G517" s="44">
        <v>4.3</v>
      </c>
      <c r="H517" s="44">
        <v>4.3</v>
      </c>
      <c r="I517" s="44">
        <v>4.3</v>
      </c>
      <c r="J517" s="44">
        <v>4.3</v>
      </c>
      <c r="K517" s="44">
        <v>4.3</v>
      </c>
      <c r="L517" s="44">
        <v>4.3</v>
      </c>
      <c r="M517" s="44">
        <v>4.3</v>
      </c>
      <c r="N517" s="44">
        <v>4.3</v>
      </c>
      <c r="O517" s="44">
        <v>4.3</v>
      </c>
      <c r="P517" s="44">
        <v>4.3</v>
      </c>
      <c r="Q517" s="44">
        <v>4.3</v>
      </c>
      <c r="R517" s="44">
        <v>4.3</v>
      </c>
      <c r="S517" s="44">
        <v>4.3</v>
      </c>
      <c r="T517" s="44">
        <v>4.3</v>
      </c>
      <c r="U517" s="44">
        <v>4.3</v>
      </c>
      <c r="V517" s="44">
        <v>4.3</v>
      </c>
      <c r="W517" s="44">
        <v>4.3</v>
      </c>
      <c r="X517" s="44">
        <v>4.3</v>
      </c>
      <c r="Y517" s="44">
        <v>4.3</v>
      </c>
      <c r="Z517" s="44">
        <v>4.3</v>
      </c>
      <c r="AA517" s="44">
        <v>4.3</v>
      </c>
    </row>
    <row r="518" spans="1:27" ht="12.75" customHeight="1" outlineLevel="1" x14ac:dyDescent="0.2">
      <c r="A518" s="97" t="s">
        <v>2114</v>
      </c>
      <c r="B518" s="63" t="s">
        <v>81</v>
      </c>
      <c r="C518" s="43" t="s">
        <v>79</v>
      </c>
      <c r="D518" s="44">
        <f>$D$11</f>
        <v>264.79000000000002</v>
      </c>
      <c r="E518" s="44">
        <f t="shared" ref="E518:AA518" si="299">$D$11</f>
        <v>264.79000000000002</v>
      </c>
      <c r="F518" s="44">
        <f t="shared" si="299"/>
        <v>264.79000000000002</v>
      </c>
      <c r="G518" s="44">
        <f t="shared" si="299"/>
        <v>264.79000000000002</v>
      </c>
      <c r="H518" s="44">
        <f t="shared" si="299"/>
        <v>264.79000000000002</v>
      </c>
      <c r="I518" s="44">
        <f t="shared" si="299"/>
        <v>264.79000000000002</v>
      </c>
      <c r="J518" s="44">
        <f t="shared" si="299"/>
        <v>264.79000000000002</v>
      </c>
      <c r="K518" s="44">
        <f t="shared" si="299"/>
        <v>264.79000000000002</v>
      </c>
      <c r="L518" s="44">
        <f t="shared" si="299"/>
        <v>264.79000000000002</v>
      </c>
      <c r="M518" s="44">
        <f t="shared" si="299"/>
        <v>264.79000000000002</v>
      </c>
      <c r="N518" s="44">
        <f t="shared" si="299"/>
        <v>264.79000000000002</v>
      </c>
      <c r="O518" s="44">
        <f t="shared" si="299"/>
        <v>264.79000000000002</v>
      </c>
      <c r="P518" s="44">
        <f t="shared" si="299"/>
        <v>264.79000000000002</v>
      </c>
      <c r="Q518" s="44">
        <f t="shared" si="299"/>
        <v>264.79000000000002</v>
      </c>
      <c r="R518" s="44">
        <f t="shared" si="299"/>
        <v>264.79000000000002</v>
      </c>
      <c r="S518" s="44">
        <f t="shared" si="299"/>
        <v>264.79000000000002</v>
      </c>
      <c r="T518" s="44">
        <f t="shared" si="299"/>
        <v>264.79000000000002</v>
      </c>
      <c r="U518" s="44">
        <f t="shared" si="299"/>
        <v>264.79000000000002</v>
      </c>
      <c r="V518" s="44">
        <f t="shared" si="299"/>
        <v>264.79000000000002</v>
      </c>
      <c r="W518" s="44">
        <f t="shared" si="299"/>
        <v>264.79000000000002</v>
      </c>
      <c r="X518" s="44">
        <f t="shared" si="299"/>
        <v>264.79000000000002</v>
      </c>
      <c r="Y518" s="44">
        <f t="shared" si="299"/>
        <v>264.79000000000002</v>
      </c>
      <c r="Z518" s="44">
        <f t="shared" si="299"/>
        <v>264.79000000000002</v>
      </c>
      <c r="AA518" s="44">
        <f t="shared" si="299"/>
        <v>264.79000000000002</v>
      </c>
    </row>
    <row r="519" spans="1:27" x14ac:dyDescent="0.2">
      <c r="A519" s="96" t="s">
        <v>2115</v>
      </c>
      <c r="B519" s="28" t="str">
        <f>"11"&amp;"."&amp;$B$776&amp;"."&amp;$B$777</f>
        <v>11.04.2024</v>
      </c>
      <c r="C519" s="88" t="s">
        <v>76</v>
      </c>
      <c r="D519" s="89">
        <f>ROUND(((D520+D521+D523+D522)/1000),5)</f>
        <v>5.07639</v>
      </c>
      <c r="E519" s="89">
        <f>ROUND(((E520+E521+E523+E522)/1000),5)</f>
        <v>5.0019200000000001</v>
      </c>
      <c r="F519" s="89">
        <f>ROUND(((F520+F521+F523+F522)/1000),5)</f>
        <v>4.9485200000000003</v>
      </c>
      <c r="G519" s="89">
        <f t="shared" ref="G519:AA519" si="300">ROUND(((G520+G521+G523+G522)/1000),5)</f>
        <v>4.9434199999999997</v>
      </c>
      <c r="H519" s="89">
        <f t="shared" si="300"/>
        <v>5.0011099999999997</v>
      </c>
      <c r="I519" s="89">
        <f t="shared" si="300"/>
        <v>5.0849799999999998</v>
      </c>
      <c r="J519" s="89">
        <f t="shared" si="300"/>
        <v>5.2340200000000001</v>
      </c>
      <c r="K519" s="89">
        <f t="shared" si="300"/>
        <v>5.4349100000000004</v>
      </c>
      <c r="L519" s="89">
        <f t="shared" si="300"/>
        <v>5.6665700000000001</v>
      </c>
      <c r="M519" s="89">
        <f t="shared" si="300"/>
        <v>5.7950699999999999</v>
      </c>
      <c r="N519" s="89">
        <f t="shared" si="300"/>
        <v>5.8374800000000002</v>
      </c>
      <c r="O519" s="89">
        <f t="shared" si="300"/>
        <v>5.8467599999999997</v>
      </c>
      <c r="P519" s="89">
        <f t="shared" si="300"/>
        <v>5.8490599999999997</v>
      </c>
      <c r="Q519" s="89">
        <f t="shared" si="300"/>
        <v>5.85053</v>
      </c>
      <c r="R519" s="89">
        <f t="shared" si="300"/>
        <v>5.8464700000000001</v>
      </c>
      <c r="S519" s="89">
        <f t="shared" si="300"/>
        <v>5.8039199999999997</v>
      </c>
      <c r="T519" s="89">
        <f t="shared" si="300"/>
        <v>5.78742</v>
      </c>
      <c r="U519" s="89">
        <f t="shared" si="300"/>
        <v>5.7066499999999998</v>
      </c>
      <c r="V519" s="89">
        <f t="shared" si="300"/>
        <v>5.68154</v>
      </c>
      <c r="W519" s="89">
        <f t="shared" si="300"/>
        <v>5.7387899999999998</v>
      </c>
      <c r="X519" s="89">
        <f t="shared" si="300"/>
        <v>5.7931600000000003</v>
      </c>
      <c r="Y519" s="89">
        <f t="shared" si="300"/>
        <v>5.7010800000000001</v>
      </c>
      <c r="Z519" s="89">
        <f t="shared" si="300"/>
        <v>5.34368</v>
      </c>
      <c r="AA519" s="89">
        <f t="shared" si="300"/>
        <v>5.23102</v>
      </c>
    </row>
    <row r="520" spans="1:27" ht="12.75" customHeight="1" outlineLevel="1" x14ac:dyDescent="0.2">
      <c r="A520" s="97" t="s">
        <v>2116</v>
      </c>
      <c r="B520" s="63" t="s">
        <v>242</v>
      </c>
      <c r="C520" s="43" t="s">
        <v>79</v>
      </c>
      <c r="D520" s="44">
        <v>1247.53</v>
      </c>
      <c r="E520" s="44">
        <v>1173.06</v>
      </c>
      <c r="F520" s="44">
        <v>1119.6600000000001</v>
      </c>
      <c r="G520" s="44">
        <v>1114.56</v>
      </c>
      <c r="H520" s="44">
        <v>1172.25</v>
      </c>
      <c r="I520" s="44">
        <v>1256.1199999999999</v>
      </c>
      <c r="J520" s="44">
        <v>1405.16</v>
      </c>
      <c r="K520" s="44">
        <v>1606.05</v>
      </c>
      <c r="L520" s="44">
        <v>1837.71</v>
      </c>
      <c r="M520" s="44">
        <v>1966.21</v>
      </c>
      <c r="N520" s="44">
        <v>2008.62</v>
      </c>
      <c r="O520" s="44">
        <v>2017.9</v>
      </c>
      <c r="P520" s="44">
        <v>2020.2</v>
      </c>
      <c r="Q520" s="44">
        <v>2021.67</v>
      </c>
      <c r="R520" s="44">
        <v>2017.61</v>
      </c>
      <c r="S520" s="44">
        <v>1975.06</v>
      </c>
      <c r="T520" s="44">
        <v>1958.56</v>
      </c>
      <c r="U520" s="44">
        <v>1877.79</v>
      </c>
      <c r="V520" s="44">
        <v>1852.68</v>
      </c>
      <c r="W520" s="44">
        <v>1909.93</v>
      </c>
      <c r="X520" s="44">
        <v>1964.3</v>
      </c>
      <c r="Y520" s="44">
        <v>1872.22</v>
      </c>
      <c r="Z520" s="44">
        <v>1514.82</v>
      </c>
      <c r="AA520" s="44">
        <v>1402.16</v>
      </c>
    </row>
    <row r="521" spans="1:27" ht="12.75" customHeight="1" outlineLevel="1" x14ac:dyDescent="0.2">
      <c r="A521" s="97" t="s">
        <v>2117</v>
      </c>
      <c r="B521" s="63" t="s">
        <v>90</v>
      </c>
      <c r="C521" s="43" t="s">
        <v>79</v>
      </c>
      <c r="D521" s="44">
        <f>$D$471</f>
        <v>3559.77</v>
      </c>
      <c r="E521" s="44">
        <f t="shared" ref="E521:AA521" si="301">$D$471</f>
        <v>3559.77</v>
      </c>
      <c r="F521" s="44">
        <f t="shared" si="301"/>
        <v>3559.77</v>
      </c>
      <c r="G521" s="44">
        <f t="shared" si="301"/>
        <v>3559.77</v>
      </c>
      <c r="H521" s="44">
        <f t="shared" si="301"/>
        <v>3559.77</v>
      </c>
      <c r="I521" s="44">
        <f t="shared" si="301"/>
        <v>3559.77</v>
      </c>
      <c r="J521" s="44">
        <f t="shared" si="301"/>
        <v>3559.77</v>
      </c>
      <c r="K521" s="44">
        <f t="shared" si="301"/>
        <v>3559.77</v>
      </c>
      <c r="L521" s="44">
        <f t="shared" si="301"/>
        <v>3559.77</v>
      </c>
      <c r="M521" s="44">
        <f t="shared" si="301"/>
        <v>3559.77</v>
      </c>
      <c r="N521" s="44">
        <f t="shared" si="301"/>
        <v>3559.77</v>
      </c>
      <c r="O521" s="44">
        <f t="shared" si="301"/>
        <v>3559.77</v>
      </c>
      <c r="P521" s="44">
        <f t="shared" si="301"/>
        <v>3559.77</v>
      </c>
      <c r="Q521" s="44">
        <f t="shared" si="301"/>
        <v>3559.77</v>
      </c>
      <c r="R521" s="44">
        <f t="shared" si="301"/>
        <v>3559.77</v>
      </c>
      <c r="S521" s="44">
        <f t="shared" si="301"/>
        <v>3559.77</v>
      </c>
      <c r="T521" s="44">
        <f t="shared" si="301"/>
        <v>3559.77</v>
      </c>
      <c r="U521" s="44">
        <f t="shared" si="301"/>
        <v>3559.77</v>
      </c>
      <c r="V521" s="44">
        <f t="shared" si="301"/>
        <v>3559.77</v>
      </c>
      <c r="W521" s="44">
        <f t="shared" si="301"/>
        <v>3559.77</v>
      </c>
      <c r="X521" s="44">
        <f t="shared" si="301"/>
        <v>3559.77</v>
      </c>
      <c r="Y521" s="44">
        <f t="shared" si="301"/>
        <v>3559.77</v>
      </c>
      <c r="Z521" s="44">
        <f t="shared" si="301"/>
        <v>3559.77</v>
      </c>
      <c r="AA521" s="44">
        <f t="shared" si="301"/>
        <v>3559.77</v>
      </c>
    </row>
    <row r="522" spans="1:27" ht="12.75" customHeight="1" outlineLevel="1" x14ac:dyDescent="0.2">
      <c r="A522" s="97" t="s">
        <v>2118</v>
      </c>
      <c r="B522" s="63" t="s">
        <v>83</v>
      </c>
      <c r="C522" s="43" t="s">
        <v>79</v>
      </c>
      <c r="D522" s="44">
        <v>4.3</v>
      </c>
      <c r="E522" s="44">
        <v>4.3</v>
      </c>
      <c r="F522" s="44">
        <v>4.3</v>
      </c>
      <c r="G522" s="44">
        <v>4.3</v>
      </c>
      <c r="H522" s="44">
        <v>4.3</v>
      </c>
      <c r="I522" s="44">
        <v>4.3</v>
      </c>
      <c r="J522" s="44">
        <v>4.3</v>
      </c>
      <c r="K522" s="44">
        <v>4.3</v>
      </c>
      <c r="L522" s="44">
        <v>4.3</v>
      </c>
      <c r="M522" s="44">
        <v>4.3</v>
      </c>
      <c r="N522" s="44">
        <v>4.3</v>
      </c>
      <c r="O522" s="44">
        <v>4.3</v>
      </c>
      <c r="P522" s="44">
        <v>4.3</v>
      </c>
      <c r="Q522" s="44">
        <v>4.3</v>
      </c>
      <c r="R522" s="44">
        <v>4.3</v>
      </c>
      <c r="S522" s="44">
        <v>4.3</v>
      </c>
      <c r="T522" s="44">
        <v>4.3</v>
      </c>
      <c r="U522" s="44">
        <v>4.3</v>
      </c>
      <c r="V522" s="44">
        <v>4.3</v>
      </c>
      <c r="W522" s="44">
        <v>4.3</v>
      </c>
      <c r="X522" s="44">
        <v>4.3</v>
      </c>
      <c r="Y522" s="44">
        <v>4.3</v>
      </c>
      <c r="Z522" s="44">
        <v>4.3</v>
      </c>
      <c r="AA522" s="44">
        <v>4.3</v>
      </c>
    </row>
    <row r="523" spans="1:27" ht="12.75" customHeight="1" outlineLevel="1" x14ac:dyDescent="0.2">
      <c r="A523" s="97" t="s">
        <v>2119</v>
      </c>
      <c r="B523" s="63" t="s">
        <v>81</v>
      </c>
      <c r="C523" s="43" t="s">
        <v>79</v>
      </c>
      <c r="D523" s="44">
        <f>$D$11</f>
        <v>264.79000000000002</v>
      </c>
      <c r="E523" s="44">
        <f t="shared" ref="E523:AA523" si="302">$D$11</f>
        <v>264.79000000000002</v>
      </c>
      <c r="F523" s="44">
        <f t="shared" si="302"/>
        <v>264.79000000000002</v>
      </c>
      <c r="G523" s="44">
        <f t="shared" si="302"/>
        <v>264.79000000000002</v>
      </c>
      <c r="H523" s="44">
        <f t="shared" si="302"/>
        <v>264.79000000000002</v>
      </c>
      <c r="I523" s="44">
        <f t="shared" si="302"/>
        <v>264.79000000000002</v>
      </c>
      <c r="J523" s="44">
        <f t="shared" si="302"/>
        <v>264.79000000000002</v>
      </c>
      <c r="K523" s="44">
        <f t="shared" si="302"/>
        <v>264.79000000000002</v>
      </c>
      <c r="L523" s="44">
        <f t="shared" si="302"/>
        <v>264.79000000000002</v>
      </c>
      <c r="M523" s="44">
        <f t="shared" si="302"/>
        <v>264.79000000000002</v>
      </c>
      <c r="N523" s="44">
        <f t="shared" si="302"/>
        <v>264.79000000000002</v>
      </c>
      <c r="O523" s="44">
        <f t="shared" si="302"/>
        <v>264.79000000000002</v>
      </c>
      <c r="P523" s="44">
        <f t="shared" si="302"/>
        <v>264.79000000000002</v>
      </c>
      <c r="Q523" s="44">
        <f t="shared" si="302"/>
        <v>264.79000000000002</v>
      </c>
      <c r="R523" s="44">
        <f t="shared" si="302"/>
        <v>264.79000000000002</v>
      </c>
      <c r="S523" s="44">
        <f t="shared" si="302"/>
        <v>264.79000000000002</v>
      </c>
      <c r="T523" s="44">
        <f t="shared" si="302"/>
        <v>264.79000000000002</v>
      </c>
      <c r="U523" s="44">
        <f t="shared" si="302"/>
        <v>264.79000000000002</v>
      </c>
      <c r="V523" s="44">
        <f t="shared" si="302"/>
        <v>264.79000000000002</v>
      </c>
      <c r="W523" s="44">
        <f t="shared" si="302"/>
        <v>264.79000000000002</v>
      </c>
      <c r="X523" s="44">
        <f t="shared" si="302"/>
        <v>264.79000000000002</v>
      </c>
      <c r="Y523" s="44">
        <f t="shared" si="302"/>
        <v>264.79000000000002</v>
      </c>
      <c r="Z523" s="44">
        <f t="shared" si="302"/>
        <v>264.79000000000002</v>
      </c>
      <c r="AA523" s="44">
        <f t="shared" si="302"/>
        <v>264.79000000000002</v>
      </c>
    </row>
    <row r="524" spans="1:27" x14ac:dyDescent="0.2">
      <c r="A524" s="96" t="s">
        <v>2120</v>
      </c>
      <c r="B524" s="28" t="str">
        <f>"12"&amp;"."&amp;$B$776&amp;"."&amp;$B$777</f>
        <v>12.04.2024</v>
      </c>
      <c r="C524" s="88" t="s">
        <v>76</v>
      </c>
      <c r="D524" s="89">
        <f>ROUND(((D525+D526+D528+D527)/1000),5)</f>
        <v>5.1497999999999999</v>
      </c>
      <c r="E524" s="89">
        <f>ROUND(((E525+E526+E528+E527)/1000),5)</f>
        <v>5.024</v>
      </c>
      <c r="F524" s="89">
        <f>ROUND(((F525+F526+F528+F527)/1000),5)</f>
        <v>5.0012400000000001</v>
      </c>
      <c r="G524" s="89">
        <f t="shared" ref="G524:AA524" si="303">ROUND(((G525+G526+G528+G527)/1000),5)</f>
        <v>5.0012499999999998</v>
      </c>
      <c r="H524" s="89">
        <f t="shared" si="303"/>
        <v>5.0364100000000001</v>
      </c>
      <c r="I524" s="89">
        <f t="shared" si="303"/>
        <v>5.1693499999999997</v>
      </c>
      <c r="J524" s="89">
        <f t="shared" si="303"/>
        <v>5.23841</v>
      </c>
      <c r="K524" s="89">
        <f t="shared" si="303"/>
        <v>5.6459799999999998</v>
      </c>
      <c r="L524" s="89">
        <f t="shared" si="303"/>
        <v>5.8262</v>
      </c>
      <c r="M524" s="89">
        <f t="shared" si="303"/>
        <v>5.90137</v>
      </c>
      <c r="N524" s="89">
        <f t="shared" si="303"/>
        <v>5.9385000000000003</v>
      </c>
      <c r="O524" s="89">
        <f t="shared" si="303"/>
        <v>5.9502100000000002</v>
      </c>
      <c r="P524" s="89">
        <f t="shared" si="303"/>
        <v>5.9433999999999996</v>
      </c>
      <c r="Q524" s="89">
        <f t="shared" si="303"/>
        <v>5.9531200000000002</v>
      </c>
      <c r="R524" s="89">
        <f t="shared" si="303"/>
        <v>5.9428200000000002</v>
      </c>
      <c r="S524" s="89">
        <f t="shared" si="303"/>
        <v>5.9319600000000001</v>
      </c>
      <c r="T524" s="89">
        <f t="shared" si="303"/>
        <v>5.8956900000000001</v>
      </c>
      <c r="U524" s="89">
        <f t="shared" si="303"/>
        <v>5.8350299999999997</v>
      </c>
      <c r="V524" s="89">
        <f t="shared" si="303"/>
        <v>5.8177500000000002</v>
      </c>
      <c r="W524" s="89">
        <f t="shared" si="303"/>
        <v>5.8471799999999998</v>
      </c>
      <c r="X524" s="89">
        <f t="shared" si="303"/>
        <v>5.9131299999999998</v>
      </c>
      <c r="Y524" s="89">
        <f t="shared" si="303"/>
        <v>5.8489599999999999</v>
      </c>
      <c r="Z524" s="89">
        <f t="shared" si="303"/>
        <v>5.5213999999999999</v>
      </c>
      <c r="AA524" s="89">
        <f t="shared" si="303"/>
        <v>5.2612800000000002</v>
      </c>
    </row>
    <row r="525" spans="1:27" ht="12.75" customHeight="1" outlineLevel="1" x14ac:dyDescent="0.2">
      <c r="A525" s="97" t="s">
        <v>2121</v>
      </c>
      <c r="B525" s="63" t="s">
        <v>242</v>
      </c>
      <c r="C525" s="43" t="s">
        <v>79</v>
      </c>
      <c r="D525" s="44">
        <v>1320.94</v>
      </c>
      <c r="E525" s="44">
        <v>1195.1400000000001</v>
      </c>
      <c r="F525" s="44">
        <v>1172.3800000000001</v>
      </c>
      <c r="G525" s="44">
        <v>1172.3900000000001</v>
      </c>
      <c r="H525" s="44">
        <v>1207.55</v>
      </c>
      <c r="I525" s="44">
        <v>1340.49</v>
      </c>
      <c r="J525" s="44">
        <v>1409.55</v>
      </c>
      <c r="K525" s="44">
        <v>1817.12</v>
      </c>
      <c r="L525" s="44">
        <v>1997.34</v>
      </c>
      <c r="M525" s="44">
        <v>2072.5100000000002</v>
      </c>
      <c r="N525" s="44">
        <v>2109.64</v>
      </c>
      <c r="O525" s="44">
        <v>2121.35</v>
      </c>
      <c r="P525" s="44">
        <v>2114.54</v>
      </c>
      <c r="Q525" s="44">
        <v>2124.2600000000002</v>
      </c>
      <c r="R525" s="44">
        <v>2113.96</v>
      </c>
      <c r="S525" s="44">
        <v>2103.1</v>
      </c>
      <c r="T525" s="44">
        <v>2066.83</v>
      </c>
      <c r="U525" s="44">
        <v>2006.17</v>
      </c>
      <c r="V525" s="44">
        <v>1988.89</v>
      </c>
      <c r="W525" s="44">
        <v>2018.32</v>
      </c>
      <c r="X525" s="44">
        <v>2084.27</v>
      </c>
      <c r="Y525" s="44">
        <v>2020.1</v>
      </c>
      <c r="Z525" s="44">
        <v>1692.54</v>
      </c>
      <c r="AA525" s="44">
        <v>1432.42</v>
      </c>
    </row>
    <row r="526" spans="1:27" ht="12.75" customHeight="1" outlineLevel="1" x14ac:dyDescent="0.2">
      <c r="A526" s="97" t="s">
        <v>2122</v>
      </c>
      <c r="B526" s="63" t="s">
        <v>90</v>
      </c>
      <c r="C526" s="43" t="s">
        <v>79</v>
      </c>
      <c r="D526" s="44">
        <f>$D$471</f>
        <v>3559.77</v>
      </c>
      <c r="E526" s="44">
        <f t="shared" ref="E526:AA526" si="304">$D$471</f>
        <v>3559.77</v>
      </c>
      <c r="F526" s="44">
        <f t="shared" si="304"/>
        <v>3559.77</v>
      </c>
      <c r="G526" s="44">
        <f t="shared" si="304"/>
        <v>3559.77</v>
      </c>
      <c r="H526" s="44">
        <f t="shared" si="304"/>
        <v>3559.77</v>
      </c>
      <c r="I526" s="44">
        <f t="shared" si="304"/>
        <v>3559.77</v>
      </c>
      <c r="J526" s="44">
        <f t="shared" si="304"/>
        <v>3559.77</v>
      </c>
      <c r="K526" s="44">
        <f t="shared" si="304"/>
        <v>3559.77</v>
      </c>
      <c r="L526" s="44">
        <f t="shared" si="304"/>
        <v>3559.77</v>
      </c>
      <c r="M526" s="44">
        <f t="shared" si="304"/>
        <v>3559.77</v>
      </c>
      <c r="N526" s="44">
        <f t="shared" si="304"/>
        <v>3559.77</v>
      </c>
      <c r="O526" s="44">
        <f t="shared" si="304"/>
        <v>3559.77</v>
      </c>
      <c r="P526" s="44">
        <f t="shared" si="304"/>
        <v>3559.77</v>
      </c>
      <c r="Q526" s="44">
        <f t="shared" si="304"/>
        <v>3559.77</v>
      </c>
      <c r="R526" s="44">
        <f t="shared" si="304"/>
        <v>3559.77</v>
      </c>
      <c r="S526" s="44">
        <f t="shared" si="304"/>
        <v>3559.77</v>
      </c>
      <c r="T526" s="44">
        <f t="shared" si="304"/>
        <v>3559.77</v>
      </c>
      <c r="U526" s="44">
        <f t="shared" si="304"/>
        <v>3559.77</v>
      </c>
      <c r="V526" s="44">
        <f t="shared" si="304"/>
        <v>3559.77</v>
      </c>
      <c r="W526" s="44">
        <f t="shared" si="304"/>
        <v>3559.77</v>
      </c>
      <c r="X526" s="44">
        <f t="shared" si="304"/>
        <v>3559.77</v>
      </c>
      <c r="Y526" s="44">
        <f t="shared" si="304"/>
        <v>3559.77</v>
      </c>
      <c r="Z526" s="44">
        <f t="shared" si="304"/>
        <v>3559.77</v>
      </c>
      <c r="AA526" s="44">
        <f t="shared" si="304"/>
        <v>3559.77</v>
      </c>
    </row>
    <row r="527" spans="1:27" ht="12.75" customHeight="1" outlineLevel="1" x14ac:dyDescent="0.2">
      <c r="A527" s="97" t="s">
        <v>2123</v>
      </c>
      <c r="B527" s="63" t="s">
        <v>83</v>
      </c>
      <c r="C527" s="43" t="s">
        <v>79</v>
      </c>
      <c r="D527" s="44">
        <v>4.3</v>
      </c>
      <c r="E527" s="44">
        <v>4.3</v>
      </c>
      <c r="F527" s="44">
        <v>4.3</v>
      </c>
      <c r="G527" s="44">
        <v>4.3</v>
      </c>
      <c r="H527" s="44">
        <v>4.3</v>
      </c>
      <c r="I527" s="44">
        <v>4.3</v>
      </c>
      <c r="J527" s="44">
        <v>4.3</v>
      </c>
      <c r="K527" s="44">
        <v>4.3</v>
      </c>
      <c r="L527" s="44">
        <v>4.3</v>
      </c>
      <c r="M527" s="44">
        <v>4.3</v>
      </c>
      <c r="N527" s="44">
        <v>4.3</v>
      </c>
      <c r="O527" s="44">
        <v>4.3</v>
      </c>
      <c r="P527" s="44">
        <v>4.3</v>
      </c>
      <c r="Q527" s="44">
        <v>4.3</v>
      </c>
      <c r="R527" s="44">
        <v>4.3</v>
      </c>
      <c r="S527" s="44">
        <v>4.3</v>
      </c>
      <c r="T527" s="44">
        <v>4.3</v>
      </c>
      <c r="U527" s="44">
        <v>4.3</v>
      </c>
      <c r="V527" s="44">
        <v>4.3</v>
      </c>
      <c r="W527" s="44">
        <v>4.3</v>
      </c>
      <c r="X527" s="44">
        <v>4.3</v>
      </c>
      <c r="Y527" s="44">
        <v>4.3</v>
      </c>
      <c r="Z527" s="44">
        <v>4.3</v>
      </c>
      <c r="AA527" s="44">
        <v>4.3</v>
      </c>
    </row>
    <row r="528" spans="1:27" ht="12.75" customHeight="1" outlineLevel="1" x14ac:dyDescent="0.2">
      <c r="A528" s="97" t="s">
        <v>2124</v>
      </c>
      <c r="B528" s="63" t="s">
        <v>81</v>
      </c>
      <c r="C528" s="43" t="s">
        <v>79</v>
      </c>
      <c r="D528" s="44">
        <f>$D$11</f>
        <v>264.79000000000002</v>
      </c>
      <c r="E528" s="44">
        <f t="shared" ref="E528:AA528" si="305">$D$11</f>
        <v>264.79000000000002</v>
      </c>
      <c r="F528" s="44">
        <f t="shared" si="305"/>
        <v>264.79000000000002</v>
      </c>
      <c r="G528" s="44">
        <f t="shared" si="305"/>
        <v>264.79000000000002</v>
      </c>
      <c r="H528" s="44">
        <f t="shared" si="305"/>
        <v>264.79000000000002</v>
      </c>
      <c r="I528" s="44">
        <f t="shared" si="305"/>
        <v>264.79000000000002</v>
      </c>
      <c r="J528" s="44">
        <f t="shared" si="305"/>
        <v>264.79000000000002</v>
      </c>
      <c r="K528" s="44">
        <f t="shared" si="305"/>
        <v>264.79000000000002</v>
      </c>
      <c r="L528" s="44">
        <f t="shared" si="305"/>
        <v>264.79000000000002</v>
      </c>
      <c r="M528" s="44">
        <f t="shared" si="305"/>
        <v>264.79000000000002</v>
      </c>
      <c r="N528" s="44">
        <f t="shared" si="305"/>
        <v>264.79000000000002</v>
      </c>
      <c r="O528" s="44">
        <f t="shared" si="305"/>
        <v>264.79000000000002</v>
      </c>
      <c r="P528" s="44">
        <f t="shared" si="305"/>
        <v>264.79000000000002</v>
      </c>
      <c r="Q528" s="44">
        <f t="shared" si="305"/>
        <v>264.79000000000002</v>
      </c>
      <c r="R528" s="44">
        <f t="shared" si="305"/>
        <v>264.79000000000002</v>
      </c>
      <c r="S528" s="44">
        <f t="shared" si="305"/>
        <v>264.79000000000002</v>
      </c>
      <c r="T528" s="44">
        <f t="shared" si="305"/>
        <v>264.79000000000002</v>
      </c>
      <c r="U528" s="44">
        <f t="shared" si="305"/>
        <v>264.79000000000002</v>
      </c>
      <c r="V528" s="44">
        <f t="shared" si="305"/>
        <v>264.79000000000002</v>
      </c>
      <c r="W528" s="44">
        <f t="shared" si="305"/>
        <v>264.79000000000002</v>
      </c>
      <c r="X528" s="44">
        <f t="shared" si="305"/>
        <v>264.79000000000002</v>
      </c>
      <c r="Y528" s="44">
        <f t="shared" si="305"/>
        <v>264.79000000000002</v>
      </c>
      <c r="Z528" s="44">
        <f t="shared" si="305"/>
        <v>264.79000000000002</v>
      </c>
      <c r="AA528" s="44">
        <f t="shared" si="305"/>
        <v>264.79000000000002</v>
      </c>
    </row>
    <row r="529" spans="1:27" x14ac:dyDescent="0.2">
      <c r="A529" s="96" t="s">
        <v>2125</v>
      </c>
      <c r="B529" s="28" t="str">
        <f>"13"&amp;"."&amp;$B$776&amp;"."&amp;$B$777</f>
        <v>13.04.2024</v>
      </c>
      <c r="C529" s="88" t="s">
        <v>76</v>
      </c>
      <c r="D529" s="89">
        <f>ROUND(((D530+D531+D533+D532)/1000),5)</f>
        <v>5.1369999999999996</v>
      </c>
      <c r="E529" s="89">
        <f>ROUND(((E530+E531+E533+E532)/1000),5)</f>
        <v>5.0331999999999999</v>
      </c>
      <c r="F529" s="89">
        <f>ROUND(((F530+F531+F533+F532)/1000),5)</f>
        <v>5.01396</v>
      </c>
      <c r="G529" s="89">
        <f t="shared" ref="G529:AA529" si="306">ROUND(((G530+G531+G533+G532)/1000),5)</f>
        <v>4.9977299999999998</v>
      </c>
      <c r="H529" s="89">
        <f t="shared" si="306"/>
        <v>5.0005199999999999</v>
      </c>
      <c r="I529" s="89">
        <f t="shared" si="306"/>
        <v>5.0080499999999999</v>
      </c>
      <c r="J529" s="89">
        <f t="shared" si="306"/>
        <v>5.0221799999999996</v>
      </c>
      <c r="K529" s="89">
        <f t="shared" si="306"/>
        <v>5.2446000000000002</v>
      </c>
      <c r="L529" s="89">
        <f t="shared" si="306"/>
        <v>5.5663200000000002</v>
      </c>
      <c r="M529" s="89">
        <f t="shared" si="306"/>
        <v>5.6630799999999999</v>
      </c>
      <c r="N529" s="89">
        <f t="shared" si="306"/>
        <v>5.72255</v>
      </c>
      <c r="O529" s="89">
        <f t="shared" si="306"/>
        <v>5.7760199999999999</v>
      </c>
      <c r="P529" s="89">
        <f t="shared" si="306"/>
        <v>5.7431200000000002</v>
      </c>
      <c r="Q529" s="89">
        <f t="shared" si="306"/>
        <v>5.7340200000000001</v>
      </c>
      <c r="R529" s="89">
        <f t="shared" si="306"/>
        <v>5.7184999999999997</v>
      </c>
      <c r="S529" s="89">
        <f t="shared" si="306"/>
        <v>5.7054099999999996</v>
      </c>
      <c r="T529" s="89">
        <f t="shared" si="306"/>
        <v>5.6947299999999998</v>
      </c>
      <c r="U529" s="89">
        <f t="shared" si="306"/>
        <v>5.6151200000000001</v>
      </c>
      <c r="V529" s="89">
        <f t="shared" si="306"/>
        <v>5.6645300000000001</v>
      </c>
      <c r="W529" s="89">
        <f t="shared" si="306"/>
        <v>5.7347299999999999</v>
      </c>
      <c r="X529" s="89">
        <f t="shared" si="306"/>
        <v>5.7737299999999996</v>
      </c>
      <c r="Y529" s="89">
        <f t="shared" si="306"/>
        <v>5.7501300000000004</v>
      </c>
      <c r="Z529" s="89">
        <f t="shared" si="306"/>
        <v>5.3687800000000001</v>
      </c>
      <c r="AA529" s="89">
        <f t="shared" si="306"/>
        <v>5.2475699999999996</v>
      </c>
    </row>
    <row r="530" spans="1:27" ht="12.75" customHeight="1" outlineLevel="1" x14ac:dyDescent="0.2">
      <c r="A530" s="97" t="s">
        <v>2126</v>
      </c>
      <c r="B530" s="63" t="s">
        <v>242</v>
      </c>
      <c r="C530" s="43" t="s">
        <v>79</v>
      </c>
      <c r="D530" s="44">
        <v>1308.1400000000001</v>
      </c>
      <c r="E530" s="44">
        <v>1204.3399999999999</v>
      </c>
      <c r="F530" s="44">
        <v>1185.0999999999999</v>
      </c>
      <c r="G530" s="44">
        <v>1168.8699999999999</v>
      </c>
      <c r="H530" s="44">
        <v>1171.6600000000001</v>
      </c>
      <c r="I530" s="44">
        <v>1179.19</v>
      </c>
      <c r="J530" s="44">
        <v>1193.32</v>
      </c>
      <c r="K530" s="44">
        <v>1415.74</v>
      </c>
      <c r="L530" s="44">
        <v>1737.46</v>
      </c>
      <c r="M530" s="44">
        <v>1834.22</v>
      </c>
      <c r="N530" s="44">
        <v>1893.69</v>
      </c>
      <c r="O530" s="44">
        <v>1947.16</v>
      </c>
      <c r="P530" s="44">
        <v>1914.26</v>
      </c>
      <c r="Q530" s="44">
        <v>1905.16</v>
      </c>
      <c r="R530" s="44">
        <v>1889.64</v>
      </c>
      <c r="S530" s="44">
        <v>1876.55</v>
      </c>
      <c r="T530" s="44">
        <v>1865.87</v>
      </c>
      <c r="U530" s="44">
        <v>1786.26</v>
      </c>
      <c r="V530" s="44">
        <v>1835.67</v>
      </c>
      <c r="W530" s="44">
        <v>1905.87</v>
      </c>
      <c r="X530" s="44">
        <v>1944.87</v>
      </c>
      <c r="Y530" s="44">
        <v>1921.27</v>
      </c>
      <c r="Z530" s="44">
        <v>1539.92</v>
      </c>
      <c r="AA530" s="44">
        <v>1418.71</v>
      </c>
    </row>
    <row r="531" spans="1:27" ht="12.75" customHeight="1" outlineLevel="1" x14ac:dyDescent="0.2">
      <c r="A531" s="97" t="s">
        <v>2127</v>
      </c>
      <c r="B531" s="63" t="s">
        <v>90</v>
      </c>
      <c r="C531" s="43" t="s">
        <v>79</v>
      </c>
      <c r="D531" s="44">
        <f>$D$471</f>
        <v>3559.77</v>
      </c>
      <c r="E531" s="44">
        <f t="shared" ref="E531:AA531" si="307">$D$471</f>
        <v>3559.77</v>
      </c>
      <c r="F531" s="44">
        <f t="shared" si="307"/>
        <v>3559.77</v>
      </c>
      <c r="G531" s="44">
        <f t="shared" si="307"/>
        <v>3559.77</v>
      </c>
      <c r="H531" s="44">
        <f t="shared" si="307"/>
        <v>3559.77</v>
      </c>
      <c r="I531" s="44">
        <f t="shared" si="307"/>
        <v>3559.77</v>
      </c>
      <c r="J531" s="44">
        <f t="shared" si="307"/>
        <v>3559.77</v>
      </c>
      <c r="K531" s="44">
        <f t="shared" si="307"/>
        <v>3559.77</v>
      </c>
      <c r="L531" s="44">
        <f t="shared" si="307"/>
        <v>3559.77</v>
      </c>
      <c r="M531" s="44">
        <f t="shared" si="307"/>
        <v>3559.77</v>
      </c>
      <c r="N531" s="44">
        <f t="shared" si="307"/>
        <v>3559.77</v>
      </c>
      <c r="O531" s="44">
        <f t="shared" si="307"/>
        <v>3559.77</v>
      </c>
      <c r="P531" s="44">
        <f t="shared" si="307"/>
        <v>3559.77</v>
      </c>
      <c r="Q531" s="44">
        <f t="shared" si="307"/>
        <v>3559.77</v>
      </c>
      <c r="R531" s="44">
        <f t="shared" si="307"/>
        <v>3559.77</v>
      </c>
      <c r="S531" s="44">
        <f t="shared" si="307"/>
        <v>3559.77</v>
      </c>
      <c r="T531" s="44">
        <f t="shared" si="307"/>
        <v>3559.77</v>
      </c>
      <c r="U531" s="44">
        <f t="shared" si="307"/>
        <v>3559.77</v>
      </c>
      <c r="V531" s="44">
        <f t="shared" si="307"/>
        <v>3559.77</v>
      </c>
      <c r="W531" s="44">
        <f t="shared" si="307"/>
        <v>3559.77</v>
      </c>
      <c r="X531" s="44">
        <f t="shared" si="307"/>
        <v>3559.77</v>
      </c>
      <c r="Y531" s="44">
        <f t="shared" si="307"/>
        <v>3559.77</v>
      </c>
      <c r="Z531" s="44">
        <f t="shared" si="307"/>
        <v>3559.77</v>
      </c>
      <c r="AA531" s="44">
        <f t="shared" si="307"/>
        <v>3559.77</v>
      </c>
    </row>
    <row r="532" spans="1:27" ht="12.75" customHeight="1" outlineLevel="1" x14ac:dyDescent="0.2">
      <c r="A532" s="97" t="s">
        <v>2128</v>
      </c>
      <c r="B532" s="63" t="s">
        <v>83</v>
      </c>
      <c r="C532" s="43" t="s">
        <v>79</v>
      </c>
      <c r="D532" s="44">
        <v>4.3</v>
      </c>
      <c r="E532" s="44">
        <v>4.3</v>
      </c>
      <c r="F532" s="44">
        <v>4.3</v>
      </c>
      <c r="G532" s="44">
        <v>4.3</v>
      </c>
      <c r="H532" s="44">
        <v>4.3</v>
      </c>
      <c r="I532" s="44">
        <v>4.3</v>
      </c>
      <c r="J532" s="44">
        <v>4.3</v>
      </c>
      <c r="K532" s="44">
        <v>4.3</v>
      </c>
      <c r="L532" s="44">
        <v>4.3</v>
      </c>
      <c r="M532" s="44">
        <v>4.3</v>
      </c>
      <c r="N532" s="44">
        <v>4.3</v>
      </c>
      <c r="O532" s="44">
        <v>4.3</v>
      </c>
      <c r="P532" s="44">
        <v>4.3</v>
      </c>
      <c r="Q532" s="44">
        <v>4.3</v>
      </c>
      <c r="R532" s="44">
        <v>4.3</v>
      </c>
      <c r="S532" s="44">
        <v>4.3</v>
      </c>
      <c r="T532" s="44">
        <v>4.3</v>
      </c>
      <c r="U532" s="44">
        <v>4.3</v>
      </c>
      <c r="V532" s="44">
        <v>4.3</v>
      </c>
      <c r="W532" s="44">
        <v>4.3</v>
      </c>
      <c r="X532" s="44">
        <v>4.3</v>
      </c>
      <c r="Y532" s="44">
        <v>4.3</v>
      </c>
      <c r="Z532" s="44">
        <v>4.3</v>
      </c>
      <c r="AA532" s="44">
        <v>4.3</v>
      </c>
    </row>
    <row r="533" spans="1:27" ht="12.75" customHeight="1" outlineLevel="1" x14ac:dyDescent="0.2">
      <c r="A533" s="97" t="s">
        <v>2129</v>
      </c>
      <c r="B533" s="63" t="s">
        <v>81</v>
      </c>
      <c r="C533" s="43" t="s">
        <v>79</v>
      </c>
      <c r="D533" s="44">
        <f>$D$11</f>
        <v>264.79000000000002</v>
      </c>
      <c r="E533" s="44">
        <f t="shared" ref="E533:AA533" si="308">$D$11</f>
        <v>264.79000000000002</v>
      </c>
      <c r="F533" s="44">
        <f t="shared" si="308"/>
        <v>264.79000000000002</v>
      </c>
      <c r="G533" s="44">
        <f t="shared" si="308"/>
        <v>264.79000000000002</v>
      </c>
      <c r="H533" s="44">
        <f t="shared" si="308"/>
        <v>264.79000000000002</v>
      </c>
      <c r="I533" s="44">
        <f t="shared" si="308"/>
        <v>264.79000000000002</v>
      </c>
      <c r="J533" s="44">
        <f t="shared" si="308"/>
        <v>264.79000000000002</v>
      </c>
      <c r="K533" s="44">
        <f t="shared" si="308"/>
        <v>264.79000000000002</v>
      </c>
      <c r="L533" s="44">
        <f t="shared" si="308"/>
        <v>264.79000000000002</v>
      </c>
      <c r="M533" s="44">
        <f t="shared" si="308"/>
        <v>264.79000000000002</v>
      </c>
      <c r="N533" s="44">
        <f t="shared" si="308"/>
        <v>264.79000000000002</v>
      </c>
      <c r="O533" s="44">
        <f t="shared" si="308"/>
        <v>264.79000000000002</v>
      </c>
      <c r="P533" s="44">
        <f t="shared" si="308"/>
        <v>264.79000000000002</v>
      </c>
      <c r="Q533" s="44">
        <f t="shared" si="308"/>
        <v>264.79000000000002</v>
      </c>
      <c r="R533" s="44">
        <f t="shared" si="308"/>
        <v>264.79000000000002</v>
      </c>
      <c r="S533" s="44">
        <f t="shared" si="308"/>
        <v>264.79000000000002</v>
      </c>
      <c r="T533" s="44">
        <f t="shared" si="308"/>
        <v>264.79000000000002</v>
      </c>
      <c r="U533" s="44">
        <f t="shared" si="308"/>
        <v>264.79000000000002</v>
      </c>
      <c r="V533" s="44">
        <f t="shared" si="308"/>
        <v>264.79000000000002</v>
      </c>
      <c r="W533" s="44">
        <f t="shared" si="308"/>
        <v>264.79000000000002</v>
      </c>
      <c r="X533" s="44">
        <f t="shared" si="308"/>
        <v>264.79000000000002</v>
      </c>
      <c r="Y533" s="44">
        <f t="shared" si="308"/>
        <v>264.79000000000002</v>
      </c>
      <c r="Z533" s="44">
        <f t="shared" si="308"/>
        <v>264.79000000000002</v>
      </c>
      <c r="AA533" s="44">
        <f t="shared" si="308"/>
        <v>264.79000000000002</v>
      </c>
    </row>
    <row r="534" spans="1:27" x14ac:dyDescent="0.2">
      <c r="A534" s="96" t="s">
        <v>2130</v>
      </c>
      <c r="B534" s="28" t="str">
        <f>"14"&amp;"."&amp;$B$776&amp;"."&amp;$B$777</f>
        <v>14.04.2024</v>
      </c>
      <c r="C534" s="88" t="s">
        <v>76</v>
      </c>
      <c r="D534" s="89">
        <f>ROUND(((D535+D536+D538+D537)/1000),5)</f>
        <v>5.0728</v>
      </c>
      <c r="E534" s="89">
        <f>ROUND(((E535+E536+E538+E537)/1000),5)</f>
        <v>5.0179200000000002</v>
      </c>
      <c r="F534" s="89">
        <f>ROUND(((F535+F536+F538+F537)/1000),5)</f>
        <v>4.9633599999999998</v>
      </c>
      <c r="G534" s="89">
        <f t="shared" ref="G534:AA534" si="309">ROUND(((G535+G536+G538+G537)/1000),5)</f>
        <v>4.9406499999999998</v>
      </c>
      <c r="H534" s="89">
        <f t="shared" si="309"/>
        <v>4.9455400000000003</v>
      </c>
      <c r="I534" s="89">
        <f t="shared" si="309"/>
        <v>4.9392899999999997</v>
      </c>
      <c r="J534" s="89">
        <f t="shared" si="309"/>
        <v>4.9366700000000003</v>
      </c>
      <c r="K534" s="89">
        <f t="shared" si="309"/>
        <v>5.0423999999999998</v>
      </c>
      <c r="L534" s="89">
        <f t="shared" si="309"/>
        <v>5.2450099999999997</v>
      </c>
      <c r="M534" s="89">
        <f t="shared" si="309"/>
        <v>5.3705400000000001</v>
      </c>
      <c r="N534" s="89">
        <f t="shared" si="309"/>
        <v>5.42591</v>
      </c>
      <c r="O534" s="89">
        <f t="shared" si="309"/>
        <v>5.4315300000000004</v>
      </c>
      <c r="P534" s="89">
        <f t="shared" si="309"/>
        <v>5.4211</v>
      </c>
      <c r="Q534" s="89">
        <f t="shared" si="309"/>
        <v>5.4088700000000003</v>
      </c>
      <c r="R534" s="89">
        <f t="shared" si="309"/>
        <v>5.4014600000000002</v>
      </c>
      <c r="S534" s="89">
        <f t="shared" si="309"/>
        <v>5.3624099999999997</v>
      </c>
      <c r="T534" s="89">
        <f t="shared" si="309"/>
        <v>5.4351799999999999</v>
      </c>
      <c r="U534" s="89">
        <f t="shared" si="309"/>
        <v>5.4403199999999998</v>
      </c>
      <c r="V534" s="89">
        <f t="shared" si="309"/>
        <v>5.4828900000000003</v>
      </c>
      <c r="W534" s="89">
        <f t="shared" si="309"/>
        <v>5.5993199999999996</v>
      </c>
      <c r="X534" s="89">
        <f t="shared" si="309"/>
        <v>5.6163600000000002</v>
      </c>
      <c r="Y534" s="89">
        <f t="shared" si="309"/>
        <v>5.4383900000000001</v>
      </c>
      <c r="Z534" s="89">
        <f t="shared" si="309"/>
        <v>5.2559899999999997</v>
      </c>
      <c r="AA534" s="89">
        <f t="shared" si="309"/>
        <v>5.0776899999999996</v>
      </c>
    </row>
    <row r="535" spans="1:27" ht="12.75" customHeight="1" outlineLevel="1" x14ac:dyDescent="0.2">
      <c r="A535" s="97" t="s">
        <v>2131</v>
      </c>
      <c r="B535" s="63" t="s">
        <v>242</v>
      </c>
      <c r="C535" s="43" t="s">
        <v>79</v>
      </c>
      <c r="D535" s="44">
        <v>1243.94</v>
      </c>
      <c r="E535" s="44">
        <v>1189.06</v>
      </c>
      <c r="F535" s="44">
        <v>1134.5</v>
      </c>
      <c r="G535" s="44">
        <v>1111.79</v>
      </c>
      <c r="H535" s="44">
        <v>1116.68</v>
      </c>
      <c r="I535" s="44">
        <v>1110.43</v>
      </c>
      <c r="J535" s="44">
        <v>1107.81</v>
      </c>
      <c r="K535" s="44">
        <v>1213.54</v>
      </c>
      <c r="L535" s="44">
        <v>1416.15</v>
      </c>
      <c r="M535" s="44">
        <v>1541.68</v>
      </c>
      <c r="N535" s="44">
        <v>1597.05</v>
      </c>
      <c r="O535" s="44">
        <v>1602.67</v>
      </c>
      <c r="P535" s="44">
        <v>1592.24</v>
      </c>
      <c r="Q535" s="44">
        <v>1580.01</v>
      </c>
      <c r="R535" s="44">
        <v>1572.6</v>
      </c>
      <c r="S535" s="44">
        <v>1533.55</v>
      </c>
      <c r="T535" s="44">
        <v>1606.32</v>
      </c>
      <c r="U535" s="44">
        <v>1611.46</v>
      </c>
      <c r="V535" s="44">
        <v>1654.03</v>
      </c>
      <c r="W535" s="44">
        <v>1770.46</v>
      </c>
      <c r="X535" s="44">
        <v>1787.5</v>
      </c>
      <c r="Y535" s="44">
        <v>1609.53</v>
      </c>
      <c r="Z535" s="44">
        <v>1427.13</v>
      </c>
      <c r="AA535" s="44">
        <v>1248.83</v>
      </c>
    </row>
    <row r="536" spans="1:27" ht="12.75" customHeight="1" outlineLevel="1" x14ac:dyDescent="0.2">
      <c r="A536" s="97" t="s">
        <v>2132</v>
      </c>
      <c r="B536" s="63" t="s">
        <v>90</v>
      </c>
      <c r="C536" s="43" t="s">
        <v>79</v>
      </c>
      <c r="D536" s="44">
        <f>$D$471</f>
        <v>3559.77</v>
      </c>
      <c r="E536" s="44">
        <f t="shared" ref="E536:AA536" si="310">$D$471</f>
        <v>3559.77</v>
      </c>
      <c r="F536" s="44">
        <f t="shared" si="310"/>
        <v>3559.77</v>
      </c>
      <c r="G536" s="44">
        <f t="shared" si="310"/>
        <v>3559.77</v>
      </c>
      <c r="H536" s="44">
        <f t="shared" si="310"/>
        <v>3559.77</v>
      </c>
      <c r="I536" s="44">
        <f t="shared" si="310"/>
        <v>3559.77</v>
      </c>
      <c r="J536" s="44">
        <f t="shared" si="310"/>
        <v>3559.77</v>
      </c>
      <c r="K536" s="44">
        <f t="shared" si="310"/>
        <v>3559.77</v>
      </c>
      <c r="L536" s="44">
        <f t="shared" si="310"/>
        <v>3559.77</v>
      </c>
      <c r="M536" s="44">
        <f t="shared" si="310"/>
        <v>3559.77</v>
      </c>
      <c r="N536" s="44">
        <f t="shared" si="310"/>
        <v>3559.77</v>
      </c>
      <c r="O536" s="44">
        <f t="shared" si="310"/>
        <v>3559.77</v>
      </c>
      <c r="P536" s="44">
        <f t="shared" si="310"/>
        <v>3559.77</v>
      </c>
      <c r="Q536" s="44">
        <f t="shared" si="310"/>
        <v>3559.77</v>
      </c>
      <c r="R536" s="44">
        <f t="shared" si="310"/>
        <v>3559.77</v>
      </c>
      <c r="S536" s="44">
        <f t="shared" si="310"/>
        <v>3559.77</v>
      </c>
      <c r="T536" s="44">
        <f t="shared" si="310"/>
        <v>3559.77</v>
      </c>
      <c r="U536" s="44">
        <f t="shared" si="310"/>
        <v>3559.77</v>
      </c>
      <c r="V536" s="44">
        <f t="shared" si="310"/>
        <v>3559.77</v>
      </c>
      <c r="W536" s="44">
        <f t="shared" si="310"/>
        <v>3559.77</v>
      </c>
      <c r="X536" s="44">
        <f t="shared" si="310"/>
        <v>3559.77</v>
      </c>
      <c r="Y536" s="44">
        <f t="shared" si="310"/>
        <v>3559.77</v>
      </c>
      <c r="Z536" s="44">
        <f t="shared" si="310"/>
        <v>3559.77</v>
      </c>
      <c r="AA536" s="44">
        <f t="shared" si="310"/>
        <v>3559.77</v>
      </c>
    </row>
    <row r="537" spans="1:27" ht="12.75" customHeight="1" outlineLevel="1" x14ac:dyDescent="0.2">
      <c r="A537" s="97" t="s">
        <v>2133</v>
      </c>
      <c r="B537" s="63" t="s">
        <v>83</v>
      </c>
      <c r="C537" s="43" t="s">
        <v>79</v>
      </c>
      <c r="D537" s="44">
        <v>4.3</v>
      </c>
      <c r="E537" s="44">
        <v>4.3</v>
      </c>
      <c r="F537" s="44">
        <v>4.3</v>
      </c>
      <c r="G537" s="44">
        <v>4.3</v>
      </c>
      <c r="H537" s="44">
        <v>4.3</v>
      </c>
      <c r="I537" s="44">
        <v>4.3</v>
      </c>
      <c r="J537" s="44">
        <v>4.3</v>
      </c>
      <c r="K537" s="44">
        <v>4.3</v>
      </c>
      <c r="L537" s="44">
        <v>4.3</v>
      </c>
      <c r="M537" s="44">
        <v>4.3</v>
      </c>
      <c r="N537" s="44">
        <v>4.3</v>
      </c>
      <c r="O537" s="44">
        <v>4.3</v>
      </c>
      <c r="P537" s="44">
        <v>4.3</v>
      </c>
      <c r="Q537" s="44">
        <v>4.3</v>
      </c>
      <c r="R537" s="44">
        <v>4.3</v>
      </c>
      <c r="S537" s="44">
        <v>4.3</v>
      </c>
      <c r="T537" s="44">
        <v>4.3</v>
      </c>
      <c r="U537" s="44">
        <v>4.3</v>
      </c>
      <c r="V537" s="44">
        <v>4.3</v>
      </c>
      <c r="W537" s="44">
        <v>4.3</v>
      </c>
      <c r="X537" s="44">
        <v>4.3</v>
      </c>
      <c r="Y537" s="44">
        <v>4.3</v>
      </c>
      <c r="Z537" s="44">
        <v>4.3</v>
      </c>
      <c r="AA537" s="44">
        <v>4.3</v>
      </c>
    </row>
    <row r="538" spans="1:27" ht="12.75" customHeight="1" outlineLevel="1" x14ac:dyDescent="0.2">
      <c r="A538" s="97" t="s">
        <v>2134</v>
      </c>
      <c r="B538" s="63" t="s">
        <v>81</v>
      </c>
      <c r="C538" s="43" t="s">
        <v>79</v>
      </c>
      <c r="D538" s="44">
        <f>$D$11</f>
        <v>264.79000000000002</v>
      </c>
      <c r="E538" s="44">
        <f t="shared" ref="E538:AA538" si="311">$D$11</f>
        <v>264.79000000000002</v>
      </c>
      <c r="F538" s="44">
        <f t="shared" si="311"/>
        <v>264.79000000000002</v>
      </c>
      <c r="G538" s="44">
        <f t="shared" si="311"/>
        <v>264.79000000000002</v>
      </c>
      <c r="H538" s="44">
        <f t="shared" si="311"/>
        <v>264.79000000000002</v>
      </c>
      <c r="I538" s="44">
        <f t="shared" si="311"/>
        <v>264.79000000000002</v>
      </c>
      <c r="J538" s="44">
        <f t="shared" si="311"/>
        <v>264.79000000000002</v>
      </c>
      <c r="K538" s="44">
        <f t="shared" si="311"/>
        <v>264.79000000000002</v>
      </c>
      <c r="L538" s="44">
        <f t="shared" si="311"/>
        <v>264.79000000000002</v>
      </c>
      <c r="M538" s="44">
        <f t="shared" si="311"/>
        <v>264.79000000000002</v>
      </c>
      <c r="N538" s="44">
        <f t="shared" si="311"/>
        <v>264.79000000000002</v>
      </c>
      <c r="O538" s="44">
        <f t="shared" si="311"/>
        <v>264.79000000000002</v>
      </c>
      <c r="P538" s="44">
        <f t="shared" si="311"/>
        <v>264.79000000000002</v>
      </c>
      <c r="Q538" s="44">
        <f t="shared" si="311"/>
        <v>264.79000000000002</v>
      </c>
      <c r="R538" s="44">
        <f t="shared" si="311"/>
        <v>264.79000000000002</v>
      </c>
      <c r="S538" s="44">
        <f t="shared" si="311"/>
        <v>264.79000000000002</v>
      </c>
      <c r="T538" s="44">
        <f t="shared" si="311"/>
        <v>264.79000000000002</v>
      </c>
      <c r="U538" s="44">
        <f t="shared" si="311"/>
        <v>264.79000000000002</v>
      </c>
      <c r="V538" s="44">
        <f t="shared" si="311"/>
        <v>264.79000000000002</v>
      </c>
      <c r="W538" s="44">
        <f t="shared" si="311"/>
        <v>264.79000000000002</v>
      </c>
      <c r="X538" s="44">
        <f t="shared" si="311"/>
        <v>264.79000000000002</v>
      </c>
      <c r="Y538" s="44">
        <f t="shared" si="311"/>
        <v>264.79000000000002</v>
      </c>
      <c r="Z538" s="44">
        <f t="shared" si="311"/>
        <v>264.79000000000002</v>
      </c>
      <c r="AA538" s="44">
        <f t="shared" si="311"/>
        <v>264.79000000000002</v>
      </c>
    </row>
    <row r="539" spans="1:27" x14ac:dyDescent="0.2">
      <c r="A539" s="96" t="s">
        <v>2135</v>
      </c>
      <c r="B539" s="28" t="str">
        <f>"15"&amp;"."&amp;$B$776&amp;"."&amp;$B$777</f>
        <v>15.04.2024</v>
      </c>
      <c r="C539" s="88" t="s">
        <v>76</v>
      </c>
      <c r="D539" s="89">
        <f>ROUND(((D540+D541+D543+D542)/1000),5)</f>
        <v>4.9910500000000004</v>
      </c>
      <c r="E539" s="89">
        <f>ROUND(((E540+E541+E543+E542)/1000),5)</f>
        <v>4.8776099999999998</v>
      </c>
      <c r="F539" s="89">
        <f>ROUND(((F540+F541+F543+F542)/1000),5)</f>
        <v>4.8348500000000003</v>
      </c>
      <c r="G539" s="89">
        <f t="shared" ref="G539:AA539" si="312">ROUND(((G540+G541+G543+G542)/1000),5)</f>
        <v>4.8127399999999998</v>
      </c>
      <c r="H539" s="89">
        <f t="shared" si="312"/>
        <v>4.8388</v>
      </c>
      <c r="I539" s="89">
        <f t="shared" si="312"/>
        <v>4.9025600000000003</v>
      </c>
      <c r="J539" s="89">
        <f t="shared" si="312"/>
        <v>5.0193399999999997</v>
      </c>
      <c r="K539" s="89">
        <f t="shared" si="312"/>
        <v>5.33833</v>
      </c>
      <c r="L539" s="89">
        <f t="shared" si="312"/>
        <v>5.6819199999999999</v>
      </c>
      <c r="M539" s="89">
        <f t="shared" si="312"/>
        <v>5.8239000000000001</v>
      </c>
      <c r="N539" s="89">
        <f t="shared" si="312"/>
        <v>5.8242399999999996</v>
      </c>
      <c r="O539" s="89">
        <f t="shared" si="312"/>
        <v>5.8763500000000004</v>
      </c>
      <c r="P539" s="89">
        <f t="shared" si="312"/>
        <v>5.8807499999999999</v>
      </c>
      <c r="Q539" s="89">
        <f t="shared" si="312"/>
        <v>5.9105400000000001</v>
      </c>
      <c r="R539" s="89">
        <f t="shared" si="312"/>
        <v>5.8786100000000001</v>
      </c>
      <c r="S539" s="89">
        <f t="shared" si="312"/>
        <v>5.8681599999999996</v>
      </c>
      <c r="T539" s="89">
        <f t="shared" si="312"/>
        <v>5.84605</v>
      </c>
      <c r="U539" s="89">
        <f t="shared" si="312"/>
        <v>5.7913300000000003</v>
      </c>
      <c r="V539" s="89">
        <f t="shared" si="312"/>
        <v>5.6294599999999999</v>
      </c>
      <c r="W539" s="89">
        <f t="shared" si="312"/>
        <v>5.7102700000000004</v>
      </c>
      <c r="X539" s="89">
        <f t="shared" si="312"/>
        <v>5.8268399999999998</v>
      </c>
      <c r="Y539" s="89">
        <f t="shared" si="312"/>
        <v>5.5646899999999997</v>
      </c>
      <c r="Z539" s="89">
        <f t="shared" si="312"/>
        <v>5.2842099999999999</v>
      </c>
      <c r="AA539" s="89">
        <f t="shared" si="312"/>
        <v>5.0462199999999999</v>
      </c>
    </row>
    <row r="540" spans="1:27" ht="12.75" customHeight="1" outlineLevel="1" x14ac:dyDescent="0.2">
      <c r="A540" s="97" t="s">
        <v>2136</v>
      </c>
      <c r="B540" s="63" t="s">
        <v>242</v>
      </c>
      <c r="C540" s="43" t="s">
        <v>79</v>
      </c>
      <c r="D540" s="44">
        <v>1162.19</v>
      </c>
      <c r="E540" s="44">
        <v>1048.75</v>
      </c>
      <c r="F540" s="44">
        <v>1005.99</v>
      </c>
      <c r="G540" s="44">
        <v>983.88</v>
      </c>
      <c r="H540" s="44">
        <v>1009.94</v>
      </c>
      <c r="I540" s="44">
        <v>1073.7</v>
      </c>
      <c r="J540" s="44">
        <v>1190.48</v>
      </c>
      <c r="K540" s="44">
        <v>1509.47</v>
      </c>
      <c r="L540" s="44">
        <v>1853.06</v>
      </c>
      <c r="M540" s="44">
        <v>1995.04</v>
      </c>
      <c r="N540" s="44">
        <v>1995.38</v>
      </c>
      <c r="O540" s="44">
        <v>2047.49</v>
      </c>
      <c r="P540" s="44">
        <v>2051.89</v>
      </c>
      <c r="Q540" s="44">
        <v>2081.6799999999998</v>
      </c>
      <c r="R540" s="44">
        <v>2049.75</v>
      </c>
      <c r="S540" s="44">
        <v>2039.3</v>
      </c>
      <c r="T540" s="44">
        <v>2017.19</v>
      </c>
      <c r="U540" s="44">
        <v>1962.47</v>
      </c>
      <c r="V540" s="44">
        <v>1800.6</v>
      </c>
      <c r="W540" s="44">
        <v>1881.41</v>
      </c>
      <c r="X540" s="44">
        <v>1997.98</v>
      </c>
      <c r="Y540" s="44">
        <v>1735.83</v>
      </c>
      <c r="Z540" s="44">
        <v>1455.35</v>
      </c>
      <c r="AA540" s="44">
        <v>1217.3599999999999</v>
      </c>
    </row>
    <row r="541" spans="1:27" ht="12.75" customHeight="1" outlineLevel="1" x14ac:dyDescent="0.2">
      <c r="A541" s="97" t="s">
        <v>2137</v>
      </c>
      <c r="B541" s="63" t="s">
        <v>90</v>
      </c>
      <c r="C541" s="43" t="s">
        <v>79</v>
      </c>
      <c r="D541" s="44">
        <f>$D$471</f>
        <v>3559.77</v>
      </c>
      <c r="E541" s="44">
        <f t="shared" ref="E541:AA541" si="313">$D$471</f>
        <v>3559.77</v>
      </c>
      <c r="F541" s="44">
        <f t="shared" si="313"/>
        <v>3559.77</v>
      </c>
      <c r="G541" s="44">
        <f t="shared" si="313"/>
        <v>3559.77</v>
      </c>
      <c r="H541" s="44">
        <f t="shared" si="313"/>
        <v>3559.77</v>
      </c>
      <c r="I541" s="44">
        <f t="shared" si="313"/>
        <v>3559.77</v>
      </c>
      <c r="J541" s="44">
        <f t="shared" si="313"/>
        <v>3559.77</v>
      </c>
      <c r="K541" s="44">
        <f t="shared" si="313"/>
        <v>3559.77</v>
      </c>
      <c r="L541" s="44">
        <f t="shared" si="313"/>
        <v>3559.77</v>
      </c>
      <c r="M541" s="44">
        <f t="shared" si="313"/>
        <v>3559.77</v>
      </c>
      <c r="N541" s="44">
        <f t="shared" si="313"/>
        <v>3559.77</v>
      </c>
      <c r="O541" s="44">
        <f t="shared" si="313"/>
        <v>3559.77</v>
      </c>
      <c r="P541" s="44">
        <f t="shared" si="313"/>
        <v>3559.77</v>
      </c>
      <c r="Q541" s="44">
        <f t="shared" si="313"/>
        <v>3559.77</v>
      </c>
      <c r="R541" s="44">
        <f t="shared" si="313"/>
        <v>3559.77</v>
      </c>
      <c r="S541" s="44">
        <f t="shared" si="313"/>
        <v>3559.77</v>
      </c>
      <c r="T541" s="44">
        <f t="shared" si="313"/>
        <v>3559.77</v>
      </c>
      <c r="U541" s="44">
        <f t="shared" si="313"/>
        <v>3559.77</v>
      </c>
      <c r="V541" s="44">
        <f t="shared" si="313"/>
        <v>3559.77</v>
      </c>
      <c r="W541" s="44">
        <f t="shared" si="313"/>
        <v>3559.77</v>
      </c>
      <c r="X541" s="44">
        <f t="shared" si="313"/>
        <v>3559.77</v>
      </c>
      <c r="Y541" s="44">
        <f t="shared" si="313"/>
        <v>3559.77</v>
      </c>
      <c r="Z541" s="44">
        <f t="shared" si="313"/>
        <v>3559.77</v>
      </c>
      <c r="AA541" s="44">
        <f t="shared" si="313"/>
        <v>3559.77</v>
      </c>
    </row>
    <row r="542" spans="1:27" ht="12.75" customHeight="1" outlineLevel="1" x14ac:dyDescent="0.2">
      <c r="A542" s="97" t="s">
        <v>2138</v>
      </c>
      <c r="B542" s="63" t="s">
        <v>83</v>
      </c>
      <c r="C542" s="43" t="s">
        <v>79</v>
      </c>
      <c r="D542" s="44">
        <v>4.3</v>
      </c>
      <c r="E542" s="44">
        <v>4.3</v>
      </c>
      <c r="F542" s="44">
        <v>4.3</v>
      </c>
      <c r="G542" s="44">
        <v>4.3</v>
      </c>
      <c r="H542" s="44">
        <v>4.3</v>
      </c>
      <c r="I542" s="44">
        <v>4.3</v>
      </c>
      <c r="J542" s="44">
        <v>4.3</v>
      </c>
      <c r="K542" s="44">
        <v>4.3</v>
      </c>
      <c r="L542" s="44">
        <v>4.3</v>
      </c>
      <c r="M542" s="44">
        <v>4.3</v>
      </c>
      <c r="N542" s="44">
        <v>4.3</v>
      </c>
      <c r="O542" s="44">
        <v>4.3</v>
      </c>
      <c r="P542" s="44">
        <v>4.3</v>
      </c>
      <c r="Q542" s="44">
        <v>4.3</v>
      </c>
      <c r="R542" s="44">
        <v>4.3</v>
      </c>
      <c r="S542" s="44">
        <v>4.3</v>
      </c>
      <c r="T542" s="44">
        <v>4.3</v>
      </c>
      <c r="U542" s="44">
        <v>4.3</v>
      </c>
      <c r="V542" s="44">
        <v>4.3</v>
      </c>
      <c r="W542" s="44">
        <v>4.3</v>
      </c>
      <c r="X542" s="44">
        <v>4.3</v>
      </c>
      <c r="Y542" s="44">
        <v>4.3</v>
      </c>
      <c r="Z542" s="44">
        <v>4.3</v>
      </c>
      <c r="AA542" s="44">
        <v>4.3</v>
      </c>
    </row>
    <row r="543" spans="1:27" ht="12.75" customHeight="1" outlineLevel="1" x14ac:dyDescent="0.2">
      <c r="A543" s="97" t="s">
        <v>2139</v>
      </c>
      <c r="B543" s="63" t="s">
        <v>81</v>
      </c>
      <c r="C543" s="43" t="s">
        <v>79</v>
      </c>
      <c r="D543" s="44">
        <f>$D$11</f>
        <v>264.79000000000002</v>
      </c>
      <c r="E543" s="44">
        <f t="shared" ref="E543:AA543" si="314">$D$11</f>
        <v>264.79000000000002</v>
      </c>
      <c r="F543" s="44">
        <f t="shared" si="314"/>
        <v>264.79000000000002</v>
      </c>
      <c r="G543" s="44">
        <f t="shared" si="314"/>
        <v>264.79000000000002</v>
      </c>
      <c r="H543" s="44">
        <f t="shared" si="314"/>
        <v>264.79000000000002</v>
      </c>
      <c r="I543" s="44">
        <f t="shared" si="314"/>
        <v>264.79000000000002</v>
      </c>
      <c r="J543" s="44">
        <f t="shared" si="314"/>
        <v>264.79000000000002</v>
      </c>
      <c r="K543" s="44">
        <f t="shared" si="314"/>
        <v>264.79000000000002</v>
      </c>
      <c r="L543" s="44">
        <f t="shared" si="314"/>
        <v>264.79000000000002</v>
      </c>
      <c r="M543" s="44">
        <f t="shared" si="314"/>
        <v>264.79000000000002</v>
      </c>
      <c r="N543" s="44">
        <f t="shared" si="314"/>
        <v>264.79000000000002</v>
      </c>
      <c r="O543" s="44">
        <f t="shared" si="314"/>
        <v>264.79000000000002</v>
      </c>
      <c r="P543" s="44">
        <f t="shared" si="314"/>
        <v>264.79000000000002</v>
      </c>
      <c r="Q543" s="44">
        <f t="shared" si="314"/>
        <v>264.79000000000002</v>
      </c>
      <c r="R543" s="44">
        <f t="shared" si="314"/>
        <v>264.79000000000002</v>
      </c>
      <c r="S543" s="44">
        <f t="shared" si="314"/>
        <v>264.79000000000002</v>
      </c>
      <c r="T543" s="44">
        <f t="shared" si="314"/>
        <v>264.79000000000002</v>
      </c>
      <c r="U543" s="44">
        <f t="shared" si="314"/>
        <v>264.79000000000002</v>
      </c>
      <c r="V543" s="44">
        <f t="shared" si="314"/>
        <v>264.79000000000002</v>
      </c>
      <c r="W543" s="44">
        <f t="shared" si="314"/>
        <v>264.79000000000002</v>
      </c>
      <c r="X543" s="44">
        <f t="shared" si="314"/>
        <v>264.79000000000002</v>
      </c>
      <c r="Y543" s="44">
        <f t="shared" si="314"/>
        <v>264.79000000000002</v>
      </c>
      <c r="Z543" s="44">
        <f t="shared" si="314"/>
        <v>264.79000000000002</v>
      </c>
      <c r="AA543" s="44">
        <f t="shared" si="314"/>
        <v>264.79000000000002</v>
      </c>
    </row>
    <row r="544" spans="1:27" x14ac:dyDescent="0.2">
      <c r="A544" s="96" t="s">
        <v>2140</v>
      </c>
      <c r="B544" s="28" t="str">
        <f>"16"&amp;"."&amp;$B$776&amp;"."&amp;$B$777</f>
        <v>16.04.2024</v>
      </c>
      <c r="C544" s="88" t="s">
        <v>76</v>
      </c>
      <c r="D544" s="89">
        <f>ROUND(((D545+D546+D548+D547)/1000),5)</f>
        <v>4.9850199999999996</v>
      </c>
      <c r="E544" s="89">
        <f>ROUND(((E545+E546+E548+E547)/1000),5)</f>
        <v>4.9088500000000002</v>
      </c>
      <c r="F544" s="89">
        <f>ROUND(((F545+F546+F548+F547)/1000),5)</f>
        <v>4.7998099999999999</v>
      </c>
      <c r="G544" s="89">
        <f t="shared" ref="G544:AA544" si="315">ROUND(((G545+G546+G548+G547)/1000),5)</f>
        <v>4.8088100000000003</v>
      </c>
      <c r="H544" s="89">
        <f t="shared" si="315"/>
        <v>4.8517599999999996</v>
      </c>
      <c r="I544" s="89">
        <f t="shared" si="315"/>
        <v>4.9503500000000003</v>
      </c>
      <c r="J544" s="89">
        <f t="shared" si="315"/>
        <v>5.0575599999999996</v>
      </c>
      <c r="K544" s="89">
        <f t="shared" si="315"/>
        <v>5.2856500000000004</v>
      </c>
      <c r="L544" s="89">
        <f t="shared" si="315"/>
        <v>5.6557599999999999</v>
      </c>
      <c r="M544" s="89">
        <f t="shared" si="315"/>
        <v>5.7772500000000004</v>
      </c>
      <c r="N544" s="89">
        <f t="shared" si="315"/>
        <v>5.7924199999999999</v>
      </c>
      <c r="O544" s="89">
        <f t="shared" si="315"/>
        <v>5.8048999999999999</v>
      </c>
      <c r="P544" s="89">
        <f t="shared" si="315"/>
        <v>5.8177899999999996</v>
      </c>
      <c r="Q544" s="89">
        <f t="shared" si="315"/>
        <v>5.8547700000000003</v>
      </c>
      <c r="R544" s="89">
        <f t="shared" si="315"/>
        <v>5.8255600000000003</v>
      </c>
      <c r="S544" s="89">
        <f t="shared" si="315"/>
        <v>5.8094000000000001</v>
      </c>
      <c r="T544" s="89">
        <f t="shared" si="315"/>
        <v>5.8008499999999996</v>
      </c>
      <c r="U544" s="89">
        <f t="shared" si="315"/>
        <v>5.6770500000000004</v>
      </c>
      <c r="V544" s="89">
        <f t="shared" si="315"/>
        <v>5.5820100000000004</v>
      </c>
      <c r="W544" s="89">
        <f t="shared" si="315"/>
        <v>5.6639999999999997</v>
      </c>
      <c r="X544" s="89">
        <f t="shared" si="315"/>
        <v>5.7870499999999998</v>
      </c>
      <c r="Y544" s="89">
        <f t="shared" si="315"/>
        <v>5.5277900000000004</v>
      </c>
      <c r="Z544" s="89">
        <f t="shared" si="315"/>
        <v>5.2135199999999999</v>
      </c>
      <c r="AA544" s="89">
        <f t="shared" si="315"/>
        <v>5.0407400000000004</v>
      </c>
    </row>
    <row r="545" spans="1:27" ht="12.75" customHeight="1" outlineLevel="1" x14ac:dyDescent="0.2">
      <c r="A545" s="97" t="s">
        <v>2141</v>
      </c>
      <c r="B545" s="63" t="s">
        <v>242</v>
      </c>
      <c r="C545" s="43" t="s">
        <v>79</v>
      </c>
      <c r="D545" s="44">
        <v>1156.1600000000001</v>
      </c>
      <c r="E545" s="44">
        <v>1079.99</v>
      </c>
      <c r="F545" s="44">
        <v>970.95</v>
      </c>
      <c r="G545" s="44">
        <v>979.95</v>
      </c>
      <c r="H545" s="44">
        <v>1022.9</v>
      </c>
      <c r="I545" s="44">
        <v>1121.49</v>
      </c>
      <c r="J545" s="44">
        <v>1228.7</v>
      </c>
      <c r="K545" s="44">
        <v>1456.79</v>
      </c>
      <c r="L545" s="44">
        <v>1826.9</v>
      </c>
      <c r="M545" s="44">
        <v>1948.39</v>
      </c>
      <c r="N545" s="44">
        <v>1963.56</v>
      </c>
      <c r="O545" s="44">
        <v>1976.04</v>
      </c>
      <c r="P545" s="44">
        <v>1988.93</v>
      </c>
      <c r="Q545" s="44">
        <v>2025.91</v>
      </c>
      <c r="R545" s="44">
        <v>1996.7</v>
      </c>
      <c r="S545" s="44">
        <v>1980.54</v>
      </c>
      <c r="T545" s="44">
        <v>1971.99</v>
      </c>
      <c r="U545" s="44">
        <v>1848.19</v>
      </c>
      <c r="V545" s="44">
        <v>1753.15</v>
      </c>
      <c r="W545" s="44">
        <v>1835.14</v>
      </c>
      <c r="X545" s="44">
        <v>1958.19</v>
      </c>
      <c r="Y545" s="44">
        <v>1698.93</v>
      </c>
      <c r="Z545" s="44">
        <v>1384.66</v>
      </c>
      <c r="AA545" s="44">
        <v>1211.8800000000001</v>
      </c>
    </row>
    <row r="546" spans="1:27" ht="12.75" customHeight="1" outlineLevel="1" x14ac:dyDescent="0.2">
      <c r="A546" s="97" t="s">
        <v>2142</v>
      </c>
      <c r="B546" s="63" t="s">
        <v>90</v>
      </c>
      <c r="C546" s="43" t="s">
        <v>79</v>
      </c>
      <c r="D546" s="44">
        <f>$D$471</f>
        <v>3559.77</v>
      </c>
      <c r="E546" s="44">
        <f t="shared" ref="E546:AA546" si="316">$D$471</f>
        <v>3559.77</v>
      </c>
      <c r="F546" s="44">
        <f t="shared" si="316"/>
        <v>3559.77</v>
      </c>
      <c r="G546" s="44">
        <f t="shared" si="316"/>
        <v>3559.77</v>
      </c>
      <c r="H546" s="44">
        <f t="shared" si="316"/>
        <v>3559.77</v>
      </c>
      <c r="I546" s="44">
        <f t="shared" si="316"/>
        <v>3559.77</v>
      </c>
      <c r="J546" s="44">
        <f t="shared" si="316"/>
        <v>3559.77</v>
      </c>
      <c r="K546" s="44">
        <f t="shared" si="316"/>
        <v>3559.77</v>
      </c>
      <c r="L546" s="44">
        <f t="shared" si="316"/>
        <v>3559.77</v>
      </c>
      <c r="M546" s="44">
        <f t="shared" si="316"/>
        <v>3559.77</v>
      </c>
      <c r="N546" s="44">
        <f t="shared" si="316"/>
        <v>3559.77</v>
      </c>
      <c r="O546" s="44">
        <f t="shared" si="316"/>
        <v>3559.77</v>
      </c>
      <c r="P546" s="44">
        <f t="shared" si="316"/>
        <v>3559.77</v>
      </c>
      <c r="Q546" s="44">
        <f t="shared" si="316"/>
        <v>3559.77</v>
      </c>
      <c r="R546" s="44">
        <f t="shared" si="316"/>
        <v>3559.77</v>
      </c>
      <c r="S546" s="44">
        <f t="shared" si="316"/>
        <v>3559.77</v>
      </c>
      <c r="T546" s="44">
        <f t="shared" si="316"/>
        <v>3559.77</v>
      </c>
      <c r="U546" s="44">
        <f t="shared" si="316"/>
        <v>3559.77</v>
      </c>
      <c r="V546" s="44">
        <f t="shared" si="316"/>
        <v>3559.77</v>
      </c>
      <c r="W546" s="44">
        <f t="shared" si="316"/>
        <v>3559.77</v>
      </c>
      <c r="X546" s="44">
        <f t="shared" si="316"/>
        <v>3559.77</v>
      </c>
      <c r="Y546" s="44">
        <f t="shared" si="316"/>
        <v>3559.77</v>
      </c>
      <c r="Z546" s="44">
        <f t="shared" si="316"/>
        <v>3559.77</v>
      </c>
      <c r="AA546" s="44">
        <f t="shared" si="316"/>
        <v>3559.77</v>
      </c>
    </row>
    <row r="547" spans="1:27" ht="12.75" customHeight="1" outlineLevel="1" x14ac:dyDescent="0.2">
      <c r="A547" s="97" t="s">
        <v>2143</v>
      </c>
      <c r="B547" s="63" t="s">
        <v>83</v>
      </c>
      <c r="C547" s="43" t="s">
        <v>79</v>
      </c>
      <c r="D547" s="44">
        <v>4.3</v>
      </c>
      <c r="E547" s="44">
        <v>4.3</v>
      </c>
      <c r="F547" s="44">
        <v>4.3</v>
      </c>
      <c r="G547" s="44">
        <v>4.3</v>
      </c>
      <c r="H547" s="44">
        <v>4.3</v>
      </c>
      <c r="I547" s="44">
        <v>4.3</v>
      </c>
      <c r="J547" s="44">
        <v>4.3</v>
      </c>
      <c r="K547" s="44">
        <v>4.3</v>
      </c>
      <c r="L547" s="44">
        <v>4.3</v>
      </c>
      <c r="M547" s="44">
        <v>4.3</v>
      </c>
      <c r="N547" s="44">
        <v>4.3</v>
      </c>
      <c r="O547" s="44">
        <v>4.3</v>
      </c>
      <c r="P547" s="44">
        <v>4.3</v>
      </c>
      <c r="Q547" s="44">
        <v>4.3</v>
      </c>
      <c r="R547" s="44">
        <v>4.3</v>
      </c>
      <c r="S547" s="44">
        <v>4.3</v>
      </c>
      <c r="T547" s="44">
        <v>4.3</v>
      </c>
      <c r="U547" s="44">
        <v>4.3</v>
      </c>
      <c r="V547" s="44">
        <v>4.3</v>
      </c>
      <c r="W547" s="44">
        <v>4.3</v>
      </c>
      <c r="X547" s="44">
        <v>4.3</v>
      </c>
      <c r="Y547" s="44">
        <v>4.3</v>
      </c>
      <c r="Z547" s="44">
        <v>4.3</v>
      </c>
      <c r="AA547" s="44">
        <v>4.3</v>
      </c>
    </row>
    <row r="548" spans="1:27" ht="12.75" customHeight="1" outlineLevel="1" x14ac:dyDescent="0.2">
      <c r="A548" s="97" t="s">
        <v>2144</v>
      </c>
      <c r="B548" s="63" t="s">
        <v>81</v>
      </c>
      <c r="C548" s="43" t="s">
        <v>79</v>
      </c>
      <c r="D548" s="44">
        <f>$D$11</f>
        <v>264.79000000000002</v>
      </c>
      <c r="E548" s="44">
        <f t="shared" ref="E548:AA548" si="317">$D$11</f>
        <v>264.79000000000002</v>
      </c>
      <c r="F548" s="44">
        <f t="shared" si="317"/>
        <v>264.79000000000002</v>
      </c>
      <c r="G548" s="44">
        <f t="shared" si="317"/>
        <v>264.79000000000002</v>
      </c>
      <c r="H548" s="44">
        <f t="shared" si="317"/>
        <v>264.79000000000002</v>
      </c>
      <c r="I548" s="44">
        <f t="shared" si="317"/>
        <v>264.79000000000002</v>
      </c>
      <c r="J548" s="44">
        <f t="shared" si="317"/>
        <v>264.79000000000002</v>
      </c>
      <c r="K548" s="44">
        <f t="shared" si="317"/>
        <v>264.79000000000002</v>
      </c>
      <c r="L548" s="44">
        <f t="shared" si="317"/>
        <v>264.79000000000002</v>
      </c>
      <c r="M548" s="44">
        <f t="shared" si="317"/>
        <v>264.79000000000002</v>
      </c>
      <c r="N548" s="44">
        <f t="shared" si="317"/>
        <v>264.79000000000002</v>
      </c>
      <c r="O548" s="44">
        <f t="shared" si="317"/>
        <v>264.79000000000002</v>
      </c>
      <c r="P548" s="44">
        <f t="shared" si="317"/>
        <v>264.79000000000002</v>
      </c>
      <c r="Q548" s="44">
        <f t="shared" si="317"/>
        <v>264.79000000000002</v>
      </c>
      <c r="R548" s="44">
        <f t="shared" si="317"/>
        <v>264.79000000000002</v>
      </c>
      <c r="S548" s="44">
        <f t="shared" si="317"/>
        <v>264.79000000000002</v>
      </c>
      <c r="T548" s="44">
        <f t="shared" si="317"/>
        <v>264.79000000000002</v>
      </c>
      <c r="U548" s="44">
        <f t="shared" si="317"/>
        <v>264.79000000000002</v>
      </c>
      <c r="V548" s="44">
        <f t="shared" si="317"/>
        <v>264.79000000000002</v>
      </c>
      <c r="W548" s="44">
        <f t="shared" si="317"/>
        <v>264.79000000000002</v>
      </c>
      <c r="X548" s="44">
        <f t="shared" si="317"/>
        <v>264.79000000000002</v>
      </c>
      <c r="Y548" s="44">
        <f t="shared" si="317"/>
        <v>264.79000000000002</v>
      </c>
      <c r="Z548" s="44">
        <f t="shared" si="317"/>
        <v>264.79000000000002</v>
      </c>
      <c r="AA548" s="44">
        <f t="shared" si="317"/>
        <v>264.79000000000002</v>
      </c>
    </row>
    <row r="549" spans="1:27" x14ac:dyDescent="0.2">
      <c r="A549" s="96" t="s">
        <v>2145</v>
      </c>
      <c r="B549" s="28" t="str">
        <f>"17"&amp;"."&amp;$B$776&amp;"."&amp;$B$777</f>
        <v>17.04.2024</v>
      </c>
      <c r="C549" s="88" t="s">
        <v>76</v>
      </c>
      <c r="D549" s="89">
        <f>ROUND(((D550+D551+D553+D552)/1000),5)</f>
        <v>4.9885200000000003</v>
      </c>
      <c r="E549" s="89">
        <f>ROUND(((E550+E551+E553+E552)/1000),5)</f>
        <v>4.9087199999999998</v>
      </c>
      <c r="F549" s="89">
        <f>ROUND(((F550+F551+F553+F552)/1000),5)</f>
        <v>4.8545299999999996</v>
      </c>
      <c r="G549" s="89">
        <f t="shared" ref="G549:AA549" si="318">ROUND(((G550+G551+G553+G552)/1000),5)</f>
        <v>4.85168</v>
      </c>
      <c r="H549" s="89">
        <f t="shared" si="318"/>
        <v>4.8869899999999999</v>
      </c>
      <c r="I549" s="89">
        <f t="shared" si="318"/>
        <v>4.9611000000000001</v>
      </c>
      <c r="J549" s="89">
        <f t="shared" si="318"/>
        <v>5.0297400000000003</v>
      </c>
      <c r="K549" s="89">
        <f t="shared" si="318"/>
        <v>5.2884399999999996</v>
      </c>
      <c r="L549" s="89">
        <f t="shared" si="318"/>
        <v>5.6304999999999996</v>
      </c>
      <c r="M549" s="89">
        <f t="shared" si="318"/>
        <v>5.7498899999999997</v>
      </c>
      <c r="N549" s="89">
        <f t="shared" si="318"/>
        <v>5.7725</v>
      </c>
      <c r="O549" s="89">
        <f t="shared" si="318"/>
        <v>5.7701900000000004</v>
      </c>
      <c r="P549" s="89">
        <f t="shared" si="318"/>
        <v>5.7793599999999996</v>
      </c>
      <c r="Q549" s="89">
        <f t="shared" si="318"/>
        <v>5.8058199999999998</v>
      </c>
      <c r="R549" s="89">
        <f t="shared" si="318"/>
        <v>5.7909199999999998</v>
      </c>
      <c r="S549" s="89">
        <f t="shared" si="318"/>
        <v>5.7872300000000001</v>
      </c>
      <c r="T549" s="89">
        <f t="shared" si="318"/>
        <v>5.7439299999999998</v>
      </c>
      <c r="U549" s="89">
        <f t="shared" si="318"/>
        <v>5.6883499999999998</v>
      </c>
      <c r="V549" s="89">
        <f t="shared" si="318"/>
        <v>5.6471099999999996</v>
      </c>
      <c r="W549" s="89">
        <f t="shared" si="318"/>
        <v>5.7308599999999998</v>
      </c>
      <c r="X549" s="89">
        <f t="shared" si="318"/>
        <v>5.8032599999999999</v>
      </c>
      <c r="Y549" s="89">
        <f t="shared" si="318"/>
        <v>5.67666</v>
      </c>
      <c r="Z549" s="89">
        <f t="shared" si="318"/>
        <v>5.2908400000000002</v>
      </c>
      <c r="AA549" s="89">
        <f t="shared" si="318"/>
        <v>5.0616700000000003</v>
      </c>
    </row>
    <row r="550" spans="1:27" ht="12.75" customHeight="1" outlineLevel="1" x14ac:dyDescent="0.2">
      <c r="A550" s="97" t="s">
        <v>2146</v>
      </c>
      <c r="B550" s="63" t="s">
        <v>242</v>
      </c>
      <c r="C550" s="43" t="s">
        <v>79</v>
      </c>
      <c r="D550" s="44">
        <v>1159.6600000000001</v>
      </c>
      <c r="E550" s="44">
        <v>1079.8599999999999</v>
      </c>
      <c r="F550" s="44">
        <v>1025.67</v>
      </c>
      <c r="G550" s="44">
        <v>1022.82</v>
      </c>
      <c r="H550" s="44">
        <v>1058.1300000000001</v>
      </c>
      <c r="I550" s="44">
        <v>1132.24</v>
      </c>
      <c r="J550" s="44">
        <v>1200.8800000000001</v>
      </c>
      <c r="K550" s="44">
        <v>1459.58</v>
      </c>
      <c r="L550" s="44">
        <v>1801.64</v>
      </c>
      <c r="M550" s="44">
        <v>1921.03</v>
      </c>
      <c r="N550" s="44">
        <v>1943.64</v>
      </c>
      <c r="O550" s="44">
        <v>1941.33</v>
      </c>
      <c r="P550" s="44">
        <v>1950.5</v>
      </c>
      <c r="Q550" s="44">
        <v>1976.96</v>
      </c>
      <c r="R550" s="44">
        <v>1962.06</v>
      </c>
      <c r="S550" s="44">
        <v>1958.37</v>
      </c>
      <c r="T550" s="44">
        <v>1915.07</v>
      </c>
      <c r="U550" s="44">
        <v>1859.49</v>
      </c>
      <c r="V550" s="44">
        <v>1818.25</v>
      </c>
      <c r="W550" s="44">
        <v>1902</v>
      </c>
      <c r="X550" s="44">
        <v>1974.4</v>
      </c>
      <c r="Y550" s="44">
        <v>1847.8</v>
      </c>
      <c r="Z550" s="44">
        <v>1461.98</v>
      </c>
      <c r="AA550" s="44">
        <v>1232.81</v>
      </c>
    </row>
    <row r="551" spans="1:27" ht="12.75" customHeight="1" outlineLevel="1" x14ac:dyDescent="0.2">
      <c r="A551" s="97" t="s">
        <v>2147</v>
      </c>
      <c r="B551" s="63" t="s">
        <v>90</v>
      </c>
      <c r="C551" s="43" t="s">
        <v>79</v>
      </c>
      <c r="D551" s="44">
        <f>$D$471</f>
        <v>3559.77</v>
      </c>
      <c r="E551" s="44">
        <f t="shared" ref="E551:AA551" si="319">$D$471</f>
        <v>3559.77</v>
      </c>
      <c r="F551" s="44">
        <f t="shared" si="319"/>
        <v>3559.77</v>
      </c>
      <c r="G551" s="44">
        <f t="shared" si="319"/>
        <v>3559.77</v>
      </c>
      <c r="H551" s="44">
        <f t="shared" si="319"/>
        <v>3559.77</v>
      </c>
      <c r="I551" s="44">
        <f t="shared" si="319"/>
        <v>3559.77</v>
      </c>
      <c r="J551" s="44">
        <f t="shared" si="319"/>
        <v>3559.77</v>
      </c>
      <c r="K551" s="44">
        <f t="shared" si="319"/>
        <v>3559.77</v>
      </c>
      <c r="L551" s="44">
        <f t="shared" si="319"/>
        <v>3559.77</v>
      </c>
      <c r="M551" s="44">
        <f t="shared" si="319"/>
        <v>3559.77</v>
      </c>
      <c r="N551" s="44">
        <f t="shared" si="319"/>
        <v>3559.77</v>
      </c>
      <c r="O551" s="44">
        <f t="shared" si="319"/>
        <v>3559.77</v>
      </c>
      <c r="P551" s="44">
        <f t="shared" si="319"/>
        <v>3559.77</v>
      </c>
      <c r="Q551" s="44">
        <f t="shared" si="319"/>
        <v>3559.77</v>
      </c>
      <c r="R551" s="44">
        <f t="shared" si="319"/>
        <v>3559.77</v>
      </c>
      <c r="S551" s="44">
        <f t="shared" si="319"/>
        <v>3559.77</v>
      </c>
      <c r="T551" s="44">
        <f t="shared" si="319"/>
        <v>3559.77</v>
      </c>
      <c r="U551" s="44">
        <f t="shared" si="319"/>
        <v>3559.77</v>
      </c>
      <c r="V551" s="44">
        <f t="shared" si="319"/>
        <v>3559.77</v>
      </c>
      <c r="W551" s="44">
        <f t="shared" si="319"/>
        <v>3559.77</v>
      </c>
      <c r="X551" s="44">
        <f t="shared" si="319"/>
        <v>3559.77</v>
      </c>
      <c r="Y551" s="44">
        <f t="shared" si="319"/>
        <v>3559.77</v>
      </c>
      <c r="Z551" s="44">
        <f t="shared" si="319"/>
        <v>3559.77</v>
      </c>
      <c r="AA551" s="44">
        <f t="shared" si="319"/>
        <v>3559.77</v>
      </c>
    </row>
    <row r="552" spans="1:27" ht="12.75" customHeight="1" outlineLevel="1" x14ac:dyDescent="0.2">
      <c r="A552" s="97" t="s">
        <v>2148</v>
      </c>
      <c r="B552" s="63" t="s">
        <v>83</v>
      </c>
      <c r="C552" s="43" t="s">
        <v>79</v>
      </c>
      <c r="D552" s="44">
        <v>4.3</v>
      </c>
      <c r="E552" s="44">
        <v>4.3</v>
      </c>
      <c r="F552" s="44">
        <v>4.3</v>
      </c>
      <c r="G552" s="44">
        <v>4.3</v>
      </c>
      <c r="H552" s="44">
        <v>4.3</v>
      </c>
      <c r="I552" s="44">
        <v>4.3</v>
      </c>
      <c r="J552" s="44">
        <v>4.3</v>
      </c>
      <c r="K552" s="44">
        <v>4.3</v>
      </c>
      <c r="L552" s="44">
        <v>4.3</v>
      </c>
      <c r="M552" s="44">
        <v>4.3</v>
      </c>
      <c r="N552" s="44">
        <v>4.3</v>
      </c>
      <c r="O552" s="44">
        <v>4.3</v>
      </c>
      <c r="P552" s="44">
        <v>4.3</v>
      </c>
      <c r="Q552" s="44">
        <v>4.3</v>
      </c>
      <c r="R552" s="44">
        <v>4.3</v>
      </c>
      <c r="S552" s="44">
        <v>4.3</v>
      </c>
      <c r="T552" s="44">
        <v>4.3</v>
      </c>
      <c r="U552" s="44">
        <v>4.3</v>
      </c>
      <c r="V552" s="44">
        <v>4.3</v>
      </c>
      <c r="W552" s="44">
        <v>4.3</v>
      </c>
      <c r="X552" s="44">
        <v>4.3</v>
      </c>
      <c r="Y552" s="44">
        <v>4.3</v>
      </c>
      <c r="Z552" s="44">
        <v>4.3</v>
      </c>
      <c r="AA552" s="44">
        <v>4.3</v>
      </c>
    </row>
    <row r="553" spans="1:27" ht="12.75" customHeight="1" outlineLevel="1" x14ac:dyDescent="0.2">
      <c r="A553" s="97" t="s">
        <v>2149</v>
      </c>
      <c r="B553" s="63" t="s">
        <v>81</v>
      </c>
      <c r="C553" s="43" t="s">
        <v>79</v>
      </c>
      <c r="D553" s="44">
        <f>$D$11</f>
        <v>264.79000000000002</v>
      </c>
      <c r="E553" s="44">
        <f t="shared" ref="E553:AA553" si="320">$D$11</f>
        <v>264.79000000000002</v>
      </c>
      <c r="F553" s="44">
        <f t="shared" si="320"/>
        <v>264.79000000000002</v>
      </c>
      <c r="G553" s="44">
        <f t="shared" si="320"/>
        <v>264.79000000000002</v>
      </c>
      <c r="H553" s="44">
        <f t="shared" si="320"/>
        <v>264.79000000000002</v>
      </c>
      <c r="I553" s="44">
        <f t="shared" si="320"/>
        <v>264.79000000000002</v>
      </c>
      <c r="J553" s="44">
        <f t="shared" si="320"/>
        <v>264.79000000000002</v>
      </c>
      <c r="K553" s="44">
        <f t="shared" si="320"/>
        <v>264.79000000000002</v>
      </c>
      <c r="L553" s="44">
        <f t="shared" si="320"/>
        <v>264.79000000000002</v>
      </c>
      <c r="M553" s="44">
        <f t="shared" si="320"/>
        <v>264.79000000000002</v>
      </c>
      <c r="N553" s="44">
        <f t="shared" si="320"/>
        <v>264.79000000000002</v>
      </c>
      <c r="O553" s="44">
        <f t="shared" si="320"/>
        <v>264.79000000000002</v>
      </c>
      <c r="P553" s="44">
        <f t="shared" si="320"/>
        <v>264.79000000000002</v>
      </c>
      <c r="Q553" s="44">
        <f t="shared" si="320"/>
        <v>264.79000000000002</v>
      </c>
      <c r="R553" s="44">
        <f t="shared" si="320"/>
        <v>264.79000000000002</v>
      </c>
      <c r="S553" s="44">
        <f t="shared" si="320"/>
        <v>264.79000000000002</v>
      </c>
      <c r="T553" s="44">
        <f t="shared" si="320"/>
        <v>264.79000000000002</v>
      </c>
      <c r="U553" s="44">
        <f t="shared" si="320"/>
        <v>264.79000000000002</v>
      </c>
      <c r="V553" s="44">
        <f t="shared" si="320"/>
        <v>264.79000000000002</v>
      </c>
      <c r="W553" s="44">
        <f t="shared" si="320"/>
        <v>264.79000000000002</v>
      </c>
      <c r="X553" s="44">
        <f t="shared" si="320"/>
        <v>264.79000000000002</v>
      </c>
      <c r="Y553" s="44">
        <f t="shared" si="320"/>
        <v>264.79000000000002</v>
      </c>
      <c r="Z553" s="44">
        <f t="shared" si="320"/>
        <v>264.79000000000002</v>
      </c>
      <c r="AA553" s="44">
        <f t="shared" si="320"/>
        <v>264.79000000000002</v>
      </c>
    </row>
    <row r="554" spans="1:27" x14ac:dyDescent="0.2">
      <c r="A554" s="96" t="s">
        <v>2150</v>
      </c>
      <c r="B554" s="28" t="str">
        <f>"18"&amp;"."&amp;$B$776&amp;"."&amp;$B$777</f>
        <v>18.04.2024</v>
      </c>
      <c r="C554" s="88" t="s">
        <v>76</v>
      </c>
      <c r="D554" s="89">
        <f>ROUND(((D555+D556+D558+D557)/1000),5)</f>
        <v>4.9528800000000004</v>
      </c>
      <c r="E554" s="89">
        <f>ROUND(((E555+E556+E558+E557)/1000),5)</f>
        <v>4.8565500000000004</v>
      </c>
      <c r="F554" s="89">
        <f>ROUND(((F555+F556+F558+F557)/1000),5)</f>
        <v>4.7997500000000004</v>
      </c>
      <c r="G554" s="89">
        <f t="shared" ref="G554:AA554" si="321">ROUND(((G555+G556+G558+G557)/1000),5)</f>
        <v>4.7970699999999997</v>
      </c>
      <c r="H554" s="89">
        <f t="shared" si="321"/>
        <v>4.8512899999999997</v>
      </c>
      <c r="I554" s="89">
        <f t="shared" si="321"/>
        <v>4.9077999999999999</v>
      </c>
      <c r="J554" s="89">
        <f t="shared" si="321"/>
        <v>5.0338000000000003</v>
      </c>
      <c r="K554" s="89">
        <f t="shared" si="321"/>
        <v>5.3292000000000002</v>
      </c>
      <c r="L554" s="89">
        <f t="shared" si="321"/>
        <v>5.6884100000000002</v>
      </c>
      <c r="M554" s="89">
        <f t="shared" si="321"/>
        <v>5.8368200000000003</v>
      </c>
      <c r="N554" s="89">
        <f t="shared" si="321"/>
        <v>5.9022600000000001</v>
      </c>
      <c r="O554" s="89">
        <f t="shared" si="321"/>
        <v>5.8754600000000003</v>
      </c>
      <c r="P554" s="89">
        <f t="shared" si="321"/>
        <v>5.9035000000000002</v>
      </c>
      <c r="Q554" s="89">
        <f t="shared" si="321"/>
        <v>5.98766</v>
      </c>
      <c r="R554" s="89">
        <f t="shared" si="321"/>
        <v>5.9403100000000002</v>
      </c>
      <c r="S554" s="89">
        <f t="shared" si="321"/>
        <v>5.9016700000000002</v>
      </c>
      <c r="T554" s="89">
        <f t="shared" si="321"/>
        <v>5.8467200000000004</v>
      </c>
      <c r="U554" s="89">
        <f t="shared" si="321"/>
        <v>5.6471400000000003</v>
      </c>
      <c r="V554" s="89">
        <f t="shared" si="321"/>
        <v>5.6971999999999996</v>
      </c>
      <c r="W554" s="89">
        <f t="shared" si="321"/>
        <v>5.7492599999999996</v>
      </c>
      <c r="X554" s="89">
        <f t="shared" si="321"/>
        <v>5.85717</v>
      </c>
      <c r="Y554" s="89">
        <f t="shared" si="321"/>
        <v>5.6091199999999999</v>
      </c>
      <c r="Z554" s="89">
        <f t="shared" si="321"/>
        <v>5.2106899999999996</v>
      </c>
      <c r="AA554" s="89">
        <f t="shared" si="321"/>
        <v>5.0284800000000001</v>
      </c>
    </row>
    <row r="555" spans="1:27" ht="12.75" customHeight="1" outlineLevel="1" x14ac:dyDescent="0.2">
      <c r="A555" s="97" t="s">
        <v>2151</v>
      </c>
      <c r="B555" s="63" t="s">
        <v>242</v>
      </c>
      <c r="C555" s="43" t="s">
        <v>79</v>
      </c>
      <c r="D555" s="44">
        <v>1124.02</v>
      </c>
      <c r="E555" s="44">
        <v>1027.69</v>
      </c>
      <c r="F555" s="44">
        <v>970.89</v>
      </c>
      <c r="G555" s="44">
        <v>968.21</v>
      </c>
      <c r="H555" s="44">
        <v>1022.43</v>
      </c>
      <c r="I555" s="44">
        <v>1078.94</v>
      </c>
      <c r="J555" s="44">
        <v>1204.94</v>
      </c>
      <c r="K555" s="44">
        <v>1500.34</v>
      </c>
      <c r="L555" s="44">
        <v>1859.55</v>
      </c>
      <c r="M555" s="44">
        <v>2007.96</v>
      </c>
      <c r="N555" s="44">
        <v>2073.4</v>
      </c>
      <c r="O555" s="44">
        <v>2046.6</v>
      </c>
      <c r="P555" s="44">
        <v>2074.64</v>
      </c>
      <c r="Q555" s="44">
        <v>2158.8000000000002</v>
      </c>
      <c r="R555" s="44">
        <v>2111.4499999999998</v>
      </c>
      <c r="S555" s="44">
        <v>2072.81</v>
      </c>
      <c r="T555" s="44">
        <v>2017.86</v>
      </c>
      <c r="U555" s="44">
        <v>1818.28</v>
      </c>
      <c r="V555" s="44">
        <v>1868.34</v>
      </c>
      <c r="W555" s="44">
        <v>1920.4</v>
      </c>
      <c r="X555" s="44">
        <v>2028.31</v>
      </c>
      <c r="Y555" s="44">
        <v>1780.26</v>
      </c>
      <c r="Z555" s="44">
        <v>1381.83</v>
      </c>
      <c r="AA555" s="44">
        <v>1199.6199999999999</v>
      </c>
    </row>
    <row r="556" spans="1:27" ht="12.75" customHeight="1" outlineLevel="1" x14ac:dyDescent="0.2">
      <c r="A556" s="97" t="s">
        <v>2152</v>
      </c>
      <c r="B556" s="63" t="s">
        <v>90</v>
      </c>
      <c r="C556" s="43" t="s">
        <v>79</v>
      </c>
      <c r="D556" s="44">
        <f>$D$471</f>
        <v>3559.77</v>
      </c>
      <c r="E556" s="44">
        <f t="shared" ref="E556:AA556" si="322">$D$471</f>
        <v>3559.77</v>
      </c>
      <c r="F556" s="44">
        <f t="shared" si="322"/>
        <v>3559.77</v>
      </c>
      <c r="G556" s="44">
        <f t="shared" si="322"/>
        <v>3559.77</v>
      </c>
      <c r="H556" s="44">
        <f t="shared" si="322"/>
        <v>3559.77</v>
      </c>
      <c r="I556" s="44">
        <f t="shared" si="322"/>
        <v>3559.77</v>
      </c>
      <c r="J556" s="44">
        <f t="shared" si="322"/>
        <v>3559.77</v>
      </c>
      <c r="K556" s="44">
        <f t="shared" si="322"/>
        <v>3559.77</v>
      </c>
      <c r="L556" s="44">
        <f t="shared" si="322"/>
        <v>3559.77</v>
      </c>
      <c r="M556" s="44">
        <f t="shared" si="322"/>
        <v>3559.77</v>
      </c>
      <c r="N556" s="44">
        <f t="shared" si="322"/>
        <v>3559.77</v>
      </c>
      <c r="O556" s="44">
        <f t="shared" si="322"/>
        <v>3559.77</v>
      </c>
      <c r="P556" s="44">
        <f t="shared" si="322"/>
        <v>3559.77</v>
      </c>
      <c r="Q556" s="44">
        <f t="shared" si="322"/>
        <v>3559.77</v>
      </c>
      <c r="R556" s="44">
        <f t="shared" si="322"/>
        <v>3559.77</v>
      </c>
      <c r="S556" s="44">
        <f t="shared" si="322"/>
        <v>3559.77</v>
      </c>
      <c r="T556" s="44">
        <f t="shared" si="322"/>
        <v>3559.77</v>
      </c>
      <c r="U556" s="44">
        <f t="shared" si="322"/>
        <v>3559.77</v>
      </c>
      <c r="V556" s="44">
        <f t="shared" si="322"/>
        <v>3559.77</v>
      </c>
      <c r="W556" s="44">
        <f t="shared" si="322"/>
        <v>3559.77</v>
      </c>
      <c r="X556" s="44">
        <f t="shared" si="322"/>
        <v>3559.77</v>
      </c>
      <c r="Y556" s="44">
        <f t="shared" si="322"/>
        <v>3559.77</v>
      </c>
      <c r="Z556" s="44">
        <f t="shared" si="322"/>
        <v>3559.77</v>
      </c>
      <c r="AA556" s="44">
        <f t="shared" si="322"/>
        <v>3559.77</v>
      </c>
    </row>
    <row r="557" spans="1:27" ht="12.75" customHeight="1" outlineLevel="1" x14ac:dyDescent="0.2">
      <c r="A557" s="97" t="s">
        <v>2153</v>
      </c>
      <c r="B557" s="63" t="s">
        <v>83</v>
      </c>
      <c r="C557" s="43" t="s">
        <v>79</v>
      </c>
      <c r="D557" s="44">
        <v>4.3</v>
      </c>
      <c r="E557" s="44">
        <v>4.3</v>
      </c>
      <c r="F557" s="44">
        <v>4.3</v>
      </c>
      <c r="G557" s="44">
        <v>4.3</v>
      </c>
      <c r="H557" s="44">
        <v>4.3</v>
      </c>
      <c r="I557" s="44">
        <v>4.3</v>
      </c>
      <c r="J557" s="44">
        <v>4.3</v>
      </c>
      <c r="K557" s="44">
        <v>4.3</v>
      </c>
      <c r="L557" s="44">
        <v>4.3</v>
      </c>
      <c r="M557" s="44">
        <v>4.3</v>
      </c>
      <c r="N557" s="44">
        <v>4.3</v>
      </c>
      <c r="O557" s="44">
        <v>4.3</v>
      </c>
      <c r="P557" s="44">
        <v>4.3</v>
      </c>
      <c r="Q557" s="44">
        <v>4.3</v>
      </c>
      <c r="R557" s="44">
        <v>4.3</v>
      </c>
      <c r="S557" s="44">
        <v>4.3</v>
      </c>
      <c r="T557" s="44">
        <v>4.3</v>
      </c>
      <c r="U557" s="44">
        <v>4.3</v>
      </c>
      <c r="V557" s="44">
        <v>4.3</v>
      </c>
      <c r="W557" s="44">
        <v>4.3</v>
      </c>
      <c r="X557" s="44">
        <v>4.3</v>
      </c>
      <c r="Y557" s="44">
        <v>4.3</v>
      </c>
      <c r="Z557" s="44">
        <v>4.3</v>
      </c>
      <c r="AA557" s="44">
        <v>4.3</v>
      </c>
    </row>
    <row r="558" spans="1:27" ht="12.75" customHeight="1" outlineLevel="1" x14ac:dyDescent="0.2">
      <c r="A558" s="97" t="s">
        <v>2154</v>
      </c>
      <c r="B558" s="63" t="s">
        <v>81</v>
      </c>
      <c r="C558" s="43" t="s">
        <v>79</v>
      </c>
      <c r="D558" s="44">
        <f>$D$11</f>
        <v>264.79000000000002</v>
      </c>
      <c r="E558" s="44">
        <f t="shared" ref="E558:AA558" si="323">$D$11</f>
        <v>264.79000000000002</v>
      </c>
      <c r="F558" s="44">
        <f t="shared" si="323"/>
        <v>264.79000000000002</v>
      </c>
      <c r="G558" s="44">
        <f t="shared" si="323"/>
        <v>264.79000000000002</v>
      </c>
      <c r="H558" s="44">
        <f t="shared" si="323"/>
        <v>264.79000000000002</v>
      </c>
      <c r="I558" s="44">
        <f t="shared" si="323"/>
        <v>264.79000000000002</v>
      </c>
      <c r="J558" s="44">
        <f t="shared" si="323"/>
        <v>264.79000000000002</v>
      </c>
      <c r="K558" s="44">
        <f t="shared" si="323"/>
        <v>264.79000000000002</v>
      </c>
      <c r="L558" s="44">
        <f t="shared" si="323"/>
        <v>264.79000000000002</v>
      </c>
      <c r="M558" s="44">
        <f t="shared" si="323"/>
        <v>264.79000000000002</v>
      </c>
      <c r="N558" s="44">
        <f t="shared" si="323"/>
        <v>264.79000000000002</v>
      </c>
      <c r="O558" s="44">
        <f t="shared" si="323"/>
        <v>264.79000000000002</v>
      </c>
      <c r="P558" s="44">
        <f t="shared" si="323"/>
        <v>264.79000000000002</v>
      </c>
      <c r="Q558" s="44">
        <f t="shared" si="323"/>
        <v>264.79000000000002</v>
      </c>
      <c r="R558" s="44">
        <f t="shared" si="323"/>
        <v>264.79000000000002</v>
      </c>
      <c r="S558" s="44">
        <f t="shared" si="323"/>
        <v>264.79000000000002</v>
      </c>
      <c r="T558" s="44">
        <f t="shared" si="323"/>
        <v>264.79000000000002</v>
      </c>
      <c r="U558" s="44">
        <f t="shared" si="323"/>
        <v>264.79000000000002</v>
      </c>
      <c r="V558" s="44">
        <f t="shared" si="323"/>
        <v>264.79000000000002</v>
      </c>
      <c r="W558" s="44">
        <f t="shared" si="323"/>
        <v>264.79000000000002</v>
      </c>
      <c r="X558" s="44">
        <f t="shared" si="323"/>
        <v>264.79000000000002</v>
      </c>
      <c r="Y558" s="44">
        <f t="shared" si="323"/>
        <v>264.79000000000002</v>
      </c>
      <c r="Z558" s="44">
        <f t="shared" si="323"/>
        <v>264.79000000000002</v>
      </c>
      <c r="AA558" s="44">
        <f t="shared" si="323"/>
        <v>264.79000000000002</v>
      </c>
    </row>
    <row r="559" spans="1:27" x14ac:dyDescent="0.2">
      <c r="A559" s="96" t="s">
        <v>2155</v>
      </c>
      <c r="B559" s="28" t="str">
        <f>"19"&amp;"."&amp;$B$776&amp;"."&amp;$B$777</f>
        <v>19.04.2024</v>
      </c>
      <c r="C559" s="88" t="s">
        <v>76</v>
      </c>
      <c r="D559" s="89">
        <f>ROUND(((D560+D561+D563+D562)/1000),5)</f>
        <v>4.93832</v>
      </c>
      <c r="E559" s="89">
        <f>ROUND(((E560+E561+E563+E562)/1000),5)</f>
        <v>4.8595800000000002</v>
      </c>
      <c r="F559" s="89">
        <f>ROUND(((F560+F561+F563+F562)/1000),5)</f>
        <v>4.8421099999999999</v>
      </c>
      <c r="G559" s="89">
        <f t="shared" ref="G559:AA559" si="324">ROUND(((G560+G561+G563+G562)/1000),5)</f>
        <v>4.7866799999999996</v>
      </c>
      <c r="H559" s="89">
        <f t="shared" si="324"/>
        <v>4.7890600000000001</v>
      </c>
      <c r="I559" s="89">
        <f t="shared" si="324"/>
        <v>4.90991</v>
      </c>
      <c r="J559" s="89">
        <f t="shared" si="324"/>
        <v>5.0214499999999997</v>
      </c>
      <c r="K559" s="89">
        <f t="shared" si="324"/>
        <v>5.3127800000000001</v>
      </c>
      <c r="L559" s="89">
        <f t="shared" si="324"/>
        <v>5.7812400000000004</v>
      </c>
      <c r="M559" s="89">
        <f t="shared" si="324"/>
        <v>5.8467399999999996</v>
      </c>
      <c r="N559" s="89">
        <f t="shared" si="324"/>
        <v>5.8764099999999999</v>
      </c>
      <c r="O559" s="89">
        <f t="shared" si="324"/>
        <v>5.91005</v>
      </c>
      <c r="P559" s="89">
        <f t="shared" si="324"/>
        <v>5.9128499999999997</v>
      </c>
      <c r="Q559" s="89">
        <f t="shared" si="324"/>
        <v>5.9425400000000002</v>
      </c>
      <c r="R559" s="89">
        <f t="shared" si="324"/>
        <v>5.9418899999999999</v>
      </c>
      <c r="S559" s="89">
        <f t="shared" si="324"/>
        <v>5.8876999999999997</v>
      </c>
      <c r="T559" s="89">
        <f t="shared" si="324"/>
        <v>5.8485100000000001</v>
      </c>
      <c r="U559" s="89">
        <f t="shared" si="324"/>
        <v>5.8151999999999999</v>
      </c>
      <c r="V559" s="89">
        <f t="shared" si="324"/>
        <v>5.7785500000000001</v>
      </c>
      <c r="W559" s="89">
        <f t="shared" si="324"/>
        <v>5.8144900000000002</v>
      </c>
      <c r="X559" s="89">
        <f t="shared" si="324"/>
        <v>5.8576600000000001</v>
      </c>
      <c r="Y559" s="89">
        <f t="shared" si="324"/>
        <v>5.8007900000000001</v>
      </c>
      <c r="Z559" s="89">
        <f t="shared" si="324"/>
        <v>5.3209999999999997</v>
      </c>
      <c r="AA559" s="89">
        <f t="shared" si="324"/>
        <v>5.08127</v>
      </c>
    </row>
    <row r="560" spans="1:27" ht="12.75" customHeight="1" outlineLevel="1" x14ac:dyDescent="0.2">
      <c r="A560" s="97" t="s">
        <v>2156</v>
      </c>
      <c r="B560" s="63" t="s">
        <v>242</v>
      </c>
      <c r="C560" s="43" t="s">
        <v>79</v>
      </c>
      <c r="D560" s="44">
        <v>1109.46</v>
      </c>
      <c r="E560" s="44">
        <v>1030.72</v>
      </c>
      <c r="F560" s="44">
        <v>1013.25</v>
      </c>
      <c r="G560" s="44">
        <v>957.82</v>
      </c>
      <c r="H560" s="44">
        <v>960.2</v>
      </c>
      <c r="I560" s="44">
        <v>1081.05</v>
      </c>
      <c r="J560" s="44">
        <v>1192.5899999999999</v>
      </c>
      <c r="K560" s="44">
        <v>1483.92</v>
      </c>
      <c r="L560" s="44">
        <v>1952.38</v>
      </c>
      <c r="M560" s="44">
        <v>2017.88</v>
      </c>
      <c r="N560" s="44">
        <v>2047.55</v>
      </c>
      <c r="O560" s="44">
        <v>2081.19</v>
      </c>
      <c r="P560" s="44">
        <v>2083.9899999999998</v>
      </c>
      <c r="Q560" s="44">
        <v>2113.6799999999998</v>
      </c>
      <c r="R560" s="44">
        <v>2113.0300000000002</v>
      </c>
      <c r="S560" s="44">
        <v>2058.84</v>
      </c>
      <c r="T560" s="44">
        <v>2019.65</v>
      </c>
      <c r="U560" s="44">
        <v>1986.34</v>
      </c>
      <c r="V560" s="44">
        <v>1949.69</v>
      </c>
      <c r="W560" s="44">
        <v>1985.63</v>
      </c>
      <c r="X560" s="44">
        <v>2028.8</v>
      </c>
      <c r="Y560" s="44">
        <v>1971.93</v>
      </c>
      <c r="Z560" s="44">
        <v>1492.14</v>
      </c>
      <c r="AA560" s="44">
        <v>1252.4100000000001</v>
      </c>
    </row>
    <row r="561" spans="1:27" ht="12.75" customHeight="1" outlineLevel="1" x14ac:dyDescent="0.2">
      <c r="A561" s="97" t="s">
        <v>2157</v>
      </c>
      <c r="B561" s="63" t="s">
        <v>90</v>
      </c>
      <c r="C561" s="43" t="s">
        <v>79</v>
      </c>
      <c r="D561" s="44">
        <f>$D$471</f>
        <v>3559.77</v>
      </c>
      <c r="E561" s="44">
        <f t="shared" ref="E561:AA561" si="325">$D$471</f>
        <v>3559.77</v>
      </c>
      <c r="F561" s="44">
        <f t="shared" si="325"/>
        <v>3559.77</v>
      </c>
      <c r="G561" s="44">
        <f t="shared" si="325"/>
        <v>3559.77</v>
      </c>
      <c r="H561" s="44">
        <f t="shared" si="325"/>
        <v>3559.77</v>
      </c>
      <c r="I561" s="44">
        <f t="shared" si="325"/>
        <v>3559.77</v>
      </c>
      <c r="J561" s="44">
        <f t="shared" si="325"/>
        <v>3559.77</v>
      </c>
      <c r="K561" s="44">
        <f t="shared" si="325"/>
        <v>3559.77</v>
      </c>
      <c r="L561" s="44">
        <f t="shared" si="325"/>
        <v>3559.77</v>
      </c>
      <c r="M561" s="44">
        <f t="shared" si="325"/>
        <v>3559.77</v>
      </c>
      <c r="N561" s="44">
        <f t="shared" si="325"/>
        <v>3559.77</v>
      </c>
      <c r="O561" s="44">
        <f t="shared" si="325"/>
        <v>3559.77</v>
      </c>
      <c r="P561" s="44">
        <f t="shared" si="325"/>
        <v>3559.77</v>
      </c>
      <c r="Q561" s="44">
        <f t="shared" si="325"/>
        <v>3559.77</v>
      </c>
      <c r="R561" s="44">
        <f t="shared" si="325"/>
        <v>3559.77</v>
      </c>
      <c r="S561" s="44">
        <f t="shared" si="325"/>
        <v>3559.77</v>
      </c>
      <c r="T561" s="44">
        <f t="shared" si="325"/>
        <v>3559.77</v>
      </c>
      <c r="U561" s="44">
        <f t="shared" si="325"/>
        <v>3559.77</v>
      </c>
      <c r="V561" s="44">
        <f t="shared" si="325"/>
        <v>3559.77</v>
      </c>
      <c r="W561" s="44">
        <f t="shared" si="325"/>
        <v>3559.77</v>
      </c>
      <c r="X561" s="44">
        <f t="shared" si="325"/>
        <v>3559.77</v>
      </c>
      <c r="Y561" s="44">
        <f t="shared" si="325"/>
        <v>3559.77</v>
      </c>
      <c r="Z561" s="44">
        <f t="shared" si="325"/>
        <v>3559.77</v>
      </c>
      <c r="AA561" s="44">
        <f t="shared" si="325"/>
        <v>3559.77</v>
      </c>
    </row>
    <row r="562" spans="1:27" ht="12.75" customHeight="1" outlineLevel="1" x14ac:dyDescent="0.2">
      <c r="A562" s="97" t="s">
        <v>2158</v>
      </c>
      <c r="B562" s="63" t="s">
        <v>83</v>
      </c>
      <c r="C562" s="43" t="s">
        <v>79</v>
      </c>
      <c r="D562" s="44">
        <v>4.3</v>
      </c>
      <c r="E562" s="44">
        <v>4.3</v>
      </c>
      <c r="F562" s="44">
        <v>4.3</v>
      </c>
      <c r="G562" s="44">
        <v>4.3</v>
      </c>
      <c r="H562" s="44">
        <v>4.3</v>
      </c>
      <c r="I562" s="44">
        <v>4.3</v>
      </c>
      <c r="J562" s="44">
        <v>4.3</v>
      </c>
      <c r="K562" s="44">
        <v>4.3</v>
      </c>
      <c r="L562" s="44">
        <v>4.3</v>
      </c>
      <c r="M562" s="44">
        <v>4.3</v>
      </c>
      <c r="N562" s="44">
        <v>4.3</v>
      </c>
      <c r="O562" s="44">
        <v>4.3</v>
      </c>
      <c r="P562" s="44">
        <v>4.3</v>
      </c>
      <c r="Q562" s="44">
        <v>4.3</v>
      </c>
      <c r="R562" s="44">
        <v>4.3</v>
      </c>
      <c r="S562" s="44">
        <v>4.3</v>
      </c>
      <c r="T562" s="44">
        <v>4.3</v>
      </c>
      <c r="U562" s="44">
        <v>4.3</v>
      </c>
      <c r="V562" s="44">
        <v>4.3</v>
      </c>
      <c r="W562" s="44">
        <v>4.3</v>
      </c>
      <c r="X562" s="44">
        <v>4.3</v>
      </c>
      <c r="Y562" s="44">
        <v>4.3</v>
      </c>
      <c r="Z562" s="44">
        <v>4.3</v>
      </c>
      <c r="AA562" s="44">
        <v>4.3</v>
      </c>
    </row>
    <row r="563" spans="1:27" ht="12.75" customHeight="1" outlineLevel="1" x14ac:dyDescent="0.2">
      <c r="A563" s="97" t="s">
        <v>2159</v>
      </c>
      <c r="B563" s="63" t="s">
        <v>81</v>
      </c>
      <c r="C563" s="43" t="s">
        <v>79</v>
      </c>
      <c r="D563" s="44">
        <f>$D$11</f>
        <v>264.79000000000002</v>
      </c>
      <c r="E563" s="44">
        <f t="shared" ref="E563:AA563" si="326">$D$11</f>
        <v>264.79000000000002</v>
      </c>
      <c r="F563" s="44">
        <f t="shared" si="326"/>
        <v>264.79000000000002</v>
      </c>
      <c r="G563" s="44">
        <f t="shared" si="326"/>
        <v>264.79000000000002</v>
      </c>
      <c r="H563" s="44">
        <f t="shared" si="326"/>
        <v>264.79000000000002</v>
      </c>
      <c r="I563" s="44">
        <f t="shared" si="326"/>
        <v>264.79000000000002</v>
      </c>
      <c r="J563" s="44">
        <f t="shared" si="326"/>
        <v>264.79000000000002</v>
      </c>
      <c r="K563" s="44">
        <f t="shared" si="326"/>
        <v>264.79000000000002</v>
      </c>
      <c r="L563" s="44">
        <f t="shared" si="326"/>
        <v>264.79000000000002</v>
      </c>
      <c r="M563" s="44">
        <f t="shared" si="326"/>
        <v>264.79000000000002</v>
      </c>
      <c r="N563" s="44">
        <f t="shared" si="326"/>
        <v>264.79000000000002</v>
      </c>
      <c r="O563" s="44">
        <f t="shared" si="326"/>
        <v>264.79000000000002</v>
      </c>
      <c r="P563" s="44">
        <f t="shared" si="326"/>
        <v>264.79000000000002</v>
      </c>
      <c r="Q563" s="44">
        <f t="shared" si="326"/>
        <v>264.79000000000002</v>
      </c>
      <c r="R563" s="44">
        <f t="shared" si="326"/>
        <v>264.79000000000002</v>
      </c>
      <c r="S563" s="44">
        <f t="shared" si="326"/>
        <v>264.79000000000002</v>
      </c>
      <c r="T563" s="44">
        <f t="shared" si="326"/>
        <v>264.79000000000002</v>
      </c>
      <c r="U563" s="44">
        <f t="shared" si="326"/>
        <v>264.79000000000002</v>
      </c>
      <c r="V563" s="44">
        <f t="shared" si="326"/>
        <v>264.79000000000002</v>
      </c>
      <c r="W563" s="44">
        <f t="shared" si="326"/>
        <v>264.79000000000002</v>
      </c>
      <c r="X563" s="44">
        <f t="shared" si="326"/>
        <v>264.79000000000002</v>
      </c>
      <c r="Y563" s="44">
        <f t="shared" si="326"/>
        <v>264.79000000000002</v>
      </c>
      <c r="Z563" s="44">
        <f t="shared" si="326"/>
        <v>264.79000000000002</v>
      </c>
      <c r="AA563" s="44">
        <f t="shared" si="326"/>
        <v>264.79000000000002</v>
      </c>
    </row>
    <row r="564" spans="1:27" x14ac:dyDescent="0.2">
      <c r="A564" s="96" t="s">
        <v>2160</v>
      </c>
      <c r="B564" s="28" t="str">
        <f>"20"&amp;"."&amp;$B$776&amp;"."&amp;$B$777</f>
        <v>20.04.2024</v>
      </c>
      <c r="C564" s="88" t="s">
        <v>76</v>
      </c>
      <c r="D564" s="89">
        <f>ROUND(((D565+D566+D568+D567)/1000),5)</f>
        <v>5.0503900000000002</v>
      </c>
      <c r="E564" s="89">
        <f>ROUND(((E565+E566+E568+E567)/1000),5)</f>
        <v>4.97919</v>
      </c>
      <c r="F564" s="89">
        <f>ROUND(((F565+F566+F568+F567)/1000),5)</f>
        <v>4.9516799999999996</v>
      </c>
      <c r="G564" s="89">
        <f t="shared" ref="G564:AA564" si="327">ROUND(((G565+G566+G568+G567)/1000),5)</f>
        <v>4.9192299999999998</v>
      </c>
      <c r="H564" s="89">
        <f t="shared" si="327"/>
        <v>4.9502100000000002</v>
      </c>
      <c r="I564" s="89">
        <f t="shared" si="327"/>
        <v>4.9577</v>
      </c>
      <c r="J564" s="89">
        <f t="shared" si="327"/>
        <v>4.9614000000000003</v>
      </c>
      <c r="K564" s="89">
        <f t="shared" si="327"/>
        <v>5.0532599999999999</v>
      </c>
      <c r="L564" s="89">
        <f t="shared" si="327"/>
        <v>5.3046800000000003</v>
      </c>
      <c r="M564" s="89">
        <f t="shared" si="327"/>
        <v>5.3716499999999998</v>
      </c>
      <c r="N564" s="89">
        <f t="shared" si="327"/>
        <v>5.5634399999999999</v>
      </c>
      <c r="O564" s="89">
        <f t="shared" si="327"/>
        <v>5.8189299999999999</v>
      </c>
      <c r="P564" s="89">
        <f t="shared" si="327"/>
        <v>5.7546499999999998</v>
      </c>
      <c r="Q564" s="89">
        <f t="shared" si="327"/>
        <v>5.7502800000000001</v>
      </c>
      <c r="R564" s="89">
        <f t="shared" si="327"/>
        <v>5.6779900000000003</v>
      </c>
      <c r="S564" s="89">
        <f t="shared" si="327"/>
        <v>5.6248100000000001</v>
      </c>
      <c r="T564" s="89">
        <f t="shared" si="327"/>
        <v>5.5932399999999998</v>
      </c>
      <c r="U564" s="89">
        <f t="shared" si="327"/>
        <v>5.3597999999999999</v>
      </c>
      <c r="V564" s="89">
        <f t="shared" si="327"/>
        <v>5.3532299999999999</v>
      </c>
      <c r="W564" s="89">
        <f t="shared" si="327"/>
        <v>5.3780999999999999</v>
      </c>
      <c r="X564" s="89">
        <f t="shared" si="327"/>
        <v>5.4129399999999999</v>
      </c>
      <c r="Y564" s="89">
        <f t="shared" si="327"/>
        <v>5.38673</v>
      </c>
      <c r="Z564" s="89">
        <f t="shared" si="327"/>
        <v>5.1170200000000001</v>
      </c>
      <c r="AA564" s="89">
        <f t="shared" si="327"/>
        <v>5.0533900000000003</v>
      </c>
    </row>
    <row r="565" spans="1:27" ht="12.75" customHeight="1" outlineLevel="1" x14ac:dyDescent="0.2">
      <c r="A565" s="97" t="s">
        <v>2161</v>
      </c>
      <c r="B565" s="63" t="s">
        <v>242</v>
      </c>
      <c r="C565" s="43" t="s">
        <v>79</v>
      </c>
      <c r="D565" s="44">
        <v>1221.53</v>
      </c>
      <c r="E565" s="44">
        <v>1150.33</v>
      </c>
      <c r="F565" s="44">
        <v>1122.82</v>
      </c>
      <c r="G565" s="44">
        <v>1090.3699999999999</v>
      </c>
      <c r="H565" s="44">
        <v>1121.3499999999999</v>
      </c>
      <c r="I565" s="44">
        <v>1128.8399999999999</v>
      </c>
      <c r="J565" s="44">
        <v>1132.54</v>
      </c>
      <c r="K565" s="44">
        <v>1224.4000000000001</v>
      </c>
      <c r="L565" s="44">
        <v>1475.82</v>
      </c>
      <c r="M565" s="44">
        <v>1542.79</v>
      </c>
      <c r="N565" s="44">
        <v>1734.58</v>
      </c>
      <c r="O565" s="44">
        <v>1990.07</v>
      </c>
      <c r="P565" s="44">
        <v>1925.79</v>
      </c>
      <c r="Q565" s="44">
        <v>1921.42</v>
      </c>
      <c r="R565" s="44">
        <v>1849.13</v>
      </c>
      <c r="S565" s="44">
        <v>1795.95</v>
      </c>
      <c r="T565" s="44">
        <v>1764.38</v>
      </c>
      <c r="U565" s="44">
        <v>1530.94</v>
      </c>
      <c r="V565" s="44">
        <v>1524.37</v>
      </c>
      <c r="W565" s="44">
        <v>1549.24</v>
      </c>
      <c r="X565" s="44">
        <v>1584.08</v>
      </c>
      <c r="Y565" s="44">
        <v>1557.87</v>
      </c>
      <c r="Z565" s="44">
        <v>1288.1600000000001</v>
      </c>
      <c r="AA565" s="44">
        <v>1224.53</v>
      </c>
    </row>
    <row r="566" spans="1:27" ht="12.75" customHeight="1" outlineLevel="1" x14ac:dyDescent="0.2">
      <c r="A566" s="97" t="s">
        <v>2162</v>
      </c>
      <c r="B566" s="63" t="s">
        <v>90</v>
      </c>
      <c r="C566" s="43" t="s">
        <v>79</v>
      </c>
      <c r="D566" s="44">
        <f>$D$471</f>
        <v>3559.77</v>
      </c>
      <c r="E566" s="44">
        <f t="shared" ref="E566:AA566" si="328">$D$471</f>
        <v>3559.77</v>
      </c>
      <c r="F566" s="44">
        <f t="shared" si="328"/>
        <v>3559.77</v>
      </c>
      <c r="G566" s="44">
        <f t="shared" si="328"/>
        <v>3559.77</v>
      </c>
      <c r="H566" s="44">
        <f t="shared" si="328"/>
        <v>3559.77</v>
      </c>
      <c r="I566" s="44">
        <f t="shared" si="328"/>
        <v>3559.77</v>
      </c>
      <c r="J566" s="44">
        <f t="shared" si="328"/>
        <v>3559.77</v>
      </c>
      <c r="K566" s="44">
        <f t="shared" si="328"/>
        <v>3559.77</v>
      </c>
      <c r="L566" s="44">
        <f t="shared" si="328"/>
        <v>3559.77</v>
      </c>
      <c r="M566" s="44">
        <f t="shared" si="328"/>
        <v>3559.77</v>
      </c>
      <c r="N566" s="44">
        <f t="shared" si="328"/>
        <v>3559.77</v>
      </c>
      <c r="O566" s="44">
        <f t="shared" si="328"/>
        <v>3559.77</v>
      </c>
      <c r="P566" s="44">
        <f t="shared" si="328"/>
        <v>3559.77</v>
      </c>
      <c r="Q566" s="44">
        <f t="shared" si="328"/>
        <v>3559.77</v>
      </c>
      <c r="R566" s="44">
        <f t="shared" si="328"/>
        <v>3559.77</v>
      </c>
      <c r="S566" s="44">
        <f t="shared" si="328"/>
        <v>3559.77</v>
      </c>
      <c r="T566" s="44">
        <f t="shared" si="328"/>
        <v>3559.77</v>
      </c>
      <c r="U566" s="44">
        <f t="shared" si="328"/>
        <v>3559.77</v>
      </c>
      <c r="V566" s="44">
        <f t="shared" si="328"/>
        <v>3559.77</v>
      </c>
      <c r="W566" s="44">
        <f t="shared" si="328"/>
        <v>3559.77</v>
      </c>
      <c r="X566" s="44">
        <f t="shared" si="328"/>
        <v>3559.77</v>
      </c>
      <c r="Y566" s="44">
        <f t="shared" si="328"/>
        <v>3559.77</v>
      </c>
      <c r="Z566" s="44">
        <f t="shared" si="328"/>
        <v>3559.77</v>
      </c>
      <c r="AA566" s="44">
        <f t="shared" si="328"/>
        <v>3559.77</v>
      </c>
    </row>
    <row r="567" spans="1:27" ht="12.75" customHeight="1" outlineLevel="1" x14ac:dyDescent="0.2">
      <c r="A567" s="97" t="s">
        <v>2163</v>
      </c>
      <c r="B567" s="63" t="s">
        <v>83</v>
      </c>
      <c r="C567" s="43" t="s">
        <v>79</v>
      </c>
      <c r="D567" s="44">
        <v>4.3</v>
      </c>
      <c r="E567" s="44">
        <v>4.3</v>
      </c>
      <c r="F567" s="44">
        <v>4.3</v>
      </c>
      <c r="G567" s="44">
        <v>4.3</v>
      </c>
      <c r="H567" s="44">
        <v>4.3</v>
      </c>
      <c r="I567" s="44">
        <v>4.3</v>
      </c>
      <c r="J567" s="44">
        <v>4.3</v>
      </c>
      <c r="K567" s="44">
        <v>4.3</v>
      </c>
      <c r="L567" s="44">
        <v>4.3</v>
      </c>
      <c r="M567" s="44">
        <v>4.3</v>
      </c>
      <c r="N567" s="44">
        <v>4.3</v>
      </c>
      <c r="O567" s="44">
        <v>4.3</v>
      </c>
      <c r="P567" s="44">
        <v>4.3</v>
      </c>
      <c r="Q567" s="44">
        <v>4.3</v>
      </c>
      <c r="R567" s="44">
        <v>4.3</v>
      </c>
      <c r="S567" s="44">
        <v>4.3</v>
      </c>
      <c r="T567" s="44">
        <v>4.3</v>
      </c>
      <c r="U567" s="44">
        <v>4.3</v>
      </c>
      <c r="V567" s="44">
        <v>4.3</v>
      </c>
      <c r="W567" s="44">
        <v>4.3</v>
      </c>
      <c r="X567" s="44">
        <v>4.3</v>
      </c>
      <c r="Y567" s="44">
        <v>4.3</v>
      </c>
      <c r="Z567" s="44">
        <v>4.3</v>
      </c>
      <c r="AA567" s="44">
        <v>4.3</v>
      </c>
    </row>
    <row r="568" spans="1:27" ht="12.75" customHeight="1" outlineLevel="1" x14ac:dyDescent="0.2">
      <c r="A568" s="97" t="s">
        <v>2164</v>
      </c>
      <c r="B568" s="63" t="s">
        <v>81</v>
      </c>
      <c r="C568" s="43" t="s">
        <v>79</v>
      </c>
      <c r="D568" s="44">
        <f>$D$11</f>
        <v>264.79000000000002</v>
      </c>
      <c r="E568" s="44">
        <f t="shared" ref="E568:AA568" si="329">$D$11</f>
        <v>264.79000000000002</v>
      </c>
      <c r="F568" s="44">
        <f t="shared" si="329"/>
        <v>264.79000000000002</v>
      </c>
      <c r="G568" s="44">
        <f t="shared" si="329"/>
        <v>264.79000000000002</v>
      </c>
      <c r="H568" s="44">
        <f t="shared" si="329"/>
        <v>264.79000000000002</v>
      </c>
      <c r="I568" s="44">
        <f t="shared" si="329"/>
        <v>264.79000000000002</v>
      </c>
      <c r="J568" s="44">
        <f t="shared" si="329"/>
        <v>264.79000000000002</v>
      </c>
      <c r="K568" s="44">
        <f t="shared" si="329"/>
        <v>264.79000000000002</v>
      </c>
      <c r="L568" s="44">
        <f t="shared" si="329"/>
        <v>264.79000000000002</v>
      </c>
      <c r="M568" s="44">
        <f t="shared" si="329"/>
        <v>264.79000000000002</v>
      </c>
      <c r="N568" s="44">
        <f t="shared" si="329"/>
        <v>264.79000000000002</v>
      </c>
      <c r="O568" s="44">
        <f t="shared" si="329"/>
        <v>264.79000000000002</v>
      </c>
      <c r="P568" s="44">
        <f t="shared" si="329"/>
        <v>264.79000000000002</v>
      </c>
      <c r="Q568" s="44">
        <f t="shared" si="329"/>
        <v>264.79000000000002</v>
      </c>
      <c r="R568" s="44">
        <f t="shared" si="329"/>
        <v>264.79000000000002</v>
      </c>
      <c r="S568" s="44">
        <f t="shared" si="329"/>
        <v>264.79000000000002</v>
      </c>
      <c r="T568" s="44">
        <f t="shared" si="329"/>
        <v>264.79000000000002</v>
      </c>
      <c r="U568" s="44">
        <f t="shared" si="329"/>
        <v>264.79000000000002</v>
      </c>
      <c r="V568" s="44">
        <f t="shared" si="329"/>
        <v>264.79000000000002</v>
      </c>
      <c r="W568" s="44">
        <f t="shared" si="329"/>
        <v>264.79000000000002</v>
      </c>
      <c r="X568" s="44">
        <f t="shared" si="329"/>
        <v>264.79000000000002</v>
      </c>
      <c r="Y568" s="44">
        <f t="shared" si="329"/>
        <v>264.79000000000002</v>
      </c>
      <c r="Z568" s="44">
        <f t="shared" si="329"/>
        <v>264.79000000000002</v>
      </c>
      <c r="AA568" s="44">
        <f t="shared" si="329"/>
        <v>264.79000000000002</v>
      </c>
    </row>
    <row r="569" spans="1:27" x14ac:dyDescent="0.2">
      <c r="A569" s="96" t="s">
        <v>2165</v>
      </c>
      <c r="B569" s="28" t="str">
        <f>"21"&amp;"."&amp;$B$776&amp;"."&amp;$B$777</f>
        <v>21.04.2024</v>
      </c>
      <c r="C569" s="88" t="s">
        <v>76</v>
      </c>
      <c r="D569" s="89">
        <f>ROUND(((D570+D571+D573+D572)/1000),5)</f>
        <v>5.0071399999999997</v>
      </c>
      <c r="E569" s="89">
        <f>ROUND(((E570+E571+E573+E572)/1000),5)</f>
        <v>4.9452600000000002</v>
      </c>
      <c r="F569" s="89">
        <f>ROUND(((F570+F571+F573+F572)/1000),5)</f>
        <v>4.8658299999999999</v>
      </c>
      <c r="G569" s="89">
        <f t="shared" ref="G569:AA569" si="330">ROUND(((G570+G571+G573+G572)/1000),5)</f>
        <v>4.8527899999999997</v>
      </c>
      <c r="H569" s="89">
        <f t="shared" si="330"/>
        <v>4.8565399999999999</v>
      </c>
      <c r="I569" s="89">
        <f t="shared" si="330"/>
        <v>4.8849900000000002</v>
      </c>
      <c r="J569" s="89">
        <f t="shared" si="330"/>
        <v>4.8466399999999998</v>
      </c>
      <c r="K569" s="89">
        <f t="shared" si="330"/>
        <v>4.9467999999999996</v>
      </c>
      <c r="L569" s="89">
        <f t="shared" si="330"/>
        <v>5.1326000000000001</v>
      </c>
      <c r="M569" s="89">
        <f t="shared" si="330"/>
        <v>5.3241899999999998</v>
      </c>
      <c r="N569" s="89">
        <f t="shared" si="330"/>
        <v>5.3942699999999997</v>
      </c>
      <c r="O569" s="89">
        <f t="shared" si="330"/>
        <v>5.3909200000000004</v>
      </c>
      <c r="P569" s="89">
        <f t="shared" si="330"/>
        <v>5.4060100000000002</v>
      </c>
      <c r="Q569" s="89">
        <f t="shared" si="330"/>
        <v>5.4089999999999998</v>
      </c>
      <c r="R569" s="89">
        <f t="shared" si="330"/>
        <v>5.3955299999999999</v>
      </c>
      <c r="S569" s="89">
        <f t="shared" si="330"/>
        <v>5.3499400000000001</v>
      </c>
      <c r="T569" s="89">
        <f t="shared" si="330"/>
        <v>5.35494</v>
      </c>
      <c r="U569" s="89">
        <f t="shared" si="330"/>
        <v>5.3728400000000001</v>
      </c>
      <c r="V569" s="89">
        <f t="shared" si="330"/>
        <v>5.3981399999999997</v>
      </c>
      <c r="W569" s="89">
        <f t="shared" si="330"/>
        <v>5.5357900000000004</v>
      </c>
      <c r="X569" s="89">
        <f t="shared" si="330"/>
        <v>5.6358499999999996</v>
      </c>
      <c r="Y569" s="89">
        <f t="shared" si="330"/>
        <v>5.4300100000000002</v>
      </c>
      <c r="Z569" s="89">
        <f t="shared" si="330"/>
        <v>5.1257299999999999</v>
      </c>
      <c r="AA569" s="89">
        <f t="shared" si="330"/>
        <v>5.0107799999999996</v>
      </c>
    </row>
    <row r="570" spans="1:27" ht="12.75" customHeight="1" outlineLevel="1" x14ac:dyDescent="0.2">
      <c r="A570" s="97" t="s">
        <v>2166</v>
      </c>
      <c r="B570" s="63" t="s">
        <v>242</v>
      </c>
      <c r="C570" s="43" t="s">
        <v>79</v>
      </c>
      <c r="D570" s="44">
        <v>1178.28</v>
      </c>
      <c r="E570" s="44">
        <v>1116.4000000000001</v>
      </c>
      <c r="F570" s="44">
        <v>1036.97</v>
      </c>
      <c r="G570" s="44">
        <v>1023.93</v>
      </c>
      <c r="H570" s="44">
        <v>1027.68</v>
      </c>
      <c r="I570" s="44">
        <v>1056.1300000000001</v>
      </c>
      <c r="J570" s="44">
        <v>1017.78</v>
      </c>
      <c r="K570" s="44">
        <v>1117.94</v>
      </c>
      <c r="L570" s="44">
        <v>1303.74</v>
      </c>
      <c r="M570" s="44">
        <v>1495.33</v>
      </c>
      <c r="N570" s="44">
        <v>1565.41</v>
      </c>
      <c r="O570" s="44">
        <v>1562.06</v>
      </c>
      <c r="P570" s="44">
        <v>1577.15</v>
      </c>
      <c r="Q570" s="44">
        <v>1580.14</v>
      </c>
      <c r="R570" s="44">
        <v>1566.67</v>
      </c>
      <c r="S570" s="44">
        <v>1521.08</v>
      </c>
      <c r="T570" s="44">
        <v>1526.08</v>
      </c>
      <c r="U570" s="44">
        <v>1543.98</v>
      </c>
      <c r="V570" s="44">
        <v>1569.28</v>
      </c>
      <c r="W570" s="44">
        <v>1706.93</v>
      </c>
      <c r="X570" s="44">
        <v>1806.99</v>
      </c>
      <c r="Y570" s="44">
        <v>1601.15</v>
      </c>
      <c r="Z570" s="44">
        <v>1296.8699999999999</v>
      </c>
      <c r="AA570" s="44">
        <v>1181.92</v>
      </c>
    </row>
    <row r="571" spans="1:27" ht="12.75" customHeight="1" outlineLevel="1" x14ac:dyDescent="0.2">
      <c r="A571" s="97" t="s">
        <v>2167</v>
      </c>
      <c r="B571" s="63" t="s">
        <v>90</v>
      </c>
      <c r="C571" s="43" t="s">
        <v>79</v>
      </c>
      <c r="D571" s="44">
        <f>$D$471</f>
        <v>3559.77</v>
      </c>
      <c r="E571" s="44">
        <f t="shared" ref="E571:AA571" si="331">$D$471</f>
        <v>3559.77</v>
      </c>
      <c r="F571" s="44">
        <f t="shared" si="331"/>
        <v>3559.77</v>
      </c>
      <c r="G571" s="44">
        <f t="shared" si="331"/>
        <v>3559.77</v>
      </c>
      <c r="H571" s="44">
        <f t="shared" si="331"/>
        <v>3559.77</v>
      </c>
      <c r="I571" s="44">
        <f t="shared" si="331"/>
        <v>3559.77</v>
      </c>
      <c r="J571" s="44">
        <f t="shared" si="331"/>
        <v>3559.77</v>
      </c>
      <c r="K571" s="44">
        <f t="shared" si="331"/>
        <v>3559.77</v>
      </c>
      <c r="L571" s="44">
        <f t="shared" si="331"/>
        <v>3559.77</v>
      </c>
      <c r="M571" s="44">
        <f t="shared" si="331"/>
        <v>3559.77</v>
      </c>
      <c r="N571" s="44">
        <f t="shared" si="331"/>
        <v>3559.77</v>
      </c>
      <c r="O571" s="44">
        <f t="shared" si="331"/>
        <v>3559.77</v>
      </c>
      <c r="P571" s="44">
        <f t="shared" si="331"/>
        <v>3559.77</v>
      </c>
      <c r="Q571" s="44">
        <f t="shared" si="331"/>
        <v>3559.77</v>
      </c>
      <c r="R571" s="44">
        <f t="shared" si="331"/>
        <v>3559.77</v>
      </c>
      <c r="S571" s="44">
        <f t="shared" si="331"/>
        <v>3559.77</v>
      </c>
      <c r="T571" s="44">
        <f t="shared" si="331"/>
        <v>3559.77</v>
      </c>
      <c r="U571" s="44">
        <f t="shared" si="331"/>
        <v>3559.77</v>
      </c>
      <c r="V571" s="44">
        <f t="shared" si="331"/>
        <v>3559.77</v>
      </c>
      <c r="W571" s="44">
        <f t="shared" si="331"/>
        <v>3559.77</v>
      </c>
      <c r="X571" s="44">
        <f t="shared" si="331"/>
        <v>3559.77</v>
      </c>
      <c r="Y571" s="44">
        <f t="shared" si="331"/>
        <v>3559.77</v>
      </c>
      <c r="Z571" s="44">
        <f t="shared" si="331"/>
        <v>3559.77</v>
      </c>
      <c r="AA571" s="44">
        <f t="shared" si="331"/>
        <v>3559.77</v>
      </c>
    </row>
    <row r="572" spans="1:27" ht="12.75" customHeight="1" outlineLevel="1" x14ac:dyDescent="0.2">
      <c r="A572" s="97" t="s">
        <v>2168</v>
      </c>
      <c r="B572" s="63" t="s">
        <v>83</v>
      </c>
      <c r="C572" s="43" t="s">
        <v>79</v>
      </c>
      <c r="D572" s="44">
        <v>4.3</v>
      </c>
      <c r="E572" s="44">
        <v>4.3</v>
      </c>
      <c r="F572" s="44">
        <v>4.3</v>
      </c>
      <c r="G572" s="44">
        <v>4.3</v>
      </c>
      <c r="H572" s="44">
        <v>4.3</v>
      </c>
      <c r="I572" s="44">
        <v>4.3</v>
      </c>
      <c r="J572" s="44">
        <v>4.3</v>
      </c>
      <c r="K572" s="44">
        <v>4.3</v>
      </c>
      <c r="L572" s="44">
        <v>4.3</v>
      </c>
      <c r="M572" s="44">
        <v>4.3</v>
      </c>
      <c r="N572" s="44">
        <v>4.3</v>
      </c>
      <c r="O572" s="44">
        <v>4.3</v>
      </c>
      <c r="P572" s="44">
        <v>4.3</v>
      </c>
      <c r="Q572" s="44">
        <v>4.3</v>
      </c>
      <c r="R572" s="44">
        <v>4.3</v>
      </c>
      <c r="S572" s="44">
        <v>4.3</v>
      </c>
      <c r="T572" s="44">
        <v>4.3</v>
      </c>
      <c r="U572" s="44">
        <v>4.3</v>
      </c>
      <c r="V572" s="44">
        <v>4.3</v>
      </c>
      <c r="W572" s="44">
        <v>4.3</v>
      </c>
      <c r="X572" s="44">
        <v>4.3</v>
      </c>
      <c r="Y572" s="44">
        <v>4.3</v>
      </c>
      <c r="Z572" s="44">
        <v>4.3</v>
      </c>
      <c r="AA572" s="44">
        <v>4.3</v>
      </c>
    </row>
    <row r="573" spans="1:27" ht="12.75" customHeight="1" outlineLevel="1" x14ac:dyDescent="0.2">
      <c r="A573" s="97" t="s">
        <v>2169</v>
      </c>
      <c r="B573" s="63" t="s">
        <v>81</v>
      </c>
      <c r="C573" s="43" t="s">
        <v>79</v>
      </c>
      <c r="D573" s="44">
        <f>$D$11</f>
        <v>264.79000000000002</v>
      </c>
      <c r="E573" s="44">
        <f t="shared" ref="E573:AA573" si="332">$D$11</f>
        <v>264.79000000000002</v>
      </c>
      <c r="F573" s="44">
        <f t="shared" si="332"/>
        <v>264.79000000000002</v>
      </c>
      <c r="G573" s="44">
        <f t="shared" si="332"/>
        <v>264.79000000000002</v>
      </c>
      <c r="H573" s="44">
        <f t="shared" si="332"/>
        <v>264.79000000000002</v>
      </c>
      <c r="I573" s="44">
        <f t="shared" si="332"/>
        <v>264.79000000000002</v>
      </c>
      <c r="J573" s="44">
        <f t="shared" si="332"/>
        <v>264.79000000000002</v>
      </c>
      <c r="K573" s="44">
        <f t="shared" si="332"/>
        <v>264.79000000000002</v>
      </c>
      <c r="L573" s="44">
        <f t="shared" si="332"/>
        <v>264.79000000000002</v>
      </c>
      <c r="M573" s="44">
        <f t="shared" si="332"/>
        <v>264.79000000000002</v>
      </c>
      <c r="N573" s="44">
        <f t="shared" si="332"/>
        <v>264.79000000000002</v>
      </c>
      <c r="O573" s="44">
        <f t="shared" si="332"/>
        <v>264.79000000000002</v>
      </c>
      <c r="P573" s="44">
        <f t="shared" si="332"/>
        <v>264.79000000000002</v>
      </c>
      <c r="Q573" s="44">
        <f t="shared" si="332"/>
        <v>264.79000000000002</v>
      </c>
      <c r="R573" s="44">
        <f t="shared" si="332"/>
        <v>264.79000000000002</v>
      </c>
      <c r="S573" s="44">
        <f t="shared" si="332"/>
        <v>264.79000000000002</v>
      </c>
      <c r="T573" s="44">
        <f t="shared" si="332"/>
        <v>264.79000000000002</v>
      </c>
      <c r="U573" s="44">
        <f t="shared" si="332"/>
        <v>264.79000000000002</v>
      </c>
      <c r="V573" s="44">
        <f t="shared" si="332"/>
        <v>264.79000000000002</v>
      </c>
      <c r="W573" s="44">
        <f t="shared" si="332"/>
        <v>264.79000000000002</v>
      </c>
      <c r="X573" s="44">
        <f t="shared" si="332"/>
        <v>264.79000000000002</v>
      </c>
      <c r="Y573" s="44">
        <f t="shared" si="332"/>
        <v>264.79000000000002</v>
      </c>
      <c r="Z573" s="44">
        <f t="shared" si="332"/>
        <v>264.79000000000002</v>
      </c>
      <c r="AA573" s="44">
        <f t="shared" si="332"/>
        <v>264.79000000000002</v>
      </c>
    </row>
    <row r="574" spans="1:27" x14ac:dyDescent="0.2">
      <c r="A574" s="96" t="s">
        <v>2170</v>
      </c>
      <c r="B574" s="28" t="str">
        <f>"22"&amp;"."&amp;$B$776&amp;"."&amp;$B$777</f>
        <v>22.04.2024</v>
      </c>
      <c r="C574" s="88" t="s">
        <v>76</v>
      </c>
      <c r="D574" s="89">
        <f>ROUND(((D575+D576+D578+D577)/1000),5)</f>
        <v>4.9465399999999997</v>
      </c>
      <c r="E574" s="89">
        <f>ROUND(((E575+E576+E578+E577)/1000),5)</f>
        <v>4.8515100000000002</v>
      </c>
      <c r="F574" s="89">
        <f>ROUND(((F575+F576+F578+F577)/1000),5)</f>
        <v>4.7877099999999997</v>
      </c>
      <c r="G574" s="89">
        <f t="shared" ref="G574:AA574" si="333">ROUND(((G575+G576+G578+G577)/1000),5)</f>
        <v>4.7756600000000002</v>
      </c>
      <c r="H574" s="89">
        <f t="shared" si="333"/>
        <v>4.8010099999999998</v>
      </c>
      <c r="I574" s="89">
        <f t="shared" si="333"/>
        <v>4.9431399999999996</v>
      </c>
      <c r="J574" s="89">
        <f t="shared" si="333"/>
        <v>5.0433500000000002</v>
      </c>
      <c r="K574" s="89">
        <f t="shared" si="333"/>
        <v>5.3304499999999999</v>
      </c>
      <c r="L574" s="89">
        <f t="shared" si="333"/>
        <v>5.5620700000000003</v>
      </c>
      <c r="M574" s="89">
        <f t="shared" si="333"/>
        <v>5.7954299999999996</v>
      </c>
      <c r="N574" s="89">
        <f t="shared" si="333"/>
        <v>5.8223500000000001</v>
      </c>
      <c r="O574" s="89">
        <f t="shared" si="333"/>
        <v>5.8739600000000003</v>
      </c>
      <c r="P574" s="89">
        <f t="shared" si="333"/>
        <v>5.85595</v>
      </c>
      <c r="Q574" s="89">
        <f t="shared" si="333"/>
        <v>5.8688599999999997</v>
      </c>
      <c r="R574" s="89">
        <f t="shared" si="333"/>
        <v>5.8422000000000001</v>
      </c>
      <c r="S574" s="89">
        <f t="shared" si="333"/>
        <v>5.8300999999999998</v>
      </c>
      <c r="T574" s="89">
        <f t="shared" si="333"/>
        <v>5.8271199999999999</v>
      </c>
      <c r="U574" s="89">
        <f t="shared" si="333"/>
        <v>5.6243699999999999</v>
      </c>
      <c r="V574" s="89">
        <f t="shared" si="333"/>
        <v>5.4667700000000004</v>
      </c>
      <c r="W574" s="89">
        <f t="shared" si="333"/>
        <v>5.6263800000000002</v>
      </c>
      <c r="X574" s="89">
        <f t="shared" si="333"/>
        <v>5.7802600000000002</v>
      </c>
      <c r="Y574" s="89">
        <f t="shared" si="333"/>
        <v>5.5201099999999999</v>
      </c>
      <c r="Z574" s="89">
        <f t="shared" si="333"/>
        <v>5.3298100000000002</v>
      </c>
      <c r="AA574" s="89">
        <f t="shared" si="333"/>
        <v>5.07233</v>
      </c>
    </row>
    <row r="575" spans="1:27" ht="12.75" customHeight="1" outlineLevel="1" x14ac:dyDescent="0.2">
      <c r="A575" s="97" t="s">
        <v>2171</v>
      </c>
      <c r="B575" s="63" t="s">
        <v>242</v>
      </c>
      <c r="C575" s="43" t="s">
        <v>79</v>
      </c>
      <c r="D575" s="44">
        <v>1117.68</v>
      </c>
      <c r="E575" s="44">
        <v>1022.65</v>
      </c>
      <c r="F575" s="44">
        <v>958.85</v>
      </c>
      <c r="G575" s="44">
        <v>946.8</v>
      </c>
      <c r="H575" s="44">
        <v>972.15</v>
      </c>
      <c r="I575" s="44">
        <v>1114.28</v>
      </c>
      <c r="J575" s="44">
        <v>1214.49</v>
      </c>
      <c r="K575" s="44">
        <v>1501.59</v>
      </c>
      <c r="L575" s="44">
        <v>1733.21</v>
      </c>
      <c r="M575" s="44">
        <v>1966.57</v>
      </c>
      <c r="N575" s="44">
        <v>1993.49</v>
      </c>
      <c r="O575" s="44">
        <v>2045.1</v>
      </c>
      <c r="P575" s="44">
        <v>2027.09</v>
      </c>
      <c r="Q575" s="44">
        <v>2040</v>
      </c>
      <c r="R575" s="44">
        <v>2013.34</v>
      </c>
      <c r="S575" s="44">
        <v>2001.24</v>
      </c>
      <c r="T575" s="44">
        <v>1998.26</v>
      </c>
      <c r="U575" s="44">
        <v>1795.51</v>
      </c>
      <c r="V575" s="44">
        <v>1637.91</v>
      </c>
      <c r="W575" s="44">
        <v>1797.52</v>
      </c>
      <c r="X575" s="44">
        <v>1951.4</v>
      </c>
      <c r="Y575" s="44">
        <v>1691.25</v>
      </c>
      <c r="Z575" s="44">
        <v>1500.95</v>
      </c>
      <c r="AA575" s="44">
        <v>1243.47</v>
      </c>
    </row>
    <row r="576" spans="1:27" ht="12.75" customHeight="1" outlineLevel="1" x14ac:dyDescent="0.2">
      <c r="A576" s="97" t="s">
        <v>2172</v>
      </c>
      <c r="B576" s="63" t="s">
        <v>90</v>
      </c>
      <c r="C576" s="43" t="s">
        <v>79</v>
      </c>
      <c r="D576" s="44">
        <f>$D$471</f>
        <v>3559.77</v>
      </c>
      <c r="E576" s="44">
        <f t="shared" ref="E576:AA576" si="334">$D$471</f>
        <v>3559.77</v>
      </c>
      <c r="F576" s="44">
        <f t="shared" si="334"/>
        <v>3559.77</v>
      </c>
      <c r="G576" s="44">
        <f t="shared" si="334"/>
        <v>3559.77</v>
      </c>
      <c r="H576" s="44">
        <f t="shared" si="334"/>
        <v>3559.77</v>
      </c>
      <c r="I576" s="44">
        <f t="shared" si="334"/>
        <v>3559.77</v>
      </c>
      <c r="J576" s="44">
        <f t="shared" si="334"/>
        <v>3559.77</v>
      </c>
      <c r="K576" s="44">
        <f t="shared" si="334"/>
        <v>3559.77</v>
      </c>
      <c r="L576" s="44">
        <f t="shared" si="334"/>
        <v>3559.77</v>
      </c>
      <c r="M576" s="44">
        <f t="shared" si="334"/>
        <v>3559.77</v>
      </c>
      <c r="N576" s="44">
        <f t="shared" si="334"/>
        <v>3559.77</v>
      </c>
      <c r="O576" s="44">
        <f t="shared" si="334"/>
        <v>3559.77</v>
      </c>
      <c r="P576" s="44">
        <f t="shared" si="334"/>
        <v>3559.77</v>
      </c>
      <c r="Q576" s="44">
        <f t="shared" si="334"/>
        <v>3559.77</v>
      </c>
      <c r="R576" s="44">
        <f t="shared" si="334"/>
        <v>3559.77</v>
      </c>
      <c r="S576" s="44">
        <f t="shared" si="334"/>
        <v>3559.77</v>
      </c>
      <c r="T576" s="44">
        <f t="shared" si="334"/>
        <v>3559.77</v>
      </c>
      <c r="U576" s="44">
        <f t="shared" si="334"/>
        <v>3559.77</v>
      </c>
      <c r="V576" s="44">
        <f t="shared" si="334"/>
        <v>3559.77</v>
      </c>
      <c r="W576" s="44">
        <f t="shared" si="334"/>
        <v>3559.77</v>
      </c>
      <c r="X576" s="44">
        <f t="shared" si="334"/>
        <v>3559.77</v>
      </c>
      <c r="Y576" s="44">
        <f t="shared" si="334"/>
        <v>3559.77</v>
      </c>
      <c r="Z576" s="44">
        <f t="shared" si="334"/>
        <v>3559.77</v>
      </c>
      <c r="AA576" s="44">
        <f t="shared" si="334"/>
        <v>3559.77</v>
      </c>
    </row>
    <row r="577" spans="1:27" ht="12.75" customHeight="1" outlineLevel="1" x14ac:dyDescent="0.2">
      <c r="A577" s="97" t="s">
        <v>2173</v>
      </c>
      <c r="B577" s="63" t="s">
        <v>83</v>
      </c>
      <c r="C577" s="43" t="s">
        <v>79</v>
      </c>
      <c r="D577" s="44">
        <v>4.3</v>
      </c>
      <c r="E577" s="44">
        <v>4.3</v>
      </c>
      <c r="F577" s="44">
        <v>4.3</v>
      </c>
      <c r="G577" s="44">
        <v>4.3</v>
      </c>
      <c r="H577" s="44">
        <v>4.3</v>
      </c>
      <c r="I577" s="44">
        <v>4.3</v>
      </c>
      <c r="J577" s="44">
        <v>4.3</v>
      </c>
      <c r="K577" s="44">
        <v>4.3</v>
      </c>
      <c r="L577" s="44">
        <v>4.3</v>
      </c>
      <c r="M577" s="44">
        <v>4.3</v>
      </c>
      <c r="N577" s="44">
        <v>4.3</v>
      </c>
      <c r="O577" s="44">
        <v>4.3</v>
      </c>
      <c r="P577" s="44">
        <v>4.3</v>
      </c>
      <c r="Q577" s="44">
        <v>4.3</v>
      </c>
      <c r="R577" s="44">
        <v>4.3</v>
      </c>
      <c r="S577" s="44">
        <v>4.3</v>
      </c>
      <c r="T577" s="44">
        <v>4.3</v>
      </c>
      <c r="U577" s="44">
        <v>4.3</v>
      </c>
      <c r="V577" s="44">
        <v>4.3</v>
      </c>
      <c r="W577" s="44">
        <v>4.3</v>
      </c>
      <c r="X577" s="44">
        <v>4.3</v>
      </c>
      <c r="Y577" s="44">
        <v>4.3</v>
      </c>
      <c r="Z577" s="44">
        <v>4.3</v>
      </c>
      <c r="AA577" s="44">
        <v>4.3</v>
      </c>
    </row>
    <row r="578" spans="1:27" ht="12.75" customHeight="1" outlineLevel="1" x14ac:dyDescent="0.2">
      <c r="A578" s="97" t="s">
        <v>2174</v>
      </c>
      <c r="B578" s="63" t="s">
        <v>81</v>
      </c>
      <c r="C578" s="43" t="s">
        <v>79</v>
      </c>
      <c r="D578" s="44">
        <f>$D$11</f>
        <v>264.79000000000002</v>
      </c>
      <c r="E578" s="44">
        <f t="shared" ref="E578:AA578" si="335">$D$11</f>
        <v>264.79000000000002</v>
      </c>
      <c r="F578" s="44">
        <f t="shared" si="335"/>
        <v>264.79000000000002</v>
      </c>
      <c r="G578" s="44">
        <f t="shared" si="335"/>
        <v>264.79000000000002</v>
      </c>
      <c r="H578" s="44">
        <f t="shared" si="335"/>
        <v>264.79000000000002</v>
      </c>
      <c r="I578" s="44">
        <f t="shared" si="335"/>
        <v>264.79000000000002</v>
      </c>
      <c r="J578" s="44">
        <f t="shared" si="335"/>
        <v>264.79000000000002</v>
      </c>
      <c r="K578" s="44">
        <f t="shared" si="335"/>
        <v>264.79000000000002</v>
      </c>
      <c r="L578" s="44">
        <f t="shared" si="335"/>
        <v>264.79000000000002</v>
      </c>
      <c r="M578" s="44">
        <f t="shared" si="335"/>
        <v>264.79000000000002</v>
      </c>
      <c r="N578" s="44">
        <f t="shared" si="335"/>
        <v>264.79000000000002</v>
      </c>
      <c r="O578" s="44">
        <f t="shared" si="335"/>
        <v>264.79000000000002</v>
      </c>
      <c r="P578" s="44">
        <f t="shared" si="335"/>
        <v>264.79000000000002</v>
      </c>
      <c r="Q578" s="44">
        <f t="shared" si="335"/>
        <v>264.79000000000002</v>
      </c>
      <c r="R578" s="44">
        <f t="shared" si="335"/>
        <v>264.79000000000002</v>
      </c>
      <c r="S578" s="44">
        <f t="shared" si="335"/>
        <v>264.79000000000002</v>
      </c>
      <c r="T578" s="44">
        <f t="shared" si="335"/>
        <v>264.79000000000002</v>
      </c>
      <c r="U578" s="44">
        <f t="shared" si="335"/>
        <v>264.79000000000002</v>
      </c>
      <c r="V578" s="44">
        <f t="shared" si="335"/>
        <v>264.79000000000002</v>
      </c>
      <c r="W578" s="44">
        <f t="shared" si="335"/>
        <v>264.79000000000002</v>
      </c>
      <c r="X578" s="44">
        <f t="shared" si="335"/>
        <v>264.79000000000002</v>
      </c>
      <c r="Y578" s="44">
        <f t="shared" si="335"/>
        <v>264.79000000000002</v>
      </c>
      <c r="Z578" s="44">
        <f t="shared" si="335"/>
        <v>264.79000000000002</v>
      </c>
      <c r="AA578" s="44">
        <f t="shared" si="335"/>
        <v>264.79000000000002</v>
      </c>
    </row>
    <row r="579" spans="1:27" x14ac:dyDescent="0.2">
      <c r="A579" s="96" t="s">
        <v>2175</v>
      </c>
      <c r="B579" s="28" t="str">
        <f>"23"&amp;"."&amp;$B$776&amp;"."&amp;$B$777</f>
        <v>23.04.2024</v>
      </c>
      <c r="C579" s="88" t="s">
        <v>76</v>
      </c>
      <c r="D579" s="89">
        <f>ROUND(((D580+D581+D583+D582)/1000),5)</f>
        <v>4.9897400000000003</v>
      </c>
      <c r="E579" s="89">
        <f>ROUND(((E580+E581+E583+E582)/1000),5)</f>
        <v>4.8735400000000002</v>
      </c>
      <c r="F579" s="89">
        <f>ROUND(((F580+F581+F583+F582)/1000),5)</f>
        <v>4.7995799999999997</v>
      </c>
      <c r="G579" s="89">
        <f t="shared" ref="G579:AA579" si="336">ROUND(((G580+G581+G583+G582)/1000),5)</f>
        <v>4.8062899999999997</v>
      </c>
      <c r="H579" s="89">
        <f t="shared" si="336"/>
        <v>4.9204499999999998</v>
      </c>
      <c r="I579" s="89">
        <f t="shared" si="336"/>
        <v>4.9892500000000002</v>
      </c>
      <c r="J579" s="89">
        <f t="shared" si="336"/>
        <v>5.0954300000000003</v>
      </c>
      <c r="K579" s="89">
        <f t="shared" si="336"/>
        <v>5.3247799999999996</v>
      </c>
      <c r="L579" s="89">
        <f t="shared" si="336"/>
        <v>5.5207699999999997</v>
      </c>
      <c r="M579" s="89">
        <f t="shared" si="336"/>
        <v>5.7390600000000003</v>
      </c>
      <c r="N579" s="89">
        <f t="shared" si="336"/>
        <v>5.8019699999999998</v>
      </c>
      <c r="O579" s="89">
        <f t="shared" si="336"/>
        <v>5.7147699999999997</v>
      </c>
      <c r="P579" s="89">
        <f t="shared" si="336"/>
        <v>5.5904199999999999</v>
      </c>
      <c r="Q579" s="89">
        <f t="shared" si="336"/>
        <v>5.7616500000000004</v>
      </c>
      <c r="R579" s="89">
        <f t="shared" si="336"/>
        <v>5.7334800000000001</v>
      </c>
      <c r="S579" s="89">
        <f t="shared" si="336"/>
        <v>5.6731499999999997</v>
      </c>
      <c r="T579" s="89">
        <f t="shared" si="336"/>
        <v>5.6700299999999997</v>
      </c>
      <c r="U579" s="89">
        <f t="shared" si="336"/>
        <v>5.5708700000000002</v>
      </c>
      <c r="V579" s="89">
        <f t="shared" si="336"/>
        <v>5.6302700000000003</v>
      </c>
      <c r="W579" s="89">
        <f t="shared" si="336"/>
        <v>5.7148899999999996</v>
      </c>
      <c r="X579" s="89">
        <f t="shared" si="336"/>
        <v>5.6043900000000004</v>
      </c>
      <c r="Y579" s="89">
        <f t="shared" si="336"/>
        <v>5.4620300000000004</v>
      </c>
      <c r="Z579" s="89">
        <f t="shared" si="336"/>
        <v>5.3018400000000003</v>
      </c>
      <c r="AA579" s="89">
        <f t="shared" si="336"/>
        <v>5.0614400000000002</v>
      </c>
    </row>
    <row r="580" spans="1:27" ht="12.75" customHeight="1" outlineLevel="1" x14ac:dyDescent="0.2">
      <c r="A580" s="97" t="s">
        <v>2176</v>
      </c>
      <c r="B580" s="63" t="s">
        <v>242</v>
      </c>
      <c r="C580" s="43" t="s">
        <v>79</v>
      </c>
      <c r="D580" s="44">
        <v>1160.8800000000001</v>
      </c>
      <c r="E580" s="44">
        <v>1044.68</v>
      </c>
      <c r="F580" s="44">
        <v>970.72</v>
      </c>
      <c r="G580" s="44">
        <v>977.43</v>
      </c>
      <c r="H580" s="44">
        <v>1091.5899999999999</v>
      </c>
      <c r="I580" s="44">
        <v>1160.3900000000001</v>
      </c>
      <c r="J580" s="44">
        <v>1266.57</v>
      </c>
      <c r="K580" s="44">
        <v>1495.92</v>
      </c>
      <c r="L580" s="44">
        <v>1691.91</v>
      </c>
      <c r="M580" s="44">
        <v>1910.2</v>
      </c>
      <c r="N580" s="44">
        <v>1973.11</v>
      </c>
      <c r="O580" s="44">
        <v>1885.91</v>
      </c>
      <c r="P580" s="44">
        <v>1761.56</v>
      </c>
      <c r="Q580" s="44">
        <v>1932.79</v>
      </c>
      <c r="R580" s="44">
        <v>1904.62</v>
      </c>
      <c r="S580" s="44">
        <v>1844.29</v>
      </c>
      <c r="T580" s="44">
        <v>1841.17</v>
      </c>
      <c r="U580" s="44">
        <v>1742.01</v>
      </c>
      <c r="V580" s="44">
        <v>1801.41</v>
      </c>
      <c r="W580" s="44">
        <v>1886.03</v>
      </c>
      <c r="X580" s="44">
        <v>1775.53</v>
      </c>
      <c r="Y580" s="44">
        <v>1633.17</v>
      </c>
      <c r="Z580" s="44">
        <v>1472.98</v>
      </c>
      <c r="AA580" s="44">
        <v>1232.58</v>
      </c>
    </row>
    <row r="581" spans="1:27" ht="12.75" customHeight="1" outlineLevel="1" x14ac:dyDescent="0.2">
      <c r="A581" s="97" t="s">
        <v>2177</v>
      </c>
      <c r="B581" s="63" t="s">
        <v>90</v>
      </c>
      <c r="C581" s="43" t="s">
        <v>79</v>
      </c>
      <c r="D581" s="44">
        <f>$D$471</f>
        <v>3559.77</v>
      </c>
      <c r="E581" s="44">
        <f t="shared" ref="E581:AA581" si="337">$D$471</f>
        <v>3559.77</v>
      </c>
      <c r="F581" s="44">
        <f t="shared" si="337"/>
        <v>3559.77</v>
      </c>
      <c r="G581" s="44">
        <f t="shared" si="337"/>
        <v>3559.77</v>
      </c>
      <c r="H581" s="44">
        <f t="shared" si="337"/>
        <v>3559.77</v>
      </c>
      <c r="I581" s="44">
        <f t="shared" si="337"/>
        <v>3559.77</v>
      </c>
      <c r="J581" s="44">
        <f t="shared" si="337"/>
        <v>3559.77</v>
      </c>
      <c r="K581" s="44">
        <f t="shared" si="337"/>
        <v>3559.77</v>
      </c>
      <c r="L581" s="44">
        <f t="shared" si="337"/>
        <v>3559.77</v>
      </c>
      <c r="M581" s="44">
        <f t="shared" si="337"/>
        <v>3559.77</v>
      </c>
      <c r="N581" s="44">
        <f t="shared" si="337"/>
        <v>3559.77</v>
      </c>
      <c r="O581" s="44">
        <f t="shared" si="337"/>
        <v>3559.77</v>
      </c>
      <c r="P581" s="44">
        <f t="shared" si="337"/>
        <v>3559.77</v>
      </c>
      <c r="Q581" s="44">
        <f t="shared" si="337"/>
        <v>3559.77</v>
      </c>
      <c r="R581" s="44">
        <f t="shared" si="337"/>
        <v>3559.77</v>
      </c>
      <c r="S581" s="44">
        <f t="shared" si="337"/>
        <v>3559.77</v>
      </c>
      <c r="T581" s="44">
        <f t="shared" si="337"/>
        <v>3559.77</v>
      </c>
      <c r="U581" s="44">
        <f t="shared" si="337"/>
        <v>3559.77</v>
      </c>
      <c r="V581" s="44">
        <f t="shared" si="337"/>
        <v>3559.77</v>
      </c>
      <c r="W581" s="44">
        <f t="shared" si="337"/>
        <v>3559.77</v>
      </c>
      <c r="X581" s="44">
        <f t="shared" si="337"/>
        <v>3559.77</v>
      </c>
      <c r="Y581" s="44">
        <f t="shared" si="337"/>
        <v>3559.77</v>
      </c>
      <c r="Z581" s="44">
        <f t="shared" si="337"/>
        <v>3559.77</v>
      </c>
      <c r="AA581" s="44">
        <f t="shared" si="337"/>
        <v>3559.77</v>
      </c>
    </row>
    <row r="582" spans="1:27" ht="12.75" customHeight="1" outlineLevel="1" x14ac:dyDescent="0.2">
      <c r="A582" s="97" t="s">
        <v>2178</v>
      </c>
      <c r="B582" s="63" t="s">
        <v>83</v>
      </c>
      <c r="C582" s="43" t="s">
        <v>79</v>
      </c>
      <c r="D582" s="44">
        <v>4.3</v>
      </c>
      <c r="E582" s="44">
        <v>4.3</v>
      </c>
      <c r="F582" s="44">
        <v>4.3</v>
      </c>
      <c r="G582" s="44">
        <v>4.3</v>
      </c>
      <c r="H582" s="44">
        <v>4.3</v>
      </c>
      <c r="I582" s="44">
        <v>4.3</v>
      </c>
      <c r="J582" s="44">
        <v>4.3</v>
      </c>
      <c r="K582" s="44">
        <v>4.3</v>
      </c>
      <c r="L582" s="44">
        <v>4.3</v>
      </c>
      <c r="M582" s="44">
        <v>4.3</v>
      </c>
      <c r="N582" s="44">
        <v>4.3</v>
      </c>
      <c r="O582" s="44">
        <v>4.3</v>
      </c>
      <c r="P582" s="44">
        <v>4.3</v>
      </c>
      <c r="Q582" s="44">
        <v>4.3</v>
      </c>
      <c r="R582" s="44">
        <v>4.3</v>
      </c>
      <c r="S582" s="44">
        <v>4.3</v>
      </c>
      <c r="T582" s="44">
        <v>4.3</v>
      </c>
      <c r="U582" s="44">
        <v>4.3</v>
      </c>
      <c r="V582" s="44">
        <v>4.3</v>
      </c>
      <c r="W582" s="44">
        <v>4.3</v>
      </c>
      <c r="X582" s="44">
        <v>4.3</v>
      </c>
      <c r="Y582" s="44">
        <v>4.3</v>
      </c>
      <c r="Z582" s="44">
        <v>4.3</v>
      </c>
      <c r="AA582" s="44">
        <v>4.3</v>
      </c>
    </row>
    <row r="583" spans="1:27" ht="12.75" customHeight="1" outlineLevel="1" x14ac:dyDescent="0.2">
      <c r="A583" s="97" t="s">
        <v>2179</v>
      </c>
      <c r="B583" s="63" t="s">
        <v>81</v>
      </c>
      <c r="C583" s="43" t="s">
        <v>79</v>
      </c>
      <c r="D583" s="44">
        <f>$D$11</f>
        <v>264.79000000000002</v>
      </c>
      <c r="E583" s="44">
        <f t="shared" ref="E583:AA583" si="338">$D$11</f>
        <v>264.79000000000002</v>
      </c>
      <c r="F583" s="44">
        <f t="shared" si="338"/>
        <v>264.79000000000002</v>
      </c>
      <c r="G583" s="44">
        <f t="shared" si="338"/>
        <v>264.79000000000002</v>
      </c>
      <c r="H583" s="44">
        <f t="shared" si="338"/>
        <v>264.79000000000002</v>
      </c>
      <c r="I583" s="44">
        <f t="shared" si="338"/>
        <v>264.79000000000002</v>
      </c>
      <c r="J583" s="44">
        <f t="shared" si="338"/>
        <v>264.79000000000002</v>
      </c>
      <c r="K583" s="44">
        <f t="shared" si="338"/>
        <v>264.79000000000002</v>
      </c>
      <c r="L583" s="44">
        <f t="shared" si="338"/>
        <v>264.79000000000002</v>
      </c>
      <c r="M583" s="44">
        <f t="shared" si="338"/>
        <v>264.79000000000002</v>
      </c>
      <c r="N583" s="44">
        <f t="shared" si="338"/>
        <v>264.79000000000002</v>
      </c>
      <c r="O583" s="44">
        <f t="shared" si="338"/>
        <v>264.79000000000002</v>
      </c>
      <c r="P583" s="44">
        <f t="shared" si="338"/>
        <v>264.79000000000002</v>
      </c>
      <c r="Q583" s="44">
        <f t="shared" si="338"/>
        <v>264.79000000000002</v>
      </c>
      <c r="R583" s="44">
        <f t="shared" si="338"/>
        <v>264.79000000000002</v>
      </c>
      <c r="S583" s="44">
        <f t="shared" si="338"/>
        <v>264.79000000000002</v>
      </c>
      <c r="T583" s="44">
        <f t="shared" si="338"/>
        <v>264.79000000000002</v>
      </c>
      <c r="U583" s="44">
        <f t="shared" si="338"/>
        <v>264.79000000000002</v>
      </c>
      <c r="V583" s="44">
        <f t="shared" si="338"/>
        <v>264.79000000000002</v>
      </c>
      <c r="W583" s="44">
        <f t="shared" si="338"/>
        <v>264.79000000000002</v>
      </c>
      <c r="X583" s="44">
        <f t="shared" si="338"/>
        <v>264.79000000000002</v>
      </c>
      <c r="Y583" s="44">
        <f t="shared" si="338"/>
        <v>264.79000000000002</v>
      </c>
      <c r="Z583" s="44">
        <f t="shared" si="338"/>
        <v>264.79000000000002</v>
      </c>
      <c r="AA583" s="44">
        <f t="shared" si="338"/>
        <v>264.79000000000002</v>
      </c>
    </row>
    <row r="584" spans="1:27" x14ac:dyDescent="0.2">
      <c r="A584" s="96" t="s">
        <v>2180</v>
      </c>
      <c r="B584" s="28" t="str">
        <f>"24"&amp;"."&amp;$B$776&amp;"."&amp;$B$777</f>
        <v>24.04.2024</v>
      </c>
      <c r="C584" s="88" t="s">
        <v>76</v>
      </c>
      <c r="D584" s="89">
        <f>ROUND(((D585+D586+D588+D587)/1000),5)</f>
        <v>4.9494300000000004</v>
      </c>
      <c r="E584" s="89">
        <f>ROUND(((E585+E586+E588+E587)/1000),5)</f>
        <v>4.8446300000000004</v>
      </c>
      <c r="F584" s="89">
        <f>ROUND(((F585+F586+F588+F587)/1000),5)</f>
        <v>4.7686200000000003</v>
      </c>
      <c r="G584" s="89">
        <f t="shared" ref="G584:AA584" si="339">ROUND(((G585+G586+G588+G587)/1000),5)</f>
        <v>4.7564900000000003</v>
      </c>
      <c r="H584" s="89">
        <f t="shared" si="339"/>
        <v>4.8197000000000001</v>
      </c>
      <c r="I584" s="89">
        <f t="shared" si="339"/>
        <v>4.9486999999999997</v>
      </c>
      <c r="J584" s="89">
        <f t="shared" si="339"/>
        <v>5.0480900000000002</v>
      </c>
      <c r="K584" s="89">
        <f t="shared" si="339"/>
        <v>5.2782999999999998</v>
      </c>
      <c r="L584" s="89">
        <f t="shared" si="339"/>
        <v>5.3766999999999996</v>
      </c>
      <c r="M584" s="89">
        <f t="shared" si="339"/>
        <v>5.4302900000000003</v>
      </c>
      <c r="N584" s="89">
        <f t="shared" si="339"/>
        <v>5.5251200000000003</v>
      </c>
      <c r="O584" s="89">
        <f t="shared" si="339"/>
        <v>5.5933900000000003</v>
      </c>
      <c r="P584" s="89">
        <f t="shared" si="339"/>
        <v>5.6055400000000004</v>
      </c>
      <c r="Q584" s="89">
        <f t="shared" si="339"/>
        <v>5.6072800000000003</v>
      </c>
      <c r="R584" s="89">
        <f t="shared" si="339"/>
        <v>5.6056100000000004</v>
      </c>
      <c r="S584" s="89">
        <f t="shared" si="339"/>
        <v>5.55802</v>
      </c>
      <c r="T584" s="89">
        <f t="shared" si="339"/>
        <v>5.4428000000000001</v>
      </c>
      <c r="U584" s="89">
        <f t="shared" si="339"/>
        <v>5.3986000000000001</v>
      </c>
      <c r="V584" s="89">
        <f t="shared" si="339"/>
        <v>5.3781800000000004</v>
      </c>
      <c r="W584" s="89">
        <f t="shared" si="339"/>
        <v>5.3923399999999999</v>
      </c>
      <c r="X584" s="89">
        <f t="shared" si="339"/>
        <v>5.4889400000000004</v>
      </c>
      <c r="Y584" s="89">
        <f t="shared" si="339"/>
        <v>5.3993700000000002</v>
      </c>
      <c r="Z584" s="89">
        <f t="shared" si="339"/>
        <v>5.1953699999999996</v>
      </c>
      <c r="AA584" s="89">
        <f t="shared" si="339"/>
        <v>5.0057</v>
      </c>
    </row>
    <row r="585" spans="1:27" ht="12.75" customHeight="1" outlineLevel="1" x14ac:dyDescent="0.2">
      <c r="A585" s="97" t="s">
        <v>2181</v>
      </c>
      <c r="B585" s="63" t="s">
        <v>242</v>
      </c>
      <c r="C585" s="43" t="s">
        <v>79</v>
      </c>
      <c r="D585" s="44">
        <v>1120.57</v>
      </c>
      <c r="E585" s="44">
        <v>1015.77</v>
      </c>
      <c r="F585" s="44">
        <v>939.76</v>
      </c>
      <c r="G585" s="44">
        <v>927.63</v>
      </c>
      <c r="H585" s="44">
        <v>990.84</v>
      </c>
      <c r="I585" s="44">
        <v>1119.8399999999999</v>
      </c>
      <c r="J585" s="44">
        <v>1219.23</v>
      </c>
      <c r="K585" s="44">
        <v>1449.44</v>
      </c>
      <c r="L585" s="44">
        <v>1547.84</v>
      </c>
      <c r="M585" s="44">
        <v>1601.43</v>
      </c>
      <c r="N585" s="44">
        <v>1696.26</v>
      </c>
      <c r="O585" s="44">
        <v>1764.53</v>
      </c>
      <c r="P585" s="44">
        <v>1776.68</v>
      </c>
      <c r="Q585" s="44">
        <v>1778.42</v>
      </c>
      <c r="R585" s="44">
        <v>1776.75</v>
      </c>
      <c r="S585" s="44">
        <v>1729.16</v>
      </c>
      <c r="T585" s="44">
        <v>1613.94</v>
      </c>
      <c r="U585" s="44">
        <v>1569.74</v>
      </c>
      <c r="V585" s="44">
        <v>1549.32</v>
      </c>
      <c r="W585" s="44">
        <v>1563.48</v>
      </c>
      <c r="X585" s="44">
        <v>1660.08</v>
      </c>
      <c r="Y585" s="44">
        <v>1570.51</v>
      </c>
      <c r="Z585" s="44">
        <v>1366.51</v>
      </c>
      <c r="AA585" s="44">
        <v>1176.8399999999999</v>
      </c>
    </row>
    <row r="586" spans="1:27" ht="12.75" customHeight="1" outlineLevel="1" x14ac:dyDescent="0.2">
      <c r="A586" s="97" t="s">
        <v>2182</v>
      </c>
      <c r="B586" s="63" t="s">
        <v>90</v>
      </c>
      <c r="C586" s="43" t="s">
        <v>79</v>
      </c>
      <c r="D586" s="44">
        <f>$D$471</f>
        <v>3559.77</v>
      </c>
      <c r="E586" s="44">
        <f t="shared" ref="E586:AA586" si="340">$D$471</f>
        <v>3559.77</v>
      </c>
      <c r="F586" s="44">
        <f t="shared" si="340"/>
        <v>3559.77</v>
      </c>
      <c r="G586" s="44">
        <f t="shared" si="340"/>
        <v>3559.77</v>
      </c>
      <c r="H586" s="44">
        <f t="shared" si="340"/>
        <v>3559.77</v>
      </c>
      <c r="I586" s="44">
        <f t="shared" si="340"/>
        <v>3559.77</v>
      </c>
      <c r="J586" s="44">
        <f t="shared" si="340"/>
        <v>3559.77</v>
      </c>
      <c r="K586" s="44">
        <f t="shared" si="340"/>
        <v>3559.77</v>
      </c>
      <c r="L586" s="44">
        <f t="shared" si="340"/>
        <v>3559.77</v>
      </c>
      <c r="M586" s="44">
        <f t="shared" si="340"/>
        <v>3559.77</v>
      </c>
      <c r="N586" s="44">
        <f t="shared" si="340"/>
        <v>3559.77</v>
      </c>
      <c r="O586" s="44">
        <f t="shared" si="340"/>
        <v>3559.77</v>
      </c>
      <c r="P586" s="44">
        <f t="shared" si="340"/>
        <v>3559.77</v>
      </c>
      <c r="Q586" s="44">
        <f t="shared" si="340"/>
        <v>3559.77</v>
      </c>
      <c r="R586" s="44">
        <f t="shared" si="340"/>
        <v>3559.77</v>
      </c>
      <c r="S586" s="44">
        <f t="shared" si="340"/>
        <v>3559.77</v>
      </c>
      <c r="T586" s="44">
        <f t="shared" si="340"/>
        <v>3559.77</v>
      </c>
      <c r="U586" s="44">
        <f t="shared" si="340"/>
        <v>3559.77</v>
      </c>
      <c r="V586" s="44">
        <f t="shared" si="340"/>
        <v>3559.77</v>
      </c>
      <c r="W586" s="44">
        <f t="shared" si="340"/>
        <v>3559.77</v>
      </c>
      <c r="X586" s="44">
        <f t="shared" si="340"/>
        <v>3559.77</v>
      </c>
      <c r="Y586" s="44">
        <f t="shared" si="340"/>
        <v>3559.77</v>
      </c>
      <c r="Z586" s="44">
        <f t="shared" si="340"/>
        <v>3559.77</v>
      </c>
      <c r="AA586" s="44">
        <f t="shared" si="340"/>
        <v>3559.77</v>
      </c>
    </row>
    <row r="587" spans="1:27" ht="12.75" customHeight="1" outlineLevel="1" x14ac:dyDescent="0.2">
      <c r="A587" s="97" t="s">
        <v>2183</v>
      </c>
      <c r="B587" s="63" t="s">
        <v>83</v>
      </c>
      <c r="C587" s="43" t="s">
        <v>79</v>
      </c>
      <c r="D587" s="44">
        <v>4.3</v>
      </c>
      <c r="E587" s="44">
        <v>4.3</v>
      </c>
      <c r="F587" s="44">
        <v>4.3</v>
      </c>
      <c r="G587" s="44">
        <v>4.3</v>
      </c>
      <c r="H587" s="44">
        <v>4.3</v>
      </c>
      <c r="I587" s="44">
        <v>4.3</v>
      </c>
      <c r="J587" s="44">
        <v>4.3</v>
      </c>
      <c r="K587" s="44">
        <v>4.3</v>
      </c>
      <c r="L587" s="44">
        <v>4.3</v>
      </c>
      <c r="M587" s="44">
        <v>4.3</v>
      </c>
      <c r="N587" s="44">
        <v>4.3</v>
      </c>
      <c r="O587" s="44">
        <v>4.3</v>
      </c>
      <c r="P587" s="44">
        <v>4.3</v>
      </c>
      <c r="Q587" s="44">
        <v>4.3</v>
      </c>
      <c r="R587" s="44">
        <v>4.3</v>
      </c>
      <c r="S587" s="44">
        <v>4.3</v>
      </c>
      <c r="T587" s="44">
        <v>4.3</v>
      </c>
      <c r="U587" s="44">
        <v>4.3</v>
      </c>
      <c r="V587" s="44">
        <v>4.3</v>
      </c>
      <c r="W587" s="44">
        <v>4.3</v>
      </c>
      <c r="X587" s="44">
        <v>4.3</v>
      </c>
      <c r="Y587" s="44">
        <v>4.3</v>
      </c>
      <c r="Z587" s="44">
        <v>4.3</v>
      </c>
      <c r="AA587" s="44">
        <v>4.3</v>
      </c>
    </row>
    <row r="588" spans="1:27" ht="12.75" customHeight="1" outlineLevel="1" x14ac:dyDescent="0.2">
      <c r="A588" s="97" t="s">
        <v>2184</v>
      </c>
      <c r="B588" s="63" t="s">
        <v>81</v>
      </c>
      <c r="C588" s="43" t="s">
        <v>79</v>
      </c>
      <c r="D588" s="44">
        <f>$D$11</f>
        <v>264.79000000000002</v>
      </c>
      <c r="E588" s="44">
        <f t="shared" ref="E588:AA588" si="341">$D$11</f>
        <v>264.79000000000002</v>
      </c>
      <c r="F588" s="44">
        <f t="shared" si="341"/>
        <v>264.79000000000002</v>
      </c>
      <c r="G588" s="44">
        <f t="shared" si="341"/>
        <v>264.79000000000002</v>
      </c>
      <c r="H588" s="44">
        <f t="shared" si="341"/>
        <v>264.79000000000002</v>
      </c>
      <c r="I588" s="44">
        <f t="shared" si="341"/>
        <v>264.79000000000002</v>
      </c>
      <c r="J588" s="44">
        <f t="shared" si="341"/>
        <v>264.79000000000002</v>
      </c>
      <c r="K588" s="44">
        <f t="shared" si="341"/>
        <v>264.79000000000002</v>
      </c>
      <c r="L588" s="44">
        <f t="shared" si="341"/>
        <v>264.79000000000002</v>
      </c>
      <c r="M588" s="44">
        <f t="shared" si="341"/>
        <v>264.79000000000002</v>
      </c>
      <c r="N588" s="44">
        <f t="shared" si="341"/>
        <v>264.79000000000002</v>
      </c>
      <c r="O588" s="44">
        <f t="shared" si="341"/>
        <v>264.79000000000002</v>
      </c>
      <c r="P588" s="44">
        <f t="shared" si="341"/>
        <v>264.79000000000002</v>
      </c>
      <c r="Q588" s="44">
        <f t="shared" si="341"/>
        <v>264.79000000000002</v>
      </c>
      <c r="R588" s="44">
        <f t="shared" si="341"/>
        <v>264.79000000000002</v>
      </c>
      <c r="S588" s="44">
        <f t="shared" si="341"/>
        <v>264.79000000000002</v>
      </c>
      <c r="T588" s="44">
        <f t="shared" si="341"/>
        <v>264.79000000000002</v>
      </c>
      <c r="U588" s="44">
        <f t="shared" si="341"/>
        <v>264.79000000000002</v>
      </c>
      <c r="V588" s="44">
        <f t="shared" si="341"/>
        <v>264.79000000000002</v>
      </c>
      <c r="W588" s="44">
        <f t="shared" si="341"/>
        <v>264.79000000000002</v>
      </c>
      <c r="X588" s="44">
        <f t="shared" si="341"/>
        <v>264.79000000000002</v>
      </c>
      <c r="Y588" s="44">
        <f t="shared" si="341"/>
        <v>264.79000000000002</v>
      </c>
      <c r="Z588" s="44">
        <f t="shared" si="341"/>
        <v>264.79000000000002</v>
      </c>
      <c r="AA588" s="44">
        <f t="shared" si="341"/>
        <v>264.79000000000002</v>
      </c>
    </row>
    <row r="589" spans="1:27" x14ac:dyDescent="0.2">
      <c r="A589" s="96" t="s">
        <v>2185</v>
      </c>
      <c r="B589" s="28" t="str">
        <f>"25"&amp;"."&amp;$B$776&amp;"."&amp;$B$777</f>
        <v>25.04.2024</v>
      </c>
      <c r="C589" s="88" t="s">
        <v>76</v>
      </c>
      <c r="D589" s="89">
        <f>ROUND(((D590+D591+D593+D592)/1000),5)</f>
        <v>4.9080899999999996</v>
      </c>
      <c r="E589" s="89">
        <f>ROUND(((E590+E591+E593+E592)/1000),5)</f>
        <v>4.7920199999999999</v>
      </c>
      <c r="F589" s="89">
        <f>ROUND(((F590+F591+F593+F592)/1000),5)</f>
        <v>4.7592699999999999</v>
      </c>
      <c r="G589" s="89">
        <f t="shared" ref="G589:AA589" si="342">ROUND(((G590+G591+G593+G592)/1000),5)</f>
        <v>4.7741199999999999</v>
      </c>
      <c r="H589" s="89">
        <f t="shared" si="342"/>
        <v>4.7908799999999996</v>
      </c>
      <c r="I589" s="89">
        <f t="shared" si="342"/>
        <v>4.94381</v>
      </c>
      <c r="J589" s="89">
        <f t="shared" si="342"/>
        <v>5.0245100000000003</v>
      </c>
      <c r="K589" s="89">
        <f t="shared" si="342"/>
        <v>5.2830000000000004</v>
      </c>
      <c r="L589" s="89">
        <f t="shared" si="342"/>
        <v>5.5198700000000001</v>
      </c>
      <c r="M589" s="89">
        <f t="shared" si="342"/>
        <v>5.6695399999999996</v>
      </c>
      <c r="N589" s="89">
        <f t="shared" si="342"/>
        <v>5.66892</v>
      </c>
      <c r="O589" s="89">
        <f t="shared" si="342"/>
        <v>5.6685600000000003</v>
      </c>
      <c r="P589" s="89">
        <f t="shared" si="342"/>
        <v>5.6935599999999997</v>
      </c>
      <c r="Q589" s="89">
        <f t="shared" si="342"/>
        <v>5.69902</v>
      </c>
      <c r="R589" s="89">
        <f t="shared" si="342"/>
        <v>5.6876300000000004</v>
      </c>
      <c r="S589" s="89">
        <f t="shared" si="342"/>
        <v>5.66493</v>
      </c>
      <c r="T589" s="89">
        <f t="shared" si="342"/>
        <v>5.6429099999999996</v>
      </c>
      <c r="U589" s="89">
        <f t="shared" si="342"/>
        <v>5.45289</v>
      </c>
      <c r="V589" s="89">
        <f t="shared" si="342"/>
        <v>5.38619</v>
      </c>
      <c r="W589" s="89">
        <f t="shared" si="342"/>
        <v>5.4003399999999999</v>
      </c>
      <c r="X589" s="89">
        <f t="shared" si="342"/>
        <v>5.6421200000000002</v>
      </c>
      <c r="Y589" s="89">
        <f t="shared" si="342"/>
        <v>5.4183300000000001</v>
      </c>
      <c r="Z589" s="89">
        <f t="shared" si="342"/>
        <v>5.15341</v>
      </c>
      <c r="AA589" s="89">
        <f t="shared" si="342"/>
        <v>4.9489400000000003</v>
      </c>
    </row>
    <row r="590" spans="1:27" ht="12.75" customHeight="1" outlineLevel="1" x14ac:dyDescent="0.2">
      <c r="A590" s="97" t="s">
        <v>2186</v>
      </c>
      <c r="B590" s="63" t="s">
        <v>242</v>
      </c>
      <c r="C590" s="43" t="s">
        <v>79</v>
      </c>
      <c r="D590" s="44">
        <v>1079.23</v>
      </c>
      <c r="E590" s="44">
        <v>963.16</v>
      </c>
      <c r="F590" s="44">
        <v>930.41</v>
      </c>
      <c r="G590" s="44">
        <v>945.26</v>
      </c>
      <c r="H590" s="44">
        <v>962.02</v>
      </c>
      <c r="I590" s="44">
        <v>1114.95</v>
      </c>
      <c r="J590" s="44">
        <v>1195.6500000000001</v>
      </c>
      <c r="K590" s="44">
        <v>1454.14</v>
      </c>
      <c r="L590" s="44">
        <v>1691.01</v>
      </c>
      <c r="M590" s="44">
        <v>1840.68</v>
      </c>
      <c r="N590" s="44">
        <v>1840.06</v>
      </c>
      <c r="O590" s="44">
        <v>1839.7</v>
      </c>
      <c r="P590" s="44">
        <v>1864.7</v>
      </c>
      <c r="Q590" s="44">
        <v>1870.16</v>
      </c>
      <c r="R590" s="44">
        <v>1858.77</v>
      </c>
      <c r="S590" s="44">
        <v>1836.07</v>
      </c>
      <c r="T590" s="44">
        <v>1814.05</v>
      </c>
      <c r="U590" s="44">
        <v>1624.03</v>
      </c>
      <c r="V590" s="44">
        <v>1557.33</v>
      </c>
      <c r="W590" s="44">
        <v>1571.48</v>
      </c>
      <c r="X590" s="44">
        <v>1813.26</v>
      </c>
      <c r="Y590" s="44">
        <v>1589.47</v>
      </c>
      <c r="Z590" s="44">
        <v>1324.55</v>
      </c>
      <c r="AA590" s="44">
        <v>1120.08</v>
      </c>
    </row>
    <row r="591" spans="1:27" ht="12.75" customHeight="1" outlineLevel="1" x14ac:dyDescent="0.2">
      <c r="A591" s="97" t="s">
        <v>2187</v>
      </c>
      <c r="B591" s="63" t="s">
        <v>90</v>
      </c>
      <c r="C591" s="43" t="s">
        <v>79</v>
      </c>
      <c r="D591" s="44">
        <f>$D$471</f>
        <v>3559.77</v>
      </c>
      <c r="E591" s="44">
        <f t="shared" ref="E591:AA591" si="343">$D$471</f>
        <v>3559.77</v>
      </c>
      <c r="F591" s="44">
        <f t="shared" si="343"/>
        <v>3559.77</v>
      </c>
      <c r="G591" s="44">
        <f t="shared" si="343"/>
        <v>3559.77</v>
      </c>
      <c r="H591" s="44">
        <f t="shared" si="343"/>
        <v>3559.77</v>
      </c>
      <c r="I591" s="44">
        <f t="shared" si="343"/>
        <v>3559.77</v>
      </c>
      <c r="J591" s="44">
        <f t="shared" si="343"/>
        <v>3559.77</v>
      </c>
      <c r="K591" s="44">
        <f t="shared" si="343"/>
        <v>3559.77</v>
      </c>
      <c r="L591" s="44">
        <f t="shared" si="343"/>
        <v>3559.77</v>
      </c>
      <c r="M591" s="44">
        <f t="shared" si="343"/>
        <v>3559.77</v>
      </c>
      <c r="N591" s="44">
        <f t="shared" si="343"/>
        <v>3559.77</v>
      </c>
      <c r="O591" s="44">
        <f t="shared" si="343"/>
        <v>3559.77</v>
      </c>
      <c r="P591" s="44">
        <f t="shared" si="343"/>
        <v>3559.77</v>
      </c>
      <c r="Q591" s="44">
        <f t="shared" si="343"/>
        <v>3559.77</v>
      </c>
      <c r="R591" s="44">
        <f t="shared" si="343"/>
        <v>3559.77</v>
      </c>
      <c r="S591" s="44">
        <f t="shared" si="343"/>
        <v>3559.77</v>
      </c>
      <c r="T591" s="44">
        <f t="shared" si="343"/>
        <v>3559.77</v>
      </c>
      <c r="U591" s="44">
        <f t="shared" si="343"/>
        <v>3559.77</v>
      </c>
      <c r="V591" s="44">
        <f t="shared" si="343"/>
        <v>3559.77</v>
      </c>
      <c r="W591" s="44">
        <f t="shared" si="343"/>
        <v>3559.77</v>
      </c>
      <c r="X591" s="44">
        <f t="shared" si="343"/>
        <v>3559.77</v>
      </c>
      <c r="Y591" s="44">
        <f t="shared" si="343"/>
        <v>3559.77</v>
      </c>
      <c r="Z591" s="44">
        <f t="shared" si="343"/>
        <v>3559.77</v>
      </c>
      <c r="AA591" s="44">
        <f t="shared" si="343"/>
        <v>3559.77</v>
      </c>
    </row>
    <row r="592" spans="1:27" ht="12.75" customHeight="1" outlineLevel="1" x14ac:dyDescent="0.2">
      <c r="A592" s="97" t="s">
        <v>2188</v>
      </c>
      <c r="B592" s="63" t="s">
        <v>83</v>
      </c>
      <c r="C592" s="43" t="s">
        <v>79</v>
      </c>
      <c r="D592" s="44">
        <v>4.3</v>
      </c>
      <c r="E592" s="44">
        <v>4.3</v>
      </c>
      <c r="F592" s="44">
        <v>4.3</v>
      </c>
      <c r="G592" s="44">
        <v>4.3</v>
      </c>
      <c r="H592" s="44">
        <v>4.3</v>
      </c>
      <c r="I592" s="44">
        <v>4.3</v>
      </c>
      <c r="J592" s="44">
        <v>4.3</v>
      </c>
      <c r="K592" s="44">
        <v>4.3</v>
      </c>
      <c r="L592" s="44">
        <v>4.3</v>
      </c>
      <c r="M592" s="44">
        <v>4.3</v>
      </c>
      <c r="N592" s="44">
        <v>4.3</v>
      </c>
      <c r="O592" s="44">
        <v>4.3</v>
      </c>
      <c r="P592" s="44">
        <v>4.3</v>
      </c>
      <c r="Q592" s="44">
        <v>4.3</v>
      </c>
      <c r="R592" s="44">
        <v>4.3</v>
      </c>
      <c r="S592" s="44">
        <v>4.3</v>
      </c>
      <c r="T592" s="44">
        <v>4.3</v>
      </c>
      <c r="U592" s="44">
        <v>4.3</v>
      </c>
      <c r="V592" s="44">
        <v>4.3</v>
      </c>
      <c r="W592" s="44">
        <v>4.3</v>
      </c>
      <c r="X592" s="44">
        <v>4.3</v>
      </c>
      <c r="Y592" s="44">
        <v>4.3</v>
      </c>
      <c r="Z592" s="44">
        <v>4.3</v>
      </c>
      <c r="AA592" s="44">
        <v>4.3</v>
      </c>
    </row>
    <row r="593" spans="1:27" ht="12.75" customHeight="1" outlineLevel="1" x14ac:dyDescent="0.2">
      <c r="A593" s="97" t="s">
        <v>2189</v>
      </c>
      <c r="B593" s="63" t="s">
        <v>81</v>
      </c>
      <c r="C593" s="43" t="s">
        <v>79</v>
      </c>
      <c r="D593" s="44">
        <f>$D$11</f>
        <v>264.79000000000002</v>
      </c>
      <c r="E593" s="44">
        <f t="shared" ref="E593:AA593" si="344">$D$11</f>
        <v>264.79000000000002</v>
      </c>
      <c r="F593" s="44">
        <f t="shared" si="344"/>
        <v>264.79000000000002</v>
      </c>
      <c r="G593" s="44">
        <f t="shared" si="344"/>
        <v>264.79000000000002</v>
      </c>
      <c r="H593" s="44">
        <f t="shared" si="344"/>
        <v>264.79000000000002</v>
      </c>
      <c r="I593" s="44">
        <f t="shared" si="344"/>
        <v>264.79000000000002</v>
      </c>
      <c r="J593" s="44">
        <f t="shared" si="344"/>
        <v>264.79000000000002</v>
      </c>
      <c r="K593" s="44">
        <f t="shared" si="344"/>
        <v>264.79000000000002</v>
      </c>
      <c r="L593" s="44">
        <f t="shared" si="344"/>
        <v>264.79000000000002</v>
      </c>
      <c r="M593" s="44">
        <f t="shared" si="344"/>
        <v>264.79000000000002</v>
      </c>
      <c r="N593" s="44">
        <f t="shared" si="344"/>
        <v>264.79000000000002</v>
      </c>
      <c r="O593" s="44">
        <f t="shared" si="344"/>
        <v>264.79000000000002</v>
      </c>
      <c r="P593" s="44">
        <f t="shared" si="344"/>
        <v>264.79000000000002</v>
      </c>
      <c r="Q593" s="44">
        <f t="shared" si="344"/>
        <v>264.79000000000002</v>
      </c>
      <c r="R593" s="44">
        <f t="shared" si="344"/>
        <v>264.79000000000002</v>
      </c>
      <c r="S593" s="44">
        <f t="shared" si="344"/>
        <v>264.79000000000002</v>
      </c>
      <c r="T593" s="44">
        <f t="shared" si="344"/>
        <v>264.79000000000002</v>
      </c>
      <c r="U593" s="44">
        <f t="shared" si="344"/>
        <v>264.79000000000002</v>
      </c>
      <c r="V593" s="44">
        <f t="shared" si="344"/>
        <v>264.79000000000002</v>
      </c>
      <c r="W593" s="44">
        <f t="shared" si="344"/>
        <v>264.79000000000002</v>
      </c>
      <c r="X593" s="44">
        <f t="shared" si="344"/>
        <v>264.79000000000002</v>
      </c>
      <c r="Y593" s="44">
        <f t="shared" si="344"/>
        <v>264.79000000000002</v>
      </c>
      <c r="Z593" s="44">
        <f t="shared" si="344"/>
        <v>264.79000000000002</v>
      </c>
      <c r="AA593" s="44">
        <f t="shared" si="344"/>
        <v>264.79000000000002</v>
      </c>
    </row>
    <row r="594" spans="1:27" x14ac:dyDescent="0.2">
      <c r="A594" s="96" t="s">
        <v>2190</v>
      </c>
      <c r="B594" s="28" t="str">
        <f>"26"&amp;"."&amp;$B$776&amp;"."&amp;$B$777</f>
        <v>26.04.2024</v>
      </c>
      <c r="C594" s="88" t="s">
        <v>76</v>
      </c>
      <c r="D594" s="89">
        <f>ROUND(((D595+D596+D598+D597)/1000),5)</f>
        <v>4.9377300000000002</v>
      </c>
      <c r="E594" s="89">
        <f>ROUND(((E595+E596+E598+E597)/1000),5)</f>
        <v>4.8445299999999998</v>
      </c>
      <c r="F594" s="89">
        <f>ROUND(((F595+F596+F598+F597)/1000),5)</f>
        <v>4.7875899999999998</v>
      </c>
      <c r="G594" s="89">
        <f t="shared" ref="G594:AA594" si="345">ROUND(((G595+G596+G598+G597)/1000),5)</f>
        <v>4.7810499999999996</v>
      </c>
      <c r="H594" s="89">
        <f t="shared" si="345"/>
        <v>4.8094299999999999</v>
      </c>
      <c r="I594" s="89">
        <f t="shared" si="345"/>
        <v>4.9393099999999999</v>
      </c>
      <c r="J594" s="89">
        <f t="shared" si="345"/>
        <v>5.0377700000000001</v>
      </c>
      <c r="K594" s="89">
        <f t="shared" si="345"/>
        <v>5.2893999999999997</v>
      </c>
      <c r="L594" s="89">
        <f t="shared" si="345"/>
        <v>5.62392</v>
      </c>
      <c r="M594" s="89">
        <f t="shared" si="345"/>
        <v>5.82348</v>
      </c>
      <c r="N594" s="89">
        <f t="shared" si="345"/>
        <v>5.8898700000000002</v>
      </c>
      <c r="O594" s="89">
        <f t="shared" si="345"/>
        <v>5.7932499999999996</v>
      </c>
      <c r="P594" s="89">
        <f t="shared" si="345"/>
        <v>5.8141699999999998</v>
      </c>
      <c r="Q594" s="89">
        <f t="shared" si="345"/>
        <v>5.82822</v>
      </c>
      <c r="R594" s="89">
        <f t="shared" si="345"/>
        <v>5.8276700000000003</v>
      </c>
      <c r="S594" s="89">
        <f t="shared" si="345"/>
        <v>5.8182999999999998</v>
      </c>
      <c r="T594" s="89">
        <f t="shared" si="345"/>
        <v>5.7998900000000004</v>
      </c>
      <c r="U594" s="89">
        <f t="shared" si="345"/>
        <v>5.7190799999999999</v>
      </c>
      <c r="V594" s="89">
        <f t="shared" si="345"/>
        <v>5.7717299999999998</v>
      </c>
      <c r="W594" s="89">
        <f t="shared" si="345"/>
        <v>5.8085100000000001</v>
      </c>
      <c r="X594" s="89">
        <f t="shared" si="345"/>
        <v>5.8013899999999996</v>
      </c>
      <c r="Y594" s="89">
        <f t="shared" si="345"/>
        <v>5.5967900000000004</v>
      </c>
      <c r="Z594" s="89">
        <f t="shared" si="345"/>
        <v>5.3095499999999998</v>
      </c>
      <c r="AA594" s="89">
        <f t="shared" si="345"/>
        <v>5.0101800000000001</v>
      </c>
    </row>
    <row r="595" spans="1:27" ht="12.75" customHeight="1" outlineLevel="1" x14ac:dyDescent="0.2">
      <c r="A595" s="97" t="s">
        <v>2191</v>
      </c>
      <c r="B595" s="63" t="s">
        <v>242</v>
      </c>
      <c r="C595" s="43" t="s">
        <v>79</v>
      </c>
      <c r="D595" s="44">
        <v>1108.8699999999999</v>
      </c>
      <c r="E595" s="44">
        <v>1015.67</v>
      </c>
      <c r="F595" s="44">
        <v>958.73</v>
      </c>
      <c r="G595" s="44">
        <v>952.19</v>
      </c>
      <c r="H595" s="44">
        <v>980.57</v>
      </c>
      <c r="I595" s="44">
        <v>1110.45</v>
      </c>
      <c r="J595" s="44">
        <v>1208.9100000000001</v>
      </c>
      <c r="K595" s="44">
        <v>1460.54</v>
      </c>
      <c r="L595" s="44">
        <v>1795.06</v>
      </c>
      <c r="M595" s="44">
        <v>1994.62</v>
      </c>
      <c r="N595" s="44">
        <v>2061.0100000000002</v>
      </c>
      <c r="O595" s="44">
        <v>1964.39</v>
      </c>
      <c r="P595" s="44">
        <v>1985.31</v>
      </c>
      <c r="Q595" s="44">
        <v>1999.36</v>
      </c>
      <c r="R595" s="44">
        <v>1998.81</v>
      </c>
      <c r="S595" s="44">
        <v>1989.44</v>
      </c>
      <c r="T595" s="44">
        <v>1971.03</v>
      </c>
      <c r="U595" s="44">
        <v>1890.22</v>
      </c>
      <c r="V595" s="44">
        <v>1942.87</v>
      </c>
      <c r="W595" s="44">
        <v>1979.65</v>
      </c>
      <c r="X595" s="44">
        <v>1972.53</v>
      </c>
      <c r="Y595" s="44">
        <v>1767.93</v>
      </c>
      <c r="Z595" s="44">
        <v>1480.69</v>
      </c>
      <c r="AA595" s="44">
        <v>1181.32</v>
      </c>
    </row>
    <row r="596" spans="1:27" ht="12.75" customHeight="1" outlineLevel="1" x14ac:dyDescent="0.2">
      <c r="A596" s="97" t="s">
        <v>2192</v>
      </c>
      <c r="B596" s="63" t="s">
        <v>90</v>
      </c>
      <c r="C596" s="43" t="s">
        <v>79</v>
      </c>
      <c r="D596" s="44">
        <f>$D$471</f>
        <v>3559.77</v>
      </c>
      <c r="E596" s="44">
        <f t="shared" ref="E596:AA596" si="346">$D$471</f>
        <v>3559.77</v>
      </c>
      <c r="F596" s="44">
        <f t="shared" si="346"/>
        <v>3559.77</v>
      </c>
      <c r="G596" s="44">
        <f t="shared" si="346"/>
        <v>3559.77</v>
      </c>
      <c r="H596" s="44">
        <f t="shared" si="346"/>
        <v>3559.77</v>
      </c>
      <c r="I596" s="44">
        <f t="shared" si="346"/>
        <v>3559.77</v>
      </c>
      <c r="J596" s="44">
        <f t="shared" si="346"/>
        <v>3559.77</v>
      </c>
      <c r="K596" s="44">
        <f t="shared" si="346"/>
        <v>3559.77</v>
      </c>
      <c r="L596" s="44">
        <f t="shared" si="346"/>
        <v>3559.77</v>
      </c>
      <c r="M596" s="44">
        <f t="shared" si="346"/>
        <v>3559.77</v>
      </c>
      <c r="N596" s="44">
        <f t="shared" si="346"/>
        <v>3559.77</v>
      </c>
      <c r="O596" s="44">
        <f t="shared" si="346"/>
        <v>3559.77</v>
      </c>
      <c r="P596" s="44">
        <f t="shared" si="346"/>
        <v>3559.77</v>
      </c>
      <c r="Q596" s="44">
        <f t="shared" si="346"/>
        <v>3559.77</v>
      </c>
      <c r="R596" s="44">
        <f t="shared" si="346"/>
        <v>3559.77</v>
      </c>
      <c r="S596" s="44">
        <f t="shared" si="346"/>
        <v>3559.77</v>
      </c>
      <c r="T596" s="44">
        <f t="shared" si="346"/>
        <v>3559.77</v>
      </c>
      <c r="U596" s="44">
        <f t="shared" si="346"/>
        <v>3559.77</v>
      </c>
      <c r="V596" s="44">
        <f t="shared" si="346"/>
        <v>3559.77</v>
      </c>
      <c r="W596" s="44">
        <f t="shared" si="346"/>
        <v>3559.77</v>
      </c>
      <c r="X596" s="44">
        <f t="shared" si="346"/>
        <v>3559.77</v>
      </c>
      <c r="Y596" s="44">
        <f t="shared" si="346"/>
        <v>3559.77</v>
      </c>
      <c r="Z596" s="44">
        <f t="shared" si="346"/>
        <v>3559.77</v>
      </c>
      <c r="AA596" s="44">
        <f t="shared" si="346"/>
        <v>3559.77</v>
      </c>
    </row>
    <row r="597" spans="1:27" ht="12.75" customHeight="1" outlineLevel="1" x14ac:dyDescent="0.2">
      <c r="A597" s="97" t="s">
        <v>2193</v>
      </c>
      <c r="B597" s="63" t="s">
        <v>83</v>
      </c>
      <c r="C597" s="43" t="s">
        <v>79</v>
      </c>
      <c r="D597" s="44">
        <v>4.3</v>
      </c>
      <c r="E597" s="44">
        <v>4.3</v>
      </c>
      <c r="F597" s="44">
        <v>4.3</v>
      </c>
      <c r="G597" s="44">
        <v>4.3</v>
      </c>
      <c r="H597" s="44">
        <v>4.3</v>
      </c>
      <c r="I597" s="44">
        <v>4.3</v>
      </c>
      <c r="J597" s="44">
        <v>4.3</v>
      </c>
      <c r="K597" s="44">
        <v>4.3</v>
      </c>
      <c r="L597" s="44">
        <v>4.3</v>
      </c>
      <c r="M597" s="44">
        <v>4.3</v>
      </c>
      <c r="N597" s="44">
        <v>4.3</v>
      </c>
      <c r="O597" s="44">
        <v>4.3</v>
      </c>
      <c r="P597" s="44">
        <v>4.3</v>
      </c>
      <c r="Q597" s="44">
        <v>4.3</v>
      </c>
      <c r="R597" s="44">
        <v>4.3</v>
      </c>
      <c r="S597" s="44">
        <v>4.3</v>
      </c>
      <c r="T597" s="44">
        <v>4.3</v>
      </c>
      <c r="U597" s="44">
        <v>4.3</v>
      </c>
      <c r="V597" s="44">
        <v>4.3</v>
      </c>
      <c r="W597" s="44">
        <v>4.3</v>
      </c>
      <c r="X597" s="44">
        <v>4.3</v>
      </c>
      <c r="Y597" s="44">
        <v>4.3</v>
      </c>
      <c r="Z597" s="44">
        <v>4.3</v>
      </c>
      <c r="AA597" s="44">
        <v>4.3</v>
      </c>
    </row>
    <row r="598" spans="1:27" ht="12.75" customHeight="1" outlineLevel="1" x14ac:dyDescent="0.2">
      <c r="A598" s="97" t="s">
        <v>2194</v>
      </c>
      <c r="B598" s="63" t="s">
        <v>81</v>
      </c>
      <c r="C598" s="43" t="s">
        <v>79</v>
      </c>
      <c r="D598" s="44">
        <f>$D$11</f>
        <v>264.79000000000002</v>
      </c>
      <c r="E598" s="44">
        <f t="shared" ref="E598:AA598" si="347">$D$11</f>
        <v>264.79000000000002</v>
      </c>
      <c r="F598" s="44">
        <f t="shared" si="347"/>
        <v>264.79000000000002</v>
      </c>
      <c r="G598" s="44">
        <f t="shared" si="347"/>
        <v>264.79000000000002</v>
      </c>
      <c r="H598" s="44">
        <f t="shared" si="347"/>
        <v>264.79000000000002</v>
      </c>
      <c r="I598" s="44">
        <f t="shared" si="347"/>
        <v>264.79000000000002</v>
      </c>
      <c r="J598" s="44">
        <f t="shared" si="347"/>
        <v>264.79000000000002</v>
      </c>
      <c r="K598" s="44">
        <f t="shared" si="347"/>
        <v>264.79000000000002</v>
      </c>
      <c r="L598" s="44">
        <f t="shared" si="347"/>
        <v>264.79000000000002</v>
      </c>
      <c r="M598" s="44">
        <f t="shared" si="347"/>
        <v>264.79000000000002</v>
      </c>
      <c r="N598" s="44">
        <f t="shared" si="347"/>
        <v>264.79000000000002</v>
      </c>
      <c r="O598" s="44">
        <f t="shared" si="347"/>
        <v>264.79000000000002</v>
      </c>
      <c r="P598" s="44">
        <f t="shared" si="347"/>
        <v>264.79000000000002</v>
      </c>
      <c r="Q598" s="44">
        <f t="shared" si="347"/>
        <v>264.79000000000002</v>
      </c>
      <c r="R598" s="44">
        <f t="shared" si="347"/>
        <v>264.79000000000002</v>
      </c>
      <c r="S598" s="44">
        <f t="shared" si="347"/>
        <v>264.79000000000002</v>
      </c>
      <c r="T598" s="44">
        <f t="shared" si="347"/>
        <v>264.79000000000002</v>
      </c>
      <c r="U598" s="44">
        <f t="shared" si="347"/>
        <v>264.79000000000002</v>
      </c>
      <c r="V598" s="44">
        <f t="shared" si="347"/>
        <v>264.79000000000002</v>
      </c>
      <c r="W598" s="44">
        <f t="shared" si="347"/>
        <v>264.79000000000002</v>
      </c>
      <c r="X598" s="44">
        <f t="shared" si="347"/>
        <v>264.79000000000002</v>
      </c>
      <c r="Y598" s="44">
        <f t="shared" si="347"/>
        <v>264.79000000000002</v>
      </c>
      <c r="Z598" s="44">
        <f t="shared" si="347"/>
        <v>264.79000000000002</v>
      </c>
      <c r="AA598" s="44">
        <f t="shared" si="347"/>
        <v>264.79000000000002</v>
      </c>
    </row>
    <row r="599" spans="1:27" x14ac:dyDescent="0.2">
      <c r="A599" s="96" t="s">
        <v>2195</v>
      </c>
      <c r="B599" s="28" t="str">
        <f>"27"&amp;"."&amp;$B$776&amp;"."&amp;$B$777</f>
        <v>27.04.2024</v>
      </c>
      <c r="C599" s="88" t="s">
        <v>76</v>
      </c>
      <c r="D599" s="89">
        <f>ROUND(((D600+D601+D603+D602)/1000),5)</f>
        <v>5.1035300000000001</v>
      </c>
      <c r="E599" s="89">
        <f>ROUND(((E600+E601+E603+E602)/1000),5)</f>
        <v>5.0106999999999999</v>
      </c>
      <c r="F599" s="89">
        <f>ROUND(((F600+F601+F603+F602)/1000),5)</f>
        <v>4.9975300000000002</v>
      </c>
      <c r="G599" s="89">
        <f t="shared" ref="G599:AA599" si="348">ROUND(((G600+G601+G603+G602)/1000),5)</f>
        <v>4.9925499999999996</v>
      </c>
      <c r="H599" s="89">
        <f t="shared" si="348"/>
        <v>5.0194700000000001</v>
      </c>
      <c r="I599" s="89">
        <f t="shared" si="348"/>
        <v>5.0688199999999997</v>
      </c>
      <c r="J599" s="89">
        <f t="shared" si="348"/>
        <v>5.2342700000000004</v>
      </c>
      <c r="K599" s="89">
        <f t="shared" si="348"/>
        <v>5.6542599999999998</v>
      </c>
      <c r="L599" s="89">
        <f t="shared" si="348"/>
        <v>5.8706899999999997</v>
      </c>
      <c r="M599" s="89">
        <f t="shared" si="348"/>
        <v>5.9311100000000003</v>
      </c>
      <c r="N599" s="89">
        <f t="shared" si="348"/>
        <v>5.9409299999999998</v>
      </c>
      <c r="O599" s="89">
        <f t="shared" si="348"/>
        <v>6.0553800000000004</v>
      </c>
      <c r="P599" s="89">
        <f t="shared" si="348"/>
        <v>6.0258500000000002</v>
      </c>
      <c r="Q599" s="89">
        <f t="shared" si="348"/>
        <v>6.0567599999999997</v>
      </c>
      <c r="R599" s="89">
        <f t="shared" si="348"/>
        <v>6.0319900000000004</v>
      </c>
      <c r="S599" s="89">
        <f t="shared" si="348"/>
        <v>5.9362899999999996</v>
      </c>
      <c r="T599" s="89">
        <f t="shared" si="348"/>
        <v>5.9137899999999997</v>
      </c>
      <c r="U599" s="89">
        <f t="shared" si="348"/>
        <v>5.8365299999999998</v>
      </c>
      <c r="V599" s="89">
        <f t="shared" si="348"/>
        <v>5.7799199999999997</v>
      </c>
      <c r="W599" s="89">
        <f t="shared" si="348"/>
        <v>5.7820999999999998</v>
      </c>
      <c r="X599" s="89">
        <f t="shared" si="348"/>
        <v>5.8329500000000003</v>
      </c>
      <c r="Y599" s="89">
        <f t="shared" si="348"/>
        <v>5.6704499999999998</v>
      </c>
      <c r="Z599" s="89">
        <f t="shared" si="348"/>
        <v>5.5331599999999996</v>
      </c>
      <c r="AA599" s="89">
        <f t="shared" si="348"/>
        <v>5.1927500000000002</v>
      </c>
    </row>
    <row r="600" spans="1:27" ht="12.75" customHeight="1" outlineLevel="1" x14ac:dyDescent="0.2">
      <c r="A600" s="97" t="s">
        <v>2196</v>
      </c>
      <c r="B600" s="63" t="s">
        <v>242</v>
      </c>
      <c r="C600" s="43" t="s">
        <v>79</v>
      </c>
      <c r="D600" s="44">
        <v>1274.67</v>
      </c>
      <c r="E600" s="44">
        <v>1181.8399999999999</v>
      </c>
      <c r="F600" s="44">
        <v>1168.67</v>
      </c>
      <c r="G600" s="44">
        <v>1163.69</v>
      </c>
      <c r="H600" s="44">
        <v>1190.6099999999999</v>
      </c>
      <c r="I600" s="44">
        <v>1239.96</v>
      </c>
      <c r="J600" s="44">
        <v>1405.41</v>
      </c>
      <c r="K600" s="44">
        <v>1825.4</v>
      </c>
      <c r="L600" s="44">
        <v>2041.83</v>
      </c>
      <c r="M600" s="44">
        <v>2102.25</v>
      </c>
      <c r="N600" s="44">
        <v>2112.0700000000002</v>
      </c>
      <c r="O600" s="44">
        <v>2226.52</v>
      </c>
      <c r="P600" s="44">
        <v>2196.9899999999998</v>
      </c>
      <c r="Q600" s="44">
        <v>2227.9</v>
      </c>
      <c r="R600" s="44">
        <v>2203.13</v>
      </c>
      <c r="S600" s="44">
        <v>2107.4299999999998</v>
      </c>
      <c r="T600" s="44">
        <v>2084.9299999999998</v>
      </c>
      <c r="U600" s="44">
        <v>2007.67</v>
      </c>
      <c r="V600" s="44">
        <v>1951.06</v>
      </c>
      <c r="W600" s="44">
        <v>1953.24</v>
      </c>
      <c r="X600" s="44">
        <v>2004.09</v>
      </c>
      <c r="Y600" s="44">
        <v>1841.59</v>
      </c>
      <c r="Z600" s="44">
        <v>1704.3</v>
      </c>
      <c r="AA600" s="44">
        <v>1363.89</v>
      </c>
    </row>
    <row r="601" spans="1:27" ht="12.75" customHeight="1" outlineLevel="1" x14ac:dyDescent="0.2">
      <c r="A601" s="97" t="s">
        <v>2197</v>
      </c>
      <c r="B601" s="63" t="s">
        <v>90</v>
      </c>
      <c r="C601" s="43" t="s">
        <v>79</v>
      </c>
      <c r="D601" s="44">
        <f>$D$471</f>
        <v>3559.77</v>
      </c>
      <c r="E601" s="44">
        <f t="shared" ref="E601:AA601" si="349">$D$471</f>
        <v>3559.77</v>
      </c>
      <c r="F601" s="44">
        <f t="shared" si="349"/>
        <v>3559.77</v>
      </c>
      <c r="G601" s="44">
        <f t="shared" si="349"/>
        <v>3559.77</v>
      </c>
      <c r="H601" s="44">
        <f t="shared" si="349"/>
        <v>3559.77</v>
      </c>
      <c r="I601" s="44">
        <f t="shared" si="349"/>
        <v>3559.77</v>
      </c>
      <c r="J601" s="44">
        <f t="shared" si="349"/>
        <v>3559.77</v>
      </c>
      <c r="K601" s="44">
        <f t="shared" si="349"/>
        <v>3559.77</v>
      </c>
      <c r="L601" s="44">
        <f t="shared" si="349"/>
        <v>3559.77</v>
      </c>
      <c r="M601" s="44">
        <f t="shared" si="349"/>
        <v>3559.77</v>
      </c>
      <c r="N601" s="44">
        <f t="shared" si="349"/>
        <v>3559.77</v>
      </c>
      <c r="O601" s="44">
        <f t="shared" si="349"/>
        <v>3559.77</v>
      </c>
      <c r="P601" s="44">
        <f t="shared" si="349"/>
        <v>3559.77</v>
      </c>
      <c r="Q601" s="44">
        <f t="shared" si="349"/>
        <v>3559.77</v>
      </c>
      <c r="R601" s="44">
        <f t="shared" si="349"/>
        <v>3559.77</v>
      </c>
      <c r="S601" s="44">
        <f t="shared" si="349"/>
        <v>3559.77</v>
      </c>
      <c r="T601" s="44">
        <f t="shared" si="349"/>
        <v>3559.77</v>
      </c>
      <c r="U601" s="44">
        <f t="shared" si="349"/>
        <v>3559.77</v>
      </c>
      <c r="V601" s="44">
        <f t="shared" si="349"/>
        <v>3559.77</v>
      </c>
      <c r="W601" s="44">
        <f t="shared" si="349"/>
        <v>3559.77</v>
      </c>
      <c r="X601" s="44">
        <f t="shared" si="349"/>
        <v>3559.77</v>
      </c>
      <c r="Y601" s="44">
        <f t="shared" si="349"/>
        <v>3559.77</v>
      </c>
      <c r="Z601" s="44">
        <f t="shared" si="349"/>
        <v>3559.77</v>
      </c>
      <c r="AA601" s="44">
        <f t="shared" si="349"/>
        <v>3559.77</v>
      </c>
    </row>
    <row r="602" spans="1:27" ht="12.75" customHeight="1" outlineLevel="1" x14ac:dyDescent="0.2">
      <c r="A602" s="97" t="s">
        <v>2198</v>
      </c>
      <c r="B602" s="63" t="s">
        <v>83</v>
      </c>
      <c r="C602" s="43" t="s">
        <v>79</v>
      </c>
      <c r="D602" s="44">
        <v>4.3</v>
      </c>
      <c r="E602" s="44">
        <v>4.3</v>
      </c>
      <c r="F602" s="44">
        <v>4.3</v>
      </c>
      <c r="G602" s="44">
        <v>4.3</v>
      </c>
      <c r="H602" s="44">
        <v>4.3</v>
      </c>
      <c r="I602" s="44">
        <v>4.3</v>
      </c>
      <c r="J602" s="44">
        <v>4.3</v>
      </c>
      <c r="K602" s="44">
        <v>4.3</v>
      </c>
      <c r="L602" s="44">
        <v>4.3</v>
      </c>
      <c r="M602" s="44">
        <v>4.3</v>
      </c>
      <c r="N602" s="44">
        <v>4.3</v>
      </c>
      <c r="O602" s="44">
        <v>4.3</v>
      </c>
      <c r="P602" s="44">
        <v>4.3</v>
      </c>
      <c r="Q602" s="44">
        <v>4.3</v>
      </c>
      <c r="R602" s="44">
        <v>4.3</v>
      </c>
      <c r="S602" s="44">
        <v>4.3</v>
      </c>
      <c r="T602" s="44">
        <v>4.3</v>
      </c>
      <c r="U602" s="44">
        <v>4.3</v>
      </c>
      <c r="V602" s="44">
        <v>4.3</v>
      </c>
      <c r="W602" s="44">
        <v>4.3</v>
      </c>
      <c r="X602" s="44">
        <v>4.3</v>
      </c>
      <c r="Y602" s="44">
        <v>4.3</v>
      </c>
      <c r="Z602" s="44">
        <v>4.3</v>
      </c>
      <c r="AA602" s="44">
        <v>4.3</v>
      </c>
    </row>
    <row r="603" spans="1:27" ht="12.75" customHeight="1" outlineLevel="1" x14ac:dyDescent="0.2">
      <c r="A603" s="97" t="s">
        <v>2199</v>
      </c>
      <c r="B603" s="63" t="s">
        <v>81</v>
      </c>
      <c r="C603" s="43" t="s">
        <v>79</v>
      </c>
      <c r="D603" s="44">
        <f>$D$11</f>
        <v>264.79000000000002</v>
      </c>
      <c r="E603" s="44">
        <f t="shared" ref="E603:AA603" si="350">$D$11</f>
        <v>264.79000000000002</v>
      </c>
      <c r="F603" s="44">
        <f t="shared" si="350"/>
        <v>264.79000000000002</v>
      </c>
      <c r="G603" s="44">
        <f t="shared" si="350"/>
        <v>264.79000000000002</v>
      </c>
      <c r="H603" s="44">
        <f t="shared" si="350"/>
        <v>264.79000000000002</v>
      </c>
      <c r="I603" s="44">
        <f t="shared" si="350"/>
        <v>264.79000000000002</v>
      </c>
      <c r="J603" s="44">
        <f t="shared" si="350"/>
        <v>264.79000000000002</v>
      </c>
      <c r="K603" s="44">
        <f t="shared" si="350"/>
        <v>264.79000000000002</v>
      </c>
      <c r="L603" s="44">
        <f t="shared" si="350"/>
        <v>264.79000000000002</v>
      </c>
      <c r="M603" s="44">
        <f t="shared" si="350"/>
        <v>264.79000000000002</v>
      </c>
      <c r="N603" s="44">
        <f t="shared" si="350"/>
        <v>264.79000000000002</v>
      </c>
      <c r="O603" s="44">
        <f t="shared" si="350"/>
        <v>264.79000000000002</v>
      </c>
      <c r="P603" s="44">
        <f t="shared" si="350"/>
        <v>264.79000000000002</v>
      </c>
      <c r="Q603" s="44">
        <f t="shared" si="350"/>
        <v>264.79000000000002</v>
      </c>
      <c r="R603" s="44">
        <f t="shared" si="350"/>
        <v>264.79000000000002</v>
      </c>
      <c r="S603" s="44">
        <f t="shared" si="350"/>
        <v>264.79000000000002</v>
      </c>
      <c r="T603" s="44">
        <f t="shared" si="350"/>
        <v>264.79000000000002</v>
      </c>
      <c r="U603" s="44">
        <f t="shared" si="350"/>
        <v>264.79000000000002</v>
      </c>
      <c r="V603" s="44">
        <f t="shared" si="350"/>
        <v>264.79000000000002</v>
      </c>
      <c r="W603" s="44">
        <f t="shared" si="350"/>
        <v>264.79000000000002</v>
      </c>
      <c r="X603" s="44">
        <f t="shared" si="350"/>
        <v>264.79000000000002</v>
      </c>
      <c r="Y603" s="44">
        <f t="shared" si="350"/>
        <v>264.79000000000002</v>
      </c>
      <c r="Z603" s="44">
        <f t="shared" si="350"/>
        <v>264.79000000000002</v>
      </c>
      <c r="AA603" s="44">
        <f t="shared" si="350"/>
        <v>264.79000000000002</v>
      </c>
    </row>
    <row r="604" spans="1:27" x14ac:dyDescent="0.2">
      <c r="A604" s="96" t="s">
        <v>2200</v>
      </c>
      <c r="B604" s="28" t="str">
        <f>"28"&amp;"."&amp;$B$776&amp;"."&amp;$B$777</f>
        <v>28.04.2024</v>
      </c>
      <c r="C604" s="88" t="s">
        <v>76</v>
      </c>
      <c r="D604" s="89">
        <f>ROUND(((D605+D606+D608+D607)/1000),5)</f>
        <v>5.2368600000000001</v>
      </c>
      <c r="E604" s="89">
        <f>ROUND(((E605+E606+E608+E607)/1000),5)</f>
        <v>5.1234799999999998</v>
      </c>
      <c r="F604" s="89">
        <f>ROUND(((F605+F606+F608+F607)/1000),5)</f>
        <v>5.0185899999999997</v>
      </c>
      <c r="G604" s="89">
        <f t="shared" ref="G604:AA604" si="351">ROUND(((G605+G606+G608+G607)/1000),5)</f>
        <v>5.0032300000000003</v>
      </c>
      <c r="H604" s="89">
        <f t="shared" si="351"/>
        <v>5.0136799999999999</v>
      </c>
      <c r="I604" s="89">
        <f t="shared" si="351"/>
        <v>5.0126200000000001</v>
      </c>
      <c r="J604" s="89">
        <f t="shared" si="351"/>
        <v>5.0183400000000002</v>
      </c>
      <c r="K604" s="89">
        <f t="shared" si="351"/>
        <v>5.21366</v>
      </c>
      <c r="L604" s="89">
        <f t="shared" si="351"/>
        <v>5.3552</v>
      </c>
      <c r="M604" s="89">
        <f t="shared" si="351"/>
        <v>5.6862500000000002</v>
      </c>
      <c r="N604" s="89">
        <f t="shared" si="351"/>
        <v>5.7835000000000001</v>
      </c>
      <c r="O604" s="89">
        <f t="shared" si="351"/>
        <v>5.7798600000000002</v>
      </c>
      <c r="P604" s="89">
        <f t="shared" si="351"/>
        <v>5.7403700000000004</v>
      </c>
      <c r="Q604" s="89">
        <f t="shared" si="351"/>
        <v>5.7442299999999999</v>
      </c>
      <c r="R604" s="89">
        <f t="shared" si="351"/>
        <v>5.7165600000000003</v>
      </c>
      <c r="S604" s="89">
        <f t="shared" si="351"/>
        <v>5.6815600000000002</v>
      </c>
      <c r="T604" s="89">
        <f t="shared" si="351"/>
        <v>5.6571100000000003</v>
      </c>
      <c r="U604" s="89">
        <f t="shared" si="351"/>
        <v>5.6392199999999999</v>
      </c>
      <c r="V604" s="89">
        <f t="shared" si="351"/>
        <v>5.6671699999999996</v>
      </c>
      <c r="W604" s="89">
        <f t="shared" si="351"/>
        <v>5.73177</v>
      </c>
      <c r="X604" s="89">
        <f t="shared" si="351"/>
        <v>5.8008699999999997</v>
      </c>
      <c r="Y604" s="89">
        <f t="shared" si="351"/>
        <v>5.7638400000000001</v>
      </c>
      <c r="Z604" s="89">
        <f t="shared" si="351"/>
        <v>5.3921000000000001</v>
      </c>
      <c r="AA604" s="89">
        <f t="shared" si="351"/>
        <v>5.2192999999999996</v>
      </c>
    </row>
    <row r="605" spans="1:27" ht="12.75" customHeight="1" outlineLevel="1" x14ac:dyDescent="0.2">
      <c r="A605" s="97" t="s">
        <v>2201</v>
      </c>
      <c r="B605" s="63" t="s">
        <v>242</v>
      </c>
      <c r="C605" s="43" t="s">
        <v>79</v>
      </c>
      <c r="D605" s="44">
        <v>1408</v>
      </c>
      <c r="E605" s="44">
        <v>1294.6199999999999</v>
      </c>
      <c r="F605" s="44">
        <v>1189.73</v>
      </c>
      <c r="G605" s="44">
        <v>1174.3699999999999</v>
      </c>
      <c r="H605" s="44">
        <v>1184.82</v>
      </c>
      <c r="I605" s="44">
        <v>1183.76</v>
      </c>
      <c r="J605" s="44">
        <v>1189.48</v>
      </c>
      <c r="K605" s="44">
        <v>1384.8</v>
      </c>
      <c r="L605" s="44">
        <v>1526.34</v>
      </c>
      <c r="M605" s="44">
        <v>1857.39</v>
      </c>
      <c r="N605" s="44">
        <v>1954.64</v>
      </c>
      <c r="O605" s="44">
        <v>1951</v>
      </c>
      <c r="P605" s="44">
        <v>1911.51</v>
      </c>
      <c r="Q605" s="44">
        <v>1915.37</v>
      </c>
      <c r="R605" s="44">
        <v>1887.7</v>
      </c>
      <c r="S605" s="44">
        <v>1852.7</v>
      </c>
      <c r="T605" s="44">
        <v>1828.25</v>
      </c>
      <c r="U605" s="44">
        <v>1810.36</v>
      </c>
      <c r="V605" s="44">
        <v>1838.31</v>
      </c>
      <c r="W605" s="44">
        <v>1902.91</v>
      </c>
      <c r="X605" s="44">
        <v>1972.01</v>
      </c>
      <c r="Y605" s="44">
        <v>1934.98</v>
      </c>
      <c r="Z605" s="44">
        <v>1563.24</v>
      </c>
      <c r="AA605" s="44">
        <v>1390.44</v>
      </c>
    </row>
    <row r="606" spans="1:27" ht="12.75" customHeight="1" outlineLevel="1" x14ac:dyDescent="0.2">
      <c r="A606" s="97" t="s">
        <v>2202</v>
      </c>
      <c r="B606" s="63" t="s">
        <v>90</v>
      </c>
      <c r="C606" s="43" t="s">
        <v>79</v>
      </c>
      <c r="D606" s="44">
        <f>$D$471</f>
        <v>3559.77</v>
      </c>
      <c r="E606" s="44">
        <f t="shared" ref="E606:AA606" si="352">$D$471</f>
        <v>3559.77</v>
      </c>
      <c r="F606" s="44">
        <f t="shared" si="352"/>
        <v>3559.77</v>
      </c>
      <c r="G606" s="44">
        <f t="shared" si="352"/>
        <v>3559.77</v>
      </c>
      <c r="H606" s="44">
        <f t="shared" si="352"/>
        <v>3559.77</v>
      </c>
      <c r="I606" s="44">
        <f t="shared" si="352"/>
        <v>3559.77</v>
      </c>
      <c r="J606" s="44">
        <f t="shared" si="352"/>
        <v>3559.77</v>
      </c>
      <c r="K606" s="44">
        <f t="shared" si="352"/>
        <v>3559.77</v>
      </c>
      <c r="L606" s="44">
        <f t="shared" si="352"/>
        <v>3559.77</v>
      </c>
      <c r="M606" s="44">
        <f t="shared" si="352"/>
        <v>3559.77</v>
      </c>
      <c r="N606" s="44">
        <f t="shared" si="352"/>
        <v>3559.77</v>
      </c>
      <c r="O606" s="44">
        <f t="shared" si="352"/>
        <v>3559.77</v>
      </c>
      <c r="P606" s="44">
        <f t="shared" si="352"/>
        <v>3559.77</v>
      </c>
      <c r="Q606" s="44">
        <f t="shared" si="352"/>
        <v>3559.77</v>
      </c>
      <c r="R606" s="44">
        <f t="shared" si="352"/>
        <v>3559.77</v>
      </c>
      <c r="S606" s="44">
        <f t="shared" si="352"/>
        <v>3559.77</v>
      </c>
      <c r="T606" s="44">
        <f t="shared" si="352"/>
        <v>3559.77</v>
      </c>
      <c r="U606" s="44">
        <f t="shared" si="352"/>
        <v>3559.77</v>
      </c>
      <c r="V606" s="44">
        <f t="shared" si="352"/>
        <v>3559.77</v>
      </c>
      <c r="W606" s="44">
        <f t="shared" si="352"/>
        <v>3559.77</v>
      </c>
      <c r="X606" s="44">
        <f t="shared" si="352"/>
        <v>3559.77</v>
      </c>
      <c r="Y606" s="44">
        <f t="shared" si="352"/>
        <v>3559.77</v>
      </c>
      <c r="Z606" s="44">
        <f t="shared" si="352"/>
        <v>3559.77</v>
      </c>
      <c r="AA606" s="44">
        <f t="shared" si="352"/>
        <v>3559.77</v>
      </c>
    </row>
    <row r="607" spans="1:27" ht="12.75" customHeight="1" outlineLevel="1" x14ac:dyDescent="0.2">
      <c r="A607" s="97" t="s">
        <v>2203</v>
      </c>
      <c r="B607" s="63" t="s">
        <v>83</v>
      </c>
      <c r="C607" s="43" t="s">
        <v>79</v>
      </c>
      <c r="D607" s="44">
        <v>4.3</v>
      </c>
      <c r="E607" s="44">
        <v>4.3</v>
      </c>
      <c r="F607" s="44">
        <v>4.3</v>
      </c>
      <c r="G607" s="44">
        <v>4.3</v>
      </c>
      <c r="H607" s="44">
        <v>4.3</v>
      </c>
      <c r="I607" s="44">
        <v>4.3</v>
      </c>
      <c r="J607" s="44">
        <v>4.3</v>
      </c>
      <c r="K607" s="44">
        <v>4.3</v>
      </c>
      <c r="L607" s="44">
        <v>4.3</v>
      </c>
      <c r="M607" s="44">
        <v>4.3</v>
      </c>
      <c r="N607" s="44">
        <v>4.3</v>
      </c>
      <c r="O607" s="44">
        <v>4.3</v>
      </c>
      <c r="P607" s="44">
        <v>4.3</v>
      </c>
      <c r="Q607" s="44">
        <v>4.3</v>
      </c>
      <c r="R607" s="44">
        <v>4.3</v>
      </c>
      <c r="S607" s="44">
        <v>4.3</v>
      </c>
      <c r="T607" s="44">
        <v>4.3</v>
      </c>
      <c r="U607" s="44">
        <v>4.3</v>
      </c>
      <c r="V607" s="44">
        <v>4.3</v>
      </c>
      <c r="W607" s="44">
        <v>4.3</v>
      </c>
      <c r="X607" s="44">
        <v>4.3</v>
      </c>
      <c r="Y607" s="44">
        <v>4.3</v>
      </c>
      <c r="Z607" s="44">
        <v>4.3</v>
      </c>
      <c r="AA607" s="44">
        <v>4.3</v>
      </c>
    </row>
    <row r="608" spans="1:27" ht="12.75" customHeight="1" outlineLevel="1" x14ac:dyDescent="0.2">
      <c r="A608" s="97" t="s">
        <v>2204</v>
      </c>
      <c r="B608" s="63" t="s">
        <v>81</v>
      </c>
      <c r="C608" s="43" t="s">
        <v>79</v>
      </c>
      <c r="D608" s="44">
        <f>$D$11</f>
        <v>264.79000000000002</v>
      </c>
      <c r="E608" s="44">
        <f t="shared" ref="E608:AA608" si="353">$D$11</f>
        <v>264.79000000000002</v>
      </c>
      <c r="F608" s="44">
        <f t="shared" si="353"/>
        <v>264.79000000000002</v>
      </c>
      <c r="G608" s="44">
        <f t="shared" si="353"/>
        <v>264.79000000000002</v>
      </c>
      <c r="H608" s="44">
        <f t="shared" si="353"/>
        <v>264.79000000000002</v>
      </c>
      <c r="I608" s="44">
        <f t="shared" si="353"/>
        <v>264.79000000000002</v>
      </c>
      <c r="J608" s="44">
        <f t="shared" si="353"/>
        <v>264.79000000000002</v>
      </c>
      <c r="K608" s="44">
        <f t="shared" si="353"/>
        <v>264.79000000000002</v>
      </c>
      <c r="L608" s="44">
        <f t="shared" si="353"/>
        <v>264.79000000000002</v>
      </c>
      <c r="M608" s="44">
        <f t="shared" si="353"/>
        <v>264.79000000000002</v>
      </c>
      <c r="N608" s="44">
        <f t="shared" si="353"/>
        <v>264.79000000000002</v>
      </c>
      <c r="O608" s="44">
        <f t="shared" si="353"/>
        <v>264.79000000000002</v>
      </c>
      <c r="P608" s="44">
        <f t="shared" si="353"/>
        <v>264.79000000000002</v>
      </c>
      <c r="Q608" s="44">
        <f t="shared" si="353"/>
        <v>264.79000000000002</v>
      </c>
      <c r="R608" s="44">
        <f t="shared" si="353"/>
        <v>264.79000000000002</v>
      </c>
      <c r="S608" s="44">
        <f t="shared" si="353"/>
        <v>264.79000000000002</v>
      </c>
      <c r="T608" s="44">
        <f t="shared" si="353"/>
        <v>264.79000000000002</v>
      </c>
      <c r="U608" s="44">
        <f t="shared" si="353"/>
        <v>264.79000000000002</v>
      </c>
      <c r="V608" s="44">
        <f t="shared" si="353"/>
        <v>264.79000000000002</v>
      </c>
      <c r="W608" s="44">
        <f t="shared" si="353"/>
        <v>264.79000000000002</v>
      </c>
      <c r="X608" s="44">
        <f t="shared" si="353"/>
        <v>264.79000000000002</v>
      </c>
      <c r="Y608" s="44">
        <f t="shared" si="353"/>
        <v>264.79000000000002</v>
      </c>
      <c r="Z608" s="44">
        <f t="shared" si="353"/>
        <v>264.79000000000002</v>
      </c>
      <c r="AA608" s="44">
        <f t="shared" si="353"/>
        <v>264.79000000000002</v>
      </c>
    </row>
    <row r="609" spans="1:27" x14ac:dyDescent="0.2">
      <c r="A609" s="96" t="s">
        <v>2205</v>
      </c>
      <c r="B609" s="28" t="str">
        <f>"29"&amp;"."&amp;$B$776&amp;"."&amp;$B$777</f>
        <v>29.04.2024</v>
      </c>
      <c r="C609" s="88" t="s">
        <v>76</v>
      </c>
      <c r="D609" s="89">
        <f>ROUND(((D610+D611+D613+D612)/1000),5)</f>
        <v>5.2071699999999996</v>
      </c>
      <c r="E609" s="89">
        <f>ROUND(((E610+E611+E613+E612)/1000),5)</f>
        <v>5.0801800000000004</v>
      </c>
      <c r="F609" s="89">
        <f>ROUND(((F610+F611+F613+F612)/1000),5)</f>
        <v>5.0498099999999999</v>
      </c>
      <c r="G609" s="89">
        <f t="shared" ref="G609:AA609" si="354">ROUND(((G610+G611+G613+G612)/1000),5)</f>
        <v>5.0017699999999996</v>
      </c>
      <c r="H609" s="89">
        <f t="shared" si="354"/>
        <v>5.00176</v>
      </c>
      <c r="I609" s="89">
        <f t="shared" si="354"/>
        <v>5.0483200000000004</v>
      </c>
      <c r="J609" s="89">
        <f t="shared" si="354"/>
        <v>5.0266099999999998</v>
      </c>
      <c r="K609" s="89">
        <f t="shared" si="354"/>
        <v>5.2285000000000004</v>
      </c>
      <c r="L609" s="89">
        <f t="shared" si="354"/>
        <v>5.4418600000000001</v>
      </c>
      <c r="M609" s="89">
        <f t="shared" si="354"/>
        <v>5.7039999999999997</v>
      </c>
      <c r="N609" s="89">
        <f t="shared" si="354"/>
        <v>5.7648400000000004</v>
      </c>
      <c r="O609" s="89">
        <f t="shared" si="354"/>
        <v>5.7346500000000002</v>
      </c>
      <c r="P609" s="89">
        <f t="shared" si="354"/>
        <v>5.7290999999999999</v>
      </c>
      <c r="Q609" s="89">
        <f t="shared" si="354"/>
        <v>5.7618900000000002</v>
      </c>
      <c r="R609" s="89">
        <f t="shared" si="354"/>
        <v>5.7102899999999996</v>
      </c>
      <c r="S609" s="89">
        <f t="shared" si="354"/>
        <v>5.6800499999999996</v>
      </c>
      <c r="T609" s="89">
        <f t="shared" si="354"/>
        <v>5.6595599999999999</v>
      </c>
      <c r="U609" s="89">
        <f t="shared" si="354"/>
        <v>5.6793899999999997</v>
      </c>
      <c r="V609" s="89">
        <f t="shared" si="354"/>
        <v>5.7090899999999998</v>
      </c>
      <c r="W609" s="89">
        <f t="shared" si="354"/>
        <v>5.74892</v>
      </c>
      <c r="X609" s="89">
        <f t="shared" si="354"/>
        <v>5.7633700000000001</v>
      </c>
      <c r="Y609" s="89">
        <f t="shared" si="354"/>
        <v>5.6931700000000003</v>
      </c>
      <c r="Z609" s="89">
        <f t="shared" si="354"/>
        <v>5.3707799999999999</v>
      </c>
      <c r="AA609" s="89">
        <f t="shared" si="354"/>
        <v>5.1417400000000004</v>
      </c>
    </row>
    <row r="610" spans="1:27" ht="12.75" customHeight="1" outlineLevel="1" x14ac:dyDescent="0.2">
      <c r="A610" s="97" t="s">
        <v>2206</v>
      </c>
      <c r="B610" s="63" t="s">
        <v>242</v>
      </c>
      <c r="C610" s="43" t="s">
        <v>79</v>
      </c>
      <c r="D610" s="44">
        <v>1378.31</v>
      </c>
      <c r="E610" s="44">
        <v>1251.32</v>
      </c>
      <c r="F610" s="44">
        <v>1220.95</v>
      </c>
      <c r="G610" s="44">
        <v>1172.9100000000001</v>
      </c>
      <c r="H610" s="44">
        <v>1172.9000000000001</v>
      </c>
      <c r="I610" s="44">
        <v>1219.46</v>
      </c>
      <c r="J610" s="44">
        <v>1197.75</v>
      </c>
      <c r="K610" s="44">
        <v>1399.64</v>
      </c>
      <c r="L610" s="44">
        <v>1613</v>
      </c>
      <c r="M610" s="44">
        <v>1875.14</v>
      </c>
      <c r="N610" s="44">
        <v>1935.98</v>
      </c>
      <c r="O610" s="44">
        <v>1905.79</v>
      </c>
      <c r="P610" s="44">
        <v>1900.24</v>
      </c>
      <c r="Q610" s="44">
        <v>1933.03</v>
      </c>
      <c r="R610" s="44">
        <v>1881.43</v>
      </c>
      <c r="S610" s="44">
        <v>1851.19</v>
      </c>
      <c r="T610" s="44">
        <v>1830.7</v>
      </c>
      <c r="U610" s="44">
        <v>1850.53</v>
      </c>
      <c r="V610" s="44">
        <v>1880.23</v>
      </c>
      <c r="W610" s="44">
        <v>1920.06</v>
      </c>
      <c r="X610" s="44">
        <v>1934.51</v>
      </c>
      <c r="Y610" s="44">
        <v>1864.31</v>
      </c>
      <c r="Z610" s="44">
        <v>1541.92</v>
      </c>
      <c r="AA610" s="44">
        <v>1312.88</v>
      </c>
    </row>
    <row r="611" spans="1:27" ht="12.75" customHeight="1" outlineLevel="1" x14ac:dyDescent="0.2">
      <c r="A611" s="97" t="s">
        <v>2207</v>
      </c>
      <c r="B611" s="63" t="s">
        <v>90</v>
      </c>
      <c r="C611" s="43" t="s">
        <v>79</v>
      </c>
      <c r="D611" s="44">
        <f>$D$471</f>
        <v>3559.77</v>
      </c>
      <c r="E611" s="44">
        <f t="shared" ref="E611:AA611" si="355">$D$471</f>
        <v>3559.77</v>
      </c>
      <c r="F611" s="44">
        <f t="shared" si="355"/>
        <v>3559.77</v>
      </c>
      <c r="G611" s="44">
        <f t="shared" si="355"/>
        <v>3559.77</v>
      </c>
      <c r="H611" s="44">
        <f t="shared" si="355"/>
        <v>3559.77</v>
      </c>
      <c r="I611" s="44">
        <f t="shared" si="355"/>
        <v>3559.77</v>
      </c>
      <c r="J611" s="44">
        <f t="shared" si="355"/>
        <v>3559.77</v>
      </c>
      <c r="K611" s="44">
        <f t="shared" si="355"/>
        <v>3559.77</v>
      </c>
      <c r="L611" s="44">
        <f t="shared" si="355"/>
        <v>3559.77</v>
      </c>
      <c r="M611" s="44">
        <f t="shared" si="355"/>
        <v>3559.77</v>
      </c>
      <c r="N611" s="44">
        <f t="shared" si="355"/>
        <v>3559.77</v>
      </c>
      <c r="O611" s="44">
        <f t="shared" si="355"/>
        <v>3559.77</v>
      </c>
      <c r="P611" s="44">
        <f t="shared" si="355"/>
        <v>3559.77</v>
      </c>
      <c r="Q611" s="44">
        <f t="shared" si="355"/>
        <v>3559.77</v>
      </c>
      <c r="R611" s="44">
        <f t="shared" si="355"/>
        <v>3559.77</v>
      </c>
      <c r="S611" s="44">
        <f t="shared" si="355"/>
        <v>3559.77</v>
      </c>
      <c r="T611" s="44">
        <f t="shared" si="355"/>
        <v>3559.77</v>
      </c>
      <c r="U611" s="44">
        <f t="shared" si="355"/>
        <v>3559.77</v>
      </c>
      <c r="V611" s="44">
        <f t="shared" si="355"/>
        <v>3559.77</v>
      </c>
      <c r="W611" s="44">
        <f t="shared" si="355"/>
        <v>3559.77</v>
      </c>
      <c r="X611" s="44">
        <f t="shared" si="355"/>
        <v>3559.77</v>
      </c>
      <c r="Y611" s="44">
        <f t="shared" si="355"/>
        <v>3559.77</v>
      </c>
      <c r="Z611" s="44">
        <f t="shared" si="355"/>
        <v>3559.77</v>
      </c>
      <c r="AA611" s="44">
        <f t="shared" si="355"/>
        <v>3559.77</v>
      </c>
    </row>
    <row r="612" spans="1:27" ht="12.75" customHeight="1" outlineLevel="1" x14ac:dyDescent="0.2">
      <c r="A612" s="97" t="s">
        <v>2208</v>
      </c>
      <c r="B612" s="63" t="s">
        <v>83</v>
      </c>
      <c r="C612" s="43" t="s">
        <v>79</v>
      </c>
      <c r="D612" s="44">
        <v>4.3</v>
      </c>
      <c r="E612" s="44">
        <v>4.3</v>
      </c>
      <c r="F612" s="44">
        <v>4.3</v>
      </c>
      <c r="G612" s="44">
        <v>4.3</v>
      </c>
      <c r="H612" s="44">
        <v>4.3</v>
      </c>
      <c r="I612" s="44">
        <v>4.3</v>
      </c>
      <c r="J612" s="44">
        <v>4.3</v>
      </c>
      <c r="K612" s="44">
        <v>4.3</v>
      </c>
      <c r="L612" s="44">
        <v>4.3</v>
      </c>
      <c r="M612" s="44">
        <v>4.3</v>
      </c>
      <c r="N612" s="44">
        <v>4.3</v>
      </c>
      <c r="O612" s="44">
        <v>4.3</v>
      </c>
      <c r="P612" s="44">
        <v>4.3</v>
      </c>
      <c r="Q612" s="44">
        <v>4.3</v>
      </c>
      <c r="R612" s="44">
        <v>4.3</v>
      </c>
      <c r="S612" s="44">
        <v>4.3</v>
      </c>
      <c r="T612" s="44">
        <v>4.3</v>
      </c>
      <c r="U612" s="44">
        <v>4.3</v>
      </c>
      <c r="V612" s="44">
        <v>4.3</v>
      </c>
      <c r="W612" s="44">
        <v>4.3</v>
      </c>
      <c r="X612" s="44">
        <v>4.3</v>
      </c>
      <c r="Y612" s="44">
        <v>4.3</v>
      </c>
      <c r="Z612" s="44">
        <v>4.3</v>
      </c>
      <c r="AA612" s="44">
        <v>4.3</v>
      </c>
    </row>
    <row r="613" spans="1:27" ht="12.75" customHeight="1" outlineLevel="1" x14ac:dyDescent="0.2">
      <c r="A613" s="97" t="s">
        <v>2209</v>
      </c>
      <c r="B613" s="63" t="s">
        <v>81</v>
      </c>
      <c r="C613" s="43" t="s">
        <v>79</v>
      </c>
      <c r="D613" s="44">
        <f>$D$11</f>
        <v>264.79000000000002</v>
      </c>
      <c r="E613" s="44">
        <f t="shared" ref="E613:AA613" si="356">$D$11</f>
        <v>264.79000000000002</v>
      </c>
      <c r="F613" s="44">
        <f t="shared" si="356"/>
        <v>264.79000000000002</v>
      </c>
      <c r="G613" s="44">
        <f t="shared" si="356"/>
        <v>264.79000000000002</v>
      </c>
      <c r="H613" s="44">
        <f t="shared" si="356"/>
        <v>264.79000000000002</v>
      </c>
      <c r="I613" s="44">
        <f t="shared" si="356"/>
        <v>264.79000000000002</v>
      </c>
      <c r="J613" s="44">
        <f t="shared" si="356"/>
        <v>264.79000000000002</v>
      </c>
      <c r="K613" s="44">
        <f t="shared" si="356"/>
        <v>264.79000000000002</v>
      </c>
      <c r="L613" s="44">
        <f t="shared" si="356"/>
        <v>264.79000000000002</v>
      </c>
      <c r="M613" s="44">
        <f t="shared" si="356"/>
        <v>264.79000000000002</v>
      </c>
      <c r="N613" s="44">
        <f t="shared" si="356"/>
        <v>264.79000000000002</v>
      </c>
      <c r="O613" s="44">
        <f t="shared" si="356"/>
        <v>264.79000000000002</v>
      </c>
      <c r="P613" s="44">
        <f t="shared" si="356"/>
        <v>264.79000000000002</v>
      </c>
      <c r="Q613" s="44">
        <f t="shared" si="356"/>
        <v>264.79000000000002</v>
      </c>
      <c r="R613" s="44">
        <f t="shared" si="356"/>
        <v>264.79000000000002</v>
      </c>
      <c r="S613" s="44">
        <f t="shared" si="356"/>
        <v>264.79000000000002</v>
      </c>
      <c r="T613" s="44">
        <f t="shared" si="356"/>
        <v>264.79000000000002</v>
      </c>
      <c r="U613" s="44">
        <f t="shared" si="356"/>
        <v>264.79000000000002</v>
      </c>
      <c r="V613" s="44">
        <f t="shared" si="356"/>
        <v>264.79000000000002</v>
      </c>
      <c r="W613" s="44">
        <f t="shared" si="356"/>
        <v>264.79000000000002</v>
      </c>
      <c r="X613" s="44">
        <f t="shared" si="356"/>
        <v>264.79000000000002</v>
      </c>
      <c r="Y613" s="44">
        <f t="shared" si="356"/>
        <v>264.79000000000002</v>
      </c>
      <c r="Z613" s="44">
        <f t="shared" si="356"/>
        <v>264.79000000000002</v>
      </c>
      <c r="AA613" s="44">
        <f t="shared" si="356"/>
        <v>264.79000000000002</v>
      </c>
    </row>
    <row r="614" spans="1:27" x14ac:dyDescent="0.2">
      <c r="A614" s="96" t="s">
        <v>2210</v>
      </c>
      <c r="B614" s="28" t="str">
        <f>"30"&amp;"."&amp;$B$776&amp;"."&amp;$B$777</f>
        <v>30.04.2024</v>
      </c>
      <c r="C614" s="88" t="s">
        <v>76</v>
      </c>
      <c r="D614" s="89">
        <f>ROUND(((D615+D616+D618+D617)/1000),5)</f>
        <v>5.2534000000000001</v>
      </c>
      <c r="E614" s="89">
        <f>ROUND(((E615+E616+E618+E617)/1000),5)</f>
        <v>5.1431500000000003</v>
      </c>
      <c r="F614" s="89">
        <f>ROUND(((F615+F616+F618+F617)/1000),5)</f>
        <v>5.0507400000000002</v>
      </c>
      <c r="G614" s="89">
        <f t="shared" ref="G614:AA614" si="357">ROUND(((G615+G616+G618+G617)/1000),5)</f>
        <v>5.0430299999999999</v>
      </c>
      <c r="H614" s="89">
        <f t="shared" si="357"/>
        <v>5.0429000000000004</v>
      </c>
      <c r="I614" s="89">
        <f t="shared" si="357"/>
        <v>5.0399200000000004</v>
      </c>
      <c r="J614" s="89">
        <f t="shared" si="357"/>
        <v>5.0346099999999998</v>
      </c>
      <c r="K614" s="89">
        <f t="shared" si="357"/>
        <v>5.2020900000000001</v>
      </c>
      <c r="L614" s="89">
        <f t="shared" si="357"/>
        <v>5.5171000000000001</v>
      </c>
      <c r="M614" s="89">
        <f t="shared" si="357"/>
        <v>5.7103999999999999</v>
      </c>
      <c r="N614" s="89">
        <f t="shared" si="357"/>
        <v>5.86599</v>
      </c>
      <c r="O614" s="89">
        <f t="shared" si="357"/>
        <v>5.8865699999999999</v>
      </c>
      <c r="P614" s="89">
        <f t="shared" si="357"/>
        <v>5.8832300000000002</v>
      </c>
      <c r="Q614" s="89">
        <f t="shared" si="357"/>
        <v>5.8673700000000002</v>
      </c>
      <c r="R614" s="89">
        <f t="shared" si="357"/>
        <v>5.6916599999999997</v>
      </c>
      <c r="S614" s="89">
        <f t="shared" si="357"/>
        <v>5.5854100000000004</v>
      </c>
      <c r="T614" s="89">
        <f t="shared" si="357"/>
        <v>5.7267200000000003</v>
      </c>
      <c r="U614" s="89">
        <f t="shared" si="357"/>
        <v>5.7377799999999999</v>
      </c>
      <c r="V614" s="89">
        <f t="shared" si="357"/>
        <v>5.7585499999999996</v>
      </c>
      <c r="W614" s="89">
        <f t="shared" si="357"/>
        <v>5.8103100000000003</v>
      </c>
      <c r="X614" s="89">
        <f t="shared" si="357"/>
        <v>5.9076899999999997</v>
      </c>
      <c r="Y614" s="89">
        <f t="shared" si="357"/>
        <v>5.7313900000000002</v>
      </c>
      <c r="Z614" s="89">
        <f t="shared" si="357"/>
        <v>5.3603100000000001</v>
      </c>
      <c r="AA614" s="89">
        <f t="shared" si="357"/>
        <v>5.2250399999999999</v>
      </c>
    </row>
    <row r="615" spans="1:27" ht="12.75" customHeight="1" outlineLevel="1" x14ac:dyDescent="0.2">
      <c r="A615" s="97" t="s">
        <v>2211</v>
      </c>
      <c r="B615" s="63" t="s">
        <v>242</v>
      </c>
      <c r="C615" s="43" t="s">
        <v>79</v>
      </c>
      <c r="D615" s="44">
        <v>1424.54</v>
      </c>
      <c r="E615" s="44">
        <v>1314.29</v>
      </c>
      <c r="F615" s="44">
        <v>1221.8800000000001</v>
      </c>
      <c r="G615" s="44">
        <v>1214.17</v>
      </c>
      <c r="H615" s="44">
        <v>1214.04</v>
      </c>
      <c r="I615" s="44">
        <v>1211.06</v>
      </c>
      <c r="J615" s="44">
        <v>1205.75</v>
      </c>
      <c r="K615" s="44">
        <v>1373.23</v>
      </c>
      <c r="L615" s="44">
        <v>1688.24</v>
      </c>
      <c r="M615" s="44">
        <v>1881.54</v>
      </c>
      <c r="N615" s="44">
        <v>2037.13</v>
      </c>
      <c r="O615" s="44">
        <v>2057.71</v>
      </c>
      <c r="P615" s="44">
        <v>2054.37</v>
      </c>
      <c r="Q615" s="44">
        <v>2038.51</v>
      </c>
      <c r="R615" s="44">
        <v>1862.8</v>
      </c>
      <c r="S615" s="44">
        <v>1756.55</v>
      </c>
      <c r="T615" s="44">
        <v>1897.86</v>
      </c>
      <c r="U615" s="44">
        <v>1908.92</v>
      </c>
      <c r="V615" s="44">
        <v>1929.69</v>
      </c>
      <c r="W615" s="44">
        <v>1981.45</v>
      </c>
      <c r="X615" s="44">
        <v>2078.83</v>
      </c>
      <c r="Y615" s="44">
        <v>1902.53</v>
      </c>
      <c r="Z615" s="44">
        <v>1531.45</v>
      </c>
      <c r="AA615" s="44">
        <v>1396.18</v>
      </c>
    </row>
    <row r="616" spans="1:27" ht="12.75" customHeight="1" outlineLevel="1" x14ac:dyDescent="0.2">
      <c r="A616" s="97" t="s">
        <v>2212</v>
      </c>
      <c r="B616" s="63" t="s">
        <v>90</v>
      </c>
      <c r="C616" s="43" t="s">
        <v>79</v>
      </c>
      <c r="D616" s="44">
        <f>$D$471</f>
        <v>3559.77</v>
      </c>
      <c r="E616" s="44">
        <f t="shared" ref="E616:AA616" si="358">$D$471</f>
        <v>3559.77</v>
      </c>
      <c r="F616" s="44">
        <f t="shared" si="358"/>
        <v>3559.77</v>
      </c>
      <c r="G616" s="44">
        <f t="shared" si="358"/>
        <v>3559.77</v>
      </c>
      <c r="H616" s="44">
        <f t="shared" si="358"/>
        <v>3559.77</v>
      </c>
      <c r="I616" s="44">
        <f t="shared" si="358"/>
        <v>3559.77</v>
      </c>
      <c r="J616" s="44">
        <f t="shared" si="358"/>
        <v>3559.77</v>
      </c>
      <c r="K616" s="44">
        <f t="shared" si="358"/>
        <v>3559.77</v>
      </c>
      <c r="L616" s="44">
        <f t="shared" si="358"/>
        <v>3559.77</v>
      </c>
      <c r="M616" s="44">
        <f t="shared" si="358"/>
        <v>3559.77</v>
      </c>
      <c r="N616" s="44">
        <f t="shared" si="358"/>
        <v>3559.77</v>
      </c>
      <c r="O616" s="44">
        <f t="shared" si="358"/>
        <v>3559.77</v>
      </c>
      <c r="P616" s="44">
        <f t="shared" si="358"/>
        <v>3559.77</v>
      </c>
      <c r="Q616" s="44">
        <f t="shared" si="358"/>
        <v>3559.77</v>
      </c>
      <c r="R616" s="44">
        <f t="shared" si="358"/>
        <v>3559.77</v>
      </c>
      <c r="S616" s="44">
        <f t="shared" si="358"/>
        <v>3559.77</v>
      </c>
      <c r="T616" s="44">
        <f t="shared" si="358"/>
        <v>3559.77</v>
      </c>
      <c r="U616" s="44">
        <f t="shared" si="358"/>
        <v>3559.77</v>
      </c>
      <c r="V616" s="44">
        <f t="shared" si="358"/>
        <v>3559.77</v>
      </c>
      <c r="W616" s="44">
        <f t="shared" si="358"/>
        <v>3559.77</v>
      </c>
      <c r="X616" s="44">
        <f t="shared" si="358"/>
        <v>3559.77</v>
      </c>
      <c r="Y616" s="44">
        <f t="shared" si="358"/>
        <v>3559.77</v>
      </c>
      <c r="Z616" s="44">
        <f t="shared" si="358"/>
        <v>3559.77</v>
      </c>
      <c r="AA616" s="44">
        <f t="shared" si="358"/>
        <v>3559.77</v>
      </c>
    </row>
    <row r="617" spans="1:27" ht="12.75" customHeight="1" outlineLevel="1" x14ac:dyDescent="0.2">
      <c r="A617" s="97" t="s">
        <v>2213</v>
      </c>
      <c r="B617" s="63" t="s">
        <v>83</v>
      </c>
      <c r="C617" s="43" t="s">
        <v>79</v>
      </c>
      <c r="D617" s="44">
        <v>4.3</v>
      </c>
      <c r="E617" s="44">
        <v>4.3</v>
      </c>
      <c r="F617" s="44">
        <v>4.3</v>
      </c>
      <c r="G617" s="44">
        <v>4.3</v>
      </c>
      <c r="H617" s="44">
        <v>4.3</v>
      </c>
      <c r="I617" s="44">
        <v>4.3</v>
      </c>
      <c r="J617" s="44">
        <v>4.3</v>
      </c>
      <c r="K617" s="44">
        <v>4.3</v>
      </c>
      <c r="L617" s="44">
        <v>4.3</v>
      </c>
      <c r="M617" s="44">
        <v>4.3</v>
      </c>
      <c r="N617" s="44">
        <v>4.3</v>
      </c>
      <c r="O617" s="44">
        <v>4.3</v>
      </c>
      <c r="P617" s="44">
        <v>4.3</v>
      </c>
      <c r="Q617" s="44">
        <v>4.3</v>
      </c>
      <c r="R617" s="44">
        <v>4.3</v>
      </c>
      <c r="S617" s="44">
        <v>4.3</v>
      </c>
      <c r="T617" s="44">
        <v>4.3</v>
      </c>
      <c r="U617" s="44">
        <v>4.3</v>
      </c>
      <c r="V617" s="44">
        <v>4.3</v>
      </c>
      <c r="W617" s="44">
        <v>4.3</v>
      </c>
      <c r="X617" s="44">
        <v>4.3</v>
      </c>
      <c r="Y617" s="44">
        <v>4.3</v>
      </c>
      <c r="Z617" s="44">
        <v>4.3</v>
      </c>
      <c r="AA617" s="44">
        <v>4.3</v>
      </c>
    </row>
    <row r="618" spans="1:27" ht="12.75" customHeight="1" outlineLevel="1" x14ac:dyDescent="0.2">
      <c r="A618" s="97" t="s">
        <v>2214</v>
      </c>
      <c r="B618" s="63" t="s">
        <v>81</v>
      </c>
      <c r="C618" s="43" t="s">
        <v>79</v>
      </c>
      <c r="D618" s="44">
        <f>$D$11</f>
        <v>264.79000000000002</v>
      </c>
      <c r="E618" s="44">
        <f t="shared" ref="E618:AA618" si="359">$D$11</f>
        <v>264.79000000000002</v>
      </c>
      <c r="F618" s="44">
        <f t="shared" si="359"/>
        <v>264.79000000000002</v>
      </c>
      <c r="G618" s="44">
        <f t="shared" si="359"/>
        <v>264.79000000000002</v>
      </c>
      <c r="H618" s="44">
        <f t="shared" si="359"/>
        <v>264.79000000000002</v>
      </c>
      <c r="I618" s="44">
        <f t="shared" si="359"/>
        <v>264.79000000000002</v>
      </c>
      <c r="J618" s="44">
        <f t="shared" si="359"/>
        <v>264.79000000000002</v>
      </c>
      <c r="K618" s="44">
        <f t="shared" si="359"/>
        <v>264.79000000000002</v>
      </c>
      <c r="L618" s="44">
        <f t="shared" si="359"/>
        <v>264.79000000000002</v>
      </c>
      <c r="M618" s="44">
        <f t="shared" si="359"/>
        <v>264.79000000000002</v>
      </c>
      <c r="N618" s="44">
        <f t="shared" si="359"/>
        <v>264.79000000000002</v>
      </c>
      <c r="O618" s="44">
        <f t="shared" si="359"/>
        <v>264.79000000000002</v>
      </c>
      <c r="P618" s="44">
        <f t="shared" si="359"/>
        <v>264.79000000000002</v>
      </c>
      <c r="Q618" s="44">
        <f t="shared" si="359"/>
        <v>264.79000000000002</v>
      </c>
      <c r="R618" s="44">
        <f t="shared" si="359"/>
        <v>264.79000000000002</v>
      </c>
      <c r="S618" s="44">
        <f t="shared" si="359"/>
        <v>264.79000000000002</v>
      </c>
      <c r="T618" s="44">
        <f t="shared" si="359"/>
        <v>264.79000000000002</v>
      </c>
      <c r="U618" s="44">
        <f t="shared" si="359"/>
        <v>264.79000000000002</v>
      </c>
      <c r="V618" s="44">
        <f t="shared" si="359"/>
        <v>264.79000000000002</v>
      </c>
      <c r="W618" s="44">
        <f t="shared" si="359"/>
        <v>264.79000000000002</v>
      </c>
      <c r="X618" s="44">
        <f t="shared" si="359"/>
        <v>264.79000000000002</v>
      </c>
      <c r="Y618" s="44">
        <f t="shared" si="359"/>
        <v>264.79000000000002</v>
      </c>
      <c r="Z618" s="44">
        <f t="shared" si="359"/>
        <v>264.79000000000002</v>
      </c>
      <c r="AA618" s="44">
        <f t="shared" si="359"/>
        <v>264.79000000000002</v>
      </c>
    </row>
    <row r="619" spans="1:27" x14ac:dyDescent="0.2">
      <c r="B619" s="99" t="s">
        <v>391</v>
      </c>
    </row>
    <row r="620" spans="1:27" x14ac:dyDescent="0.2">
      <c r="B620" s="99" t="s">
        <v>391</v>
      </c>
    </row>
    <row r="621" spans="1:27" x14ac:dyDescent="0.2">
      <c r="A621" s="174" t="s">
        <v>2215</v>
      </c>
      <c r="B621" s="175"/>
      <c r="C621" s="175"/>
      <c r="D621" s="175"/>
      <c r="E621" s="175"/>
      <c r="F621" s="175"/>
      <c r="G621" s="175"/>
      <c r="H621" s="175"/>
      <c r="I621" s="175"/>
      <c r="J621" s="175"/>
      <c r="K621" s="175"/>
      <c r="L621" s="175"/>
      <c r="M621" s="175"/>
      <c r="N621" s="175"/>
      <c r="O621" s="175"/>
      <c r="P621" s="175"/>
      <c r="Q621" s="175"/>
      <c r="R621" s="175"/>
      <c r="S621" s="175"/>
      <c r="T621" s="175"/>
      <c r="U621" s="175"/>
      <c r="V621" s="175"/>
      <c r="W621" s="175"/>
      <c r="X621" s="175"/>
      <c r="Y621" s="175"/>
      <c r="Z621" s="175"/>
      <c r="AA621" s="176"/>
    </row>
    <row r="622" spans="1:27" ht="25.5" x14ac:dyDescent="0.2">
      <c r="A622" s="26" t="s">
        <v>64</v>
      </c>
      <c r="B622" s="27" t="s">
        <v>214</v>
      </c>
      <c r="C622" s="26" t="s">
        <v>215</v>
      </c>
      <c r="D622" s="27" t="s">
        <v>216</v>
      </c>
      <c r="E622" s="27" t="s">
        <v>217</v>
      </c>
      <c r="F622" s="27" t="s">
        <v>218</v>
      </c>
      <c r="G622" s="27" t="s">
        <v>219</v>
      </c>
      <c r="H622" s="27" t="s">
        <v>220</v>
      </c>
      <c r="I622" s="27" t="s">
        <v>221</v>
      </c>
      <c r="J622" s="27" t="s">
        <v>222</v>
      </c>
      <c r="K622" s="27" t="s">
        <v>223</v>
      </c>
      <c r="L622" s="27" t="s">
        <v>224</v>
      </c>
      <c r="M622" s="27" t="s">
        <v>225</v>
      </c>
      <c r="N622" s="27" t="s">
        <v>226</v>
      </c>
      <c r="O622" s="27" t="s">
        <v>227</v>
      </c>
      <c r="P622" s="27" t="s">
        <v>228</v>
      </c>
      <c r="Q622" s="27" t="s">
        <v>229</v>
      </c>
      <c r="R622" s="27" t="s">
        <v>230</v>
      </c>
      <c r="S622" s="27" t="s">
        <v>231</v>
      </c>
      <c r="T622" s="27" t="s">
        <v>232</v>
      </c>
      <c r="U622" s="27" t="s">
        <v>233</v>
      </c>
      <c r="V622" s="27" t="s">
        <v>234</v>
      </c>
      <c r="W622" s="27" t="s">
        <v>235</v>
      </c>
      <c r="X622" s="27" t="s">
        <v>236</v>
      </c>
      <c r="Y622" s="27" t="s">
        <v>237</v>
      </c>
      <c r="Z622" s="27" t="s">
        <v>238</v>
      </c>
      <c r="AA622" s="27" t="s">
        <v>239</v>
      </c>
    </row>
    <row r="623" spans="1:27" x14ac:dyDescent="0.2">
      <c r="A623" s="96" t="s">
        <v>2216</v>
      </c>
      <c r="B623" s="28" t="str">
        <f>"01"&amp;"."&amp;$B$776&amp;"."&amp;$B$777</f>
        <v>01.04.2024</v>
      </c>
      <c r="C623" s="88" t="s">
        <v>76</v>
      </c>
      <c r="D623" s="89">
        <f>ROUND((D624)/1000,5)</f>
        <v>0</v>
      </c>
      <c r="E623" s="89">
        <f t="shared" ref="E623:AA623" si="360">ROUND((E624)/1000,5)</f>
        <v>0</v>
      </c>
      <c r="F623" s="89">
        <f t="shared" si="360"/>
        <v>0</v>
      </c>
      <c r="G623" s="89">
        <f t="shared" si="360"/>
        <v>0</v>
      </c>
      <c r="H623" s="89">
        <f t="shared" si="360"/>
        <v>0</v>
      </c>
      <c r="I623" s="89">
        <f t="shared" si="360"/>
        <v>0</v>
      </c>
      <c r="J623" s="89">
        <f t="shared" si="360"/>
        <v>4.7E-2</v>
      </c>
      <c r="K623" s="89">
        <f t="shared" si="360"/>
        <v>1.5259999999999999E-2</v>
      </c>
      <c r="L623" s="89">
        <f t="shared" si="360"/>
        <v>7.4270000000000003E-2</v>
      </c>
      <c r="M623" s="89">
        <f t="shared" si="360"/>
        <v>0</v>
      </c>
      <c r="N623" s="89">
        <f t="shared" si="360"/>
        <v>0</v>
      </c>
      <c r="O623" s="89">
        <f t="shared" si="360"/>
        <v>0</v>
      </c>
      <c r="P623" s="89">
        <f t="shared" si="360"/>
        <v>0</v>
      </c>
      <c r="Q623" s="89">
        <f t="shared" si="360"/>
        <v>0</v>
      </c>
      <c r="R623" s="89">
        <f t="shared" si="360"/>
        <v>0</v>
      </c>
      <c r="S623" s="89">
        <f t="shared" si="360"/>
        <v>0</v>
      </c>
      <c r="T623" s="89">
        <f t="shared" si="360"/>
        <v>0</v>
      </c>
      <c r="U623" s="89">
        <f t="shared" si="360"/>
        <v>0</v>
      </c>
      <c r="V623" s="89">
        <f t="shared" si="360"/>
        <v>0</v>
      </c>
      <c r="W623" s="89">
        <f t="shared" si="360"/>
        <v>0</v>
      </c>
      <c r="X623" s="89">
        <f t="shared" si="360"/>
        <v>0</v>
      </c>
      <c r="Y623" s="89">
        <f t="shared" si="360"/>
        <v>0</v>
      </c>
      <c r="Z623" s="89">
        <f t="shared" si="360"/>
        <v>0</v>
      </c>
      <c r="AA623" s="89">
        <f t="shared" si="360"/>
        <v>0</v>
      </c>
    </row>
    <row r="624" spans="1:27" ht="12.75" customHeight="1" outlineLevel="1" x14ac:dyDescent="0.2">
      <c r="A624" s="97" t="s">
        <v>2217</v>
      </c>
      <c r="B624" s="63" t="s">
        <v>242</v>
      </c>
      <c r="C624" s="43" t="s">
        <v>79</v>
      </c>
      <c r="D624" s="44">
        <v>0</v>
      </c>
      <c r="E624" s="44">
        <v>0</v>
      </c>
      <c r="F624" s="44">
        <v>0</v>
      </c>
      <c r="G624" s="44">
        <v>0</v>
      </c>
      <c r="H624" s="44">
        <v>0</v>
      </c>
      <c r="I624" s="44">
        <v>0</v>
      </c>
      <c r="J624" s="44">
        <v>47</v>
      </c>
      <c r="K624" s="44">
        <v>15.26</v>
      </c>
      <c r="L624" s="44">
        <v>74.27</v>
      </c>
      <c r="M624" s="44">
        <v>0</v>
      </c>
      <c r="N624" s="44">
        <v>0</v>
      </c>
      <c r="O624" s="44">
        <v>0</v>
      </c>
      <c r="P624" s="44">
        <v>0</v>
      </c>
      <c r="Q624" s="44">
        <v>0</v>
      </c>
      <c r="R624" s="44">
        <v>0</v>
      </c>
      <c r="S624" s="44">
        <v>0</v>
      </c>
      <c r="T624" s="44">
        <v>0</v>
      </c>
      <c r="U624" s="44">
        <v>0</v>
      </c>
      <c r="V624" s="44">
        <v>0</v>
      </c>
      <c r="W624" s="44">
        <v>0</v>
      </c>
      <c r="X624" s="44">
        <v>0</v>
      </c>
      <c r="Y624" s="44">
        <v>0</v>
      </c>
      <c r="Z624" s="44">
        <v>0</v>
      </c>
      <c r="AA624" s="44">
        <v>0</v>
      </c>
    </row>
    <row r="625" spans="1:27" x14ac:dyDescent="0.2">
      <c r="A625" s="96" t="s">
        <v>2218</v>
      </c>
      <c r="B625" s="28" t="str">
        <f>"02"&amp;"."&amp;$B$776&amp;"."&amp;$B$777</f>
        <v>02.04.2024</v>
      </c>
      <c r="C625" s="88" t="s">
        <v>76</v>
      </c>
      <c r="D625" s="89">
        <f>ROUND((D626)/1000,5)</f>
        <v>0</v>
      </c>
      <c r="E625" s="89">
        <f t="shared" ref="E625:AA625" si="361">ROUND((E626)/1000,5)</f>
        <v>0</v>
      </c>
      <c r="F625" s="89">
        <f t="shared" si="361"/>
        <v>0</v>
      </c>
      <c r="G625" s="89">
        <f t="shared" si="361"/>
        <v>0</v>
      </c>
      <c r="H625" s="89">
        <f t="shared" si="361"/>
        <v>0</v>
      </c>
      <c r="I625" s="89">
        <f t="shared" si="361"/>
        <v>0</v>
      </c>
      <c r="J625" s="89">
        <f t="shared" si="361"/>
        <v>4.2810000000000001E-2</v>
      </c>
      <c r="K625" s="89">
        <f t="shared" si="361"/>
        <v>0</v>
      </c>
      <c r="L625" s="89">
        <f t="shared" si="361"/>
        <v>0</v>
      </c>
      <c r="M625" s="89">
        <f t="shared" si="361"/>
        <v>0</v>
      </c>
      <c r="N625" s="89">
        <f t="shared" si="361"/>
        <v>0</v>
      </c>
      <c r="O625" s="89">
        <f t="shared" si="361"/>
        <v>0</v>
      </c>
      <c r="P625" s="89">
        <f t="shared" si="361"/>
        <v>0</v>
      </c>
      <c r="Q625" s="89">
        <f t="shared" si="361"/>
        <v>0</v>
      </c>
      <c r="R625" s="89">
        <f t="shared" si="361"/>
        <v>0</v>
      </c>
      <c r="S625" s="89">
        <f t="shared" si="361"/>
        <v>0</v>
      </c>
      <c r="T625" s="89">
        <f t="shared" si="361"/>
        <v>0</v>
      </c>
      <c r="U625" s="89">
        <f t="shared" si="361"/>
        <v>0</v>
      </c>
      <c r="V625" s="89">
        <f t="shared" si="361"/>
        <v>0</v>
      </c>
      <c r="W625" s="89">
        <f t="shared" si="361"/>
        <v>0</v>
      </c>
      <c r="X625" s="89">
        <f t="shared" si="361"/>
        <v>0</v>
      </c>
      <c r="Y625" s="89">
        <f t="shared" si="361"/>
        <v>0</v>
      </c>
      <c r="Z625" s="89">
        <f t="shared" si="361"/>
        <v>0</v>
      </c>
      <c r="AA625" s="89">
        <f t="shared" si="361"/>
        <v>0</v>
      </c>
    </row>
    <row r="626" spans="1:27" ht="12.75" customHeight="1" outlineLevel="1" x14ac:dyDescent="0.2">
      <c r="A626" s="97" t="s">
        <v>2219</v>
      </c>
      <c r="B626" s="63" t="s">
        <v>242</v>
      </c>
      <c r="C626" s="43" t="s">
        <v>79</v>
      </c>
      <c r="D626" s="44">
        <v>0</v>
      </c>
      <c r="E626" s="44">
        <v>0</v>
      </c>
      <c r="F626" s="44">
        <v>0</v>
      </c>
      <c r="G626" s="44">
        <v>0</v>
      </c>
      <c r="H626" s="44">
        <v>0</v>
      </c>
      <c r="I626" s="44">
        <v>0</v>
      </c>
      <c r="J626" s="44">
        <v>42.81</v>
      </c>
      <c r="K626" s="44">
        <v>0</v>
      </c>
      <c r="L626" s="44">
        <v>0</v>
      </c>
      <c r="M626" s="44">
        <v>0</v>
      </c>
      <c r="N626" s="44">
        <v>0</v>
      </c>
      <c r="O626" s="44">
        <v>0</v>
      </c>
      <c r="P626" s="44">
        <v>0</v>
      </c>
      <c r="Q626" s="44">
        <v>0</v>
      </c>
      <c r="R626" s="44">
        <v>0</v>
      </c>
      <c r="S626" s="44">
        <v>0</v>
      </c>
      <c r="T626" s="44">
        <v>0</v>
      </c>
      <c r="U626" s="44">
        <v>0</v>
      </c>
      <c r="V626" s="44">
        <v>0</v>
      </c>
      <c r="W626" s="44">
        <v>0</v>
      </c>
      <c r="X626" s="44">
        <v>0</v>
      </c>
      <c r="Y626" s="44">
        <v>0</v>
      </c>
      <c r="Z626" s="44">
        <v>0</v>
      </c>
      <c r="AA626" s="44">
        <v>0</v>
      </c>
    </row>
    <row r="627" spans="1:27" x14ac:dyDescent="0.2">
      <c r="A627" s="96" t="s">
        <v>2220</v>
      </c>
      <c r="B627" s="28" t="str">
        <f>"03"&amp;"."&amp;$B$776&amp;"."&amp;$B$777</f>
        <v>03.04.2024</v>
      </c>
      <c r="C627" s="88" t="s">
        <v>76</v>
      </c>
      <c r="D627" s="89">
        <f>ROUND((D628)/1000,5)</f>
        <v>0</v>
      </c>
      <c r="E627" s="89">
        <f t="shared" ref="E627:AA627" si="362">ROUND((E628)/1000,5)</f>
        <v>0</v>
      </c>
      <c r="F627" s="89">
        <f t="shared" si="362"/>
        <v>0</v>
      </c>
      <c r="G627" s="89">
        <f t="shared" si="362"/>
        <v>0</v>
      </c>
      <c r="H627" s="89">
        <f t="shared" si="362"/>
        <v>0</v>
      </c>
      <c r="I627" s="89">
        <f t="shared" si="362"/>
        <v>0</v>
      </c>
      <c r="J627" s="89">
        <f t="shared" si="362"/>
        <v>4.8710000000000003E-2</v>
      </c>
      <c r="K627" s="89">
        <f t="shared" si="362"/>
        <v>0.17645</v>
      </c>
      <c r="L627" s="89">
        <f t="shared" si="362"/>
        <v>1.387E-2</v>
      </c>
      <c r="M627" s="89">
        <f t="shared" si="362"/>
        <v>1.8880000000000001E-2</v>
      </c>
      <c r="N627" s="89">
        <f t="shared" si="362"/>
        <v>1.627E-2</v>
      </c>
      <c r="O627" s="89">
        <f t="shared" si="362"/>
        <v>0</v>
      </c>
      <c r="P627" s="89">
        <f t="shared" si="362"/>
        <v>0</v>
      </c>
      <c r="Q627" s="89">
        <f t="shared" si="362"/>
        <v>0</v>
      </c>
      <c r="R627" s="89">
        <f t="shared" si="362"/>
        <v>3.2699999999999999E-3</v>
      </c>
      <c r="S627" s="89">
        <f t="shared" si="362"/>
        <v>5.2100000000000002E-3</v>
      </c>
      <c r="T627" s="89">
        <f t="shared" si="362"/>
        <v>2.5069999999999999E-2</v>
      </c>
      <c r="U627" s="89">
        <f t="shared" si="362"/>
        <v>0.17618</v>
      </c>
      <c r="V627" s="89">
        <f t="shared" si="362"/>
        <v>0.10607</v>
      </c>
      <c r="W627" s="89">
        <f t="shared" si="362"/>
        <v>0.19059000000000001</v>
      </c>
      <c r="X627" s="89">
        <f t="shared" si="362"/>
        <v>8.5790000000000005E-2</v>
      </c>
      <c r="Y627" s="89">
        <f t="shared" si="362"/>
        <v>0</v>
      </c>
      <c r="Z627" s="89">
        <f t="shared" si="362"/>
        <v>0</v>
      </c>
      <c r="AA627" s="89">
        <f t="shared" si="362"/>
        <v>0</v>
      </c>
    </row>
    <row r="628" spans="1:27" ht="12.75" customHeight="1" outlineLevel="1" x14ac:dyDescent="0.2">
      <c r="A628" s="97" t="s">
        <v>2221</v>
      </c>
      <c r="B628" s="63" t="s">
        <v>242</v>
      </c>
      <c r="C628" s="43" t="s">
        <v>79</v>
      </c>
      <c r="D628" s="44">
        <v>0</v>
      </c>
      <c r="E628" s="44">
        <v>0</v>
      </c>
      <c r="F628" s="44">
        <v>0</v>
      </c>
      <c r="G628" s="44">
        <v>0</v>
      </c>
      <c r="H628" s="44">
        <v>0</v>
      </c>
      <c r="I628" s="44">
        <v>0</v>
      </c>
      <c r="J628" s="44">
        <v>48.71</v>
      </c>
      <c r="K628" s="44">
        <v>176.45</v>
      </c>
      <c r="L628" s="44">
        <v>13.87</v>
      </c>
      <c r="M628" s="44">
        <v>18.88</v>
      </c>
      <c r="N628" s="44">
        <v>16.27</v>
      </c>
      <c r="O628" s="44">
        <v>0</v>
      </c>
      <c r="P628" s="44">
        <v>0</v>
      </c>
      <c r="Q628" s="44">
        <v>0</v>
      </c>
      <c r="R628" s="44">
        <v>3.27</v>
      </c>
      <c r="S628" s="44">
        <v>5.21</v>
      </c>
      <c r="T628" s="44">
        <v>25.07</v>
      </c>
      <c r="U628" s="44">
        <v>176.18</v>
      </c>
      <c r="V628" s="44">
        <v>106.07</v>
      </c>
      <c r="W628" s="44">
        <v>190.59</v>
      </c>
      <c r="X628" s="44">
        <v>85.79</v>
      </c>
      <c r="Y628" s="44">
        <v>0</v>
      </c>
      <c r="Z628" s="44">
        <v>0</v>
      </c>
      <c r="AA628" s="44">
        <v>0</v>
      </c>
    </row>
    <row r="629" spans="1:27" x14ac:dyDescent="0.2">
      <c r="A629" s="96" t="s">
        <v>2222</v>
      </c>
      <c r="B629" s="28" t="str">
        <f>"04"&amp;"."&amp;$B$776&amp;"."&amp;$B$777</f>
        <v>04.04.2024</v>
      </c>
      <c r="C629" s="88" t="s">
        <v>76</v>
      </c>
      <c r="D629" s="89">
        <f>ROUND((D630)/1000,5)</f>
        <v>2.3000000000000001E-4</v>
      </c>
      <c r="E629" s="89">
        <f t="shared" ref="E629:AA629" si="363">ROUND((E630)/1000,5)</f>
        <v>0</v>
      </c>
      <c r="F629" s="89">
        <f t="shared" si="363"/>
        <v>9.5E-4</v>
      </c>
      <c r="G629" s="89">
        <f t="shared" si="363"/>
        <v>1.8280000000000001E-2</v>
      </c>
      <c r="H629" s="89">
        <f t="shared" si="363"/>
        <v>3.5069999999999997E-2</v>
      </c>
      <c r="I629" s="89">
        <f t="shared" si="363"/>
        <v>8.3909999999999998E-2</v>
      </c>
      <c r="J629" s="89">
        <f t="shared" si="363"/>
        <v>4.1709999999999997E-2</v>
      </c>
      <c r="K629" s="89">
        <f t="shared" si="363"/>
        <v>0.28898000000000001</v>
      </c>
      <c r="L629" s="89">
        <f t="shared" si="363"/>
        <v>0.17749999999999999</v>
      </c>
      <c r="M629" s="89">
        <f t="shared" si="363"/>
        <v>0.11592</v>
      </c>
      <c r="N629" s="89">
        <f t="shared" si="363"/>
        <v>3.2480000000000002E-2</v>
      </c>
      <c r="O629" s="89">
        <f t="shared" si="363"/>
        <v>0</v>
      </c>
      <c r="P629" s="89">
        <f t="shared" si="363"/>
        <v>9.0880000000000002E-2</v>
      </c>
      <c r="Q629" s="89">
        <f t="shared" si="363"/>
        <v>0.10435</v>
      </c>
      <c r="R629" s="89">
        <f t="shared" si="363"/>
        <v>0.12422</v>
      </c>
      <c r="S629" s="89">
        <f t="shared" si="363"/>
        <v>0.14799000000000001</v>
      </c>
      <c r="T629" s="89">
        <f t="shared" si="363"/>
        <v>0.16037000000000001</v>
      </c>
      <c r="U629" s="89">
        <f t="shared" si="363"/>
        <v>9.2960000000000001E-2</v>
      </c>
      <c r="V629" s="89">
        <f t="shared" si="363"/>
        <v>0.21560000000000001</v>
      </c>
      <c r="W629" s="89">
        <f t="shared" si="363"/>
        <v>0.16450999999999999</v>
      </c>
      <c r="X629" s="89">
        <f t="shared" si="363"/>
        <v>0.13642000000000001</v>
      </c>
      <c r="Y629" s="89">
        <f t="shared" si="363"/>
        <v>0</v>
      </c>
      <c r="Z629" s="89">
        <f t="shared" si="363"/>
        <v>0</v>
      </c>
      <c r="AA629" s="89">
        <f t="shared" si="363"/>
        <v>0</v>
      </c>
    </row>
    <row r="630" spans="1:27" ht="12.75" customHeight="1" outlineLevel="1" x14ac:dyDescent="0.2">
      <c r="A630" s="97" t="s">
        <v>2223</v>
      </c>
      <c r="B630" s="63" t="s">
        <v>242</v>
      </c>
      <c r="C630" s="43" t="s">
        <v>79</v>
      </c>
      <c r="D630" s="44">
        <v>0.23</v>
      </c>
      <c r="E630" s="44">
        <v>0</v>
      </c>
      <c r="F630" s="44">
        <v>0.95</v>
      </c>
      <c r="G630" s="44">
        <v>18.28</v>
      </c>
      <c r="H630" s="44">
        <v>35.07</v>
      </c>
      <c r="I630" s="44">
        <v>83.91</v>
      </c>
      <c r="J630" s="44">
        <v>41.71</v>
      </c>
      <c r="K630" s="44">
        <v>288.98</v>
      </c>
      <c r="L630" s="44">
        <v>177.5</v>
      </c>
      <c r="M630" s="44">
        <v>115.92</v>
      </c>
      <c r="N630" s="44">
        <v>32.479999999999997</v>
      </c>
      <c r="O630" s="44">
        <v>0</v>
      </c>
      <c r="P630" s="44">
        <v>90.88</v>
      </c>
      <c r="Q630" s="44">
        <v>104.35</v>
      </c>
      <c r="R630" s="44">
        <v>124.22</v>
      </c>
      <c r="S630" s="44">
        <v>147.99</v>
      </c>
      <c r="T630" s="44">
        <v>160.37</v>
      </c>
      <c r="U630" s="44">
        <v>92.96</v>
      </c>
      <c r="V630" s="44">
        <v>215.6</v>
      </c>
      <c r="W630" s="44">
        <v>164.51</v>
      </c>
      <c r="X630" s="44">
        <v>136.41999999999999</v>
      </c>
      <c r="Y630" s="44">
        <v>0</v>
      </c>
      <c r="Z630" s="44">
        <v>0</v>
      </c>
      <c r="AA630" s="44">
        <v>0</v>
      </c>
    </row>
    <row r="631" spans="1:27" x14ac:dyDescent="0.2">
      <c r="A631" s="96" t="s">
        <v>2224</v>
      </c>
      <c r="B631" s="28" t="str">
        <f>"05"&amp;"."&amp;$B$776&amp;"."&amp;$B$777</f>
        <v>05.04.2024</v>
      </c>
      <c r="C631" s="88" t="s">
        <v>76</v>
      </c>
      <c r="D631" s="89">
        <f>ROUND((D632)/1000,5)</f>
        <v>4.7149999999999997E-2</v>
      </c>
      <c r="E631" s="89">
        <f t="shared" ref="E631:AA631" si="364">ROUND((E632)/1000,5)</f>
        <v>1.7590000000000001E-2</v>
      </c>
      <c r="F631" s="89">
        <f t="shared" si="364"/>
        <v>8.9200000000000008E-3</v>
      </c>
      <c r="G631" s="89">
        <f t="shared" si="364"/>
        <v>4.1770000000000002E-2</v>
      </c>
      <c r="H631" s="89">
        <f t="shared" si="364"/>
        <v>0.17655999999999999</v>
      </c>
      <c r="I631" s="89">
        <f t="shared" si="364"/>
        <v>0.11014</v>
      </c>
      <c r="J631" s="89">
        <f t="shared" si="364"/>
        <v>0.33993000000000001</v>
      </c>
      <c r="K631" s="89">
        <f t="shared" si="364"/>
        <v>0.34517999999999999</v>
      </c>
      <c r="L631" s="89">
        <f t="shared" si="364"/>
        <v>0.24396000000000001</v>
      </c>
      <c r="M631" s="89">
        <f t="shared" si="364"/>
        <v>0.19778000000000001</v>
      </c>
      <c r="N631" s="89">
        <f t="shared" si="364"/>
        <v>0.24421999999999999</v>
      </c>
      <c r="O631" s="89">
        <f t="shared" si="364"/>
        <v>0.27331</v>
      </c>
      <c r="P631" s="89">
        <f t="shared" si="364"/>
        <v>0.29085</v>
      </c>
      <c r="Q631" s="89">
        <f t="shared" si="364"/>
        <v>0.26149</v>
      </c>
      <c r="R631" s="89">
        <f t="shared" si="364"/>
        <v>0.27307999999999999</v>
      </c>
      <c r="S631" s="89">
        <f t="shared" si="364"/>
        <v>0.26323000000000002</v>
      </c>
      <c r="T631" s="89">
        <f t="shared" si="364"/>
        <v>0.20960000000000001</v>
      </c>
      <c r="U631" s="89">
        <f t="shared" si="364"/>
        <v>0.24057999999999999</v>
      </c>
      <c r="V631" s="89">
        <f t="shared" si="364"/>
        <v>0.20035</v>
      </c>
      <c r="W631" s="89">
        <f t="shared" si="364"/>
        <v>0.18465000000000001</v>
      </c>
      <c r="X631" s="89">
        <f t="shared" si="364"/>
        <v>0.13703000000000001</v>
      </c>
      <c r="Y631" s="89">
        <f t="shared" si="364"/>
        <v>2.8549999999999999E-2</v>
      </c>
      <c r="Z631" s="89">
        <f t="shared" si="364"/>
        <v>0</v>
      </c>
      <c r="AA631" s="89">
        <f t="shared" si="364"/>
        <v>0</v>
      </c>
    </row>
    <row r="632" spans="1:27" ht="12.75" customHeight="1" outlineLevel="1" x14ac:dyDescent="0.2">
      <c r="A632" s="97" t="s">
        <v>2225</v>
      </c>
      <c r="B632" s="63" t="s">
        <v>242</v>
      </c>
      <c r="C632" s="43" t="s">
        <v>79</v>
      </c>
      <c r="D632" s="44">
        <v>47.15</v>
      </c>
      <c r="E632" s="44">
        <v>17.59</v>
      </c>
      <c r="F632" s="44">
        <v>8.92</v>
      </c>
      <c r="G632" s="44">
        <v>41.77</v>
      </c>
      <c r="H632" s="44">
        <v>176.56</v>
      </c>
      <c r="I632" s="44">
        <v>110.14</v>
      </c>
      <c r="J632" s="44">
        <v>339.93</v>
      </c>
      <c r="K632" s="44">
        <v>345.18</v>
      </c>
      <c r="L632" s="44">
        <v>243.96</v>
      </c>
      <c r="M632" s="44">
        <v>197.78</v>
      </c>
      <c r="N632" s="44">
        <v>244.22</v>
      </c>
      <c r="O632" s="44">
        <v>273.31</v>
      </c>
      <c r="P632" s="44">
        <v>290.85000000000002</v>
      </c>
      <c r="Q632" s="44">
        <v>261.49</v>
      </c>
      <c r="R632" s="44">
        <v>273.08</v>
      </c>
      <c r="S632" s="44">
        <v>263.23</v>
      </c>
      <c r="T632" s="44">
        <v>209.6</v>
      </c>
      <c r="U632" s="44">
        <v>240.58</v>
      </c>
      <c r="V632" s="44">
        <v>200.35</v>
      </c>
      <c r="W632" s="44">
        <v>184.65</v>
      </c>
      <c r="X632" s="44">
        <v>137.03</v>
      </c>
      <c r="Y632" s="44">
        <v>28.55</v>
      </c>
      <c r="Z632" s="44">
        <v>0</v>
      </c>
      <c r="AA632" s="44">
        <v>0</v>
      </c>
    </row>
    <row r="633" spans="1:27" x14ac:dyDescent="0.2">
      <c r="A633" s="96" t="s">
        <v>2226</v>
      </c>
      <c r="B633" s="28" t="str">
        <f>"06"&amp;"."&amp;$B$776&amp;"."&amp;$B$777</f>
        <v>06.04.2024</v>
      </c>
      <c r="C633" s="88" t="s">
        <v>76</v>
      </c>
      <c r="D633" s="89">
        <f>ROUND((D634)/1000,5)</f>
        <v>0</v>
      </c>
      <c r="E633" s="89">
        <f t="shared" ref="E633:AA633" si="365">ROUND((E634)/1000,5)</f>
        <v>1.013E-2</v>
      </c>
      <c r="F633" s="89">
        <f t="shared" si="365"/>
        <v>0</v>
      </c>
      <c r="G633" s="89">
        <f t="shared" si="365"/>
        <v>2.852E-2</v>
      </c>
      <c r="H633" s="89">
        <f t="shared" si="365"/>
        <v>5.2740000000000002E-2</v>
      </c>
      <c r="I633" s="89">
        <f t="shared" si="365"/>
        <v>6.9930000000000006E-2</v>
      </c>
      <c r="J633" s="89">
        <f t="shared" si="365"/>
        <v>9.6890000000000004E-2</v>
      </c>
      <c r="K633" s="89">
        <f t="shared" si="365"/>
        <v>8.3989999999999995E-2</v>
      </c>
      <c r="L633" s="89">
        <f t="shared" si="365"/>
        <v>0.26118999999999998</v>
      </c>
      <c r="M633" s="89">
        <f t="shared" si="365"/>
        <v>0.2596</v>
      </c>
      <c r="N633" s="89">
        <f t="shared" si="365"/>
        <v>5.9029999999999999E-2</v>
      </c>
      <c r="O633" s="89">
        <f t="shared" si="365"/>
        <v>0.24973000000000001</v>
      </c>
      <c r="P633" s="89">
        <f t="shared" si="365"/>
        <v>0.23804</v>
      </c>
      <c r="Q633" s="89">
        <f t="shared" si="365"/>
        <v>0.24726999999999999</v>
      </c>
      <c r="R633" s="89">
        <f t="shared" si="365"/>
        <v>0.25462000000000001</v>
      </c>
      <c r="S633" s="89">
        <f t="shared" si="365"/>
        <v>0.38873000000000002</v>
      </c>
      <c r="T633" s="89">
        <f t="shared" si="365"/>
        <v>0.41005000000000003</v>
      </c>
      <c r="U633" s="89">
        <f t="shared" si="365"/>
        <v>9.4670000000000004E-2</v>
      </c>
      <c r="V633" s="89">
        <f t="shared" si="365"/>
        <v>7.1879999999999999E-2</v>
      </c>
      <c r="W633" s="89">
        <f t="shared" si="365"/>
        <v>2.1340000000000001E-2</v>
      </c>
      <c r="X633" s="89">
        <f t="shared" si="365"/>
        <v>0</v>
      </c>
      <c r="Y633" s="89">
        <f t="shared" si="365"/>
        <v>0</v>
      </c>
      <c r="Z633" s="89">
        <f t="shared" si="365"/>
        <v>0</v>
      </c>
      <c r="AA633" s="89">
        <f t="shared" si="365"/>
        <v>0</v>
      </c>
    </row>
    <row r="634" spans="1:27" ht="12.75" customHeight="1" outlineLevel="1" x14ac:dyDescent="0.2">
      <c r="A634" s="97" t="s">
        <v>2227</v>
      </c>
      <c r="B634" s="63" t="s">
        <v>242</v>
      </c>
      <c r="C634" s="43" t="s">
        <v>79</v>
      </c>
      <c r="D634" s="44">
        <v>0</v>
      </c>
      <c r="E634" s="44">
        <v>10.130000000000001</v>
      </c>
      <c r="F634" s="44">
        <v>0</v>
      </c>
      <c r="G634" s="44">
        <v>28.52</v>
      </c>
      <c r="H634" s="44">
        <v>52.74</v>
      </c>
      <c r="I634" s="44">
        <v>69.930000000000007</v>
      </c>
      <c r="J634" s="44">
        <v>96.89</v>
      </c>
      <c r="K634" s="44">
        <v>83.99</v>
      </c>
      <c r="L634" s="44">
        <v>261.19</v>
      </c>
      <c r="M634" s="44">
        <v>259.60000000000002</v>
      </c>
      <c r="N634" s="44">
        <v>59.03</v>
      </c>
      <c r="O634" s="44">
        <v>249.73</v>
      </c>
      <c r="P634" s="44">
        <v>238.04</v>
      </c>
      <c r="Q634" s="44">
        <v>247.27</v>
      </c>
      <c r="R634" s="44">
        <v>254.62</v>
      </c>
      <c r="S634" s="44">
        <v>388.73</v>
      </c>
      <c r="T634" s="44">
        <v>410.05</v>
      </c>
      <c r="U634" s="44">
        <v>94.67</v>
      </c>
      <c r="V634" s="44">
        <v>71.88</v>
      </c>
      <c r="W634" s="44">
        <v>21.34</v>
      </c>
      <c r="X634" s="44">
        <v>0</v>
      </c>
      <c r="Y634" s="44">
        <v>0</v>
      </c>
      <c r="Z634" s="44">
        <v>0</v>
      </c>
      <c r="AA634" s="44">
        <v>0</v>
      </c>
    </row>
    <row r="635" spans="1:27" x14ac:dyDescent="0.2">
      <c r="A635" s="96" t="s">
        <v>2228</v>
      </c>
      <c r="B635" s="28" t="str">
        <f>"07"&amp;"."&amp;$B$776&amp;"."&amp;$B$777</f>
        <v>07.04.2024</v>
      </c>
      <c r="C635" s="88" t="s">
        <v>76</v>
      </c>
      <c r="D635" s="89">
        <f>ROUND((D636)/1000,5)</f>
        <v>0</v>
      </c>
      <c r="E635" s="89">
        <f t="shared" ref="E635:AA635" si="366">ROUND((E636)/1000,5)</f>
        <v>0</v>
      </c>
      <c r="F635" s="89">
        <f t="shared" si="366"/>
        <v>0</v>
      </c>
      <c r="G635" s="89">
        <f t="shared" si="366"/>
        <v>0</v>
      </c>
      <c r="H635" s="89">
        <f t="shared" si="366"/>
        <v>0</v>
      </c>
      <c r="I635" s="89">
        <f t="shared" si="366"/>
        <v>0</v>
      </c>
      <c r="J635" s="89">
        <f t="shared" si="366"/>
        <v>3.9199999999999999E-3</v>
      </c>
      <c r="K635" s="89">
        <f t="shared" si="366"/>
        <v>1.32E-2</v>
      </c>
      <c r="L635" s="89">
        <f t="shared" si="366"/>
        <v>4.1200000000000001E-2</v>
      </c>
      <c r="M635" s="89">
        <f t="shared" si="366"/>
        <v>4.7289999999999999E-2</v>
      </c>
      <c r="N635" s="89">
        <f t="shared" si="366"/>
        <v>0</v>
      </c>
      <c r="O635" s="89">
        <f t="shared" si="366"/>
        <v>0</v>
      </c>
      <c r="P635" s="89">
        <f t="shared" si="366"/>
        <v>0</v>
      </c>
      <c r="Q635" s="89">
        <f t="shared" si="366"/>
        <v>0</v>
      </c>
      <c r="R635" s="89">
        <f t="shared" si="366"/>
        <v>0</v>
      </c>
      <c r="S635" s="89">
        <f t="shared" si="366"/>
        <v>0</v>
      </c>
      <c r="T635" s="89">
        <f t="shared" si="366"/>
        <v>0</v>
      </c>
      <c r="U635" s="89">
        <f t="shared" si="366"/>
        <v>0.23852000000000001</v>
      </c>
      <c r="V635" s="89">
        <f t="shared" si="366"/>
        <v>0.39079999999999998</v>
      </c>
      <c r="W635" s="89">
        <f t="shared" si="366"/>
        <v>0.23426</v>
      </c>
      <c r="X635" s="89">
        <f t="shared" si="366"/>
        <v>9.8799999999999999E-3</v>
      </c>
      <c r="Y635" s="89">
        <f t="shared" si="366"/>
        <v>0</v>
      </c>
      <c r="Z635" s="89">
        <f t="shared" si="366"/>
        <v>0</v>
      </c>
      <c r="AA635" s="89">
        <f t="shared" si="366"/>
        <v>0</v>
      </c>
    </row>
    <row r="636" spans="1:27" ht="12.75" customHeight="1" outlineLevel="1" x14ac:dyDescent="0.2">
      <c r="A636" s="97" t="s">
        <v>2229</v>
      </c>
      <c r="B636" s="63" t="s">
        <v>242</v>
      </c>
      <c r="C636" s="43" t="s">
        <v>79</v>
      </c>
      <c r="D636" s="44">
        <v>0</v>
      </c>
      <c r="E636" s="44">
        <v>0</v>
      </c>
      <c r="F636" s="44">
        <v>0</v>
      </c>
      <c r="G636" s="44">
        <v>0</v>
      </c>
      <c r="H636" s="44">
        <v>0</v>
      </c>
      <c r="I636" s="44">
        <v>0</v>
      </c>
      <c r="J636" s="44">
        <v>3.92</v>
      </c>
      <c r="K636" s="44">
        <v>13.2</v>
      </c>
      <c r="L636" s="44">
        <v>41.2</v>
      </c>
      <c r="M636" s="44">
        <v>47.29</v>
      </c>
      <c r="N636" s="44">
        <v>0</v>
      </c>
      <c r="O636" s="44">
        <v>0</v>
      </c>
      <c r="P636" s="44">
        <v>0</v>
      </c>
      <c r="Q636" s="44">
        <v>0</v>
      </c>
      <c r="R636" s="44">
        <v>0</v>
      </c>
      <c r="S636" s="44">
        <v>0</v>
      </c>
      <c r="T636" s="44">
        <v>0</v>
      </c>
      <c r="U636" s="44">
        <v>238.52</v>
      </c>
      <c r="V636" s="44">
        <v>390.8</v>
      </c>
      <c r="W636" s="44">
        <v>234.26</v>
      </c>
      <c r="X636" s="44">
        <v>9.8800000000000008</v>
      </c>
      <c r="Y636" s="44">
        <v>0</v>
      </c>
      <c r="Z636" s="44">
        <v>0</v>
      </c>
      <c r="AA636" s="44">
        <v>0</v>
      </c>
    </row>
    <row r="637" spans="1:27" x14ac:dyDescent="0.2">
      <c r="A637" s="96" t="s">
        <v>2230</v>
      </c>
      <c r="B637" s="28" t="str">
        <f>"08"&amp;"."&amp;$B$776&amp;"."&amp;$B$777</f>
        <v>08.04.2024</v>
      </c>
      <c r="C637" s="88" t="s">
        <v>76</v>
      </c>
      <c r="D637" s="89">
        <f>ROUND((D638)/1000,5)</f>
        <v>0</v>
      </c>
      <c r="E637" s="89">
        <f t="shared" ref="E637:AA637" si="367">ROUND((E638)/1000,5)</f>
        <v>0</v>
      </c>
      <c r="F637" s="89">
        <f t="shared" si="367"/>
        <v>0</v>
      </c>
      <c r="G637" s="89">
        <f t="shared" si="367"/>
        <v>0</v>
      </c>
      <c r="H637" s="89">
        <f t="shared" si="367"/>
        <v>5.6699999999999997E-3</v>
      </c>
      <c r="I637" s="89">
        <f t="shared" si="367"/>
        <v>6.1620000000000001E-2</v>
      </c>
      <c r="J637" s="89">
        <f t="shared" si="367"/>
        <v>9.536E-2</v>
      </c>
      <c r="K637" s="89">
        <f t="shared" si="367"/>
        <v>0.12781000000000001</v>
      </c>
      <c r="L637" s="89">
        <f t="shared" si="367"/>
        <v>3.8960000000000002E-2</v>
      </c>
      <c r="M637" s="89">
        <f t="shared" si="367"/>
        <v>1.23E-3</v>
      </c>
      <c r="N637" s="89">
        <f t="shared" si="367"/>
        <v>1.1000000000000001E-3</v>
      </c>
      <c r="O637" s="89">
        <f t="shared" si="367"/>
        <v>0</v>
      </c>
      <c r="P637" s="89">
        <f t="shared" si="367"/>
        <v>0</v>
      </c>
      <c r="Q637" s="89">
        <f t="shared" si="367"/>
        <v>0</v>
      </c>
      <c r="R637" s="89">
        <f t="shared" si="367"/>
        <v>0</v>
      </c>
      <c r="S637" s="89">
        <f t="shared" si="367"/>
        <v>0</v>
      </c>
      <c r="T637" s="89">
        <f t="shared" si="367"/>
        <v>8.1570000000000004E-2</v>
      </c>
      <c r="U637" s="89">
        <f t="shared" si="367"/>
        <v>3.4270000000000002E-2</v>
      </c>
      <c r="V637" s="89">
        <f t="shared" si="367"/>
        <v>0.1118</v>
      </c>
      <c r="W637" s="89">
        <f t="shared" si="367"/>
        <v>0.10663</v>
      </c>
      <c r="X637" s="89">
        <f t="shared" si="367"/>
        <v>7.9149999999999998E-2</v>
      </c>
      <c r="Y637" s="89">
        <f t="shared" si="367"/>
        <v>0</v>
      </c>
      <c r="Z637" s="89">
        <f t="shared" si="367"/>
        <v>0</v>
      </c>
      <c r="AA637" s="89">
        <f t="shared" si="367"/>
        <v>0</v>
      </c>
    </row>
    <row r="638" spans="1:27" ht="12.75" customHeight="1" outlineLevel="1" x14ac:dyDescent="0.2">
      <c r="A638" s="97" t="s">
        <v>2231</v>
      </c>
      <c r="B638" s="63" t="s">
        <v>242</v>
      </c>
      <c r="C638" s="43" t="s">
        <v>79</v>
      </c>
      <c r="D638" s="44">
        <v>0</v>
      </c>
      <c r="E638" s="44">
        <v>0</v>
      </c>
      <c r="F638" s="44">
        <v>0</v>
      </c>
      <c r="G638" s="44">
        <v>0</v>
      </c>
      <c r="H638" s="44">
        <v>5.67</v>
      </c>
      <c r="I638" s="44">
        <v>61.62</v>
      </c>
      <c r="J638" s="44">
        <v>95.36</v>
      </c>
      <c r="K638" s="44">
        <v>127.81</v>
      </c>
      <c r="L638" s="44">
        <v>38.96</v>
      </c>
      <c r="M638" s="44">
        <v>1.23</v>
      </c>
      <c r="N638" s="44">
        <v>1.1000000000000001</v>
      </c>
      <c r="O638" s="44">
        <v>0</v>
      </c>
      <c r="P638" s="44">
        <v>0</v>
      </c>
      <c r="Q638" s="44">
        <v>0</v>
      </c>
      <c r="R638" s="44">
        <v>0</v>
      </c>
      <c r="S638" s="44">
        <v>0</v>
      </c>
      <c r="T638" s="44">
        <v>81.569999999999993</v>
      </c>
      <c r="U638" s="44">
        <v>34.270000000000003</v>
      </c>
      <c r="V638" s="44">
        <v>111.8</v>
      </c>
      <c r="W638" s="44">
        <v>106.63</v>
      </c>
      <c r="X638" s="44">
        <v>79.150000000000006</v>
      </c>
      <c r="Y638" s="44">
        <v>0</v>
      </c>
      <c r="Z638" s="44">
        <v>0</v>
      </c>
      <c r="AA638" s="44">
        <v>0</v>
      </c>
    </row>
    <row r="639" spans="1:27" x14ac:dyDescent="0.2">
      <c r="A639" s="96" t="s">
        <v>2232</v>
      </c>
      <c r="B639" s="28" t="str">
        <f>"09"&amp;"."&amp;$B$776&amp;"."&amp;$B$777</f>
        <v>09.04.2024</v>
      </c>
      <c r="C639" s="88" t="s">
        <v>76</v>
      </c>
      <c r="D639" s="89">
        <f>ROUND((D640)/1000,5)</f>
        <v>6.0780000000000001E-2</v>
      </c>
      <c r="E639" s="89">
        <f t="shared" ref="E639:AA639" si="368">ROUND((E640)/1000,5)</f>
        <v>3.7130000000000003E-2</v>
      </c>
      <c r="F639" s="89">
        <f t="shared" si="368"/>
        <v>2.1229999999999999E-2</v>
      </c>
      <c r="G639" s="89">
        <f t="shared" si="368"/>
        <v>4.9779999999999998E-2</v>
      </c>
      <c r="H639" s="89">
        <f t="shared" si="368"/>
        <v>0.13916000000000001</v>
      </c>
      <c r="I639" s="89">
        <f t="shared" si="368"/>
        <v>0.14648</v>
      </c>
      <c r="J639" s="89">
        <f t="shared" si="368"/>
        <v>0.20419999999999999</v>
      </c>
      <c r="K639" s="89">
        <f t="shared" si="368"/>
        <v>0.21679000000000001</v>
      </c>
      <c r="L639" s="89">
        <f t="shared" si="368"/>
        <v>0.15461</v>
      </c>
      <c r="M639" s="89">
        <f t="shared" si="368"/>
        <v>8.2629999999999995E-2</v>
      </c>
      <c r="N639" s="89">
        <f t="shared" si="368"/>
        <v>0.16259000000000001</v>
      </c>
      <c r="O639" s="89">
        <f t="shared" si="368"/>
        <v>3.6249999999999998E-2</v>
      </c>
      <c r="P639" s="89">
        <f t="shared" si="368"/>
        <v>2.6950000000000002E-2</v>
      </c>
      <c r="Q639" s="89">
        <f t="shared" si="368"/>
        <v>4.1959999999999997E-2</v>
      </c>
      <c r="R639" s="89">
        <f t="shared" si="368"/>
        <v>0.17015</v>
      </c>
      <c r="S639" s="89">
        <f t="shared" si="368"/>
        <v>0.22750999999999999</v>
      </c>
      <c r="T639" s="89">
        <f t="shared" si="368"/>
        <v>0.20555000000000001</v>
      </c>
      <c r="U639" s="89">
        <f t="shared" si="368"/>
        <v>0.2777</v>
      </c>
      <c r="V639" s="89">
        <f t="shared" si="368"/>
        <v>0.18984999999999999</v>
      </c>
      <c r="W639" s="89">
        <f t="shared" si="368"/>
        <v>0.25070999999999999</v>
      </c>
      <c r="X639" s="89">
        <f t="shared" si="368"/>
        <v>9.3259999999999996E-2</v>
      </c>
      <c r="Y639" s="89">
        <f t="shared" si="368"/>
        <v>0</v>
      </c>
      <c r="Z639" s="89">
        <f t="shared" si="368"/>
        <v>0</v>
      </c>
      <c r="AA639" s="89">
        <f t="shared" si="368"/>
        <v>0</v>
      </c>
    </row>
    <row r="640" spans="1:27" ht="12.75" customHeight="1" outlineLevel="1" x14ac:dyDescent="0.2">
      <c r="A640" s="97" t="s">
        <v>2233</v>
      </c>
      <c r="B640" s="63" t="s">
        <v>242</v>
      </c>
      <c r="C640" s="43" t="s">
        <v>79</v>
      </c>
      <c r="D640" s="44">
        <v>60.78</v>
      </c>
      <c r="E640" s="44">
        <v>37.130000000000003</v>
      </c>
      <c r="F640" s="44">
        <v>21.23</v>
      </c>
      <c r="G640" s="44">
        <v>49.78</v>
      </c>
      <c r="H640" s="44">
        <v>139.16</v>
      </c>
      <c r="I640" s="44">
        <v>146.47999999999999</v>
      </c>
      <c r="J640" s="44">
        <v>204.2</v>
      </c>
      <c r="K640" s="44">
        <v>216.79</v>
      </c>
      <c r="L640" s="44">
        <v>154.61000000000001</v>
      </c>
      <c r="M640" s="44">
        <v>82.63</v>
      </c>
      <c r="N640" s="44">
        <v>162.59</v>
      </c>
      <c r="O640" s="44">
        <v>36.25</v>
      </c>
      <c r="P640" s="44">
        <v>26.95</v>
      </c>
      <c r="Q640" s="44">
        <v>41.96</v>
      </c>
      <c r="R640" s="44">
        <v>170.15</v>
      </c>
      <c r="S640" s="44">
        <v>227.51</v>
      </c>
      <c r="T640" s="44">
        <v>205.55</v>
      </c>
      <c r="U640" s="44">
        <v>277.7</v>
      </c>
      <c r="V640" s="44">
        <v>189.85</v>
      </c>
      <c r="W640" s="44">
        <v>250.71</v>
      </c>
      <c r="X640" s="44">
        <v>93.26</v>
      </c>
      <c r="Y640" s="44">
        <v>0</v>
      </c>
      <c r="Z640" s="44">
        <v>0</v>
      </c>
      <c r="AA640" s="44">
        <v>0</v>
      </c>
    </row>
    <row r="641" spans="1:27" x14ac:dyDescent="0.2">
      <c r="A641" s="96" t="s">
        <v>2234</v>
      </c>
      <c r="B641" s="28" t="str">
        <f>"10"&amp;"."&amp;$B$776&amp;"."&amp;$B$777</f>
        <v>10.04.2024</v>
      </c>
      <c r="C641" s="88" t="s">
        <v>76</v>
      </c>
      <c r="D641" s="89">
        <f>ROUND((D642)/1000,5)</f>
        <v>0</v>
      </c>
      <c r="E641" s="89">
        <f t="shared" ref="E641:AA641" si="369">ROUND((E642)/1000,5)</f>
        <v>0</v>
      </c>
      <c r="F641" s="89">
        <f t="shared" si="369"/>
        <v>0</v>
      </c>
      <c r="G641" s="89">
        <f t="shared" si="369"/>
        <v>0</v>
      </c>
      <c r="H641" s="89">
        <f t="shared" si="369"/>
        <v>0</v>
      </c>
      <c r="I641" s="89">
        <f t="shared" si="369"/>
        <v>0</v>
      </c>
      <c r="J641" s="89">
        <f t="shared" si="369"/>
        <v>5.0340000000000003E-2</v>
      </c>
      <c r="K641" s="89">
        <f t="shared" si="369"/>
        <v>0</v>
      </c>
      <c r="L641" s="89">
        <f t="shared" si="369"/>
        <v>0</v>
      </c>
      <c r="M641" s="89">
        <f t="shared" si="369"/>
        <v>0</v>
      </c>
      <c r="N641" s="89">
        <f t="shared" si="369"/>
        <v>0</v>
      </c>
      <c r="O641" s="89">
        <f t="shared" si="369"/>
        <v>0</v>
      </c>
      <c r="P641" s="89">
        <f t="shared" si="369"/>
        <v>0</v>
      </c>
      <c r="Q641" s="89">
        <f t="shared" si="369"/>
        <v>0</v>
      </c>
      <c r="R641" s="89">
        <f t="shared" si="369"/>
        <v>0</v>
      </c>
      <c r="S641" s="89">
        <f t="shared" si="369"/>
        <v>0</v>
      </c>
      <c r="T641" s="89">
        <f t="shared" si="369"/>
        <v>0</v>
      </c>
      <c r="U641" s="89">
        <f t="shared" si="369"/>
        <v>0</v>
      </c>
      <c r="V641" s="89">
        <f t="shared" si="369"/>
        <v>4.5350000000000001E-2</v>
      </c>
      <c r="W641" s="89">
        <f t="shared" si="369"/>
        <v>0</v>
      </c>
      <c r="X641" s="89">
        <f t="shared" si="369"/>
        <v>0</v>
      </c>
      <c r="Y641" s="89">
        <f t="shared" si="369"/>
        <v>0</v>
      </c>
      <c r="Z641" s="89">
        <f t="shared" si="369"/>
        <v>0</v>
      </c>
      <c r="AA641" s="89">
        <f t="shared" si="369"/>
        <v>0</v>
      </c>
    </row>
    <row r="642" spans="1:27" ht="12.75" customHeight="1" outlineLevel="1" x14ac:dyDescent="0.2">
      <c r="A642" s="97" t="s">
        <v>2235</v>
      </c>
      <c r="B642" s="63" t="s">
        <v>242</v>
      </c>
      <c r="C642" s="43" t="s">
        <v>79</v>
      </c>
      <c r="D642" s="44">
        <v>0</v>
      </c>
      <c r="E642" s="44">
        <v>0</v>
      </c>
      <c r="F642" s="44">
        <v>0</v>
      </c>
      <c r="G642" s="44">
        <v>0</v>
      </c>
      <c r="H642" s="44">
        <v>0</v>
      </c>
      <c r="I642" s="44">
        <v>0</v>
      </c>
      <c r="J642" s="44">
        <v>50.34</v>
      </c>
      <c r="K642" s="44">
        <v>0</v>
      </c>
      <c r="L642" s="44">
        <v>0</v>
      </c>
      <c r="M642" s="44">
        <v>0</v>
      </c>
      <c r="N642" s="44">
        <v>0</v>
      </c>
      <c r="O642" s="44">
        <v>0</v>
      </c>
      <c r="P642" s="44">
        <v>0</v>
      </c>
      <c r="Q642" s="44">
        <v>0</v>
      </c>
      <c r="R642" s="44">
        <v>0</v>
      </c>
      <c r="S642" s="44">
        <v>0</v>
      </c>
      <c r="T642" s="44">
        <v>0</v>
      </c>
      <c r="U642" s="44">
        <v>0</v>
      </c>
      <c r="V642" s="44">
        <v>45.35</v>
      </c>
      <c r="W642" s="44">
        <v>0</v>
      </c>
      <c r="X642" s="44">
        <v>0</v>
      </c>
      <c r="Y642" s="44">
        <v>0</v>
      </c>
      <c r="Z642" s="44">
        <v>0</v>
      </c>
      <c r="AA642" s="44">
        <v>0</v>
      </c>
    </row>
    <row r="643" spans="1:27" x14ac:dyDescent="0.2">
      <c r="A643" s="96" t="s">
        <v>2236</v>
      </c>
      <c r="B643" s="28" t="str">
        <f>"11"&amp;"."&amp;$B$776&amp;"."&amp;$B$777</f>
        <v>11.04.2024</v>
      </c>
      <c r="C643" s="88" t="s">
        <v>76</v>
      </c>
      <c r="D643" s="89">
        <f>ROUND((D644)/1000,5)</f>
        <v>0</v>
      </c>
      <c r="E643" s="89">
        <f t="shared" ref="E643:AA643" si="370">ROUND((E644)/1000,5)</f>
        <v>0</v>
      </c>
      <c r="F643" s="89">
        <f t="shared" si="370"/>
        <v>0</v>
      </c>
      <c r="G643" s="89">
        <f t="shared" si="370"/>
        <v>0</v>
      </c>
      <c r="H643" s="89">
        <f t="shared" si="370"/>
        <v>1.16E-3</v>
      </c>
      <c r="I643" s="89">
        <f t="shared" si="370"/>
        <v>9.1920000000000002E-2</v>
      </c>
      <c r="J643" s="89">
        <f t="shared" si="370"/>
        <v>5.7709999999999997E-2</v>
      </c>
      <c r="K643" s="89">
        <f t="shared" si="370"/>
        <v>0.16117000000000001</v>
      </c>
      <c r="L643" s="89">
        <f t="shared" si="370"/>
        <v>2.205E-2</v>
      </c>
      <c r="M643" s="89">
        <f t="shared" si="370"/>
        <v>3.2000000000000003E-4</v>
      </c>
      <c r="N643" s="89">
        <f t="shared" si="370"/>
        <v>0</v>
      </c>
      <c r="O643" s="89">
        <f t="shared" si="370"/>
        <v>0</v>
      </c>
      <c r="P643" s="89">
        <f t="shared" si="370"/>
        <v>0</v>
      </c>
      <c r="Q643" s="89">
        <f t="shared" si="370"/>
        <v>0</v>
      </c>
      <c r="R643" s="89">
        <f t="shared" si="370"/>
        <v>0</v>
      </c>
      <c r="S643" s="89">
        <f t="shared" si="370"/>
        <v>0</v>
      </c>
      <c r="T643" s="89">
        <f t="shared" si="370"/>
        <v>0</v>
      </c>
      <c r="U643" s="89">
        <f t="shared" si="370"/>
        <v>4.0250000000000001E-2</v>
      </c>
      <c r="V643" s="89">
        <f t="shared" si="370"/>
        <v>4.0710000000000003E-2</v>
      </c>
      <c r="W643" s="89">
        <f t="shared" si="370"/>
        <v>0.17105999999999999</v>
      </c>
      <c r="X643" s="89">
        <f t="shared" si="370"/>
        <v>6.3800000000000003E-3</v>
      </c>
      <c r="Y643" s="89">
        <f t="shared" si="370"/>
        <v>0</v>
      </c>
      <c r="Z643" s="89">
        <f t="shared" si="370"/>
        <v>0</v>
      </c>
      <c r="AA643" s="89">
        <f t="shared" si="370"/>
        <v>0</v>
      </c>
    </row>
    <row r="644" spans="1:27" ht="12.75" customHeight="1" outlineLevel="1" x14ac:dyDescent="0.2">
      <c r="A644" s="97" t="s">
        <v>2237</v>
      </c>
      <c r="B644" s="63" t="s">
        <v>242</v>
      </c>
      <c r="C644" s="43" t="s">
        <v>79</v>
      </c>
      <c r="D644" s="44">
        <v>0</v>
      </c>
      <c r="E644" s="44">
        <v>0</v>
      </c>
      <c r="F644" s="44">
        <v>0</v>
      </c>
      <c r="G644" s="44">
        <v>0</v>
      </c>
      <c r="H644" s="44">
        <v>1.1599999999999999</v>
      </c>
      <c r="I644" s="44">
        <v>91.92</v>
      </c>
      <c r="J644" s="44">
        <v>57.71</v>
      </c>
      <c r="K644" s="44">
        <v>161.16999999999999</v>
      </c>
      <c r="L644" s="44">
        <v>22.05</v>
      </c>
      <c r="M644" s="44">
        <v>0.32</v>
      </c>
      <c r="N644" s="44">
        <v>0</v>
      </c>
      <c r="O644" s="44">
        <v>0</v>
      </c>
      <c r="P644" s="44">
        <v>0</v>
      </c>
      <c r="Q644" s="44">
        <v>0</v>
      </c>
      <c r="R644" s="44">
        <v>0</v>
      </c>
      <c r="S644" s="44">
        <v>0</v>
      </c>
      <c r="T644" s="44">
        <v>0</v>
      </c>
      <c r="U644" s="44">
        <v>40.25</v>
      </c>
      <c r="V644" s="44">
        <v>40.71</v>
      </c>
      <c r="W644" s="44">
        <v>171.06</v>
      </c>
      <c r="X644" s="44">
        <v>6.38</v>
      </c>
      <c r="Y644" s="44">
        <v>0</v>
      </c>
      <c r="Z644" s="44">
        <v>0</v>
      </c>
      <c r="AA644" s="44">
        <v>0</v>
      </c>
    </row>
    <row r="645" spans="1:27" x14ac:dyDescent="0.2">
      <c r="A645" s="96" t="s">
        <v>2238</v>
      </c>
      <c r="B645" s="28" t="str">
        <f>"12"&amp;"."&amp;$B$776&amp;"."&amp;$B$777</f>
        <v>12.04.2024</v>
      </c>
      <c r="C645" s="88" t="s">
        <v>76</v>
      </c>
      <c r="D645" s="89">
        <f>ROUND((D646)/1000,5)</f>
        <v>0</v>
      </c>
      <c r="E645" s="89">
        <f t="shared" ref="E645:AA645" si="371">ROUND((E646)/1000,5)</f>
        <v>0</v>
      </c>
      <c r="F645" s="89">
        <f t="shared" si="371"/>
        <v>0</v>
      </c>
      <c r="G645" s="89">
        <f t="shared" si="371"/>
        <v>0</v>
      </c>
      <c r="H645" s="89">
        <f t="shared" si="371"/>
        <v>4.5089999999999998E-2</v>
      </c>
      <c r="I645" s="89">
        <f t="shared" si="371"/>
        <v>8.4559999999999996E-2</v>
      </c>
      <c r="J645" s="89">
        <f t="shared" si="371"/>
        <v>0.41841</v>
      </c>
      <c r="K645" s="89">
        <f t="shared" si="371"/>
        <v>0.19553000000000001</v>
      </c>
      <c r="L645" s="89">
        <f t="shared" si="371"/>
        <v>0.14976</v>
      </c>
      <c r="M645" s="89">
        <f t="shared" si="371"/>
        <v>6.4630000000000007E-2</v>
      </c>
      <c r="N645" s="89">
        <f t="shared" si="371"/>
        <v>1.7749999999999998E-2</v>
      </c>
      <c r="O645" s="89">
        <f t="shared" si="371"/>
        <v>2.8049999999999999E-2</v>
      </c>
      <c r="P645" s="89">
        <f t="shared" si="371"/>
        <v>0.11473</v>
      </c>
      <c r="Q645" s="89">
        <f t="shared" si="371"/>
        <v>0.17501</v>
      </c>
      <c r="R645" s="89">
        <f t="shared" si="371"/>
        <v>6.5339999999999995E-2</v>
      </c>
      <c r="S645" s="89">
        <f t="shared" si="371"/>
        <v>7.1480000000000002E-2</v>
      </c>
      <c r="T645" s="89">
        <f t="shared" si="371"/>
        <v>7.5469999999999995E-2</v>
      </c>
      <c r="U645" s="89">
        <f t="shared" si="371"/>
        <v>0.1353</v>
      </c>
      <c r="V645" s="89">
        <f t="shared" si="371"/>
        <v>8.0030000000000004E-2</v>
      </c>
      <c r="W645" s="89">
        <f t="shared" si="371"/>
        <v>9.178E-2</v>
      </c>
      <c r="X645" s="89">
        <f t="shared" si="371"/>
        <v>7.4569999999999997E-2</v>
      </c>
      <c r="Y645" s="89">
        <f t="shared" si="371"/>
        <v>0</v>
      </c>
      <c r="Z645" s="89">
        <f t="shared" si="371"/>
        <v>0</v>
      </c>
      <c r="AA645" s="89">
        <f t="shared" si="371"/>
        <v>0</v>
      </c>
    </row>
    <row r="646" spans="1:27" ht="12.75" customHeight="1" outlineLevel="1" x14ac:dyDescent="0.2">
      <c r="A646" s="97" t="s">
        <v>2239</v>
      </c>
      <c r="B646" s="63" t="s">
        <v>242</v>
      </c>
      <c r="C646" s="43" t="s">
        <v>79</v>
      </c>
      <c r="D646" s="44">
        <v>0</v>
      </c>
      <c r="E646" s="44">
        <v>0</v>
      </c>
      <c r="F646" s="44">
        <v>0</v>
      </c>
      <c r="G646" s="44">
        <v>0</v>
      </c>
      <c r="H646" s="44">
        <v>45.09</v>
      </c>
      <c r="I646" s="44">
        <v>84.56</v>
      </c>
      <c r="J646" s="44">
        <v>418.41</v>
      </c>
      <c r="K646" s="44">
        <v>195.53</v>
      </c>
      <c r="L646" s="44">
        <v>149.76</v>
      </c>
      <c r="M646" s="44">
        <v>64.63</v>
      </c>
      <c r="N646" s="44">
        <v>17.75</v>
      </c>
      <c r="O646" s="44">
        <v>28.05</v>
      </c>
      <c r="P646" s="44">
        <v>114.73</v>
      </c>
      <c r="Q646" s="44">
        <v>175.01</v>
      </c>
      <c r="R646" s="44">
        <v>65.34</v>
      </c>
      <c r="S646" s="44">
        <v>71.48</v>
      </c>
      <c r="T646" s="44">
        <v>75.47</v>
      </c>
      <c r="U646" s="44">
        <v>135.30000000000001</v>
      </c>
      <c r="V646" s="44">
        <v>80.03</v>
      </c>
      <c r="W646" s="44">
        <v>91.78</v>
      </c>
      <c r="X646" s="44">
        <v>74.569999999999993</v>
      </c>
      <c r="Y646" s="44">
        <v>0</v>
      </c>
      <c r="Z646" s="44">
        <v>0</v>
      </c>
      <c r="AA646" s="44">
        <v>0</v>
      </c>
    </row>
    <row r="647" spans="1:27" x14ac:dyDescent="0.2">
      <c r="A647" s="96" t="s">
        <v>2240</v>
      </c>
      <c r="B647" s="28" t="str">
        <f>"13"&amp;"."&amp;$B$776&amp;"."&amp;$B$777</f>
        <v>13.04.2024</v>
      </c>
      <c r="C647" s="88" t="s">
        <v>76</v>
      </c>
      <c r="D647" s="89">
        <f>ROUND((D648)/1000,5)</f>
        <v>0</v>
      </c>
      <c r="E647" s="89">
        <f t="shared" ref="E647:AA647" si="372">ROUND((E648)/1000,5)</f>
        <v>0</v>
      </c>
      <c r="F647" s="89">
        <f t="shared" si="372"/>
        <v>0</v>
      </c>
      <c r="G647" s="89">
        <f t="shared" si="372"/>
        <v>0</v>
      </c>
      <c r="H647" s="89">
        <f t="shared" si="372"/>
        <v>0</v>
      </c>
      <c r="I647" s="89">
        <f t="shared" si="372"/>
        <v>0</v>
      </c>
      <c r="J647" s="89">
        <f t="shared" si="372"/>
        <v>7.4289999999999995E-2</v>
      </c>
      <c r="K647" s="89">
        <f t="shared" si="372"/>
        <v>0.14238000000000001</v>
      </c>
      <c r="L647" s="89">
        <f t="shared" si="372"/>
        <v>0.18421000000000001</v>
      </c>
      <c r="M647" s="89">
        <f t="shared" si="372"/>
        <v>0.15092</v>
      </c>
      <c r="N647" s="89">
        <f t="shared" si="372"/>
        <v>0.10005</v>
      </c>
      <c r="O647" s="89">
        <f t="shared" si="372"/>
        <v>3.3529999999999997E-2</v>
      </c>
      <c r="P647" s="89">
        <f t="shared" si="372"/>
        <v>3.39E-2</v>
      </c>
      <c r="Q647" s="89">
        <f t="shared" si="372"/>
        <v>8.8209999999999997E-2</v>
      </c>
      <c r="R647" s="89">
        <f t="shared" si="372"/>
        <v>0.12478</v>
      </c>
      <c r="S647" s="89">
        <f t="shared" si="372"/>
        <v>0.17480999999999999</v>
      </c>
      <c r="T647" s="89">
        <f t="shared" si="372"/>
        <v>0.12204</v>
      </c>
      <c r="U647" s="89">
        <f t="shared" si="372"/>
        <v>0.18098</v>
      </c>
      <c r="V647" s="89">
        <f t="shared" si="372"/>
        <v>8.9270000000000002E-2</v>
      </c>
      <c r="W647" s="89">
        <f t="shared" si="372"/>
        <v>8.8849999999999998E-2</v>
      </c>
      <c r="X647" s="89">
        <f t="shared" si="372"/>
        <v>8.7069999999999995E-2</v>
      </c>
      <c r="Y647" s="89">
        <f t="shared" si="372"/>
        <v>0</v>
      </c>
      <c r="Z647" s="89">
        <f t="shared" si="372"/>
        <v>0</v>
      </c>
      <c r="AA647" s="89">
        <f t="shared" si="372"/>
        <v>0</v>
      </c>
    </row>
    <row r="648" spans="1:27" ht="12.75" customHeight="1" outlineLevel="1" x14ac:dyDescent="0.2">
      <c r="A648" s="97" t="s">
        <v>2241</v>
      </c>
      <c r="B648" s="63" t="s">
        <v>242</v>
      </c>
      <c r="C648" s="43" t="s">
        <v>79</v>
      </c>
      <c r="D648" s="44">
        <v>0</v>
      </c>
      <c r="E648" s="44">
        <v>0</v>
      </c>
      <c r="F648" s="44">
        <v>0</v>
      </c>
      <c r="G648" s="44">
        <v>0</v>
      </c>
      <c r="H648" s="44">
        <v>0</v>
      </c>
      <c r="I648" s="44">
        <v>0</v>
      </c>
      <c r="J648" s="44">
        <v>74.290000000000006</v>
      </c>
      <c r="K648" s="44">
        <v>142.38</v>
      </c>
      <c r="L648" s="44">
        <v>184.21</v>
      </c>
      <c r="M648" s="44">
        <v>150.91999999999999</v>
      </c>
      <c r="N648" s="44">
        <v>100.05</v>
      </c>
      <c r="O648" s="44">
        <v>33.53</v>
      </c>
      <c r="P648" s="44">
        <v>33.9</v>
      </c>
      <c r="Q648" s="44">
        <v>88.21</v>
      </c>
      <c r="R648" s="44">
        <v>124.78</v>
      </c>
      <c r="S648" s="44">
        <v>174.81</v>
      </c>
      <c r="T648" s="44">
        <v>122.04</v>
      </c>
      <c r="U648" s="44">
        <v>180.98</v>
      </c>
      <c r="V648" s="44">
        <v>89.27</v>
      </c>
      <c r="W648" s="44">
        <v>88.85</v>
      </c>
      <c r="X648" s="44">
        <v>87.07</v>
      </c>
      <c r="Y648" s="44">
        <v>0</v>
      </c>
      <c r="Z648" s="44">
        <v>0</v>
      </c>
      <c r="AA648" s="44">
        <v>0</v>
      </c>
    </row>
    <row r="649" spans="1:27" x14ac:dyDescent="0.2">
      <c r="A649" s="96" t="s">
        <v>2242</v>
      </c>
      <c r="B649" s="28" t="str">
        <f>"14"&amp;"."&amp;$B$776&amp;"."&amp;$B$777</f>
        <v>14.04.2024</v>
      </c>
      <c r="C649" s="88" t="s">
        <v>76</v>
      </c>
      <c r="D649" s="89">
        <f>ROUND((D650)/1000,5)</f>
        <v>0</v>
      </c>
      <c r="E649" s="89">
        <f t="shared" ref="E649:AA649" si="373">ROUND((E650)/1000,5)</f>
        <v>0</v>
      </c>
      <c r="F649" s="89">
        <f t="shared" si="373"/>
        <v>0</v>
      </c>
      <c r="G649" s="89">
        <f t="shared" si="373"/>
        <v>0</v>
      </c>
      <c r="H649" s="89">
        <f t="shared" si="373"/>
        <v>0</v>
      </c>
      <c r="I649" s="89">
        <f t="shared" si="373"/>
        <v>0</v>
      </c>
      <c r="J649" s="89">
        <f t="shared" si="373"/>
        <v>0</v>
      </c>
      <c r="K649" s="89">
        <f t="shared" si="373"/>
        <v>0</v>
      </c>
      <c r="L649" s="89">
        <f t="shared" si="373"/>
        <v>9.2200000000000008E-3</v>
      </c>
      <c r="M649" s="89">
        <f t="shared" si="373"/>
        <v>0</v>
      </c>
      <c r="N649" s="89">
        <f t="shared" si="373"/>
        <v>0</v>
      </c>
      <c r="O649" s="89">
        <f t="shared" si="373"/>
        <v>8.1710000000000005E-2</v>
      </c>
      <c r="P649" s="89">
        <f t="shared" si="373"/>
        <v>0</v>
      </c>
      <c r="Q649" s="89">
        <f t="shared" si="373"/>
        <v>1.1979999999999999E-2</v>
      </c>
      <c r="R649" s="89">
        <f t="shared" si="373"/>
        <v>1.0019999999999999E-2</v>
      </c>
      <c r="S649" s="89">
        <f t="shared" si="373"/>
        <v>0</v>
      </c>
      <c r="T649" s="89">
        <f t="shared" si="373"/>
        <v>0</v>
      </c>
      <c r="U649" s="89">
        <f t="shared" si="373"/>
        <v>0</v>
      </c>
      <c r="V649" s="89">
        <f t="shared" si="373"/>
        <v>5.2830000000000002E-2</v>
      </c>
      <c r="W649" s="89">
        <f t="shared" si="373"/>
        <v>0.15534999999999999</v>
      </c>
      <c r="X649" s="89">
        <f t="shared" si="373"/>
        <v>0.17544000000000001</v>
      </c>
      <c r="Y649" s="89">
        <f t="shared" si="373"/>
        <v>0.14491000000000001</v>
      </c>
      <c r="Z649" s="89">
        <f t="shared" si="373"/>
        <v>0</v>
      </c>
      <c r="AA649" s="89">
        <f t="shared" si="373"/>
        <v>0</v>
      </c>
    </row>
    <row r="650" spans="1:27" ht="12.75" customHeight="1" outlineLevel="1" x14ac:dyDescent="0.2">
      <c r="A650" s="97" t="s">
        <v>2243</v>
      </c>
      <c r="B650" s="63" t="s">
        <v>242</v>
      </c>
      <c r="C650" s="43" t="s">
        <v>79</v>
      </c>
      <c r="D650" s="44">
        <v>0</v>
      </c>
      <c r="E650" s="44">
        <v>0</v>
      </c>
      <c r="F650" s="44">
        <v>0</v>
      </c>
      <c r="G650" s="44">
        <v>0</v>
      </c>
      <c r="H650" s="44">
        <v>0</v>
      </c>
      <c r="I650" s="44">
        <v>0</v>
      </c>
      <c r="J650" s="44">
        <v>0</v>
      </c>
      <c r="K650" s="44">
        <v>0</v>
      </c>
      <c r="L650" s="44">
        <v>9.2200000000000006</v>
      </c>
      <c r="M650" s="44">
        <v>0</v>
      </c>
      <c r="N650" s="44">
        <v>0</v>
      </c>
      <c r="O650" s="44">
        <v>81.709999999999994</v>
      </c>
      <c r="P650" s="44">
        <v>0</v>
      </c>
      <c r="Q650" s="44">
        <v>11.98</v>
      </c>
      <c r="R650" s="44">
        <v>10.02</v>
      </c>
      <c r="S650" s="44">
        <v>0</v>
      </c>
      <c r="T650" s="44">
        <v>0</v>
      </c>
      <c r="U650" s="44">
        <v>0</v>
      </c>
      <c r="V650" s="44">
        <v>52.83</v>
      </c>
      <c r="W650" s="44">
        <v>155.35</v>
      </c>
      <c r="X650" s="44">
        <v>175.44</v>
      </c>
      <c r="Y650" s="44">
        <v>144.91</v>
      </c>
      <c r="Z650" s="44">
        <v>0</v>
      </c>
      <c r="AA650" s="44">
        <v>0</v>
      </c>
    </row>
    <row r="651" spans="1:27" x14ac:dyDescent="0.2">
      <c r="A651" s="96" t="s">
        <v>2244</v>
      </c>
      <c r="B651" s="28" t="str">
        <f>"15"&amp;"."&amp;$B$776&amp;"."&amp;$B$777</f>
        <v>15.04.2024</v>
      </c>
      <c r="C651" s="88" t="s">
        <v>76</v>
      </c>
      <c r="D651" s="89">
        <f>ROUND((D652)/1000,5)</f>
        <v>0</v>
      </c>
      <c r="E651" s="89">
        <f t="shared" ref="E651:AA651" si="374">ROUND((E652)/1000,5)</f>
        <v>0</v>
      </c>
      <c r="F651" s="89">
        <f t="shared" si="374"/>
        <v>0</v>
      </c>
      <c r="G651" s="89">
        <f t="shared" si="374"/>
        <v>0</v>
      </c>
      <c r="H651" s="89">
        <f t="shared" si="374"/>
        <v>0</v>
      </c>
      <c r="I651" s="89">
        <f t="shared" si="374"/>
        <v>3.9960000000000002E-2</v>
      </c>
      <c r="J651" s="89">
        <f t="shared" si="374"/>
        <v>0.22481000000000001</v>
      </c>
      <c r="K651" s="89">
        <f t="shared" si="374"/>
        <v>0.38563999999999998</v>
      </c>
      <c r="L651" s="89">
        <f t="shared" si="374"/>
        <v>0.19611000000000001</v>
      </c>
      <c r="M651" s="89">
        <f t="shared" si="374"/>
        <v>5.1339999999999997E-2</v>
      </c>
      <c r="N651" s="89">
        <f t="shared" si="374"/>
        <v>0</v>
      </c>
      <c r="O651" s="89">
        <f t="shared" si="374"/>
        <v>0</v>
      </c>
      <c r="P651" s="89">
        <f t="shared" si="374"/>
        <v>4.496E-2</v>
      </c>
      <c r="Q651" s="89">
        <f t="shared" si="374"/>
        <v>5.305E-2</v>
      </c>
      <c r="R651" s="89">
        <f t="shared" si="374"/>
        <v>3.3840000000000002E-2</v>
      </c>
      <c r="S651" s="89">
        <f t="shared" si="374"/>
        <v>4.3540000000000002E-2</v>
      </c>
      <c r="T651" s="89">
        <f t="shared" si="374"/>
        <v>4.2169999999999999E-2</v>
      </c>
      <c r="U651" s="89">
        <f t="shared" si="374"/>
        <v>8.5430000000000006E-2</v>
      </c>
      <c r="V651" s="89">
        <f t="shared" si="374"/>
        <v>0.16843</v>
      </c>
      <c r="W651" s="89">
        <f t="shared" si="374"/>
        <v>8.8480000000000003E-2</v>
      </c>
      <c r="X651" s="89">
        <f t="shared" si="374"/>
        <v>0</v>
      </c>
      <c r="Y651" s="89">
        <f t="shared" si="374"/>
        <v>0</v>
      </c>
      <c r="Z651" s="89">
        <f t="shared" si="374"/>
        <v>0</v>
      </c>
      <c r="AA651" s="89">
        <f t="shared" si="374"/>
        <v>0</v>
      </c>
    </row>
    <row r="652" spans="1:27" ht="12.75" customHeight="1" outlineLevel="1" x14ac:dyDescent="0.2">
      <c r="A652" s="97" t="s">
        <v>2245</v>
      </c>
      <c r="B652" s="63" t="s">
        <v>242</v>
      </c>
      <c r="C652" s="43" t="s">
        <v>79</v>
      </c>
      <c r="D652" s="44">
        <v>0</v>
      </c>
      <c r="E652" s="44">
        <v>0</v>
      </c>
      <c r="F652" s="44">
        <v>0</v>
      </c>
      <c r="G652" s="44">
        <v>0</v>
      </c>
      <c r="H652" s="44">
        <v>0</v>
      </c>
      <c r="I652" s="44">
        <v>39.96</v>
      </c>
      <c r="J652" s="44">
        <v>224.81</v>
      </c>
      <c r="K652" s="44">
        <v>385.64</v>
      </c>
      <c r="L652" s="44">
        <v>196.11</v>
      </c>
      <c r="M652" s="44">
        <v>51.34</v>
      </c>
      <c r="N652" s="44">
        <v>0</v>
      </c>
      <c r="O652" s="44">
        <v>0</v>
      </c>
      <c r="P652" s="44">
        <v>44.96</v>
      </c>
      <c r="Q652" s="44">
        <v>53.05</v>
      </c>
      <c r="R652" s="44">
        <v>33.840000000000003</v>
      </c>
      <c r="S652" s="44">
        <v>43.54</v>
      </c>
      <c r="T652" s="44">
        <v>42.17</v>
      </c>
      <c r="U652" s="44">
        <v>85.43</v>
      </c>
      <c r="V652" s="44">
        <v>168.43</v>
      </c>
      <c r="W652" s="44">
        <v>88.48</v>
      </c>
      <c r="X652" s="44">
        <v>0</v>
      </c>
      <c r="Y652" s="44">
        <v>0</v>
      </c>
      <c r="Z652" s="44">
        <v>0</v>
      </c>
      <c r="AA652" s="44">
        <v>0</v>
      </c>
    </row>
    <row r="653" spans="1:27" x14ac:dyDescent="0.2">
      <c r="A653" s="96" t="s">
        <v>2246</v>
      </c>
      <c r="B653" s="28" t="str">
        <f>"16"&amp;"."&amp;$B$776&amp;"."&amp;$B$777</f>
        <v>16.04.2024</v>
      </c>
      <c r="C653" s="88" t="s">
        <v>76</v>
      </c>
      <c r="D653" s="89">
        <f>ROUND((D654)/1000,5)</f>
        <v>0</v>
      </c>
      <c r="E653" s="89">
        <f t="shared" ref="E653:AA653" si="375">ROUND((E654)/1000,5)</f>
        <v>0</v>
      </c>
      <c r="F653" s="89">
        <f t="shared" si="375"/>
        <v>0</v>
      </c>
      <c r="G653" s="89">
        <f t="shared" si="375"/>
        <v>0</v>
      </c>
      <c r="H653" s="89">
        <f t="shared" si="375"/>
        <v>2.6509999999999999E-2</v>
      </c>
      <c r="I653" s="89">
        <f t="shared" si="375"/>
        <v>0.10878</v>
      </c>
      <c r="J653" s="89">
        <f t="shared" si="375"/>
        <v>0.19039</v>
      </c>
      <c r="K653" s="89">
        <f t="shared" si="375"/>
        <v>0.40708</v>
      </c>
      <c r="L653" s="89">
        <f t="shared" si="375"/>
        <v>0.19550999999999999</v>
      </c>
      <c r="M653" s="89">
        <f t="shared" si="375"/>
        <v>7.0709999999999995E-2</v>
      </c>
      <c r="N653" s="89">
        <f t="shared" si="375"/>
        <v>2.5500000000000002E-3</v>
      </c>
      <c r="O653" s="89">
        <f t="shared" si="375"/>
        <v>0</v>
      </c>
      <c r="P653" s="89">
        <f t="shared" si="375"/>
        <v>1.3500000000000001E-3</v>
      </c>
      <c r="Q653" s="89">
        <f t="shared" si="375"/>
        <v>0</v>
      </c>
      <c r="R653" s="89">
        <f t="shared" si="375"/>
        <v>0</v>
      </c>
      <c r="S653" s="89">
        <f t="shared" si="375"/>
        <v>8.4799999999999997E-3</v>
      </c>
      <c r="T653" s="89">
        <f t="shared" si="375"/>
        <v>0</v>
      </c>
      <c r="U653" s="89">
        <f t="shared" si="375"/>
        <v>4.4549999999999999E-2</v>
      </c>
      <c r="V653" s="89">
        <f t="shared" si="375"/>
        <v>7.7329999999999996E-2</v>
      </c>
      <c r="W653" s="89">
        <f t="shared" si="375"/>
        <v>9.1200000000000003E-2</v>
      </c>
      <c r="X653" s="89">
        <f t="shared" si="375"/>
        <v>0</v>
      </c>
      <c r="Y653" s="89">
        <f t="shared" si="375"/>
        <v>0</v>
      </c>
      <c r="Z653" s="89">
        <f t="shared" si="375"/>
        <v>0</v>
      </c>
      <c r="AA653" s="89">
        <f t="shared" si="375"/>
        <v>0</v>
      </c>
    </row>
    <row r="654" spans="1:27" ht="12.75" customHeight="1" outlineLevel="1" x14ac:dyDescent="0.2">
      <c r="A654" s="97" t="s">
        <v>2247</v>
      </c>
      <c r="B654" s="63" t="s">
        <v>242</v>
      </c>
      <c r="C654" s="43" t="s">
        <v>79</v>
      </c>
      <c r="D654" s="44">
        <v>0</v>
      </c>
      <c r="E654" s="44">
        <v>0</v>
      </c>
      <c r="F654" s="44">
        <v>0</v>
      </c>
      <c r="G654" s="44">
        <v>0</v>
      </c>
      <c r="H654" s="44">
        <v>26.51</v>
      </c>
      <c r="I654" s="44">
        <v>108.78</v>
      </c>
      <c r="J654" s="44">
        <v>190.39</v>
      </c>
      <c r="K654" s="44">
        <v>407.08</v>
      </c>
      <c r="L654" s="44">
        <v>195.51</v>
      </c>
      <c r="M654" s="44">
        <v>70.709999999999994</v>
      </c>
      <c r="N654" s="44">
        <v>2.5499999999999998</v>
      </c>
      <c r="O654" s="44">
        <v>0</v>
      </c>
      <c r="P654" s="44">
        <v>1.35</v>
      </c>
      <c r="Q654" s="44">
        <v>0</v>
      </c>
      <c r="R654" s="44">
        <v>0</v>
      </c>
      <c r="S654" s="44">
        <v>8.48</v>
      </c>
      <c r="T654" s="44">
        <v>0</v>
      </c>
      <c r="U654" s="44">
        <v>44.55</v>
      </c>
      <c r="V654" s="44">
        <v>77.33</v>
      </c>
      <c r="W654" s="44">
        <v>91.2</v>
      </c>
      <c r="X654" s="44">
        <v>0</v>
      </c>
      <c r="Y654" s="44">
        <v>0</v>
      </c>
      <c r="Z654" s="44">
        <v>0</v>
      </c>
      <c r="AA654" s="44">
        <v>0</v>
      </c>
    </row>
    <row r="655" spans="1:27" x14ac:dyDescent="0.2">
      <c r="A655" s="96" t="s">
        <v>2248</v>
      </c>
      <c r="B655" s="28" t="str">
        <f>"17"&amp;"."&amp;$B$776&amp;"."&amp;$B$777</f>
        <v>17.04.2024</v>
      </c>
      <c r="C655" s="88" t="s">
        <v>76</v>
      </c>
      <c r="D655" s="89">
        <f>ROUND((D656)/1000,5)</f>
        <v>0</v>
      </c>
      <c r="E655" s="89">
        <f t="shared" ref="E655:AA655" si="376">ROUND((E656)/1000,5)</f>
        <v>0</v>
      </c>
      <c r="F655" s="89">
        <f t="shared" si="376"/>
        <v>0</v>
      </c>
      <c r="G655" s="89">
        <f t="shared" si="376"/>
        <v>0</v>
      </c>
      <c r="H655" s="89">
        <f t="shared" si="376"/>
        <v>0</v>
      </c>
      <c r="I655" s="89">
        <f t="shared" si="376"/>
        <v>7.4929999999999997E-2</v>
      </c>
      <c r="J655" s="89">
        <f t="shared" si="376"/>
        <v>0.19769</v>
      </c>
      <c r="K655" s="89">
        <f t="shared" si="376"/>
        <v>0.31337999999999999</v>
      </c>
      <c r="L655" s="89">
        <f t="shared" si="376"/>
        <v>0.17480999999999999</v>
      </c>
      <c r="M655" s="89">
        <f t="shared" si="376"/>
        <v>4.4979999999999999E-2</v>
      </c>
      <c r="N655" s="89">
        <f t="shared" si="376"/>
        <v>1.0149999999999999E-2</v>
      </c>
      <c r="O655" s="89">
        <f t="shared" si="376"/>
        <v>2.1680000000000001E-2</v>
      </c>
      <c r="P655" s="89">
        <f t="shared" si="376"/>
        <v>1.9689999999999999E-2</v>
      </c>
      <c r="Q655" s="89">
        <f t="shared" si="376"/>
        <v>1.082E-2</v>
      </c>
      <c r="R655" s="89">
        <f t="shared" si="376"/>
        <v>2.6120000000000001E-2</v>
      </c>
      <c r="S655" s="89">
        <f t="shared" si="376"/>
        <v>6.9389999999999993E-2</v>
      </c>
      <c r="T655" s="89">
        <f t="shared" si="376"/>
        <v>0.11641</v>
      </c>
      <c r="U655" s="89">
        <f t="shared" si="376"/>
        <v>0.22295999999999999</v>
      </c>
      <c r="V655" s="89">
        <f t="shared" si="376"/>
        <v>0.15135000000000001</v>
      </c>
      <c r="W655" s="89">
        <f t="shared" si="376"/>
        <v>7.238E-2</v>
      </c>
      <c r="X655" s="89">
        <f t="shared" si="376"/>
        <v>9.8500000000000004E-2</v>
      </c>
      <c r="Y655" s="89">
        <f t="shared" si="376"/>
        <v>0</v>
      </c>
      <c r="Z655" s="89">
        <f t="shared" si="376"/>
        <v>0</v>
      </c>
      <c r="AA655" s="89">
        <f t="shared" si="376"/>
        <v>0</v>
      </c>
    </row>
    <row r="656" spans="1:27" ht="12.75" customHeight="1" outlineLevel="1" x14ac:dyDescent="0.2">
      <c r="A656" s="97" t="s">
        <v>2249</v>
      </c>
      <c r="B656" s="63" t="s">
        <v>242</v>
      </c>
      <c r="C656" s="43" t="s">
        <v>79</v>
      </c>
      <c r="D656" s="44">
        <v>0</v>
      </c>
      <c r="E656" s="44">
        <v>0</v>
      </c>
      <c r="F656" s="44">
        <v>0</v>
      </c>
      <c r="G656" s="44">
        <v>0</v>
      </c>
      <c r="H656" s="44">
        <v>0</v>
      </c>
      <c r="I656" s="44">
        <v>74.930000000000007</v>
      </c>
      <c r="J656" s="44">
        <v>197.69</v>
      </c>
      <c r="K656" s="44">
        <v>313.38</v>
      </c>
      <c r="L656" s="44">
        <v>174.81</v>
      </c>
      <c r="M656" s="44">
        <v>44.98</v>
      </c>
      <c r="N656" s="44">
        <v>10.15</v>
      </c>
      <c r="O656" s="44">
        <v>21.68</v>
      </c>
      <c r="P656" s="44">
        <v>19.690000000000001</v>
      </c>
      <c r="Q656" s="44">
        <v>10.82</v>
      </c>
      <c r="R656" s="44">
        <v>26.12</v>
      </c>
      <c r="S656" s="44">
        <v>69.39</v>
      </c>
      <c r="T656" s="44">
        <v>116.41</v>
      </c>
      <c r="U656" s="44">
        <v>222.96</v>
      </c>
      <c r="V656" s="44">
        <v>151.35</v>
      </c>
      <c r="W656" s="44">
        <v>72.38</v>
      </c>
      <c r="X656" s="44">
        <v>98.5</v>
      </c>
      <c r="Y656" s="44">
        <v>0</v>
      </c>
      <c r="Z656" s="44">
        <v>0</v>
      </c>
      <c r="AA656" s="44">
        <v>0</v>
      </c>
    </row>
    <row r="657" spans="1:27" x14ac:dyDescent="0.2">
      <c r="A657" s="96" t="s">
        <v>2250</v>
      </c>
      <c r="B657" s="28" t="str">
        <f>"18"&amp;"."&amp;$B$776&amp;"."&amp;$B$777</f>
        <v>18.04.2024</v>
      </c>
      <c r="C657" s="88" t="s">
        <v>76</v>
      </c>
      <c r="D657" s="89">
        <f>ROUND((D658)/1000,5)</f>
        <v>0</v>
      </c>
      <c r="E657" s="89">
        <f t="shared" ref="E657:AA657" si="377">ROUND((E658)/1000,5)</f>
        <v>0</v>
      </c>
      <c r="F657" s="89">
        <f t="shared" si="377"/>
        <v>0</v>
      </c>
      <c r="G657" s="89">
        <f t="shared" si="377"/>
        <v>0</v>
      </c>
      <c r="H657" s="89">
        <f t="shared" si="377"/>
        <v>0</v>
      </c>
      <c r="I657" s="89">
        <f t="shared" si="377"/>
        <v>4.2220000000000001E-2</v>
      </c>
      <c r="J657" s="89">
        <f t="shared" si="377"/>
        <v>0.23122000000000001</v>
      </c>
      <c r="K657" s="89">
        <f t="shared" si="377"/>
        <v>0.38823000000000002</v>
      </c>
      <c r="L657" s="89">
        <f t="shared" si="377"/>
        <v>0.22348000000000001</v>
      </c>
      <c r="M657" s="89">
        <f t="shared" si="377"/>
        <v>0.125</v>
      </c>
      <c r="N657" s="89">
        <f t="shared" si="377"/>
        <v>4.5710000000000001E-2</v>
      </c>
      <c r="O657" s="89">
        <f t="shared" si="377"/>
        <v>1.37E-2</v>
      </c>
      <c r="P657" s="89">
        <f t="shared" si="377"/>
        <v>4.6899999999999997E-3</v>
      </c>
      <c r="Q657" s="89">
        <f t="shared" si="377"/>
        <v>9.2829999999999996E-2</v>
      </c>
      <c r="R657" s="89">
        <f t="shared" si="377"/>
        <v>0.13452</v>
      </c>
      <c r="S657" s="89">
        <f t="shared" si="377"/>
        <v>0.19624</v>
      </c>
      <c r="T657" s="89">
        <f t="shared" si="377"/>
        <v>0.23619999999999999</v>
      </c>
      <c r="U657" s="89">
        <f t="shared" si="377"/>
        <v>0.28982999999999998</v>
      </c>
      <c r="V657" s="89">
        <f t="shared" si="377"/>
        <v>0.23027</v>
      </c>
      <c r="W657" s="89">
        <f t="shared" si="377"/>
        <v>0.21193999999999999</v>
      </c>
      <c r="X657" s="89">
        <f t="shared" si="377"/>
        <v>0.20129</v>
      </c>
      <c r="Y657" s="89">
        <f t="shared" si="377"/>
        <v>3.16E-3</v>
      </c>
      <c r="Z657" s="89">
        <f t="shared" si="377"/>
        <v>0</v>
      </c>
      <c r="AA657" s="89">
        <f t="shared" si="377"/>
        <v>0</v>
      </c>
    </row>
    <row r="658" spans="1:27" ht="12.75" customHeight="1" outlineLevel="1" x14ac:dyDescent="0.2">
      <c r="A658" s="97" t="s">
        <v>2251</v>
      </c>
      <c r="B658" s="63" t="s">
        <v>242</v>
      </c>
      <c r="C658" s="43" t="s">
        <v>79</v>
      </c>
      <c r="D658" s="44">
        <v>0</v>
      </c>
      <c r="E658" s="44">
        <v>0</v>
      </c>
      <c r="F658" s="44">
        <v>0</v>
      </c>
      <c r="G658" s="44">
        <v>0</v>
      </c>
      <c r="H658" s="44">
        <v>0</v>
      </c>
      <c r="I658" s="44">
        <v>42.22</v>
      </c>
      <c r="J658" s="44">
        <v>231.22</v>
      </c>
      <c r="K658" s="44">
        <v>388.23</v>
      </c>
      <c r="L658" s="44">
        <v>223.48</v>
      </c>
      <c r="M658" s="44">
        <v>125</v>
      </c>
      <c r="N658" s="44">
        <v>45.71</v>
      </c>
      <c r="O658" s="44">
        <v>13.7</v>
      </c>
      <c r="P658" s="44">
        <v>4.6900000000000004</v>
      </c>
      <c r="Q658" s="44">
        <v>92.83</v>
      </c>
      <c r="R658" s="44">
        <v>134.52000000000001</v>
      </c>
      <c r="S658" s="44">
        <v>196.24</v>
      </c>
      <c r="T658" s="44">
        <v>236.2</v>
      </c>
      <c r="U658" s="44">
        <v>289.83</v>
      </c>
      <c r="V658" s="44">
        <v>230.27</v>
      </c>
      <c r="W658" s="44">
        <v>211.94</v>
      </c>
      <c r="X658" s="44">
        <v>201.29</v>
      </c>
      <c r="Y658" s="44">
        <v>3.16</v>
      </c>
      <c r="Z658" s="44">
        <v>0</v>
      </c>
      <c r="AA658" s="44">
        <v>0</v>
      </c>
    </row>
    <row r="659" spans="1:27" x14ac:dyDescent="0.2">
      <c r="A659" s="96" t="s">
        <v>2252</v>
      </c>
      <c r="B659" s="28" t="str">
        <f>"19"&amp;"."&amp;$B$776&amp;"."&amp;$B$777</f>
        <v>19.04.2024</v>
      </c>
      <c r="C659" s="88" t="s">
        <v>76</v>
      </c>
      <c r="D659" s="89">
        <f>ROUND((D660)/1000,5)</f>
        <v>3.542E-2</v>
      </c>
      <c r="E659" s="89">
        <f t="shared" ref="E659:AA659" si="378">ROUND((E660)/1000,5)</f>
        <v>3.9350000000000003E-2</v>
      </c>
      <c r="F659" s="89">
        <f t="shared" si="378"/>
        <v>1.4109999999999999E-2</v>
      </c>
      <c r="G659" s="89">
        <f t="shared" si="378"/>
        <v>7.1629999999999999E-2</v>
      </c>
      <c r="H659" s="89">
        <f t="shared" si="378"/>
        <v>0.13888</v>
      </c>
      <c r="I659" s="89">
        <f t="shared" si="378"/>
        <v>0.18584999999999999</v>
      </c>
      <c r="J659" s="89">
        <f t="shared" si="378"/>
        <v>0.31974999999999998</v>
      </c>
      <c r="K659" s="89">
        <f t="shared" si="378"/>
        <v>0.51366000000000001</v>
      </c>
      <c r="L659" s="89">
        <f t="shared" si="378"/>
        <v>0.29370000000000002</v>
      </c>
      <c r="M659" s="89">
        <f t="shared" si="378"/>
        <v>0.24554000000000001</v>
      </c>
      <c r="N659" s="89">
        <f t="shared" si="378"/>
        <v>0.20208999999999999</v>
      </c>
      <c r="O659" s="89">
        <f t="shared" si="378"/>
        <v>0.33800000000000002</v>
      </c>
      <c r="P659" s="89">
        <f t="shared" si="378"/>
        <v>0.56064000000000003</v>
      </c>
      <c r="Q659" s="89">
        <f t="shared" si="378"/>
        <v>0.34267999999999998</v>
      </c>
      <c r="R659" s="89">
        <f t="shared" si="378"/>
        <v>0.39589000000000002</v>
      </c>
      <c r="S659" s="89">
        <f t="shared" si="378"/>
        <v>0.34656999999999999</v>
      </c>
      <c r="T659" s="89">
        <f t="shared" si="378"/>
        <v>0.28944999999999999</v>
      </c>
      <c r="U659" s="89">
        <f t="shared" si="378"/>
        <v>8.1619999999999998E-2</v>
      </c>
      <c r="V659" s="89">
        <f t="shared" si="378"/>
        <v>3.092E-2</v>
      </c>
      <c r="W659" s="89">
        <f t="shared" si="378"/>
        <v>0.13594999999999999</v>
      </c>
      <c r="X659" s="89">
        <f t="shared" si="378"/>
        <v>0.10842</v>
      </c>
      <c r="Y659" s="89">
        <f t="shared" si="378"/>
        <v>0</v>
      </c>
      <c r="Z659" s="89">
        <f t="shared" si="378"/>
        <v>0</v>
      </c>
      <c r="AA659" s="89">
        <f t="shared" si="378"/>
        <v>0</v>
      </c>
    </row>
    <row r="660" spans="1:27" ht="12.75" customHeight="1" outlineLevel="1" x14ac:dyDescent="0.2">
      <c r="A660" s="97" t="s">
        <v>2253</v>
      </c>
      <c r="B660" s="63" t="s">
        <v>242</v>
      </c>
      <c r="C660" s="43" t="s">
        <v>79</v>
      </c>
      <c r="D660" s="44">
        <v>35.42</v>
      </c>
      <c r="E660" s="44">
        <v>39.35</v>
      </c>
      <c r="F660" s="44">
        <v>14.11</v>
      </c>
      <c r="G660" s="44">
        <v>71.63</v>
      </c>
      <c r="H660" s="44">
        <v>138.88</v>
      </c>
      <c r="I660" s="44">
        <v>185.85</v>
      </c>
      <c r="J660" s="44">
        <v>319.75</v>
      </c>
      <c r="K660" s="44">
        <v>513.66</v>
      </c>
      <c r="L660" s="44">
        <v>293.7</v>
      </c>
      <c r="M660" s="44">
        <v>245.54</v>
      </c>
      <c r="N660" s="44">
        <v>202.09</v>
      </c>
      <c r="O660" s="44">
        <v>338</v>
      </c>
      <c r="P660" s="44">
        <v>560.64</v>
      </c>
      <c r="Q660" s="44">
        <v>342.68</v>
      </c>
      <c r="R660" s="44">
        <v>395.89</v>
      </c>
      <c r="S660" s="44">
        <v>346.57</v>
      </c>
      <c r="T660" s="44">
        <v>289.45</v>
      </c>
      <c r="U660" s="44">
        <v>81.62</v>
      </c>
      <c r="V660" s="44">
        <v>30.92</v>
      </c>
      <c r="W660" s="44">
        <v>135.94999999999999</v>
      </c>
      <c r="X660" s="44">
        <v>108.42</v>
      </c>
      <c r="Y660" s="44">
        <v>0</v>
      </c>
      <c r="Z660" s="44">
        <v>0</v>
      </c>
      <c r="AA660" s="44">
        <v>0</v>
      </c>
    </row>
    <row r="661" spans="1:27" x14ac:dyDescent="0.2">
      <c r="A661" s="96" t="s">
        <v>2254</v>
      </c>
      <c r="B661" s="28" t="str">
        <f>"20"&amp;"."&amp;$B$776&amp;"."&amp;$B$777</f>
        <v>20.04.2024</v>
      </c>
      <c r="C661" s="88" t="s">
        <v>76</v>
      </c>
      <c r="D661" s="89">
        <f>ROUND((D662)/1000,5)</f>
        <v>0</v>
      </c>
      <c r="E661" s="89">
        <f t="shared" ref="E661:AA661" si="379">ROUND((E662)/1000,5)</f>
        <v>0</v>
      </c>
      <c r="F661" s="89">
        <f t="shared" si="379"/>
        <v>0</v>
      </c>
      <c r="G661" s="89">
        <f t="shared" si="379"/>
        <v>0</v>
      </c>
      <c r="H661" s="89">
        <f t="shared" si="379"/>
        <v>4.7099999999999998E-3</v>
      </c>
      <c r="I661" s="89">
        <f t="shared" si="379"/>
        <v>3.8999999999999999E-4</v>
      </c>
      <c r="J661" s="89">
        <f t="shared" si="379"/>
        <v>0</v>
      </c>
      <c r="K661" s="89">
        <f t="shared" si="379"/>
        <v>0.20995</v>
      </c>
      <c r="L661" s="89">
        <f t="shared" si="379"/>
        <v>0.58816999999999997</v>
      </c>
      <c r="M661" s="89">
        <f t="shared" si="379"/>
        <v>0.57881000000000005</v>
      </c>
      <c r="N661" s="89">
        <f t="shared" si="379"/>
        <v>0.47215000000000001</v>
      </c>
      <c r="O661" s="89">
        <f t="shared" si="379"/>
        <v>0.44996999999999998</v>
      </c>
      <c r="P661" s="89">
        <f t="shared" si="379"/>
        <v>0.51990000000000003</v>
      </c>
      <c r="Q661" s="89">
        <f t="shared" si="379"/>
        <v>0.62173</v>
      </c>
      <c r="R661" s="89">
        <f t="shared" si="379"/>
        <v>0.48781000000000002</v>
      </c>
      <c r="S661" s="89">
        <f t="shared" si="379"/>
        <v>0.34710000000000002</v>
      </c>
      <c r="T661" s="89">
        <f t="shared" si="379"/>
        <v>0.37014000000000002</v>
      </c>
      <c r="U661" s="89">
        <f t="shared" si="379"/>
        <v>0.10961</v>
      </c>
      <c r="V661" s="89">
        <f t="shared" si="379"/>
        <v>0.10974</v>
      </c>
      <c r="W661" s="89">
        <f t="shared" si="379"/>
        <v>2.5409999999999999E-2</v>
      </c>
      <c r="X661" s="89">
        <f t="shared" si="379"/>
        <v>0.28423999999999999</v>
      </c>
      <c r="Y661" s="89">
        <f t="shared" si="379"/>
        <v>0</v>
      </c>
      <c r="Z661" s="89">
        <f t="shared" si="379"/>
        <v>0</v>
      </c>
      <c r="AA661" s="89">
        <f t="shared" si="379"/>
        <v>0</v>
      </c>
    </row>
    <row r="662" spans="1:27" ht="12.75" customHeight="1" outlineLevel="1" x14ac:dyDescent="0.2">
      <c r="A662" s="97" t="s">
        <v>2255</v>
      </c>
      <c r="B662" s="63" t="s">
        <v>242</v>
      </c>
      <c r="C662" s="43" t="s">
        <v>79</v>
      </c>
      <c r="D662" s="44">
        <v>0</v>
      </c>
      <c r="E662" s="44">
        <v>0</v>
      </c>
      <c r="F662" s="44">
        <v>0</v>
      </c>
      <c r="G662" s="44">
        <v>0</v>
      </c>
      <c r="H662" s="44">
        <v>4.71</v>
      </c>
      <c r="I662" s="44">
        <v>0.39</v>
      </c>
      <c r="J662" s="44">
        <v>0</v>
      </c>
      <c r="K662" s="44">
        <v>209.95</v>
      </c>
      <c r="L662" s="44">
        <v>588.16999999999996</v>
      </c>
      <c r="M662" s="44">
        <v>578.80999999999995</v>
      </c>
      <c r="N662" s="44">
        <v>472.15</v>
      </c>
      <c r="O662" s="44">
        <v>449.97</v>
      </c>
      <c r="P662" s="44">
        <v>519.9</v>
      </c>
      <c r="Q662" s="44">
        <v>621.73</v>
      </c>
      <c r="R662" s="44">
        <v>487.81</v>
      </c>
      <c r="S662" s="44">
        <v>347.1</v>
      </c>
      <c r="T662" s="44">
        <v>370.14</v>
      </c>
      <c r="U662" s="44">
        <v>109.61</v>
      </c>
      <c r="V662" s="44">
        <v>109.74</v>
      </c>
      <c r="W662" s="44">
        <v>25.41</v>
      </c>
      <c r="X662" s="44">
        <v>284.24</v>
      </c>
      <c r="Y662" s="44">
        <v>0</v>
      </c>
      <c r="Z662" s="44">
        <v>0</v>
      </c>
      <c r="AA662" s="44">
        <v>0</v>
      </c>
    </row>
    <row r="663" spans="1:27" x14ac:dyDescent="0.2">
      <c r="A663" s="96" t="s">
        <v>2256</v>
      </c>
      <c r="B663" s="28" t="str">
        <f>"21"&amp;"."&amp;$B$776&amp;"."&amp;$B$777</f>
        <v>21.04.2024</v>
      </c>
      <c r="C663" s="88" t="s">
        <v>76</v>
      </c>
      <c r="D663" s="89">
        <f>ROUND((D664)/1000,5)</f>
        <v>0</v>
      </c>
      <c r="E663" s="89">
        <f t="shared" ref="E663:AA663" si="380">ROUND((E664)/1000,5)</f>
        <v>0</v>
      </c>
      <c r="F663" s="89">
        <f t="shared" si="380"/>
        <v>0</v>
      </c>
      <c r="G663" s="89">
        <f t="shared" si="380"/>
        <v>0</v>
      </c>
      <c r="H663" s="89">
        <f t="shared" si="380"/>
        <v>0</v>
      </c>
      <c r="I663" s="89">
        <f t="shared" si="380"/>
        <v>0</v>
      </c>
      <c r="J663" s="89">
        <f t="shared" si="380"/>
        <v>0</v>
      </c>
      <c r="K663" s="89">
        <f t="shared" si="380"/>
        <v>0</v>
      </c>
      <c r="L663" s="89">
        <f t="shared" si="380"/>
        <v>0.1104</v>
      </c>
      <c r="M663" s="89">
        <f t="shared" si="380"/>
        <v>3.5180000000000003E-2</v>
      </c>
      <c r="N663" s="89">
        <f t="shared" si="380"/>
        <v>8.2849999999999993E-2</v>
      </c>
      <c r="O663" s="89">
        <f t="shared" si="380"/>
        <v>6.3979999999999995E-2</v>
      </c>
      <c r="P663" s="89">
        <f t="shared" si="380"/>
        <v>0</v>
      </c>
      <c r="Q663" s="89">
        <f t="shared" si="380"/>
        <v>0</v>
      </c>
      <c r="R663" s="89">
        <f t="shared" si="380"/>
        <v>0</v>
      </c>
      <c r="S663" s="89">
        <f t="shared" si="380"/>
        <v>0</v>
      </c>
      <c r="T663" s="89">
        <f t="shared" si="380"/>
        <v>0</v>
      </c>
      <c r="U663" s="89">
        <f t="shared" si="380"/>
        <v>0</v>
      </c>
      <c r="V663" s="89">
        <f t="shared" si="380"/>
        <v>0</v>
      </c>
      <c r="W663" s="89">
        <f t="shared" si="380"/>
        <v>0</v>
      </c>
      <c r="X663" s="89">
        <f t="shared" si="380"/>
        <v>0</v>
      </c>
      <c r="Y663" s="89">
        <f t="shared" si="380"/>
        <v>0</v>
      </c>
      <c r="Z663" s="89">
        <f t="shared" si="380"/>
        <v>0</v>
      </c>
      <c r="AA663" s="89">
        <f t="shared" si="380"/>
        <v>0</v>
      </c>
    </row>
    <row r="664" spans="1:27" ht="12.75" customHeight="1" outlineLevel="1" x14ac:dyDescent="0.2">
      <c r="A664" s="97" t="s">
        <v>2257</v>
      </c>
      <c r="B664" s="63" t="s">
        <v>242</v>
      </c>
      <c r="C664" s="43" t="s">
        <v>79</v>
      </c>
      <c r="D664" s="44">
        <v>0</v>
      </c>
      <c r="E664" s="44">
        <v>0</v>
      </c>
      <c r="F664" s="44">
        <v>0</v>
      </c>
      <c r="G664" s="44">
        <v>0</v>
      </c>
      <c r="H664" s="44">
        <v>0</v>
      </c>
      <c r="I664" s="44">
        <v>0</v>
      </c>
      <c r="J664" s="44">
        <v>0</v>
      </c>
      <c r="K664" s="44">
        <v>0</v>
      </c>
      <c r="L664" s="44">
        <v>110.4</v>
      </c>
      <c r="M664" s="44">
        <v>35.18</v>
      </c>
      <c r="N664" s="44">
        <v>82.85</v>
      </c>
      <c r="O664" s="44">
        <v>63.98</v>
      </c>
      <c r="P664" s="44">
        <v>0</v>
      </c>
      <c r="Q664" s="44">
        <v>0</v>
      </c>
      <c r="R664" s="44">
        <v>0</v>
      </c>
      <c r="S664" s="44">
        <v>0</v>
      </c>
      <c r="T664" s="44">
        <v>0</v>
      </c>
      <c r="U664" s="44">
        <v>0</v>
      </c>
      <c r="V664" s="44">
        <v>0</v>
      </c>
      <c r="W664" s="44">
        <v>0</v>
      </c>
      <c r="X664" s="44">
        <v>0</v>
      </c>
      <c r="Y664" s="44">
        <v>0</v>
      </c>
      <c r="Z664" s="44">
        <v>0</v>
      </c>
      <c r="AA664" s="44">
        <v>0</v>
      </c>
    </row>
    <row r="665" spans="1:27" x14ac:dyDescent="0.2">
      <c r="A665" s="96" t="s">
        <v>2258</v>
      </c>
      <c r="B665" s="28" t="str">
        <f>"22"&amp;"."&amp;$B$776&amp;"."&amp;$B$777</f>
        <v>22.04.2024</v>
      </c>
      <c r="C665" s="88" t="s">
        <v>76</v>
      </c>
      <c r="D665" s="89">
        <f>ROUND((D666)/1000,5)</f>
        <v>0</v>
      </c>
      <c r="E665" s="89">
        <f t="shared" ref="E665:AA665" si="381">ROUND((E666)/1000,5)</f>
        <v>0</v>
      </c>
      <c r="F665" s="89">
        <f t="shared" si="381"/>
        <v>0</v>
      </c>
      <c r="G665" s="89">
        <f t="shared" si="381"/>
        <v>0</v>
      </c>
      <c r="H665" s="89">
        <f t="shared" si="381"/>
        <v>0</v>
      </c>
      <c r="I665" s="89">
        <f t="shared" si="381"/>
        <v>0</v>
      </c>
      <c r="J665" s="89">
        <f t="shared" si="381"/>
        <v>0.21103</v>
      </c>
      <c r="K665" s="89">
        <f t="shared" si="381"/>
        <v>5.5199999999999999E-2</v>
      </c>
      <c r="L665" s="89">
        <f t="shared" si="381"/>
        <v>0.25546000000000002</v>
      </c>
      <c r="M665" s="89">
        <f t="shared" si="381"/>
        <v>2.4559999999999998E-2</v>
      </c>
      <c r="N665" s="89">
        <f t="shared" si="381"/>
        <v>0</v>
      </c>
      <c r="O665" s="89">
        <f t="shared" si="381"/>
        <v>0</v>
      </c>
      <c r="P665" s="89">
        <f t="shared" si="381"/>
        <v>0</v>
      </c>
      <c r="Q665" s="89">
        <f t="shared" si="381"/>
        <v>9.0000000000000006E-5</v>
      </c>
      <c r="R665" s="89">
        <f t="shared" si="381"/>
        <v>0</v>
      </c>
      <c r="S665" s="89">
        <f t="shared" si="381"/>
        <v>1.4109999999999999E-2</v>
      </c>
      <c r="T665" s="89">
        <f t="shared" si="381"/>
        <v>0</v>
      </c>
      <c r="U665" s="89">
        <f t="shared" si="381"/>
        <v>0.19297</v>
      </c>
      <c r="V665" s="89">
        <f t="shared" si="381"/>
        <v>0.28362999999999999</v>
      </c>
      <c r="W665" s="89">
        <f t="shared" si="381"/>
        <v>0.12461</v>
      </c>
      <c r="X665" s="89">
        <f t="shared" si="381"/>
        <v>0</v>
      </c>
      <c r="Y665" s="89">
        <f t="shared" si="381"/>
        <v>0</v>
      </c>
      <c r="Z665" s="89">
        <f t="shared" si="381"/>
        <v>0</v>
      </c>
      <c r="AA665" s="89">
        <f t="shared" si="381"/>
        <v>0</v>
      </c>
    </row>
    <row r="666" spans="1:27" ht="12.75" customHeight="1" outlineLevel="1" x14ac:dyDescent="0.2">
      <c r="A666" s="97" t="s">
        <v>2259</v>
      </c>
      <c r="B666" s="63" t="s">
        <v>242</v>
      </c>
      <c r="C666" s="43" t="s">
        <v>79</v>
      </c>
      <c r="D666" s="44">
        <v>0</v>
      </c>
      <c r="E666" s="44">
        <v>0</v>
      </c>
      <c r="F666" s="44">
        <v>0</v>
      </c>
      <c r="G666" s="44">
        <v>0</v>
      </c>
      <c r="H666" s="44">
        <v>0</v>
      </c>
      <c r="I666" s="44">
        <v>0</v>
      </c>
      <c r="J666" s="44">
        <v>211.03</v>
      </c>
      <c r="K666" s="44">
        <v>55.2</v>
      </c>
      <c r="L666" s="44">
        <v>255.46</v>
      </c>
      <c r="M666" s="44">
        <v>24.56</v>
      </c>
      <c r="N666" s="44">
        <v>0</v>
      </c>
      <c r="O666" s="44">
        <v>0</v>
      </c>
      <c r="P666" s="44">
        <v>0</v>
      </c>
      <c r="Q666" s="44">
        <v>0.09</v>
      </c>
      <c r="R666" s="44">
        <v>0</v>
      </c>
      <c r="S666" s="44">
        <v>14.11</v>
      </c>
      <c r="T666" s="44">
        <v>0</v>
      </c>
      <c r="U666" s="44">
        <v>192.97</v>
      </c>
      <c r="V666" s="44">
        <v>283.63</v>
      </c>
      <c r="W666" s="44">
        <v>124.61</v>
      </c>
      <c r="X666" s="44">
        <v>0</v>
      </c>
      <c r="Y666" s="44">
        <v>0</v>
      </c>
      <c r="Z666" s="44">
        <v>0</v>
      </c>
      <c r="AA666" s="44">
        <v>0</v>
      </c>
    </row>
    <row r="667" spans="1:27" x14ac:dyDescent="0.2">
      <c r="A667" s="96" t="s">
        <v>2260</v>
      </c>
      <c r="B667" s="28" t="str">
        <f>"23"&amp;"."&amp;$B$776&amp;"."&amp;$B$777</f>
        <v>23.04.2024</v>
      </c>
      <c r="C667" s="88" t="s">
        <v>76</v>
      </c>
      <c r="D667" s="89">
        <f>ROUND((D668)/1000,5)</f>
        <v>0</v>
      </c>
      <c r="E667" s="89">
        <f t="shared" ref="E667:AA667" si="382">ROUND((E668)/1000,5)</f>
        <v>3.5249999999999997E-2</v>
      </c>
      <c r="F667" s="89">
        <f t="shared" si="382"/>
        <v>6.7040000000000002E-2</v>
      </c>
      <c r="G667" s="89">
        <f t="shared" si="382"/>
        <v>0.1027</v>
      </c>
      <c r="H667" s="89">
        <f t="shared" si="382"/>
        <v>3.7280000000000001E-2</v>
      </c>
      <c r="I667" s="89">
        <f t="shared" si="382"/>
        <v>9.7600000000000006E-2</v>
      </c>
      <c r="J667" s="89">
        <f t="shared" si="382"/>
        <v>0.17512</v>
      </c>
      <c r="K667" s="89">
        <f t="shared" si="382"/>
        <v>0.32462000000000002</v>
      </c>
      <c r="L667" s="89">
        <f t="shared" si="382"/>
        <v>0.32661000000000001</v>
      </c>
      <c r="M667" s="89">
        <f t="shared" si="382"/>
        <v>9.3399999999999997E-2</v>
      </c>
      <c r="N667" s="89">
        <f t="shared" si="382"/>
        <v>3.8059999999999997E-2</v>
      </c>
      <c r="O667" s="89">
        <f t="shared" si="382"/>
        <v>4.6999999999999999E-4</v>
      </c>
      <c r="P667" s="89">
        <f t="shared" si="382"/>
        <v>2.002E-2</v>
      </c>
      <c r="Q667" s="89">
        <f t="shared" si="382"/>
        <v>0</v>
      </c>
      <c r="R667" s="89">
        <f t="shared" si="382"/>
        <v>0</v>
      </c>
      <c r="S667" s="89">
        <f t="shared" si="382"/>
        <v>0</v>
      </c>
      <c r="T667" s="89">
        <f t="shared" si="382"/>
        <v>0</v>
      </c>
      <c r="U667" s="89">
        <f t="shared" si="382"/>
        <v>4.0000000000000003E-5</v>
      </c>
      <c r="V667" s="89">
        <f t="shared" si="382"/>
        <v>2.513E-2</v>
      </c>
      <c r="W667" s="89">
        <f t="shared" si="382"/>
        <v>2.2280000000000001E-2</v>
      </c>
      <c r="X667" s="89">
        <f t="shared" si="382"/>
        <v>0</v>
      </c>
      <c r="Y667" s="89">
        <f t="shared" si="382"/>
        <v>0</v>
      </c>
      <c r="Z667" s="89">
        <f t="shared" si="382"/>
        <v>0</v>
      </c>
      <c r="AA667" s="89">
        <f t="shared" si="382"/>
        <v>0</v>
      </c>
    </row>
    <row r="668" spans="1:27" ht="12.75" customHeight="1" outlineLevel="1" x14ac:dyDescent="0.2">
      <c r="A668" s="97" t="s">
        <v>2261</v>
      </c>
      <c r="B668" s="63" t="s">
        <v>242</v>
      </c>
      <c r="C668" s="43" t="s">
        <v>79</v>
      </c>
      <c r="D668" s="44">
        <v>0</v>
      </c>
      <c r="E668" s="44">
        <v>35.25</v>
      </c>
      <c r="F668" s="44">
        <v>67.040000000000006</v>
      </c>
      <c r="G668" s="44">
        <v>102.7</v>
      </c>
      <c r="H668" s="44">
        <v>37.28</v>
      </c>
      <c r="I668" s="44">
        <v>97.6</v>
      </c>
      <c r="J668" s="44">
        <v>175.12</v>
      </c>
      <c r="K668" s="44">
        <v>324.62</v>
      </c>
      <c r="L668" s="44">
        <v>326.61</v>
      </c>
      <c r="M668" s="44">
        <v>93.4</v>
      </c>
      <c r="N668" s="44">
        <v>38.06</v>
      </c>
      <c r="O668" s="44">
        <v>0.47</v>
      </c>
      <c r="P668" s="44">
        <v>20.02</v>
      </c>
      <c r="Q668" s="44">
        <v>0</v>
      </c>
      <c r="R668" s="44">
        <v>0</v>
      </c>
      <c r="S668" s="44">
        <v>0</v>
      </c>
      <c r="T668" s="44">
        <v>0</v>
      </c>
      <c r="U668" s="44">
        <v>0.04</v>
      </c>
      <c r="V668" s="44">
        <v>25.13</v>
      </c>
      <c r="W668" s="44">
        <v>22.28</v>
      </c>
      <c r="X668" s="44">
        <v>0</v>
      </c>
      <c r="Y668" s="44">
        <v>0</v>
      </c>
      <c r="Z668" s="44">
        <v>0</v>
      </c>
      <c r="AA668" s="44">
        <v>0</v>
      </c>
    </row>
    <row r="669" spans="1:27" x14ac:dyDescent="0.2">
      <c r="A669" s="96" t="s">
        <v>2262</v>
      </c>
      <c r="B669" s="28" t="str">
        <f>"24"&amp;"."&amp;$B$776&amp;"."&amp;$B$777</f>
        <v>24.04.2024</v>
      </c>
      <c r="C669" s="88" t="s">
        <v>76</v>
      </c>
      <c r="D669" s="89">
        <f>ROUND((D670)/1000,5)</f>
        <v>0</v>
      </c>
      <c r="E669" s="89">
        <f t="shared" ref="E669:AA669" si="383">ROUND((E670)/1000,5)</f>
        <v>0</v>
      </c>
      <c r="F669" s="89">
        <f t="shared" si="383"/>
        <v>0</v>
      </c>
      <c r="G669" s="89">
        <f t="shared" si="383"/>
        <v>0</v>
      </c>
      <c r="H669" s="89">
        <f t="shared" si="383"/>
        <v>7.1730000000000002E-2</v>
      </c>
      <c r="I669" s="89">
        <f t="shared" si="383"/>
        <v>8.7379999999999999E-2</v>
      </c>
      <c r="J669" s="89">
        <f t="shared" si="383"/>
        <v>0.19369</v>
      </c>
      <c r="K669" s="89">
        <f t="shared" si="383"/>
        <v>0.11545</v>
      </c>
      <c r="L669" s="89">
        <f t="shared" si="383"/>
        <v>0.43939</v>
      </c>
      <c r="M669" s="89">
        <f t="shared" si="383"/>
        <v>0.28891</v>
      </c>
      <c r="N669" s="89">
        <f t="shared" si="383"/>
        <v>0</v>
      </c>
      <c r="O669" s="89">
        <f t="shared" si="383"/>
        <v>0</v>
      </c>
      <c r="P669" s="89">
        <f t="shared" si="383"/>
        <v>3.6659999999999998E-2</v>
      </c>
      <c r="Q669" s="89">
        <f t="shared" si="383"/>
        <v>5.5550000000000002E-2</v>
      </c>
      <c r="R669" s="89">
        <f t="shared" si="383"/>
        <v>0</v>
      </c>
      <c r="S669" s="89">
        <f t="shared" si="383"/>
        <v>0</v>
      </c>
      <c r="T669" s="89">
        <f t="shared" si="383"/>
        <v>0.21340000000000001</v>
      </c>
      <c r="U669" s="89">
        <f t="shared" si="383"/>
        <v>0.10033</v>
      </c>
      <c r="V669" s="89">
        <f t="shared" si="383"/>
        <v>0.25496000000000002</v>
      </c>
      <c r="W669" s="89">
        <f t="shared" si="383"/>
        <v>0.34360000000000002</v>
      </c>
      <c r="X669" s="89">
        <f t="shared" si="383"/>
        <v>0.14185</v>
      </c>
      <c r="Y669" s="89">
        <f t="shared" si="383"/>
        <v>0</v>
      </c>
      <c r="Z669" s="89">
        <f t="shared" si="383"/>
        <v>0</v>
      </c>
      <c r="AA669" s="89">
        <f t="shared" si="383"/>
        <v>0</v>
      </c>
    </row>
    <row r="670" spans="1:27" ht="12.75" customHeight="1" outlineLevel="1" x14ac:dyDescent="0.2">
      <c r="A670" s="97" t="s">
        <v>2263</v>
      </c>
      <c r="B670" s="63" t="s">
        <v>242</v>
      </c>
      <c r="C670" s="43" t="s">
        <v>79</v>
      </c>
      <c r="D670" s="44">
        <v>0</v>
      </c>
      <c r="E670" s="44">
        <v>0</v>
      </c>
      <c r="F670" s="44">
        <v>0</v>
      </c>
      <c r="G670" s="44">
        <v>0</v>
      </c>
      <c r="H670" s="44">
        <v>71.73</v>
      </c>
      <c r="I670" s="44">
        <v>87.38</v>
      </c>
      <c r="J670" s="44">
        <v>193.69</v>
      </c>
      <c r="K670" s="44">
        <v>115.45</v>
      </c>
      <c r="L670" s="44">
        <v>439.39</v>
      </c>
      <c r="M670" s="44">
        <v>288.91000000000003</v>
      </c>
      <c r="N670" s="44">
        <v>0</v>
      </c>
      <c r="O670" s="44">
        <v>0</v>
      </c>
      <c r="P670" s="44">
        <v>36.659999999999997</v>
      </c>
      <c r="Q670" s="44">
        <v>55.55</v>
      </c>
      <c r="R670" s="44">
        <v>0</v>
      </c>
      <c r="S670" s="44">
        <v>0</v>
      </c>
      <c r="T670" s="44">
        <v>213.4</v>
      </c>
      <c r="U670" s="44">
        <v>100.33</v>
      </c>
      <c r="V670" s="44">
        <v>254.96</v>
      </c>
      <c r="W670" s="44">
        <v>343.6</v>
      </c>
      <c r="X670" s="44">
        <v>141.85</v>
      </c>
      <c r="Y670" s="44">
        <v>0</v>
      </c>
      <c r="Z670" s="44">
        <v>0</v>
      </c>
      <c r="AA670" s="44">
        <v>0</v>
      </c>
    </row>
    <row r="671" spans="1:27" x14ac:dyDescent="0.2">
      <c r="A671" s="96" t="s">
        <v>2264</v>
      </c>
      <c r="B671" s="28" t="str">
        <f>"25"&amp;"."&amp;$B$776&amp;"."&amp;$B$777</f>
        <v>25.04.2024</v>
      </c>
      <c r="C671" s="88" t="s">
        <v>76</v>
      </c>
      <c r="D671" s="89">
        <f>ROUND((D672)/1000,5)</f>
        <v>0</v>
      </c>
      <c r="E671" s="89">
        <f t="shared" ref="E671:AA671" si="384">ROUND((E672)/1000,5)</f>
        <v>0</v>
      </c>
      <c r="F671" s="89">
        <f t="shared" si="384"/>
        <v>1.2710000000000001E-2</v>
      </c>
      <c r="G671" s="89">
        <f t="shared" si="384"/>
        <v>0</v>
      </c>
      <c r="H671" s="89">
        <f t="shared" si="384"/>
        <v>0.11466</v>
      </c>
      <c r="I671" s="89">
        <f t="shared" si="384"/>
        <v>7.986E-2</v>
      </c>
      <c r="J671" s="89">
        <f t="shared" si="384"/>
        <v>0.23588999999999999</v>
      </c>
      <c r="K671" s="89">
        <f t="shared" si="384"/>
        <v>0.22639999999999999</v>
      </c>
      <c r="L671" s="89">
        <f t="shared" si="384"/>
        <v>0.29382999999999998</v>
      </c>
      <c r="M671" s="89">
        <f t="shared" si="384"/>
        <v>0.14423</v>
      </c>
      <c r="N671" s="89">
        <f t="shared" si="384"/>
        <v>0.11910999999999999</v>
      </c>
      <c r="O671" s="89">
        <f t="shared" si="384"/>
        <v>2.3650000000000001E-2</v>
      </c>
      <c r="P671" s="89">
        <f t="shared" si="384"/>
        <v>0.12484000000000001</v>
      </c>
      <c r="Q671" s="89">
        <f t="shared" si="384"/>
        <v>0.12243999999999999</v>
      </c>
      <c r="R671" s="89">
        <f t="shared" si="384"/>
        <v>6.4740000000000006E-2</v>
      </c>
      <c r="S671" s="89">
        <f t="shared" si="384"/>
        <v>8.6999999999999994E-2</v>
      </c>
      <c r="T671" s="89">
        <f t="shared" si="384"/>
        <v>0.13511000000000001</v>
      </c>
      <c r="U671" s="89">
        <f t="shared" si="384"/>
        <v>0.24257999999999999</v>
      </c>
      <c r="V671" s="89">
        <f t="shared" si="384"/>
        <v>0.39850000000000002</v>
      </c>
      <c r="W671" s="89">
        <f t="shared" si="384"/>
        <v>0.39740999999999999</v>
      </c>
      <c r="X671" s="89">
        <f t="shared" si="384"/>
        <v>4.1880000000000001E-2</v>
      </c>
      <c r="Y671" s="89">
        <f t="shared" si="384"/>
        <v>0</v>
      </c>
      <c r="Z671" s="89">
        <f t="shared" si="384"/>
        <v>0</v>
      </c>
      <c r="AA671" s="89">
        <f t="shared" si="384"/>
        <v>0</v>
      </c>
    </row>
    <row r="672" spans="1:27" ht="12.75" customHeight="1" outlineLevel="1" x14ac:dyDescent="0.2">
      <c r="A672" s="97" t="s">
        <v>2265</v>
      </c>
      <c r="B672" s="63" t="s">
        <v>242</v>
      </c>
      <c r="C672" s="43" t="s">
        <v>79</v>
      </c>
      <c r="D672" s="44">
        <v>0</v>
      </c>
      <c r="E672" s="44">
        <v>0</v>
      </c>
      <c r="F672" s="44">
        <v>12.71</v>
      </c>
      <c r="G672" s="44">
        <v>0</v>
      </c>
      <c r="H672" s="44">
        <v>114.66</v>
      </c>
      <c r="I672" s="44">
        <v>79.86</v>
      </c>
      <c r="J672" s="44">
        <v>235.89</v>
      </c>
      <c r="K672" s="44">
        <v>226.4</v>
      </c>
      <c r="L672" s="44">
        <v>293.83</v>
      </c>
      <c r="M672" s="44">
        <v>144.22999999999999</v>
      </c>
      <c r="N672" s="44">
        <v>119.11</v>
      </c>
      <c r="O672" s="44">
        <v>23.65</v>
      </c>
      <c r="P672" s="44">
        <v>124.84</v>
      </c>
      <c r="Q672" s="44">
        <v>122.44</v>
      </c>
      <c r="R672" s="44">
        <v>64.739999999999995</v>
      </c>
      <c r="S672" s="44">
        <v>87</v>
      </c>
      <c r="T672" s="44">
        <v>135.11000000000001</v>
      </c>
      <c r="U672" s="44">
        <v>242.58</v>
      </c>
      <c r="V672" s="44">
        <v>398.5</v>
      </c>
      <c r="W672" s="44">
        <v>397.41</v>
      </c>
      <c r="X672" s="44">
        <v>41.88</v>
      </c>
      <c r="Y672" s="44">
        <v>0</v>
      </c>
      <c r="Z672" s="44">
        <v>0</v>
      </c>
      <c r="AA672" s="44">
        <v>0</v>
      </c>
    </row>
    <row r="673" spans="1:27" x14ac:dyDescent="0.2">
      <c r="A673" s="96" t="s">
        <v>2266</v>
      </c>
      <c r="B673" s="28" t="str">
        <f>"26"&amp;"."&amp;$B$776&amp;"."&amp;$B$777</f>
        <v>26.04.2024</v>
      </c>
      <c r="C673" s="88" t="s">
        <v>76</v>
      </c>
      <c r="D673" s="89">
        <f>ROUND((D674)/1000,5)</f>
        <v>0</v>
      </c>
      <c r="E673" s="89">
        <f t="shared" ref="E673:AA673" si="385">ROUND((E674)/1000,5)</f>
        <v>0</v>
      </c>
      <c r="F673" s="89">
        <f t="shared" si="385"/>
        <v>0</v>
      </c>
      <c r="G673" s="89">
        <f t="shared" si="385"/>
        <v>1.0000000000000001E-5</v>
      </c>
      <c r="H673" s="89">
        <f t="shared" si="385"/>
        <v>0</v>
      </c>
      <c r="I673" s="89">
        <f t="shared" si="385"/>
        <v>5.94E-3</v>
      </c>
      <c r="J673" s="89">
        <f t="shared" si="385"/>
        <v>0.16622999999999999</v>
      </c>
      <c r="K673" s="89">
        <f t="shared" si="385"/>
        <v>0.13247999999999999</v>
      </c>
      <c r="L673" s="89">
        <f t="shared" si="385"/>
        <v>0.19753999999999999</v>
      </c>
      <c r="M673" s="89">
        <f t="shared" si="385"/>
        <v>6.3250000000000001E-2</v>
      </c>
      <c r="N673" s="89">
        <f t="shared" si="385"/>
        <v>3.6170000000000001E-2</v>
      </c>
      <c r="O673" s="89">
        <f t="shared" si="385"/>
        <v>0</v>
      </c>
      <c r="P673" s="89">
        <f t="shared" si="385"/>
        <v>3.9350000000000003E-2</v>
      </c>
      <c r="Q673" s="89">
        <f t="shared" si="385"/>
        <v>8.4269999999999998E-2</v>
      </c>
      <c r="R673" s="89">
        <f t="shared" si="385"/>
        <v>8.5680000000000006E-2</v>
      </c>
      <c r="S673" s="89">
        <f t="shared" si="385"/>
        <v>9.6629999999999994E-2</v>
      </c>
      <c r="T673" s="89">
        <f t="shared" si="385"/>
        <v>2.8639999999999999E-2</v>
      </c>
      <c r="U673" s="89">
        <f t="shared" si="385"/>
        <v>3.4930000000000003E-2</v>
      </c>
      <c r="V673" s="89">
        <f t="shared" si="385"/>
        <v>2.5579999999999999E-2</v>
      </c>
      <c r="W673" s="89">
        <f t="shared" si="385"/>
        <v>3.6949999999999997E-2</v>
      </c>
      <c r="X673" s="89">
        <f t="shared" si="385"/>
        <v>6.0019999999999997E-2</v>
      </c>
      <c r="Y673" s="89">
        <f t="shared" si="385"/>
        <v>0</v>
      </c>
      <c r="Z673" s="89">
        <f t="shared" si="385"/>
        <v>0</v>
      </c>
      <c r="AA673" s="89">
        <f t="shared" si="385"/>
        <v>0</v>
      </c>
    </row>
    <row r="674" spans="1:27" ht="12.75" customHeight="1" outlineLevel="1" x14ac:dyDescent="0.2">
      <c r="A674" s="97" t="s">
        <v>2267</v>
      </c>
      <c r="B674" s="63" t="s">
        <v>242</v>
      </c>
      <c r="C674" s="43" t="s">
        <v>79</v>
      </c>
      <c r="D674" s="44">
        <v>0</v>
      </c>
      <c r="E674" s="44">
        <v>0</v>
      </c>
      <c r="F674" s="44">
        <v>0</v>
      </c>
      <c r="G674" s="44">
        <v>0.01</v>
      </c>
      <c r="H674" s="44">
        <v>0</v>
      </c>
      <c r="I674" s="44">
        <v>5.94</v>
      </c>
      <c r="J674" s="44">
        <v>166.23</v>
      </c>
      <c r="K674" s="44">
        <v>132.47999999999999</v>
      </c>
      <c r="L674" s="44">
        <v>197.54</v>
      </c>
      <c r="M674" s="44">
        <v>63.25</v>
      </c>
      <c r="N674" s="44">
        <v>36.17</v>
      </c>
      <c r="O674" s="44">
        <v>0</v>
      </c>
      <c r="P674" s="44">
        <v>39.35</v>
      </c>
      <c r="Q674" s="44">
        <v>84.27</v>
      </c>
      <c r="R674" s="44">
        <v>85.68</v>
      </c>
      <c r="S674" s="44">
        <v>96.63</v>
      </c>
      <c r="T674" s="44">
        <v>28.64</v>
      </c>
      <c r="U674" s="44">
        <v>34.93</v>
      </c>
      <c r="V674" s="44">
        <v>25.58</v>
      </c>
      <c r="W674" s="44">
        <v>36.950000000000003</v>
      </c>
      <c r="X674" s="44">
        <v>60.02</v>
      </c>
      <c r="Y674" s="44">
        <v>0</v>
      </c>
      <c r="Z674" s="44">
        <v>0</v>
      </c>
      <c r="AA674" s="44">
        <v>0</v>
      </c>
    </row>
    <row r="675" spans="1:27" x14ac:dyDescent="0.2">
      <c r="A675" s="96" t="s">
        <v>2268</v>
      </c>
      <c r="B675" s="28" t="str">
        <f>"27"&amp;"."&amp;$B$776&amp;"."&amp;$B$777</f>
        <v>27.04.2024</v>
      </c>
      <c r="C675" s="88" t="s">
        <v>76</v>
      </c>
      <c r="D675" s="89">
        <f>ROUND((D676)/1000,5)</f>
        <v>0</v>
      </c>
      <c r="E675" s="89">
        <f t="shared" ref="E675:AA675" si="386">ROUND((E676)/1000,5)</f>
        <v>0</v>
      </c>
      <c r="F675" s="89">
        <f t="shared" si="386"/>
        <v>0</v>
      </c>
      <c r="G675" s="89">
        <f t="shared" si="386"/>
        <v>0</v>
      </c>
      <c r="H675" s="89">
        <f t="shared" si="386"/>
        <v>0</v>
      </c>
      <c r="I675" s="89">
        <f t="shared" si="386"/>
        <v>0.12881999999999999</v>
      </c>
      <c r="J675" s="89">
        <f t="shared" si="386"/>
        <v>0.10739</v>
      </c>
      <c r="K675" s="89">
        <f t="shared" si="386"/>
        <v>0.19807</v>
      </c>
      <c r="L675" s="89">
        <f t="shared" si="386"/>
        <v>0.23166</v>
      </c>
      <c r="M675" s="89">
        <f t="shared" si="386"/>
        <v>0.17707000000000001</v>
      </c>
      <c r="N675" s="89">
        <f t="shared" si="386"/>
        <v>9.7739999999999994E-2</v>
      </c>
      <c r="O675" s="89">
        <f t="shared" si="386"/>
        <v>0</v>
      </c>
      <c r="P675" s="89">
        <f t="shared" si="386"/>
        <v>6.6769999999999996E-2</v>
      </c>
      <c r="Q675" s="89">
        <f t="shared" si="386"/>
        <v>1.3270000000000001E-2</v>
      </c>
      <c r="R675" s="89">
        <f t="shared" si="386"/>
        <v>1.6420000000000001E-2</v>
      </c>
      <c r="S675" s="89">
        <f t="shared" si="386"/>
        <v>2.4E-2</v>
      </c>
      <c r="T675" s="89">
        <f t="shared" si="386"/>
        <v>3.5100000000000001E-3</v>
      </c>
      <c r="U675" s="89">
        <f t="shared" si="386"/>
        <v>5.289E-2</v>
      </c>
      <c r="V675" s="89">
        <f t="shared" si="386"/>
        <v>8.1890000000000004E-2</v>
      </c>
      <c r="W675" s="89">
        <f t="shared" si="386"/>
        <v>3.3739999999999999E-2</v>
      </c>
      <c r="X675" s="89">
        <f t="shared" si="386"/>
        <v>6.8999999999999997E-4</v>
      </c>
      <c r="Y675" s="89">
        <f t="shared" si="386"/>
        <v>1.6709999999999999E-2</v>
      </c>
      <c r="Z675" s="89">
        <f t="shared" si="386"/>
        <v>0</v>
      </c>
      <c r="AA675" s="89">
        <f t="shared" si="386"/>
        <v>0</v>
      </c>
    </row>
    <row r="676" spans="1:27" ht="12.75" customHeight="1" outlineLevel="1" x14ac:dyDescent="0.2">
      <c r="A676" s="97" t="s">
        <v>2269</v>
      </c>
      <c r="B676" s="63" t="s">
        <v>242</v>
      </c>
      <c r="C676" s="43" t="s">
        <v>79</v>
      </c>
      <c r="D676" s="44">
        <v>0</v>
      </c>
      <c r="E676" s="44">
        <v>0</v>
      </c>
      <c r="F676" s="44">
        <v>0</v>
      </c>
      <c r="G676" s="44">
        <v>0</v>
      </c>
      <c r="H676" s="44">
        <v>0</v>
      </c>
      <c r="I676" s="44">
        <v>128.82</v>
      </c>
      <c r="J676" s="44">
        <v>107.39</v>
      </c>
      <c r="K676" s="44">
        <v>198.07</v>
      </c>
      <c r="L676" s="44">
        <v>231.66</v>
      </c>
      <c r="M676" s="44">
        <v>177.07</v>
      </c>
      <c r="N676" s="44">
        <v>97.74</v>
      </c>
      <c r="O676" s="44">
        <v>0</v>
      </c>
      <c r="P676" s="44">
        <v>66.77</v>
      </c>
      <c r="Q676" s="44">
        <v>13.27</v>
      </c>
      <c r="R676" s="44">
        <v>16.420000000000002</v>
      </c>
      <c r="S676" s="44">
        <v>24</v>
      </c>
      <c r="T676" s="44">
        <v>3.51</v>
      </c>
      <c r="U676" s="44">
        <v>52.89</v>
      </c>
      <c r="V676" s="44">
        <v>81.89</v>
      </c>
      <c r="W676" s="44">
        <v>33.74</v>
      </c>
      <c r="X676" s="44">
        <v>0.69</v>
      </c>
      <c r="Y676" s="44">
        <v>16.71</v>
      </c>
      <c r="Z676" s="44">
        <v>0</v>
      </c>
      <c r="AA676" s="44">
        <v>0</v>
      </c>
    </row>
    <row r="677" spans="1:27" x14ac:dyDescent="0.2">
      <c r="A677" s="96" t="s">
        <v>2270</v>
      </c>
      <c r="B677" s="28" t="str">
        <f>"28"&amp;"."&amp;$B$776&amp;"."&amp;$B$777</f>
        <v>28.04.2024</v>
      </c>
      <c r="C677" s="88" t="s">
        <v>76</v>
      </c>
      <c r="D677" s="89">
        <f>ROUND((D678)/1000,5)</f>
        <v>0</v>
      </c>
      <c r="E677" s="89">
        <f t="shared" ref="E677:AA677" si="387">ROUND((E678)/1000,5)</f>
        <v>5.5719999999999999E-2</v>
      </c>
      <c r="F677" s="89">
        <f t="shared" si="387"/>
        <v>3.916E-2</v>
      </c>
      <c r="G677" s="89">
        <f t="shared" si="387"/>
        <v>2.8049999999999999E-2</v>
      </c>
      <c r="H677" s="89">
        <f t="shared" si="387"/>
        <v>2.6339999999999999E-2</v>
      </c>
      <c r="I677" s="89">
        <f t="shared" si="387"/>
        <v>0.11025</v>
      </c>
      <c r="J677" s="89">
        <f t="shared" si="387"/>
        <v>0</v>
      </c>
      <c r="K677" s="89">
        <f t="shared" si="387"/>
        <v>3.2399999999999998E-2</v>
      </c>
      <c r="L677" s="89">
        <f t="shared" si="387"/>
        <v>0.17154</v>
      </c>
      <c r="M677" s="89">
        <f t="shared" si="387"/>
        <v>2.1930000000000002E-2</v>
      </c>
      <c r="N677" s="89">
        <f t="shared" si="387"/>
        <v>0</v>
      </c>
      <c r="O677" s="89">
        <f t="shared" si="387"/>
        <v>0</v>
      </c>
      <c r="P677" s="89">
        <f t="shared" si="387"/>
        <v>0</v>
      </c>
      <c r="Q677" s="89">
        <f t="shared" si="387"/>
        <v>0</v>
      </c>
      <c r="R677" s="89">
        <f t="shared" si="387"/>
        <v>0</v>
      </c>
      <c r="S677" s="89">
        <f t="shared" si="387"/>
        <v>0</v>
      </c>
      <c r="T677" s="89">
        <f t="shared" si="387"/>
        <v>0</v>
      </c>
      <c r="U677" s="89">
        <f t="shared" si="387"/>
        <v>0</v>
      </c>
      <c r="V677" s="89">
        <f t="shared" si="387"/>
        <v>0</v>
      </c>
      <c r="W677" s="89">
        <f t="shared" si="387"/>
        <v>4.6999999999999999E-4</v>
      </c>
      <c r="X677" s="89">
        <f t="shared" si="387"/>
        <v>4.4999999999999997E-3</v>
      </c>
      <c r="Y677" s="89">
        <f t="shared" si="387"/>
        <v>0</v>
      </c>
      <c r="Z677" s="89">
        <f t="shared" si="387"/>
        <v>0</v>
      </c>
      <c r="AA677" s="89">
        <f t="shared" si="387"/>
        <v>0</v>
      </c>
    </row>
    <row r="678" spans="1:27" ht="12.75" customHeight="1" outlineLevel="1" x14ac:dyDescent="0.2">
      <c r="A678" s="97" t="s">
        <v>2271</v>
      </c>
      <c r="B678" s="63" t="s">
        <v>242</v>
      </c>
      <c r="C678" s="43" t="s">
        <v>79</v>
      </c>
      <c r="D678" s="44">
        <v>0</v>
      </c>
      <c r="E678" s="44">
        <v>55.72</v>
      </c>
      <c r="F678" s="44">
        <v>39.159999999999997</v>
      </c>
      <c r="G678" s="44">
        <v>28.05</v>
      </c>
      <c r="H678" s="44">
        <v>26.34</v>
      </c>
      <c r="I678" s="44">
        <v>110.25</v>
      </c>
      <c r="J678" s="44">
        <v>0</v>
      </c>
      <c r="K678" s="44">
        <v>32.4</v>
      </c>
      <c r="L678" s="44">
        <v>171.54</v>
      </c>
      <c r="M678" s="44">
        <v>21.93</v>
      </c>
      <c r="N678" s="44">
        <v>0</v>
      </c>
      <c r="O678" s="44">
        <v>0</v>
      </c>
      <c r="P678" s="44">
        <v>0</v>
      </c>
      <c r="Q678" s="44">
        <v>0</v>
      </c>
      <c r="R678" s="44">
        <v>0</v>
      </c>
      <c r="S678" s="44">
        <v>0</v>
      </c>
      <c r="T678" s="44">
        <v>0</v>
      </c>
      <c r="U678" s="44">
        <v>0</v>
      </c>
      <c r="V678" s="44">
        <v>0</v>
      </c>
      <c r="W678" s="44">
        <v>0.47</v>
      </c>
      <c r="X678" s="44">
        <v>4.5</v>
      </c>
      <c r="Y678" s="44">
        <v>0</v>
      </c>
      <c r="Z678" s="44">
        <v>0</v>
      </c>
      <c r="AA678" s="44">
        <v>0</v>
      </c>
    </row>
    <row r="679" spans="1:27" x14ac:dyDescent="0.2">
      <c r="A679" s="96" t="s">
        <v>2272</v>
      </c>
      <c r="B679" s="28" t="str">
        <f>"29"&amp;"."&amp;$B$776&amp;"."&amp;$B$777</f>
        <v>29.04.2024</v>
      </c>
      <c r="C679" s="88" t="s">
        <v>76</v>
      </c>
      <c r="D679" s="89">
        <f>ROUND((D680)/1000,5)</f>
        <v>0</v>
      </c>
      <c r="E679" s="89">
        <f t="shared" ref="E679:AA679" si="388">ROUND((E680)/1000,5)</f>
        <v>0</v>
      </c>
      <c r="F679" s="89">
        <f t="shared" si="388"/>
        <v>0</v>
      </c>
      <c r="G679" s="89">
        <f t="shared" si="388"/>
        <v>0</v>
      </c>
      <c r="H679" s="89">
        <f t="shared" si="388"/>
        <v>0</v>
      </c>
      <c r="I679" s="89">
        <f t="shared" si="388"/>
        <v>0</v>
      </c>
      <c r="J679" s="89">
        <f t="shared" si="388"/>
        <v>1.9380000000000001E-2</v>
      </c>
      <c r="K679" s="89">
        <f t="shared" si="388"/>
        <v>8.5769999999999999E-2</v>
      </c>
      <c r="L679" s="89">
        <f t="shared" si="388"/>
        <v>0.30395</v>
      </c>
      <c r="M679" s="89">
        <f t="shared" si="388"/>
        <v>0.20463000000000001</v>
      </c>
      <c r="N679" s="89">
        <f t="shared" si="388"/>
        <v>0.41364000000000001</v>
      </c>
      <c r="O679" s="89">
        <f t="shared" si="388"/>
        <v>0.46700000000000003</v>
      </c>
      <c r="P679" s="89">
        <f t="shared" si="388"/>
        <v>0.27285999999999999</v>
      </c>
      <c r="Q679" s="89">
        <f t="shared" si="388"/>
        <v>0.19423000000000001</v>
      </c>
      <c r="R679" s="89">
        <f t="shared" si="388"/>
        <v>0.18027000000000001</v>
      </c>
      <c r="S679" s="89">
        <f t="shared" si="388"/>
        <v>5.1950000000000003E-2</v>
      </c>
      <c r="T679" s="89">
        <f t="shared" si="388"/>
        <v>0.22067999999999999</v>
      </c>
      <c r="U679" s="89">
        <f t="shared" si="388"/>
        <v>0.20488000000000001</v>
      </c>
      <c r="V679" s="89">
        <f t="shared" si="388"/>
        <v>0.17563999999999999</v>
      </c>
      <c r="W679" s="89">
        <f t="shared" si="388"/>
        <v>0.13286000000000001</v>
      </c>
      <c r="X679" s="89">
        <f t="shared" si="388"/>
        <v>0.15253</v>
      </c>
      <c r="Y679" s="89">
        <f t="shared" si="388"/>
        <v>0.14363000000000001</v>
      </c>
      <c r="Z679" s="89">
        <f t="shared" si="388"/>
        <v>0.15340999999999999</v>
      </c>
      <c r="AA679" s="89">
        <f t="shared" si="388"/>
        <v>0.16535</v>
      </c>
    </row>
    <row r="680" spans="1:27" ht="12.75" customHeight="1" outlineLevel="1" x14ac:dyDescent="0.2">
      <c r="A680" s="97" t="s">
        <v>2273</v>
      </c>
      <c r="B680" s="63" t="s">
        <v>242</v>
      </c>
      <c r="C680" s="43" t="s">
        <v>79</v>
      </c>
      <c r="D680" s="44">
        <v>0</v>
      </c>
      <c r="E680" s="44">
        <v>0</v>
      </c>
      <c r="F680" s="44">
        <v>0</v>
      </c>
      <c r="G680" s="44">
        <v>0</v>
      </c>
      <c r="H680" s="44">
        <v>0</v>
      </c>
      <c r="I680" s="44">
        <v>0</v>
      </c>
      <c r="J680" s="44">
        <v>19.38</v>
      </c>
      <c r="K680" s="44">
        <v>85.77</v>
      </c>
      <c r="L680" s="44">
        <v>303.95</v>
      </c>
      <c r="M680" s="44">
        <v>204.63</v>
      </c>
      <c r="N680" s="44">
        <v>413.64</v>
      </c>
      <c r="O680" s="44">
        <v>467</v>
      </c>
      <c r="P680" s="44">
        <v>272.86</v>
      </c>
      <c r="Q680" s="44">
        <v>194.23</v>
      </c>
      <c r="R680" s="44">
        <v>180.27</v>
      </c>
      <c r="S680" s="44">
        <v>51.95</v>
      </c>
      <c r="T680" s="44">
        <v>220.68</v>
      </c>
      <c r="U680" s="44">
        <v>204.88</v>
      </c>
      <c r="V680" s="44">
        <v>175.64</v>
      </c>
      <c r="W680" s="44">
        <v>132.86000000000001</v>
      </c>
      <c r="X680" s="44">
        <v>152.53</v>
      </c>
      <c r="Y680" s="44">
        <v>143.63</v>
      </c>
      <c r="Z680" s="44">
        <v>153.41</v>
      </c>
      <c r="AA680" s="44">
        <v>165.35</v>
      </c>
    </row>
    <row r="681" spans="1:27" x14ac:dyDescent="0.2">
      <c r="A681" s="96" t="s">
        <v>2274</v>
      </c>
      <c r="B681" s="28" t="str">
        <f>"30"&amp;"."&amp;$B$776&amp;"."&amp;$B$777</f>
        <v>30.04.2024</v>
      </c>
      <c r="C681" s="88" t="s">
        <v>76</v>
      </c>
      <c r="D681" s="89">
        <f>ROUND((D682)/1000,5)</f>
        <v>8.4739999999999996E-2</v>
      </c>
      <c r="E681" s="89">
        <f t="shared" ref="E681:AA681" si="389">ROUND((E682)/1000,5)</f>
        <v>0.14560999999999999</v>
      </c>
      <c r="F681" s="89">
        <f t="shared" si="389"/>
        <v>7.5639999999999999E-2</v>
      </c>
      <c r="G681" s="89">
        <f t="shared" si="389"/>
        <v>1.107E-2</v>
      </c>
      <c r="H681" s="89">
        <f t="shared" si="389"/>
        <v>0.15518000000000001</v>
      </c>
      <c r="I681" s="89">
        <f t="shared" si="389"/>
        <v>0.19338</v>
      </c>
      <c r="J681" s="89">
        <f t="shared" si="389"/>
        <v>0.24646999999999999</v>
      </c>
      <c r="K681" s="89">
        <f t="shared" si="389"/>
        <v>0.36715999999999999</v>
      </c>
      <c r="L681" s="89">
        <f t="shared" si="389"/>
        <v>0.22403000000000001</v>
      </c>
      <c r="M681" s="89">
        <f t="shared" si="389"/>
        <v>0.15356</v>
      </c>
      <c r="N681" s="89">
        <f t="shared" si="389"/>
        <v>0.11061</v>
      </c>
      <c r="O681" s="89">
        <f t="shared" si="389"/>
        <v>1.095E-2</v>
      </c>
      <c r="P681" s="89">
        <f t="shared" si="389"/>
        <v>6.8399999999999997E-3</v>
      </c>
      <c r="Q681" s="89">
        <f t="shared" si="389"/>
        <v>2.205E-2</v>
      </c>
      <c r="R681" s="89">
        <f t="shared" si="389"/>
        <v>0.17141999999999999</v>
      </c>
      <c r="S681" s="89">
        <f t="shared" si="389"/>
        <v>0.1051</v>
      </c>
      <c r="T681" s="89">
        <f t="shared" si="389"/>
        <v>0</v>
      </c>
      <c r="U681" s="89">
        <f t="shared" si="389"/>
        <v>0</v>
      </c>
      <c r="V681" s="89">
        <f t="shared" si="389"/>
        <v>3.0859999999999999E-2</v>
      </c>
      <c r="W681" s="89">
        <f t="shared" si="389"/>
        <v>2.82E-3</v>
      </c>
      <c r="X681" s="89">
        <f t="shared" si="389"/>
        <v>4.2180000000000002E-2</v>
      </c>
      <c r="Y681" s="89">
        <f t="shared" si="389"/>
        <v>0</v>
      </c>
      <c r="Z681" s="89">
        <f t="shared" si="389"/>
        <v>0</v>
      </c>
      <c r="AA681" s="89">
        <f t="shared" si="389"/>
        <v>0</v>
      </c>
    </row>
    <row r="682" spans="1:27" ht="12.75" customHeight="1" outlineLevel="1" x14ac:dyDescent="0.2">
      <c r="A682" s="97" t="s">
        <v>2275</v>
      </c>
      <c r="B682" s="63" t="s">
        <v>242</v>
      </c>
      <c r="C682" s="43" t="s">
        <v>79</v>
      </c>
      <c r="D682" s="44">
        <v>84.74</v>
      </c>
      <c r="E682" s="44">
        <v>145.61000000000001</v>
      </c>
      <c r="F682" s="44">
        <v>75.64</v>
      </c>
      <c r="G682" s="44">
        <v>11.07</v>
      </c>
      <c r="H682" s="44">
        <v>155.18</v>
      </c>
      <c r="I682" s="44">
        <v>193.38</v>
      </c>
      <c r="J682" s="44">
        <v>246.47</v>
      </c>
      <c r="K682" s="44">
        <v>367.16</v>
      </c>
      <c r="L682" s="44">
        <v>224.03</v>
      </c>
      <c r="M682" s="44">
        <v>153.56</v>
      </c>
      <c r="N682" s="44">
        <v>110.61</v>
      </c>
      <c r="O682" s="44">
        <v>10.95</v>
      </c>
      <c r="P682" s="44">
        <v>6.84</v>
      </c>
      <c r="Q682" s="44">
        <v>22.05</v>
      </c>
      <c r="R682" s="44">
        <v>171.42</v>
      </c>
      <c r="S682" s="44">
        <v>105.1</v>
      </c>
      <c r="T682" s="44">
        <v>0</v>
      </c>
      <c r="U682" s="44">
        <v>0</v>
      </c>
      <c r="V682" s="44">
        <v>30.86</v>
      </c>
      <c r="W682" s="44">
        <v>2.82</v>
      </c>
      <c r="X682" s="44">
        <v>42.18</v>
      </c>
      <c r="Y682" s="44">
        <v>0</v>
      </c>
      <c r="Z682" s="44">
        <v>0</v>
      </c>
      <c r="AA682" s="44">
        <v>0</v>
      </c>
    </row>
    <row r="683" spans="1:27" x14ac:dyDescent="0.2">
      <c r="B683" s="99" t="s">
        <v>391</v>
      </c>
    </row>
    <row r="684" spans="1:27" x14ac:dyDescent="0.2">
      <c r="B684" s="99" t="s">
        <v>391</v>
      </c>
    </row>
    <row r="685" spans="1:27" x14ac:dyDescent="0.2">
      <c r="A685" s="174" t="s">
        <v>2276</v>
      </c>
      <c r="B685" s="175"/>
      <c r="C685" s="175"/>
      <c r="D685" s="175"/>
      <c r="E685" s="175"/>
      <c r="F685" s="175"/>
      <c r="G685" s="175"/>
      <c r="H685" s="175"/>
      <c r="I685" s="175"/>
      <c r="J685" s="175"/>
      <c r="K685" s="175"/>
      <c r="L685" s="175"/>
      <c r="M685" s="175"/>
      <c r="N685" s="175"/>
      <c r="O685" s="175"/>
      <c r="P685" s="175"/>
      <c r="Q685" s="175"/>
      <c r="R685" s="175"/>
      <c r="S685" s="175"/>
      <c r="T685" s="175"/>
      <c r="U685" s="175"/>
      <c r="V685" s="175"/>
      <c r="W685" s="175"/>
      <c r="X685" s="175"/>
      <c r="Y685" s="175"/>
      <c r="Z685" s="175"/>
      <c r="AA685" s="176"/>
    </row>
    <row r="686" spans="1:27" ht="25.5" x14ac:dyDescent="0.2">
      <c r="A686" s="26" t="s">
        <v>64</v>
      </c>
      <c r="B686" s="27" t="s">
        <v>214</v>
      </c>
      <c r="C686" s="26" t="s">
        <v>215</v>
      </c>
      <c r="D686" s="27" t="s">
        <v>216</v>
      </c>
      <c r="E686" s="27" t="s">
        <v>217</v>
      </c>
      <c r="F686" s="27" t="s">
        <v>218</v>
      </c>
      <c r="G686" s="27" t="s">
        <v>219</v>
      </c>
      <c r="H686" s="27" t="s">
        <v>220</v>
      </c>
      <c r="I686" s="27" t="s">
        <v>221</v>
      </c>
      <c r="J686" s="27" t="s">
        <v>222</v>
      </c>
      <c r="K686" s="27" t="s">
        <v>223</v>
      </c>
      <c r="L686" s="27" t="s">
        <v>224</v>
      </c>
      <c r="M686" s="27" t="s">
        <v>225</v>
      </c>
      <c r="N686" s="27" t="s">
        <v>226</v>
      </c>
      <c r="O686" s="27" t="s">
        <v>227</v>
      </c>
      <c r="P686" s="27" t="s">
        <v>228</v>
      </c>
      <c r="Q686" s="27" t="s">
        <v>229</v>
      </c>
      <c r="R686" s="27" t="s">
        <v>230</v>
      </c>
      <c r="S686" s="27" t="s">
        <v>231</v>
      </c>
      <c r="T686" s="27" t="s">
        <v>232</v>
      </c>
      <c r="U686" s="27" t="s">
        <v>233</v>
      </c>
      <c r="V686" s="27" t="s">
        <v>234</v>
      </c>
      <c r="W686" s="27" t="s">
        <v>235</v>
      </c>
      <c r="X686" s="27" t="s">
        <v>236</v>
      </c>
      <c r="Y686" s="27" t="s">
        <v>237</v>
      </c>
      <c r="Z686" s="27" t="s">
        <v>238</v>
      </c>
      <c r="AA686" s="27" t="s">
        <v>239</v>
      </c>
    </row>
    <row r="687" spans="1:27" x14ac:dyDescent="0.2">
      <c r="A687" s="96" t="s">
        <v>2277</v>
      </c>
      <c r="B687" s="28" t="str">
        <f>"01"&amp;"."&amp;$B$776&amp;"."&amp;$B$777</f>
        <v>01.04.2024</v>
      </c>
      <c r="C687" s="88" t="s">
        <v>76</v>
      </c>
      <c r="D687" s="89">
        <f>ROUND((D688)/1000,5)</f>
        <v>5.586E-2</v>
      </c>
      <c r="E687" s="89">
        <f t="shared" ref="E687:AA687" si="390">ROUND((E688)/1000,5)</f>
        <v>0.18806999999999999</v>
      </c>
      <c r="F687" s="89">
        <f t="shared" si="390"/>
        <v>0.16446</v>
      </c>
      <c r="G687" s="89">
        <f t="shared" si="390"/>
        <v>0.10519000000000001</v>
      </c>
      <c r="H687" s="89">
        <f t="shared" si="390"/>
        <v>0.14279</v>
      </c>
      <c r="I687" s="89">
        <f t="shared" si="390"/>
        <v>2.1059999999999999E-2</v>
      </c>
      <c r="J687" s="89">
        <f t="shared" si="390"/>
        <v>0</v>
      </c>
      <c r="K687" s="89">
        <f t="shared" si="390"/>
        <v>0</v>
      </c>
      <c r="L687" s="89">
        <f t="shared" si="390"/>
        <v>0</v>
      </c>
      <c r="M687" s="89">
        <f t="shared" si="390"/>
        <v>1.7170000000000001E-2</v>
      </c>
      <c r="N687" s="89">
        <f t="shared" si="390"/>
        <v>9.2990000000000003E-2</v>
      </c>
      <c r="O687" s="89">
        <f t="shared" si="390"/>
        <v>6.9860000000000005E-2</v>
      </c>
      <c r="P687" s="89">
        <f t="shared" si="390"/>
        <v>5.1740000000000001E-2</v>
      </c>
      <c r="Q687" s="89">
        <f t="shared" si="390"/>
        <v>9.5610000000000001E-2</v>
      </c>
      <c r="R687" s="89">
        <f t="shared" si="390"/>
        <v>9.2740000000000003E-2</v>
      </c>
      <c r="S687" s="89">
        <f t="shared" si="390"/>
        <v>6.198E-2</v>
      </c>
      <c r="T687" s="89">
        <f t="shared" si="390"/>
        <v>1.1339999999999999E-2</v>
      </c>
      <c r="U687" s="89">
        <f t="shared" si="390"/>
        <v>5.5070000000000001E-2</v>
      </c>
      <c r="V687" s="89">
        <f t="shared" si="390"/>
        <v>7.2100000000000003E-3</v>
      </c>
      <c r="W687" s="89">
        <f t="shared" si="390"/>
        <v>8.0600000000000005E-2</v>
      </c>
      <c r="X687" s="89">
        <f t="shared" si="390"/>
        <v>0.13866999999999999</v>
      </c>
      <c r="Y687" s="89">
        <f t="shared" si="390"/>
        <v>0.53334999999999999</v>
      </c>
      <c r="Z687" s="89">
        <f t="shared" si="390"/>
        <v>0.60843000000000003</v>
      </c>
      <c r="AA687" s="89">
        <f t="shared" si="390"/>
        <v>1.5444100000000001</v>
      </c>
    </row>
    <row r="688" spans="1:27" ht="12.75" customHeight="1" outlineLevel="1" x14ac:dyDescent="0.2">
      <c r="A688" s="97" t="s">
        <v>2278</v>
      </c>
      <c r="B688" s="63" t="s">
        <v>242</v>
      </c>
      <c r="C688" s="43" t="s">
        <v>79</v>
      </c>
      <c r="D688" s="44">
        <v>55.86</v>
      </c>
      <c r="E688" s="44">
        <v>188.07</v>
      </c>
      <c r="F688" s="44">
        <v>164.46</v>
      </c>
      <c r="G688" s="44">
        <v>105.19</v>
      </c>
      <c r="H688" s="44">
        <v>142.79</v>
      </c>
      <c r="I688" s="44">
        <v>21.06</v>
      </c>
      <c r="J688" s="44">
        <v>0</v>
      </c>
      <c r="K688" s="44">
        <v>0</v>
      </c>
      <c r="L688" s="44">
        <v>0</v>
      </c>
      <c r="M688" s="44">
        <v>17.170000000000002</v>
      </c>
      <c r="N688" s="44">
        <v>92.99</v>
      </c>
      <c r="O688" s="44">
        <v>69.86</v>
      </c>
      <c r="P688" s="44">
        <v>51.74</v>
      </c>
      <c r="Q688" s="44">
        <v>95.61</v>
      </c>
      <c r="R688" s="44">
        <v>92.74</v>
      </c>
      <c r="S688" s="44">
        <v>61.98</v>
      </c>
      <c r="T688" s="44">
        <v>11.34</v>
      </c>
      <c r="U688" s="44">
        <v>55.07</v>
      </c>
      <c r="V688" s="44">
        <v>7.21</v>
      </c>
      <c r="W688" s="44">
        <v>80.599999999999994</v>
      </c>
      <c r="X688" s="44">
        <v>138.66999999999999</v>
      </c>
      <c r="Y688" s="44">
        <v>533.35</v>
      </c>
      <c r="Z688" s="44">
        <v>608.42999999999995</v>
      </c>
      <c r="AA688" s="44">
        <v>1544.41</v>
      </c>
    </row>
    <row r="689" spans="1:27" x14ac:dyDescent="0.2">
      <c r="A689" s="96" t="s">
        <v>2279</v>
      </c>
      <c r="B689" s="28" t="str">
        <f>"02"&amp;"."&amp;$B$776&amp;"."&amp;$B$777</f>
        <v>02.04.2024</v>
      </c>
      <c r="C689" s="88" t="s">
        <v>76</v>
      </c>
      <c r="D689" s="89">
        <f>ROUND((D690)/1000,5)</f>
        <v>0.11223</v>
      </c>
      <c r="E689" s="89">
        <f t="shared" ref="E689:AA689" si="391">ROUND((E690)/1000,5)</f>
        <v>0.12592999999999999</v>
      </c>
      <c r="F689" s="89">
        <f t="shared" si="391"/>
        <v>0.11323999999999999</v>
      </c>
      <c r="G689" s="89">
        <f t="shared" si="391"/>
        <v>0.13088</v>
      </c>
      <c r="H689" s="89">
        <f t="shared" si="391"/>
        <v>8.6319999999999994E-2</v>
      </c>
      <c r="I689" s="89">
        <f t="shared" si="391"/>
        <v>1.617E-2</v>
      </c>
      <c r="J689" s="89">
        <f t="shared" si="391"/>
        <v>0</v>
      </c>
      <c r="K689" s="89">
        <f t="shared" si="391"/>
        <v>0.11343</v>
      </c>
      <c r="L689" s="89">
        <f t="shared" si="391"/>
        <v>3.823E-2</v>
      </c>
      <c r="M689" s="89">
        <f t="shared" si="391"/>
        <v>5.9659999999999998E-2</v>
      </c>
      <c r="N689" s="89">
        <f t="shared" si="391"/>
        <v>0.25707000000000002</v>
      </c>
      <c r="O689" s="89">
        <f t="shared" si="391"/>
        <v>0.34878999999999999</v>
      </c>
      <c r="P689" s="89">
        <f t="shared" si="391"/>
        <v>0.28315000000000001</v>
      </c>
      <c r="Q689" s="89">
        <f t="shared" si="391"/>
        <v>0.26885999999999999</v>
      </c>
      <c r="R689" s="89">
        <f t="shared" si="391"/>
        <v>0.28623999999999999</v>
      </c>
      <c r="S689" s="89">
        <f t="shared" si="391"/>
        <v>0.17335</v>
      </c>
      <c r="T689" s="89">
        <f t="shared" si="391"/>
        <v>0.15329000000000001</v>
      </c>
      <c r="U689" s="89">
        <f t="shared" si="391"/>
        <v>0.20277000000000001</v>
      </c>
      <c r="V689" s="89">
        <f t="shared" si="391"/>
        <v>0.24807000000000001</v>
      </c>
      <c r="W689" s="89">
        <f t="shared" si="391"/>
        <v>0.16188</v>
      </c>
      <c r="X689" s="89">
        <f t="shared" si="391"/>
        <v>0.29237999999999997</v>
      </c>
      <c r="Y689" s="89">
        <f t="shared" si="391"/>
        <v>0.48873</v>
      </c>
      <c r="Z689" s="89">
        <f t="shared" si="391"/>
        <v>0.37545000000000001</v>
      </c>
      <c r="AA689" s="89">
        <f t="shared" si="391"/>
        <v>0.48165000000000002</v>
      </c>
    </row>
    <row r="690" spans="1:27" ht="12.75" customHeight="1" outlineLevel="1" x14ac:dyDescent="0.2">
      <c r="A690" s="97" t="s">
        <v>2280</v>
      </c>
      <c r="B690" s="63" t="s">
        <v>242</v>
      </c>
      <c r="C690" s="43" t="s">
        <v>79</v>
      </c>
      <c r="D690" s="44">
        <v>112.23</v>
      </c>
      <c r="E690" s="44">
        <v>125.93</v>
      </c>
      <c r="F690" s="44">
        <v>113.24</v>
      </c>
      <c r="G690" s="44">
        <v>130.88</v>
      </c>
      <c r="H690" s="44">
        <v>86.32</v>
      </c>
      <c r="I690" s="44">
        <v>16.170000000000002</v>
      </c>
      <c r="J690" s="44">
        <v>0</v>
      </c>
      <c r="K690" s="44">
        <v>113.43</v>
      </c>
      <c r="L690" s="44">
        <v>38.229999999999997</v>
      </c>
      <c r="M690" s="44">
        <v>59.66</v>
      </c>
      <c r="N690" s="44">
        <v>257.07</v>
      </c>
      <c r="O690" s="44">
        <v>348.79</v>
      </c>
      <c r="P690" s="44">
        <v>283.14999999999998</v>
      </c>
      <c r="Q690" s="44">
        <v>268.86</v>
      </c>
      <c r="R690" s="44">
        <v>286.24</v>
      </c>
      <c r="S690" s="44">
        <v>173.35</v>
      </c>
      <c r="T690" s="44">
        <v>153.29</v>
      </c>
      <c r="U690" s="44">
        <v>202.77</v>
      </c>
      <c r="V690" s="44">
        <v>248.07</v>
      </c>
      <c r="W690" s="44">
        <v>161.88</v>
      </c>
      <c r="X690" s="44">
        <v>292.38</v>
      </c>
      <c r="Y690" s="44">
        <v>488.73</v>
      </c>
      <c r="Z690" s="44">
        <v>375.45</v>
      </c>
      <c r="AA690" s="44">
        <v>481.65</v>
      </c>
    </row>
    <row r="691" spans="1:27" x14ac:dyDescent="0.2">
      <c r="A691" s="96" t="s">
        <v>2281</v>
      </c>
      <c r="B691" s="28" t="str">
        <f>"03"&amp;"."&amp;$B$776&amp;"."&amp;$B$777</f>
        <v>03.04.2024</v>
      </c>
      <c r="C691" s="88" t="s">
        <v>76</v>
      </c>
      <c r="D691" s="89">
        <f>ROUND((D692)/1000,5)</f>
        <v>0.19017999999999999</v>
      </c>
      <c r="E691" s="89">
        <f t="shared" ref="E691:AA691" si="392">ROUND((E692)/1000,5)</f>
        <v>0.10871</v>
      </c>
      <c r="F691" s="89">
        <f t="shared" si="392"/>
        <v>8.3409999999999998E-2</v>
      </c>
      <c r="G691" s="89">
        <f t="shared" si="392"/>
        <v>7.6840000000000006E-2</v>
      </c>
      <c r="H691" s="89">
        <f t="shared" si="392"/>
        <v>2.222E-2</v>
      </c>
      <c r="I691" s="89">
        <f t="shared" si="392"/>
        <v>5.5960000000000003E-2</v>
      </c>
      <c r="J691" s="89">
        <f t="shared" si="392"/>
        <v>0</v>
      </c>
      <c r="K691" s="89">
        <f t="shared" si="392"/>
        <v>0</v>
      </c>
      <c r="L691" s="89">
        <f t="shared" si="392"/>
        <v>0</v>
      </c>
      <c r="M691" s="89">
        <f t="shared" si="392"/>
        <v>1.97E-3</v>
      </c>
      <c r="N691" s="89">
        <f t="shared" si="392"/>
        <v>1.7099999999999999E-3</v>
      </c>
      <c r="O691" s="89">
        <f t="shared" si="392"/>
        <v>6.1839999999999999E-2</v>
      </c>
      <c r="P691" s="89">
        <f t="shared" si="392"/>
        <v>2.997E-2</v>
      </c>
      <c r="Q691" s="89">
        <f t="shared" si="392"/>
        <v>5.3280000000000001E-2</v>
      </c>
      <c r="R691" s="89">
        <f t="shared" si="392"/>
        <v>0</v>
      </c>
      <c r="S691" s="89">
        <f t="shared" si="392"/>
        <v>3.6000000000000002E-4</v>
      </c>
      <c r="T691" s="89">
        <f t="shared" si="392"/>
        <v>1.6899999999999998E-2</v>
      </c>
      <c r="U691" s="89">
        <f t="shared" si="392"/>
        <v>0</v>
      </c>
      <c r="V691" s="89">
        <f t="shared" si="392"/>
        <v>0</v>
      </c>
      <c r="W691" s="89">
        <f t="shared" si="392"/>
        <v>0</v>
      </c>
      <c r="X691" s="89">
        <f t="shared" si="392"/>
        <v>0</v>
      </c>
      <c r="Y691" s="89">
        <f t="shared" si="392"/>
        <v>0.18720999999999999</v>
      </c>
      <c r="Z691" s="89">
        <f t="shared" si="392"/>
        <v>0.20899000000000001</v>
      </c>
      <c r="AA691" s="89">
        <f t="shared" si="392"/>
        <v>0.16064999999999999</v>
      </c>
    </row>
    <row r="692" spans="1:27" ht="12.75" customHeight="1" outlineLevel="1" x14ac:dyDescent="0.2">
      <c r="A692" s="97" t="s">
        <v>2282</v>
      </c>
      <c r="B692" s="63" t="s">
        <v>242</v>
      </c>
      <c r="C692" s="43" t="s">
        <v>79</v>
      </c>
      <c r="D692" s="44">
        <v>190.18</v>
      </c>
      <c r="E692" s="44">
        <v>108.71</v>
      </c>
      <c r="F692" s="44">
        <v>83.41</v>
      </c>
      <c r="G692" s="44">
        <v>76.84</v>
      </c>
      <c r="H692" s="44">
        <v>22.22</v>
      </c>
      <c r="I692" s="44">
        <v>55.96</v>
      </c>
      <c r="J692" s="44">
        <v>0</v>
      </c>
      <c r="K692" s="44">
        <v>0</v>
      </c>
      <c r="L692" s="44">
        <v>0</v>
      </c>
      <c r="M692" s="44">
        <v>1.97</v>
      </c>
      <c r="N692" s="44">
        <v>1.71</v>
      </c>
      <c r="O692" s="44">
        <v>61.84</v>
      </c>
      <c r="P692" s="44">
        <v>29.97</v>
      </c>
      <c r="Q692" s="44">
        <v>53.28</v>
      </c>
      <c r="R692" s="44">
        <v>0</v>
      </c>
      <c r="S692" s="44">
        <v>0.36</v>
      </c>
      <c r="T692" s="44">
        <v>16.899999999999999</v>
      </c>
      <c r="U692" s="44">
        <v>0</v>
      </c>
      <c r="V692" s="44">
        <v>0</v>
      </c>
      <c r="W692" s="44">
        <v>0</v>
      </c>
      <c r="X692" s="44">
        <v>0</v>
      </c>
      <c r="Y692" s="44">
        <v>187.21</v>
      </c>
      <c r="Z692" s="44">
        <v>208.99</v>
      </c>
      <c r="AA692" s="44">
        <v>160.65</v>
      </c>
    </row>
    <row r="693" spans="1:27" x14ac:dyDescent="0.2">
      <c r="A693" s="96" t="s">
        <v>2283</v>
      </c>
      <c r="B693" s="28" t="str">
        <f>"04"&amp;"."&amp;$B$776&amp;"."&amp;$B$777</f>
        <v>04.04.2024</v>
      </c>
      <c r="C693" s="88" t="s">
        <v>76</v>
      </c>
      <c r="D693" s="89">
        <f>ROUND((D694)/1000,5)</f>
        <v>7.1000000000000002E-4</v>
      </c>
      <c r="E693" s="89">
        <f t="shared" ref="E693:AA693" si="393">ROUND((E694)/1000,5)</f>
        <v>1.057E-2</v>
      </c>
      <c r="F693" s="89">
        <f t="shared" si="393"/>
        <v>5.0000000000000002E-5</v>
      </c>
      <c r="G693" s="89">
        <f t="shared" si="393"/>
        <v>0</v>
      </c>
      <c r="H693" s="89">
        <f t="shared" si="393"/>
        <v>0</v>
      </c>
      <c r="I693" s="89">
        <f t="shared" si="393"/>
        <v>0</v>
      </c>
      <c r="J693" s="89">
        <f t="shared" si="393"/>
        <v>0</v>
      </c>
      <c r="K693" s="89">
        <f t="shared" si="393"/>
        <v>0</v>
      </c>
      <c r="L693" s="89">
        <f t="shared" si="393"/>
        <v>0</v>
      </c>
      <c r="M693" s="89">
        <f t="shared" si="393"/>
        <v>0</v>
      </c>
      <c r="N693" s="89">
        <f t="shared" si="393"/>
        <v>0</v>
      </c>
      <c r="O693" s="89">
        <f t="shared" si="393"/>
        <v>4.4319999999999998E-2</v>
      </c>
      <c r="P693" s="89">
        <f t="shared" si="393"/>
        <v>0</v>
      </c>
      <c r="Q693" s="89">
        <f t="shared" si="393"/>
        <v>0</v>
      </c>
      <c r="R693" s="89">
        <f t="shared" si="393"/>
        <v>0</v>
      </c>
      <c r="S693" s="89">
        <f t="shared" si="393"/>
        <v>0</v>
      </c>
      <c r="T693" s="89">
        <f t="shared" si="393"/>
        <v>0</v>
      </c>
      <c r="U693" s="89">
        <f t="shared" si="393"/>
        <v>0</v>
      </c>
      <c r="V693" s="89">
        <f t="shared" si="393"/>
        <v>0</v>
      </c>
      <c r="W693" s="89">
        <f t="shared" si="393"/>
        <v>0</v>
      </c>
      <c r="X693" s="89">
        <f t="shared" si="393"/>
        <v>0</v>
      </c>
      <c r="Y693" s="89">
        <f t="shared" si="393"/>
        <v>5.8639999999999998E-2</v>
      </c>
      <c r="Z693" s="89">
        <f t="shared" si="393"/>
        <v>0.35558000000000001</v>
      </c>
      <c r="AA693" s="89">
        <f t="shared" si="393"/>
        <v>0.25542999999999999</v>
      </c>
    </row>
    <row r="694" spans="1:27" ht="12.75" customHeight="1" outlineLevel="1" x14ac:dyDescent="0.2">
      <c r="A694" s="97" t="s">
        <v>2284</v>
      </c>
      <c r="B694" s="63" t="s">
        <v>242</v>
      </c>
      <c r="C694" s="43" t="s">
        <v>79</v>
      </c>
      <c r="D694" s="44">
        <v>0.71</v>
      </c>
      <c r="E694" s="44">
        <v>10.57</v>
      </c>
      <c r="F694" s="44">
        <v>0.05</v>
      </c>
      <c r="G694" s="44">
        <v>0</v>
      </c>
      <c r="H694" s="44">
        <v>0</v>
      </c>
      <c r="I694" s="44">
        <v>0</v>
      </c>
      <c r="J694" s="44">
        <v>0</v>
      </c>
      <c r="K694" s="44">
        <v>0</v>
      </c>
      <c r="L694" s="44">
        <v>0</v>
      </c>
      <c r="M694" s="44">
        <v>0</v>
      </c>
      <c r="N694" s="44">
        <v>0</v>
      </c>
      <c r="O694" s="44">
        <v>44.32</v>
      </c>
      <c r="P694" s="44">
        <v>0</v>
      </c>
      <c r="Q694" s="44">
        <v>0</v>
      </c>
      <c r="R694" s="44">
        <v>0</v>
      </c>
      <c r="S694" s="44">
        <v>0</v>
      </c>
      <c r="T694" s="44">
        <v>0</v>
      </c>
      <c r="U694" s="44">
        <v>0</v>
      </c>
      <c r="V694" s="44">
        <v>0</v>
      </c>
      <c r="W694" s="44">
        <v>0</v>
      </c>
      <c r="X694" s="44">
        <v>0</v>
      </c>
      <c r="Y694" s="44">
        <v>58.64</v>
      </c>
      <c r="Z694" s="44">
        <v>355.58</v>
      </c>
      <c r="AA694" s="44">
        <v>255.43</v>
      </c>
    </row>
    <row r="695" spans="1:27" x14ac:dyDescent="0.2">
      <c r="A695" s="96" t="s">
        <v>2285</v>
      </c>
      <c r="B695" s="28" t="str">
        <f>"05"&amp;"."&amp;$B$776&amp;"."&amp;$B$777</f>
        <v>05.04.2024</v>
      </c>
      <c r="C695" s="88" t="s">
        <v>76</v>
      </c>
      <c r="D695" s="89">
        <f>ROUND((D696)/1000,5)</f>
        <v>0</v>
      </c>
      <c r="E695" s="89">
        <f t="shared" ref="E695:AA695" si="394">ROUND((E696)/1000,5)</f>
        <v>0</v>
      </c>
      <c r="F695" s="89">
        <f t="shared" si="394"/>
        <v>0</v>
      </c>
      <c r="G695" s="89">
        <f t="shared" si="394"/>
        <v>0</v>
      </c>
      <c r="H695" s="89">
        <f t="shared" si="394"/>
        <v>0</v>
      </c>
      <c r="I695" s="89">
        <f t="shared" si="394"/>
        <v>0</v>
      </c>
      <c r="J695" s="89">
        <f t="shared" si="394"/>
        <v>0</v>
      </c>
      <c r="K695" s="89">
        <f t="shared" si="394"/>
        <v>0</v>
      </c>
      <c r="L695" s="89">
        <f t="shared" si="394"/>
        <v>0</v>
      </c>
      <c r="M695" s="89">
        <f t="shared" si="394"/>
        <v>0</v>
      </c>
      <c r="N695" s="89">
        <f t="shared" si="394"/>
        <v>0</v>
      </c>
      <c r="O695" s="89">
        <f t="shared" si="394"/>
        <v>0</v>
      </c>
      <c r="P695" s="89">
        <f t="shared" si="394"/>
        <v>0</v>
      </c>
      <c r="Q695" s="89">
        <f t="shared" si="394"/>
        <v>0</v>
      </c>
      <c r="R695" s="89">
        <f t="shared" si="394"/>
        <v>0</v>
      </c>
      <c r="S695" s="89">
        <f t="shared" si="394"/>
        <v>0</v>
      </c>
      <c r="T695" s="89">
        <f t="shared" si="394"/>
        <v>0</v>
      </c>
      <c r="U695" s="89">
        <f t="shared" si="394"/>
        <v>0</v>
      </c>
      <c r="V695" s="89">
        <f t="shared" si="394"/>
        <v>0</v>
      </c>
      <c r="W695" s="89">
        <f t="shared" si="394"/>
        <v>0</v>
      </c>
      <c r="X695" s="89">
        <f t="shared" si="394"/>
        <v>0</v>
      </c>
      <c r="Y695" s="89">
        <f t="shared" si="394"/>
        <v>1.14E-3</v>
      </c>
      <c r="Z695" s="89">
        <f t="shared" si="394"/>
        <v>0.31770999999999999</v>
      </c>
      <c r="AA695" s="89">
        <f t="shared" si="394"/>
        <v>0.15246999999999999</v>
      </c>
    </row>
    <row r="696" spans="1:27" ht="12.75" customHeight="1" outlineLevel="1" x14ac:dyDescent="0.2">
      <c r="A696" s="97" t="s">
        <v>2286</v>
      </c>
      <c r="B696" s="63" t="s">
        <v>242</v>
      </c>
      <c r="C696" s="43" t="s">
        <v>79</v>
      </c>
      <c r="D696" s="44">
        <v>0</v>
      </c>
      <c r="E696" s="44">
        <v>0</v>
      </c>
      <c r="F696" s="44">
        <v>0</v>
      </c>
      <c r="G696" s="44">
        <v>0</v>
      </c>
      <c r="H696" s="44">
        <v>0</v>
      </c>
      <c r="I696" s="44">
        <v>0</v>
      </c>
      <c r="J696" s="44">
        <v>0</v>
      </c>
      <c r="K696" s="44">
        <v>0</v>
      </c>
      <c r="L696" s="44">
        <v>0</v>
      </c>
      <c r="M696" s="44">
        <v>0</v>
      </c>
      <c r="N696" s="44">
        <v>0</v>
      </c>
      <c r="O696" s="44">
        <v>0</v>
      </c>
      <c r="P696" s="44">
        <v>0</v>
      </c>
      <c r="Q696" s="44">
        <v>0</v>
      </c>
      <c r="R696" s="44">
        <v>0</v>
      </c>
      <c r="S696" s="44">
        <v>0</v>
      </c>
      <c r="T696" s="44">
        <v>0</v>
      </c>
      <c r="U696" s="44">
        <v>0</v>
      </c>
      <c r="V696" s="44">
        <v>0</v>
      </c>
      <c r="W696" s="44">
        <v>0</v>
      </c>
      <c r="X696" s="44">
        <v>0</v>
      </c>
      <c r="Y696" s="44">
        <v>1.1399999999999999</v>
      </c>
      <c r="Z696" s="44">
        <v>317.70999999999998</v>
      </c>
      <c r="AA696" s="44">
        <v>152.47</v>
      </c>
    </row>
    <row r="697" spans="1:27" x14ac:dyDescent="0.2">
      <c r="A697" s="96" t="s">
        <v>2287</v>
      </c>
      <c r="B697" s="28" t="str">
        <f>"06"&amp;"."&amp;$B$776&amp;"."&amp;$B$777</f>
        <v>06.04.2024</v>
      </c>
      <c r="C697" s="88" t="s">
        <v>76</v>
      </c>
      <c r="D697" s="89">
        <f>ROUND((D698)/1000,5)</f>
        <v>8.3949999999999997E-2</v>
      </c>
      <c r="E697" s="89">
        <f t="shared" ref="E697:AA697" si="395">ROUND((E698)/1000,5)</f>
        <v>0</v>
      </c>
      <c r="F697" s="89">
        <f t="shared" si="395"/>
        <v>2.0799999999999999E-2</v>
      </c>
      <c r="G697" s="89">
        <f t="shared" si="395"/>
        <v>0</v>
      </c>
      <c r="H697" s="89">
        <f t="shared" si="395"/>
        <v>0</v>
      </c>
      <c r="I697" s="89">
        <f t="shared" si="395"/>
        <v>0</v>
      </c>
      <c r="J697" s="89">
        <f t="shared" si="395"/>
        <v>0</v>
      </c>
      <c r="K697" s="89">
        <f t="shared" si="395"/>
        <v>0</v>
      </c>
      <c r="L697" s="89">
        <f t="shared" si="395"/>
        <v>0</v>
      </c>
      <c r="M697" s="89">
        <f t="shared" si="395"/>
        <v>0</v>
      </c>
      <c r="N697" s="89">
        <f t="shared" si="395"/>
        <v>1.0000000000000001E-5</v>
      </c>
      <c r="O697" s="89">
        <f t="shared" si="395"/>
        <v>0</v>
      </c>
      <c r="P697" s="89">
        <f t="shared" si="395"/>
        <v>0</v>
      </c>
      <c r="Q697" s="89">
        <f t="shared" si="395"/>
        <v>0</v>
      </c>
      <c r="R697" s="89">
        <f t="shared" si="395"/>
        <v>0</v>
      </c>
      <c r="S697" s="89">
        <f t="shared" si="395"/>
        <v>0</v>
      </c>
      <c r="T697" s="89">
        <f t="shared" si="395"/>
        <v>0</v>
      </c>
      <c r="U697" s="89">
        <f t="shared" si="395"/>
        <v>0</v>
      </c>
      <c r="V697" s="89">
        <f t="shared" si="395"/>
        <v>0</v>
      </c>
      <c r="W697" s="89">
        <f t="shared" si="395"/>
        <v>0</v>
      </c>
      <c r="X697" s="89">
        <f t="shared" si="395"/>
        <v>7.3179999999999995E-2</v>
      </c>
      <c r="Y697" s="89">
        <f t="shared" si="395"/>
        <v>0.28555999999999998</v>
      </c>
      <c r="Z697" s="89">
        <f t="shared" si="395"/>
        <v>0.12894</v>
      </c>
      <c r="AA697" s="89">
        <f t="shared" si="395"/>
        <v>9.8250000000000004E-2</v>
      </c>
    </row>
    <row r="698" spans="1:27" ht="12.75" customHeight="1" outlineLevel="1" x14ac:dyDescent="0.2">
      <c r="A698" s="97" t="s">
        <v>2288</v>
      </c>
      <c r="B698" s="63" t="s">
        <v>242</v>
      </c>
      <c r="C698" s="43" t="s">
        <v>79</v>
      </c>
      <c r="D698" s="44">
        <v>83.95</v>
      </c>
      <c r="E698" s="44">
        <v>0</v>
      </c>
      <c r="F698" s="44">
        <v>20.8</v>
      </c>
      <c r="G698" s="44">
        <v>0</v>
      </c>
      <c r="H698" s="44">
        <v>0</v>
      </c>
      <c r="I698" s="44">
        <v>0</v>
      </c>
      <c r="J698" s="44">
        <v>0</v>
      </c>
      <c r="K698" s="44">
        <v>0</v>
      </c>
      <c r="L698" s="44">
        <v>0</v>
      </c>
      <c r="M698" s="44">
        <v>0</v>
      </c>
      <c r="N698" s="44">
        <v>0.01</v>
      </c>
      <c r="O698" s="44">
        <v>0</v>
      </c>
      <c r="P698" s="44">
        <v>0</v>
      </c>
      <c r="Q698" s="44">
        <v>0</v>
      </c>
      <c r="R698" s="44">
        <v>0</v>
      </c>
      <c r="S698" s="44">
        <v>0</v>
      </c>
      <c r="T698" s="44">
        <v>0</v>
      </c>
      <c r="U698" s="44">
        <v>0</v>
      </c>
      <c r="V698" s="44">
        <v>0</v>
      </c>
      <c r="W698" s="44">
        <v>0</v>
      </c>
      <c r="X698" s="44">
        <v>73.180000000000007</v>
      </c>
      <c r="Y698" s="44">
        <v>285.56</v>
      </c>
      <c r="Z698" s="44">
        <v>128.94</v>
      </c>
      <c r="AA698" s="44">
        <v>98.25</v>
      </c>
    </row>
    <row r="699" spans="1:27" x14ac:dyDescent="0.2">
      <c r="A699" s="96" t="s">
        <v>2289</v>
      </c>
      <c r="B699" s="28" t="str">
        <f>"07"&amp;"."&amp;$B$776&amp;"."&amp;$B$777</f>
        <v>07.04.2024</v>
      </c>
      <c r="C699" s="88" t="s">
        <v>76</v>
      </c>
      <c r="D699" s="89">
        <f>ROUND((D700)/1000,5)</f>
        <v>0.11888</v>
      </c>
      <c r="E699" s="89">
        <f t="shared" ref="E699:AA699" si="396">ROUND((E700)/1000,5)</f>
        <v>6.8790000000000004E-2</v>
      </c>
      <c r="F699" s="89">
        <f t="shared" si="396"/>
        <v>7.1809999999999999E-2</v>
      </c>
      <c r="G699" s="89">
        <f t="shared" si="396"/>
        <v>4.0960000000000003E-2</v>
      </c>
      <c r="H699" s="89">
        <f t="shared" si="396"/>
        <v>4.4130000000000003E-2</v>
      </c>
      <c r="I699" s="89">
        <f t="shared" si="396"/>
        <v>1.7579999999999998E-2</v>
      </c>
      <c r="J699" s="89">
        <f t="shared" si="396"/>
        <v>5.5000000000000003E-4</v>
      </c>
      <c r="K699" s="89">
        <f t="shared" si="396"/>
        <v>0</v>
      </c>
      <c r="L699" s="89">
        <f t="shared" si="396"/>
        <v>0</v>
      </c>
      <c r="M699" s="89">
        <f t="shared" si="396"/>
        <v>0</v>
      </c>
      <c r="N699" s="89">
        <f t="shared" si="396"/>
        <v>3.2009999999999997E-2</v>
      </c>
      <c r="O699" s="89">
        <f t="shared" si="396"/>
        <v>2.4490000000000001E-2</v>
      </c>
      <c r="P699" s="89">
        <f t="shared" si="396"/>
        <v>0.11791</v>
      </c>
      <c r="Q699" s="89">
        <f t="shared" si="396"/>
        <v>0.1236</v>
      </c>
      <c r="R699" s="89">
        <f t="shared" si="396"/>
        <v>8.2070000000000004E-2</v>
      </c>
      <c r="S699" s="89">
        <f t="shared" si="396"/>
        <v>0.20030000000000001</v>
      </c>
      <c r="T699" s="89">
        <f t="shared" si="396"/>
        <v>4.8050000000000002E-2</v>
      </c>
      <c r="U699" s="89">
        <f t="shared" si="396"/>
        <v>0</v>
      </c>
      <c r="V699" s="89">
        <f t="shared" si="396"/>
        <v>0</v>
      </c>
      <c r="W699" s="89">
        <f t="shared" si="396"/>
        <v>4.5199999999999997E-3</v>
      </c>
      <c r="X699" s="89">
        <f t="shared" si="396"/>
        <v>0.15443999999999999</v>
      </c>
      <c r="Y699" s="89">
        <f t="shared" si="396"/>
        <v>0.41377999999999998</v>
      </c>
      <c r="Z699" s="89">
        <f t="shared" si="396"/>
        <v>0.21571000000000001</v>
      </c>
      <c r="AA699" s="89">
        <f t="shared" si="396"/>
        <v>0.43104999999999999</v>
      </c>
    </row>
    <row r="700" spans="1:27" ht="12.75" customHeight="1" outlineLevel="1" x14ac:dyDescent="0.2">
      <c r="A700" s="97" t="s">
        <v>2290</v>
      </c>
      <c r="B700" s="63" t="s">
        <v>242</v>
      </c>
      <c r="C700" s="43" t="s">
        <v>79</v>
      </c>
      <c r="D700" s="44">
        <v>118.88</v>
      </c>
      <c r="E700" s="44">
        <v>68.790000000000006</v>
      </c>
      <c r="F700" s="44">
        <v>71.81</v>
      </c>
      <c r="G700" s="44">
        <v>40.96</v>
      </c>
      <c r="H700" s="44">
        <v>44.13</v>
      </c>
      <c r="I700" s="44">
        <v>17.579999999999998</v>
      </c>
      <c r="J700" s="44">
        <v>0.55000000000000004</v>
      </c>
      <c r="K700" s="44">
        <v>0</v>
      </c>
      <c r="L700" s="44">
        <v>0</v>
      </c>
      <c r="M700" s="44">
        <v>0</v>
      </c>
      <c r="N700" s="44">
        <v>32.01</v>
      </c>
      <c r="O700" s="44">
        <v>24.49</v>
      </c>
      <c r="P700" s="44">
        <v>117.91</v>
      </c>
      <c r="Q700" s="44">
        <v>123.6</v>
      </c>
      <c r="R700" s="44">
        <v>82.07</v>
      </c>
      <c r="S700" s="44">
        <v>200.3</v>
      </c>
      <c r="T700" s="44">
        <v>48.05</v>
      </c>
      <c r="U700" s="44">
        <v>0</v>
      </c>
      <c r="V700" s="44">
        <v>0</v>
      </c>
      <c r="W700" s="44">
        <v>4.5199999999999996</v>
      </c>
      <c r="X700" s="44">
        <v>154.44</v>
      </c>
      <c r="Y700" s="44">
        <v>413.78</v>
      </c>
      <c r="Z700" s="44">
        <v>215.71</v>
      </c>
      <c r="AA700" s="44">
        <v>431.05</v>
      </c>
    </row>
    <row r="701" spans="1:27" x14ac:dyDescent="0.2">
      <c r="A701" s="96" t="s">
        <v>2291</v>
      </c>
      <c r="B701" s="28" t="str">
        <f>"08"&amp;"."&amp;$B$776&amp;"."&amp;$B$777</f>
        <v>08.04.2024</v>
      </c>
      <c r="C701" s="88" t="s">
        <v>76</v>
      </c>
      <c r="D701" s="89">
        <f>ROUND((D702)/1000,5)</f>
        <v>0.11616</v>
      </c>
      <c r="E701" s="89">
        <f t="shared" ref="E701:AA701" si="397">ROUND((E702)/1000,5)</f>
        <v>9.69E-2</v>
      </c>
      <c r="F701" s="89">
        <f t="shared" si="397"/>
        <v>4.9779999999999998E-2</v>
      </c>
      <c r="G701" s="89">
        <f t="shared" si="397"/>
        <v>6.5140000000000003E-2</v>
      </c>
      <c r="H701" s="89">
        <f t="shared" si="397"/>
        <v>0</v>
      </c>
      <c r="I701" s="89">
        <f t="shared" si="397"/>
        <v>0</v>
      </c>
      <c r="J701" s="89">
        <f t="shared" si="397"/>
        <v>0</v>
      </c>
      <c r="K701" s="89">
        <f t="shared" si="397"/>
        <v>0</v>
      </c>
      <c r="L701" s="89">
        <f t="shared" si="397"/>
        <v>0</v>
      </c>
      <c r="M701" s="89">
        <f t="shared" si="397"/>
        <v>9.6350000000000005E-2</v>
      </c>
      <c r="N701" s="89">
        <f t="shared" si="397"/>
        <v>0.13725999999999999</v>
      </c>
      <c r="O701" s="89">
        <f t="shared" si="397"/>
        <v>0.1187</v>
      </c>
      <c r="P701" s="89">
        <f t="shared" si="397"/>
        <v>8.2320000000000004E-2</v>
      </c>
      <c r="Q701" s="89">
        <f t="shared" si="397"/>
        <v>0.11612</v>
      </c>
      <c r="R701" s="89">
        <f t="shared" si="397"/>
        <v>8.8410000000000002E-2</v>
      </c>
      <c r="S701" s="89">
        <f t="shared" si="397"/>
        <v>4.2950000000000002E-2</v>
      </c>
      <c r="T701" s="89">
        <f t="shared" si="397"/>
        <v>0</v>
      </c>
      <c r="U701" s="89">
        <f t="shared" si="397"/>
        <v>0.13666</v>
      </c>
      <c r="V701" s="89">
        <f t="shared" si="397"/>
        <v>0.11196</v>
      </c>
      <c r="W701" s="89">
        <f t="shared" si="397"/>
        <v>1.5299999999999999E-2</v>
      </c>
      <c r="X701" s="89">
        <f t="shared" si="397"/>
        <v>0</v>
      </c>
      <c r="Y701" s="89">
        <f t="shared" si="397"/>
        <v>0.11028</v>
      </c>
      <c r="Z701" s="89">
        <f t="shared" si="397"/>
        <v>0.13755999999999999</v>
      </c>
      <c r="AA701" s="89">
        <f t="shared" si="397"/>
        <v>0.14474999999999999</v>
      </c>
    </row>
    <row r="702" spans="1:27" ht="12.75" customHeight="1" outlineLevel="1" x14ac:dyDescent="0.2">
      <c r="A702" s="97" t="s">
        <v>2292</v>
      </c>
      <c r="B702" s="63" t="s">
        <v>242</v>
      </c>
      <c r="C702" s="43" t="s">
        <v>79</v>
      </c>
      <c r="D702" s="44">
        <v>116.16</v>
      </c>
      <c r="E702" s="44">
        <v>96.9</v>
      </c>
      <c r="F702" s="44">
        <v>49.78</v>
      </c>
      <c r="G702" s="44">
        <v>65.14</v>
      </c>
      <c r="H702" s="44">
        <v>0</v>
      </c>
      <c r="I702" s="44">
        <v>0</v>
      </c>
      <c r="J702" s="44">
        <v>0</v>
      </c>
      <c r="K702" s="44">
        <v>0</v>
      </c>
      <c r="L702" s="44">
        <v>0</v>
      </c>
      <c r="M702" s="44">
        <v>96.35</v>
      </c>
      <c r="N702" s="44">
        <v>137.26</v>
      </c>
      <c r="O702" s="44">
        <v>118.7</v>
      </c>
      <c r="P702" s="44">
        <v>82.32</v>
      </c>
      <c r="Q702" s="44">
        <v>116.12</v>
      </c>
      <c r="R702" s="44">
        <v>88.41</v>
      </c>
      <c r="S702" s="44">
        <v>42.95</v>
      </c>
      <c r="T702" s="44">
        <v>0</v>
      </c>
      <c r="U702" s="44">
        <v>136.66</v>
      </c>
      <c r="V702" s="44">
        <v>111.96</v>
      </c>
      <c r="W702" s="44">
        <v>15.3</v>
      </c>
      <c r="X702" s="44">
        <v>0</v>
      </c>
      <c r="Y702" s="44">
        <v>110.28</v>
      </c>
      <c r="Z702" s="44">
        <v>137.56</v>
      </c>
      <c r="AA702" s="44">
        <v>144.75</v>
      </c>
    </row>
    <row r="703" spans="1:27" x14ac:dyDescent="0.2">
      <c r="A703" s="96" t="s">
        <v>2293</v>
      </c>
      <c r="B703" s="28" t="str">
        <f>"09"&amp;"."&amp;$B$776&amp;"."&amp;$B$777</f>
        <v>09.04.2024</v>
      </c>
      <c r="C703" s="88" t="s">
        <v>76</v>
      </c>
      <c r="D703" s="89">
        <f>ROUND((D704)/1000,5)</f>
        <v>0</v>
      </c>
      <c r="E703" s="89">
        <f t="shared" ref="E703:AA703" si="398">ROUND((E704)/1000,5)</f>
        <v>0</v>
      </c>
      <c r="F703" s="89">
        <f t="shared" si="398"/>
        <v>0</v>
      </c>
      <c r="G703" s="89">
        <f t="shared" si="398"/>
        <v>0</v>
      </c>
      <c r="H703" s="89">
        <f t="shared" si="398"/>
        <v>0</v>
      </c>
      <c r="I703" s="89">
        <f t="shared" si="398"/>
        <v>0</v>
      </c>
      <c r="J703" s="89">
        <f t="shared" si="398"/>
        <v>0</v>
      </c>
      <c r="K703" s="89">
        <f t="shared" si="398"/>
        <v>0</v>
      </c>
      <c r="L703" s="89">
        <f t="shared" si="398"/>
        <v>0</v>
      </c>
      <c r="M703" s="89">
        <f t="shared" si="398"/>
        <v>0</v>
      </c>
      <c r="N703" s="89">
        <f t="shared" si="398"/>
        <v>0</v>
      </c>
      <c r="O703" s="89">
        <f t="shared" si="398"/>
        <v>0</v>
      </c>
      <c r="P703" s="89">
        <f t="shared" si="398"/>
        <v>2.7999999999999998E-4</v>
      </c>
      <c r="Q703" s="89">
        <f t="shared" si="398"/>
        <v>0</v>
      </c>
      <c r="R703" s="89">
        <f t="shared" si="398"/>
        <v>0</v>
      </c>
      <c r="S703" s="89">
        <f t="shared" si="398"/>
        <v>0</v>
      </c>
      <c r="T703" s="89">
        <f t="shared" si="398"/>
        <v>0</v>
      </c>
      <c r="U703" s="89">
        <f t="shared" si="398"/>
        <v>0</v>
      </c>
      <c r="V703" s="89">
        <f t="shared" si="398"/>
        <v>0</v>
      </c>
      <c r="W703" s="89">
        <f t="shared" si="398"/>
        <v>0</v>
      </c>
      <c r="X703" s="89">
        <f t="shared" si="398"/>
        <v>0</v>
      </c>
      <c r="Y703" s="89">
        <f t="shared" si="398"/>
        <v>0.4385</v>
      </c>
      <c r="Z703" s="89">
        <f t="shared" si="398"/>
        <v>0.2641</v>
      </c>
      <c r="AA703" s="89">
        <f t="shared" si="398"/>
        <v>0.44663999999999998</v>
      </c>
    </row>
    <row r="704" spans="1:27" ht="12.75" customHeight="1" outlineLevel="1" x14ac:dyDescent="0.2">
      <c r="A704" s="97" t="s">
        <v>2294</v>
      </c>
      <c r="B704" s="63" t="s">
        <v>242</v>
      </c>
      <c r="C704" s="43" t="s">
        <v>79</v>
      </c>
      <c r="D704" s="44">
        <v>0</v>
      </c>
      <c r="E704" s="44">
        <v>0</v>
      </c>
      <c r="F704" s="44">
        <v>0</v>
      </c>
      <c r="G704" s="44">
        <v>0</v>
      </c>
      <c r="H704" s="44">
        <v>0</v>
      </c>
      <c r="I704" s="44">
        <v>0</v>
      </c>
      <c r="J704" s="44">
        <v>0</v>
      </c>
      <c r="K704" s="44">
        <v>0</v>
      </c>
      <c r="L704" s="44">
        <v>0</v>
      </c>
      <c r="M704" s="44">
        <v>0</v>
      </c>
      <c r="N704" s="44">
        <v>0</v>
      </c>
      <c r="O704" s="44">
        <v>0</v>
      </c>
      <c r="P704" s="44">
        <v>0.28000000000000003</v>
      </c>
      <c r="Q704" s="44">
        <v>0</v>
      </c>
      <c r="R704" s="44">
        <v>0</v>
      </c>
      <c r="S704" s="44">
        <v>0</v>
      </c>
      <c r="T704" s="44">
        <v>0</v>
      </c>
      <c r="U704" s="44">
        <v>0</v>
      </c>
      <c r="V704" s="44">
        <v>0</v>
      </c>
      <c r="W704" s="44">
        <v>0</v>
      </c>
      <c r="X704" s="44">
        <v>0</v>
      </c>
      <c r="Y704" s="44">
        <v>438.5</v>
      </c>
      <c r="Z704" s="44">
        <v>264.10000000000002</v>
      </c>
      <c r="AA704" s="44">
        <v>446.64</v>
      </c>
    </row>
    <row r="705" spans="1:27" x14ac:dyDescent="0.2">
      <c r="A705" s="96" t="s">
        <v>2295</v>
      </c>
      <c r="B705" s="28" t="str">
        <f>"10"&amp;"."&amp;$B$776&amp;"."&amp;$B$777</f>
        <v>10.04.2024</v>
      </c>
      <c r="C705" s="88" t="s">
        <v>76</v>
      </c>
      <c r="D705" s="89">
        <f>ROUND((D706)/1000,5)</f>
        <v>0.24324000000000001</v>
      </c>
      <c r="E705" s="89">
        <f t="shared" ref="E705:AA705" si="399">ROUND((E706)/1000,5)</f>
        <v>0.16297</v>
      </c>
      <c r="F705" s="89">
        <f t="shared" si="399"/>
        <v>0.33327000000000001</v>
      </c>
      <c r="G705" s="89">
        <f t="shared" si="399"/>
        <v>0.25557999999999997</v>
      </c>
      <c r="H705" s="89">
        <f t="shared" si="399"/>
        <v>5.7829999999999999E-2</v>
      </c>
      <c r="I705" s="89">
        <f t="shared" si="399"/>
        <v>8.0999999999999996E-3</v>
      </c>
      <c r="J705" s="89">
        <f t="shared" si="399"/>
        <v>0</v>
      </c>
      <c r="K705" s="89">
        <f t="shared" si="399"/>
        <v>2.6610000000000002E-2</v>
      </c>
      <c r="L705" s="89">
        <f t="shared" si="399"/>
        <v>2.332E-2</v>
      </c>
      <c r="M705" s="89">
        <f t="shared" si="399"/>
        <v>0.27925</v>
      </c>
      <c r="N705" s="89">
        <f t="shared" si="399"/>
        <v>0.40489999999999998</v>
      </c>
      <c r="O705" s="89">
        <f t="shared" si="399"/>
        <v>0.34660999999999997</v>
      </c>
      <c r="P705" s="89">
        <f t="shared" si="399"/>
        <v>0.28724</v>
      </c>
      <c r="Q705" s="89">
        <f t="shared" si="399"/>
        <v>0.26494000000000001</v>
      </c>
      <c r="R705" s="89">
        <f t="shared" si="399"/>
        <v>0.31963999999999998</v>
      </c>
      <c r="S705" s="89">
        <f t="shared" si="399"/>
        <v>0.29320000000000002</v>
      </c>
      <c r="T705" s="89">
        <f t="shared" si="399"/>
        <v>0.27227000000000001</v>
      </c>
      <c r="U705" s="89">
        <f t="shared" si="399"/>
        <v>0.14383000000000001</v>
      </c>
      <c r="V705" s="89">
        <f t="shared" si="399"/>
        <v>0</v>
      </c>
      <c r="W705" s="89">
        <f t="shared" si="399"/>
        <v>8.4129999999999996E-2</v>
      </c>
      <c r="X705" s="89">
        <f t="shared" si="399"/>
        <v>0.11456</v>
      </c>
      <c r="Y705" s="89">
        <f t="shared" si="399"/>
        <v>0.34221000000000001</v>
      </c>
      <c r="Z705" s="89">
        <f t="shared" si="399"/>
        <v>7.9740000000000005E-2</v>
      </c>
      <c r="AA705" s="89">
        <f t="shared" si="399"/>
        <v>0.20655999999999999</v>
      </c>
    </row>
    <row r="706" spans="1:27" ht="12.75" customHeight="1" outlineLevel="1" x14ac:dyDescent="0.2">
      <c r="A706" s="97" t="s">
        <v>2296</v>
      </c>
      <c r="B706" s="63" t="s">
        <v>242</v>
      </c>
      <c r="C706" s="43" t="s">
        <v>79</v>
      </c>
      <c r="D706" s="44">
        <v>243.24</v>
      </c>
      <c r="E706" s="44">
        <v>162.97</v>
      </c>
      <c r="F706" s="44">
        <v>333.27</v>
      </c>
      <c r="G706" s="44">
        <v>255.58</v>
      </c>
      <c r="H706" s="44">
        <v>57.83</v>
      </c>
      <c r="I706" s="44">
        <v>8.1</v>
      </c>
      <c r="J706" s="44">
        <v>0</v>
      </c>
      <c r="K706" s="44">
        <v>26.61</v>
      </c>
      <c r="L706" s="44">
        <v>23.32</v>
      </c>
      <c r="M706" s="44">
        <v>279.25</v>
      </c>
      <c r="N706" s="44">
        <v>404.9</v>
      </c>
      <c r="O706" s="44">
        <v>346.61</v>
      </c>
      <c r="P706" s="44">
        <v>287.24</v>
      </c>
      <c r="Q706" s="44">
        <v>264.94</v>
      </c>
      <c r="R706" s="44">
        <v>319.64</v>
      </c>
      <c r="S706" s="44">
        <v>293.2</v>
      </c>
      <c r="T706" s="44">
        <v>272.27</v>
      </c>
      <c r="U706" s="44">
        <v>143.83000000000001</v>
      </c>
      <c r="V706" s="44">
        <v>0</v>
      </c>
      <c r="W706" s="44">
        <v>84.13</v>
      </c>
      <c r="X706" s="44">
        <v>114.56</v>
      </c>
      <c r="Y706" s="44">
        <v>342.21</v>
      </c>
      <c r="Z706" s="44">
        <v>79.739999999999995</v>
      </c>
      <c r="AA706" s="44">
        <v>206.56</v>
      </c>
    </row>
    <row r="707" spans="1:27" x14ac:dyDescent="0.2">
      <c r="A707" s="96" t="s">
        <v>2297</v>
      </c>
      <c r="B707" s="28" t="str">
        <f>"11"&amp;"."&amp;$B$776&amp;"."&amp;$B$777</f>
        <v>11.04.2024</v>
      </c>
      <c r="C707" s="88" t="s">
        <v>76</v>
      </c>
      <c r="D707" s="89">
        <f>ROUND((D708)/1000,5)</f>
        <v>7.4690000000000006E-2</v>
      </c>
      <c r="E707" s="89">
        <f t="shared" ref="E707:AA707" si="400">ROUND((E708)/1000,5)</f>
        <v>0.13861999999999999</v>
      </c>
      <c r="F707" s="89">
        <f t="shared" si="400"/>
        <v>4.1730000000000003E-2</v>
      </c>
      <c r="G707" s="89">
        <f t="shared" si="400"/>
        <v>4.5449999999999997E-2</v>
      </c>
      <c r="H707" s="89">
        <f t="shared" si="400"/>
        <v>0</v>
      </c>
      <c r="I707" s="89">
        <f t="shared" si="400"/>
        <v>0</v>
      </c>
      <c r="J707" s="89">
        <f t="shared" si="400"/>
        <v>0</v>
      </c>
      <c r="K707" s="89">
        <f t="shared" si="400"/>
        <v>0</v>
      </c>
      <c r="L707" s="89">
        <f t="shared" si="400"/>
        <v>2.7699999999999999E-3</v>
      </c>
      <c r="M707" s="89">
        <f t="shared" si="400"/>
        <v>9.6519999999999995E-2</v>
      </c>
      <c r="N707" s="89">
        <f t="shared" si="400"/>
        <v>0.21071000000000001</v>
      </c>
      <c r="O707" s="89">
        <f t="shared" si="400"/>
        <v>0.21479000000000001</v>
      </c>
      <c r="P707" s="89">
        <f t="shared" si="400"/>
        <v>0.22858000000000001</v>
      </c>
      <c r="Q707" s="89">
        <f t="shared" si="400"/>
        <v>4.4479999999999999E-2</v>
      </c>
      <c r="R707" s="89">
        <f t="shared" si="400"/>
        <v>0.13270999999999999</v>
      </c>
      <c r="S707" s="89">
        <f t="shared" si="400"/>
        <v>4.6589999999999999E-2</v>
      </c>
      <c r="T707" s="89">
        <f t="shared" si="400"/>
        <v>8.4070000000000006E-2</v>
      </c>
      <c r="U707" s="89">
        <f t="shared" si="400"/>
        <v>0</v>
      </c>
      <c r="V707" s="89">
        <f t="shared" si="400"/>
        <v>0</v>
      </c>
      <c r="W707" s="89">
        <f t="shared" si="400"/>
        <v>0</v>
      </c>
      <c r="X707" s="89">
        <f t="shared" si="400"/>
        <v>0</v>
      </c>
      <c r="Y707" s="89">
        <f t="shared" si="400"/>
        <v>0.31131999999999999</v>
      </c>
      <c r="Z707" s="89">
        <f t="shared" si="400"/>
        <v>0.30053000000000002</v>
      </c>
      <c r="AA707" s="89">
        <f t="shared" si="400"/>
        <v>0.25333</v>
      </c>
    </row>
    <row r="708" spans="1:27" ht="12.75" customHeight="1" outlineLevel="1" x14ac:dyDescent="0.2">
      <c r="A708" s="97" t="s">
        <v>2298</v>
      </c>
      <c r="B708" s="63" t="s">
        <v>242</v>
      </c>
      <c r="C708" s="43" t="s">
        <v>79</v>
      </c>
      <c r="D708" s="44">
        <v>74.69</v>
      </c>
      <c r="E708" s="44">
        <v>138.62</v>
      </c>
      <c r="F708" s="44">
        <v>41.73</v>
      </c>
      <c r="G708" s="44">
        <v>45.45</v>
      </c>
      <c r="H708" s="44">
        <v>0</v>
      </c>
      <c r="I708" s="44">
        <v>0</v>
      </c>
      <c r="J708" s="44">
        <v>0</v>
      </c>
      <c r="K708" s="44">
        <v>0</v>
      </c>
      <c r="L708" s="44">
        <v>2.77</v>
      </c>
      <c r="M708" s="44">
        <v>96.52</v>
      </c>
      <c r="N708" s="44">
        <v>210.71</v>
      </c>
      <c r="O708" s="44">
        <v>214.79</v>
      </c>
      <c r="P708" s="44">
        <v>228.58</v>
      </c>
      <c r="Q708" s="44">
        <v>44.48</v>
      </c>
      <c r="R708" s="44">
        <v>132.71</v>
      </c>
      <c r="S708" s="44">
        <v>46.59</v>
      </c>
      <c r="T708" s="44">
        <v>84.07</v>
      </c>
      <c r="U708" s="44">
        <v>0</v>
      </c>
      <c r="V708" s="44">
        <v>0</v>
      </c>
      <c r="W708" s="44">
        <v>0</v>
      </c>
      <c r="X708" s="44">
        <v>0</v>
      </c>
      <c r="Y708" s="44">
        <v>311.32</v>
      </c>
      <c r="Z708" s="44">
        <v>300.52999999999997</v>
      </c>
      <c r="AA708" s="44">
        <v>253.33</v>
      </c>
    </row>
    <row r="709" spans="1:27" x14ac:dyDescent="0.2">
      <c r="A709" s="96" t="s">
        <v>2299</v>
      </c>
      <c r="B709" s="28" t="str">
        <f>"12"&amp;"."&amp;$B$776&amp;"."&amp;$B$777</f>
        <v>12.04.2024</v>
      </c>
      <c r="C709" s="88" t="s">
        <v>76</v>
      </c>
      <c r="D709" s="89">
        <f>ROUND((D710)/1000,5)</f>
        <v>0.12986</v>
      </c>
      <c r="E709" s="89">
        <f t="shared" ref="E709:AA709" si="401">ROUND((E710)/1000,5)</f>
        <v>5.4620000000000002E-2</v>
      </c>
      <c r="F709" s="89">
        <f t="shared" si="401"/>
        <v>3.1879999999999999E-2</v>
      </c>
      <c r="G709" s="89">
        <f t="shared" si="401"/>
        <v>3.0599999999999998E-3</v>
      </c>
      <c r="H709" s="89">
        <f t="shared" si="401"/>
        <v>0</v>
      </c>
      <c r="I709" s="89">
        <f t="shared" si="401"/>
        <v>0</v>
      </c>
      <c r="J709" s="89">
        <f t="shared" si="401"/>
        <v>0</v>
      </c>
      <c r="K709" s="89">
        <f t="shared" si="401"/>
        <v>0</v>
      </c>
      <c r="L709" s="89">
        <f t="shared" si="401"/>
        <v>0</v>
      </c>
      <c r="M709" s="89">
        <f t="shared" si="401"/>
        <v>0</v>
      </c>
      <c r="N709" s="89">
        <f t="shared" si="401"/>
        <v>0</v>
      </c>
      <c r="O709" s="89">
        <f t="shared" si="401"/>
        <v>0</v>
      </c>
      <c r="P709" s="89">
        <f t="shared" si="401"/>
        <v>0</v>
      </c>
      <c r="Q709" s="89">
        <f t="shared" si="401"/>
        <v>0</v>
      </c>
      <c r="R709" s="89">
        <f t="shared" si="401"/>
        <v>0</v>
      </c>
      <c r="S709" s="89">
        <f t="shared" si="401"/>
        <v>0</v>
      </c>
      <c r="T709" s="89">
        <f t="shared" si="401"/>
        <v>0</v>
      </c>
      <c r="U709" s="89">
        <f t="shared" si="401"/>
        <v>0</v>
      </c>
      <c r="V709" s="89">
        <f t="shared" si="401"/>
        <v>0</v>
      </c>
      <c r="W709" s="89">
        <f t="shared" si="401"/>
        <v>0</v>
      </c>
      <c r="X709" s="89">
        <f t="shared" si="401"/>
        <v>0</v>
      </c>
      <c r="Y709" s="89">
        <f t="shared" si="401"/>
        <v>7.0680000000000007E-2</v>
      </c>
      <c r="Z709" s="89">
        <f t="shared" si="401"/>
        <v>0.22968</v>
      </c>
      <c r="AA709" s="89">
        <f t="shared" si="401"/>
        <v>2.682E-2</v>
      </c>
    </row>
    <row r="710" spans="1:27" ht="12.75" customHeight="1" outlineLevel="1" x14ac:dyDescent="0.2">
      <c r="A710" s="97" t="s">
        <v>2300</v>
      </c>
      <c r="B710" s="63" t="s">
        <v>242</v>
      </c>
      <c r="C710" s="43" t="s">
        <v>79</v>
      </c>
      <c r="D710" s="44">
        <v>129.86000000000001</v>
      </c>
      <c r="E710" s="44">
        <v>54.62</v>
      </c>
      <c r="F710" s="44">
        <v>31.88</v>
      </c>
      <c r="G710" s="44">
        <v>3.06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0</v>
      </c>
      <c r="O710" s="44">
        <v>0</v>
      </c>
      <c r="P710" s="44">
        <v>0</v>
      </c>
      <c r="Q710" s="44">
        <v>0</v>
      </c>
      <c r="R710" s="44">
        <v>0</v>
      </c>
      <c r="S710" s="44">
        <v>0</v>
      </c>
      <c r="T710" s="44">
        <v>0</v>
      </c>
      <c r="U710" s="44">
        <v>0</v>
      </c>
      <c r="V710" s="44">
        <v>0</v>
      </c>
      <c r="W710" s="44">
        <v>0</v>
      </c>
      <c r="X710" s="44">
        <v>0</v>
      </c>
      <c r="Y710" s="44">
        <v>70.680000000000007</v>
      </c>
      <c r="Z710" s="44">
        <v>229.68</v>
      </c>
      <c r="AA710" s="44">
        <v>26.82</v>
      </c>
    </row>
    <row r="711" spans="1:27" x14ac:dyDescent="0.2">
      <c r="A711" s="96" t="s">
        <v>2301</v>
      </c>
      <c r="B711" s="28" t="str">
        <f>"13"&amp;"."&amp;$B$776&amp;"."&amp;$B$777</f>
        <v>13.04.2024</v>
      </c>
      <c r="C711" s="88" t="s">
        <v>76</v>
      </c>
      <c r="D711" s="89">
        <f>ROUND((D712)/1000,5)</f>
        <v>8.5900000000000004E-2</v>
      </c>
      <c r="E711" s="89">
        <f t="shared" ref="E711:AA711" si="402">ROUND((E712)/1000,5)</f>
        <v>8.6860000000000007E-2</v>
      </c>
      <c r="F711" s="89">
        <f t="shared" si="402"/>
        <v>8.3529999999999993E-2</v>
      </c>
      <c r="G711" s="89">
        <f t="shared" si="402"/>
        <v>6.6129999999999994E-2</v>
      </c>
      <c r="H711" s="89">
        <f t="shared" si="402"/>
        <v>4.5409999999999999E-2</v>
      </c>
      <c r="I711" s="89">
        <f t="shared" si="402"/>
        <v>2.2100000000000002E-2</v>
      </c>
      <c r="J711" s="89">
        <f t="shared" si="402"/>
        <v>0</v>
      </c>
      <c r="K711" s="89">
        <f t="shared" si="402"/>
        <v>0</v>
      </c>
      <c r="L711" s="89">
        <f t="shared" si="402"/>
        <v>0</v>
      </c>
      <c r="M711" s="89">
        <f t="shared" si="402"/>
        <v>0</v>
      </c>
      <c r="N711" s="89">
        <f t="shared" si="402"/>
        <v>0</v>
      </c>
      <c r="O711" s="89">
        <f t="shared" si="402"/>
        <v>0</v>
      </c>
      <c r="P711" s="89">
        <f t="shared" si="402"/>
        <v>0</v>
      </c>
      <c r="Q711" s="89">
        <f t="shared" si="402"/>
        <v>0</v>
      </c>
      <c r="R711" s="89">
        <f t="shared" si="402"/>
        <v>0</v>
      </c>
      <c r="S711" s="89">
        <f t="shared" si="402"/>
        <v>0</v>
      </c>
      <c r="T711" s="89">
        <f t="shared" si="402"/>
        <v>0</v>
      </c>
      <c r="U711" s="89">
        <f t="shared" si="402"/>
        <v>0</v>
      </c>
      <c r="V711" s="89">
        <f t="shared" si="402"/>
        <v>0</v>
      </c>
      <c r="W711" s="89">
        <f t="shared" si="402"/>
        <v>0</v>
      </c>
      <c r="X711" s="89">
        <f t="shared" si="402"/>
        <v>0</v>
      </c>
      <c r="Y711" s="89">
        <f t="shared" si="402"/>
        <v>0.34105000000000002</v>
      </c>
      <c r="Z711" s="89">
        <f t="shared" si="402"/>
        <v>0.27224999999999999</v>
      </c>
      <c r="AA711" s="89">
        <f t="shared" si="402"/>
        <v>0.25374000000000002</v>
      </c>
    </row>
    <row r="712" spans="1:27" ht="12.75" customHeight="1" outlineLevel="1" x14ac:dyDescent="0.2">
      <c r="A712" s="97" t="s">
        <v>2302</v>
      </c>
      <c r="B712" s="63" t="s">
        <v>242</v>
      </c>
      <c r="C712" s="43" t="s">
        <v>79</v>
      </c>
      <c r="D712" s="44">
        <v>85.9</v>
      </c>
      <c r="E712" s="44">
        <v>86.86</v>
      </c>
      <c r="F712" s="44">
        <v>83.53</v>
      </c>
      <c r="G712" s="44">
        <v>66.13</v>
      </c>
      <c r="H712" s="44">
        <v>45.41</v>
      </c>
      <c r="I712" s="44">
        <v>22.1</v>
      </c>
      <c r="J712" s="44">
        <v>0</v>
      </c>
      <c r="K712" s="44">
        <v>0</v>
      </c>
      <c r="L712" s="44">
        <v>0</v>
      </c>
      <c r="M712" s="44">
        <v>0</v>
      </c>
      <c r="N712" s="44">
        <v>0</v>
      </c>
      <c r="O712" s="44">
        <v>0</v>
      </c>
      <c r="P712" s="44">
        <v>0</v>
      </c>
      <c r="Q712" s="44">
        <v>0</v>
      </c>
      <c r="R712" s="44">
        <v>0</v>
      </c>
      <c r="S712" s="44">
        <v>0</v>
      </c>
      <c r="T712" s="44">
        <v>0</v>
      </c>
      <c r="U712" s="44">
        <v>0</v>
      </c>
      <c r="V712" s="44">
        <v>0</v>
      </c>
      <c r="W712" s="44">
        <v>0</v>
      </c>
      <c r="X712" s="44">
        <v>0</v>
      </c>
      <c r="Y712" s="44">
        <v>341.05</v>
      </c>
      <c r="Z712" s="44">
        <v>272.25</v>
      </c>
      <c r="AA712" s="44">
        <v>253.74</v>
      </c>
    </row>
    <row r="713" spans="1:27" x14ac:dyDescent="0.2">
      <c r="A713" s="96" t="s">
        <v>2303</v>
      </c>
      <c r="B713" s="28" t="str">
        <f>"14"&amp;"."&amp;$B$776&amp;"."&amp;$B$777</f>
        <v>14.04.2024</v>
      </c>
      <c r="C713" s="88" t="s">
        <v>76</v>
      </c>
      <c r="D713" s="89">
        <f>ROUND((D714)/1000,5)</f>
        <v>0.1265</v>
      </c>
      <c r="E713" s="89">
        <f t="shared" ref="E713:AA713" si="403">ROUND((E714)/1000,5)</f>
        <v>0.14163999999999999</v>
      </c>
      <c r="F713" s="89">
        <f t="shared" si="403"/>
        <v>0.27343000000000001</v>
      </c>
      <c r="G713" s="89">
        <f t="shared" si="403"/>
        <v>0.29102</v>
      </c>
      <c r="H713" s="89">
        <f t="shared" si="403"/>
        <v>6.4839999999999995E-2</v>
      </c>
      <c r="I713" s="89">
        <f t="shared" si="403"/>
        <v>0.12382</v>
      </c>
      <c r="J713" s="89">
        <f t="shared" si="403"/>
        <v>7.1340000000000001E-2</v>
      </c>
      <c r="K713" s="89">
        <f t="shared" si="403"/>
        <v>1.3270000000000001E-2</v>
      </c>
      <c r="L713" s="89">
        <f t="shared" si="403"/>
        <v>0</v>
      </c>
      <c r="M713" s="89">
        <f t="shared" si="403"/>
        <v>7.7200000000000003E-3</v>
      </c>
      <c r="N713" s="89">
        <f t="shared" si="403"/>
        <v>1.8370000000000001E-2</v>
      </c>
      <c r="O713" s="89">
        <f t="shared" si="403"/>
        <v>0</v>
      </c>
      <c r="P713" s="89">
        <f t="shared" si="403"/>
        <v>1.004E-2</v>
      </c>
      <c r="Q713" s="89">
        <f t="shared" si="403"/>
        <v>0</v>
      </c>
      <c r="R713" s="89">
        <f t="shared" si="403"/>
        <v>0</v>
      </c>
      <c r="S713" s="89">
        <f t="shared" si="403"/>
        <v>5.6779999999999997E-2</v>
      </c>
      <c r="T713" s="89">
        <f t="shared" si="403"/>
        <v>0.17935999999999999</v>
      </c>
      <c r="U713" s="89">
        <f t="shared" si="403"/>
        <v>0.17979000000000001</v>
      </c>
      <c r="V713" s="89">
        <f t="shared" si="403"/>
        <v>1.8030000000000001E-2</v>
      </c>
      <c r="W713" s="89">
        <f t="shared" si="403"/>
        <v>0</v>
      </c>
      <c r="X713" s="89">
        <f t="shared" si="403"/>
        <v>0</v>
      </c>
      <c r="Y713" s="89">
        <f t="shared" si="403"/>
        <v>0</v>
      </c>
      <c r="Z713" s="89">
        <f t="shared" si="403"/>
        <v>0.10896</v>
      </c>
      <c r="AA713" s="89">
        <f t="shared" si="403"/>
        <v>0.26332</v>
      </c>
    </row>
    <row r="714" spans="1:27" ht="12.75" customHeight="1" outlineLevel="1" x14ac:dyDescent="0.2">
      <c r="A714" s="97" t="s">
        <v>2304</v>
      </c>
      <c r="B714" s="63" t="s">
        <v>242</v>
      </c>
      <c r="C714" s="43" t="s">
        <v>79</v>
      </c>
      <c r="D714" s="44">
        <v>126.5</v>
      </c>
      <c r="E714" s="44">
        <v>141.63999999999999</v>
      </c>
      <c r="F714" s="44">
        <v>273.43</v>
      </c>
      <c r="G714" s="44">
        <v>291.02</v>
      </c>
      <c r="H714" s="44">
        <v>64.84</v>
      </c>
      <c r="I714" s="44">
        <v>123.82</v>
      </c>
      <c r="J714" s="44">
        <v>71.34</v>
      </c>
      <c r="K714" s="44">
        <v>13.27</v>
      </c>
      <c r="L714" s="44">
        <v>0</v>
      </c>
      <c r="M714" s="44">
        <v>7.72</v>
      </c>
      <c r="N714" s="44">
        <v>18.37</v>
      </c>
      <c r="O714" s="44">
        <v>0</v>
      </c>
      <c r="P714" s="44">
        <v>10.039999999999999</v>
      </c>
      <c r="Q714" s="44">
        <v>0</v>
      </c>
      <c r="R714" s="44">
        <v>0</v>
      </c>
      <c r="S714" s="44">
        <v>56.78</v>
      </c>
      <c r="T714" s="44">
        <v>179.36</v>
      </c>
      <c r="U714" s="44">
        <v>179.79</v>
      </c>
      <c r="V714" s="44">
        <v>18.03</v>
      </c>
      <c r="W714" s="44">
        <v>0</v>
      </c>
      <c r="X714" s="44">
        <v>0</v>
      </c>
      <c r="Y714" s="44">
        <v>0</v>
      </c>
      <c r="Z714" s="44">
        <v>108.96</v>
      </c>
      <c r="AA714" s="44">
        <v>263.32</v>
      </c>
    </row>
    <row r="715" spans="1:27" x14ac:dyDescent="0.2">
      <c r="A715" s="96" t="s">
        <v>2305</v>
      </c>
      <c r="B715" s="28" t="str">
        <f>"15"&amp;"."&amp;$B$776&amp;"."&amp;$B$777</f>
        <v>15.04.2024</v>
      </c>
      <c r="C715" s="88" t="s">
        <v>76</v>
      </c>
      <c r="D715" s="89">
        <f>ROUND((D716)/1000,5)</f>
        <v>0.18718000000000001</v>
      </c>
      <c r="E715" s="89">
        <f t="shared" ref="E715:AA715" si="404">ROUND((E716)/1000,5)</f>
        <v>0.97762000000000004</v>
      </c>
      <c r="F715" s="89">
        <f t="shared" si="404"/>
        <v>0.92847000000000002</v>
      </c>
      <c r="G715" s="89">
        <f t="shared" si="404"/>
        <v>0.72716999999999998</v>
      </c>
      <c r="H715" s="89">
        <f t="shared" si="404"/>
        <v>0.3629</v>
      </c>
      <c r="I715" s="89">
        <f t="shared" si="404"/>
        <v>0</v>
      </c>
      <c r="J715" s="89">
        <f t="shared" si="404"/>
        <v>0</v>
      </c>
      <c r="K715" s="89">
        <f t="shared" si="404"/>
        <v>0</v>
      </c>
      <c r="L715" s="89">
        <f t="shared" si="404"/>
        <v>0</v>
      </c>
      <c r="M715" s="89">
        <f t="shared" si="404"/>
        <v>0</v>
      </c>
      <c r="N715" s="89">
        <f t="shared" si="404"/>
        <v>4.9110000000000001E-2</v>
      </c>
      <c r="O715" s="89">
        <f t="shared" si="404"/>
        <v>1.423E-2</v>
      </c>
      <c r="P715" s="89">
        <f t="shared" si="404"/>
        <v>0</v>
      </c>
      <c r="Q715" s="89">
        <f t="shared" si="404"/>
        <v>0</v>
      </c>
      <c r="R715" s="89">
        <f t="shared" si="404"/>
        <v>0</v>
      </c>
      <c r="S715" s="89">
        <f t="shared" si="404"/>
        <v>0</v>
      </c>
      <c r="T715" s="89">
        <f t="shared" si="404"/>
        <v>0</v>
      </c>
      <c r="U715" s="89">
        <f t="shared" si="404"/>
        <v>0</v>
      </c>
      <c r="V715" s="89">
        <f t="shared" si="404"/>
        <v>0</v>
      </c>
      <c r="W715" s="89">
        <f t="shared" si="404"/>
        <v>0</v>
      </c>
      <c r="X715" s="89">
        <f t="shared" si="404"/>
        <v>2.231E-2</v>
      </c>
      <c r="Y715" s="89">
        <f t="shared" si="404"/>
        <v>0.45279999999999998</v>
      </c>
      <c r="Z715" s="89">
        <f t="shared" si="404"/>
        <v>0.37326999999999999</v>
      </c>
      <c r="AA715" s="89">
        <f t="shared" si="404"/>
        <v>0.31709999999999999</v>
      </c>
    </row>
    <row r="716" spans="1:27" ht="12.75" customHeight="1" outlineLevel="1" x14ac:dyDescent="0.2">
      <c r="A716" s="97" t="s">
        <v>2306</v>
      </c>
      <c r="B716" s="63" t="s">
        <v>242</v>
      </c>
      <c r="C716" s="43" t="s">
        <v>79</v>
      </c>
      <c r="D716" s="44">
        <v>187.18</v>
      </c>
      <c r="E716" s="44">
        <v>977.62</v>
      </c>
      <c r="F716" s="44">
        <v>928.47</v>
      </c>
      <c r="G716" s="44">
        <v>727.17</v>
      </c>
      <c r="H716" s="44">
        <v>362.9</v>
      </c>
      <c r="I716" s="44">
        <v>0</v>
      </c>
      <c r="J716" s="44">
        <v>0</v>
      </c>
      <c r="K716" s="44">
        <v>0</v>
      </c>
      <c r="L716" s="44">
        <v>0</v>
      </c>
      <c r="M716" s="44">
        <v>0</v>
      </c>
      <c r="N716" s="44">
        <v>49.11</v>
      </c>
      <c r="O716" s="44">
        <v>14.23</v>
      </c>
      <c r="P716" s="44">
        <v>0</v>
      </c>
      <c r="Q716" s="44">
        <v>0</v>
      </c>
      <c r="R716" s="44">
        <v>0</v>
      </c>
      <c r="S716" s="44">
        <v>0</v>
      </c>
      <c r="T716" s="44">
        <v>0</v>
      </c>
      <c r="U716" s="44">
        <v>0</v>
      </c>
      <c r="V716" s="44">
        <v>0</v>
      </c>
      <c r="W716" s="44">
        <v>0</v>
      </c>
      <c r="X716" s="44">
        <v>22.31</v>
      </c>
      <c r="Y716" s="44">
        <v>452.8</v>
      </c>
      <c r="Z716" s="44">
        <v>373.27</v>
      </c>
      <c r="AA716" s="44">
        <v>317.10000000000002</v>
      </c>
    </row>
    <row r="717" spans="1:27" x14ac:dyDescent="0.2">
      <c r="A717" s="96" t="s">
        <v>2307</v>
      </c>
      <c r="B717" s="28" t="str">
        <f>"16"&amp;"."&amp;$B$776&amp;"."&amp;$B$777</f>
        <v>16.04.2024</v>
      </c>
      <c r="C717" s="88" t="s">
        <v>76</v>
      </c>
      <c r="D717" s="89">
        <f>ROUND((D718)/1000,5)</f>
        <v>0.18784000000000001</v>
      </c>
      <c r="E717" s="89">
        <f t="shared" ref="E717:AA717" si="405">ROUND((E718)/1000,5)</f>
        <v>0.16489000000000001</v>
      </c>
      <c r="F717" s="89">
        <f t="shared" si="405"/>
        <v>2.6939999999999999E-2</v>
      </c>
      <c r="G717" s="89">
        <f t="shared" si="405"/>
        <v>3.7100000000000001E-2</v>
      </c>
      <c r="H717" s="89">
        <f t="shared" si="405"/>
        <v>0</v>
      </c>
      <c r="I717" s="89">
        <f t="shared" si="405"/>
        <v>0</v>
      </c>
      <c r="J717" s="89">
        <f t="shared" si="405"/>
        <v>0</v>
      </c>
      <c r="K717" s="89">
        <f t="shared" si="405"/>
        <v>0</v>
      </c>
      <c r="L717" s="89">
        <f t="shared" si="405"/>
        <v>0</v>
      </c>
      <c r="M717" s="89">
        <f t="shared" si="405"/>
        <v>0</v>
      </c>
      <c r="N717" s="89">
        <f t="shared" si="405"/>
        <v>1.6199999999999999E-3</v>
      </c>
      <c r="O717" s="89">
        <f t="shared" si="405"/>
        <v>2.214E-2</v>
      </c>
      <c r="P717" s="89">
        <f t="shared" si="405"/>
        <v>5.6999999999999998E-4</v>
      </c>
      <c r="Q717" s="89">
        <f t="shared" si="405"/>
        <v>4.9369999999999997E-2</v>
      </c>
      <c r="R717" s="89">
        <f t="shared" si="405"/>
        <v>1.9460000000000002E-2</v>
      </c>
      <c r="S717" s="89">
        <f t="shared" si="405"/>
        <v>0</v>
      </c>
      <c r="T717" s="89">
        <f t="shared" si="405"/>
        <v>1.0120000000000001E-2</v>
      </c>
      <c r="U717" s="89">
        <f t="shared" si="405"/>
        <v>0</v>
      </c>
      <c r="V717" s="89">
        <f t="shared" si="405"/>
        <v>0</v>
      </c>
      <c r="W717" s="89">
        <f t="shared" si="405"/>
        <v>0</v>
      </c>
      <c r="X717" s="89">
        <f t="shared" si="405"/>
        <v>5.3099999999999996E-3</v>
      </c>
      <c r="Y717" s="89">
        <f t="shared" si="405"/>
        <v>0.28248000000000001</v>
      </c>
      <c r="Z717" s="89">
        <f t="shared" si="405"/>
        <v>0.41143999999999997</v>
      </c>
      <c r="AA717" s="89">
        <f t="shared" si="405"/>
        <v>0.31273000000000001</v>
      </c>
    </row>
    <row r="718" spans="1:27" ht="12.75" customHeight="1" outlineLevel="1" x14ac:dyDescent="0.2">
      <c r="A718" s="97" t="s">
        <v>2308</v>
      </c>
      <c r="B718" s="63" t="s">
        <v>242</v>
      </c>
      <c r="C718" s="43" t="s">
        <v>79</v>
      </c>
      <c r="D718" s="44">
        <v>187.84</v>
      </c>
      <c r="E718" s="44">
        <v>164.89</v>
      </c>
      <c r="F718" s="44">
        <v>26.94</v>
      </c>
      <c r="G718" s="44">
        <v>37.1</v>
      </c>
      <c r="H718" s="44">
        <v>0</v>
      </c>
      <c r="I718" s="44">
        <v>0</v>
      </c>
      <c r="J718" s="44">
        <v>0</v>
      </c>
      <c r="K718" s="44">
        <v>0</v>
      </c>
      <c r="L718" s="44">
        <v>0</v>
      </c>
      <c r="M718" s="44">
        <v>0</v>
      </c>
      <c r="N718" s="44">
        <v>1.62</v>
      </c>
      <c r="O718" s="44">
        <v>22.14</v>
      </c>
      <c r="P718" s="44">
        <v>0.56999999999999995</v>
      </c>
      <c r="Q718" s="44">
        <v>49.37</v>
      </c>
      <c r="R718" s="44">
        <v>19.46</v>
      </c>
      <c r="S718" s="44">
        <v>0</v>
      </c>
      <c r="T718" s="44">
        <v>10.119999999999999</v>
      </c>
      <c r="U718" s="44">
        <v>0</v>
      </c>
      <c r="V718" s="44">
        <v>0</v>
      </c>
      <c r="W718" s="44">
        <v>0</v>
      </c>
      <c r="X718" s="44">
        <v>5.31</v>
      </c>
      <c r="Y718" s="44">
        <v>282.48</v>
      </c>
      <c r="Z718" s="44">
        <v>411.44</v>
      </c>
      <c r="AA718" s="44">
        <v>312.73</v>
      </c>
    </row>
    <row r="719" spans="1:27" x14ac:dyDescent="0.2">
      <c r="A719" s="96" t="s">
        <v>2309</v>
      </c>
      <c r="B719" s="28" t="str">
        <f>"17"&amp;"."&amp;$B$776&amp;"."&amp;$B$777</f>
        <v>17.04.2024</v>
      </c>
      <c r="C719" s="88" t="s">
        <v>76</v>
      </c>
      <c r="D719" s="89">
        <f>ROUND((D720)/1000,5)</f>
        <v>0.22906000000000001</v>
      </c>
      <c r="E719" s="89">
        <f t="shared" ref="E719:AA719" si="406">ROUND((E720)/1000,5)</f>
        <v>0.17580999999999999</v>
      </c>
      <c r="F719" s="89">
        <f t="shared" si="406"/>
        <v>0.11022</v>
      </c>
      <c r="G719" s="89">
        <f t="shared" si="406"/>
        <v>2.3349999999999999E-2</v>
      </c>
      <c r="H719" s="89">
        <f t="shared" si="406"/>
        <v>1.7399999999999999E-2</v>
      </c>
      <c r="I719" s="89">
        <f t="shared" si="406"/>
        <v>0</v>
      </c>
      <c r="J719" s="89">
        <f t="shared" si="406"/>
        <v>0</v>
      </c>
      <c r="K719" s="89">
        <f t="shared" si="406"/>
        <v>0</v>
      </c>
      <c r="L719" s="89">
        <f t="shared" si="406"/>
        <v>0</v>
      </c>
      <c r="M719" s="89">
        <f t="shared" si="406"/>
        <v>0</v>
      </c>
      <c r="N719" s="89">
        <f t="shared" si="406"/>
        <v>3.0200000000000001E-3</v>
      </c>
      <c r="O719" s="89">
        <f t="shared" si="406"/>
        <v>0</v>
      </c>
      <c r="P719" s="89">
        <f t="shared" si="406"/>
        <v>0</v>
      </c>
      <c r="Q719" s="89">
        <f t="shared" si="406"/>
        <v>0</v>
      </c>
      <c r="R719" s="89">
        <f t="shared" si="406"/>
        <v>0</v>
      </c>
      <c r="S719" s="89">
        <f t="shared" si="406"/>
        <v>0</v>
      </c>
      <c r="T719" s="89">
        <f t="shared" si="406"/>
        <v>0</v>
      </c>
      <c r="U719" s="89">
        <f t="shared" si="406"/>
        <v>0</v>
      </c>
      <c r="V719" s="89">
        <f t="shared" si="406"/>
        <v>0</v>
      </c>
      <c r="W719" s="89">
        <f t="shared" si="406"/>
        <v>2.0000000000000001E-4</v>
      </c>
      <c r="X719" s="89">
        <f t="shared" si="406"/>
        <v>0</v>
      </c>
      <c r="Y719" s="89">
        <f t="shared" si="406"/>
        <v>0.31609999999999999</v>
      </c>
      <c r="Z719" s="89">
        <f t="shared" si="406"/>
        <v>0.39563999999999999</v>
      </c>
      <c r="AA719" s="89">
        <f t="shared" si="406"/>
        <v>0.26952999999999999</v>
      </c>
    </row>
    <row r="720" spans="1:27" ht="12.75" customHeight="1" outlineLevel="1" x14ac:dyDescent="0.2">
      <c r="A720" s="97" t="s">
        <v>2310</v>
      </c>
      <c r="B720" s="63" t="s">
        <v>242</v>
      </c>
      <c r="C720" s="43" t="s">
        <v>79</v>
      </c>
      <c r="D720" s="44">
        <v>229.06</v>
      </c>
      <c r="E720" s="44">
        <v>175.81</v>
      </c>
      <c r="F720" s="44">
        <v>110.22</v>
      </c>
      <c r="G720" s="44">
        <v>23.35</v>
      </c>
      <c r="H720" s="44">
        <v>17.399999999999999</v>
      </c>
      <c r="I720" s="44">
        <v>0</v>
      </c>
      <c r="J720" s="44">
        <v>0</v>
      </c>
      <c r="K720" s="44">
        <v>0</v>
      </c>
      <c r="L720" s="44">
        <v>0</v>
      </c>
      <c r="M720" s="44">
        <v>0</v>
      </c>
      <c r="N720" s="44">
        <v>3.02</v>
      </c>
      <c r="O720" s="44">
        <v>0</v>
      </c>
      <c r="P720" s="44">
        <v>0</v>
      </c>
      <c r="Q720" s="44">
        <v>0</v>
      </c>
      <c r="R720" s="44">
        <v>0</v>
      </c>
      <c r="S720" s="44">
        <v>0</v>
      </c>
      <c r="T720" s="44">
        <v>0</v>
      </c>
      <c r="U720" s="44">
        <v>0</v>
      </c>
      <c r="V720" s="44">
        <v>0</v>
      </c>
      <c r="W720" s="44">
        <v>0.2</v>
      </c>
      <c r="X720" s="44">
        <v>0</v>
      </c>
      <c r="Y720" s="44">
        <v>316.10000000000002</v>
      </c>
      <c r="Z720" s="44">
        <v>395.64</v>
      </c>
      <c r="AA720" s="44">
        <v>269.52999999999997</v>
      </c>
    </row>
    <row r="721" spans="1:27" x14ac:dyDescent="0.2">
      <c r="A721" s="96" t="s">
        <v>2311</v>
      </c>
      <c r="B721" s="28" t="str">
        <f>"18"&amp;"."&amp;$B$776&amp;"."&amp;$B$777</f>
        <v>18.04.2024</v>
      </c>
      <c r="C721" s="88" t="s">
        <v>76</v>
      </c>
      <c r="D721" s="89">
        <f>ROUND((D722)/1000,5)</f>
        <v>0.10267999999999999</v>
      </c>
      <c r="E721" s="89">
        <f t="shared" ref="E721:AA721" si="407">ROUND((E722)/1000,5)</f>
        <v>2.7830000000000001E-2</v>
      </c>
      <c r="F721" s="89">
        <f t="shared" si="407"/>
        <v>1.146E-2</v>
      </c>
      <c r="G721" s="89">
        <f t="shared" si="407"/>
        <v>4.2979999999999997E-2</v>
      </c>
      <c r="H721" s="89">
        <f t="shared" si="407"/>
        <v>7.5799999999999999E-3</v>
      </c>
      <c r="I721" s="89">
        <f t="shared" si="407"/>
        <v>0</v>
      </c>
      <c r="J721" s="89">
        <f t="shared" si="407"/>
        <v>0</v>
      </c>
      <c r="K721" s="89">
        <f t="shared" si="407"/>
        <v>0</v>
      </c>
      <c r="L721" s="89">
        <f t="shared" si="407"/>
        <v>0</v>
      </c>
      <c r="M721" s="89">
        <f t="shared" si="407"/>
        <v>0</v>
      </c>
      <c r="N721" s="89">
        <f t="shared" si="407"/>
        <v>0</v>
      </c>
      <c r="O721" s="89">
        <f t="shared" si="407"/>
        <v>0</v>
      </c>
      <c r="P721" s="89">
        <f t="shared" si="407"/>
        <v>0</v>
      </c>
      <c r="Q721" s="89">
        <f t="shared" si="407"/>
        <v>0</v>
      </c>
      <c r="R721" s="89">
        <f t="shared" si="407"/>
        <v>0</v>
      </c>
      <c r="S721" s="89">
        <f t="shared" si="407"/>
        <v>0</v>
      </c>
      <c r="T721" s="89">
        <f t="shared" si="407"/>
        <v>0</v>
      </c>
      <c r="U721" s="89">
        <f t="shared" si="407"/>
        <v>0</v>
      </c>
      <c r="V721" s="89">
        <f t="shared" si="407"/>
        <v>0</v>
      </c>
      <c r="W721" s="89">
        <f t="shared" si="407"/>
        <v>0</v>
      </c>
      <c r="X721" s="89">
        <f t="shared" si="407"/>
        <v>0</v>
      </c>
      <c r="Y721" s="89">
        <f t="shared" si="407"/>
        <v>0</v>
      </c>
      <c r="Z721" s="89">
        <f t="shared" si="407"/>
        <v>0.19661999999999999</v>
      </c>
      <c r="AA721" s="89">
        <f t="shared" si="407"/>
        <v>0.10827000000000001</v>
      </c>
    </row>
    <row r="722" spans="1:27" ht="12.75" customHeight="1" outlineLevel="1" x14ac:dyDescent="0.2">
      <c r="A722" s="97" t="s">
        <v>2312</v>
      </c>
      <c r="B722" s="63" t="s">
        <v>242</v>
      </c>
      <c r="C722" s="43" t="s">
        <v>79</v>
      </c>
      <c r="D722" s="44">
        <v>102.68</v>
      </c>
      <c r="E722" s="44">
        <v>27.83</v>
      </c>
      <c r="F722" s="44">
        <v>11.46</v>
      </c>
      <c r="G722" s="44">
        <v>42.98</v>
      </c>
      <c r="H722" s="44">
        <v>7.58</v>
      </c>
      <c r="I722" s="44">
        <v>0</v>
      </c>
      <c r="J722" s="44">
        <v>0</v>
      </c>
      <c r="K722" s="44">
        <v>0</v>
      </c>
      <c r="L722" s="44">
        <v>0</v>
      </c>
      <c r="M722" s="44">
        <v>0</v>
      </c>
      <c r="N722" s="44">
        <v>0</v>
      </c>
      <c r="O722" s="44">
        <v>0</v>
      </c>
      <c r="P722" s="44">
        <v>0</v>
      </c>
      <c r="Q722" s="44">
        <v>0</v>
      </c>
      <c r="R722" s="44">
        <v>0</v>
      </c>
      <c r="S722" s="44">
        <v>0</v>
      </c>
      <c r="T722" s="44">
        <v>0</v>
      </c>
      <c r="U722" s="44">
        <v>0</v>
      </c>
      <c r="V722" s="44">
        <v>0</v>
      </c>
      <c r="W722" s="44">
        <v>0</v>
      </c>
      <c r="X722" s="44">
        <v>0</v>
      </c>
      <c r="Y722" s="44">
        <v>0</v>
      </c>
      <c r="Z722" s="44">
        <v>196.62</v>
      </c>
      <c r="AA722" s="44">
        <v>108.27</v>
      </c>
    </row>
    <row r="723" spans="1:27" x14ac:dyDescent="0.2">
      <c r="A723" s="96" t="s">
        <v>2313</v>
      </c>
      <c r="B723" s="28" t="str">
        <f>"19"&amp;"."&amp;$B$776&amp;"."&amp;$B$777</f>
        <v>19.04.2024</v>
      </c>
      <c r="C723" s="88" t="s">
        <v>76</v>
      </c>
      <c r="D723" s="89">
        <f>ROUND((D724)/1000,5)</f>
        <v>0</v>
      </c>
      <c r="E723" s="89">
        <f t="shared" ref="E723:AA723" si="408">ROUND((E724)/1000,5)</f>
        <v>0</v>
      </c>
      <c r="F723" s="89">
        <f t="shared" si="408"/>
        <v>0</v>
      </c>
      <c r="G723" s="89">
        <f t="shared" si="408"/>
        <v>0</v>
      </c>
      <c r="H723" s="89">
        <f t="shared" si="408"/>
        <v>0</v>
      </c>
      <c r="I723" s="89">
        <f t="shared" si="408"/>
        <v>0</v>
      </c>
      <c r="J723" s="89">
        <f t="shared" si="408"/>
        <v>0</v>
      </c>
      <c r="K723" s="89">
        <f t="shared" si="408"/>
        <v>0</v>
      </c>
      <c r="L723" s="89">
        <f t="shared" si="408"/>
        <v>0</v>
      </c>
      <c r="M723" s="89">
        <f t="shared" si="408"/>
        <v>0</v>
      </c>
      <c r="N723" s="89">
        <f t="shared" si="408"/>
        <v>0</v>
      </c>
      <c r="O723" s="89">
        <f t="shared" si="408"/>
        <v>0</v>
      </c>
      <c r="P723" s="89">
        <f t="shared" si="408"/>
        <v>0</v>
      </c>
      <c r="Q723" s="89">
        <f t="shared" si="408"/>
        <v>0</v>
      </c>
      <c r="R723" s="89">
        <f t="shared" si="408"/>
        <v>0</v>
      </c>
      <c r="S723" s="89">
        <f t="shared" si="408"/>
        <v>0</v>
      </c>
      <c r="T723" s="89">
        <f t="shared" si="408"/>
        <v>0</v>
      </c>
      <c r="U723" s="89">
        <f t="shared" si="408"/>
        <v>0</v>
      </c>
      <c r="V723" s="89">
        <f t="shared" si="408"/>
        <v>0</v>
      </c>
      <c r="W723" s="89">
        <f t="shared" si="408"/>
        <v>0</v>
      </c>
      <c r="X723" s="89">
        <f t="shared" si="408"/>
        <v>0</v>
      </c>
      <c r="Y723" s="89">
        <f t="shared" si="408"/>
        <v>0.17613999999999999</v>
      </c>
      <c r="Z723" s="89">
        <f t="shared" si="408"/>
        <v>0.26051999999999997</v>
      </c>
      <c r="AA723" s="89">
        <f t="shared" si="408"/>
        <v>0.14717</v>
      </c>
    </row>
    <row r="724" spans="1:27" ht="12.75" customHeight="1" outlineLevel="1" x14ac:dyDescent="0.2">
      <c r="A724" s="97" t="s">
        <v>2314</v>
      </c>
      <c r="B724" s="63" t="s">
        <v>242</v>
      </c>
      <c r="C724" s="43" t="s">
        <v>79</v>
      </c>
      <c r="D724" s="44">
        <v>0</v>
      </c>
      <c r="E724" s="44">
        <v>0</v>
      </c>
      <c r="F724" s="44">
        <v>0</v>
      </c>
      <c r="G724" s="44">
        <v>0</v>
      </c>
      <c r="H724" s="44">
        <v>0</v>
      </c>
      <c r="I724" s="44">
        <v>0</v>
      </c>
      <c r="J724" s="44">
        <v>0</v>
      </c>
      <c r="K724" s="44">
        <v>0</v>
      </c>
      <c r="L724" s="44">
        <v>0</v>
      </c>
      <c r="M724" s="44">
        <v>0</v>
      </c>
      <c r="N724" s="44">
        <v>0</v>
      </c>
      <c r="O724" s="44">
        <v>0</v>
      </c>
      <c r="P724" s="44">
        <v>0</v>
      </c>
      <c r="Q724" s="44">
        <v>0</v>
      </c>
      <c r="R724" s="44">
        <v>0</v>
      </c>
      <c r="S724" s="44">
        <v>0</v>
      </c>
      <c r="T724" s="44">
        <v>0</v>
      </c>
      <c r="U724" s="44">
        <v>0</v>
      </c>
      <c r="V724" s="44">
        <v>0</v>
      </c>
      <c r="W724" s="44">
        <v>0</v>
      </c>
      <c r="X724" s="44">
        <v>0</v>
      </c>
      <c r="Y724" s="44">
        <v>176.14</v>
      </c>
      <c r="Z724" s="44">
        <v>260.52</v>
      </c>
      <c r="AA724" s="44">
        <v>147.16999999999999</v>
      </c>
    </row>
    <row r="725" spans="1:27" x14ac:dyDescent="0.2">
      <c r="A725" s="96" t="s">
        <v>2315</v>
      </c>
      <c r="B725" s="28" t="str">
        <f>"20"&amp;"."&amp;$B$776&amp;"."&amp;$B$777</f>
        <v>20.04.2024</v>
      </c>
      <c r="C725" s="88" t="s">
        <v>76</v>
      </c>
      <c r="D725" s="89">
        <f>ROUND((D726)/1000,5)</f>
        <v>4.9070000000000003E-2</v>
      </c>
      <c r="E725" s="89">
        <f t="shared" ref="E725:AA725" si="409">ROUND((E726)/1000,5)</f>
        <v>2.6069999999999999E-2</v>
      </c>
      <c r="F725" s="89">
        <f t="shared" si="409"/>
        <v>1.0880000000000001E-2</v>
      </c>
      <c r="G725" s="89">
        <f t="shared" si="409"/>
        <v>1.712E-2</v>
      </c>
      <c r="H725" s="89">
        <f t="shared" si="409"/>
        <v>0</v>
      </c>
      <c r="I725" s="89">
        <f t="shared" si="409"/>
        <v>3.5500000000000002E-3</v>
      </c>
      <c r="J725" s="89">
        <f t="shared" si="409"/>
        <v>9.8099999999999993E-3</v>
      </c>
      <c r="K725" s="89">
        <f t="shared" si="409"/>
        <v>0</v>
      </c>
      <c r="L725" s="89">
        <f t="shared" si="409"/>
        <v>0</v>
      </c>
      <c r="M725" s="89">
        <f t="shared" si="409"/>
        <v>0</v>
      </c>
      <c r="N725" s="89">
        <f t="shared" si="409"/>
        <v>0</v>
      </c>
      <c r="O725" s="89">
        <f t="shared" si="409"/>
        <v>0</v>
      </c>
      <c r="P725" s="89">
        <f t="shared" si="409"/>
        <v>0</v>
      </c>
      <c r="Q725" s="89">
        <f t="shared" si="409"/>
        <v>0</v>
      </c>
      <c r="R725" s="89">
        <f t="shared" si="409"/>
        <v>0</v>
      </c>
      <c r="S725" s="89">
        <f t="shared" si="409"/>
        <v>0</v>
      </c>
      <c r="T725" s="89">
        <f t="shared" si="409"/>
        <v>0</v>
      </c>
      <c r="U725" s="89">
        <f t="shared" si="409"/>
        <v>3.0000000000000001E-5</v>
      </c>
      <c r="V725" s="89">
        <f t="shared" si="409"/>
        <v>0</v>
      </c>
      <c r="W725" s="89">
        <f t="shared" si="409"/>
        <v>0</v>
      </c>
      <c r="X725" s="89">
        <f t="shared" si="409"/>
        <v>0</v>
      </c>
      <c r="Y725" s="89">
        <f t="shared" si="409"/>
        <v>0.53873000000000004</v>
      </c>
      <c r="Z725" s="89">
        <f t="shared" si="409"/>
        <v>0.28688000000000002</v>
      </c>
      <c r="AA725" s="89">
        <f t="shared" si="409"/>
        <v>0.59758999999999995</v>
      </c>
    </row>
    <row r="726" spans="1:27" ht="12.75" customHeight="1" outlineLevel="1" x14ac:dyDescent="0.2">
      <c r="A726" s="97" t="s">
        <v>2316</v>
      </c>
      <c r="B726" s="63" t="s">
        <v>242</v>
      </c>
      <c r="C726" s="43" t="s">
        <v>79</v>
      </c>
      <c r="D726" s="44">
        <v>49.07</v>
      </c>
      <c r="E726" s="44">
        <v>26.07</v>
      </c>
      <c r="F726" s="44">
        <v>10.88</v>
      </c>
      <c r="G726" s="44">
        <v>17.12</v>
      </c>
      <c r="H726" s="44">
        <v>0</v>
      </c>
      <c r="I726" s="44">
        <v>3.55</v>
      </c>
      <c r="J726" s="44">
        <v>9.81</v>
      </c>
      <c r="K726" s="44">
        <v>0</v>
      </c>
      <c r="L726" s="44">
        <v>0</v>
      </c>
      <c r="M726" s="44">
        <v>0</v>
      </c>
      <c r="N726" s="44">
        <v>0</v>
      </c>
      <c r="O726" s="44">
        <v>0</v>
      </c>
      <c r="P726" s="44">
        <v>0</v>
      </c>
      <c r="Q726" s="44">
        <v>0</v>
      </c>
      <c r="R726" s="44">
        <v>0</v>
      </c>
      <c r="S726" s="44">
        <v>0</v>
      </c>
      <c r="T726" s="44">
        <v>0</v>
      </c>
      <c r="U726" s="44">
        <v>0.03</v>
      </c>
      <c r="V726" s="44">
        <v>0</v>
      </c>
      <c r="W726" s="44">
        <v>0</v>
      </c>
      <c r="X726" s="44">
        <v>0</v>
      </c>
      <c r="Y726" s="44">
        <v>538.73</v>
      </c>
      <c r="Z726" s="44">
        <v>286.88</v>
      </c>
      <c r="AA726" s="44">
        <v>597.59</v>
      </c>
    </row>
    <row r="727" spans="1:27" x14ac:dyDescent="0.2">
      <c r="A727" s="96" t="s">
        <v>2317</v>
      </c>
      <c r="B727" s="28" t="str">
        <f>"21"&amp;"."&amp;$B$776&amp;"."&amp;$B$777</f>
        <v>21.04.2024</v>
      </c>
      <c r="C727" s="88" t="s">
        <v>76</v>
      </c>
      <c r="D727" s="89">
        <f>ROUND((D728)/1000,5)</f>
        <v>0.29133999999999999</v>
      </c>
      <c r="E727" s="89">
        <f t="shared" ref="E727:AA727" si="410">ROUND((E728)/1000,5)</f>
        <v>0.34621000000000002</v>
      </c>
      <c r="F727" s="89">
        <f t="shared" si="410"/>
        <v>0.47249000000000002</v>
      </c>
      <c r="G727" s="89">
        <f t="shared" si="410"/>
        <v>0.27073999999999998</v>
      </c>
      <c r="H727" s="89">
        <f t="shared" si="410"/>
        <v>0.17072999999999999</v>
      </c>
      <c r="I727" s="89">
        <f t="shared" si="410"/>
        <v>0.17236000000000001</v>
      </c>
      <c r="J727" s="89">
        <f t="shared" si="410"/>
        <v>0.31298999999999999</v>
      </c>
      <c r="K727" s="89">
        <f t="shared" si="410"/>
        <v>1.81E-3</v>
      </c>
      <c r="L727" s="89">
        <f t="shared" si="410"/>
        <v>0</v>
      </c>
      <c r="M727" s="89">
        <f t="shared" si="410"/>
        <v>0</v>
      </c>
      <c r="N727" s="89">
        <f t="shared" si="410"/>
        <v>0</v>
      </c>
      <c r="O727" s="89">
        <f t="shared" si="410"/>
        <v>0</v>
      </c>
      <c r="P727" s="89">
        <f t="shared" si="410"/>
        <v>0.13863</v>
      </c>
      <c r="Q727" s="89">
        <f t="shared" si="410"/>
        <v>0.17706</v>
      </c>
      <c r="R727" s="89">
        <f t="shared" si="410"/>
        <v>0.29237000000000002</v>
      </c>
      <c r="S727" s="89">
        <f t="shared" si="410"/>
        <v>0.23336999999999999</v>
      </c>
      <c r="T727" s="89">
        <f t="shared" si="410"/>
        <v>0.15257000000000001</v>
      </c>
      <c r="U727" s="89">
        <f t="shared" si="410"/>
        <v>0.19914000000000001</v>
      </c>
      <c r="V727" s="89">
        <f t="shared" si="410"/>
        <v>0.16164999999999999</v>
      </c>
      <c r="W727" s="89">
        <f t="shared" si="410"/>
        <v>0.15287000000000001</v>
      </c>
      <c r="X727" s="89">
        <f t="shared" si="410"/>
        <v>0.40639999999999998</v>
      </c>
      <c r="Y727" s="89">
        <f t="shared" si="410"/>
        <v>0.30387999999999998</v>
      </c>
      <c r="Z727" s="89">
        <f t="shared" si="410"/>
        <v>0.45587</v>
      </c>
      <c r="AA727" s="89">
        <f t="shared" si="410"/>
        <v>1.2067399999999999</v>
      </c>
    </row>
    <row r="728" spans="1:27" ht="12.75" customHeight="1" outlineLevel="1" x14ac:dyDescent="0.2">
      <c r="A728" s="97" t="s">
        <v>2318</v>
      </c>
      <c r="B728" s="63" t="s">
        <v>242</v>
      </c>
      <c r="C728" s="43" t="s">
        <v>79</v>
      </c>
      <c r="D728" s="44">
        <v>291.33999999999997</v>
      </c>
      <c r="E728" s="44">
        <v>346.21</v>
      </c>
      <c r="F728" s="44">
        <v>472.49</v>
      </c>
      <c r="G728" s="44">
        <v>270.74</v>
      </c>
      <c r="H728" s="44">
        <v>170.73</v>
      </c>
      <c r="I728" s="44">
        <v>172.36</v>
      </c>
      <c r="J728" s="44">
        <v>312.99</v>
      </c>
      <c r="K728" s="44">
        <v>1.81</v>
      </c>
      <c r="L728" s="44">
        <v>0</v>
      </c>
      <c r="M728" s="44">
        <v>0</v>
      </c>
      <c r="N728" s="44">
        <v>0</v>
      </c>
      <c r="O728" s="44">
        <v>0</v>
      </c>
      <c r="P728" s="44">
        <v>138.63</v>
      </c>
      <c r="Q728" s="44">
        <v>177.06</v>
      </c>
      <c r="R728" s="44">
        <v>292.37</v>
      </c>
      <c r="S728" s="44">
        <v>233.37</v>
      </c>
      <c r="T728" s="44">
        <v>152.57</v>
      </c>
      <c r="U728" s="44">
        <v>199.14</v>
      </c>
      <c r="V728" s="44">
        <v>161.65</v>
      </c>
      <c r="W728" s="44">
        <v>152.87</v>
      </c>
      <c r="X728" s="44">
        <v>406.4</v>
      </c>
      <c r="Y728" s="44">
        <v>303.88</v>
      </c>
      <c r="Z728" s="44">
        <v>455.87</v>
      </c>
      <c r="AA728" s="44">
        <v>1206.74</v>
      </c>
    </row>
    <row r="729" spans="1:27" x14ac:dyDescent="0.2">
      <c r="A729" s="96" t="s">
        <v>2319</v>
      </c>
      <c r="B729" s="28" t="str">
        <f>"22"&amp;"."&amp;$B$776&amp;"."&amp;$B$777</f>
        <v>22.04.2024</v>
      </c>
      <c r="C729" s="88" t="s">
        <v>76</v>
      </c>
      <c r="D729" s="89">
        <f>ROUND((D730)/1000,5)</f>
        <v>0.23433000000000001</v>
      </c>
      <c r="E729" s="89">
        <f t="shared" ref="E729:AA729" si="411">ROUND((E730)/1000,5)</f>
        <v>0.26422000000000001</v>
      </c>
      <c r="F729" s="89">
        <f t="shared" si="411"/>
        <v>0.1744</v>
      </c>
      <c r="G729" s="89">
        <f t="shared" si="411"/>
        <v>0.13014999999999999</v>
      </c>
      <c r="H729" s="89">
        <f t="shared" si="411"/>
        <v>7.4109999999999995E-2</v>
      </c>
      <c r="I729" s="89">
        <f t="shared" si="411"/>
        <v>7.6600000000000001E-3</v>
      </c>
      <c r="J729" s="89">
        <f t="shared" si="411"/>
        <v>0</v>
      </c>
      <c r="K729" s="89">
        <f t="shared" si="411"/>
        <v>0</v>
      </c>
      <c r="L729" s="89">
        <f t="shared" si="411"/>
        <v>0</v>
      </c>
      <c r="M729" s="89">
        <f t="shared" si="411"/>
        <v>0</v>
      </c>
      <c r="N729" s="89">
        <f t="shared" si="411"/>
        <v>5.9360000000000003E-2</v>
      </c>
      <c r="O729" s="89">
        <f t="shared" si="411"/>
        <v>5.5579999999999997E-2</v>
      </c>
      <c r="P729" s="89">
        <f t="shared" si="411"/>
        <v>1.8800000000000001E-2</v>
      </c>
      <c r="Q729" s="89">
        <f t="shared" si="411"/>
        <v>8.8400000000000006E-3</v>
      </c>
      <c r="R729" s="89">
        <f t="shared" si="411"/>
        <v>2.3120000000000002E-2</v>
      </c>
      <c r="S729" s="89">
        <f t="shared" si="411"/>
        <v>3.5E-4</v>
      </c>
      <c r="T729" s="89">
        <f t="shared" si="411"/>
        <v>4.6240000000000003E-2</v>
      </c>
      <c r="U729" s="89">
        <f t="shared" si="411"/>
        <v>0</v>
      </c>
      <c r="V729" s="89">
        <f t="shared" si="411"/>
        <v>0</v>
      </c>
      <c r="W729" s="89">
        <f t="shared" si="411"/>
        <v>0</v>
      </c>
      <c r="X729" s="89">
        <f t="shared" si="411"/>
        <v>0.11743000000000001</v>
      </c>
      <c r="Y729" s="89">
        <f t="shared" si="411"/>
        <v>0.16566</v>
      </c>
      <c r="Z729" s="89">
        <f t="shared" si="411"/>
        <v>0.36126000000000003</v>
      </c>
      <c r="AA729" s="89">
        <f t="shared" si="411"/>
        <v>0.17763999999999999</v>
      </c>
    </row>
    <row r="730" spans="1:27" ht="12.75" customHeight="1" outlineLevel="1" x14ac:dyDescent="0.2">
      <c r="A730" s="97" t="s">
        <v>2320</v>
      </c>
      <c r="B730" s="63" t="s">
        <v>242</v>
      </c>
      <c r="C730" s="43" t="s">
        <v>79</v>
      </c>
      <c r="D730" s="44">
        <v>234.33</v>
      </c>
      <c r="E730" s="44">
        <v>264.22000000000003</v>
      </c>
      <c r="F730" s="44">
        <v>174.4</v>
      </c>
      <c r="G730" s="44">
        <v>130.15</v>
      </c>
      <c r="H730" s="44">
        <v>74.11</v>
      </c>
      <c r="I730" s="44">
        <v>7.66</v>
      </c>
      <c r="J730" s="44">
        <v>0</v>
      </c>
      <c r="K730" s="44">
        <v>0</v>
      </c>
      <c r="L730" s="44">
        <v>0</v>
      </c>
      <c r="M730" s="44">
        <v>0</v>
      </c>
      <c r="N730" s="44">
        <v>59.36</v>
      </c>
      <c r="O730" s="44">
        <v>55.58</v>
      </c>
      <c r="P730" s="44">
        <v>18.8</v>
      </c>
      <c r="Q730" s="44">
        <v>8.84</v>
      </c>
      <c r="R730" s="44">
        <v>23.12</v>
      </c>
      <c r="S730" s="44">
        <v>0.35</v>
      </c>
      <c r="T730" s="44">
        <v>46.24</v>
      </c>
      <c r="U730" s="44">
        <v>0</v>
      </c>
      <c r="V730" s="44">
        <v>0</v>
      </c>
      <c r="W730" s="44">
        <v>0</v>
      </c>
      <c r="X730" s="44">
        <v>117.43</v>
      </c>
      <c r="Y730" s="44">
        <v>165.66</v>
      </c>
      <c r="Z730" s="44">
        <v>361.26</v>
      </c>
      <c r="AA730" s="44">
        <v>177.64</v>
      </c>
    </row>
    <row r="731" spans="1:27" x14ac:dyDescent="0.2">
      <c r="A731" s="96" t="s">
        <v>2321</v>
      </c>
      <c r="B731" s="28" t="str">
        <f>"23"&amp;"."&amp;$B$776&amp;"."&amp;$B$777</f>
        <v>23.04.2024</v>
      </c>
      <c r="C731" s="88" t="s">
        <v>76</v>
      </c>
      <c r="D731" s="89">
        <f>ROUND((D732)/1000,5)</f>
        <v>8.3580000000000002E-2</v>
      </c>
      <c r="E731" s="89">
        <f t="shared" ref="E731:AA731" si="412">ROUND((E732)/1000,5)</f>
        <v>0</v>
      </c>
      <c r="F731" s="89">
        <f t="shared" si="412"/>
        <v>0</v>
      </c>
      <c r="G731" s="89">
        <f t="shared" si="412"/>
        <v>0</v>
      </c>
      <c r="H731" s="89">
        <f t="shared" si="412"/>
        <v>0</v>
      </c>
      <c r="I731" s="89">
        <f t="shared" si="412"/>
        <v>0</v>
      </c>
      <c r="J731" s="89">
        <f t="shared" si="412"/>
        <v>0</v>
      </c>
      <c r="K731" s="89">
        <f t="shared" si="412"/>
        <v>0</v>
      </c>
      <c r="L731" s="89">
        <f t="shared" si="412"/>
        <v>0</v>
      </c>
      <c r="M731" s="89">
        <f t="shared" si="412"/>
        <v>0</v>
      </c>
      <c r="N731" s="89">
        <f t="shared" si="412"/>
        <v>0</v>
      </c>
      <c r="O731" s="89">
        <f t="shared" si="412"/>
        <v>2.8600000000000001E-3</v>
      </c>
      <c r="P731" s="89">
        <f t="shared" si="412"/>
        <v>0</v>
      </c>
      <c r="Q731" s="89">
        <f t="shared" si="412"/>
        <v>5.6779999999999997E-2</v>
      </c>
      <c r="R731" s="89">
        <f t="shared" si="412"/>
        <v>7.689E-2</v>
      </c>
      <c r="S731" s="89">
        <f t="shared" si="412"/>
        <v>3.9239999999999997E-2</v>
      </c>
      <c r="T731" s="89">
        <f t="shared" si="412"/>
        <v>0.11914</v>
      </c>
      <c r="U731" s="89">
        <f t="shared" si="412"/>
        <v>3.49E-3</v>
      </c>
      <c r="V731" s="89">
        <f t="shared" si="412"/>
        <v>0</v>
      </c>
      <c r="W731" s="89">
        <f t="shared" si="412"/>
        <v>0</v>
      </c>
      <c r="X731" s="89">
        <f t="shared" si="412"/>
        <v>0.17426</v>
      </c>
      <c r="Y731" s="89">
        <f t="shared" si="412"/>
        <v>0.21265000000000001</v>
      </c>
      <c r="Z731" s="89">
        <f t="shared" si="412"/>
        <v>0.29014000000000001</v>
      </c>
      <c r="AA731" s="89">
        <f t="shared" si="412"/>
        <v>0.15923000000000001</v>
      </c>
    </row>
    <row r="732" spans="1:27" ht="12.75" customHeight="1" outlineLevel="1" x14ac:dyDescent="0.2">
      <c r="A732" s="97" t="s">
        <v>2322</v>
      </c>
      <c r="B732" s="63" t="s">
        <v>242</v>
      </c>
      <c r="C732" s="43" t="s">
        <v>79</v>
      </c>
      <c r="D732" s="44">
        <v>83.58</v>
      </c>
      <c r="E732" s="44">
        <v>0</v>
      </c>
      <c r="F732" s="44">
        <v>0</v>
      </c>
      <c r="G732" s="44">
        <v>0</v>
      </c>
      <c r="H732" s="44">
        <v>0</v>
      </c>
      <c r="I732" s="44">
        <v>0</v>
      </c>
      <c r="J732" s="44">
        <v>0</v>
      </c>
      <c r="K732" s="44">
        <v>0</v>
      </c>
      <c r="L732" s="44">
        <v>0</v>
      </c>
      <c r="M732" s="44">
        <v>0</v>
      </c>
      <c r="N732" s="44">
        <v>0</v>
      </c>
      <c r="O732" s="44">
        <v>2.86</v>
      </c>
      <c r="P732" s="44">
        <v>0</v>
      </c>
      <c r="Q732" s="44">
        <v>56.78</v>
      </c>
      <c r="R732" s="44">
        <v>76.89</v>
      </c>
      <c r="S732" s="44">
        <v>39.24</v>
      </c>
      <c r="T732" s="44">
        <v>119.14</v>
      </c>
      <c r="U732" s="44">
        <v>3.49</v>
      </c>
      <c r="V732" s="44">
        <v>0</v>
      </c>
      <c r="W732" s="44">
        <v>0</v>
      </c>
      <c r="X732" s="44">
        <v>174.26</v>
      </c>
      <c r="Y732" s="44">
        <v>212.65</v>
      </c>
      <c r="Z732" s="44">
        <v>290.14</v>
      </c>
      <c r="AA732" s="44">
        <v>159.22999999999999</v>
      </c>
    </row>
    <row r="733" spans="1:27" x14ac:dyDescent="0.2">
      <c r="A733" s="96" t="s">
        <v>2323</v>
      </c>
      <c r="B733" s="28" t="str">
        <f>"24"&amp;"."&amp;$B$776&amp;"."&amp;$B$777</f>
        <v>24.04.2024</v>
      </c>
      <c r="C733" s="88" t="s">
        <v>76</v>
      </c>
      <c r="D733" s="89">
        <f>ROUND((D734)/1000,5)</f>
        <v>0.11802</v>
      </c>
      <c r="E733" s="89">
        <f t="shared" ref="E733:AA733" si="413">ROUND((E734)/1000,5)</f>
        <v>0.161</v>
      </c>
      <c r="F733" s="89">
        <f t="shared" si="413"/>
        <v>8.165E-2</v>
      </c>
      <c r="G733" s="89">
        <f t="shared" si="413"/>
        <v>1.259E-2</v>
      </c>
      <c r="H733" s="89">
        <f t="shared" si="413"/>
        <v>0</v>
      </c>
      <c r="I733" s="89">
        <f t="shared" si="413"/>
        <v>0</v>
      </c>
      <c r="J733" s="89">
        <f t="shared" si="413"/>
        <v>0</v>
      </c>
      <c r="K733" s="89">
        <f t="shared" si="413"/>
        <v>0</v>
      </c>
      <c r="L733" s="89">
        <f t="shared" si="413"/>
        <v>0</v>
      </c>
      <c r="M733" s="89">
        <f t="shared" si="413"/>
        <v>0</v>
      </c>
      <c r="N733" s="89">
        <f t="shared" si="413"/>
        <v>8.6720000000000005E-2</v>
      </c>
      <c r="O733" s="89">
        <f t="shared" si="413"/>
        <v>5.9450000000000003E-2</v>
      </c>
      <c r="P733" s="89">
        <f t="shared" si="413"/>
        <v>0</v>
      </c>
      <c r="Q733" s="89">
        <f t="shared" si="413"/>
        <v>0</v>
      </c>
      <c r="R733" s="89">
        <f t="shared" si="413"/>
        <v>6.0949999999999997E-2</v>
      </c>
      <c r="S733" s="89">
        <f t="shared" si="413"/>
        <v>3.1859999999999999E-2</v>
      </c>
      <c r="T733" s="89">
        <f t="shared" si="413"/>
        <v>0</v>
      </c>
      <c r="U733" s="89">
        <f t="shared" si="413"/>
        <v>0</v>
      </c>
      <c r="V733" s="89">
        <f t="shared" si="413"/>
        <v>0</v>
      </c>
      <c r="W733" s="89">
        <f t="shared" si="413"/>
        <v>0</v>
      </c>
      <c r="X733" s="89">
        <f t="shared" si="413"/>
        <v>0</v>
      </c>
      <c r="Y733" s="89">
        <f t="shared" si="413"/>
        <v>3.8010000000000002E-2</v>
      </c>
      <c r="Z733" s="89">
        <f t="shared" si="413"/>
        <v>0.29703000000000002</v>
      </c>
      <c r="AA733" s="89">
        <f t="shared" si="413"/>
        <v>0.25940999999999997</v>
      </c>
    </row>
    <row r="734" spans="1:27" ht="12.75" customHeight="1" outlineLevel="1" x14ac:dyDescent="0.2">
      <c r="A734" s="97" t="s">
        <v>2324</v>
      </c>
      <c r="B734" s="63" t="s">
        <v>242</v>
      </c>
      <c r="C734" s="43" t="s">
        <v>79</v>
      </c>
      <c r="D734" s="44">
        <v>118.02</v>
      </c>
      <c r="E734" s="44">
        <v>161</v>
      </c>
      <c r="F734" s="44">
        <v>81.650000000000006</v>
      </c>
      <c r="G734" s="44">
        <v>12.59</v>
      </c>
      <c r="H734" s="44">
        <v>0</v>
      </c>
      <c r="I734" s="44">
        <v>0</v>
      </c>
      <c r="J734" s="44">
        <v>0</v>
      </c>
      <c r="K734" s="44">
        <v>0</v>
      </c>
      <c r="L734" s="44">
        <v>0</v>
      </c>
      <c r="M734" s="44">
        <v>0</v>
      </c>
      <c r="N734" s="44">
        <v>86.72</v>
      </c>
      <c r="O734" s="44">
        <v>59.45</v>
      </c>
      <c r="P734" s="44">
        <v>0</v>
      </c>
      <c r="Q734" s="44">
        <v>0</v>
      </c>
      <c r="R734" s="44">
        <v>60.95</v>
      </c>
      <c r="S734" s="44">
        <v>31.86</v>
      </c>
      <c r="T734" s="44">
        <v>0</v>
      </c>
      <c r="U734" s="44">
        <v>0</v>
      </c>
      <c r="V734" s="44">
        <v>0</v>
      </c>
      <c r="W734" s="44">
        <v>0</v>
      </c>
      <c r="X734" s="44">
        <v>0</v>
      </c>
      <c r="Y734" s="44">
        <v>38.01</v>
      </c>
      <c r="Z734" s="44">
        <v>297.02999999999997</v>
      </c>
      <c r="AA734" s="44">
        <v>259.41000000000003</v>
      </c>
    </row>
    <row r="735" spans="1:27" x14ac:dyDescent="0.2">
      <c r="A735" s="96" t="s">
        <v>2325</v>
      </c>
      <c r="B735" s="28" t="str">
        <f>"25"&amp;"."&amp;$B$776&amp;"."&amp;$B$777</f>
        <v>25.04.2024</v>
      </c>
      <c r="C735" s="88" t="s">
        <v>76</v>
      </c>
      <c r="D735" s="89">
        <f>ROUND((D736)/1000,5)</f>
        <v>0.24226</v>
      </c>
      <c r="E735" s="89">
        <f t="shared" ref="E735:AA735" si="414">ROUND((E736)/1000,5)</f>
        <v>0.13306000000000001</v>
      </c>
      <c r="F735" s="89">
        <f t="shared" si="414"/>
        <v>0</v>
      </c>
      <c r="G735" s="89">
        <f t="shared" si="414"/>
        <v>1.503E-2</v>
      </c>
      <c r="H735" s="89">
        <f t="shared" si="414"/>
        <v>0</v>
      </c>
      <c r="I735" s="89">
        <f t="shared" si="414"/>
        <v>0</v>
      </c>
      <c r="J735" s="89">
        <f t="shared" si="414"/>
        <v>0</v>
      </c>
      <c r="K735" s="89">
        <f t="shared" si="414"/>
        <v>0</v>
      </c>
      <c r="L735" s="89">
        <f t="shared" si="414"/>
        <v>0</v>
      </c>
      <c r="M735" s="89">
        <f t="shared" si="414"/>
        <v>5.9999999999999995E-4</v>
      </c>
      <c r="N735" s="89">
        <f t="shared" si="414"/>
        <v>1.34E-3</v>
      </c>
      <c r="O735" s="89">
        <f t="shared" si="414"/>
        <v>0</v>
      </c>
      <c r="P735" s="89">
        <f t="shared" si="414"/>
        <v>0</v>
      </c>
      <c r="Q735" s="89">
        <f t="shared" si="414"/>
        <v>0</v>
      </c>
      <c r="R735" s="89">
        <f t="shared" si="414"/>
        <v>0</v>
      </c>
      <c r="S735" s="89">
        <f t="shared" si="414"/>
        <v>0</v>
      </c>
      <c r="T735" s="89">
        <f t="shared" si="414"/>
        <v>0</v>
      </c>
      <c r="U735" s="89">
        <f t="shared" si="414"/>
        <v>0</v>
      </c>
      <c r="V735" s="89">
        <f t="shared" si="414"/>
        <v>0</v>
      </c>
      <c r="W735" s="89">
        <f t="shared" si="414"/>
        <v>0</v>
      </c>
      <c r="X735" s="89">
        <f t="shared" si="414"/>
        <v>0</v>
      </c>
      <c r="Y735" s="89">
        <f t="shared" si="414"/>
        <v>0.24413000000000001</v>
      </c>
      <c r="Z735" s="89">
        <f t="shared" si="414"/>
        <v>0.25192999999999999</v>
      </c>
      <c r="AA735" s="89">
        <f t="shared" si="414"/>
        <v>0.23122999999999999</v>
      </c>
    </row>
    <row r="736" spans="1:27" ht="12.75" customHeight="1" outlineLevel="1" x14ac:dyDescent="0.2">
      <c r="A736" s="97" t="s">
        <v>2326</v>
      </c>
      <c r="B736" s="63" t="s">
        <v>242</v>
      </c>
      <c r="C736" s="43" t="s">
        <v>79</v>
      </c>
      <c r="D736" s="44">
        <v>242.26</v>
      </c>
      <c r="E736" s="44">
        <v>133.06</v>
      </c>
      <c r="F736" s="44">
        <v>0</v>
      </c>
      <c r="G736" s="44">
        <v>15.03</v>
      </c>
      <c r="H736" s="44">
        <v>0</v>
      </c>
      <c r="I736" s="44">
        <v>0</v>
      </c>
      <c r="J736" s="44">
        <v>0</v>
      </c>
      <c r="K736" s="44">
        <v>0</v>
      </c>
      <c r="L736" s="44">
        <v>0</v>
      </c>
      <c r="M736" s="44">
        <v>0.6</v>
      </c>
      <c r="N736" s="44">
        <v>1.34</v>
      </c>
      <c r="O736" s="44">
        <v>0</v>
      </c>
      <c r="P736" s="44">
        <v>0</v>
      </c>
      <c r="Q736" s="44">
        <v>0</v>
      </c>
      <c r="R736" s="44">
        <v>0</v>
      </c>
      <c r="S736" s="44">
        <v>0</v>
      </c>
      <c r="T736" s="44">
        <v>0</v>
      </c>
      <c r="U736" s="44">
        <v>0</v>
      </c>
      <c r="V736" s="44">
        <v>0</v>
      </c>
      <c r="W736" s="44">
        <v>0</v>
      </c>
      <c r="X736" s="44">
        <v>0</v>
      </c>
      <c r="Y736" s="44">
        <v>244.13</v>
      </c>
      <c r="Z736" s="44">
        <v>251.93</v>
      </c>
      <c r="AA736" s="44">
        <v>231.23</v>
      </c>
    </row>
    <row r="737" spans="1:27" x14ac:dyDescent="0.2">
      <c r="A737" s="96" t="s">
        <v>2327</v>
      </c>
      <c r="B737" s="28" t="str">
        <f>"26"&amp;"."&amp;$B$776&amp;"."&amp;$B$777</f>
        <v>26.04.2024</v>
      </c>
      <c r="C737" s="88" t="s">
        <v>76</v>
      </c>
      <c r="D737" s="89">
        <f>ROUND((D738)/1000,5)</f>
        <v>0.17712</v>
      </c>
      <c r="E737" s="89">
        <f t="shared" ref="E737:AA737" si="415">ROUND((E738)/1000,5)</f>
        <v>0.15481</v>
      </c>
      <c r="F737" s="89">
        <f t="shared" si="415"/>
        <v>5.7959999999999998E-2</v>
      </c>
      <c r="G737" s="89">
        <f t="shared" si="415"/>
        <v>2.2300000000000002E-3</v>
      </c>
      <c r="H737" s="89">
        <f t="shared" si="415"/>
        <v>2.4559999999999998E-2</v>
      </c>
      <c r="I737" s="89">
        <f t="shared" si="415"/>
        <v>8.0000000000000007E-5</v>
      </c>
      <c r="J737" s="89">
        <f t="shared" si="415"/>
        <v>0</v>
      </c>
      <c r="K737" s="89">
        <f t="shared" si="415"/>
        <v>0</v>
      </c>
      <c r="L737" s="89">
        <f t="shared" si="415"/>
        <v>0</v>
      </c>
      <c r="M737" s="89">
        <f t="shared" si="415"/>
        <v>6.0900000000000003E-2</v>
      </c>
      <c r="N737" s="89">
        <f t="shared" si="415"/>
        <v>0.10877000000000001</v>
      </c>
      <c r="O737" s="89">
        <f t="shared" si="415"/>
        <v>1.9550000000000001E-2</v>
      </c>
      <c r="P737" s="89">
        <f t="shared" si="415"/>
        <v>0</v>
      </c>
      <c r="Q737" s="89">
        <f t="shared" si="415"/>
        <v>0</v>
      </c>
      <c r="R737" s="89">
        <f t="shared" si="415"/>
        <v>0</v>
      </c>
      <c r="S737" s="89">
        <f t="shared" si="415"/>
        <v>0</v>
      </c>
      <c r="T737" s="89">
        <f t="shared" si="415"/>
        <v>0</v>
      </c>
      <c r="U737" s="89">
        <f t="shared" si="415"/>
        <v>0</v>
      </c>
      <c r="V737" s="89">
        <f t="shared" si="415"/>
        <v>7.6469999999999996E-2</v>
      </c>
      <c r="W737" s="89">
        <f t="shared" si="415"/>
        <v>5.126E-2</v>
      </c>
      <c r="X737" s="89">
        <f t="shared" si="415"/>
        <v>0</v>
      </c>
      <c r="Y737" s="89">
        <f t="shared" si="415"/>
        <v>0.11197</v>
      </c>
      <c r="Z737" s="89">
        <f t="shared" si="415"/>
        <v>0.34510999999999997</v>
      </c>
      <c r="AA737" s="89">
        <f t="shared" si="415"/>
        <v>0.22694</v>
      </c>
    </row>
    <row r="738" spans="1:27" ht="12.75" customHeight="1" outlineLevel="1" x14ac:dyDescent="0.2">
      <c r="A738" s="97" t="s">
        <v>2328</v>
      </c>
      <c r="B738" s="63" t="s">
        <v>242</v>
      </c>
      <c r="C738" s="43" t="s">
        <v>79</v>
      </c>
      <c r="D738" s="44">
        <v>177.12</v>
      </c>
      <c r="E738" s="44">
        <v>154.81</v>
      </c>
      <c r="F738" s="44">
        <v>57.96</v>
      </c>
      <c r="G738" s="44">
        <v>2.23</v>
      </c>
      <c r="H738" s="44">
        <v>24.56</v>
      </c>
      <c r="I738" s="44">
        <v>0.08</v>
      </c>
      <c r="J738" s="44">
        <v>0</v>
      </c>
      <c r="K738" s="44">
        <v>0</v>
      </c>
      <c r="L738" s="44">
        <v>0</v>
      </c>
      <c r="M738" s="44">
        <v>60.9</v>
      </c>
      <c r="N738" s="44">
        <v>108.77</v>
      </c>
      <c r="O738" s="44">
        <v>19.55</v>
      </c>
      <c r="P738" s="44">
        <v>0</v>
      </c>
      <c r="Q738" s="44">
        <v>0</v>
      </c>
      <c r="R738" s="44">
        <v>0</v>
      </c>
      <c r="S738" s="44">
        <v>0</v>
      </c>
      <c r="T738" s="44">
        <v>0</v>
      </c>
      <c r="U738" s="44">
        <v>0</v>
      </c>
      <c r="V738" s="44">
        <v>76.47</v>
      </c>
      <c r="W738" s="44">
        <v>51.26</v>
      </c>
      <c r="X738" s="44">
        <v>0</v>
      </c>
      <c r="Y738" s="44">
        <v>111.97</v>
      </c>
      <c r="Z738" s="44">
        <v>345.11</v>
      </c>
      <c r="AA738" s="44">
        <v>226.94</v>
      </c>
    </row>
    <row r="739" spans="1:27" x14ac:dyDescent="0.2">
      <c r="A739" s="96" t="s">
        <v>2329</v>
      </c>
      <c r="B739" s="28" t="str">
        <f>"27"&amp;"."&amp;$B$776&amp;"."&amp;$B$777</f>
        <v>27.04.2024</v>
      </c>
      <c r="C739" s="88" t="s">
        <v>76</v>
      </c>
      <c r="D739" s="89">
        <f>ROUND((D740)/1000,5)</f>
        <v>0.19999</v>
      </c>
      <c r="E739" s="89">
        <f t="shared" ref="E739:AA739" si="416">ROUND((E740)/1000,5)</f>
        <v>6.3789999999999999E-2</v>
      </c>
      <c r="F739" s="89">
        <f t="shared" si="416"/>
        <v>9.3329999999999996E-2</v>
      </c>
      <c r="G739" s="89">
        <f t="shared" si="416"/>
        <v>7.4370000000000006E-2</v>
      </c>
      <c r="H739" s="89">
        <f t="shared" si="416"/>
        <v>1.303E-2</v>
      </c>
      <c r="I739" s="89">
        <f t="shared" si="416"/>
        <v>0</v>
      </c>
      <c r="J739" s="89">
        <f t="shared" si="416"/>
        <v>0</v>
      </c>
      <c r="K739" s="89">
        <f t="shared" si="416"/>
        <v>0</v>
      </c>
      <c r="L739" s="89">
        <f t="shared" si="416"/>
        <v>0</v>
      </c>
      <c r="M739" s="89">
        <f t="shared" si="416"/>
        <v>0</v>
      </c>
      <c r="N739" s="89">
        <f t="shared" si="416"/>
        <v>0</v>
      </c>
      <c r="O739" s="89">
        <f t="shared" si="416"/>
        <v>1.3979999999999999E-2</v>
      </c>
      <c r="P739" s="89">
        <f t="shared" si="416"/>
        <v>0</v>
      </c>
      <c r="Q739" s="89">
        <f t="shared" si="416"/>
        <v>0</v>
      </c>
      <c r="R739" s="89">
        <f t="shared" si="416"/>
        <v>2.9999999999999997E-4</v>
      </c>
      <c r="S739" s="89">
        <f t="shared" si="416"/>
        <v>0</v>
      </c>
      <c r="T739" s="89">
        <f t="shared" si="416"/>
        <v>4.1200000000000004E-3</v>
      </c>
      <c r="U739" s="89">
        <f t="shared" si="416"/>
        <v>0</v>
      </c>
      <c r="V739" s="89">
        <f t="shared" si="416"/>
        <v>2.23E-2</v>
      </c>
      <c r="W739" s="89">
        <f t="shared" si="416"/>
        <v>3.066E-2</v>
      </c>
      <c r="X739" s="89">
        <f t="shared" si="416"/>
        <v>1.4400000000000001E-3</v>
      </c>
      <c r="Y739" s="89">
        <f t="shared" si="416"/>
        <v>0</v>
      </c>
      <c r="Z739" s="89">
        <f t="shared" si="416"/>
        <v>0.26713999999999999</v>
      </c>
      <c r="AA739" s="89">
        <f t="shared" si="416"/>
        <v>0.11697</v>
      </c>
    </row>
    <row r="740" spans="1:27" ht="12.75" customHeight="1" outlineLevel="1" x14ac:dyDescent="0.2">
      <c r="A740" s="97" t="s">
        <v>2330</v>
      </c>
      <c r="B740" s="63" t="s">
        <v>242</v>
      </c>
      <c r="C740" s="43" t="s">
        <v>79</v>
      </c>
      <c r="D740" s="44">
        <v>199.99</v>
      </c>
      <c r="E740" s="44">
        <v>63.79</v>
      </c>
      <c r="F740" s="44">
        <v>93.33</v>
      </c>
      <c r="G740" s="44">
        <v>74.37</v>
      </c>
      <c r="H740" s="44">
        <v>13.03</v>
      </c>
      <c r="I740" s="44">
        <v>0</v>
      </c>
      <c r="J740" s="44">
        <v>0</v>
      </c>
      <c r="K740" s="44">
        <v>0</v>
      </c>
      <c r="L740" s="44">
        <v>0</v>
      </c>
      <c r="M740" s="44">
        <v>0</v>
      </c>
      <c r="N740" s="44">
        <v>0</v>
      </c>
      <c r="O740" s="44">
        <v>13.98</v>
      </c>
      <c r="P740" s="44">
        <v>0</v>
      </c>
      <c r="Q740" s="44">
        <v>0</v>
      </c>
      <c r="R740" s="44">
        <v>0.3</v>
      </c>
      <c r="S740" s="44">
        <v>0</v>
      </c>
      <c r="T740" s="44">
        <v>4.12</v>
      </c>
      <c r="U740" s="44">
        <v>0</v>
      </c>
      <c r="V740" s="44">
        <v>22.3</v>
      </c>
      <c r="W740" s="44">
        <v>30.66</v>
      </c>
      <c r="X740" s="44">
        <v>1.44</v>
      </c>
      <c r="Y740" s="44">
        <v>0</v>
      </c>
      <c r="Z740" s="44">
        <v>267.14</v>
      </c>
      <c r="AA740" s="44">
        <v>116.97</v>
      </c>
    </row>
    <row r="741" spans="1:27" x14ac:dyDescent="0.2">
      <c r="A741" s="96" t="s">
        <v>2331</v>
      </c>
      <c r="B741" s="28" t="str">
        <f>"28"&amp;"."&amp;$B$776&amp;"."&amp;$B$777</f>
        <v>28.04.2024</v>
      </c>
      <c r="C741" s="88" t="s">
        <v>76</v>
      </c>
      <c r="D741" s="89">
        <f>ROUND((D742)/1000,5)</f>
        <v>1.9699999999999999E-2</v>
      </c>
      <c r="E741" s="89">
        <f t="shared" ref="E741:AA741" si="417">ROUND((E742)/1000,5)</f>
        <v>0</v>
      </c>
      <c r="F741" s="89">
        <f t="shared" si="417"/>
        <v>0</v>
      </c>
      <c r="G741" s="89">
        <f t="shared" si="417"/>
        <v>0</v>
      </c>
      <c r="H741" s="89">
        <f t="shared" si="417"/>
        <v>0</v>
      </c>
      <c r="I741" s="89">
        <f t="shared" si="417"/>
        <v>0</v>
      </c>
      <c r="J741" s="89">
        <f t="shared" si="417"/>
        <v>3.3390000000000003E-2</v>
      </c>
      <c r="K741" s="89">
        <f t="shared" si="417"/>
        <v>0</v>
      </c>
      <c r="L741" s="89">
        <f t="shared" si="417"/>
        <v>0</v>
      </c>
      <c r="M741" s="89">
        <f t="shared" si="417"/>
        <v>0</v>
      </c>
      <c r="N741" s="89">
        <f t="shared" si="417"/>
        <v>7.7609999999999998E-2</v>
      </c>
      <c r="O741" s="89">
        <f t="shared" si="417"/>
        <v>0.10783</v>
      </c>
      <c r="P741" s="89">
        <f t="shared" si="417"/>
        <v>0.28181</v>
      </c>
      <c r="Q741" s="89">
        <f t="shared" si="417"/>
        <v>0.31879999999999997</v>
      </c>
      <c r="R741" s="89">
        <f t="shared" si="417"/>
        <v>0.26343</v>
      </c>
      <c r="S741" s="89">
        <f t="shared" si="417"/>
        <v>0.25363999999999998</v>
      </c>
      <c r="T741" s="89">
        <f t="shared" si="417"/>
        <v>0.24141000000000001</v>
      </c>
      <c r="U741" s="89">
        <f t="shared" si="417"/>
        <v>6.9190000000000002E-2</v>
      </c>
      <c r="V741" s="89">
        <f t="shared" si="417"/>
        <v>3.6659999999999998E-2</v>
      </c>
      <c r="W741" s="89">
        <f t="shared" si="417"/>
        <v>1.1900000000000001E-3</v>
      </c>
      <c r="X741" s="89">
        <f t="shared" si="417"/>
        <v>6.7030000000000006E-2</v>
      </c>
      <c r="Y741" s="89">
        <f t="shared" si="417"/>
        <v>0.12058000000000001</v>
      </c>
      <c r="Z741" s="89">
        <f t="shared" si="417"/>
        <v>0.23093</v>
      </c>
      <c r="AA741" s="89">
        <f t="shared" si="417"/>
        <v>0.16303000000000001</v>
      </c>
    </row>
    <row r="742" spans="1:27" ht="12.75" customHeight="1" outlineLevel="1" x14ac:dyDescent="0.2">
      <c r="A742" s="97" t="s">
        <v>2332</v>
      </c>
      <c r="B742" s="63" t="s">
        <v>242</v>
      </c>
      <c r="C742" s="43" t="s">
        <v>79</v>
      </c>
      <c r="D742" s="44">
        <v>19.7</v>
      </c>
      <c r="E742" s="44">
        <v>0</v>
      </c>
      <c r="F742" s="44">
        <v>0</v>
      </c>
      <c r="G742" s="44">
        <v>0</v>
      </c>
      <c r="H742" s="44">
        <v>0</v>
      </c>
      <c r="I742" s="44">
        <v>0</v>
      </c>
      <c r="J742" s="44">
        <v>33.39</v>
      </c>
      <c r="K742" s="44">
        <v>0</v>
      </c>
      <c r="L742" s="44">
        <v>0</v>
      </c>
      <c r="M742" s="44">
        <v>0</v>
      </c>
      <c r="N742" s="44">
        <v>77.61</v>
      </c>
      <c r="O742" s="44">
        <v>107.83</v>
      </c>
      <c r="P742" s="44">
        <v>281.81</v>
      </c>
      <c r="Q742" s="44">
        <v>318.8</v>
      </c>
      <c r="R742" s="44">
        <v>263.43</v>
      </c>
      <c r="S742" s="44">
        <v>253.64</v>
      </c>
      <c r="T742" s="44">
        <v>241.41</v>
      </c>
      <c r="U742" s="44">
        <v>69.19</v>
      </c>
      <c r="V742" s="44">
        <v>36.659999999999997</v>
      </c>
      <c r="W742" s="44">
        <v>1.19</v>
      </c>
      <c r="X742" s="44">
        <v>67.03</v>
      </c>
      <c r="Y742" s="44">
        <v>120.58</v>
      </c>
      <c r="Z742" s="44">
        <v>230.93</v>
      </c>
      <c r="AA742" s="44">
        <v>163.03</v>
      </c>
    </row>
    <row r="743" spans="1:27" x14ac:dyDescent="0.2">
      <c r="A743" s="96" t="s">
        <v>2333</v>
      </c>
      <c r="B743" s="28" t="str">
        <f>"29"&amp;"."&amp;$B$776&amp;"."&amp;$B$777</f>
        <v>29.04.2024</v>
      </c>
      <c r="C743" s="88" t="s">
        <v>76</v>
      </c>
      <c r="D743" s="89">
        <f>ROUND((D744)/1000,5)</f>
        <v>0.10523</v>
      </c>
      <c r="E743" s="89">
        <f t="shared" ref="E743:AA743" si="418">ROUND((E744)/1000,5)</f>
        <v>3.3410000000000002E-2</v>
      </c>
      <c r="F743" s="89">
        <f t="shared" si="418"/>
        <v>8.1960000000000005E-2</v>
      </c>
      <c r="G743" s="89">
        <f t="shared" si="418"/>
        <v>3.4079999999999999E-2</v>
      </c>
      <c r="H743" s="89">
        <f t="shared" si="418"/>
        <v>3.3689999999999998E-2</v>
      </c>
      <c r="I743" s="89">
        <f t="shared" si="418"/>
        <v>3.5500000000000002E-3</v>
      </c>
      <c r="J743" s="89">
        <f t="shared" si="418"/>
        <v>0</v>
      </c>
      <c r="K743" s="89">
        <f t="shared" si="418"/>
        <v>0</v>
      </c>
      <c r="L743" s="89">
        <f t="shared" si="418"/>
        <v>0</v>
      </c>
      <c r="M743" s="89">
        <f t="shared" si="418"/>
        <v>0</v>
      </c>
      <c r="N743" s="89">
        <f t="shared" si="418"/>
        <v>0</v>
      </c>
      <c r="O743" s="89">
        <f t="shared" si="418"/>
        <v>0</v>
      </c>
      <c r="P743" s="89">
        <f t="shared" si="418"/>
        <v>0</v>
      </c>
      <c r="Q743" s="89">
        <f t="shared" si="418"/>
        <v>0</v>
      </c>
      <c r="R743" s="89">
        <f t="shared" si="418"/>
        <v>0</v>
      </c>
      <c r="S743" s="89">
        <f t="shared" si="418"/>
        <v>0</v>
      </c>
      <c r="T743" s="89">
        <f t="shared" si="418"/>
        <v>0</v>
      </c>
      <c r="U743" s="89">
        <f t="shared" si="418"/>
        <v>0</v>
      </c>
      <c r="V743" s="89">
        <f t="shared" si="418"/>
        <v>0</v>
      </c>
      <c r="W743" s="89">
        <f t="shared" si="418"/>
        <v>0</v>
      </c>
      <c r="X743" s="89">
        <f t="shared" si="418"/>
        <v>0</v>
      </c>
      <c r="Y743" s="89">
        <f t="shared" si="418"/>
        <v>0</v>
      </c>
      <c r="Z743" s="89">
        <f t="shared" si="418"/>
        <v>0</v>
      </c>
      <c r="AA743" s="89">
        <f t="shared" si="418"/>
        <v>0</v>
      </c>
    </row>
    <row r="744" spans="1:27" ht="12.75" customHeight="1" outlineLevel="1" x14ac:dyDescent="0.2">
      <c r="A744" s="97" t="s">
        <v>2334</v>
      </c>
      <c r="B744" s="63" t="s">
        <v>242</v>
      </c>
      <c r="C744" s="43" t="s">
        <v>79</v>
      </c>
      <c r="D744" s="44">
        <v>105.23</v>
      </c>
      <c r="E744" s="44">
        <v>33.409999999999997</v>
      </c>
      <c r="F744" s="44">
        <v>81.96</v>
      </c>
      <c r="G744" s="44">
        <v>34.08</v>
      </c>
      <c r="H744" s="44">
        <v>33.69</v>
      </c>
      <c r="I744" s="44">
        <v>3.55</v>
      </c>
      <c r="J744" s="44">
        <v>0</v>
      </c>
      <c r="K744" s="44">
        <v>0</v>
      </c>
      <c r="L744" s="44">
        <v>0</v>
      </c>
      <c r="M744" s="44">
        <v>0</v>
      </c>
      <c r="N744" s="44">
        <v>0</v>
      </c>
      <c r="O744" s="44">
        <v>0</v>
      </c>
      <c r="P744" s="44">
        <v>0</v>
      </c>
      <c r="Q744" s="44">
        <v>0</v>
      </c>
      <c r="R744" s="44">
        <v>0</v>
      </c>
      <c r="S744" s="44">
        <v>0</v>
      </c>
      <c r="T744" s="44">
        <v>0</v>
      </c>
      <c r="U744" s="44">
        <v>0</v>
      </c>
      <c r="V744" s="44">
        <v>0</v>
      </c>
      <c r="W744" s="44">
        <v>0</v>
      </c>
      <c r="X744" s="44">
        <v>0</v>
      </c>
      <c r="Y744" s="44">
        <v>0</v>
      </c>
      <c r="Z744" s="44">
        <v>0</v>
      </c>
      <c r="AA744" s="44">
        <v>0</v>
      </c>
    </row>
    <row r="745" spans="1:27" x14ac:dyDescent="0.2">
      <c r="A745" s="96" t="s">
        <v>2335</v>
      </c>
      <c r="B745" s="28" t="str">
        <f>"30"&amp;"."&amp;$B$776&amp;"."&amp;$B$777</f>
        <v>30.04.2024</v>
      </c>
      <c r="C745" s="88" t="s">
        <v>76</v>
      </c>
      <c r="D745" s="89">
        <f>ROUND((D746)/1000,5)</f>
        <v>0</v>
      </c>
      <c r="E745" s="89">
        <f t="shared" ref="E745:AA745" si="419">ROUND((E746)/1000,5)</f>
        <v>0</v>
      </c>
      <c r="F745" s="89">
        <f t="shared" si="419"/>
        <v>0</v>
      </c>
      <c r="G745" s="89">
        <f t="shared" si="419"/>
        <v>0</v>
      </c>
      <c r="H745" s="89">
        <f t="shared" si="419"/>
        <v>0</v>
      </c>
      <c r="I745" s="89">
        <f t="shared" si="419"/>
        <v>0</v>
      </c>
      <c r="J745" s="89">
        <f t="shared" si="419"/>
        <v>0</v>
      </c>
      <c r="K745" s="89">
        <f t="shared" si="419"/>
        <v>0</v>
      </c>
      <c r="L745" s="89">
        <f t="shared" si="419"/>
        <v>0</v>
      </c>
      <c r="M745" s="89">
        <f t="shared" si="419"/>
        <v>0</v>
      </c>
      <c r="N745" s="89">
        <f t="shared" si="419"/>
        <v>0</v>
      </c>
      <c r="O745" s="89">
        <f t="shared" si="419"/>
        <v>0</v>
      </c>
      <c r="P745" s="89">
        <f t="shared" si="419"/>
        <v>0</v>
      </c>
      <c r="Q745" s="89">
        <f t="shared" si="419"/>
        <v>0</v>
      </c>
      <c r="R745" s="89">
        <f t="shared" si="419"/>
        <v>0</v>
      </c>
      <c r="S745" s="89">
        <f t="shared" si="419"/>
        <v>0</v>
      </c>
      <c r="T745" s="89">
        <f t="shared" si="419"/>
        <v>0.29730000000000001</v>
      </c>
      <c r="U745" s="89">
        <f t="shared" si="419"/>
        <v>0.14704999999999999</v>
      </c>
      <c r="V745" s="89">
        <f t="shared" si="419"/>
        <v>0.12425</v>
      </c>
      <c r="W745" s="89">
        <f t="shared" si="419"/>
        <v>7.9799999999999992E-3</v>
      </c>
      <c r="X745" s="89">
        <f t="shared" si="419"/>
        <v>0</v>
      </c>
      <c r="Y745" s="89">
        <f t="shared" si="419"/>
        <v>7.9920000000000005E-2</v>
      </c>
      <c r="Z745" s="89">
        <f t="shared" si="419"/>
        <v>0.11247</v>
      </c>
      <c r="AA745" s="89">
        <f t="shared" si="419"/>
        <v>0.14154</v>
      </c>
    </row>
    <row r="746" spans="1:27" ht="12.75" customHeight="1" outlineLevel="1" x14ac:dyDescent="0.2">
      <c r="A746" s="97" t="s">
        <v>2336</v>
      </c>
      <c r="B746" s="63" t="s">
        <v>242</v>
      </c>
      <c r="C746" s="43" t="s">
        <v>79</v>
      </c>
      <c r="D746" s="44">
        <v>0</v>
      </c>
      <c r="E746" s="44">
        <v>0</v>
      </c>
      <c r="F746" s="44">
        <v>0</v>
      </c>
      <c r="G746" s="44">
        <v>0</v>
      </c>
      <c r="H746" s="44">
        <v>0</v>
      </c>
      <c r="I746" s="44">
        <v>0</v>
      </c>
      <c r="J746" s="44">
        <v>0</v>
      </c>
      <c r="K746" s="44">
        <v>0</v>
      </c>
      <c r="L746" s="44">
        <v>0</v>
      </c>
      <c r="M746" s="44">
        <v>0</v>
      </c>
      <c r="N746" s="44">
        <v>0</v>
      </c>
      <c r="O746" s="44">
        <v>0</v>
      </c>
      <c r="P746" s="44">
        <v>0</v>
      </c>
      <c r="Q746" s="44">
        <v>0</v>
      </c>
      <c r="R746" s="44">
        <v>0</v>
      </c>
      <c r="S746" s="44">
        <v>0</v>
      </c>
      <c r="T746" s="44">
        <v>297.3</v>
      </c>
      <c r="U746" s="44">
        <v>147.05000000000001</v>
      </c>
      <c r="V746" s="44">
        <v>124.25</v>
      </c>
      <c r="W746" s="44">
        <v>7.98</v>
      </c>
      <c r="X746" s="44">
        <v>0</v>
      </c>
      <c r="Y746" s="44">
        <v>79.92</v>
      </c>
      <c r="Z746" s="44">
        <v>112.47</v>
      </c>
      <c r="AA746" s="44">
        <v>141.54</v>
      </c>
    </row>
    <row r="747" spans="1:27" x14ac:dyDescent="0.2">
      <c r="B747" s="99" t="s">
        <v>391</v>
      </c>
    </row>
    <row r="748" spans="1:27" x14ac:dyDescent="0.2">
      <c r="B748" s="99" t="s">
        <v>391</v>
      </c>
    </row>
    <row r="749" spans="1:27" x14ac:dyDescent="0.2">
      <c r="A749" s="174" t="s">
        <v>2337</v>
      </c>
      <c r="B749" s="175"/>
      <c r="C749" s="175"/>
      <c r="D749" s="175"/>
      <c r="E749" s="175"/>
      <c r="F749" s="175"/>
      <c r="G749" s="175"/>
      <c r="H749" s="175"/>
      <c r="I749" s="175"/>
      <c r="J749" s="175"/>
      <c r="K749" s="175"/>
      <c r="L749" s="175"/>
      <c r="M749" s="175"/>
      <c r="N749" s="175"/>
      <c r="O749" s="175"/>
      <c r="P749" s="175"/>
      <c r="Q749" s="175"/>
      <c r="R749" s="175"/>
      <c r="S749" s="175"/>
      <c r="T749" s="175"/>
      <c r="U749" s="175"/>
      <c r="V749" s="175"/>
      <c r="W749" s="175"/>
      <c r="X749" s="175"/>
      <c r="Y749" s="175"/>
      <c r="Z749" s="175"/>
      <c r="AA749" s="176"/>
    </row>
    <row r="750" spans="1:27" s="116" customFormat="1" x14ac:dyDescent="0.2">
      <c r="A750" s="28" t="s">
        <v>64</v>
      </c>
      <c r="B750" s="197" t="s">
        <v>2338</v>
      </c>
      <c r="C750" s="198"/>
      <c r="D750" s="198"/>
      <c r="E750" s="198"/>
      <c r="F750" s="198"/>
      <c r="G750" s="198"/>
      <c r="H750" s="198"/>
      <c r="I750" s="198"/>
      <c r="J750" s="198"/>
      <c r="K750" s="199"/>
      <c r="L750" s="115" t="s">
        <v>3</v>
      </c>
      <c r="M750" s="115" t="s">
        <v>2339</v>
      </c>
    </row>
    <row r="751" spans="1:27" s="116" customFormat="1" x14ac:dyDescent="0.2">
      <c r="A751" s="96" t="s">
        <v>2340</v>
      </c>
      <c r="B751" s="200" t="s">
        <v>2341</v>
      </c>
      <c r="C751" s="201"/>
      <c r="D751" s="201"/>
      <c r="E751" s="201"/>
      <c r="F751" s="201"/>
      <c r="G751" s="201"/>
      <c r="H751" s="201"/>
      <c r="I751" s="201"/>
      <c r="J751" s="201"/>
      <c r="K751" s="202"/>
      <c r="L751" s="117" t="s">
        <v>2342</v>
      </c>
      <c r="M751" s="118">
        <v>1.771E-2</v>
      </c>
    </row>
    <row r="752" spans="1:27" s="116" customFormat="1" x14ac:dyDescent="0.2">
      <c r="A752" s="96" t="s">
        <v>2343</v>
      </c>
      <c r="B752" s="200" t="s">
        <v>2344</v>
      </c>
      <c r="C752" s="201"/>
      <c r="D752" s="201"/>
      <c r="E752" s="201"/>
      <c r="F752" s="201"/>
      <c r="G752" s="201"/>
      <c r="H752" s="201"/>
      <c r="I752" s="201"/>
      <c r="J752" s="201"/>
      <c r="K752" s="202"/>
      <c r="L752" s="117" t="s">
        <v>2342</v>
      </c>
      <c r="M752" s="118">
        <v>0.14818999999999999</v>
      </c>
    </row>
    <row r="755" spans="1:27" x14ac:dyDescent="0.2">
      <c r="A755" s="174" t="s">
        <v>845</v>
      </c>
      <c r="B755" s="175"/>
      <c r="C755" s="175"/>
      <c r="D755" s="175"/>
      <c r="E755" s="175"/>
      <c r="F755" s="175"/>
      <c r="G755" s="175"/>
      <c r="H755" s="175"/>
      <c r="I755" s="175"/>
      <c r="J755" s="175"/>
      <c r="K755" s="175"/>
      <c r="L755" s="175"/>
      <c r="M755" s="175"/>
      <c r="N755" s="175"/>
      <c r="O755" s="175"/>
      <c r="P755" s="175"/>
      <c r="Q755" s="175"/>
      <c r="R755" s="175"/>
      <c r="S755" s="175"/>
      <c r="T755" s="175"/>
      <c r="U755" s="175"/>
      <c r="V755" s="175"/>
      <c r="W755" s="175"/>
      <c r="X755" s="175"/>
      <c r="Y755" s="175"/>
      <c r="Z755" s="175"/>
      <c r="AA755" s="176"/>
    </row>
    <row r="756" spans="1:27" ht="15" customHeight="1" x14ac:dyDescent="0.2">
      <c r="A756" s="177" t="s">
        <v>2345</v>
      </c>
      <c r="B756" s="179" t="s">
        <v>847</v>
      </c>
      <c r="C756" s="181" t="s">
        <v>848</v>
      </c>
      <c r="D756" s="27" t="s">
        <v>69</v>
      </c>
      <c r="E756" s="27" t="s">
        <v>70</v>
      </c>
      <c r="F756" s="27" t="s">
        <v>849</v>
      </c>
      <c r="G756" s="27" t="s">
        <v>850</v>
      </c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  <c r="Z756" s="102"/>
      <c r="AA756" s="102"/>
    </row>
    <row r="757" spans="1:27" x14ac:dyDescent="0.2">
      <c r="A757" s="178"/>
      <c r="B757" s="180"/>
      <c r="C757" s="182"/>
      <c r="D757" s="103">
        <f>D758</f>
        <v>937717.64</v>
      </c>
      <c r="E757" s="103">
        <f t="shared" ref="E757:G757" si="420">E758</f>
        <v>937717.64</v>
      </c>
      <c r="F757" s="103">
        <f t="shared" si="420"/>
        <v>937717.64</v>
      </c>
      <c r="G757" s="103">
        <f t="shared" si="420"/>
        <v>937717.64</v>
      </c>
    </row>
    <row r="758" spans="1:27" ht="12.75" customHeight="1" outlineLevel="1" x14ac:dyDescent="0.2">
      <c r="A758" s="104" t="s">
        <v>2346</v>
      </c>
      <c r="B758" s="105" t="s">
        <v>852</v>
      </c>
      <c r="C758" s="106" t="s">
        <v>848</v>
      </c>
      <c r="D758" s="44">
        <v>937717.64</v>
      </c>
      <c r="E758" s="44">
        <f>$D758</f>
        <v>937717.64</v>
      </c>
      <c r="F758" s="44">
        <f>$D758</f>
        <v>937717.64</v>
      </c>
      <c r="G758" s="44">
        <f>$D758</f>
        <v>937717.64</v>
      </c>
    </row>
    <row r="761" spans="1:27" ht="12.75" customHeight="1" x14ac:dyDescent="0.25">
      <c r="A761" s="183" t="s">
        <v>84</v>
      </c>
      <c r="B761" s="183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1:27" ht="12.75" customHeight="1" x14ac:dyDescent="0.25">
      <c r="A762" s="184" t="s">
        <v>3073</v>
      </c>
      <c r="B762" s="184"/>
      <c r="C762" s="184"/>
      <c r="D762" s="184"/>
      <c r="E762" s="184"/>
      <c r="F762" s="184"/>
      <c r="G762" s="184"/>
      <c r="H762" s="184"/>
      <c r="I762" s="184"/>
      <c r="J762" s="184"/>
      <c r="K762" s="184"/>
      <c r="L762" s="184"/>
      <c r="M762" s="184"/>
      <c r="N762" s="184"/>
      <c r="O762" s="184"/>
      <c r="P762"/>
      <c r="Q762"/>
      <c r="R762"/>
      <c r="S762"/>
      <c r="T762"/>
      <c r="U762"/>
      <c r="V762"/>
      <c r="W762"/>
      <c r="X762"/>
      <c r="Y762"/>
      <c r="Z762"/>
      <c r="AA762"/>
    </row>
    <row r="764" spans="1:27" x14ac:dyDescent="0.2">
      <c r="A764" s="54"/>
      <c r="B764" s="55"/>
    </row>
    <row r="765" spans="1:27" x14ac:dyDescent="0.2">
      <c r="A765" s="54"/>
      <c r="B765" s="56"/>
    </row>
    <row r="776" spans="2:2" ht="12.75" hidden="1" customHeight="1" x14ac:dyDescent="0.2">
      <c r="B776" s="107" t="s">
        <v>3074</v>
      </c>
    </row>
    <row r="777" spans="2:2" ht="12.75" hidden="1" customHeight="1" x14ac:dyDescent="0.2">
      <c r="B777" s="108" t="s">
        <v>3075</v>
      </c>
    </row>
  </sheetData>
  <autoFilter ref="B6:C682" xr:uid="{00000000-0001-0000-0C00-000000000000}"/>
  <mergeCells count="18">
    <mergeCell ref="A467:AA467"/>
    <mergeCell ref="A1:AA3"/>
    <mergeCell ref="A4:AA4"/>
    <mergeCell ref="A5:AA5"/>
    <mergeCell ref="A159:AA159"/>
    <mergeCell ref="A313:AA313"/>
    <mergeCell ref="A762:O762"/>
    <mergeCell ref="A621:AA621"/>
    <mergeCell ref="A685:AA685"/>
    <mergeCell ref="A749:AA749"/>
    <mergeCell ref="B750:K750"/>
    <mergeCell ref="B751:K751"/>
    <mergeCell ref="B752:K752"/>
    <mergeCell ref="A755:AA755"/>
    <mergeCell ref="A756:A757"/>
    <mergeCell ref="B756:B757"/>
    <mergeCell ref="C756:C757"/>
    <mergeCell ref="A761:B761"/>
  </mergeCells>
  <pageMargins left="0.25" right="0.25" top="0.75" bottom="0.75" header="0.3" footer="0.3"/>
  <pageSetup paperSize="9" scale="41" fitToHeight="0" orientation="landscape" r:id="rId1"/>
  <colBreaks count="1" manualBreakCount="1">
    <brk id="12" max="78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73B64-E68C-4E62-9D21-5FA8F12B5EB0}">
  <sheetPr>
    <tabColor rgb="FFFFC000"/>
    <pageSetUpPr fitToPage="1"/>
  </sheetPr>
  <dimension ref="A1:AA777"/>
  <sheetViews>
    <sheetView view="pageBreakPreview" topLeftCell="B738" zoomScale="76" zoomScaleNormal="100" zoomScaleSheetLayoutView="76" workbookViewId="0">
      <selection activeCell="N8" sqref="N8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85" t="s">
        <v>1614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</row>
    <row r="2" spans="1:27" x14ac:dyDescent="0.2">
      <c r="A2" s="186"/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</row>
    <row r="3" spans="1:27" x14ac:dyDescent="0.2">
      <c r="A3" s="187"/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</row>
    <row r="4" spans="1:27" ht="15" customHeight="1" x14ac:dyDescent="0.25">
      <c r="A4" s="188" t="s">
        <v>853</v>
      </c>
      <c r="B4" s="189"/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90"/>
    </row>
    <row r="5" spans="1:27" x14ac:dyDescent="0.2">
      <c r="A5" s="174" t="s">
        <v>213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6"/>
    </row>
    <row r="6" spans="1:27" ht="27" customHeight="1" x14ac:dyDescent="0.2">
      <c r="A6" s="26" t="s">
        <v>64</v>
      </c>
      <c r="B6" s="27" t="s">
        <v>214</v>
      </c>
      <c r="C6" s="26" t="s">
        <v>215</v>
      </c>
      <c r="D6" s="27" t="s">
        <v>216</v>
      </c>
      <c r="E6" s="27" t="s">
        <v>217</v>
      </c>
      <c r="F6" s="27" t="s">
        <v>218</v>
      </c>
      <c r="G6" s="27" t="s">
        <v>219</v>
      </c>
      <c r="H6" s="27" t="s">
        <v>220</v>
      </c>
      <c r="I6" s="27" t="s">
        <v>221</v>
      </c>
      <c r="J6" s="27" t="s">
        <v>222</v>
      </c>
      <c r="K6" s="27" t="s">
        <v>223</v>
      </c>
      <c r="L6" s="27" t="s">
        <v>224</v>
      </c>
      <c r="M6" s="27" t="s">
        <v>225</v>
      </c>
      <c r="N6" s="27" t="s">
        <v>226</v>
      </c>
      <c r="O6" s="27" t="s">
        <v>227</v>
      </c>
      <c r="P6" s="27" t="s">
        <v>228</v>
      </c>
      <c r="Q6" s="27" t="s">
        <v>229</v>
      </c>
      <c r="R6" s="27" t="s">
        <v>230</v>
      </c>
      <c r="S6" s="27" t="s">
        <v>231</v>
      </c>
      <c r="T6" s="27" t="s">
        <v>232</v>
      </c>
      <c r="U6" s="27" t="s">
        <v>233</v>
      </c>
      <c r="V6" s="27" t="s">
        <v>234</v>
      </c>
      <c r="W6" s="27" t="s">
        <v>235</v>
      </c>
      <c r="X6" s="27" t="s">
        <v>236</v>
      </c>
      <c r="Y6" s="27" t="s">
        <v>237</v>
      </c>
      <c r="Z6" s="27" t="s">
        <v>238</v>
      </c>
      <c r="AA6" s="27" t="s">
        <v>239</v>
      </c>
    </row>
    <row r="7" spans="1:27" x14ac:dyDescent="0.2">
      <c r="A7" s="96" t="s">
        <v>1615</v>
      </c>
      <c r="B7" s="28" t="str">
        <f>"01"&amp;"."&amp;$B$776&amp;"."&amp;$B$777</f>
        <v>01.04.2024</v>
      </c>
      <c r="C7" s="88" t="s">
        <v>76</v>
      </c>
      <c r="D7" s="89">
        <f>ROUND(((D8+D9+D11+D10)/1000),5)</f>
        <v>2.7913299999999999</v>
      </c>
      <c r="E7" s="89">
        <f>ROUND(((E8+E9+E11+E10)/1000),5)</f>
        <v>2.7088100000000002</v>
      </c>
      <c r="F7" s="89">
        <f>ROUND(((F8+F9+F11+F10)/1000),5)</f>
        <v>2.69902</v>
      </c>
      <c r="G7" s="89">
        <f t="shared" ref="G7:AA7" si="0">ROUND(((G8+G9+G11+G10)/1000),5)</f>
        <v>2.7016200000000001</v>
      </c>
      <c r="H7" s="89">
        <f t="shared" si="0"/>
        <v>2.7177799999999999</v>
      </c>
      <c r="I7" s="89">
        <f t="shared" si="0"/>
        <v>2.7566799999999998</v>
      </c>
      <c r="J7" s="89">
        <f t="shared" si="0"/>
        <v>2.8613499999999998</v>
      </c>
      <c r="K7" s="89">
        <f t="shared" si="0"/>
        <v>3.1354700000000002</v>
      </c>
      <c r="L7" s="89">
        <f t="shared" si="0"/>
        <v>3.24533</v>
      </c>
      <c r="M7" s="89">
        <f t="shared" si="0"/>
        <v>3.3637999999999999</v>
      </c>
      <c r="N7" s="89">
        <f t="shared" si="0"/>
        <v>3.36328</v>
      </c>
      <c r="O7" s="89">
        <f t="shared" si="0"/>
        <v>3.3197199999999998</v>
      </c>
      <c r="P7" s="89">
        <f t="shared" si="0"/>
        <v>3.3021500000000001</v>
      </c>
      <c r="Q7" s="89">
        <f t="shared" si="0"/>
        <v>3.31691</v>
      </c>
      <c r="R7" s="89">
        <f t="shared" si="0"/>
        <v>3.3130500000000001</v>
      </c>
      <c r="S7" s="89">
        <f t="shared" si="0"/>
        <v>3.3084899999999999</v>
      </c>
      <c r="T7" s="89">
        <f t="shared" si="0"/>
        <v>3.2635900000000002</v>
      </c>
      <c r="U7" s="89">
        <f t="shared" si="0"/>
        <v>3.2642000000000002</v>
      </c>
      <c r="V7" s="89">
        <f t="shared" si="0"/>
        <v>3.2900200000000002</v>
      </c>
      <c r="W7" s="89">
        <f t="shared" si="0"/>
        <v>3.3283499999999999</v>
      </c>
      <c r="X7" s="89">
        <f t="shared" si="0"/>
        <v>3.30775</v>
      </c>
      <c r="Y7" s="89">
        <f t="shared" si="0"/>
        <v>3.2148599999999998</v>
      </c>
      <c r="Z7" s="89">
        <f t="shared" si="0"/>
        <v>2.9902099999999998</v>
      </c>
      <c r="AA7" s="89">
        <f t="shared" si="0"/>
        <v>2.8024499999999999</v>
      </c>
    </row>
    <row r="8" spans="1:27" ht="12.75" customHeight="1" outlineLevel="1" x14ac:dyDescent="0.2">
      <c r="A8" s="97" t="s">
        <v>1616</v>
      </c>
      <c r="B8" s="63" t="s">
        <v>242</v>
      </c>
      <c r="C8" s="43" t="s">
        <v>79</v>
      </c>
      <c r="D8" s="44">
        <v>1499.25</v>
      </c>
      <c r="E8" s="44">
        <v>1416.73</v>
      </c>
      <c r="F8" s="44">
        <v>1406.94</v>
      </c>
      <c r="G8" s="44">
        <v>1409.54</v>
      </c>
      <c r="H8" s="44">
        <v>1425.7</v>
      </c>
      <c r="I8" s="44">
        <v>1464.6</v>
      </c>
      <c r="J8" s="44">
        <v>1569.27</v>
      </c>
      <c r="K8" s="44">
        <v>1843.39</v>
      </c>
      <c r="L8" s="44">
        <v>1953.25</v>
      </c>
      <c r="M8" s="44">
        <v>2071.7199999999998</v>
      </c>
      <c r="N8" s="44">
        <v>2071.1999999999998</v>
      </c>
      <c r="O8" s="44">
        <v>2027.64</v>
      </c>
      <c r="P8" s="44">
        <v>2010.07</v>
      </c>
      <c r="Q8" s="44">
        <v>2024.83</v>
      </c>
      <c r="R8" s="44">
        <v>2020.97</v>
      </c>
      <c r="S8" s="44">
        <v>2016.41</v>
      </c>
      <c r="T8" s="44">
        <v>1971.51</v>
      </c>
      <c r="U8" s="44">
        <v>1972.12</v>
      </c>
      <c r="V8" s="44">
        <v>1997.94</v>
      </c>
      <c r="W8" s="44">
        <v>2036.27</v>
      </c>
      <c r="X8" s="44">
        <v>2015.67</v>
      </c>
      <c r="Y8" s="44">
        <v>1922.78</v>
      </c>
      <c r="Z8" s="44">
        <v>1698.13</v>
      </c>
      <c r="AA8" s="44">
        <v>1510.37</v>
      </c>
    </row>
    <row r="9" spans="1:27" ht="12.75" customHeight="1" outlineLevel="1" x14ac:dyDescent="0.2">
      <c r="A9" s="97" t="s">
        <v>1617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customHeight="1" outlineLevel="1" x14ac:dyDescent="0.2">
      <c r="A10" s="97" t="s">
        <v>1618</v>
      </c>
      <c r="B10" s="63" t="s">
        <v>83</v>
      </c>
      <c r="C10" s="43" t="s">
        <v>79</v>
      </c>
      <c r="D10" s="44">
        <v>4.3</v>
      </c>
      <c r="E10" s="44">
        <v>4.3</v>
      </c>
      <c r="F10" s="44">
        <v>4.3</v>
      </c>
      <c r="G10" s="44">
        <v>4.3</v>
      </c>
      <c r="H10" s="44">
        <v>4.3</v>
      </c>
      <c r="I10" s="44">
        <v>4.3</v>
      </c>
      <c r="J10" s="44">
        <v>4.3</v>
      </c>
      <c r="K10" s="44">
        <v>4.3</v>
      </c>
      <c r="L10" s="44">
        <v>4.3</v>
      </c>
      <c r="M10" s="44">
        <v>4.3</v>
      </c>
      <c r="N10" s="44">
        <v>4.3</v>
      </c>
      <c r="O10" s="44">
        <v>4.3</v>
      </c>
      <c r="P10" s="44">
        <v>4.3</v>
      </c>
      <c r="Q10" s="44">
        <v>4.3</v>
      </c>
      <c r="R10" s="44">
        <v>4.3</v>
      </c>
      <c r="S10" s="44">
        <v>4.3</v>
      </c>
      <c r="T10" s="44">
        <v>4.3</v>
      </c>
      <c r="U10" s="44">
        <v>4.3</v>
      </c>
      <c r="V10" s="44">
        <v>4.3</v>
      </c>
      <c r="W10" s="44">
        <v>4.3</v>
      </c>
      <c r="X10" s="44">
        <v>4.3</v>
      </c>
      <c r="Y10" s="44">
        <v>4.3</v>
      </c>
      <c r="Z10" s="44">
        <v>4.3</v>
      </c>
      <c r="AA10" s="44">
        <v>4.3</v>
      </c>
    </row>
    <row r="11" spans="1:27" ht="12.75" customHeight="1" outlineLevel="1" x14ac:dyDescent="0.2">
      <c r="A11" s="97" t="s">
        <v>1619</v>
      </c>
      <c r="B11" s="63" t="s">
        <v>81</v>
      </c>
      <c r="C11" s="43" t="s">
        <v>79</v>
      </c>
      <c r="D11" s="44">
        <v>216.36</v>
      </c>
      <c r="E11" s="44">
        <f>$D$11</f>
        <v>216.36</v>
      </c>
      <c r="F11" s="44">
        <f t="shared" ref="F11:Z11" si="2">$D$11</f>
        <v>216.36</v>
      </c>
      <c r="G11" s="44">
        <f t="shared" si="2"/>
        <v>216.36</v>
      </c>
      <c r="H11" s="44">
        <f t="shared" si="2"/>
        <v>216.36</v>
      </c>
      <c r="I11" s="44">
        <f t="shared" si="2"/>
        <v>216.36</v>
      </c>
      <c r="J11" s="44">
        <f t="shared" si="2"/>
        <v>216.36</v>
      </c>
      <c r="K11" s="44">
        <f t="shared" si="2"/>
        <v>216.36</v>
      </c>
      <c r="L11" s="44">
        <f t="shared" si="2"/>
        <v>216.36</v>
      </c>
      <c r="M11" s="44">
        <f t="shared" si="2"/>
        <v>216.36</v>
      </c>
      <c r="N11" s="44">
        <f t="shared" si="2"/>
        <v>216.36</v>
      </c>
      <c r="O11" s="44">
        <f t="shared" si="2"/>
        <v>216.36</v>
      </c>
      <c r="P11" s="44">
        <f t="shared" si="2"/>
        <v>216.36</v>
      </c>
      <c r="Q11" s="44">
        <f t="shared" si="2"/>
        <v>216.36</v>
      </c>
      <c r="R11" s="44">
        <f t="shared" si="2"/>
        <v>216.36</v>
      </c>
      <c r="S11" s="44">
        <f t="shared" si="2"/>
        <v>216.36</v>
      </c>
      <c r="T11" s="44">
        <f t="shared" si="2"/>
        <v>216.36</v>
      </c>
      <c r="U11" s="44">
        <f t="shared" si="2"/>
        <v>216.36</v>
      </c>
      <c r="V11" s="44">
        <f t="shared" si="2"/>
        <v>216.36</v>
      </c>
      <c r="W11" s="44">
        <f t="shared" si="2"/>
        <v>216.36</v>
      </c>
      <c r="X11" s="44">
        <f t="shared" si="2"/>
        <v>216.36</v>
      </c>
      <c r="Y11" s="44">
        <f t="shared" si="2"/>
        <v>216.36</v>
      </c>
      <c r="Z11" s="44">
        <f t="shared" si="2"/>
        <v>216.36</v>
      </c>
      <c r="AA11" s="44">
        <f>$D$11</f>
        <v>216.36</v>
      </c>
    </row>
    <row r="12" spans="1:27" x14ac:dyDescent="0.2">
      <c r="A12" s="96" t="s">
        <v>1620</v>
      </c>
      <c r="B12" s="28" t="str">
        <f>"02"&amp;"."&amp;$B$776&amp;"."&amp;$B$777</f>
        <v>02.04.2024</v>
      </c>
      <c r="C12" s="88" t="s">
        <v>76</v>
      </c>
      <c r="D12" s="89">
        <f>ROUND(((D13+D14+D16+D15)/1000),5)</f>
        <v>2.7051599999999998</v>
      </c>
      <c r="E12" s="89">
        <f>ROUND(((E13+E14+E16+E15)/1000),5)</f>
        <v>2.67123</v>
      </c>
      <c r="F12" s="89">
        <f>ROUND(((F13+F14+F16+F15)/1000),5)</f>
        <v>2.6263899999999998</v>
      </c>
      <c r="G12" s="89">
        <f t="shared" ref="G12:AA12" si="3">ROUND(((G13+G14+G16+G15)/1000),5)</f>
        <v>2.6284700000000001</v>
      </c>
      <c r="H12" s="89">
        <f t="shared" si="3"/>
        <v>2.65482</v>
      </c>
      <c r="I12" s="89">
        <f t="shared" si="3"/>
        <v>2.69468</v>
      </c>
      <c r="J12" s="89">
        <f t="shared" si="3"/>
        <v>2.7482500000000001</v>
      </c>
      <c r="K12" s="89">
        <f t="shared" si="3"/>
        <v>2.9828100000000002</v>
      </c>
      <c r="L12" s="89">
        <f t="shared" si="3"/>
        <v>3.17245</v>
      </c>
      <c r="M12" s="89">
        <f t="shared" si="3"/>
        <v>3.21705</v>
      </c>
      <c r="N12" s="89">
        <f t="shared" si="3"/>
        <v>3.2256300000000002</v>
      </c>
      <c r="O12" s="89">
        <f t="shared" si="3"/>
        <v>3.21976</v>
      </c>
      <c r="P12" s="89">
        <f t="shared" si="3"/>
        <v>3.2148099999999999</v>
      </c>
      <c r="Q12" s="89">
        <f t="shared" si="3"/>
        <v>3.2178399999999998</v>
      </c>
      <c r="R12" s="89">
        <f t="shared" si="3"/>
        <v>3.2157300000000002</v>
      </c>
      <c r="S12" s="89">
        <f t="shared" si="3"/>
        <v>3.2134299999999998</v>
      </c>
      <c r="T12" s="89">
        <f t="shared" si="3"/>
        <v>3.2047400000000001</v>
      </c>
      <c r="U12" s="89">
        <f t="shared" si="3"/>
        <v>3.1676700000000002</v>
      </c>
      <c r="V12" s="89">
        <f t="shared" si="3"/>
        <v>3.1629100000000001</v>
      </c>
      <c r="W12" s="89">
        <f t="shared" si="3"/>
        <v>3.2160799999999998</v>
      </c>
      <c r="X12" s="89">
        <f t="shared" si="3"/>
        <v>3.2063799999999998</v>
      </c>
      <c r="Y12" s="89">
        <f t="shared" si="3"/>
        <v>3.1202200000000002</v>
      </c>
      <c r="Z12" s="89">
        <f t="shared" si="3"/>
        <v>2.8591299999999999</v>
      </c>
      <c r="AA12" s="89">
        <f t="shared" si="3"/>
        <v>2.7511700000000001</v>
      </c>
    </row>
    <row r="13" spans="1:27" ht="12.75" customHeight="1" outlineLevel="1" x14ac:dyDescent="0.2">
      <c r="A13" s="97" t="s">
        <v>1621</v>
      </c>
      <c r="B13" s="63" t="s">
        <v>242</v>
      </c>
      <c r="C13" s="43" t="s">
        <v>79</v>
      </c>
      <c r="D13" s="44">
        <v>1413.08</v>
      </c>
      <c r="E13" s="44">
        <v>1379.15</v>
      </c>
      <c r="F13" s="44">
        <v>1334.31</v>
      </c>
      <c r="G13" s="44">
        <v>1336.39</v>
      </c>
      <c r="H13" s="44">
        <v>1362.74</v>
      </c>
      <c r="I13" s="44">
        <v>1402.6</v>
      </c>
      <c r="J13" s="44">
        <v>1456.17</v>
      </c>
      <c r="K13" s="44">
        <v>1690.73</v>
      </c>
      <c r="L13" s="44">
        <v>1880.37</v>
      </c>
      <c r="M13" s="44">
        <v>1924.97</v>
      </c>
      <c r="N13" s="44">
        <v>1933.55</v>
      </c>
      <c r="O13" s="44">
        <v>1927.68</v>
      </c>
      <c r="P13" s="44">
        <v>1922.73</v>
      </c>
      <c r="Q13" s="44">
        <v>1925.76</v>
      </c>
      <c r="R13" s="44">
        <v>1923.65</v>
      </c>
      <c r="S13" s="44">
        <v>1921.35</v>
      </c>
      <c r="T13" s="44">
        <v>1912.66</v>
      </c>
      <c r="U13" s="44">
        <v>1875.59</v>
      </c>
      <c r="V13" s="44">
        <v>1870.83</v>
      </c>
      <c r="W13" s="44">
        <v>1924</v>
      </c>
      <c r="X13" s="44">
        <v>1914.3</v>
      </c>
      <c r="Y13" s="44">
        <v>1828.14</v>
      </c>
      <c r="Z13" s="44">
        <v>1567.05</v>
      </c>
      <c r="AA13" s="44">
        <v>1459.09</v>
      </c>
    </row>
    <row r="14" spans="1:27" ht="12.75" customHeight="1" outlineLevel="1" x14ac:dyDescent="0.2">
      <c r="A14" s="97" t="s">
        <v>1622</v>
      </c>
      <c r="B14" s="63" t="s">
        <v>90</v>
      </c>
      <c r="C14" s="43" t="s">
        <v>79</v>
      </c>
      <c r="D14" s="44">
        <f t="shared" ref="D14:AA14" si="4">$D$9</f>
        <v>1071.42</v>
      </c>
      <c r="E14" s="44">
        <f t="shared" si="4"/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customHeight="1" outlineLevel="1" x14ac:dyDescent="0.2">
      <c r="A15" s="97" t="s">
        <v>1623</v>
      </c>
      <c r="B15" s="63" t="s">
        <v>83</v>
      </c>
      <c r="C15" s="43" t="s">
        <v>79</v>
      </c>
      <c r="D15" s="44">
        <v>4.3</v>
      </c>
      <c r="E15" s="44">
        <v>4.3</v>
      </c>
      <c r="F15" s="44">
        <v>4.3</v>
      </c>
      <c r="G15" s="44">
        <v>4.3</v>
      </c>
      <c r="H15" s="44">
        <v>4.3</v>
      </c>
      <c r="I15" s="44">
        <v>4.3</v>
      </c>
      <c r="J15" s="44">
        <v>4.3</v>
      </c>
      <c r="K15" s="44">
        <v>4.3</v>
      </c>
      <c r="L15" s="44">
        <v>4.3</v>
      </c>
      <c r="M15" s="44">
        <v>4.3</v>
      </c>
      <c r="N15" s="44">
        <v>4.3</v>
      </c>
      <c r="O15" s="44">
        <v>4.3</v>
      </c>
      <c r="P15" s="44">
        <v>4.3</v>
      </c>
      <c r="Q15" s="44">
        <v>4.3</v>
      </c>
      <c r="R15" s="44">
        <v>4.3</v>
      </c>
      <c r="S15" s="44">
        <v>4.3</v>
      </c>
      <c r="T15" s="44">
        <v>4.3</v>
      </c>
      <c r="U15" s="44">
        <v>4.3</v>
      </c>
      <c r="V15" s="44">
        <v>4.3</v>
      </c>
      <c r="W15" s="44">
        <v>4.3</v>
      </c>
      <c r="X15" s="44">
        <v>4.3</v>
      </c>
      <c r="Y15" s="44">
        <v>4.3</v>
      </c>
      <c r="Z15" s="44">
        <v>4.3</v>
      </c>
      <c r="AA15" s="44">
        <v>4.3</v>
      </c>
    </row>
    <row r="16" spans="1:27" ht="12.75" customHeight="1" outlineLevel="1" x14ac:dyDescent="0.2">
      <c r="A16" s="97" t="s">
        <v>1624</v>
      </c>
      <c r="B16" s="63" t="s">
        <v>81</v>
      </c>
      <c r="C16" s="43" t="s">
        <v>79</v>
      </c>
      <c r="D16" s="44">
        <f>$D$11</f>
        <v>216.36</v>
      </c>
      <c r="E16" s="44">
        <f t="shared" ref="E16:AA16" si="5">$D$11</f>
        <v>216.36</v>
      </c>
      <c r="F16" s="44">
        <f t="shared" si="5"/>
        <v>216.36</v>
      </c>
      <c r="G16" s="44">
        <f t="shared" si="5"/>
        <v>216.36</v>
      </c>
      <c r="H16" s="44">
        <f t="shared" si="5"/>
        <v>216.36</v>
      </c>
      <c r="I16" s="44">
        <f t="shared" si="5"/>
        <v>216.36</v>
      </c>
      <c r="J16" s="44">
        <f t="shared" si="5"/>
        <v>216.36</v>
      </c>
      <c r="K16" s="44">
        <f t="shared" si="5"/>
        <v>216.36</v>
      </c>
      <c r="L16" s="44">
        <f t="shared" si="5"/>
        <v>216.36</v>
      </c>
      <c r="M16" s="44">
        <f t="shared" si="5"/>
        <v>216.36</v>
      </c>
      <c r="N16" s="44">
        <f t="shared" si="5"/>
        <v>216.36</v>
      </c>
      <c r="O16" s="44">
        <f t="shared" si="5"/>
        <v>216.36</v>
      </c>
      <c r="P16" s="44">
        <f t="shared" si="5"/>
        <v>216.36</v>
      </c>
      <c r="Q16" s="44">
        <f t="shared" si="5"/>
        <v>216.36</v>
      </c>
      <c r="R16" s="44">
        <f t="shared" si="5"/>
        <v>216.36</v>
      </c>
      <c r="S16" s="44">
        <f t="shared" si="5"/>
        <v>216.36</v>
      </c>
      <c r="T16" s="44">
        <f t="shared" si="5"/>
        <v>216.36</v>
      </c>
      <c r="U16" s="44">
        <f t="shared" si="5"/>
        <v>216.36</v>
      </c>
      <c r="V16" s="44">
        <f t="shared" si="5"/>
        <v>216.36</v>
      </c>
      <c r="W16" s="44">
        <f t="shared" si="5"/>
        <v>216.36</v>
      </c>
      <c r="X16" s="44">
        <f t="shared" si="5"/>
        <v>216.36</v>
      </c>
      <c r="Y16" s="44">
        <f t="shared" si="5"/>
        <v>216.36</v>
      </c>
      <c r="Z16" s="44">
        <f t="shared" si="5"/>
        <v>216.36</v>
      </c>
      <c r="AA16" s="44">
        <f t="shared" si="5"/>
        <v>216.36</v>
      </c>
    </row>
    <row r="17" spans="1:27" ht="12.75" customHeight="1" x14ac:dyDescent="0.2">
      <c r="A17" s="96" t="s">
        <v>1625</v>
      </c>
      <c r="B17" s="28" t="str">
        <f>"03"&amp;"."&amp;$B$776&amp;"."&amp;$B$777</f>
        <v>03.04.2024</v>
      </c>
      <c r="C17" s="88" t="s">
        <v>76</v>
      </c>
      <c r="D17" s="89">
        <f>ROUND(((D18+D19+D21+D20)/1000),5)</f>
        <v>2.6760700000000002</v>
      </c>
      <c r="E17" s="89">
        <f>ROUND(((E18+E19+E21+E20)/1000),5)</f>
        <v>2.5645500000000001</v>
      </c>
      <c r="F17" s="89">
        <f>ROUND(((F18+F19+F21+F20)/1000),5)</f>
        <v>2.53165</v>
      </c>
      <c r="G17" s="89">
        <f t="shared" ref="G17:AA17" si="6">ROUND(((G18+G19+G21+G20)/1000),5)</f>
        <v>2.5401799999999999</v>
      </c>
      <c r="H17" s="89">
        <f t="shared" si="6"/>
        <v>2.55945</v>
      </c>
      <c r="I17" s="89">
        <f t="shared" si="6"/>
        <v>2.6519599999999999</v>
      </c>
      <c r="J17" s="89">
        <f t="shared" si="6"/>
        <v>2.70723</v>
      </c>
      <c r="K17" s="89">
        <f t="shared" si="6"/>
        <v>2.87175</v>
      </c>
      <c r="L17" s="89">
        <f t="shared" si="6"/>
        <v>3.1637400000000002</v>
      </c>
      <c r="M17" s="89">
        <f t="shared" si="6"/>
        <v>3.25129</v>
      </c>
      <c r="N17" s="89">
        <f t="shared" si="6"/>
        <v>3.2583099999999998</v>
      </c>
      <c r="O17" s="89">
        <f t="shared" si="6"/>
        <v>3.2628300000000001</v>
      </c>
      <c r="P17" s="89">
        <f t="shared" si="6"/>
        <v>3.2581600000000002</v>
      </c>
      <c r="Q17" s="89">
        <f t="shared" si="6"/>
        <v>3.2624</v>
      </c>
      <c r="R17" s="89">
        <f t="shared" si="6"/>
        <v>3.2566899999999999</v>
      </c>
      <c r="S17" s="89">
        <f t="shared" si="6"/>
        <v>3.25522</v>
      </c>
      <c r="T17" s="89">
        <f t="shared" si="6"/>
        <v>3.2807300000000001</v>
      </c>
      <c r="U17" s="89">
        <f t="shared" si="6"/>
        <v>3.1743700000000001</v>
      </c>
      <c r="V17" s="89">
        <f t="shared" si="6"/>
        <v>3.17841</v>
      </c>
      <c r="W17" s="89">
        <f t="shared" si="6"/>
        <v>3.2460300000000002</v>
      </c>
      <c r="X17" s="89">
        <f t="shared" si="6"/>
        <v>3.2334900000000002</v>
      </c>
      <c r="Y17" s="89">
        <f t="shared" si="6"/>
        <v>3.11008</v>
      </c>
      <c r="Z17" s="89">
        <f t="shared" si="6"/>
        <v>2.7830400000000002</v>
      </c>
      <c r="AA17" s="89">
        <f t="shared" si="6"/>
        <v>2.7202999999999999</v>
      </c>
    </row>
    <row r="18" spans="1:27" ht="12.75" customHeight="1" outlineLevel="1" x14ac:dyDescent="0.2">
      <c r="A18" s="97" t="s">
        <v>1626</v>
      </c>
      <c r="B18" s="63" t="s">
        <v>242</v>
      </c>
      <c r="C18" s="43" t="s">
        <v>79</v>
      </c>
      <c r="D18" s="44">
        <v>1383.99</v>
      </c>
      <c r="E18" s="44">
        <v>1272.47</v>
      </c>
      <c r="F18" s="44">
        <v>1239.57</v>
      </c>
      <c r="G18" s="44">
        <v>1248.0999999999999</v>
      </c>
      <c r="H18" s="44">
        <v>1267.3699999999999</v>
      </c>
      <c r="I18" s="44">
        <v>1359.88</v>
      </c>
      <c r="J18" s="44">
        <v>1415.15</v>
      </c>
      <c r="K18" s="44">
        <v>1579.67</v>
      </c>
      <c r="L18" s="44">
        <v>1871.66</v>
      </c>
      <c r="M18" s="44">
        <v>1959.21</v>
      </c>
      <c r="N18" s="44">
        <v>1966.23</v>
      </c>
      <c r="O18" s="44">
        <v>1970.75</v>
      </c>
      <c r="P18" s="44">
        <v>1966.08</v>
      </c>
      <c r="Q18" s="44">
        <v>1970.32</v>
      </c>
      <c r="R18" s="44">
        <v>1964.61</v>
      </c>
      <c r="S18" s="44">
        <v>1963.14</v>
      </c>
      <c r="T18" s="44">
        <v>1988.65</v>
      </c>
      <c r="U18" s="44">
        <v>1882.29</v>
      </c>
      <c r="V18" s="44">
        <v>1886.33</v>
      </c>
      <c r="W18" s="44">
        <v>1953.95</v>
      </c>
      <c r="X18" s="44">
        <v>1941.41</v>
      </c>
      <c r="Y18" s="44">
        <v>1818</v>
      </c>
      <c r="Z18" s="44">
        <v>1490.96</v>
      </c>
      <c r="AA18" s="44">
        <v>1428.22</v>
      </c>
    </row>
    <row r="19" spans="1:27" ht="12.75" customHeight="1" outlineLevel="1" x14ac:dyDescent="0.2">
      <c r="A19" s="97" t="s">
        <v>1627</v>
      </c>
      <c r="B19" s="63" t="s">
        <v>90</v>
      </c>
      <c r="C19" s="43" t="s">
        <v>79</v>
      </c>
      <c r="D19" s="44">
        <f t="shared" ref="D19:AA19" si="7">$D$9</f>
        <v>1071.42</v>
      </c>
      <c r="E19" s="44">
        <f t="shared" si="7"/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customHeight="1" outlineLevel="1" x14ac:dyDescent="0.2">
      <c r="A20" s="97" t="s">
        <v>1628</v>
      </c>
      <c r="B20" s="63" t="s">
        <v>83</v>
      </c>
      <c r="C20" s="43" t="s">
        <v>79</v>
      </c>
      <c r="D20" s="44">
        <v>4.3</v>
      </c>
      <c r="E20" s="44">
        <v>4.3</v>
      </c>
      <c r="F20" s="44">
        <v>4.3</v>
      </c>
      <c r="G20" s="44">
        <v>4.3</v>
      </c>
      <c r="H20" s="44">
        <v>4.3</v>
      </c>
      <c r="I20" s="44">
        <v>4.3</v>
      </c>
      <c r="J20" s="44">
        <v>4.3</v>
      </c>
      <c r="K20" s="44">
        <v>4.3</v>
      </c>
      <c r="L20" s="44">
        <v>4.3</v>
      </c>
      <c r="M20" s="44">
        <v>4.3</v>
      </c>
      <c r="N20" s="44">
        <v>4.3</v>
      </c>
      <c r="O20" s="44">
        <v>4.3</v>
      </c>
      <c r="P20" s="44">
        <v>4.3</v>
      </c>
      <c r="Q20" s="44">
        <v>4.3</v>
      </c>
      <c r="R20" s="44">
        <v>4.3</v>
      </c>
      <c r="S20" s="44">
        <v>4.3</v>
      </c>
      <c r="T20" s="44">
        <v>4.3</v>
      </c>
      <c r="U20" s="44">
        <v>4.3</v>
      </c>
      <c r="V20" s="44">
        <v>4.3</v>
      </c>
      <c r="W20" s="44">
        <v>4.3</v>
      </c>
      <c r="X20" s="44">
        <v>4.3</v>
      </c>
      <c r="Y20" s="44">
        <v>4.3</v>
      </c>
      <c r="Z20" s="44">
        <v>4.3</v>
      </c>
      <c r="AA20" s="44">
        <v>4.3</v>
      </c>
    </row>
    <row r="21" spans="1:27" ht="12.75" customHeight="1" outlineLevel="1" x14ac:dyDescent="0.2">
      <c r="A21" s="97" t="s">
        <v>1629</v>
      </c>
      <c r="B21" s="63" t="s">
        <v>81</v>
      </c>
      <c r="C21" s="43" t="s">
        <v>79</v>
      </c>
      <c r="D21" s="44">
        <f>$D$11</f>
        <v>216.36</v>
      </c>
      <c r="E21" s="44">
        <f t="shared" ref="E21:AA21" si="8">$D$11</f>
        <v>216.36</v>
      </c>
      <c r="F21" s="44">
        <f t="shared" si="8"/>
        <v>216.36</v>
      </c>
      <c r="G21" s="44">
        <f t="shared" si="8"/>
        <v>216.36</v>
      </c>
      <c r="H21" s="44">
        <f t="shared" si="8"/>
        <v>216.36</v>
      </c>
      <c r="I21" s="44">
        <f t="shared" si="8"/>
        <v>216.36</v>
      </c>
      <c r="J21" s="44">
        <f t="shared" si="8"/>
        <v>216.36</v>
      </c>
      <c r="K21" s="44">
        <f t="shared" si="8"/>
        <v>216.36</v>
      </c>
      <c r="L21" s="44">
        <f t="shared" si="8"/>
        <v>216.36</v>
      </c>
      <c r="M21" s="44">
        <f t="shared" si="8"/>
        <v>216.36</v>
      </c>
      <c r="N21" s="44">
        <f t="shared" si="8"/>
        <v>216.36</v>
      </c>
      <c r="O21" s="44">
        <f t="shared" si="8"/>
        <v>216.36</v>
      </c>
      <c r="P21" s="44">
        <f t="shared" si="8"/>
        <v>216.36</v>
      </c>
      <c r="Q21" s="44">
        <f t="shared" si="8"/>
        <v>216.36</v>
      </c>
      <c r="R21" s="44">
        <f t="shared" si="8"/>
        <v>216.36</v>
      </c>
      <c r="S21" s="44">
        <f t="shared" si="8"/>
        <v>216.36</v>
      </c>
      <c r="T21" s="44">
        <f t="shared" si="8"/>
        <v>216.36</v>
      </c>
      <c r="U21" s="44">
        <f t="shared" si="8"/>
        <v>216.36</v>
      </c>
      <c r="V21" s="44">
        <f t="shared" si="8"/>
        <v>216.36</v>
      </c>
      <c r="W21" s="44">
        <f t="shared" si="8"/>
        <v>216.36</v>
      </c>
      <c r="X21" s="44">
        <f t="shared" si="8"/>
        <v>216.36</v>
      </c>
      <c r="Y21" s="44">
        <f t="shared" si="8"/>
        <v>216.36</v>
      </c>
      <c r="Z21" s="44">
        <f t="shared" si="8"/>
        <v>216.36</v>
      </c>
      <c r="AA21" s="44">
        <f t="shared" si="8"/>
        <v>216.36</v>
      </c>
    </row>
    <row r="22" spans="1:27" ht="12.75" customHeight="1" x14ac:dyDescent="0.2">
      <c r="A22" s="96" t="s">
        <v>1630</v>
      </c>
      <c r="B22" s="28" t="str">
        <f>"04"&amp;"."&amp;$B$776&amp;"."&amp;$B$777</f>
        <v>04.04.2024</v>
      </c>
      <c r="C22" s="88" t="s">
        <v>76</v>
      </c>
      <c r="D22" s="89">
        <f>ROUND(((D23+D24+D26+D25)/1000),5)</f>
        <v>2.5426799999999998</v>
      </c>
      <c r="E22" s="89">
        <f>ROUND(((E23+E24+E26+E25)/1000),5)</f>
        <v>2.4780099999999998</v>
      </c>
      <c r="F22" s="89">
        <f>ROUND(((F23+F24+F26+F25)/1000),5)</f>
        <v>2.4467599999999998</v>
      </c>
      <c r="G22" s="89">
        <f t="shared" ref="G22:AA22" si="9">ROUND(((G23+G24+G26+G25)/1000),5)</f>
        <v>2.45106</v>
      </c>
      <c r="H22" s="89">
        <f t="shared" si="9"/>
        <v>2.4782700000000002</v>
      </c>
      <c r="I22" s="89">
        <f t="shared" si="9"/>
        <v>2.5866199999999999</v>
      </c>
      <c r="J22" s="89">
        <f t="shared" si="9"/>
        <v>2.7010399999999999</v>
      </c>
      <c r="K22" s="89">
        <f t="shared" si="9"/>
        <v>2.8359399999999999</v>
      </c>
      <c r="L22" s="89">
        <f t="shared" si="9"/>
        <v>3.1880000000000002</v>
      </c>
      <c r="M22" s="89">
        <f t="shared" si="9"/>
        <v>3.2864300000000002</v>
      </c>
      <c r="N22" s="89">
        <f t="shared" si="9"/>
        <v>3.30206</v>
      </c>
      <c r="O22" s="89">
        <f t="shared" si="9"/>
        <v>3.2918599999999998</v>
      </c>
      <c r="P22" s="89">
        <f t="shared" si="9"/>
        <v>3.2762799999999999</v>
      </c>
      <c r="Q22" s="89">
        <f t="shared" si="9"/>
        <v>3.29887</v>
      </c>
      <c r="R22" s="89">
        <f t="shared" si="9"/>
        <v>3.2788900000000001</v>
      </c>
      <c r="S22" s="89">
        <f t="shared" si="9"/>
        <v>3.2664499999999999</v>
      </c>
      <c r="T22" s="89">
        <f t="shared" si="9"/>
        <v>3.26261</v>
      </c>
      <c r="U22" s="89">
        <f t="shared" si="9"/>
        <v>3.1726800000000002</v>
      </c>
      <c r="V22" s="89">
        <f t="shared" si="9"/>
        <v>3.2086700000000001</v>
      </c>
      <c r="W22" s="89">
        <f t="shared" si="9"/>
        <v>3.2648100000000002</v>
      </c>
      <c r="X22" s="89">
        <f t="shared" si="9"/>
        <v>3.26301</v>
      </c>
      <c r="Y22" s="89">
        <f t="shared" si="9"/>
        <v>3.1482199999999998</v>
      </c>
      <c r="Z22" s="89">
        <f t="shared" si="9"/>
        <v>2.8359700000000001</v>
      </c>
      <c r="AA22" s="89">
        <f t="shared" si="9"/>
        <v>2.7355800000000001</v>
      </c>
    </row>
    <row r="23" spans="1:27" ht="12.75" customHeight="1" outlineLevel="1" x14ac:dyDescent="0.2">
      <c r="A23" s="97" t="s">
        <v>1631</v>
      </c>
      <c r="B23" s="63" t="s">
        <v>242</v>
      </c>
      <c r="C23" s="43" t="s">
        <v>79</v>
      </c>
      <c r="D23" s="44">
        <v>1250.5999999999999</v>
      </c>
      <c r="E23" s="44">
        <v>1185.93</v>
      </c>
      <c r="F23" s="44">
        <v>1154.68</v>
      </c>
      <c r="G23" s="44">
        <v>1158.98</v>
      </c>
      <c r="H23" s="44">
        <v>1186.19</v>
      </c>
      <c r="I23" s="44">
        <v>1294.54</v>
      </c>
      <c r="J23" s="44">
        <v>1408.96</v>
      </c>
      <c r="K23" s="44">
        <v>1543.86</v>
      </c>
      <c r="L23" s="44">
        <v>1895.92</v>
      </c>
      <c r="M23" s="44">
        <v>1994.35</v>
      </c>
      <c r="N23" s="44">
        <v>2009.98</v>
      </c>
      <c r="O23" s="44">
        <v>1999.78</v>
      </c>
      <c r="P23" s="44">
        <v>1984.2</v>
      </c>
      <c r="Q23" s="44">
        <v>2006.79</v>
      </c>
      <c r="R23" s="44">
        <v>1986.81</v>
      </c>
      <c r="S23" s="44">
        <v>1974.37</v>
      </c>
      <c r="T23" s="44">
        <v>1970.53</v>
      </c>
      <c r="U23" s="44">
        <v>1880.6</v>
      </c>
      <c r="V23" s="44">
        <v>1916.59</v>
      </c>
      <c r="W23" s="44">
        <v>1972.73</v>
      </c>
      <c r="X23" s="44">
        <v>1970.93</v>
      </c>
      <c r="Y23" s="44">
        <v>1856.14</v>
      </c>
      <c r="Z23" s="44">
        <v>1543.89</v>
      </c>
      <c r="AA23" s="44">
        <v>1443.5</v>
      </c>
    </row>
    <row r="24" spans="1:27" ht="12.75" customHeight="1" outlineLevel="1" x14ac:dyDescent="0.2">
      <c r="A24" s="97" t="s">
        <v>1632</v>
      </c>
      <c r="B24" s="63" t="s">
        <v>90</v>
      </c>
      <c r="C24" s="43" t="s">
        <v>79</v>
      </c>
      <c r="D24" s="44">
        <f t="shared" ref="D24:AA24" si="10">$D$9</f>
        <v>1071.42</v>
      </c>
      <c r="E24" s="44">
        <f t="shared" si="10"/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customHeight="1" outlineLevel="1" x14ac:dyDescent="0.2">
      <c r="A25" s="97" t="s">
        <v>1633</v>
      </c>
      <c r="B25" s="63" t="s">
        <v>83</v>
      </c>
      <c r="C25" s="43" t="s">
        <v>79</v>
      </c>
      <c r="D25" s="44">
        <v>4.3</v>
      </c>
      <c r="E25" s="44">
        <v>4.3</v>
      </c>
      <c r="F25" s="44">
        <v>4.3</v>
      </c>
      <c r="G25" s="44">
        <v>4.3</v>
      </c>
      <c r="H25" s="44">
        <v>4.3</v>
      </c>
      <c r="I25" s="44">
        <v>4.3</v>
      </c>
      <c r="J25" s="44">
        <v>4.3</v>
      </c>
      <c r="K25" s="44">
        <v>4.3</v>
      </c>
      <c r="L25" s="44">
        <v>4.3</v>
      </c>
      <c r="M25" s="44">
        <v>4.3</v>
      </c>
      <c r="N25" s="44">
        <v>4.3</v>
      </c>
      <c r="O25" s="44">
        <v>4.3</v>
      </c>
      <c r="P25" s="44">
        <v>4.3</v>
      </c>
      <c r="Q25" s="44">
        <v>4.3</v>
      </c>
      <c r="R25" s="44">
        <v>4.3</v>
      </c>
      <c r="S25" s="44">
        <v>4.3</v>
      </c>
      <c r="T25" s="44">
        <v>4.3</v>
      </c>
      <c r="U25" s="44">
        <v>4.3</v>
      </c>
      <c r="V25" s="44">
        <v>4.3</v>
      </c>
      <c r="W25" s="44">
        <v>4.3</v>
      </c>
      <c r="X25" s="44">
        <v>4.3</v>
      </c>
      <c r="Y25" s="44">
        <v>4.3</v>
      </c>
      <c r="Z25" s="44">
        <v>4.3</v>
      </c>
      <c r="AA25" s="44">
        <v>4.3</v>
      </c>
    </row>
    <row r="26" spans="1:27" ht="12.75" customHeight="1" outlineLevel="1" x14ac:dyDescent="0.2">
      <c r="A26" s="97" t="s">
        <v>1634</v>
      </c>
      <c r="B26" s="63" t="s">
        <v>81</v>
      </c>
      <c r="C26" s="43" t="s">
        <v>79</v>
      </c>
      <c r="D26" s="44">
        <f>$D$11</f>
        <v>216.36</v>
      </c>
      <c r="E26" s="44">
        <f t="shared" ref="E26:AA26" si="11">$D$11</f>
        <v>216.36</v>
      </c>
      <c r="F26" s="44">
        <f t="shared" si="11"/>
        <v>216.36</v>
      </c>
      <c r="G26" s="44">
        <f t="shared" si="11"/>
        <v>216.36</v>
      </c>
      <c r="H26" s="44">
        <f t="shared" si="11"/>
        <v>216.36</v>
      </c>
      <c r="I26" s="44">
        <f t="shared" si="11"/>
        <v>216.36</v>
      </c>
      <c r="J26" s="44">
        <f t="shared" si="11"/>
        <v>216.36</v>
      </c>
      <c r="K26" s="44">
        <f t="shared" si="11"/>
        <v>216.36</v>
      </c>
      <c r="L26" s="44">
        <f t="shared" si="11"/>
        <v>216.36</v>
      </c>
      <c r="M26" s="44">
        <f t="shared" si="11"/>
        <v>216.36</v>
      </c>
      <c r="N26" s="44">
        <f t="shared" si="11"/>
        <v>216.36</v>
      </c>
      <c r="O26" s="44">
        <f t="shared" si="11"/>
        <v>216.36</v>
      </c>
      <c r="P26" s="44">
        <f t="shared" si="11"/>
        <v>216.36</v>
      </c>
      <c r="Q26" s="44">
        <f t="shared" si="11"/>
        <v>216.36</v>
      </c>
      <c r="R26" s="44">
        <f t="shared" si="11"/>
        <v>216.36</v>
      </c>
      <c r="S26" s="44">
        <f t="shared" si="11"/>
        <v>216.36</v>
      </c>
      <c r="T26" s="44">
        <f t="shared" si="11"/>
        <v>216.36</v>
      </c>
      <c r="U26" s="44">
        <f t="shared" si="11"/>
        <v>216.36</v>
      </c>
      <c r="V26" s="44">
        <f t="shared" si="11"/>
        <v>216.36</v>
      </c>
      <c r="W26" s="44">
        <f t="shared" si="11"/>
        <v>216.36</v>
      </c>
      <c r="X26" s="44">
        <f t="shared" si="11"/>
        <v>216.36</v>
      </c>
      <c r="Y26" s="44">
        <f t="shared" si="11"/>
        <v>216.36</v>
      </c>
      <c r="Z26" s="44">
        <f t="shared" si="11"/>
        <v>216.36</v>
      </c>
      <c r="AA26" s="44">
        <f t="shared" si="11"/>
        <v>216.36</v>
      </c>
    </row>
    <row r="27" spans="1:27" ht="12.75" customHeight="1" x14ac:dyDescent="0.2">
      <c r="A27" s="96" t="s">
        <v>1635</v>
      </c>
      <c r="B27" s="28" t="str">
        <f>"05"&amp;"."&amp;$B$776&amp;"."&amp;$B$777</f>
        <v>05.04.2024</v>
      </c>
      <c r="C27" s="88" t="s">
        <v>76</v>
      </c>
      <c r="D27" s="89">
        <f>ROUND(((D28+D29+D31+D30)/1000),5)</f>
        <v>2.5508099999999998</v>
      </c>
      <c r="E27" s="89">
        <f>ROUND(((E28+E29+E31+E30)/1000),5)</f>
        <v>2.4724400000000002</v>
      </c>
      <c r="F27" s="89">
        <f>ROUND(((F28+F29+F31+F30)/1000),5)</f>
        <v>2.4622600000000001</v>
      </c>
      <c r="G27" s="89">
        <f t="shared" ref="G27:AA27" si="12">ROUND(((G28+G29+G31+G30)/1000),5)</f>
        <v>2.4635799999999999</v>
      </c>
      <c r="H27" s="89">
        <f t="shared" si="12"/>
        <v>2.4975399999999999</v>
      </c>
      <c r="I27" s="89">
        <f t="shared" si="12"/>
        <v>2.60914</v>
      </c>
      <c r="J27" s="89">
        <f t="shared" si="12"/>
        <v>2.72227</v>
      </c>
      <c r="K27" s="89">
        <f t="shared" si="12"/>
        <v>2.9352399999999998</v>
      </c>
      <c r="L27" s="89">
        <f t="shared" si="12"/>
        <v>3.1859700000000002</v>
      </c>
      <c r="M27" s="89">
        <f t="shared" si="12"/>
        <v>3.2412000000000001</v>
      </c>
      <c r="N27" s="89">
        <f t="shared" si="12"/>
        <v>3.2498300000000002</v>
      </c>
      <c r="O27" s="89">
        <f t="shared" si="12"/>
        <v>3.2513899999999998</v>
      </c>
      <c r="P27" s="89">
        <f t="shared" si="12"/>
        <v>3.2416</v>
      </c>
      <c r="Q27" s="89">
        <f t="shared" si="12"/>
        <v>3.2451599999999998</v>
      </c>
      <c r="R27" s="89">
        <f t="shared" si="12"/>
        <v>3.24098</v>
      </c>
      <c r="S27" s="89">
        <f t="shared" si="12"/>
        <v>3.2362700000000002</v>
      </c>
      <c r="T27" s="89">
        <f t="shared" si="12"/>
        <v>3.22838</v>
      </c>
      <c r="U27" s="89">
        <f t="shared" si="12"/>
        <v>3.17041</v>
      </c>
      <c r="V27" s="89">
        <f t="shared" si="12"/>
        <v>3.17944</v>
      </c>
      <c r="W27" s="89">
        <f t="shared" si="12"/>
        <v>3.2311800000000002</v>
      </c>
      <c r="X27" s="89">
        <f t="shared" si="12"/>
        <v>3.2411099999999999</v>
      </c>
      <c r="Y27" s="89">
        <f t="shared" si="12"/>
        <v>3.6963200000000001</v>
      </c>
      <c r="Z27" s="89">
        <f t="shared" si="12"/>
        <v>3.41581</v>
      </c>
      <c r="AA27" s="89">
        <f t="shared" si="12"/>
        <v>2.8698000000000001</v>
      </c>
    </row>
    <row r="28" spans="1:27" ht="12.75" customHeight="1" outlineLevel="1" x14ac:dyDescent="0.2">
      <c r="A28" s="97" t="s">
        <v>1636</v>
      </c>
      <c r="B28" s="63" t="s">
        <v>242</v>
      </c>
      <c r="C28" s="43" t="s">
        <v>79</v>
      </c>
      <c r="D28" s="44">
        <v>1258.73</v>
      </c>
      <c r="E28" s="44">
        <v>1180.3599999999999</v>
      </c>
      <c r="F28" s="44">
        <v>1170.18</v>
      </c>
      <c r="G28" s="44">
        <v>1171.5</v>
      </c>
      <c r="H28" s="44">
        <v>1205.46</v>
      </c>
      <c r="I28" s="44">
        <v>1317.06</v>
      </c>
      <c r="J28" s="44">
        <v>1430.19</v>
      </c>
      <c r="K28" s="44">
        <v>1643.16</v>
      </c>
      <c r="L28" s="44">
        <v>1893.89</v>
      </c>
      <c r="M28" s="44">
        <v>1949.12</v>
      </c>
      <c r="N28" s="44">
        <v>1957.75</v>
      </c>
      <c r="O28" s="44">
        <v>1959.31</v>
      </c>
      <c r="P28" s="44">
        <v>1949.52</v>
      </c>
      <c r="Q28" s="44">
        <v>1953.08</v>
      </c>
      <c r="R28" s="44">
        <v>1948.9</v>
      </c>
      <c r="S28" s="44">
        <v>1944.19</v>
      </c>
      <c r="T28" s="44">
        <v>1936.3</v>
      </c>
      <c r="U28" s="44">
        <v>1878.33</v>
      </c>
      <c r="V28" s="44">
        <v>1887.36</v>
      </c>
      <c r="W28" s="44">
        <v>1939.1</v>
      </c>
      <c r="X28" s="44">
        <v>1949.03</v>
      </c>
      <c r="Y28" s="44">
        <v>2404.2399999999998</v>
      </c>
      <c r="Z28" s="44">
        <v>2123.73</v>
      </c>
      <c r="AA28" s="44">
        <v>1577.72</v>
      </c>
    </row>
    <row r="29" spans="1:27" ht="12.75" customHeight="1" outlineLevel="1" x14ac:dyDescent="0.2">
      <c r="A29" s="97" t="s">
        <v>1637</v>
      </c>
      <c r="B29" s="63" t="s">
        <v>90</v>
      </c>
      <c r="C29" s="43" t="s">
        <v>79</v>
      </c>
      <c r="D29" s="44">
        <f t="shared" ref="D29:AA29" si="13">$D$9</f>
        <v>1071.42</v>
      </c>
      <c r="E29" s="44">
        <f t="shared" si="13"/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customHeight="1" outlineLevel="1" x14ac:dyDescent="0.2">
      <c r="A30" s="97" t="s">
        <v>1638</v>
      </c>
      <c r="B30" s="63" t="s">
        <v>83</v>
      </c>
      <c r="C30" s="43" t="s">
        <v>79</v>
      </c>
      <c r="D30" s="44">
        <v>4.3</v>
      </c>
      <c r="E30" s="44">
        <v>4.3</v>
      </c>
      <c r="F30" s="44">
        <v>4.3</v>
      </c>
      <c r="G30" s="44">
        <v>4.3</v>
      </c>
      <c r="H30" s="44">
        <v>4.3</v>
      </c>
      <c r="I30" s="44">
        <v>4.3</v>
      </c>
      <c r="J30" s="44">
        <v>4.3</v>
      </c>
      <c r="K30" s="44">
        <v>4.3</v>
      </c>
      <c r="L30" s="44">
        <v>4.3</v>
      </c>
      <c r="M30" s="44">
        <v>4.3</v>
      </c>
      <c r="N30" s="44">
        <v>4.3</v>
      </c>
      <c r="O30" s="44">
        <v>4.3</v>
      </c>
      <c r="P30" s="44">
        <v>4.3</v>
      </c>
      <c r="Q30" s="44">
        <v>4.3</v>
      </c>
      <c r="R30" s="44">
        <v>4.3</v>
      </c>
      <c r="S30" s="44">
        <v>4.3</v>
      </c>
      <c r="T30" s="44">
        <v>4.3</v>
      </c>
      <c r="U30" s="44">
        <v>4.3</v>
      </c>
      <c r="V30" s="44">
        <v>4.3</v>
      </c>
      <c r="W30" s="44">
        <v>4.3</v>
      </c>
      <c r="X30" s="44">
        <v>4.3</v>
      </c>
      <c r="Y30" s="44">
        <v>4.3</v>
      </c>
      <c r="Z30" s="44">
        <v>4.3</v>
      </c>
      <c r="AA30" s="44">
        <v>4.3</v>
      </c>
    </row>
    <row r="31" spans="1:27" ht="12.75" customHeight="1" outlineLevel="1" x14ac:dyDescent="0.2">
      <c r="A31" s="97" t="s">
        <v>1639</v>
      </c>
      <c r="B31" s="63" t="s">
        <v>81</v>
      </c>
      <c r="C31" s="43" t="s">
        <v>79</v>
      </c>
      <c r="D31" s="44">
        <f>$D$11</f>
        <v>216.36</v>
      </c>
      <c r="E31" s="44">
        <f t="shared" ref="E31:AA31" si="14">$D$11</f>
        <v>216.36</v>
      </c>
      <c r="F31" s="44">
        <f t="shared" si="14"/>
        <v>216.36</v>
      </c>
      <c r="G31" s="44">
        <f t="shared" si="14"/>
        <v>216.36</v>
      </c>
      <c r="H31" s="44">
        <f t="shared" si="14"/>
        <v>216.36</v>
      </c>
      <c r="I31" s="44">
        <f t="shared" si="14"/>
        <v>216.36</v>
      </c>
      <c r="J31" s="44">
        <f t="shared" si="14"/>
        <v>216.36</v>
      </c>
      <c r="K31" s="44">
        <f t="shared" si="14"/>
        <v>216.36</v>
      </c>
      <c r="L31" s="44">
        <f t="shared" si="14"/>
        <v>216.36</v>
      </c>
      <c r="M31" s="44">
        <f t="shared" si="14"/>
        <v>216.36</v>
      </c>
      <c r="N31" s="44">
        <f t="shared" si="14"/>
        <v>216.36</v>
      </c>
      <c r="O31" s="44">
        <f t="shared" si="14"/>
        <v>216.36</v>
      </c>
      <c r="P31" s="44">
        <f t="shared" si="14"/>
        <v>216.36</v>
      </c>
      <c r="Q31" s="44">
        <f t="shared" si="14"/>
        <v>216.36</v>
      </c>
      <c r="R31" s="44">
        <f t="shared" si="14"/>
        <v>216.36</v>
      </c>
      <c r="S31" s="44">
        <f t="shared" si="14"/>
        <v>216.36</v>
      </c>
      <c r="T31" s="44">
        <f t="shared" si="14"/>
        <v>216.36</v>
      </c>
      <c r="U31" s="44">
        <f t="shared" si="14"/>
        <v>216.36</v>
      </c>
      <c r="V31" s="44">
        <f t="shared" si="14"/>
        <v>216.36</v>
      </c>
      <c r="W31" s="44">
        <f t="shared" si="14"/>
        <v>216.36</v>
      </c>
      <c r="X31" s="44">
        <f t="shared" si="14"/>
        <v>216.36</v>
      </c>
      <c r="Y31" s="44">
        <f t="shared" si="14"/>
        <v>216.36</v>
      </c>
      <c r="Z31" s="44">
        <f t="shared" si="14"/>
        <v>216.36</v>
      </c>
      <c r="AA31" s="44">
        <f t="shared" si="14"/>
        <v>216.36</v>
      </c>
    </row>
    <row r="32" spans="1:27" ht="12.75" customHeight="1" x14ac:dyDescent="0.2">
      <c r="A32" s="96" t="s">
        <v>1640</v>
      </c>
      <c r="B32" s="28" t="str">
        <f>"06"&amp;"."&amp;$B$776&amp;"."&amp;$B$777</f>
        <v>06.04.2024</v>
      </c>
      <c r="C32" s="88" t="s">
        <v>76</v>
      </c>
      <c r="D32" s="89">
        <f>ROUND(((D33+D34+D36+D35)/1000),5)</f>
        <v>2.7219199999999999</v>
      </c>
      <c r="E32" s="89">
        <f>ROUND(((E33+E34+E36+E35)/1000),5)</f>
        <v>2.5603400000000001</v>
      </c>
      <c r="F32" s="89">
        <f>ROUND(((F33+F34+F36+F35)/1000),5)</f>
        <v>2.5147499999999998</v>
      </c>
      <c r="G32" s="89">
        <f t="shared" ref="G32:AA32" si="15">ROUND(((G33+G34+G36+G35)/1000),5)</f>
        <v>2.5110100000000002</v>
      </c>
      <c r="H32" s="89">
        <f t="shared" si="15"/>
        <v>2.5543499999999999</v>
      </c>
      <c r="I32" s="89">
        <f t="shared" si="15"/>
        <v>2.6168499999999999</v>
      </c>
      <c r="J32" s="89">
        <f t="shared" si="15"/>
        <v>2.6399900000000001</v>
      </c>
      <c r="K32" s="89">
        <f t="shared" si="15"/>
        <v>2.7424200000000001</v>
      </c>
      <c r="L32" s="89">
        <f t="shared" si="15"/>
        <v>3.1250599999999999</v>
      </c>
      <c r="M32" s="89">
        <f t="shared" si="15"/>
        <v>3.2185000000000001</v>
      </c>
      <c r="N32" s="89">
        <f t="shared" si="15"/>
        <v>3.39012</v>
      </c>
      <c r="O32" s="89">
        <f t="shared" si="15"/>
        <v>3.2439800000000001</v>
      </c>
      <c r="P32" s="89">
        <f t="shared" si="15"/>
        <v>3.2431999999999999</v>
      </c>
      <c r="Q32" s="89">
        <f t="shared" si="15"/>
        <v>3.2423700000000002</v>
      </c>
      <c r="R32" s="89">
        <f t="shared" si="15"/>
        <v>3.23963</v>
      </c>
      <c r="S32" s="89">
        <f t="shared" si="15"/>
        <v>3.2357200000000002</v>
      </c>
      <c r="T32" s="89">
        <f t="shared" si="15"/>
        <v>3.3220999999999998</v>
      </c>
      <c r="U32" s="89">
        <f t="shared" si="15"/>
        <v>3.15408</v>
      </c>
      <c r="V32" s="89">
        <f t="shared" si="15"/>
        <v>3.1649500000000002</v>
      </c>
      <c r="W32" s="89">
        <f t="shared" si="15"/>
        <v>3.2445900000000001</v>
      </c>
      <c r="X32" s="89">
        <f t="shared" si="15"/>
        <v>3.24275</v>
      </c>
      <c r="Y32" s="89">
        <f t="shared" si="15"/>
        <v>3.1190500000000001</v>
      </c>
      <c r="Z32" s="89">
        <f t="shared" si="15"/>
        <v>2.8431600000000001</v>
      </c>
      <c r="AA32" s="89">
        <f t="shared" si="15"/>
        <v>2.7315499999999999</v>
      </c>
    </row>
    <row r="33" spans="1:27" ht="12.75" customHeight="1" outlineLevel="1" x14ac:dyDescent="0.2">
      <c r="A33" s="97" t="s">
        <v>1641</v>
      </c>
      <c r="B33" s="63" t="s">
        <v>242</v>
      </c>
      <c r="C33" s="43" t="s">
        <v>79</v>
      </c>
      <c r="D33" s="44">
        <v>1429.84</v>
      </c>
      <c r="E33" s="44">
        <v>1268.26</v>
      </c>
      <c r="F33" s="44">
        <v>1222.67</v>
      </c>
      <c r="G33" s="44">
        <v>1218.93</v>
      </c>
      <c r="H33" s="44">
        <v>1262.27</v>
      </c>
      <c r="I33" s="44">
        <v>1324.77</v>
      </c>
      <c r="J33" s="44">
        <v>1347.91</v>
      </c>
      <c r="K33" s="44">
        <v>1450.34</v>
      </c>
      <c r="L33" s="44">
        <v>1832.98</v>
      </c>
      <c r="M33" s="44">
        <v>1926.42</v>
      </c>
      <c r="N33" s="44">
        <v>2098.04</v>
      </c>
      <c r="O33" s="44">
        <v>1951.9</v>
      </c>
      <c r="P33" s="44">
        <v>1951.12</v>
      </c>
      <c r="Q33" s="44">
        <v>1950.29</v>
      </c>
      <c r="R33" s="44">
        <v>1947.55</v>
      </c>
      <c r="S33" s="44">
        <v>1943.64</v>
      </c>
      <c r="T33" s="44">
        <v>2030.02</v>
      </c>
      <c r="U33" s="44">
        <v>1862</v>
      </c>
      <c r="V33" s="44">
        <v>1872.87</v>
      </c>
      <c r="W33" s="44">
        <v>1952.51</v>
      </c>
      <c r="X33" s="44">
        <v>1950.67</v>
      </c>
      <c r="Y33" s="44">
        <v>1826.97</v>
      </c>
      <c r="Z33" s="44">
        <v>1551.08</v>
      </c>
      <c r="AA33" s="44">
        <v>1439.47</v>
      </c>
    </row>
    <row r="34" spans="1:27" ht="12.75" customHeight="1" outlineLevel="1" x14ac:dyDescent="0.2">
      <c r="A34" s="97" t="s">
        <v>1642</v>
      </c>
      <c r="B34" s="63" t="s">
        <v>90</v>
      </c>
      <c r="C34" s="43" t="s">
        <v>79</v>
      </c>
      <c r="D34" s="44">
        <f t="shared" ref="D34:AA34" si="16">$D$9</f>
        <v>1071.42</v>
      </c>
      <c r="E34" s="44">
        <f t="shared" si="16"/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customHeight="1" outlineLevel="1" x14ac:dyDescent="0.2">
      <c r="A35" s="97" t="s">
        <v>1643</v>
      </c>
      <c r="B35" s="63" t="s">
        <v>83</v>
      </c>
      <c r="C35" s="43" t="s">
        <v>79</v>
      </c>
      <c r="D35" s="44">
        <v>4.3</v>
      </c>
      <c r="E35" s="44">
        <v>4.3</v>
      </c>
      <c r="F35" s="44">
        <v>4.3</v>
      </c>
      <c r="G35" s="44">
        <v>4.3</v>
      </c>
      <c r="H35" s="44">
        <v>4.3</v>
      </c>
      <c r="I35" s="44">
        <v>4.3</v>
      </c>
      <c r="J35" s="44">
        <v>4.3</v>
      </c>
      <c r="K35" s="44">
        <v>4.3</v>
      </c>
      <c r="L35" s="44">
        <v>4.3</v>
      </c>
      <c r="M35" s="44">
        <v>4.3</v>
      </c>
      <c r="N35" s="44">
        <v>4.3</v>
      </c>
      <c r="O35" s="44">
        <v>4.3</v>
      </c>
      <c r="P35" s="44">
        <v>4.3</v>
      </c>
      <c r="Q35" s="44">
        <v>4.3</v>
      </c>
      <c r="R35" s="44">
        <v>4.3</v>
      </c>
      <c r="S35" s="44">
        <v>4.3</v>
      </c>
      <c r="T35" s="44">
        <v>4.3</v>
      </c>
      <c r="U35" s="44">
        <v>4.3</v>
      </c>
      <c r="V35" s="44">
        <v>4.3</v>
      </c>
      <c r="W35" s="44">
        <v>4.3</v>
      </c>
      <c r="X35" s="44">
        <v>4.3</v>
      </c>
      <c r="Y35" s="44">
        <v>4.3</v>
      </c>
      <c r="Z35" s="44">
        <v>4.3</v>
      </c>
      <c r="AA35" s="44">
        <v>4.3</v>
      </c>
    </row>
    <row r="36" spans="1:27" ht="12.75" customHeight="1" outlineLevel="1" x14ac:dyDescent="0.2">
      <c r="A36" s="97" t="s">
        <v>1644</v>
      </c>
      <c r="B36" s="63" t="s">
        <v>81</v>
      </c>
      <c r="C36" s="43" t="s">
        <v>79</v>
      </c>
      <c r="D36" s="44">
        <f>$D$11</f>
        <v>216.36</v>
      </c>
      <c r="E36" s="44">
        <f t="shared" ref="E36:AA36" si="17">$D$11</f>
        <v>216.36</v>
      </c>
      <c r="F36" s="44">
        <f t="shared" si="17"/>
        <v>216.36</v>
      </c>
      <c r="G36" s="44">
        <f t="shared" si="17"/>
        <v>216.36</v>
      </c>
      <c r="H36" s="44">
        <f t="shared" si="17"/>
        <v>216.36</v>
      </c>
      <c r="I36" s="44">
        <f t="shared" si="17"/>
        <v>216.36</v>
      </c>
      <c r="J36" s="44">
        <f t="shared" si="17"/>
        <v>216.36</v>
      </c>
      <c r="K36" s="44">
        <f t="shared" si="17"/>
        <v>216.36</v>
      </c>
      <c r="L36" s="44">
        <f t="shared" si="17"/>
        <v>216.36</v>
      </c>
      <c r="M36" s="44">
        <f t="shared" si="17"/>
        <v>216.36</v>
      </c>
      <c r="N36" s="44">
        <f t="shared" si="17"/>
        <v>216.36</v>
      </c>
      <c r="O36" s="44">
        <f t="shared" si="17"/>
        <v>216.36</v>
      </c>
      <c r="P36" s="44">
        <f t="shared" si="17"/>
        <v>216.36</v>
      </c>
      <c r="Q36" s="44">
        <f t="shared" si="17"/>
        <v>216.36</v>
      </c>
      <c r="R36" s="44">
        <f t="shared" si="17"/>
        <v>216.36</v>
      </c>
      <c r="S36" s="44">
        <f t="shared" si="17"/>
        <v>216.36</v>
      </c>
      <c r="T36" s="44">
        <f t="shared" si="17"/>
        <v>216.36</v>
      </c>
      <c r="U36" s="44">
        <f t="shared" si="17"/>
        <v>216.36</v>
      </c>
      <c r="V36" s="44">
        <f t="shared" si="17"/>
        <v>216.36</v>
      </c>
      <c r="W36" s="44">
        <f t="shared" si="17"/>
        <v>216.36</v>
      </c>
      <c r="X36" s="44">
        <f t="shared" si="17"/>
        <v>216.36</v>
      </c>
      <c r="Y36" s="44">
        <f t="shared" si="17"/>
        <v>216.36</v>
      </c>
      <c r="Z36" s="44">
        <f t="shared" si="17"/>
        <v>216.36</v>
      </c>
      <c r="AA36" s="44">
        <f t="shared" si="17"/>
        <v>216.36</v>
      </c>
    </row>
    <row r="37" spans="1:27" ht="12.75" customHeight="1" x14ac:dyDescent="0.2">
      <c r="A37" s="96" t="s">
        <v>1645</v>
      </c>
      <c r="B37" s="28" t="str">
        <f>"07"&amp;"."&amp;$B$776&amp;"."&amp;$B$777</f>
        <v>07.04.2024</v>
      </c>
      <c r="C37" s="88" t="s">
        <v>76</v>
      </c>
      <c r="D37" s="89">
        <f>ROUND(((D38+D39+D41+D40)/1000),5)</f>
        <v>2.6661700000000002</v>
      </c>
      <c r="E37" s="89">
        <f>ROUND(((E38+E39+E41+E40)/1000),5)</f>
        <v>2.5476200000000002</v>
      </c>
      <c r="F37" s="89">
        <f>ROUND(((F38+F39+F41+F40)/1000),5)</f>
        <v>2.4934699999999999</v>
      </c>
      <c r="G37" s="89">
        <f t="shared" ref="G37:AA37" si="18">ROUND(((G38+G39+G41+G40)/1000),5)</f>
        <v>2.4806699999999999</v>
      </c>
      <c r="H37" s="89">
        <f t="shared" si="18"/>
        <v>2.4907499999999998</v>
      </c>
      <c r="I37" s="89">
        <f t="shared" si="18"/>
        <v>2.4961600000000002</v>
      </c>
      <c r="J37" s="89">
        <f t="shared" si="18"/>
        <v>2.49336</v>
      </c>
      <c r="K37" s="89">
        <f t="shared" si="18"/>
        <v>2.6120700000000001</v>
      </c>
      <c r="L37" s="89">
        <f t="shared" si="18"/>
        <v>2.76702</v>
      </c>
      <c r="M37" s="89">
        <f t="shared" si="18"/>
        <v>2.83352</v>
      </c>
      <c r="N37" s="89">
        <f t="shared" si="18"/>
        <v>2.92625</v>
      </c>
      <c r="O37" s="89">
        <f t="shared" si="18"/>
        <v>2.9139499999999998</v>
      </c>
      <c r="P37" s="89">
        <f t="shared" si="18"/>
        <v>2.89344</v>
      </c>
      <c r="Q37" s="89">
        <f t="shared" si="18"/>
        <v>2.8867400000000001</v>
      </c>
      <c r="R37" s="89">
        <f t="shared" si="18"/>
        <v>2.8773499999999999</v>
      </c>
      <c r="S37" s="89">
        <f t="shared" si="18"/>
        <v>2.9200900000000001</v>
      </c>
      <c r="T37" s="89">
        <f t="shared" si="18"/>
        <v>2.9015499999999999</v>
      </c>
      <c r="U37" s="89">
        <f t="shared" si="18"/>
        <v>2.9159099999999998</v>
      </c>
      <c r="V37" s="89">
        <f t="shared" si="18"/>
        <v>2.9265099999999999</v>
      </c>
      <c r="W37" s="89">
        <f t="shared" si="18"/>
        <v>3.22987</v>
      </c>
      <c r="X37" s="89">
        <f t="shared" si="18"/>
        <v>3.2685900000000001</v>
      </c>
      <c r="Y37" s="89">
        <f t="shared" si="18"/>
        <v>2.9113699999999998</v>
      </c>
      <c r="Z37" s="89">
        <f t="shared" si="18"/>
        <v>2.7207300000000001</v>
      </c>
      <c r="AA37" s="89">
        <f t="shared" si="18"/>
        <v>2.6472799999999999</v>
      </c>
    </row>
    <row r="38" spans="1:27" ht="12.75" customHeight="1" outlineLevel="1" x14ac:dyDescent="0.2">
      <c r="A38" s="97" t="s">
        <v>1646</v>
      </c>
      <c r="B38" s="63" t="s">
        <v>242</v>
      </c>
      <c r="C38" s="43" t="s">
        <v>79</v>
      </c>
      <c r="D38" s="44">
        <v>1374.09</v>
      </c>
      <c r="E38" s="44">
        <v>1255.54</v>
      </c>
      <c r="F38" s="44">
        <v>1201.3900000000001</v>
      </c>
      <c r="G38" s="44">
        <v>1188.5899999999999</v>
      </c>
      <c r="H38" s="44">
        <v>1198.67</v>
      </c>
      <c r="I38" s="44">
        <v>1204.08</v>
      </c>
      <c r="J38" s="44">
        <v>1201.28</v>
      </c>
      <c r="K38" s="44">
        <v>1319.99</v>
      </c>
      <c r="L38" s="44">
        <v>1474.94</v>
      </c>
      <c r="M38" s="44">
        <v>1541.44</v>
      </c>
      <c r="N38" s="44">
        <v>1634.17</v>
      </c>
      <c r="O38" s="44">
        <v>1621.87</v>
      </c>
      <c r="P38" s="44">
        <v>1601.36</v>
      </c>
      <c r="Q38" s="44">
        <v>1594.66</v>
      </c>
      <c r="R38" s="44">
        <v>1585.27</v>
      </c>
      <c r="S38" s="44">
        <v>1628.01</v>
      </c>
      <c r="T38" s="44">
        <v>1609.47</v>
      </c>
      <c r="U38" s="44">
        <v>1623.83</v>
      </c>
      <c r="V38" s="44">
        <v>1634.43</v>
      </c>
      <c r="W38" s="44">
        <v>1937.79</v>
      </c>
      <c r="X38" s="44">
        <v>1976.51</v>
      </c>
      <c r="Y38" s="44">
        <v>1619.29</v>
      </c>
      <c r="Z38" s="44">
        <v>1428.65</v>
      </c>
      <c r="AA38" s="44">
        <v>1355.2</v>
      </c>
    </row>
    <row r="39" spans="1:27" ht="12.75" customHeight="1" outlineLevel="1" x14ac:dyDescent="0.2">
      <c r="A39" s="97" t="s">
        <v>1647</v>
      </c>
      <c r="B39" s="63" t="s">
        <v>90</v>
      </c>
      <c r="C39" s="43" t="s">
        <v>79</v>
      </c>
      <c r="D39" s="44">
        <f t="shared" ref="D39:AA39" si="19">$D$9</f>
        <v>1071.42</v>
      </c>
      <c r="E39" s="44">
        <f t="shared" si="19"/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customHeight="1" outlineLevel="1" x14ac:dyDescent="0.2">
      <c r="A40" s="97" t="s">
        <v>1648</v>
      </c>
      <c r="B40" s="63" t="s">
        <v>83</v>
      </c>
      <c r="C40" s="43" t="s">
        <v>79</v>
      </c>
      <c r="D40" s="44">
        <v>4.3</v>
      </c>
      <c r="E40" s="44">
        <v>4.3</v>
      </c>
      <c r="F40" s="44">
        <v>4.3</v>
      </c>
      <c r="G40" s="44">
        <v>4.3</v>
      </c>
      <c r="H40" s="44">
        <v>4.3</v>
      </c>
      <c r="I40" s="44">
        <v>4.3</v>
      </c>
      <c r="J40" s="44">
        <v>4.3</v>
      </c>
      <c r="K40" s="44">
        <v>4.3</v>
      </c>
      <c r="L40" s="44">
        <v>4.3</v>
      </c>
      <c r="M40" s="44">
        <v>4.3</v>
      </c>
      <c r="N40" s="44">
        <v>4.3</v>
      </c>
      <c r="O40" s="44">
        <v>4.3</v>
      </c>
      <c r="P40" s="44">
        <v>4.3</v>
      </c>
      <c r="Q40" s="44">
        <v>4.3</v>
      </c>
      <c r="R40" s="44">
        <v>4.3</v>
      </c>
      <c r="S40" s="44">
        <v>4.3</v>
      </c>
      <c r="T40" s="44">
        <v>4.3</v>
      </c>
      <c r="U40" s="44">
        <v>4.3</v>
      </c>
      <c r="V40" s="44">
        <v>4.3</v>
      </c>
      <c r="W40" s="44">
        <v>4.3</v>
      </c>
      <c r="X40" s="44">
        <v>4.3</v>
      </c>
      <c r="Y40" s="44">
        <v>4.3</v>
      </c>
      <c r="Z40" s="44">
        <v>4.3</v>
      </c>
      <c r="AA40" s="44">
        <v>4.3</v>
      </c>
    </row>
    <row r="41" spans="1:27" ht="12.75" customHeight="1" outlineLevel="1" x14ac:dyDescent="0.2">
      <c r="A41" s="97" t="s">
        <v>1649</v>
      </c>
      <c r="B41" s="63" t="s">
        <v>81</v>
      </c>
      <c r="C41" s="43" t="s">
        <v>79</v>
      </c>
      <c r="D41" s="44">
        <f>$D$11</f>
        <v>216.36</v>
      </c>
      <c r="E41" s="44">
        <f t="shared" ref="E41:AA41" si="20">$D$11</f>
        <v>216.36</v>
      </c>
      <c r="F41" s="44">
        <f t="shared" si="20"/>
        <v>216.36</v>
      </c>
      <c r="G41" s="44">
        <f t="shared" si="20"/>
        <v>216.36</v>
      </c>
      <c r="H41" s="44">
        <f t="shared" si="20"/>
        <v>216.36</v>
      </c>
      <c r="I41" s="44">
        <f t="shared" si="20"/>
        <v>216.36</v>
      </c>
      <c r="J41" s="44">
        <f t="shared" si="20"/>
        <v>216.36</v>
      </c>
      <c r="K41" s="44">
        <f t="shared" si="20"/>
        <v>216.36</v>
      </c>
      <c r="L41" s="44">
        <f t="shared" si="20"/>
        <v>216.36</v>
      </c>
      <c r="M41" s="44">
        <f t="shared" si="20"/>
        <v>216.36</v>
      </c>
      <c r="N41" s="44">
        <f t="shared" si="20"/>
        <v>216.36</v>
      </c>
      <c r="O41" s="44">
        <f t="shared" si="20"/>
        <v>216.36</v>
      </c>
      <c r="P41" s="44">
        <f t="shared" si="20"/>
        <v>216.36</v>
      </c>
      <c r="Q41" s="44">
        <f t="shared" si="20"/>
        <v>216.36</v>
      </c>
      <c r="R41" s="44">
        <f t="shared" si="20"/>
        <v>216.36</v>
      </c>
      <c r="S41" s="44">
        <f t="shared" si="20"/>
        <v>216.36</v>
      </c>
      <c r="T41" s="44">
        <f t="shared" si="20"/>
        <v>216.36</v>
      </c>
      <c r="U41" s="44">
        <f t="shared" si="20"/>
        <v>216.36</v>
      </c>
      <c r="V41" s="44">
        <f t="shared" si="20"/>
        <v>216.36</v>
      </c>
      <c r="W41" s="44">
        <f t="shared" si="20"/>
        <v>216.36</v>
      </c>
      <c r="X41" s="44">
        <f t="shared" si="20"/>
        <v>216.36</v>
      </c>
      <c r="Y41" s="44">
        <f t="shared" si="20"/>
        <v>216.36</v>
      </c>
      <c r="Z41" s="44">
        <f t="shared" si="20"/>
        <v>216.36</v>
      </c>
      <c r="AA41" s="44">
        <f t="shared" si="20"/>
        <v>216.36</v>
      </c>
    </row>
    <row r="42" spans="1:27" ht="12.75" customHeight="1" x14ac:dyDescent="0.2">
      <c r="A42" s="96" t="s">
        <v>1650</v>
      </c>
      <c r="B42" s="28" t="str">
        <f>"08"&amp;"."&amp;$B$776&amp;"."&amp;$B$777</f>
        <v>08.04.2024</v>
      </c>
      <c r="C42" s="88" t="s">
        <v>76</v>
      </c>
      <c r="D42" s="89">
        <f>ROUND(((D43+D44+D46+D45)/1000),5)</f>
        <v>2.5550600000000001</v>
      </c>
      <c r="E42" s="89">
        <f>ROUND(((E43+E44+E46+E45)/1000),5)</f>
        <v>2.47506</v>
      </c>
      <c r="F42" s="89">
        <f>ROUND(((F43+F44+F46+F45)/1000),5)</f>
        <v>2.44278</v>
      </c>
      <c r="G42" s="89">
        <f t="shared" ref="G42:AA42" si="21">ROUND(((G43+G44+G46+G45)/1000),5)</f>
        <v>2.4413200000000002</v>
      </c>
      <c r="H42" s="89">
        <f t="shared" si="21"/>
        <v>2.4738600000000002</v>
      </c>
      <c r="I42" s="89">
        <f t="shared" si="21"/>
        <v>2.5516899999999998</v>
      </c>
      <c r="J42" s="89">
        <f t="shared" si="21"/>
        <v>2.6918600000000001</v>
      </c>
      <c r="K42" s="89">
        <f t="shared" si="21"/>
        <v>2.9679500000000001</v>
      </c>
      <c r="L42" s="89">
        <f t="shared" si="21"/>
        <v>3.1785399999999999</v>
      </c>
      <c r="M42" s="89">
        <f t="shared" si="21"/>
        <v>3.44963</v>
      </c>
      <c r="N42" s="89">
        <f t="shared" si="21"/>
        <v>3.4777100000000001</v>
      </c>
      <c r="O42" s="89">
        <f t="shared" si="21"/>
        <v>3.2837999999999998</v>
      </c>
      <c r="P42" s="89">
        <f t="shared" si="21"/>
        <v>3.2952400000000002</v>
      </c>
      <c r="Q42" s="89">
        <f t="shared" si="21"/>
        <v>3.3284500000000001</v>
      </c>
      <c r="R42" s="89">
        <f t="shared" si="21"/>
        <v>3.2969400000000002</v>
      </c>
      <c r="S42" s="89">
        <f t="shared" si="21"/>
        <v>3.2574000000000001</v>
      </c>
      <c r="T42" s="89">
        <f t="shared" si="21"/>
        <v>3.2174299999999998</v>
      </c>
      <c r="U42" s="89">
        <f t="shared" si="21"/>
        <v>3.2874300000000001</v>
      </c>
      <c r="V42" s="89">
        <f t="shared" si="21"/>
        <v>3.3926400000000001</v>
      </c>
      <c r="W42" s="89">
        <f t="shared" si="21"/>
        <v>3.3860899999999998</v>
      </c>
      <c r="X42" s="89">
        <f t="shared" si="21"/>
        <v>3.2107299999999999</v>
      </c>
      <c r="Y42" s="89">
        <f t="shared" si="21"/>
        <v>3.1347900000000002</v>
      </c>
      <c r="Z42" s="89">
        <f t="shared" si="21"/>
        <v>2.8282500000000002</v>
      </c>
      <c r="AA42" s="89">
        <f t="shared" si="21"/>
        <v>2.72838</v>
      </c>
    </row>
    <row r="43" spans="1:27" ht="12.75" customHeight="1" outlineLevel="1" x14ac:dyDescent="0.2">
      <c r="A43" s="97" t="s">
        <v>1651</v>
      </c>
      <c r="B43" s="63" t="s">
        <v>242</v>
      </c>
      <c r="C43" s="43" t="s">
        <v>79</v>
      </c>
      <c r="D43" s="44">
        <v>1262.98</v>
      </c>
      <c r="E43" s="44">
        <v>1182.98</v>
      </c>
      <c r="F43" s="44">
        <v>1150.7</v>
      </c>
      <c r="G43" s="44">
        <v>1149.24</v>
      </c>
      <c r="H43" s="44">
        <v>1181.78</v>
      </c>
      <c r="I43" s="44">
        <v>1259.6099999999999</v>
      </c>
      <c r="J43" s="44">
        <v>1399.78</v>
      </c>
      <c r="K43" s="44">
        <v>1675.87</v>
      </c>
      <c r="L43" s="44">
        <v>1886.46</v>
      </c>
      <c r="M43" s="44">
        <v>2157.5500000000002</v>
      </c>
      <c r="N43" s="44">
        <v>2185.63</v>
      </c>
      <c r="O43" s="44">
        <v>1991.72</v>
      </c>
      <c r="P43" s="44">
        <v>2003.16</v>
      </c>
      <c r="Q43" s="44">
        <v>2036.37</v>
      </c>
      <c r="R43" s="44">
        <v>2004.86</v>
      </c>
      <c r="S43" s="44">
        <v>1965.32</v>
      </c>
      <c r="T43" s="44">
        <v>1925.35</v>
      </c>
      <c r="U43" s="44">
        <v>1995.35</v>
      </c>
      <c r="V43" s="44">
        <v>2100.56</v>
      </c>
      <c r="W43" s="44">
        <v>2094.0100000000002</v>
      </c>
      <c r="X43" s="44">
        <v>1918.65</v>
      </c>
      <c r="Y43" s="44">
        <v>1842.71</v>
      </c>
      <c r="Z43" s="44">
        <v>1536.17</v>
      </c>
      <c r="AA43" s="44">
        <v>1436.3</v>
      </c>
    </row>
    <row r="44" spans="1:27" ht="12.75" customHeight="1" outlineLevel="1" x14ac:dyDescent="0.2">
      <c r="A44" s="97" t="s">
        <v>1652</v>
      </c>
      <c r="B44" s="63" t="s">
        <v>90</v>
      </c>
      <c r="C44" s="43" t="s">
        <v>79</v>
      </c>
      <c r="D44" s="44">
        <f t="shared" ref="D44:AA44" si="22">$D$9</f>
        <v>1071.42</v>
      </c>
      <c r="E44" s="44">
        <f t="shared" si="22"/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customHeight="1" outlineLevel="1" x14ac:dyDescent="0.2">
      <c r="A45" s="97" t="s">
        <v>1653</v>
      </c>
      <c r="B45" s="63" t="s">
        <v>83</v>
      </c>
      <c r="C45" s="43" t="s">
        <v>79</v>
      </c>
      <c r="D45" s="44">
        <v>4.3</v>
      </c>
      <c r="E45" s="44">
        <v>4.3</v>
      </c>
      <c r="F45" s="44">
        <v>4.3</v>
      </c>
      <c r="G45" s="44">
        <v>4.3</v>
      </c>
      <c r="H45" s="44">
        <v>4.3</v>
      </c>
      <c r="I45" s="44">
        <v>4.3</v>
      </c>
      <c r="J45" s="44">
        <v>4.3</v>
      </c>
      <c r="K45" s="44">
        <v>4.3</v>
      </c>
      <c r="L45" s="44">
        <v>4.3</v>
      </c>
      <c r="M45" s="44">
        <v>4.3</v>
      </c>
      <c r="N45" s="44">
        <v>4.3</v>
      </c>
      <c r="O45" s="44">
        <v>4.3</v>
      </c>
      <c r="P45" s="44">
        <v>4.3</v>
      </c>
      <c r="Q45" s="44">
        <v>4.3</v>
      </c>
      <c r="R45" s="44">
        <v>4.3</v>
      </c>
      <c r="S45" s="44">
        <v>4.3</v>
      </c>
      <c r="T45" s="44">
        <v>4.3</v>
      </c>
      <c r="U45" s="44">
        <v>4.3</v>
      </c>
      <c r="V45" s="44">
        <v>4.3</v>
      </c>
      <c r="W45" s="44">
        <v>4.3</v>
      </c>
      <c r="X45" s="44">
        <v>4.3</v>
      </c>
      <c r="Y45" s="44">
        <v>4.3</v>
      </c>
      <c r="Z45" s="44">
        <v>4.3</v>
      </c>
      <c r="AA45" s="44">
        <v>4.3</v>
      </c>
    </row>
    <row r="46" spans="1:27" ht="12.75" customHeight="1" outlineLevel="1" x14ac:dyDescent="0.2">
      <c r="A46" s="97" t="s">
        <v>1654</v>
      </c>
      <c r="B46" s="63" t="s">
        <v>81</v>
      </c>
      <c r="C46" s="43" t="s">
        <v>79</v>
      </c>
      <c r="D46" s="44">
        <f>$D$11</f>
        <v>216.36</v>
      </c>
      <c r="E46" s="44">
        <f t="shared" ref="E46:AA46" si="23">$D$11</f>
        <v>216.36</v>
      </c>
      <c r="F46" s="44">
        <f t="shared" si="23"/>
        <v>216.36</v>
      </c>
      <c r="G46" s="44">
        <f t="shared" si="23"/>
        <v>216.36</v>
      </c>
      <c r="H46" s="44">
        <f t="shared" si="23"/>
        <v>216.36</v>
      </c>
      <c r="I46" s="44">
        <f t="shared" si="23"/>
        <v>216.36</v>
      </c>
      <c r="J46" s="44">
        <f t="shared" si="23"/>
        <v>216.36</v>
      </c>
      <c r="K46" s="44">
        <f t="shared" si="23"/>
        <v>216.36</v>
      </c>
      <c r="L46" s="44">
        <f t="shared" si="23"/>
        <v>216.36</v>
      </c>
      <c r="M46" s="44">
        <f t="shared" si="23"/>
        <v>216.36</v>
      </c>
      <c r="N46" s="44">
        <f t="shared" si="23"/>
        <v>216.36</v>
      </c>
      <c r="O46" s="44">
        <f t="shared" si="23"/>
        <v>216.36</v>
      </c>
      <c r="P46" s="44">
        <f t="shared" si="23"/>
        <v>216.36</v>
      </c>
      <c r="Q46" s="44">
        <f t="shared" si="23"/>
        <v>216.36</v>
      </c>
      <c r="R46" s="44">
        <f t="shared" si="23"/>
        <v>216.36</v>
      </c>
      <c r="S46" s="44">
        <f t="shared" si="23"/>
        <v>216.36</v>
      </c>
      <c r="T46" s="44">
        <f t="shared" si="23"/>
        <v>216.36</v>
      </c>
      <c r="U46" s="44">
        <f t="shared" si="23"/>
        <v>216.36</v>
      </c>
      <c r="V46" s="44">
        <f t="shared" si="23"/>
        <v>216.36</v>
      </c>
      <c r="W46" s="44">
        <f t="shared" si="23"/>
        <v>216.36</v>
      </c>
      <c r="X46" s="44">
        <f t="shared" si="23"/>
        <v>216.36</v>
      </c>
      <c r="Y46" s="44">
        <f t="shared" si="23"/>
        <v>216.36</v>
      </c>
      <c r="Z46" s="44">
        <f t="shared" si="23"/>
        <v>216.36</v>
      </c>
      <c r="AA46" s="44">
        <f t="shared" si="23"/>
        <v>216.36</v>
      </c>
    </row>
    <row r="47" spans="1:27" ht="12.75" customHeight="1" x14ac:dyDescent="0.2">
      <c r="A47" s="96" t="s">
        <v>1655</v>
      </c>
      <c r="B47" s="28" t="str">
        <f>"09"&amp;"."&amp;$B$776&amp;"."&amp;$B$777</f>
        <v>09.04.2024</v>
      </c>
      <c r="C47" s="88" t="s">
        <v>76</v>
      </c>
      <c r="D47" s="89">
        <f>ROUND(((D48+D49+D51+D50)/1000),5)</f>
        <v>2.6070700000000002</v>
      </c>
      <c r="E47" s="89">
        <f>ROUND(((E48+E49+E51+E50)/1000),5)</f>
        <v>2.49668</v>
      </c>
      <c r="F47" s="89">
        <f>ROUND(((F48+F49+F51+F50)/1000),5)</f>
        <v>2.4856799999999999</v>
      </c>
      <c r="G47" s="89">
        <f t="shared" ref="G47:AA47" si="24">ROUND(((G48+G49+G51+G50)/1000),5)</f>
        <v>2.49377</v>
      </c>
      <c r="H47" s="89">
        <f t="shared" si="24"/>
        <v>2.5027499999999998</v>
      </c>
      <c r="I47" s="89">
        <f t="shared" si="24"/>
        <v>2.59077</v>
      </c>
      <c r="J47" s="89">
        <f t="shared" si="24"/>
        <v>2.72573</v>
      </c>
      <c r="K47" s="89">
        <f t="shared" si="24"/>
        <v>2.9361299999999999</v>
      </c>
      <c r="L47" s="89">
        <f t="shared" si="24"/>
        <v>3.1016400000000002</v>
      </c>
      <c r="M47" s="89">
        <f t="shared" si="24"/>
        <v>3.1652399999999998</v>
      </c>
      <c r="N47" s="89">
        <f t="shared" si="24"/>
        <v>3.2348499999999998</v>
      </c>
      <c r="O47" s="89">
        <f t="shared" si="24"/>
        <v>3.2702300000000002</v>
      </c>
      <c r="P47" s="89">
        <f t="shared" si="24"/>
        <v>3.30158</v>
      </c>
      <c r="Q47" s="89">
        <f t="shared" si="24"/>
        <v>3.3022499999999999</v>
      </c>
      <c r="R47" s="89">
        <f t="shared" si="24"/>
        <v>3.3005200000000001</v>
      </c>
      <c r="S47" s="89">
        <f t="shared" si="24"/>
        <v>3.2429199999999998</v>
      </c>
      <c r="T47" s="89">
        <f t="shared" si="24"/>
        <v>3.1084499999999999</v>
      </c>
      <c r="U47" s="89">
        <f t="shared" si="24"/>
        <v>3.0966200000000002</v>
      </c>
      <c r="V47" s="89">
        <f t="shared" si="24"/>
        <v>3.0946799999999999</v>
      </c>
      <c r="W47" s="89">
        <f t="shared" si="24"/>
        <v>3.1239599999999998</v>
      </c>
      <c r="X47" s="89">
        <f t="shared" si="24"/>
        <v>3.1491400000000001</v>
      </c>
      <c r="Y47" s="89">
        <f t="shared" si="24"/>
        <v>3.0930599999999999</v>
      </c>
      <c r="Z47" s="89">
        <f t="shared" si="24"/>
        <v>2.79453</v>
      </c>
      <c r="AA47" s="89">
        <f t="shared" si="24"/>
        <v>2.6970100000000001</v>
      </c>
    </row>
    <row r="48" spans="1:27" ht="12.75" customHeight="1" outlineLevel="1" x14ac:dyDescent="0.2">
      <c r="A48" s="97" t="s">
        <v>1656</v>
      </c>
      <c r="B48" s="63" t="s">
        <v>242</v>
      </c>
      <c r="C48" s="43" t="s">
        <v>79</v>
      </c>
      <c r="D48" s="44">
        <v>1314.99</v>
      </c>
      <c r="E48" s="44">
        <v>1204.5999999999999</v>
      </c>
      <c r="F48" s="44">
        <v>1193.5999999999999</v>
      </c>
      <c r="G48" s="44">
        <v>1201.69</v>
      </c>
      <c r="H48" s="44">
        <v>1210.67</v>
      </c>
      <c r="I48" s="44">
        <v>1298.69</v>
      </c>
      <c r="J48" s="44">
        <v>1433.65</v>
      </c>
      <c r="K48" s="44">
        <v>1644.05</v>
      </c>
      <c r="L48" s="44">
        <v>1809.56</v>
      </c>
      <c r="M48" s="44">
        <v>1873.16</v>
      </c>
      <c r="N48" s="44">
        <v>1942.77</v>
      </c>
      <c r="O48" s="44">
        <v>1978.15</v>
      </c>
      <c r="P48" s="44">
        <v>2009.5</v>
      </c>
      <c r="Q48" s="44">
        <v>2010.17</v>
      </c>
      <c r="R48" s="44">
        <v>2008.44</v>
      </c>
      <c r="S48" s="44">
        <v>1950.84</v>
      </c>
      <c r="T48" s="44">
        <v>1816.37</v>
      </c>
      <c r="U48" s="44">
        <v>1804.54</v>
      </c>
      <c r="V48" s="44">
        <v>1802.6</v>
      </c>
      <c r="W48" s="44">
        <v>1831.88</v>
      </c>
      <c r="X48" s="44">
        <v>1857.06</v>
      </c>
      <c r="Y48" s="44">
        <v>1800.98</v>
      </c>
      <c r="Z48" s="44">
        <v>1502.45</v>
      </c>
      <c r="AA48" s="44">
        <v>1404.93</v>
      </c>
    </row>
    <row r="49" spans="1:27" ht="12.75" customHeight="1" outlineLevel="1" x14ac:dyDescent="0.2">
      <c r="A49" s="97" t="s">
        <v>1657</v>
      </c>
      <c r="B49" s="63" t="s">
        <v>90</v>
      </c>
      <c r="C49" s="43" t="s">
        <v>79</v>
      </c>
      <c r="D49" s="44">
        <f t="shared" ref="D49:AA49" si="25">$D$9</f>
        <v>1071.42</v>
      </c>
      <c r="E49" s="44">
        <f t="shared" si="25"/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customHeight="1" outlineLevel="1" x14ac:dyDescent="0.2">
      <c r="A50" s="97" t="s">
        <v>1658</v>
      </c>
      <c r="B50" s="63" t="s">
        <v>83</v>
      </c>
      <c r="C50" s="43" t="s">
        <v>79</v>
      </c>
      <c r="D50" s="44">
        <v>4.3</v>
      </c>
      <c r="E50" s="44">
        <v>4.3</v>
      </c>
      <c r="F50" s="44">
        <v>4.3</v>
      </c>
      <c r="G50" s="44">
        <v>4.3</v>
      </c>
      <c r="H50" s="44">
        <v>4.3</v>
      </c>
      <c r="I50" s="44">
        <v>4.3</v>
      </c>
      <c r="J50" s="44">
        <v>4.3</v>
      </c>
      <c r="K50" s="44">
        <v>4.3</v>
      </c>
      <c r="L50" s="44">
        <v>4.3</v>
      </c>
      <c r="M50" s="44">
        <v>4.3</v>
      </c>
      <c r="N50" s="44">
        <v>4.3</v>
      </c>
      <c r="O50" s="44">
        <v>4.3</v>
      </c>
      <c r="P50" s="44">
        <v>4.3</v>
      </c>
      <c r="Q50" s="44">
        <v>4.3</v>
      </c>
      <c r="R50" s="44">
        <v>4.3</v>
      </c>
      <c r="S50" s="44">
        <v>4.3</v>
      </c>
      <c r="T50" s="44">
        <v>4.3</v>
      </c>
      <c r="U50" s="44">
        <v>4.3</v>
      </c>
      <c r="V50" s="44">
        <v>4.3</v>
      </c>
      <c r="W50" s="44">
        <v>4.3</v>
      </c>
      <c r="X50" s="44">
        <v>4.3</v>
      </c>
      <c r="Y50" s="44">
        <v>4.3</v>
      </c>
      <c r="Z50" s="44">
        <v>4.3</v>
      </c>
      <c r="AA50" s="44">
        <v>4.3</v>
      </c>
    </row>
    <row r="51" spans="1:27" ht="12.75" customHeight="1" outlineLevel="1" x14ac:dyDescent="0.2">
      <c r="A51" s="97" t="s">
        <v>1659</v>
      </c>
      <c r="B51" s="63" t="s">
        <v>81</v>
      </c>
      <c r="C51" s="43" t="s">
        <v>79</v>
      </c>
      <c r="D51" s="44">
        <f>$D$11</f>
        <v>216.36</v>
      </c>
      <c r="E51" s="44">
        <f t="shared" ref="E51:AA51" si="26">$D$11</f>
        <v>216.36</v>
      </c>
      <c r="F51" s="44">
        <f t="shared" si="26"/>
        <v>216.36</v>
      </c>
      <c r="G51" s="44">
        <f t="shared" si="26"/>
        <v>216.36</v>
      </c>
      <c r="H51" s="44">
        <f t="shared" si="26"/>
        <v>216.36</v>
      </c>
      <c r="I51" s="44">
        <f t="shared" si="26"/>
        <v>216.36</v>
      </c>
      <c r="J51" s="44">
        <f t="shared" si="26"/>
        <v>216.36</v>
      </c>
      <c r="K51" s="44">
        <f t="shared" si="26"/>
        <v>216.36</v>
      </c>
      <c r="L51" s="44">
        <f t="shared" si="26"/>
        <v>216.36</v>
      </c>
      <c r="M51" s="44">
        <f t="shared" si="26"/>
        <v>216.36</v>
      </c>
      <c r="N51" s="44">
        <f t="shared" si="26"/>
        <v>216.36</v>
      </c>
      <c r="O51" s="44">
        <f t="shared" si="26"/>
        <v>216.36</v>
      </c>
      <c r="P51" s="44">
        <f t="shared" si="26"/>
        <v>216.36</v>
      </c>
      <c r="Q51" s="44">
        <f t="shared" si="26"/>
        <v>216.36</v>
      </c>
      <c r="R51" s="44">
        <f t="shared" si="26"/>
        <v>216.36</v>
      </c>
      <c r="S51" s="44">
        <f t="shared" si="26"/>
        <v>216.36</v>
      </c>
      <c r="T51" s="44">
        <f t="shared" si="26"/>
        <v>216.36</v>
      </c>
      <c r="U51" s="44">
        <f t="shared" si="26"/>
        <v>216.36</v>
      </c>
      <c r="V51" s="44">
        <f t="shared" si="26"/>
        <v>216.36</v>
      </c>
      <c r="W51" s="44">
        <f t="shared" si="26"/>
        <v>216.36</v>
      </c>
      <c r="X51" s="44">
        <f t="shared" si="26"/>
        <v>216.36</v>
      </c>
      <c r="Y51" s="44">
        <f t="shared" si="26"/>
        <v>216.36</v>
      </c>
      <c r="Z51" s="44">
        <f t="shared" si="26"/>
        <v>216.36</v>
      </c>
      <c r="AA51" s="44">
        <f t="shared" si="26"/>
        <v>216.36</v>
      </c>
    </row>
    <row r="52" spans="1:27" ht="12.75" customHeight="1" x14ac:dyDescent="0.2">
      <c r="A52" s="96" t="s">
        <v>1660</v>
      </c>
      <c r="B52" s="28" t="str">
        <f>"10"&amp;"."&amp;$B$776&amp;"."&amp;$B$777</f>
        <v>10.04.2024</v>
      </c>
      <c r="C52" s="88" t="s">
        <v>76</v>
      </c>
      <c r="D52" s="89">
        <f>ROUND(((D53+D54+D56+D55)/1000),5)</f>
        <v>2.6494800000000001</v>
      </c>
      <c r="E52" s="89">
        <f>ROUND(((E53+E54+E56+E55)/1000),5)</f>
        <v>2.5086300000000001</v>
      </c>
      <c r="F52" s="89">
        <f>ROUND(((F53+F54+F56+F55)/1000),5)</f>
        <v>2.48855</v>
      </c>
      <c r="G52" s="89">
        <f t="shared" ref="G52:AA52" si="27">ROUND(((G53+G54+G56+G55)/1000),5)</f>
        <v>2.4876999999999998</v>
      </c>
      <c r="H52" s="89">
        <f t="shared" si="27"/>
        <v>2.4948800000000002</v>
      </c>
      <c r="I52" s="89">
        <f t="shared" si="27"/>
        <v>2.6130100000000001</v>
      </c>
      <c r="J52" s="89">
        <f t="shared" si="27"/>
        <v>2.7302900000000001</v>
      </c>
      <c r="K52" s="89">
        <f t="shared" si="27"/>
        <v>2.9565199999999998</v>
      </c>
      <c r="L52" s="89">
        <f t="shared" si="27"/>
        <v>3.1544099999999999</v>
      </c>
      <c r="M52" s="89">
        <f t="shared" si="27"/>
        <v>3.4481899999999999</v>
      </c>
      <c r="N52" s="89">
        <f t="shared" si="27"/>
        <v>3.4876999999999998</v>
      </c>
      <c r="O52" s="89">
        <f t="shared" si="27"/>
        <v>3.5507499999999999</v>
      </c>
      <c r="P52" s="89">
        <f t="shared" si="27"/>
        <v>3.5506500000000001</v>
      </c>
      <c r="Q52" s="89">
        <f t="shared" si="27"/>
        <v>3.5806300000000002</v>
      </c>
      <c r="R52" s="89">
        <f t="shared" si="27"/>
        <v>3.5719599999999998</v>
      </c>
      <c r="S52" s="89">
        <f t="shared" si="27"/>
        <v>3.5489299999999999</v>
      </c>
      <c r="T52" s="89">
        <f t="shared" si="27"/>
        <v>3.5164</v>
      </c>
      <c r="U52" s="89">
        <f t="shared" si="27"/>
        <v>3.22777</v>
      </c>
      <c r="V52" s="89">
        <f t="shared" si="27"/>
        <v>3.10317</v>
      </c>
      <c r="W52" s="89">
        <f t="shared" si="27"/>
        <v>3.2363</v>
      </c>
      <c r="X52" s="89">
        <f t="shared" si="27"/>
        <v>3.2559900000000002</v>
      </c>
      <c r="Y52" s="89">
        <f t="shared" si="27"/>
        <v>3.1266099999999999</v>
      </c>
      <c r="Z52" s="89">
        <f t="shared" si="27"/>
        <v>2.8206199999999999</v>
      </c>
      <c r="AA52" s="89">
        <f t="shared" si="27"/>
        <v>2.7378900000000002</v>
      </c>
    </row>
    <row r="53" spans="1:27" ht="12.75" customHeight="1" outlineLevel="1" x14ac:dyDescent="0.2">
      <c r="A53" s="97" t="s">
        <v>1661</v>
      </c>
      <c r="B53" s="63" t="s">
        <v>242</v>
      </c>
      <c r="C53" s="43" t="s">
        <v>79</v>
      </c>
      <c r="D53" s="44">
        <v>1357.4</v>
      </c>
      <c r="E53" s="44">
        <v>1216.55</v>
      </c>
      <c r="F53" s="44">
        <v>1196.47</v>
      </c>
      <c r="G53" s="44">
        <v>1195.6199999999999</v>
      </c>
      <c r="H53" s="44">
        <v>1202.8</v>
      </c>
      <c r="I53" s="44">
        <v>1320.93</v>
      </c>
      <c r="J53" s="44">
        <v>1438.21</v>
      </c>
      <c r="K53" s="44">
        <v>1664.44</v>
      </c>
      <c r="L53" s="44">
        <v>1862.33</v>
      </c>
      <c r="M53" s="44">
        <v>2156.11</v>
      </c>
      <c r="N53" s="44">
        <v>2195.62</v>
      </c>
      <c r="O53" s="44">
        <v>2258.67</v>
      </c>
      <c r="P53" s="44">
        <v>2258.5700000000002</v>
      </c>
      <c r="Q53" s="44">
        <v>2288.5500000000002</v>
      </c>
      <c r="R53" s="44">
        <v>2279.88</v>
      </c>
      <c r="S53" s="44">
        <v>2256.85</v>
      </c>
      <c r="T53" s="44">
        <v>2224.3200000000002</v>
      </c>
      <c r="U53" s="44">
        <v>1935.69</v>
      </c>
      <c r="V53" s="44">
        <v>1811.09</v>
      </c>
      <c r="W53" s="44">
        <v>1944.22</v>
      </c>
      <c r="X53" s="44">
        <v>1963.91</v>
      </c>
      <c r="Y53" s="44">
        <v>1834.53</v>
      </c>
      <c r="Z53" s="44">
        <v>1528.54</v>
      </c>
      <c r="AA53" s="44">
        <v>1445.81</v>
      </c>
    </row>
    <row r="54" spans="1:27" ht="12.75" customHeight="1" outlineLevel="1" x14ac:dyDescent="0.2">
      <c r="A54" s="97" t="s">
        <v>1662</v>
      </c>
      <c r="B54" s="63" t="s">
        <v>90</v>
      </c>
      <c r="C54" s="43" t="s">
        <v>79</v>
      </c>
      <c r="D54" s="44">
        <f t="shared" ref="D54:AA54" si="28">$D$9</f>
        <v>1071.42</v>
      </c>
      <c r="E54" s="44">
        <f t="shared" si="28"/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customHeight="1" outlineLevel="1" x14ac:dyDescent="0.2">
      <c r="A55" s="97" t="s">
        <v>1663</v>
      </c>
      <c r="B55" s="63" t="s">
        <v>83</v>
      </c>
      <c r="C55" s="43" t="s">
        <v>79</v>
      </c>
      <c r="D55" s="44">
        <v>4.3</v>
      </c>
      <c r="E55" s="44">
        <v>4.3</v>
      </c>
      <c r="F55" s="44">
        <v>4.3</v>
      </c>
      <c r="G55" s="44">
        <v>4.3</v>
      </c>
      <c r="H55" s="44">
        <v>4.3</v>
      </c>
      <c r="I55" s="44">
        <v>4.3</v>
      </c>
      <c r="J55" s="44">
        <v>4.3</v>
      </c>
      <c r="K55" s="44">
        <v>4.3</v>
      </c>
      <c r="L55" s="44">
        <v>4.3</v>
      </c>
      <c r="M55" s="44">
        <v>4.3</v>
      </c>
      <c r="N55" s="44">
        <v>4.3</v>
      </c>
      <c r="O55" s="44">
        <v>4.3</v>
      </c>
      <c r="P55" s="44">
        <v>4.3</v>
      </c>
      <c r="Q55" s="44">
        <v>4.3</v>
      </c>
      <c r="R55" s="44">
        <v>4.3</v>
      </c>
      <c r="S55" s="44">
        <v>4.3</v>
      </c>
      <c r="T55" s="44">
        <v>4.3</v>
      </c>
      <c r="U55" s="44">
        <v>4.3</v>
      </c>
      <c r="V55" s="44">
        <v>4.3</v>
      </c>
      <c r="W55" s="44">
        <v>4.3</v>
      </c>
      <c r="X55" s="44">
        <v>4.3</v>
      </c>
      <c r="Y55" s="44">
        <v>4.3</v>
      </c>
      <c r="Z55" s="44">
        <v>4.3</v>
      </c>
      <c r="AA55" s="44">
        <v>4.3</v>
      </c>
    </row>
    <row r="56" spans="1:27" ht="12.75" customHeight="1" outlineLevel="1" x14ac:dyDescent="0.2">
      <c r="A56" s="97" t="s">
        <v>1664</v>
      </c>
      <c r="B56" s="63" t="s">
        <v>81</v>
      </c>
      <c r="C56" s="43" t="s">
        <v>79</v>
      </c>
      <c r="D56" s="44">
        <f>$D$11</f>
        <v>216.36</v>
      </c>
      <c r="E56" s="44">
        <f t="shared" ref="E56:AA56" si="29">$D$11</f>
        <v>216.36</v>
      </c>
      <c r="F56" s="44">
        <f t="shared" si="29"/>
        <v>216.36</v>
      </c>
      <c r="G56" s="44">
        <f t="shared" si="29"/>
        <v>216.36</v>
      </c>
      <c r="H56" s="44">
        <f t="shared" si="29"/>
        <v>216.36</v>
      </c>
      <c r="I56" s="44">
        <f t="shared" si="29"/>
        <v>216.36</v>
      </c>
      <c r="J56" s="44">
        <f t="shared" si="29"/>
        <v>216.36</v>
      </c>
      <c r="K56" s="44">
        <f t="shared" si="29"/>
        <v>216.36</v>
      </c>
      <c r="L56" s="44">
        <f t="shared" si="29"/>
        <v>216.36</v>
      </c>
      <c r="M56" s="44">
        <f t="shared" si="29"/>
        <v>216.36</v>
      </c>
      <c r="N56" s="44">
        <f t="shared" si="29"/>
        <v>216.36</v>
      </c>
      <c r="O56" s="44">
        <f t="shared" si="29"/>
        <v>216.36</v>
      </c>
      <c r="P56" s="44">
        <f t="shared" si="29"/>
        <v>216.36</v>
      </c>
      <c r="Q56" s="44">
        <f t="shared" si="29"/>
        <v>216.36</v>
      </c>
      <c r="R56" s="44">
        <f t="shared" si="29"/>
        <v>216.36</v>
      </c>
      <c r="S56" s="44">
        <f t="shared" si="29"/>
        <v>216.36</v>
      </c>
      <c r="T56" s="44">
        <f t="shared" si="29"/>
        <v>216.36</v>
      </c>
      <c r="U56" s="44">
        <f t="shared" si="29"/>
        <v>216.36</v>
      </c>
      <c r="V56" s="44">
        <f t="shared" si="29"/>
        <v>216.36</v>
      </c>
      <c r="W56" s="44">
        <f t="shared" si="29"/>
        <v>216.36</v>
      </c>
      <c r="X56" s="44">
        <f t="shared" si="29"/>
        <v>216.36</v>
      </c>
      <c r="Y56" s="44">
        <f t="shared" si="29"/>
        <v>216.36</v>
      </c>
      <c r="Z56" s="44">
        <f t="shared" si="29"/>
        <v>216.36</v>
      </c>
      <c r="AA56" s="44">
        <f t="shared" si="29"/>
        <v>216.36</v>
      </c>
    </row>
    <row r="57" spans="1:27" ht="12.75" customHeight="1" x14ac:dyDescent="0.2">
      <c r="A57" s="96" t="s">
        <v>1665</v>
      </c>
      <c r="B57" s="28" t="str">
        <f>"11"&amp;"."&amp;$B$776&amp;"."&amp;$B$777</f>
        <v>11.04.2024</v>
      </c>
      <c r="C57" s="88" t="s">
        <v>76</v>
      </c>
      <c r="D57" s="89">
        <f>ROUND(((D58+D59+D61+D60)/1000),5)</f>
        <v>2.5396100000000001</v>
      </c>
      <c r="E57" s="89">
        <f>ROUND(((E58+E59+E61+E60)/1000),5)</f>
        <v>2.4651399999999999</v>
      </c>
      <c r="F57" s="89">
        <f>ROUND(((F58+F59+F61+F60)/1000),5)</f>
        <v>2.41174</v>
      </c>
      <c r="G57" s="89">
        <f t="shared" ref="G57:AA57" si="30">ROUND(((G58+G59+G61+G60)/1000),5)</f>
        <v>2.4066399999999999</v>
      </c>
      <c r="H57" s="89">
        <f t="shared" si="30"/>
        <v>2.4643299999999999</v>
      </c>
      <c r="I57" s="89">
        <f t="shared" si="30"/>
        <v>2.5482</v>
      </c>
      <c r="J57" s="89">
        <f t="shared" si="30"/>
        <v>2.6972399999999999</v>
      </c>
      <c r="K57" s="89">
        <f t="shared" si="30"/>
        <v>2.8981300000000001</v>
      </c>
      <c r="L57" s="89">
        <f t="shared" si="30"/>
        <v>3.1297899999999998</v>
      </c>
      <c r="M57" s="89">
        <f t="shared" si="30"/>
        <v>3.2582900000000001</v>
      </c>
      <c r="N57" s="89">
        <f t="shared" si="30"/>
        <v>3.3007</v>
      </c>
      <c r="O57" s="89">
        <f t="shared" si="30"/>
        <v>3.3099799999999999</v>
      </c>
      <c r="P57" s="89">
        <f t="shared" si="30"/>
        <v>3.3122799999999999</v>
      </c>
      <c r="Q57" s="89">
        <f t="shared" si="30"/>
        <v>3.3137500000000002</v>
      </c>
      <c r="R57" s="89">
        <f t="shared" si="30"/>
        <v>3.3096899999999998</v>
      </c>
      <c r="S57" s="89">
        <f t="shared" si="30"/>
        <v>3.2671399999999999</v>
      </c>
      <c r="T57" s="89">
        <f t="shared" si="30"/>
        <v>3.2506400000000002</v>
      </c>
      <c r="U57" s="89">
        <f t="shared" si="30"/>
        <v>3.16987</v>
      </c>
      <c r="V57" s="89">
        <f t="shared" si="30"/>
        <v>3.1447600000000002</v>
      </c>
      <c r="W57" s="89">
        <f t="shared" si="30"/>
        <v>3.20201</v>
      </c>
      <c r="X57" s="89">
        <f t="shared" si="30"/>
        <v>3.2563800000000001</v>
      </c>
      <c r="Y57" s="89">
        <f t="shared" si="30"/>
        <v>3.1642999999999999</v>
      </c>
      <c r="Z57" s="89">
        <f t="shared" si="30"/>
        <v>2.8069000000000002</v>
      </c>
      <c r="AA57" s="89">
        <f t="shared" si="30"/>
        <v>2.6942400000000002</v>
      </c>
    </row>
    <row r="58" spans="1:27" ht="12.75" customHeight="1" outlineLevel="1" x14ac:dyDescent="0.2">
      <c r="A58" s="97" t="s">
        <v>1666</v>
      </c>
      <c r="B58" s="63" t="s">
        <v>242</v>
      </c>
      <c r="C58" s="43" t="s">
        <v>79</v>
      </c>
      <c r="D58" s="44">
        <v>1247.53</v>
      </c>
      <c r="E58" s="44">
        <v>1173.06</v>
      </c>
      <c r="F58" s="44">
        <v>1119.6600000000001</v>
      </c>
      <c r="G58" s="44">
        <v>1114.56</v>
      </c>
      <c r="H58" s="44">
        <v>1172.25</v>
      </c>
      <c r="I58" s="44">
        <v>1256.1199999999999</v>
      </c>
      <c r="J58" s="44">
        <v>1405.16</v>
      </c>
      <c r="K58" s="44">
        <v>1606.05</v>
      </c>
      <c r="L58" s="44">
        <v>1837.71</v>
      </c>
      <c r="M58" s="44">
        <v>1966.21</v>
      </c>
      <c r="N58" s="44">
        <v>2008.62</v>
      </c>
      <c r="O58" s="44">
        <v>2017.9</v>
      </c>
      <c r="P58" s="44">
        <v>2020.2</v>
      </c>
      <c r="Q58" s="44">
        <v>2021.67</v>
      </c>
      <c r="R58" s="44">
        <v>2017.61</v>
      </c>
      <c r="S58" s="44">
        <v>1975.06</v>
      </c>
      <c r="T58" s="44">
        <v>1958.56</v>
      </c>
      <c r="U58" s="44">
        <v>1877.79</v>
      </c>
      <c r="V58" s="44">
        <v>1852.68</v>
      </c>
      <c r="W58" s="44">
        <v>1909.93</v>
      </c>
      <c r="X58" s="44">
        <v>1964.3</v>
      </c>
      <c r="Y58" s="44">
        <v>1872.22</v>
      </c>
      <c r="Z58" s="44">
        <v>1514.82</v>
      </c>
      <c r="AA58" s="44">
        <v>1402.16</v>
      </c>
    </row>
    <row r="59" spans="1:27" ht="12.75" customHeight="1" outlineLevel="1" x14ac:dyDescent="0.2">
      <c r="A59" s="97" t="s">
        <v>1667</v>
      </c>
      <c r="B59" s="63" t="s">
        <v>90</v>
      </c>
      <c r="C59" s="43" t="s">
        <v>79</v>
      </c>
      <c r="D59" s="44">
        <f t="shared" ref="D59:AA59" si="31">$D$9</f>
        <v>1071.42</v>
      </c>
      <c r="E59" s="44">
        <f t="shared" si="31"/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customHeight="1" outlineLevel="1" x14ac:dyDescent="0.2">
      <c r="A60" s="97" t="s">
        <v>1668</v>
      </c>
      <c r="B60" s="63" t="s">
        <v>83</v>
      </c>
      <c r="C60" s="43" t="s">
        <v>79</v>
      </c>
      <c r="D60" s="44">
        <v>4.3</v>
      </c>
      <c r="E60" s="44">
        <v>4.3</v>
      </c>
      <c r="F60" s="44">
        <v>4.3</v>
      </c>
      <c r="G60" s="44">
        <v>4.3</v>
      </c>
      <c r="H60" s="44">
        <v>4.3</v>
      </c>
      <c r="I60" s="44">
        <v>4.3</v>
      </c>
      <c r="J60" s="44">
        <v>4.3</v>
      </c>
      <c r="K60" s="44">
        <v>4.3</v>
      </c>
      <c r="L60" s="44">
        <v>4.3</v>
      </c>
      <c r="M60" s="44">
        <v>4.3</v>
      </c>
      <c r="N60" s="44">
        <v>4.3</v>
      </c>
      <c r="O60" s="44">
        <v>4.3</v>
      </c>
      <c r="P60" s="44">
        <v>4.3</v>
      </c>
      <c r="Q60" s="44">
        <v>4.3</v>
      </c>
      <c r="R60" s="44">
        <v>4.3</v>
      </c>
      <c r="S60" s="44">
        <v>4.3</v>
      </c>
      <c r="T60" s="44">
        <v>4.3</v>
      </c>
      <c r="U60" s="44">
        <v>4.3</v>
      </c>
      <c r="V60" s="44">
        <v>4.3</v>
      </c>
      <c r="W60" s="44">
        <v>4.3</v>
      </c>
      <c r="X60" s="44">
        <v>4.3</v>
      </c>
      <c r="Y60" s="44">
        <v>4.3</v>
      </c>
      <c r="Z60" s="44">
        <v>4.3</v>
      </c>
      <c r="AA60" s="44">
        <v>4.3</v>
      </c>
    </row>
    <row r="61" spans="1:27" ht="12.75" customHeight="1" outlineLevel="1" x14ac:dyDescent="0.2">
      <c r="A61" s="97" t="s">
        <v>1669</v>
      </c>
      <c r="B61" s="63" t="s">
        <v>81</v>
      </c>
      <c r="C61" s="43" t="s">
        <v>79</v>
      </c>
      <c r="D61" s="44">
        <f>$D$11</f>
        <v>216.36</v>
      </c>
      <c r="E61" s="44">
        <f t="shared" ref="E61:AA61" si="32">$D$11</f>
        <v>216.36</v>
      </c>
      <c r="F61" s="44">
        <f t="shared" si="32"/>
        <v>216.36</v>
      </c>
      <c r="G61" s="44">
        <f t="shared" si="32"/>
        <v>216.36</v>
      </c>
      <c r="H61" s="44">
        <f t="shared" si="32"/>
        <v>216.36</v>
      </c>
      <c r="I61" s="44">
        <f t="shared" si="32"/>
        <v>216.36</v>
      </c>
      <c r="J61" s="44">
        <f t="shared" si="32"/>
        <v>216.36</v>
      </c>
      <c r="K61" s="44">
        <f t="shared" si="32"/>
        <v>216.36</v>
      </c>
      <c r="L61" s="44">
        <f t="shared" si="32"/>
        <v>216.36</v>
      </c>
      <c r="M61" s="44">
        <f t="shared" si="32"/>
        <v>216.36</v>
      </c>
      <c r="N61" s="44">
        <f t="shared" si="32"/>
        <v>216.36</v>
      </c>
      <c r="O61" s="44">
        <f t="shared" si="32"/>
        <v>216.36</v>
      </c>
      <c r="P61" s="44">
        <f t="shared" si="32"/>
        <v>216.36</v>
      </c>
      <c r="Q61" s="44">
        <f t="shared" si="32"/>
        <v>216.36</v>
      </c>
      <c r="R61" s="44">
        <f t="shared" si="32"/>
        <v>216.36</v>
      </c>
      <c r="S61" s="44">
        <f t="shared" si="32"/>
        <v>216.36</v>
      </c>
      <c r="T61" s="44">
        <f t="shared" si="32"/>
        <v>216.36</v>
      </c>
      <c r="U61" s="44">
        <f t="shared" si="32"/>
        <v>216.36</v>
      </c>
      <c r="V61" s="44">
        <f t="shared" si="32"/>
        <v>216.36</v>
      </c>
      <c r="W61" s="44">
        <f t="shared" si="32"/>
        <v>216.36</v>
      </c>
      <c r="X61" s="44">
        <f t="shared" si="32"/>
        <v>216.36</v>
      </c>
      <c r="Y61" s="44">
        <f t="shared" si="32"/>
        <v>216.36</v>
      </c>
      <c r="Z61" s="44">
        <f t="shared" si="32"/>
        <v>216.36</v>
      </c>
      <c r="AA61" s="44">
        <f t="shared" si="32"/>
        <v>216.36</v>
      </c>
    </row>
    <row r="62" spans="1:27" ht="12.75" customHeight="1" x14ac:dyDescent="0.2">
      <c r="A62" s="96" t="s">
        <v>1670</v>
      </c>
      <c r="B62" s="28" t="str">
        <f>"12"&amp;"."&amp;$B$776&amp;"."&amp;$B$777</f>
        <v>12.04.2024</v>
      </c>
      <c r="C62" s="88" t="s">
        <v>76</v>
      </c>
      <c r="D62" s="89">
        <f>ROUND(((D63+D64+D66+D65)/1000),5)</f>
        <v>2.6130200000000001</v>
      </c>
      <c r="E62" s="89">
        <f>ROUND(((E63+E64+E66+E65)/1000),5)</f>
        <v>2.4872200000000002</v>
      </c>
      <c r="F62" s="89">
        <f>ROUND(((F63+F64+F66+F65)/1000),5)</f>
        <v>2.4644599999999999</v>
      </c>
      <c r="G62" s="89">
        <f t="shared" ref="G62:AA62" si="33">ROUND(((G63+G64+G66+G65)/1000),5)</f>
        <v>2.4644699999999999</v>
      </c>
      <c r="H62" s="89">
        <f t="shared" si="33"/>
        <v>2.4996299999999998</v>
      </c>
      <c r="I62" s="89">
        <f t="shared" si="33"/>
        <v>2.6325699999999999</v>
      </c>
      <c r="J62" s="89">
        <f t="shared" si="33"/>
        <v>2.7016300000000002</v>
      </c>
      <c r="K62" s="89">
        <f t="shared" si="33"/>
        <v>3.1092</v>
      </c>
      <c r="L62" s="89">
        <f t="shared" si="33"/>
        <v>3.2894199999999998</v>
      </c>
      <c r="M62" s="89">
        <f t="shared" si="33"/>
        <v>3.3645900000000002</v>
      </c>
      <c r="N62" s="89">
        <f t="shared" si="33"/>
        <v>3.4017200000000001</v>
      </c>
      <c r="O62" s="89">
        <f t="shared" si="33"/>
        <v>3.41343</v>
      </c>
      <c r="P62" s="89">
        <f t="shared" si="33"/>
        <v>3.4066200000000002</v>
      </c>
      <c r="Q62" s="89">
        <f t="shared" si="33"/>
        <v>3.4163399999999999</v>
      </c>
      <c r="R62" s="89">
        <f t="shared" si="33"/>
        <v>3.40604</v>
      </c>
      <c r="S62" s="89">
        <f t="shared" si="33"/>
        <v>3.3951799999999999</v>
      </c>
      <c r="T62" s="89">
        <f t="shared" si="33"/>
        <v>3.3589099999999998</v>
      </c>
      <c r="U62" s="89">
        <f t="shared" si="33"/>
        <v>3.2982499999999999</v>
      </c>
      <c r="V62" s="89">
        <f t="shared" si="33"/>
        <v>3.2809699999999999</v>
      </c>
      <c r="W62" s="89">
        <f t="shared" si="33"/>
        <v>3.3104</v>
      </c>
      <c r="X62" s="89">
        <f t="shared" si="33"/>
        <v>3.37635</v>
      </c>
      <c r="Y62" s="89">
        <f t="shared" si="33"/>
        <v>3.3121800000000001</v>
      </c>
      <c r="Z62" s="89">
        <f t="shared" si="33"/>
        <v>2.9846200000000001</v>
      </c>
      <c r="AA62" s="89">
        <f t="shared" si="33"/>
        <v>2.7244999999999999</v>
      </c>
    </row>
    <row r="63" spans="1:27" ht="12.75" customHeight="1" outlineLevel="1" x14ac:dyDescent="0.2">
      <c r="A63" s="97" t="s">
        <v>1671</v>
      </c>
      <c r="B63" s="63" t="s">
        <v>242</v>
      </c>
      <c r="C63" s="43" t="s">
        <v>79</v>
      </c>
      <c r="D63" s="44">
        <v>1320.94</v>
      </c>
      <c r="E63" s="44">
        <v>1195.1400000000001</v>
      </c>
      <c r="F63" s="44">
        <v>1172.3800000000001</v>
      </c>
      <c r="G63" s="44">
        <v>1172.3900000000001</v>
      </c>
      <c r="H63" s="44">
        <v>1207.55</v>
      </c>
      <c r="I63" s="44">
        <v>1340.49</v>
      </c>
      <c r="J63" s="44">
        <v>1409.55</v>
      </c>
      <c r="K63" s="44">
        <v>1817.12</v>
      </c>
      <c r="L63" s="44">
        <v>1997.34</v>
      </c>
      <c r="M63" s="44">
        <v>2072.5100000000002</v>
      </c>
      <c r="N63" s="44">
        <v>2109.64</v>
      </c>
      <c r="O63" s="44">
        <v>2121.35</v>
      </c>
      <c r="P63" s="44">
        <v>2114.54</v>
      </c>
      <c r="Q63" s="44">
        <v>2124.2600000000002</v>
      </c>
      <c r="R63" s="44">
        <v>2113.96</v>
      </c>
      <c r="S63" s="44">
        <v>2103.1</v>
      </c>
      <c r="T63" s="44">
        <v>2066.83</v>
      </c>
      <c r="U63" s="44">
        <v>2006.17</v>
      </c>
      <c r="V63" s="44">
        <v>1988.89</v>
      </c>
      <c r="W63" s="44">
        <v>2018.32</v>
      </c>
      <c r="X63" s="44">
        <v>2084.27</v>
      </c>
      <c r="Y63" s="44">
        <v>2020.1</v>
      </c>
      <c r="Z63" s="44">
        <v>1692.54</v>
      </c>
      <c r="AA63" s="44">
        <v>1432.42</v>
      </c>
    </row>
    <row r="64" spans="1:27" ht="12.75" customHeight="1" outlineLevel="1" x14ac:dyDescent="0.2">
      <c r="A64" s="97" t="s">
        <v>1672</v>
      </c>
      <c r="B64" s="63" t="s">
        <v>90</v>
      </c>
      <c r="C64" s="43" t="s">
        <v>79</v>
      </c>
      <c r="D64" s="44">
        <f t="shared" ref="D64:AA64" si="34">$D$9</f>
        <v>1071.42</v>
      </c>
      <c r="E64" s="44">
        <f t="shared" si="34"/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customHeight="1" outlineLevel="1" x14ac:dyDescent="0.2">
      <c r="A65" s="97" t="s">
        <v>1673</v>
      </c>
      <c r="B65" s="63" t="s">
        <v>83</v>
      </c>
      <c r="C65" s="43" t="s">
        <v>79</v>
      </c>
      <c r="D65" s="44">
        <v>4.3</v>
      </c>
      <c r="E65" s="44">
        <v>4.3</v>
      </c>
      <c r="F65" s="44">
        <v>4.3</v>
      </c>
      <c r="G65" s="44">
        <v>4.3</v>
      </c>
      <c r="H65" s="44">
        <v>4.3</v>
      </c>
      <c r="I65" s="44">
        <v>4.3</v>
      </c>
      <c r="J65" s="44">
        <v>4.3</v>
      </c>
      <c r="K65" s="44">
        <v>4.3</v>
      </c>
      <c r="L65" s="44">
        <v>4.3</v>
      </c>
      <c r="M65" s="44">
        <v>4.3</v>
      </c>
      <c r="N65" s="44">
        <v>4.3</v>
      </c>
      <c r="O65" s="44">
        <v>4.3</v>
      </c>
      <c r="P65" s="44">
        <v>4.3</v>
      </c>
      <c r="Q65" s="44">
        <v>4.3</v>
      </c>
      <c r="R65" s="44">
        <v>4.3</v>
      </c>
      <c r="S65" s="44">
        <v>4.3</v>
      </c>
      <c r="T65" s="44">
        <v>4.3</v>
      </c>
      <c r="U65" s="44">
        <v>4.3</v>
      </c>
      <c r="V65" s="44">
        <v>4.3</v>
      </c>
      <c r="W65" s="44">
        <v>4.3</v>
      </c>
      <c r="X65" s="44">
        <v>4.3</v>
      </c>
      <c r="Y65" s="44">
        <v>4.3</v>
      </c>
      <c r="Z65" s="44">
        <v>4.3</v>
      </c>
      <c r="AA65" s="44">
        <v>4.3</v>
      </c>
    </row>
    <row r="66" spans="1:27" ht="12.75" customHeight="1" outlineLevel="1" x14ac:dyDescent="0.2">
      <c r="A66" s="97" t="s">
        <v>1674</v>
      </c>
      <c r="B66" s="63" t="s">
        <v>81</v>
      </c>
      <c r="C66" s="43" t="s">
        <v>79</v>
      </c>
      <c r="D66" s="44">
        <f>$D$11</f>
        <v>216.36</v>
      </c>
      <c r="E66" s="44">
        <f t="shared" ref="E66:AA66" si="35">$D$11</f>
        <v>216.36</v>
      </c>
      <c r="F66" s="44">
        <f t="shared" si="35"/>
        <v>216.36</v>
      </c>
      <c r="G66" s="44">
        <f t="shared" si="35"/>
        <v>216.36</v>
      </c>
      <c r="H66" s="44">
        <f t="shared" si="35"/>
        <v>216.36</v>
      </c>
      <c r="I66" s="44">
        <f t="shared" si="35"/>
        <v>216.36</v>
      </c>
      <c r="J66" s="44">
        <f t="shared" si="35"/>
        <v>216.36</v>
      </c>
      <c r="K66" s="44">
        <f t="shared" si="35"/>
        <v>216.36</v>
      </c>
      <c r="L66" s="44">
        <f t="shared" si="35"/>
        <v>216.36</v>
      </c>
      <c r="M66" s="44">
        <f t="shared" si="35"/>
        <v>216.36</v>
      </c>
      <c r="N66" s="44">
        <f t="shared" si="35"/>
        <v>216.36</v>
      </c>
      <c r="O66" s="44">
        <f t="shared" si="35"/>
        <v>216.36</v>
      </c>
      <c r="P66" s="44">
        <f t="shared" si="35"/>
        <v>216.36</v>
      </c>
      <c r="Q66" s="44">
        <f t="shared" si="35"/>
        <v>216.36</v>
      </c>
      <c r="R66" s="44">
        <f t="shared" si="35"/>
        <v>216.36</v>
      </c>
      <c r="S66" s="44">
        <f t="shared" si="35"/>
        <v>216.36</v>
      </c>
      <c r="T66" s="44">
        <f t="shared" si="35"/>
        <v>216.36</v>
      </c>
      <c r="U66" s="44">
        <f t="shared" si="35"/>
        <v>216.36</v>
      </c>
      <c r="V66" s="44">
        <f t="shared" si="35"/>
        <v>216.36</v>
      </c>
      <c r="W66" s="44">
        <f t="shared" si="35"/>
        <v>216.36</v>
      </c>
      <c r="X66" s="44">
        <f t="shared" si="35"/>
        <v>216.36</v>
      </c>
      <c r="Y66" s="44">
        <f t="shared" si="35"/>
        <v>216.36</v>
      </c>
      <c r="Z66" s="44">
        <f t="shared" si="35"/>
        <v>216.36</v>
      </c>
      <c r="AA66" s="44">
        <f t="shared" si="35"/>
        <v>216.36</v>
      </c>
    </row>
    <row r="67" spans="1:27" ht="12.75" customHeight="1" x14ac:dyDescent="0.2">
      <c r="A67" s="96" t="s">
        <v>1675</v>
      </c>
      <c r="B67" s="28" t="str">
        <f>"13"&amp;"."&amp;$B$776&amp;"."&amp;$B$777</f>
        <v>13.04.2024</v>
      </c>
      <c r="C67" s="88" t="s">
        <v>76</v>
      </c>
      <c r="D67" s="89">
        <f>ROUND(((D68+D69+D71+D70)/1000),5)</f>
        <v>2.6002200000000002</v>
      </c>
      <c r="E67" s="89">
        <f>ROUND(((E68+E69+E71+E70)/1000),5)</f>
        <v>2.4964200000000001</v>
      </c>
      <c r="F67" s="89">
        <f>ROUND(((F68+F69+F71+F70)/1000),5)</f>
        <v>2.4771800000000002</v>
      </c>
      <c r="G67" s="89">
        <f t="shared" ref="G67:AA67" si="36">ROUND(((G68+G69+G71+G70)/1000),5)</f>
        <v>2.46095</v>
      </c>
      <c r="H67" s="89">
        <f t="shared" si="36"/>
        <v>2.46374</v>
      </c>
      <c r="I67" s="89">
        <f t="shared" si="36"/>
        <v>2.4712700000000001</v>
      </c>
      <c r="J67" s="89">
        <f t="shared" si="36"/>
        <v>2.4853999999999998</v>
      </c>
      <c r="K67" s="89">
        <f t="shared" si="36"/>
        <v>2.7078199999999999</v>
      </c>
      <c r="L67" s="89">
        <f t="shared" si="36"/>
        <v>3.0295399999999999</v>
      </c>
      <c r="M67" s="89">
        <f t="shared" si="36"/>
        <v>3.1263000000000001</v>
      </c>
      <c r="N67" s="89">
        <f t="shared" si="36"/>
        <v>3.1857700000000002</v>
      </c>
      <c r="O67" s="89">
        <f t="shared" si="36"/>
        <v>3.2392400000000001</v>
      </c>
      <c r="P67" s="89">
        <f t="shared" si="36"/>
        <v>3.20634</v>
      </c>
      <c r="Q67" s="89">
        <f t="shared" si="36"/>
        <v>3.1972399999999999</v>
      </c>
      <c r="R67" s="89">
        <f t="shared" si="36"/>
        <v>3.1817199999999999</v>
      </c>
      <c r="S67" s="89">
        <f t="shared" si="36"/>
        <v>3.1686299999999998</v>
      </c>
      <c r="T67" s="89">
        <f t="shared" si="36"/>
        <v>3.15795</v>
      </c>
      <c r="U67" s="89">
        <f t="shared" si="36"/>
        <v>3.0783399999999999</v>
      </c>
      <c r="V67" s="89">
        <f t="shared" si="36"/>
        <v>3.1277499999999998</v>
      </c>
      <c r="W67" s="89">
        <f t="shared" si="36"/>
        <v>3.1979500000000001</v>
      </c>
      <c r="X67" s="89">
        <f t="shared" si="36"/>
        <v>3.2369500000000002</v>
      </c>
      <c r="Y67" s="89">
        <f t="shared" si="36"/>
        <v>3.2133500000000002</v>
      </c>
      <c r="Z67" s="89">
        <f t="shared" si="36"/>
        <v>2.8319999999999999</v>
      </c>
      <c r="AA67" s="89">
        <f t="shared" si="36"/>
        <v>2.7107899999999998</v>
      </c>
    </row>
    <row r="68" spans="1:27" ht="12.75" customHeight="1" outlineLevel="1" x14ac:dyDescent="0.2">
      <c r="A68" s="97" t="s">
        <v>1676</v>
      </c>
      <c r="B68" s="63" t="s">
        <v>242</v>
      </c>
      <c r="C68" s="43" t="s">
        <v>79</v>
      </c>
      <c r="D68" s="44">
        <v>1308.1400000000001</v>
      </c>
      <c r="E68" s="44">
        <v>1204.3399999999999</v>
      </c>
      <c r="F68" s="44">
        <v>1185.0999999999999</v>
      </c>
      <c r="G68" s="44">
        <v>1168.8699999999999</v>
      </c>
      <c r="H68" s="44">
        <v>1171.6600000000001</v>
      </c>
      <c r="I68" s="44">
        <v>1179.19</v>
      </c>
      <c r="J68" s="44">
        <v>1193.32</v>
      </c>
      <c r="K68" s="44">
        <v>1415.74</v>
      </c>
      <c r="L68" s="44">
        <v>1737.46</v>
      </c>
      <c r="M68" s="44">
        <v>1834.22</v>
      </c>
      <c r="N68" s="44">
        <v>1893.69</v>
      </c>
      <c r="O68" s="44">
        <v>1947.16</v>
      </c>
      <c r="P68" s="44">
        <v>1914.26</v>
      </c>
      <c r="Q68" s="44">
        <v>1905.16</v>
      </c>
      <c r="R68" s="44">
        <v>1889.64</v>
      </c>
      <c r="S68" s="44">
        <v>1876.55</v>
      </c>
      <c r="T68" s="44">
        <v>1865.87</v>
      </c>
      <c r="U68" s="44">
        <v>1786.26</v>
      </c>
      <c r="V68" s="44">
        <v>1835.67</v>
      </c>
      <c r="W68" s="44">
        <v>1905.87</v>
      </c>
      <c r="X68" s="44">
        <v>1944.87</v>
      </c>
      <c r="Y68" s="44">
        <v>1921.27</v>
      </c>
      <c r="Z68" s="44">
        <v>1539.92</v>
      </c>
      <c r="AA68" s="44">
        <v>1418.71</v>
      </c>
    </row>
    <row r="69" spans="1:27" ht="12.75" customHeight="1" outlineLevel="1" x14ac:dyDescent="0.2">
      <c r="A69" s="97" t="s">
        <v>1677</v>
      </c>
      <c r="B69" s="63" t="s">
        <v>90</v>
      </c>
      <c r="C69" s="43" t="s">
        <v>79</v>
      </c>
      <c r="D69" s="44">
        <f t="shared" ref="D69:AA69" si="37">$D$9</f>
        <v>1071.42</v>
      </c>
      <c r="E69" s="44">
        <f t="shared" si="37"/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customHeight="1" outlineLevel="1" x14ac:dyDescent="0.2">
      <c r="A70" s="97" t="s">
        <v>1678</v>
      </c>
      <c r="B70" s="63" t="s">
        <v>83</v>
      </c>
      <c r="C70" s="43" t="s">
        <v>79</v>
      </c>
      <c r="D70" s="44">
        <v>4.3</v>
      </c>
      <c r="E70" s="44">
        <v>4.3</v>
      </c>
      <c r="F70" s="44">
        <v>4.3</v>
      </c>
      <c r="G70" s="44">
        <v>4.3</v>
      </c>
      <c r="H70" s="44">
        <v>4.3</v>
      </c>
      <c r="I70" s="44">
        <v>4.3</v>
      </c>
      <c r="J70" s="44">
        <v>4.3</v>
      </c>
      <c r="K70" s="44">
        <v>4.3</v>
      </c>
      <c r="L70" s="44">
        <v>4.3</v>
      </c>
      <c r="M70" s="44">
        <v>4.3</v>
      </c>
      <c r="N70" s="44">
        <v>4.3</v>
      </c>
      <c r="O70" s="44">
        <v>4.3</v>
      </c>
      <c r="P70" s="44">
        <v>4.3</v>
      </c>
      <c r="Q70" s="44">
        <v>4.3</v>
      </c>
      <c r="R70" s="44">
        <v>4.3</v>
      </c>
      <c r="S70" s="44">
        <v>4.3</v>
      </c>
      <c r="T70" s="44">
        <v>4.3</v>
      </c>
      <c r="U70" s="44">
        <v>4.3</v>
      </c>
      <c r="V70" s="44">
        <v>4.3</v>
      </c>
      <c r="W70" s="44">
        <v>4.3</v>
      </c>
      <c r="X70" s="44">
        <v>4.3</v>
      </c>
      <c r="Y70" s="44">
        <v>4.3</v>
      </c>
      <c r="Z70" s="44">
        <v>4.3</v>
      </c>
      <c r="AA70" s="44">
        <v>4.3</v>
      </c>
    </row>
    <row r="71" spans="1:27" ht="12.75" customHeight="1" outlineLevel="1" x14ac:dyDescent="0.2">
      <c r="A71" s="97" t="s">
        <v>1679</v>
      </c>
      <c r="B71" s="63" t="s">
        <v>81</v>
      </c>
      <c r="C71" s="43" t="s">
        <v>79</v>
      </c>
      <c r="D71" s="44">
        <f>$D$11</f>
        <v>216.36</v>
      </c>
      <c r="E71" s="44">
        <f t="shared" ref="E71:AA71" si="38">$D$11</f>
        <v>216.36</v>
      </c>
      <c r="F71" s="44">
        <f t="shared" si="38"/>
        <v>216.36</v>
      </c>
      <c r="G71" s="44">
        <f t="shared" si="38"/>
        <v>216.36</v>
      </c>
      <c r="H71" s="44">
        <f t="shared" si="38"/>
        <v>216.36</v>
      </c>
      <c r="I71" s="44">
        <f t="shared" si="38"/>
        <v>216.36</v>
      </c>
      <c r="J71" s="44">
        <f t="shared" si="38"/>
        <v>216.36</v>
      </c>
      <c r="K71" s="44">
        <f t="shared" si="38"/>
        <v>216.36</v>
      </c>
      <c r="L71" s="44">
        <f t="shared" si="38"/>
        <v>216.36</v>
      </c>
      <c r="M71" s="44">
        <f t="shared" si="38"/>
        <v>216.36</v>
      </c>
      <c r="N71" s="44">
        <f t="shared" si="38"/>
        <v>216.36</v>
      </c>
      <c r="O71" s="44">
        <f t="shared" si="38"/>
        <v>216.36</v>
      </c>
      <c r="P71" s="44">
        <f t="shared" si="38"/>
        <v>216.36</v>
      </c>
      <c r="Q71" s="44">
        <f t="shared" si="38"/>
        <v>216.36</v>
      </c>
      <c r="R71" s="44">
        <f t="shared" si="38"/>
        <v>216.36</v>
      </c>
      <c r="S71" s="44">
        <f t="shared" si="38"/>
        <v>216.36</v>
      </c>
      <c r="T71" s="44">
        <f t="shared" si="38"/>
        <v>216.36</v>
      </c>
      <c r="U71" s="44">
        <f t="shared" si="38"/>
        <v>216.36</v>
      </c>
      <c r="V71" s="44">
        <f t="shared" si="38"/>
        <v>216.36</v>
      </c>
      <c r="W71" s="44">
        <f t="shared" si="38"/>
        <v>216.36</v>
      </c>
      <c r="X71" s="44">
        <f t="shared" si="38"/>
        <v>216.36</v>
      </c>
      <c r="Y71" s="44">
        <f t="shared" si="38"/>
        <v>216.36</v>
      </c>
      <c r="Z71" s="44">
        <f t="shared" si="38"/>
        <v>216.36</v>
      </c>
      <c r="AA71" s="44">
        <f t="shared" si="38"/>
        <v>216.36</v>
      </c>
    </row>
    <row r="72" spans="1:27" ht="12.75" customHeight="1" x14ac:dyDescent="0.2">
      <c r="A72" s="96" t="s">
        <v>1680</v>
      </c>
      <c r="B72" s="28" t="str">
        <f>"14"&amp;"."&amp;$B$776&amp;"."&amp;$B$777</f>
        <v>14.04.2024</v>
      </c>
      <c r="C72" s="88" t="s">
        <v>76</v>
      </c>
      <c r="D72" s="89">
        <f>ROUND(((D73+D74+D76+D75)/1000),5)</f>
        <v>2.5360200000000002</v>
      </c>
      <c r="E72" s="89">
        <f>ROUND(((E73+E74+E76+E75)/1000),5)</f>
        <v>2.4811399999999999</v>
      </c>
      <c r="F72" s="89">
        <f>ROUND(((F73+F74+F76+F75)/1000),5)</f>
        <v>2.42658</v>
      </c>
      <c r="G72" s="89">
        <f t="shared" ref="G72:AA72" si="39">ROUND(((G73+G74+G76+G75)/1000),5)</f>
        <v>2.40387</v>
      </c>
      <c r="H72" s="89">
        <f t="shared" si="39"/>
        <v>2.40876</v>
      </c>
      <c r="I72" s="89">
        <f t="shared" si="39"/>
        <v>2.4025099999999999</v>
      </c>
      <c r="J72" s="89">
        <f t="shared" si="39"/>
        <v>2.3998900000000001</v>
      </c>
      <c r="K72" s="89">
        <f t="shared" si="39"/>
        <v>2.50562</v>
      </c>
      <c r="L72" s="89">
        <f t="shared" si="39"/>
        <v>2.7082299999999999</v>
      </c>
      <c r="M72" s="89">
        <f t="shared" si="39"/>
        <v>2.8337599999999998</v>
      </c>
      <c r="N72" s="89">
        <f t="shared" si="39"/>
        <v>2.8891300000000002</v>
      </c>
      <c r="O72" s="89">
        <f t="shared" si="39"/>
        <v>2.8947500000000002</v>
      </c>
      <c r="P72" s="89">
        <f t="shared" si="39"/>
        <v>2.8843200000000002</v>
      </c>
      <c r="Q72" s="89">
        <f t="shared" si="39"/>
        <v>2.87209</v>
      </c>
      <c r="R72" s="89">
        <f t="shared" si="39"/>
        <v>2.8646799999999999</v>
      </c>
      <c r="S72" s="89">
        <f t="shared" si="39"/>
        <v>2.8256299999999999</v>
      </c>
      <c r="T72" s="89">
        <f t="shared" si="39"/>
        <v>2.8984000000000001</v>
      </c>
      <c r="U72" s="89">
        <f t="shared" si="39"/>
        <v>2.90354</v>
      </c>
      <c r="V72" s="89">
        <f t="shared" si="39"/>
        <v>2.94611</v>
      </c>
      <c r="W72" s="89">
        <f t="shared" si="39"/>
        <v>3.0625399999999998</v>
      </c>
      <c r="X72" s="89">
        <f t="shared" si="39"/>
        <v>3.07958</v>
      </c>
      <c r="Y72" s="89">
        <f t="shared" si="39"/>
        <v>2.9016099999999998</v>
      </c>
      <c r="Z72" s="89">
        <f t="shared" si="39"/>
        <v>2.7192099999999999</v>
      </c>
      <c r="AA72" s="89">
        <f t="shared" si="39"/>
        <v>2.5409099999999998</v>
      </c>
    </row>
    <row r="73" spans="1:27" ht="12.75" customHeight="1" outlineLevel="1" x14ac:dyDescent="0.2">
      <c r="A73" s="97" t="s">
        <v>1681</v>
      </c>
      <c r="B73" s="63" t="s">
        <v>242</v>
      </c>
      <c r="C73" s="43" t="s">
        <v>79</v>
      </c>
      <c r="D73" s="44">
        <v>1243.94</v>
      </c>
      <c r="E73" s="44">
        <v>1189.06</v>
      </c>
      <c r="F73" s="44">
        <v>1134.5</v>
      </c>
      <c r="G73" s="44">
        <v>1111.79</v>
      </c>
      <c r="H73" s="44">
        <v>1116.68</v>
      </c>
      <c r="I73" s="44">
        <v>1110.43</v>
      </c>
      <c r="J73" s="44">
        <v>1107.81</v>
      </c>
      <c r="K73" s="44">
        <v>1213.54</v>
      </c>
      <c r="L73" s="44">
        <v>1416.15</v>
      </c>
      <c r="M73" s="44">
        <v>1541.68</v>
      </c>
      <c r="N73" s="44">
        <v>1597.05</v>
      </c>
      <c r="O73" s="44">
        <v>1602.67</v>
      </c>
      <c r="P73" s="44">
        <v>1592.24</v>
      </c>
      <c r="Q73" s="44">
        <v>1580.01</v>
      </c>
      <c r="R73" s="44">
        <v>1572.6</v>
      </c>
      <c r="S73" s="44">
        <v>1533.55</v>
      </c>
      <c r="T73" s="44">
        <v>1606.32</v>
      </c>
      <c r="U73" s="44">
        <v>1611.46</v>
      </c>
      <c r="V73" s="44">
        <v>1654.03</v>
      </c>
      <c r="W73" s="44">
        <v>1770.46</v>
      </c>
      <c r="X73" s="44">
        <v>1787.5</v>
      </c>
      <c r="Y73" s="44">
        <v>1609.53</v>
      </c>
      <c r="Z73" s="44">
        <v>1427.13</v>
      </c>
      <c r="AA73" s="44">
        <v>1248.83</v>
      </c>
    </row>
    <row r="74" spans="1:27" ht="12.75" customHeight="1" outlineLevel="1" x14ac:dyDescent="0.2">
      <c r="A74" s="97" t="s">
        <v>1682</v>
      </c>
      <c r="B74" s="63" t="s">
        <v>90</v>
      </c>
      <c r="C74" s="43" t="s">
        <v>79</v>
      </c>
      <c r="D74" s="44">
        <f t="shared" ref="D74:AA74" si="40">$D$9</f>
        <v>1071.42</v>
      </c>
      <c r="E74" s="44">
        <f t="shared" si="40"/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customHeight="1" outlineLevel="1" x14ac:dyDescent="0.2">
      <c r="A75" s="97" t="s">
        <v>1683</v>
      </c>
      <c r="B75" s="63" t="s">
        <v>83</v>
      </c>
      <c r="C75" s="43" t="s">
        <v>79</v>
      </c>
      <c r="D75" s="44">
        <v>4.3</v>
      </c>
      <c r="E75" s="44">
        <v>4.3</v>
      </c>
      <c r="F75" s="44">
        <v>4.3</v>
      </c>
      <c r="G75" s="44">
        <v>4.3</v>
      </c>
      <c r="H75" s="44">
        <v>4.3</v>
      </c>
      <c r="I75" s="44">
        <v>4.3</v>
      </c>
      <c r="J75" s="44">
        <v>4.3</v>
      </c>
      <c r="K75" s="44">
        <v>4.3</v>
      </c>
      <c r="L75" s="44">
        <v>4.3</v>
      </c>
      <c r="M75" s="44">
        <v>4.3</v>
      </c>
      <c r="N75" s="44">
        <v>4.3</v>
      </c>
      <c r="O75" s="44">
        <v>4.3</v>
      </c>
      <c r="P75" s="44">
        <v>4.3</v>
      </c>
      <c r="Q75" s="44">
        <v>4.3</v>
      </c>
      <c r="R75" s="44">
        <v>4.3</v>
      </c>
      <c r="S75" s="44">
        <v>4.3</v>
      </c>
      <c r="T75" s="44">
        <v>4.3</v>
      </c>
      <c r="U75" s="44">
        <v>4.3</v>
      </c>
      <c r="V75" s="44">
        <v>4.3</v>
      </c>
      <c r="W75" s="44">
        <v>4.3</v>
      </c>
      <c r="X75" s="44">
        <v>4.3</v>
      </c>
      <c r="Y75" s="44">
        <v>4.3</v>
      </c>
      <c r="Z75" s="44">
        <v>4.3</v>
      </c>
      <c r="AA75" s="44">
        <v>4.3</v>
      </c>
    </row>
    <row r="76" spans="1:27" ht="12.75" customHeight="1" outlineLevel="1" x14ac:dyDescent="0.2">
      <c r="A76" s="97" t="s">
        <v>1684</v>
      </c>
      <c r="B76" s="63" t="s">
        <v>81</v>
      </c>
      <c r="C76" s="43" t="s">
        <v>79</v>
      </c>
      <c r="D76" s="44">
        <f>$D$11</f>
        <v>216.36</v>
      </c>
      <c r="E76" s="44">
        <f t="shared" ref="E76:AA76" si="41">$D$11</f>
        <v>216.36</v>
      </c>
      <c r="F76" s="44">
        <f t="shared" si="41"/>
        <v>216.36</v>
      </c>
      <c r="G76" s="44">
        <f t="shared" si="41"/>
        <v>216.36</v>
      </c>
      <c r="H76" s="44">
        <f t="shared" si="41"/>
        <v>216.36</v>
      </c>
      <c r="I76" s="44">
        <f t="shared" si="41"/>
        <v>216.36</v>
      </c>
      <c r="J76" s="44">
        <f t="shared" si="41"/>
        <v>216.36</v>
      </c>
      <c r="K76" s="44">
        <f t="shared" si="41"/>
        <v>216.36</v>
      </c>
      <c r="L76" s="44">
        <f t="shared" si="41"/>
        <v>216.36</v>
      </c>
      <c r="M76" s="44">
        <f t="shared" si="41"/>
        <v>216.36</v>
      </c>
      <c r="N76" s="44">
        <f t="shared" si="41"/>
        <v>216.36</v>
      </c>
      <c r="O76" s="44">
        <f t="shared" si="41"/>
        <v>216.36</v>
      </c>
      <c r="P76" s="44">
        <f t="shared" si="41"/>
        <v>216.36</v>
      </c>
      <c r="Q76" s="44">
        <f t="shared" si="41"/>
        <v>216.36</v>
      </c>
      <c r="R76" s="44">
        <f t="shared" si="41"/>
        <v>216.36</v>
      </c>
      <c r="S76" s="44">
        <f t="shared" si="41"/>
        <v>216.36</v>
      </c>
      <c r="T76" s="44">
        <f t="shared" si="41"/>
        <v>216.36</v>
      </c>
      <c r="U76" s="44">
        <f t="shared" si="41"/>
        <v>216.36</v>
      </c>
      <c r="V76" s="44">
        <f t="shared" si="41"/>
        <v>216.36</v>
      </c>
      <c r="W76" s="44">
        <f t="shared" si="41"/>
        <v>216.36</v>
      </c>
      <c r="X76" s="44">
        <f t="shared" si="41"/>
        <v>216.36</v>
      </c>
      <c r="Y76" s="44">
        <f t="shared" si="41"/>
        <v>216.36</v>
      </c>
      <c r="Z76" s="44">
        <f t="shared" si="41"/>
        <v>216.36</v>
      </c>
      <c r="AA76" s="44">
        <f t="shared" si="41"/>
        <v>216.36</v>
      </c>
    </row>
    <row r="77" spans="1:27" ht="12.75" customHeight="1" x14ac:dyDescent="0.2">
      <c r="A77" s="96" t="s">
        <v>1685</v>
      </c>
      <c r="B77" s="28" t="str">
        <f>"15"&amp;"."&amp;$B$776&amp;"."&amp;$B$777</f>
        <v>15.04.2024</v>
      </c>
      <c r="C77" s="88" t="s">
        <v>76</v>
      </c>
      <c r="D77" s="89">
        <f>ROUND(((D78+D79+D81+D80)/1000),5)</f>
        <v>2.4542700000000002</v>
      </c>
      <c r="E77" s="89">
        <f>ROUND(((E78+E79+E81+E80)/1000),5)</f>
        <v>2.34083</v>
      </c>
      <c r="F77" s="89">
        <f>ROUND(((F78+F79+F81+F80)/1000),5)</f>
        <v>2.2980700000000001</v>
      </c>
      <c r="G77" s="89">
        <f t="shared" ref="G77:AA77" si="42">ROUND(((G78+G79+G81+G80)/1000),5)</f>
        <v>2.27596</v>
      </c>
      <c r="H77" s="89">
        <f t="shared" si="42"/>
        <v>2.3020200000000002</v>
      </c>
      <c r="I77" s="89">
        <f t="shared" si="42"/>
        <v>2.36578</v>
      </c>
      <c r="J77" s="89">
        <f t="shared" si="42"/>
        <v>2.4825599999999999</v>
      </c>
      <c r="K77" s="89">
        <f t="shared" si="42"/>
        <v>2.8015500000000002</v>
      </c>
      <c r="L77" s="89">
        <f t="shared" si="42"/>
        <v>3.14514</v>
      </c>
      <c r="M77" s="89">
        <f t="shared" si="42"/>
        <v>3.2871199999999998</v>
      </c>
      <c r="N77" s="89">
        <f t="shared" si="42"/>
        <v>3.2874599999999998</v>
      </c>
      <c r="O77" s="89">
        <f t="shared" si="42"/>
        <v>3.3395700000000001</v>
      </c>
      <c r="P77" s="89">
        <f t="shared" si="42"/>
        <v>3.3439700000000001</v>
      </c>
      <c r="Q77" s="89">
        <f t="shared" si="42"/>
        <v>3.3737599999999999</v>
      </c>
      <c r="R77" s="89">
        <f t="shared" si="42"/>
        <v>3.3418299999999999</v>
      </c>
      <c r="S77" s="89">
        <f t="shared" si="42"/>
        <v>3.3313799999999998</v>
      </c>
      <c r="T77" s="89">
        <f t="shared" si="42"/>
        <v>3.3092700000000002</v>
      </c>
      <c r="U77" s="89">
        <f t="shared" si="42"/>
        <v>3.2545500000000001</v>
      </c>
      <c r="V77" s="89">
        <f t="shared" si="42"/>
        <v>3.0926800000000001</v>
      </c>
      <c r="W77" s="89">
        <f t="shared" si="42"/>
        <v>3.1734900000000001</v>
      </c>
      <c r="X77" s="89">
        <f t="shared" si="42"/>
        <v>3.29006</v>
      </c>
      <c r="Y77" s="89">
        <f t="shared" si="42"/>
        <v>3.0279099999999999</v>
      </c>
      <c r="Z77" s="89">
        <f t="shared" si="42"/>
        <v>2.74743</v>
      </c>
      <c r="AA77" s="89">
        <f t="shared" si="42"/>
        <v>2.5094400000000001</v>
      </c>
    </row>
    <row r="78" spans="1:27" ht="12.75" customHeight="1" outlineLevel="1" x14ac:dyDescent="0.2">
      <c r="A78" s="97" t="s">
        <v>1686</v>
      </c>
      <c r="B78" s="63" t="s">
        <v>242</v>
      </c>
      <c r="C78" s="43" t="s">
        <v>79</v>
      </c>
      <c r="D78" s="44">
        <v>1162.19</v>
      </c>
      <c r="E78" s="44">
        <v>1048.75</v>
      </c>
      <c r="F78" s="44">
        <v>1005.99</v>
      </c>
      <c r="G78" s="44">
        <v>983.88</v>
      </c>
      <c r="H78" s="44">
        <v>1009.94</v>
      </c>
      <c r="I78" s="44">
        <v>1073.7</v>
      </c>
      <c r="J78" s="44">
        <v>1190.48</v>
      </c>
      <c r="K78" s="44">
        <v>1509.47</v>
      </c>
      <c r="L78" s="44">
        <v>1853.06</v>
      </c>
      <c r="M78" s="44">
        <v>1995.04</v>
      </c>
      <c r="N78" s="44">
        <v>1995.38</v>
      </c>
      <c r="O78" s="44">
        <v>2047.49</v>
      </c>
      <c r="P78" s="44">
        <v>2051.89</v>
      </c>
      <c r="Q78" s="44">
        <v>2081.6799999999998</v>
      </c>
      <c r="R78" s="44">
        <v>2049.75</v>
      </c>
      <c r="S78" s="44">
        <v>2039.3</v>
      </c>
      <c r="T78" s="44">
        <v>2017.19</v>
      </c>
      <c r="U78" s="44">
        <v>1962.47</v>
      </c>
      <c r="V78" s="44">
        <v>1800.6</v>
      </c>
      <c r="W78" s="44">
        <v>1881.41</v>
      </c>
      <c r="X78" s="44">
        <v>1997.98</v>
      </c>
      <c r="Y78" s="44">
        <v>1735.83</v>
      </c>
      <c r="Z78" s="44">
        <v>1455.35</v>
      </c>
      <c r="AA78" s="44">
        <v>1217.3599999999999</v>
      </c>
    </row>
    <row r="79" spans="1:27" ht="12.75" customHeight="1" outlineLevel="1" x14ac:dyDescent="0.2">
      <c r="A79" s="97" t="s">
        <v>1687</v>
      </c>
      <c r="B79" s="63" t="s">
        <v>90</v>
      </c>
      <c r="C79" s="43" t="s">
        <v>79</v>
      </c>
      <c r="D79" s="44">
        <f t="shared" ref="D79:AA79" si="43">$D$9</f>
        <v>1071.42</v>
      </c>
      <c r="E79" s="44">
        <f t="shared" si="43"/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customHeight="1" outlineLevel="1" x14ac:dyDescent="0.2">
      <c r="A80" s="97" t="s">
        <v>1688</v>
      </c>
      <c r="B80" s="63" t="s">
        <v>83</v>
      </c>
      <c r="C80" s="43" t="s">
        <v>79</v>
      </c>
      <c r="D80" s="44">
        <v>4.3</v>
      </c>
      <c r="E80" s="44">
        <v>4.3</v>
      </c>
      <c r="F80" s="44">
        <v>4.3</v>
      </c>
      <c r="G80" s="44">
        <v>4.3</v>
      </c>
      <c r="H80" s="44">
        <v>4.3</v>
      </c>
      <c r="I80" s="44">
        <v>4.3</v>
      </c>
      <c r="J80" s="44">
        <v>4.3</v>
      </c>
      <c r="K80" s="44">
        <v>4.3</v>
      </c>
      <c r="L80" s="44">
        <v>4.3</v>
      </c>
      <c r="M80" s="44">
        <v>4.3</v>
      </c>
      <c r="N80" s="44">
        <v>4.3</v>
      </c>
      <c r="O80" s="44">
        <v>4.3</v>
      </c>
      <c r="P80" s="44">
        <v>4.3</v>
      </c>
      <c r="Q80" s="44">
        <v>4.3</v>
      </c>
      <c r="R80" s="44">
        <v>4.3</v>
      </c>
      <c r="S80" s="44">
        <v>4.3</v>
      </c>
      <c r="T80" s="44">
        <v>4.3</v>
      </c>
      <c r="U80" s="44">
        <v>4.3</v>
      </c>
      <c r="V80" s="44">
        <v>4.3</v>
      </c>
      <c r="W80" s="44">
        <v>4.3</v>
      </c>
      <c r="X80" s="44">
        <v>4.3</v>
      </c>
      <c r="Y80" s="44">
        <v>4.3</v>
      </c>
      <c r="Z80" s="44">
        <v>4.3</v>
      </c>
      <c r="AA80" s="44">
        <v>4.3</v>
      </c>
    </row>
    <row r="81" spans="1:27" ht="12.75" customHeight="1" outlineLevel="1" x14ac:dyDescent="0.2">
      <c r="A81" s="97" t="s">
        <v>1689</v>
      </c>
      <c r="B81" s="63" t="s">
        <v>81</v>
      </c>
      <c r="C81" s="43" t="s">
        <v>79</v>
      </c>
      <c r="D81" s="44">
        <f>$D$11</f>
        <v>216.36</v>
      </c>
      <c r="E81" s="44">
        <f t="shared" ref="E81:AA81" si="44">$D$11</f>
        <v>216.36</v>
      </c>
      <c r="F81" s="44">
        <f t="shared" si="44"/>
        <v>216.36</v>
      </c>
      <c r="G81" s="44">
        <f t="shared" si="44"/>
        <v>216.36</v>
      </c>
      <c r="H81" s="44">
        <f t="shared" si="44"/>
        <v>216.36</v>
      </c>
      <c r="I81" s="44">
        <f t="shared" si="44"/>
        <v>216.36</v>
      </c>
      <c r="J81" s="44">
        <f t="shared" si="44"/>
        <v>216.36</v>
      </c>
      <c r="K81" s="44">
        <f t="shared" si="44"/>
        <v>216.36</v>
      </c>
      <c r="L81" s="44">
        <f t="shared" si="44"/>
        <v>216.36</v>
      </c>
      <c r="M81" s="44">
        <f t="shared" si="44"/>
        <v>216.36</v>
      </c>
      <c r="N81" s="44">
        <f t="shared" si="44"/>
        <v>216.36</v>
      </c>
      <c r="O81" s="44">
        <f t="shared" si="44"/>
        <v>216.36</v>
      </c>
      <c r="P81" s="44">
        <f t="shared" si="44"/>
        <v>216.36</v>
      </c>
      <c r="Q81" s="44">
        <f t="shared" si="44"/>
        <v>216.36</v>
      </c>
      <c r="R81" s="44">
        <f t="shared" si="44"/>
        <v>216.36</v>
      </c>
      <c r="S81" s="44">
        <f t="shared" si="44"/>
        <v>216.36</v>
      </c>
      <c r="T81" s="44">
        <f t="shared" si="44"/>
        <v>216.36</v>
      </c>
      <c r="U81" s="44">
        <f t="shared" si="44"/>
        <v>216.36</v>
      </c>
      <c r="V81" s="44">
        <f t="shared" si="44"/>
        <v>216.36</v>
      </c>
      <c r="W81" s="44">
        <f t="shared" si="44"/>
        <v>216.36</v>
      </c>
      <c r="X81" s="44">
        <f t="shared" si="44"/>
        <v>216.36</v>
      </c>
      <c r="Y81" s="44">
        <f t="shared" si="44"/>
        <v>216.36</v>
      </c>
      <c r="Z81" s="44">
        <f t="shared" si="44"/>
        <v>216.36</v>
      </c>
      <c r="AA81" s="44">
        <f t="shared" si="44"/>
        <v>216.36</v>
      </c>
    </row>
    <row r="82" spans="1:27" ht="12.75" customHeight="1" x14ac:dyDescent="0.2">
      <c r="A82" s="96" t="s">
        <v>1690</v>
      </c>
      <c r="B82" s="28" t="str">
        <f>"16"&amp;"."&amp;$B$776&amp;"."&amp;$B$777</f>
        <v>16.04.2024</v>
      </c>
      <c r="C82" s="88" t="s">
        <v>76</v>
      </c>
      <c r="D82" s="89">
        <f>ROUND(((D83+D84+D86+D85)/1000),5)</f>
        <v>2.4482400000000002</v>
      </c>
      <c r="E82" s="89">
        <f>ROUND(((E83+E84+E86+E85)/1000),5)</f>
        <v>2.3720699999999999</v>
      </c>
      <c r="F82" s="89">
        <f>ROUND(((F83+F84+F86+F85)/1000),5)</f>
        <v>2.2630300000000001</v>
      </c>
      <c r="G82" s="89">
        <f t="shared" ref="G82:AA82" si="45">ROUND(((G83+G84+G86+G85)/1000),5)</f>
        <v>2.27203</v>
      </c>
      <c r="H82" s="89">
        <f t="shared" si="45"/>
        <v>2.3149799999999998</v>
      </c>
      <c r="I82" s="89">
        <f t="shared" si="45"/>
        <v>2.41357</v>
      </c>
      <c r="J82" s="89">
        <f t="shared" si="45"/>
        <v>2.5207799999999998</v>
      </c>
      <c r="K82" s="89">
        <f t="shared" si="45"/>
        <v>2.7488700000000001</v>
      </c>
      <c r="L82" s="89">
        <f t="shared" si="45"/>
        <v>3.1189800000000001</v>
      </c>
      <c r="M82" s="89">
        <f t="shared" si="45"/>
        <v>3.2404700000000002</v>
      </c>
      <c r="N82" s="89">
        <f t="shared" si="45"/>
        <v>3.2556400000000001</v>
      </c>
      <c r="O82" s="89">
        <f t="shared" si="45"/>
        <v>3.2681200000000001</v>
      </c>
      <c r="P82" s="89">
        <f t="shared" si="45"/>
        <v>3.2810100000000002</v>
      </c>
      <c r="Q82" s="89">
        <f t="shared" si="45"/>
        <v>3.31799</v>
      </c>
      <c r="R82" s="89">
        <f t="shared" si="45"/>
        <v>3.28878</v>
      </c>
      <c r="S82" s="89">
        <f t="shared" si="45"/>
        <v>3.2726199999999999</v>
      </c>
      <c r="T82" s="89">
        <f t="shared" si="45"/>
        <v>3.2640699999999998</v>
      </c>
      <c r="U82" s="89">
        <f t="shared" si="45"/>
        <v>3.1402700000000001</v>
      </c>
      <c r="V82" s="89">
        <f t="shared" si="45"/>
        <v>3.0452300000000001</v>
      </c>
      <c r="W82" s="89">
        <f t="shared" si="45"/>
        <v>3.1272199999999999</v>
      </c>
      <c r="X82" s="89">
        <f t="shared" si="45"/>
        <v>3.25027</v>
      </c>
      <c r="Y82" s="89">
        <f t="shared" si="45"/>
        <v>2.9910100000000002</v>
      </c>
      <c r="Z82" s="89">
        <f t="shared" si="45"/>
        <v>2.6767400000000001</v>
      </c>
      <c r="AA82" s="89">
        <f t="shared" si="45"/>
        <v>2.5039600000000002</v>
      </c>
    </row>
    <row r="83" spans="1:27" ht="12.75" customHeight="1" outlineLevel="1" x14ac:dyDescent="0.2">
      <c r="A83" s="97" t="s">
        <v>1691</v>
      </c>
      <c r="B83" s="63" t="s">
        <v>242</v>
      </c>
      <c r="C83" s="43" t="s">
        <v>79</v>
      </c>
      <c r="D83" s="44">
        <v>1156.1600000000001</v>
      </c>
      <c r="E83" s="44">
        <v>1079.99</v>
      </c>
      <c r="F83" s="44">
        <v>970.95</v>
      </c>
      <c r="G83" s="44">
        <v>979.95</v>
      </c>
      <c r="H83" s="44">
        <v>1022.9</v>
      </c>
      <c r="I83" s="44">
        <v>1121.49</v>
      </c>
      <c r="J83" s="44">
        <v>1228.7</v>
      </c>
      <c r="K83" s="44">
        <v>1456.79</v>
      </c>
      <c r="L83" s="44">
        <v>1826.9</v>
      </c>
      <c r="M83" s="44">
        <v>1948.39</v>
      </c>
      <c r="N83" s="44">
        <v>1963.56</v>
      </c>
      <c r="O83" s="44">
        <v>1976.04</v>
      </c>
      <c r="P83" s="44">
        <v>1988.93</v>
      </c>
      <c r="Q83" s="44">
        <v>2025.91</v>
      </c>
      <c r="R83" s="44">
        <v>1996.7</v>
      </c>
      <c r="S83" s="44">
        <v>1980.54</v>
      </c>
      <c r="T83" s="44">
        <v>1971.99</v>
      </c>
      <c r="U83" s="44">
        <v>1848.19</v>
      </c>
      <c r="V83" s="44">
        <v>1753.15</v>
      </c>
      <c r="W83" s="44">
        <v>1835.14</v>
      </c>
      <c r="X83" s="44">
        <v>1958.19</v>
      </c>
      <c r="Y83" s="44">
        <v>1698.93</v>
      </c>
      <c r="Z83" s="44">
        <v>1384.66</v>
      </c>
      <c r="AA83" s="44">
        <v>1211.8800000000001</v>
      </c>
    </row>
    <row r="84" spans="1:27" ht="12.75" customHeight="1" outlineLevel="1" x14ac:dyDescent="0.2">
      <c r="A84" s="97" t="s">
        <v>1692</v>
      </c>
      <c r="B84" s="63" t="s">
        <v>90</v>
      </c>
      <c r="C84" s="43" t="s">
        <v>79</v>
      </c>
      <c r="D84" s="44">
        <f t="shared" ref="D84:AA84" si="46">$D$9</f>
        <v>1071.42</v>
      </c>
      <c r="E84" s="44">
        <f t="shared" si="46"/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customHeight="1" outlineLevel="1" x14ac:dyDescent="0.2">
      <c r="A85" s="97" t="s">
        <v>1693</v>
      </c>
      <c r="B85" s="63" t="s">
        <v>83</v>
      </c>
      <c r="C85" s="43" t="s">
        <v>79</v>
      </c>
      <c r="D85" s="44">
        <v>4.3</v>
      </c>
      <c r="E85" s="44">
        <v>4.3</v>
      </c>
      <c r="F85" s="44">
        <v>4.3</v>
      </c>
      <c r="G85" s="44">
        <v>4.3</v>
      </c>
      <c r="H85" s="44">
        <v>4.3</v>
      </c>
      <c r="I85" s="44">
        <v>4.3</v>
      </c>
      <c r="J85" s="44">
        <v>4.3</v>
      </c>
      <c r="K85" s="44">
        <v>4.3</v>
      </c>
      <c r="L85" s="44">
        <v>4.3</v>
      </c>
      <c r="M85" s="44">
        <v>4.3</v>
      </c>
      <c r="N85" s="44">
        <v>4.3</v>
      </c>
      <c r="O85" s="44">
        <v>4.3</v>
      </c>
      <c r="P85" s="44">
        <v>4.3</v>
      </c>
      <c r="Q85" s="44">
        <v>4.3</v>
      </c>
      <c r="R85" s="44">
        <v>4.3</v>
      </c>
      <c r="S85" s="44">
        <v>4.3</v>
      </c>
      <c r="T85" s="44">
        <v>4.3</v>
      </c>
      <c r="U85" s="44">
        <v>4.3</v>
      </c>
      <c r="V85" s="44">
        <v>4.3</v>
      </c>
      <c r="W85" s="44">
        <v>4.3</v>
      </c>
      <c r="X85" s="44">
        <v>4.3</v>
      </c>
      <c r="Y85" s="44">
        <v>4.3</v>
      </c>
      <c r="Z85" s="44">
        <v>4.3</v>
      </c>
      <c r="AA85" s="44">
        <v>4.3</v>
      </c>
    </row>
    <row r="86" spans="1:27" ht="12.75" customHeight="1" outlineLevel="1" x14ac:dyDescent="0.2">
      <c r="A86" s="97" t="s">
        <v>1694</v>
      </c>
      <c r="B86" s="63" t="s">
        <v>81</v>
      </c>
      <c r="C86" s="43" t="s">
        <v>79</v>
      </c>
      <c r="D86" s="44">
        <f>$D$11</f>
        <v>216.36</v>
      </c>
      <c r="E86" s="44">
        <f t="shared" ref="E86:AA86" si="47">$D$11</f>
        <v>216.36</v>
      </c>
      <c r="F86" s="44">
        <f t="shared" si="47"/>
        <v>216.36</v>
      </c>
      <c r="G86" s="44">
        <f t="shared" si="47"/>
        <v>216.36</v>
      </c>
      <c r="H86" s="44">
        <f t="shared" si="47"/>
        <v>216.36</v>
      </c>
      <c r="I86" s="44">
        <f t="shared" si="47"/>
        <v>216.36</v>
      </c>
      <c r="J86" s="44">
        <f t="shared" si="47"/>
        <v>216.36</v>
      </c>
      <c r="K86" s="44">
        <f t="shared" si="47"/>
        <v>216.36</v>
      </c>
      <c r="L86" s="44">
        <f t="shared" si="47"/>
        <v>216.36</v>
      </c>
      <c r="M86" s="44">
        <f t="shared" si="47"/>
        <v>216.36</v>
      </c>
      <c r="N86" s="44">
        <f t="shared" si="47"/>
        <v>216.36</v>
      </c>
      <c r="O86" s="44">
        <f t="shared" si="47"/>
        <v>216.36</v>
      </c>
      <c r="P86" s="44">
        <f t="shared" si="47"/>
        <v>216.36</v>
      </c>
      <c r="Q86" s="44">
        <f t="shared" si="47"/>
        <v>216.36</v>
      </c>
      <c r="R86" s="44">
        <f t="shared" si="47"/>
        <v>216.36</v>
      </c>
      <c r="S86" s="44">
        <f t="shared" si="47"/>
        <v>216.36</v>
      </c>
      <c r="T86" s="44">
        <f t="shared" si="47"/>
        <v>216.36</v>
      </c>
      <c r="U86" s="44">
        <f t="shared" si="47"/>
        <v>216.36</v>
      </c>
      <c r="V86" s="44">
        <f t="shared" si="47"/>
        <v>216.36</v>
      </c>
      <c r="W86" s="44">
        <f t="shared" si="47"/>
        <v>216.36</v>
      </c>
      <c r="X86" s="44">
        <f t="shared" si="47"/>
        <v>216.36</v>
      </c>
      <c r="Y86" s="44">
        <f t="shared" si="47"/>
        <v>216.36</v>
      </c>
      <c r="Z86" s="44">
        <f t="shared" si="47"/>
        <v>216.36</v>
      </c>
      <c r="AA86" s="44">
        <f t="shared" si="47"/>
        <v>216.36</v>
      </c>
    </row>
    <row r="87" spans="1:27" ht="12.75" customHeight="1" x14ac:dyDescent="0.2">
      <c r="A87" s="96" t="s">
        <v>1695</v>
      </c>
      <c r="B87" s="28" t="str">
        <f>"17"&amp;"."&amp;$B$776&amp;"."&amp;$B$777</f>
        <v>17.04.2024</v>
      </c>
      <c r="C87" s="88" t="s">
        <v>76</v>
      </c>
      <c r="D87" s="89">
        <f>ROUND(((D88+D89+D91+D90)/1000),5)</f>
        <v>2.45174</v>
      </c>
      <c r="E87" s="89">
        <f>ROUND(((E88+E89+E91+E90)/1000),5)</f>
        <v>2.3719399999999999</v>
      </c>
      <c r="F87" s="89">
        <f>ROUND(((F88+F89+F91+F90)/1000),5)</f>
        <v>2.3177500000000002</v>
      </c>
      <c r="G87" s="89">
        <f t="shared" ref="G87:AA87" si="48">ROUND(((G88+G89+G91+G90)/1000),5)</f>
        <v>2.3149000000000002</v>
      </c>
      <c r="H87" s="89">
        <f t="shared" si="48"/>
        <v>2.3502100000000001</v>
      </c>
      <c r="I87" s="89">
        <f t="shared" si="48"/>
        <v>2.4243199999999998</v>
      </c>
      <c r="J87" s="89">
        <f t="shared" si="48"/>
        <v>2.4929600000000001</v>
      </c>
      <c r="K87" s="89">
        <f t="shared" si="48"/>
        <v>2.7516600000000002</v>
      </c>
      <c r="L87" s="89">
        <f t="shared" si="48"/>
        <v>3.0937199999999998</v>
      </c>
      <c r="M87" s="89">
        <f t="shared" si="48"/>
        <v>3.2131099999999999</v>
      </c>
      <c r="N87" s="89">
        <f t="shared" si="48"/>
        <v>3.2357200000000002</v>
      </c>
      <c r="O87" s="89">
        <f t="shared" si="48"/>
        <v>3.2334100000000001</v>
      </c>
      <c r="P87" s="89">
        <f t="shared" si="48"/>
        <v>3.2425799999999998</v>
      </c>
      <c r="Q87" s="89">
        <f t="shared" si="48"/>
        <v>3.2690399999999999</v>
      </c>
      <c r="R87" s="89">
        <f t="shared" si="48"/>
        <v>3.25414</v>
      </c>
      <c r="S87" s="89">
        <f t="shared" si="48"/>
        <v>3.2504499999999998</v>
      </c>
      <c r="T87" s="89">
        <f t="shared" si="48"/>
        <v>3.2071499999999999</v>
      </c>
      <c r="U87" s="89">
        <f t="shared" si="48"/>
        <v>3.15157</v>
      </c>
      <c r="V87" s="89">
        <f t="shared" si="48"/>
        <v>3.1103299999999998</v>
      </c>
      <c r="W87" s="89">
        <f t="shared" si="48"/>
        <v>3.19408</v>
      </c>
      <c r="X87" s="89">
        <f t="shared" si="48"/>
        <v>3.2664800000000001</v>
      </c>
      <c r="Y87" s="89">
        <f t="shared" si="48"/>
        <v>3.1398799999999998</v>
      </c>
      <c r="Z87" s="89">
        <f t="shared" si="48"/>
        <v>2.75406</v>
      </c>
      <c r="AA87" s="89">
        <f t="shared" si="48"/>
        <v>2.5248900000000001</v>
      </c>
    </row>
    <row r="88" spans="1:27" ht="12.75" customHeight="1" outlineLevel="1" x14ac:dyDescent="0.2">
      <c r="A88" s="97" t="s">
        <v>1696</v>
      </c>
      <c r="B88" s="63" t="s">
        <v>242</v>
      </c>
      <c r="C88" s="43" t="s">
        <v>79</v>
      </c>
      <c r="D88" s="44">
        <v>1159.6600000000001</v>
      </c>
      <c r="E88" s="44">
        <v>1079.8599999999999</v>
      </c>
      <c r="F88" s="44">
        <v>1025.67</v>
      </c>
      <c r="G88" s="44">
        <v>1022.82</v>
      </c>
      <c r="H88" s="44">
        <v>1058.1300000000001</v>
      </c>
      <c r="I88" s="44">
        <v>1132.24</v>
      </c>
      <c r="J88" s="44">
        <v>1200.8800000000001</v>
      </c>
      <c r="K88" s="44">
        <v>1459.58</v>
      </c>
      <c r="L88" s="44">
        <v>1801.64</v>
      </c>
      <c r="M88" s="44">
        <v>1921.03</v>
      </c>
      <c r="N88" s="44">
        <v>1943.64</v>
      </c>
      <c r="O88" s="44">
        <v>1941.33</v>
      </c>
      <c r="P88" s="44">
        <v>1950.5</v>
      </c>
      <c r="Q88" s="44">
        <v>1976.96</v>
      </c>
      <c r="R88" s="44">
        <v>1962.06</v>
      </c>
      <c r="S88" s="44">
        <v>1958.37</v>
      </c>
      <c r="T88" s="44">
        <v>1915.07</v>
      </c>
      <c r="U88" s="44">
        <v>1859.49</v>
      </c>
      <c r="V88" s="44">
        <v>1818.25</v>
      </c>
      <c r="W88" s="44">
        <v>1902</v>
      </c>
      <c r="X88" s="44">
        <v>1974.4</v>
      </c>
      <c r="Y88" s="44">
        <v>1847.8</v>
      </c>
      <c r="Z88" s="44">
        <v>1461.98</v>
      </c>
      <c r="AA88" s="44">
        <v>1232.81</v>
      </c>
    </row>
    <row r="89" spans="1:27" ht="12.75" customHeight="1" outlineLevel="1" x14ac:dyDescent="0.2">
      <c r="A89" s="97" t="s">
        <v>1697</v>
      </c>
      <c r="B89" s="63" t="s">
        <v>90</v>
      </c>
      <c r="C89" s="43" t="s">
        <v>79</v>
      </c>
      <c r="D89" s="44">
        <f t="shared" ref="D89:AA89" si="49">$D$9</f>
        <v>1071.42</v>
      </c>
      <c r="E89" s="44">
        <f t="shared" si="49"/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customHeight="1" outlineLevel="1" x14ac:dyDescent="0.2">
      <c r="A90" s="97" t="s">
        <v>1698</v>
      </c>
      <c r="B90" s="63" t="s">
        <v>83</v>
      </c>
      <c r="C90" s="43" t="s">
        <v>79</v>
      </c>
      <c r="D90" s="44">
        <v>4.3</v>
      </c>
      <c r="E90" s="44">
        <v>4.3</v>
      </c>
      <c r="F90" s="44">
        <v>4.3</v>
      </c>
      <c r="G90" s="44">
        <v>4.3</v>
      </c>
      <c r="H90" s="44">
        <v>4.3</v>
      </c>
      <c r="I90" s="44">
        <v>4.3</v>
      </c>
      <c r="J90" s="44">
        <v>4.3</v>
      </c>
      <c r="K90" s="44">
        <v>4.3</v>
      </c>
      <c r="L90" s="44">
        <v>4.3</v>
      </c>
      <c r="M90" s="44">
        <v>4.3</v>
      </c>
      <c r="N90" s="44">
        <v>4.3</v>
      </c>
      <c r="O90" s="44">
        <v>4.3</v>
      </c>
      <c r="P90" s="44">
        <v>4.3</v>
      </c>
      <c r="Q90" s="44">
        <v>4.3</v>
      </c>
      <c r="R90" s="44">
        <v>4.3</v>
      </c>
      <c r="S90" s="44">
        <v>4.3</v>
      </c>
      <c r="T90" s="44">
        <v>4.3</v>
      </c>
      <c r="U90" s="44">
        <v>4.3</v>
      </c>
      <c r="V90" s="44">
        <v>4.3</v>
      </c>
      <c r="W90" s="44">
        <v>4.3</v>
      </c>
      <c r="X90" s="44">
        <v>4.3</v>
      </c>
      <c r="Y90" s="44">
        <v>4.3</v>
      </c>
      <c r="Z90" s="44">
        <v>4.3</v>
      </c>
      <c r="AA90" s="44">
        <v>4.3</v>
      </c>
    </row>
    <row r="91" spans="1:27" ht="12.75" customHeight="1" outlineLevel="1" x14ac:dyDescent="0.2">
      <c r="A91" s="97" t="s">
        <v>1699</v>
      </c>
      <c r="B91" s="63" t="s">
        <v>81</v>
      </c>
      <c r="C91" s="43" t="s">
        <v>79</v>
      </c>
      <c r="D91" s="44">
        <f>$D$11</f>
        <v>216.36</v>
      </c>
      <c r="E91" s="44">
        <f t="shared" ref="E91:AA91" si="50">$D$11</f>
        <v>216.36</v>
      </c>
      <c r="F91" s="44">
        <f t="shared" si="50"/>
        <v>216.36</v>
      </c>
      <c r="G91" s="44">
        <f t="shared" si="50"/>
        <v>216.36</v>
      </c>
      <c r="H91" s="44">
        <f t="shared" si="50"/>
        <v>216.36</v>
      </c>
      <c r="I91" s="44">
        <f t="shared" si="50"/>
        <v>216.36</v>
      </c>
      <c r="J91" s="44">
        <f t="shared" si="50"/>
        <v>216.36</v>
      </c>
      <c r="K91" s="44">
        <f t="shared" si="50"/>
        <v>216.36</v>
      </c>
      <c r="L91" s="44">
        <f t="shared" si="50"/>
        <v>216.36</v>
      </c>
      <c r="M91" s="44">
        <f t="shared" si="50"/>
        <v>216.36</v>
      </c>
      <c r="N91" s="44">
        <f t="shared" si="50"/>
        <v>216.36</v>
      </c>
      <c r="O91" s="44">
        <f t="shared" si="50"/>
        <v>216.36</v>
      </c>
      <c r="P91" s="44">
        <f t="shared" si="50"/>
        <v>216.36</v>
      </c>
      <c r="Q91" s="44">
        <f t="shared" si="50"/>
        <v>216.36</v>
      </c>
      <c r="R91" s="44">
        <f t="shared" si="50"/>
        <v>216.36</v>
      </c>
      <c r="S91" s="44">
        <f t="shared" si="50"/>
        <v>216.36</v>
      </c>
      <c r="T91" s="44">
        <f t="shared" si="50"/>
        <v>216.36</v>
      </c>
      <c r="U91" s="44">
        <f t="shared" si="50"/>
        <v>216.36</v>
      </c>
      <c r="V91" s="44">
        <f t="shared" si="50"/>
        <v>216.36</v>
      </c>
      <c r="W91" s="44">
        <f t="shared" si="50"/>
        <v>216.36</v>
      </c>
      <c r="X91" s="44">
        <f t="shared" si="50"/>
        <v>216.36</v>
      </c>
      <c r="Y91" s="44">
        <f t="shared" si="50"/>
        <v>216.36</v>
      </c>
      <c r="Z91" s="44">
        <f t="shared" si="50"/>
        <v>216.36</v>
      </c>
      <c r="AA91" s="44">
        <f t="shared" si="50"/>
        <v>216.36</v>
      </c>
    </row>
    <row r="92" spans="1:27" ht="12.75" customHeight="1" x14ac:dyDescent="0.2">
      <c r="A92" s="96" t="s">
        <v>1700</v>
      </c>
      <c r="B92" s="28" t="str">
        <f>"18"&amp;"."&amp;$B$776&amp;"."&amp;$B$777</f>
        <v>18.04.2024</v>
      </c>
      <c r="C92" s="88" t="s">
        <v>76</v>
      </c>
      <c r="D92" s="89">
        <f>ROUND(((D93+D94+D96+D95)/1000),5)</f>
        <v>2.4161000000000001</v>
      </c>
      <c r="E92" s="89">
        <f>ROUND(((E93+E94+E96+E95)/1000),5)</f>
        <v>2.3197700000000001</v>
      </c>
      <c r="F92" s="89">
        <f>ROUND(((F93+F94+F96+F95)/1000),5)</f>
        <v>2.2629700000000001</v>
      </c>
      <c r="G92" s="89">
        <f t="shared" ref="G92:AA92" si="51">ROUND(((G93+G94+G96+G95)/1000),5)</f>
        <v>2.2602899999999999</v>
      </c>
      <c r="H92" s="89">
        <f t="shared" si="51"/>
        <v>2.3145099999999998</v>
      </c>
      <c r="I92" s="89">
        <f t="shared" si="51"/>
        <v>2.3710200000000001</v>
      </c>
      <c r="J92" s="89">
        <f t="shared" si="51"/>
        <v>2.49702</v>
      </c>
      <c r="K92" s="89">
        <f t="shared" si="51"/>
        <v>2.7924199999999999</v>
      </c>
      <c r="L92" s="89">
        <f t="shared" si="51"/>
        <v>3.1516299999999999</v>
      </c>
      <c r="M92" s="89">
        <f t="shared" si="51"/>
        <v>3.3000400000000001</v>
      </c>
      <c r="N92" s="89">
        <f t="shared" si="51"/>
        <v>3.3654799999999998</v>
      </c>
      <c r="O92" s="89">
        <f t="shared" si="51"/>
        <v>3.3386800000000001</v>
      </c>
      <c r="P92" s="89">
        <f t="shared" si="51"/>
        <v>3.3667199999999999</v>
      </c>
      <c r="Q92" s="89">
        <f t="shared" si="51"/>
        <v>3.4508800000000002</v>
      </c>
      <c r="R92" s="89">
        <f t="shared" si="51"/>
        <v>3.4035299999999999</v>
      </c>
      <c r="S92" s="89">
        <f t="shared" si="51"/>
        <v>3.3648899999999999</v>
      </c>
      <c r="T92" s="89">
        <f t="shared" si="51"/>
        <v>3.3099400000000001</v>
      </c>
      <c r="U92" s="89">
        <f t="shared" si="51"/>
        <v>3.11036</v>
      </c>
      <c r="V92" s="89">
        <f t="shared" si="51"/>
        <v>3.1604199999999998</v>
      </c>
      <c r="W92" s="89">
        <f t="shared" si="51"/>
        <v>3.2124799999999998</v>
      </c>
      <c r="X92" s="89">
        <f t="shared" si="51"/>
        <v>3.3203900000000002</v>
      </c>
      <c r="Y92" s="89">
        <f t="shared" si="51"/>
        <v>3.0723400000000001</v>
      </c>
      <c r="Z92" s="89">
        <f t="shared" si="51"/>
        <v>2.6739099999999998</v>
      </c>
      <c r="AA92" s="89">
        <f t="shared" si="51"/>
        <v>2.4916999999999998</v>
      </c>
    </row>
    <row r="93" spans="1:27" ht="12.75" customHeight="1" outlineLevel="1" x14ac:dyDescent="0.2">
      <c r="A93" s="97" t="s">
        <v>1701</v>
      </c>
      <c r="B93" s="63" t="s">
        <v>242</v>
      </c>
      <c r="C93" s="43" t="s">
        <v>79</v>
      </c>
      <c r="D93" s="44">
        <v>1124.02</v>
      </c>
      <c r="E93" s="44">
        <v>1027.69</v>
      </c>
      <c r="F93" s="44">
        <v>970.89</v>
      </c>
      <c r="G93" s="44">
        <v>968.21</v>
      </c>
      <c r="H93" s="44">
        <v>1022.43</v>
      </c>
      <c r="I93" s="44">
        <v>1078.94</v>
      </c>
      <c r="J93" s="44">
        <v>1204.94</v>
      </c>
      <c r="K93" s="44">
        <v>1500.34</v>
      </c>
      <c r="L93" s="44">
        <v>1859.55</v>
      </c>
      <c r="M93" s="44">
        <v>2007.96</v>
      </c>
      <c r="N93" s="44">
        <v>2073.4</v>
      </c>
      <c r="O93" s="44">
        <v>2046.6</v>
      </c>
      <c r="P93" s="44">
        <v>2074.64</v>
      </c>
      <c r="Q93" s="44">
        <v>2158.8000000000002</v>
      </c>
      <c r="R93" s="44">
        <v>2111.4499999999998</v>
      </c>
      <c r="S93" s="44">
        <v>2072.81</v>
      </c>
      <c r="T93" s="44">
        <v>2017.86</v>
      </c>
      <c r="U93" s="44">
        <v>1818.28</v>
      </c>
      <c r="V93" s="44">
        <v>1868.34</v>
      </c>
      <c r="W93" s="44">
        <v>1920.4</v>
      </c>
      <c r="X93" s="44">
        <v>2028.31</v>
      </c>
      <c r="Y93" s="44">
        <v>1780.26</v>
      </c>
      <c r="Z93" s="44">
        <v>1381.83</v>
      </c>
      <c r="AA93" s="44">
        <v>1199.6199999999999</v>
      </c>
    </row>
    <row r="94" spans="1:27" ht="12.75" customHeight="1" outlineLevel="1" x14ac:dyDescent="0.2">
      <c r="A94" s="97" t="s">
        <v>1702</v>
      </c>
      <c r="B94" s="63" t="s">
        <v>90</v>
      </c>
      <c r="C94" s="43" t="s">
        <v>79</v>
      </c>
      <c r="D94" s="44">
        <f t="shared" ref="D94:AA94" si="52">$D$9</f>
        <v>1071.42</v>
      </c>
      <c r="E94" s="44">
        <f t="shared" si="52"/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customHeight="1" outlineLevel="1" x14ac:dyDescent="0.2">
      <c r="A95" s="97" t="s">
        <v>1703</v>
      </c>
      <c r="B95" s="63" t="s">
        <v>83</v>
      </c>
      <c r="C95" s="43" t="s">
        <v>79</v>
      </c>
      <c r="D95" s="44">
        <v>4.3</v>
      </c>
      <c r="E95" s="44">
        <v>4.3</v>
      </c>
      <c r="F95" s="44">
        <v>4.3</v>
      </c>
      <c r="G95" s="44">
        <v>4.3</v>
      </c>
      <c r="H95" s="44">
        <v>4.3</v>
      </c>
      <c r="I95" s="44">
        <v>4.3</v>
      </c>
      <c r="J95" s="44">
        <v>4.3</v>
      </c>
      <c r="K95" s="44">
        <v>4.3</v>
      </c>
      <c r="L95" s="44">
        <v>4.3</v>
      </c>
      <c r="M95" s="44">
        <v>4.3</v>
      </c>
      <c r="N95" s="44">
        <v>4.3</v>
      </c>
      <c r="O95" s="44">
        <v>4.3</v>
      </c>
      <c r="P95" s="44">
        <v>4.3</v>
      </c>
      <c r="Q95" s="44">
        <v>4.3</v>
      </c>
      <c r="R95" s="44">
        <v>4.3</v>
      </c>
      <c r="S95" s="44">
        <v>4.3</v>
      </c>
      <c r="T95" s="44">
        <v>4.3</v>
      </c>
      <c r="U95" s="44">
        <v>4.3</v>
      </c>
      <c r="V95" s="44">
        <v>4.3</v>
      </c>
      <c r="W95" s="44">
        <v>4.3</v>
      </c>
      <c r="X95" s="44">
        <v>4.3</v>
      </c>
      <c r="Y95" s="44">
        <v>4.3</v>
      </c>
      <c r="Z95" s="44">
        <v>4.3</v>
      </c>
      <c r="AA95" s="44">
        <v>4.3</v>
      </c>
    </row>
    <row r="96" spans="1:27" ht="12.75" customHeight="1" outlineLevel="1" x14ac:dyDescent="0.2">
      <c r="A96" s="97" t="s">
        <v>1704</v>
      </c>
      <c r="B96" s="63" t="s">
        <v>81</v>
      </c>
      <c r="C96" s="43" t="s">
        <v>79</v>
      </c>
      <c r="D96" s="44">
        <f>$D$11</f>
        <v>216.36</v>
      </c>
      <c r="E96" s="44">
        <f t="shared" ref="E96:AA96" si="53">$D$11</f>
        <v>216.36</v>
      </c>
      <c r="F96" s="44">
        <f t="shared" si="53"/>
        <v>216.36</v>
      </c>
      <c r="G96" s="44">
        <f t="shared" si="53"/>
        <v>216.36</v>
      </c>
      <c r="H96" s="44">
        <f t="shared" si="53"/>
        <v>216.36</v>
      </c>
      <c r="I96" s="44">
        <f t="shared" si="53"/>
        <v>216.36</v>
      </c>
      <c r="J96" s="44">
        <f t="shared" si="53"/>
        <v>216.36</v>
      </c>
      <c r="K96" s="44">
        <f t="shared" si="53"/>
        <v>216.36</v>
      </c>
      <c r="L96" s="44">
        <f t="shared" si="53"/>
        <v>216.36</v>
      </c>
      <c r="M96" s="44">
        <f t="shared" si="53"/>
        <v>216.36</v>
      </c>
      <c r="N96" s="44">
        <f t="shared" si="53"/>
        <v>216.36</v>
      </c>
      <c r="O96" s="44">
        <f t="shared" si="53"/>
        <v>216.36</v>
      </c>
      <c r="P96" s="44">
        <f t="shared" si="53"/>
        <v>216.36</v>
      </c>
      <c r="Q96" s="44">
        <f t="shared" si="53"/>
        <v>216.36</v>
      </c>
      <c r="R96" s="44">
        <f t="shared" si="53"/>
        <v>216.36</v>
      </c>
      <c r="S96" s="44">
        <f t="shared" si="53"/>
        <v>216.36</v>
      </c>
      <c r="T96" s="44">
        <f t="shared" si="53"/>
        <v>216.36</v>
      </c>
      <c r="U96" s="44">
        <f t="shared" si="53"/>
        <v>216.36</v>
      </c>
      <c r="V96" s="44">
        <f t="shared" si="53"/>
        <v>216.36</v>
      </c>
      <c r="W96" s="44">
        <f t="shared" si="53"/>
        <v>216.36</v>
      </c>
      <c r="X96" s="44">
        <f t="shared" si="53"/>
        <v>216.36</v>
      </c>
      <c r="Y96" s="44">
        <f t="shared" si="53"/>
        <v>216.36</v>
      </c>
      <c r="Z96" s="44">
        <f t="shared" si="53"/>
        <v>216.36</v>
      </c>
      <c r="AA96" s="44">
        <f t="shared" si="53"/>
        <v>216.36</v>
      </c>
    </row>
    <row r="97" spans="1:27" ht="12.75" customHeight="1" x14ac:dyDescent="0.2">
      <c r="A97" s="96" t="s">
        <v>1705</v>
      </c>
      <c r="B97" s="28" t="str">
        <f>"19"&amp;"."&amp;$B$776&amp;"."&amp;$B$777</f>
        <v>19.04.2024</v>
      </c>
      <c r="C97" s="88" t="s">
        <v>76</v>
      </c>
      <c r="D97" s="89">
        <f>ROUND(((D98+D99+D101+D100)/1000),5)</f>
        <v>2.4015399999999998</v>
      </c>
      <c r="E97" s="89">
        <f>ROUND(((E98+E99+E101+E100)/1000),5)</f>
        <v>2.3228</v>
      </c>
      <c r="F97" s="89">
        <f>ROUND(((F98+F99+F101+F100)/1000),5)</f>
        <v>2.3053300000000001</v>
      </c>
      <c r="G97" s="89">
        <f t="shared" ref="G97:AA97" si="54">ROUND(((G98+G99+G101+G100)/1000),5)</f>
        <v>2.2498999999999998</v>
      </c>
      <c r="H97" s="89">
        <f t="shared" si="54"/>
        <v>2.2522799999999998</v>
      </c>
      <c r="I97" s="89">
        <f t="shared" si="54"/>
        <v>2.3731300000000002</v>
      </c>
      <c r="J97" s="89">
        <f t="shared" si="54"/>
        <v>2.4846699999999999</v>
      </c>
      <c r="K97" s="89">
        <f t="shared" si="54"/>
        <v>2.7759999999999998</v>
      </c>
      <c r="L97" s="89">
        <f t="shared" si="54"/>
        <v>3.2444600000000001</v>
      </c>
      <c r="M97" s="89">
        <f t="shared" si="54"/>
        <v>3.3099599999999998</v>
      </c>
      <c r="N97" s="89">
        <f t="shared" si="54"/>
        <v>3.3396300000000001</v>
      </c>
      <c r="O97" s="89">
        <f t="shared" si="54"/>
        <v>3.3732700000000002</v>
      </c>
      <c r="P97" s="89">
        <f t="shared" si="54"/>
        <v>3.3760699999999999</v>
      </c>
      <c r="Q97" s="89">
        <f t="shared" si="54"/>
        <v>3.4057599999999999</v>
      </c>
      <c r="R97" s="89">
        <f t="shared" si="54"/>
        <v>3.4051100000000001</v>
      </c>
      <c r="S97" s="89">
        <f t="shared" si="54"/>
        <v>3.3509199999999999</v>
      </c>
      <c r="T97" s="89">
        <f t="shared" si="54"/>
        <v>3.3117299999999998</v>
      </c>
      <c r="U97" s="89">
        <f t="shared" si="54"/>
        <v>3.2784200000000001</v>
      </c>
      <c r="V97" s="89">
        <f t="shared" si="54"/>
        <v>3.2417699999999998</v>
      </c>
      <c r="W97" s="89">
        <f t="shared" si="54"/>
        <v>3.2777099999999999</v>
      </c>
      <c r="X97" s="89">
        <f t="shared" si="54"/>
        <v>3.3208799999999998</v>
      </c>
      <c r="Y97" s="89">
        <f t="shared" si="54"/>
        <v>3.2640099999999999</v>
      </c>
      <c r="Z97" s="89">
        <f t="shared" si="54"/>
        <v>2.7842199999999999</v>
      </c>
      <c r="AA97" s="89">
        <f t="shared" si="54"/>
        <v>2.5444900000000001</v>
      </c>
    </row>
    <row r="98" spans="1:27" ht="12.75" customHeight="1" outlineLevel="1" x14ac:dyDescent="0.2">
      <c r="A98" s="97" t="s">
        <v>1706</v>
      </c>
      <c r="B98" s="63" t="s">
        <v>242</v>
      </c>
      <c r="C98" s="43" t="s">
        <v>79</v>
      </c>
      <c r="D98" s="44">
        <v>1109.46</v>
      </c>
      <c r="E98" s="44">
        <v>1030.72</v>
      </c>
      <c r="F98" s="44">
        <v>1013.25</v>
      </c>
      <c r="G98" s="44">
        <v>957.82</v>
      </c>
      <c r="H98" s="44">
        <v>960.2</v>
      </c>
      <c r="I98" s="44">
        <v>1081.05</v>
      </c>
      <c r="J98" s="44">
        <v>1192.5899999999999</v>
      </c>
      <c r="K98" s="44">
        <v>1483.92</v>
      </c>
      <c r="L98" s="44">
        <v>1952.38</v>
      </c>
      <c r="M98" s="44">
        <v>2017.88</v>
      </c>
      <c r="N98" s="44">
        <v>2047.55</v>
      </c>
      <c r="O98" s="44">
        <v>2081.19</v>
      </c>
      <c r="P98" s="44">
        <v>2083.9899999999998</v>
      </c>
      <c r="Q98" s="44">
        <v>2113.6799999999998</v>
      </c>
      <c r="R98" s="44">
        <v>2113.0300000000002</v>
      </c>
      <c r="S98" s="44">
        <v>2058.84</v>
      </c>
      <c r="T98" s="44">
        <v>2019.65</v>
      </c>
      <c r="U98" s="44">
        <v>1986.34</v>
      </c>
      <c r="V98" s="44">
        <v>1949.69</v>
      </c>
      <c r="W98" s="44">
        <v>1985.63</v>
      </c>
      <c r="X98" s="44">
        <v>2028.8</v>
      </c>
      <c r="Y98" s="44">
        <v>1971.93</v>
      </c>
      <c r="Z98" s="44">
        <v>1492.14</v>
      </c>
      <c r="AA98" s="44">
        <v>1252.4100000000001</v>
      </c>
    </row>
    <row r="99" spans="1:27" ht="12.75" customHeight="1" outlineLevel="1" x14ac:dyDescent="0.2">
      <c r="A99" s="97" t="s">
        <v>1707</v>
      </c>
      <c r="B99" s="63" t="s">
        <v>90</v>
      </c>
      <c r="C99" s="43" t="s">
        <v>79</v>
      </c>
      <c r="D99" s="44">
        <f t="shared" ref="D99:AA99" si="55">$D$9</f>
        <v>1071.42</v>
      </c>
      <c r="E99" s="44">
        <f t="shared" si="55"/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customHeight="1" outlineLevel="1" x14ac:dyDescent="0.2">
      <c r="A100" s="97" t="s">
        <v>1708</v>
      </c>
      <c r="B100" s="63" t="s">
        <v>83</v>
      </c>
      <c r="C100" s="43" t="s">
        <v>79</v>
      </c>
      <c r="D100" s="44">
        <v>4.3</v>
      </c>
      <c r="E100" s="44">
        <v>4.3</v>
      </c>
      <c r="F100" s="44">
        <v>4.3</v>
      </c>
      <c r="G100" s="44">
        <v>4.3</v>
      </c>
      <c r="H100" s="44">
        <v>4.3</v>
      </c>
      <c r="I100" s="44">
        <v>4.3</v>
      </c>
      <c r="J100" s="44">
        <v>4.3</v>
      </c>
      <c r="K100" s="44">
        <v>4.3</v>
      </c>
      <c r="L100" s="44">
        <v>4.3</v>
      </c>
      <c r="M100" s="44">
        <v>4.3</v>
      </c>
      <c r="N100" s="44">
        <v>4.3</v>
      </c>
      <c r="O100" s="44">
        <v>4.3</v>
      </c>
      <c r="P100" s="44">
        <v>4.3</v>
      </c>
      <c r="Q100" s="44">
        <v>4.3</v>
      </c>
      <c r="R100" s="44">
        <v>4.3</v>
      </c>
      <c r="S100" s="44">
        <v>4.3</v>
      </c>
      <c r="T100" s="44">
        <v>4.3</v>
      </c>
      <c r="U100" s="44">
        <v>4.3</v>
      </c>
      <c r="V100" s="44">
        <v>4.3</v>
      </c>
      <c r="W100" s="44">
        <v>4.3</v>
      </c>
      <c r="X100" s="44">
        <v>4.3</v>
      </c>
      <c r="Y100" s="44">
        <v>4.3</v>
      </c>
      <c r="Z100" s="44">
        <v>4.3</v>
      </c>
      <c r="AA100" s="44">
        <v>4.3</v>
      </c>
    </row>
    <row r="101" spans="1:27" ht="12.75" customHeight="1" outlineLevel="1" x14ac:dyDescent="0.2">
      <c r="A101" s="97" t="s">
        <v>1709</v>
      </c>
      <c r="B101" s="63" t="s">
        <v>81</v>
      </c>
      <c r="C101" s="43" t="s">
        <v>79</v>
      </c>
      <c r="D101" s="44">
        <f>$D$11</f>
        <v>216.36</v>
      </c>
      <c r="E101" s="44">
        <f t="shared" ref="E101:AA101" si="56">$D$11</f>
        <v>216.36</v>
      </c>
      <c r="F101" s="44">
        <f t="shared" si="56"/>
        <v>216.36</v>
      </c>
      <c r="G101" s="44">
        <f t="shared" si="56"/>
        <v>216.36</v>
      </c>
      <c r="H101" s="44">
        <f t="shared" si="56"/>
        <v>216.36</v>
      </c>
      <c r="I101" s="44">
        <f t="shared" si="56"/>
        <v>216.36</v>
      </c>
      <c r="J101" s="44">
        <f t="shared" si="56"/>
        <v>216.36</v>
      </c>
      <c r="K101" s="44">
        <f t="shared" si="56"/>
        <v>216.36</v>
      </c>
      <c r="L101" s="44">
        <f t="shared" si="56"/>
        <v>216.36</v>
      </c>
      <c r="M101" s="44">
        <f t="shared" si="56"/>
        <v>216.36</v>
      </c>
      <c r="N101" s="44">
        <f t="shared" si="56"/>
        <v>216.36</v>
      </c>
      <c r="O101" s="44">
        <f t="shared" si="56"/>
        <v>216.36</v>
      </c>
      <c r="P101" s="44">
        <f t="shared" si="56"/>
        <v>216.36</v>
      </c>
      <c r="Q101" s="44">
        <f t="shared" si="56"/>
        <v>216.36</v>
      </c>
      <c r="R101" s="44">
        <f t="shared" si="56"/>
        <v>216.36</v>
      </c>
      <c r="S101" s="44">
        <f t="shared" si="56"/>
        <v>216.36</v>
      </c>
      <c r="T101" s="44">
        <f t="shared" si="56"/>
        <v>216.36</v>
      </c>
      <c r="U101" s="44">
        <f t="shared" si="56"/>
        <v>216.36</v>
      </c>
      <c r="V101" s="44">
        <f t="shared" si="56"/>
        <v>216.36</v>
      </c>
      <c r="W101" s="44">
        <f t="shared" si="56"/>
        <v>216.36</v>
      </c>
      <c r="X101" s="44">
        <f t="shared" si="56"/>
        <v>216.36</v>
      </c>
      <c r="Y101" s="44">
        <f t="shared" si="56"/>
        <v>216.36</v>
      </c>
      <c r="Z101" s="44">
        <f t="shared" si="56"/>
        <v>216.36</v>
      </c>
      <c r="AA101" s="44">
        <f t="shared" si="56"/>
        <v>216.36</v>
      </c>
    </row>
    <row r="102" spans="1:27" ht="12.75" customHeight="1" x14ac:dyDescent="0.2">
      <c r="A102" s="96" t="s">
        <v>1710</v>
      </c>
      <c r="B102" s="28" t="str">
        <f>"20"&amp;"."&amp;$B$776&amp;"."&amp;$B$777</f>
        <v>20.04.2024</v>
      </c>
      <c r="C102" s="88" t="s">
        <v>76</v>
      </c>
      <c r="D102" s="89">
        <f>ROUND(((D103+D104+D106+D105)/1000),5)</f>
        <v>2.5136099999999999</v>
      </c>
      <c r="E102" s="89">
        <f>ROUND(((E103+E104+E106+E105)/1000),5)</f>
        <v>2.4424100000000002</v>
      </c>
      <c r="F102" s="89">
        <f>ROUND(((F103+F104+F106+F105)/1000),5)</f>
        <v>2.4148999999999998</v>
      </c>
      <c r="G102" s="89">
        <f t="shared" ref="G102:AA102" si="57">ROUND(((G103+G104+G106+G105)/1000),5)</f>
        <v>2.38245</v>
      </c>
      <c r="H102" s="89">
        <f t="shared" si="57"/>
        <v>2.41343</v>
      </c>
      <c r="I102" s="89">
        <f t="shared" si="57"/>
        <v>2.4209200000000002</v>
      </c>
      <c r="J102" s="89">
        <f t="shared" si="57"/>
        <v>2.42462</v>
      </c>
      <c r="K102" s="89">
        <f t="shared" si="57"/>
        <v>2.5164800000000001</v>
      </c>
      <c r="L102" s="89">
        <f t="shared" si="57"/>
        <v>2.7679</v>
      </c>
      <c r="M102" s="89">
        <f t="shared" si="57"/>
        <v>2.83487</v>
      </c>
      <c r="N102" s="89">
        <f t="shared" si="57"/>
        <v>3.0266600000000001</v>
      </c>
      <c r="O102" s="89">
        <f t="shared" si="57"/>
        <v>3.2821500000000001</v>
      </c>
      <c r="P102" s="89">
        <f t="shared" si="57"/>
        <v>3.21787</v>
      </c>
      <c r="Q102" s="89">
        <f t="shared" si="57"/>
        <v>3.2134999999999998</v>
      </c>
      <c r="R102" s="89">
        <f t="shared" si="57"/>
        <v>3.1412100000000001</v>
      </c>
      <c r="S102" s="89">
        <f t="shared" si="57"/>
        <v>3.0880299999999998</v>
      </c>
      <c r="T102" s="89">
        <f t="shared" si="57"/>
        <v>3.05646</v>
      </c>
      <c r="U102" s="89">
        <f t="shared" si="57"/>
        <v>2.8230200000000001</v>
      </c>
      <c r="V102" s="89">
        <f t="shared" si="57"/>
        <v>2.8164500000000001</v>
      </c>
      <c r="W102" s="89">
        <f t="shared" si="57"/>
        <v>2.8413200000000001</v>
      </c>
      <c r="X102" s="89">
        <f t="shared" si="57"/>
        <v>2.87616</v>
      </c>
      <c r="Y102" s="89">
        <f t="shared" si="57"/>
        <v>2.8499500000000002</v>
      </c>
      <c r="Z102" s="89">
        <f t="shared" si="57"/>
        <v>2.5802399999999999</v>
      </c>
      <c r="AA102" s="89">
        <f t="shared" si="57"/>
        <v>2.51661</v>
      </c>
    </row>
    <row r="103" spans="1:27" ht="12.75" customHeight="1" outlineLevel="1" x14ac:dyDescent="0.2">
      <c r="A103" s="97" t="s">
        <v>1711</v>
      </c>
      <c r="B103" s="63" t="s">
        <v>242</v>
      </c>
      <c r="C103" s="43" t="s">
        <v>79</v>
      </c>
      <c r="D103" s="44">
        <v>1221.53</v>
      </c>
      <c r="E103" s="44">
        <v>1150.33</v>
      </c>
      <c r="F103" s="44">
        <v>1122.82</v>
      </c>
      <c r="G103" s="44">
        <v>1090.3699999999999</v>
      </c>
      <c r="H103" s="44">
        <v>1121.3499999999999</v>
      </c>
      <c r="I103" s="44">
        <v>1128.8399999999999</v>
      </c>
      <c r="J103" s="44">
        <v>1132.54</v>
      </c>
      <c r="K103" s="44">
        <v>1224.4000000000001</v>
      </c>
      <c r="L103" s="44">
        <v>1475.82</v>
      </c>
      <c r="M103" s="44">
        <v>1542.79</v>
      </c>
      <c r="N103" s="44">
        <v>1734.58</v>
      </c>
      <c r="O103" s="44">
        <v>1990.07</v>
      </c>
      <c r="P103" s="44">
        <v>1925.79</v>
      </c>
      <c r="Q103" s="44">
        <v>1921.42</v>
      </c>
      <c r="R103" s="44">
        <v>1849.13</v>
      </c>
      <c r="S103" s="44">
        <v>1795.95</v>
      </c>
      <c r="T103" s="44">
        <v>1764.38</v>
      </c>
      <c r="U103" s="44">
        <v>1530.94</v>
      </c>
      <c r="V103" s="44">
        <v>1524.37</v>
      </c>
      <c r="W103" s="44">
        <v>1549.24</v>
      </c>
      <c r="X103" s="44">
        <v>1584.08</v>
      </c>
      <c r="Y103" s="44">
        <v>1557.87</v>
      </c>
      <c r="Z103" s="44">
        <v>1288.1600000000001</v>
      </c>
      <c r="AA103" s="44">
        <v>1224.53</v>
      </c>
    </row>
    <row r="104" spans="1:27" ht="12.75" customHeight="1" outlineLevel="1" x14ac:dyDescent="0.2">
      <c r="A104" s="97" t="s">
        <v>1712</v>
      </c>
      <c r="B104" s="63" t="s">
        <v>90</v>
      </c>
      <c r="C104" s="43" t="s">
        <v>79</v>
      </c>
      <c r="D104" s="44">
        <f t="shared" ref="D104:AA104" si="58">$D$9</f>
        <v>1071.42</v>
      </c>
      <c r="E104" s="44">
        <f t="shared" si="58"/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customHeight="1" outlineLevel="1" x14ac:dyDescent="0.2">
      <c r="A105" s="97" t="s">
        <v>1713</v>
      </c>
      <c r="B105" s="63" t="s">
        <v>83</v>
      </c>
      <c r="C105" s="43" t="s">
        <v>79</v>
      </c>
      <c r="D105" s="44">
        <v>4.3</v>
      </c>
      <c r="E105" s="44">
        <v>4.3</v>
      </c>
      <c r="F105" s="44">
        <v>4.3</v>
      </c>
      <c r="G105" s="44">
        <v>4.3</v>
      </c>
      <c r="H105" s="44">
        <v>4.3</v>
      </c>
      <c r="I105" s="44">
        <v>4.3</v>
      </c>
      <c r="J105" s="44">
        <v>4.3</v>
      </c>
      <c r="K105" s="44">
        <v>4.3</v>
      </c>
      <c r="L105" s="44">
        <v>4.3</v>
      </c>
      <c r="M105" s="44">
        <v>4.3</v>
      </c>
      <c r="N105" s="44">
        <v>4.3</v>
      </c>
      <c r="O105" s="44">
        <v>4.3</v>
      </c>
      <c r="P105" s="44">
        <v>4.3</v>
      </c>
      <c r="Q105" s="44">
        <v>4.3</v>
      </c>
      <c r="R105" s="44">
        <v>4.3</v>
      </c>
      <c r="S105" s="44">
        <v>4.3</v>
      </c>
      <c r="T105" s="44">
        <v>4.3</v>
      </c>
      <c r="U105" s="44">
        <v>4.3</v>
      </c>
      <c r="V105" s="44">
        <v>4.3</v>
      </c>
      <c r="W105" s="44">
        <v>4.3</v>
      </c>
      <c r="X105" s="44">
        <v>4.3</v>
      </c>
      <c r="Y105" s="44">
        <v>4.3</v>
      </c>
      <c r="Z105" s="44">
        <v>4.3</v>
      </c>
      <c r="AA105" s="44">
        <v>4.3</v>
      </c>
    </row>
    <row r="106" spans="1:27" ht="12.75" customHeight="1" outlineLevel="1" x14ac:dyDescent="0.2">
      <c r="A106" s="97" t="s">
        <v>1714</v>
      </c>
      <c r="B106" s="63" t="s">
        <v>81</v>
      </c>
      <c r="C106" s="43" t="s">
        <v>79</v>
      </c>
      <c r="D106" s="44">
        <f>$D$11</f>
        <v>216.36</v>
      </c>
      <c r="E106" s="44">
        <f t="shared" ref="E106:AA106" si="59">$D$11</f>
        <v>216.36</v>
      </c>
      <c r="F106" s="44">
        <f t="shared" si="59"/>
        <v>216.36</v>
      </c>
      <c r="G106" s="44">
        <f t="shared" si="59"/>
        <v>216.36</v>
      </c>
      <c r="H106" s="44">
        <f t="shared" si="59"/>
        <v>216.36</v>
      </c>
      <c r="I106" s="44">
        <f t="shared" si="59"/>
        <v>216.36</v>
      </c>
      <c r="J106" s="44">
        <f t="shared" si="59"/>
        <v>216.36</v>
      </c>
      <c r="K106" s="44">
        <f t="shared" si="59"/>
        <v>216.36</v>
      </c>
      <c r="L106" s="44">
        <f t="shared" si="59"/>
        <v>216.36</v>
      </c>
      <c r="M106" s="44">
        <f t="shared" si="59"/>
        <v>216.36</v>
      </c>
      <c r="N106" s="44">
        <f t="shared" si="59"/>
        <v>216.36</v>
      </c>
      <c r="O106" s="44">
        <f t="shared" si="59"/>
        <v>216.36</v>
      </c>
      <c r="P106" s="44">
        <f t="shared" si="59"/>
        <v>216.36</v>
      </c>
      <c r="Q106" s="44">
        <f t="shared" si="59"/>
        <v>216.36</v>
      </c>
      <c r="R106" s="44">
        <f t="shared" si="59"/>
        <v>216.36</v>
      </c>
      <c r="S106" s="44">
        <f t="shared" si="59"/>
        <v>216.36</v>
      </c>
      <c r="T106" s="44">
        <f t="shared" si="59"/>
        <v>216.36</v>
      </c>
      <c r="U106" s="44">
        <f t="shared" si="59"/>
        <v>216.36</v>
      </c>
      <c r="V106" s="44">
        <f t="shared" si="59"/>
        <v>216.36</v>
      </c>
      <c r="W106" s="44">
        <f t="shared" si="59"/>
        <v>216.36</v>
      </c>
      <c r="X106" s="44">
        <f t="shared" si="59"/>
        <v>216.36</v>
      </c>
      <c r="Y106" s="44">
        <f t="shared" si="59"/>
        <v>216.36</v>
      </c>
      <c r="Z106" s="44">
        <f t="shared" si="59"/>
        <v>216.36</v>
      </c>
      <c r="AA106" s="44">
        <f t="shared" si="59"/>
        <v>216.36</v>
      </c>
    </row>
    <row r="107" spans="1:27" ht="12.75" customHeight="1" x14ac:dyDescent="0.2">
      <c r="A107" s="96" t="s">
        <v>1715</v>
      </c>
      <c r="B107" s="28" t="str">
        <f>"21"&amp;"."&amp;$B$776&amp;"."&amp;$B$777</f>
        <v>21.04.2024</v>
      </c>
      <c r="C107" s="88" t="s">
        <v>76</v>
      </c>
      <c r="D107" s="89">
        <f>ROUND(((D108+D109+D111+D110)/1000),5)</f>
        <v>2.4703599999999999</v>
      </c>
      <c r="E107" s="89">
        <f>ROUND(((E108+E109+E111+E110)/1000),5)</f>
        <v>2.40848</v>
      </c>
      <c r="F107" s="89">
        <f>ROUND(((F108+F109+F111+F110)/1000),5)</f>
        <v>2.3290500000000001</v>
      </c>
      <c r="G107" s="89">
        <f t="shared" ref="G107:AA107" si="60">ROUND(((G108+G109+G111+G110)/1000),5)</f>
        <v>2.3160099999999999</v>
      </c>
      <c r="H107" s="89">
        <f t="shared" si="60"/>
        <v>2.31976</v>
      </c>
      <c r="I107" s="89">
        <f t="shared" si="60"/>
        <v>2.3482099999999999</v>
      </c>
      <c r="J107" s="89">
        <f t="shared" si="60"/>
        <v>2.30986</v>
      </c>
      <c r="K107" s="89">
        <f t="shared" si="60"/>
        <v>2.4100199999999998</v>
      </c>
      <c r="L107" s="89">
        <f t="shared" si="60"/>
        <v>2.5958199999999998</v>
      </c>
      <c r="M107" s="89">
        <f t="shared" si="60"/>
        <v>2.7874099999999999</v>
      </c>
      <c r="N107" s="89">
        <f t="shared" si="60"/>
        <v>2.8574899999999999</v>
      </c>
      <c r="O107" s="89">
        <f t="shared" si="60"/>
        <v>2.8541400000000001</v>
      </c>
      <c r="P107" s="89">
        <f t="shared" si="60"/>
        <v>2.8692299999999999</v>
      </c>
      <c r="Q107" s="89">
        <f t="shared" si="60"/>
        <v>2.87222</v>
      </c>
      <c r="R107" s="89">
        <f t="shared" si="60"/>
        <v>2.8587500000000001</v>
      </c>
      <c r="S107" s="89">
        <f t="shared" si="60"/>
        <v>2.8131599999999999</v>
      </c>
      <c r="T107" s="89">
        <f t="shared" si="60"/>
        <v>2.8181600000000002</v>
      </c>
      <c r="U107" s="89">
        <f t="shared" si="60"/>
        <v>2.8360599999999998</v>
      </c>
      <c r="V107" s="89">
        <f t="shared" si="60"/>
        <v>2.8613599999999999</v>
      </c>
      <c r="W107" s="89">
        <f t="shared" si="60"/>
        <v>2.9990100000000002</v>
      </c>
      <c r="X107" s="89">
        <f t="shared" si="60"/>
        <v>3.0990700000000002</v>
      </c>
      <c r="Y107" s="89">
        <f t="shared" si="60"/>
        <v>2.89323</v>
      </c>
      <c r="Z107" s="89">
        <f t="shared" si="60"/>
        <v>2.5889500000000001</v>
      </c>
      <c r="AA107" s="89">
        <f t="shared" si="60"/>
        <v>2.4740000000000002</v>
      </c>
    </row>
    <row r="108" spans="1:27" ht="12.75" customHeight="1" outlineLevel="1" x14ac:dyDescent="0.2">
      <c r="A108" s="97" t="s">
        <v>1716</v>
      </c>
      <c r="B108" s="63" t="s">
        <v>242</v>
      </c>
      <c r="C108" s="43" t="s">
        <v>79</v>
      </c>
      <c r="D108" s="44">
        <v>1178.28</v>
      </c>
      <c r="E108" s="44">
        <v>1116.4000000000001</v>
      </c>
      <c r="F108" s="44">
        <v>1036.97</v>
      </c>
      <c r="G108" s="44">
        <v>1023.93</v>
      </c>
      <c r="H108" s="44">
        <v>1027.68</v>
      </c>
      <c r="I108" s="44">
        <v>1056.1300000000001</v>
      </c>
      <c r="J108" s="44">
        <v>1017.78</v>
      </c>
      <c r="K108" s="44">
        <v>1117.94</v>
      </c>
      <c r="L108" s="44">
        <v>1303.74</v>
      </c>
      <c r="M108" s="44">
        <v>1495.33</v>
      </c>
      <c r="N108" s="44">
        <v>1565.41</v>
      </c>
      <c r="O108" s="44">
        <v>1562.06</v>
      </c>
      <c r="P108" s="44">
        <v>1577.15</v>
      </c>
      <c r="Q108" s="44">
        <v>1580.14</v>
      </c>
      <c r="R108" s="44">
        <v>1566.67</v>
      </c>
      <c r="S108" s="44">
        <v>1521.08</v>
      </c>
      <c r="T108" s="44">
        <v>1526.08</v>
      </c>
      <c r="U108" s="44">
        <v>1543.98</v>
      </c>
      <c r="V108" s="44">
        <v>1569.28</v>
      </c>
      <c r="W108" s="44">
        <v>1706.93</v>
      </c>
      <c r="X108" s="44">
        <v>1806.99</v>
      </c>
      <c r="Y108" s="44">
        <v>1601.15</v>
      </c>
      <c r="Z108" s="44">
        <v>1296.8699999999999</v>
      </c>
      <c r="AA108" s="44">
        <v>1181.92</v>
      </c>
    </row>
    <row r="109" spans="1:27" ht="12.75" customHeight="1" outlineLevel="1" x14ac:dyDescent="0.2">
      <c r="A109" s="97" t="s">
        <v>1717</v>
      </c>
      <c r="B109" s="63" t="s">
        <v>90</v>
      </c>
      <c r="C109" s="43" t="s">
        <v>79</v>
      </c>
      <c r="D109" s="44">
        <f t="shared" ref="D109:AA109" si="61">$D$9</f>
        <v>1071.42</v>
      </c>
      <c r="E109" s="44">
        <f t="shared" si="61"/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customHeight="1" outlineLevel="1" x14ac:dyDescent="0.2">
      <c r="A110" s="97" t="s">
        <v>1718</v>
      </c>
      <c r="B110" s="63" t="s">
        <v>83</v>
      </c>
      <c r="C110" s="43" t="s">
        <v>79</v>
      </c>
      <c r="D110" s="44">
        <v>4.3</v>
      </c>
      <c r="E110" s="44">
        <v>4.3</v>
      </c>
      <c r="F110" s="44">
        <v>4.3</v>
      </c>
      <c r="G110" s="44">
        <v>4.3</v>
      </c>
      <c r="H110" s="44">
        <v>4.3</v>
      </c>
      <c r="I110" s="44">
        <v>4.3</v>
      </c>
      <c r="J110" s="44">
        <v>4.3</v>
      </c>
      <c r="K110" s="44">
        <v>4.3</v>
      </c>
      <c r="L110" s="44">
        <v>4.3</v>
      </c>
      <c r="M110" s="44">
        <v>4.3</v>
      </c>
      <c r="N110" s="44">
        <v>4.3</v>
      </c>
      <c r="O110" s="44">
        <v>4.3</v>
      </c>
      <c r="P110" s="44">
        <v>4.3</v>
      </c>
      <c r="Q110" s="44">
        <v>4.3</v>
      </c>
      <c r="R110" s="44">
        <v>4.3</v>
      </c>
      <c r="S110" s="44">
        <v>4.3</v>
      </c>
      <c r="T110" s="44">
        <v>4.3</v>
      </c>
      <c r="U110" s="44">
        <v>4.3</v>
      </c>
      <c r="V110" s="44">
        <v>4.3</v>
      </c>
      <c r="W110" s="44">
        <v>4.3</v>
      </c>
      <c r="X110" s="44">
        <v>4.3</v>
      </c>
      <c r="Y110" s="44">
        <v>4.3</v>
      </c>
      <c r="Z110" s="44">
        <v>4.3</v>
      </c>
      <c r="AA110" s="44">
        <v>4.3</v>
      </c>
    </row>
    <row r="111" spans="1:27" ht="12.75" customHeight="1" outlineLevel="1" x14ac:dyDescent="0.2">
      <c r="A111" s="97" t="s">
        <v>1719</v>
      </c>
      <c r="B111" s="63" t="s">
        <v>81</v>
      </c>
      <c r="C111" s="43" t="s">
        <v>79</v>
      </c>
      <c r="D111" s="44">
        <f>$D$11</f>
        <v>216.36</v>
      </c>
      <c r="E111" s="44">
        <f t="shared" ref="E111:AA111" si="62">$D$11</f>
        <v>216.36</v>
      </c>
      <c r="F111" s="44">
        <f t="shared" si="62"/>
        <v>216.36</v>
      </c>
      <c r="G111" s="44">
        <f t="shared" si="62"/>
        <v>216.36</v>
      </c>
      <c r="H111" s="44">
        <f t="shared" si="62"/>
        <v>216.36</v>
      </c>
      <c r="I111" s="44">
        <f t="shared" si="62"/>
        <v>216.36</v>
      </c>
      <c r="J111" s="44">
        <f t="shared" si="62"/>
        <v>216.36</v>
      </c>
      <c r="K111" s="44">
        <f t="shared" si="62"/>
        <v>216.36</v>
      </c>
      <c r="L111" s="44">
        <f t="shared" si="62"/>
        <v>216.36</v>
      </c>
      <c r="M111" s="44">
        <f t="shared" si="62"/>
        <v>216.36</v>
      </c>
      <c r="N111" s="44">
        <f t="shared" si="62"/>
        <v>216.36</v>
      </c>
      <c r="O111" s="44">
        <f t="shared" si="62"/>
        <v>216.36</v>
      </c>
      <c r="P111" s="44">
        <f t="shared" si="62"/>
        <v>216.36</v>
      </c>
      <c r="Q111" s="44">
        <f t="shared" si="62"/>
        <v>216.36</v>
      </c>
      <c r="R111" s="44">
        <f t="shared" si="62"/>
        <v>216.36</v>
      </c>
      <c r="S111" s="44">
        <f t="shared" si="62"/>
        <v>216.36</v>
      </c>
      <c r="T111" s="44">
        <f t="shared" si="62"/>
        <v>216.36</v>
      </c>
      <c r="U111" s="44">
        <f t="shared" si="62"/>
        <v>216.36</v>
      </c>
      <c r="V111" s="44">
        <f t="shared" si="62"/>
        <v>216.36</v>
      </c>
      <c r="W111" s="44">
        <f t="shared" si="62"/>
        <v>216.36</v>
      </c>
      <c r="X111" s="44">
        <f t="shared" si="62"/>
        <v>216.36</v>
      </c>
      <c r="Y111" s="44">
        <f t="shared" si="62"/>
        <v>216.36</v>
      </c>
      <c r="Z111" s="44">
        <f t="shared" si="62"/>
        <v>216.36</v>
      </c>
      <c r="AA111" s="44">
        <f t="shared" si="62"/>
        <v>216.36</v>
      </c>
    </row>
    <row r="112" spans="1:27" ht="12.75" customHeight="1" x14ac:dyDescent="0.2">
      <c r="A112" s="96" t="s">
        <v>1720</v>
      </c>
      <c r="B112" s="28" t="str">
        <f>"22"&amp;"."&amp;$B$776&amp;"."&amp;$B$777</f>
        <v>22.04.2024</v>
      </c>
      <c r="C112" s="88" t="s">
        <v>76</v>
      </c>
      <c r="D112" s="89">
        <f>ROUND(((D113+D114+D116+D115)/1000),5)</f>
        <v>2.4097599999999999</v>
      </c>
      <c r="E112" s="89">
        <f>ROUND(((E113+E114+E116+E115)/1000),5)</f>
        <v>2.31473</v>
      </c>
      <c r="F112" s="89">
        <f>ROUND(((F113+F114+F116+F115)/1000),5)</f>
        <v>2.2509299999999999</v>
      </c>
      <c r="G112" s="89">
        <f t="shared" ref="G112:AA112" si="63">ROUND(((G113+G114+G116+G115)/1000),5)</f>
        <v>2.23888</v>
      </c>
      <c r="H112" s="89">
        <f t="shared" si="63"/>
        <v>2.26423</v>
      </c>
      <c r="I112" s="89">
        <f t="shared" si="63"/>
        <v>2.4063599999999998</v>
      </c>
      <c r="J112" s="89">
        <f t="shared" si="63"/>
        <v>2.50657</v>
      </c>
      <c r="K112" s="89">
        <f t="shared" si="63"/>
        <v>2.7936700000000001</v>
      </c>
      <c r="L112" s="89">
        <f t="shared" si="63"/>
        <v>3.02529</v>
      </c>
      <c r="M112" s="89">
        <f t="shared" si="63"/>
        <v>3.2586499999999998</v>
      </c>
      <c r="N112" s="89">
        <f t="shared" si="63"/>
        <v>3.2855699999999999</v>
      </c>
      <c r="O112" s="89">
        <f t="shared" si="63"/>
        <v>3.33718</v>
      </c>
      <c r="P112" s="89">
        <f t="shared" si="63"/>
        <v>3.3191700000000002</v>
      </c>
      <c r="Q112" s="89">
        <f t="shared" si="63"/>
        <v>3.3320799999999999</v>
      </c>
      <c r="R112" s="89">
        <f t="shared" si="63"/>
        <v>3.3054199999999998</v>
      </c>
      <c r="S112" s="89">
        <f t="shared" si="63"/>
        <v>3.29332</v>
      </c>
      <c r="T112" s="89">
        <f t="shared" si="63"/>
        <v>3.29034</v>
      </c>
      <c r="U112" s="89">
        <f t="shared" si="63"/>
        <v>3.0875900000000001</v>
      </c>
      <c r="V112" s="89">
        <f t="shared" si="63"/>
        <v>2.9299900000000001</v>
      </c>
      <c r="W112" s="89">
        <f t="shared" si="63"/>
        <v>3.0895999999999999</v>
      </c>
      <c r="X112" s="89">
        <f t="shared" si="63"/>
        <v>3.2434799999999999</v>
      </c>
      <c r="Y112" s="89">
        <f t="shared" si="63"/>
        <v>2.98333</v>
      </c>
      <c r="Z112" s="89">
        <f t="shared" si="63"/>
        <v>2.7930299999999999</v>
      </c>
      <c r="AA112" s="89">
        <f t="shared" si="63"/>
        <v>2.5355500000000002</v>
      </c>
    </row>
    <row r="113" spans="1:27" ht="12.75" customHeight="1" outlineLevel="1" x14ac:dyDescent="0.2">
      <c r="A113" s="97" t="s">
        <v>1721</v>
      </c>
      <c r="B113" s="63" t="s">
        <v>242</v>
      </c>
      <c r="C113" s="43" t="s">
        <v>79</v>
      </c>
      <c r="D113" s="44">
        <v>1117.68</v>
      </c>
      <c r="E113" s="44">
        <v>1022.65</v>
      </c>
      <c r="F113" s="44">
        <v>958.85</v>
      </c>
      <c r="G113" s="44">
        <v>946.8</v>
      </c>
      <c r="H113" s="44">
        <v>972.15</v>
      </c>
      <c r="I113" s="44">
        <v>1114.28</v>
      </c>
      <c r="J113" s="44">
        <v>1214.49</v>
      </c>
      <c r="K113" s="44">
        <v>1501.59</v>
      </c>
      <c r="L113" s="44">
        <v>1733.21</v>
      </c>
      <c r="M113" s="44">
        <v>1966.57</v>
      </c>
      <c r="N113" s="44">
        <v>1993.49</v>
      </c>
      <c r="O113" s="44">
        <v>2045.1</v>
      </c>
      <c r="P113" s="44">
        <v>2027.09</v>
      </c>
      <c r="Q113" s="44">
        <v>2040</v>
      </c>
      <c r="R113" s="44">
        <v>2013.34</v>
      </c>
      <c r="S113" s="44">
        <v>2001.24</v>
      </c>
      <c r="T113" s="44">
        <v>1998.26</v>
      </c>
      <c r="U113" s="44">
        <v>1795.51</v>
      </c>
      <c r="V113" s="44">
        <v>1637.91</v>
      </c>
      <c r="W113" s="44">
        <v>1797.52</v>
      </c>
      <c r="X113" s="44">
        <v>1951.4</v>
      </c>
      <c r="Y113" s="44">
        <v>1691.25</v>
      </c>
      <c r="Z113" s="44">
        <v>1500.95</v>
      </c>
      <c r="AA113" s="44">
        <v>1243.47</v>
      </c>
    </row>
    <row r="114" spans="1:27" ht="12.75" customHeight="1" outlineLevel="1" x14ac:dyDescent="0.2">
      <c r="A114" s="97" t="s">
        <v>1722</v>
      </c>
      <c r="B114" s="63" t="s">
        <v>90</v>
      </c>
      <c r="C114" s="43" t="s">
        <v>79</v>
      </c>
      <c r="D114" s="44">
        <f t="shared" ref="D114:AA114" si="64">$D$9</f>
        <v>1071.42</v>
      </c>
      <c r="E114" s="44">
        <f t="shared" si="64"/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customHeight="1" outlineLevel="1" x14ac:dyDescent="0.2">
      <c r="A115" s="97" t="s">
        <v>1723</v>
      </c>
      <c r="B115" s="63" t="s">
        <v>83</v>
      </c>
      <c r="C115" s="43" t="s">
        <v>79</v>
      </c>
      <c r="D115" s="44">
        <v>4.3</v>
      </c>
      <c r="E115" s="44">
        <v>4.3</v>
      </c>
      <c r="F115" s="44">
        <v>4.3</v>
      </c>
      <c r="G115" s="44">
        <v>4.3</v>
      </c>
      <c r="H115" s="44">
        <v>4.3</v>
      </c>
      <c r="I115" s="44">
        <v>4.3</v>
      </c>
      <c r="J115" s="44">
        <v>4.3</v>
      </c>
      <c r="K115" s="44">
        <v>4.3</v>
      </c>
      <c r="L115" s="44">
        <v>4.3</v>
      </c>
      <c r="M115" s="44">
        <v>4.3</v>
      </c>
      <c r="N115" s="44">
        <v>4.3</v>
      </c>
      <c r="O115" s="44">
        <v>4.3</v>
      </c>
      <c r="P115" s="44">
        <v>4.3</v>
      </c>
      <c r="Q115" s="44">
        <v>4.3</v>
      </c>
      <c r="R115" s="44">
        <v>4.3</v>
      </c>
      <c r="S115" s="44">
        <v>4.3</v>
      </c>
      <c r="T115" s="44">
        <v>4.3</v>
      </c>
      <c r="U115" s="44">
        <v>4.3</v>
      </c>
      <c r="V115" s="44">
        <v>4.3</v>
      </c>
      <c r="W115" s="44">
        <v>4.3</v>
      </c>
      <c r="X115" s="44">
        <v>4.3</v>
      </c>
      <c r="Y115" s="44">
        <v>4.3</v>
      </c>
      <c r="Z115" s="44">
        <v>4.3</v>
      </c>
      <c r="AA115" s="44">
        <v>4.3</v>
      </c>
    </row>
    <row r="116" spans="1:27" ht="12.75" customHeight="1" outlineLevel="1" x14ac:dyDescent="0.2">
      <c r="A116" s="97" t="s">
        <v>1724</v>
      </c>
      <c r="B116" s="63" t="s">
        <v>81</v>
      </c>
      <c r="C116" s="43" t="s">
        <v>79</v>
      </c>
      <c r="D116" s="44">
        <f>$D$11</f>
        <v>216.36</v>
      </c>
      <c r="E116" s="44">
        <f t="shared" ref="E116:AA116" si="65">$D$11</f>
        <v>216.36</v>
      </c>
      <c r="F116" s="44">
        <f t="shared" si="65"/>
        <v>216.36</v>
      </c>
      <c r="G116" s="44">
        <f t="shared" si="65"/>
        <v>216.36</v>
      </c>
      <c r="H116" s="44">
        <f t="shared" si="65"/>
        <v>216.36</v>
      </c>
      <c r="I116" s="44">
        <f t="shared" si="65"/>
        <v>216.36</v>
      </c>
      <c r="J116" s="44">
        <f t="shared" si="65"/>
        <v>216.36</v>
      </c>
      <c r="K116" s="44">
        <f t="shared" si="65"/>
        <v>216.36</v>
      </c>
      <c r="L116" s="44">
        <f t="shared" si="65"/>
        <v>216.36</v>
      </c>
      <c r="M116" s="44">
        <f t="shared" si="65"/>
        <v>216.36</v>
      </c>
      <c r="N116" s="44">
        <f t="shared" si="65"/>
        <v>216.36</v>
      </c>
      <c r="O116" s="44">
        <f t="shared" si="65"/>
        <v>216.36</v>
      </c>
      <c r="P116" s="44">
        <f t="shared" si="65"/>
        <v>216.36</v>
      </c>
      <c r="Q116" s="44">
        <f t="shared" si="65"/>
        <v>216.36</v>
      </c>
      <c r="R116" s="44">
        <f t="shared" si="65"/>
        <v>216.36</v>
      </c>
      <c r="S116" s="44">
        <f t="shared" si="65"/>
        <v>216.36</v>
      </c>
      <c r="T116" s="44">
        <f t="shared" si="65"/>
        <v>216.36</v>
      </c>
      <c r="U116" s="44">
        <f t="shared" si="65"/>
        <v>216.36</v>
      </c>
      <c r="V116" s="44">
        <f t="shared" si="65"/>
        <v>216.36</v>
      </c>
      <c r="W116" s="44">
        <f t="shared" si="65"/>
        <v>216.36</v>
      </c>
      <c r="X116" s="44">
        <f t="shared" si="65"/>
        <v>216.36</v>
      </c>
      <c r="Y116" s="44">
        <f t="shared" si="65"/>
        <v>216.36</v>
      </c>
      <c r="Z116" s="44">
        <f t="shared" si="65"/>
        <v>216.36</v>
      </c>
      <c r="AA116" s="44">
        <f t="shared" si="65"/>
        <v>216.36</v>
      </c>
    </row>
    <row r="117" spans="1:27" ht="12.75" customHeight="1" x14ac:dyDescent="0.2">
      <c r="A117" s="96" t="s">
        <v>1725</v>
      </c>
      <c r="B117" s="28" t="str">
        <f>"23"&amp;"."&amp;$B$776&amp;"."&amp;$B$777</f>
        <v>23.04.2024</v>
      </c>
      <c r="C117" s="88" t="s">
        <v>76</v>
      </c>
      <c r="D117" s="89">
        <f>ROUND(((D118+D119+D121+D120)/1000),5)</f>
        <v>2.45296</v>
      </c>
      <c r="E117" s="89">
        <f>ROUND(((E118+E119+E121+E120)/1000),5)</f>
        <v>2.3367599999999999</v>
      </c>
      <c r="F117" s="89">
        <f>ROUND(((F118+F119+F121+F120)/1000),5)</f>
        <v>2.2627999999999999</v>
      </c>
      <c r="G117" s="89">
        <f t="shared" ref="G117:AA117" si="66">ROUND(((G118+G119+G121+G120)/1000),5)</f>
        <v>2.2695099999999999</v>
      </c>
      <c r="H117" s="89">
        <f t="shared" si="66"/>
        <v>2.38367</v>
      </c>
      <c r="I117" s="89">
        <f t="shared" si="66"/>
        <v>2.4524699999999999</v>
      </c>
      <c r="J117" s="89">
        <f t="shared" si="66"/>
        <v>2.5586500000000001</v>
      </c>
      <c r="K117" s="89">
        <f t="shared" si="66"/>
        <v>2.7879999999999998</v>
      </c>
      <c r="L117" s="89">
        <f t="shared" si="66"/>
        <v>2.9839899999999999</v>
      </c>
      <c r="M117" s="89">
        <f t="shared" si="66"/>
        <v>3.20228</v>
      </c>
      <c r="N117" s="89">
        <f t="shared" si="66"/>
        <v>3.26519</v>
      </c>
      <c r="O117" s="89">
        <f t="shared" si="66"/>
        <v>3.1779899999999999</v>
      </c>
      <c r="P117" s="89">
        <f t="shared" si="66"/>
        <v>3.0536400000000001</v>
      </c>
      <c r="Q117" s="89">
        <f t="shared" si="66"/>
        <v>3.2248700000000001</v>
      </c>
      <c r="R117" s="89">
        <f t="shared" si="66"/>
        <v>3.1966999999999999</v>
      </c>
      <c r="S117" s="89">
        <f t="shared" si="66"/>
        <v>3.1363699999999999</v>
      </c>
      <c r="T117" s="89">
        <f t="shared" si="66"/>
        <v>3.1332499999999999</v>
      </c>
      <c r="U117" s="89">
        <f t="shared" si="66"/>
        <v>3.03409</v>
      </c>
      <c r="V117" s="89">
        <f t="shared" si="66"/>
        <v>3.0934900000000001</v>
      </c>
      <c r="W117" s="89">
        <f t="shared" si="66"/>
        <v>3.1781100000000002</v>
      </c>
      <c r="X117" s="89">
        <f t="shared" si="66"/>
        <v>3.0676100000000002</v>
      </c>
      <c r="Y117" s="89">
        <f t="shared" si="66"/>
        <v>2.9252500000000001</v>
      </c>
      <c r="Z117" s="89">
        <f t="shared" si="66"/>
        <v>2.7650600000000001</v>
      </c>
      <c r="AA117" s="89">
        <f t="shared" si="66"/>
        <v>2.5246599999999999</v>
      </c>
    </row>
    <row r="118" spans="1:27" ht="12.75" customHeight="1" outlineLevel="1" x14ac:dyDescent="0.2">
      <c r="A118" s="97" t="s">
        <v>1726</v>
      </c>
      <c r="B118" s="63" t="s">
        <v>242</v>
      </c>
      <c r="C118" s="43" t="s">
        <v>79</v>
      </c>
      <c r="D118" s="44">
        <v>1160.8800000000001</v>
      </c>
      <c r="E118" s="44">
        <v>1044.68</v>
      </c>
      <c r="F118" s="44">
        <v>970.72</v>
      </c>
      <c r="G118" s="44">
        <v>977.43</v>
      </c>
      <c r="H118" s="44">
        <v>1091.5899999999999</v>
      </c>
      <c r="I118" s="44">
        <v>1160.3900000000001</v>
      </c>
      <c r="J118" s="44">
        <v>1266.57</v>
      </c>
      <c r="K118" s="44">
        <v>1495.92</v>
      </c>
      <c r="L118" s="44">
        <v>1691.91</v>
      </c>
      <c r="M118" s="44">
        <v>1910.2</v>
      </c>
      <c r="N118" s="44">
        <v>1973.11</v>
      </c>
      <c r="O118" s="44">
        <v>1885.91</v>
      </c>
      <c r="P118" s="44">
        <v>1761.56</v>
      </c>
      <c r="Q118" s="44">
        <v>1932.79</v>
      </c>
      <c r="R118" s="44">
        <v>1904.62</v>
      </c>
      <c r="S118" s="44">
        <v>1844.29</v>
      </c>
      <c r="T118" s="44">
        <v>1841.17</v>
      </c>
      <c r="U118" s="44">
        <v>1742.01</v>
      </c>
      <c r="V118" s="44">
        <v>1801.41</v>
      </c>
      <c r="W118" s="44">
        <v>1886.03</v>
      </c>
      <c r="X118" s="44">
        <v>1775.53</v>
      </c>
      <c r="Y118" s="44">
        <v>1633.17</v>
      </c>
      <c r="Z118" s="44">
        <v>1472.98</v>
      </c>
      <c r="AA118" s="44">
        <v>1232.58</v>
      </c>
    </row>
    <row r="119" spans="1:27" ht="12.75" customHeight="1" outlineLevel="1" x14ac:dyDescent="0.2">
      <c r="A119" s="97" t="s">
        <v>1727</v>
      </c>
      <c r="B119" s="63" t="s">
        <v>90</v>
      </c>
      <c r="C119" s="43" t="s">
        <v>79</v>
      </c>
      <c r="D119" s="44">
        <f t="shared" ref="D119:AA119" si="67">$D$9</f>
        <v>1071.42</v>
      </c>
      <c r="E119" s="44">
        <f t="shared" si="67"/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customHeight="1" outlineLevel="1" x14ac:dyDescent="0.2">
      <c r="A120" s="97" t="s">
        <v>1728</v>
      </c>
      <c r="B120" s="63" t="s">
        <v>83</v>
      </c>
      <c r="C120" s="43" t="s">
        <v>79</v>
      </c>
      <c r="D120" s="44">
        <v>4.3</v>
      </c>
      <c r="E120" s="44">
        <v>4.3</v>
      </c>
      <c r="F120" s="44">
        <v>4.3</v>
      </c>
      <c r="G120" s="44">
        <v>4.3</v>
      </c>
      <c r="H120" s="44">
        <v>4.3</v>
      </c>
      <c r="I120" s="44">
        <v>4.3</v>
      </c>
      <c r="J120" s="44">
        <v>4.3</v>
      </c>
      <c r="K120" s="44">
        <v>4.3</v>
      </c>
      <c r="L120" s="44">
        <v>4.3</v>
      </c>
      <c r="M120" s="44">
        <v>4.3</v>
      </c>
      <c r="N120" s="44">
        <v>4.3</v>
      </c>
      <c r="O120" s="44">
        <v>4.3</v>
      </c>
      <c r="P120" s="44">
        <v>4.3</v>
      </c>
      <c r="Q120" s="44">
        <v>4.3</v>
      </c>
      <c r="R120" s="44">
        <v>4.3</v>
      </c>
      <c r="S120" s="44">
        <v>4.3</v>
      </c>
      <c r="T120" s="44">
        <v>4.3</v>
      </c>
      <c r="U120" s="44">
        <v>4.3</v>
      </c>
      <c r="V120" s="44">
        <v>4.3</v>
      </c>
      <c r="W120" s="44">
        <v>4.3</v>
      </c>
      <c r="X120" s="44">
        <v>4.3</v>
      </c>
      <c r="Y120" s="44">
        <v>4.3</v>
      </c>
      <c r="Z120" s="44">
        <v>4.3</v>
      </c>
      <c r="AA120" s="44">
        <v>4.3</v>
      </c>
    </row>
    <row r="121" spans="1:27" ht="12.75" customHeight="1" outlineLevel="1" x14ac:dyDescent="0.2">
      <c r="A121" s="97" t="s">
        <v>1729</v>
      </c>
      <c r="B121" s="63" t="s">
        <v>81</v>
      </c>
      <c r="C121" s="43" t="s">
        <v>79</v>
      </c>
      <c r="D121" s="44">
        <f>$D$11</f>
        <v>216.36</v>
      </c>
      <c r="E121" s="44">
        <f t="shared" ref="E121:AA121" si="68">$D$11</f>
        <v>216.36</v>
      </c>
      <c r="F121" s="44">
        <f t="shared" si="68"/>
        <v>216.36</v>
      </c>
      <c r="G121" s="44">
        <f t="shared" si="68"/>
        <v>216.36</v>
      </c>
      <c r="H121" s="44">
        <f t="shared" si="68"/>
        <v>216.36</v>
      </c>
      <c r="I121" s="44">
        <f t="shared" si="68"/>
        <v>216.36</v>
      </c>
      <c r="J121" s="44">
        <f t="shared" si="68"/>
        <v>216.36</v>
      </c>
      <c r="K121" s="44">
        <f t="shared" si="68"/>
        <v>216.36</v>
      </c>
      <c r="L121" s="44">
        <f t="shared" si="68"/>
        <v>216.36</v>
      </c>
      <c r="M121" s="44">
        <f t="shared" si="68"/>
        <v>216.36</v>
      </c>
      <c r="N121" s="44">
        <f t="shared" si="68"/>
        <v>216.36</v>
      </c>
      <c r="O121" s="44">
        <f t="shared" si="68"/>
        <v>216.36</v>
      </c>
      <c r="P121" s="44">
        <f t="shared" si="68"/>
        <v>216.36</v>
      </c>
      <c r="Q121" s="44">
        <f t="shared" si="68"/>
        <v>216.36</v>
      </c>
      <c r="R121" s="44">
        <f t="shared" si="68"/>
        <v>216.36</v>
      </c>
      <c r="S121" s="44">
        <f t="shared" si="68"/>
        <v>216.36</v>
      </c>
      <c r="T121" s="44">
        <f t="shared" si="68"/>
        <v>216.36</v>
      </c>
      <c r="U121" s="44">
        <f t="shared" si="68"/>
        <v>216.36</v>
      </c>
      <c r="V121" s="44">
        <f t="shared" si="68"/>
        <v>216.36</v>
      </c>
      <c r="W121" s="44">
        <f t="shared" si="68"/>
        <v>216.36</v>
      </c>
      <c r="X121" s="44">
        <f t="shared" si="68"/>
        <v>216.36</v>
      </c>
      <c r="Y121" s="44">
        <f t="shared" si="68"/>
        <v>216.36</v>
      </c>
      <c r="Z121" s="44">
        <f t="shared" si="68"/>
        <v>216.36</v>
      </c>
      <c r="AA121" s="44">
        <f t="shared" si="68"/>
        <v>216.36</v>
      </c>
    </row>
    <row r="122" spans="1:27" ht="12.75" customHeight="1" x14ac:dyDescent="0.2">
      <c r="A122" s="96" t="s">
        <v>1730</v>
      </c>
      <c r="B122" s="28" t="str">
        <f>"24"&amp;"."&amp;$B$776&amp;"."&amp;$B$777</f>
        <v>24.04.2024</v>
      </c>
      <c r="C122" s="88" t="s">
        <v>76</v>
      </c>
      <c r="D122" s="89">
        <f>ROUND(((D123+D124+D126+D125)/1000),5)</f>
        <v>2.4126500000000002</v>
      </c>
      <c r="E122" s="89">
        <f>ROUND(((E123+E124+E126+E125)/1000),5)</f>
        <v>2.3078500000000002</v>
      </c>
      <c r="F122" s="89">
        <f>ROUND(((F123+F124+F126+F125)/1000),5)</f>
        <v>2.23184</v>
      </c>
      <c r="G122" s="89">
        <f t="shared" ref="G122:AA122" si="69">ROUND(((G123+G124+G126+G125)/1000),5)</f>
        <v>2.2197100000000001</v>
      </c>
      <c r="H122" s="89">
        <f t="shared" si="69"/>
        <v>2.2829199999999998</v>
      </c>
      <c r="I122" s="89">
        <f t="shared" si="69"/>
        <v>2.4119199999999998</v>
      </c>
      <c r="J122" s="89">
        <f t="shared" si="69"/>
        <v>2.5113099999999999</v>
      </c>
      <c r="K122" s="89">
        <f t="shared" si="69"/>
        <v>2.74152</v>
      </c>
      <c r="L122" s="89">
        <f t="shared" si="69"/>
        <v>2.8399200000000002</v>
      </c>
      <c r="M122" s="89">
        <f t="shared" si="69"/>
        <v>2.89351</v>
      </c>
      <c r="N122" s="89">
        <f t="shared" si="69"/>
        <v>2.98834</v>
      </c>
      <c r="O122" s="89">
        <f t="shared" si="69"/>
        <v>3.05661</v>
      </c>
      <c r="P122" s="89">
        <f t="shared" si="69"/>
        <v>3.0687600000000002</v>
      </c>
      <c r="Q122" s="89">
        <f t="shared" si="69"/>
        <v>3.0705</v>
      </c>
      <c r="R122" s="89">
        <f t="shared" si="69"/>
        <v>3.0688300000000002</v>
      </c>
      <c r="S122" s="89">
        <f t="shared" si="69"/>
        <v>3.0212400000000001</v>
      </c>
      <c r="T122" s="89">
        <f t="shared" si="69"/>
        <v>2.9060199999999998</v>
      </c>
      <c r="U122" s="89">
        <f t="shared" si="69"/>
        <v>2.8618199999999998</v>
      </c>
      <c r="V122" s="89">
        <f t="shared" si="69"/>
        <v>2.8414000000000001</v>
      </c>
      <c r="W122" s="89">
        <f t="shared" si="69"/>
        <v>2.8555600000000001</v>
      </c>
      <c r="X122" s="89">
        <f t="shared" si="69"/>
        <v>2.9521600000000001</v>
      </c>
      <c r="Y122" s="89">
        <f t="shared" si="69"/>
        <v>2.86259</v>
      </c>
      <c r="Z122" s="89">
        <f t="shared" si="69"/>
        <v>2.6585899999999998</v>
      </c>
      <c r="AA122" s="89">
        <f t="shared" si="69"/>
        <v>2.4689199999999998</v>
      </c>
    </row>
    <row r="123" spans="1:27" ht="12.75" customHeight="1" outlineLevel="1" x14ac:dyDescent="0.2">
      <c r="A123" s="97" t="s">
        <v>1731</v>
      </c>
      <c r="B123" s="63" t="s">
        <v>242</v>
      </c>
      <c r="C123" s="43" t="s">
        <v>79</v>
      </c>
      <c r="D123" s="44">
        <v>1120.57</v>
      </c>
      <c r="E123" s="44">
        <v>1015.77</v>
      </c>
      <c r="F123" s="44">
        <v>939.76</v>
      </c>
      <c r="G123" s="44">
        <v>927.63</v>
      </c>
      <c r="H123" s="44">
        <v>990.84</v>
      </c>
      <c r="I123" s="44">
        <v>1119.8399999999999</v>
      </c>
      <c r="J123" s="44">
        <v>1219.23</v>
      </c>
      <c r="K123" s="44">
        <v>1449.44</v>
      </c>
      <c r="L123" s="44">
        <v>1547.84</v>
      </c>
      <c r="M123" s="44">
        <v>1601.43</v>
      </c>
      <c r="N123" s="44">
        <v>1696.26</v>
      </c>
      <c r="O123" s="44">
        <v>1764.53</v>
      </c>
      <c r="P123" s="44">
        <v>1776.68</v>
      </c>
      <c r="Q123" s="44">
        <v>1778.42</v>
      </c>
      <c r="R123" s="44">
        <v>1776.75</v>
      </c>
      <c r="S123" s="44">
        <v>1729.16</v>
      </c>
      <c r="T123" s="44">
        <v>1613.94</v>
      </c>
      <c r="U123" s="44">
        <v>1569.74</v>
      </c>
      <c r="V123" s="44">
        <v>1549.32</v>
      </c>
      <c r="W123" s="44">
        <v>1563.48</v>
      </c>
      <c r="X123" s="44">
        <v>1660.08</v>
      </c>
      <c r="Y123" s="44">
        <v>1570.51</v>
      </c>
      <c r="Z123" s="44">
        <v>1366.51</v>
      </c>
      <c r="AA123" s="44">
        <v>1176.8399999999999</v>
      </c>
    </row>
    <row r="124" spans="1:27" ht="12.75" customHeight="1" outlineLevel="1" x14ac:dyDescent="0.2">
      <c r="A124" s="97" t="s">
        <v>1732</v>
      </c>
      <c r="B124" s="63" t="s">
        <v>90</v>
      </c>
      <c r="C124" s="43" t="s">
        <v>79</v>
      </c>
      <c r="D124" s="44">
        <f t="shared" ref="D124:AA124" si="70">$D$9</f>
        <v>1071.42</v>
      </c>
      <c r="E124" s="44">
        <f t="shared" si="70"/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customHeight="1" outlineLevel="1" x14ac:dyDescent="0.2">
      <c r="A125" s="97" t="s">
        <v>1733</v>
      </c>
      <c r="B125" s="63" t="s">
        <v>83</v>
      </c>
      <c r="C125" s="43" t="s">
        <v>79</v>
      </c>
      <c r="D125" s="44">
        <v>4.3</v>
      </c>
      <c r="E125" s="44">
        <v>4.3</v>
      </c>
      <c r="F125" s="44">
        <v>4.3</v>
      </c>
      <c r="G125" s="44">
        <v>4.3</v>
      </c>
      <c r="H125" s="44">
        <v>4.3</v>
      </c>
      <c r="I125" s="44">
        <v>4.3</v>
      </c>
      <c r="J125" s="44">
        <v>4.3</v>
      </c>
      <c r="K125" s="44">
        <v>4.3</v>
      </c>
      <c r="L125" s="44">
        <v>4.3</v>
      </c>
      <c r="M125" s="44">
        <v>4.3</v>
      </c>
      <c r="N125" s="44">
        <v>4.3</v>
      </c>
      <c r="O125" s="44">
        <v>4.3</v>
      </c>
      <c r="P125" s="44">
        <v>4.3</v>
      </c>
      <c r="Q125" s="44">
        <v>4.3</v>
      </c>
      <c r="R125" s="44">
        <v>4.3</v>
      </c>
      <c r="S125" s="44">
        <v>4.3</v>
      </c>
      <c r="T125" s="44">
        <v>4.3</v>
      </c>
      <c r="U125" s="44">
        <v>4.3</v>
      </c>
      <c r="V125" s="44">
        <v>4.3</v>
      </c>
      <c r="W125" s="44">
        <v>4.3</v>
      </c>
      <c r="X125" s="44">
        <v>4.3</v>
      </c>
      <c r="Y125" s="44">
        <v>4.3</v>
      </c>
      <c r="Z125" s="44">
        <v>4.3</v>
      </c>
      <c r="AA125" s="44">
        <v>4.3</v>
      </c>
    </row>
    <row r="126" spans="1:27" ht="12.75" customHeight="1" outlineLevel="1" x14ac:dyDescent="0.2">
      <c r="A126" s="97" t="s">
        <v>1734</v>
      </c>
      <c r="B126" s="63" t="s">
        <v>81</v>
      </c>
      <c r="C126" s="43" t="s">
        <v>79</v>
      </c>
      <c r="D126" s="44">
        <f>$D$11</f>
        <v>216.36</v>
      </c>
      <c r="E126" s="44">
        <f t="shared" ref="E126:AA126" si="71">$D$11</f>
        <v>216.36</v>
      </c>
      <c r="F126" s="44">
        <f t="shared" si="71"/>
        <v>216.36</v>
      </c>
      <c r="G126" s="44">
        <f t="shared" si="71"/>
        <v>216.36</v>
      </c>
      <c r="H126" s="44">
        <f t="shared" si="71"/>
        <v>216.36</v>
      </c>
      <c r="I126" s="44">
        <f t="shared" si="71"/>
        <v>216.36</v>
      </c>
      <c r="J126" s="44">
        <f t="shared" si="71"/>
        <v>216.36</v>
      </c>
      <c r="K126" s="44">
        <f t="shared" si="71"/>
        <v>216.36</v>
      </c>
      <c r="L126" s="44">
        <f t="shared" si="71"/>
        <v>216.36</v>
      </c>
      <c r="M126" s="44">
        <f t="shared" si="71"/>
        <v>216.36</v>
      </c>
      <c r="N126" s="44">
        <f t="shared" si="71"/>
        <v>216.36</v>
      </c>
      <c r="O126" s="44">
        <f t="shared" si="71"/>
        <v>216.36</v>
      </c>
      <c r="P126" s="44">
        <f t="shared" si="71"/>
        <v>216.36</v>
      </c>
      <c r="Q126" s="44">
        <f t="shared" si="71"/>
        <v>216.36</v>
      </c>
      <c r="R126" s="44">
        <f t="shared" si="71"/>
        <v>216.36</v>
      </c>
      <c r="S126" s="44">
        <f t="shared" si="71"/>
        <v>216.36</v>
      </c>
      <c r="T126" s="44">
        <f t="shared" si="71"/>
        <v>216.36</v>
      </c>
      <c r="U126" s="44">
        <f t="shared" si="71"/>
        <v>216.36</v>
      </c>
      <c r="V126" s="44">
        <f t="shared" si="71"/>
        <v>216.36</v>
      </c>
      <c r="W126" s="44">
        <f t="shared" si="71"/>
        <v>216.36</v>
      </c>
      <c r="X126" s="44">
        <f t="shared" si="71"/>
        <v>216.36</v>
      </c>
      <c r="Y126" s="44">
        <f t="shared" si="71"/>
        <v>216.36</v>
      </c>
      <c r="Z126" s="44">
        <f t="shared" si="71"/>
        <v>216.36</v>
      </c>
      <c r="AA126" s="44">
        <f t="shared" si="71"/>
        <v>216.36</v>
      </c>
    </row>
    <row r="127" spans="1:27" ht="12.75" customHeight="1" x14ac:dyDescent="0.2">
      <c r="A127" s="96" t="s">
        <v>1735</v>
      </c>
      <c r="B127" s="28" t="str">
        <f>"25"&amp;"."&amp;$B$776&amp;"."&amp;$B$777</f>
        <v>25.04.2024</v>
      </c>
      <c r="C127" s="88" t="s">
        <v>76</v>
      </c>
      <c r="D127" s="89">
        <f>ROUND(((D128+D129+D131+D130)/1000),5)</f>
        <v>2.3713099999999998</v>
      </c>
      <c r="E127" s="89">
        <f>ROUND(((E128+E129+E131+E130)/1000),5)</f>
        <v>2.2552400000000001</v>
      </c>
      <c r="F127" s="89">
        <f>ROUND(((F128+F129+F131+F130)/1000),5)</f>
        <v>2.2224900000000001</v>
      </c>
      <c r="G127" s="89">
        <f t="shared" ref="G127:AA127" si="72">ROUND(((G128+G129+G131+G130)/1000),5)</f>
        <v>2.2373400000000001</v>
      </c>
      <c r="H127" s="89">
        <f t="shared" si="72"/>
        <v>2.2541000000000002</v>
      </c>
      <c r="I127" s="89">
        <f t="shared" si="72"/>
        <v>2.4070299999999998</v>
      </c>
      <c r="J127" s="89">
        <f t="shared" si="72"/>
        <v>2.48773</v>
      </c>
      <c r="K127" s="89">
        <f t="shared" si="72"/>
        <v>2.7462200000000001</v>
      </c>
      <c r="L127" s="89">
        <f t="shared" si="72"/>
        <v>2.9830899999999998</v>
      </c>
      <c r="M127" s="89">
        <f t="shared" si="72"/>
        <v>3.1327600000000002</v>
      </c>
      <c r="N127" s="89">
        <f t="shared" si="72"/>
        <v>3.1321400000000001</v>
      </c>
      <c r="O127" s="89">
        <f t="shared" si="72"/>
        <v>3.13178</v>
      </c>
      <c r="P127" s="89">
        <f t="shared" si="72"/>
        <v>3.1567799999999999</v>
      </c>
      <c r="Q127" s="89">
        <f t="shared" si="72"/>
        <v>3.1622400000000002</v>
      </c>
      <c r="R127" s="89">
        <f t="shared" si="72"/>
        <v>3.1508500000000002</v>
      </c>
      <c r="S127" s="89">
        <f t="shared" si="72"/>
        <v>3.1281500000000002</v>
      </c>
      <c r="T127" s="89">
        <f t="shared" si="72"/>
        <v>3.1061299999999998</v>
      </c>
      <c r="U127" s="89">
        <f t="shared" si="72"/>
        <v>2.9161100000000002</v>
      </c>
      <c r="V127" s="89">
        <f t="shared" si="72"/>
        <v>2.8494100000000002</v>
      </c>
      <c r="W127" s="89">
        <f t="shared" si="72"/>
        <v>2.8635600000000001</v>
      </c>
      <c r="X127" s="89">
        <f t="shared" si="72"/>
        <v>3.10534</v>
      </c>
      <c r="Y127" s="89">
        <f t="shared" si="72"/>
        <v>2.8815499999999998</v>
      </c>
      <c r="Z127" s="89">
        <f t="shared" si="72"/>
        <v>2.6166299999999998</v>
      </c>
      <c r="AA127" s="89">
        <f t="shared" si="72"/>
        <v>2.4121600000000001</v>
      </c>
    </row>
    <row r="128" spans="1:27" ht="12.75" customHeight="1" outlineLevel="1" x14ac:dyDescent="0.2">
      <c r="A128" s="97" t="s">
        <v>1736</v>
      </c>
      <c r="B128" s="63" t="s">
        <v>242</v>
      </c>
      <c r="C128" s="43" t="s">
        <v>79</v>
      </c>
      <c r="D128" s="44">
        <v>1079.23</v>
      </c>
      <c r="E128" s="44">
        <v>963.16</v>
      </c>
      <c r="F128" s="44">
        <v>930.41</v>
      </c>
      <c r="G128" s="44">
        <v>945.26</v>
      </c>
      <c r="H128" s="44">
        <v>962.02</v>
      </c>
      <c r="I128" s="44">
        <v>1114.95</v>
      </c>
      <c r="J128" s="44">
        <v>1195.6500000000001</v>
      </c>
      <c r="K128" s="44">
        <v>1454.14</v>
      </c>
      <c r="L128" s="44">
        <v>1691.01</v>
      </c>
      <c r="M128" s="44">
        <v>1840.68</v>
      </c>
      <c r="N128" s="44">
        <v>1840.06</v>
      </c>
      <c r="O128" s="44">
        <v>1839.7</v>
      </c>
      <c r="P128" s="44">
        <v>1864.7</v>
      </c>
      <c r="Q128" s="44">
        <v>1870.16</v>
      </c>
      <c r="R128" s="44">
        <v>1858.77</v>
      </c>
      <c r="S128" s="44">
        <v>1836.07</v>
      </c>
      <c r="T128" s="44">
        <v>1814.05</v>
      </c>
      <c r="U128" s="44">
        <v>1624.03</v>
      </c>
      <c r="V128" s="44">
        <v>1557.33</v>
      </c>
      <c r="W128" s="44">
        <v>1571.48</v>
      </c>
      <c r="X128" s="44">
        <v>1813.26</v>
      </c>
      <c r="Y128" s="44">
        <v>1589.47</v>
      </c>
      <c r="Z128" s="44">
        <v>1324.55</v>
      </c>
      <c r="AA128" s="44">
        <v>1120.08</v>
      </c>
    </row>
    <row r="129" spans="1:27" ht="12.75" customHeight="1" outlineLevel="1" x14ac:dyDescent="0.2">
      <c r="A129" s="97" t="s">
        <v>1737</v>
      </c>
      <c r="B129" s="63" t="s">
        <v>90</v>
      </c>
      <c r="C129" s="43" t="s">
        <v>79</v>
      </c>
      <c r="D129" s="44">
        <f t="shared" ref="D129:AA129" si="73">$D$9</f>
        <v>1071.42</v>
      </c>
      <c r="E129" s="44">
        <f t="shared" si="73"/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customHeight="1" outlineLevel="1" x14ac:dyDescent="0.2">
      <c r="A130" s="97" t="s">
        <v>1738</v>
      </c>
      <c r="B130" s="63" t="s">
        <v>83</v>
      </c>
      <c r="C130" s="43" t="s">
        <v>79</v>
      </c>
      <c r="D130" s="44">
        <v>4.3</v>
      </c>
      <c r="E130" s="44">
        <v>4.3</v>
      </c>
      <c r="F130" s="44">
        <v>4.3</v>
      </c>
      <c r="G130" s="44">
        <v>4.3</v>
      </c>
      <c r="H130" s="44">
        <v>4.3</v>
      </c>
      <c r="I130" s="44">
        <v>4.3</v>
      </c>
      <c r="J130" s="44">
        <v>4.3</v>
      </c>
      <c r="K130" s="44">
        <v>4.3</v>
      </c>
      <c r="L130" s="44">
        <v>4.3</v>
      </c>
      <c r="M130" s="44">
        <v>4.3</v>
      </c>
      <c r="N130" s="44">
        <v>4.3</v>
      </c>
      <c r="O130" s="44">
        <v>4.3</v>
      </c>
      <c r="P130" s="44">
        <v>4.3</v>
      </c>
      <c r="Q130" s="44">
        <v>4.3</v>
      </c>
      <c r="R130" s="44">
        <v>4.3</v>
      </c>
      <c r="S130" s="44">
        <v>4.3</v>
      </c>
      <c r="T130" s="44">
        <v>4.3</v>
      </c>
      <c r="U130" s="44">
        <v>4.3</v>
      </c>
      <c r="V130" s="44">
        <v>4.3</v>
      </c>
      <c r="W130" s="44">
        <v>4.3</v>
      </c>
      <c r="X130" s="44">
        <v>4.3</v>
      </c>
      <c r="Y130" s="44">
        <v>4.3</v>
      </c>
      <c r="Z130" s="44">
        <v>4.3</v>
      </c>
      <c r="AA130" s="44">
        <v>4.3</v>
      </c>
    </row>
    <row r="131" spans="1:27" ht="12.75" customHeight="1" outlineLevel="1" x14ac:dyDescent="0.2">
      <c r="A131" s="97" t="s">
        <v>1739</v>
      </c>
      <c r="B131" s="63" t="s">
        <v>81</v>
      </c>
      <c r="C131" s="43" t="s">
        <v>79</v>
      </c>
      <c r="D131" s="44">
        <f>$D$11</f>
        <v>216.36</v>
      </c>
      <c r="E131" s="44">
        <f t="shared" ref="E131:AA131" si="74">$D$11</f>
        <v>216.36</v>
      </c>
      <c r="F131" s="44">
        <f t="shared" si="74"/>
        <v>216.36</v>
      </c>
      <c r="G131" s="44">
        <f t="shared" si="74"/>
        <v>216.36</v>
      </c>
      <c r="H131" s="44">
        <f t="shared" si="74"/>
        <v>216.36</v>
      </c>
      <c r="I131" s="44">
        <f t="shared" si="74"/>
        <v>216.36</v>
      </c>
      <c r="J131" s="44">
        <f t="shared" si="74"/>
        <v>216.36</v>
      </c>
      <c r="K131" s="44">
        <f t="shared" si="74"/>
        <v>216.36</v>
      </c>
      <c r="L131" s="44">
        <f t="shared" si="74"/>
        <v>216.36</v>
      </c>
      <c r="M131" s="44">
        <f t="shared" si="74"/>
        <v>216.36</v>
      </c>
      <c r="N131" s="44">
        <f t="shared" si="74"/>
        <v>216.36</v>
      </c>
      <c r="O131" s="44">
        <f t="shared" si="74"/>
        <v>216.36</v>
      </c>
      <c r="P131" s="44">
        <f t="shared" si="74"/>
        <v>216.36</v>
      </c>
      <c r="Q131" s="44">
        <f t="shared" si="74"/>
        <v>216.36</v>
      </c>
      <c r="R131" s="44">
        <f t="shared" si="74"/>
        <v>216.36</v>
      </c>
      <c r="S131" s="44">
        <f t="shared" si="74"/>
        <v>216.36</v>
      </c>
      <c r="T131" s="44">
        <f t="shared" si="74"/>
        <v>216.36</v>
      </c>
      <c r="U131" s="44">
        <f t="shared" si="74"/>
        <v>216.36</v>
      </c>
      <c r="V131" s="44">
        <f t="shared" si="74"/>
        <v>216.36</v>
      </c>
      <c r="W131" s="44">
        <f t="shared" si="74"/>
        <v>216.36</v>
      </c>
      <c r="X131" s="44">
        <f t="shared" si="74"/>
        <v>216.36</v>
      </c>
      <c r="Y131" s="44">
        <f t="shared" si="74"/>
        <v>216.36</v>
      </c>
      <c r="Z131" s="44">
        <f t="shared" si="74"/>
        <v>216.36</v>
      </c>
      <c r="AA131" s="44">
        <f t="shared" si="74"/>
        <v>216.36</v>
      </c>
    </row>
    <row r="132" spans="1:27" ht="12.75" customHeight="1" x14ac:dyDescent="0.2">
      <c r="A132" s="96" t="s">
        <v>1740</v>
      </c>
      <c r="B132" s="28" t="str">
        <f>"26"&amp;"."&amp;$B$776&amp;"."&amp;$B$777</f>
        <v>26.04.2024</v>
      </c>
      <c r="C132" s="88" t="s">
        <v>76</v>
      </c>
      <c r="D132" s="89">
        <f>ROUND(((D133+D134+D136+D135)/1000),5)</f>
        <v>2.4009499999999999</v>
      </c>
      <c r="E132" s="89">
        <f>ROUND(((E133+E134+E136+E135)/1000),5)</f>
        <v>2.30775</v>
      </c>
      <c r="F132" s="89">
        <f>ROUND(((F133+F134+F136+F135)/1000),5)</f>
        <v>2.25081</v>
      </c>
      <c r="G132" s="89">
        <f t="shared" ref="G132:AA132" si="75">ROUND(((G133+G134+G136+G135)/1000),5)</f>
        <v>2.2442700000000002</v>
      </c>
      <c r="H132" s="89">
        <f t="shared" si="75"/>
        <v>2.2726500000000001</v>
      </c>
      <c r="I132" s="89">
        <f t="shared" si="75"/>
        <v>2.4025300000000001</v>
      </c>
      <c r="J132" s="89">
        <f t="shared" si="75"/>
        <v>2.5009899999999998</v>
      </c>
      <c r="K132" s="89">
        <f t="shared" si="75"/>
        <v>2.7526199999999998</v>
      </c>
      <c r="L132" s="89">
        <f t="shared" si="75"/>
        <v>3.0871400000000002</v>
      </c>
      <c r="M132" s="89">
        <f t="shared" si="75"/>
        <v>3.2867000000000002</v>
      </c>
      <c r="N132" s="89">
        <f t="shared" si="75"/>
        <v>3.3530899999999999</v>
      </c>
      <c r="O132" s="89">
        <f t="shared" si="75"/>
        <v>3.2564700000000002</v>
      </c>
      <c r="P132" s="89">
        <f t="shared" si="75"/>
        <v>3.27739</v>
      </c>
      <c r="Q132" s="89">
        <f t="shared" si="75"/>
        <v>3.2914400000000001</v>
      </c>
      <c r="R132" s="89">
        <f t="shared" si="75"/>
        <v>3.2908900000000001</v>
      </c>
      <c r="S132" s="89">
        <f t="shared" si="75"/>
        <v>3.28152</v>
      </c>
      <c r="T132" s="89">
        <f t="shared" si="75"/>
        <v>3.2631100000000002</v>
      </c>
      <c r="U132" s="89">
        <f t="shared" si="75"/>
        <v>3.1823000000000001</v>
      </c>
      <c r="V132" s="89">
        <f t="shared" si="75"/>
        <v>3.23495</v>
      </c>
      <c r="W132" s="89">
        <f t="shared" si="75"/>
        <v>3.2717299999999998</v>
      </c>
      <c r="X132" s="89">
        <f t="shared" si="75"/>
        <v>3.2646099999999998</v>
      </c>
      <c r="Y132" s="89">
        <f t="shared" si="75"/>
        <v>3.0600100000000001</v>
      </c>
      <c r="Z132" s="89">
        <f t="shared" si="75"/>
        <v>2.77277</v>
      </c>
      <c r="AA132" s="89">
        <f t="shared" si="75"/>
        <v>2.4733999999999998</v>
      </c>
    </row>
    <row r="133" spans="1:27" ht="12.75" customHeight="1" outlineLevel="1" x14ac:dyDescent="0.2">
      <c r="A133" s="97" t="s">
        <v>1741</v>
      </c>
      <c r="B133" s="63" t="s">
        <v>242</v>
      </c>
      <c r="C133" s="43" t="s">
        <v>79</v>
      </c>
      <c r="D133" s="44">
        <v>1108.8699999999999</v>
      </c>
      <c r="E133" s="44">
        <v>1015.67</v>
      </c>
      <c r="F133" s="44">
        <v>958.73</v>
      </c>
      <c r="G133" s="44">
        <v>952.19</v>
      </c>
      <c r="H133" s="44">
        <v>980.57</v>
      </c>
      <c r="I133" s="44">
        <v>1110.45</v>
      </c>
      <c r="J133" s="44">
        <v>1208.9100000000001</v>
      </c>
      <c r="K133" s="44">
        <v>1460.54</v>
      </c>
      <c r="L133" s="44">
        <v>1795.06</v>
      </c>
      <c r="M133" s="44">
        <v>1994.62</v>
      </c>
      <c r="N133" s="44">
        <v>2061.0100000000002</v>
      </c>
      <c r="O133" s="44">
        <v>1964.39</v>
      </c>
      <c r="P133" s="44">
        <v>1985.31</v>
      </c>
      <c r="Q133" s="44">
        <v>1999.36</v>
      </c>
      <c r="R133" s="44">
        <v>1998.81</v>
      </c>
      <c r="S133" s="44">
        <v>1989.44</v>
      </c>
      <c r="T133" s="44">
        <v>1971.03</v>
      </c>
      <c r="U133" s="44">
        <v>1890.22</v>
      </c>
      <c r="V133" s="44">
        <v>1942.87</v>
      </c>
      <c r="W133" s="44">
        <v>1979.65</v>
      </c>
      <c r="X133" s="44">
        <v>1972.53</v>
      </c>
      <c r="Y133" s="44">
        <v>1767.93</v>
      </c>
      <c r="Z133" s="44">
        <v>1480.69</v>
      </c>
      <c r="AA133" s="44">
        <v>1181.32</v>
      </c>
    </row>
    <row r="134" spans="1:27" ht="12.75" customHeight="1" outlineLevel="1" x14ac:dyDescent="0.2">
      <c r="A134" s="97" t="s">
        <v>1742</v>
      </c>
      <c r="B134" s="63" t="s">
        <v>90</v>
      </c>
      <c r="C134" s="43" t="s">
        <v>79</v>
      </c>
      <c r="D134" s="44">
        <f t="shared" ref="D134:AA134" si="76">$D$9</f>
        <v>1071.42</v>
      </c>
      <c r="E134" s="44">
        <f t="shared" si="76"/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customHeight="1" outlineLevel="1" x14ac:dyDescent="0.2">
      <c r="A135" s="97" t="s">
        <v>1743</v>
      </c>
      <c r="B135" s="63" t="s">
        <v>83</v>
      </c>
      <c r="C135" s="43" t="s">
        <v>79</v>
      </c>
      <c r="D135" s="44">
        <v>4.3</v>
      </c>
      <c r="E135" s="44">
        <v>4.3</v>
      </c>
      <c r="F135" s="44">
        <v>4.3</v>
      </c>
      <c r="G135" s="44">
        <v>4.3</v>
      </c>
      <c r="H135" s="44">
        <v>4.3</v>
      </c>
      <c r="I135" s="44">
        <v>4.3</v>
      </c>
      <c r="J135" s="44">
        <v>4.3</v>
      </c>
      <c r="K135" s="44">
        <v>4.3</v>
      </c>
      <c r="L135" s="44">
        <v>4.3</v>
      </c>
      <c r="M135" s="44">
        <v>4.3</v>
      </c>
      <c r="N135" s="44">
        <v>4.3</v>
      </c>
      <c r="O135" s="44">
        <v>4.3</v>
      </c>
      <c r="P135" s="44">
        <v>4.3</v>
      </c>
      <c r="Q135" s="44">
        <v>4.3</v>
      </c>
      <c r="R135" s="44">
        <v>4.3</v>
      </c>
      <c r="S135" s="44">
        <v>4.3</v>
      </c>
      <c r="T135" s="44">
        <v>4.3</v>
      </c>
      <c r="U135" s="44">
        <v>4.3</v>
      </c>
      <c r="V135" s="44">
        <v>4.3</v>
      </c>
      <c r="W135" s="44">
        <v>4.3</v>
      </c>
      <c r="X135" s="44">
        <v>4.3</v>
      </c>
      <c r="Y135" s="44">
        <v>4.3</v>
      </c>
      <c r="Z135" s="44">
        <v>4.3</v>
      </c>
      <c r="AA135" s="44">
        <v>4.3</v>
      </c>
    </row>
    <row r="136" spans="1:27" ht="12.75" customHeight="1" outlineLevel="1" x14ac:dyDescent="0.2">
      <c r="A136" s="97" t="s">
        <v>1744</v>
      </c>
      <c r="B136" s="63" t="s">
        <v>81</v>
      </c>
      <c r="C136" s="43" t="s">
        <v>79</v>
      </c>
      <c r="D136" s="44">
        <f>$D$11</f>
        <v>216.36</v>
      </c>
      <c r="E136" s="44">
        <f t="shared" ref="E136:AA136" si="77">$D$11</f>
        <v>216.36</v>
      </c>
      <c r="F136" s="44">
        <f t="shared" si="77"/>
        <v>216.36</v>
      </c>
      <c r="G136" s="44">
        <f t="shared" si="77"/>
        <v>216.36</v>
      </c>
      <c r="H136" s="44">
        <f t="shared" si="77"/>
        <v>216.36</v>
      </c>
      <c r="I136" s="44">
        <f t="shared" si="77"/>
        <v>216.36</v>
      </c>
      <c r="J136" s="44">
        <f t="shared" si="77"/>
        <v>216.36</v>
      </c>
      <c r="K136" s="44">
        <f t="shared" si="77"/>
        <v>216.36</v>
      </c>
      <c r="L136" s="44">
        <f t="shared" si="77"/>
        <v>216.36</v>
      </c>
      <c r="M136" s="44">
        <f t="shared" si="77"/>
        <v>216.36</v>
      </c>
      <c r="N136" s="44">
        <f t="shared" si="77"/>
        <v>216.36</v>
      </c>
      <c r="O136" s="44">
        <f t="shared" si="77"/>
        <v>216.36</v>
      </c>
      <c r="P136" s="44">
        <f t="shared" si="77"/>
        <v>216.36</v>
      </c>
      <c r="Q136" s="44">
        <f t="shared" si="77"/>
        <v>216.36</v>
      </c>
      <c r="R136" s="44">
        <f t="shared" si="77"/>
        <v>216.36</v>
      </c>
      <c r="S136" s="44">
        <f t="shared" si="77"/>
        <v>216.36</v>
      </c>
      <c r="T136" s="44">
        <f t="shared" si="77"/>
        <v>216.36</v>
      </c>
      <c r="U136" s="44">
        <f t="shared" si="77"/>
        <v>216.36</v>
      </c>
      <c r="V136" s="44">
        <f t="shared" si="77"/>
        <v>216.36</v>
      </c>
      <c r="W136" s="44">
        <f t="shared" si="77"/>
        <v>216.36</v>
      </c>
      <c r="X136" s="44">
        <f t="shared" si="77"/>
        <v>216.36</v>
      </c>
      <c r="Y136" s="44">
        <f t="shared" si="77"/>
        <v>216.36</v>
      </c>
      <c r="Z136" s="44">
        <f t="shared" si="77"/>
        <v>216.36</v>
      </c>
      <c r="AA136" s="44">
        <f t="shared" si="77"/>
        <v>216.36</v>
      </c>
    </row>
    <row r="137" spans="1:27" ht="12.75" customHeight="1" x14ac:dyDescent="0.2">
      <c r="A137" s="96" t="s">
        <v>1745</v>
      </c>
      <c r="B137" s="28" t="str">
        <f>"27"&amp;"."&amp;$B$776&amp;"."&amp;$B$777</f>
        <v>27.04.2024</v>
      </c>
      <c r="C137" s="88" t="s">
        <v>76</v>
      </c>
      <c r="D137" s="89">
        <f>ROUND(((D138+D139+D141+D140)/1000),5)</f>
        <v>2.5667499999999999</v>
      </c>
      <c r="E137" s="89">
        <f>ROUND(((E138+E139+E141+E140)/1000),5)</f>
        <v>2.4739200000000001</v>
      </c>
      <c r="F137" s="89">
        <f>ROUND(((F138+F139+F141+F140)/1000),5)</f>
        <v>2.46075</v>
      </c>
      <c r="G137" s="89">
        <f t="shared" ref="G137:AA137" si="78">ROUND(((G138+G139+G141+G140)/1000),5)</f>
        <v>2.4557699999999998</v>
      </c>
      <c r="H137" s="89">
        <f t="shared" si="78"/>
        <v>2.4826899999999998</v>
      </c>
      <c r="I137" s="89">
        <f t="shared" si="78"/>
        <v>2.5320399999999998</v>
      </c>
      <c r="J137" s="89">
        <f t="shared" si="78"/>
        <v>2.6974900000000002</v>
      </c>
      <c r="K137" s="89">
        <f t="shared" si="78"/>
        <v>3.11748</v>
      </c>
      <c r="L137" s="89">
        <f t="shared" si="78"/>
        <v>3.3339099999999999</v>
      </c>
      <c r="M137" s="89">
        <f t="shared" si="78"/>
        <v>3.3943300000000001</v>
      </c>
      <c r="N137" s="89">
        <f t="shared" si="78"/>
        <v>3.40415</v>
      </c>
      <c r="O137" s="89">
        <f t="shared" si="78"/>
        <v>3.5186000000000002</v>
      </c>
      <c r="P137" s="89">
        <f t="shared" si="78"/>
        <v>3.4890699999999999</v>
      </c>
      <c r="Q137" s="89">
        <f t="shared" si="78"/>
        <v>3.5199799999999999</v>
      </c>
      <c r="R137" s="89">
        <f t="shared" si="78"/>
        <v>3.4952100000000002</v>
      </c>
      <c r="S137" s="89">
        <f t="shared" si="78"/>
        <v>3.3995099999999998</v>
      </c>
      <c r="T137" s="89">
        <f t="shared" si="78"/>
        <v>3.3770099999999998</v>
      </c>
      <c r="U137" s="89">
        <f t="shared" si="78"/>
        <v>3.29975</v>
      </c>
      <c r="V137" s="89">
        <f t="shared" si="78"/>
        <v>3.2431399999999999</v>
      </c>
      <c r="W137" s="89">
        <f t="shared" si="78"/>
        <v>3.24532</v>
      </c>
      <c r="X137" s="89">
        <f t="shared" si="78"/>
        <v>3.29617</v>
      </c>
      <c r="Y137" s="89">
        <f t="shared" si="78"/>
        <v>3.13367</v>
      </c>
      <c r="Z137" s="89">
        <f t="shared" si="78"/>
        <v>2.9963799999999998</v>
      </c>
      <c r="AA137" s="89">
        <f t="shared" si="78"/>
        <v>2.6559699999999999</v>
      </c>
    </row>
    <row r="138" spans="1:27" ht="12.75" customHeight="1" outlineLevel="1" x14ac:dyDescent="0.2">
      <c r="A138" s="97" t="s">
        <v>1746</v>
      </c>
      <c r="B138" s="63" t="s">
        <v>242</v>
      </c>
      <c r="C138" s="43" t="s">
        <v>79</v>
      </c>
      <c r="D138" s="44">
        <v>1274.67</v>
      </c>
      <c r="E138" s="44">
        <v>1181.8399999999999</v>
      </c>
      <c r="F138" s="44">
        <v>1168.67</v>
      </c>
      <c r="G138" s="44">
        <v>1163.69</v>
      </c>
      <c r="H138" s="44">
        <v>1190.6099999999999</v>
      </c>
      <c r="I138" s="44">
        <v>1239.96</v>
      </c>
      <c r="J138" s="44">
        <v>1405.41</v>
      </c>
      <c r="K138" s="44">
        <v>1825.4</v>
      </c>
      <c r="L138" s="44">
        <v>2041.83</v>
      </c>
      <c r="M138" s="44">
        <v>2102.25</v>
      </c>
      <c r="N138" s="44">
        <v>2112.0700000000002</v>
      </c>
      <c r="O138" s="44">
        <v>2226.52</v>
      </c>
      <c r="P138" s="44">
        <v>2196.9899999999998</v>
      </c>
      <c r="Q138" s="44">
        <v>2227.9</v>
      </c>
      <c r="R138" s="44">
        <v>2203.13</v>
      </c>
      <c r="S138" s="44">
        <v>2107.4299999999998</v>
      </c>
      <c r="T138" s="44">
        <v>2084.9299999999998</v>
      </c>
      <c r="U138" s="44">
        <v>2007.67</v>
      </c>
      <c r="V138" s="44">
        <v>1951.06</v>
      </c>
      <c r="W138" s="44">
        <v>1953.24</v>
      </c>
      <c r="X138" s="44">
        <v>2004.09</v>
      </c>
      <c r="Y138" s="44">
        <v>1841.59</v>
      </c>
      <c r="Z138" s="44">
        <v>1704.3</v>
      </c>
      <c r="AA138" s="44">
        <v>1363.89</v>
      </c>
    </row>
    <row r="139" spans="1:27" ht="12.75" customHeight="1" outlineLevel="1" x14ac:dyDescent="0.2">
      <c r="A139" s="97" t="s">
        <v>1747</v>
      </c>
      <c r="B139" s="63" t="s">
        <v>90</v>
      </c>
      <c r="C139" s="43" t="s">
        <v>79</v>
      </c>
      <c r="D139" s="44">
        <f t="shared" ref="D139:AA139" si="79">$D$9</f>
        <v>1071.42</v>
      </c>
      <c r="E139" s="44">
        <f t="shared" si="79"/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customHeight="1" outlineLevel="1" x14ac:dyDescent="0.2">
      <c r="A140" s="97" t="s">
        <v>1748</v>
      </c>
      <c r="B140" s="63" t="s">
        <v>83</v>
      </c>
      <c r="C140" s="43" t="s">
        <v>79</v>
      </c>
      <c r="D140" s="44">
        <v>4.3</v>
      </c>
      <c r="E140" s="44">
        <v>4.3</v>
      </c>
      <c r="F140" s="44">
        <v>4.3</v>
      </c>
      <c r="G140" s="44">
        <v>4.3</v>
      </c>
      <c r="H140" s="44">
        <v>4.3</v>
      </c>
      <c r="I140" s="44">
        <v>4.3</v>
      </c>
      <c r="J140" s="44">
        <v>4.3</v>
      </c>
      <c r="K140" s="44">
        <v>4.3</v>
      </c>
      <c r="L140" s="44">
        <v>4.3</v>
      </c>
      <c r="M140" s="44">
        <v>4.3</v>
      </c>
      <c r="N140" s="44">
        <v>4.3</v>
      </c>
      <c r="O140" s="44">
        <v>4.3</v>
      </c>
      <c r="P140" s="44">
        <v>4.3</v>
      </c>
      <c r="Q140" s="44">
        <v>4.3</v>
      </c>
      <c r="R140" s="44">
        <v>4.3</v>
      </c>
      <c r="S140" s="44">
        <v>4.3</v>
      </c>
      <c r="T140" s="44">
        <v>4.3</v>
      </c>
      <c r="U140" s="44">
        <v>4.3</v>
      </c>
      <c r="V140" s="44">
        <v>4.3</v>
      </c>
      <c r="W140" s="44">
        <v>4.3</v>
      </c>
      <c r="X140" s="44">
        <v>4.3</v>
      </c>
      <c r="Y140" s="44">
        <v>4.3</v>
      </c>
      <c r="Z140" s="44">
        <v>4.3</v>
      </c>
      <c r="AA140" s="44">
        <v>4.3</v>
      </c>
    </row>
    <row r="141" spans="1:27" ht="12.75" customHeight="1" outlineLevel="1" x14ac:dyDescent="0.2">
      <c r="A141" s="97" t="s">
        <v>1749</v>
      </c>
      <c r="B141" s="63" t="s">
        <v>81</v>
      </c>
      <c r="C141" s="43" t="s">
        <v>79</v>
      </c>
      <c r="D141" s="44">
        <f>$D$11</f>
        <v>216.36</v>
      </c>
      <c r="E141" s="44">
        <f t="shared" ref="E141:AA141" si="80">$D$11</f>
        <v>216.36</v>
      </c>
      <c r="F141" s="44">
        <f t="shared" si="80"/>
        <v>216.36</v>
      </c>
      <c r="G141" s="44">
        <f t="shared" si="80"/>
        <v>216.36</v>
      </c>
      <c r="H141" s="44">
        <f t="shared" si="80"/>
        <v>216.36</v>
      </c>
      <c r="I141" s="44">
        <f t="shared" si="80"/>
        <v>216.36</v>
      </c>
      <c r="J141" s="44">
        <f t="shared" si="80"/>
        <v>216.36</v>
      </c>
      <c r="K141" s="44">
        <f t="shared" si="80"/>
        <v>216.36</v>
      </c>
      <c r="L141" s="44">
        <f t="shared" si="80"/>
        <v>216.36</v>
      </c>
      <c r="M141" s="44">
        <f t="shared" si="80"/>
        <v>216.36</v>
      </c>
      <c r="N141" s="44">
        <f t="shared" si="80"/>
        <v>216.36</v>
      </c>
      <c r="O141" s="44">
        <f t="shared" si="80"/>
        <v>216.36</v>
      </c>
      <c r="P141" s="44">
        <f t="shared" si="80"/>
        <v>216.36</v>
      </c>
      <c r="Q141" s="44">
        <f t="shared" si="80"/>
        <v>216.36</v>
      </c>
      <c r="R141" s="44">
        <f t="shared" si="80"/>
        <v>216.36</v>
      </c>
      <c r="S141" s="44">
        <f t="shared" si="80"/>
        <v>216.36</v>
      </c>
      <c r="T141" s="44">
        <f t="shared" si="80"/>
        <v>216.36</v>
      </c>
      <c r="U141" s="44">
        <f t="shared" si="80"/>
        <v>216.36</v>
      </c>
      <c r="V141" s="44">
        <f t="shared" si="80"/>
        <v>216.36</v>
      </c>
      <c r="W141" s="44">
        <f t="shared" si="80"/>
        <v>216.36</v>
      </c>
      <c r="X141" s="44">
        <f t="shared" si="80"/>
        <v>216.36</v>
      </c>
      <c r="Y141" s="44">
        <f t="shared" si="80"/>
        <v>216.36</v>
      </c>
      <c r="Z141" s="44">
        <f t="shared" si="80"/>
        <v>216.36</v>
      </c>
      <c r="AA141" s="44">
        <f t="shared" si="80"/>
        <v>216.36</v>
      </c>
    </row>
    <row r="142" spans="1:27" ht="12.75" customHeight="1" x14ac:dyDescent="0.2">
      <c r="A142" s="96" t="s">
        <v>1750</v>
      </c>
      <c r="B142" s="28" t="str">
        <f>"28"&amp;"."&amp;$B$776&amp;"."&amp;$B$777</f>
        <v>28.04.2024</v>
      </c>
      <c r="C142" s="88" t="s">
        <v>76</v>
      </c>
      <c r="D142" s="89">
        <f>ROUND(((D143+D144+D146+D145)/1000),5)</f>
        <v>2.7000799999999998</v>
      </c>
      <c r="E142" s="89">
        <f>ROUND(((E143+E144+E146+E145)/1000),5)</f>
        <v>2.5867</v>
      </c>
      <c r="F142" s="89">
        <f>ROUND(((F143+F144+F146+F145)/1000),5)</f>
        <v>2.4818099999999998</v>
      </c>
      <c r="G142" s="89">
        <f t="shared" ref="G142:AA142" si="81">ROUND(((G143+G144+G146+G145)/1000),5)</f>
        <v>2.46645</v>
      </c>
      <c r="H142" s="89">
        <f t="shared" si="81"/>
        <v>2.4769000000000001</v>
      </c>
      <c r="I142" s="89">
        <f t="shared" si="81"/>
        <v>2.4758399999999998</v>
      </c>
      <c r="J142" s="89">
        <f t="shared" si="81"/>
        <v>2.48156</v>
      </c>
      <c r="K142" s="89">
        <f t="shared" si="81"/>
        <v>2.6768800000000001</v>
      </c>
      <c r="L142" s="89">
        <f t="shared" si="81"/>
        <v>2.8184200000000001</v>
      </c>
      <c r="M142" s="89">
        <f t="shared" si="81"/>
        <v>3.14947</v>
      </c>
      <c r="N142" s="89">
        <f t="shared" si="81"/>
        <v>3.2467199999999998</v>
      </c>
      <c r="O142" s="89">
        <f t="shared" si="81"/>
        <v>3.24308</v>
      </c>
      <c r="P142" s="89">
        <f t="shared" si="81"/>
        <v>3.2035900000000002</v>
      </c>
      <c r="Q142" s="89">
        <f t="shared" si="81"/>
        <v>3.2074500000000001</v>
      </c>
      <c r="R142" s="89">
        <f t="shared" si="81"/>
        <v>3.1797800000000001</v>
      </c>
      <c r="S142" s="89">
        <f t="shared" si="81"/>
        <v>3.1447799999999999</v>
      </c>
      <c r="T142" s="89">
        <f t="shared" si="81"/>
        <v>3.12033</v>
      </c>
      <c r="U142" s="89">
        <f t="shared" si="81"/>
        <v>3.1024400000000001</v>
      </c>
      <c r="V142" s="89">
        <f t="shared" si="81"/>
        <v>3.1303899999999998</v>
      </c>
      <c r="W142" s="89">
        <f t="shared" si="81"/>
        <v>3.1949900000000002</v>
      </c>
      <c r="X142" s="89">
        <f t="shared" si="81"/>
        <v>3.2640899999999999</v>
      </c>
      <c r="Y142" s="89">
        <f t="shared" si="81"/>
        <v>3.2270599999999998</v>
      </c>
      <c r="Z142" s="89">
        <f t="shared" si="81"/>
        <v>2.8553199999999999</v>
      </c>
      <c r="AA142" s="89">
        <f t="shared" si="81"/>
        <v>2.6825199999999998</v>
      </c>
    </row>
    <row r="143" spans="1:27" ht="12.75" customHeight="1" outlineLevel="1" x14ac:dyDescent="0.2">
      <c r="A143" s="97" t="s">
        <v>1751</v>
      </c>
      <c r="B143" s="63" t="s">
        <v>242</v>
      </c>
      <c r="C143" s="43" t="s">
        <v>79</v>
      </c>
      <c r="D143" s="44">
        <v>1408</v>
      </c>
      <c r="E143" s="44">
        <v>1294.6199999999999</v>
      </c>
      <c r="F143" s="44">
        <v>1189.73</v>
      </c>
      <c r="G143" s="44">
        <v>1174.3699999999999</v>
      </c>
      <c r="H143" s="44">
        <v>1184.82</v>
      </c>
      <c r="I143" s="44">
        <v>1183.76</v>
      </c>
      <c r="J143" s="44">
        <v>1189.48</v>
      </c>
      <c r="K143" s="44">
        <v>1384.8</v>
      </c>
      <c r="L143" s="44">
        <v>1526.34</v>
      </c>
      <c r="M143" s="44">
        <v>1857.39</v>
      </c>
      <c r="N143" s="44">
        <v>1954.64</v>
      </c>
      <c r="O143" s="44">
        <v>1951</v>
      </c>
      <c r="P143" s="44">
        <v>1911.51</v>
      </c>
      <c r="Q143" s="44">
        <v>1915.37</v>
      </c>
      <c r="R143" s="44">
        <v>1887.7</v>
      </c>
      <c r="S143" s="44">
        <v>1852.7</v>
      </c>
      <c r="T143" s="44">
        <v>1828.25</v>
      </c>
      <c r="U143" s="44">
        <v>1810.36</v>
      </c>
      <c r="V143" s="44">
        <v>1838.31</v>
      </c>
      <c r="W143" s="44">
        <v>1902.91</v>
      </c>
      <c r="X143" s="44">
        <v>1972.01</v>
      </c>
      <c r="Y143" s="44">
        <v>1934.98</v>
      </c>
      <c r="Z143" s="44">
        <v>1563.24</v>
      </c>
      <c r="AA143" s="44">
        <v>1390.44</v>
      </c>
    </row>
    <row r="144" spans="1:27" ht="12.75" customHeight="1" outlineLevel="1" x14ac:dyDescent="0.2">
      <c r="A144" s="97" t="s">
        <v>1752</v>
      </c>
      <c r="B144" s="63" t="s">
        <v>90</v>
      </c>
      <c r="C144" s="43" t="s">
        <v>79</v>
      </c>
      <c r="D144" s="44">
        <f t="shared" ref="D144:AA144" si="82">$D$9</f>
        <v>1071.42</v>
      </c>
      <c r="E144" s="44">
        <f t="shared" si="82"/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customHeight="1" outlineLevel="1" x14ac:dyDescent="0.2">
      <c r="A145" s="97" t="s">
        <v>1753</v>
      </c>
      <c r="B145" s="63" t="s">
        <v>83</v>
      </c>
      <c r="C145" s="43" t="s">
        <v>79</v>
      </c>
      <c r="D145" s="44">
        <v>4.3</v>
      </c>
      <c r="E145" s="44">
        <v>4.3</v>
      </c>
      <c r="F145" s="44">
        <v>4.3</v>
      </c>
      <c r="G145" s="44">
        <v>4.3</v>
      </c>
      <c r="H145" s="44">
        <v>4.3</v>
      </c>
      <c r="I145" s="44">
        <v>4.3</v>
      </c>
      <c r="J145" s="44">
        <v>4.3</v>
      </c>
      <c r="K145" s="44">
        <v>4.3</v>
      </c>
      <c r="L145" s="44">
        <v>4.3</v>
      </c>
      <c r="M145" s="44">
        <v>4.3</v>
      </c>
      <c r="N145" s="44">
        <v>4.3</v>
      </c>
      <c r="O145" s="44">
        <v>4.3</v>
      </c>
      <c r="P145" s="44">
        <v>4.3</v>
      </c>
      <c r="Q145" s="44">
        <v>4.3</v>
      </c>
      <c r="R145" s="44">
        <v>4.3</v>
      </c>
      <c r="S145" s="44">
        <v>4.3</v>
      </c>
      <c r="T145" s="44">
        <v>4.3</v>
      </c>
      <c r="U145" s="44">
        <v>4.3</v>
      </c>
      <c r="V145" s="44">
        <v>4.3</v>
      </c>
      <c r="W145" s="44">
        <v>4.3</v>
      </c>
      <c r="X145" s="44">
        <v>4.3</v>
      </c>
      <c r="Y145" s="44">
        <v>4.3</v>
      </c>
      <c r="Z145" s="44">
        <v>4.3</v>
      </c>
      <c r="AA145" s="44">
        <v>4.3</v>
      </c>
    </row>
    <row r="146" spans="1:27" ht="12.75" customHeight="1" outlineLevel="1" x14ac:dyDescent="0.2">
      <c r="A146" s="97" t="s">
        <v>1754</v>
      </c>
      <c r="B146" s="63" t="s">
        <v>81</v>
      </c>
      <c r="C146" s="43" t="s">
        <v>79</v>
      </c>
      <c r="D146" s="44">
        <f>$D$11</f>
        <v>216.36</v>
      </c>
      <c r="E146" s="44">
        <f t="shared" ref="E146:AA146" si="83">$D$11</f>
        <v>216.36</v>
      </c>
      <c r="F146" s="44">
        <f t="shared" si="83"/>
        <v>216.36</v>
      </c>
      <c r="G146" s="44">
        <f t="shared" si="83"/>
        <v>216.36</v>
      </c>
      <c r="H146" s="44">
        <f t="shared" si="83"/>
        <v>216.36</v>
      </c>
      <c r="I146" s="44">
        <f t="shared" si="83"/>
        <v>216.36</v>
      </c>
      <c r="J146" s="44">
        <f t="shared" si="83"/>
        <v>216.36</v>
      </c>
      <c r="K146" s="44">
        <f t="shared" si="83"/>
        <v>216.36</v>
      </c>
      <c r="L146" s="44">
        <f t="shared" si="83"/>
        <v>216.36</v>
      </c>
      <c r="M146" s="44">
        <f t="shared" si="83"/>
        <v>216.36</v>
      </c>
      <c r="N146" s="44">
        <f t="shared" si="83"/>
        <v>216.36</v>
      </c>
      <c r="O146" s="44">
        <f t="shared" si="83"/>
        <v>216.36</v>
      </c>
      <c r="P146" s="44">
        <f t="shared" si="83"/>
        <v>216.36</v>
      </c>
      <c r="Q146" s="44">
        <f t="shared" si="83"/>
        <v>216.36</v>
      </c>
      <c r="R146" s="44">
        <f t="shared" si="83"/>
        <v>216.36</v>
      </c>
      <c r="S146" s="44">
        <f t="shared" si="83"/>
        <v>216.36</v>
      </c>
      <c r="T146" s="44">
        <f t="shared" si="83"/>
        <v>216.36</v>
      </c>
      <c r="U146" s="44">
        <f t="shared" si="83"/>
        <v>216.36</v>
      </c>
      <c r="V146" s="44">
        <f t="shared" si="83"/>
        <v>216.36</v>
      </c>
      <c r="W146" s="44">
        <f t="shared" si="83"/>
        <v>216.36</v>
      </c>
      <c r="X146" s="44">
        <f t="shared" si="83"/>
        <v>216.36</v>
      </c>
      <c r="Y146" s="44">
        <f t="shared" si="83"/>
        <v>216.36</v>
      </c>
      <c r="Z146" s="44">
        <f t="shared" si="83"/>
        <v>216.36</v>
      </c>
      <c r="AA146" s="44">
        <f t="shared" si="83"/>
        <v>216.36</v>
      </c>
    </row>
    <row r="147" spans="1:27" ht="12.75" customHeight="1" x14ac:dyDescent="0.2">
      <c r="A147" s="96" t="s">
        <v>1755</v>
      </c>
      <c r="B147" s="28" t="str">
        <f>"29"&amp;"."&amp;$B$776&amp;"."&amp;$B$777</f>
        <v>29.04.2024</v>
      </c>
      <c r="C147" s="88" t="s">
        <v>76</v>
      </c>
      <c r="D147" s="89">
        <f>ROUND(((D148+D149+D151+D150)/1000),5)</f>
        <v>2.6703899999999998</v>
      </c>
      <c r="E147" s="89">
        <f>ROUND(((E148+E149+E151+E150)/1000),5)</f>
        <v>2.5434000000000001</v>
      </c>
      <c r="F147" s="89">
        <f>ROUND(((F148+F149+F151+F150)/1000),5)</f>
        <v>2.5130300000000001</v>
      </c>
      <c r="G147" s="89">
        <f t="shared" ref="G147:AA147" si="84">ROUND(((G148+G149+G151+G150)/1000),5)</f>
        <v>2.4649899999999998</v>
      </c>
      <c r="H147" s="89">
        <f t="shared" si="84"/>
        <v>2.4649800000000002</v>
      </c>
      <c r="I147" s="89">
        <f t="shared" si="84"/>
        <v>2.5115400000000001</v>
      </c>
      <c r="J147" s="89">
        <f t="shared" si="84"/>
        <v>2.48983</v>
      </c>
      <c r="K147" s="89">
        <f t="shared" si="84"/>
        <v>2.6917200000000001</v>
      </c>
      <c r="L147" s="89">
        <f t="shared" si="84"/>
        <v>2.9050799999999999</v>
      </c>
      <c r="M147" s="89">
        <f t="shared" si="84"/>
        <v>3.1672199999999999</v>
      </c>
      <c r="N147" s="89">
        <f t="shared" si="84"/>
        <v>3.2280600000000002</v>
      </c>
      <c r="O147" s="89">
        <f t="shared" si="84"/>
        <v>3.19787</v>
      </c>
      <c r="P147" s="89">
        <f t="shared" si="84"/>
        <v>3.19232</v>
      </c>
      <c r="Q147" s="89">
        <f t="shared" si="84"/>
        <v>3.2251099999999999</v>
      </c>
      <c r="R147" s="89">
        <f t="shared" si="84"/>
        <v>3.1735099999999998</v>
      </c>
      <c r="S147" s="89">
        <f t="shared" si="84"/>
        <v>3.1432699999999998</v>
      </c>
      <c r="T147" s="89">
        <f t="shared" si="84"/>
        <v>3.1227800000000001</v>
      </c>
      <c r="U147" s="89">
        <f t="shared" si="84"/>
        <v>3.1426099999999999</v>
      </c>
      <c r="V147" s="89">
        <f t="shared" si="84"/>
        <v>3.17231</v>
      </c>
      <c r="W147" s="89">
        <f t="shared" si="84"/>
        <v>3.2121400000000002</v>
      </c>
      <c r="X147" s="89">
        <f t="shared" si="84"/>
        <v>3.2265899999999998</v>
      </c>
      <c r="Y147" s="89">
        <f t="shared" si="84"/>
        <v>3.15639</v>
      </c>
      <c r="Z147" s="89">
        <f t="shared" si="84"/>
        <v>2.8340000000000001</v>
      </c>
      <c r="AA147" s="89">
        <f t="shared" si="84"/>
        <v>2.6049600000000002</v>
      </c>
    </row>
    <row r="148" spans="1:27" ht="12.75" customHeight="1" outlineLevel="1" x14ac:dyDescent="0.2">
      <c r="A148" s="97" t="s">
        <v>1756</v>
      </c>
      <c r="B148" s="63" t="s">
        <v>242</v>
      </c>
      <c r="C148" s="43" t="s">
        <v>79</v>
      </c>
      <c r="D148" s="44">
        <v>1378.31</v>
      </c>
      <c r="E148" s="44">
        <v>1251.32</v>
      </c>
      <c r="F148" s="44">
        <v>1220.95</v>
      </c>
      <c r="G148" s="44">
        <v>1172.9100000000001</v>
      </c>
      <c r="H148" s="44">
        <v>1172.9000000000001</v>
      </c>
      <c r="I148" s="44">
        <v>1219.46</v>
      </c>
      <c r="J148" s="44">
        <v>1197.75</v>
      </c>
      <c r="K148" s="44">
        <v>1399.64</v>
      </c>
      <c r="L148" s="44">
        <v>1613</v>
      </c>
      <c r="M148" s="44">
        <v>1875.14</v>
      </c>
      <c r="N148" s="44">
        <v>1935.98</v>
      </c>
      <c r="O148" s="44">
        <v>1905.79</v>
      </c>
      <c r="P148" s="44">
        <v>1900.24</v>
      </c>
      <c r="Q148" s="44">
        <v>1933.03</v>
      </c>
      <c r="R148" s="44">
        <v>1881.43</v>
      </c>
      <c r="S148" s="44">
        <v>1851.19</v>
      </c>
      <c r="T148" s="44">
        <v>1830.7</v>
      </c>
      <c r="U148" s="44">
        <v>1850.53</v>
      </c>
      <c r="V148" s="44">
        <v>1880.23</v>
      </c>
      <c r="W148" s="44">
        <v>1920.06</v>
      </c>
      <c r="X148" s="44">
        <v>1934.51</v>
      </c>
      <c r="Y148" s="44">
        <v>1864.31</v>
      </c>
      <c r="Z148" s="44">
        <v>1541.92</v>
      </c>
      <c r="AA148" s="44">
        <v>1312.88</v>
      </c>
    </row>
    <row r="149" spans="1:27" ht="12.75" customHeight="1" outlineLevel="1" x14ac:dyDescent="0.2">
      <c r="A149" s="97" t="s">
        <v>1757</v>
      </c>
      <c r="B149" s="63" t="s">
        <v>90</v>
      </c>
      <c r="C149" s="43" t="s">
        <v>79</v>
      </c>
      <c r="D149" s="44">
        <f t="shared" ref="D149:AA149" si="85">$D$9</f>
        <v>1071.42</v>
      </c>
      <c r="E149" s="44">
        <f t="shared" si="85"/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customHeight="1" outlineLevel="1" x14ac:dyDescent="0.2">
      <c r="A150" s="97" t="s">
        <v>1758</v>
      </c>
      <c r="B150" s="63" t="s">
        <v>83</v>
      </c>
      <c r="C150" s="43" t="s">
        <v>79</v>
      </c>
      <c r="D150" s="44">
        <v>4.3</v>
      </c>
      <c r="E150" s="44">
        <v>4.3</v>
      </c>
      <c r="F150" s="44">
        <v>4.3</v>
      </c>
      <c r="G150" s="44">
        <v>4.3</v>
      </c>
      <c r="H150" s="44">
        <v>4.3</v>
      </c>
      <c r="I150" s="44">
        <v>4.3</v>
      </c>
      <c r="J150" s="44">
        <v>4.3</v>
      </c>
      <c r="K150" s="44">
        <v>4.3</v>
      </c>
      <c r="L150" s="44">
        <v>4.3</v>
      </c>
      <c r="M150" s="44">
        <v>4.3</v>
      </c>
      <c r="N150" s="44">
        <v>4.3</v>
      </c>
      <c r="O150" s="44">
        <v>4.3</v>
      </c>
      <c r="P150" s="44">
        <v>4.3</v>
      </c>
      <c r="Q150" s="44">
        <v>4.3</v>
      </c>
      <c r="R150" s="44">
        <v>4.3</v>
      </c>
      <c r="S150" s="44">
        <v>4.3</v>
      </c>
      <c r="T150" s="44">
        <v>4.3</v>
      </c>
      <c r="U150" s="44">
        <v>4.3</v>
      </c>
      <c r="V150" s="44">
        <v>4.3</v>
      </c>
      <c r="W150" s="44">
        <v>4.3</v>
      </c>
      <c r="X150" s="44">
        <v>4.3</v>
      </c>
      <c r="Y150" s="44">
        <v>4.3</v>
      </c>
      <c r="Z150" s="44">
        <v>4.3</v>
      </c>
      <c r="AA150" s="44">
        <v>4.3</v>
      </c>
    </row>
    <row r="151" spans="1:27" ht="12.75" customHeight="1" outlineLevel="1" x14ac:dyDescent="0.2">
      <c r="A151" s="97" t="s">
        <v>1759</v>
      </c>
      <c r="B151" s="63" t="s">
        <v>81</v>
      </c>
      <c r="C151" s="43" t="s">
        <v>79</v>
      </c>
      <c r="D151" s="44">
        <f>$D$11</f>
        <v>216.36</v>
      </c>
      <c r="E151" s="44">
        <f t="shared" ref="E151:AA151" si="86">$D$11</f>
        <v>216.36</v>
      </c>
      <c r="F151" s="44">
        <f t="shared" si="86"/>
        <v>216.36</v>
      </c>
      <c r="G151" s="44">
        <f t="shared" si="86"/>
        <v>216.36</v>
      </c>
      <c r="H151" s="44">
        <f t="shared" si="86"/>
        <v>216.36</v>
      </c>
      <c r="I151" s="44">
        <f t="shared" si="86"/>
        <v>216.36</v>
      </c>
      <c r="J151" s="44">
        <f t="shared" si="86"/>
        <v>216.36</v>
      </c>
      <c r="K151" s="44">
        <f t="shared" si="86"/>
        <v>216.36</v>
      </c>
      <c r="L151" s="44">
        <f t="shared" si="86"/>
        <v>216.36</v>
      </c>
      <c r="M151" s="44">
        <f t="shared" si="86"/>
        <v>216.36</v>
      </c>
      <c r="N151" s="44">
        <f t="shared" si="86"/>
        <v>216.36</v>
      </c>
      <c r="O151" s="44">
        <f t="shared" si="86"/>
        <v>216.36</v>
      </c>
      <c r="P151" s="44">
        <f t="shared" si="86"/>
        <v>216.36</v>
      </c>
      <c r="Q151" s="44">
        <f t="shared" si="86"/>
        <v>216.36</v>
      </c>
      <c r="R151" s="44">
        <f t="shared" si="86"/>
        <v>216.36</v>
      </c>
      <c r="S151" s="44">
        <f t="shared" si="86"/>
        <v>216.36</v>
      </c>
      <c r="T151" s="44">
        <f t="shared" si="86"/>
        <v>216.36</v>
      </c>
      <c r="U151" s="44">
        <f t="shared" si="86"/>
        <v>216.36</v>
      </c>
      <c r="V151" s="44">
        <f t="shared" si="86"/>
        <v>216.36</v>
      </c>
      <c r="W151" s="44">
        <f t="shared" si="86"/>
        <v>216.36</v>
      </c>
      <c r="X151" s="44">
        <f t="shared" si="86"/>
        <v>216.36</v>
      </c>
      <c r="Y151" s="44">
        <f t="shared" si="86"/>
        <v>216.36</v>
      </c>
      <c r="Z151" s="44">
        <f t="shared" si="86"/>
        <v>216.36</v>
      </c>
      <c r="AA151" s="44">
        <f t="shared" si="86"/>
        <v>216.36</v>
      </c>
    </row>
    <row r="152" spans="1:27" ht="12.75" customHeight="1" x14ac:dyDescent="0.2">
      <c r="A152" s="96" t="s">
        <v>1760</v>
      </c>
      <c r="B152" s="28" t="str">
        <f>"30"&amp;"."&amp;$B$776&amp;"."&amp;$B$777</f>
        <v>30.04.2024</v>
      </c>
      <c r="C152" s="88" t="s">
        <v>76</v>
      </c>
      <c r="D152" s="89">
        <f>ROUND(((D153+D154+D156+D155)/1000),5)</f>
        <v>2.7166199999999998</v>
      </c>
      <c r="E152" s="89">
        <f>ROUND(((E153+E154+E156+E155)/1000),5)</f>
        <v>2.6063700000000001</v>
      </c>
      <c r="F152" s="89">
        <f>ROUND(((F153+F154+F156+F155)/1000),5)</f>
        <v>2.51396</v>
      </c>
      <c r="G152" s="89">
        <f t="shared" ref="G152:AA152" si="87">ROUND(((G153+G154+G156+G155)/1000),5)</f>
        <v>2.5062500000000001</v>
      </c>
      <c r="H152" s="89">
        <f t="shared" si="87"/>
        <v>2.5061200000000001</v>
      </c>
      <c r="I152" s="89">
        <f t="shared" si="87"/>
        <v>2.5031400000000001</v>
      </c>
      <c r="J152" s="89">
        <f t="shared" si="87"/>
        <v>2.49783</v>
      </c>
      <c r="K152" s="89">
        <f t="shared" si="87"/>
        <v>2.6653099999999998</v>
      </c>
      <c r="L152" s="89">
        <f t="shared" si="87"/>
        <v>2.9803199999999999</v>
      </c>
      <c r="M152" s="89">
        <f t="shared" si="87"/>
        <v>3.1736200000000001</v>
      </c>
      <c r="N152" s="89">
        <f t="shared" si="87"/>
        <v>3.3292099999999998</v>
      </c>
      <c r="O152" s="89">
        <f t="shared" si="87"/>
        <v>3.34979</v>
      </c>
      <c r="P152" s="89">
        <f t="shared" si="87"/>
        <v>3.3464499999999999</v>
      </c>
      <c r="Q152" s="89">
        <f t="shared" si="87"/>
        <v>3.3305899999999999</v>
      </c>
      <c r="R152" s="89">
        <f t="shared" si="87"/>
        <v>3.1548799999999999</v>
      </c>
      <c r="S152" s="89">
        <f t="shared" si="87"/>
        <v>3.0486300000000002</v>
      </c>
      <c r="T152" s="89">
        <f t="shared" si="87"/>
        <v>3.18994</v>
      </c>
      <c r="U152" s="89">
        <f t="shared" si="87"/>
        <v>3.2010000000000001</v>
      </c>
      <c r="V152" s="89">
        <f t="shared" si="87"/>
        <v>3.2217699999999998</v>
      </c>
      <c r="W152" s="89">
        <f t="shared" si="87"/>
        <v>3.2735300000000001</v>
      </c>
      <c r="X152" s="89">
        <f t="shared" si="87"/>
        <v>3.3709099999999999</v>
      </c>
      <c r="Y152" s="89">
        <f t="shared" si="87"/>
        <v>3.1946099999999999</v>
      </c>
      <c r="Z152" s="89">
        <f t="shared" si="87"/>
        <v>2.8235299999999999</v>
      </c>
      <c r="AA152" s="89">
        <f t="shared" si="87"/>
        <v>2.6882600000000001</v>
      </c>
    </row>
    <row r="153" spans="1:27" ht="12.75" customHeight="1" outlineLevel="1" x14ac:dyDescent="0.2">
      <c r="A153" s="97" t="s">
        <v>1761</v>
      </c>
      <c r="B153" s="63" t="s">
        <v>242</v>
      </c>
      <c r="C153" s="43" t="s">
        <v>79</v>
      </c>
      <c r="D153" s="44">
        <v>1424.54</v>
      </c>
      <c r="E153" s="44">
        <v>1314.29</v>
      </c>
      <c r="F153" s="44">
        <v>1221.8800000000001</v>
      </c>
      <c r="G153" s="44">
        <v>1214.17</v>
      </c>
      <c r="H153" s="44">
        <v>1214.04</v>
      </c>
      <c r="I153" s="44">
        <v>1211.06</v>
      </c>
      <c r="J153" s="44">
        <v>1205.75</v>
      </c>
      <c r="K153" s="44">
        <v>1373.23</v>
      </c>
      <c r="L153" s="44">
        <v>1688.24</v>
      </c>
      <c r="M153" s="44">
        <v>1881.54</v>
      </c>
      <c r="N153" s="44">
        <v>2037.13</v>
      </c>
      <c r="O153" s="44">
        <v>2057.71</v>
      </c>
      <c r="P153" s="44">
        <v>2054.37</v>
      </c>
      <c r="Q153" s="44">
        <v>2038.51</v>
      </c>
      <c r="R153" s="44">
        <v>1862.8</v>
      </c>
      <c r="S153" s="44">
        <v>1756.55</v>
      </c>
      <c r="T153" s="44">
        <v>1897.86</v>
      </c>
      <c r="U153" s="44">
        <v>1908.92</v>
      </c>
      <c r="V153" s="44">
        <v>1929.69</v>
      </c>
      <c r="W153" s="44">
        <v>1981.45</v>
      </c>
      <c r="X153" s="44">
        <v>2078.83</v>
      </c>
      <c r="Y153" s="44">
        <v>1902.53</v>
      </c>
      <c r="Z153" s="44">
        <v>1531.45</v>
      </c>
      <c r="AA153" s="44">
        <v>1396.18</v>
      </c>
    </row>
    <row r="154" spans="1:27" ht="12.75" customHeight="1" outlineLevel="1" x14ac:dyDescent="0.2">
      <c r="A154" s="97" t="s">
        <v>1762</v>
      </c>
      <c r="B154" s="63" t="s">
        <v>90</v>
      </c>
      <c r="C154" s="43" t="s">
        <v>79</v>
      </c>
      <c r="D154" s="44">
        <f t="shared" ref="D154:AA154" si="88">$D$9</f>
        <v>1071.42</v>
      </c>
      <c r="E154" s="44">
        <f t="shared" si="88"/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customHeight="1" outlineLevel="1" x14ac:dyDescent="0.2">
      <c r="A155" s="97" t="s">
        <v>1763</v>
      </c>
      <c r="B155" s="63" t="s">
        <v>83</v>
      </c>
      <c r="C155" s="43" t="s">
        <v>79</v>
      </c>
      <c r="D155" s="44">
        <v>4.3</v>
      </c>
      <c r="E155" s="44">
        <v>4.3</v>
      </c>
      <c r="F155" s="44">
        <v>4.3</v>
      </c>
      <c r="G155" s="44">
        <v>4.3</v>
      </c>
      <c r="H155" s="44">
        <v>4.3</v>
      </c>
      <c r="I155" s="44">
        <v>4.3</v>
      </c>
      <c r="J155" s="44">
        <v>4.3</v>
      </c>
      <c r="K155" s="44">
        <v>4.3</v>
      </c>
      <c r="L155" s="44">
        <v>4.3</v>
      </c>
      <c r="M155" s="44">
        <v>4.3</v>
      </c>
      <c r="N155" s="44">
        <v>4.3</v>
      </c>
      <c r="O155" s="44">
        <v>4.3</v>
      </c>
      <c r="P155" s="44">
        <v>4.3</v>
      </c>
      <c r="Q155" s="44">
        <v>4.3</v>
      </c>
      <c r="R155" s="44">
        <v>4.3</v>
      </c>
      <c r="S155" s="44">
        <v>4.3</v>
      </c>
      <c r="T155" s="44">
        <v>4.3</v>
      </c>
      <c r="U155" s="44">
        <v>4.3</v>
      </c>
      <c r="V155" s="44">
        <v>4.3</v>
      </c>
      <c r="W155" s="44">
        <v>4.3</v>
      </c>
      <c r="X155" s="44">
        <v>4.3</v>
      </c>
      <c r="Y155" s="44">
        <v>4.3</v>
      </c>
      <c r="Z155" s="44">
        <v>4.3</v>
      </c>
      <c r="AA155" s="44">
        <v>4.3</v>
      </c>
    </row>
    <row r="156" spans="1:27" ht="12.75" customHeight="1" outlineLevel="1" x14ac:dyDescent="0.2">
      <c r="A156" s="97" t="s">
        <v>1764</v>
      </c>
      <c r="B156" s="63" t="s">
        <v>81</v>
      </c>
      <c r="C156" s="43" t="s">
        <v>79</v>
      </c>
      <c r="D156" s="44">
        <f>$D$11</f>
        <v>216.36</v>
      </c>
      <c r="E156" s="44">
        <f t="shared" ref="E156:AA156" si="89">$D$11</f>
        <v>216.36</v>
      </c>
      <c r="F156" s="44">
        <f t="shared" si="89"/>
        <v>216.36</v>
      </c>
      <c r="G156" s="44">
        <f t="shared" si="89"/>
        <v>216.36</v>
      </c>
      <c r="H156" s="44">
        <f t="shared" si="89"/>
        <v>216.36</v>
      </c>
      <c r="I156" s="44">
        <f t="shared" si="89"/>
        <v>216.36</v>
      </c>
      <c r="J156" s="44">
        <f t="shared" si="89"/>
        <v>216.36</v>
      </c>
      <c r="K156" s="44">
        <f t="shared" si="89"/>
        <v>216.36</v>
      </c>
      <c r="L156" s="44">
        <f t="shared" si="89"/>
        <v>216.36</v>
      </c>
      <c r="M156" s="44">
        <f t="shared" si="89"/>
        <v>216.36</v>
      </c>
      <c r="N156" s="44">
        <f t="shared" si="89"/>
        <v>216.36</v>
      </c>
      <c r="O156" s="44">
        <f t="shared" si="89"/>
        <v>216.36</v>
      </c>
      <c r="P156" s="44">
        <f t="shared" si="89"/>
        <v>216.36</v>
      </c>
      <c r="Q156" s="44">
        <f t="shared" si="89"/>
        <v>216.36</v>
      </c>
      <c r="R156" s="44">
        <f t="shared" si="89"/>
        <v>216.36</v>
      </c>
      <c r="S156" s="44">
        <f t="shared" si="89"/>
        <v>216.36</v>
      </c>
      <c r="T156" s="44">
        <f t="shared" si="89"/>
        <v>216.36</v>
      </c>
      <c r="U156" s="44">
        <f t="shared" si="89"/>
        <v>216.36</v>
      </c>
      <c r="V156" s="44">
        <f t="shared" si="89"/>
        <v>216.36</v>
      </c>
      <c r="W156" s="44">
        <f t="shared" si="89"/>
        <v>216.36</v>
      </c>
      <c r="X156" s="44">
        <f t="shared" si="89"/>
        <v>216.36</v>
      </c>
      <c r="Y156" s="44">
        <f t="shared" si="89"/>
        <v>216.36</v>
      </c>
      <c r="Z156" s="44">
        <f t="shared" si="89"/>
        <v>216.36</v>
      </c>
      <c r="AA156" s="44">
        <f t="shared" si="89"/>
        <v>216.36</v>
      </c>
    </row>
    <row r="157" spans="1:27" ht="12.75" customHeight="1" x14ac:dyDescent="0.2">
      <c r="A157" s="98"/>
      <c r="B157" s="99" t="s">
        <v>391</v>
      </c>
      <c r="C157" s="100"/>
      <c r="D157" s="101"/>
      <c r="E157" s="101"/>
      <c r="F157" s="101"/>
      <c r="G157" s="101"/>
      <c r="I157" s="39"/>
    </row>
    <row r="158" spans="1:27" ht="12.75" customHeight="1" x14ac:dyDescent="0.2">
      <c r="A158" s="98"/>
      <c r="B158" s="99" t="s">
        <v>391</v>
      </c>
      <c r="C158" s="100"/>
      <c r="D158" s="101"/>
      <c r="E158" s="101"/>
      <c r="F158" s="101"/>
      <c r="G158" s="101"/>
      <c r="I158" s="39"/>
    </row>
    <row r="159" spans="1:27" x14ac:dyDescent="0.2">
      <c r="A159" s="174" t="s">
        <v>392</v>
      </c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175"/>
      <c r="P159" s="175"/>
      <c r="Q159" s="175"/>
      <c r="R159" s="175"/>
      <c r="S159" s="175"/>
      <c r="T159" s="175"/>
      <c r="U159" s="175"/>
      <c r="V159" s="175"/>
      <c r="W159" s="175"/>
      <c r="X159" s="175"/>
      <c r="Y159" s="175"/>
      <c r="Z159" s="175"/>
      <c r="AA159" s="176"/>
    </row>
    <row r="160" spans="1:27" ht="27" customHeight="1" x14ac:dyDescent="0.2">
      <c r="A160" s="26" t="s">
        <v>64</v>
      </c>
      <c r="B160" s="27" t="s">
        <v>214</v>
      </c>
      <c r="C160" s="26" t="s">
        <v>215</v>
      </c>
      <c r="D160" s="27" t="s">
        <v>216</v>
      </c>
      <c r="E160" s="27" t="s">
        <v>217</v>
      </c>
      <c r="F160" s="27" t="s">
        <v>218</v>
      </c>
      <c r="G160" s="27" t="s">
        <v>219</v>
      </c>
      <c r="H160" s="27" t="s">
        <v>220</v>
      </c>
      <c r="I160" s="27" t="s">
        <v>221</v>
      </c>
      <c r="J160" s="27" t="s">
        <v>222</v>
      </c>
      <c r="K160" s="27" t="s">
        <v>223</v>
      </c>
      <c r="L160" s="27" t="s">
        <v>224</v>
      </c>
      <c r="M160" s="27" t="s">
        <v>225</v>
      </c>
      <c r="N160" s="27" t="s">
        <v>226</v>
      </c>
      <c r="O160" s="27" t="s">
        <v>227</v>
      </c>
      <c r="P160" s="27" t="s">
        <v>228</v>
      </c>
      <c r="Q160" s="27" t="s">
        <v>229</v>
      </c>
      <c r="R160" s="27" t="s">
        <v>230</v>
      </c>
      <c r="S160" s="27" t="s">
        <v>231</v>
      </c>
      <c r="T160" s="27" t="s">
        <v>232</v>
      </c>
      <c r="U160" s="27" t="s">
        <v>233</v>
      </c>
      <c r="V160" s="27" t="s">
        <v>234</v>
      </c>
      <c r="W160" s="27" t="s">
        <v>235</v>
      </c>
      <c r="X160" s="27" t="s">
        <v>236</v>
      </c>
      <c r="Y160" s="27" t="s">
        <v>237</v>
      </c>
      <c r="Z160" s="27" t="s">
        <v>238</v>
      </c>
      <c r="AA160" s="27" t="s">
        <v>239</v>
      </c>
    </row>
    <row r="161" spans="1:27" x14ac:dyDescent="0.2">
      <c r="A161" s="96" t="s">
        <v>1765</v>
      </c>
      <c r="B161" s="28" t="str">
        <f>"01"&amp;"."&amp;$B$776&amp;"."&amp;$B$777</f>
        <v>01.04.2024</v>
      </c>
      <c r="C161" s="88" t="s">
        <v>76</v>
      </c>
      <c r="D161" s="89">
        <f>ROUND(((D162+D163+D165+D164)/1000),5)</f>
        <v>3.4368799999999999</v>
      </c>
      <c r="E161" s="89">
        <f>ROUND(((E162+E163+E165+E164)/1000),5)</f>
        <v>3.3543599999999998</v>
      </c>
      <c r="F161" s="89">
        <f>ROUND(((F162+F163+F165+F164)/1000),5)</f>
        <v>3.34457</v>
      </c>
      <c r="G161" s="89">
        <f t="shared" ref="G161:AA161" si="90">ROUND(((G162+G163+G165+G164)/1000),5)</f>
        <v>3.3471700000000002</v>
      </c>
      <c r="H161" s="89">
        <f t="shared" si="90"/>
        <v>3.3633299999999999</v>
      </c>
      <c r="I161" s="89">
        <f t="shared" si="90"/>
        <v>3.4022299999999999</v>
      </c>
      <c r="J161" s="89">
        <f t="shared" si="90"/>
        <v>3.5068999999999999</v>
      </c>
      <c r="K161" s="89">
        <f t="shared" si="90"/>
        <v>3.7810199999999998</v>
      </c>
      <c r="L161" s="89">
        <f t="shared" si="90"/>
        <v>3.8908800000000001</v>
      </c>
      <c r="M161" s="89">
        <f t="shared" si="90"/>
        <v>4.0093500000000004</v>
      </c>
      <c r="N161" s="89">
        <f t="shared" si="90"/>
        <v>4.0088299999999997</v>
      </c>
      <c r="O161" s="89">
        <f t="shared" si="90"/>
        <v>3.9652699999999999</v>
      </c>
      <c r="P161" s="89">
        <f t="shared" si="90"/>
        <v>3.9477000000000002</v>
      </c>
      <c r="Q161" s="89">
        <f t="shared" si="90"/>
        <v>3.9624600000000001</v>
      </c>
      <c r="R161" s="89">
        <f t="shared" si="90"/>
        <v>3.9586000000000001</v>
      </c>
      <c r="S161" s="89">
        <f t="shared" si="90"/>
        <v>3.95404</v>
      </c>
      <c r="T161" s="89">
        <f t="shared" si="90"/>
        <v>3.9091399999999998</v>
      </c>
      <c r="U161" s="89">
        <f t="shared" si="90"/>
        <v>3.9097499999999998</v>
      </c>
      <c r="V161" s="89">
        <f t="shared" si="90"/>
        <v>3.9355699999999998</v>
      </c>
      <c r="W161" s="89">
        <f t="shared" si="90"/>
        <v>3.9739</v>
      </c>
      <c r="X161" s="89">
        <f t="shared" si="90"/>
        <v>3.9533</v>
      </c>
      <c r="Y161" s="89">
        <f t="shared" si="90"/>
        <v>3.8604099999999999</v>
      </c>
      <c r="Z161" s="89">
        <f t="shared" si="90"/>
        <v>3.6357599999999999</v>
      </c>
      <c r="AA161" s="89">
        <f t="shared" si="90"/>
        <v>3.448</v>
      </c>
    </row>
    <row r="162" spans="1:27" ht="12.75" customHeight="1" outlineLevel="1" x14ac:dyDescent="0.2">
      <c r="A162" s="97" t="s">
        <v>1766</v>
      </c>
      <c r="B162" s="63" t="s">
        <v>242</v>
      </c>
      <c r="C162" s="43" t="s">
        <v>79</v>
      </c>
      <c r="D162" s="44">
        <v>1499.25</v>
      </c>
      <c r="E162" s="44">
        <v>1416.73</v>
      </c>
      <c r="F162" s="44">
        <v>1406.94</v>
      </c>
      <c r="G162" s="44">
        <v>1409.54</v>
      </c>
      <c r="H162" s="44">
        <v>1425.7</v>
      </c>
      <c r="I162" s="44">
        <v>1464.6</v>
      </c>
      <c r="J162" s="44">
        <v>1569.27</v>
      </c>
      <c r="K162" s="44">
        <v>1843.39</v>
      </c>
      <c r="L162" s="44">
        <v>1953.25</v>
      </c>
      <c r="M162" s="44">
        <v>2071.7199999999998</v>
      </c>
      <c r="N162" s="44">
        <v>2071.1999999999998</v>
      </c>
      <c r="O162" s="44">
        <v>2027.64</v>
      </c>
      <c r="P162" s="44">
        <v>2010.07</v>
      </c>
      <c r="Q162" s="44">
        <v>2024.83</v>
      </c>
      <c r="R162" s="44">
        <v>2020.97</v>
      </c>
      <c r="S162" s="44">
        <v>2016.41</v>
      </c>
      <c r="T162" s="44">
        <v>1971.51</v>
      </c>
      <c r="U162" s="44">
        <v>1972.12</v>
      </c>
      <c r="V162" s="44">
        <v>1997.94</v>
      </c>
      <c r="W162" s="44">
        <v>2036.27</v>
      </c>
      <c r="X162" s="44">
        <v>2015.67</v>
      </c>
      <c r="Y162" s="44">
        <v>1922.78</v>
      </c>
      <c r="Z162" s="44">
        <v>1698.13</v>
      </c>
      <c r="AA162" s="44">
        <v>1510.37</v>
      </c>
    </row>
    <row r="163" spans="1:27" ht="12.75" customHeight="1" outlineLevel="1" x14ac:dyDescent="0.2">
      <c r="A163" s="97" t="s">
        <v>1767</v>
      </c>
      <c r="B163" s="63" t="s">
        <v>90</v>
      </c>
      <c r="C163" s="43" t="s">
        <v>79</v>
      </c>
      <c r="D163" s="44">
        <v>1716.97</v>
      </c>
      <c r="E163" s="44">
        <f>$D$163</f>
        <v>1716.97</v>
      </c>
      <c r="F163" s="44">
        <f t="shared" ref="F163:AA163" si="91">$D$163</f>
        <v>1716.97</v>
      </c>
      <c r="G163" s="44">
        <f t="shared" si="91"/>
        <v>1716.97</v>
      </c>
      <c r="H163" s="44">
        <f t="shared" si="91"/>
        <v>1716.97</v>
      </c>
      <c r="I163" s="44">
        <f t="shared" si="91"/>
        <v>1716.97</v>
      </c>
      <c r="J163" s="44">
        <f t="shared" si="91"/>
        <v>1716.97</v>
      </c>
      <c r="K163" s="44">
        <f t="shared" si="91"/>
        <v>1716.97</v>
      </c>
      <c r="L163" s="44">
        <f t="shared" si="91"/>
        <v>1716.97</v>
      </c>
      <c r="M163" s="44">
        <f t="shared" si="91"/>
        <v>1716.97</v>
      </c>
      <c r="N163" s="44">
        <f t="shared" si="91"/>
        <v>1716.97</v>
      </c>
      <c r="O163" s="44">
        <f t="shared" si="91"/>
        <v>1716.97</v>
      </c>
      <c r="P163" s="44">
        <f t="shared" si="91"/>
        <v>1716.97</v>
      </c>
      <c r="Q163" s="44">
        <f t="shared" si="91"/>
        <v>1716.97</v>
      </c>
      <c r="R163" s="44">
        <f t="shared" si="91"/>
        <v>1716.97</v>
      </c>
      <c r="S163" s="44">
        <f t="shared" si="91"/>
        <v>1716.97</v>
      </c>
      <c r="T163" s="44">
        <f t="shared" si="91"/>
        <v>1716.97</v>
      </c>
      <c r="U163" s="44">
        <f t="shared" si="91"/>
        <v>1716.97</v>
      </c>
      <c r="V163" s="44">
        <f t="shared" si="91"/>
        <v>1716.97</v>
      </c>
      <c r="W163" s="44">
        <f t="shared" si="91"/>
        <v>1716.97</v>
      </c>
      <c r="X163" s="44">
        <f t="shared" si="91"/>
        <v>1716.97</v>
      </c>
      <c r="Y163" s="44">
        <f t="shared" si="91"/>
        <v>1716.97</v>
      </c>
      <c r="Z163" s="44">
        <f t="shared" si="91"/>
        <v>1716.97</v>
      </c>
      <c r="AA163" s="44">
        <f t="shared" si="91"/>
        <v>1716.97</v>
      </c>
    </row>
    <row r="164" spans="1:27" ht="12.75" customHeight="1" outlineLevel="1" x14ac:dyDescent="0.2">
      <c r="A164" s="97" t="s">
        <v>1768</v>
      </c>
      <c r="B164" s="63" t="s">
        <v>83</v>
      </c>
      <c r="C164" s="43" t="s">
        <v>79</v>
      </c>
      <c r="D164" s="44">
        <v>4.3</v>
      </c>
      <c r="E164" s="44">
        <v>4.3</v>
      </c>
      <c r="F164" s="44">
        <v>4.3</v>
      </c>
      <c r="G164" s="44">
        <v>4.3</v>
      </c>
      <c r="H164" s="44">
        <v>4.3</v>
      </c>
      <c r="I164" s="44">
        <v>4.3</v>
      </c>
      <c r="J164" s="44">
        <v>4.3</v>
      </c>
      <c r="K164" s="44">
        <v>4.3</v>
      </c>
      <c r="L164" s="44">
        <v>4.3</v>
      </c>
      <c r="M164" s="44">
        <v>4.3</v>
      </c>
      <c r="N164" s="44">
        <v>4.3</v>
      </c>
      <c r="O164" s="44">
        <v>4.3</v>
      </c>
      <c r="P164" s="44">
        <v>4.3</v>
      </c>
      <c r="Q164" s="44">
        <v>4.3</v>
      </c>
      <c r="R164" s="44">
        <v>4.3</v>
      </c>
      <c r="S164" s="44">
        <v>4.3</v>
      </c>
      <c r="T164" s="44">
        <v>4.3</v>
      </c>
      <c r="U164" s="44">
        <v>4.3</v>
      </c>
      <c r="V164" s="44">
        <v>4.3</v>
      </c>
      <c r="W164" s="44">
        <v>4.3</v>
      </c>
      <c r="X164" s="44">
        <v>4.3</v>
      </c>
      <c r="Y164" s="44">
        <v>4.3</v>
      </c>
      <c r="Z164" s="44">
        <v>4.3</v>
      </c>
      <c r="AA164" s="44">
        <v>4.3</v>
      </c>
    </row>
    <row r="165" spans="1:27" ht="12.75" customHeight="1" outlineLevel="1" x14ac:dyDescent="0.2">
      <c r="A165" s="97" t="s">
        <v>1769</v>
      </c>
      <c r="B165" s="63" t="s">
        <v>81</v>
      </c>
      <c r="C165" s="43" t="s">
        <v>79</v>
      </c>
      <c r="D165" s="44">
        <f>$D$11</f>
        <v>216.36</v>
      </c>
      <c r="E165" s="44">
        <f t="shared" ref="E165:AA165" si="92">$D$11</f>
        <v>216.36</v>
      </c>
      <c r="F165" s="44">
        <f t="shared" si="92"/>
        <v>216.36</v>
      </c>
      <c r="G165" s="44">
        <f t="shared" si="92"/>
        <v>216.36</v>
      </c>
      <c r="H165" s="44">
        <f t="shared" si="92"/>
        <v>216.36</v>
      </c>
      <c r="I165" s="44">
        <f t="shared" si="92"/>
        <v>216.36</v>
      </c>
      <c r="J165" s="44">
        <f t="shared" si="92"/>
        <v>216.36</v>
      </c>
      <c r="K165" s="44">
        <f t="shared" si="92"/>
        <v>216.36</v>
      </c>
      <c r="L165" s="44">
        <f t="shared" si="92"/>
        <v>216.36</v>
      </c>
      <c r="M165" s="44">
        <f t="shared" si="92"/>
        <v>216.36</v>
      </c>
      <c r="N165" s="44">
        <f t="shared" si="92"/>
        <v>216.36</v>
      </c>
      <c r="O165" s="44">
        <f t="shared" si="92"/>
        <v>216.36</v>
      </c>
      <c r="P165" s="44">
        <f t="shared" si="92"/>
        <v>216.36</v>
      </c>
      <c r="Q165" s="44">
        <f t="shared" si="92"/>
        <v>216.36</v>
      </c>
      <c r="R165" s="44">
        <f t="shared" si="92"/>
        <v>216.36</v>
      </c>
      <c r="S165" s="44">
        <f t="shared" si="92"/>
        <v>216.36</v>
      </c>
      <c r="T165" s="44">
        <f t="shared" si="92"/>
        <v>216.36</v>
      </c>
      <c r="U165" s="44">
        <f t="shared" si="92"/>
        <v>216.36</v>
      </c>
      <c r="V165" s="44">
        <f t="shared" si="92"/>
        <v>216.36</v>
      </c>
      <c r="W165" s="44">
        <f t="shared" si="92"/>
        <v>216.36</v>
      </c>
      <c r="X165" s="44">
        <f t="shared" si="92"/>
        <v>216.36</v>
      </c>
      <c r="Y165" s="44">
        <f t="shared" si="92"/>
        <v>216.36</v>
      </c>
      <c r="Z165" s="44">
        <f t="shared" si="92"/>
        <v>216.36</v>
      </c>
      <c r="AA165" s="44">
        <f t="shared" si="92"/>
        <v>216.36</v>
      </c>
    </row>
    <row r="166" spans="1:27" x14ac:dyDescent="0.2">
      <c r="A166" s="96" t="s">
        <v>1770</v>
      </c>
      <c r="B166" s="28" t="str">
        <f>"02"&amp;"."&amp;$B$776&amp;"."&amp;$B$777</f>
        <v>02.04.2024</v>
      </c>
      <c r="C166" s="88" t="s">
        <v>76</v>
      </c>
      <c r="D166" s="89">
        <f>ROUND(((D167+D168+D170+D169)/1000),5)</f>
        <v>3.3507099999999999</v>
      </c>
      <c r="E166" s="89">
        <f>ROUND(((E167+E168+E170+E169)/1000),5)</f>
        <v>3.3167800000000001</v>
      </c>
      <c r="F166" s="89">
        <f>ROUND(((F167+F168+F170+F169)/1000),5)</f>
        <v>3.2719399999999998</v>
      </c>
      <c r="G166" s="89">
        <f t="shared" ref="G166:AA166" si="93">ROUND(((G167+G168+G170+G169)/1000),5)</f>
        <v>3.2740200000000002</v>
      </c>
      <c r="H166" s="89">
        <f t="shared" si="93"/>
        <v>3.30037</v>
      </c>
      <c r="I166" s="89">
        <f t="shared" si="93"/>
        <v>3.34023</v>
      </c>
      <c r="J166" s="89">
        <f t="shared" si="93"/>
        <v>3.3938000000000001</v>
      </c>
      <c r="K166" s="89">
        <f t="shared" si="93"/>
        <v>3.6283599999999998</v>
      </c>
      <c r="L166" s="89">
        <f t="shared" si="93"/>
        <v>3.8180000000000001</v>
      </c>
      <c r="M166" s="89">
        <f t="shared" si="93"/>
        <v>3.8626</v>
      </c>
      <c r="N166" s="89">
        <f t="shared" si="93"/>
        <v>3.8711799999999998</v>
      </c>
      <c r="O166" s="89">
        <f t="shared" si="93"/>
        <v>3.86531</v>
      </c>
      <c r="P166" s="89">
        <f t="shared" si="93"/>
        <v>3.86036</v>
      </c>
      <c r="Q166" s="89">
        <f t="shared" si="93"/>
        <v>3.8633899999999999</v>
      </c>
      <c r="R166" s="89">
        <f t="shared" si="93"/>
        <v>3.8612799999999998</v>
      </c>
      <c r="S166" s="89">
        <f t="shared" si="93"/>
        <v>3.8589799999999999</v>
      </c>
      <c r="T166" s="89">
        <f t="shared" si="93"/>
        <v>3.8502900000000002</v>
      </c>
      <c r="U166" s="89">
        <f t="shared" si="93"/>
        <v>3.8132199999999998</v>
      </c>
      <c r="V166" s="89">
        <f t="shared" si="93"/>
        <v>3.8084600000000002</v>
      </c>
      <c r="W166" s="89">
        <f t="shared" si="93"/>
        <v>3.8616299999999999</v>
      </c>
      <c r="X166" s="89">
        <f t="shared" si="93"/>
        <v>3.8519299999999999</v>
      </c>
      <c r="Y166" s="89">
        <f t="shared" si="93"/>
        <v>3.7657699999999998</v>
      </c>
      <c r="Z166" s="89">
        <f t="shared" si="93"/>
        <v>3.50468</v>
      </c>
      <c r="AA166" s="89">
        <f t="shared" si="93"/>
        <v>3.3967200000000002</v>
      </c>
    </row>
    <row r="167" spans="1:27" ht="12.75" customHeight="1" outlineLevel="1" x14ac:dyDescent="0.2">
      <c r="A167" s="97" t="s">
        <v>1771</v>
      </c>
      <c r="B167" s="63" t="s">
        <v>242</v>
      </c>
      <c r="C167" s="43" t="s">
        <v>79</v>
      </c>
      <c r="D167" s="44">
        <v>1413.08</v>
      </c>
      <c r="E167" s="44">
        <v>1379.15</v>
      </c>
      <c r="F167" s="44">
        <v>1334.31</v>
      </c>
      <c r="G167" s="44">
        <v>1336.39</v>
      </c>
      <c r="H167" s="44">
        <v>1362.74</v>
      </c>
      <c r="I167" s="44">
        <v>1402.6</v>
      </c>
      <c r="J167" s="44">
        <v>1456.17</v>
      </c>
      <c r="K167" s="44">
        <v>1690.73</v>
      </c>
      <c r="L167" s="44">
        <v>1880.37</v>
      </c>
      <c r="M167" s="44">
        <v>1924.97</v>
      </c>
      <c r="N167" s="44">
        <v>1933.55</v>
      </c>
      <c r="O167" s="44">
        <v>1927.68</v>
      </c>
      <c r="P167" s="44">
        <v>1922.73</v>
      </c>
      <c r="Q167" s="44">
        <v>1925.76</v>
      </c>
      <c r="R167" s="44">
        <v>1923.65</v>
      </c>
      <c r="S167" s="44">
        <v>1921.35</v>
      </c>
      <c r="T167" s="44">
        <v>1912.66</v>
      </c>
      <c r="U167" s="44">
        <v>1875.59</v>
      </c>
      <c r="V167" s="44">
        <v>1870.83</v>
      </c>
      <c r="W167" s="44">
        <v>1924</v>
      </c>
      <c r="X167" s="44">
        <v>1914.3</v>
      </c>
      <c r="Y167" s="44">
        <v>1828.14</v>
      </c>
      <c r="Z167" s="44">
        <v>1567.05</v>
      </c>
      <c r="AA167" s="44">
        <v>1459.09</v>
      </c>
    </row>
    <row r="168" spans="1:27" ht="12.75" customHeight="1" outlineLevel="1" x14ac:dyDescent="0.2">
      <c r="A168" s="97" t="s">
        <v>1772</v>
      </c>
      <c r="B168" s="63" t="s">
        <v>90</v>
      </c>
      <c r="C168" s="43" t="s">
        <v>79</v>
      </c>
      <c r="D168" s="44">
        <f>$D$163</f>
        <v>1716.97</v>
      </c>
      <c r="E168" s="44">
        <f>$D$163</f>
        <v>1716.97</v>
      </c>
      <c r="F168" s="44">
        <f t="shared" ref="F168:AA168" si="94">$D$163</f>
        <v>1716.97</v>
      </c>
      <c r="G168" s="44">
        <f t="shared" si="94"/>
        <v>1716.97</v>
      </c>
      <c r="H168" s="44">
        <f t="shared" si="94"/>
        <v>1716.97</v>
      </c>
      <c r="I168" s="44">
        <f t="shared" si="94"/>
        <v>1716.97</v>
      </c>
      <c r="J168" s="44">
        <f t="shared" si="94"/>
        <v>1716.97</v>
      </c>
      <c r="K168" s="44">
        <f t="shared" si="94"/>
        <v>1716.97</v>
      </c>
      <c r="L168" s="44">
        <f t="shared" si="94"/>
        <v>1716.97</v>
      </c>
      <c r="M168" s="44">
        <f t="shared" si="94"/>
        <v>1716.97</v>
      </c>
      <c r="N168" s="44">
        <f t="shared" si="94"/>
        <v>1716.97</v>
      </c>
      <c r="O168" s="44">
        <f t="shared" si="94"/>
        <v>1716.97</v>
      </c>
      <c r="P168" s="44">
        <f t="shared" si="94"/>
        <v>1716.97</v>
      </c>
      <c r="Q168" s="44">
        <f t="shared" si="94"/>
        <v>1716.97</v>
      </c>
      <c r="R168" s="44">
        <f t="shared" si="94"/>
        <v>1716.97</v>
      </c>
      <c r="S168" s="44">
        <f t="shared" si="94"/>
        <v>1716.97</v>
      </c>
      <c r="T168" s="44">
        <f t="shared" si="94"/>
        <v>1716.97</v>
      </c>
      <c r="U168" s="44">
        <f t="shared" si="94"/>
        <v>1716.97</v>
      </c>
      <c r="V168" s="44">
        <f t="shared" si="94"/>
        <v>1716.97</v>
      </c>
      <c r="W168" s="44">
        <f t="shared" si="94"/>
        <v>1716.97</v>
      </c>
      <c r="X168" s="44">
        <f t="shared" si="94"/>
        <v>1716.97</v>
      </c>
      <c r="Y168" s="44">
        <f t="shared" si="94"/>
        <v>1716.97</v>
      </c>
      <c r="Z168" s="44">
        <f t="shared" si="94"/>
        <v>1716.97</v>
      </c>
      <c r="AA168" s="44">
        <f t="shared" si="94"/>
        <v>1716.97</v>
      </c>
    </row>
    <row r="169" spans="1:27" ht="12.75" customHeight="1" outlineLevel="1" x14ac:dyDescent="0.2">
      <c r="A169" s="97" t="s">
        <v>1773</v>
      </c>
      <c r="B169" s="63" t="s">
        <v>83</v>
      </c>
      <c r="C169" s="43" t="s">
        <v>79</v>
      </c>
      <c r="D169" s="44">
        <v>4.3</v>
      </c>
      <c r="E169" s="44">
        <v>4.3</v>
      </c>
      <c r="F169" s="44">
        <v>4.3</v>
      </c>
      <c r="G169" s="44">
        <v>4.3</v>
      </c>
      <c r="H169" s="44">
        <v>4.3</v>
      </c>
      <c r="I169" s="44">
        <v>4.3</v>
      </c>
      <c r="J169" s="44">
        <v>4.3</v>
      </c>
      <c r="K169" s="44">
        <v>4.3</v>
      </c>
      <c r="L169" s="44">
        <v>4.3</v>
      </c>
      <c r="M169" s="44">
        <v>4.3</v>
      </c>
      <c r="N169" s="44">
        <v>4.3</v>
      </c>
      <c r="O169" s="44">
        <v>4.3</v>
      </c>
      <c r="P169" s="44">
        <v>4.3</v>
      </c>
      <c r="Q169" s="44">
        <v>4.3</v>
      </c>
      <c r="R169" s="44">
        <v>4.3</v>
      </c>
      <c r="S169" s="44">
        <v>4.3</v>
      </c>
      <c r="T169" s="44">
        <v>4.3</v>
      </c>
      <c r="U169" s="44">
        <v>4.3</v>
      </c>
      <c r="V169" s="44">
        <v>4.3</v>
      </c>
      <c r="W169" s="44">
        <v>4.3</v>
      </c>
      <c r="X169" s="44">
        <v>4.3</v>
      </c>
      <c r="Y169" s="44">
        <v>4.3</v>
      </c>
      <c r="Z169" s="44">
        <v>4.3</v>
      </c>
      <c r="AA169" s="44">
        <v>4.3</v>
      </c>
    </row>
    <row r="170" spans="1:27" ht="12.75" customHeight="1" outlineLevel="1" x14ac:dyDescent="0.2">
      <c r="A170" s="97" t="s">
        <v>1774</v>
      </c>
      <c r="B170" s="63" t="s">
        <v>81</v>
      </c>
      <c r="C170" s="43" t="s">
        <v>79</v>
      </c>
      <c r="D170" s="44">
        <f>$D$11</f>
        <v>216.36</v>
      </c>
      <c r="E170" s="44">
        <f t="shared" ref="E170:AA170" si="95">$D$11</f>
        <v>216.36</v>
      </c>
      <c r="F170" s="44">
        <f t="shared" si="95"/>
        <v>216.36</v>
      </c>
      <c r="G170" s="44">
        <f t="shared" si="95"/>
        <v>216.36</v>
      </c>
      <c r="H170" s="44">
        <f t="shared" si="95"/>
        <v>216.36</v>
      </c>
      <c r="I170" s="44">
        <f t="shared" si="95"/>
        <v>216.36</v>
      </c>
      <c r="J170" s="44">
        <f t="shared" si="95"/>
        <v>216.36</v>
      </c>
      <c r="K170" s="44">
        <f t="shared" si="95"/>
        <v>216.36</v>
      </c>
      <c r="L170" s="44">
        <f t="shared" si="95"/>
        <v>216.36</v>
      </c>
      <c r="M170" s="44">
        <f t="shared" si="95"/>
        <v>216.36</v>
      </c>
      <c r="N170" s="44">
        <f t="shared" si="95"/>
        <v>216.36</v>
      </c>
      <c r="O170" s="44">
        <f t="shared" si="95"/>
        <v>216.36</v>
      </c>
      <c r="P170" s="44">
        <f t="shared" si="95"/>
        <v>216.36</v>
      </c>
      <c r="Q170" s="44">
        <f t="shared" si="95"/>
        <v>216.36</v>
      </c>
      <c r="R170" s="44">
        <f t="shared" si="95"/>
        <v>216.36</v>
      </c>
      <c r="S170" s="44">
        <f t="shared" si="95"/>
        <v>216.36</v>
      </c>
      <c r="T170" s="44">
        <f t="shared" si="95"/>
        <v>216.36</v>
      </c>
      <c r="U170" s="44">
        <f t="shared" si="95"/>
        <v>216.36</v>
      </c>
      <c r="V170" s="44">
        <f t="shared" si="95"/>
        <v>216.36</v>
      </c>
      <c r="W170" s="44">
        <f t="shared" si="95"/>
        <v>216.36</v>
      </c>
      <c r="X170" s="44">
        <f t="shared" si="95"/>
        <v>216.36</v>
      </c>
      <c r="Y170" s="44">
        <f t="shared" si="95"/>
        <v>216.36</v>
      </c>
      <c r="Z170" s="44">
        <f t="shared" si="95"/>
        <v>216.36</v>
      </c>
      <c r="AA170" s="44">
        <f t="shared" si="95"/>
        <v>216.36</v>
      </c>
    </row>
    <row r="171" spans="1:27" ht="12.75" customHeight="1" x14ac:dyDescent="0.2">
      <c r="A171" s="96" t="s">
        <v>1775</v>
      </c>
      <c r="B171" s="28" t="str">
        <f>"03"&amp;"."&amp;$B$776&amp;"."&amp;$B$777</f>
        <v>03.04.2024</v>
      </c>
      <c r="C171" s="88" t="s">
        <v>76</v>
      </c>
      <c r="D171" s="89">
        <f>ROUND(((D172+D173+D175+D174)/1000),5)</f>
        <v>3.3216199999999998</v>
      </c>
      <c r="E171" s="89">
        <f>ROUND(((E172+E173+E175+E174)/1000),5)</f>
        <v>3.2101000000000002</v>
      </c>
      <c r="F171" s="89">
        <f>ROUND(((F172+F173+F175+F174)/1000),5)</f>
        <v>3.1772</v>
      </c>
      <c r="G171" s="89">
        <f t="shared" ref="G171:AA171" si="96">ROUND(((G172+G173+G175+G174)/1000),5)</f>
        <v>3.18573</v>
      </c>
      <c r="H171" s="89">
        <f t="shared" si="96"/>
        <v>3.2050000000000001</v>
      </c>
      <c r="I171" s="89">
        <f t="shared" si="96"/>
        <v>3.2975099999999999</v>
      </c>
      <c r="J171" s="89">
        <f t="shared" si="96"/>
        <v>3.3527800000000001</v>
      </c>
      <c r="K171" s="89">
        <f t="shared" si="96"/>
        <v>3.5173000000000001</v>
      </c>
      <c r="L171" s="89">
        <f t="shared" si="96"/>
        <v>3.8092899999999998</v>
      </c>
      <c r="M171" s="89">
        <f t="shared" si="96"/>
        <v>3.8968400000000001</v>
      </c>
      <c r="N171" s="89">
        <f t="shared" si="96"/>
        <v>3.9038599999999999</v>
      </c>
      <c r="O171" s="89">
        <f t="shared" si="96"/>
        <v>3.9083800000000002</v>
      </c>
      <c r="P171" s="89">
        <f t="shared" si="96"/>
        <v>3.9037099999999998</v>
      </c>
      <c r="Q171" s="89">
        <f t="shared" si="96"/>
        <v>3.90795</v>
      </c>
      <c r="R171" s="89">
        <f t="shared" si="96"/>
        <v>3.9022399999999999</v>
      </c>
      <c r="S171" s="89">
        <f t="shared" si="96"/>
        <v>3.9007700000000001</v>
      </c>
      <c r="T171" s="89">
        <f t="shared" si="96"/>
        <v>3.9262800000000002</v>
      </c>
      <c r="U171" s="89">
        <f t="shared" si="96"/>
        <v>3.8199200000000002</v>
      </c>
      <c r="V171" s="89">
        <f t="shared" si="96"/>
        <v>3.82396</v>
      </c>
      <c r="W171" s="89">
        <f t="shared" si="96"/>
        <v>3.8915799999999998</v>
      </c>
      <c r="X171" s="89">
        <f t="shared" si="96"/>
        <v>3.8790399999999998</v>
      </c>
      <c r="Y171" s="89">
        <f t="shared" si="96"/>
        <v>3.75563</v>
      </c>
      <c r="Z171" s="89">
        <f t="shared" si="96"/>
        <v>3.4285899999999998</v>
      </c>
      <c r="AA171" s="89">
        <f t="shared" si="96"/>
        <v>3.36585</v>
      </c>
    </row>
    <row r="172" spans="1:27" ht="12.75" customHeight="1" outlineLevel="1" x14ac:dyDescent="0.2">
      <c r="A172" s="97" t="s">
        <v>1776</v>
      </c>
      <c r="B172" s="63" t="s">
        <v>242</v>
      </c>
      <c r="C172" s="43" t="s">
        <v>79</v>
      </c>
      <c r="D172" s="44">
        <v>1383.99</v>
      </c>
      <c r="E172" s="44">
        <v>1272.47</v>
      </c>
      <c r="F172" s="44">
        <v>1239.57</v>
      </c>
      <c r="G172" s="44">
        <v>1248.0999999999999</v>
      </c>
      <c r="H172" s="44">
        <v>1267.3699999999999</v>
      </c>
      <c r="I172" s="44">
        <v>1359.88</v>
      </c>
      <c r="J172" s="44">
        <v>1415.15</v>
      </c>
      <c r="K172" s="44">
        <v>1579.67</v>
      </c>
      <c r="L172" s="44">
        <v>1871.66</v>
      </c>
      <c r="M172" s="44">
        <v>1959.21</v>
      </c>
      <c r="N172" s="44">
        <v>1966.23</v>
      </c>
      <c r="O172" s="44">
        <v>1970.75</v>
      </c>
      <c r="P172" s="44">
        <v>1966.08</v>
      </c>
      <c r="Q172" s="44">
        <v>1970.32</v>
      </c>
      <c r="R172" s="44">
        <v>1964.61</v>
      </c>
      <c r="S172" s="44">
        <v>1963.14</v>
      </c>
      <c r="T172" s="44">
        <v>1988.65</v>
      </c>
      <c r="U172" s="44">
        <v>1882.29</v>
      </c>
      <c r="V172" s="44">
        <v>1886.33</v>
      </c>
      <c r="W172" s="44">
        <v>1953.95</v>
      </c>
      <c r="X172" s="44">
        <v>1941.41</v>
      </c>
      <c r="Y172" s="44">
        <v>1818</v>
      </c>
      <c r="Z172" s="44">
        <v>1490.96</v>
      </c>
      <c r="AA172" s="44">
        <v>1428.22</v>
      </c>
    </row>
    <row r="173" spans="1:27" ht="12.75" customHeight="1" outlineLevel="1" x14ac:dyDescent="0.2">
      <c r="A173" s="97" t="s">
        <v>1777</v>
      </c>
      <c r="B173" s="63" t="s">
        <v>90</v>
      </c>
      <c r="C173" s="43" t="s">
        <v>79</v>
      </c>
      <c r="D173" s="44">
        <f>$D$163</f>
        <v>1716.97</v>
      </c>
      <c r="E173" s="44">
        <f>$D$163</f>
        <v>1716.97</v>
      </c>
      <c r="F173" s="44">
        <f t="shared" ref="F173:AA173" si="97">$D$163</f>
        <v>1716.97</v>
      </c>
      <c r="G173" s="44">
        <f t="shared" si="97"/>
        <v>1716.97</v>
      </c>
      <c r="H173" s="44">
        <f t="shared" si="97"/>
        <v>1716.97</v>
      </c>
      <c r="I173" s="44">
        <f t="shared" si="97"/>
        <v>1716.97</v>
      </c>
      <c r="J173" s="44">
        <f t="shared" si="97"/>
        <v>1716.97</v>
      </c>
      <c r="K173" s="44">
        <f t="shared" si="97"/>
        <v>1716.97</v>
      </c>
      <c r="L173" s="44">
        <f t="shared" si="97"/>
        <v>1716.97</v>
      </c>
      <c r="M173" s="44">
        <f t="shared" si="97"/>
        <v>1716.97</v>
      </c>
      <c r="N173" s="44">
        <f t="shared" si="97"/>
        <v>1716.97</v>
      </c>
      <c r="O173" s="44">
        <f t="shared" si="97"/>
        <v>1716.97</v>
      </c>
      <c r="P173" s="44">
        <f t="shared" si="97"/>
        <v>1716.97</v>
      </c>
      <c r="Q173" s="44">
        <f t="shared" si="97"/>
        <v>1716.97</v>
      </c>
      <c r="R173" s="44">
        <f t="shared" si="97"/>
        <v>1716.97</v>
      </c>
      <c r="S173" s="44">
        <f t="shared" si="97"/>
        <v>1716.97</v>
      </c>
      <c r="T173" s="44">
        <f t="shared" si="97"/>
        <v>1716.97</v>
      </c>
      <c r="U173" s="44">
        <f t="shared" si="97"/>
        <v>1716.97</v>
      </c>
      <c r="V173" s="44">
        <f t="shared" si="97"/>
        <v>1716.97</v>
      </c>
      <c r="W173" s="44">
        <f t="shared" si="97"/>
        <v>1716.97</v>
      </c>
      <c r="X173" s="44">
        <f t="shared" si="97"/>
        <v>1716.97</v>
      </c>
      <c r="Y173" s="44">
        <f t="shared" si="97"/>
        <v>1716.97</v>
      </c>
      <c r="Z173" s="44">
        <f t="shared" si="97"/>
        <v>1716.97</v>
      </c>
      <c r="AA173" s="44">
        <f t="shared" si="97"/>
        <v>1716.97</v>
      </c>
    </row>
    <row r="174" spans="1:27" ht="12.75" customHeight="1" outlineLevel="1" x14ac:dyDescent="0.2">
      <c r="A174" s="97" t="s">
        <v>1778</v>
      </c>
      <c r="B174" s="63" t="s">
        <v>83</v>
      </c>
      <c r="C174" s="43" t="s">
        <v>79</v>
      </c>
      <c r="D174" s="44">
        <v>4.3</v>
      </c>
      <c r="E174" s="44">
        <v>4.3</v>
      </c>
      <c r="F174" s="44">
        <v>4.3</v>
      </c>
      <c r="G174" s="44">
        <v>4.3</v>
      </c>
      <c r="H174" s="44">
        <v>4.3</v>
      </c>
      <c r="I174" s="44">
        <v>4.3</v>
      </c>
      <c r="J174" s="44">
        <v>4.3</v>
      </c>
      <c r="K174" s="44">
        <v>4.3</v>
      </c>
      <c r="L174" s="44">
        <v>4.3</v>
      </c>
      <c r="M174" s="44">
        <v>4.3</v>
      </c>
      <c r="N174" s="44">
        <v>4.3</v>
      </c>
      <c r="O174" s="44">
        <v>4.3</v>
      </c>
      <c r="P174" s="44">
        <v>4.3</v>
      </c>
      <c r="Q174" s="44">
        <v>4.3</v>
      </c>
      <c r="R174" s="44">
        <v>4.3</v>
      </c>
      <c r="S174" s="44">
        <v>4.3</v>
      </c>
      <c r="T174" s="44">
        <v>4.3</v>
      </c>
      <c r="U174" s="44">
        <v>4.3</v>
      </c>
      <c r="V174" s="44">
        <v>4.3</v>
      </c>
      <c r="W174" s="44">
        <v>4.3</v>
      </c>
      <c r="X174" s="44">
        <v>4.3</v>
      </c>
      <c r="Y174" s="44">
        <v>4.3</v>
      </c>
      <c r="Z174" s="44">
        <v>4.3</v>
      </c>
      <c r="AA174" s="44">
        <v>4.3</v>
      </c>
    </row>
    <row r="175" spans="1:27" ht="12.75" customHeight="1" outlineLevel="1" x14ac:dyDescent="0.2">
      <c r="A175" s="97" t="s">
        <v>1779</v>
      </c>
      <c r="B175" s="63" t="s">
        <v>81</v>
      </c>
      <c r="C175" s="43" t="s">
        <v>79</v>
      </c>
      <c r="D175" s="44">
        <f>$D$11</f>
        <v>216.36</v>
      </c>
      <c r="E175" s="44">
        <f t="shared" ref="E175:AA175" si="98">$D$11</f>
        <v>216.36</v>
      </c>
      <c r="F175" s="44">
        <f t="shared" si="98"/>
        <v>216.36</v>
      </c>
      <c r="G175" s="44">
        <f t="shared" si="98"/>
        <v>216.36</v>
      </c>
      <c r="H175" s="44">
        <f t="shared" si="98"/>
        <v>216.36</v>
      </c>
      <c r="I175" s="44">
        <f t="shared" si="98"/>
        <v>216.36</v>
      </c>
      <c r="J175" s="44">
        <f t="shared" si="98"/>
        <v>216.36</v>
      </c>
      <c r="K175" s="44">
        <f t="shared" si="98"/>
        <v>216.36</v>
      </c>
      <c r="L175" s="44">
        <f t="shared" si="98"/>
        <v>216.36</v>
      </c>
      <c r="M175" s="44">
        <f t="shared" si="98"/>
        <v>216.36</v>
      </c>
      <c r="N175" s="44">
        <f t="shared" si="98"/>
        <v>216.36</v>
      </c>
      <c r="O175" s="44">
        <f t="shared" si="98"/>
        <v>216.36</v>
      </c>
      <c r="P175" s="44">
        <f t="shared" si="98"/>
        <v>216.36</v>
      </c>
      <c r="Q175" s="44">
        <f t="shared" si="98"/>
        <v>216.36</v>
      </c>
      <c r="R175" s="44">
        <f t="shared" si="98"/>
        <v>216.36</v>
      </c>
      <c r="S175" s="44">
        <f t="shared" si="98"/>
        <v>216.36</v>
      </c>
      <c r="T175" s="44">
        <f t="shared" si="98"/>
        <v>216.36</v>
      </c>
      <c r="U175" s="44">
        <f t="shared" si="98"/>
        <v>216.36</v>
      </c>
      <c r="V175" s="44">
        <f t="shared" si="98"/>
        <v>216.36</v>
      </c>
      <c r="W175" s="44">
        <f t="shared" si="98"/>
        <v>216.36</v>
      </c>
      <c r="X175" s="44">
        <f t="shared" si="98"/>
        <v>216.36</v>
      </c>
      <c r="Y175" s="44">
        <f t="shared" si="98"/>
        <v>216.36</v>
      </c>
      <c r="Z175" s="44">
        <f t="shared" si="98"/>
        <v>216.36</v>
      </c>
      <c r="AA175" s="44">
        <f t="shared" si="98"/>
        <v>216.36</v>
      </c>
    </row>
    <row r="176" spans="1:27" ht="12.75" customHeight="1" x14ac:dyDescent="0.2">
      <c r="A176" s="96" t="s">
        <v>1780</v>
      </c>
      <c r="B176" s="28" t="str">
        <f>"04"&amp;"."&amp;$B$776&amp;"."&amp;$B$777</f>
        <v>04.04.2024</v>
      </c>
      <c r="C176" s="88" t="s">
        <v>76</v>
      </c>
      <c r="D176" s="89">
        <f>ROUND(((D177+D178+D180+D179)/1000),5)</f>
        <v>3.1882299999999999</v>
      </c>
      <c r="E176" s="89">
        <f>ROUND(((E177+E178+E180+E179)/1000),5)</f>
        <v>3.1235599999999999</v>
      </c>
      <c r="F176" s="89">
        <f>ROUND(((F177+F178+F180+F179)/1000),5)</f>
        <v>3.0923099999999999</v>
      </c>
      <c r="G176" s="89">
        <f t="shared" ref="G176:AA176" si="99">ROUND(((G177+G178+G180+G179)/1000),5)</f>
        <v>3.0966100000000001</v>
      </c>
      <c r="H176" s="89">
        <f t="shared" si="99"/>
        <v>3.1238199999999998</v>
      </c>
      <c r="I176" s="89">
        <f t="shared" si="99"/>
        <v>3.23217</v>
      </c>
      <c r="J176" s="89">
        <f t="shared" si="99"/>
        <v>3.34659</v>
      </c>
      <c r="K176" s="89">
        <f t="shared" si="99"/>
        <v>3.48149</v>
      </c>
      <c r="L176" s="89">
        <f t="shared" si="99"/>
        <v>3.8335499999999998</v>
      </c>
      <c r="M176" s="89">
        <f t="shared" si="99"/>
        <v>3.9319799999999998</v>
      </c>
      <c r="N176" s="89">
        <f t="shared" si="99"/>
        <v>3.9476100000000001</v>
      </c>
      <c r="O176" s="89">
        <f t="shared" si="99"/>
        <v>3.9374099999999999</v>
      </c>
      <c r="P176" s="89">
        <f t="shared" si="99"/>
        <v>3.9218299999999999</v>
      </c>
      <c r="Q176" s="89">
        <f t="shared" si="99"/>
        <v>3.94442</v>
      </c>
      <c r="R176" s="89">
        <f t="shared" si="99"/>
        <v>3.9244400000000002</v>
      </c>
      <c r="S176" s="89">
        <f t="shared" si="99"/>
        <v>3.9119999999999999</v>
      </c>
      <c r="T176" s="89">
        <f t="shared" si="99"/>
        <v>3.9081600000000001</v>
      </c>
      <c r="U176" s="89">
        <f t="shared" si="99"/>
        <v>3.8182299999999998</v>
      </c>
      <c r="V176" s="89">
        <f t="shared" si="99"/>
        <v>3.8542200000000002</v>
      </c>
      <c r="W176" s="89">
        <f t="shared" si="99"/>
        <v>3.9103599999999998</v>
      </c>
      <c r="X176" s="89">
        <f t="shared" si="99"/>
        <v>3.90856</v>
      </c>
      <c r="Y176" s="89">
        <f t="shared" si="99"/>
        <v>3.7937699999999999</v>
      </c>
      <c r="Z176" s="89">
        <f t="shared" si="99"/>
        <v>3.4815200000000002</v>
      </c>
      <c r="AA176" s="89">
        <f t="shared" si="99"/>
        <v>3.3811300000000002</v>
      </c>
    </row>
    <row r="177" spans="1:27" ht="12.75" customHeight="1" outlineLevel="1" x14ac:dyDescent="0.2">
      <c r="A177" s="97" t="s">
        <v>1781</v>
      </c>
      <c r="B177" s="63" t="s">
        <v>242</v>
      </c>
      <c r="C177" s="43" t="s">
        <v>79</v>
      </c>
      <c r="D177" s="44">
        <v>1250.5999999999999</v>
      </c>
      <c r="E177" s="44">
        <v>1185.93</v>
      </c>
      <c r="F177" s="44">
        <v>1154.68</v>
      </c>
      <c r="G177" s="44">
        <v>1158.98</v>
      </c>
      <c r="H177" s="44">
        <v>1186.19</v>
      </c>
      <c r="I177" s="44">
        <v>1294.54</v>
      </c>
      <c r="J177" s="44">
        <v>1408.96</v>
      </c>
      <c r="K177" s="44">
        <v>1543.86</v>
      </c>
      <c r="L177" s="44">
        <v>1895.92</v>
      </c>
      <c r="M177" s="44">
        <v>1994.35</v>
      </c>
      <c r="N177" s="44">
        <v>2009.98</v>
      </c>
      <c r="O177" s="44">
        <v>1999.78</v>
      </c>
      <c r="P177" s="44">
        <v>1984.2</v>
      </c>
      <c r="Q177" s="44">
        <v>2006.79</v>
      </c>
      <c r="R177" s="44">
        <v>1986.81</v>
      </c>
      <c r="S177" s="44">
        <v>1974.37</v>
      </c>
      <c r="T177" s="44">
        <v>1970.53</v>
      </c>
      <c r="U177" s="44">
        <v>1880.6</v>
      </c>
      <c r="V177" s="44">
        <v>1916.59</v>
      </c>
      <c r="W177" s="44">
        <v>1972.73</v>
      </c>
      <c r="X177" s="44">
        <v>1970.93</v>
      </c>
      <c r="Y177" s="44">
        <v>1856.14</v>
      </c>
      <c r="Z177" s="44">
        <v>1543.89</v>
      </c>
      <c r="AA177" s="44">
        <v>1443.5</v>
      </c>
    </row>
    <row r="178" spans="1:27" ht="12.75" customHeight="1" outlineLevel="1" x14ac:dyDescent="0.2">
      <c r="A178" s="97" t="s">
        <v>1782</v>
      </c>
      <c r="B178" s="63" t="s">
        <v>90</v>
      </c>
      <c r="C178" s="43" t="s">
        <v>79</v>
      </c>
      <c r="D178" s="44">
        <f>$D$163</f>
        <v>1716.97</v>
      </c>
      <c r="E178" s="44">
        <f>$D$163</f>
        <v>1716.97</v>
      </c>
      <c r="F178" s="44">
        <f t="shared" ref="F178:AA178" si="100">$D$163</f>
        <v>1716.97</v>
      </c>
      <c r="G178" s="44">
        <f t="shared" si="100"/>
        <v>1716.97</v>
      </c>
      <c r="H178" s="44">
        <f t="shared" si="100"/>
        <v>1716.97</v>
      </c>
      <c r="I178" s="44">
        <f t="shared" si="100"/>
        <v>1716.97</v>
      </c>
      <c r="J178" s="44">
        <f t="shared" si="100"/>
        <v>1716.97</v>
      </c>
      <c r="K178" s="44">
        <f t="shared" si="100"/>
        <v>1716.97</v>
      </c>
      <c r="L178" s="44">
        <f t="shared" si="100"/>
        <v>1716.97</v>
      </c>
      <c r="M178" s="44">
        <f t="shared" si="100"/>
        <v>1716.97</v>
      </c>
      <c r="N178" s="44">
        <f t="shared" si="100"/>
        <v>1716.97</v>
      </c>
      <c r="O178" s="44">
        <f t="shared" si="100"/>
        <v>1716.97</v>
      </c>
      <c r="P178" s="44">
        <f t="shared" si="100"/>
        <v>1716.97</v>
      </c>
      <c r="Q178" s="44">
        <f t="shared" si="100"/>
        <v>1716.97</v>
      </c>
      <c r="R178" s="44">
        <f t="shared" si="100"/>
        <v>1716.97</v>
      </c>
      <c r="S178" s="44">
        <f t="shared" si="100"/>
        <v>1716.97</v>
      </c>
      <c r="T178" s="44">
        <f t="shared" si="100"/>
        <v>1716.97</v>
      </c>
      <c r="U178" s="44">
        <f t="shared" si="100"/>
        <v>1716.97</v>
      </c>
      <c r="V178" s="44">
        <f t="shared" si="100"/>
        <v>1716.97</v>
      </c>
      <c r="W178" s="44">
        <f t="shared" si="100"/>
        <v>1716.97</v>
      </c>
      <c r="X178" s="44">
        <f t="shared" si="100"/>
        <v>1716.97</v>
      </c>
      <c r="Y178" s="44">
        <f t="shared" si="100"/>
        <v>1716.97</v>
      </c>
      <c r="Z178" s="44">
        <f t="shared" si="100"/>
        <v>1716.97</v>
      </c>
      <c r="AA178" s="44">
        <f t="shared" si="100"/>
        <v>1716.97</v>
      </c>
    </row>
    <row r="179" spans="1:27" ht="12.75" customHeight="1" outlineLevel="1" x14ac:dyDescent="0.2">
      <c r="A179" s="97" t="s">
        <v>1783</v>
      </c>
      <c r="B179" s="63" t="s">
        <v>83</v>
      </c>
      <c r="C179" s="43" t="s">
        <v>79</v>
      </c>
      <c r="D179" s="44">
        <v>4.3</v>
      </c>
      <c r="E179" s="44">
        <v>4.3</v>
      </c>
      <c r="F179" s="44">
        <v>4.3</v>
      </c>
      <c r="G179" s="44">
        <v>4.3</v>
      </c>
      <c r="H179" s="44">
        <v>4.3</v>
      </c>
      <c r="I179" s="44">
        <v>4.3</v>
      </c>
      <c r="J179" s="44">
        <v>4.3</v>
      </c>
      <c r="K179" s="44">
        <v>4.3</v>
      </c>
      <c r="L179" s="44">
        <v>4.3</v>
      </c>
      <c r="M179" s="44">
        <v>4.3</v>
      </c>
      <c r="N179" s="44">
        <v>4.3</v>
      </c>
      <c r="O179" s="44">
        <v>4.3</v>
      </c>
      <c r="P179" s="44">
        <v>4.3</v>
      </c>
      <c r="Q179" s="44">
        <v>4.3</v>
      </c>
      <c r="R179" s="44">
        <v>4.3</v>
      </c>
      <c r="S179" s="44">
        <v>4.3</v>
      </c>
      <c r="T179" s="44">
        <v>4.3</v>
      </c>
      <c r="U179" s="44">
        <v>4.3</v>
      </c>
      <c r="V179" s="44">
        <v>4.3</v>
      </c>
      <c r="W179" s="44">
        <v>4.3</v>
      </c>
      <c r="X179" s="44">
        <v>4.3</v>
      </c>
      <c r="Y179" s="44">
        <v>4.3</v>
      </c>
      <c r="Z179" s="44">
        <v>4.3</v>
      </c>
      <c r="AA179" s="44">
        <v>4.3</v>
      </c>
    </row>
    <row r="180" spans="1:27" ht="12.75" customHeight="1" outlineLevel="1" x14ac:dyDescent="0.2">
      <c r="A180" s="97" t="s">
        <v>1784</v>
      </c>
      <c r="B180" s="63" t="s">
        <v>81</v>
      </c>
      <c r="C180" s="43" t="s">
        <v>79</v>
      </c>
      <c r="D180" s="44">
        <f>$D$11</f>
        <v>216.36</v>
      </c>
      <c r="E180" s="44">
        <f t="shared" ref="E180:AA180" si="101">$D$11</f>
        <v>216.36</v>
      </c>
      <c r="F180" s="44">
        <f t="shared" si="101"/>
        <v>216.36</v>
      </c>
      <c r="G180" s="44">
        <f t="shared" si="101"/>
        <v>216.36</v>
      </c>
      <c r="H180" s="44">
        <f t="shared" si="101"/>
        <v>216.36</v>
      </c>
      <c r="I180" s="44">
        <f t="shared" si="101"/>
        <v>216.36</v>
      </c>
      <c r="J180" s="44">
        <f t="shared" si="101"/>
        <v>216.36</v>
      </c>
      <c r="K180" s="44">
        <f t="shared" si="101"/>
        <v>216.36</v>
      </c>
      <c r="L180" s="44">
        <f t="shared" si="101"/>
        <v>216.36</v>
      </c>
      <c r="M180" s="44">
        <f t="shared" si="101"/>
        <v>216.36</v>
      </c>
      <c r="N180" s="44">
        <f t="shared" si="101"/>
        <v>216.36</v>
      </c>
      <c r="O180" s="44">
        <f t="shared" si="101"/>
        <v>216.36</v>
      </c>
      <c r="P180" s="44">
        <f t="shared" si="101"/>
        <v>216.36</v>
      </c>
      <c r="Q180" s="44">
        <f t="shared" si="101"/>
        <v>216.36</v>
      </c>
      <c r="R180" s="44">
        <f t="shared" si="101"/>
        <v>216.36</v>
      </c>
      <c r="S180" s="44">
        <f t="shared" si="101"/>
        <v>216.36</v>
      </c>
      <c r="T180" s="44">
        <f t="shared" si="101"/>
        <v>216.36</v>
      </c>
      <c r="U180" s="44">
        <f t="shared" si="101"/>
        <v>216.36</v>
      </c>
      <c r="V180" s="44">
        <f t="shared" si="101"/>
        <v>216.36</v>
      </c>
      <c r="W180" s="44">
        <f t="shared" si="101"/>
        <v>216.36</v>
      </c>
      <c r="X180" s="44">
        <f t="shared" si="101"/>
        <v>216.36</v>
      </c>
      <c r="Y180" s="44">
        <f t="shared" si="101"/>
        <v>216.36</v>
      </c>
      <c r="Z180" s="44">
        <f t="shared" si="101"/>
        <v>216.36</v>
      </c>
      <c r="AA180" s="44">
        <f t="shared" si="101"/>
        <v>216.36</v>
      </c>
    </row>
    <row r="181" spans="1:27" ht="12.75" customHeight="1" x14ac:dyDescent="0.2">
      <c r="A181" s="96" t="s">
        <v>1785</v>
      </c>
      <c r="B181" s="28" t="str">
        <f>"05"&amp;"."&amp;$B$776&amp;"."&amp;$B$777</f>
        <v>05.04.2024</v>
      </c>
      <c r="C181" s="88" t="s">
        <v>76</v>
      </c>
      <c r="D181" s="89">
        <f>ROUND(((D182+D183+D185+D184)/1000),5)</f>
        <v>3.1963599999999999</v>
      </c>
      <c r="E181" s="89">
        <f>ROUND(((E182+E183+E185+E184)/1000),5)</f>
        <v>3.1179899999999998</v>
      </c>
      <c r="F181" s="89">
        <f>ROUND(((F182+F183+F185+F184)/1000),5)</f>
        <v>3.1078100000000002</v>
      </c>
      <c r="G181" s="89">
        <f t="shared" ref="G181:AA181" si="102">ROUND(((G182+G183+G185+G184)/1000),5)</f>
        <v>3.1091299999999999</v>
      </c>
      <c r="H181" s="89">
        <f t="shared" si="102"/>
        <v>3.1430899999999999</v>
      </c>
      <c r="I181" s="89">
        <f t="shared" si="102"/>
        <v>3.2546900000000001</v>
      </c>
      <c r="J181" s="89">
        <f t="shared" si="102"/>
        <v>3.36782</v>
      </c>
      <c r="K181" s="89">
        <f t="shared" si="102"/>
        <v>3.5807899999999999</v>
      </c>
      <c r="L181" s="89">
        <f t="shared" si="102"/>
        <v>3.8315199999999998</v>
      </c>
      <c r="M181" s="89">
        <f t="shared" si="102"/>
        <v>3.8867500000000001</v>
      </c>
      <c r="N181" s="89">
        <f t="shared" si="102"/>
        <v>3.8953799999999998</v>
      </c>
      <c r="O181" s="89">
        <f t="shared" si="102"/>
        <v>3.8969399999999998</v>
      </c>
      <c r="P181" s="89">
        <f t="shared" si="102"/>
        <v>3.8871500000000001</v>
      </c>
      <c r="Q181" s="89">
        <f t="shared" si="102"/>
        <v>3.8907099999999999</v>
      </c>
      <c r="R181" s="89">
        <f t="shared" si="102"/>
        <v>3.88653</v>
      </c>
      <c r="S181" s="89">
        <f t="shared" si="102"/>
        <v>3.8818199999999998</v>
      </c>
      <c r="T181" s="89">
        <f t="shared" si="102"/>
        <v>3.8739300000000001</v>
      </c>
      <c r="U181" s="89">
        <f t="shared" si="102"/>
        <v>3.81596</v>
      </c>
      <c r="V181" s="89">
        <f t="shared" si="102"/>
        <v>3.8249900000000001</v>
      </c>
      <c r="W181" s="89">
        <f t="shared" si="102"/>
        <v>3.8767299999999998</v>
      </c>
      <c r="X181" s="89">
        <f t="shared" si="102"/>
        <v>3.88666</v>
      </c>
      <c r="Y181" s="89">
        <f t="shared" si="102"/>
        <v>4.3418700000000001</v>
      </c>
      <c r="Z181" s="89">
        <f t="shared" si="102"/>
        <v>4.0613599999999996</v>
      </c>
      <c r="AA181" s="89">
        <f t="shared" si="102"/>
        <v>3.5153500000000002</v>
      </c>
    </row>
    <row r="182" spans="1:27" ht="12.75" customHeight="1" outlineLevel="1" x14ac:dyDescent="0.2">
      <c r="A182" s="97" t="s">
        <v>1786</v>
      </c>
      <c r="B182" s="63" t="s">
        <v>242</v>
      </c>
      <c r="C182" s="43" t="s">
        <v>79</v>
      </c>
      <c r="D182" s="44">
        <v>1258.73</v>
      </c>
      <c r="E182" s="44">
        <v>1180.3599999999999</v>
      </c>
      <c r="F182" s="44">
        <v>1170.18</v>
      </c>
      <c r="G182" s="44">
        <v>1171.5</v>
      </c>
      <c r="H182" s="44">
        <v>1205.46</v>
      </c>
      <c r="I182" s="44">
        <v>1317.06</v>
      </c>
      <c r="J182" s="44">
        <v>1430.19</v>
      </c>
      <c r="K182" s="44">
        <v>1643.16</v>
      </c>
      <c r="L182" s="44">
        <v>1893.89</v>
      </c>
      <c r="M182" s="44">
        <v>1949.12</v>
      </c>
      <c r="N182" s="44">
        <v>1957.75</v>
      </c>
      <c r="O182" s="44">
        <v>1959.31</v>
      </c>
      <c r="P182" s="44">
        <v>1949.52</v>
      </c>
      <c r="Q182" s="44">
        <v>1953.08</v>
      </c>
      <c r="R182" s="44">
        <v>1948.9</v>
      </c>
      <c r="S182" s="44">
        <v>1944.19</v>
      </c>
      <c r="T182" s="44">
        <v>1936.3</v>
      </c>
      <c r="U182" s="44">
        <v>1878.33</v>
      </c>
      <c r="V182" s="44">
        <v>1887.36</v>
      </c>
      <c r="W182" s="44">
        <v>1939.1</v>
      </c>
      <c r="X182" s="44">
        <v>1949.03</v>
      </c>
      <c r="Y182" s="44">
        <v>2404.2399999999998</v>
      </c>
      <c r="Z182" s="44">
        <v>2123.73</v>
      </c>
      <c r="AA182" s="44">
        <v>1577.72</v>
      </c>
    </row>
    <row r="183" spans="1:27" ht="12.75" customHeight="1" outlineLevel="1" x14ac:dyDescent="0.2">
      <c r="A183" s="97" t="s">
        <v>1787</v>
      </c>
      <c r="B183" s="63" t="s">
        <v>90</v>
      </c>
      <c r="C183" s="43" t="s">
        <v>79</v>
      </c>
      <c r="D183" s="44">
        <f>$D$163</f>
        <v>1716.97</v>
      </c>
      <c r="E183" s="44">
        <f>$D$163</f>
        <v>1716.97</v>
      </c>
      <c r="F183" s="44">
        <f t="shared" ref="F183:AA183" si="103">$D$163</f>
        <v>1716.97</v>
      </c>
      <c r="G183" s="44">
        <f t="shared" si="103"/>
        <v>1716.97</v>
      </c>
      <c r="H183" s="44">
        <f t="shared" si="103"/>
        <v>1716.97</v>
      </c>
      <c r="I183" s="44">
        <f t="shared" si="103"/>
        <v>1716.97</v>
      </c>
      <c r="J183" s="44">
        <f t="shared" si="103"/>
        <v>1716.97</v>
      </c>
      <c r="K183" s="44">
        <f t="shared" si="103"/>
        <v>1716.97</v>
      </c>
      <c r="L183" s="44">
        <f t="shared" si="103"/>
        <v>1716.97</v>
      </c>
      <c r="M183" s="44">
        <f t="shared" si="103"/>
        <v>1716.97</v>
      </c>
      <c r="N183" s="44">
        <f t="shared" si="103"/>
        <v>1716.97</v>
      </c>
      <c r="O183" s="44">
        <f t="shared" si="103"/>
        <v>1716.97</v>
      </c>
      <c r="P183" s="44">
        <f t="shared" si="103"/>
        <v>1716.97</v>
      </c>
      <c r="Q183" s="44">
        <f t="shared" si="103"/>
        <v>1716.97</v>
      </c>
      <c r="R183" s="44">
        <f t="shared" si="103"/>
        <v>1716.97</v>
      </c>
      <c r="S183" s="44">
        <f t="shared" si="103"/>
        <v>1716.97</v>
      </c>
      <c r="T183" s="44">
        <f t="shared" si="103"/>
        <v>1716.97</v>
      </c>
      <c r="U183" s="44">
        <f t="shared" si="103"/>
        <v>1716.97</v>
      </c>
      <c r="V183" s="44">
        <f t="shared" si="103"/>
        <v>1716.97</v>
      </c>
      <c r="W183" s="44">
        <f t="shared" si="103"/>
        <v>1716.97</v>
      </c>
      <c r="X183" s="44">
        <f t="shared" si="103"/>
        <v>1716.97</v>
      </c>
      <c r="Y183" s="44">
        <f t="shared" si="103"/>
        <v>1716.97</v>
      </c>
      <c r="Z183" s="44">
        <f t="shared" si="103"/>
        <v>1716.97</v>
      </c>
      <c r="AA183" s="44">
        <f t="shared" si="103"/>
        <v>1716.97</v>
      </c>
    </row>
    <row r="184" spans="1:27" ht="12.75" customHeight="1" outlineLevel="1" x14ac:dyDescent="0.2">
      <c r="A184" s="97" t="s">
        <v>1788</v>
      </c>
      <c r="B184" s="63" t="s">
        <v>83</v>
      </c>
      <c r="C184" s="43" t="s">
        <v>79</v>
      </c>
      <c r="D184" s="44">
        <v>4.3</v>
      </c>
      <c r="E184" s="44">
        <v>4.3</v>
      </c>
      <c r="F184" s="44">
        <v>4.3</v>
      </c>
      <c r="G184" s="44">
        <v>4.3</v>
      </c>
      <c r="H184" s="44">
        <v>4.3</v>
      </c>
      <c r="I184" s="44">
        <v>4.3</v>
      </c>
      <c r="J184" s="44">
        <v>4.3</v>
      </c>
      <c r="K184" s="44">
        <v>4.3</v>
      </c>
      <c r="L184" s="44">
        <v>4.3</v>
      </c>
      <c r="M184" s="44">
        <v>4.3</v>
      </c>
      <c r="N184" s="44">
        <v>4.3</v>
      </c>
      <c r="O184" s="44">
        <v>4.3</v>
      </c>
      <c r="P184" s="44">
        <v>4.3</v>
      </c>
      <c r="Q184" s="44">
        <v>4.3</v>
      </c>
      <c r="R184" s="44">
        <v>4.3</v>
      </c>
      <c r="S184" s="44">
        <v>4.3</v>
      </c>
      <c r="T184" s="44">
        <v>4.3</v>
      </c>
      <c r="U184" s="44">
        <v>4.3</v>
      </c>
      <c r="V184" s="44">
        <v>4.3</v>
      </c>
      <c r="W184" s="44">
        <v>4.3</v>
      </c>
      <c r="X184" s="44">
        <v>4.3</v>
      </c>
      <c r="Y184" s="44">
        <v>4.3</v>
      </c>
      <c r="Z184" s="44">
        <v>4.3</v>
      </c>
      <c r="AA184" s="44">
        <v>4.3</v>
      </c>
    </row>
    <row r="185" spans="1:27" ht="12.75" customHeight="1" outlineLevel="1" x14ac:dyDescent="0.2">
      <c r="A185" s="97" t="s">
        <v>1789</v>
      </c>
      <c r="B185" s="63" t="s">
        <v>81</v>
      </c>
      <c r="C185" s="43" t="s">
        <v>79</v>
      </c>
      <c r="D185" s="44">
        <f>$D$11</f>
        <v>216.36</v>
      </c>
      <c r="E185" s="44">
        <f t="shared" ref="E185:AA185" si="104">$D$11</f>
        <v>216.36</v>
      </c>
      <c r="F185" s="44">
        <f t="shared" si="104"/>
        <v>216.36</v>
      </c>
      <c r="G185" s="44">
        <f t="shared" si="104"/>
        <v>216.36</v>
      </c>
      <c r="H185" s="44">
        <f t="shared" si="104"/>
        <v>216.36</v>
      </c>
      <c r="I185" s="44">
        <f t="shared" si="104"/>
        <v>216.36</v>
      </c>
      <c r="J185" s="44">
        <f t="shared" si="104"/>
        <v>216.36</v>
      </c>
      <c r="K185" s="44">
        <f t="shared" si="104"/>
        <v>216.36</v>
      </c>
      <c r="L185" s="44">
        <f t="shared" si="104"/>
        <v>216.36</v>
      </c>
      <c r="M185" s="44">
        <f t="shared" si="104"/>
        <v>216.36</v>
      </c>
      <c r="N185" s="44">
        <f t="shared" si="104"/>
        <v>216.36</v>
      </c>
      <c r="O185" s="44">
        <f t="shared" si="104"/>
        <v>216.36</v>
      </c>
      <c r="P185" s="44">
        <f t="shared" si="104"/>
        <v>216.36</v>
      </c>
      <c r="Q185" s="44">
        <f t="shared" si="104"/>
        <v>216.36</v>
      </c>
      <c r="R185" s="44">
        <f t="shared" si="104"/>
        <v>216.36</v>
      </c>
      <c r="S185" s="44">
        <f t="shared" si="104"/>
        <v>216.36</v>
      </c>
      <c r="T185" s="44">
        <f t="shared" si="104"/>
        <v>216.36</v>
      </c>
      <c r="U185" s="44">
        <f t="shared" si="104"/>
        <v>216.36</v>
      </c>
      <c r="V185" s="44">
        <f t="shared" si="104"/>
        <v>216.36</v>
      </c>
      <c r="W185" s="44">
        <f t="shared" si="104"/>
        <v>216.36</v>
      </c>
      <c r="X185" s="44">
        <f t="shared" si="104"/>
        <v>216.36</v>
      </c>
      <c r="Y185" s="44">
        <f t="shared" si="104"/>
        <v>216.36</v>
      </c>
      <c r="Z185" s="44">
        <f t="shared" si="104"/>
        <v>216.36</v>
      </c>
      <c r="AA185" s="44">
        <f t="shared" si="104"/>
        <v>216.36</v>
      </c>
    </row>
    <row r="186" spans="1:27" ht="12.75" customHeight="1" x14ac:dyDescent="0.2">
      <c r="A186" s="96" t="s">
        <v>1790</v>
      </c>
      <c r="B186" s="28" t="str">
        <f>"06"&amp;"."&amp;$B$776&amp;"."&amp;$B$777</f>
        <v>06.04.2024</v>
      </c>
      <c r="C186" s="88" t="s">
        <v>76</v>
      </c>
      <c r="D186" s="89">
        <f>ROUND(((D187+D188+D190+D189)/1000),5)</f>
        <v>3.36747</v>
      </c>
      <c r="E186" s="89">
        <f>ROUND(((E187+E188+E190+E189)/1000),5)</f>
        <v>3.2058900000000001</v>
      </c>
      <c r="F186" s="89">
        <f>ROUND(((F187+F188+F190+F189)/1000),5)</f>
        <v>3.1602999999999999</v>
      </c>
      <c r="G186" s="89">
        <f t="shared" ref="G186:AA186" si="105">ROUND(((G187+G188+G190+G189)/1000),5)</f>
        <v>3.1565599999999998</v>
      </c>
      <c r="H186" s="89">
        <f t="shared" si="105"/>
        <v>3.1999</v>
      </c>
      <c r="I186" s="89">
        <f t="shared" si="105"/>
        <v>3.2624</v>
      </c>
      <c r="J186" s="89">
        <f t="shared" si="105"/>
        <v>3.2855400000000001</v>
      </c>
      <c r="K186" s="89">
        <f t="shared" si="105"/>
        <v>3.3879700000000001</v>
      </c>
      <c r="L186" s="89">
        <f t="shared" si="105"/>
        <v>3.77061</v>
      </c>
      <c r="M186" s="89">
        <f t="shared" si="105"/>
        <v>3.8640500000000002</v>
      </c>
      <c r="N186" s="89">
        <f t="shared" si="105"/>
        <v>4.0356699999999996</v>
      </c>
      <c r="O186" s="89">
        <f t="shared" si="105"/>
        <v>3.8895300000000002</v>
      </c>
      <c r="P186" s="89">
        <f t="shared" si="105"/>
        <v>3.8887499999999999</v>
      </c>
      <c r="Q186" s="89">
        <f t="shared" si="105"/>
        <v>3.8879199999999998</v>
      </c>
      <c r="R186" s="89">
        <f t="shared" si="105"/>
        <v>3.8851800000000001</v>
      </c>
      <c r="S186" s="89">
        <f t="shared" si="105"/>
        <v>3.8812700000000002</v>
      </c>
      <c r="T186" s="89">
        <f t="shared" si="105"/>
        <v>3.9676499999999999</v>
      </c>
      <c r="U186" s="89">
        <f t="shared" si="105"/>
        <v>3.7996300000000001</v>
      </c>
      <c r="V186" s="89">
        <f t="shared" si="105"/>
        <v>3.8105000000000002</v>
      </c>
      <c r="W186" s="89">
        <f t="shared" si="105"/>
        <v>3.8901400000000002</v>
      </c>
      <c r="X186" s="89">
        <f t="shared" si="105"/>
        <v>3.8883000000000001</v>
      </c>
      <c r="Y186" s="89">
        <f t="shared" si="105"/>
        <v>3.7646000000000002</v>
      </c>
      <c r="Z186" s="89">
        <f t="shared" si="105"/>
        <v>3.4887100000000002</v>
      </c>
      <c r="AA186" s="89">
        <f t="shared" si="105"/>
        <v>3.3771</v>
      </c>
    </row>
    <row r="187" spans="1:27" ht="12.75" customHeight="1" outlineLevel="1" x14ac:dyDescent="0.2">
      <c r="A187" s="97" t="s">
        <v>1791</v>
      </c>
      <c r="B187" s="63" t="s">
        <v>242</v>
      </c>
      <c r="C187" s="43" t="s">
        <v>79</v>
      </c>
      <c r="D187" s="44">
        <v>1429.84</v>
      </c>
      <c r="E187" s="44">
        <v>1268.26</v>
      </c>
      <c r="F187" s="44">
        <v>1222.67</v>
      </c>
      <c r="G187" s="44">
        <v>1218.93</v>
      </c>
      <c r="H187" s="44">
        <v>1262.27</v>
      </c>
      <c r="I187" s="44">
        <v>1324.77</v>
      </c>
      <c r="J187" s="44">
        <v>1347.91</v>
      </c>
      <c r="K187" s="44">
        <v>1450.34</v>
      </c>
      <c r="L187" s="44">
        <v>1832.98</v>
      </c>
      <c r="M187" s="44">
        <v>1926.42</v>
      </c>
      <c r="N187" s="44">
        <v>2098.04</v>
      </c>
      <c r="O187" s="44">
        <v>1951.9</v>
      </c>
      <c r="P187" s="44">
        <v>1951.12</v>
      </c>
      <c r="Q187" s="44">
        <v>1950.29</v>
      </c>
      <c r="R187" s="44">
        <v>1947.55</v>
      </c>
      <c r="S187" s="44">
        <v>1943.64</v>
      </c>
      <c r="T187" s="44">
        <v>2030.02</v>
      </c>
      <c r="U187" s="44">
        <v>1862</v>
      </c>
      <c r="V187" s="44">
        <v>1872.87</v>
      </c>
      <c r="W187" s="44">
        <v>1952.51</v>
      </c>
      <c r="X187" s="44">
        <v>1950.67</v>
      </c>
      <c r="Y187" s="44">
        <v>1826.97</v>
      </c>
      <c r="Z187" s="44">
        <v>1551.08</v>
      </c>
      <c r="AA187" s="44">
        <v>1439.47</v>
      </c>
    </row>
    <row r="188" spans="1:27" ht="12.75" customHeight="1" outlineLevel="1" x14ac:dyDescent="0.2">
      <c r="A188" s="97" t="s">
        <v>1792</v>
      </c>
      <c r="B188" s="63" t="s">
        <v>90</v>
      </c>
      <c r="C188" s="43" t="s">
        <v>79</v>
      </c>
      <c r="D188" s="44">
        <f>$D$163</f>
        <v>1716.97</v>
      </c>
      <c r="E188" s="44">
        <f>$D$163</f>
        <v>1716.97</v>
      </c>
      <c r="F188" s="44">
        <f t="shared" ref="F188:AA188" si="106">$D$163</f>
        <v>1716.97</v>
      </c>
      <c r="G188" s="44">
        <f t="shared" si="106"/>
        <v>1716.97</v>
      </c>
      <c r="H188" s="44">
        <f t="shared" si="106"/>
        <v>1716.97</v>
      </c>
      <c r="I188" s="44">
        <f t="shared" si="106"/>
        <v>1716.97</v>
      </c>
      <c r="J188" s="44">
        <f t="shared" si="106"/>
        <v>1716.97</v>
      </c>
      <c r="K188" s="44">
        <f t="shared" si="106"/>
        <v>1716.97</v>
      </c>
      <c r="L188" s="44">
        <f t="shared" si="106"/>
        <v>1716.97</v>
      </c>
      <c r="M188" s="44">
        <f t="shared" si="106"/>
        <v>1716.97</v>
      </c>
      <c r="N188" s="44">
        <f t="shared" si="106"/>
        <v>1716.97</v>
      </c>
      <c r="O188" s="44">
        <f t="shared" si="106"/>
        <v>1716.97</v>
      </c>
      <c r="P188" s="44">
        <f t="shared" si="106"/>
        <v>1716.97</v>
      </c>
      <c r="Q188" s="44">
        <f t="shared" si="106"/>
        <v>1716.97</v>
      </c>
      <c r="R188" s="44">
        <f t="shared" si="106"/>
        <v>1716.97</v>
      </c>
      <c r="S188" s="44">
        <f t="shared" si="106"/>
        <v>1716.97</v>
      </c>
      <c r="T188" s="44">
        <f t="shared" si="106"/>
        <v>1716.97</v>
      </c>
      <c r="U188" s="44">
        <f t="shared" si="106"/>
        <v>1716.97</v>
      </c>
      <c r="V188" s="44">
        <f t="shared" si="106"/>
        <v>1716.97</v>
      </c>
      <c r="W188" s="44">
        <f t="shared" si="106"/>
        <v>1716.97</v>
      </c>
      <c r="X188" s="44">
        <f t="shared" si="106"/>
        <v>1716.97</v>
      </c>
      <c r="Y188" s="44">
        <f t="shared" si="106"/>
        <v>1716.97</v>
      </c>
      <c r="Z188" s="44">
        <f t="shared" si="106"/>
        <v>1716.97</v>
      </c>
      <c r="AA188" s="44">
        <f t="shared" si="106"/>
        <v>1716.97</v>
      </c>
    </row>
    <row r="189" spans="1:27" ht="12.75" customHeight="1" outlineLevel="1" x14ac:dyDescent="0.2">
      <c r="A189" s="97" t="s">
        <v>1793</v>
      </c>
      <c r="B189" s="63" t="s">
        <v>83</v>
      </c>
      <c r="C189" s="43" t="s">
        <v>79</v>
      </c>
      <c r="D189" s="44">
        <v>4.3</v>
      </c>
      <c r="E189" s="44">
        <v>4.3</v>
      </c>
      <c r="F189" s="44">
        <v>4.3</v>
      </c>
      <c r="G189" s="44">
        <v>4.3</v>
      </c>
      <c r="H189" s="44">
        <v>4.3</v>
      </c>
      <c r="I189" s="44">
        <v>4.3</v>
      </c>
      <c r="J189" s="44">
        <v>4.3</v>
      </c>
      <c r="K189" s="44">
        <v>4.3</v>
      </c>
      <c r="L189" s="44">
        <v>4.3</v>
      </c>
      <c r="M189" s="44">
        <v>4.3</v>
      </c>
      <c r="N189" s="44">
        <v>4.3</v>
      </c>
      <c r="O189" s="44">
        <v>4.3</v>
      </c>
      <c r="P189" s="44">
        <v>4.3</v>
      </c>
      <c r="Q189" s="44">
        <v>4.3</v>
      </c>
      <c r="R189" s="44">
        <v>4.3</v>
      </c>
      <c r="S189" s="44">
        <v>4.3</v>
      </c>
      <c r="T189" s="44">
        <v>4.3</v>
      </c>
      <c r="U189" s="44">
        <v>4.3</v>
      </c>
      <c r="V189" s="44">
        <v>4.3</v>
      </c>
      <c r="W189" s="44">
        <v>4.3</v>
      </c>
      <c r="X189" s="44">
        <v>4.3</v>
      </c>
      <c r="Y189" s="44">
        <v>4.3</v>
      </c>
      <c r="Z189" s="44">
        <v>4.3</v>
      </c>
      <c r="AA189" s="44">
        <v>4.3</v>
      </c>
    </row>
    <row r="190" spans="1:27" ht="12.75" customHeight="1" outlineLevel="1" x14ac:dyDescent="0.2">
      <c r="A190" s="97" t="s">
        <v>1794</v>
      </c>
      <c r="B190" s="63" t="s">
        <v>81</v>
      </c>
      <c r="C190" s="43" t="s">
        <v>79</v>
      </c>
      <c r="D190" s="44">
        <f>$D$11</f>
        <v>216.36</v>
      </c>
      <c r="E190" s="44">
        <f t="shared" ref="E190:AA190" si="107">$D$11</f>
        <v>216.36</v>
      </c>
      <c r="F190" s="44">
        <f t="shared" si="107"/>
        <v>216.36</v>
      </c>
      <c r="G190" s="44">
        <f t="shared" si="107"/>
        <v>216.36</v>
      </c>
      <c r="H190" s="44">
        <f t="shared" si="107"/>
        <v>216.36</v>
      </c>
      <c r="I190" s="44">
        <f t="shared" si="107"/>
        <v>216.36</v>
      </c>
      <c r="J190" s="44">
        <f t="shared" si="107"/>
        <v>216.36</v>
      </c>
      <c r="K190" s="44">
        <f t="shared" si="107"/>
        <v>216.36</v>
      </c>
      <c r="L190" s="44">
        <f t="shared" si="107"/>
        <v>216.36</v>
      </c>
      <c r="M190" s="44">
        <f t="shared" si="107"/>
        <v>216.36</v>
      </c>
      <c r="N190" s="44">
        <f t="shared" si="107"/>
        <v>216.36</v>
      </c>
      <c r="O190" s="44">
        <f t="shared" si="107"/>
        <v>216.36</v>
      </c>
      <c r="P190" s="44">
        <f t="shared" si="107"/>
        <v>216.36</v>
      </c>
      <c r="Q190" s="44">
        <f t="shared" si="107"/>
        <v>216.36</v>
      </c>
      <c r="R190" s="44">
        <f t="shared" si="107"/>
        <v>216.36</v>
      </c>
      <c r="S190" s="44">
        <f t="shared" si="107"/>
        <v>216.36</v>
      </c>
      <c r="T190" s="44">
        <f t="shared" si="107"/>
        <v>216.36</v>
      </c>
      <c r="U190" s="44">
        <f t="shared" si="107"/>
        <v>216.36</v>
      </c>
      <c r="V190" s="44">
        <f t="shared" si="107"/>
        <v>216.36</v>
      </c>
      <c r="W190" s="44">
        <f t="shared" si="107"/>
        <v>216.36</v>
      </c>
      <c r="X190" s="44">
        <f t="shared" si="107"/>
        <v>216.36</v>
      </c>
      <c r="Y190" s="44">
        <f t="shared" si="107"/>
        <v>216.36</v>
      </c>
      <c r="Z190" s="44">
        <f t="shared" si="107"/>
        <v>216.36</v>
      </c>
      <c r="AA190" s="44">
        <f t="shared" si="107"/>
        <v>216.36</v>
      </c>
    </row>
    <row r="191" spans="1:27" ht="12.75" customHeight="1" x14ac:dyDescent="0.2">
      <c r="A191" s="96" t="s">
        <v>1795</v>
      </c>
      <c r="B191" s="28" t="str">
        <f>"07"&amp;"."&amp;$B$776&amp;"."&amp;$B$777</f>
        <v>07.04.2024</v>
      </c>
      <c r="C191" s="88" t="s">
        <v>76</v>
      </c>
      <c r="D191" s="89">
        <f>ROUND(((D192+D193+D195+D194)/1000),5)</f>
        <v>3.3117200000000002</v>
      </c>
      <c r="E191" s="89">
        <f>ROUND(((E192+E193+E195+E194)/1000),5)</f>
        <v>3.1931699999999998</v>
      </c>
      <c r="F191" s="89">
        <f>ROUND(((F192+F193+F195+F194)/1000),5)</f>
        <v>3.1390199999999999</v>
      </c>
      <c r="G191" s="89">
        <f t="shared" ref="G191:AA191" si="108">ROUND(((G192+G193+G195+G194)/1000),5)</f>
        <v>3.12622</v>
      </c>
      <c r="H191" s="89">
        <f t="shared" si="108"/>
        <v>3.1362999999999999</v>
      </c>
      <c r="I191" s="89">
        <f t="shared" si="108"/>
        <v>3.1417099999999998</v>
      </c>
      <c r="J191" s="89">
        <f t="shared" si="108"/>
        <v>3.1389100000000001</v>
      </c>
      <c r="K191" s="89">
        <f t="shared" si="108"/>
        <v>3.2576200000000002</v>
      </c>
      <c r="L191" s="89">
        <f t="shared" si="108"/>
        <v>3.4125700000000001</v>
      </c>
      <c r="M191" s="89">
        <f t="shared" si="108"/>
        <v>3.4790700000000001</v>
      </c>
      <c r="N191" s="89">
        <f t="shared" si="108"/>
        <v>3.5718000000000001</v>
      </c>
      <c r="O191" s="89">
        <f t="shared" si="108"/>
        <v>3.5594999999999999</v>
      </c>
      <c r="P191" s="89">
        <f t="shared" si="108"/>
        <v>3.5389900000000001</v>
      </c>
      <c r="Q191" s="89">
        <f t="shared" si="108"/>
        <v>3.5322900000000002</v>
      </c>
      <c r="R191" s="89">
        <f t="shared" si="108"/>
        <v>3.5228999999999999</v>
      </c>
      <c r="S191" s="89">
        <f t="shared" si="108"/>
        <v>3.5656400000000001</v>
      </c>
      <c r="T191" s="89">
        <f t="shared" si="108"/>
        <v>3.5470999999999999</v>
      </c>
      <c r="U191" s="89">
        <f t="shared" si="108"/>
        <v>3.5614599999999998</v>
      </c>
      <c r="V191" s="89">
        <f t="shared" si="108"/>
        <v>3.57206</v>
      </c>
      <c r="W191" s="89">
        <f t="shared" si="108"/>
        <v>3.8754200000000001</v>
      </c>
      <c r="X191" s="89">
        <f t="shared" si="108"/>
        <v>3.9141400000000002</v>
      </c>
      <c r="Y191" s="89">
        <f t="shared" si="108"/>
        <v>3.5569199999999999</v>
      </c>
      <c r="Z191" s="89">
        <f t="shared" si="108"/>
        <v>3.3662800000000002</v>
      </c>
      <c r="AA191" s="89">
        <f t="shared" si="108"/>
        <v>3.2928299999999999</v>
      </c>
    </row>
    <row r="192" spans="1:27" ht="12.75" customHeight="1" outlineLevel="1" x14ac:dyDescent="0.2">
      <c r="A192" s="97" t="s">
        <v>1796</v>
      </c>
      <c r="B192" s="63" t="s">
        <v>242</v>
      </c>
      <c r="C192" s="43" t="s">
        <v>79</v>
      </c>
      <c r="D192" s="44">
        <v>1374.09</v>
      </c>
      <c r="E192" s="44">
        <v>1255.54</v>
      </c>
      <c r="F192" s="44">
        <v>1201.3900000000001</v>
      </c>
      <c r="G192" s="44">
        <v>1188.5899999999999</v>
      </c>
      <c r="H192" s="44">
        <v>1198.67</v>
      </c>
      <c r="I192" s="44">
        <v>1204.08</v>
      </c>
      <c r="J192" s="44">
        <v>1201.28</v>
      </c>
      <c r="K192" s="44">
        <v>1319.99</v>
      </c>
      <c r="L192" s="44">
        <v>1474.94</v>
      </c>
      <c r="M192" s="44">
        <v>1541.44</v>
      </c>
      <c r="N192" s="44">
        <v>1634.17</v>
      </c>
      <c r="O192" s="44">
        <v>1621.87</v>
      </c>
      <c r="P192" s="44">
        <v>1601.36</v>
      </c>
      <c r="Q192" s="44">
        <v>1594.66</v>
      </c>
      <c r="R192" s="44">
        <v>1585.27</v>
      </c>
      <c r="S192" s="44">
        <v>1628.01</v>
      </c>
      <c r="T192" s="44">
        <v>1609.47</v>
      </c>
      <c r="U192" s="44">
        <v>1623.83</v>
      </c>
      <c r="V192" s="44">
        <v>1634.43</v>
      </c>
      <c r="W192" s="44">
        <v>1937.79</v>
      </c>
      <c r="X192" s="44">
        <v>1976.51</v>
      </c>
      <c r="Y192" s="44">
        <v>1619.29</v>
      </c>
      <c r="Z192" s="44">
        <v>1428.65</v>
      </c>
      <c r="AA192" s="44">
        <v>1355.2</v>
      </c>
    </row>
    <row r="193" spans="1:27" ht="12.75" customHeight="1" outlineLevel="1" x14ac:dyDescent="0.2">
      <c r="A193" s="97" t="s">
        <v>1797</v>
      </c>
      <c r="B193" s="63" t="s">
        <v>90</v>
      </c>
      <c r="C193" s="43" t="s">
        <v>79</v>
      </c>
      <c r="D193" s="44">
        <f>$D$163</f>
        <v>1716.97</v>
      </c>
      <c r="E193" s="44">
        <f>$D$163</f>
        <v>1716.97</v>
      </c>
      <c r="F193" s="44">
        <f t="shared" ref="F193:AA193" si="109">$D$163</f>
        <v>1716.97</v>
      </c>
      <c r="G193" s="44">
        <f t="shared" si="109"/>
        <v>1716.97</v>
      </c>
      <c r="H193" s="44">
        <f t="shared" si="109"/>
        <v>1716.97</v>
      </c>
      <c r="I193" s="44">
        <f t="shared" si="109"/>
        <v>1716.97</v>
      </c>
      <c r="J193" s="44">
        <f t="shared" si="109"/>
        <v>1716.97</v>
      </c>
      <c r="K193" s="44">
        <f t="shared" si="109"/>
        <v>1716.97</v>
      </c>
      <c r="L193" s="44">
        <f t="shared" si="109"/>
        <v>1716.97</v>
      </c>
      <c r="M193" s="44">
        <f t="shared" si="109"/>
        <v>1716.97</v>
      </c>
      <c r="N193" s="44">
        <f t="shared" si="109"/>
        <v>1716.97</v>
      </c>
      <c r="O193" s="44">
        <f t="shared" si="109"/>
        <v>1716.97</v>
      </c>
      <c r="P193" s="44">
        <f t="shared" si="109"/>
        <v>1716.97</v>
      </c>
      <c r="Q193" s="44">
        <f t="shared" si="109"/>
        <v>1716.97</v>
      </c>
      <c r="R193" s="44">
        <f t="shared" si="109"/>
        <v>1716.97</v>
      </c>
      <c r="S193" s="44">
        <f t="shared" si="109"/>
        <v>1716.97</v>
      </c>
      <c r="T193" s="44">
        <f t="shared" si="109"/>
        <v>1716.97</v>
      </c>
      <c r="U193" s="44">
        <f t="shared" si="109"/>
        <v>1716.97</v>
      </c>
      <c r="V193" s="44">
        <f t="shared" si="109"/>
        <v>1716.97</v>
      </c>
      <c r="W193" s="44">
        <f t="shared" si="109"/>
        <v>1716.97</v>
      </c>
      <c r="X193" s="44">
        <f t="shared" si="109"/>
        <v>1716.97</v>
      </c>
      <c r="Y193" s="44">
        <f t="shared" si="109"/>
        <v>1716.97</v>
      </c>
      <c r="Z193" s="44">
        <f t="shared" si="109"/>
        <v>1716.97</v>
      </c>
      <c r="AA193" s="44">
        <f t="shared" si="109"/>
        <v>1716.97</v>
      </c>
    </row>
    <row r="194" spans="1:27" ht="12.75" customHeight="1" outlineLevel="1" x14ac:dyDescent="0.2">
      <c r="A194" s="97" t="s">
        <v>1798</v>
      </c>
      <c r="B194" s="63" t="s">
        <v>83</v>
      </c>
      <c r="C194" s="43" t="s">
        <v>79</v>
      </c>
      <c r="D194" s="44">
        <v>4.3</v>
      </c>
      <c r="E194" s="44">
        <v>4.3</v>
      </c>
      <c r="F194" s="44">
        <v>4.3</v>
      </c>
      <c r="G194" s="44">
        <v>4.3</v>
      </c>
      <c r="H194" s="44">
        <v>4.3</v>
      </c>
      <c r="I194" s="44">
        <v>4.3</v>
      </c>
      <c r="J194" s="44">
        <v>4.3</v>
      </c>
      <c r="K194" s="44">
        <v>4.3</v>
      </c>
      <c r="L194" s="44">
        <v>4.3</v>
      </c>
      <c r="M194" s="44">
        <v>4.3</v>
      </c>
      <c r="N194" s="44">
        <v>4.3</v>
      </c>
      <c r="O194" s="44">
        <v>4.3</v>
      </c>
      <c r="P194" s="44">
        <v>4.3</v>
      </c>
      <c r="Q194" s="44">
        <v>4.3</v>
      </c>
      <c r="R194" s="44">
        <v>4.3</v>
      </c>
      <c r="S194" s="44">
        <v>4.3</v>
      </c>
      <c r="T194" s="44">
        <v>4.3</v>
      </c>
      <c r="U194" s="44">
        <v>4.3</v>
      </c>
      <c r="V194" s="44">
        <v>4.3</v>
      </c>
      <c r="W194" s="44">
        <v>4.3</v>
      </c>
      <c r="X194" s="44">
        <v>4.3</v>
      </c>
      <c r="Y194" s="44">
        <v>4.3</v>
      </c>
      <c r="Z194" s="44">
        <v>4.3</v>
      </c>
      <c r="AA194" s="44">
        <v>4.3</v>
      </c>
    </row>
    <row r="195" spans="1:27" ht="12.75" customHeight="1" outlineLevel="1" x14ac:dyDescent="0.2">
      <c r="A195" s="97" t="s">
        <v>1799</v>
      </c>
      <c r="B195" s="63" t="s">
        <v>81</v>
      </c>
      <c r="C195" s="43" t="s">
        <v>79</v>
      </c>
      <c r="D195" s="44">
        <f>$D$11</f>
        <v>216.36</v>
      </c>
      <c r="E195" s="44">
        <f t="shared" ref="E195:AA195" si="110">$D$11</f>
        <v>216.36</v>
      </c>
      <c r="F195" s="44">
        <f t="shared" si="110"/>
        <v>216.36</v>
      </c>
      <c r="G195" s="44">
        <f t="shared" si="110"/>
        <v>216.36</v>
      </c>
      <c r="H195" s="44">
        <f t="shared" si="110"/>
        <v>216.36</v>
      </c>
      <c r="I195" s="44">
        <f t="shared" si="110"/>
        <v>216.36</v>
      </c>
      <c r="J195" s="44">
        <f t="shared" si="110"/>
        <v>216.36</v>
      </c>
      <c r="K195" s="44">
        <f t="shared" si="110"/>
        <v>216.36</v>
      </c>
      <c r="L195" s="44">
        <f t="shared" si="110"/>
        <v>216.36</v>
      </c>
      <c r="M195" s="44">
        <f t="shared" si="110"/>
        <v>216.36</v>
      </c>
      <c r="N195" s="44">
        <f t="shared" si="110"/>
        <v>216.36</v>
      </c>
      <c r="O195" s="44">
        <f t="shared" si="110"/>
        <v>216.36</v>
      </c>
      <c r="P195" s="44">
        <f t="shared" si="110"/>
        <v>216.36</v>
      </c>
      <c r="Q195" s="44">
        <f t="shared" si="110"/>
        <v>216.36</v>
      </c>
      <c r="R195" s="44">
        <f t="shared" si="110"/>
        <v>216.36</v>
      </c>
      <c r="S195" s="44">
        <f t="shared" si="110"/>
        <v>216.36</v>
      </c>
      <c r="T195" s="44">
        <f t="shared" si="110"/>
        <v>216.36</v>
      </c>
      <c r="U195" s="44">
        <f t="shared" si="110"/>
        <v>216.36</v>
      </c>
      <c r="V195" s="44">
        <f t="shared" si="110"/>
        <v>216.36</v>
      </c>
      <c r="W195" s="44">
        <f t="shared" si="110"/>
        <v>216.36</v>
      </c>
      <c r="X195" s="44">
        <f t="shared" si="110"/>
        <v>216.36</v>
      </c>
      <c r="Y195" s="44">
        <f t="shared" si="110"/>
        <v>216.36</v>
      </c>
      <c r="Z195" s="44">
        <f t="shared" si="110"/>
        <v>216.36</v>
      </c>
      <c r="AA195" s="44">
        <f t="shared" si="110"/>
        <v>216.36</v>
      </c>
    </row>
    <row r="196" spans="1:27" ht="12.75" customHeight="1" x14ac:dyDescent="0.2">
      <c r="A196" s="96" t="s">
        <v>1800</v>
      </c>
      <c r="B196" s="28" t="str">
        <f>"08"&amp;"."&amp;$B$776&amp;"."&amp;$B$777</f>
        <v>08.04.2024</v>
      </c>
      <c r="C196" s="88" t="s">
        <v>76</v>
      </c>
      <c r="D196" s="89">
        <f>ROUND(((D197+D198+D200+D199)/1000),5)</f>
        <v>3.2006100000000002</v>
      </c>
      <c r="E196" s="89">
        <f>ROUND(((E197+E198+E200+E199)/1000),5)</f>
        <v>3.1206100000000001</v>
      </c>
      <c r="F196" s="89">
        <f>ROUND(((F197+F198+F200+F199)/1000),5)</f>
        <v>3.08833</v>
      </c>
      <c r="G196" s="89">
        <f t="shared" ref="G196:AA196" si="111">ROUND(((G197+G198+G200+G199)/1000),5)</f>
        <v>3.0868699999999998</v>
      </c>
      <c r="H196" s="89">
        <f t="shared" si="111"/>
        <v>3.1194099999999998</v>
      </c>
      <c r="I196" s="89">
        <f t="shared" si="111"/>
        <v>3.1972399999999999</v>
      </c>
      <c r="J196" s="89">
        <f t="shared" si="111"/>
        <v>3.3374100000000002</v>
      </c>
      <c r="K196" s="89">
        <f t="shared" si="111"/>
        <v>3.6135000000000002</v>
      </c>
      <c r="L196" s="89">
        <f t="shared" si="111"/>
        <v>3.82409</v>
      </c>
      <c r="M196" s="89">
        <f t="shared" si="111"/>
        <v>4.09518</v>
      </c>
      <c r="N196" s="89">
        <f t="shared" si="111"/>
        <v>4.1232600000000001</v>
      </c>
      <c r="O196" s="89">
        <f t="shared" si="111"/>
        <v>3.9293499999999999</v>
      </c>
      <c r="P196" s="89">
        <f t="shared" si="111"/>
        <v>3.9407899999999998</v>
      </c>
      <c r="Q196" s="89">
        <f t="shared" si="111"/>
        <v>3.9740000000000002</v>
      </c>
      <c r="R196" s="89">
        <f t="shared" si="111"/>
        <v>3.9424899999999998</v>
      </c>
      <c r="S196" s="89">
        <f t="shared" si="111"/>
        <v>3.9029500000000001</v>
      </c>
      <c r="T196" s="89">
        <f t="shared" si="111"/>
        <v>3.8629799999999999</v>
      </c>
      <c r="U196" s="89">
        <f t="shared" si="111"/>
        <v>3.9329800000000001</v>
      </c>
      <c r="V196" s="89">
        <f t="shared" si="111"/>
        <v>4.0381900000000002</v>
      </c>
      <c r="W196" s="89">
        <f t="shared" si="111"/>
        <v>4.0316400000000003</v>
      </c>
      <c r="X196" s="89">
        <f t="shared" si="111"/>
        <v>3.8562799999999999</v>
      </c>
      <c r="Y196" s="89">
        <f t="shared" si="111"/>
        <v>3.7803399999999998</v>
      </c>
      <c r="Z196" s="89">
        <f t="shared" si="111"/>
        <v>3.4738000000000002</v>
      </c>
      <c r="AA196" s="89">
        <f t="shared" si="111"/>
        <v>3.3739300000000001</v>
      </c>
    </row>
    <row r="197" spans="1:27" ht="12.75" customHeight="1" outlineLevel="1" x14ac:dyDescent="0.2">
      <c r="A197" s="97" t="s">
        <v>1801</v>
      </c>
      <c r="B197" s="63" t="s">
        <v>242</v>
      </c>
      <c r="C197" s="43" t="s">
        <v>79</v>
      </c>
      <c r="D197" s="44">
        <v>1262.98</v>
      </c>
      <c r="E197" s="44">
        <v>1182.98</v>
      </c>
      <c r="F197" s="44">
        <v>1150.7</v>
      </c>
      <c r="G197" s="44">
        <v>1149.24</v>
      </c>
      <c r="H197" s="44">
        <v>1181.78</v>
      </c>
      <c r="I197" s="44">
        <v>1259.6099999999999</v>
      </c>
      <c r="J197" s="44">
        <v>1399.78</v>
      </c>
      <c r="K197" s="44">
        <v>1675.87</v>
      </c>
      <c r="L197" s="44">
        <v>1886.46</v>
      </c>
      <c r="M197" s="44">
        <v>2157.5500000000002</v>
      </c>
      <c r="N197" s="44">
        <v>2185.63</v>
      </c>
      <c r="O197" s="44">
        <v>1991.72</v>
      </c>
      <c r="P197" s="44">
        <v>2003.16</v>
      </c>
      <c r="Q197" s="44">
        <v>2036.37</v>
      </c>
      <c r="R197" s="44">
        <v>2004.86</v>
      </c>
      <c r="S197" s="44">
        <v>1965.32</v>
      </c>
      <c r="T197" s="44">
        <v>1925.35</v>
      </c>
      <c r="U197" s="44">
        <v>1995.35</v>
      </c>
      <c r="V197" s="44">
        <v>2100.56</v>
      </c>
      <c r="W197" s="44">
        <v>2094.0100000000002</v>
      </c>
      <c r="X197" s="44">
        <v>1918.65</v>
      </c>
      <c r="Y197" s="44">
        <v>1842.71</v>
      </c>
      <c r="Z197" s="44">
        <v>1536.17</v>
      </c>
      <c r="AA197" s="44">
        <v>1436.3</v>
      </c>
    </row>
    <row r="198" spans="1:27" ht="12.75" customHeight="1" outlineLevel="1" x14ac:dyDescent="0.2">
      <c r="A198" s="97" t="s">
        <v>1802</v>
      </c>
      <c r="B198" s="63" t="s">
        <v>90</v>
      </c>
      <c r="C198" s="43" t="s">
        <v>79</v>
      </c>
      <c r="D198" s="44">
        <f>$D$163</f>
        <v>1716.97</v>
      </c>
      <c r="E198" s="44">
        <f>$D$163</f>
        <v>1716.97</v>
      </c>
      <c r="F198" s="44">
        <f t="shared" ref="F198:AA198" si="112">$D$163</f>
        <v>1716.97</v>
      </c>
      <c r="G198" s="44">
        <f t="shared" si="112"/>
        <v>1716.97</v>
      </c>
      <c r="H198" s="44">
        <f t="shared" si="112"/>
        <v>1716.97</v>
      </c>
      <c r="I198" s="44">
        <f t="shared" si="112"/>
        <v>1716.97</v>
      </c>
      <c r="J198" s="44">
        <f t="shared" si="112"/>
        <v>1716.97</v>
      </c>
      <c r="K198" s="44">
        <f t="shared" si="112"/>
        <v>1716.97</v>
      </c>
      <c r="L198" s="44">
        <f t="shared" si="112"/>
        <v>1716.97</v>
      </c>
      <c r="M198" s="44">
        <f t="shared" si="112"/>
        <v>1716.97</v>
      </c>
      <c r="N198" s="44">
        <f t="shared" si="112"/>
        <v>1716.97</v>
      </c>
      <c r="O198" s="44">
        <f t="shared" si="112"/>
        <v>1716.97</v>
      </c>
      <c r="P198" s="44">
        <f t="shared" si="112"/>
        <v>1716.97</v>
      </c>
      <c r="Q198" s="44">
        <f t="shared" si="112"/>
        <v>1716.97</v>
      </c>
      <c r="R198" s="44">
        <f t="shared" si="112"/>
        <v>1716.97</v>
      </c>
      <c r="S198" s="44">
        <f t="shared" si="112"/>
        <v>1716.97</v>
      </c>
      <c r="T198" s="44">
        <f t="shared" si="112"/>
        <v>1716.97</v>
      </c>
      <c r="U198" s="44">
        <f t="shared" si="112"/>
        <v>1716.97</v>
      </c>
      <c r="V198" s="44">
        <f t="shared" si="112"/>
        <v>1716.97</v>
      </c>
      <c r="W198" s="44">
        <f t="shared" si="112"/>
        <v>1716.97</v>
      </c>
      <c r="X198" s="44">
        <f t="shared" si="112"/>
        <v>1716.97</v>
      </c>
      <c r="Y198" s="44">
        <f t="shared" si="112"/>
        <v>1716.97</v>
      </c>
      <c r="Z198" s="44">
        <f t="shared" si="112"/>
        <v>1716.97</v>
      </c>
      <c r="AA198" s="44">
        <f t="shared" si="112"/>
        <v>1716.97</v>
      </c>
    </row>
    <row r="199" spans="1:27" ht="12.75" customHeight="1" outlineLevel="1" x14ac:dyDescent="0.2">
      <c r="A199" s="97" t="s">
        <v>1803</v>
      </c>
      <c r="B199" s="63" t="s">
        <v>83</v>
      </c>
      <c r="C199" s="43" t="s">
        <v>79</v>
      </c>
      <c r="D199" s="44">
        <v>4.3</v>
      </c>
      <c r="E199" s="44">
        <v>4.3</v>
      </c>
      <c r="F199" s="44">
        <v>4.3</v>
      </c>
      <c r="G199" s="44">
        <v>4.3</v>
      </c>
      <c r="H199" s="44">
        <v>4.3</v>
      </c>
      <c r="I199" s="44">
        <v>4.3</v>
      </c>
      <c r="J199" s="44">
        <v>4.3</v>
      </c>
      <c r="K199" s="44">
        <v>4.3</v>
      </c>
      <c r="L199" s="44">
        <v>4.3</v>
      </c>
      <c r="M199" s="44">
        <v>4.3</v>
      </c>
      <c r="N199" s="44">
        <v>4.3</v>
      </c>
      <c r="O199" s="44">
        <v>4.3</v>
      </c>
      <c r="P199" s="44">
        <v>4.3</v>
      </c>
      <c r="Q199" s="44">
        <v>4.3</v>
      </c>
      <c r="R199" s="44">
        <v>4.3</v>
      </c>
      <c r="S199" s="44">
        <v>4.3</v>
      </c>
      <c r="T199" s="44">
        <v>4.3</v>
      </c>
      <c r="U199" s="44">
        <v>4.3</v>
      </c>
      <c r="V199" s="44">
        <v>4.3</v>
      </c>
      <c r="W199" s="44">
        <v>4.3</v>
      </c>
      <c r="X199" s="44">
        <v>4.3</v>
      </c>
      <c r="Y199" s="44">
        <v>4.3</v>
      </c>
      <c r="Z199" s="44">
        <v>4.3</v>
      </c>
      <c r="AA199" s="44">
        <v>4.3</v>
      </c>
    </row>
    <row r="200" spans="1:27" ht="12.75" customHeight="1" outlineLevel="1" x14ac:dyDescent="0.2">
      <c r="A200" s="97" t="s">
        <v>1804</v>
      </c>
      <c r="B200" s="63" t="s">
        <v>81</v>
      </c>
      <c r="C200" s="43" t="s">
        <v>79</v>
      </c>
      <c r="D200" s="44">
        <f>$D$11</f>
        <v>216.36</v>
      </c>
      <c r="E200" s="44">
        <f t="shared" ref="E200:AA200" si="113">$D$11</f>
        <v>216.36</v>
      </c>
      <c r="F200" s="44">
        <f t="shared" si="113"/>
        <v>216.36</v>
      </c>
      <c r="G200" s="44">
        <f t="shared" si="113"/>
        <v>216.36</v>
      </c>
      <c r="H200" s="44">
        <f t="shared" si="113"/>
        <v>216.36</v>
      </c>
      <c r="I200" s="44">
        <f t="shared" si="113"/>
        <v>216.36</v>
      </c>
      <c r="J200" s="44">
        <f t="shared" si="113"/>
        <v>216.36</v>
      </c>
      <c r="K200" s="44">
        <f t="shared" si="113"/>
        <v>216.36</v>
      </c>
      <c r="L200" s="44">
        <f t="shared" si="113"/>
        <v>216.36</v>
      </c>
      <c r="M200" s="44">
        <f t="shared" si="113"/>
        <v>216.36</v>
      </c>
      <c r="N200" s="44">
        <f t="shared" si="113"/>
        <v>216.36</v>
      </c>
      <c r="O200" s="44">
        <f t="shared" si="113"/>
        <v>216.36</v>
      </c>
      <c r="P200" s="44">
        <f t="shared" si="113"/>
        <v>216.36</v>
      </c>
      <c r="Q200" s="44">
        <f t="shared" si="113"/>
        <v>216.36</v>
      </c>
      <c r="R200" s="44">
        <f t="shared" si="113"/>
        <v>216.36</v>
      </c>
      <c r="S200" s="44">
        <f t="shared" si="113"/>
        <v>216.36</v>
      </c>
      <c r="T200" s="44">
        <f t="shared" si="113"/>
        <v>216.36</v>
      </c>
      <c r="U200" s="44">
        <f t="shared" si="113"/>
        <v>216.36</v>
      </c>
      <c r="V200" s="44">
        <f t="shared" si="113"/>
        <v>216.36</v>
      </c>
      <c r="W200" s="44">
        <f t="shared" si="113"/>
        <v>216.36</v>
      </c>
      <c r="X200" s="44">
        <f t="shared" si="113"/>
        <v>216.36</v>
      </c>
      <c r="Y200" s="44">
        <f t="shared" si="113"/>
        <v>216.36</v>
      </c>
      <c r="Z200" s="44">
        <f t="shared" si="113"/>
        <v>216.36</v>
      </c>
      <c r="AA200" s="44">
        <f t="shared" si="113"/>
        <v>216.36</v>
      </c>
    </row>
    <row r="201" spans="1:27" ht="12.75" customHeight="1" x14ac:dyDescent="0.2">
      <c r="A201" s="96" t="s">
        <v>1805</v>
      </c>
      <c r="B201" s="28" t="str">
        <f>"09"&amp;"."&amp;$B$776&amp;"."&amp;$B$777</f>
        <v>09.04.2024</v>
      </c>
      <c r="C201" s="88" t="s">
        <v>76</v>
      </c>
      <c r="D201" s="89">
        <f>ROUND(((D202+D203+D205+D204)/1000),5)</f>
        <v>3.2526199999999998</v>
      </c>
      <c r="E201" s="89">
        <f>ROUND(((E202+E203+E205+E204)/1000),5)</f>
        <v>3.1422300000000001</v>
      </c>
      <c r="F201" s="89">
        <f>ROUND(((F202+F203+F205+F204)/1000),5)</f>
        <v>3.13123</v>
      </c>
      <c r="G201" s="89">
        <f t="shared" ref="G201:AA201" si="114">ROUND(((G202+G203+G205+G204)/1000),5)</f>
        <v>3.1393200000000001</v>
      </c>
      <c r="H201" s="89">
        <f t="shared" si="114"/>
        <v>3.1482999999999999</v>
      </c>
      <c r="I201" s="89">
        <f t="shared" si="114"/>
        <v>3.2363200000000001</v>
      </c>
      <c r="J201" s="89">
        <f t="shared" si="114"/>
        <v>3.3712800000000001</v>
      </c>
      <c r="K201" s="89">
        <f t="shared" si="114"/>
        <v>3.58168</v>
      </c>
      <c r="L201" s="89">
        <f t="shared" si="114"/>
        <v>3.7471899999999998</v>
      </c>
      <c r="M201" s="89">
        <f t="shared" si="114"/>
        <v>3.8107899999999999</v>
      </c>
      <c r="N201" s="89">
        <f t="shared" si="114"/>
        <v>3.8803999999999998</v>
      </c>
      <c r="O201" s="89">
        <f t="shared" si="114"/>
        <v>3.9157799999999998</v>
      </c>
      <c r="P201" s="89">
        <f t="shared" si="114"/>
        <v>3.94713</v>
      </c>
      <c r="Q201" s="89">
        <f t="shared" si="114"/>
        <v>3.9478</v>
      </c>
      <c r="R201" s="89">
        <f t="shared" si="114"/>
        <v>3.9460700000000002</v>
      </c>
      <c r="S201" s="89">
        <f t="shared" si="114"/>
        <v>3.8884699999999999</v>
      </c>
      <c r="T201" s="89">
        <f t="shared" si="114"/>
        <v>3.754</v>
      </c>
      <c r="U201" s="89">
        <f t="shared" si="114"/>
        <v>3.7421700000000002</v>
      </c>
      <c r="V201" s="89">
        <f t="shared" si="114"/>
        <v>3.7402299999999999</v>
      </c>
      <c r="W201" s="89">
        <f t="shared" si="114"/>
        <v>3.7695099999999999</v>
      </c>
      <c r="X201" s="89">
        <f t="shared" si="114"/>
        <v>3.7946900000000001</v>
      </c>
      <c r="Y201" s="89">
        <f t="shared" si="114"/>
        <v>3.73861</v>
      </c>
      <c r="Z201" s="89">
        <f t="shared" si="114"/>
        <v>3.44008</v>
      </c>
      <c r="AA201" s="89">
        <f t="shared" si="114"/>
        <v>3.3425600000000002</v>
      </c>
    </row>
    <row r="202" spans="1:27" ht="12.75" customHeight="1" outlineLevel="1" x14ac:dyDescent="0.2">
      <c r="A202" s="97" t="s">
        <v>1806</v>
      </c>
      <c r="B202" s="63" t="s">
        <v>242</v>
      </c>
      <c r="C202" s="43" t="s">
        <v>79</v>
      </c>
      <c r="D202" s="44">
        <v>1314.99</v>
      </c>
      <c r="E202" s="44">
        <v>1204.5999999999999</v>
      </c>
      <c r="F202" s="44">
        <v>1193.5999999999999</v>
      </c>
      <c r="G202" s="44">
        <v>1201.69</v>
      </c>
      <c r="H202" s="44">
        <v>1210.67</v>
      </c>
      <c r="I202" s="44">
        <v>1298.69</v>
      </c>
      <c r="J202" s="44">
        <v>1433.65</v>
      </c>
      <c r="K202" s="44">
        <v>1644.05</v>
      </c>
      <c r="L202" s="44">
        <v>1809.56</v>
      </c>
      <c r="M202" s="44">
        <v>1873.16</v>
      </c>
      <c r="N202" s="44">
        <v>1942.77</v>
      </c>
      <c r="O202" s="44">
        <v>1978.15</v>
      </c>
      <c r="P202" s="44">
        <v>2009.5</v>
      </c>
      <c r="Q202" s="44">
        <v>2010.17</v>
      </c>
      <c r="R202" s="44">
        <v>2008.44</v>
      </c>
      <c r="S202" s="44">
        <v>1950.84</v>
      </c>
      <c r="T202" s="44">
        <v>1816.37</v>
      </c>
      <c r="U202" s="44">
        <v>1804.54</v>
      </c>
      <c r="V202" s="44">
        <v>1802.6</v>
      </c>
      <c r="W202" s="44">
        <v>1831.88</v>
      </c>
      <c r="X202" s="44">
        <v>1857.06</v>
      </c>
      <c r="Y202" s="44">
        <v>1800.98</v>
      </c>
      <c r="Z202" s="44">
        <v>1502.45</v>
      </c>
      <c r="AA202" s="44">
        <v>1404.93</v>
      </c>
    </row>
    <row r="203" spans="1:27" ht="12.75" customHeight="1" outlineLevel="1" x14ac:dyDescent="0.2">
      <c r="A203" s="97" t="s">
        <v>1807</v>
      </c>
      <c r="B203" s="63" t="s">
        <v>90</v>
      </c>
      <c r="C203" s="43" t="s">
        <v>79</v>
      </c>
      <c r="D203" s="44">
        <f>$D$163</f>
        <v>1716.97</v>
      </c>
      <c r="E203" s="44">
        <f>$D$163</f>
        <v>1716.97</v>
      </c>
      <c r="F203" s="44">
        <f t="shared" ref="F203:AA203" si="115">$D$163</f>
        <v>1716.97</v>
      </c>
      <c r="G203" s="44">
        <f t="shared" si="115"/>
        <v>1716.97</v>
      </c>
      <c r="H203" s="44">
        <f t="shared" si="115"/>
        <v>1716.97</v>
      </c>
      <c r="I203" s="44">
        <f t="shared" si="115"/>
        <v>1716.97</v>
      </c>
      <c r="J203" s="44">
        <f t="shared" si="115"/>
        <v>1716.97</v>
      </c>
      <c r="K203" s="44">
        <f t="shared" si="115"/>
        <v>1716.97</v>
      </c>
      <c r="L203" s="44">
        <f t="shared" si="115"/>
        <v>1716.97</v>
      </c>
      <c r="M203" s="44">
        <f t="shared" si="115"/>
        <v>1716.97</v>
      </c>
      <c r="N203" s="44">
        <f t="shared" si="115"/>
        <v>1716.97</v>
      </c>
      <c r="O203" s="44">
        <f t="shared" si="115"/>
        <v>1716.97</v>
      </c>
      <c r="P203" s="44">
        <f t="shared" si="115"/>
        <v>1716.97</v>
      </c>
      <c r="Q203" s="44">
        <f t="shared" si="115"/>
        <v>1716.97</v>
      </c>
      <c r="R203" s="44">
        <f t="shared" si="115"/>
        <v>1716.97</v>
      </c>
      <c r="S203" s="44">
        <f t="shared" si="115"/>
        <v>1716.97</v>
      </c>
      <c r="T203" s="44">
        <f t="shared" si="115"/>
        <v>1716.97</v>
      </c>
      <c r="U203" s="44">
        <f t="shared" si="115"/>
        <v>1716.97</v>
      </c>
      <c r="V203" s="44">
        <f t="shared" si="115"/>
        <v>1716.97</v>
      </c>
      <c r="W203" s="44">
        <f t="shared" si="115"/>
        <v>1716.97</v>
      </c>
      <c r="X203" s="44">
        <f t="shared" si="115"/>
        <v>1716.97</v>
      </c>
      <c r="Y203" s="44">
        <f t="shared" si="115"/>
        <v>1716.97</v>
      </c>
      <c r="Z203" s="44">
        <f t="shared" si="115"/>
        <v>1716.97</v>
      </c>
      <c r="AA203" s="44">
        <f t="shared" si="115"/>
        <v>1716.97</v>
      </c>
    </row>
    <row r="204" spans="1:27" ht="12.75" customHeight="1" outlineLevel="1" x14ac:dyDescent="0.2">
      <c r="A204" s="97" t="s">
        <v>1808</v>
      </c>
      <c r="B204" s="63" t="s">
        <v>83</v>
      </c>
      <c r="C204" s="43" t="s">
        <v>79</v>
      </c>
      <c r="D204" s="44">
        <v>4.3</v>
      </c>
      <c r="E204" s="44">
        <v>4.3</v>
      </c>
      <c r="F204" s="44">
        <v>4.3</v>
      </c>
      <c r="G204" s="44">
        <v>4.3</v>
      </c>
      <c r="H204" s="44">
        <v>4.3</v>
      </c>
      <c r="I204" s="44">
        <v>4.3</v>
      </c>
      <c r="J204" s="44">
        <v>4.3</v>
      </c>
      <c r="K204" s="44">
        <v>4.3</v>
      </c>
      <c r="L204" s="44">
        <v>4.3</v>
      </c>
      <c r="M204" s="44">
        <v>4.3</v>
      </c>
      <c r="N204" s="44">
        <v>4.3</v>
      </c>
      <c r="O204" s="44">
        <v>4.3</v>
      </c>
      <c r="P204" s="44">
        <v>4.3</v>
      </c>
      <c r="Q204" s="44">
        <v>4.3</v>
      </c>
      <c r="R204" s="44">
        <v>4.3</v>
      </c>
      <c r="S204" s="44">
        <v>4.3</v>
      </c>
      <c r="T204" s="44">
        <v>4.3</v>
      </c>
      <c r="U204" s="44">
        <v>4.3</v>
      </c>
      <c r="V204" s="44">
        <v>4.3</v>
      </c>
      <c r="W204" s="44">
        <v>4.3</v>
      </c>
      <c r="X204" s="44">
        <v>4.3</v>
      </c>
      <c r="Y204" s="44">
        <v>4.3</v>
      </c>
      <c r="Z204" s="44">
        <v>4.3</v>
      </c>
      <c r="AA204" s="44">
        <v>4.3</v>
      </c>
    </row>
    <row r="205" spans="1:27" ht="12.75" customHeight="1" outlineLevel="1" x14ac:dyDescent="0.2">
      <c r="A205" s="97" t="s">
        <v>1809</v>
      </c>
      <c r="B205" s="63" t="s">
        <v>81</v>
      </c>
      <c r="C205" s="43" t="s">
        <v>79</v>
      </c>
      <c r="D205" s="44">
        <f>$D$11</f>
        <v>216.36</v>
      </c>
      <c r="E205" s="44">
        <f t="shared" ref="E205:AA205" si="116">$D$11</f>
        <v>216.36</v>
      </c>
      <c r="F205" s="44">
        <f t="shared" si="116"/>
        <v>216.36</v>
      </c>
      <c r="G205" s="44">
        <f t="shared" si="116"/>
        <v>216.36</v>
      </c>
      <c r="H205" s="44">
        <f t="shared" si="116"/>
        <v>216.36</v>
      </c>
      <c r="I205" s="44">
        <f t="shared" si="116"/>
        <v>216.36</v>
      </c>
      <c r="J205" s="44">
        <f t="shared" si="116"/>
        <v>216.36</v>
      </c>
      <c r="K205" s="44">
        <f t="shared" si="116"/>
        <v>216.36</v>
      </c>
      <c r="L205" s="44">
        <f t="shared" si="116"/>
        <v>216.36</v>
      </c>
      <c r="M205" s="44">
        <f t="shared" si="116"/>
        <v>216.36</v>
      </c>
      <c r="N205" s="44">
        <f t="shared" si="116"/>
        <v>216.36</v>
      </c>
      <c r="O205" s="44">
        <f t="shared" si="116"/>
        <v>216.36</v>
      </c>
      <c r="P205" s="44">
        <f t="shared" si="116"/>
        <v>216.36</v>
      </c>
      <c r="Q205" s="44">
        <f t="shared" si="116"/>
        <v>216.36</v>
      </c>
      <c r="R205" s="44">
        <f t="shared" si="116"/>
        <v>216.36</v>
      </c>
      <c r="S205" s="44">
        <f t="shared" si="116"/>
        <v>216.36</v>
      </c>
      <c r="T205" s="44">
        <f t="shared" si="116"/>
        <v>216.36</v>
      </c>
      <c r="U205" s="44">
        <f t="shared" si="116"/>
        <v>216.36</v>
      </c>
      <c r="V205" s="44">
        <f t="shared" si="116"/>
        <v>216.36</v>
      </c>
      <c r="W205" s="44">
        <f t="shared" si="116"/>
        <v>216.36</v>
      </c>
      <c r="X205" s="44">
        <f t="shared" si="116"/>
        <v>216.36</v>
      </c>
      <c r="Y205" s="44">
        <f t="shared" si="116"/>
        <v>216.36</v>
      </c>
      <c r="Z205" s="44">
        <f t="shared" si="116"/>
        <v>216.36</v>
      </c>
      <c r="AA205" s="44">
        <f t="shared" si="116"/>
        <v>216.36</v>
      </c>
    </row>
    <row r="206" spans="1:27" ht="12.75" customHeight="1" x14ac:dyDescent="0.2">
      <c r="A206" s="96" t="s">
        <v>1810</v>
      </c>
      <c r="B206" s="28" t="str">
        <f>"10"&amp;"."&amp;$B$776&amp;"."&amp;$B$777</f>
        <v>10.04.2024</v>
      </c>
      <c r="C206" s="88" t="s">
        <v>76</v>
      </c>
      <c r="D206" s="89">
        <f>ROUND(((D207+D208+D210+D209)/1000),5)</f>
        <v>3.2950300000000001</v>
      </c>
      <c r="E206" s="89">
        <f>ROUND(((E207+E208+E210+E209)/1000),5)</f>
        <v>3.1541800000000002</v>
      </c>
      <c r="F206" s="89">
        <f>ROUND(((F207+F208+F210+F209)/1000),5)</f>
        <v>3.1341000000000001</v>
      </c>
      <c r="G206" s="89">
        <f t="shared" ref="G206:AA206" si="117">ROUND(((G207+G208+G210+G209)/1000),5)</f>
        <v>3.1332499999999999</v>
      </c>
      <c r="H206" s="89">
        <f t="shared" si="117"/>
        <v>3.1404299999999998</v>
      </c>
      <c r="I206" s="89">
        <f t="shared" si="117"/>
        <v>3.2585600000000001</v>
      </c>
      <c r="J206" s="89">
        <f t="shared" si="117"/>
        <v>3.3758400000000002</v>
      </c>
      <c r="K206" s="89">
        <f t="shared" si="117"/>
        <v>3.6020699999999999</v>
      </c>
      <c r="L206" s="89">
        <f t="shared" si="117"/>
        <v>3.79996</v>
      </c>
      <c r="M206" s="89">
        <f t="shared" si="117"/>
        <v>4.0937400000000004</v>
      </c>
      <c r="N206" s="89">
        <f t="shared" si="117"/>
        <v>4.1332500000000003</v>
      </c>
      <c r="O206" s="89">
        <f t="shared" si="117"/>
        <v>4.1962999999999999</v>
      </c>
      <c r="P206" s="89">
        <f t="shared" si="117"/>
        <v>4.1962000000000002</v>
      </c>
      <c r="Q206" s="89">
        <f t="shared" si="117"/>
        <v>4.2261800000000003</v>
      </c>
      <c r="R206" s="89">
        <f t="shared" si="117"/>
        <v>4.2175099999999999</v>
      </c>
      <c r="S206" s="89">
        <f t="shared" si="117"/>
        <v>4.1944800000000004</v>
      </c>
      <c r="T206" s="89">
        <f t="shared" si="117"/>
        <v>4.16195</v>
      </c>
      <c r="U206" s="89">
        <f t="shared" si="117"/>
        <v>3.8733200000000001</v>
      </c>
      <c r="V206" s="89">
        <f t="shared" si="117"/>
        <v>3.7487200000000001</v>
      </c>
      <c r="W206" s="89">
        <f t="shared" si="117"/>
        <v>3.88185</v>
      </c>
      <c r="X206" s="89">
        <f t="shared" si="117"/>
        <v>3.9015399999999998</v>
      </c>
      <c r="Y206" s="89">
        <f t="shared" si="117"/>
        <v>3.77216</v>
      </c>
      <c r="Z206" s="89">
        <f t="shared" si="117"/>
        <v>3.46617</v>
      </c>
      <c r="AA206" s="89">
        <f t="shared" si="117"/>
        <v>3.3834399999999998</v>
      </c>
    </row>
    <row r="207" spans="1:27" ht="12.75" customHeight="1" outlineLevel="1" x14ac:dyDescent="0.2">
      <c r="A207" s="97" t="s">
        <v>1811</v>
      </c>
      <c r="B207" s="63" t="s">
        <v>242</v>
      </c>
      <c r="C207" s="43" t="s">
        <v>79</v>
      </c>
      <c r="D207" s="44">
        <v>1357.4</v>
      </c>
      <c r="E207" s="44">
        <v>1216.55</v>
      </c>
      <c r="F207" s="44">
        <v>1196.47</v>
      </c>
      <c r="G207" s="44">
        <v>1195.6199999999999</v>
      </c>
      <c r="H207" s="44">
        <v>1202.8</v>
      </c>
      <c r="I207" s="44">
        <v>1320.93</v>
      </c>
      <c r="J207" s="44">
        <v>1438.21</v>
      </c>
      <c r="K207" s="44">
        <v>1664.44</v>
      </c>
      <c r="L207" s="44">
        <v>1862.33</v>
      </c>
      <c r="M207" s="44">
        <v>2156.11</v>
      </c>
      <c r="N207" s="44">
        <v>2195.62</v>
      </c>
      <c r="O207" s="44">
        <v>2258.67</v>
      </c>
      <c r="P207" s="44">
        <v>2258.5700000000002</v>
      </c>
      <c r="Q207" s="44">
        <v>2288.5500000000002</v>
      </c>
      <c r="R207" s="44">
        <v>2279.88</v>
      </c>
      <c r="S207" s="44">
        <v>2256.85</v>
      </c>
      <c r="T207" s="44">
        <v>2224.3200000000002</v>
      </c>
      <c r="U207" s="44">
        <v>1935.69</v>
      </c>
      <c r="V207" s="44">
        <v>1811.09</v>
      </c>
      <c r="W207" s="44">
        <v>1944.22</v>
      </c>
      <c r="X207" s="44">
        <v>1963.91</v>
      </c>
      <c r="Y207" s="44">
        <v>1834.53</v>
      </c>
      <c r="Z207" s="44">
        <v>1528.54</v>
      </c>
      <c r="AA207" s="44">
        <v>1445.81</v>
      </c>
    </row>
    <row r="208" spans="1:27" ht="12.75" customHeight="1" outlineLevel="1" x14ac:dyDescent="0.2">
      <c r="A208" s="97" t="s">
        <v>1812</v>
      </c>
      <c r="B208" s="63" t="s">
        <v>90</v>
      </c>
      <c r="C208" s="43" t="s">
        <v>79</v>
      </c>
      <c r="D208" s="44">
        <f>$D$163</f>
        <v>1716.97</v>
      </c>
      <c r="E208" s="44">
        <f>$D$163</f>
        <v>1716.97</v>
      </c>
      <c r="F208" s="44">
        <f t="shared" ref="F208:AA208" si="118">$D$163</f>
        <v>1716.97</v>
      </c>
      <c r="G208" s="44">
        <f t="shared" si="118"/>
        <v>1716.97</v>
      </c>
      <c r="H208" s="44">
        <f t="shared" si="118"/>
        <v>1716.97</v>
      </c>
      <c r="I208" s="44">
        <f t="shared" si="118"/>
        <v>1716.97</v>
      </c>
      <c r="J208" s="44">
        <f t="shared" si="118"/>
        <v>1716.97</v>
      </c>
      <c r="K208" s="44">
        <f t="shared" si="118"/>
        <v>1716.97</v>
      </c>
      <c r="L208" s="44">
        <f t="shared" si="118"/>
        <v>1716.97</v>
      </c>
      <c r="M208" s="44">
        <f t="shared" si="118"/>
        <v>1716.97</v>
      </c>
      <c r="N208" s="44">
        <f t="shared" si="118"/>
        <v>1716.97</v>
      </c>
      <c r="O208" s="44">
        <f t="shared" si="118"/>
        <v>1716.97</v>
      </c>
      <c r="P208" s="44">
        <f t="shared" si="118"/>
        <v>1716.97</v>
      </c>
      <c r="Q208" s="44">
        <f t="shared" si="118"/>
        <v>1716.97</v>
      </c>
      <c r="R208" s="44">
        <f t="shared" si="118"/>
        <v>1716.97</v>
      </c>
      <c r="S208" s="44">
        <f t="shared" si="118"/>
        <v>1716.97</v>
      </c>
      <c r="T208" s="44">
        <f t="shared" si="118"/>
        <v>1716.97</v>
      </c>
      <c r="U208" s="44">
        <f t="shared" si="118"/>
        <v>1716.97</v>
      </c>
      <c r="V208" s="44">
        <f t="shared" si="118"/>
        <v>1716.97</v>
      </c>
      <c r="W208" s="44">
        <f t="shared" si="118"/>
        <v>1716.97</v>
      </c>
      <c r="X208" s="44">
        <f t="shared" si="118"/>
        <v>1716.97</v>
      </c>
      <c r="Y208" s="44">
        <f t="shared" si="118"/>
        <v>1716.97</v>
      </c>
      <c r="Z208" s="44">
        <f t="shared" si="118"/>
        <v>1716.97</v>
      </c>
      <c r="AA208" s="44">
        <f t="shared" si="118"/>
        <v>1716.97</v>
      </c>
    </row>
    <row r="209" spans="1:27" ht="12.75" customHeight="1" outlineLevel="1" x14ac:dyDescent="0.2">
      <c r="A209" s="97" t="s">
        <v>1813</v>
      </c>
      <c r="B209" s="63" t="s">
        <v>83</v>
      </c>
      <c r="C209" s="43" t="s">
        <v>79</v>
      </c>
      <c r="D209" s="44">
        <v>4.3</v>
      </c>
      <c r="E209" s="44">
        <v>4.3</v>
      </c>
      <c r="F209" s="44">
        <v>4.3</v>
      </c>
      <c r="G209" s="44">
        <v>4.3</v>
      </c>
      <c r="H209" s="44">
        <v>4.3</v>
      </c>
      <c r="I209" s="44">
        <v>4.3</v>
      </c>
      <c r="J209" s="44">
        <v>4.3</v>
      </c>
      <c r="K209" s="44">
        <v>4.3</v>
      </c>
      <c r="L209" s="44">
        <v>4.3</v>
      </c>
      <c r="M209" s="44">
        <v>4.3</v>
      </c>
      <c r="N209" s="44">
        <v>4.3</v>
      </c>
      <c r="O209" s="44">
        <v>4.3</v>
      </c>
      <c r="P209" s="44">
        <v>4.3</v>
      </c>
      <c r="Q209" s="44">
        <v>4.3</v>
      </c>
      <c r="R209" s="44">
        <v>4.3</v>
      </c>
      <c r="S209" s="44">
        <v>4.3</v>
      </c>
      <c r="T209" s="44">
        <v>4.3</v>
      </c>
      <c r="U209" s="44">
        <v>4.3</v>
      </c>
      <c r="V209" s="44">
        <v>4.3</v>
      </c>
      <c r="W209" s="44">
        <v>4.3</v>
      </c>
      <c r="X209" s="44">
        <v>4.3</v>
      </c>
      <c r="Y209" s="44">
        <v>4.3</v>
      </c>
      <c r="Z209" s="44">
        <v>4.3</v>
      </c>
      <c r="AA209" s="44">
        <v>4.3</v>
      </c>
    </row>
    <row r="210" spans="1:27" ht="12.75" customHeight="1" outlineLevel="1" x14ac:dyDescent="0.2">
      <c r="A210" s="97" t="s">
        <v>1814</v>
      </c>
      <c r="B210" s="63" t="s">
        <v>81</v>
      </c>
      <c r="C210" s="43" t="s">
        <v>79</v>
      </c>
      <c r="D210" s="44">
        <f>$D$11</f>
        <v>216.36</v>
      </c>
      <c r="E210" s="44">
        <f t="shared" ref="E210:AA210" si="119">$D$11</f>
        <v>216.36</v>
      </c>
      <c r="F210" s="44">
        <f t="shared" si="119"/>
        <v>216.36</v>
      </c>
      <c r="G210" s="44">
        <f t="shared" si="119"/>
        <v>216.36</v>
      </c>
      <c r="H210" s="44">
        <f t="shared" si="119"/>
        <v>216.36</v>
      </c>
      <c r="I210" s="44">
        <f t="shared" si="119"/>
        <v>216.36</v>
      </c>
      <c r="J210" s="44">
        <f t="shared" si="119"/>
        <v>216.36</v>
      </c>
      <c r="K210" s="44">
        <f t="shared" si="119"/>
        <v>216.36</v>
      </c>
      <c r="L210" s="44">
        <f t="shared" si="119"/>
        <v>216.36</v>
      </c>
      <c r="M210" s="44">
        <f t="shared" si="119"/>
        <v>216.36</v>
      </c>
      <c r="N210" s="44">
        <f t="shared" si="119"/>
        <v>216.36</v>
      </c>
      <c r="O210" s="44">
        <f t="shared" si="119"/>
        <v>216.36</v>
      </c>
      <c r="P210" s="44">
        <f t="shared" si="119"/>
        <v>216.36</v>
      </c>
      <c r="Q210" s="44">
        <f t="shared" si="119"/>
        <v>216.36</v>
      </c>
      <c r="R210" s="44">
        <f t="shared" si="119"/>
        <v>216.36</v>
      </c>
      <c r="S210" s="44">
        <f t="shared" si="119"/>
        <v>216.36</v>
      </c>
      <c r="T210" s="44">
        <f t="shared" si="119"/>
        <v>216.36</v>
      </c>
      <c r="U210" s="44">
        <f t="shared" si="119"/>
        <v>216.36</v>
      </c>
      <c r="V210" s="44">
        <f t="shared" si="119"/>
        <v>216.36</v>
      </c>
      <c r="W210" s="44">
        <f t="shared" si="119"/>
        <v>216.36</v>
      </c>
      <c r="X210" s="44">
        <f t="shared" si="119"/>
        <v>216.36</v>
      </c>
      <c r="Y210" s="44">
        <f t="shared" si="119"/>
        <v>216.36</v>
      </c>
      <c r="Z210" s="44">
        <f t="shared" si="119"/>
        <v>216.36</v>
      </c>
      <c r="AA210" s="44">
        <f t="shared" si="119"/>
        <v>216.36</v>
      </c>
    </row>
    <row r="211" spans="1:27" ht="12.75" customHeight="1" x14ac:dyDescent="0.2">
      <c r="A211" s="96" t="s">
        <v>1815</v>
      </c>
      <c r="B211" s="28" t="str">
        <f>"11"&amp;"."&amp;$B$776&amp;"."&amp;$B$777</f>
        <v>11.04.2024</v>
      </c>
      <c r="C211" s="88" t="s">
        <v>76</v>
      </c>
      <c r="D211" s="89">
        <f>ROUND(((D212+D213+D215+D214)/1000),5)</f>
        <v>3.1851600000000002</v>
      </c>
      <c r="E211" s="89">
        <f>ROUND(((E212+E213+E215+E214)/1000),5)</f>
        <v>3.11069</v>
      </c>
      <c r="F211" s="89">
        <f>ROUND(((F212+F213+F215+F214)/1000),5)</f>
        <v>3.0572900000000001</v>
      </c>
      <c r="G211" s="89">
        <f t="shared" ref="G211:AA211" si="120">ROUND(((G212+G213+G215+G214)/1000),5)</f>
        <v>3.05219</v>
      </c>
      <c r="H211" s="89">
        <f t="shared" si="120"/>
        <v>3.10988</v>
      </c>
      <c r="I211" s="89">
        <f t="shared" si="120"/>
        <v>3.1937500000000001</v>
      </c>
      <c r="J211" s="89">
        <f t="shared" si="120"/>
        <v>3.3427899999999999</v>
      </c>
      <c r="K211" s="89">
        <f t="shared" si="120"/>
        <v>3.5436800000000002</v>
      </c>
      <c r="L211" s="89">
        <f t="shared" si="120"/>
        <v>3.7753399999999999</v>
      </c>
      <c r="M211" s="89">
        <f t="shared" si="120"/>
        <v>3.9038400000000002</v>
      </c>
      <c r="N211" s="89">
        <f t="shared" si="120"/>
        <v>3.94625</v>
      </c>
      <c r="O211" s="89">
        <f t="shared" si="120"/>
        <v>3.95553</v>
      </c>
      <c r="P211" s="89">
        <f t="shared" si="120"/>
        <v>3.95783</v>
      </c>
      <c r="Q211" s="89">
        <f t="shared" si="120"/>
        <v>3.9592999999999998</v>
      </c>
      <c r="R211" s="89">
        <f t="shared" si="120"/>
        <v>3.9552399999999999</v>
      </c>
      <c r="S211" s="89">
        <f t="shared" si="120"/>
        <v>3.91269</v>
      </c>
      <c r="T211" s="89">
        <f t="shared" si="120"/>
        <v>3.8961899999999998</v>
      </c>
      <c r="U211" s="89">
        <f t="shared" si="120"/>
        <v>3.81542</v>
      </c>
      <c r="V211" s="89">
        <f t="shared" si="120"/>
        <v>3.7903099999999998</v>
      </c>
      <c r="W211" s="89">
        <f t="shared" si="120"/>
        <v>3.8475600000000001</v>
      </c>
      <c r="X211" s="89">
        <f t="shared" si="120"/>
        <v>3.9019300000000001</v>
      </c>
      <c r="Y211" s="89">
        <f t="shared" si="120"/>
        <v>3.80985</v>
      </c>
      <c r="Z211" s="89">
        <f t="shared" si="120"/>
        <v>3.4524499999999998</v>
      </c>
      <c r="AA211" s="89">
        <f t="shared" si="120"/>
        <v>3.3397899999999998</v>
      </c>
    </row>
    <row r="212" spans="1:27" ht="12.75" customHeight="1" outlineLevel="1" x14ac:dyDescent="0.2">
      <c r="A212" s="97" t="s">
        <v>1816</v>
      </c>
      <c r="B212" s="63" t="s">
        <v>242</v>
      </c>
      <c r="C212" s="43" t="s">
        <v>79</v>
      </c>
      <c r="D212" s="44">
        <v>1247.53</v>
      </c>
      <c r="E212" s="44">
        <v>1173.06</v>
      </c>
      <c r="F212" s="44">
        <v>1119.6600000000001</v>
      </c>
      <c r="G212" s="44">
        <v>1114.56</v>
      </c>
      <c r="H212" s="44">
        <v>1172.25</v>
      </c>
      <c r="I212" s="44">
        <v>1256.1199999999999</v>
      </c>
      <c r="J212" s="44">
        <v>1405.16</v>
      </c>
      <c r="K212" s="44">
        <v>1606.05</v>
      </c>
      <c r="L212" s="44">
        <v>1837.71</v>
      </c>
      <c r="M212" s="44">
        <v>1966.21</v>
      </c>
      <c r="N212" s="44">
        <v>2008.62</v>
      </c>
      <c r="O212" s="44">
        <v>2017.9</v>
      </c>
      <c r="P212" s="44">
        <v>2020.2</v>
      </c>
      <c r="Q212" s="44">
        <v>2021.67</v>
      </c>
      <c r="R212" s="44">
        <v>2017.61</v>
      </c>
      <c r="S212" s="44">
        <v>1975.06</v>
      </c>
      <c r="T212" s="44">
        <v>1958.56</v>
      </c>
      <c r="U212" s="44">
        <v>1877.79</v>
      </c>
      <c r="V212" s="44">
        <v>1852.68</v>
      </c>
      <c r="W212" s="44">
        <v>1909.93</v>
      </c>
      <c r="X212" s="44">
        <v>1964.3</v>
      </c>
      <c r="Y212" s="44">
        <v>1872.22</v>
      </c>
      <c r="Z212" s="44">
        <v>1514.82</v>
      </c>
      <c r="AA212" s="44">
        <v>1402.16</v>
      </c>
    </row>
    <row r="213" spans="1:27" ht="12.75" customHeight="1" outlineLevel="1" x14ac:dyDescent="0.2">
      <c r="A213" s="97" t="s">
        <v>1817</v>
      </c>
      <c r="B213" s="63" t="s">
        <v>90</v>
      </c>
      <c r="C213" s="43" t="s">
        <v>79</v>
      </c>
      <c r="D213" s="44">
        <f>$D$163</f>
        <v>1716.97</v>
      </c>
      <c r="E213" s="44">
        <f>$D$163</f>
        <v>1716.97</v>
      </c>
      <c r="F213" s="44">
        <f t="shared" ref="F213:AA213" si="121">$D$163</f>
        <v>1716.97</v>
      </c>
      <c r="G213" s="44">
        <f t="shared" si="121"/>
        <v>1716.97</v>
      </c>
      <c r="H213" s="44">
        <f t="shared" si="121"/>
        <v>1716.97</v>
      </c>
      <c r="I213" s="44">
        <f t="shared" si="121"/>
        <v>1716.97</v>
      </c>
      <c r="J213" s="44">
        <f t="shared" si="121"/>
        <v>1716.97</v>
      </c>
      <c r="K213" s="44">
        <f t="shared" si="121"/>
        <v>1716.97</v>
      </c>
      <c r="L213" s="44">
        <f t="shared" si="121"/>
        <v>1716.97</v>
      </c>
      <c r="M213" s="44">
        <f t="shared" si="121"/>
        <v>1716.97</v>
      </c>
      <c r="N213" s="44">
        <f t="shared" si="121"/>
        <v>1716.97</v>
      </c>
      <c r="O213" s="44">
        <f t="shared" si="121"/>
        <v>1716.97</v>
      </c>
      <c r="P213" s="44">
        <f t="shared" si="121"/>
        <v>1716.97</v>
      </c>
      <c r="Q213" s="44">
        <f t="shared" si="121"/>
        <v>1716.97</v>
      </c>
      <c r="R213" s="44">
        <f t="shared" si="121"/>
        <v>1716.97</v>
      </c>
      <c r="S213" s="44">
        <f t="shared" si="121"/>
        <v>1716.97</v>
      </c>
      <c r="T213" s="44">
        <f t="shared" si="121"/>
        <v>1716.97</v>
      </c>
      <c r="U213" s="44">
        <f t="shared" si="121"/>
        <v>1716.97</v>
      </c>
      <c r="V213" s="44">
        <f t="shared" si="121"/>
        <v>1716.97</v>
      </c>
      <c r="W213" s="44">
        <f t="shared" si="121"/>
        <v>1716.97</v>
      </c>
      <c r="X213" s="44">
        <f t="shared" si="121"/>
        <v>1716.97</v>
      </c>
      <c r="Y213" s="44">
        <f t="shared" si="121"/>
        <v>1716.97</v>
      </c>
      <c r="Z213" s="44">
        <f t="shared" si="121"/>
        <v>1716.97</v>
      </c>
      <c r="AA213" s="44">
        <f t="shared" si="121"/>
        <v>1716.97</v>
      </c>
    </row>
    <row r="214" spans="1:27" ht="12.75" customHeight="1" outlineLevel="1" x14ac:dyDescent="0.2">
      <c r="A214" s="97" t="s">
        <v>1818</v>
      </c>
      <c r="B214" s="63" t="s">
        <v>83</v>
      </c>
      <c r="C214" s="43" t="s">
        <v>79</v>
      </c>
      <c r="D214" s="44">
        <v>4.3</v>
      </c>
      <c r="E214" s="44">
        <v>4.3</v>
      </c>
      <c r="F214" s="44">
        <v>4.3</v>
      </c>
      <c r="G214" s="44">
        <v>4.3</v>
      </c>
      <c r="H214" s="44">
        <v>4.3</v>
      </c>
      <c r="I214" s="44">
        <v>4.3</v>
      </c>
      <c r="J214" s="44">
        <v>4.3</v>
      </c>
      <c r="K214" s="44">
        <v>4.3</v>
      </c>
      <c r="L214" s="44">
        <v>4.3</v>
      </c>
      <c r="M214" s="44">
        <v>4.3</v>
      </c>
      <c r="N214" s="44">
        <v>4.3</v>
      </c>
      <c r="O214" s="44">
        <v>4.3</v>
      </c>
      <c r="P214" s="44">
        <v>4.3</v>
      </c>
      <c r="Q214" s="44">
        <v>4.3</v>
      </c>
      <c r="R214" s="44">
        <v>4.3</v>
      </c>
      <c r="S214" s="44">
        <v>4.3</v>
      </c>
      <c r="T214" s="44">
        <v>4.3</v>
      </c>
      <c r="U214" s="44">
        <v>4.3</v>
      </c>
      <c r="V214" s="44">
        <v>4.3</v>
      </c>
      <c r="W214" s="44">
        <v>4.3</v>
      </c>
      <c r="X214" s="44">
        <v>4.3</v>
      </c>
      <c r="Y214" s="44">
        <v>4.3</v>
      </c>
      <c r="Z214" s="44">
        <v>4.3</v>
      </c>
      <c r="AA214" s="44">
        <v>4.3</v>
      </c>
    </row>
    <row r="215" spans="1:27" ht="12.75" customHeight="1" outlineLevel="1" x14ac:dyDescent="0.2">
      <c r="A215" s="97" t="s">
        <v>1819</v>
      </c>
      <c r="B215" s="63" t="s">
        <v>81</v>
      </c>
      <c r="C215" s="43" t="s">
        <v>79</v>
      </c>
      <c r="D215" s="44">
        <f>$D$11</f>
        <v>216.36</v>
      </c>
      <c r="E215" s="44">
        <f t="shared" ref="E215:AA215" si="122">$D$11</f>
        <v>216.36</v>
      </c>
      <c r="F215" s="44">
        <f t="shared" si="122"/>
        <v>216.36</v>
      </c>
      <c r="G215" s="44">
        <f t="shared" si="122"/>
        <v>216.36</v>
      </c>
      <c r="H215" s="44">
        <f t="shared" si="122"/>
        <v>216.36</v>
      </c>
      <c r="I215" s="44">
        <f t="shared" si="122"/>
        <v>216.36</v>
      </c>
      <c r="J215" s="44">
        <f t="shared" si="122"/>
        <v>216.36</v>
      </c>
      <c r="K215" s="44">
        <f t="shared" si="122"/>
        <v>216.36</v>
      </c>
      <c r="L215" s="44">
        <f t="shared" si="122"/>
        <v>216.36</v>
      </c>
      <c r="M215" s="44">
        <f t="shared" si="122"/>
        <v>216.36</v>
      </c>
      <c r="N215" s="44">
        <f t="shared" si="122"/>
        <v>216.36</v>
      </c>
      <c r="O215" s="44">
        <f t="shared" si="122"/>
        <v>216.36</v>
      </c>
      <c r="P215" s="44">
        <f t="shared" si="122"/>
        <v>216.36</v>
      </c>
      <c r="Q215" s="44">
        <f t="shared" si="122"/>
        <v>216.36</v>
      </c>
      <c r="R215" s="44">
        <f t="shared" si="122"/>
        <v>216.36</v>
      </c>
      <c r="S215" s="44">
        <f t="shared" si="122"/>
        <v>216.36</v>
      </c>
      <c r="T215" s="44">
        <f t="shared" si="122"/>
        <v>216.36</v>
      </c>
      <c r="U215" s="44">
        <f t="shared" si="122"/>
        <v>216.36</v>
      </c>
      <c r="V215" s="44">
        <f t="shared" si="122"/>
        <v>216.36</v>
      </c>
      <c r="W215" s="44">
        <f t="shared" si="122"/>
        <v>216.36</v>
      </c>
      <c r="X215" s="44">
        <f t="shared" si="122"/>
        <v>216.36</v>
      </c>
      <c r="Y215" s="44">
        <f t="shared" si="122"/>
        <v>216.36</v>
      </c>
      <c r="Z215" s="44">
        <f t="shared" si="122"/>
        <v>216.36</v>
      </c>
      <c r="AA215" s="44">
        <f t="shared" si="122"/>
        <v>216.36</v>
      </c>
    </row>
    <row r="216" spans="1:27" ht="12.75" customHeight="1" x14ac:dyDescent="0.2">
      <c r="A216" s="96" t="s">
        <v>1820</v>
      </c>
      <c r="B216" s="28" t="str">
        <f>"12"&amp;"."&amp;$B$776&amp;"."&amp;$B$777</f>
        <v>12.04.2024</v>
      </c>
      <c r="C216" s="88" t="s">
        <v>76</v>
      </c>
      <c r="D216" s="89">
        <f>ROUND(((D217+D218+D220+D219)/1000),5)</f>
        <v>3.2585700000000002</v>
      </c>
      <c r="E216" s="89">
        <f>ROUND(((E217+E218+E220+E219)/1000),5)</f>
        <v>3.1327699999999998</v>
      </c>
      <c r="F216" s="89">
        <f>ROUND(((F217+F218+F220+F219)/1000),5)</f>
        <v>3.1100099999999999</v>
      </c>
      <c r="G216" s="89">
        <f t="shared" ref="G216:AA216" si="123">ROUND(((G217+G218+G220+G219)/1000),5)</f>
        <v>3.11002</v>
      </c>
      <c r="H216" s="89">
        <f t="shared" si="123"/>
        <v>3.1451799999999999</v>
      </c>
      <c r="I216" s="89">
        <f t="shared" si="123"/>
        <v>3.2781199999999999</v>
      </c>
      <c r="J216" s="89">
        <f t="shared" si="123"/>
        <v>3.3471799999999998</v>
      </c>
      <c r="K216" s="89">
        <f t="shared" si="123"/>
        <v>3.75475</v>
      </c>
      <c r="L216" s="89">
        <f t="shared" si="123"/>
        <v>3.9349699999999999</v>
      </c>
      <c r="M216" s="89">
        <f t="shared" si="123"/>
        <v>4.0101399999999998</v>
      </c>
      <c r="N216" s="89">
        <f t="shared" si="123"/>
        <v>4.0472700000000001</v>
      </c>
      <c r="O216" s="89">
        <f t="shared" si="123"/>
        <v>4.05898</v>
      </c>
      <c r="P216" s="89">
        <f t="shared" si="123"/>
        <v>4.0521700000000003</v>
      </c>
      <c r="Q216" s="89">
        <f t="shared" si="123"/>
        <v>4.06189</v>
      </c>
      <c r="R216" s="89">
        <f t="shared" si="123"/>
        <v>4.05159</v>
      </c>
      <c r="S216" s="89">
        <f t="shared" si="123"/>
        <v>4.0407299999999999</v>
      </c>
      <c r="T216" s="89">
        <f t="shared" si="123"/>
        <v>4.0044599999999999</v>
      </c>
      <c r="U216" s="89">
        <f t="shared" si="123"/>
        <v>3.9438</v>
      </c>
      <c r="V216" s="89">
        <f t="shared" si="123"/>
        <v>3.92652</v>
      </c>
      <c r="W216" s="89">
        <f t="shared" si="123"/>
        <v>3.9559500000000001</v>
      </c>
      <c r="X216" s="89">
        <f t="shared" si="123"/>
        <v>4.0218999999999996</v>
      </c>
      <c r="Y216" s="89">
        <f t="shared" si="123"/>
        <v>3.9577300000000002</v>
      </c>
      <c r="Z216" s="89">
        <f t="shared" si="123"/>
        <v>3.6301700000000001</v>
      </c>
      <c r="AA216" s="89">
        <f t="shared" si="123"/>
        <v>3.37005</v>
      </c>
    </row>
    <row r="217" spans="1:27" ht="12.75" customHeight="1" outlineLevel="1" x14ac:dyDescent="0.2">
      <c r="A217" s="97" t="s">
        <v>1821</v>
      </c>
      <c r="B217" s="63" t="s">
        <v>242</v>
      </c>
      <c r="C217" s="43" t="s">
        <v>79</v>
      </c>
      <c r="D217" s="44">
        <v>1320.94</v>
      </c>
      <c r="E217" s="44">
        <v>1195.1400000000001</v>
      </c>
      <c r="F217" s="44">
        <v>1172.3800000000001</v>
      </c>
      <c r="G217" s="44">
        <v>1172.3900000000001</v>
      </c>
      <c r="H217" s="44">
        <v>1207.55</v>
      </c>
      <c r="I217" s="44">
        <v>1340.49</v>
      </c>
      <c r="J217" s="44">
        <v>1409.55</v>
      </c>
      <c r="K217" s="44">
        <v>1817.12</v>
      </c>
      <c r="L217" s="44">
        <v>1997.34</v>
      </c>
      <c r="M217" s="44">
        <v>2072.5100000000002</v>
      </c>
      <c r="N217" s="44">
        <v>2109.64</v>
      </c>
      <c r="O217" s="44">
        <v>2121.35</v>
      </c>
      <c r="P217" s="44">
        <v>2114.54</v>
      </c>
      <c r="Q217" s="44">
        <v>2124.2600000000002</v>
      </c>
      <c r="R217" s="44">
        <v>2113.96</v>
      </c>
      <c r="S217" s="44">
        <v>2103.1</v>
      </c>
      <c r="T217" s="44">
        <v>2066.83</v>
      </c>
      <c r="U217" s="44">
        <v>2006.17</v>
      </c>
      <c r="V217" s="44">
        <v>1988.89</v>
      </c>
      <c r="W217" s="44">
        <v>2018.32</v>
      </c>
      <c r="X217" s="44">
        <v>2084.27</v>
      </c>
      <c r="Y217" s="44">
        <v>2020.1</v>
      </c>
      <c r="Z217" s="44">
        <v>1692.54</v>
      </c>
      <c r="AA217" s="44">
        <v>1432.42</v>
      </c>
    </row>
    <row r="218" spans="1:27" ht="12.75" customHeight="1" outlineLevel="1" x14ac:dyDescent="0.2">
      <c r="A218" s="97" t="s">
        <v>1822</v>
      </c>
      <c r="B218" s="63" t="s">
        <v>90</v>
      </c>
      <c r="C218" s="43" t="s">
        <v>79</v>
      </c>
      <c r="D218" s="44">
        <f>$D$163</f>
        <v>1716.97</v>
      </c>
      <c r="E218" s="44">
        <f>$D$163</f>
        <v>1716.97</v>
      </c>
      <c r="F218" s="44">
        <f t="shared" ref="F218:AA218" si="124">$D$163</f>
        <v>1716.97</v>
      </c>
      <c r="G218" s="44">
        <f t="shared" si="124"/>
        <v>1716.97</v>
      </c>
      <c r="H218" s="44">
        <f t="shared" si="124"/>
        <v>1716.97</v>
      </c>
      <c r="I218" s="44">
        <f t="shared" si="124"/>
        <v>1716.97</v>
      </c>
      <c r="J218" s="44">
        <f t="shared" si="124"/>
        <v>1716.97</v>
      </c>
      <c r="K218" s="44">
        <f t="shared" si="124"/>
        <v>1716.97</v>
      </c>
      <c r="L218" s="44">
        <f t="shared" si="124"/>
        <v>1716.97</v>
      </c>
      <c r="M218" s="44">
        <f t="shared" si="124"/>
        <v>1716.97</v>
      </c>
      <c r="N218" s="44">
        <f t="shared" si="124"/>
        <v>1716.97</v>
      </c>
      <c r="O218" s="44">
        <f t="shared" si="124"/>
        <v>1716.97</v>
      </c>
      <c r="P218" s="44">
        <f t="shared" si="124"/>
        <v>1716.97</v>
      </c>
      <c r="Q218" s="44">
        <f t="shared" si="124"/>
        <v>1716.97</v>
      </c>
      <c r="R218" s="44">
        <f t="shared" si="124"/>
        <v>1716.97</v>
      </c>
      <c r="S218" s="44">
        <f t="shared" si="124"/>
        <v>1716.97</v>
      </c>
      <c r="T218" s="44">
        <f t="shared" si="124"/>
        <v>1716.97</v>
      </c>
      <c r="U218" s="44">
        <f t="shared" si="124"/>
        <v>1716.97</v>
      </c>
      <c r="V218" s="44">
        <f t="shared" si="124"/>
        <v>1716.97</v>
      </c>
      <c r="W218" s="44">
        <f t="shared" si="124"/>
        <v>1716.97</v>
      </c>
      <c r="X218" s="44">
        <f t="shared" si="124"/>
        <v>1716.97</v>
      </c>
      <c r="Y218" s="44">
        <f t="shared" si="124"/>
        <v>1716.97</v>
      </c>
      <c r="Z218" s="44">
        <f t="shared" si="124"/>
        <v>1716.97</v>
      </c>
      <c r="AA218" s="44">
        <f t="shared" si="124"/>
        <v>1716.97</v>
      </c>
    </row>
    <row r="219" spans="1:27" ht="12.75" customHeight="1" outlineLevel="1" x14ac:dyDescent="0.2">
      <c r="A219" s="97" t="s">
        <v>1823</v>
      </c>
      <c r="B219" s="63" t="s">
        <v>83</v>
      </c>
      <c r="C219" s="43" t="s">
        <v>79</v>
      </c>
      <c r="D219" s="44">
        <v>4.3</v>
      </c>
      <c r="E219" s="44">
        <v>4.3</v>
      </c>
      <c r="F219" s="44">
        <v>4.3</v>
      </c>
      <c r="G219" s="44">
        <v>4.3</v>
      </c>
      <c r="H219" s="44">
        <v>4.3</v>
      </c>
      <c r="I219" s="44">
        <v>4.3</v>
      </c>
      <c r="J219" s="44">
        <v>4.3</v>
      </c>
      <c r="K219" s="44">
        <v>4.3</v>
      </c>
      <c r="L219" s="44">
        <v>4.3</v>
      </c>
      <c r="M219" s="44">
        <v>4.3</v>
      </c>
      <c r="N219" s="44">
        <v>4.3</v>
      </c>
      <c r="O219" s="44">
        <v>4.3</v>
      </c>
      <c r="P219" s="44">
        <v>4.3</v>
      </c>
      <c r="Q219" s="44">
        <v>4.3</v>
      </c>
      <c r="R219" s="44">
        <v>4.3</v>
      </c>
      <c r="S219" s="44">
        <v>4.3</v>
      </c>
      <c r="T219" s="44">
        <v>4.3</v>
      </c>
      <c r="U219" s="44">
        <v>4.3</v>
      </c>
      <c r="V219" s="44">
        <v>4.3</v>
      </c>
      <c r="W219" s="44">
        <v>4.3</v>
      </c>
      <c r="X219" s="44">
        <v>4.3</v>
      </c>
      <c r="Y219" s="44">
        <v>4.3</v>
      </c>
      <c r="Z219" s="44">
        <v>4.3</v>
      </c>
      <c r="AA219" s="44">
        <v>4.3</v>
      </c>
    </row>
    <row r="220" spans="1:27" ht="12.75" customHeight="1" outlineLevel="1" x14ac:dyDescent="0.2">
      <c r="A220" s="97" t="s">
        <v>1824</v>
      </c>
      <c r="B220" s="63" t="s">
        <v>81</v>
      </c>
      <c r="C220" s="43" t="s">
        <v>79</v>
      </c>
      <c r="D220" s="44">
        <f>$D$11</f>
        <v>216.36</v>
      </c>
      <c r="E220" s="44">
        <f t="shared" ref="E220:AA220" si="125">$D$11</f>
        <v>216.36</v>
      </c>
      <c r="F220" s="44">
        <f t="shared" si="125"/>
        <v>216.36</v>
      </c>
      <c r="G220" s="44">
        <f t="shared" si="125"/>
        <v>216.36</v>
      </c>
      <c r="H220" s="44">
        <f t="shared" si="125"/>
        <v>216.36</v>
      </c>
      <c r="I220" s="44">
        <f t="shared" si="125"/>
        <v>216.36</v>
      </c>
      <c r="J220" s="44">
        <f t="shared" si="125"/>
        <v>216.36</v>
      </c>
      <c r="K220" s="44">
        <f t="shared" si="125"/>
        <v>216.36</v>
      </c>
      <c r="L220" s="44">
        <f t="shared" si="125"/>
        <v>216.36</v>
      </c>
      <c r="M220" s="44">
        <f t="shared" si="125"/>
        <v>216.36</v>
      </c>
      <c r="N220" s="44">
        <f t="shared" si="125"/>
        <v>216.36</v>
      </c>
      <c r="O220" s="44">
        <f t="shared" si="125"/>
        <v>216.36</v>
      </c>
      <c r="P220" s="44">
        <f t="shared" si="125"/>
        <v>216.36</v>
      </c>
      <c r="Q220" s="44">
        <f t="shared" si="125"/>
        <v>216.36</v>
      </c>
      <c r="R220" s="44">
        <f t="shared" si="125"/>
        <v>216.36</v>
      </c>
      <c r="S220" s="44">
        <f t="shared" si="125"/>
        <v>216.36</v>
      </c>
      <c r="T220" s="44">
        <f t="shared" si="125"/>
        <v>216.36</v>
      </c>
      <c r="U220" s="44">
        <f t="shared" si="125"/>
        <v>216.36</v>
      </c>
      <c r="V220" s="44">
        <f t="shared" si="125"/>
        <v>216.36</v>
      </c>
      <c r="W220" s="44">
        <f t="shared" si="125"/>
        <v>216.36</v>
      </c>
      <c r="X220" s="44">
        <f t="shared" si="125"/>
        <v>216.36</v>
      </c>
      <c r="Y220" s="44">
        <f t="shared" si="125"/>
        <v>216.36</v>
      </c>
      <c r="Z220" s="44">
        <f t="shared" si="125"/>
        <v>216.36</v>
      </c>
      <c r="AA220" s="44">
        <f t="shared" si="125"/>
        <v>216.36</v>
      </c>
    </row>
    <row r="221" spans="1:27" ht="12.75" customHeight="1" x14ac:dyDescent="0.2">
      <c r="A221" s="96" t="s">
        <v>1825</v>
      </c>
      <c r="B221" s="28" t="str">
        <f>"13"&amp;"."&amp;$B$776&amp;"."&amp;$B$777</f>
        <v>13.04.2024</v>
      </c>
      <c r="C221" s="88" t="s">
        <v>76</v>
      </c>
      <c r="D221" s="89">
        <f>ROUND(((D222+D223+D225+D224)/1000),5)</f>
        <v>3.2457699999999998</v>
      </c>
      <c r="E221" s="89">
        <f>ROUND(((E222+E223+E225+E224)/1000),5)</f>
        <v>3.1419700000000002</v>
      </c>
      <c r="F221" s="89">
        <f>ROUND(((F222+F223+F225+F224)/1000),5)</f>
        <v>3.1227299999999998</v>
      </c>
      <c r="G221" s="89">
        <f t="shared" ref="G221:AA221" si="126">ROUND(((G222+G223+G225+G224)/1000),5)</f>
        <v>3.1065</v>
      </c>
      <c r="H221" s="89">
        <f t="shared" si="126"/>
        <v>3.1092900000000001</v>
      </c>
      <c r="I221" s="89">
        <f t="shared" si="126"/>
        <v>3.1168200000000001</v>
      </c>
      <c r="J221" s="89">
        <f t="shared" si="126"/>
        <v>3.1309499999999999</v>
      </c>
      <c r="K221" s="89">
        <f t="shared" si="126"/>
        <v>3.35337</v>
      </c>
      <c r="L221" s="89">
        <f t="shared" si="126"/>
        <v>3.67509</v>
      </c>
      <c r="M221" s="89">
        <f t="shared" si="126"/>
        <v>3.7718500000000001</v>
      </c>
      <c r="N221" s="89">
        <f t="shared" si="126"/>
        <v>3.8313199999999998</v>
      </c>
      <c r="O221" s="89">
        <f t="shared" si="126"/>
        <v>3.8847900000000002</v>
      </c>
      <c r="P221" s="89">
        <f t="shared" si="126"/>
        <v>3.85189</v>
      </c>
      <c r="Q221" s="89">
        <f t="shared" si="126"/>
        <v>3.8427899999999999</v>
      </c>
      <c r="R221" s="89">
        <f t="shared" si="126"/>
        <v>3.8272699999999999</v>
      </c>
      <c r="S221" s="89">
        <f t="shared" si="126"/>
        <v>3.8141799999999999</v>
      </c>
      <c r="T221" s="89">
        <f t="shared" si="126"/>
        <v>3.8035000000000001</v>
      </c>
      <c r="U221" s="89">
        <f t="shared" si="126"/>
        <v>3.7238899999999999</v>
      </c>
      <c r="V221" s="89">
        <f t="shared" si="126"/>
        <v>3.7732999999999999</v>
      </c>
      <c r="W221" s="89">
        <f t="shared" si="126"/>
        <v>3.8435000000000001</v>
      </c>
      <c r="X221" s="89">
        <f t="shared" si="126"/>
        <v>3.8824999999999998</v>
      </c>
      <c r="Y221" s="89">
        <f t="shared" si="126"/>
        <v>3.8589000000000002</v>
      </c>
      <c r="Z221" s="89">
        <f t="shared" si="126"/>
        <v>3.4775499999999999</v>
      </c>
      <c r="AA221" s="89">
        <f t="shared" si="126"/>
        <v>3.3563399999999999</v>
      </c>
    </row>
    <row r="222" spans="1:27" ht="12.75" customHeight="1" outlineLevel="1" x14ac:dyDescent="0.2">
      <c r="A222" s="97" t="s">
        <v>1826</v>
      </c>
      <c r="B222" s="63" t="s">
        <v>242</v>
      </c>
      <c r="C222" s="43" t="s">
        <v>79</v>
      </c>
      <c r="D222" s="44">
        <v>1308.1400000000001</v>
      </c>
      <c r="E222" s="44">
        <v>1204.3399999999999</v>
      </c>
      <c r="F222" s="44">
        <v>1185.0999999999999</v>
      </c>
      <c r="G222" s="44">
        <v>1168.8699999999999</v>
      </c>
      <c r="H222" s="44">
        <v>1171.6600000000001</v>
      </c>
      <c r="I222" s="44">
        <v>1179.19</v>
      </c>
      <c r="J222" s="44">
        <v>1193.32</v>
      </c>
      <c r="K222" s="44">
        <v>1415.74</v>
      </c>
      <c r="L222" s="44">
        <v>1737.46</v>
      </c>
      <c r="M222" s="44">
        <v>1834.22</v>
      </c>
      <c r="N222" s="44">
        <v>1893.69</v>
      </c>
      <c r="O222" s="44">
        <v>1947.16</v>
      </c>
      <c r="P222" s="44">
        <v>1914.26</v>
      </c>
      <c r="Q222" s="44">
        <v>1905.16</v>
      </c>
      <c r="R222" s="44">
        <v>1889.64</v>
      </c>
      <c r="S222" s="44">
        <v>1876.55</v>
      </c>
      <c r="T222" s="44">
        <v>1865.87</v>
      </c>
      <c r="U222" s="44">
        <v>1786.26</v>
      </c>
      <c r="V222" s="44">
        <v>1835.67</v>
      </c>
      <c r="W222" s="44">
        <v>1905.87</v>
      </c>
      <c r="X222" s="44">
        <v>1944.87</v>
      </c>
      <c r="Y222" s="44">
        <v>1921.27</v>
      </c>
      <c r="Z222" s="44">
        <v>1539.92</v>
      </c>
      <c r="AA222" s="44">
        <v>1418.71</v>
      </c>
    </row>
    <row r="223" spans="1:27" ht="12.75" customHeight="1" outlineLevel="1" x14ac:dyDescent="0.2">
      <c r="A223" s="97" t="s">
        <v>1827</v>
      </c>
      <c r="B223" s="63" t="s">
        <v>90</v>
      </c>
      <c r="C223" s="43" t="s">
        <v>79</v>
      </c>
      <c r="D223" s="44">
        <f>$D$163</f>
        <v>1716.97</v>
      </c>
      <c r="E223" s="44">
        <f>$D$163</f>
        <v>1716.97</v>
      </c>
      <c r="F223" s="44">
        <f t="shared" ref="F223:AA223" si="127">$D$163</f>
        <v>1716.97</v>
      </c>
      <c r="G223" s="44">
        <f t="shared" si="127"/>
        <v>1716.97</v>
      </c>
      <c r="H223" s="44">
        <f t="shared" si="127"/>
        <v>1716.97</v>
      </c>
      <c r="I223" s="44">
        <f t="shared" si="127"/>
        <v>1716.97</v>
      </c>
      <c r="J223" s="44">
        <f t="shared" si="127"/>
        <v>1716.97</v>
      </c>
      <c r="K223" s="44">
        <f t="shared" si="127"/>
        <v>1716.97</v>
      </c>
      <c r="L223" s="44">
        <f t="shared" si="127"/>
        <v>1716.97</v>
      </c>
      <c r="M223" s="44">
        <f t="shared" si="127"/>
        <v>1716.97</v>
      </c>
      <c r="N223" s="44">
        <f t="shared" si="127"/>
        <v>1716.97</v>
      </c>
      <c r="O223" s="44">
        <f t="shared" si="127"/>
        <v>1716.97</v>
      </c>
      <c r="P223" s="44">
        <f t="shared" si="127"/>
        <v>1716.97</v>
      </c>
      <c r="Q223" s="44">
        <f t="shared" si="127"/>
        <v>1716.97</v>
      </c>
      <c r="R223" s="44">
        <f t="shared" si="127"/>
        <v>1716.97</v>
      </c>
      <c r="S223" s="44">
        <f t="shared" si="127"/>
        <v>1716.97</v>
      </c>
      <c r="T223" s="44">
        <f t="shared" si="127"/>
        <v>1716.97</v>
      </c>
      <c r="U223" s="44">
        <f t="shared" si="127"/>
        <v>1716.97</v>
      </c>
      <c r="V223" s="44">
        <f t="shared" si="127"/>
        <v>1716.97</v>
      </c>
      <c r="W223" s="44">
        <f t="shared" si="127"/>
        <v>1716.97</v>
      </c>
      <c r="X223" s="44">
        <f t="shared" si="127"/>
        <v>1716.97</v>
      </c>
      <c r="Y223" s="44">
        <f t="shared" si="127"/>
        <v>1716.97</v>
      </c>
      <c r="Z223" s="44">
        <f t="shared" si="127"/>
        <v>1716.97</v>
      </c>
      <c r="AA223" s="44">
        <f t="shared" si="127"/>
        <v>1716.97</v>
      </c>
    </row>
    <row r="224" spans="1:27" ht="12.75" customHeight="1" outlineLevel="1" x14ac:dyDescent="0.2">
      <c r="A224" s="97" t="s">
        <v>1828</v>
      </c>
      <c r="B224" s="63" t="s">
        <v>83</v>
      </c>
      <c r="C224" s="43" t="s">
        <v>79</v>
      </c>
      <c r="D224" s="44">
        <v>4.3</v>
      </c>
      <c r="E224" s="44">
        <v>4.3</v>
      </c>
      <c r="F224" s="44">
        <v>4.3</v>
      </c>
      <c r="G224" s="44">
        <v>4.3</v>
      </c>
      <c r="H224" s="44">
        <v>4.3</v>
      </c>
      <c r="I224" s="44">
        <v>4.3</v>
      </c>
      <c r="J224" s="44">
        <v>4.3</v>
      </c>
      <c r="K224" s="44">
        <v>4.3</v>
      </c>
      <c r="L224" s="44">
        <v>4.3</v>
      </c>
      <c r="M224" s="44">
        <v>4.3</v>
      </c>
      <c r="N224" s="44">
        <v>4.3</v>
      </c>
      <c r="O224" s="44">
        <v>4.3</v>
      </c>
      <c r="P224" s="44">
        <v>4.3</v>
      </c>
      <c r="Q224" s="44">
        <v>4.3</v>
      </c>
      <c r="R224" s="44">
        <v>4.3</v>
      </c>
      <c r="S224" s="44">
        <v>4.3</v>
      </c>
      <c r="T224" s="44">
        <v>4.3</v>
      </c>
      <c r="U224" s="44">
        <v>4.3</v>
      </c>
      <c r="V224" s="44">
        <v>4.3</v>
      </c>
      <c r="W224" s="44">
        <v>4.3</v>
      </c>
      <c r="X224" s="44">
        <v>4.3</v>
      </c>
      <c r="Y224" s="44">
        <v>4.3</v>
      </c>
      <c r="Z224" s="44">
        <v>4.3</v>
      </c>
      <c r="AA224" s="44">
        <v>4.3</v>
      </c>
    </row>
    <row r="225" spans="1:27" ht="12.75" customHeight="1" outlineLevel="1" x14ac:dyDescent="0.2">
      <c r="A225" s="97" t="s">
        <v>1829</v>
      </c>
      <c r="B225" s="63" t="s">
        <v>81</v>
      </c>
      <c r="C225" s="43" t="s">
        <v>79</v>
      </c>
      <c r="D225" s="44">
        <f>$D$11</f>
        <v>216.36</v>
      </c>
      <c r="E225" s="44">
        <f t="shared" ref="E225:AA225" si="128">$D$11</f>
        <v>216.36</v>
      </c>
      <c r="F225" s="44">
        <f t="shared" si="128"/>
        <v>216.36</v>
      </c>
      <c r="G225" s="44">
        <f t="shared" si="128"/>
        <v>216.36</v>
      </c>
      <c r="H225" s="44">
        <f t="shared" si="128"/>
        <v>216.36</v>
      </c>
      <c r="I225" s="44">
        <f t="shared" si="128"/>
        <v>216.36</v>
      </c>
      <c r="J225" s="44">
        <f t="shared" si="128"/>
        <v>216.36</v>
      </c>
      <c r="K225" s="44">
        <f t="shared" si="128"/>
        <v>216.36</v>
      </c>
      <c r="L225" s="44">
        <f t="shared" si="128"/>
        <v>216.36</v>
      </c>
      <c r="M225" s="44">
        <f t="shared" si="128"/>
        <v>216.36</v>
      </c>
      <c r="N225" s="44">
        <f t="shared" si="128"/>
        <v>216.36</v>
      </c>
      <c r="O225" s="44">
        <f t="shared" si="128"/>
        <v>216.36</v>
      </c>
      <c r="P225" s="44">
        <f t="shared" si="128"/>
        <v>216.36</v>
      </c>
      <c r="Q225" s="44">
        <f t="shared" si="128"/>
        <v>216.36</v>
      </c>
      <c r="R225" s="44">
        <f t="shared" si="128"/>
        <v>216.36</v>
      </c>
      <c r="S225" s="44">
        <f t="shared" si="128"/>
        <v>216.36</v>
      </c>
      <c r="T225" s="44">
        <f t="shared" si="128"/>
        <v>216.36</v>
      </c>
      <c r="U225" s="44">
        <f t="shared" si="128"/>
        <v>216.36</v>
      </c>
      <c r="V225" s="44">
        <f t="shared" si="128"/>
        <v>216.36</v>
      </c>
      <c r="W225" s="44">
        <f t="shared" si="128"/>
        <v>216.36</v>
      </c>
      <c r="X225" s="44">
        <f t="shared" si="128"/>
        <v>216.36</v>
      </c>
      <c r="Y225" s="44">
        <f t="shared" si="128"/>
        <v>216.36</v>
      </c>
      <c r="Z225" s="44">
        <f t="shared" si="128"/>
        <v>216.36</v>
      </c>
      <c r="AA225" s="44">
        <f t="shared" si="128"/>
        <v>216.36</v>
      </c>
    </row>
    <row r="226" spans="1:27" ht="12.75" customHeight="1" x14ac:dyDescent="0.2">
      <c r="A226" s="96" t="s">
        <v>1830</v>
      </c>
      <c r="B226" s="28" t="str">
        <f>"14"&amp;"."&amp;$B$776&amp;"."&amp;$B$777</f>
        <v>14.04.2024</v>
      </c>
      <c r="C226" s="88" t="s">
        <v>76</v>
      </c>
      <c r="D226" s="89">
        <f>ROUND(((D227+D228+D230+D229)/1000),5)</f>
        <v>3.1815699999999998</v>
      </c>
      <c r="E226" s="89">
        <f>ROUND(((E227+E228+E230+E229)/1000),5)</f>
        <v>3.12669</v>
      </c>
      <c r="F226" s="89">
        <f>ROUND(((F227+F228+F230+F229)/1000),5)</f>
        <v>3.07213</v>
      </c>
      <c r="G226" s="89">
        <f t="shared" ref="G226:AA226" si="129">ROUND(((G227+G228+G230+G229)/1000),5)</f>
        <v>3.04942</v>
      </c>
      <c r="H226" s="89">
        <f t="shared" si="129"/>
        <v>3.0543100000000001</v>
      </c>
      <c r="I226" s="89">
        <f t="shared" si="129"/>
        <v>3.04806</v>
      </c>
      <c r="J226" s="89">
        <f t="shared" si="129"/>
        <v>3.0454400000000001</v>
      </c>
      <c r="K226" s="89">
        <f t="shared" si="129"/>
        <v>3.15117</v>
      </c>
      <c r="L226" s="89">
        <f t="shared" si="129"/>
        <v>3.35378</v>
      </c>
      <c r="M226" s="89">
        <f t="shared" si="129"/>
        <v>3.4793099999999999</v>
      </c>
      <c r="N226" s="89">
        <f t="shared" si="129"/>
        <v>3.5346799999999998</v>
      </c>
      <c r="O226" s="89">
        <f t="shared" si="129"/>
        <v>3.5402999999999998</v>
      </c>
      <c r="P226" s="89">
        <f t="shared" si="129"/>
        <v>3.5298699999999998</v>
      </c>
      <c r="Q226" s="89">
        <f t="shared" si="129"/>
        <v>3.5176400000000001</v>
      </c>
      <c r="R226" s="89">
        <f t="shared" si="129"/>
        <v>3.51023</v>
      </c>
      <c r="S226" s="89">
        <f t="shared" si="129"/>
        <v>3.4711799999999999</v>
      </c>
      <c r="T226" s="89">
        <f t="shared" si="129"/>
        <v>3.5439500000000002</v>
      </c>
      <c r="U226" s="89">
        <f t="shared" si="129"/>
        <v>3.5490900000000001</v>
      </c>
      <c r="V226" s="89">
        <f t="shared" si="129"/>
        <v>3.5916600000000001</v>
      </c>
      <c r="W226" s="89">
        <f t="shared" si="129"/>
        <v>3.7080899999999999</v>
      </c>
      <c r="X226" s="89">
        <f t="shared" si="129"/>
        <v>3.7251300000000001</v>
      </c>
      <c r="Y226" s="89">
        <f t="shared" si="129"/>
        <v>3.5471599999999999</v>
      </c>
      <c r="Z226" s="89">
        <f t="shared" si="129"/>
        <v>3.36476</v>
      </c>
      <c r="AA226" s="89">
        <f t="shared" si="129"/>
        <v>3.1864599999999998</v>
      </c>
    </row>
    <row r="227" spans="1:27" ht="12.75" customHeight="1" outlineLevel="1" x14ac:dyDescent="0.2">
      <c r="A227" s="97" t="s">
        <v>1831</v>
      </c>
      <c r="B227" s="63" t="s">
        <v>242</v>
      </c>
      <c r="C227" s="43" t="s">
        <v>79</v>
      </c>
      <c r="D227" s="44">
        <v>1243.94</v>
      </c>
      <c r="E227" s="44">
        <v>1189.06</v>
      </c>
      <c r="F227" s="44">
        <v>1134.5</v>
      </c>
      <c r="G227" s="44">
        <v>1111.79</v>
      </c>
      <c r="H227" s="44">
        <v>1116.68</v>
      </c>
      <c r="I227" s="44">
        <v>1110.43</v>
      </c>
      <c r="J227" s="44">
        <v>1107.81</v>
      </c>
      <c r="K227" s="44">
        <v>1213.54</v>
      </c>
      <c r="L227" s="44">
        <v>1416.15</v>
      </c>
      <c r="M227" s="44">
        <v>1541.68</v>
      </c>
      <c r="N227" s="44">
        <v>1597.05</v>
      </c>
      <c r="O227" s="44">
        <v>1602.67</v>
      </c>
      <c r="P227" s="44">
        <v>1592.24</v>
      </c>
      <c r="Q227" s="44">
        <v>1580.01</v>
      </c>
      <c r="R227" s="44">
        <v>1572.6</v>
      </c>
      <c r="S227" s="44">
        <v>1533.55</v>
      </c>
      <c r="T227" s="44">
        <v>1606.32</v>
      </c>
      <c r="U227" s="44">
        <v>1611.46</v>
      </c>
      <c r="V227" s="44">
        <v>1654.03</v>
      </c>
      <c r="W227" s="44">
        <v>1770.46</v>
      </c>
      <c r="X227" s="44">
        <v>1787.5</v>
      </c>
      <c r="Y227" s="44">
        <v>1609.53</v>
      </c>
      <c r="Z227" s="44">
        <v>1427.13</v>
      </c>
      <c r="AA227" s="44">
        <v>1248.83</v>
      </c>
    </row>
    <row r="228" spans="1:27" ht="12.75" customHeight="1" outlineLevel="1" x14ac:dyDescent="0.2">
      <c r="A228" s="97" t="s">
        <v>1832</v>
      </c>
      <c r="B228" s="63" t="s">
        <v>90</v>
      </c>
      <c r="C228" s="43" t="s">
        <v>79</v>
      </c>
      <c r="D228" s="44">
        <f>$D$163</f>
        <v>1716.97</v>
      </c>
      <c r="E228" s="44">
        <f>$D$163</f>
        <v>1716.97</v>
      </c>
      <c r="F228" s="44">
        <f t="shared" ref="F228:AA228" si="130">$D$163</f>
        <v>1716.97</v>
      </c>
      <c r="G228" s="44">
        <f t="shared" si="130"/>
        <v>1716.97</v>
      </c>
      <c r="H228" s="44">
        <f t="shared" si="130"/>
        <v>1716.97</v>
      </c>
      <c r="I228" s="44">
        <f t="shared" si="130"/>
        <v>1716.97</v>
      </c>
      <c r="J228" s="44">
        <f t="shared" si="130"/>
        <v>1716.97</v>
      </c>
      <c r="K228" s="44">
        <f t="shared" si="130"/>
        <v>1716.97</v>
      </c>
      <c r="L228" s="44">
        <f t="shared" si="130"/>
        <v>1716.97</v>
      </c>
      <c r="M228" s="44">
        <f t="shared" si="130"/>
        <v>1716.97</v>
      </c>
      <c r="N228" s="44">
        <f t="shared" si="130"/>
        <v>1716.97</v>
      </c>
      <c r="O228" s="44">
        <f t="shared" si="130"/>
        <v>1716.97</v>
      </c>
      <c r="P228" s="44">
        <f t="shared" si="130"/>
        <v>1716.97</v>
      </c>
      <c r="Q228" s="44">
        <f t="shared" si="130"/>
        <v>1716.97</v>
      </c>
      <c r="R228" s="44">
        <f t="shared" si="130"/>
        <v>1716.97</v>
      </c>
      <c r="S228" s="44">
        <f t="shared" si="130"/>
        <v>1716.97</v>
      </c>
      <c r="T228" s="44">
        <f t="shared" si="130"/>
        <v>1716.97</v>
      </c>
      <c r="U228" s="44">
        <f t="shared" si="130"/>
        <v>1716.97</v>
      </c>
      <c r="V228" s="44">
        <f t="shared" si="130"/>
        <v>1716.97</v>
      </c>
      <c r="W228" s="44">
        <f t="shared" si="130"/>
        <v>1716.97</v>
      </c>
      <c r="X228" s="44">
        <f t="shared" si="130"/>
        <v>1716.97</v>
      </c>
      <c r="Y228" s="44">
        <f t="shared" si="130"/>
        <v>1716.97</v>
      </c>
      <c r="Z228" s="44">
        <f t="shared" si="130"/>
        <v>1716.97</v>
      </c>
      <c r="AA228" s="44">
        <f t="shared" si="130"/>
        <v>1716.97</v>
      </c>
    </row>
    <row r="229" spans="1:27" ht="12.75" customHeight="1" outlineLevel="1" x14ac:dyDescent="0.2">
      <c r="A229" s="97" t="s">
        <v>1833</v>
      </c>
      <c r="B229" s="63" t="s">
        <v>83</v>
      </c>
      <c r="C229" s="43" t="s">
        <v>79</v>
      </c>
      <c r="D229" s="44">
        <v>4.3</v>
      </c>
      <c r="E229" s="44">
        <v>4.3</v>
      </c>
      <c r="F229" s="44">
        <v>4.3</v>
      </c>
      <c r="G229" s="44">
        <v>4.3</v>
      </c>
      <c r="H229" s="44">
        <v>4.3</v>
      </c>
      <c r="I229" s="44">
        <v>4.3</v>
      </c>
      <c r="J229" s="44">
        <v>4.3</v>
      </c>
      <c r="K229" s="44">
        <v>4.3</v>
      </c>
      <c r="L229" s="44">
        <v>4.3</v>
      </c>
      <c r="M229" s="44">
        <v>4.3</v>
      </c>
      <c r="N229" s="44">
        <v>4.3</v>
      </c>
      <c r="O229" s="44">
        <v>4.3</v>
      </c>
      <c r="P229" s="44">
        <v>4.3</v>
      </c>
      <c r="Q229" s="44">
        <v>4.3</v>
      </c>
      <c r="R229" s="44">
        <v>4.3</v>
      </c>
      <c r="S229" s="44">
        <v>4.3</v>
      </c>
      <c r="T229" s="44">
        <v>4.3</v>
      </c>
      <c r="U229" s="44">
        <v>4.3</v>
      </c>
      <c r="V229" s="44">
        <v>4.3</v>
      </c>
      <c r="W229" s="44">
        <v>4.3</v>
      </c>
      <c r="X229" s="44">
        <v>4.3</v>
      </c>
      <c r="Y229" s="44">
        <v>4.3</v>
      </c>
      <c r="Z229" s="44">
        <v>4.3</v>
      </c>
      <c r="AA229" s="44">
        <v>4.3</v>
      </c>
    </row>
    <row r="230" spans="1:27" ht="12.75" customHeight="1" outlineLevel="1" x14ac:dyDescent="0.2">
      <c r="A230" s="97" t="s">
        <v>1834</v>
      </c>
      <c r="B230" s="63" t="s">
        <v>81</v>
      </c>
      <c r="C230" s="43" t="s">
        <v>79</v>
      </c>
      <c r="D230" s="44">
        <f>$D$11</f>
        <v>216.36</v>
      </c>
      <c r="E230" s="44">
        <f t="shared" ref="E230:AA230" si="131">$D$11</f>
        <v>216.36</v>
      </c>
      <c r="F230" s="44">
        <f t="shared" si="131"/>
        <v>216.36</v>
      </c>
      <c r="G230" s="44">
        <f t="shared" si="131"/>
        <v>216.36</v>
      </c>
      <c r="H230" s="44">
        <f t="shared" si="131"/>
        <v>216.36</v>
      </c>
      <c r="I230" s="44">
        <f t="shared" si="131"/>
        <v>216.36</v>
      </c>
      <c r="J230" s="44">
        <f t="shared" si="131"/>
        <v>216.36</v>
      </c>
      <c r="K230" s="44">
        <f t="shared" si="131"/>
        <v>216.36</v>
      </c>
      <c r="L230" s="44">
        <f t="shared" si="131"/>
        <v>216.36</v>
      </c>
      <c r="M230" s="44">
        <f t="shared" si="131"/>
        <v>216.36</v>
      </c>
      <c r="N230" s="44">
        <f t="shared" si="131"/>
        <v>216.36</v>
      </c>
      <c r="O230" s="44">
        <f t="shared" si="131"/>
        <v>216.36</v>
      </c>
      <c r="P230" s="44">
        <f t="shared" si="131"/>
        <v>216.36</v>
      </c>
      <c r="Q230" s="44">
        <f t="shared" si="131"/>
        <v>216.36</v>
      </c>
      <c r="R230" s="44">
        <f t="shared" si="131"/>
        <v>216.36</v>
      </c>
      <c r="S230" s="44">
        <f t="shared" si="131"/>
        <v>216.36</v>
      </c>
      <c r="T230" s="44">
        <f t="shared" si="131"/>
        <v>216.36</v>
      </c>
      <c r="U230" s="44">
        <f t="shared" si="131"/>
        <v>216.36</v>
      </c>
      <c r="V230" s="44">
        <f t="shared" si="131"/>
        <v>216.36</v>
      </c>
      <c r="W230" s="44">
        <f t="shared" si="131"/>
        <v>216.36</v>
      </c>
      <c r="X230" s="44">
        <f t="shared" si="131"/>
        <v>216.36</v>
      </c>
      <c r="Y230" s="44">
        <f t="shared" si="131"/>
        <v>216.36</v>
      </c>
      <c r="Z230" s="44">
        <f t="shared" si="131"/>
        <v>216.36</v>
      </c>
      <c r="AA230" s="44">
        <f t="shared" si="131"/>
        <v>216.36</v>
      </c>
    </row>
    <row r="231" spans="1:27" ht="12.75" customHeight="1" x14ac:dyDescent="0.2">
      <c r="A231" s="96" t="s">
        <v>1835</v>
      </c>
      <c r="B231" s="28" t="str">
        <f>"15"&amp;"."&amp;$B$776&amp;"."&amp;$B$777</f>
        <v>15.04.2024</v>
      </c>
      <c r="C231" s="88" t="s">
        <v>76</v>
      </c>
      <c r="D231" s="89">
        <f>ROUND(((D232+D233+D235+D234)/1000),5)</f>
        <v>3.0998199999999998</v>
      </c>
      <c r="E231" s="89">
        <f>ROUND(((E232+E233+E235+E234)/1000),5)</f>
        <v>2.98638</v>
      </c>
      <c r="F231" s="89">
        <f>ROUND(((F232+F233+F235+F234)/1000),5)</f>
        <v>2.9436200000000001</v>
      </c>
      <c r="G231" s="89">
        <f t="shared" ref="G231:AA231" si="132">ROUND(((G232+G233+G235+G234)/1000),5)</f>
        <v>2.9215100000000001</v>
      </c>
      <c r="H231" s="89">
        <f t="shared" si="132"/>
        <v>2.9475699999999998</v>
      </c>
      <c r="I231" s="89">
        <f t="shared" si="132"/>
        <v>3.0113300000000001</v>
      </c>
      <c r="J231" s="89">
        <f t="shared" si="132"/>
        <v>3.1281099999999999</v>
      </c>
      <c r="K231" s="89">
        <f t="shared" si="132"/>
        <v>3.4470999999999998</v>
      </c>
      <c r="L231" s="89">
        <f t="shared" si="132"/>
        <v>3.7906900000000001</v>
      </c>
      <c r="M231" s="89">
        <f t="shared" si="132"/>
        <v>3.9326699999999999</v>
      </c>
      <c r="N231" s="89">
        <f t="shared" si="132"/>
        <v>3.9330099999999999</v>
      </c>
      <c r="O231" s="89">
        <f t="shared" si="132"/>
        <v>3.9851200000000002</v>
      </c>
      <c r="P231" s="89">
        <f t="shared" si="132"/>
        <v>3.9895200000000002</v>
      </c>
      <c r="Q231" s="89">
        <f t="shared" si="132"/>
        <v>4.0193099999999999</v>
      </c>
      <c r="R231" s="89">
        <f t="shared" si="132"/>
        <v>3.9873799999999999</v>
      </c>
      <c r="S231" s="89">
        <f t="shared" si="132"/>
        <v>3.9769299999999999</v>
      </c>
      <c r="T231" s="89">
        <f t="shared" si="132"/>
        <v>3.9548199999999998</v>
      </c>
      <c r="U231" s="89">
        <f t="shared" si="132"/>
        <v>3.9001000000000001</v>
      </c>
      <c r="V231" s="89">
        <f t="shared" si="132"/>
        <v>3.7382300000000002</v>
      </c>
      <c r="W231" s="89">
        <f t="shared" si="132"/>
        <v>3.8190400000000002</v>
      </c>
      <c r="X231" s="89">
        <f t="shared" si="132"/>
        <v>3.9356100000000001</v>
      </c>
      <c r="Y231" s="89">
        <f t="shared" si="132"/>
        <v>3.6734599999999999</v>
      </c>
      <c r="Z231" s="89">
        <f t="shared" si="132"/>
        <v>3.3929800000000001</v>
      </c>
      <c r="AA231" s="89">
        <f t="shared" si="132"/>
        <v>3.1549900000000002</v>
      </c>
    </row>
    <row r="232" spans="1:27" ht="12.75" customHeight="1" outlineLevel="1" x14ac:dyDescent="0.2">
      <c r="A232" s="97" t="s">
        <v>1836</v>
      </c>
      <c r="B232" s="63" t="s">
        <v>242</v>
      </c>
      <c r="C232" s="43" t="s">
        <v>79</v>
      </c>
      <c r="D232" s="44">
        <v>1162.19</v>
      </c>
      <c r="E232" s="44">
        <v>1048.75</v>
      </c>
      <c r="F232" s="44">
        <v>1005.99</v>
      </c>
      <c r="G232" s="44">
        <v>983.88</v>
      </c>
      <c r="H232" s="44">
        <v>1009.94</v>
      </c>
      <c r="I232" s="44">
        <v>1073.7</v>
      </c>
      <c r="J232" s="44">
        <v>1190.48</v>
      </c>
      <c r="K232" s="44">
        <v>1509.47</v>
      </c>
      <c r="L232" s="44">
        <v>1853.06</v>
      </c>
      <c r="M232" s="44">
        <v>1995.04</v>
      </c>
      <c r="N232" s="44">
        <v>1995.38</v>
      </c>
      <c r="O232" s="44">
        <v>2047.49</v>
      </c>
      <c r="P232" s="44">
        <v>2051.89</v>
      </c>
      <c r="Q232" s="44">
        <v>2081.6799999999998</v>
      </c>
      <c r="R232" s="44">
        <v>2049.75</v>
      </c>
      <c r="S232" s="44">
        <v>2039.3</v>
      </c>
      <c r="T232" s="44">
        <v>2017.19</v>
      </c>
      <c r="U232" s="44">
        <v>1962.47</v>
      </c>
      <c r="V232" s="44">
        <v>1800.6</v>
      </c>
      <c r="W232" s="44">
        <v>1881.41</v>
      </c>
      <c r="X232" s="44">
        <v>1997.98</v>
      </c>
      <c r="Y232" s="44">
        <v>1735.83</v>
      </c>
      <c r="Z232" s="44">
        <v>1455.35</v>
      </c>
      <c r="AA232" s="44">
        <v>1217.3599999999999</v>
      </c>
    </row>
    <row r="233" spans="1:27" ht="12.75" customHeight="1" outlineLevel="1" x14ac:dyDescent="0.2">
      <c r="A233" s="97" t="s">
        <v>1837</v>
      </c>
      <c r="B233" s="63" t="s">
        <v>90</v>
      </c>
      <c r="C233" s="43" t="s">
        <v>79</v>
      </c>
      <c r="D233" s="44">
        <f>$D$163</f>
        <v>1716.97</v>
      </c>
      <c r="E233" s="44">
        <f>$D$163</f>
        <v>1716.97</v>
      </c>
      <c r="F233" s="44">
        <f t="shared" ref="F233:AA233" si="133">$D$163</f>
        <v>1716.97</v>
      </c>
      <c r="G233" s="44">
        <f t="shared" si="133"/>
        <v>1716.97</v>
      </c>
      <c r="H233" s="44">
        <f t="shared" si="133"/>
        <v>1716.97</v>
      </c>
      <c r="I233" s="44">
        <f t="shared" si="133"/>
        <v>1716.97</v>
      </c>
      <c r="J233" s="44">
        <f t="shared" si="133"/>
        <v>1716.97</v>
      </c>
      <c r="K233" s="44">
        <f t="shared" si="133"/>
        <v>1716.97</v>
      </c>
      <c r="L233" s="44">
        <f t="shared" si="133"/>
        <v>1716.97</v>
      </c>
      <c r="M233" s="44">
        <f t="shared" si="133"/>
        <v>1716.97</v>
      </c>
      <c r="N233" s="44">
        <f t="shared" si="133"/>
        <v>1716.97</v>
      </c>
      <c r="O233" s="44">
        <f t="shared" si="133"/>
        <v>1716.97</v>
      </c>
      <c r="P233" s="44">
        <f t="shared" si="133"/>
        <v>1716.97</v>
      </c>
      <c r="Q233" s="44">
        <f t="shared" si="133"/>
        <v>1716.97</v>
      </c>
      <c r="R233" s="44">
        <f t="shared" si="133"/>
        <v>1716.97</v>
      </c>
      <c r="S233" s="44">
        <f t="shared" si="133"/>
        <v>1716.97</v>
      </c>
      <c r="T233" s="44">
        <f t="shared" si="133"/>
        <v>1716.97</v>
      </c>
      <c r="U233" s="44">
        <f t="shared" si="133"/>
        <v>1716.97</v>
      </c>
      <c r="V233" s="44">
        <f t="shared" si="133"/>
        <v>1716.97</v>
      </c>
      <c r="W233" s="44">
        <f t="shared" si="133"/>
        <v>1716.97</v>
      </c>
      <c r="X233" s="44">
        <f t="shared" si="133"/>
        <v>1716.97</v>
      </c>
      <c r="Y233" s="44">
        <f t="shared" si="133"/>
        <v>1716.97</v>
      </c>
      <c r="Z233" s="44">
        <f t="shared" si="133"/>
        <v>1716.97</v>
      </c>
      <c r="AA233" s="44">
        <f t="shared" si="133"/>
        <v>1716.97</v>
      </c>
    </row>
    <row r="234" spans="1:27" ht="12.75" customHeight="1" outlineLevel="1" x14ac:dyDescent="0.2">
      <c r="A234" s="97" t="s">
        <v>1838</v>
      </c>
      <c r="B234" s="63" t="s">
        <v>83</v>
      </c>
      <c r="C234" s="43" t="s">
        <v>79</v>
      </c>
      <c r="D234" s="44">
        <v>4.3</v>
      </c>
      <c r="E234" s="44">
        <v>4.3</v>
      </c>
      <c r="F234" s="44">
        <v>4.3</v>
      </c>
      <c r="G234" s="44">
        <v>4.3</v>
      </c>
      <c r="H234" s="44">
        <v>4.3</v>
      </c>
      <c r="I234" s="44">
        <v>4.3</v>
      </c>
      <c r="J234" s="44">
        <v>4.3</v>
      </c>
      <c r="K234" s="44">
        <v>4.3</v>
      </c>
      <c r="L234" s="44">
        <v>4.3</v>
      </c>
      <c r="M234" s="44">
        <v>4.3</v>
      </c>
      <c r="N234" s="44">
        <v>4.3</v>
      </c>
      <c r="O234" s="44">
        <v>4.3</v>
      </c>
      <c r="P234" s="44">
        <v>4.3</v>
      </c>
      <c r="Q234" s="44">
        <v>4.3</v>
      </c>
      <c r="R234" s="44">
        <v>4.3</v>
      </c>
      <c r="S234" s="44">
        <v>4.3</v>
      </c>
      <c r="T234" s="44">
        <v>4.3</v>
      </c>
      <c r="U234" s="44">
        <v>4.3</v>
      </c>
      <c r="V234" s="44">
        <v>4.3</v>
      </c>
      <c r="W234" s="44">
        <v>4.3</v>
      </c>
      <c r="X234" s="44">
        <v>4.3</v>
      </c>
      <c r="Y234" s="44">
        <v>4.3</v>
      </c>
      <c r="Z234" s="44">
        <v>4.3</v>
      </c>
      <c r="AA234" s="44">
        <v>4.3</v>
      </c>
    </row>
    <row r="235" spans="1:27" ht="12.75" customHeight="1" outlineLevel="1" x14ac:dyDescent="0.2">
      <c r="A235" s="97" t="s">
        <v>1839</v>
      </c>
      <c r="B235" s="63" t="s">
        <v>81</v>
      </c>
      <c r="C235" s="43" t="s">
        <v>79</v>
      </c>
      <c r="D235" s="44">
        <f>$D$11</f>
        <v>216.36</v>
      </c>
      <c r="E235" s="44">
        <f t="shared" ref="E235:AA235" si="134">$D$11</f>
        <v>216.36</v>
      </c>
      <c r="F235" s="44">
        <f t="shared" si="134"/>
        <v>216.36</v>
      </c>
      <c r="G235" s="44">
        <f t="shared" si="134"/>
        <v>216.36</v>
      </c>
      <c r="H235" s="44">
        <f t="shared" si="134"/>
        <v>216.36</v>
      </c>
      <c r="I235" s="44">
        <f t="shared" si="134"/>
        <v>216.36</v>
      </c>
      <c r="J235" s="44">
        <f t="shared" si="134"/>
        <v>216.36</v>
      </c>
      <c r="K235" s="44">
        <f t="shared" si="134"/>
        <v>216.36</v>
      </c>
      <c r="L235" s="44">
        <f t="shared" si="134"/>
        <v>216.36</v>
      </c>
      <c r="M235" s="44">
        <f t="shared" si="134"/>
        <v>216.36</v>
      </c>
      <c r="N235" s="44">
        <f t="shared" si="134"/>
        <v>216.36</v>
      </c>
      <c r="O235" s="44">
        <f t="shared" si="134"/>
        <v>216.36</v>
      </c>
      <c r="P235" s="44">
        <f t="shared" si="134"/>
        <v>216.36</v>
      </c>
      <c r="Q235" s="44">
        <f t="shared" si="134"/>
        <v>216.36</v>
      </c>
      <c r="R235" s="44">
        <f t="shared" si="134"/>
        <v>216.36</v>
      </c>
      <c r="S235" s="44">
        <f t="shared" si="134"/>
        <v>216.36</v>
      </c>
      <c r="T235" s="44">
        <f t="shared" si="134"/>
        <v>216.36</v>
      </c>
      <c r="U235" s="44">
        <f t="shared" si="134"/>
        <v>216.36</v>
      </c>
      <c r="V235" s="44">
        <f t="shared" si="134"/>
        <v>216.36</v>
      </c>
      <c r="W235" s="44">
        <f t="shared" si="134"/>
        <v>216.36</v>
      </c>
      <c r="X235" s="44">
        <f t="shared" si="134"/>
        <v>216.36</v>
      </c>
      <c r="Y235" s="44">
        <f t="shared" si="134"/>
        <v>216.36</v>
      </c>
      <c r="Z235" s="44">
        <f t="shared" si="134"/>
        <v>216.36</v>
      </c>
      <c r="AA235" s="44">
        <f t="shared" si="134"/>
        <v>216.36</v>
      </c>
    </row>
    <row r="236" spans="1:27" ht="12.75" customHeight="1" x14ac:dyDescent="0.2">
      <c r="A236" s="96" t="s">
        <v>1840</v>
      </c>
      <c r="B236" s="28" t="str">
        <f>"16"&amp;"."&amp;$B$776&amp;"."&amp;$B$777</f>
        <v>16.04.2024</v>
      </c>
      <c r="C236" s="88" t="s">
        <v>76</v>
      </c>
      <c r="D236" s="89">
        <f>ROUND(((D237+D238+D240+D239)/1000),5)</f>
        <v>3.0937899999999998</v>
      </c>
      <c r="E236" s="89">
        <f>ROUND(((E237+E238+E240+E239)/1000),5)</f>
        <v>3.01762</v>
      </c>
      <c r="F236" s="89">
        <f>ROUND(((F237+F238+F240+F239)/1000),5)</f>
        <v>2.9085800000000002</v>
      </c>
      <c r="G236" s="89">
        <f t="shared" ref="G236:AA236" si="135">ROUND(((G237+G238+G240+G239)/1000),5)</f>
        <v>2.9175800000000001</v>
      </c>
      <c r="H236" s="89">
        <f t="shared" si="135"/>
        <v>2.9605299999999999</v>
      </c>
      <c r="I236" s="89">
        <f t="shared" si="135"/>
        <v>3.0591200000000001</v>
      </c>
      <c r="J236" s="89">
        <f t="shared" si="135"/>
        <v>3.1663299999999999</v>
      </c>
      <c r="K236" s="89">
        <f t="shared" si="135"/>
        <v>3.3944200000000002</v>
      </c>
      <c r="L236" s="89">
        <f t="shared" si="135"/>
        <v>3.7645300000000002</v>
      </c>
      <c r="M236" s="89">
        <f t="shared" si="135"/>
        <v>3.8860199999999998</v>
      </c>
      <c r="N236" s="89">
        <f t="shared" si="135"/>
        <v>3.9011900000000002</v>
      </c>
      <c r="O236" s="89">
        <f t="shared" si="135"/>
        <v>3.9136700000000002</v>
      </c>
      <c r="P236" s="89">
        <f t="shared" si="135"/>
        <v>3.9265599999999998</v>
      </c>
      <c r="Q236" s="89">
        <f t="shared" si="135"/>
        <v>3.9635400000000001</v>
      </c>
      <c r="R236" s="89">
        <f t="shared" si="135"/>
        <v>3.9343300000000001</v>
      </c>
      <c r="S236" s="89">
        <f t="shared" si="135"/>
        <v>3.9181699999999999</v>
      </c>
      <c r="T236" s="89">
        <f t="shared" si="135"/>
        <v>3.9096199999999999</v>
      </c>
      <c r="U236" s="89">
        <f t="shared" si="135"/>
        <v>3.7858200000000002</v>
      </c>
      <c r="V236" s="89">
        <f t="shared" si="135"/>
        <v>3.6907800000000002</v>
      </c>
      <c r="W236" s="89">
        <f t="shared" si="135"/>
        <v>3.77277</v>
      </c>
      <c r="X236" s="89">
        <f t="shared" si="135"/>
        <v>3.8958200000000001</v>
      </c>
      <c r="Y236" s="89">
        <f t="shared" si="135"/>
        <v>3.6365599999999998</v>
      </c>
      <c r="Z236" s="89">
        <f t="shared" si="135"/>
        <v>3.3222900000000002</v>
      </c>
      <c r="AA236" s="89">
        <f t="shared" si="135"/>
        <v>3.1495099999999998</v>
      </c>
    </row>
    <row r="237" spans="1:27" ht="12.75" customHeight="1" outlineLevel="1" x14ac:dyDescent="0.2">
      <c r="A237" s="97" t="s">
        <v>1841</v>
      </c>
      <c r="B237" s="63" t="s">
        <v>242</v>
      </c>
      <c r="C237" s="43" t="s">
        <v>79</v>
      </c>
      <c r="D237" s="44">
        <v>1156.1600000000001</v>
      </c>
      <c r="E237" s="44">
        <v>1079.99</v>
      </c>
      <c r="F237" s="44">
        <v>970.95</v>
      </c>
      <c r="G237" s="44">
        <v>979.95</v>
      </c>
      <c r="H237" s="44">
        <v>1022.9</v>
      </c>
      <c r="I237" s="44">
        <v>1121.49</v>
      </c>
      <c r="J237" s="44">
        <v>1228.7</v>
      </c>
      <c r="K237" s="44">
        <v>1456.79</v>
      </c>
      <c r="L237" s="44">
        <v>1826.9</v>
      </c>
      <c r="M237" s="44">
        <v>1948.39</v>
      </c>
      <c r="N237" s="44">
        <v>1963.56</v>
      </c>
      <c r="O237" s="44">
        <v>1976.04</v>
      </c>
      <c r="P237" s="44">
        <v>1988.93</v>
      </c>
      <c r="Q237" s="44">
        <v>2025.91</v>
      </c>
      <c r="R237" s="44">
        <v>1996.7</v>
      </c>
      <c r="S237" s="44">
        <v>1980.54</v>
      </c>
      <c r="T237" s="44">
        <v>1971.99</v>
      </c>
      <c r="U237" s="44">
        <v>1848.19</v>
      </c>
      <c r="V237" s="44">
        <v>1753.15</v>
      </c>
      <c r="W237" s="44">
        <v>1835.14</v>
      </c>
      <c r="X237" s="44">
        <v>1958.19</v>
      </c>
      <c r="Y237" s="44">
        <v>1698.93</v>
      </c>
      <c r="Z237" s="44">
        <v>1384.66</v>
      </c>
      <c r="AA237" s="44">
        <v>1211.8800000000001</v>
      </c>
    </row>
    <row r="238" spans="1:27" ht="12.75" customHeight="1" outlineLevel="1" x14ac:dyDescent="0.2">
      <c r="A238" s="97" t="s">
        <v>1842</v>
      </c>
      <c r="B238" s="63" t="s">
        <v>90</v>
      </c>
      <c r="C238" s="43" t="s">
        <v>79</v>
      </c>
      <c r="D238" s="44">
        <f>$D$163</f>
        <v>1716.97</v>
      </c>
      <c r="E238" s="44">
        <f>$D$163</f>
        <v>1716.97</v>
      </c>
      <c r="F238" s="44">
        <f t="shared" ref="F238:AA238" si="136">$D$163</f>
        <v>1716.97</v>
      </c>
      <c r="G238" s="44">
        <f t="shared" si="136"/>
        <v>1716.97</v>
      </c>
      <c r="H238" s="44">
        <f t="shared" si="136"/>
        <v>1716.97</v>
      </c>
      <c r="I238" s="44">
        <f t="shared" si="136"/>
        <v>1716.97</v>
      </c>
      <c r="J238" s="44">
        <f t="shared" si="136"/>
        <v>1716.97</v>
      </c>
      <c r="K238" s="44">
        <f t="shared" si="136"/>
        <v>1716.97</v>
      </c>
      <c r="L238" s="44">
        <f t="shared" si="136"/>
        <v>1716.97</v>
      </c>
      <c r="M238" s="44">
        <f t="shared" si="136"/>
        <v>1716.97</v>
      </c>
      <c r="N238" s="44">
        <f t="shared" si="136"/>
        <v>1716.97</v>
      </c>
      <c r="O238" s="44">
        <f t="shared" si="136"/>
        <v>1716.97</v>
      </c>
      <c r="P238" s="44">
        <f t="shared" si="136"/>
        <v>1716.97</v>
      </c>
      <c r="Q238" s="44">
        <f t="shared" si="136"/>
        <v>1716.97</v>
      </c>
      <c r="R238" s="44">
        <f t="shared" si="136"/>
        <v>1716.97</v>
      </c>
      <c r="S238" s="44">
        <f t="shared" si="136"/>
        <v>1716.97</v>
      </c>
      <c r="T238" s="44">
        <f t="shared" si="136"/>
        <v>1716.97</v>
      </c>
      <c r="U238" s="44">
        <f t="shared" si="136"/>
        <v>1716.97</v>
      </c>
      <c r="V238" s="44">
        <f t="shared" si="136"/>
        <v>1716.97</v>
      </c>
      <c r="W238" s="44">
        <f t="shared" si="136"/>
        <v>1716.97</v>
      </c>
      <c r="X238" s="44">
        <f t="shared" si="136"/>
        <v>1716.97</v>
      </c>
      <c r="Y238" s="44">
        <f t="shared" si="136"/>
        <v>1716.97</v>
      </c>
      <c r="Z238" s="44">
        <f t="shared" si="136"/>
        <v>1716.97</v>
      </c>
      <c r="AA238" s="44">
        <f t="shared" si="136"/>
        <v>1716.97</v>
      </c>
    </row>
    <row r="239" spans="1:27" ht="12.75" customHeight="1" outlineLevel="1" x14ac:dyDescent="0.2">
      <c r="A239" s="97" t="s">
        <v>1843</v>
      </c>
      <c r="B239" s="63" t="s">
        <v>83</v>
      </c>
      <c r="C239" s="43" t="s">
        <v>79</v>
      </c>
      <c r="D239" s="44">
        <v>4.3</v>
      </c>
      <c r="E239" s="44">
        <v>4.3</v>
      </c>
      <c r="F239" s="44">
        <v>4.3</v>
      </c>
      <c r="G239" s="44">
        <v>4.3</v>
      </c>
      <c r="H239" s="44">
        <v>4.3</v>
      </c>
      <c r="I239" s="44">
        <v>4.3</v>
      </c>
      <c r="J239" s="44">
        <v>4.3</v>
      </c>
      <c r="K239" s="44">
        <v>4.3</v>
      </c>
      <c r="L239" s="44">
        <v>4.3</v>
      </c>
      <c r="M239" s="44">
        <v>4.3</v>
      </c>
      <c r="N239" s="44">
        <v>4.3</v>
      </c>
      <c r="O239" s="44">
        <v>4.3</v>
      </c>
      <c r="P239" s="44">
        <v>4.3</v>
      </c>
      <c r="Q239" s="44">
        <v>4.3</v>
      </c>
      <c r="R239" s="44">
        <v>4.3</v>
      </c>
      <c r="S239" s="44">
        <v>4.3</v>
      </c>
      <c r="T239" s="44">
        <v>4.3</v>
      </c>
      <c r="U239" s="44">
        <v>4.3</v>
      </c>
      <c r="V239" s="44">
        <v>4.3</v>
      </c>
      <c r="W239" s="44">
        <v>4.3</v>
      </c>
      <c r="X239" s="44">
        <v>4.3</v>
      </c>
      <c r="Y239" s="44">
        <v>4.3</v>
      </c>
      <c r="Z239" s="44">
        <v>4.3</v>
      </c>
      <c r="AA239" s="44">
        <v>4.3</v>
      </c>
    </row>
    <row r="240" spans="1:27" ht="12.75" customHeight="1" outlineLevel="1" x14ac:dyDescent="0.2">
      <c r="A240" s="97" t="s">
        <v>1844</v>
      </c>
      <c r="B240" s="63" t="s">
        <v>81</v>
      </c>
      <c r="C240" s="43" t="s">
        <v>79</v>
      </c>
      <c r="D240" s="44">
        <f>$D$11</f>
        <v>216.36</v>
      </c>
      <c r="E240" s="44">
        <f t="shared" ref="E240:AA240" si="137">$D$11</f>
        <v>216.36</v>
      </c>
      <c r="F240" s="44">
        <f t="shared" si="137"/>
        <v>216.36</v>
      </c>
      <c r="G240" s="44">
        <f t="shared" si="137"/>
        <v>216.36</v>
      </c>
      <c r="H240" s="44">
        <f t="shared" si="137"/>
        <v>216.36</v>
      </c>
      <c r="I240" s="44">
        <f t="shared" si="137"/>
        <v>216.36</v>
      </c>
      <c r="J240" s="44">
        <f t="shared" si="137"/>
        <v>216.36</v>
      </c>
      <c r="K240" s="44">
        <f t="shared" si="137"/>
        <v>216.36</v>
      </c>
      <c r="L240" s="44">
        <f t="shared" si="137"/>
        <v>216.36</v>
      </c>
      <c r="M240" s="44">
        <f t="shared" si="137"/>
        <v>216.36</v>
      </c>
      <c r="N240" s="44">
        <f t="shared" si="137"/>
        <v>216.36</v>
      </c>
      <c r="O240" s="44">
        <f t="shared" si="137"/>
        <v>216.36</v>
      </c>
      <c r="P240" s="44">
        <f t="shared" si="137"/>
        <v>216.36</v>
      </c>
      <c r="Q240" s="44">
        <f t="shared" si="137"/>
        <v>216.36</v>
      </c>
      <c r="R240" s="44">
        <f t="shared" si="137"/>
        <v>216.36</v>
      </c>
      <c r="S240" s="44">
        <f t="shared" si="137"/>
        <v>216.36</v>
      </c>
      <c r="T240" s="44">
        <f t="shared" si="137"/>
        <v>216.36</v>
      </c>
      <c r="U240" s="44">
        <f t="shared" si="137"/>
        <v>216.36</v>
      </c>
      <c r="V240" s="44">
        <f t="shared" si="137"/>
        <v>216.36</v>
      </c>
      <c r="W240" s="44">
        <f t="shared" si="137"/>
        <v>216.36</v>
      </c>
      <c r="X240" s="44">
        <f t="shared" si="137"/>
        <v>216.36</v>
      </c>
      <c r="Y240" s="44">
        <f t="shared" si="137"/>
        <v>216.36</v>
      </c>
      <c r="Z240" s="44">
        <f t="shared" si="137"/>
        <v>216.36</v>
      </c>
      <c r="AA240" s="44">
        <f t="shared" si="137"/>
        <v>216.36</v>
      </c>
    </row>
    <row r="241" spans="1:27" ht="12.75" customHeight="1" x14ac:dyDescent="0.2">
      <c r="A241" s="96" t="s">
        <v>1845</v>
      </c>
      <c r="B241" s="28" t="str">
        <f>"17"&amp;"."&amp;$B$776&amp;"."&amp;$B$777</f>
        <v>17.04.2024</v>
      </c>
      <c r="C241" s="88" t="s">
        <v>76</v>
      </c>
      <c r="D241" s="89">
        <f>ROUND(((D242+D243+D245+D244)/1000),5)</f>
        <v>3.0972900000000001</v>
      </c>
      <c r="E241" s="89">
        <f>ROUND(((E242+E243+E245+E244)/1000),5)</f>
        <v>3.01749</v>
      </c>
      <c r="F241" s="89">
        <f>ROUND(((F242+F243+F245+F244)/1000),5)</f>
        <v>2.9632999999999998</v>
      </c>
      <c r="G241" s="89">
        <f t="shared" ref="G241:AA241" si="138">ROUND(((G242+G243+G245+G244)/1000),5)</f>
        <v>2.9604499999999998</v>
      </c>
      <c r="H241" s="89">
        <f t="shared" si="138"/>
        <v>2.9957600000000002</v>
      </c>
      <c r="I241" s="89">
        <f t="shared" si="138"/>
        <v>3.0698699999999999</v>
      </c>
      <c r="J241" s="89">
        <f t="shared" si="138"/>
        <v>3.1385100000000001</v>
      </c>
      <c r="K241" s="89">
        <f t="shared" si="138"/>
        <v>3.3972099999999998</v>
      </c>
      <c r="L241" s="89">
        <f t="shared" si="138"/>
        <v>3.7392699999999999</v>
      </c>
      <c r="M241" s="89">
        <f t="shared" si="138"/>
        <v>3.85866</v>
      </c>
      <c r="N241" s="89">
        <f t="shared" si="138"/>
        <v>3.8812700000000002</v>
      </c>
      <c r="O241" s="89">
        <f t="shared" si="138"/>
        <v>3.8789600000000002</v>
      </c>
      <c r="P241" s="89">
        <f t="shared" si="138"/>
        <v>3.8881299999999999</v>
      </c>
      <c r="Q241" s="89">
        <f t="shared" si="138"/>
        <v>3.91459</v>
      </c>
      <c r="R241" s="89">
        <f t="shared" si="138"/>
        <v>3.8996900000000001</v>
      </c>
      <c r="S241" s="89">
        <f t="shared" si="138"/>
        <v>3.8959999999999999</v>
      </c>
      <c r="T241" s="89">
        <f t="shared" si="138"/>
        <v>3.8527</v>
      </c>
      <c r="U241" s="89">
        <f t="shared" si="138"/>
        <v>3.7971200000000001</v>
      </c>
      <c r="V241" s="89">
        <f t="shared" si="138"/>
        <v>3.7558799999999999</v>
      </c>
      <c r="W241" s="89">
        <f t="shared" si="138"/>
        <v>3.8396300000000001</v>
      </c>
      <c r="X241" s="89">
        <f t="shared" si="138"/>
        <v>3.9120300000000001</v>
      </c>
      <c r="Y241" s="89">
        <f t="shared" si="138"/>
        <v>3.7854299999999999</v>
      </c>
      <c r="Z241" s="89">
        <f t="shared" si="138"/>
        <v>3.39961</v>
      </c>
      <c r="AA241" s="89">
        <f t="shared" si="138"/>
        <v>3.1704400000000001</v>
      </c>
    </row>
    <row r="242" spans="1:27" ht="12.75" customHeight="1" outlineLevel="1" x14ac:dyDescent="0.2">
      <c r="A242" s="97" t="s">
        <v>1846</v>
      </c>
      <c r="B242" s="63" t="s">
        <v>242</v>
      </c>
      <c r="C242" s="43" t="s">
        <v>79</v>
      </c>
      <c r="D242" s="44">
        <v>1159.6600000000001</v>
      </c>
      <c r="E242" s="44">
        <v>1079.8599999999999</v>
      </c>
      <c r="F242" s="44">
        <v>1025.67</v>
      </c>
      <c r="G242" s="44">
        <v>1022.82</v>
      </c>
      <c r="H242" s="44">
        <v>1058.1300000000001</v>
      </c>
      <c r="I242" s="44">
        <v>1132.24</v>
      </c>
      <c r="J242" s="44">
        <v>1200.8800000000001</v>
      </c>
      <c r="K242" s="44">
        <v>1459.58</v>
      </c>
      <c r="L242" s="44">
        <v>1801.64</v>
      </c>
      <c r="M242" s="44">
        <v>1921.03</v>
      </c>
      <c r="N242" s="44">
        <v>1943.64</v>
      </c>
      <c r="O242" s="44">
        <v>1941.33</v>
      </c>
      <c r="P242" s="44">
        <v>1950.5</v>
      </c>
      <c r="Q242" s="44">
        <v>1976.96</v>
      </c>
      <c r="R242" s="44">
        <v>1962.06</v>
      </c>
      <c r="S242" s="44">
        <v>1958.37</v>
      </c>
      <c r="T242" s="44">
        <v>1915.07</v>
      </c>
      <c r="U242" s="44">
        <v>1859.49</v>
      </c>
      <c r="V242" s="44">
        <v>1818.25</v>
      </c>
      <c r="W242" s="44">
        <v>1902</v>
      </c>
      <c r="X242" s="44">
        <v>1974.4</v>
      </c>
      <c r="Y242" s="44">
        <v>1847.8</v>
      </c>
      <c r="Z242" s="44">
        <v>1461.98</v>
      </c>
      <c r="AA242" s="44">
        <v>1232.81</v>
      </c>
    </row>
    <row r="243" spans="1:27" ht="12.75" customHeight="1" outlineLevel="1" x14ac:dyDescent="0.2">
      <c r="A243" s="97" t="s">
        <v>1847</v>
      </c>
      <c r="B243" s="63" t="s">
        <v>90</v>
      </c>
      <c r="C243" s="43" t="s">
        <v>79</v>
      </c>
      <c r="D243" s="44">
        <f>$D$163</f>
        <v>1716.97</v>
      </c>
      <c r="E243" s="44">
        <f>$D$163</f>
        <v>1716.97</v>
      </c>
      <c r="F243" s="44">
        <f t="shared" ref="F243:AA243" si="139">$D$163</f>
        <v>1716.97</v>
      </c>
      <c r="G243" s="44">
        <f t="shared" si="139"/>
        <v>1716.97</v>
      </c>
      <c r="H243" s="44">
        <f t="shared" si="139"/>
        <v>1716.97</v>
      </c>
      <c r="I243" s="44">
        <f t="shared" si="139"/>
        <v>1716.97</v>
      </c>
      <c r="J243" s="44">
        <f t="shared" si="139"/>
        <v>1716.97</v>
      </c>
      <c r="K243" s="44">
        <f t="shared" si="139"/>
        <v>1716.97</v>
      </c>
      <c r="L243" s="44">
        <f t="shared" si="139"/>
        <v>1716.97</v>
      </c>
      <c r="M243" s="44">
        <f t="shared" si="139"/>
        <v>1716.97</v>
      </c>
      <c r="N243" s="44">
        <f t="shared" si="139"/>
        <v>1716.97</v>
      </c>
      <c r="O243" s="44">
        <f t="shared" si="139"/>
        <v>1716.97</v>
      </c>
      <c r="P243" s="44">
        <f t="shared" si="139"/>
        <v>1716.97</v>
      </c>
      <c r="Q243" s="44">
        <f t="shared" si="139"/>
        <v>1716.97</v>
      </c>
      <c r="R243" s="44">
        <f t="shared" si="139"/>
        <v>1716.97</v>
      </c>
      <c r="S243" s="44">
        <f t="shared" si="139"/>
        <v>1716.97</v>
      </c>
      <c r="T243" s="44">
        <f t="shared" si="139"/>
        <v>1716.97</v>
      </c>
      <c r="U243" s="44">
        <f t="shared" si="139"/>
        <v>1716.97</v>
      </c>
      <c r="V243" s="44">
        <f t="shared" si="139"/>
        <v>1716.97</v>
      </c>
      <c r="W243" s="44">
        <f t="shared" si="139"/>
        <v>1716.97</v>
      </c>
      <c r="X243" s="44">
        <f t="shared" si="139"/>
        <v>1716.97</v>
      </c>
      <c r="Y243" s="44">
        <f t="shared" si="139"/>
        <v>1716.97</v>
      </c>
      <c r="Z243" s="44">
        <f t="shared" si="139"/>
        <v>1716.97</v>
      </c>
      <c r="AA243" s="44">
        <f t="shared" si="139"/>
        <v>1716.97</v>
      </c>
    </row>
    <row r="244" spans="1:27" ht="12.75" customHeight="1" outlineLevel="1" x14ac:dyDescent="0.2">
      <c r="A244" s="97" t="s">
        <v>1848</v>
      </c>
      <c r="B244" s="63" t="s">
        <v>83</v>
      </c>
      <c r="C244" s="43" t="s">
        <v>79</v>
      </c>
      <c r="D244" s="44">
        <v>4.3</v>
      </c>
      <c r="E244" s="44">
        <v>4.3</v>
      </c>
      <c r="F244" s="44">
        <v>4.3</v>
      </c>
      <c r="G244" s="44">
        <v>4.3</v>
      </c>
      <c r="H244" s="44">
        <v>4.3</v>
      </c>
      <c r="I244" s="44">
        <v>4.3</v>
      </c>
      <c r="J244" s="44">
        <v>4.3</v>
      </c>
      <c r="K244" s="44">
        <v>4.3</v>
      </c>
      <c r="L244" s="44">
        <v>4.3</v>
      </c>
      <c r="M244" s="44">
        <v>4.3</v>
      </c>
      <c r="N244" s="44">
        <v>4.3</v>
      </c>
      <c r="O244" s="44">
        <v>4.3</v>
      </c>
      <c r="P244" s="44">
        <v>4.3</v>
      </c>
      <c r="Q244" s="44">
        <v>4.3</v>
      </c>
      <c r="R244" s="44">
        <v>4.3</v>
      </c>
      <c r="S244" s="44">
        <v>4.3</v>
      </c>
      <c r="T244" s="44">
        <v>4.3</v>
      </c>
      <c r="U244" s="44">
        <v>4.3</v>
      </c>
      <c r="V244" s="44">
        <v>4.3</v>
      </c>
      <c r="W244" s="44">
        <v>4.3</v>
      </c>
      <c r="X244" s="44">
        <v>4.3</v>
      </c>
      <c r="Y244" s="44">
        <v>4.3</v>
      </c>
      <c r="Z244" s="44">
        <v>4.3</v>
      </c>
      <c r="AA244" s="44">
        <v>4.3</v>
      </c>
    </row>
    <row r="245" spans="1:27" ht="12.75" customHeight="1" outlineLevel="1" x14ac:dyDescent="0.2">
      <c r="A245" s="97" t="s">
        <v>1849</v>
      </c>
      <c r="B245" s="63" t="s">
        <v>81</v>
      </c>
      <c r="C245" s="43" t="s">
        <v>79</v>
      </c>
      <c r="D245" s="44">
        <f>$D$11</f>
        <v>216.36</v>
      </c>
      <c r="E245" s="44">
        <f t="shared" ref="E245:AA245" si="140">$D$11</f>
        <v>216.36</v>
      </c>
      <c r="F245" s="44">
        <f t="shared" si="140"/>
        <v>216.36</v>
      </c>
      <c r="G245" s="44">
        <f t="shared" si="140"/>
        <v>216.36</v>
      </c>
      <c r="H245" s="44">
        <f t="shared" si="140"/>
        <v>216.36</v>
      </c>
      <c r="I245" s="44">
        <f t="shared" si="140"/>
        <v>216.36</v>
      </c>
      <c r="J245" s="44">
        <f t="shared" si="140"/>
        <v>216.36</v>
      </c>
      <c r="K245" s="44">
        <f t="shared" si="140"/>
        <v>216.36</v>
      </c>
      <c r="L245" s="44">
        <f t="shared" si="140"/>
        <v>216.36</v>
      </c>
      <c r="M245" s="44">
        <f t="shared" si="140"/>
        <v>216.36</v>
      </c>
      <c r="N245" s="44">
        <f t="shared" si="140"/>
        <v>216.36</v>
      </c>
      <c r="O245" s="44">
        <f t="shared" si="140"/>
        <v>216.36</v>
      </c>
      <c r="P245" s="44">
        <f t="shared" si="140"/>
        <v>216.36</v>
      </c>
      <c r="Q245" s="44">
        <f t="shared" si="140"/>
        <v>216.36</v>
      </c>
      <c r="R245" s="44">
        <f t="shared" si="140"/>
        <v>216.36</v>
      </c>
      <c r="S245" s="44">
        <f t="shared" si="140"/>
        <v>216.36</v>
      </c>
      <c r="T245" s="44">
        <f t="shared" si="140"/>
        <v>216.36</v>
      </c>
      <c r="U245" s="44">
        <f t="shared" si="140"/>
        <v>216.36</v>
      </c>
      <c r="V245" s="44">
        <f t="shared" si="140"/>
        <v>216.36</v>
      </c>
      <c r="W245" s="44">
        <f t="shared" si="140"/>
        <v>216.36</v>
      </c>
      <c r="X245" s="44">
        <f t="shared" si="140"/>
        <v>216.36</v>
      </c>
      <c r="Y245" s="44">
        <f t="shared" si="140"/>
        <v>216.36</v>
      </c>
      <c r="Z245" s="44">
        <f t="shared" si="140"/>
        <v>216.36</v>
      </c>
      <c r="AA245" s="44">
        <f t="shared" si="140"/>
        <v>216.36</v>
      </c>
    </row>
    <row r="246" spans="1:27" ht="12.75" customHeight="1" x14ac:dyDescent="0.2">
      <c r="A246" s="96" t="s">
        <v>1850</v>
      </c>
      <c r="B246" s="28" t="str">
        <f>"18"&amp;"."&amp;$B$776&amp;"."&amp;$B$777</f>
        <v>18.04.2024</v>
      </c>
      <c r="C246" s="88" t="s">
        <v>76</v>
      </c>
      <c r="D246" s="89">
        <f>ROUND(((D247+D248+D250+D249)/1000),5)</f>
        <v>3.0616500000000002</v>
      </c>
      <c r="E246" s="89">
        <f>ROUND(((E247+E248+E250+E249)/1000),5)</f>
        <v>2.9653200000000002</v>
      </c>
      <c r="F246" s="89">
        <f>ROUND(((F247+F248+F250+F249)/1000),5)</f>
        <v>2.9085200000000002</v>
      </c>
      <c r="G246" s="89">
        <f t="shared" ref="G246:AA246" si="141">ROUND(((G247+G248+G250+G249)/1000),5)</f>
        <v>2.90584</v>
      </c>
      <c r="H246" s="89">
        <f t="shared" si="141"/>
        <v>2.9600599999999999</v>
      </c>
      <c r="I246" s="89">
        <f t="shared" si="141"/>
        <v>3.0165700000000002</v>
      </c>
      <c r="J246" s="89">
        <f t="shared" si="141"/>
        <v>3.1425700000000001</v>
      </c>
      <c r="K246" s="89">
        <f t="shared" si="141"/>
        <v>3.43797</v>
      </c>
      <c r="L246" s="89">
        <f t="shared" si="141"/>
        <v>3.79718</v>
      </c>
      <c r="M246" s="89">
        <f t="shared" si="141"/>
        <v>3.9455900000000002</v>
      </c>
      <c r="N246" s="89">
        <f t="shared" si="141"/>
        <v>4.0110299999999999</v>
      </c>
      <c r="O246" s="89">
        <f t="shared" si="141"/>
        <v>3.9842300000000002</v>
      </c>
      <c r="P246" s="89">
        <f t="shared" si="141"/>
        <v>4.01227</v>
      </c>
      <c r="Q246" s="89">
        <f t="shared" si="141"/>
        <v>4.0964299999999998</v>
      </c>
      <c r="R246" s="89">
        <f t="shared" si="141"/>
        <v>4.04908</v>
      </c>
      <c r="S246" s="89">
        <f t="shared" si="141"/>
        <v>4.01044</v>
      </c>
      <c r="T246" s="89">
        <f t="shared" si="141"/>
        <v>3.9554900000000002</v>
      </c>
      <c r="U246" s="89">
        <f t="shared" si="141"/>
        <v>3.7559100000000001</v>
      </c>
      <c r="V246" s="89">
        <f t="shared" si="141"/>
        <v>3.8059699999999999</v>
      </c>
      <c r="W246" s="89">
        <f t="shared" si="141"/>
        <v>3.8580299999999998</v>
      </c>
      <c r="X246" s="89">
        <f t="shared" si="141"/>
        <v>3.9659399999999998</v>
      </c>
      <c r="Y246" s="89">
        <f t="shared" si="141"/>
        <v>3.7178900000000001</v>
      </c>
      <c r="Z246" s="89">
        <f t="shared" si="141"/>
        <v>3.3194599999999999</v>
      </c>
      <c r="AA246" s="89">
        <f t="shared" si="141"/>
        <v>3.1372499999999999</v>
      </c>
    </row>
    <row r="247" spans="1:27" ht="12.75" customHeight="1" outlineLevel="1" x14ac:dyDescent="0.2">
      <c r="A247" s="97" t="s">
        <v>1851</v>
      </c>
      <c r="B247" s="63" t="s">
        <v>242</v>
      </c>
      <c r="C247" s="43" t="s">
        <v>79</v>
      </c>
      <c r="D247" s="44">
        <v>1124.02</v>
      </c>
      <c r="E247" s="44">
        <v>1027.69</v>
      </c>
      <c r="F247" s="44">
        <v>970.89</v>
      </c>
      <c r="G247" s="44">
        <v>968.21</v>
      </c>
      <c r="H247" s="44">
        <v>1022.43</v>
      </c>
      <c r="I247" s="44">
        <v>1078.94</v>
      </c>
      <c r="J247" s="44">
        <v>1204.94</v>
      </c>
      <c r="K247" s="44">
        <v>1500.34</v>
      </c>
      <c r="L247" s="44">
        <v>1859.55</v>
      </c>
      <c r="M247" s="44">
        <v>2007.96</v>
      </c>
      <c r="N247" s="44">
        <v>2073.4</v>
      </c>
      <c r="O247" s="44">
        <v>2046.6</v>
      </c>
      <c r="P247" s="44">
        <v>2074.64</v>
      </c>
      <c r="Q247" s="44">
        <v>2158.8000000000002</v>
      </c>
      <c r="R247" s="44">
        <v>2111.4499999999998</v>
      </c>
      <c r="S247" s="44">
        <v>2072.81</v>
      </c>
      <c r="T247" s="44">
        <v>2017.86</v>
      </c>
      <c r="U247" s="44">
        <v>1818.28</v>
      </c>
      <c r="V247" s="44">
        <v>1868.34</v>
      </c>
      <c r="W247" s="44">
        <v>1920.4</v>
      </c>
      <c r="X247" s="44">
        <v>2028.31</v>
      </c>
      <c r="Y247" s="44">
        <v>1780.26</v>
      </c>
      <c r="Z247" s="44">
        <v>1381.83</v>
      </c>
      <c r="AA247" s="44">
        <v>1199.6199999999999</v>
      </c>
    </row>
    <row r="248" spans="1:27" ht="12.75" customHeight="1" outlineLevel="1" x14ac:dyDescent="0.2">
      <c r="A248" s="97" t="s">
        <v>1852</v>
      </c>
      <c r="B248" s="63" t="s">
        <v>90</v>
      </c>
      <c r="C248" s="43" t="s">
        <v>79</v>
      </c>
      <c r="D248" s="44">
        <f>$D$163</f>
        <v>1716.97</v>
      </c>
      <c r="E248" s="44">
        <f>$D$163</f>
        <v>1716.97</v>
      </c>
      <c r="F248" s="44">
        <f t="shared" ref="F248:AA248" si="142">$D$163</f>
        <v>1716.97</v>
      </c>
      <c r="G248" s="44">
        <f t="shared" si="142"/>
        <v>1716.97</v>
      </c>
      <c r="H248" s="44">
        <f t="shared" si="142"/>
        <v>1716.97</v>
      </c>
      <c r="I248" s="44">
        <f t="shared" si="142"/>
        <v>1716.97</v>
      </c>
      <c r="J248" s="44">
        <f t="shared" si="142"/>
        <v>1716.97</v>
      </c>
      <c r="K248" s="44">
        <f t="shared" si="142"/>
        <v>1716.97</v>
      </c>
      <c r="L248" s="44">
        <f t="shared" si="142"/>
        <v>1716.97</v>
      </c>
      <c r="M248" s="44">
        <f t="shared" si="142"/>
        <v>1716.97</v>
      </c>
      <c r="N248" s="44">
        <f t="shared" si="142"/>
        <v>1716.97</v>
      </c>
      <c r="O248" s="44">
        <f t="shared" si="142"/>
        <v>1716.97</v>
      </c>
      <c r="P248" s="44">
        <f t="shared" si="142"/>
        <v>1716.97</v>
      </c>
      <c r="Q248" s="44">
        <f t="shared" si="142"/>
        <v>1716.97</v>
      </c>
      <c r="R248" s="44">
        <f t="shared" si="142"/>
        <v>1716.97</v>
      </c>
      <c r="S248" s="44">
        <f t="shared" si="142"/>
        <v>1716.97</v>
      </c>
      <c r="T248" s="44">
        <f t="shared" si="142"/>
        <v>1716.97</v>
      </c>
      <c r="U248" s="44">
        <f t="shared" si="142"/>
        <v>1716.97</v>
      </c>
      <c r="V248" s="44">
        <f t="shared" si="142"/>
        <v>1716.97</v>
      </c>
      <c r="W248" s="44">
        <f t="shared" si="142"/>
        <v>1716.97</v>
      </c>
      <c r="X248" s="44">
        <f t="shared" si="142"/>
        <v>1716.97</v>
      </c>
      <c r="Y248" s="44">
        <f t="shared" si="142"/>
        <v>1716.97</v>
      </c>
      <c r="Z248" s="44">
        <f t="shared" si="142"/>
        <v>1716.97</v>
      </c>
      <c r="AA248" s="44">
        <f t="shared" si="142"/>
        <v>1716.97</v>
      </c>
    </row>
    <row r="249" spans="1:27" ht="12.75" customHeight="1" outlineLevel="1" x14ac:dyDescent="0.2">
      <c r="A249" s="97" t="s">
        <v>1853</v>
      </c>
      <c r="B249" s="63" t="s">
        <v>83</v>
      </c>
      <c r="C249" s="43" t="s">
        <v>79</v>
      </c>
      <c r="D249" s="44">
        <v>4.3</v>
      </c>
      <c r="E249" s="44">
        <v>4.3</v>
      </c>
      <c r="F249" s="44">
        <v>4.3</v>
      </c>
      <c r="G249" s="44">
        <v>4.3</v>
      </c>
      <c r="H249" s="44">
        <v>4.3</v>
      </c>
      <c r="I249" s="44">
        <v>4.3</v>
      </c>
      <c r="J249" s="44">
        <v>4.3</v>
      </c>
      <c r="K249" s="44">
        <v>4.3</v>
      </c>
      <c r="L249" s="44">
        <v>4.3</v>
      </c>
      <c r="M249" s="44">
        <v>4.3</v>
      </c>
      <c r="N249" s="44">
        <v>4.3</v>
      </c>
      <c r="O249" s="44">
        <v>4.3</v>
      </c>
      <c r="P249" s="44">
        <v>4.3</v>
      </c>
      <c r="Q249" s="44">
        <v>4.3</v>
      </c>
      <c r="R249" s="44">
        <v>4.3</v>
      </c>
      <c r="S249" s="44">
        <v>4.3</v>
      </c>
      <c r="T249" s="44">
        <v>4.3</v>
      </c>
      <c r="U249" s="44">
        <v>4.3</v>
      </c>
      <c r="V249" s="44">
        <v>4.3</v>
      </c>
      <c r="W249" s="44">
        <v>4.3</v>
      </c>
      <c r="X249" s="44">
        <v>4.3</v>
      </c>
      <c r="Y249" s="44">
        <v>4.3</v>
      </c>
      <c r="Z249" s="44">
        <v>4.3</v>
      </c>
      <c r="AA249" s="44">
        <v>4.3</v>
      </c>
    </row>
    <row r="250" spans="1:27" ht="12.75" customHeight="1" outlineLevel="1" x14ac:dyDescent="0.2">
      <c r="A250" s="97" t="s">
        <v>1854</v>
      </c>
      <c r="B250" s="63" t="s">
        <v>81</v>
      </c>
      <c r="C250" s="43" t="s">
        <v>79</v>
      </c>
      <c r="D250" s="44">
        <f>$D$11</f>
        <v>216.36</v>
      </c>
      <c r="E250" s="44">
        <f t="shared" ref="E250:AA250" si="143">$D$11</f>
        <v>216.36</v>
      </c>
      <c r="F250" s="44">
        <f t="shared" si="143"/>
        <v>216.36</v>
      </c>
      <c r="G250" s="44">
        <f t="shared" si="143"/>
        <v>216.36</v>
      </c>
      <c r="H250" s="44">
        <f t="shared" si="143"/>
        <v>216.36</v>
      </c>
      <c r="I250" s="44">
        <f t="shared" si="143"/>
        <v>216.36</v>
      </c>
      <c r="J250" s="44">
        <f t="shared" si="143"/>
        <v>216.36</v>
      </c>
      <c r="K250" s="44">
        <f t="shared" si="143"/>
        <v>216.36</v>
      </c>
      <c r="L250" s="44">
        <f t="shared" si="143"/>
        <v>216.36</v>
      </c>
      <c r="M250" s="44">
        <f t="shared" si="143"/>
        <v>216.36</v>
      </c>
      <c r="N250" s="44">
        <f t="shared" si="143"/>
        <v>216.36</v>
      </c>
      <c r="O250" s="44">
        <f t="shared" si="143"/>
        <v>216.36</v>
      </c>
      <c r="P250" s="44">
        <f t="shared" si="143"/>
        <v>216.36</v>
      </c>
      <c r="Q250" s="44">
        <f t="shared" si="143"/>
        <v>216.36</v>
      </c>
      <c r="R250" s="44">
        <f t="shared" si="143"/>
        <v>216.36</v>
      </c>
      <c r="S250" s="44">
        <f t="shared" si="143"/>
        <v>216.36</v>
      </c>
      <c r="T250" s="44">
        <f t="shared" si="143"/>
        <v>216.36</v>
      </c>
      <c r="U250" s="44">
        <f t="shared" si="143"/>
        <v>216.36</v>
      </c>
      <c r="V250" s="44">
        <f t="shared" si="143"/>
        <v>216.36</v>
      </c>
      <c r="W250" s="44">
        <f t="shared" si="143"/>
        <v>216.36</v>
      </c>
      <c r="X250" s="44">
        <f t="shared" si="143"/>
        <v>216.36</v>
      </c>
      <c r="Y250" s="44">
        <f t="shared" si="143"/>
        <v>216.36</v>
      </c>
      <c r="Z250" s="44">
        <f t="shared" si="143"/>
        <v>216.36</v>
      </c>
      <c r="AA250" s="44">
        <f t="shared" si="143"/>
        <v>216.36</v>
      </c>
    </row>
    <row r="251" spans="1:27" ht="12.75" customHeight="1" x14ac:dyDescent="0.2">
      <c r="A251" s="96" t="s">
        <v>1855</v>
      </c>
      <c r="B251" s="28" t="str">
        <f>"19"&amp;"."&amp;$B$776&amp;"."&amp;$B$777</f>
        <v>19.04.2024</v>
      </c>
      <c r="C251" s="88" t="s">
        <v>76</v>
      </c>
      <c r="D251" s="89">
        <f>ROUND(((D252+D253+D255+D254)/1000),5)</f>
        <v>3.0470899999999999</v>
      </c>
      <c r="E251" s="89">
        <f>ROUND(((E252+E253+E255+E254)/1000),5)</f>
        <v>2.96835</v>
      </c>
      <c r="F251" s="89">
        <f>ROUND(((F252+F253+F255+F254)/1000),5)</f>
        <v>2.9508800000000002</v>
      </c>
      <c r="G251" s="89">
        <f t="shared" ref="G251:AA251" si="144">ROUND(((G252+G253+G255+G254)/1000),5)</f>
        <v>2.8954499999999999</v>
      </c>
      <c r="H251" s="89">
        <f t="shared" si="144"/>
        <v>2.8978299999999999</v>
      </c>
      <c r="I251" s="89">
        <f t="shared" si="144"/>
        <v>3.0186799999999998</v>
      </c>
      <c r="J251" s="89">
        <f t="shared" si="144"/>
        <v>3.13022</v>
      </c>
      <c r="K251" s="89">
        <f t="shared" si="144"/>
        <v>3.4215499999999999</v>
      </c>
      <c r="L251" s="89">
        <f t="shared" si="144"/>
        <v>3.8900100000000002</v>
      </c>
      <c r="M251" s="89">
        <f t="shared" si="144"/>
        <v>3.9555099999999999</v>
      </c>
      <c r="N251" s="89">
        <f t="shared" si="144"/>
        <v>3.9851800000000002</v>
      </c>
      <c r="O251" s="89">
        <f t="shared" si="144"/>
        <v>4.0188199999999998</v>
      </c>
      <c r="P251" s="89">
        <f t="shared" si="144"/>
        <v>4.0216200000000004</v>
      </c>
      <c r="Q251" s="89">
        <f t="shared" si="144"/>
        <v>4.05131</v>
      </c>
      <c r="R251" s="89">
        <f t="shared" si="144"/>
        <v>4.0506599999999997</v>
      </c>
      <c r="S251" s="89">
        <f t="shared" si="144"/>
        <v>3.99647</v>
      </c>
      <c r="T251" s="89">
        <f t="shared" si="144"/>
        <v>3.9572799999999999</v>
      </c>
      <c r="U251" s="89">
        <f t="shared" si="144"/>
        <v>3.9239700000000002</v>
      </c>
      <c r="V251" s="89">
        <f t="shared" si="144"/>
        <v>3.8873199999999999</v>
      </c>
      <c r="W251" s="89">
        <f t="shared" si="144"/>
        <v>3.92326</v>
      </c>
      <c r="X251" s="89">
        <f t="shared" si="144"/>
        <v>3.9664299999999999</v>
      </c>
      <c r="Y251" s="89">
        <f t="shared" si="144"/>
        <v>3.9095599999999999</v>
      </c>
      <c r="Z251" s="89">
        <f t="shared" si="144"/>
        <v>3.42977</v>
      </c>
      <c r="AA251" s="89">
        <f t="shared" si="144"/>
        <v>3.1900400000000002</v>
      </c>
    </row>
    <row r="252" spans="1:27" ht="12.75" customHeight="1" outlineLevel="1" x14ac:dyDescent="0.2">
      <c r="A252" s="97" t="s">
        <v>1856</v>
      </c>
      <c r="B252" s="63" t="s">
        <v>242</v>
      </c>
      <c r="C252" s="43" t="s">
        <v>79</v>
      </c>
      <c r="D252" s="44">
        <v>1109.46</v>
      </c>
      <c r="E252" s="44">
        <v>1030.72</v>
      </c>
      <c r="F252" s="44">
        <v>1013.25</v>
      </c>
      <c r="G252" s="44">
        <v>957.82</v>
      </c>
      <c r="H252" s="44">
        <v>960.2</v>
      </c>
      <c r="I252" s="44">
        <v>1081.05</v>
      </c>
      <c r="J252" s="44">
        <v>1192.5899999999999</v>
      </c>
      <c r="K252" s="44">
        <v>1483.92</v>
      </c>
      <c r="L252" s="44">
        <v>1952.38</v>
      </c>
      <c r="M252" s="44">
        <v>2017.88</v>
      </c>
      <c r="N252" s="44">
        <v>2047.55</v>
      </c>
      <c r="O252" s="44">
        <v>2081.19</v>
      </c>
      <c r="P252" s="44">
        <v>2083.9899999999998</v>
      </c>
      <c r="Q252" s="44">
        <v>2113.6799999999998</v>
      </c>
      <c r="R252" s="44">
        <v>2113.0300000000002</v>
      </c>
      <c r="S252" s="44">
        <v>2058.84</v>
      </c>
      <c r="T252" s="44">
        <v>2019.65</v>
      </c>
      <c r="U252" s="44">
        <v>1986.34</v>
      </c>
      <c r="V252" s="44">
        <v>1949.69</v>
      </c>
      <c r="W252" s="44">
        <v>1985.63</v>
      </c>
      <c r="X252" s="44">
        <v>2028.8</v>
      </c>
      <c r="Y252" s="44">
        <v>1971.93</v>
      </c>
      <c r="Z252" s="44">
        <v>1492.14</v>
      </c>
      <c r="AA252" s="44">
        <v>1252.4100000000001</v>
      </c>
    </row>
    <row r="253" spans="1:27" ht="12.75" customHeight="1" outlineLevel="1" x14ac:dyDescent="0.2">
      <c r="A253" s="97" t="s">
        <v>1857</v>
      </c>
      <c r="B253" s="63" t="s">
        <v>90</v>
      </c>
      <c r="C253" s="43" t="s">
        <v>79</v>
      </c>
      <c r="D253" s="44">
        <f>$D$163</f>
        <v>1716.97</v>
      </c>
      <c r="E253" s="44">
        <f>$D$163</f>
        <v>1716.97</v>
      </c>
      <c r="F253" s="44">
        <f t="shared" ref="F253:AA253" si="145">$D$163</f>
        <v>1716.97</v>
      </c>
      <c r="G253" s="44">
        <f t="shared" si="145"/>
        <v>1716.97</v>
      </c>
      <c r="H253" s="44">
        <f t="shared" si="145"/>
        <v>1716.97</v>
      </c>
      <c r="I253" s="44">
        <f t="shared" si="145"/>
        <v>1716.97</v>
      </c>
      <c r="J253" s="44">
        <f t="shared" si="145"/>
        <v>1716.97</v>
      </c>
      <c r="K253" s="44">
        <f t="shared" si="145"/>
        <v>1716.97</v>
      </c>
      <c r="L253" s="44">
        <f t="shared" si="145"/>
        <v>1716.97</v>
      </c>
      <c r="M253" s="44">
        <f t="shared" si="145"/>
        <v>1716.97</v>
      </c>
      <c r="N253" s="44">
        <f t="shared" si="145"/>
        <v>1716.97</v>
      </c>
      <c r="O253" s="44">
        <f t="shared" si="145"/>
        <v>1716.97</v>
      </c>
      <c r="P253" s="44">
        <f t="shared" si="145"/>
        <v>1716.97</v>
      </c>
      <c r="Q253" s="44">
        <f t="shared" si="145"/>
        <v>1716.97</v>
      </c>
      <c r="R253" s="44">
        <f t="shared" si="145"/>
        <v>1716.97</v>
      </c>
      <c r="S253" s="44">
        <f t="shared" si="145"/>
        <v>1716.97</v>
      </c>
      <c r="T253" s="44">
        <f t="shared" si="145"/>
        <v>1716.97</v>
      </c>
      <c r="U253" s="44">
        <f t="shared" si="145"/>
        <v>1716.97</v>
      </c>
      <c r="V253" s="44">
        <f t="shared" si="145"/>
        <v>1716.97</v>
      </c>
      <c r="W253" s="44">
        <f t="shared" si="145"/>
        <v>1716.97</v>
      </c>
      <c r="X253" s="44">
        <f t="shared" si="145"/>
        <v>1716.97</v>
      </c>
      <c r="Y253" s="44">
        <f t="shared" si="145"/>
        <v>1716.97</v>
      </c>
      <c r="Z253" s="44">
        <f t="shared" si="145"/>
        <v>1716.97</v>
      </c>
      <c r="AA253" s="44">
        <f t="shared" si="145"/>
        <v>1716.97</v>
      </c>
    </row>
    <row r="254" spans="1:27" ht="12.75" customHeight="1" outlineLevel="1" x14ac:dyDescent="0.2">
      <c r="A254" s="97" t="s">
        <v>1858</v>
      </c>
      <c r="B254" s="63" t="s">
        <v>83</v>
      </c>
      <c r="C254" s="43" t="s">
        <v>79</v>
      </c>
      <c r="D254" s="44">
        <v>4.3</v>
      </c>
      <c r="E254" s="44">
        <v>4.3</v>
      </c>
      <c r="F254" s="44">
        <v>4.3</v>
      </c>
      <c r="G254" s="44">
        <v>4.3</v>
      </c>
      <c r="H254" s="44">
        <v>4.3</v>
      </c>
      <c r="I254" s="44">
        <v>4.3</v>
      </c>
      <c r="J254" s="44">
        <v>4.3</v>
      </c>
      <c r="K254" s="44">
        <v>4.3</v>
      </c>
      <c r="L254" s="44">
        <v>4.3</v>
      </c>
      <c r="M254" s="44">
        <v>4.3</v>
      </c>
      <c r="N254" s="44">
        <v>4.3</v>
      </c>
      <c r="O254" s="44">
        <v>4.3</v>
      </c>
      <c r="P254" s="44">
        <v>4.3</v>
      </c>
      <c r="Q254" s="44">
        <v>4.3</v>
      </c>
      <c r="R254" s="44">
        <v>4.3</v>
      </c>
      <c r="S254" s="44">
        <v>4.3</v>
      </c>
      <c r="T254" s="44">
        <v>4.3</v>
      </c>
      <c r="U254" s="44">
        <v>4.3</v>
      </c>
      <c r="V254" s="44">
        <v>4.3</v>
      </c>
      <c r="W254" s="44">
        <v>4.3</v>
      </c>
      <c r="X254" s="44">
        <v>4.3</v>
      </c>
      <c r="Y254" s="44">
        <v>4.3</v>
      </c>
      <c r="Z254" s="44">
        <v>4.3</v>
      </c>
      <c r="AA254" s="44">
        <v>4.3</v>
      </c>
    </row>
    <row r="255" spans="1:27" ht="12.75" customHeight="1" outlineLevel="1" x14ac:dyDescent="0.2">
      <c r="A255" s="97" t="s">
        <v>1859</v>
      </c>
      <c r="B255" s="63" t="s">
        <v>81</v>
      </c>
      <c r="C255" s="43" t="s">
        <v>79</v>
      </c>
      <c r="D255" s="44">
        <f>$D$11</f>
        <v>216.36</v>
      </c>
      <c r="E255" s="44">
        <f t="shared" ref="E255:AA255" si="146">$D$11</f>
        <v>216.36</v>
      </c>
      <c r="F255" s="44">
        <f t="shared" si="146"/>
        <v>216.36</v>
      </c>
      <c r="G255" s="44">
        <f t="shared" si="146"/>
        <v>216.36</v>
      </c>
      <c r="H255" s="44">
        <f t="shared" si="146"/>
        <v>216.36</v>
      </c>
      <c r="I255" s="44">
        <f t="shared" si="146"/>
        <v>216.36</v>
      </c>
      <c r="J255" s="44">
        <f t="shared" si="146"/>
        <v>216.36</v>
      </c>
      <c r="K255" s="44">
        <f t="shared" si="146"/>
        <v>216.36</v>
      </c>
      <c r="L255" s="44">
        <f t="shared" si="146"/>
        <v>216.36</v>
      </c>
      <c r="M255" s="44">
        <f t="shared" si="146"/>
        <v>216.36</v>
      </c>
      <c r="N255" s="44">
        <f t="shared" si="146"/>
        <v>216.36</v>
      </c>
      <c r="O255" s="44">
        <f t="shared" si="146"/>
        <v>216.36</v>
      </c>
      <c r="P255" s="44">
        <f t="shared" si="146"/>
        <v>216.36</v>
      </c>
      <c r="Q255" s="44">
        <f t="shared" si="146"/>
        <v>216.36</v>
      </c>
      <c r="R255" s="44">
        <f t="shared" si="146"/>
        <v>216.36</v>
      </c>
      <c r="S255" s="44">
        <f t="shared" si="146"/>
        <v>216.36</v>
      </c>
      <c r="T255" s="44">
        <f t="shared" si="146"/>
        <v>216.36</v>
      </c>
      <c r="U255" s="44">
        <f t="shared" si="146"/>
        <v>216.36</v>
      </c>
      <c r="V255" s="44">
        <f t="shared" si="146"/>
        <v>216.36</v>
      </c>
      <c r="W255" s="44">
        <f t="shared" si="146"/>
        <v>216.36</v>
      </c>
      <c r="X255" s="44">
        <f t="shared" si="146"/>
        <v>216.36</v>
      </c>
      <c r="Y255" s="44">
        <f t="shared" si="146"/>
        <v>216.36</v>
      </c>
      <c r="Z255" s="44">
        <f t="shared" si="146"/>
        <v>216.36</v>
      </c>
      <c r="AA255" s="44">
        <f t="shared" si="146"/>
        <v>216.36</v>
      </c>
    </row>
    <row r="256" spans="1:27" ht="12.75" customHeight="1" x14ac:dyDescent="0.2">
      <c r="A256" s="96" t="s">
        <v>1860</v>
      </c>
      <c r="B256" s="28" t="str">
        <f>"20"&amp;"."&amp;$B$776&amp;"."&amp;$B$777</f>
        <v>20.04.2024</v>
      </c>
      <c r="C256" s="88" t="s">
        <v>76</v>
      </c>
      <c r="D256" s="89">
        <f>ROUND(((D257+D258+D260+D259)/1000),5)</f>
        <v>3.15916</v>
      </c>
      <c r="E256" s="89">
        <f>ROUND(((E257+E258+E260+E259)/1000),5)</f>
        <v>3.0879599999999998</v>
      </c>
      <c r="F256" s="89">
        <f>ROUND(((F257+F258+F260+F259)/1000),5)</f>
        <v>3.0604499999999999</v>
      </c>
      <c r="G256" s="89">
        <f t="shared" ref="G256:AA256" si="147">ROUND(((G257+G258+G260+G259)/1000),5)</f>
        <v>3.028</v>
      </c>
      <c r="H256" s="89">
        <f t="shared" si="147"/>
        <v>3.05898</v>
      </c>
      <c r="I256" s="89">
        <f t="shared" si="147"/>
        <v>3.0664699999999998</v>
      </c>
      <c r="J256" s="89">
        <f t="shared" si="147"/>
        <v>3.0701700000000001</v>
      </c>
      <c r="K256" s="89">
        <f t="shared" si="147"/>
        <v>3.1620300000000001</v>
      </c>
      <c r="L256" s="89">
        <f t="shared" si="147"/>
        <v>3.4134500000000001</v>
      </c>
      <c r="M256" s="89">
        <f t="shared" si="147"/>
        <v>3.4804200000000001</v>
      </c>
      <c r="N256" s="89">
        <f t="shared" si="147"/>
        <v>3.6722100000000002</v>
      </c>
      <c r="O256" s="89">
        <f t="shared" si="147"/>
        <v>3.9277000000000002</v>
      </c>
      <c r="P256" s="89">
        <f t="shared" si="147"/>
        <v>3.8634200000000001</v>
      </c>
      <c r="Q256" s="89">
        <f t="shared" si="147"/>
        <v>3.8590499999999999</v>
      </c>
      <c r="R256" s="89">
        <f t="shared" si="147"/>
        <v>3.7867600000000001</v>
      </c>
      <c r="S256" s="89">
        <f t="shared" si="147"/>
        <v>3.7335799999999999</v>
      </c>
      <c r="T256" s="89">
        <f t="shared" si="147"/>
        <v>3.70201</v>
      </c>
      <c r="U256" s="89">
        <f t="shared" si="147"/>
        <v>3.4685700000000002</v>
      </c>
      <c r="V256" s="89">
        <f t="shared" si="147"/>
        <v>3.4620000000000002</v>
      </c>
      <c r="W256" s="89">
        <f t="shared" si="147"/>
        <v>3.4868700000000001</v>
      </c>
      <c r="X256" s="89">
        <f t="shared" si="147"/>
        <v>3.5217100000000001</v>
      </c>
      <c r="Y256" s="89">
        <f t="shared" si="147"/>
        <v>3.4954999999999998</v>
      </c>
      <c r="Z256" s="89">
        <f t="shared" si="147"/>
        <v>3.2257899999999999</v>
      </c>
      <c r="AA256" s="89">
        <f t="shared" si="147"/>
        <v>3.1621600000000001</v>
      </c>
    </row>
    <row r="257" spans="1:27" ht="12.75" customHeight="1" outlineLevel="1" x14ac:dyDescent="0.2">
      <c r="A257" s="97" t="s">
        <v>1861</v>
      </c>
      <c r="B257" s="63" t="s">
        <v>242</v>
      </c>
      <c r="C257" s="43" t="s">
        <v>79</v>
      </c>
      <c r="D257" s="44">
        <v>1221.53</v>
      </c>
      <c r="E257" s="44">
        <v>1150.33</v>
      </c>
      <c r="F257" s="44">
        <v>1122.82</v>
      </c>
      <c r="G257" s="44">
        <v>1090.3699999999999</v>
      </c>
      <c r="H257" s="44">
        <v>1121.3499999999999</v>
      </c>
      <c r="I257" s="44">
        <v>1128.8399999999999</v>
      </c>
      <c r="J257" s="44">
        <v>1132.54</v>
      </c>
      <c r="K257" s="44">
        <v>1224.4000000000001</v>
      </c>
      <c r="L257" s="44">
        <v>1475.82</v>
      </c>
      <c r="M257" s="44">
        <v>1542.79</v>
      </c>
      <c r="N257" s="44">
        <v>1734.58</v>
      </c>
      <c r="O257" s="44">
        <v>1990.07</v>
      </c>
      <c r="P257" s="44">
        <v>1925.79</v>
      </c>
      <c r="Q257" s="44">
        <v>1921.42</v>
      </c>
      <c r="R257" s="44">
        <v>1849.13</v>
      </c>
      <c r="S257" s="44">
        <v>1795.95</v>
      </c>
      <c r="T257" s="44">
        <v>1764.38</v>
      </c>
      <c r="U257" s="44">
        <v>1530.94</v>
      </c>
      <c r="V257" s="44">
        <v>1524.37</v>
      </c>
      <c r="W257" s="44">
        <v>1549.24</v>
      </c>
      <c r="X257" s="44">
        <v>1584.08</v>
      </c>
      <c r="Y257" s="44">
        <v>1557.87</v>
      </c>
      <c r="Z257" s="44">
        <v>1288.1600000000001</v>
      </c>
      <c r="AA257" s="44">
        <v>1224.53</v>
      </c>
    </row>
    <row r="258" spans="1:27" ht="12.75" customHeight="1" outlineLevel="1" x14ac:dyDescent="0.2">
      <c r="A258" s="97" t="s">
        <v>1862</v>
      </c>
      <c r="B258" s="63" t="s">
        <v>90</v>
      </c>
      <c r="C258" s="43" t="s">
        <v>79</v>
      </c>
      <c r="D258" s="44">
        <f>$D$163</f>
        <v>1716.97</v>
      </c>
      <c r="E258" s="44">
        <f>$D$163</f>
        <v>1716.97</v>
      </c>
      <c r="F258" s="44">
        <f t="shared" ref="F258:AA258" si="148">$D$163</f>
        <v>1716.97</v>
      </c>
      <c r="G258" s="44">
        <f t="shared" si="148"/>
        <v>1716.97</v>
      </c>
      <c r="H258" s="44">
        <f t="shared" si="148"/>
        <v>1716.97</v>
      </c>
      <c r="I258" s="44">
        <f t="shared" si="148"/>
        <v>1716.97</v>
      </c>
      <c r="J258" s="44">
        <f t="shared" si="148"/>
        <v>1716.97</v>
      </c>
      <c r="K258" s="44">
        <f t="shared" si="148"/>
        <v>1716.97</v>
      </c>
      <c r="L258" s="44">
        <f t="shared" si="148"/>
        <v>1716.97</v>
      </c>
      <c r="M258" s="44">
        <f t="shared" si="148"/>
        <v>1716.97</v>
      </c>
      <c r="N258" s="44">
        <f t="shared" si="148"/>
        <v>1716.97</v>
      </c>
      <c r="O258" s="44">
        <f t="shared" si="148"/>
        <v>1716.97</v>
      </c>
      <c r="P258" s="44">
        <f t="shared" si="148"/>
        <v>1716.97</v>
      </c>
      <c r="Q258" s="44">
        <f t="shared" si="148"/>
        <v>1716.97</v>
      </c>
      <c r="R258" s="44">
        <f t="shared" si="148"/>
        <v>1716.97</v>
      </c>
      <c r="S258" s="44">
        <f t="shared" si="148"/>
        <v>1716.97</v>
      </c>
      <c r="T258" s="44">
        <f t="shared" si="148"/>
        <v>1716.97</v>
      </c>
      <c r="U258" s="44">
        <f t="shared" si="148"/>
        <v>1716.97</v>
      </c>
      <c r="V258" s="44">
        <f t="shared" si="148"/>
        <v>1716.97</v>
      </c>
      <c r="W258" s="44">
        <f t="shared" si="148"/>
        <v>1716.97</v>
      </c>
      <c r="X258" s="44">
        <f t="shared" si="148"/>
        <v>1716.97</v>
      </c>
      <c r="Y258" s="44">
        <f t="shared" si="148"/>
        <v>1716.97</v>
      </c>
      <c r="Z258" s="44">
        <f t="shared" si="148"/>
        <v>1716.97</v>
      </c>
      <c r="AA258" s="44">
        <f t="shared" si="148"/>
        <v>1716.97</v>
      </c>
    </row>
    <row r="259" spans="1:27" ht="12.75" customHeight="1" outlineLevel="1" x14ac:dyDescent="0.2">
      <c r="A259" s="97" t="s">
        <v>1863</v>
      </c>
      <c r="B259" s="63" t="s">
        <v>83</v>
      </c>
      <c r="C259" s="43" t="s">
        <v>79</v>
      </c>
      <c r="D259" s="44">
        <v>4.3</v>
      </c>
      <c r="E259" s="44">
        <v>4.3</v>
      </c>
      <c r="F259" s="44">
        <v>4.3</v>
      </c>
      <c r="G259" s="44">
        <v>4.3</v>
      </c>
      <c r="H259" s="44">
        <v>4.3</v>
      </c>
      <c r="I259" s="44">
        <v>4.3</v>
      </c>
      <c r="J259" s="44">
        <v>4.3</v>
      </c>
      <c r="K259" s="44">
        <v>4.3</v>
      </c>
      <c r="L259" s="44">
        <v>4.3</v>
      </c>
      <c r="M259" s="44">
        <v>4.3</v>
      </c>
      <c r="N259" s="44">
        <v>4.3</v>
      </c>
      <c r="O259" s="44">
        <v>4.3</v>
      </c>
      <c r="P259" s="44">
        <v>4.3</v>
      </c>
      <c r="Q259" s="44">
        <v>4.3</v>
      </c>
      <c r="R259" s="44">
        <v>4.3</v>
      </c>
      <c r="S259" s="44">
        <v>4.3</v>
      </c>
      <c r="T259" s="44">
        <v>4.3</v>
      </c>
      <c r="U259" s="44">
        <v>4.3</v>
      </c>
      <c r="V259" s="44">
        <v>4.3</v>
      </c>
      <c r="W259" s="44">
        <v>4.3</v>
      </c>
      <c r="X259" s="44">
        <v>4.3</v>
      </c>
      <c r="Y259" s="44">
        <v>4.3</v>
      </c>
      <c r="Z259" s="44">
        <v>4.3</v>
      </c>
      <c r="AA259" s="44">
        <v>4.3</v>
      </c>
    </row>
    <row r="260" spans="1:27" ht="12.75" customHeight="1" outlineLevel="1" x14ac:dyDescent="0.2">
      <c r="A260" s="97" t="s">
        <v>1864</v>
      </c>
      <c r="B260" s="63" t="s">
        <v>81</v>
      </c>
      <c r="C260" s="43" t="s">
        <v>79</v>
      </c>
      <c r="D260" s="44">
        <f>$D$11</f>
        <v>216.36</v>
      </c>
      <c r="E260" s="44">
        <f t="shared" ref="E260:AA260" si="149">$D$11</f>
        <v>216.36</v>
      </c>
      <c r="F260" s="44">
        <f t="shared" si="149"/>
        <v>216.36</v>
      </c>
      <c r="G260" s="44">
        <f t="shared" si="149"/>
        <v>216.36</v>
      </c>
      <c r="H260" s="44">
        <f t="shared" si="149"/>
        <v>216.36</v>
      </c>
      <c r="I260" s="44">
        <f t="shared" si="149"/>
        <v>216.36</v>
      </c>
      <c r="J260" s="44">
        <f t="shared" si="149"/>
        <v>216.36</v>
      </c>
      <c r="K260" s="44">
        <f t="shared" si="149"/>
        <v>216.36</v>
      </c>
      <c r="L260" s="44">
        <f t="shared" si="149"/>
        <v>216.36</v>
      </c>
      <c r="M260" s="44">
        <f t="shared" si="149"/>
        <v>216.36</v>
      </c>
      <c r="N260" s="44">
        <f t="shared" si="149"/>
        <v>216.36</v>
      </c>
      <c r="O260" s="44">
        <f t="shared" si="149"/>
        <v>216.36</v>
      </c>
      <c r="P260" s="44">
        <f t="shared" si="149"/>
        <v>216.36</v>
      </c>
      <c r="Q260" s="44">
        <f t="shared" si="149"/>
        <v>216.36</v>
      </c>
      <c r="R260" s="44">
        <f t="shared" si="149"/>
        <v>216.36</v>
      </c>
      <c r="S260" s="44">
        <f t="shared" si="149"/>
        <v>216.36</v>
      </c>
      <c r="T260" s="44">
        <f t="shared" si="149"/>
        <v>216.36</v>
      </c>
      <c r="U260" s="44">
        <f t="shared" si="149"/>
        <v>216.36</v>
      </c>
      <c r="V260" s="44">
        <f t="shared" si="149"/>
        <v>216.36</v>
      </c>
      <c r="W260" s="44">
        <f t="shared" si="149"/>
        <v>216.36</v>
      </c>
      <c r="X260" s="44">
        <f t="shared" si="149"/>
        <v>216.36</v>
      </c>
      <c r="Y260" s="44">
        <f t="shared" si="149"/>
        <v>216.36</v>
      </c>
      <c r="Z260" s="44">
        <f t="shared" si="149"/>
        <v>216.36</v>
      </c>
      <c r="AA260" s="44">
        <f t="shared" si="149"/>
        <v>216.36</v>
      </c>
    </row>
    <row r="261" spans="1:27" ht="12.75" customHeight="1" x14ac:dyDescent="0.2">
      <c r="A261" s="96" t="s">
        <v>1865</v>
      </c>
      <c r="B261" s="28" t="str">
        <f>"21"&amp;"."&amp;$B$776&amp;"."&amp;$B$777</f>
        <v>21.04.2024</v>
      </c>
      <c r="C261" s="88" t="s">
        <v>76</v>
      </c>
      <c r="D261" s="89">
        <f>ROUND(((D262+D263+D265+D264)/1000),5)</f>
        <v>3.11591</v>
      </c>
      <c r="E261" s="89">
        <f>ROUND(((E262+E263+E265+E264)/1000),5)</f>
        <v>3.05403</v>
      </c>
      <c r="F261" s="89">
        <f>ROUND(((F262+F263+F265+F264)/1000),5)</f>
        <v>2.9746000000000001</v>
      </c>
      <c r="G261" s="89">
        <f t="shared" ref="G261:AA261" si="150">ROUND(((G262+G263+G265+G264)/1000),5)</f>
        <v>2.96156</v>
      </c>
      <c r="H261" s="89">
        <f t="shared" si="150"/>
        <v>2.9653100000000001</v>
      </c>
      <c r="I261" s="89">
        <f t="shared" si="150"/>
        <v>2.99376</v>
      </c>
      <c r="J261" s="89">
        <f t="shared" si="150"/>
        <v>2.9554100000000001</v>
      </c>
      <c r="K261" s="89">
        <f t="shared" si="150"/>
        <v>3.0555699999999999</v>
      </c>
      <c r="L261" s="89">
        <f t="shared" si="150"/>
        <v>3.2413699999999999</v>
      </c>
      <c r="M261" s="89">
        <f t="shared" si="150"/>
        <v>3.43296</v>
      </c>
      <c r="N261" s="89">
        <f t="shared" si="150"/>
        <v>3.5030399999999999</v>
      </c>
      <c r="O261" s="89">
        <f t="shared" si="150"/>
        <v>3.4996900000000002</v>
      </c>
      <c r="P261" s="89">
        <f t="shared" si="150"/>
        <v>3.51478</v>
      </c>
      <c r="Q261" s="89">
        <f t="shared" si="150"/>
        <v>3.5177700000000001</v>
      </c>
      <c r="R261" s="89">
        <f t="shared" si="150"/>
        <v>3.5043000000000002</v>
      </c>
      <c r="S261" s="89">
        <f t="shared" si="150"/>
        <v>3.45871</v>
      </c>
      <c r="T261" s="89">
        <f t="shared" si="150"/>
        <v>3.4637099999999998</v>
      </c>
      <c r="U261" s="89">
        <f t="shared" si="150"/>
        <v>3.4816099999999999</v>
      </c>
      <c r="V261" s="89">
        <f t="shared" si="150"/>
        <v>3.50691</v>
      </c>
      <c r="W261" s="89">
        <f t="shared" si="150"/>
        <v>3.6445599999999998</v>
      </c>
      <c r="X261" s="89">
        <f t="shared" si="150"/>
        <v>3.7446199999999998</v>
      </c>
      <c r="Y261" s="89">
        <f t="shared" si="150"/>
        <v>3.53878</v>
      </c>
      <c r="Z261" s="89">
        <f t="shared" si="150"/>
        <v>3.2345000000000002</v>
      </c>
      <c r="AA261" s="89">
        <f t="shared" si="150"/>
        <v>3.1195499999999998</v>
      </c>
    </row>
    <row r="262" spans="1:27" ht="12.75" customHeight="1" outlineLevel="1" x14ac:dyDescent="0.2">
      <c r="A262" s="97" t="s">
        <v>1866</v>
      </c>
      <c r="B262" s="63" t="s">
        <v>242</v>
      </c>
      <c r="C262" s="43" t="s">
        <v>79</v>
      </c>
      <c r="D262" s="44">
        <v>1178.28</v>
      </c>
      <c r="E262" s="44">
        <v>1116.4000000000001</v>
      </c>
      <c r="F262" s="44">
        <v>1036.97</v>
      </c>
      <c r="G262" s="44">
        <v>1023.93</v>
      </c>
      <c r="H262" s="44">
        <v>1027.68</v>
      </c>
      <c r="I262" s="44">
        <v>1056.1300000000001</v>
      </c>
      <c r="J262" s="44">
        <v>1017.78</v>
      </c>
      <c r="K262" s="44">
        <v>1117.94</v>
      </c>
      <c r="L262" s="44">
        <v>1303.74</v>
      </c>
      <c r="M262" s="44">
        <v>1495.33</v>
      </c>
      <c r="N262" s="44">
        <v>1565.41</v>
      </c>
      <c r="O262" s="44">
        <v>1562.06</v>
      </c>
      <c r="P262" s="44">
        <v>1577.15</v>
      </c>
      <c r="Q262" s="44">
        <v>1580.14</v>
      </c>
      <c r="R262" s="44">
        <v>1566.67</v>
      </c>
      <c r="S262" s="44">
        <v>1521.08</v>
      </c>
      <c r="T262" s="44">
        <v>1526.08</v>
      </c>
      <c r="U262" s="44">
        <v>1543.98</v>
      </c>
      <c r="V262" s="44">
        <v>1569.28</v>
      </c>
      <c r="W262" s="44">
        <v>1706.93</v>
      </c>
      <c r="X262" s="44">
        <v>1806.99</v>
      </c>
      <c r="Y262" s="44">
        <v>1601.15</v>
      </c>
      <c r="Z262" s="44">
        <v>1296.8699999999999</v>
      </c>
      <c r="AA262" s="44">
        <v>1181.92</v>
      </c>
    </row>
    <row r="263" spans="1:27" ht="12.75" customHeight="1" outlineLevel="1" x14ac:dyDescent="0.2">
      <c r="A263" s="97" t="s">
        <v>1867</v>
      </c>
      <c r="B263" s="63" t="s">
        <v>90</v>
      </c>
      <c r="C263" s="43" t="s">
        <v>79</v>
      </c>
      <c r="D263" s="44">
        <f>$D$163</f>
        <v>1716.97</v>
      </c>
      <c r="E263" s="44">
        <f>$D$163</f>
        <v>1716.97</v>
      </c>
      <c r="F263" s="44">
        <f t="shared" ref="F263:AA263" si="151">$D$163</f>
        <v>1716.97</v>
      </c>
      <c r="G263" s="44">
        <f t="shared" si="151"/>
        <v>1716.97</v>
      </c>
      <c r="H263" s="44">
        <f t="shared" si="151"/>
        <v>1716.97</v>
      </c>
      <c r="I263" s="44">
        <f t="shared" si="151"/>
        <v>1716.97</v>
      </c>
      <c r="J263" s="44">
        <f t="shared" si="151"/>
        <v>1716.97</v>
      </c>
      <c r="K263" s="44">
        <f t="shared" si="151"/>
        <v>1716.97</v>
      </c>
      <c r="L263" s="44">
        <f t="shared" si="151"/>
        <v>1716.97</v>
      </c>
      <c r="M263" s="44">
        <f t="shared" si="151"/>
        <v>1716.97</v>
      </c>
      <c r="N263" s="44">
        <f t="shared" si="151"/>
        <v>1716.97</v>
      </c>
      <c r="O263" s="44">
        <f t="shared" si="151"/>
        <v>1716.97</v>
      </c>
      <c r="P263" s="44">
        <f t="shared" si="151"/>
        <v>1716.97</v>
      </c>
      <c r="Q263" s="44">
        <f t="shared" si="151"/>
        <v>1716.97</v>
      </c>
      <c r="R263" s="44">
        <f t="shared" si="151"/>
        <v>1716.97</v>
      </c>
      <c r="S263" s="44">
        <f t="shared" si="151"/>
        <v>1716.97</v>
      </c>
      <c r="T263" s="44">
        <f t="shared" si="151"/>
        <v>1716.97</v>
      </c>
      <c r="U263" s="44">
        <f t="shared" si="151"/>
        <v>1716.97</v>
      </c>
      <c r="V263" s="44">
        <f t="shared" si="151"/>
        <v>1716.97</v>
      </c>
      <c r="W263" s="44">
        <f t="shared" si="151"/>
        <v>1716.97</v>
      </c>
      <c r="X263" s="44">
        <f t="shared" si="151"/>
        <v>1716.97</v>
      </c>
      <c r="Y263" s="44">
        <f t="shared" si="151"/>
        <v>1716.97</v>
      </c>
      <c r="Z263" s="44">
        <f t="shared" si="151"/>
        <v>1716.97</v>
      </c>
      <c r="AA263" s="44">
        <f t="shared" si="151"/>
        <v>1716.97</v>
      </c>
    </row>
    <row r="264" spans="1:27" ht="12.75" customHeight="1" outlineLevel="1" x14ac:dyDescent="0.2">
      <c r="A264" s="97" t="s">
        <v>1868</v>
      </c>
      <c r="B264" s="63" t="s">
        <v>83</v>
      </c>
      <c r="C264" s="43" t="s">
        <v>79</v>
      </c>
      <c r="D264" s="44">
        <v>4.3</v>
      </c>
      <c r="E264" s="44">
        <v>4.3</v>
      </c>
      <c r="F264" s="44">
        <v>4.3</v>
      </c>
      <c r="G264" s="44">
        <v>4.3</v>
      </c>
      <c r="H264" s="44">
        <v>4.3</v>
      </c>
      <c r="I264" s="44">
        <v>4.3</v>
      </c>
      <c r="J264" s="44">
        <v>4.3</v>
      </c>
      <c r="K264" s="44">
        <v>4.3</v>
      </c>
      <c r="L264" s="44">
        <v>4.3</v>
      </c>
      <c r="M264" s="44">
        <v>4.3</v>
      </c>
      <c r="N264" s="44">
        <v>4.3</v>
      </c>
      <c r="O264" s="44">
        <v>4.3</v>
      </c>
      <c r="P264" s="44">
        <v>4.3</v>
      </c>
      <c r="Q264" s="44">
        <v>4.3</v>
      </c>
      <c r="R264" s="44">
        <v>4.3</v>
      </c>
      <c r="S264" s="44">
        <v>4.3</v>
      </c>
      <c r="T264" s="44">
        <v>4.3</v>
      </c>
      <c r="U264" s="44">
        <v>4.3</v>
      </c>
      <c r="V264" s="44">
        <v>4.3</v>
      </c>
      <c r="W264" s="44">
        <v>4.3</v>
      </c>
      <c r="X264" s="44">
        <v>4.3</v>
      </c>
      <c r="Y264" s="44">
        <v>4.3</v>
      </c>
      <c r="Z264" s="44">
        <v>4.3</v>
      </c>
      <c r="AA264" s="44">
        <v>4.3</v>
      </c>
    </row>
    <row r="265" spans="1:27" ht="12.75" customHeight="1" outlineLevel="1" x14ac:dyDescent="0.2">
      <c r="A265" s="97" t="s">
        <v>1869</v>
      </c>
      <c r="B265" s="63" t="s">
        <v>81</v>
      </c>
      <c r="C265" s="43" t="s">
        <v>79</v>
      </c>
      <c r="D265" s="44">
        <f>$D$11</f>
        <v>216.36</v>
      </c>
      <c r="E265" s="44">
        <f t="shared" ref="E265:AA265" si="152">$D$11</f>
        <v>216.36</v>
      </c>
      <c r="F265" s="44">
        <f t="shared" si="152"/>
        <v>216.36</v>
      </c>
      <c r="G265" s="44">
        <f t="shared" si="152"/>
        <v>216.36</v>
      </c>
      <c r="H265" s="44">
        <f t="shared" si="152"/>
        <v>216.36</v>
      </c>
      <c r="I265" s="44">
        <f t="shared" si="152"/>
        <v>216.36</v>
      </c>
      <c r="J265" s="44">
        <f t="shared" si="152"/>
        <v>216.36</v>
      </c>
      <c r="K265" s="44">
        <f t="shared" si="152"/>
        <v>216.36</v>
      </c>
      <c r="L265" s="44">
        <f t="shared" si="152"/>
        <v>216.36</v>
      </c>
      <c r="M265" s="44">
        <f t="shared" si="152"/>
        <v>216.36</v>
      </c>
      <c r="N265" s="44">
        <f t="shared" si="152"/>
        <v>216.36</v>
      </c>
      <c r="O265" s="44">
        <f t="shared" si="152"/>
        <v>216.36</v>
      </c>
      <c r="P265" s="44">
        <f t="shared" si="152"/>
        <v>216.36</v>
      </c>
      <c r="Q265" s="44">
        <f t="shared" si="152"/>
        <v>216.36</v>
      </c>
      <c r="R265" s="44">
        <f t="shared" si="152"/>
        <v>216.36</v>
      </c>
      <c r="S265" s="44">
        <f t="shared" si="152"/>
        <v>216.36</v>
      </c>
      <c r="T265" s="44">
        <f t="shared" si="152"/>
        <v>216.36</v>
      </c>
      <c r="U265" s="44">
        <f t="shared" si="152"/>
        <v>216.36</v>
      </c>
      <c r="V265" s="44">
        <f t="shared" si="152"/>
        <v>216.36</v>
      </c>
      <c r="W265" s="44">
        <f t="shared" si="152"/>
        <v>216.36</v>
      </c>
      <c r="X265" s="44">
        <f t="shared" si="152"/>
        <v>216.36</v>
      </c>
      <c r="Y265" s="44">
        <f t="shared" si="152"/>
        <v>216.36</v>
      </c>
      <c r="Z265" s="44">
        <f t="shared" si="152"/>
        <v>216.36</v>
      </c>
      <c r="AA265" s="44">
        <f t="shared" si="152"/>
        <v>216.36</v>
      </c>
    </row>
    <row r="266" spans="1:27" ht="12.75" customHeight="1" x14ac:dyDescent="0.2">
      <c r="A266" s="96" t="s">
        <v>1870</v>
      </c>
      <c r="B266" s="28" t="str">
        <f>"22"&amp;"."&amp;$B$776&amp;"."&amp;$B$777</f>
        <v>22.04.2024</v>
      </c>
      <c r="C266" s="88" t="s">
        <v>76</v>
      </c>
      <c r="D266" s="89">
        <f>ROUND(((D267+D268+D270+D269)/1000),5)</f>
        <v>3.05531</v>
      </c>
      <c r="E266" s="89">
        <f>ROUND(((E267+E268+E270+E269)/1000),5)</f>
        <v>2.96028</v>
      </c>
      <c r="F266" s="89">
        <f>ROUND(((F267+F268+F270+F269)/1000),5)</f>
        <v>2.8964799999999999</v>
      </c>
      <c r="G266" s="89">
        <f t="shared" ref="G266:AA266" si="153">ROUND(((G267+G268+G270+G269)/1000),5)</f>
        <v>2.88443</v>
      </c>
      <c r="H266" s="89">
        <f t="shared" si="153"/>
        <v>2.90978</v>
      </c>
      <c r="I266" s="89">
        <f t="shared" si="153"/>
        <v>3.0519099999999999</v>
      </c>
      <c r="J266" s="89">
        <f t="shared" si="153"/>
        <v>3.15212</v>
      </c>
      <c r="K266" s="89">
        <f t="shared" si="153"/>
        <v>3.4392200000000002</v>
      </c>
      <c r="L266" s="89">
        <f t="shared" si="153"/>
        <v>3.6708400000000001</v>
      </c>
      <c r="M266" s="89">
        <f t="shared" si="153"/>
        <v>3.9041999999999999</v>
      </c>
      <c r="N266" s="89">
        <f t="shared" si="153"/>
        <v>3.9311199999999999</v>
      </c>
      <c r="O266" s="89">
        <f t="shared" si="153"/>
        <v>3.9827300000000001</v>
      </c>
      <c r="P266" s="89">
        <f t="shared" si="153"/>
        <v>3.9647199999999998</v>
      </c>
      <c r="Q266" s="89">
        <f t="shared" si="153"/>
        <v>3.97763</v>
      </c>
      <c r="R266" s="89">
        <f t="shared" si="153"/>
        <v>3.9509699999999999</v>
      </c>
      <c r="S266" s="89">
        <f t="shared" si="153"/>
        <v>3.9388700000000001</v>
      </c>
      <c r="T266" s="89">
        <f t="shared" si="153"/>
        <v>3.9358900000000001</v>
      </c>
      <c r="U266" s="89">
        <f t="shared" si="153"/>
        <v>3.7331400000000001</v>
      </c>
      <c r="V266" s="89">
        <f t="shared" si="153"/>
        <v>3.5755400000000002</v>
      </c>
      <c r="W266" s="89">
        <f t="shared" si="153"/>
        <v>3.73515</v>
      </c>
      <c r="X266" s="89">
        <f t="shared" si="153"/>
        <v>3.88903</v>
      </c>
      <c r="Y266" s="89">
        <f t="shared" si="153"/>
        <v>3.6288800000000001</v>
      </c>
      <c r="Z266" s="89">
        <f t="shared" si="153"/>
        <v>3.43858</v>
      </c>
      <c r="AA266" s="89">
        <f t="shared" si="153"/>
        <v>3.1810999999999998</v>
      </c>
    </row>
    <row r="267" spans="1:27" ht="12.75" customHeight="1" outlineLevel="1" x14ac:dyDescent="0.2">
      <c r="A267" s="97" t="s">
        <v>1871</v>
      </c>
      <c r="B267" s="63" t="s">
        <v>242</v>
      </c>
      <c r="C267" s="43" t="s">
        <v>79</v>
      </c>
      <c r="D267" s="44">
        <v>1117.68</v>
      </c>
      <c r="E267" s="44">
        <v>1022.65</v>
      </c>
      <c r="F267" s="44">
        <v>958.85</v>
      </c>
      <c r="G267" s="44">
        <v>946.8</v>
      </c>
      <c r="H267" s="44">
        <v>972.15</v>
      </c>
      <c r="I267" s="44">
        <v>1114.28</v>
      </c>
      <c r="J267" s="44">
        <v>1214.49</v>
      </c>
      <c r="K267" s="44">
        <v>1501.59</v>
      </c>
      <c r="L267" s="44">
        <v>1733.21</v>
      </c>
      <c r="M267" s="44">
        <v>1966.57</v>
      </c>
      <c r="N267" s="44">
        <v>1993.49</v>
      </c>
      <c r="O267" s="44">
        <v>2045.1</v>
      </c>
      <c r="P267" s="44">
        <v>2027.09</v>
      </c>
      <c r="Q267" s="44">
        <v>2040</v>
      </c>
      <c r="R267" s="44">
        <v>2013.34</v>
      </c>
      <c r="S267" s="44">
        <v>2001.24</v>
      </c>
      <c r="T267" s="44">
        <v>1998.26</v>
      </c>
      <c r="U267" s="44">
        <v>1795.51</v>
      </c>
      <c r="V267" s="44">
        <v>1637.91</v>
      </c>
      <c r="W267" s="44">
        <v>1797.52</v>
      </c>
      <c r="X267" s="44">
        <v>1951.4</v>
      </c>
      <c r="Y267" s="44">
        <v>1691.25</v>
      </c>
      <c r="Z267" s="44">
        <v>1500.95</v>
      </c>
      <c r="AA267" s="44">
        <v>1243.47</v>
      </c>
    </row>
    <row r="268" spans="1:27" ht="12.75" customHeight="1" outlineLevel="1" x14ac:dyDescent="0.2">
      <c r="A268" s="97" t="s">
        <v>1872</v>
      </c>
      <c r="B268" s="63" t="s">
        <v>90</v>
      </c>
      <c r="C268" s="43" t="s">
        <v>79</v>
      </c>
      <c r="D268" s="44">
        <f>$D$163</f>
        <v>1716.97</v>
      </c>
      <c r="E268" s="44">
        <f>$D$163</f>
        <v>1716.97</v>
      </c>
      <c r="F268" s="44">
        <f t="shared" ref="F268:AA268" si="154">$D$163</f>
        <v>1716.97</v>
      </c>
      <c r="G268" s="44">
        <f t="shared" si="154"/>
        <v>1716.97</v>
      </c>
      <c r="H268" s="44">
        <f t="shared" si="154"/>
        <v>1716.97</v>
      </c>
      <c r="I268" s="44">
        <f t="shared" si="154"/>
        <v>1716.97</v>
      </c>
      <c r="J268" s="44">
        <f t="shared" si="154"/>
        <v>1716.97</v>
      </c>
      <c r="K268" s="44">
        <f t="shared" si="154"/>
        <v>1716.97</v>
      </c>
      <c r="L268" s="44">
        <f t="shared" si="154"/>
        <v>1716.97</v>
      </c>
      <c r="M268" s="44">
        <f t="shared" si="154"/>
        <v>1716.97</v>
      </c>
      <c r="N268" s="44">
        <f t="shared" si="154"/>
        <v>1716.97</v>
      </c>
      <c r="O268" s="44">
        <f t="shared" si="154"/>
        <v>1716.97</v>
      </c>
      <c r="P268" s="44">
        <f t="shared" si="154"/>
        <v>1716.97</v>
      </c>
      <c r="Q268" s="44">
        <f t="shared" si="154"/>
        <v>1716.97</v>
      </c>
      <c r="R268" s="44">
        <f t="shared" si="154"/>
        <v>1716.97</v>
      </c>
      <c r="S268" s="44">
        <f t="shared" si="154"/>
        <v>1716.97</v>
      </c>
      <c r="T268" s="44">
        <f t="shared" si="154"/>
        <v>1716.97</v>
      </c>
      <c r="U268" s="44">
        <f t="shared" si="154"/>
        <v>1716.97</v>
      </c>
      <c r="V268" s="44">
        <f t="shared" si="154"/>
        <v>1716.97</v>
      </c>
      <c r="W268" s="44">
        <f t="shared" si="154"/>
        <v>1716.97</v>
      </c>
      <c r="X268" s="44">
        <f t="shared" si="154"/>
        <v>1716.97</v>
      </c>
      <c r="Y268" s="44">
        <f t="shared" si="154"/>
        <v>1716.97</v>
      </c>
      <c r="Z268" s="44">
        <f t="shared" si="154"/>
        <v>1716.97</v>
      </c>
      <c r="AA268" s="44">
        <f t="shared" si="154"/>
        <v>1716.97</v>
      </c>
    </row>
    <row r="269" spans="1:27" ht="12.75" customHeight="1" outlineLevel="1" x14ac:dyDescent="0.2">
      <c r="A269" s="97" t="s">
        <v>1873</v>
      </c>
      <c r="B269" s="63" t="s">
        <v>83</v>
      </c>
      <c r="C269" s="43" t="s">
        <v>79</v>
      </c>
      <c r="D269" s="44">
        <v>4.3</v>
      </c>
      <c r="E269" s="44">
        <v>4.3</v>
      </c>
      <c r="F269" s="44">
        <v>4.3</v>
      </c>
      <c r="G269" s="44">
        <v>4.3</v>
      </c>
      <c r="H269" s="44">
        <v>4.3</v>
      </c>
      <c r="I269" s="44">
        <v>4.3</v>
      </c>
      <c r="J269" s="44">
        <v>4.3</v>
      </c>
      <c r="K269" s="44">
        <v>4.3</v>
      </c>
      <c r="L269" s="44">
        <v>4.3</v>
      </c>
      <c r="M269" s="44">
        <v>4.3</v>
      </c>
      <c r="N269" s="44">
        <v>4.3</v>
      </c>
      <c r="O269" s="44">
        <v>4.3</v>
      </c>
      <c r="P269" s="44">
        <v>4.3</v>
      </c>
      <c r="Q269" s="44">
        <v>4.3</v>
      </c>
      <c r="R269" s="44">
        <v>4.3</v>
      </c>
      <c r="S269" s="44">
        <v>4.3</v>
      </c>
      <c r="T269" s="44">
        <v>4.3</v>
      </c>
      <c r="U269" s="44">
        <v>4.3</v>
      </c>
      <c r="V269" s="44">
        <v>4.3</v>
      </c>
      <c r="W269" s="44">
        <v>4.3</v>
      </c>
      <c r="X269" s="44">
        <v>4.3</v>
      </c>
      <c r="Y269" s="44">
        <v>4.3</v>
      </c>
      <c r="Z269" s="44">
        <v>4.3</v>
      </c>
      <c r="AA269" s="44">
        <v>4.3</v>
      </c>
    </row>
    <row r="270" spans="1:27" ht="12.75" customHeight="1" outlineLevel="1" x14ac:dyDescent="0.2">
      <c r="A270" s="97" t="s">
        <v>1874</v>
      </c>
      <c r="B270" s="63" t="s">
        <v>81</v>
      </c>
      <c r="C270" s="43" t="s">
        <v>79</v>
      </c>
      <c r="D270" s="44">
        <f>$D$11</f>
        <v>216.36</v>
      </c>
      <c r="E270" s="44">
        <f t="shared" ref="E270:AA270" si="155">$D$11</f>
        <v>216.36</v>
      </c>
      <c r="F270" s="44">
        <f t="shared" si="155"/>
        <v>216.36</v>
      </c>
      <c r="G270" s="44">
        <f t="shared" si="155"/>
        <v>216.36</v>
      </c>
      <c r="H270" s="44">
        <f t="shared" si="155"/>
        <v>216.36</v>
      </c>
      <c r="I270" s="44">
        <f t="shared" si="155"/>
        <v>216.36</v>
      </c>
      <c r="J270" s="44">
        <f t="shared" si="155"/>
        <v>216.36</v>
      </c>
      <c r="K270" s="44">
        <f t="shared" si="155"/>
        <v>216.36</v>
      </c>
      <c r="L270" s="44">
        <f t="shared" si="155"/>
        <v>216.36</v>
      </c>
      <c r="M270" s="44">
        <f t="shared" si="155"/>
        <v>216.36</v>
      </c>
      <c r="N270" s="44">
        <f t="shared" si="155"/>
        <v>216.36</v>
      </c>
      <c r="O270" s="44">
        <f t="shared" si="155"/>
        <v>216.36</v>
      </c>
      <c r="P270" s="44">
        <f t="shared" si="155"/>
        <v>216.36</v>
      </c>
      <c r="Q270" s="44">
        <f t="shared" si="155"/>
        <v>216.36</v>
      </c>
      <c r="R270" s="44">
        <f t="shared" si="155"/>
        <v>216.36</v>
      </c>
      <c r="S270" s="44">
        <f t="shared" si="155"/>
        <v>216.36</v>
      </c>
      <c r="T270" s="44">
        <f t="shared" si="155"/>
        <v>216.36</v>
      </c>
      <c r="U270" s="44">
        <f t="shared" si="155"/>
        <v>216.36</v>
      </c>
      <c r="V270" s="44">
        <f t="shared" si="155"/>
        <v>216.36</v>
      </c>
      <c r="W270" s="44">
        <f t="shared" si="155"/>
        <v>216.36</v>
      </c>
      <c r="X270" s="44">
        <f t="shared" si="155"/>
        <v>216.36</v>
      </c>
      <c r="Y270" s="44">
        <f t="shared" si="155"/>
        <v>216.36</v>
      </c>
      <c r="Z270" s="44">
        <f t="shared" si="155"/>
        <v>216.36</v>
      </c>
      <c r="AA270" s="44">
        <f t="shared" si="155"/>
        <v>216.36</v>
      </c>
    </row>
    <row r="271" spans="1:27" ht="12.75" customHeight="1" x14ac:dyDescent="0.2">
      <c r="A271" s="96" t="s">
        <v>1875</v>
      </c>
      <c r="B271" s="28" t="str">
        <f>"23"&amp;"."&amp;$B$776&amp;"."&amp;$B$777</f>
        <v>23.04.2024</v>
      </c>
      <c r="C271" s="88" t="s">
        <v>76</v>
      </c>
      <c r="D271" s="89">
        <f>ROUND(((D272+D273+D275+D274)/1000),5)</f>
        <v>3.0985100000000001</v>
      </c>
      <c r="E271" s="89">
        <f>ROUND(((E272+E273+E275+E274)/1000),5)</f>
        <v>2.98231</v>
      </c>
      <c r="F271" s="89">
        <f>ROUND(((F272+F273+F275+F274)/1000),5)</f>
        <v>2.90835</v>
      </c>
      <c r="G271" s="89">
        <f t="shared" ref="G271:AA271" si="156">ROUND(((G272+G273+G275+G274)/1000),5)</f>
        <v>2.91506</v>
      </c>
      <c r="H271" s="89">
        <f t="shared" si="156"/>
        <v>3.02922</v>
      </c>
      <c r="I271" s="89">
        <f t="shared" si="156"/>
        <v>3.09802</v>
      </c>
      <c r="J271" s="89">
        <f t="shared" si="156"/>
        <v>3.2042000000000002</v>
      </c>
      <c r="K271" s="89">
        <f t="shared" si="156"/>
        <v>3.4335499999999999</v>
      </c>
      <c r="L271" s="89">
        <f t="shared" si="156"/>
        <v>3.62954</v>
      </c>
      <c r="M271" s="89">
        <f t="shared" si="156"/>
        <v>3.8478300000000001</v>
      </c>
      <c r="N271" s="89">
        <f t="shared" si="156"/>
        <v>3.9107400000000001</v>
      </c>
      <c r="O271" s="89">
        <f t="shared" si="156"/>
        <v>3.8235399999999999</v>
      </c>
      <c r="P271" s="89">
        <f t="shared" si="156"/>
        <v>3.6991900000000002</v>
      </c>
      <c r="Q271" s="89">
        <f t="shared" si="156"/>
        <v>3.8704200000000002</v>
      </c>
      <c r="R271" s="89">
        <f t="shared" si="156"/>
        <v>3.8422499999999999</v>
      </c>
      <c r="S271" s="89">
        <f t="shared" si="156"/>
        <v>3.7819199999999999</v>
      </c>
      <c r="T271" s="89">
        <f t="shared" si="156"/>
        <v>3.7787999999999999</v>
      </c>
      <c r="U271" s="89">
        <f t="shared" si="156"/>
        <v>3.67964</v>
      </c>
      <c r="V271" s="89">
        <f t="shared" si="156"/>
        <v>3.7390400000000001</v>
      </c>
      <c r="W271" s="89">
        <f t="shared" si="156"/>
        <v>3.8236599999999998</v>
      </c>
      <c r="X271" s="89">
        <f t="shared" si="156"/>
        <v>3.7131599999999998</v>
      </c>
      <c r="Y271" s="89">
        <f t="shared" si="156"/>
        <v>3.5708000000000002</v>
      </c>
      <c r="Z271" s="89">
        <f t="shared" si="156"/>
        <v>3.4106100000000001</v>
      </c>
      <c r="AA271" s="89">
        <f t="shared" si="156"/>
        <v>3.17021</v>
      </c>
    </row>
    <row r="272" spans="1:27" ht="12.75" customHeight="1" outlineLevel="1" x14ac:dyDescent="0.2">
      <c r="A272" s="97" t="s">
        <v>1876</v>
      </c>
      <c r="B272" s="63" t="s">
        <v>242</v>
      </c>
      <c r="C272" s="43" t="s">
        <v>79</v>
      </c>
      <c r="D272" s="44">
        <v>1160.8800000000001</v>
      </c>
      <c r="E272" s="44">
        <v>1044.68</v>
      </c>
      <c r="F272" s="44">
        <v>970.72</v>
      </c>
      <c r="G272" s="44">
        <v>977.43</v>
      </c>
      <c r="H272" s="44">
        <v>1091.5899999999999</v>
      </c>
      <c r="I272" s="44">
        <v>1160.3900000000001</v>
      </c>
      <c r="J272" s="44">
        <v>1266.57</v>
      </c>
      <c r="K272" s="44">
        <v>1495.92</v>
      </c>
      <c r="L272" s="44">
        <v>1691.91</v>
      </c>
      <c r="M272" s="44">
        <v>1910.2</v>
      </c>
      <c r="N272" s="44">
        <v>1973.11</v>
      </c>
      <c r="O272" s="44">
        <v>1885.91</v>
      </c>
      <c r="P272" s="44">
        <v>1761.56</v>
      </c>
      <c r="Q272" s="44">
        <v>1932.79</v>
      </c>
      <c r="R272" s="44">
        <v>1904.62</v>
      </c>
      <c r="S272" s="44">
        <v>1844.29</v>
      </c>
      <c r="T272" s="44">
        <v>1841.17</v>
      </c>
      <c r="U272" s="44">
        <v>1742.01</v>
      </c>
      <c r="V272" s="44">
        <v>1801.41</v>
      </c>
      <c r="W272" s="44">
        <v>1886.03</v>
      </c>
      <c r="X272" s="44">
        <v>1775.53</v>
      </c>
      <c r="Y272" s="44">
        <v>1633.17</v>
      </c>
      <c r="Z272" s="44">
        <v>1472.98</v>
      </c>
      <c r="AA272" s="44">
        <v>1232.58</v>
      </c>
    </row>
    <row r="273" spans="1:27" ht="12.75" customHeight="1" outlineLevel="1" x14ac:dyDescent="0.2">
      <c r="A273" s="97" t="s">
        <v>1877</v>
      </c>
      <c r="B273" s="63" t="s">
        <v>90</v>
      </c>
      <c r="C273" s="43" t="s">
        <v>79</v>
      </c>
      <c r="D273" s="44">
        <f>$D$163</f>
        <v>1716.97</v>
      </c>
      <c r="E273" s="44">
        <f>$D$163</f>
        <v>1716.97</v>
      </c>
      <c r="F273" s="44">
        <f t="shared" ref="F273:AA273" si="157">$D$163</f>
        <v>1716.97</v>
      </c>
      <c r="G273" s="44">
        <f t="shared" si="157"/>
        <v>1716.97</v>
      </c>
      <c r="H273" s="44">
        <f t="shared" si="157"/>
        <v>1716.97</v>
      </c>
      <c r="I273" s="44">
        <f t="shared" si="157"/>
        <v>1716.97</v>
      </c>
      <c r="J273" s="44">
        <f t="shared" si="157"/>
        <v>1716.97</v>
      </c>
      <c r="K273" s="44">
        <f t="shared" si="157"/>
        <v>1716.97</v>
      </c>
      <c r="L273" s="44">
        <f t="shared" si="157"/>
        <v>1716.97</v>
      </c>
      <c r="M273" s="44">
        <f t="shared" si="157"/>
        <v>1716.97</v>
      </c>
      <c r="N273" s="44">
        <f t="shared" si="157"/>
        <v>1716.97</v>
      </c>
      <c r="O273" s="44">
        <f t="shared" si="157"/>
        <v>1716.97</v>
      </c>
      <c r="P273" s="44">
        <f t="shared" si="157"/>
        <v>1716.97</v>
      </c>
      <c r="Q273" s="44">
        <f t="shared" si="157"/>
        <v>1716.97</v>
      </c>
      <c r="R273" s="44">
        <f t="shared" si="157"/>
        <v>1716.97</v>
      </c>
      <c r="S273" s="44">
        <f t="shared" si="157"/>
        <v>1716.97</v>
      </c>
      <c r="T273" s="44">
        <f t="shared" si="157"/>
        <v>1716.97</v>
      </c>
      <c r="U273" s="44">
        <f t="shared" si="157"/>
        <v>1716.97</v>
      </c>
      <c r="V273" s="44">
        <f t="shared" si="157"/>
        <v>1716.97</v>
      </c>
      <c r="W273" s="44">
        <f t="shared" si="157"/>
        <v>1716.97</v>
      </c>
      <c r="X273" s="44">
        <f t="shared" si="157"/>
        <v>1716.97</v>
      </c>
      <c r="Y273" s="44">
        <f t="shared" si="157"/>
        <v>1716.97</v>
      </c>
      <c r="Z273" s="44">
        <f t="shared" si="157"/>
        <v>1716.97</v>
      </c>
      <c r="AA273" s="44">
        <f t="shared" si="157"/>
        <v>1716.97</v>
      </c>
    </row>
    <row r="274" spans="1:27" ht="12.75" customHeight="1" outlineLevel="1" x14ac:dyDescent="0.2">
      <c r="A274" s="97" t="s">
        <v>1878</v>
      </c>
      <c r="B274" s="63" t="s">
        <v>83</v>
      </c>
      <c r="C274" s="43" t="s">
        <v>79</v>
      </c>
      <c r="D274" s="44">
        <v>4.3</v>
      </c>
      <c r="E274" s="44">
        <v>4.3</v>
      </c>
      <c r="F274" s="44">
        <v>4.3</v>
      </c>
      <c r="G274" s="44">
        <v>4.3</v>
      </c>
      <c r="H274" s="44">
        <v>4.3</v>
      </c>
      <c r="I274" s="44">
        <v>4.3</v>
      </c>
      <c r="J274" s="44">
        <v>4.3</v>
      </c>
      <c r="K274" s="44">
        <v>4.3</v>
      </c>
      <c r="L274" s="44">
        <v>4.3</v>
      </c>
      <c r="M274" s="44">
        <v>4.3</v>
      </c>
      <c r="N274" s="44">
        <v>4.3</v>
      </c>
      <c r="O274" s="44">
        <v>4.3</v>
      </c>
      <c r="P274" s="44">
        <v>4.3</v>
      </c>
      <c r="Q274" s="44">
        <v>4.3</v>
      </c>
      <c r="R274" s="44">
        <v>4.3</v>
      </c>
      <c r="S274" s="44">
        <v>4.3</v>
      </c>
      <c r="T274" s="44">
        <v>4.3</v>
      </c>
      <c r="U274" s="44">
        <v>4.3</v>
      </c>
      <c r="V274" s="44">
        <v>4.3</v>
      </c>
      <c r="W274" s="44">
        <v>4.3</v>
      </c>
      <c r="X274" s="44">
        <v>4.3</v>
      </c>
      <c r="Y274" s="44">
        <v>4.3</v>
      </c>
      <c r="Z274" s="44">
        <v>4.3</v>
      </c>
      <c r="AA274" s="44">
        <v>4.3</v>
      </c>
    </row>
    <row r="275" spans="1:27" ht="12.75" customHeight="1" outlineLevel="1" x14ac:dyDescent="0.2">
      <c r="A275" s="97" t="s">
        <v>1879</v>
      </c>
      <c r="B275" s="63" t="s">
        <v>81</v>
      </c>
      <c r="C275" s="43" t="s">
        <v>79</v>
      </c>
      <c r="D275" s="44">
        <f>$D$11</f>
        <v>216.36</v>
      </c>
      <c r="E275" s="44">
        <f t="shared" ref="E275:AA275" si="158">$D$11</f>
        <v>216.36</v>
      </c>
      <c r="F275" s="44">
        <f t="shared" si="158"/>
        <v>216.36</v>
      </c>
      <c r="G275" s="44">
        <f t="shared" si="158"/>
        <v>216.36</v>
      </c>
      <c r="H275" s="44">
        <f t="shared" si="158"/>
        <v>216.36</v>
      </c>
      <c r="I275" s="44">
        <f t="shared" si="158"/>
        <v>216.36</v>
      </c>
      <c r="J275" s="44">
        <f t="shared" si="158"/>
        <v>216.36</v>
      </c>
      <c r="K275" s="44">
        <f t="shared" si="158"/>
        <v>216.36</v>
      </c>
      <c r="L275" s="44">
        <f t="shared" si="158"/>
        <v>216.36</v>
      </c>
      <c r="M275" s="44">
        <f t="shared" si="158"/>
        <v>216.36</v>
      </c>
      <c r="N275" s="44">
        <f t="shared" si="158"/>
        <v>216.36</v>
      </c>
      <c r="O275" s="44">
        <f t="shared" si="158"/>
        <v>216.36</v>
      </c>
      <c r="P275" s="44">
        <f t="shared" si="158"/>
        <v>216.36</v>
      </c>
      <c r="Q275" s="44">
        <f t="shared" si="158"/>
        <v>216.36</v>
      </c>
      <c r="R275" s="44">
        <f t="shared" si="158"/>
        <v>216.36</v>
      </c>
      <c r="S275" s="44">
        <f t="shared" si="158"/>
        <v>216.36</v>
      </c>
      <c r="T275" s="44">
        <f t="shared" si="158"/>
        <v>216.36</v>
      </c>
      <c r="U275" s="44">
        <f t="shared" si="158"/>
        <v>216.36</v>
      </c>
      <c r="V275" s="44">
        <f t="shared" si="158"/>
        <v>216.36</v>
      </c>
      <c r="W275" s="44">
        <f t="shared" si="158"/>
        <v>216.36</v>
      </c>
      <c r="X275" s="44">
        <f t="shared" si="158"/>
        <v>216.36</v>
      </c>
      <c r="Y275" s="44">
        <f t="shared" si="158"/>
        <v>216.36</v>
      </c>
      <c r="Z275" s="44">
        <f t="shared" si="158"/>
        <v>216.36</v>
      </c>
      <c r="AA275" s="44">
        <f t="shared" si="158"/>
        <v>216.36</v>
      </c>
    </row>
    <row r="276" spans="1:27" ht="12.75" customHeight="1" x14ac:dyDescent="0.2">
      <c r="A276" s="96" t="s">
        <v>1880</v>
      </c>
      <c r="B276" s="28" t="str">
        <f>"24"&amp;"."&amp;$B$776&amp;"."&amp;$B$777</f>
        <v>24.04.2024</v>
      </c>
      <c r="C276" s="88" t="s">
        <v>76</v>
      </c>
      <c r="D276" s="89">
        <f>ROUND(((D277+D278+D280+D279)/1000),5)</f>
        <v>3.0581999999999998</v>
      </c>
      <c r="E276" s="89">
        <f>ROUND(((E277+E278+E280+E279)/1000),5)</f>
        <v>2.9533999999999998</v>
      </c>
      <c r="F276" s="89">
        <f>ROUND(((F277+F278+F280+F279)/1000),5)</f>
        <v>2.8773900000000001</v>
      </c>
      <c r="G276" s="89">
        <f t="shared" ref="G276:AA276" si="159">ROUND(((G277+G278+G280+G279)/1000),5)</f>
        <v>2.8652600000000001</v>
      </c>
      <c r="H276" s="89">
        <f t="shared" si="159"/>
        <v>2.9284699999999999</v>
      </c>
      <c r="I276" s="89">
        <f t="shared" si="159"/>
        <v>3.0574699999999999</v>
      </c>
      <c r="J276" s="89">
        <f t="shared" si="159"/>
        <v>3.15686</v>
      </c>
      <c r="K276" s="89">
        <f t="shared" si="159"/>
        <v>3.38707</v>
      </c>
      <c r="L276" s="89">
        <f t="shared" si="159"/>
        <v>3.4854699999999998</v>
      </c>
      <c r="M276" s="89">
        <f t="shared" si="159"/>
        <v>3.5390600000000001</v>
      </c>
      <c r="N276" s="89">
        <f t="shared" si="159"/>
        <v>3.6338900000000001</v>
      </c>
      <c r="O276" s="89">
        <f t="shared" si="159"/>
        <v>3.7021600000000001</v>
      </c>
      <c r="P276" s="89">
        <f t="shared" si="159"/>
        <v>3.7143099999999998</v>
      </c>
      <c r="Q276" s="89">
        <f t="shared" si="159"/>
        <v>3.7160500000000001</v>
      </c>
      <c r="R276" s="89">
        <f t="shared" si="159"/>
        <v>3.7143799999999998</v>
      </c>
      <c r="S276" s="89">
        <f t="shared" si="159"/>
        <v>3.6667900000000002</v>
      </c>
      <c r="T276" s="89">
        <f t="shared" si="159"/>
        <v>3.5515699999999999</v>
      </c>
      <c r="U276" s="89">
        <f t="shared" si="159"/>
        <v>3.5073699999999999</v>
      </c>
      <c r="V276" s="89">
        <f t="shared" si="159"/>
        <v>3.4869500000000002</v>
      </c>
      <c r="W276" s="89">
        <f t="shared" si="159"/>
        <v>3.5011100000000002</v>
      </c>
      <c r="X276" s="89">
        <f t="shared" si="159"/>
        <v>3.5977100000000002</v>
      </c>
      <c r="Y276" s="89">
        <f t="shared" si="159"/>
        <v>3.50814</v>
      </c>
      <c r="Z276" s="89">
        <f t="shared" si="159"/>
        <v>3.3041399999999999</v>
      </c>
      <c r="AA276" s="89">
        <f t="shared" si="159"/>
        <v>3.1144699999999998</v>
      </c>
    </row>
    <row r="277" spans="1:27" ht="12.75" customHeight="1" outlineLevel="1" x14ac:dyDescent="0.2">
      <c r="A277" s="97" t="s">
        <v>1881</v>
      </c>
      <c r="B277" s="63" t="s">
        <v>242</v>
      </c>
      <c r="C277" s="43" t="s">
        <v>79</v>
      </c>
      <c r="D277" s="44">
        <v>1120.57</v>
      </c>
      <c r="E277" s="44">
        <v>1015.77</v>
      </c>
      <c r="F277" s="44">
        <v>939.76</v>
      </c>
      <c r="G277" s="44">
        <v>927.63</v>
      </c>
      <c r="H277" s="44">
        <v>990.84</v>
      </c>
      <c r="I277" s="44">
        <v>1119.8399999999999</v>
      </c>
      <c r="J277" s="44">
        <v>1219.23</v>
      </c>
      <c r="K277" s="44">
        <v>1449.44</v>
      </c>
      <c r="L277" s="44">
        <v>1547.84</v>
      </c>
      <c r="M277" s="44">
        <v>1601.43</v>
      </c>
      <c r="N277" s="44">
        <v>1696.26</v>
      </c>
      <c r="O277" s="44">
        <v>1764.53</v>
      </c>
      <c r="P277" s="44">
        <v>1776.68</v>
      </c>
      <c r="Q277" s="44">
        <v>1778.42</v>
      </c>
      <c r="R277" s="44">
        <v>1776.75</v>
      </c>
      <c r="S277" s="44">
        <v>1729.16</v>
      </c>
      <c r="T277" s="44">
        <v>1613.94</v>
      </c>
      <c r="U277" s="44">
        <v>1569.74</v>
      </c>
      <c r="V277" s="44">
        <v>1549.32</v>
      </c>
      <c r="W277" s="44">
        <v>1563.48</v>
      </c>
      <c r="X277" s="44">
        <v>1660.08</v>
      </c>
      <c r="Y277" s="44">
        <v>1570.51</v>
      </c>
      <c r="Z277" s="44">
        <v>1366.51</v>
      </c>
      <c r="AA277" s="44">
        <v>1176.8399999999999</v>
      </c>
    </row>
    <row r="278" spans="1:27" ht="12.75" customHeight="1" outlineLevel="1" x14ac:dyDescent="0.2">
      <c r="A278" s="97" t="s">
        <v>1882</v>
      </c>
      <c r="B278" s="63" t="s">
        <v>90</v>
      </c>
      <c r="C278" s="43" t="s">
        <v>79</v>
      </c>
      <c r="D278" s="44">
        <f>$D$163</f>
        <v>1716.97</v>
      </c>
      <c r="E278" s="44">
        <f>$D$163</f>
        <v>1716.97</v>
      </c>
      <c r="F278" s="44">
        <f t="shared" ref="F278:AA278" si="160">$D$163</f>
        <v>1716.97</v>
      </c>
      <c r="G278" s="44">
        <f t="shared" si="160"/>
        <v>1716.97</v>
      </c>
      <c r="H278" s="44">
        <f t="shared" si="160"/>
        <v>1716.97</v>
      </c>
      <c r="I278" s="44">
        <f t="shared" si="160"/>
        <v>1716.97</v>
      </c>
      <c r="J278" s="44">
        <f t="shared" si="160"/>
        <v>1716.97</v>
      </c>
      <c r="K278" s="44">
        <f t="shared" si="160"/>
        <v>1716.97</v>
      </c>
      <c r="L278" s="44">
        <f t="shared" si="160"/>
        <v>1716.97</v>
      </c>
      <c r="M278" s="44">
        <f t="shared" si="160"/>
        <v>1716.97</v>
      </c>
      <c r="N278" s="44">
        <f t="shared" si="160"/>
        <v>1716.97</v>
      </c>
      <c r="O278" s="44">
        <f t="shared" si="160"/>
        <v>1716.97</v>
      </c>
      <c r="P278" s="44">
        <f t="shared" si="160"/>
        <v>1716.97</v>
      </c>
      <c r="Q278" s="44">
        <f t="shared" si="160"/>
        <v>1716.97</v>
      </c>
      <c r="R278" s="44">
        <f t="shared" si="160"/>
        <v>1716.97</v>
      </c>
      <c r="S278" s="44">
        <f t="shared" si="160"/>
        <v>1716.97</v>
      </c>
      <c r="T278" s="44">
        <f t="shared" si="160"/>
        <v>1716.97</v>
      </c>
      <c r="U278" s="44">
        <f t="shared" si="160"/>
        <v>1716.97</v>
      </c>
      <c r="V278" s="44">
        <f t="shared" si="160"/>
        <v>1716.97</v>
      </c>
      <c r="W278" s="44">
        <f t="shared" si="160"/>
        <v>1716.97</v>
      </c>
      <c r="X278" s="44">
        <f t="shared" si="160"/>
        <v>1716.97</v>
      </c>
      <c r="Y278" s="44">
        <f t="shared" si="160"/>
        <v>1716.97</v>
      </c>
      <c r="Z278" s="44">
        <f t="shared" si="160"/>
        <v>1716.97</v>
      </c>
      <c r="AA278" s="44">
        <f t="shared" si="160"/>
        <v>1716.97</v>
      </c>
    </row>
    <row r="279" spans="1:27" ht="12.75" customHeight="1" outlineLevel="1" x14ac:dyDescent="0.2">
      <c r="A279" s="97" t="s">
        <v>1883</v>
      </c>
      <c r="B279" s="63" t="s">
        <v>83</v>
      </c>
      <c r="C279" s="43" t="s">
        <v>79</v>
      </c>
      <c r="D279" s="44">
        <v>4.3</v>
      </c>
      <c r="E279" s="44">
        <v>4.3</v>
      </c>
      <c r="F279" s="44">
        <v>4.3</v>
      </c>
      <c r="G279" s="44">
        <v>4.3</v>
      </c>
      <c r="H279" s="44">
        <v>4.3</v>
      </c>
      <c r="I279" s="44">
        <v>4.3</v>
      </c>
      <c r="J279" s="44">
        <v>4.3</v>
      </c>
      <c r="K279" s="44">
        <v>4.3</v>
      </c>
      <c r="L279" s="44">
        <v>4.3</v>
      </c>
      <c r="M279" s="44">
        <v>4.3</v>
      </c>
      <c r="N279" s="44">
        <v>4.3</v>
      </c>
      <c r="O279" s="44">
        <v>4.3</v>
      </c>
      <c r="P279" s="44">
        <v>4.3</v>
      </c>
      <c r="Q279" s="44">
        <v>4.3</v>
      </c>
      <c r="R279" s="44">
        <v>4.3</v>
      </c>
      <c r="S279" s="44">
        <v>4.3</v>
      </c>
      <c r="T279" s="44">
        <v>4.3</v>
      </c>
      <c r="U279" s="44">
        <v>4.3</v>
      </c>
      <c r="V279" s="44">
        <v>4.3</v>
      </c>
      <c r="W279" s="44">
        <v>4.3</v>
      </c>
      <c r="X279" s="44">
        <v>4.3</v>
      </c>
      <c r="Y279" s="44">
        <v>4.3</v>
      </c>
      <c r="Z279" s="44">
        <v>4.3</v>
      </c>
      <c r="AA279" s="44">
        <v>4.3</v>
      </c>
    </row>
    <row r="280" spans="1:27" ht="12.75" customHeight="1" outlineLevel="1" x14ac:dyDescent="0.2">
      <c r="A280" s="97" t="s">
        <v>1884</v>
      </c>
      <c r="B280" s="63" t="s">
        <v>81</v>
      </c>
      <c r="C280" s="43" t="s">
        <v>79</v>
      </c>
      <c r="D280" s="44">
        <f>$D$11</f>
        <v>216.36</v>
      </c>
      <c r="E280" s="44">
        <f t="shared" ref="E280:AA280" si="161">$D$11</f>
        <v>216.36</v>
      </c>
      <c r="F280" s="44">
        <f t="shared" si="161"/>
        <v>216.36</v>
      </c>
      <c r="G280" s="44">
        <f t="shared" si="161"/>
        <v>216.36</v>
      </c>
      <c r="H280" s="44">
        <f t="shared" si="161"/>
        <v>216.36</v>
      </c>
      <c r="I280" s="44">
        <f t="shared" si="161"/>
        <v>216.36</v>
      </c>
      <c r="J280" s="44">
        <f t="shared" si="161"/>
        <v>216.36</v>
      </c>
      <c r="K280" s="44">
        <f t="shared" si="161"/>
        <v>216.36</v>
      </c>
      <c r="L280" s="44">
        <f t="shared" si="161"/>
        <v>216.36</v>
      </c>
      <c r="M280" s="44">
        <f t="shared" si="161"/>
        <v>216.36</v>
      </c>
      <c r="N280" s="44">
        <f t="shared" si="161"/>
        <v>216.36</v>
      </c>
      <c r="O280" s="44">
        <f t="shared" si="161"/>
        <v>216.36</v>
      </c>
      <c r="P280" s="44">
        <f t="shared" si="161"/>
        <v>216.36</v>
      </c>
      <c r="Q280" s="44">
        <f t="shared" si="161"/>
        <v>216.36</v>
      </c>
      <c r="R280" s="44">
        <f t="shared" si="161"/>
        <v>216.36</v>
      </c>
      <c r="S280" s="44">
        <f t="shared" si="161"/>
        <v>216.36</v>
      </c>
      <c r="T280" s="44">
        <f t="shared" si="161"/>
        <v>216.36</v>
      </c>
      <c r="U280" s="44">
        <f t="shared" si="161"/>
        <v>216.36</v>
      </c>
      <c r="V280" s="44">
        <f t="shared" si="161"/>
        <v>216.36</v>
      </c>
      <c r="W280" s="44">
        <f t="shared" si="161"/>
        <v>216.36</v>
      </c>
      <c r="X280" s="44">
        <f t="shared" si="161"/>
        <v>216.36</v>
      </c>
      <c r="Y280" s="44">
        <f t="shared" si="161"/>
        <v>216.36</v>
      </c>
      <c r="Z280" s="44">
        <f t="shared" si="161"/>
        <v>216.36</v>
      </c>
      <c r="AA280" s="44">
        <f t="shared" si="161"/>
        <v>216.36</v>
      </c>
    </row>
    <row r="281" spans="1:27" ht="12.75" customHeight="1" x14ac:dyDescent="0.2">
      <c r="A281" s="96" t="s">
        <v>1885</v>
      </c>
      <c r="B281" s="28" t="str">
        <f>"25"&amp;"."&amp;$B$776&amp;"."&amp;$B$777</f>
        <v>25.04.2024</v>
      </c>
      <c r="C281" s="88" t="s">
        <v>76</v>
      </c>
      <c r="D281" s="89">
        <f>ROUND(((D282+D283+D285+D284)/1000),5)</f>
        <v>3.0168599999999999</v>
      </c>
      <c r="E281" s="89">
        <f>ROUND(((E282+E283+E285+E284)/1000),5)</f>
        <v>2.9007900000000002</v>
      </c>
      <c r="F281" s="89">
        <f>ROUND(((F282+F283+F285+F284)/1000),5)</f>
        <v>2.8680400000000001</v>
      </c>
      <c r="G281" s="89">
        <f t="shared" ref="G281:AA281" si="162">ROUND(((G282+G283+G285+G284)/1000),5)</f>
        <v>2.8828900000000002</v>
      </c>
      <c r="H281" s="89">
        <f t="shared" si="162"/>
        <v>2.8996499999999998</v>
      </c>
      <c r="I281" s="89">
        <f t="shared" si="162"/>
        <v>3.0525799999999998</v>
      </c>
      <c r="J281" s="89">
        <f t="shared" si="162"/>
        <v>3.1332800000000001</v>
      </c>
      <c r="K281" s="89">
        <f t="shared" si="162"/>
        <v>3.3917700000000002</v>
      </c>
      <c r="L281" s="89">
        <f t="shared" si="162"/>
        <v>3.6286399999999999</v>
      </c>
      <c r="M281" s="89">
        <f t="shared" si="162"/>
        <v>3.7783099999999998</v>
      </c>
      <c r="N281" s="89">
        <f t="shared" si="162"/>
        <v>3.7776900000000002</v>
      </c>
      <c r="O281" s="89">
        <f t="shared" si="162"/>
        <v>3.7773300000000001</v>
      </c>
      <c r="P281" s="89">
        <f t="shared" si="162"/>
        <v>3.80233</v>
      </c>
      <c r="Q281" s="89">
        <f t="shared" si="162"/>
        <v>3.8077899999999998</v>
      </c>
      <c r="R281" s="89">
        <f t="shared" si="162"/>
        <v>3.7964000000000002</v>
      </c>
      <c r="S281" s="89">
        <f t="shared" si="162"/>
        <v>3.7736999999999998</v>
      </c>
      <c r="T281" s="89">
        <f t="shared" si="162"/>
        <v>3.7516799999999999</v>
      </c>
      <c r="U281" s="89">
        <f t="shared" si="162"/>
        <v>3.5616599999999998</v>
      </c>
      <c r="V281" s="89">
        <f t="shared" si="162"/>
        <v>3.4949599999999998</v>
      </c>
      <c r="W281" s="89">
        <f t="shared" si="162"/>
        <v>3.5091100000000002</v>
      </c>
      <c r="X281" s="89">
        <f t="shared" si="162"/>
        <v>3.7508900000000001</v>
      </c>
      <c r="Y281" s="89">
        <f t="shared" si="162"/>
        <v>3.5270999999999999</v>
      </c>
      <c r="Z281" s="89">
        <f t="shared" si="162"/>
        <v>3.2621799999999999</v>
      </c>
      <c r="AA281" s="89">
        <f t="shared" si="162"/>
        <v>3.0577100000000002</v>
      </c>
    </row>
    <row r="282" spans="1:27" ht="12.75" customHeight="1" outlineLevel="1" x14ac:dyDescent="0.2">
      <c r="A282" s="97" t="s">
        <v>1886</v>
      </c>
      <c r="B282" s="63" t="s">
        <v>242</v>
      </c>
      <c r="C282" s="43" t="s">
        <v>79</v>
      </c>
      <c r="D282" s="44">
        <v>1079.23</v>
      </c>
      <c r="E282" s="44">
        <v>963.16</v>
      </c>
      <c r="F282" s="44">
        <v>930.41</v>
      </c>
      <c r="G282" s="44">
        <v>945.26</v>
      </c>
      <c r="H282" s="44">
        <v>962.02</v>
      </c>
      <c r="I282" s="44">
        <v>1114.95</v>
      </c>
      <c r="J282" s="44">
        <v>1195.6500000000001</v>
      </c>
      <c r="K282" s="44">
        <v>1454.14</v>
      </c>
      <c r="L282" s="44">
        <v>1691.01</v>
      </c>
      <c r="M282" s="44">
        <v>1840.68</v>
      </c>
      <c r="N282" s="44">
        <v>1840.06</v>
      </c>
      <c r="O282" s="44">
        <v>1839.7</v>
      </c>
      <c r="P282" s="44">
        <v>1864.7</v>
      </c>
      <c r="Q282" s="44">
        <v>1870.16</v>
      </c>
      <c r="R282" s="44">
        <v>1858.77</v>
      </c>
      <c r="S282" s="44">
        <v>1836.07</v>
      </c>
      <c r="T282" s="44">
        <v>1814.05</v>
      </c>
      <c r="U282" s="44">
        <v>1624.03</v>
      </c>
      <c r="V282" s="44">
        <v>1557.33</v>
      </c>
      <c r="W282" s="44">
        <v>1571.48</v>
      </c>
      <c r="X282" s="44">
        <v>1813.26</v>
      </c>
      <c r="Y282" s="44">
        <v>1589.47</v>
      </c>
      <c r="Z282" s="44">
        <v>1324.55</v>
      </c>
      <c r="AA282" s="44">
        <v>1120.08</v>
      </c>
    </row>
    <row r="283" spans="1:27" ht="12.75" customHeight="1" outlineLevel="1" x14ac:dyDescent="0.2">
      <c r="A283" s="97" t="s">
        <v>1887</v>
      </c>
      <c r="B283" s="63" t="s">
        <v>90</v>
      </c>
      <c r="C283" s="43" t="s">
        <v>79</v>
      </c>
      <c r="D283" s="44">
        <f>$D$163</f>
        <v>1716.97</v>
      </c>
      <c r="E283" s="44">
        <f>$D$163</f>
        <v>1716.97</v>
      </c>
      <c r="F283" s="44">
        <f t="shared" ref="F283:AA283" si="163">$D$163</f>
        <v>1716.97</v>
      </c>
      <c r="G283" s="44">
        <f t="shared" si="163"/>
        <v>1716.97</v>
      </c>
      <c r="H283" s="44">
        <f t="shared" si="163"/>
        <v>1716.97</v>
      </c>
      <c r="I283" s="44">
        <f t="shared" si="163"/>
        <v>1716.97</v>
      </c>
      <c r="J283" s="44">
        <f t="shared" si="163"/>
        <v>1716.97</v>
      </c>
      <c r="K283" s="44">
        <f t="shared" si="163"/>
        <v>1716.97</v>
      </c>
      <c r="L283" s="44">
        <f t="shared" si="163"/>
        <v>1716.97</v>
      </c>
      <c r="M283" s="44">
        <f t="shared" si="163"/>
        <v>1716.97</v>
      </c>
      <c r="N283" s="44">
        <f t="shared" si="163"/>
        <v>1716.97</v>
      </c>
      <c r="O283" s="44">
        <f t="shared" si="163"/>
        <v>1716.97</v>
      </c>
      <c r="P283" s="44">
        <f t="shared" si="163"/>
        <v>1716.97</v>
      </c>
      <c r="Q283" s="44">
        <f t="shared" si="163"/>
        <v>1716.97</v>
      </c>
      <c r="R283" s="44">
        <f t="shared" si="163"/>
        <v>1716.97</v>
      </c>
      <c r="S283" s="44">
        <f t="shared" si="163"/>
        <v>1716.97</v>
      </c>
      <c r="T283" s="44">
        <f t="shared" si="163"/>
        <v>1716.97</v>
      </c>
      <c r="U283" s="44">
        <f t="shared" si="163"/>
        <v>1716.97</v>
      </c>
      <c r="V283" s="44">
        <f t="shared" si="163"/>
        <v>1716.97</v>
      </c>
      <c r="W283" s="44">
        <f t="shared" si="163"/>
        <v>1716.97</v>
      </c>
      <c r="X283" s="44">
        <f t="shared" si="163"/>
        <v>1716.97</v>
      </c>
      <c r="Y283" s="44">
        <f t="shared" si="163"/>
        <v>1716.97</v>
      </c>
      <c r="Z283" s="44">
        <f t="shared" si="163"/>
        <v>1716.97</v>
      </c>
      <c r="AA283" s="44">
        <f t="shared" si="163"/>
        <v>1716.97</v>
      </c>
    </row>
    <row r="284" spans="1:27" ht="12.75" customHeight="1" outlineLevel="1" x14ac:dyDescent="0.2">
      <c r="A284" s="97" t="s">
        <v>1888</v>
      </c>
      <c r="B284" s="63" t="s">
        <v>83</v>
      </c>
      <c r="C284" s="43" t="s">
        <v>79</v>
      </c>
      <c r="D284" s="44">
        <v>4.3</v>
      </c>
      <c r="E284" s="44">
        <v>4.3</v>
      </c>
      <c r="F284" s="44">
        <v>4.3</v>
      </c>
      <c r="G284" s="44">
        <v>4.3</v>
      </c>
      <c r="H284" s="44">
        <v>4.3</v>
      </c>
      <c r="I284" s="44">
        <v>4.3</v>
      </c>
      <c r="J284" s="44">
        <v>4.3</v>
      </c>
      <c r="K284" s="44">
        <v>4.3</v>
      </c>
      <c r="L284" s="44">
        <v>4.3</v>
      </c>
      <c r="M284" s="44">
        <v>4.3</v>
      </c>
      <c r="N284" s="44">
        <v>4.3</v>
      </c>
      <c r="O284" s="44">
        <v>4.3</v>
      </c>
      <c r="P284" s="44">
        <v>4.3</v>
      </c>
      <c r="Q284" s="44">
        <v>4.3</v>
      </c>
      <c r="R284" s="44">
        <v>4.3</v>
      </c>
      <c r="S284" s="44">
        <v>4.3</v>
      </c>
      <c r="T284" s="44">
        <v>4.3</v>
      </c>
      <c r="U284" s="44">
        <v>4.3</v>
      </c>
      <c r="V284" s="44">
        <v>4.3</v>
      </c>
      <c r="W284" s="44">
        <v>4.3</v>
      </c>
      <c r="X284" s="44">
        <v>4.3</v>
      </c>
      <c r="Y284" s="44">
        <v>4.3</v>
      </c>
      <c r="Z284" s="44">
        <v>4.3</v>
      </c>
      <c r="AA284" s="44">
        <v>4.3</v>
      </c>
    </row>
    <row r="285" spans="1:27" ht="12.75" customHeight="1" outlineLevel="1" x14ac:dyDescent="0.2">
      <c r="A285" s="97" t="s">
        <v>1889</v>
      </c>
      <c r="B285" s="63" t="s">
        <v>81</v>
      </c>
      <c r="C285" s="43" t="s">
        <v>79</v>
      </c>
      <c r="D285" s="44">
        <f>$D$11</f>
        <v>216.36</v>
      </c>
      <c r="E285" s="44">
        <f t="shared" ref="E285:AA285" si="164">$D$11</f>
        <v>216.36</v>
      </c>
      <c r="F285" s="44">
        <f t="shared" si="164"/>
        <v>216.36</v>
      </c>
      <c r="G285" s="44">
        <f t="shared" si="164"/>
        <v>216.36</v>
      </c>
      <c r="H285" s="44">
        <f t="shared" si="164"/>
        <v>216.36</v>
      </c>
      <c r="I285" s="44">
        <f t="shared" si="164"/>
        <v>216.36</v>
      </c>
      <c r="J285" s="44">
        <f t="shared" si="164"/>
        <v>216.36</v>
      </c>
      <c r="K285" s="44">
        <f t="shared" si="164"/>
        <v>216.36</v>
      </c>
      <c r="L285" s="44">
        <f t="shared" si="164"/>
        <v>216.36</v>
      </c>
      <c r="M285" s="44">
        <f t="shared" si="164"/>
        <v>216.36</v>
      </c>
      <c r="N285" s="44">
        <f t="shared" si="164"/>
        <v>216.36</v>
      </c>
      <c r="O285" s="44">
        <f t="shared" si="164"/>
        <v>216.36</v>
      </c>
      <c r="P285" s="44">
        <f t="shared" si="164"/>
        <v>216.36</v>
      </c>
      <c r="Q285" s="44">
        <f t="shared" si="164"/>
        <v>216.36</v>
      </c>
      <c r="R285" s="44">
        <f t="shared" si="164"/>
        <v>216.36</v>
      </c>
      <c r="S285" s="44">
        <f t="shared" si="164"/>
        <v>216.36</v>
      </c>
      <c r="T285" s="44">
        <f t="shared" si="164"/>
        <v>216.36</v>
      </c>
      <c r="U285" s="44">
        <f t="shared" si="164"/>
        <v>216.36</v>
      </c>
      <c r="V285" s="44">
        <f t="shared" si="164"/>
        <v>216.36</v>
      </c>
      <c r="W285" s="44">
        <f t="shared" si="164"/>
        <v>216.36</v>
      </c>
      <c r="X285" s="44">
        <f t="shared" si="164"/>
        <v>216.36</v>
      </c>
      <c r="Y285" s="44">
        <f t="shared" si="164"/>
        <v>216.36</v>
      </c>
      <c r="Z285" s="44">
        <f t="shared" si="164"/>
        <v>216.36</v>
      </c>
      <c r="AA285" s="44">
        <f t="shared" si="164"/>
        <v>216.36</v>
      </c>
    </row>
    <row r="286" spans="1:27" ht="12.75" customHeight="1" x14ac:dyDescent="0.2">
      <c r="A286" s="96" t="s">
        <v>1890</v>
      </c>
      <c r="B286" s="28" t="str">
        <f>"26"&amp;"."&amp;$B$776&amp;"."&amp;$B$777</f>
        <v>26.04.2024</v>
      </c>
      <c r="C286" s="88" t="s">
        <v>76</v>
      </c>
      <c r="D286" s="89">
        <f>ROUND(((D287+D288+D290+D289)/1000),5)</f>
        <v>3.0465</v>
      </c>
      <c r="E286" s="89">
        <f>ROUND(((E287+E288+E290+E289)/1000),5)</f>
        <v>2.9533</v>
      </c>
      <c r="F286" s="89">
        <f>ROUND(((F287+F288+F290+F289)/1000),5)</f>
        <v>2.89636</v>
      </c>
      <c r="G286" s="89">
        <f t="shared" ref="G286:AA286" si="165">ROUND(((G287+G288+G290+G289)/1000),5)</f>
        <v>2.8898199999999998</v>
      </c>
      <c r="H286" s="89">
        <f t="shared" si="165"/>
        <v>2.9182000000000001</v>
      </c>
      <c r="I286" s="89">
        <f t="shared" si="165"/>
        <v>3.0480800000000001</v>
      </c>
      <c r="J286" s="89">
        <f t="shared" si="165"/>
        <v>3.1465399999999999</v>
      </c>
      <c r="K286" s="89">
        <f t="shared" si="165"/>
        <v>3.3981699999999999</v>
      </c>
      <c r="L286" s="89">
        <f t="shared" si="165"/>
        <v>3.7326899999999998</v>
      </c>
      <c r="M286" s="89">
        <f t="shared" si="165"/>
        <v>3.9322499999999998</v>
      </c>
      <c r="N286" s="89">
        <f t="shared" si="165"/>
        <v>3.99864</v>
      </c>
      <c r="O286" s="89">
        <f t="shared" si="165"/>
        <v>3.9020199999999998</v>
      </c>
      <c r="P286" s="89">
        <f t="shared" si="165"/>
        <v>3.9229400000000001</v>
      </c>
      <c r="Q286" s="89">
        <f t="shared" si="165"/>
        <v>3.9369900000000002</v>
      </c>
      <c r="R286" s="89">
        <f t="shared" si="165"/>
        <v>3.9364400000000002</v>
      </c>
      <c r="S286" s="89">
        <f t="shared" si="165"/>
        <v>3.9270700000000001</v>
      </c>
      <c r="T286" s="89">
        <f t="shared" si="165"/>
        <v>3.9086599999999998</v>
      </c>
      <c r="U286" s="89">
        <f t="shared" si="165"/>
        <v>3.8278500000000002</v>
      </c>
      <c r="V286" s="89">
        <f t="shared" si="165"/>
        <v>3.8805000000000001</v>
      </c>
      <c r="W286" s="89">
        <f t="shared" si="165"/>
        <v>3.9172799999999999</v>
      </c>
      <c r="X286" s="89">
        <f t="shared" si="165"/>
        <v>3.9101599999999999</v>
      </c>
      <c r="Y286" s="89">
        <f t="shared" si="165"/>
        <v>3.7055600000000002</v>
      </c>
      <c r="Z286" s="89">
        <f t="shared" si="165"/>
        <v>3.41832</v>
      </c>
      <c r="AA286" s="89">
        <f t="shared" si="165"/>
        <v>3.1189499999999999</v>
      </c>
    </row>
    <row r="287" spans="1:27" ht="12.75" customHeight="1" outlineLevel="1" x14ac:dyDescent="0.2">
      <c r="A287" s="97" t="s">
        <v>1891</v>
      </c>
      <c r="B287" s="63" t="s">
        <v>242</v>
      </c>
      <c r="C287" s="43" t="s">
        <v>79</v>
      </c>
      <c r="D287" s="44">
        <v>1108.8699999999999</v>
      </c>
      <c r="E287" s="44">
        <v>1015.67</v>
      </c>
      <c r="F287" s="44">
        <v>958.73</v>
      </c>
      <c r="G287" s="44">
        <v>952.19</v>
      </c>
      <c r="H287" s="44">
        <v>980.57</v>
      </c>
      <c r="I287" s="44">
        <v>1110.45</v>
      </c>
      <c r="J287" s="44">
        <v>1208.9100000000001</v>
      </c>
      <c r="K287" s="44">
        <v>1460.54</v>
      </c>
      <c r="L287" s="44">
        <v>1795.06</v>
      </c>
      <c r="M287" s="44">
        <v>1994.62</v>
      </c>
      <c r="N287" s="44">
        <v>2061.0100000000002</v>
      </c>
      <c r="O287" s="44">
        <v>1964.39</v>
      </c>
      <c r="P287" s="44">
        <v>1985.31</v>
      </c>
      <c r="Q287" s="44">
        <v>1999.36</v>
      </c>
      <c r="R287" s="44">
        <v>1998.81</v>
      </c>
      <c r="S287" s="44">
        <v>1989.44</v>
      </c>
      <c r="T287" s="44">
        <v>1971.03</v>
      </c>
      <c r="U287" s="44">
        <v>1890.22</v>
      </c>
      <c r="V287" s="44">
        <v>1942.87</v>
      </c>
      <c r="W287" s="44">
        <v>1979.65</v>
      </c>
      <c r="X287" s="44">
        <v>1972.53</v>
      </c>
      <c r="Y287" s="44">
        <v>1767.93</v>
      </c>
      <c r="Z287" s="44">
        <v>1480.69</v>
      </c>
      <c r="AA287" s="44">
        <v>1181.32</v>
      </c>
    </row>
    <row r="288" spans="1:27" ht="12.75" customHeight="1" outlineLevel="1" x14ac:dyDescent="0.2">
      <c r="A288" s="97" t="s">
        <v>1892</v>
      </c>
      <c r="B288" s="63" t="s">
        <v>90</v>
      </c>
      <c r="C288" s="43" t="s">
        <v>79</v>
      </c>
      <c r="D288" s="44">
        <f>$D$163</f>
        <v>1716.97</v>
      </c>
      <c r="E288" s="44">
        <f>$D$163</f>
        <v>1716.97</v>
      </c>
      <c r="F288" s="44">
        <f t="shared" ref="F288:AA288" si="166">$D$163</f>
        <v>1716.97</v>
      </c>
      <c r="G288" s="44">
        <f t="shared" si="166"/>
        <v>1716.97</v>
      </c>
      <c r="H288" s="44">
        <f t="shared" si="166"/>
        <v>1716.97</v>
      </c>
      <c r="I288" s="44">
        <f t="shared" si="166"/>
        <v>1716.97</v>
      </c>
      <c r="J288" s="44">
        <f t="shared" si="166"/>
        <v>1716.97</v>
      </c>
      <c r="K288" s="44">
        <f t="shared" si="166"/>
        <v>1716.97</v>
      </c>
      <c r="L288" s="44">
        <f t="shared" si="166"/>
        <v>1716.97</v>
      </c>
      <c r="M288" s="44">
        <f t="shared" si="166"/>
        <v>1716.97</v>
      </c>
      <c r="N288" s="44">
        <f t="shared" si="166"/>
        <v>1716.97</v>
      </c>
      <c r="O288" s="44">
        <f t="shared" si="166"/>
        <v>1716.97</v>
      </c>
      <c r="P288" s="44">
        <f t="shared" si="166"/>
        <v>1716.97</v>
      </c>
      <c r="Q288" s="44">
        <f t="shared" si="166"/>
        <v>1716.97</v>
      </c>
      <c r="R288" s="44">
        <f t="shared" si="166"/>
        <v>1716.97</v>
      </c>
      <c r="S288" s="44">
        <f t="shared" si="166"/>
        <v>1716.97</v>
      </c>
      <c r="T288" s="44">
        <f t="shared" si="166"/>
        <v>1716.97</v>
      </c>
      <c r="U288" s="44">
        <f t="shared" si="166"/>
        <v>1716.97</v>
      </c>
      <c r="V288" s="44">
        <f t="shared" si="166"/>
        <v>1716.97</v>
      </c>
      <c r="W288" s="44">
        <f t="shared" si="166"/>
        <v>1716.97</v>
      </c>
      <c r="X288" s="44">
        <f t="shared" si="166"/>
        <v>1716.97</v>
      </c>
      <c r="Y288" s="44">
        <f t="shared" si="166"/>
        <v>1716.97</v>
      </c>
      <c r="Z288" s="44">
        <f t="shared" si="166"/>
        <v>1716.97</v>
      </c>
      <c r="AA288" s="44">
        <f t="shared" si="166"/>
        <v>1716.97</v>
      </c>
    </row>
    <row r="289" spans="1:27" ht="12.75" customHeight="1" outlineLevel="1" x14ac:dyDescent="0.2">
      <c r="A289" s="97" t="s">
        <v>1893</v>
      </c>
      <c r="B289" s="63" t="s">
        <v>83</v>
      </c>
      <c r="C289" s="43" t="s">
        <v>79</v>
      </c>
      <c r="D289" s="44">
        <v>4.3</v>
      </c>
      <c r="E289" s="44">
        <v>4.3</v>
      </c>
      <c r="F289" s="44">
        <v>4.3</v>
      </c>
      <c r="G289" s="44">
        <v>4.3</v>
      </c>
      <c r="H289" s="44">
        <v>4.3</v>
      </c>
      <c r="I289" s="44">
        <v>4.3</v>
      </c>
      <c r="J289" s="44">
        <v>4.3</v>
      </c>
      <c r="K289" s="44">
        <v>4.3</v>
      </c>
      <c r="L289" s="44">
        <v>4.3</v>
      </c>
      <c r="M289" s="44">
        <v>4.3</v>
      </c>
      <c r="N289" s="44">
        <v>4.3</v>
      </c>
      <c r="O289" s="44">
        <v>4.3</v>
      </c>
      <c r="P289" s="44">
        <v>4.3</v>
      </c>
      <c r="Q289" s="44">
        <v>4.3</v>
      </c>
      <c r="R289" s="44">
        <v>4.3</v>
      </c>
      <c r="S289" s="44">
        <v>4.3</v>
      </c>
      <c r="T289" s="44">
        <v>4.3</v>
      </c>
      <c r="U289" s="44">
        <v>4.3</v>
      </c>
      <c r="V289" s="44">
        <v>4.3</v>
      </c>
      <c r="W289" s="44">
        <v>4.3</v>
      </c>
      <c r="X289" s="44">
        <v>4.3</v>
      </c>
      <c r="Y289" s="44">
        <v>4.3</v>
      </c>
      <c r="Z289" s="44">
        <v>4.3</v>
      </c>
      <c r="AA289" s="44">
        <v>4.3</v>
      </c>
    </row>
    <row r="290" spans="1:27" ht="12.75" customHeight="1" outlineLevel="1" x14ac:dyDescent="0.2">
      <c r="A290" s="97" t="s">
        <v>1894</v>
      </c>
      <c r="B290" s="63" t="s">
        <v>81</v>
      </c>
      <c r="C290" s="43" t="s">
        <v>79</v>
      </c>
      <c r="D290" s="44">
        <f>$D$11</f>
        <v>216.36</v>
      </c>
      <c r="E290" s="44">
        <f t="shared" ref="E290:AA290" si="167">$D$11</f>
        <v>216.36</v>
      </c>
      <c r="F290" s="44">
        <f t="shared" si="167"/>
        <v>216.36</v>
      </c>
      <c r="G290" s="44">
        <f t="shared" si="167"/>
        <v>216.36</v>
      </c>
      <c r="H290" s="44">
        <f t="shared" si="167"/>
        <v>216.36</v>
      </c>
      <c r="I290" s="44">
        <f t="shared" si="167"/>
        <v>216.36</v>
      </c>
      <c r="J290" s="44">
        <f t="shared" si="167"/>
        <v>216.36</v>
      </c>
      <c r="K290" s="44">
        <f t="shared" si="167"/>
        <v>216.36</v>
      </c>
      <c r="L290" s="44">
        <f t="shared" si="167"/>
        <v>216.36</v>
      </c>
      <c r="M290" s="44">
        <f t="shared" si="167"/>
        <v>216.36</v>
      </c>
      <c r="N290" s="44">
        <f t="shared" si="167"/>
        <v>216.36</v>
      </c>
      <c r="O290" s="44">
        <f t="shared" si="167"/>
        <v>216.36</v>
      </c>
      <c r="P290" s="44">
        <f t="shared" si="167"/>
        <v>216.36</v>
      </c>
      <c r="Q290" s="44">
        <f t="shared" si="167"/>
        <v>216.36</v>
      </c>
      <c r="R290" s="44">
        <f t="shared" si="167"/>
        <v>216.36</v>
      </c>
      <c r="S290" s="44">
        <f t="shared" si="167"/>
        <v>216.36</v>
      </c>
      <c r="T290" s="44">
        <f t="shared" si="167"/>
        <v>216.36</v>
      </c>
      <c r="U290" s="44">
        <f t="shared" si="167"/>
        <v>216.36</v>
      </c>
      <c r="V290" s="44">
        <f t="shared" si="167"/>
        <v>216.36</v>
      </c>
      <c r="W290" s="44">
        <f t="shared" si="167"/>
        <v>216.36</v>
      </c>
      <c r="X290" s="44">
        <f t="shared" si="167"/>
        <v>216.36</v>
      </c>
      <c r="Y290" s="44">
        <f t="shared" si="167"/>
        <v>216.36</v>
      </c>
      <c r="Z290" s="44">
        <f t="shared" si="167"/>
        <v>216.36</v>
      </c>
      <c r="AA290" s="44">
        <f t="shared" si="167"/>
        <v>216.36</v>
      </c>
    </row>
    <row r="291" spans="1:27" ht="12.75" customHeight="1" x14ac:dyDescent="0.2">
      <c r="A291" s="96" t="s">
        <v>1895</v>
      </c>
      <c r="B291" s="28" t="str">
        <f>"27"&amp;"."&amp;$B$776&amp;"."&amp;$B$777</f>
        <v>27.04.2024</v>
      </c>
      <c r="C291" s="88" t="s">
        <v>76</v>
      </c>
      <c r="D291" s="89">
        <f>ROUND(((D292+D293+D295+D294)/1000),5)</f>
        <v>3.2122999999999999</v>
      </c>
      <c r="E291" s="89">
        <f>ROUND(((E292+E293+E295+E294)/1000),5)</f>
        <v>3.1194700000000002</v>
      </c>
      <c r="F291" s="89">
        <f>ROUND(((F292+F293+F295+F294)/1000),5)</f>
        <v>3.1063000000000001</v>
      </c>
      <c r="G291" s="89">
        <f t="shared" ref="G291:AA291" si="168">ROUND(((G292+G293+G295+G294)/1000),5)</f>
        <v>3.1013199999999999</v>
      </c>
      <c r="H291" s="89">
        <f t="shared" si="168"/>
        <v>3.1282399999999999</v>
      </c>
      <c r="I291" s="89">
        <f t="shared" si="168"/>
        <v>3.1775899999999999</v>
      </c>
      <c r="J291" s="89">
        <f t="shared" si="168"/>
        <v>3.3430399999999998</v>
      </c>
      <c r="K291" s="89">
        <f t="shared" si="168"/>
        <v>3.7630300000000001</v>
      </c>
      <c r="L291" s="89">
        <f t="shared" si="168"/>
        <v>3.97946</v>
      </c>
      <c r="M291" s="89">
        <f t="shared" si="168"/>
        <v>4.0398800000000001</v>
      </c>
      <c r="N291" s="89">
        <f t="shared" si="168"/>
        <v>4.0496999999999996</v>
      </c>
      <c r="O291" s="89">
        <f t="shared" si="168"/>
        <v>4.1641500000000002</v>
      </c>
      <c r="P291" s="89">
        <f t="shared" si="168"/>
        <v>4.13462</v>
      </c>
      <c r="Q291" s="89">
        <f t="shared" si="168"/>
        <v>4.1655300000000004</v>
      </c>
      <c r="R291" s="89">
        <f t="shared" si="168"/>
        <v>4.1407600000000002</v>
      </c>
      <c r="S291" s="89">
        <f t="shared" si="168"/>
        <v>4.0450600000000003</v>
      </c>
      <c r="T291" s="89">
        <f t="shared" si="168"/>
        <v>4.0225600000000004</v>
      </c>
      <c r="U291" s="89">
        <f t="shared" si="168"/>
        <v>3.9453</v>
      </c>
      <c r="V291" s="89">
        <f t="shared" si="168"/>
        <v>3.88869</v>
      </c>
      <c r="W291" s="89">
        <f t="shared" si="168"/>
        <v>3.8908700000000001</v>
      </c>
      <c r="X291" s="89">
        <f t="shared" si="168"/>
        <v>3.9417200000000001</v>
      </c>
      <c r="Y291" s="89">
        <f t="shared" si="168"/>
        <v>3.77922</v>
      </c>
      <c r="Z291" s="89">
        <f t="shared" si="168"/>
        <v>3.6419299999999999</v>
      </c>
      <c r="AA291" s="89">
        <f t="shared" si="168"/>
        <v>3.30152</v>
      </c>
    </row>
    <row r="292" spans="1:27" ht="12.75" customHeight="1" outlineLevel="1" x14ac:dyDescent="0.2">
      <c r="A292" s="97" t="s">
        <v>1896</v>
      </c>
      <c r="B292" s="63" t="s">
        <v>242</v>
      </c>
      <c r="C292" s="43" t="s">
        <v>79</v>
      </c>
      <c r="D292" s="44">
        <v>1274.67</v>
      </c>
      <c r="E292" s="44">
        <v>1181.8399999999999</v>
      </c>
      <c r="F292" s="44">
        <v>1168.67</v>
      </c>
      <c r="G292" s="44">
        <v>1163.69</v>
      </c>
      <c r="H292" s="44">
        <v>1190.6099999999999</v>
      </c>
      <c r="I292" s="44">
        <v>1239.96</v>
      </c>
      <c r="J292" s="44">
        <v>1405.41</v>
      </c>
      <c r="K292" s="44">
        <v>1825.4</v>
      </c>
      <c r="L292" s="44">
        <v>2041.83</v>
      </c>
      <c r="M292" s="44">
        <v>2102.25</v>
      </c>
      <c r="N292" s="44">
        <v>2112.0700000000002</v>
      </c>
      <c r="O292" s="44">
        <v>2226.52</v>
      </c>
      <c r="P292" s="44">
        <v>2196.9899999999998</v>
      </c>
      <c r="Q292" s="44">
        <v>2227.9</v>
      </c>
      <c r="R292" s="44">
        <v>2203.13</v>
      </c>
      <c r="S292" s="44">
        <v>2107.4299999999998</v>
      </c>
      <c r="T292" s="44">
        <v>2084.9299999999998</v>
      </c>
      <c r="U292" s="44">
        <v>2007.67</v>
      </c>
      <c r="V292" s="44">
        <v>1951.06</v>
      </c>
      <c r="W292" s="44">
        <v>1953.24</v>
      </c>
      <c r="X292" s="44">
        <v>2004.09</v>
      </c>
      <c r="Y292" s="44">
        <v>1841.59</v>
      </c>
      <c r="Z292" s="44">
        <v>1704.3</v>
      </c>
      <c r="AA292" s="44">
        <v>1363.89</v>
      </c>
    </row>
    <row r="293" spans="1:27" ht="12.75" customHeight="1" outlineLevel="1" x14ac:dyDescent="0.2">
      <c r="A293" s="97" t="s">
        <v>1897</v>
      </c>
      <c r="B293" s="63" t="s">
        <v>90</v>
      </c>
      <c r="C293" s="43" t="s">
        <v>79</v>
      </c>
      <c r="D293" s="44">
        <f>$D$163</f>
        <v>1716.97</v>
      </c>
      <c r="E293" s="44">
        <f>$D$163</f>
        <v>1716.97</v>
      </c>
      <c r="F293" s="44">
        <f t="shared" ref="F293:AA293" si="169">$D$163</f>
        <v>1716.97</v>
      </c>
      <c r="G293" s="44">
        <f t="shared" si="169"/>
        <v>1716.97</v>
      </c>
      <c r="H293" s="44">
        <f t="shared" si="169"/>
        <v>1716.97</v>
      </c>
      <c r="I293" s="44">
        <f t="shared" si="169"/>
        <v>1716.97</v>
      </c>
      <c r="J293" s="44">
        <f t="shared" si="169"/>
        <v>1716.97</v>
      </c>
      <c r="K293" s="44">
        <f t="shared" si="169"/>
        <v>1716.97</v>
      </c>
      <c r="L293" s="44">
        <f t="shared" si="169"/>
        <v>1716.97</v>
      </c>
      <c r="M293" s="44">
        <f t="shared" si="169"/>
        <v>1716.97</v>
      </c>
      <c r="N293" s="44">
        <f t="shared" si="169"/>
        <v>1716.97</v>
      </c>
      <c r="O293" s="44">
        <f t="shared" si="169"/>
        <v>1716.97</v>
      </c>
      <c r="P293" s="44">
        <f t="shared" si="169"/>
        <v>1716.97</v>
      </c>
      <c r="Q293" s="44">
        <f t="shared" si="169"/>
        <v>1716.97</v>
      </c>
      <c r="R293" s="44">
        <f t="shared" si="169"/>
        <v>1716.97</v>
      </c>
      <c r="S293" s="44">
        <f t="shared" si="169"/>
        <v>1716.97</v>
      </c>
      <c r="T293" s="44">
        <f t="shared" si="169"/>
        <v>1716.97</v>
      </c>
      <c r="U293" s="44">
        <f t="shared" si="169"/>
        <v>1716.97</v>
      </c>
      <c r="V293" s="44">
        <f t="shared" si="169"/>
        <v>1716.97</v>
      </c>
      <c r="W293" s="44">
        <f t="shared" si="169"/>
        <v>1716.97</v>
      </c>
      <c r="X293" s="44">
        <f t="shared" si="169"/>
        <v>1716.97</v>
      </c>
      <c r="Y293" s="44">
        <f t="shared" si="169"/>
        <v>1716.97</v>
      </c>
      <c r="Z293" s="44">
        <f t="shared" si="169"/>
        <v>1716.97</v>
      </c>
      <c r="AA293" s="44">
        <f t="shared" si="169"/>
        <v>1716.97</v>
      </c>
    </row>
    <row r="294" spans="1:27" ht="12.75" customHeight="1" outlineLevel="1" x14ac:dyDescent="0.2">
      <c r="A294" s="97" t="s">
        <v>1898</v>
      </c>
      <c r="B294" s="63" t="s">
        <v>83</v>
      </c>
      <c r="C294" s="43" t="s">
        <v>79</v>
      </c>
      <c r="D294" s="44">
        <v>4.3</v>
      </c>
      <c r="E294" s="44">
        <v>4.3</v>
      </c>
      <c r="F294" s="44">
        <v>4.3</v>
      </c>
      <c r="G294" s="44">
        <v>4.3</v>
      </c>
      <c r="H294" s="44">
        <v>4.3</v>
      </c>
      <c r="I294" s="44">
        <v>4.3</v>
      </c>
      <c r="J294" s="44">
        <v>4.3</v>
      </c>
      <c r="K294" s="44">
        <v>4.3</v>
      </c>
      <c r="L294" s="44">
        <v>4.3</v>
      </c>
      <c r="M294" s="44">
        <v>4.3</v>
      </c>
      <c r="N294" s="44">
        <v>4.3</v>
      </c>
      <c r="O294" s="44">
        <v>4.3</v>
      </c>
      <c r="P294" s="44">
        <v>4.3</v>
      </c>
      <c r="Q294" s="44">
        <v>4.3</v>
      </c>
      <c r="R294" s="44">
        <v>4.3</v>
      </c>
      <c r="S294" s="44">
        <v>4.3</v>
      </c>
      <c r="T294" s="44">
        <v>4.3</v>
      </c>
      <c r="U294" s="44">
        <v>4.3</v>
      </c>
      <c r="V294" s="44">
        <v>4.3</v>
      </c>
      <c r="W294" s="44">
        <v>4.3</v>
      </c>
      <c r="X294" s="44">
        <v>4.3</v>
      </c>
      <c r="Y294" s="44">
        <v>4.3</v>
      </c>
      <c r="Z294" s="44">
        <v>4.3</v>
      </c>
      <c r="AA294" s="44">
        <v>4.3</v>
      </c>
    </row>
    <row r="295" spans="1:27" ht="12.75" customHeight="1" outlineLevel="1" x14ac:dyDescent="0.2">
      <c r="A295" s="97" t="s">
        <v>1899</v>
      </c>
      <c r="B295" s="63" t="s">
        <v>81</v>
      </c>
      <c r="C295" s="43" t="s">
        <v>79</v>
      </c>
      <c r="D295" s="44">
        <f>$D$11</f>
        <v>216.36</v>
      </c>
      <c r="E295" s="44">
        <f t="shared" ref="E295:AA295" si="170">$D$11</f>
        <v>216.36</v>
      </c>
      <c r="F295" s="44">
        <f t="shared" si="170"/>
        <v>216.36</v>
      </c>
      <c r="G295" s="44">
        <f t="shared" si="170"/>
        <v>216.36</v>
      </c>
      <c r="H295" s="44">
        <f t="shared" si="170"/>
        <v>216.36</v>
      </c>
      <c r="I295" s="44">
        <f t="shared" si="170"/>
        <v>216.36</v>
      </c>
      <c r="J295" s="44">
        <f t="shared" si="170"/>
        <v>216.36</v>
      </c>
      <c r="K295" s="44">
        <f t="shared" si="170"/>
        <v>216.36</v>
      </c>
      <c r="L295" s="44">
        <f t="shared" si="170"/>
        <v>216.36</v>
      </c>
      <c r="M295" s="44">
        <f t="shared" si="170"/>
        <v>216.36</v>
      </c>
      <c r="N295" s="44">
        <f t="shared" si="170"/>
        <v>216.36</v>
      </c>
      <c r="O295" s="44">
        <f t="shared" si="170"/>
        <v>216.36</v>
      </c>
      <c r="P295" s="44">
        <f t="shared" si="170"/>
        <v>216.36</v>
      </c>
      <c r="Q295" s="44">
        <f t="shared" si="170"/>
        <v>216.36</v>
      </c>
      <c r="R295" s="44">
        <f t="shared" si="170"/>
        <v>216.36</v>
      </c>
      <c r="S295" s="44">
        <f t="shared" si="170"/>
        <v>216.36</v>
      </c>
      <c r="T295" s="44">
        <f t="shared" si="170"/>
        <v>216.36</v>
      </c>
      <c r="U295" s="44">
        <f t="shared" si="170"/>
        <v>216.36</v>
      </c>
      <c r="V295" s="44">
        <f t="shared" si="170"/>
        <v>216.36</v>
      </c>
      <c r="W295" s="44">
        <f t="shared" si="170"/>
        <v>216.36</v>
      </c>
      <c r="X295" s="44">
        <f t="shared" si="170"/>
        <v>216.36</v>
      </c>
      <c r="Y295" s="44">
        <f t="shared" si="170"/>
        <v>216.36</v>
      </c>
      <c r="Z295" s="44">
        <f t="shared" si="170"/>
        <v>216.36</v>
      </c>
      <c r="AA295" s="44">
        <f t="shared" si="170"/>
        <v>216.36</v>
      </c>
    </row>
    <row r="296" spans="1:27" ht="12.75" customHeight="1" x14ac:dyDescent="0.2">
      <c r="A296" s="96" t="s">
        <v>1900</v>
      </c>
      <c r="B296" s="28" t="str">
        <f>"28"&amp;"."&amp;$B$776&amp;"."&amp;$B$777</f>
        <v>28.04.2024</v>
      </c>
      <c r="C296" s="88" t="s">
        <v>76</v>
      </c>
      <c r="D296" s="89">
        <f>ROUND(((D297+D298+D300+D299)/1000),5)</f>
        <v>3.3456299999999999</v>
      </c>
      <c r="E296" s="89">
        <f>ROUND(((E297+E298+E300+E299)/1000),5)</f>
        <v>3.2322500000000001</v>
      </c>
      <c r="F296" s="89">
        <f>ROUND(((F297+F298+F300+F299)/1000),5)</f>
        <v>3.1273599999999999</v>
      </c>
      <c r="G296" s="89">
        <f t="shared" ref="G296:AA296" si="171">ROUND(((G297+G298+G300+G299)/1000),5)</f>
        <v>3.1120000000000001</v>
      </c>
      <c r="H296" s="89">
        <f t="shared" si="171"/>
        <v>3.1224500000000002</v>
      </c>
      <c r="I296" s="89">
        <f t="shared" si="171"/>
        <v>3.1213899999999999</v>
      </c>
      <c r="J296" s="89">
        <f t="shared" si="171"/>
        <v>3.1271100000000001</v>
      </c>
      <c r="K296" s="89">
        <f t="shared" si="171"/>
        <v>3.3224300000000002</v>
      </c>
      <c r="L296" s="89">
        <f t="shared" si="171"/>
        <v>3.4639700000000002</v>
      </c>
      <c r="M296" s="89">
        <f t="shared" si="171"/>
        <v>3.7950200000000001</v>
      </c>
      <c r="N296" s="89">
        <f t="shared" si="171"/>
        <v>3.8922699999999999</v>
      </c>
      <c r="O296" s="89">
        <f t="shared" si="171"/>
        <v>3.88863</v>
      </c>
      <c r="P296" s="89">
        <f t="shared" si="171"/>
        <v>3.8491399999999998</v>
      </c>
      <c r="Q296" s="89">
        <f t="shared" si="171"/>
        <v>3.8530000000000002</v>
      </c>
      <c r="R296" s="89">
        <f t="shared" si="171"/>
        <v>3.8253300000000001</v>
      </c>
      <c r="S296" s="89">
        <f t="shared" si="171"/>
        <v>3.79033</v>
      </c>
      <c r="T296" s="89">
        <f t="shared" si="171"/>
        <v>3.7658800000000001</v>
      </c>
      <c r="U296" s="89">
        <f t="shared" si="171"/>
        <v>3.7479900000000002</v>
      </c>
      <c r="V296" s="89">
        <f t="shared" si="171"/>
        <v>3.7759399999999999</v>
      </c>
      <c r="W296" s="89">
        <f t="shared" si="171"/>
        <v>3.8405399999999998</v>
      </c>
      <c r="X296" s="89">
        <f t="shared" si="171"/>
        <v>3.90964</v>
      </c>
      <c r="Y296" s="89">
        <f t="shared" si="171"/>
        <v>3.8726099999999999</v>
      </c>
      <c r="Z296" s="89">
        <f t="shared" si="171"/>
        <v>3.5008699999999999</v>
      </c>
      <c r="AA296" s="89">
        <f t="shared" si="171"/>
        <v>3.3280699999999999</v>
      </c>
    </row>
    <row r="297" spans="1:27" ht="12.75" customHeight="1" outlineLevel="1" x14ac:dyDescent="0.2">
      <c r="A297" s="97" t="s">
        <v>1901</v>
      </c>
      <c r="B297" s="63" t="s">
        <v>242</v>
      </c>
      <c r="C297" s="43" t="s">
        <v>79</v>
      </c>
      <c r="D297" s="44">
        <v>1408</v>
      </c>
      <c r="E297" s="44">
        <v>1294.6199999999999</v>
      </c>
      <c r="F297" s="44">
        <v>1189.73</v>
      </c>
      <c r="G297" s="44">
        <v>1174.3699999999999</v>
      </c>
      <c r="H297" s="44">
        <v>1184.82</v>
      </c>
      <c r="I297" s="44">
        <v>1183.76</v>
      </c>
      <c r="J297" s="44">
        <v>1189.48</v>
      </c>
      <c r="K297" s="44">
        <v>1384.8</v>
      </c>
      <c r="L297" s="44">
        <v>1526.34</v>
      </c>
      <c r="M297" s="44">
        <v>1857.39</v>
      </c>
      <c r="N297" s="44">
        <v>1954.64</v>
      </c>
      <c r="O297" s="44">
        <v>1951</v>
      </c>
      <c r="P297" s="44">
        <v>1911.51</v>
      </c>
      <c r="Q297" s="44">
        <v>1915.37</v>
      </c>
      <c r="R297" s="44">
        <v>1887.7</v>
      </c>
      <c r="S297" s="44">
        <v>1852.7</v>
      </c>
      <c r="T297" s="44">
        <v>1828.25</v>
      </c>
      <c r="U297" s="44">
        <v>1810.36</v>
      </c>
      <c r="V297" s="44">
        <v>1838.31</v>
      </c>
      <c r="W297" s="44">
        <v>1902.91</v>
      </c>
      <c r="X297" s="44">
        <v>1972.01</v>
      </c>
      <c r="Y297" s="44">
        <v>1934.98</v>
      </c>
      <c r="Z297" s="44">
        <v>1563.24</v>
      </c>
      <c r="AA297" s="44">
        <v>1390.44</v>
      </c>
    </row>
    <row r="298" spans="1:27" ht="12.75" customHeight="1" outlineLevel="1" x14ac:dyDescent="0.2">
      <c r="A298" s="97" t="s">
        <v>1902</v>
      </c>
      <c r="B298" s="63" t="s">
        <v>90</v>
      </c>
      <c r="C298" s="43" t="s">
        <v>79</v>
      </c>
      <c r="D298" s="44">
        <f>$D$163</f>
        <v>1716.97</v>
      </c>
      <c r="E298" s="44">
        <f>$D$163</f>
        <v>1716.97</v>
      </c>
      <c r="F298" s="44">
        <f t="shared" ref="F298:AA298" si="172">$D$163</f>
        <v>1716.97</v>
      </c>
      <c r="G298" s="44">
        <f t="shared" si="172"/>
        <v>1716.97</v>
      </c>
      <c r="H298" s="44">
        <f t="shared" si="172"/>
        <v>1716.97</v>
      </c>
      <c r="I298" s="44">
        <f t="shared" si="172"/>
        <v>1716.97</v>
      </c>
      <c r="J298" s="44">
        <f t="shared" si="172"/>
        <v>1716.97</v>
      </c>
      <c r="K298" s="44">
        <f t="shared" si="172"/>
        <v>1716.97</v>
      </c>
      <c r="L298" s="44">
        <f t="shared" si="172"/>
        <v>1716.97</v>
      </c>
      <c r="M298" s="44">
        <f t="shared" si="172"/>
        <v>1716.97</v>
      </c>
      <c r="N298" s="44">
        <f t="shared" si="172"/>
        <v>1716.97</v>
      </c>
      <c r="O298" s="44">
        <f t="shared" si="172"/>
        <v>1716.97</v>
      </c>
      <c r="P298" s="44">
        <f t="shared" si="172"/>
        <v>1716.97</v>
      </c>
      <c r="Q298" s="44">
        <f t="shared" si="172"/>
        <v>1716.97</v>
      </c>
      <c r="R298" s="44">
        <f t="shared" si="172"/>
        <v>1716.97</v>
      </c>
      <c r="S298" s="44">
        <f t="shared" si="172"/>
        <v>1716.97</v>
      </c>
      <c r="T298" s="44">
        <f t="shared" si="172"/>
        <v>1716.97</v>
      </c>
      <c r="U298" s="44">
        <f t="shared" si="172"/>
        <v>1716.97</v>
      </c>
      <c r="V298" s="44">
        <f t="shared" si="172"/>
        <v>1716.97</v>
      </c>
      <c r="W298" s="44">
        <f t="shared" si="172"/>
        <v>1716.97</v>
      </c>
      <c r="X298" s="44">
        <f t="shared" si="172"/>
        <v>1716.97</v>
      </c>
      <c r="Y298" s="44">
        <f t="shared" si="172"/>
        <v>1716.97</v>
      </c>
      <c r="Z298" s="44">
        <f t="shared" si="172"/>
        <v>1716.97</v>
      </c>
      <c r="AA298" s="44">
        <f t="shared" si="172"/>
        <v>1716.97</v>
      </c>
    </row>
    <row r="299" spans="1:27" ht="12.75" customHeight="1" outlineLevel="1" x14ac:dyDescent="0.2">
      <c r="A299" s="97" t="s">
        <v>1903</v>
      </c>
      <c r="B299" s="63" t="s">
        <v>83</v>
      </c>
      <c r="C299" s="43" t="s">
        <v>79</v>
      </c>
      <c r="D299" s="44">
        <v>4.3</v>
      </c>
      <c r="E299" s="44">
        <v>4.3</v>
      </c>
      <c r="F299" s="44">
        <v>4.3</v>
      </c>
      <c r="G299" s="44">
        <v>4.3</v>
      </c>
      <c r="H299" s="44">
        <v>4.3</v>
      </c>
      <c r="I299" s="44">
        <v>4.3</v>
      </c>
      <c r="J299" s="44">
        <v>4.3</v>
      </c>
      <c r="K299" s="44">
        <v>4.3</v>
      </c>
      <c r="L299" s="44">
        <v>4.3</v>
      </c>
      <c r="M299" s="44">
        <v>4.3</v>
      </c>
      <c r="N299" s="44">
        <v>4.3</v>
      </c>
      <c r="O299" s="44">
        <v>4.3</v>
      </c>
      <c r="P299" s="44">
        <v>4.3</v>
      </c>
      <c r="Q299" s="44">
        <v>4.3</v>
      </c>
      <c r="R299" s="44">
        <v>4.3</v>
      </c>
      <c r="S299" s="44">
        <v>4.3</v>
      </c>
      <c r="T299" s="44">
        <v>4.3</v>
      </c>
      <c r="U299" s="44">
        <v>4.3</v>
      </c>
      <c r="V299" s="44">
        <v>4.3</v>
      </c>
      <c r="W299" s="44">
        <v>4.3</v>
      </c>
      <c r="X299" s="44">
        <v>4.3</v>
      </c>
      <c r="Y299" s="44">
        <v>4.3</v>
      </c>
      <c r="Z299" s="44">
        <v>4.3</v>
      </c>
      <c r="AA299" s="44">
        <v>4.3</v>
      </c>
    </row>
    <row r="300" spans="1:27" ht="12.75" customHeight="1" outlineLevel="1" x14ac:dyDescent="0.2">
      <c r="A300" s="97" t="s">
        <v>1904</v>
      </c>
      <c r="B300" s="63" t="s">
        <v>81</v>
      </c>
      <c r="C300" s="43" t="s">
        <v>79</v>
      </c>
      <c r="D300" s="44">
        <f>$D$11</f>
        <v>216.36</v>
      </c>
      <c r="E300" s="44">
        <f t="shared" ref="E300:AA300" si="173">$D$11</f>
        <v>216.36</v>
      </c>
      <c r="F300" s="44">
        <f t="shared" si="173"/>
        <v>216.36</v>
      </c>
      <c r="G300" s="44">
        <f t="shared" si="173"/>
        <v>216.36</v>
      </c>
      <c r="H300" s="44">
        <f t="shared" si="173"/>
        <v>216.36</v>
      </c>
      <c r="I300" s="44">
        <f t="shared" si="173"/>
        <v>216.36</v>
      </c>
      <c r="J300" s="44">
        <f t="shared" si="173"/>
        <v>216.36</v>
      </c>
      <c r="K300" s="44">
        <f t="shared" si="173"/>
        <v>216.36</v>
      </c>
      <c r="L300" s="44">
        <f t="shared" si="173"/>
        <v>216.36</v>
      </c>
      <c r="M300" s="44">
        <f t="shared" si="173"/>
        <v>216.36</v>
      </c>
      <c r="N300" s="44">
        <f t="shared" si="173"/>
        <v>216.36</v>
      </c>
      <c r="O300" s="44">
        <f t="shared" si="173"/>
        <v>216.36</v>
      </c>
      <c r="P300" s="44">
        <f t="shared" si="173"/>
        <v>216.36</v>
      </c>
      <c r="Q300" s="44">
        <f t="shared" si="173"/>
        <v>216.36</v>
      </c>
      <c r="R300" s="44">
        <f t="shared" si="173"/>
        <v>216.36</v>
      </c>
      <c r="S300" s="44">
        <f t="shared" si="173"/>
        <v>216.36</v>
      </c>
      <c r="T300" s="44">
        <f t="shared" si="173"/>
        <v>216.36</v>
      </c>
      <c r="U300" s="44">
        <f t="shared" si="173"/>
        <v>216.36</v>
      </c>
      <c r="V300" s="44">
        <f t="shared" si="173"/>
        <v>216.36</v>
      </c>
      <c r="W300" s="44">
        <f t="shared" si="173"/>
        <v>216.36</v>
      </c>
      <c r="X300" s="44">
        <f t="shared" si="173"/>
        <v>216.36</v>
      </c>
      <c r="Y300" s="44">
        <f t="shared" si="173"/>
        <v>216.36</v>
      </c>
      <c r="Z300" s="44">
        <f t="shared" si="173"/>
        <v>216.36</v>
      </c>
      <c r="AA300" s="44">
        <f t="shared" si="173"/>
        <v>216.36</v>
      </c>
    </row>
    <row r="301" spans="1:27" ht="12.75" customHeight="1" x14ac:dyDescent="0.2">
      <c r="A301" s="96" t="s">
        <v>1905</v>
      </c>
      <c r="B301" s="28" t="str">
        <f>"29"&amp;"."&amp;$B$776&amp;"."&amp;$B$777</f>
        <v>29.04.2024</v>
      </c>
      <c r="C301" s="88" t="s">
        <v>76</v>
      </c>
      <c r="D301" s="89">
        <f>ROUND(((D302+D303+D305+D304)/1000),5)</f>
        <v>3.3159399999999999</v>
      </c>
      <c r="E301" s="89">
        <f>ROUND(((E302+E303+E305+E304)/1000),5)</f>
        <v>3.1889500000000002</v>
      </c>
      <c r="F301" s="89">
        <f>ROUND(((F302+F303+F305+F304)/1000),5)</f>
        <v>3.1585800000000002</v>
      </c>
      <c r="G301" s="89">
        <f t="shared" ref="G301:AA301" si="174">ROUND(((G302+G303+G305+G304)/1000),5)</f>
        <v>3.1105399999999999</v>
      </c>
      <c r="H301" s="89">
        <f t="shared" si="174"/>
        <v>3.1105299999999998</v>
      </c>
      <c r="I301" s="89">
        <f t="shared" si="174"/>
        <v>3.1570900000000002</v>
      </c>
      <c r="J301" s="89">
        <f t="shared" si="174"/>
        <v>3.1353800000000001</v>
      </c>
      <c r="K301" s="89">
        <f t="shared" si="174"/>
        <v>3.3372700000000002</v>
      </c>
      <c r="L301" s="89">
        <f t="shared" si="174"/>
        <v>3.55063</v>
      </c>
      <c r="M301" s="89">
        <f t="shared" si="174"/>
        <v>3.81277</v>
      </c>
      <c r="N301" s="89">
        <f t="shared" si="174"/>
        <v>3.8736100000000002</v>
      </c>
      <c r="O301" s="89">
        <f t="shared" si="174"/>
        <v>3.8434200000000001</v>
      </c>
      <c r="P301" s="89">
        <f t="shared" si="174"/>
        <v>3.8378700000000001</v>
      </c>
      <c r="Q301" s="89">
        <f t="shared" si="174"/>
        <v>3.87066</v>
      </c>
      <c r="R301" s="89">
        <f t="shared" si="174"/>
        <v>3.8190599999999999</v>
      </c>
      <c r="S301" s="89">
        <f t="shared" si="174"/>
        <v>3.7888199999999999</v>
      </c>
      <c r="T301" s="89">
        <f t="shared" si="174"/>
        <v>3.7683300000000002</v>
      </c>
      <c r="U301" s="89">
        <f t="shared" si="174"/>
        <v>3.78816</v>
      </c>
      <c r="V301" s="89">
        <f t="shared" si="174"/>
        <v>3.81786</v>
      </c>
      <c r="W301" s="89">
        <f t="shared" si="174"/>
        <v>3.8576899999999998</v>
      </c>
      <c r="X301" s="89">
        <f t="shared" si="174"/>
        <v>3.8721399999999999</v>
      </c>
      <c r="Y301" s="89">
        <f t="shared" si="174"/>
        <v>3.8019400000000001</v>
      </c>
      <c r="Z301" s="89">
        <f t="shared" si="174"/>
        <v>3.4795500000000001</v>
      </c>
      <c r="AA301" s="89">
        <f t="shared" si="174"/>
        <v>3.2505099999999998</v>
      </c>
    </row>
    <row r="302" spans="1:27" ht="12.75" customHeight="1" outlineLevel="1" x14ac:dyDescent="0.2">
      <c r="A302" s="97" t="s">
        <v>1906</v>
      </c>
      <c r="B302" s="63" t="s">
        <v>242</v>
      </c>
      <c r="C302" s="43" t="s">
        <v>79</v>
      </c>
      <c r="D302" s="44">
        <v>1378.31</v>
      </c>
      <c r="E302" s="44">
        <v>1251.32</v>
      </c>
      <c r="F302" s="44">
        <v>1220.95</v>
      </c>
      <c r="G302" s="44">
        <v>1172.9100000000001</v>
      </c>
      <c r="H302" s="44">
        <v>1172.9000000000001</v>
      </c>
      <c r="I302" s="44">
        <v>1219.46</v>
      </c>
      <c r="J302" s="44">
        <v>1197.75</v>
      </c>
      <c r="K302" s="44">
        <v>1399.64</v>
      </c>
      <c r="L302" s="44">
        <v>1613</v>
      </c>
      <c r="M302" s="44">
        <v>1875.14</v>
      </c>
      <c r="N302" s="44">
        <v>1935.98</v>
      </c>
      <c r="O302" s="44">
        <v>1905.79</v>
      </c>
      <c r="P302" s="44">
        <v>1900.24</v>
      </c>
      <c r="Q302" s="44">
        <v>1933.03</v>
      </c>
      <c r="R302" s="44">
        <v>1881.43</v>
      </c>
      <c r="S302" s="44">
        <v>1851.19</v>
      </c>
      <c r="T302" s="44">
        <v>1830.7</v>
      </c>
      <c r="U302" s="44">
        <v>1850.53</v>
      </c>
      <c r="V302" s="44">
        <v>1880.23</v>
      </c>
      <c r="W302" s="44">
        <v>1920.06</v>
      </c>
      <c r="X302" s="44">
        <v>1934.51</v>
      </c>
      <c r="Y302" s="44">
        <v>1864.31</v>
      </c>
      <c r="Z302" s="44">
        <v>1541.92</v>
      </c>
      <c r="AA302" s="44">
        <v>1312.88</v>
      </c>
    </row>
    <row r="303" spans="1:27" ht="12.75" customHeight="1" outlineLevel="1" x14ac:dyDescent="0.2">
      <c r="A303" s="97" t="s">
        <v>1907</v>
      </c>
      <c r="B303" s="63" t="s">
        <v>90</v>
      </c>
      <c r="C303" s="43" t="s">
        <v>79</v>
      </c>
      <c r="D303" s="44">
        <f>$D$163</f>
        <v>1716.97</v>
      </c>
      <c r="E303" s="44">
        <f>$D$163</f>
        <v>1716.97</v>
      </c>
      <c r="F303" s="44">
        <f t="shared" ref="F303:AA303" si="175">$D$163</f>
        <v>1716.97</v>
      </c>
      <c r="G303" s="44">
        <f t="shared" si="175"/>
        <v>1716.97</v>
      </c>
      <c r="H303" s="44">
        <f t="shared" si="175"/>
        <v>1716.97</v>
      </c>
      <c r="I303" s="44">
        <f t="shared" si="175"/>
        <v>1716.97</v>
      </c>
      <c r="J303" s="44">
        <f t="shared" si="175"/>
        <v>1716.97</v>
      </c>
      <c r="K303" s="44">
        <f t="shared" si="175"/>
        <v>1716.97</v>
      </c>
      <c r="L303" s="44">
        <f t="shared" si="175"/>
        <v>1716.97</v>
      </c>
      <c r="M303" s="44">
        <f t="shared" si="175"/>
        <v>1716.97</v>
      </c>
      <c r="N303" s="44">
        <f t="shared" si="175"/>
        <v>1716.97</v>
      </c>
      <c r="O303" s="44">
        <f t="shared" si="175"/>
        <v>1716.97</v>
      </c>
      <c r="P303" s="44">
        <f t="shared" si="175"/>
        <v>1716.97</v>
      </c>
      <c r="Q303" s="44">
        <f t="shared" si="175"/>
        <v>1716.97</v>
      </c>
      <c r="R303" s="44">
        <f t="shared" si="175"/>
        <v>1716.97</v>
      </c>
      <c r="S303" s="44">
        <f t="shared" si="175"/>
        <v>1716.97</v>
      </c>
      <c r="T303" s="44">
        <f t="shared" si="175"/>
        <v>1716.97</v>
      </c>
      <c r="U303" s="44">
        <f t="shared" si="175"/>
        <v>1716.97</v>
      </c>
      <c r="V303" s="44">
        <f t="shared" si="175"/>
        <v>1716.97</v>
      </c>
      <c r="W303" s="44">
        <f t="shared" si="175"/>
        <v>1716.97</v>
      </c>
      <c r="X303" s="44">
        <f t="shared" si="175"/>
        <v>1716.97</v>
      </c>
      <c r="Y303" s="44">
        <f t="shared" si="175"/>
        <v>1716.97</v>
      </c>
      <c r="Z303" s="44">
        <f t="shared" si="175"/>
        <v>1716.97</v>
      </c>
      <c r="AA303" s="44">
        <f t="shared" si="175"/>
        <v>1716.97</v>
      </c>
    </row>
    <row r="304" spans="1:27" ht="12.75" customHeight="1" outlineLevel="1" x14ac:dyDescent="0.2">
      <c r="A304" s="97" t="s">
        <v>1908</v>
      </c>
      <c r="B304" s="63" t="s">
        <v>83</v>
      </c>
      <c r="C304" s="43" t="s">
        <v>79</v>
      </c>
      <c r="D304" s="44">
        <v>4.3</v>
      </c>
      <c r="E304" s="44">
        <v>4.3</v>
      </c>
      <c r="F304" s="44">
        <v>4.3</v>
      </c>
      <c r="G304" s="44">
        <v>4.3</v>
      </c>
      <c r="H304" s="44">
        <v>4.3</v>
      </c>
      <c r="I304" s="44">
        <v>4.3</v>
      </c>
      <c r="J304" s="44">
        <v>4.3</v>
      </c>
      <c r="K304" s="44">
        <v>4.3</v>
      </c>
      <c r="L304" s="44">
        <v>4.3</v>
      </c>
      <c r="M304" s="44">
        <v>4.3</v>
      </c>
      <c r="N304" s="44">
        <v>4.3</v>
      </c>
      <c r="O304" s="44">
        <v>4.3</v>
      </c>
      <c r="P304" s="44">
        <v>4.3</v>
      </c>
      <c r="Q304" s="44">
        <v>4.3</v>
      </c>
      <c r="R304" s="44">
        <v>4.3</v>
      </c>
      <c r="S304" s="44">
        <v>4.3</v>
      </c>
      <c r="T304" s="44">
        <v>4.3</v>
      </c>
      <c r="U304" s="44">
        <v>4.3</v>
      </c>
      <c r="V304" s="44">
        <v>4.3</v>
      </c>
      <c r="W304" s="44">
        <v>4.3</v>
      </c>
      <c r="X304" s="44">
        <v>4.3</v>
      </c>
      <c r="Y304" s="44">
        <v>4.3</v>
      </c>
      <c r="Z304" s="44">
        <v>4.3</v>
      </c>
      <c r="AA304" s="44">
        <v>4.3</v>
      </c>
    </row>
    <row r="305" spans="1:27" ht="12.75" customHeight="1" outlineLevel="1" x14ac:dyDescent="0.2">
      <c r="A305" s="97" t="s">
        <v>1909</v>
      </c>
      <c r="B305" s="63" t="s">
        <v>81</v>
      </c>
      <c r="C305" s="43" t="s">
        <v>79</v>
      </c>
      <c r="D305" s="44">
        <f>$D$11</f>
        <v>216.36</v>
      </c>
      <c r="E305" s="44">
        <f t="shared" ref="E305:AA305" si="176">$D$11</f>
        <v>216.36</v>
      </c>
      <c r="F305" s="44">
        <f t="shared" si="176"/>
        <v>216.36</v>
      </c>
      <c r="G305" s="44">
        <f t="shared" si="176"/>
        <v>216.36</v>
      </c>
      <c r="H305" s="44">
        <f t="shared" si="176"/>
        <v>216.36</v>
      </c>
      <c r="I305" s="44">
        <f t="shared" si="176"/>
        <v>216.36</v>
      </c>
      <c r="J305" s="44">
        <f t="shared" si="176"/>
        <v>216.36</v>
      </c>
      <c r="K305" s="44">
        <f t="shared" si="176"/>
        <v>216.36</v>
      </c>
      <c r="L305" s="44">
        <f t="shared" si="176"/>
        <v>216.36</v>
      </c>
      <c r="M305" s="44">
        <f t="shared" si="176"/>
        <v>216.36</v>
      </c>
      <c r="N305" s="44">
        <f t="shared" si="176"/>
        <v>216.36</v>
      </c>
      <c r="O305" s="44">
        <f t="shared" si="176"/>
        <v>216.36</v>
      </c>
      <c r="P305" s="44">
        <f t="shared" si="176"/>
        <v>216.36</v>
      </c>
      <c r="Q305" s="44">
        <f t="shared" si="176"/>
        <v>216.36</v>
      </c>
      <c r="R305" s="44">
        <f t="shared" si="176"/>
        <v>216.36</v>
      </c>
      <c r="S305" s="44">
        <f t="shared" si="176"/>
        <v>216.36</v>
      </c>
      <c r="T305" s="44">
        <f t="shared" si="176"/>
        <v>216.36</v>
      </c>
      <c r="U305" s="44">
        <f t="shared" si="176"/>
        <v>216.36</v>
      </c>
      <c r="V305" s="44">
        <f t="shared" si="176"/>
        <v>216.36</v>
      </c>
      <c r="W305" s="44">
        <f t="shared" si="176"/>
        <v>216.36</v>
      </c>
      <c r="X305" s="44">
        <f t="shared" si="176"/>
        <v>216.36</v>
      </c>
      <c r="Y305" s="44">
        <f t="shared" si="176"/>
        <v>216.36</v>
      </c>
      <c r="Z305" s="44">
        <f t="shared" si="176"/>
        <v>216.36</v>
      </c>
      <c r="AA305" s="44">
        <f t="shared" si="176"/>
        <v>216.36</v>
      </c>
    </row>
    <row r="306" spans="1:27" ht="12.75" customHeight="1" x14ac:dyDescent="0.2">
      <c r="A306" s="96" t="s">
        <v>1910</v>
      </c>
      <c r="B306" s="28" t="str">
        <f>"30"&amp;"."&amp;$B$776&amp;"."&amp;$B$777</f>
        <v>30.04.2024</v>
      </c>
      <c r="C306" s="88" t="s">
        <v>76</v>
      </c>
      <c r="D306" s="89">
        <f>ROUND(((D307+D308+D310+D309)/1000),5)</f>
        <v>3.3621699999999999</v>
      </c>
      <c r="E306" s="89">
        <f>ROUND(((E307+E308+E310+E309)/1000),5)</f>
        <v>3.2519200000000001</v>
      </c>
      <c r="F306" s="89">
        <f>ROUND(((F307+F308+F310+F309)/1000),5)</f>
        <v>3.15951</v>
      </c>
      <c r="G306" s="89">
        <f t="shared" ref="G306:AA306" si="177">ROUND(((G307+G308+G310+G309)/1000),5)</f>
        <v>3.1518000000000002</v>
      </c>
      <c r="H306" s="89">
        <f t="shared" si="177"/>
        <v>3.1516700000000002</v>
      </c>
      <c r="I306" s="89">
        <f t="shared" si="177"/>
        <v>3.1486900000000002</v>
      </c>
      <c r="J306" s="89">
        <f t="shared" si="177"/>
        <v>3.1433800000000001</v>
      </c>
      <c r="K306" s="89">
        <f t="shared" si="177"/>
        <v>3.3108599999999999</v>
      </c>
      <c r="L306" s="89">
        <f t="shared" si="177"/>
        <v>3.6258699999999999</v>
      </c>
      <c r="M306" s="89">
        <f t="shared" si="177"/>
        <v>3.8191700000000002</v>
      </c>
      <c r="N306" s="89">
        <f t="shared" si="177"/>
        <v>3.9747599999999998</v>
      </c>
      <c r="O306" s="89">
        <f t="shared" si="177"/>
        <v>3.9953400000000001</v>
      </c>
      <c r="P306" s="89">
        <f t="shared" si="177"/>
        <v>3.992</v>
      </c>
      <c r="Q306" s="89">
        <f t="shared" si="177"/>
        <v>3.97614</v>
      </c>
      <c r="R306" s="89">
        <f t="shared" si="177"/>
        <v>3.80043</v>
      </c>
      <c r="S306" s="89">
        <f t="shared" si="177"/>
        <v>3.6941799999999998</v>
      </c>
      <c r="T306" s="89">
        <f t="shared" si="177"/>
        <v>3.8354900000000001</v>
      </c>
      <c r="U306" s="89">
        <f t="shared" si="177"/>
        <v>3.8465500000000001</v>
      </c>
      <c r="V306" s="89">
        <f t="shared" si="177"/>
        <v>3.8673199999999999</v>
      </c>
      <c r="W306" s="89">
        <f t="shared" si="177"/>
        <v>3.9190800000000001</v>
      </c>
      <c r="X306" s="89">
        <f t="shared" si="177"/>
        <v>4.0164600000000004</v>
      </c>
      <c r="Y306" s="89">
        <f t="shared" si="177"/>
        <v>3.84016</v>
      </c>
      <c r="Z306" s="89">
        <f t="shared" si="177"/>
        <v>3.4690799999999999</v>
      </c>
      <c r="AA306" s="89">
        <f t="shared" si="177"/>
        <v>3.3338100000000002</v>
      </c>
    </row>
    <row r="307" spans="1:27" ht="12.75" customHeight="1" outlineLevel="1" x14ac:dyDescent="0.2">
      <c r="A307" s="97" t="s">
        <v>1911</v>
      </c>
      <c r="B307" s="63" t="s">
        <v>242</v>
      </c>
      <c r="C307" s="43" t="s">
        <v>79</v>
      </c>
      <c r="D307" s="44">
        <v>1424.54</v>
      </c>
      <c r="E307" s="44">
        <v>1314.29</v>
      </c>
      <c r="F307" s="44">
        <v>1221.8800000000001</v>
      </c>
      <c r="G307" s="44">
        <v>1214.17</v>
      </c>
      <c r="H307" s="44">
        <v>1214.04</v>
      </c>
      <c r="I307" s="44">
        <v>1211.06</v>
      </c>
      <c r="J307" s="44">
        <v>1205.75</v>
      </c>
      <c r="K307" s="44">
        <v>1373.23</v>
      </c>
      <c r="L307" s="44">
        <v>1688.24</v>
      </c>
      <c r="M307" s="44">
        <v>1881.54</v>
      </c>
      <c r="N307" s="44">
        <v>2037.13</v>
      </c>
      <c r="O307" s="44">
        <v>2057.71</v>
      </c>
      <c r="P307" s="44">
        <v>2054.37</v>
      </c>
      <c r="Q307" s="44">
        <v>2038.51</v>
      </c>
      <c r="R307" s="44">
        <v>1862.8</v>
      </c>
      <c r="S307" s="44">
        <v>1756.55</v>
      </c>
      <c r="T307" s="44">
        <v>1897.86</v>
      </c>
      <c r="U307" s="44">
        <v>1908.92</v>
      </c>
      <c r="V307" s="44">
        <v>1929.69</v>
      </c>
      <c r="W307" s="44">
        <v>1981.45</v>
      </c>
      <c r="X307" s="44">
        <v>2078.83</v>
      </c>
      <c r="Y307" s="44">
        <v>1902.53</v>
      </c>
      <c r="Z307" s="44">
        <v>1531.45</v>
      </c>
      <c r="AA307" s="44">
        <v>1396.18</v>
      </c>
    </row>
    <row r="308" spans="1:27" ht="12.75" customHeight="1" outlineLevel="1" x14ac:dyDescent="0.2">
      <c r="A308" s="97" t="s">
        <v>1912</v>
      </c>
      <c r="B308" s="63" t="s">
        <v>90</v>
      </c>
      <c r="C308" s="43" t="s">
        <v>79</v>
      </c>
      <c r="D308" s="44">
        <f>$D$163</f>
        <v>1716.97</v>
      </c>
      <c r="E308" s="44">
        <f>$D$163</f>
        <v>1716.97</v>
      </c>
      <c r="F308" s="44">
        <f t="shared" ref="F308:AA308" si="178">$D$163</f>
        <v>1716.97</v>
      </c>
      <c r="G308" s="44">
        <f t="shared" si="178"/>
        <v>1716.97</v>
      </c>
      <c r="H308" s="44">
        <f t="shared" si="178"/>
        <v>1716.97</v>
      </c>
      <c r="I308" s="44">
        <f t="shared" si="178"/>
        <v>1716.97</v>
      </c>
      <c r="J308" s="44">
        <f t="shared" si="178"/>
        <v>1716.97</v>
      </c>
      <c r="K308" s="44">
        <f t="shared" si="178"/>
        <v>1716.97</v>
      </c>
      <c r="L308" s="44">
        <f t="shared" si="178"/>
        <v>1716.97</v>
      </c>
      <c r="M308" s="44">
        <f t="shared" si="178"/>
        <v>1716.97</v>
      </c>
      <c r="N308" s="44">
        <f t="shared" si="178"/>
        <v>1716.97</v>
      </c>
      <c r="O308" s="44">
        <f t="shared" si="178"/>
        <v>1716.97</v>
      </c>
      <c r="P308" s="44">
        <f t="shared" si="178"/>
        <v>1716.97</v>
      </c>
      <c r="Q308" s="44">
        <f t="shared" si="178"/>
        <v>1716.97</v>
      </c>
      <c r="R308" s="44">
        <f t="shared" si="178"/>
        <v>1716.97</v>
      </c>
      <c r="S308" s="44">
        <f t="shared" si="178"/>
        <v>1716.97</v>
      </c>
      <c r="T308" s="44">
        <f t="shared" si="178"/>
        <v>1716.97</v>
      </c>
      <c r="U308" s="44">
        <f t="shared" si="178"/>
        <v>1716.97</v>
      </c>
      <c r="V308" s="44">
        <f t="shared" si="178"/>
        <v>1716.97</v>
      </c>
      <c r="W308" s="44">
        <f t="shared" si="178"/>
        <v>1716.97</v>
      </c>
      <c r="X308" s="44">
        <f t="shared" si="178"/>
        <v>1716.97</v>
      </c>
      <c r="Y308" s="44">
        <f t="shared" si="178"/>
        <v>1716.97</v>
      </c>
      <c r="Z308" s="44">
        <f t="shared" si="178"/>
        <v>1716.97</v>
      </c>
      <c r="AA308" s="44">
        <f t="shared" si="178"/>
        <v>1716.97</v>
      </c>
    </row>
    <row r="309" spans="1:27" ht="12.75" customHeight="1" outlineLevel="1" x14ac:dyDescent="0.2">
      <c r="A309" s="97" t="s">
        <v>1913</v>
      </c>
      <c r="B309" s="63" t="s">
        <v>83</v>
      </c>
      <c r="C309" s="43" t="s">
        <v>79</v>
      </c>
      <c r="D309" s="44">
        <v>4.3</v>
      </c>
      <c r="E309" s="44">
        <v>4.3</v>
      </c>
      <c r="F309" s="44">
        <v>4.3</v>
      </c>
      <c r="G309" s="44">
        <v>4.3</v>
      </c>
      <c r="H309" s="44">
        <v>4.3</v>
      </c>
      <c r="I309" s="44">
        <v>4.3</v>
      </c>
      <c r="J309" s="44">
        <v>4.3</v>
      </c>
      <c r="K309" s="44">
        <v>4.3</v>
      </c>
      <c r="L309" s="44">
        <v>4.3</v>
      </c>
      <c r="M309" s="44">
        <v>4.3</v>
      </c>
      <c r="N309" s="44">
        <v>4.3</v>
      </c>
      <c r="O309" s="44">
        <v>4.3</v>
      </c>
      <c r="P309" s="44">
        <v>4.3</v>
      </c>
      <c r="Q309" s="44">
        <v>4.3</v>
      </c>
      <c r="R309" s="44">
        <v>4.3</v>
      </c>
      <c r="S309" s="44">
        <v>4.3</v>
      </c>
      <c r="T309" s="44">
        <v>4.3</v>
      </c>
      <c r="U309" s="44">
        <v>4.3</v>
      </c>
      <c r="V309" s="44">
        <v>4.3</v>
      </c>
      <c r="W309" s="44">
        <v>4.3</v>
      </c>
      <c r="X309" s="44">
        <v>4.3</v>
      </c>
      <c r="Y309" s="44">
        <v>4.3</v>
      </c>
      <c r="Z309" s="44">
        <v>4.3</v>
      </c>
      <c r="AA309" s="44">
        <v>4.3</v>
      </c>
    </row>
    <row r="310" spans="1:27" ht="12.75" customHeight="1" outlineLevel="1" x14ac:dyDescent="0.2">
      <c r="A310" s="97" t="s">
        <v>1914</v>
      </c>
      <c r="B310" s="63" t="s">
        <v>81</v>
      </c>
      <c r="C310" s="43" t="s">
        <v>79</v>
      </c>
      <c r="D310" s="44">
        <f>$D$11</f>
        <v>216.36</v>
      </c>
      <c r="E310" s="44">
        <f t="shared" ref="E310:AA310" si="179">$D$11</f>
        <v>216.36</v>
      </c>
      <c r="F310" s="44">
        <f t="shared" si="179"/>
        <v>216.36</v>
      </c>
      <c r="G310" s="44">
        <f t="shared" si="179"/>
        <v>216.36</v>
      </c>
      <c r="H310" s="44">
        <f t="shared" si="179"/>
        <v>216.36</v>
      </c>
      <c r="I310" s="44">
        <f t="shared" si="179"/>
        <v>216.36</v>
      </c>
      <c r="J310" s="44">
        <f t="shared" si="179"/>
        <v>216.36</v>
      </c>
      <c r="K310" s="44">
        <f t="shared" si="179"/>
        <v>216.36</v>
      </c>
      <c r="L310" s="44">
        <f t="shared" si="179"/>
        <v>216.36</v>
      </c>
      <c r="M310" s="44">
        <f t="shared" si="179"/>
        <v>216.36</v>
      </c>
      <c r="N310" s="44">
        <f t="shared" si="179"/>
        <v>216.36</v>
      </c>
      <c r="O310" s="44">
        <f t="shared" si="179"/>
        <v>216.36</v>
      </c>
      <c r="P310" s="44">
        <f t="shared" si="179"/>
        <v>216.36</v>
      </c>
      <c r="Q310" s="44">
        <f t="shared" si="179"/>
        <v>216.36</v>
      </c>
      <c r="R310" s="44">
        <f t="shared" si="179"/>
        <v>216.36</v>
      </c>
      <c r="S310" s="44">
        <f t="shared" si="179"/>
        <v>216.36</v>
      </c>
      <c r="T310" s="44">
        <f t="shared" si="179"/>
        <v>216.36</v>
      </c>
      <c r="U310" s="44">
        <f t="shared" si="179"/>
        <v>216.36</v>
      </c>
      <c r="V310" s="44">
        <f t="shared" si="179"/>
        <v>216.36</v>
      </c>
      <c r="W310" s="44">
        <f t="shared" si="179"/>
        <v>216.36</v>
      </c>
      <c r="X310" s="44">
        <f t="shared" si="179"/>
        <v>216.36</v>
      </c>
      <c r="Y310" s="44">
        <f t="shared" si="179"/>
        <v>216.36</v>
      </c>
      <c r="Z310" s="44">
        <f t="shared" si="179"/>
        <v>216.36</v>
      </c>
      <c r="AA310" s="44">
        <f t="shared" si="179"/>
        <v>216.36</v>
      </c>
    </row>
    <row r="311" spans="1:27" ht="12.75" customHeight="1" x14ac:dyDescent="0.2">
      <c r="A311" s="98"/>
      <c r="B311" s="99" t="s">
        <v>391</v>
      </c>
      <c r="C311" s="100"/>
      <c r="D311" s="101"/>
      <c r="E311" s="101"/>
      <c r="F311" s="101"/>
      <c r="G311" s="101"/>
      <c r="I311" s="39"/>
    </row>
    <row r="312" spans="1:27" ht="12.75" customHeight="1" x14ac:dyDescent="0.2">
      <c r="A312" s="98"/>
      <c r="B312" s="99" t="s">
        <v>391</v>
      </c>
      <c r="C312" s="100"/>
      <c r="D312" s="101"/>
      <c r="E312" s="101"/>
      <c r="F312" s="101"/>
      <c r="G312" s="101"/>
      <c r="I312" s="39"/>
    </row>
    <row r="313" spans="1:27" ht="12.75" customHeight="1" x14ac:dyDescent="0.2">
      <c r="A313" s="174" t="s">
        <v>543</v>
      </c>
      <c r="B313" s="175"/>
      <c r="C313" s="175"/>
      <c r="D313" s="175"/>
      <c r="E313" s="175"/>
      <c r="F313" s="175"/>
      <c r="G313" s="175"/>
      <c r="H313" s="175"/>
      <c r="I313" s="175"/>
      <c r="J313" s="175"/>
      <c r="K313" s="175"/>
      <c r="L313" s="175"/>
      <c r="M313" s="175"/>
      <c r="N313" s="175"/>
      <c r="O313" s="175"/>
      <c r="P313" s="175"/>
      <c r="Q313" s="175"/>
      <c r="R313" s="175"/>
      <c r="S313" s="175"/>
      <c r="T313" s="175"/>
      <c r="U313" s="175"/>
      <c r="V313" s="175"/>
      <c r="W313" s="175"/>
      <c r="X313" s="175"/>
      <c r="Y313" s="175"/>
      <c r="Z313" s="175"/>
      <c r="AA313" s="176"/>
    </row>
    <row r="314" spans="1:27" ht="25.5" x14ac:dyDescent="0.2">
      <c r="A314" s="26" t="s">
        <v>64</v>
      </c>
      <c r="B314" s="27" t="s">
        <v>214</v>
      </c>
      <c r="C314" s="26" t="s">
        <v>215</v>
      </c>
      <c r="D314" s="27" t="s">
        <v>216</v>
      </c>
      <c r="E314" s="27" t="s">
        <v>217</v>
      </c>
      <c r="F314" s="27" t="s">
        <v>218</v>
      </c>
      <c r="G314" s="27" t="s">
        <v>219</v>
      </c>
      <c r="H314" s="27" t="s">
        <v>220</v>
      </c>
      <c r="I314" s="27" t="s">
        <v>221</v>
      </c>
      <c r="J314" s="27" t="s">
        <v>222</v>
      </c>
      <c r="K314" s="27" t="s">
        <v>223</v>
      </c>
      <c r="L314" s="27" t="s">
        <v>224</v>
      </c>
      <c r="M314" s="27" t="s">
        <v>225</v>
      </c>
      <c r="N314" s="27" t="s">
        <v>226</v>
      </c>
      <c r="O314" s="27" t="s">
        <v>227</v>
      </c>
      <c r="P314" s="27" t="s">
        <v>228</v>
      </c>
      <c r="Q314" s="27" t="s">
        <v>229</v>
      </c>
      <c r="R314" s="27" t="s">
        <v>230</v>
      </c>
      <c r="S314" s="27" t="s">
        <v>231</v>
      </c>
      <c r="T314" s="27" t="s">
        <v>232</v>
      </c>
      <c r="U314" s="27" t="s">
        <v>233</v>
      </c>
      <c r="V314" s="27" t="s">
        <v>234</v>
      </c>
      <c r="W314" s="27" t="s">
        <v>235</v>
      </c>
      <c r="X314" s="27" t="s">
        <v>236</v>
      </c>
      <c r="Y314" s="27" t="s">
        <v>237</v>
      </c>
      <c r="Z314" s="27" t="s">
        <v>238</v>
      </c>
      <c r="AA314" s="27" t="s">
        <v>239</v>
      </c>
    </row>
    <row r="315" spans="1:27" ht="12.75" customHeight="1" x14ac:dyDescent="0.2">
      <c r="A315" s="96" t="s">
        <v>1915</v>
      </c>
      <c r="B315" s="28" t="str">
        <f>"01"&amp;"."&amp;$B$776&amp;"."&amp;$B$777</f>
        <v>01.04.2024</v>
      </c>
      <c r="C315" s="88" t="s">
        <v>76</v>
      </c>
      <c r="D315" s="89">
        <f>ROUND(((D316+D317+D319+D318)/1000),5)</f>
        <v>3.9428000000000001</v>
      </c>
      <c r="E315" s="89">
        <f>ROUND(((E316+E317+E319+E318)/1000),5)</f>
        <v>3.8602799999999999</v>
      </c>
      <c r="F315" s="89">
        <f>ROUND(((F316+F317+F319+F318)/1000),5)</f>
        <v>3.8504900000000002</v>
      </c>
      <c r="G315" s="89">
        <f t="shared" ref="G315:AA315" si="180">ROUND(((G316+G317+G319+G318)/1000),5)</f>
        <v>3.8530899999999999</v>
      </c>
      <c r="H315" s="89">
        <f t="shared" si="180"/>
        <v>3.8692500000000001</v>
      </c>
      <c r="I315" s="89">
        <f t="shared" si="180"/>
        <v>3.90815</v>
      </c>
      <c r="J315" s="89">
        <f t="shared" si="180"/>
        <v>4.0128199999999996</v>
      </c>
      <c r="K315" s="89">
        <f t="shared" si="180"/>
        <v>4.2869400000000004</v>
      </c>
      <c r="L315" s="89">
        <f t="shared" si="180"/>
        <v>4.3967999999999998</v>
      </c>
      <c r="M315" s="89">
        <f t="shared" si="180"/>
        <v>4.5152700000000001</v>
      </c>
      <c r="N315" s="89">
        <f t="shared" si="180"/>
        <v>4.5147500000000003</v>
      </c>
      <c r="O315" s="89">
        <f t="shared" si="180"/>
        <v>4.47119</v>
      </c>
      <c r="P315" s="89">
        <f t="shared" si="180"/>
        <v>4.4536199999999999</v>
      </c>
      <c r="Q315" s="89">
        <f t="shared" si="180"/>
        <v>4.4683799999999998</v>
      </c>
      <c r="R315" s="89">
        <f t="shared" si="180"/>
        <v>4.4645200000000003</v>
      </c>
      <c r="S315" s="89">
        <f t="shared" si="180"/>
        <v>4.4599599999999997</v>
      </c>
      <c r="T315" s="89">
        <f t="shared" si="180"/>
        <v>4.4150600000000004</v>
      </c>
      <c r="U315" s="89">
        <f t="shared" si="180"/>
        <v>4.4156700000000004</v>
      </c>
      <c r="V315" s="89">
        <f t="shared" si="180"/>
        <v>4.4414899999999999</v>
      </c>
      <c r="W315" s="89">
        <f t="shared" si="180"/>
        <v>4.4798200000000001</v>
      </c>
      <c r="X315" s="89">
        <f t="shared" si="180"/>
        <v>4.4592200000000002</v>
      </c>
      <c r="Y315" s="89">
        <f t="shared" si="180"/>
        <v>4.3663299999999996</v>
      </c>
      <c r="Z315" s="89">
        <f t="shared" si="180"/>
        <v>4.14168</v>
      </c>
      <c r="AA315" s="89">
        <f t="shared" si="180"/>
        <v>3.9539200000000001</v>
      </c>
    </row>
    <row r="316" spans="1:27" ht="12.75" customHeight="1" outlineLevel="1" x14ac:dyDescent="0.2">
      <c r="A316" s="97" t="s">
        <v>1916</v>
      </c>
      <c r="B316" s="63" t="s">
        <v>242</v>
      </c>
      <c r="C316" s="43" t="s">
        <v>79</v>
      </c>
      <c r="D316" s="44">
        <v>1499.25</v>
      </c>
      <c r="E316" s="44">
        <v>1416.73</v>
      </c>
      <c r="F316" s="44">
        <v>1406.94</v>
      </c>
      <c r="G316" s="44">
        <v>1409.54</v>
      </c>
      <c r="H316" s="44">
        <v>1425.7</v>
      </c>
      <c r="I316" s="44">
        <v>1464.6</v>
      </c>
      <c r="J316" s="44">
        <v>1569.27</v>
      </c>
      <c r="K316" s="44">
        <v>1843.39</v>
      </c>
      <c r="L316" s="44">
        <v>1953.25</v>
      </c>
      <c r="M316" s="44">
        <v>2071.7199999999998</v>
      </c>
      <c r="N316" s="44">
        <v>2071.1999999999998</v>
      </c>
      <c r="O316" s="44">
        <v>2027.64</v>
      </c>
      <c r="P316" s="44">
        <v>2010.07</v>
      </c>
      <c r="Q316" s="44">
        <v>2024.83</v>
      </c>
      <c r="R316" s="44">
        <v>2020.97</v>
      </c>
      <c r="S316" s="44">
        <v>2016.41</v>
      </c>
      <c r="T316" s="44">
        <v>1971.51</v>
      </c>
      <c r="U316" s="44">
        <v>1972.12</v>
      </c>
      <c r="V316" s="44">
        <v>1997.94</v>
      </c>
      <c r="W316" s="44">
        <v>2036.27</v>
      </c>
      <c r="X316" s="44">
        <v>2015.67</v>
      </c>
      <c r="Y316" s="44">
        <v>1922.78</v>
      </c>
      <c r="Z316" s="44">
        <v>1698.13</v>
      </c>
      <c r="AA316" s="44">
        <v>1510.37</v>
      </c>
    </row>
    <row r="317" spans="1:27" ht="12.75" customHeight="1" outlineLevel="1" x14ac:dyDescent="0.2">
      <c r="A317" s="97" t="s">
        <v>1917</v>
      </c>
      <c r="B317" s="63" t="s">
        <v>90</v>
      </c>
      <c r="C317" s="43" t="s">
        <v>79</v>
      </c>
      <c r="D317" s="44">
        <v>2222.89</v>
      </c>
      <c r="E317" s="44">
        <f>$D$317</f>
        <v>2222.89</v>
      </c>
      <c r="F317" s="44">
        <f t="shared" ref="F317:AA317" si="181">$D$317</f>
        <v>2222.89</v>
      </c>
      <c r="G317" s="44">
        <f t="shared" si="181"/>
        <v>2222.89</v>
      </c>
      <c r="H317" s="44">
        <f t="shared" si="181"/>
        <v>2222.89</v>
      </c>
      <c r="I317" s="44">
        <f t="shared" si="181"/>
        <v>2222.89</v>
      </c>
      <c r="J317" s="44">
        <f t="shared" si="181"/>
        <v>2222.89</v>
      </c>
      <c r="K317" s="44">
        <f t="shared" si="181"/>
        <v>2222.89</v>
      </c>
      <c r="L317" s="44">
        <f t="shared" si="181"/>
        <v>2222.89</v>
      </c>
      <c r="M317" s="44">
        <f t="shared" si="181"/>
        <v>2222.89</v>
      </c>
      <c r="N317" s="44">
        <f t="shared" si="181"/>
        <v>2222.89</v>
      </c>
      <c r="O317" s="44">
        <f t="shared" si="181"/>
        <v>2222.89</v>
      </c>
      <c r="P317" s="44">
        <f t="shared" si="181"/>
        <v>2222.89</v>
      </c>
      <c r="Q317" s="44">
        <f t="shared" si="181"/>
        <v>2222.89</v>
      </c>
      <c r="R317" s="44">
        <f t="shared" si="181"/>
        <v>2222.89</v>
      </c>
      <c r="S317" s="44">
        <f t="shared" si="181"/>
        <v>2222.89</v>
      </c>
      <c r="T317" s="44">
        <f t="shared" si="181"/>
        <v>2222.89</v>
      </c>
      <c r="U317" s="44">
        <f t="shared" si="181"/>
        <v>2222.89</v>
      </c>
      <c r="V317" s="44">
        <f t="shared" si="181"/>
        <v>2222.89</v>
      </c>
      <c r="W317" s="44">
        <f t="shared" si="181"/>
        <v>2222.89</v>
      </c>
      <c r="X317" s="44">
        <f t="shared" si="181"/>
        <v>2222.89</v>
      </c>
      <c r="Y317" s="44">
        <f t="shared" si="181"/>
        <v>2222.89</v>
      </c>
      <c r="Z317" s="44">
        <f t="shared" si="181"/>
        <v>2222.89</v>
      </c>
      <c r="AA317" s="44">
        <f t="shared" si="181"/>
        <v>2222.89</v>
      </c>
    </row>
    <row r="318" spans="1:27" ht="12.75" customHeight="1" outlineLevel="1" x14ac:dyDescent="0.2">
      <c r="A318" s="97" t="s">
        <v>1918</v>
      </c>
      <c r="B318" s="63" t="s">
        <v>83</v>
      </c>
      <c r="C318" s="43" t="s">
        <v>79</v>
      </c>
      <c r="D318" s="44">
        <v>4.3</v>
      </c>
      <c r="E318" s="44">
        <v>4.3</v>
      </c>
      <c r="F318" s="44">
        <v>4.3</v>
      </c>
      <c r="G318" s="44">
        <v>4.3</v>
      </c>
      <c r="H318" s="44">
        <v>4.3</v>
      </c>
      <c r="I318" s="44">
        <v>4.3</v>
      </c>
      <c r="J318" s="44">
        <v>4.3</v>
      </c>
      <c r="K318" s="44">
        <v>4.3</v>
      </c>
      <c r="L318" s="44">
        <v>4.3</v>
      </c>
      <c r="M318" s="44">
        <v>4.3</v>
      </c>
      <c r="N318" s="44">
        <v>4.3</v>
      </c>
      <c r="O318" s="44">
        <v>4.3</v>
      </c>
      <c r="P318" s="44">
        <v>4.3</v>
      </c>
      <c r="Q318" s="44">
        <v>4.3</v>
      </c>
      <c r="R318" s="44">
        <v>4.3</v>
      </c>
      <c r="S318" s="44">
        <v>4.3</v>
      </c>
      <c r="T318" s="44">
        <v>4.3</v>
      </c>
      <c r="U318" s="44">
        <v>4.3</v>
      </c>
      <c r="V318" s="44">
        <v>4.3</v>
      </c>
      <c r="W318" s="44">
        <v>4.3</v>
      </c>
      <c r="X318" s="44">
        <v>4.3</v>
      </c>
      <c r="Y318" s="44">
        <v>4.3</v>
      </c>
      <c r="Z318" s="44">
        <v>4.3</v>
      </c>
      <c r="AA318" s="44">
        <v>4.3</v>
      </c>
    </row>
    <row r="319" spans="1:27" ht="12.75" customHeight="1" outlineLevel="1" x14ac:dyDescent="0.2">
      <c r="A319" s="97" t="s">
        <v>1919</v>
      </c>
      <c r="B319" s="63" t="s">
        <v>81</v>
      </c>
      <c r="C319" s="43" t="s">
        <v>79</v>
      </c>
      <c r="D319" s="44">
        <f>$D$11</f>
        <v>216.36</v>
      </c>
      <c r="E319" s="44">
        <f t="shared" ref="E319:AA319" si="182">$D$11</f>
        <v>216.36</v>
      </c>
      <c r="F319" s="44">
        <f t="shared" si="182"/>
        <v>216.36</v>
      </c>
      <c r="G319" s="44">
        <f t="shared" si="182"/>
        <v>216.36</v>
      </c>
      <c r="H319" s="44">
        <f t="shared" si="182"/>
        <v>216.36</v>
      </c>
      <c r="I319" s="44">
        <f t="shared" si="182"/>
        <v>216.36</v>
      </c>
      <c r="J319" s="44">
        <f t="shared" si="182"/>
        <v>216.36</v>
      </c>
      <c r="K319" s="44">
        <f t="shared" si="182"/>
        <v>216.36</v>
      </c>
      <c r="L319" s="44">
        <f t="shared" si="182"/>
        <v>216.36</v>
      </c>
      <c r="M319" s="44">
        <f t="shared" si="182"/>
        <v>216.36</v>
      </c>
      <c r="N319" s="44">
        <f t="shared" si="182"/>
        <v>216.36</v>
      </c>
      <c r="O319" s="44">
        <f t="shared" si="182"/>
        <v>216.36</v>
      </c>
      <c r="P319" s="44">
        <f t="shared" si="182"/>
        <v>216.36</v>
      </c>
      <c r="Q319" s="44">
        <f t="shared" si="182"/>
        <v>216.36</v>
      </c>
      <c r="R319" s="44">
        <f t="shared" si="182"/>
        <v>216.36</v>
      </c>
      <c r="S319" s="44">
        <f t="shared" si="182"/>
        <v>216.36</v>
      </c>
      <c r="T319" s="44">
        <f t="shared" si="182"/>
        <v>216.36</v>
      </c>
      <c r="U319" s="44">
        <f t="shared" si="182"/>
        <v>216.36</v>
      </c>
      <c r="V319" s="44">
        <f t="shared" si="182"/>
        <v>216.36</v>
      </c>
      <c r="W319" s="44">
        <f t="shared" si="182"/>
        <v>216.36</v>
      </c>
      <c r="X319" s="44">
        <f t="shared" si="182"/>
        <v>216.36</v>
      </c>
      <c r="Y319" s="44">
        <f t="shared" si="182"/>
        <v>216.36</v>
      </c>
      <c r="Z319" s="44">
        <f t="shared" si="182"/>
        <v>216.36</v>
      </c>
      <c r="AA319" s="44">
        <f t="shared" si="182"/>
        <v>216.36</v>
      </c>
    </row>
    <row r="320" spans="1:27" ht="12.75" customHeight="1" x14ac:dyDescent="0.2">
      <c r="A320" s="96" t="s">
        <v>1920</v>
      </c>
      <c r="B320" s="28" t="str">
        <f>"02"&amp;"."&amp;$B$776&amp;"."&amp;$B$777</f>
        <v>02.04.2024</v>
      </c>
      <c r="C320" s="88" t="s">
        <v>76</v>
      </c>
      <c r="D320" s="89">
        <f>ROUND(((D321+D322+D324+D323)/1000),5)</f>
        <v>3.85663</v>
      </c>
      <c r="E320" s="89">
        <f>ROUND(((E321+E322+E324+E323)/1000),5)</f>
        <v>3.8227000000000002</v>
      </c>
      <c r="F320" s="89">
        <f>ROUND(((F321+F322+F324+F323)/1000),5)</f>
        <v>3.77786</v>
      </c>
      <c r="G320" s="89">
        <f t="shared" ref="G320:AA320" si="183">ROUND(((G321+G322+G324+G323)/1000),5)</f>
        <v>3.7799399999999999</v>
      </c>
      <c r="H320" s="89">
        <f t="shared" si="183"/>
        <v>3.8062900000000002</v>
      </c>
      <c r="I320" s="89">
        <f t="shared" si="183"/>
        <v>3.8461500000000002</v>
      </c>
      <c r="J320" s="89">
        <f t="shared" si="183"/>
        <v>3.8997199999999999</v>
      </c>
      <c r="K320" s="89">
        <f t="shared" si="183"/>
        <v>4.1342800000000004</v>
      </c>
      <c r="L320" s="89">
        <f t="shared" si="183"/>
        <v>4.3239200000000002</v>
      </c>
      <c r="M320" s="89">
        <f t="shared" si="183"/>
        <v>4.3685200000000002</v>
      </c>
      <c r="N320" s="89">
        <f t="shared" si="183"/>
        <v>4.3771000000000004</v>
      </c>
      <c r="O320" s="89">
        <f t="shared" si="183"/>
        <v>4.3712299999999997</v>
      </c>
      <c r="P320" s="89">
        <f t="shared" si="183"/>
        <v>4.3662799999999997</v>
      </c>
      <c r="Q320" s="89">
        <f t="shared" si="183"/>
        <v>4.3693099999999996</v>
      </c>
      <c r="R320" s="89">
        <f t="shared" si="183"/>
        <v>4.3672000000000004</v>
      </c>
      <c r="S320" s="89">
        <f t="shared" si="183"/>
        <v>4.3648999999999996</v>
      </c>
      <c r="T320" s="89">
        <f t="shared" si="183"/>
        <v>4.3562099999999999</v>
      </c>
      <c r="U320" s="89">
        <f t="shared" si="183"/>
        <v>4.31914</v>
      </c>
      <c r="V320" s="89">
        <f t="shared" si="183"/>
        <v>4.3143799999999999</v>
      </c>
      <c r="W320" s="89">
        <f t="shared" si="183"/>
        <v>4.3675499999999996</v>
      </c>
      <c r="X320" s="89">
        <f t="shared" si="183"/>
        <v>4.35785</v>
      </c>
      <c r="Y320" s="89">
        <f t="shared" si="183"/>
        <v>4.2716900000000004</v>
      </c>
      <c r="Z320" s="89">
        <f t="shared" si="183"/>
        <v>4.0106000000000002</v>
      </c>
      <c r="AA320" s="89">
        <f t="shared" si="183"/>
        <v>3.9026399999999999</v>
      </c>
    </row>
    <row r="321" spans="1:27" ht="12.75" customHeight="1" outlineLevel="1" x14ac:dyDescent="0.2">
      <c r="A321" s="97" t="s">
        <v>1921</v>
      </c>
      <c r="B321" s="63" t="s">
        <v>242</v>
      </c>
      <c r="C321" s="43" t="s">
        <v>79</v>
      </c>
      <c r="D321" s="44">
        <v>1413.08</v>
      </c>
      <c r="E321" s="44">
        <v>1379.15</v>
      </c>
      <c r="F321" s="44">
        <v>1334.31</v>
      </c>
      <c r="G321" s="44">
        <v>1336.39</v>
      </c>
      <c r="H321" s="44">
        <v>1362.74</v>
      </c>
      <c r="I321" s="44">
        <v>1402.6</v>
      </c>
      <c r="J321" s="44">
        <v>1456.17</v>
      </c>
      <c r="K321" s="44">
        <v>1690.73</v>
      </c>
      <c r="L321" s="44">
        <v>1880.37</v>
      </c>
      <c r="M321" s="44">
        <v>1924.97</v>
      </c>
      <c r="N321" s="44">
        <v>1933.55</v>
      </c>
      <c r="O321" s="44">
        <v>1927.68</v>
      </c>
      <c r="P321" s="44">
        <v>1922.73</v>
      </c>
      <c r="Q321" s="44">
        <v>1925.76</v>
      </c>
      <c r="R321" s="44">
        <v>1923.65</v>
      </c>
      <c r="S321" s="44">
        <v>1921.35</v>
      </c>
      <c r="T321" s="44">
        <v>1912.66</v>
      </c>
      <c r="U321" s="44">
        <v>1875.59</v>
      </c>
      <c r="V321" s="44">
        <v>1870.83</v>
      </c>
      <c r="W321" s="44">
        <v>1924</v>
      </c>
      <c r="X321" s="44">
        <v>1914.3</v>
      </c>
      <c r="Y321" s="44">
        <v>1828.14</v>
      </c>
      <c r="Z321" s="44">
        <v>1567.05</v>
      </c>
      <c r="AA321" s="44">
        <v>1459.09</v>
      </c>
    </row>
    <row r="322" spans="1:27" ht="12.75" customHeight="1" outlineLevel="1" x14ac:dyDescent="0.2">
      <c r="A322" s="97" t="s">
        <v>1922</v>
      </c>
      <c r="B322" s="63" t="s">
        <v>90</v>
      </c>
      <c r="C322" s="43" t="s">
        <v>79</v>
      </c>
      <c r="D322" s="44">
        <f>$D$317</f>
        <v>2222.89</v>
      </c>
      <c r="E322" s="44">
        <f t="shared" ref="E322:AA322" si="184">$D$317</f>
        <v>2222.89</v>
      </c>
      <c r="F322" s="44">
        <f t="shared" si="184"/>
        <v>2222.89</v>
      </c>
      <c r="G322" s="44">
        <f t="shared" si="184"/>
        <v>2222.89</v>
      </c>
      <c r="H322" s="44">
        <f t="shared" si="184"/>
        <v>2222.89</v>
      </c>
      <c r="I322" s="44">
        <f t="shared" si="184"/>
        <v>2222.89</v>
      </c>
      <c r="J322" s="44">
        <f t="shared" si="184"/>
        <v>2222.89</v>
      </c>
      <c r="K322" s="44">
        <f t="shared" si="184"/>
        <v>2222.89</v>
      </c>
      <c r="L322" s="44">
        <f t="shared" si="184"/>
        <v>2222.89</v>
      </c>
      <c r="M322" s="44">
        <f t="shared" si="184"/>
        <v>2222.89</v>
      </c>
      <c r="N322" s="44">
        <f t="shared" si="184"/>
        <v>2222.89</v>
      </c>
      <c r="O322" s="44">
        <f t="shared" si="184"/>
        <v>2222.89</v>
      </c>
      <c r="P322" s="44">
        <f t="shared" si="184"/>
        <v>2222.89</v>
      </c>
      <c r="Q322" s="44">
        <f t="shared" si="184"/>
        <v>2222.89</v>
      </c>
      <c r="R322" s="44">
        <f t="shared" si="184"/>
        <v>2222.89</v>
      </c>
      <c r="S322" s="44">
        <f t="shared" si="184"/>
        <v>2222.89</v>
      </c>
      <c r="T322" s="44">
        <f t="shared" si="184"/>
        <v>2222.89</v>
      </c>
      <c r="U322" s="44">
        <f t="shared" si="184"/>
        <v>2222.89</v>
      </c>
      <c r="V322" s="44">
        <f t="shared" si="184"/>
        <v>2222.89</v>
      </c>
      <c r="W322" s="44">
        <f t="shared" si="184"/>
        <v>2222.89</v>
      </c>
      <c r="X322" s="44">
        <f t="shared" si="184"/>
        <v>2222.89</v>
      </c>
      <c r="Y322" s="44">
        <f t="shared" si="184"/>
        <v>2222.89</v>
      </c>
      <c r="Z322" s="44">
        <f t="shared" si="184"/>
        <v>2222.89</v>
      </c>
      <c r="AA322" s="44">
        <f t="shared" si="184"/>
        <v>2222.89</v>
      </c>
    </row>
    <row r="323" spans="1:27" ht="12.75" customHeight="1" outlineLevel="1" x14ac:dyDescent="0.2">
      <c r="A323" s="97" t="s">
        <v>1923</v>
      </c>
      <c r="B323" s="63" t="s">
        <v>83</v>
      </c>
      <c r="C323" s="43" t="s">
        <v>79</v>
      </c>
      <c r="D323" s="44">
        <v>4.3</v>
      </c>
      <c r="E323" s="44">
        <v>4.3</v>
      </c>
      <c r="F323" s="44">
        <v>4.3</v>
      </c>
      <c r="G323" s="44">
        <v>4.3</v>
      </c>
      <c r="H323" s="44">
        <v>4.3</v>
      </c>
      <c r="I323" s="44">
        <v>4.3</v>
      </c>
      <c r="J323" s="44">
        <v>4.3</v>
      </c>
      <c r="K323" s="44">
        <v>4.3</v>
      </c>
      <c r="L323" s="44">
        <v>4.3</v>
      </c>
      <c r="M323" s="44">
        <v>4.3</v>
      </c>
      <c r="N323" s="44">
        <v>4.3</v>
      </c>
      <c r="O323" s="44">
        <v>4.3</v>
      </c>
      <c r="P323" s="44">
        <v>4.3</v>
      </c>
      <c r="Q323" s="44">
        <v>4.3</v>
      </c>
      <c r="R323" s="44">
        <v>4.3</v>
      </c>
      <c r="S323" s="44">
        <v>4.3</v>
      </c>
      <c r="T323" s="44">
        <v>4.3</v>
      </c>
      <c r="U323" s="44">
        <v>4.3</v>
      </c>
      <c r="V323" s="44">
        <v>4.3</v>
      </c>
      <c r="W323" s="44">
        <v>4.3</v>
      </c>
      <c r="X323" s="44">
        <v>4.3</v>
      </c>
      <c r="Y323" s="44">
        <v>4.3</v>
      </c>
      <c r="Z323" s="44">
        <v>4.3</v>
      </c>
      <c r="AA323" s="44">
        <v>4.3</v>
      </c>
    </row>
    <row r="324" spans="1:27" ht="12.75" customHeight="1" outlineLevel="1" x14ac:dyDescent="0.2">
      <c r="A324" s="97" t="s">
        <v>1924</v>
      </c>
      <c r="B324" s="63" t="s">
        <v>81</v>
      </c>
      <c r="C324" s="43" t="s">
        <v>79</v>
      </c>
      <c r="D324" s="44">
        <f>$D$11</f>
        <v>216.36</v>
      </c>
      <c r="E324" s="44">
        <f t="shared" ref="E324:AA324" si="185">$D$11</f>
        <v>216.36</v>
      </c>
      <c r="F324" s="44">
        <f t="shared" si="185"/>
        <v>216.36</v>
      </c>
      <c r="G324" s="44">
        <f t="shared" si="185"/>
        <v>216.36</v>
      </c>
      <c r="H324" s="44">
        <f t="shared" si="185"/>
        <v>216.36</v>
      </c>
      <c r="I324" s="44">
        <f t="shared" si="185"/>
        <v>216.36</v>
      </c>
      <c r="J324" s="44">
        <f t="shared" si="185"/>
        <v>216.36</v>
      </c>
      <c r="K324" s="44">
        <f t="shared" si="185"/>
        <v>216.36</v>
      </c>
      <c r="L324" s="44">
        <f t="shared" si="185"/>
        <v>216.36</v>
      </c>
      <c r="M324" s="44">
        <f t="shared" si="185"/>
        <v>216.36</v>
      </c>
      <c r="N324" s="44">
        <f t="shared" si="185"/>
        <v>216.36</v>
      </c>
      <c r="O324" s="44">
        <f t="shared" si="185"/>
        <v>216.36</v>
      </c>
      <c r="P324" s="44">
        <f t="shared" si="185"/>
        <v>216.36</v>
      </c>
      <c r="Q324" s="44">
        <f t="shared" si="185"/>
        <v>216.36</v>
      </c>
      <c r="R324" s="44">
        <f t="shared" si="185"/>
        <v>216.36</v>
      </c>
      <c r="S324" s="44">
        <f t="shared" si="185"/>
        <v>216.36</v>
      </c>
      <c r="T324" s="44">
        <f t="shared" si="185"/>
        <v>216.36</v>
      </c>
      <c r="U324" s="44">
        <f t="shared" si="185"/>
        <v>216.36</v>
      </c>
      <c r="V324" s="44">
        <f t="shared" si="185"/>
        <v>216.36</v>
      </c>
      <c r="W324" s="44">
        <f t="shared" si="185"/>
        <v>216.36</v>
      </c>
      <c r="X324" s="44">
        <f t="shared" si="185"/>
        <v>216.36</v>
      </c>
      <c r="Y324" s="44">
        <f t="shared" si="185"/>
        <v>216.36</v>
      </c>
      <c r="Z324" s="44">
        <f t="shared" si="185"/>
        <v>216.36</v>
      </c>
      <c r="AA324" s="44">
        <f t="shared" si="185"/>
        <v>216.36</v>
      </c>
    </row>
    <row r="325" spans="1:27" ht="12.75" customHeight="1" x14ac:dyDescent="0.2">
      <c r="A325" s="96" t="s">
        <v>1925</v>
      </c>
      <c r="B325" s="28" t="str">
        <f>"03"&amp;"."&amp;$B$776&amp;"."&amp;$B$777</f>
        <v>03.04.2024</v>
      </c>
      <c r="C325" s="88" t="s">
        <v>76</v>
      </c>
      <c r="D325" s="89">
        <f>ROUND(((D326+D327+D329+D328)/1000),5)</f>
        <v>3.8275399999999999</v>
      </c>
      <c r="E325" s="89">
        <f>ROUND(((E326+E327+E329+E328)/1000),5)</f>
        <v>3.7160199999999999</v>
      </c>
      <c r="F325" s="89">
        <f>ROUND(((F326+F327+F329+F328)/1000),5)</f>
        <v>3.6831200000000002</v>
      </c>
      <c r="G325" s="89">
        <f t="shared" ref="G325:AA325" si="186">ROUND(((G326+G327+G329+G328)/1000),5)</f>
        <v>3.6916500000000001</v>
      </c>
      <c r="H325" s="89">
        <f t="shared" si="186"/>
        <v>3.7109200000000002</v>
      </c>
      <c r="I325" s="89">
        <f t="shared" si="186"/>
        <v>3.8034300000000001</v>
      </c>
      <c r="J325" s="89">
        <f t="shared" si="186"/>
        <v>3.8586999999999998</v>
      </c>
      <c r="K325" s="89">
        <f t="shared" si="186"/>
        <v>4.0232200000000002</v>
      </c>
      <c r="L325" s="89">
        <f t="shared" si="186"/>
        <v>4.3152100000000004</v>
      </c>
      <c r="M325" s="89">
        <f t="shared" si="186"/>
        <v>4.4027599999999998</v>
      </c>
      <c r="N325" s="89">
        <f t="shared" si="186"/>
        <v>4.4097799999999996</v>
      </c>
      <c r="O325" s="89">
        <f t="shared" si="186"/>
        <v>4.4142999999999999</v>
      </c>
      <c r="P325" s="89">
        <f t="shared" si="186"/>
        <v>4.4096299999999999</v>
      </c>
      <c r="Q325" s="89">
        <f t="shared" si="186"/>
        <v>4.4138700000000002</v>
      </c>
      <c r="R325" s="89">
        <f t="shared" si="186"/>
        <v>4.4081599999999996</v>
      </c>
      <c r="S325" s="89">
        <f t="shared" si="186"/>
        <v>4.4066900000000002</v>
      </c>
      <c r="T325" s="89">
        <f t="shared" si="186"/>
        <v>4.4321999999999999</v>
      </c>
      <c r="U325" s="89">
        <f t="shared" si="186"/>
        <v>4.3258400000000004</v>
      </c>
      <c r="V325" s="89">
        <f t="shared" si="186"/>
        <v>4.3298800000000002</v>
      </c>
      <c r="W325" s="89">
        <f t="shared" si="186"/>
        <v>4.3975</v>
      </c>
      <c r="X325" s="89">
        <f t="shared" si="186"/>
        <v>4.3849600000000004</v>
      </c>
      <c r="Y325" s="89">
        <f t="shared" si="186"/>
        <v>4.2615499999999997</v>
      </c>
      <c r="Z325" s="89">
        <f t="shared" si="186"/>
        <v>3.93451</v>
      </c>
      <c r="AA325" s="89">
        <f t="shared" si="186"/>
        <v>3.8717700000000002</v>
      </c>
    </row>
    <row r="326" spans="1:27" ht="12.75" customHeight="1" outlineLevel="1" x14ac:dyDescent="0.2">
      <c r="A326" s="97" t="s">
        <v>1926</v>
      </c>
      <c r="B326" s="63" t="s">
        <v>242</v>
      </c>
      <c r="C326" s="43" t="s">
        <v>79</v>
      </c>
      <c r="D326" s="44">
        <v>1383.99</v>
      </c>
      <c r="E326" s="44">
        <v>1272.47</v>
      </c>
      <c r="F326" s="44">
        <v>1239.57</v>
      </c>
      <c r="G326" s="44">
        <v>1248.0999999999999</v>
      </c>
      <c r="H326" s="44">
        <v>1267.3699999999999</v>
      </c>
      <c r="I326" s="44">
        <v>1359.88</v>
      </c>
      <c r="J326" s="44">
        <v>1415.15</v>
      </c>
      <c r="K326" s="44">
        <v>1579.67</v>
      </c>
      <c r="L326" s="44">
        <v>1871.66</v>
      </c>
      <c r="M326" s="44">
        <v>1959.21</v>
      </c>
      <c r="N326" s="44">
        <v>1966.23</v>
      </c>
      <c r="O326" s="44">
        <v>1970.75</v>
      </c>
      <c r="P326" s="44">
        <v>1966.08</v>
      </c>
      <c r="Q326" s="44">
        <v>1970.32</v>
      </c>
      <c r="R326" s="44">
        <v>1964.61</v>
      </c>
      <c r="S326" s="44">
        <v>1963.14</v>
      </c>
      <c r="T326" s="44">
        <v>1988.65</v>
      </c>
      <c r="U326" s="44">
        <v>1882.29</v>
      </c>
      <c r="V326" s="44">
        <v>1886.33</v>
      </c>
      <c r="W326" s="44">
        <v>1953.95</v>
      </c>
      <c r="X326" s="44">
        <v>1941.41</v>
      </c>
      <c r="Y326" s="44">
        <v>1818</v>
      </c>
      <c r="Z326" s="44">
        <v>1490.96</v>
      </c>
      <c r="AA326" s="44">
        <v>1428.22</v>
      </c>
    </row>
    <row r="327" spans="1:27" ht="12.75" customHeight="1" outlineLevel="1" x14ac:dyDescent="0.2">
      <c r="A327" s="97" t="s">
        <v>1927</v>
      </c>
      <c r="B327" s="63" t="s">
        <v>90</v>
      </c>
      <c r="C327" s="43" t="s">
        <v>79</v>
      </c>
      <c r="D327" s="44">
        <f>$D$317</f>
        <v>2222.89</v>
      </c>
      <c r="E327" s="44">
        <f t="shared" ref="E327:AA327" si="187">$D$317</f>
        <v>2222.89</v>
      </c>
      <c r="F327" s="44">
        <f t="shared" si="187"/>
        <v>2222.89</v>
      </c>
      <c r="G327" s="44">
        <f t="shared" si="187"/>
        <v>2222.89</v>
      </c>
      <c r="H327" s="44">
        <f t="shared" si="187"/>
        <v>2222.89</v>
      </c>
      <c r="I327" s="44">
        <f t="shared" si="187"/>
        <v>2222.89</v>
      </c>
      <c r="J327" s="44">
        <f t="shared" si="187"/>
        <v>2222.89</v>
      </c>
      <c r="K327" s="44">
        <f t="shared" si="187"/>
        <v>2222.89</v>
      </c>
      <c r="L327" s="44">
        <f t="shared" si="187"/>
        <v>2222.89</v>
      </c>
      <c r="M327" s="44">
        <f t="shared" si="187"/>
        <v>2222.89</v>
      </c>
      <c r="N327" s="44">
        <f t="shared" si="187"/>
        <v>2222.89</v>
      </c>
      <c r="O327" s="44">
        <f t="shared" si="187"/>
        <v>2222.89</v>
      </c>
      <c r="P327" s="44">
        <f t="shared" si="187"/>
        <v>2222.89</v>
      </c>
      <c r="Q327" s="44">
        <f t="shared" si="187"/>
        <v>2222.89</v>
      </c>
      <c r="R327" s="44">
        <f t="shared" si="187"/>
        <v>2222.89</v>
      </c>
      <c r="S327" s="44">
        <f t="shared" si="187"/>
        <v>2222.89</v>
      </c>
      <c r="T327" s="44">
        <f t="shared" si="187"/>
        <v>2222.89</v>
      </c>
      <c r="U327" s="44">
        <f t="shared" si="187"/>
        <v>2222.89</v>
      </c>
      <c r="V327" s="44">
        <f t="shared" si="187"/>
        <v>2222.89</v>
      </c>
      <c r="W327" s="44">
        <f t="shared" si="187"/>
        <v>2222.89</v>
      </c>
      <c r="X327" s="44">
        <f t="shared" si="187"/>
        <v>2222.89</v>
      </c>
      <c r="Y327" s="44">
        <f t="shared" si="187"/>
        <v>2222.89</v>
      </c>
      <c r="Z327" s="44">
        <f t="shared" si="187"/>
        <v>2222.89</v>
      </c>
      <c r="AA327" s="44">
        <f t="shared" si="187"/>
        <v>2222.89</v>
      </c>
    </row>
    <row r="328" spans="1:27" ht="12.75" customHeight="1" outlineLevel="1" x14ac:dyDescent="0.2">
      <c r="A328" s="97" t="s">
        <v>1928</v>
      </c>
      <c r="B328" s="63" t="s">
        <v>83</v>
      </c>
      <c r="C328" s="43" t="s">
        <v>79</v>
      </c>
      <c r="D328" s="44">
        <v>4.3</v>
      </c>
      <c r="E328" s="44">
        <v>4.3</v>
      </c>
      <c r="F328" s="44">
        <v>4.3</v>
      </c>
      <c r="G328" s="44">
        <v>4.3</v>
      </c>
      <c r="H328" s="44">
        <v>4.3</v>
      </c>
      <c r="I328" s="44">
        <v>4.3</v>
      </c>
      <c r="J328" s="44">
        <v>4.3</v>
      </c>
      <c r="K328" s="44">
        <v>4.3</v>
      </c>
      <c r="L328" s="44">
        <v>4.3</v>
      </c>
      <c r="M328" s="44">
        <v>4.3</v>
      </c>
      <c r="N328" s="44">
        <v>4.3</v>
      </c>
      <c r="O328" s="44">
        <v>4.3</v>
      </c>
      <c r="P328" s="44">
        <v>4.3</v>
      </c>
      <c r="Q328" s="44">
        <v>4.3</v>
      </c>
      <c r="R328" s="44">
        <v>4.3</v>
      </c>
      <c r="S328" s="44">
        <v>4.3</v>
      </c>
      <c r="T328" s="44">
        <v>4.3</v>
      </c>
      <c r="U328" s="44">
        <v>4.3</v>
      </c>
      <c r="V328" s="44">
        <v>4.3</v>
      </c>
      <c r="W328" s="44">
        <v>4.3</v>
      </c>
      <c r="X328" s="44">
        <v>4.3</v>
      </c>
      <c r="Y328" s="44">
        <v>4.3</v>
      </c>
      <c r="Z328" s="44">
        <v>4.3</v>
      </c>
      <c r="AA328" s="44">
        <v>4.3</v>
      </c>
    </row>
    <row r="329" spans="1:27" ht="12.75" customHeight="1" outlineLevel="1" x14ac:dyDescent="0.2">
      <c r="A329" s="97" t="s">
        <v>1929</v>
      </c>
      <c r="B329" s="63" t="s">
        <v>81</v>
      </c>
      <c r="C329" s="43" t="s">
        <v>79</v>
      </c>
      <c r="D329" s="44">
        <f>$D$11</f>
        <v>216.36</v>
      </c>
      <c r="E329" s="44">
        <f t="shared" ref="E329:AA329" si="188">$D$11</f>
        <v>216.36</v>
      </c>
      <c r="F329" s="44">
        <f t="shared" si="188"/>
        <v>216.36</v>
      </c>
      <c r="G329" s="44">
        <f t="shared" si="188"/>
        <v>216.36</v>
      </c>
      <c r="H329" s="44">
        <f t="shared" si="188"/>
        <v>216.36</v>
      </c>
      <c r="I329" s="44">
        <f t="shared" si="188"/>
        <v>216.36</v>
      </c>
      <c r="J329" s="44">
        <f t="shared" si="188"/>
        <v>216.36</v>
      </c>
      <c r="K329" s="44">
        <f t="shared" si="188"/>
        <v>216.36</v>
      </c>
      <c r="L329" s="44">
        <f t="shared" si="188"/>
        <v>216.36</v>
      </c>
      <c r="M329" s="44">
        <f t="shared" si="188"/>
        <v>216.36</v>
      </c>
      <c r="N329" s="44">
        <f t="shared" si="188"/>
        <v>216.36</v>
      </c>
      <c r="O329" s="44">
        <f t="shared" si="188"/>
        <v>216.36</v>
      </c>
      <c r="P329" s="44">
        <f t="shared" si="188"/>
        <v>216.36</v>
      </c>
      <c r="Q329" s="44">
        <f t="shared" si="188"/>
        <v>216.36</v>
      </c>
      <c r="R329" s="44">
        <f t="shared" si="188"/>
        <v>216.36</v>
      </c>
      <c r="S329" s="44">
        <f t="shared" si="188"/>
        <v>216.36</v>
      </c>
      <c r="T329" s="44">
        <f t="shared" si="188"/>
        <v>216.36</v>
      </c>
      <c r="U329" s="44">
        <f t="shared" si="188"/>
        <v>216.36</v>
      </c>
      <c r="V329" s="44">
        <f t="shared" si="188"/>
        <v>216.36</v>
      </c>
      <c r="W329" s="44">
        <f t="shared" si="188"/>
        <v>216.36</v>
      </c>
      <c r="X329" s="44">
        <f t="shared" si="188"/>
        <v>216.36</v>
      </c>
      <c r="Y329" s="44">
        <f t="shared" si="188"/>
        <v>216.36</v>
      </c>
      <c r="Z329" s="44">
        <f t="shared" si="188"/>
        <v>216.36</v>
      </c>
      <c r="AA329" s="44">
        <f t="shared" si="188"/>
        <v>216.36</v>
      </c>
    </row>
    <row r="330" spans="1:27" ht="12.75" customHeight="1" x14ac:dyDescent="0.2">
      <c r="A330" s="96" t="s">
        <v>1930</v>
      </c>
      <c r="B330" s="28" t="str">
        <f>"04"&amp;"."&amp;$B$776&amp;"."&amp;$B$777</f>
        <v>04.04.2024</v>
      </c>
      <c r="C330" s="88" t="s">
        <v>76</v>
      </c>
      <c r="D330" s="89">
        <f>ROUND(((D331+D332+D334+D333)/1000),5)</f>
        <v>3.69415</v>
      </c>
      <c r="E330" s="89">
        <f>ROUND(((E331+E332+E334+E333)/1000),5)</f>
        <v>3.62948</v>
      </c>
      <c r="F330" s="89">
        <f>ROUND(((F331+F332+F334+F333)/1000),5)</f>
        <v>3.59823</v>
      </c>
      <c r="G330" s="89">
        <f t="shared" ref="G330:AA330" si="189">ROUND(((G331+G332+G334+G333)/1000),5)</f>
        <v>3.6025299999999998</v>
      </c>
      <c r="H330" s="89">
        <f t="shared" si="189"/>
        <v>3.62974</v>
      </c>
      <c r="I330" s="89">
        <f t="shared" si="189"/>
        <v>3.7380900000000001</v>
      </c>
      <c r="J330" s="89">
        <f t="shared" si="189"/>
        <v>3.8525100000000001</v>
      </c>
      <c r="K330" s="89">
        <f t="shared" si="189"/>
        <v>3.9874100000000001</v>
      </c>
      <c r="L330" s="89">
        <f t="shared" si="189"/>
        <v>4.3394700000000004</v>
      </c>
      <c r="M330" s="89">
        <f t="shared" si="189"/>
        <v>4.4379</v>
      </c>
      <c r="N330" s="89">
        <f t="shared" si="189"/>
        <v>4.4535299999999998</v>
      </c>
      <c r="O330" s="89">
        <f t="shared" si="189"/>
        <v>4.4433299999999996</v>
      </c>
      <c r="P330" s="89">
        <f t="shared" si="189"/>
        <v>4.4277499999999996</v>
      </c>
      <c r="Q330" s="89">
        <f t="shared" si="189"/>
        <v>4.4503399999999997</v>
      </c>
      <c r="R330" s="89">
        <f t="shared" si="189"/>
        <v>4.4303600000000003</v>
      </c>
      <c r="S330" s="89">
        <f t="shared" si="189"/>
        <v>4.4179199999999996</v>
      </c>
      <c r="T330" s="89">
        <f t="shared" si="189"/>
        <v>4.4140800000000002</v>
      </c>
      <c r="U330" s="89">
        <f t="shared" si="189"/>
        <v>4.3241500000000004</v>
      </c>
      <c r="V330" s="89">
        <f t="shared" si="189"/>
        <v>4.3601400000000003</v>
      </c>
      <c r="W330" s="89">
        <f t="shared" si="189"/>
        <v>4.4162800000000004</v>
      </c>
      <c r="X330" s="89">
        <f t="shared" si="189"/>
        <v>4.4144800000000002</v>
      </c>
      <c r="Y330" s="89">
        <f t="shared" si="189"/>
        <v>4.29969</v>
      </c>
      <c r="Z330" s="89">
        <f t="shared" si="189"/>
        <v>3.9874399999999999</v>
      </c>
      <c r="AA330" s="89">
        <f t="shared" si="189"/>
        <v>3.8870499999999999</v>
      </c>
    </row>
    <row r="331" spans="1:27" ht="12.75" customHeight="1" outlineLevel="1" x14ac:dyDescent="0.2">
      <c r="A331" s="97" t="s">
        <v>1931</v>
      </c>
      <c r="B331" s="63" t="s">
        <v>242</v>
      </c>
      <c r="C331" s="43" t="s">
        <v>79</v>
      </c>
      <c r="D331" s="44">
        <v>1250.5999999999999</v>
      </c>
      <c r="E331" s="44">
        <v>1185.93</v>
      </c>
      <c r="F331" s="44">
        <v>1154.68</v>
      </c>
      <c r="G331" s="44">
        <v>1158.98</v>
      </c>
      <c r="H331" s="44">
        <v>1186.19</v>
      </c>
      <c r="I331" s="44">
        <v>1294.54</v>
      </c>
      <c r="J331" s="44">
        <v>1408.96</v>
      </c>
      <c r="K331" s="44">
        <v>1543.86</v>
      </c>
      <c r="L331" s="44">
        <v>1895.92</v>
      </c>
      <c r="M331" s="44">
        <v>1994.35</v>
      </c>
      <c r="N331" s="44">
        <v>2009.98</v>
      </c>
      <c r="O331" s="44">
        <v>1999.78</v>
      </c>
      <c r="P331" s="44">
        <v>1984.2</v>
      </c>
      <c r="Q331" s="44">
        <v>2006.79</v>
      </c>
      <c r="R331" s="44">
        <v>1986.81</v>
      </c>
      <c r="S331" s="44">
        <v>1974.37</v>
      </c>
      <c r="T331" s="44">
        <v>1970.53</v>
      </c>
      <c r="U331" s="44">
        <v>1880.6</v>
      </c>
      <c r="V331" s="44">
        <v>1916.59</v>
      </c>
      <c r="W331" s="44">
        <v>1972.73</v>
      </c>
      <c r="X331" s="44">
        <v>1970.93</v>
      </c>
      <c r="Y331" s="44">
        <v>1856.14</v>
      </c>
      <c r="Z331" s="44">
        <v>1543.89</v>
      </c>
      <c r="AA331" s="44">
        <v>1443.5</v>
      </c>
    </row>
    <row r="332" spans="1:27" ht="12.75" customHeight="1" outlineLevel="1" x14ac:dyDescent="0.2">
      <c r="A332" s="97" t="s">
        <v>1932</v>
      </c>
      <c r="B332" s="63" t="s">
        <v>90</v>
      </c>
      <c r="C332" s="43" t="s">
        <v>79</v>
      </c>
      <c r="D332" s="44">
        <f>$D$317</f>
        <v>2222.89</v>
      </c>
      <c r="E332" s="44">
        <f t="shared" ref="E332:AA332" si="190">$D$317</f>
        <v>2222.89</v>
      </c>
      <c r="F332" s="44">
        <f t="shared" si="190"/>
        <v>2222.89</v>
      </c>
      <c r="G332" s="44">
        <f t="shared" si="190"/>
        <v>2222.89</v>
      </c>
      <c r="H332" s="44">
        <f t="shared" si="190"/>
        <v>2222.89</v>
      </c>
      <c r="I332" s="44">
        <f t="shared" si="190"/>
        <v>2222.89</v>
      </c>
      <c r="J332" s="44">
        <f t="shared" si="190"/>
        <v>2222.89</v>
      </c>
      <c r="K332" s="44">
        <f t="shared" si="190"/>
        <v>2222.89</v>
      </c>
      <c r="L332" s="44">
        <f t="shared" si="190"/>
        <v>2222.89</v>
      </c>
      <c r="M332" s="44">
        <f t="shared" si="190"/>
        <v>2222.89</v>
      </c>
      <c r="N332" s="44">
        <f t="shared" si="190"/>
        <v>2222.89</v>
      </c>
      <c r="O332" s="44">
        <f t="shared" si="190"/>
        <v>2222.89</v>
      </c>
      <c r="P332" s="44">
        <f t="shared" si="190"/>
        <v>2222.89</v>
      </c>
      <c r="Q332" s="44">
        <f t="shared" si="190"/>
        <v>2222.89</v>
      </c>
      <c r="R332" s="44">
        <f t="shared" si="190"/>
        <v>2222.89</v>
      </c>
      <c r="S332" s="44">
        <f t="shared" si="190"/>
        <v>2222.89</v>
      </c>
      <c r="T332" s="44">
        <f t="shared" si="190"/>
        <v>2222.89</v>
      </c>
      <c r="U332" s="44">
        <f t="shared" si="190"/>
        <v>2222.89</v>
      </c>
      <c r="V332" s="44">
        <f t="shared" si="190"/>
        <v>2222.89</v>
      </c>
      <c r="W332" s="44">
        <f t="shared" si="190"/>
        <v>2222.89</v>
      </c>
      <c r="X332" s="44">
        <f t="shared" si="190"/>
        <v>2222.89</v>
      </c>
      <c r="Y332" s="44">
        <f t="shared" si="190"/>
        <v>2222.89</v>
      </c>
      <c r="Z332" s="44">
        <f t="shared" si="190"/>
        <v>2222.89</v>
      </c>
      <c r="AA332" s="44">
        <f t="shared" si="190"/>
        <v>2222.89</v>
      </c>
    </row>
    <row r="333" spans="1:27" ht="12.75" customHeight="1" outlineLevel="1" x14ac:dyDescent="0.2">
      <c r="A333" s="97" t="s">
        <v>1933</v>
      </c>
      <c r="B333" s="63" t="s">
        <v>83</v>
      </c>
      <c r="C333" s="43" t="s">
        <v>79</v>
      </c>
      <c r="D333" s="44">
        <v>4.3</v>
      </c>
      <c r="E333" s="44">
        <v>4.3</v>
      </c>
      <c r="F333" s="44">
        <v>4.3</v>
      </c>
      <c r="G333" s="44">
        <v>4.3</v>
      </c>
      <c r="H333" s="44">
        <v>4.3</v>
      </c>
      <c r="I333" s="44">
        <v>4.3</v>
      </c>
      <c r="J333" s="44">
        <v>4.3</v>
      </c>
      <c r="K333" s="44">
        <v>4.3</v>
      </c>
      <c r="L333" s="44">
        <v>4.3</v>
      </c>
      <c r="M333" s="44">
        <v>4.3</v>
      </c>
      <c r="N333" s="44">
        <v>4.3</v>
      </c>
      <c r="O333" s="44">
        <v>4.3</v>
      </c>
      <c r="P333" s="44">
        <v>4.3</v>
      </c>
      <c r="Q333" s="44">
        <v>4.3</v>
      </c>
      <c r="R333" s="44">
        <v>4.3</v>
      </c>
      <c r="S333" s="44">
        <v>4.3</v>
      </c>
      <c r="T333" s="44">
        <v>4.3</v>
      </c>
      <c r="U333" s="44">
        <v>4.3</v>
      </c>
      <c r="V333" s="44">
        <v>4.3</v>
      </c>
      <c r="W333" s="44">
        <v>4.3</v>
      </c>
      <c r="X333" s="44">
        <v>4.3</v>
      </c>
      <c r="Y333" s="44">
        <v>4.3</v>
      </c>
      <c r="Z333" s="44">
        <v>4.3</v>
      </c>
      <c r="AA333" s="44">
        <v>4.3</v>
      </c>
    </row>
    <row r="334" spans="1:27" ht="12.75" customHeight="1" outlineLevel="1" x14ac:dyDescent="0.2">
      <c r="A334" s="97" t="s">
        <v>1934</v>
      </c>
      <c r="B334" s="63" t="s">
        <v>81</v>
      </c>
      <c r="C334" s="43" t="s">
        <v>79</v>
      </c>
      <c r="D334" s="44">
        <f>$D$11</f>
        <v>216.36</v>
      </c>
      <c r="E334" s="44">
        <f t="shared" ref="E334:AA334" si="191">$D$11</f>
        <v>216.36</v>
      </c>
      <c r="F334" s="44">
        <f t="shared" si="191"/>
        <v>216.36</v>
      </c>
      <c r="G334" s="44">
        <f t="shared" si="191"/>
        <v>216.36</v>
      </c>
      <c r="H334" s="44">
        <f t="shared" si="191"/>
        <v>216.36</v>
      </c>
      <c r="I334" s="44">
        <f t="shared" si="191"/>
        <v>216.36</v>
      </c>
      <c r="J334" s="44">
        <f t="shared" si="191"/>
        <v>216.36</v>
      </c>
      <c r="K334" s="44">
        <f t="shared" si="191"/>
        <v>216.36</v>
      </c>
      <c r="L334" s="44">
        <f t="shared" si="191"/>
        <v>216.36</v>
      </c>
      <c r="M334" s="44">
        <f t="shared" si="191"/>
        <v>216.36</v>
      </c>
      <c r="N334" s="44">
        <f t="shared" si="191"/>
        <v>216.36</v>
      </c>
      <c r="O334" s="44">
        <f t="shared" si="191"/>
        <v>216.36</v>
      </c>
      <c r="P334" s="44">
        <f t="shared" si="191"/>
        <v>216.36</v>
      </c>
      <c r="Q334" s="44">
        <f t="shared" si="191"/>
        <v>216.36</v>
      </c>
      <c r="R334" s="44">
        <f t="shared" si="191"/>
        <v>216.36</v>
      </c>
      <c r="S334" s="44">
        <f t="shared" si="191"/>
        <v>216.36</v>
      </c>
      <c r="T334" s="44">
        <f t="shared" si="191"/>
        <v>216.36</v>
      </c>
      <c r="U334" s="44">
        <f t="shared" si="191"/>
        <v>216.36</v>
      </c>
      <c r="V334" s="44">
        <f t="shared" si="191"/>
        <v>216.36</v>
      </c>
      <c r="W334" s="44">
        <f t="shared" si="191"/>
        <v>216.36</v>
      </c>
      <c r="X334" s="44">
        <f t="shared" si="191"/>
        <v>216.36</v>
      </c>
      <c r="Y334" s="44">
        <f t="shared" si="191"/>
        <v>216.36</v>
      </c>
      <c r="Z334" s="44">
        <f t="shared" si="191"/>
        <v>216.36</v>
      </c>
      <c r="AA334" s="44">
        <f t="shared" si="191"/>
        <v>216.36</v>
      </c>
    </row>
    <row r="335" spans="1:27" ht="12.75" customHeight="1" x14ac:dyDescent="0.2">
      <c r="A335" s="96" t="s">
        <v>1935</v>
      </c>
      <c r="B335" s="28" t="str">
        <f>"05"&amp;"."&amp;$B$776&amp;"."&amp;$B$777</f>
        <v>05.04.2024</v>
      </c>
      <c r="C335" s="88" t="s">
        <v>76</v>
      </c>
      <c r="D335" s="89">
        <f>ROUND(((D336+D337+D339+D338)/1000),5)</f>
        <v>3.70228</v>
      </c>
      <c r="E335" s="89">
        <f>ROUND(((E336+E337+E339+E338)/1000),5)</f>
        <v>3.62391</v>
      </c>
      <c r="F335" s="89">
        <f>ROUND(((F336+F337+F339+F338)/1000),5)</f>
        <v>3.6137299999999999</v>
      </c>
      <c r="G335" s="89">
        <f t="shared" ref="G335:AA335" si="192">ROUND(((G336+G337+G339+G338)/1000),5)</f>
        <v>3.6150500000000001</v>
      </c>
      <c r="H335" s="89">
        <f t="shared" si="192"/>
        <v>3.6490100000000001</v>
      </c>
      <c r="I335" s="89">
        <f t="shared" si="192"/>
        <v>3.7606099999999998</v>
      </c>
      <c r="J335" s="89">
        <f t="shared" si="192"/>
        <v>3.8737400000000002</v>
      </c>
      <c r="K335" s="89">
        <f t="shared" si="192"/>
        <v>4.0867100000000001</v>
      </c>
      <c r="L335" s="89">
        <f t="shared" si="192"/>
        <v>4.33744</v>
      </c>
      <c r="M335" s="89">
        <f t="shared" si="192"/>
        <v>4.3926699999999999</v>
      </c>
      <c r="N335" s="89">
        <f t="shared" si="192"/>
        <v>4.4013</v>
      </c>
      <c r="O335" s="89">
        <f t="shared" si="192"/>
        <v>4.4028600000000004</v>
      </c>
      <c r="P335" s="89">
        <f t="shared" si="192"/>
        <v>4.3930699999999998</v>
      </c>
      <c r="Q335" s="89">
        <f t="shared" si="192"/>
        <v>4.39663</v>
      </c>
      <c r="R335" s="89">
        <f t="shared" si="192"/>
        <v>4.3924500000000002</v>
      </c>
      <c r="S335" s="89">
        <f t="shared" si="192"/>
        <v>4.38774</v>
      </c>
      <c r="T335" s="89">
        <f t="shared" si="192"/>
        <v>4.3798500000000002</v>
      </c>
      <c r="U335" s="89">
        <f t="shared" si="192"/>
        <v>4.3218800000000002</v>
      </c>
      <c r="V335" s="89">
        <f t="shared" si="192"/>
        <v>4.3309100000000003</v>
      </c>
      <c r="W335" s="89">
        <f t="shared" si="192"/>
        <v>4.3826499999999999</v>
      </c>
      <c r="X335" s="89">
        <f t="shared" si="192"/>
        <v>4.3925799999999997</v>
      </c>
      <c r="Y335" s="89">
        <f t="shared" si="192"/>
        <v>4.8477899999999998</v>
      </c>
      <c r="Z335" s="89">
        <f t="shared" si="192"/>
        <v>4.5672800000000002</v>
      </c>
      <c r="AA335" s="89">
        <f t="shared" si="192"/>
        <v>4.0212700000000003</v>
      </c>
    </row>
    <row r="336" spans="1:27" ht="12.75" customHeight="1" outlineLevel="1" x14ac:dyDescent="0.2">
      <c r="A336" s="97" t="s">
        <v>1936</v>
      </c>
      <c r="B336" s="63" t="s">
        <v>242</v>
      </c>
      <c r="C336" s="43" t="s">
        <v>79</v>
      </c>
      <c r="D336" s="44">
        <v>1258.73</v>
      </c>
      <c r="E336" s="44">
        <v>1180.3599999999999</v>
      </c>
      <c r="F336" s="44">
        <v>1170.18</v>
      </c>
      <c r="G336" s="44">
        <v>1171.5</v>
      </c>
      <c r="H336" s="44">
        <v>1205.46</v>
      </c>
      <c r="I336" s="44">
        <v>1317.06</v>
      </c>
      <c r="J336" s="44">
        <v>1430.19</v>
      </c>
      <c r="K336" s="44">
        <v>1643.16</v>
      </c>
      <c r="L336" s="44">
        <v>1893.89</v>
      </c>
      <c r="M336" s="44">
        <v>1949.12</v>
      </c>
      <c r="N336" s="44">
        <v>1957.75</v>
      </c>
      <c r="O336" s="44">
        <v>1959.31</v>
      </c>
      <c r="P336" s="44">
        <v>1949.52</v>
      </c>
      <c r="Q336" s="44">
        <v>1953.08</v>
      </c>
      <c r="R336" s="44">
        <v>1948.9</v>
      </c>
      <c r="S336" s="44">
        <v>1944.19</v>
      </c>
      <c r="T336" s="44">
        <v>1936.3</v>
      </c>
      <c r="U336" s="44">
        <v>1878.33</v>
      </c>
      <c r="V336" s="44">
        <v>1887.36</v>
      </c>
      <c r="W336" s="44">
        <v>1939.1</v>
      </c>
      <c r="X336" s="44">
        <v>1949.03</v>
      </c>
      <c r="Y336" s="44">
        <v>2404.2399999999998</v>
      </c>
      <c r="Z336" s="44">
        <v>2123.73</v>
      </c>
      <c r="AA336" s="44">
        <v>1577.72</v>
      </c>
    </row>
    <row r="337" spans="1:27" ht="12.75" customHeight="1" outlineLevel="1" x14ac:dyDescent="0.2">
      <c r="A337" s="97" t="s">
        <v>1937</v>
      </c>
      <c r="B337" s="63" t="s">
        <v>90</v>
      </c>
      <c r="C337" s="43" t="s">
        <v>79</v>
      </c>
      <c r="D337" s="44">
        <f>$D$317</f>
        <v>2222.89</v>
      </c>
      <c r="E337" s="44">
        <f t="shared" ref="E337:AA337" si="193">$D$317</f>
        <v>2222.89</v>
      </c>
      <c r="F337" s="44">
        <f t="shared" si="193"/>
        <v>2222.89</v>
      </c>
      <c r="G337" s="44">
        <f t="shared" si="193"/>
        <v>2222.89</v>
      </c>
      <c r="H337" s="44">
        <f t="shared" si="193"/>
        <v>2222.89</v>
      </c>
      <c r="I337" s="44">
        <f t="shared" si="193"/>
        <v>2222.89</v>
      </c>
      <c r="J337" s="44">
        <f t="shared" si="193"/>
        <v>2222.89</v>
      </c>
      <c r="K337" s="44">
        <f t="shared" si="193"/>
        <v>2222.89</v>
      </c>
      <c r="L337" s="44">
        <f t="shared" si="193"/>
        <v>2222.89</v>
      </c>
      <c r="M337" s="44">
        <f t="shared" si="193"/>
        <v>2222.89</v>
      </c>
      <c r="N337" s="44">
        <f t="shared" si="193"/>
        <v>2222.89</v>
      </c>
      <c r="O337" s="44">
        <f t="shared" si="193"/>
        <v>2222.89</v>
      </c>
      <c r="P337" s="44">
        <f t="shared" si="193"/>
        <v>2222.89</v>
      </c>
      <c r="Q337" s="44">
        <f t="shared" si="193"/>
        <v>2222.89</v>
      </c>
      <c r="R337" s="44">
        <f t="shared" si="193"/>
        <v>2222.89</v>
      </c>
      <c r="S337" s="44">
        <f t="shared" si="193"/>
        <v>2222.89</v>
      </c>
      <c r="T337" s="44">
        <f t="shared" si="193"/>
        <v>2222.89</v>
      </c>
      <c r="U337" s="44">
        <f t="shared" si="193"/>
        <v>2222.89</v>
      </c>
      <c r="V337" s="44">
        <f t="shared" si="193"/>
        <v>2222.89</v>
      </c>
      <c r="W337" s="44">
        <f t="shared" si="193"/>
        <v>2222.89</v>
      </c>
      <c r="X337" s="44">
        <f t="shared" si="193"/>
        <v>2222.89</v>
      </c>
      <c r="Y337" s="44">
        <f t="shared" si="193"/>
        <v>2222.89</v>
      </c>
      <c r="Z337" s="44">
        <f t="shared" si="193"/>
        <v>2222.89</v>
      </c>
      <c r="AA337" s="44">
        <f t="shared" si="193"/>
        <v>2222.89</v>
      </c>
    </row>
    <row r="338" spans="1:27" ht="12.75" customHeight="1" outlineLevel="1" x14ac:dyDescent="0.2">
      <c r="A338" s="97" t="s">
        <v>1938</v>
      </c>
      <c r="B338" s="63" t="s">
        <v>83</v>
      </c>
      <c r="C338" s="43" t="s">
        <v>79</v>
      </c>
      <c r="D338" s="44">
        <v>4.3</v>
      </c>
      <c r="E338" s="44">
        <v>4.3</v>
      </c>
      <c r="F338" s="44">
        <v>4.3</v>
      </c>
      <c r="G338" s="44">
        <v>4.3</v>
      </c>
      <c r="H338" s="44">
        <v>4.3</v>
      </c>
      <c r="I338" s="44">
        <v>4.3</v>
      </c>
      <c r="J338" s="44">
        <v>4.3</v>
      </c>
      <c r="K338" s="44">
        <v>4.3</v>
      </c>
      <c r="L338" s="44">
        <v>4.3</v>
      </c>
      <c r="M338" s="44">
        <v>4.3</v>
      </c>
      <c r="N338" s="44">
        <v>4.3</v>
      </c>
      <c r="O338" s="44">
        <v>4.3</v>
      </c>
      <c r="P338" s="44">
        <v>4.3</v>
      </c>
      <c r="Q338" s="44">
        <v>4.3</v>
      </c>
      <c r="R338" s="44">
        <v>4.3</v>
      </c>
      <c r="S338" s="44">
        <v>4.3</v>
      </c>
      <c r="T338" s="44">
        <v>4.3</v>
      </c>
      <c r="U338" s="44">
        <v>4.3</v>
      </c>
      <c r="V338" s="44">
        <v>4.3</v>
      </c>
      <c r="W338" s="44">
        <v>4.3</v>
      </c>
      <c r="X338" s="44">
        <v>4.3</v>
      </c>
      <c r="Y338" s="44">
        <v>4.3</v>
      </c>
      <c r="Z338" s="44">
        <v>4.3</v>
      </c>
      <c r="AA338" s="44">
        <v>4.3</v>
      </c>
    </row>
    <row r="339" spans="1:27" ht="12.75" customHeight="1" outlineLevel="1" x14ac:dyDescent="0.2">
      <c r="A339" s="97" t="s">
        <v>1939</v>
      </c>
      <c r="B339" s="63" t="s">
        <v>81</v>
      </c>
      <c r="C339" s="43" t="s">
        <v>79</v>
      </c>
      <c r="D339" s="44">
        <f>$D$11</f>
        <v>216.36</v>
      </c>
      <c r="E339" s="44">
        <f t="shared" ref="E339:AA339" si="194">$D$11</f>
        <v>216.36</v>
      </c>
      <c r="F339" s="44">
        <f t="shared" si="194"/>
        <v>216.36</v>
      </c>
      <c r="G339" s="44">
        <f t="shared" si="194"/>
        <v>216.36</v>
      </c>
      <c r="H339" s="44">
        <f t="shared" si="194"/>
        <v>216.36</v>
      </c>
      <c r="I339" s="44">
        <f t="shared" si="194"/>
        <v>216.36</v>
      </c>
      <c r="J339" s="44">
        <f t="shared" si="194"/>
        <v>216.36</v>
      </c>
      <c r="K339" s="44">
        <f t="shared" si="194"/>
        <v>216.36</v>
      </c>
      <c r="L339" s="44">
        <f t="shared" si="194"/>
        <v>216.36</v>
      </c>
      <c r="M339" s="44">
        <f t="shared" si="194"/>
        <v>216.36</v>
      </c>
      <c r="N339" s="44">
        <f t="shared" si="194"/>
        <v>216.36</v>
      </c>
      <c r="O339" s="44">
        <f t="shared" si="194"/>
        <v>216.36</v>
      </c>
      <c r="P339" s="44">
        <f t="shared" si="194"/>
        <v>216.36</v>
      </c>
      <c r="Q339" s="44">
        <f t="shared" si="194"/>
        <v>216.36</v>
      </c>
      <c r="R339" s="44">
        <f t="shared" si="194"/>
        <v>216.36</v>
      </c>
      <c r="S339" s="44">
        <f t="shared" si="194"/>
        <v>216.36</v>
      </c>
      <c r="T339" s="44">
        <f t="shared" si="194"/>
        <v>216.36</v>
      </c>
      <c r="U339" s="44">
        <f t="shared" si="194"/>
        <v>216.36</v>
      </c>
      <c r="V339" s="44">
        <f t="shared" si="194"/>
        <v>216.36</v>
      </c>
      <c r="W339" s="44">
        <f t="shared" si="194"/>
        <v>216.36</v>
      </c>
      <c r="X339" s="44">
        <f t="shared" si="194"/>
        <v>216.36</v>
      </c>
      <c r="Y339" s="44">
        <f t="shared" si="194"/>
        <v>216.36</v>
      </c>
      <c r="Z339" s="44">
        <f t="shared" si="194"/>
        <v>216.36</v>
      </c>
      <c r="AA339" s="44">
        <f t="shared" si="194"/>
        <v>216.36</v>
      </c>
    </row>
    <row r="340" spans="1:27" ht="12.75" customHeight="1" x14ac:dyDescent="0.2">
      <c r="A340" s="96" t="s">
        <v>1940</v>
      </c>
      <c r="B340" s="28" t="str">
        <f>"06"&amp;"."&amp;$B$776&amp;"."&amp;$B$777</f>
        <v>06.04.2024</v>
      </c>
      <c r="C340" s="88" t="s">
        <v>76</v>
      </c>
      <c r="D340" s="89">
        <f>ROUND(((D341+D342+D344+D343)/1000),5)</f>
        <v>3.8733900000000001</v>
      </c>
      <c r="E340" s="89">
        <f>ROUND(((E341+E342+E344+E343)/1000),5)</f>
        <v>3.7118099999999998</v>
      </c>
      <c r="F340" s="89">
        <f>ROUND(((F341+F342+F344+F343)/1000),5)</f>
        <v>3.66622</v>
      </c>
      <c r="G340" s="89">
        <f t="shared" ref="G340:AA340" si="195">ROUND(((G341+G342+G344+G343)/1000),5)</f>
        <v>3.66248</v>
      </c>
      <c r="H340" s="89">
        <f t="shared" si="195"/>
        <v>3.7058200000000001</v>
      </c>
      <c r="I340" s="89">
        <f t="shared" si="195"/>
        <v>3.7683200000000001</v>
      </c>
      <c r="J340" s="89">
        <f t="shared" si="195"/>
        <v>3.7914599999999998</v>
      </c>
      <c r="K340" s="89">
        <f t="shared" si="195"/>
        <v>3.8938899999999999</v>
      </c>
      <c r="L340" s="89">
        <f t="shared" si="195"/>
        <v>4.2765300000000002</v>
      </c>
      <c r="M340" s="89">
        <f t="shared" si="195"/>
        <v>4.3699700000000004</v>
      </c>
      <c r="N340" s="89">
        <f t="shared" si="195"/>
        <v>4.5415900000000002</v>
      </c>
      <c r="O340" s="89">
        <f t="shared" si="195"/>
        <v>4.3954500000000003</v>
      </c>
      <c r="P340" s="89">
        <f t="shared" si="195"/>
        <v>4.3946699999999996</v>
      </c>
      <c r="Q340" s="89">
        <f t="shared" si="195"/>
        <v>4.39384</v>
      </c>
      <c r="R340" s="89">
        <f t="shared" si="195"/>
        <v>4.3910999999999998</v>
      </c>
      <c r="S340" s="89">
        <f t="shared" si="195"/>
        <v>4.3871900000000004</v>
      </c>
      <c r="T340" s="89">
        <f t="shared" si="195"/>
        <v>4.4735699999999996</v>
      </c>
      <c r="U340" s="89">
        <f t="shared" si="195"/>
        <v>4.3055500000000002</v>
      </c>
      <c r="V340" s="89">
        <f t="shared" si="195"/>
        <v>4.3164199999999999</v>
      </c>
      <c r="W340" s="89">
        <f t="shared" si="195"/>
        <v>4.3960600000000003</v>
      </c>
      <c r="X340" s="89">
        <f t="shared" si="195"/>
        <v>4.3942199999999998</v>
      </c>
      <c r="Y340" s="89">
        <f t="shared" si="195"/>
        <v>4.2705200000000003</v>
      </c>
      <c r="Z340" s="89">
        <f t="shared" si="195"/>
        <v>3.9946299999999999</v>
      </c>
      <c r="AA340" s="89">
        <f t="shared" si="195"/>
        <v>3.8830200000000001</v>
      </c>
    </row>
    <row r="341" spans="1:27" ht="12.75" customHeight="1" outlineLevel="1" x14ac:dyDescent="0.2">
      <c r="A341" s="97" t="s">
        <v>1941</v>
      </c>
      <c r="B341" s="63" t="s">
        <v>242</v>
      </c>
      <c r="C341" s="43" t="s">
        <v>79</v>
      </c>
      <c r="D341" s="44">
        <v>1429.84</v>
      </c>
      <c r="E341" s="44">
        <v>1268.26</v>
      </c>
      <c r="F341" s="44">
        <v>1222.67</v>
      </c>
      <c r="G341" s="44">
        <v>1218.93</v>
      </c>
      <c r="H341" s="44">
        <v>1262.27</v>
      </c>
      <c r="I341" s="44">
        <v>1324.77</v>
      </c>
      <c r="J341" s="44">
        <v>1347.91</v>
      </c>
      <c r="K341" s="44">
        <v>1450.34</v>
      </c>
      <c r="L341" s="44">
        <v>1832.98</v>
      </c>
      <c r="M341" s="44">
        <v>1926.42</v>
      </c>
      <c r="N341" s="44">
        <v>2098.04</v>
      </c>
      <c r="O341" s="44">
        <v>1951.9</v>
      </c>
      <c r="P341" s="44">
        <v>1951.12</v>
      </c>
      <c r="Q341" s="44">
        <v>1950.29</v>
      </c>
      <c r="R341" s="44">
        <v>1947.55</v>
      </c>
      <c r="S341" s="44">
        <v>1943.64</v>
      </c>
      <c r="T341" s="44">
        <v>2030.02</v>
      </c>
      <c r="U341" s="44">
        <v>1862</v>
      </c>
      <c r="V341" s="44">
        <v>1872.87</v>
      </c>
      <c r="W341" s="44">
        <v>1952.51</v>
      </c>
      <c r="X341" s="44">
        <v>1950.67</v>
      </c>
      <c r="Y341" s="44">
        <v>1826.97</v>
      </c>
      <c r="Z341" s="44">
        <v>1551.08</v>
      </c>
      <c r="AA341" s="44">
        <v>1439.47</v>
      </c>
    </row>
    <row r="342" spans="1:27" ht="12.75" customHeight="1" outlineLevel="1" x14ac:dyDescent="0.2">
      <c r="A342" s="97" t="s">
        <v>1942</v>
      </c>
      <c r="B342" s="63" t="s">
        <v>90</v>
      </c>
      <c r="C342" s="43" t="s">
        <v>79</v>
      </c>
      <c r="D342" s="44">
        <f>$D$317</f>
        <v>2222.89</v>
      </c>
      <c r="E342" s="44">
        <f t="shared" ref="E342:AA342" si="196">$D$317</f>
        <v>2222.89</v>
      </c>
      <c r="F342" s="44">
        <f t="shared" si="196"/>
        <v>2222.89</v>
      </c>
      <c r="G342" s="44">
        <f t="shared" si="196"/>
        <v>2222.89</v>
      </c>
      <c r="H342" s="44">
        <f t="shared" si="196"/>
        <v>2222.89</v>
      </c>
      <c r="I342" s="44">
        <f t="shared" si="196"/>
        <v>2222.89</v>
      </c>
      <c r="J342" s="44">
        <f t="shared" si="196"/>
        <v>2222.89</v>
      </c>
      <c r="K342" s="44">
        <f t="shared" si="196"/>
        <v>2222.89</v>
      </c>
      <c r="L342" s="44">
        <f t="shared" si="196"/>
        <v>2222.89</v>
      </c>
      <c r="M342" s="44">
        <f t="shared" si="196"/>
        <v>2222.89</v>
      </c>
      <c r="N342" s="44">
        <f t="shared" si="196"/>
        <v>2222.89</v>
      </c>
      <c r="O342" s="44">
        <f t="shared" si="196"/>
        <v>2222.89</v>
      </c>
      <c r="P342" s="44">
        <f t="shared" si="196"/>
        <v>2222.89</v>
      </c>
      <c r="Q342" s="44">
        <f t="shared" si="196"/>
        <v>2222.89</v>
      </c>
      <c r="R342" s="44">
        <f t="shared" si="196"/>
        <v>2222.89</v>
      </c>
      <c r="S342" s="44">
        <f t="shared" si="196"/>
        <v>2222.89</v>
      </c>
      <c r="T342" s="44">
        <f t="shared" si="196"/>
        <v>2222.89</v>
      </c>
      <c r="U342" s="44">
        <f t="shared" si="196"/>
        <v>2222.89</v>
      </c>
      <c r="V342" s="44">
        <f t="shared" si="196"/>
        <v>2222.89</v>
      </c>
      <c r="W342" s="44">
        <f t="shared" si="196"/>
        <v>2222.89</v>
      </c>
      <c r="X342" s="44">
        <f t="shared" si="196"/>
        <v>2222.89</v>
      </c>
      <c r="Y342" s="44">
        <f t="shared" si="196"/>
        <v>2222.89</v>
      </c>
      <c r="Z342" s="44">
        <f t="shared" si="196"/>
        <v>2222.89</v>
      </c>
      <c r="AA342" s="44">
        <f t="shared" si="196"/>
        <v>2222.89</v>
      </c>
    </row>
    <row r="343" spans="1:27" ht="12.75" customHeight="1" outlineLevel="1" x14ac:dyDescent="0.2">
      <c r="A343" s="97" t="s">
        <v>1943</v>
      </c>
      <c r="B343" s="63" t="s">
        <v>83</v>
      </c>
      <c r="C343" s="43" t="s">
        <v>79</v>
      </c>
      <c r="D343" s="44">
        <v>4.3</v>
      </c>
      <c r="E343" s="44">
        <v>4.3</v>
      </c>
      <c r="F343" s="44">
        <v>4.3</v>
      </c>
      <c r="G343" s="44">
        <v>4.3</v>
      </c>
      <c r="H343" s="44">
        <v>4.3</v>
      </c>
      <c r="I343" s="44">
        <v>4.3</v>
      </c>
      <c r="J343" s="44">
        <v>4.3</v>
      </c>
      <c r="K343" s="44">
        <v>4.3</v>
      </c>
      <c r="L343" s="44">
        <v>4.3</v>
      </c>
      <c r="M343" s="44">
        <v>4.3</v>
      </c>
      <c r="N343" s="44">
        <v>4.3</v>
      </c>
      <c r="O343" s="44">
        <v>4.3</v>
      </c>
      <c r="P343" s="44">
        <v>4.3</v>
      </c>
      <c r="Q343" s="44">
        <v>4.3</v>
      </c>
      <c r="R343" s="44">
        <v>4.3</v>
      </c>
      <c r="S343" s="44">
        <v>4.3</v>
      </c>
      <c r="T343" s="44">
        <v>4.3</v>
      </c>
      <c r="U343" s="44">
        <v>4.3</v>
      </c>
      <c r="V343" s="44">
        <v>4.3</v>
      </c>
      <c r="W343" s="44">
        <v>4.3</v>
      </c>
      <c r="X343" s="44">
        <v>4.3</v>
      </c>
      <c r="Y343" s="44">
        <v>4.3</v>
      </c>
      <c r="Z343" s="44">
        <v>4.3</v>
      </c>
      <c r="AA343" s="44">
        <v>4.3</v>
      </c>
    </row>
    <row r="344" spans="1:27" ht="12.75" customHeight="1" outlineLevel="1" x14ac:dyDescent="0.2">
      <c r="A344" s="97" t="s">
        <v>1944</v>
      </c>
      <c r="B344" s="63" t="s">
        <v>81</v>
      </c>
      <c r="C344" s="43" t="s">
        <v>79</v>
      </c>
      <c r="D344" s="44">
        <f>$D$11</f>
        <v>216.36</v>
      </c>
      <c r="E344" s="44">
        <f t="shared" ref="E344:AA344" si="197">$D$11</f>
        <v>216.36</v>
      </c>
      <c r="F344" s="44">
        <f t="shared" si="197"/>
        <v>216.36</v>
      </c>
      <c r="G344" s="44">
        <f t="shared" si="197"/>
        <v>216.36</v>
      </c>
      <c r="H344" s="44">
        <f t="shared" si="197"/>
        <v>216.36</v>
      </c>
      <c r="I344" s="44">
        <f t="shared" si="197"/>
        <v>216.36</v>
      </c>
      <c r="J344" s="44">
        <f t="shared" si="197"/>
        <v>216.36</v>
      </c>
      <c r="K344" s="44">
        <f t="shared" si="197"/>
        <v>216.36</v>
      </c>
      <c r="L344" s="44">
        <f t="shared" si="197"/>
        <v>216.36</v>
      </c>
      <c r="M344" s="44">
        <f t="shared" si="197"/>
        <v>216.36</v>
      </c>
      <c r="N344" s="44">
        <f t="shared" si="197"/>
        <v>216.36</v>
      </c>
      <c r="O344" s="44">
        <f t="shared" si="197"/>
        <v>216.36</v>
      </c>
      <c r="P344" s="44">
        <f t="shared" si="197"/>
        <v>216.36</v>
      </c>
      <c r="Q344" s="44">
        <f t="shared" si="197"/>
        <v>216.36</v>
      </c>
      <c r="R344" s="44">
        <f t="shared" si="197"/>
        <v>216.36</v>
      </c>
      <c r="S344" s="44">
        <f t="shared" si="197"/>
        <v>216.36</v>
      </c>
      <c r="T344" s="44">
        <f t="shared" si="197"/>
        <v>216.36</v>
      </c>
      <c r="U344" s="44">
        <f t="shared" si="197"/>
        <v>216.36</v>
      </c>
      <c r="V344" s="44">
        <f t="shared" si="197"/>
        <v>216.36</v>
      </c>
      <c r="W344" s="44">
        <f t="shared" si="197"/>
        <v>216.36</v>
      </c>
      <c r="X344" s="44">
        <f t="shared" si="197"/>
        <v>216.36</v>
      </c>
      <c r="Y344" s="44">
        <f t="shared" si="197"/>
        <v>216.36</v>
      </c>
      <c r="Z344" s="44">
        <f t="shared" si="197"/>
        <v>216.36</v>
      </c>
      <c r="AA344" s="44">
        <f t="shared" si="197"/>
        <v>216.36</v>
      </c>
    </row>
    <row r="345" spans="1:27" ht="12.75" customHeight="1" x14ac:dyDescent="0.2">
      <c r="A345" s="96" t="s">
        <v>1945</v>
      </c>
      <c r="B345" s="28" t="str">
        <f>"07"&amp;"."&amp;$B$776&amp;"."&amp;$B$777</f>
        <v>07.04.2024</v>
      </c>
      <c r="C345" s="88" t="s">
        <v>76</v>
      </c>
      <c r="D345" s="89">
        <f>ROUND(((D346+D347+D349+D348)/1000),5)</f>
        <v>3.8176399999999999</v>
      </c>
      <c r="E345" s="89">
        <f>ROUND(((E346+E347+E349+E348)/1000),5)</f>
        <v>3.69909</v>
      </c>
      <c r="F345" s="89">
        <f>ROUND(((F346+F347+F349+F348)/1000),5)</f>
        <v>3.6449400000000001</v>
      </c>
      <c r="G345" s="89">
        <f t="shared" ref="G345:AA345" si="198">ROUND(((G346+G347+G349+G348)/1000),5)</f>
        <v>3.6321400000000001</v>
      </c>
      <c r="H345" s="89">
        <f t="shared" si="198"/>
        <v>3.64222</v>
      </c>
      <c r="I345" s="89">
        <f t="shared" si="198"/>
        <v>3.6476299999999999</v>
      </c>
      <c r="J345" s="89">
        <f t="shared" si="198"/>
        <v>3.6448299999999998</v>
      </c>
      <c r="K345" s="89">
        <f t="shared" si="198"/>
        <v>3.7635399999999999</v>
      </c>
      <c r="L345" s="89">
        <f t="shared" si="198"/>
        <v>3.9184899999999998</v>
      </c>
      <c r="M345" s="89">
        <f t="shared" si="198"/>
        <v>3.9849899999999998</v>
      </c>
      <c r="N345" s="89">
        <f t="shared" si="198"/>
        <v>4.0777200000000002</v>
      </c>
      <c r="O345" s="89">
        <f t="shared" si="198"/>
        <v>4.0654199999999996</v>
      </c>
      <c r="P345" s="89">
        <f t="shared" si="198"/>
        <v>4.0449099999999998</v>
      </c>
      <c r="Q345" s="89">
        <f t="shared" si="198"/>
        <v>4.0382100000000003</v>
      </c>
      <c r="R345" s="89">
        <f t="shared" si="198"/>
        <v>4.0288199999999996</v>
      </c>
      <c r="S345" s="89">
        <f t="shared" si="198"/>
        <v>4.0715599999999998</v>
      </c>
      <c r="T345" s="89">
        <f t="shared" si="198"/>
        <v>4.0530200000000001</v>
      </c>
      <c r="U345" s="89">
        <f t="shared" si="198"/>
        <v>4.06738</v>
      </c>
      <c r="V345" s="89">
        <f t="shared" si="198"/>
        <v>4.0779800000000002</v>
      </c>
      <c r="W345" s="89">
        <f t="shared" si="198"/>
        <v>4.3813399999999998</v>
      </c>
      <c r="X345" s="89">
        <f t="shared" si="198"/>
        <v>4.4200600000000003</v>
      </c>
      <c r="Y345" s="89">
        <f t="shared" si="198"/>
        <v>4.0628399999999996</v>
      </c>
      <c r="Z345" s="89">
        <f t="shared" si="198"/>
        <v>3.8721999999999999</v>
      </c>
      <c r="AA345" s="89">
        <f t="shared" si="198"/>
        <v>3.7987500000000001</v>
      </c>
    </row>
    <row r="346" spans="1:27" ht="12.75" customHeight="1" outlineLevel="1" x14ac:dyDescent="0.2">
      <c r="A346" s="97" t="s">
        <v>1946</v>
      </c>
      <c r="B346" s="63" t="s">
        <v>242</v>
      </c>
      <c r="C346" s="43" t="s">
        <v>79</v>
      </c>
      <c r="D346" s="44">
        <v>1374.09</v>
      </c>
      <c r="E346" s="44">
        <v>1255.54</v>
      </c>
      <c r="F346" s="44">
        <v>1201.3900000000001</v>
      </c>
      <c r="G346" s="44">
        <v>1188.5899999999999</v>
      </c>
      <c r="H346" s="44">
        <v>1198.67</v>
      </c>
      <c r="I346" s="44">
        <v>1204.08</v>
      </c>
      <c r="J346" s="44">
        <v>1201.28</v>
      </c>
      <c r="K346" s="44">
        <v>1319.99</v>
      </c>
      <c r="L346" s="44">
        <v>1474.94</v>
      </c>
      <c r="M346" s="44">
        <v>1541.44</v>
      </c>
      <c r="N346" s="44">
        <v>1634.17</v>
      </c>
      <c r="O346" s="44">
        <v>1621.87</v>
      </c>
      <c r="P346" s="44">
        <v>1601.36</v>
      </c>
      <c r="Q346" s="44">
        <v>1594.66</v>
      </c>
      <c r="R346" s="44">
        <v>1585.27</v>
      </c>
      <c r="S346" s="44">
        <v>1628.01</v>
      </c>
      <c r="T346" s="44">
        <v>1609.47</v>
      </c>
      <c r="U346" s="44">
        <v>1623.83</v>
      </c>
      <c r="V346" s="44">
        <v>1634.43</v>
      </c>
      <c r="W346" s="44">
        <v>1937.79</v>
      </c>
      <c r="X346" s="44">
        <v>1976.51</v>
      </c>
      <c r="Y346" s="44">
        <v>1619.29</v>
      </c>
      <c r="Z346" s="44">
        <v>1428.65</v>
      </c>
      <c r="AA346" s="44">
        <v>1355.2</v>
      </c>
    </row>
    <row r="347" spans="1:27" ht="12.75" customHeight="1" outlineLevel="1" x14ac:dyDescent="0.2">
      <c r="A347" s="97" t="s">
        <v>1947</v>
      </c>
      <c r="B347" s="63" t="s">
        <v>90</v>
      </c>
      <c r="C347" s="43" t="s">
        <v>79</v>
      </c>
      <c r="D347" s="44">
        <f>$D$317</f>
        <v>2222.89</v>
      </c>
      <c r="E347" s="44">
        <f t="shared" ref="E347:AA347" si="199">$D$317</f>
        <v>2222.89</v>
      </c>
      <c r="F347" s="44">
        <f t="shared" si="199"/>
        <v>2222.89</v>
      </c>
      <c r="G347" s="44">
        <f t="shared" si="199"/>
        <v>2222.89</v>
      </c>
      <c r="H347" s="44">
        <f t="shared" si="199"/>
        <v>2222.89</v>
      </c>
      <c r="I347" s="44">
        <f t="shared" si="199"/>
        <v>2222.89</v>
      </c>
      <c r="J347" s="44">
        <f t="shared" si="199"/>
        <v>2222.89</v>
      </c>
      <c r="K347" s="44">
        <f t="shared" si="199"/>
        <v>2222.89</v>
      </c>
      <c r="L347" s="44">
        <f t="shared" si="199"/>
        <v>2222.89</v>
      </c>
      <c r="M347" s="44">
        <f t="shared" si="199"/>
        <v>2222.89</v>
      </c>
      <c r="N347" s="44">
        <f t="shared" si="199"/>
        <v>2222.89</v>
      </c>
      <c r="O347" s="44">
        <f t="shared" si="199"/>
        <v>2222.89</v>
      </c>
      <c r="P347" s="44">
        <f t="shared" si="199"/>
        <v>2222.89</v>
      </c>
      <c r="Q347" s="44">
        <f t="shared" si="199"/>
        <v>2222.89</v>
      </c>
      <c r="R347" s="44">
        <f t="shared" si="199"/>
        <v>2222.89</v>
      </c>
      <c r="S347" s="44">
        <f t="shared" si="199"/>
        <v>2222.89</v>
      </c>
      <c r="T347" s="44">
        <f t="shared" si="199"/>
        <v>2222.89</v>
      </c>
      <c r="U347" s="44">
        <f t="shared" si="199"/>
        <v>2222.89</v>
      </c>
      <c r="V347" s="44">
        <f t="shared" si="199"/>
        <v>2222.89</v>
      </c>
      <c r="W347" s="44">
        <f t="shared" si="199"/>
        <v>2222.89</v>
      </c>
      <c r="X347" s="44">
        <f t="shared" si="199"/>
        <v>2222.89</v>
      </c>
      <c r="Y347" s="44">
        <f t="shared" si="199"/>
        <v>2222.89</v>
      </c>
      <c r="Z347" s="44">
        <f t="shared" si="199"/>
        <v>2222.89</v>
      </c>
      <c r="AA347" s="44">
        <f t="shared" si="199"/>
        <v>2222.89</v>
      </c>
    </row>
    <row r="348" spans="1:27" ht="12.75" customHeight="1" outlineLevel="1" x14ac:dyDescent="0.2">
      <c r="A348" s="97" t="s">
        <v>1948</v>
      </c>
      <c r="B348" s="63" t="s">
        <v>83</v>
      </c>
      <c r="C348" s="43" t="s">
        <v>79</v>
      </c>
      <c r="D348" s="44">
        <v>4.3</v>
      </c>
      <c r="E348" s="44">
        <v>4.3</v>
      </c>
      <c r="F348" s="44">
        <v>4.3</v>
      </c>
      <c r="G348" s="44">
        <v>4.3</v>
      </c>
      <c r="H348" s="44">
        <v>4.3</v>
      </c>
      <c r="I348" s="44">
        <v>4.3</v>
      </c>
      <c r="J348" s="44">
        <v>4.3</v>
      </c>
      <c r="K348" s="44">
        <v>4.3</v>
      </c>
      <c r="L348" s="44">
        <v>4.3</v>
      </c>
      <c r="M348" s="44">
        <v>4.3</v>
      </c>
      <c r="N348" s="44">
        <v>4.3</v>
      </c>
      <c r="O348" s="44">
        <v>4.3</v>
      </c>
      <c r="P348" s="44">
        <v>4.3</v>
      </c>
      <c r="Q348" s="44">
        <v>4.3</v>
      </c>
      <c r="R348" s="44">
        <v>4.3</v>
      </c>
      <c r="S348" s="44">
        <v>4.3</v>
      </c>
      <c r="T348" s="44">
        <v>4.3</v>
      </c>
      <c r="U348" s="44">
        <v>4.3</v>
      </c>
      <c r="V348" s="44">
        <v>4.3</v>
      </c>
      <c r="W348" s="44">
        <v>4.3</v>
      </c>
      <c r="X348" s="44">
        <v>4.3</v>
      </c>
      <c r="Y348" s="44">
        <v>4.3</v>
      </c>
      <c r="Z348" s="44">
        <v>4.3</v>
      </c>
      <c r="AA348" s="44">
        <v>4.3</v>
      </c>
    </row>
    <row r="349" spans="1:27" ht="12.75" customHeight="1" outlineLevel="1" x14ac:dyDescent="0.2">
      <c r="A349" s="97" t="s">
        <v>1949</v>
      </c>
      <c r="B349" s="63" t="s">
        <v>81</v>
      </c>
      <c r="C349" s="43" t="s">
        <v>79</v>
      </c>
      <c r="D349" s="44">
        <f>$D$11</f>
        <v>216.36</v>
      </c>
      <c r="E349" s="44">
        <f t="shared" ref="E349:AA349" si="200">$D$11</f>
        <v>216.36</v>
      </c>
      <c r="F349" s="44">
        <f t="shared" si="200"/>
        <v>216.36</v>
      </c>
      <c r="G349" s="44">
        <f t="shared" si="200"/>
        <v>216.36</v>
      </c>
      <c r="H349" s="44">
        <f t="shared" si="200"/>
        <v>216.36</v>
      </c>
      <c r="I349" s="44">
        <f t="shared" si="200"/>
        <v>216.36</v>
      </c>
      <c r="J349" s="44">
        <f t="shared" si="200"/>
        <v>216.36</v>
      </c>
      <c r="K349" s="44">
        <f t="shared" si="200"/>
        <v>216.36</v>
      </c>
      <c r="L349" s="44">
        <f t="shared" si="200"/>
        <v>216.36</v>
      </c>
      <c r="M349" s="44">
        <f t="shared" si="200"/>
        <v>216.36</v>
      </c>
      <c r="N349" s="44">
        <f t="shared" si="200"/>
        <v>216.36</v>
      </c>
      <c r="O349" s="44">
        <f t="shared" si="200"/>
        <v>216.36</v>
      </c>
      <c r="P349" s="44">
        <f t="shared" si="200"/>
        <v>216.36</v>
      </c>
      <c r="Q349" s="44">
        <f t="shared" si="200"/>
        <v>216.36</v>
      </c>
      <c r="R349" s="44">
        <f t="shared" si="200"/>
        <v>216.36</v>
      </c>
      <c r="S349" s="44">
        <f t="shared" si="200"/>
        <v>216.36</v>
      </c>
      <c r="T349" s="44">
        <f t="shared" si="200"/>
        <v>216.36</v>
      </c>
      <c r="U349" s="44">
        <f t="shared" si="200"/>
        <v>216.36</v>
      </c>
      <c r="V349" s="44">
        <f t="shared" si="200"/>
        <v>216.36</v>
      </c>
      <c r="W349" s="44">
        <f t="shared" si="200"/>
        <v>216.36</v>
      </c>
      <c r="X349" s="44">
        <f t="shared" si="200"/>
        <v>216.36</v>
      </c>
      <c r="Y349" s="44">
        <f t="shared" si="200"/>
        <v>216.36</v>
      </c>
      <c r="Z349" s="44">
        <f t="shared" si="200"/>
        <v>216.36</v>
      </c>
      <c r="AA349" s="44">
        <f t="shared" si="200"/>
        <v>216.36</v>
      </c>
    </row>
    <row r="350" spans="1:27" ht="12.75" customHeight="1" x14ac:dyDescent="0.2">
      <c r="A350" s="96" t="s">
        <v>1950</v>
      </c>
      <c r="B350" s="28" t="str">
        <f>"08"&amp;"."&amp;$B$776&amp;"."&amp;$B$777</f>
        <v>08.04.2024</v>
      </c>
      <c r="C350" s="88" t="s">
        <v>76</v>
      </c>
      <c r="D350" s="89">
        <f>ROUND(((D351+D352+D354+D353)/1000),5)</f>
        <v>3.7065299999999999</v>
      </c>
      <c r="E350" s="89">
        <f>ROUND(((E351+E352+E354+E353)/1000),5)</f>
        <v>3.6265299999999998</v>
      </c>
      <c r="F350" s="89">
        <f>ROUND(((F351+F352+F354+F353)/1000),5)</f>
        <v>3.5942500000000002</v>
      </c>
      <c r="G350" s="89">
        <f t="shared" ref="G350:AA350" si="201">ROUND(((G351+G352+G354+G353)/1000),5)</f>
        <v>3.5927899999999999</v>
      </c>
      <c r="H350" s="89">
        <f t="shared" si="201"/>
        <v>3.6253299999999999</v>
      </c>
      <c r="I350" s="89">
        <f t="shared" si="201"/>
        <v>3.70316</v>
      </c>
      <c r="J350" s="89">
        <f t="shared" si="201"/>
        <v>3.8433299999999999</v>
      </c>
      <c r="K350" s="89">
        <f t="shared" si="201"/>
        <v>4.1194199999999999</v>
      </c>
      <c r="L350" s="89">
        <f t="shared" si="201"/>
        <v>4.3300099999999997</v>
      </c>
      <c r="M350" s="89">
        <f t="shared" si="201"/>
        <v>4.6010999999999997</v>
      </c>
      <c r="N350" s="89">
        <f t="shared" si="201"/>
        <v>4.6291799999999999</v>
      </c>
      <c r="O350" s="89">
        <f t="shared" si="201"/>
        <v>4.43527</v>
      </c>
      <c r="P350" s="89">
        <f t="shared" si="201"/>
        <v>4.4467100000000004</v>
      </c>
      <c r="Q350" s="89">
        <f t="shared" si="201"/>
        <v>4.4799199999999999</v>
      </c>
      <c r="R350" s="89">
        <f t="shared" si="201"/>
        <v>4.44841</v>
      </c>
      <c r="S350" s="89">
        <f t="shared" si="201"/>
        <v>4.4088700000000003</v>
      </c>
      <c r="T350" s="89">
        <f t="shared" si="201"/>
        <v>4.3689</v>
      </c>
      <c r="U350" s="89">
        <f t="shared" si="201"/>
        <v>4.4389000000000003</v>
      </c>
      <c r="V350" s="89">
        <f t="shared" si="201"/>
        <v>4.5441099999999999</v>
      </c>
      <c r="W350" s="89">
        <f t="shared" si="201"/>
        <v>4.53756</v>
      </c>
      <c r="X350" s="89">
        <f t="shared" si="201"/>
        <v>4.3621999999999996</v>
      </c>
      <c r="Y350" s="89">
        <f t="shared" si="201"/>
        <v>4.2862600000000004</v>
      </c>
      <c r="Z350" s="89">
        <f t="shared" si="201"/>
        <v>3.9797199999999999</v>
      </c>
      <c r="AA350" s="89">
        <f t="shared" si="201"/>
        <v>3.8798499999999998</v>
      </c>
    </row>
    <row r="351" spans="1:27" ht="12.75" customHeight="1" outlineLevel="1" x14ac:dyDescent="0.2">
      <c r="A351" s="97" t="s">
        <v>1951</v>
      </c>
      <c r="B351" s="63" t="s">
        <v>242</v>
      </c>
      <c r="C351" s="43" t="s">
        <v>79</v>
      </c>
      <c r="D351" s="44">
        <v>1262.98</v>
      </c>
      <c r="E351" s="44">
        <v>1182.98</v>
      </c>
      <c r="F351" s="44">
        <v>1150.7</v>
      </c>
      <c r="G351" s="44">
        <v>1149.24</v>
      </c>
      <c r="H351" s="44">
        <v>1181.78</v>
      </c>
      <c r="I351" s="44">
        <v>1259.6099999999999</v>
      </c>
      <c r="J351" s="44">
        <v>1399.78</v>
      </c>
      <c r="K351" s="44">
        <v>1675.87</v>
      </c>
      <c r="L351" s="44">
        <v>1886.46</v>
      </c>
      <c r="M351" s="44">
        <v>2157.5500000000002</v>
      </c>
      <c r="N351" s="44">
        <v>2185.63</v>
      </c>
      <c r="O351" s="44">
        <v>1991.72</v>
      </c>
      <c r="P351" s="44">
        <v>2003.16</v>
      </c>
      <c r="Q351" s="44">
        <v>2036.37</v>
      </c>
      <c r="R351" s="44">
        <v>2004.86</v>
      </c>
      <c r="S351" s="44">
        <v>1965.32</v>
      </c>
      <c r="T351" s="44">
        <v>1925.35</v>
      </c>
      <c r="U351" s="44">
        <v>1995.35</v>
      </c>
      <c r="V351" s="44">
        <v>2100.56</v>
      </c>
      <c r="W351" s="44">
        <v>2094.0100000000002</v>
      </c>
      <c r="X351" s="44">
        <v>1918.65</v>
      </c>
      <c r="Y351" s="44">
        <v>1842.71</v>
      </c>
      <c r="Z351" s="44">
        <v>1536.17</v>
      </c>
      <c r="AA351" s="44">
        <v>1436.3</v>
      </c>
    </row>
    <row r="352" spans="1:27" ht="12.75" customHeight="1" outlineLevel="1" x14ac:dyDescent="0.2">
      <c r="A352" s="97" t="s">
        <v>1952</v>
      </c>
      <c r="B352" s="63" t="s">
        <v>90</v>
      </c>
      <c r="C352" s="43" t="s">
        <v>79</v>
      </c>
      <c r="D352" s="44">
        <f>$D$317</f>
        <v>2222.89</v>
      </c>
      <c r="E352" s="44">
        <f t="shared" ref="E352:AA352" si="202">$D$317</f>
        <v>2222.89</v>
      </c>
      <c r="F352" s="44">
        <f t="shared" si="202"/>
        <v>2222.89</v>
      </c>
      <c r="G352" s="44">
        <f t="shared" si="202"/>
        <v>2222.89</v>
      </c>
      <c r="H352" s="44">
        <f t="shared" si="202"/>
        <v>2222.89</v>
      </c>
      <c r="I352" s="44">
        <f t="shared" si="202"/>
        <v>2222.89</v>
      </c>
      <c r="J352" s="44">
        <f t="shared" si="202"/>
        <v>2222.89</v>
      </c>
      <c r="K352" s="44">
        <f t="shared" si="202"/>
        <v>2222.89</v>
      </c>
      <c r="L352" s="44">
        <f t="shared" si="202"/>
        <v>2222.89</v>
      </c>
      <c r="M352" s="44">
        <f t="shared" si="202"/>
        <v>2222.89</v>
      </c>
      <c r="N352" s="44">
        <f t="shared" si="202"/>
        <v>2222.89</v>
      </c>
      <c r="O352" s="44">
        <f t="shared" si="202"/>
        <v>2222.89</v>
      </c>
      <c r="P352" s="44">
        <f t="shared" si="202"/>
        <v>2222.89</v>
      </c>
      <c r="Q352" s="44">
        <f t="shared" si="202"/>
        <v>2222.89</v>
      </c>
      <c r="R352" s="44">
        <f t="shared" si="202"/>
        <v>2222.89</v>
      </c>
      <c r="S352" s="44">
        <f t="shared" si="202"/>
        <v>2222.89</v>
      </c>
      <c r="T352" s="44">
        <f t="shared" si="202"/>
        <v>2222.89</v>
      </c>
      <c r="U352" s="44">
        <f t="shared" si="202"/>
        <v>2222.89</v>
      </c>
      <c r="V352" s="44">
        <f t="shared" si="202"/>
        <v>2222.89</v>
      </c>
      <c r="W352" s="44">
        <f t="shared" si="202"/>
        <v>2222.89</v>
      </c>
      <c r="X352" s="44">
        <f t="shared" si="202"/>
        <v>2222.89</v>
      </c>
      <c r="Y352" s="44">
        <f t="shared" si="202"/>
        <v>2222.89</v>
      </c>
      <c r="Z352" s="44">
        <f t="shared" si="202"/>
        <v>2222.89</v>
      </c>
      <c r="AA352" s="44">
        <f t="shared" si="202"/>
        <v>2222.89</v>
      </c>
    </row>
    <row r="353" spans="1:27" ht="12.75" customHeight="1" outlineLevel="1" x14ac:dyDescent="0.2">
      <c r="A353" s="97" t="s">
        <v>1953</v>
      </c>
      <c r="B353" s="63" t="s">
        <v>83</v>
      </c>
      <c r="C353" s="43" t="s">
        <v>79</v>
      </c>
      <c r="D353" s="44">
        <v>4.3</v>
      </c>
      <c r="E353" s="44">
        <v>4.3</v>
      </c>
      <c r="F353" s="44">
        <v>4.3</v>
      </c>
      <c r="G353" s="44">
        <v>4.3</v>
      </c>
      <c r="H353" s="44">
        <v>4.3</v>
      </c>
      <c r="I353" s="44">
        <v>4.3</v>
      </c>
      <c r="J353" s="44">
        <v>4.3</v>
      </c>
      <c r="K353" s="44">
        <v>4.3</v>
      </c>
      <c r="L353" s="44">
        <v>4.3</v>
      </c>
      <c r="M353" s="44">
        <v>4.3</v>
      </c>
      <c r="N353" s="44">
        <v>4.3</v>
      </c>
      <c r="O353" s="44">
        <v>4.3</v>
      </c>
      <c r="P353" s="44">
        <v>4.3</v>
      </c>
      <c r="Q353" s="44">
        <v>4.3</v>
      </c>
      <c r="R353" s="44">
        <v>4.3</v>
      </c>
      <c r="S353" s="44">
        <v>4.3</v>
      </c>
      <c r="T353" s="44">
        <v>4.3</v>
      </c>
      <c r="U353" s="44">
        <v>4.3</v>
      </c>
      <c r="V353" s="44">
        <v>4.3</v>
      </c>
      <c r="W353" s="44">
        <v>4.3</v>
      </c>
      <c r="X353" s="44">
        <v>4.3</v>
      </c>
      <c r="Y353" s="44">
        <v>4.3</v>
      </c>
      <c r="Z353" s="44">
        <v>4.3</v>
      </c>
      <c r="AA353" s="44">
        <v>4.3</v>
      </c>
    </row>
    <row r="354" spans="1:27" ht="12.75" customHeight="1" outlineLevel="1" x14ac:dyDescent="0.2">
      <c r="A354" s="97" t="s">
        <v>1954</v>
      </c>
      <c r="B354" s="63" t="s">
        <v>81</v>
      </c>
      <c r="C354" s="43" t="s">
        <v>79</v>
      </c>
      <c r="D354" s="44">
        <f>$D$11</f>
        <v>216.36</v>
      </c>
      <c r="E354" s="44">
        <f t="shared" ref="E354:AA354" si="203">$D$11</f>
        <v>216.36</v>
      </c>
      <c r="F354" s="44">
        <f t="shared" si="203"/>
        <v>216.36</v>
      </c>
      <c r="G354" s="44">
        <f t="shared" si="203"/>
        <v>216.36</v>
      </c>
      <c r="H354" s="44">
        <f t="shared" si="203"/>
        <v>216.36</v>
      </c>
      <c r="I354" s="44">
        <f t="shared" si="203"/>
        <v>216.36</v>
      </c>
      <c r="J354" s="44">
        <f t="shared" si="203"/>
        <v>216.36</v>
      </c>
      <c r="K354" s="44">
        <f t="shared" si="203"/>
        <v>216.36</v>
      </c>
      <c r="L354" s="44">
        <f t="shared" si="203"/>
        <v>216.36</v>
      </c>
      <c r="M354" s="44">
        <f t="shared" si="203"/>
        <v>216.36</v>
      </c>
      <c r="N354" s="44">
        <f t="shared" si="203"/>
        <v>216.36</v>
      </c>
      <c r="O354" s="44">
        <f t="shared" si="203"/>
        <v>216.36</v>
      </c>
      <c r="P354" s="44">
        <f t="shared" si="203"/>
        <v>216.36</v>
      </c>
      <c r="Q354" s="44">
        <f t="shared" si="203"/>
        <v>216.36</v>
      </c>
      <c r="R354" s="44">
        <f t="shared" si="203"/>
        <v>216.36</v>
      </c>
      <c r="S354" s="44">
        <f t="shared" si="203"/>
        <v>216.36</v>
      </c>
      <c r="T354" s="44">
        <f t="shared" si="203"/>
        <v>216.36</v>
      </c>
      <c r="U354" s="44">
        <f t="shared" si="203"/>
        <v>216.36</v>
      </c>
      <c r="V354" s="44">
        <f t="shared" si="203"/>
        <v>216.36</v>
      </c>
      <c r="W354" s="44">
        <f t="shared" si="203"/>
        <v>216.36</v>
      </c>
      <c r="X354" s="44">
        <f t="shared" si="203"/>
        <v>216.36</v>
      </c>
      <c r="Y354" s="44">
        <f t="shared" si="203"/>
        <v>216.36</v>
      </c>
      <c r="Z354" s="44">
        <f t="shared" si="203"/>
        <v>216.36</v>
      </c>
      <c r="AA354" s="44">
        <f t="shared" si="203"/>
        <v>216.36</v>
      </c>
    </row>
    <row r="355" spans="1:27" ht="12.75" customHeight="1" x14ac:dyDescent="0.2">
      <c r="A355" s="96" t="s">
        <v>1955</v>
      </c>
      <c r="B355" s="28" t="str">
        <f>"09"&amp;"."&amp;$B$776&amp;"."&amp;$B$777</f>
        <v>09.04.2024</v>
      </c>
      <c r="C355" s="88" t="s">
        <v>76</v>
      </c>
      <c r="D355" s="89">
        <f>ROUND(((D356+D357+D359+D358)/1000),5)</f>
        <v>3.75854</v>
      </c>
      <c r="E355" s="89">
        <f>ROUND(((E356+E357+E359+E358)/1000),5)</f>
        <v>3.6481499999999998</v>
      </c>
      <c r="F355" s="89">
        <f>ROUND(((F356+F357+F359+F358)/1000),5)</f>
        <v>3.6371500000000001</v>
      </c>
      <c r="G355" s="89">
        <f t="shared" ref="G355:AA355" si="204">ROUND(((G356+G357+G359+G358)/1000),5)</f>
        <v>3.6452399999999998</v>
      </c>
      <c r="H355" s="89">
        <f t="shared" si="204"/>
        <v>3.65422</v>
      </c>
      <c r="I355" s="89">
        <f t="shared" si="204"/>
        <v>3.7422399999999998</v>
      </c>
      <c r="J355" s="89">
        <f t="shared" si="204"/>
        <v>3.8772000000000002</v>
      </c>
      <c r="K355" s="89">
        <f t="shared" si="204"/>
        <v>4.0876000000000001</v>
      </c>
      <c r="L355" s="89">
        <f t="shared" si="204"/>
        <v>4.2531100000000004</v>
      </c>
      <c r="M355" s="89">
        <f t="shared" si="204"/>
        <v>4.3167099999999996</v>
      </c>
      <c r="N355" s="89">
        <f t="shared" si="204"/>
        <v>4.3863200000000004</v>
      </c>
      <c r="O355" s="89">
        <f t="shared" si="204"/>
        <v>4.4217000000000004</v>
      </c>
      <c r="P355" s="89">
        <f t="shared" si="204"/>
        <v>4.4530500000000002</v>
      </c>
      <c r="Q355" s="89">
        <f t="shared" si="204"/>
        <v>4.4537199999999997</v>
      </c>
      <c r="R355" s="89">
        <f t="shared" si="204"/>
        <v>4.4519900000000003</v>
      </c>
      <c r="S355" s="89">
        <f t="shared" si="204"/>
        <v>4.3943899999999996</v>
      </c>
      <c r="T355" s="89">
        <f t="shared" si="204"/>
        <v>4.2599200000000002</v>
      </c>
      <c r="U355" s="89">
        <f t="shared" si="204"/>
        <v>4.2480900000000004</v>
      </c>
      <c r="V355" s="89">
        <f t="shared" si="204"/>
        <v>4.2461500000000001</v>
      </c>
      <c r="W355" s="89">
        <f t="shared" si="204"/>
        <v>4.2754300000000001</v>
      </c>
      <c r="X355" s="89">
        <f t="shared" si="204"/>
        <v>4.3006099999999998</v>
      </c>
      <c r="Y355" s="89">
        <f t="shared" si="204"/>
        <v>4.2445300000000001</v>
      </c>
      <c r="Z355" s="89">
        <f t="shared" si="204"/>
        <v>3.9460000000000002</v>
      </c>
      <c r="AA355" s="89">
        <f t="shared" si="204"/>
        <v>3.8484799999999999</v>
      </c>
    </row>
    <row r="356" spans="1:27" ht="12.75" customHeight="1" outlineLevel="1" x14ac:dyDescent="0.2">
      <c r="A356" s="97" t="s">
        <v>1956</v>
      </c>
      <c r="B356" s="63" t="s">
        <v>242</v>
      </c>
      <c r="C356" s="43" t="s">
        <v>79</v>
      </c>
      <c r="D356" s="44">
        <v>1314.99</v>
      </c>
      <c r="E356" s="44">
        <v>1204.5999999999999</v>
      </c>
      <c r="F356" s="44">
        <v>1193.5999999999999</v>
      </c>
      <c r="G356" s="44">
        <v>1201.69</v>
      </c>
      <c r="H356" s="44">
        <v>1210.67</v>
      </c>
      <c r="I356" s="44">
        <v>1298.69</v>
      </c>
      <c r="J356" s="44">
        <v>1433.65</v>
      </c>
      <c r="K356" s="44">
        <v>1644.05</v>
      </c>
      <c r="L356" s="44">
        <v>1809.56</v>
      </c>
      <c r="M356" s="44">
        <v>1873.16</v>
      </c>
      <c r="N356" s="44">
        <v>1942.77</v>
      </c>
      <c r="O356" s="44">
        <v>1978.15</v>
      </c>
      <c r="P356" s="44">
        <v>2009.5</v>
      </c>
      <c r="Q356" s="44">
        <v>2010.17</v>
      </c>
      <c r="R356" s="44">
        <v>2008.44</v>
      </c>
      <c r="S356" s="44">
        <v>1950.84</v>
      </c>
      <c r="T356" s="44">
        <v>1816.37</v>
      </c>
      <c r="U356" s="44">
        <v>1804.54</v>
      </c>
      <c r="V356" s="44">
        <v>1802.6</v>
      </c>
      <c r="W356" s="44">
        <v>1831.88</v>
      </c>
      <c r="X356" s="44">
        <v>1857.06</v>
      </c>
      <c r="Y356" s="44">
        <v>1800.98</v>
      </c>
      <c r="Z356" s="44">
        <v>1502.45</v>
      </c>
      <c r="AA356" s="44">
        <v>1404.93</v>
      </c>
    </row>
    <row r="357" spans="1:27" ht="12.75" customHeight="1" outlineLevel="1" x14ac:dyDescent="0.2">
      <c r="A357" s="97" t="s">
        <v>1957</v>
      </c>
      <c r="B357" s="63" t="s">
        <v>90</v>
      </c>
      <c r="C357" s="43" t="s">
        <v>79</v>
      </c>
      <c r="D357" s="44">
        <f>$D$317</f>
        <v>2222.89</v>
      </c>
      <c r="E357" s="44">
        <f t="shared" ref="E357:AA357" si="205">$D$317</f>
        <v>2222.89</v>
      </c>
      <c r="F357" s="44">
        <f t="shared" si="205"/>
        <v>2222.89</v>
      </c>
      <c r="G357" s="44">
        <f t="shared" si="205"/>
        <v>2222.89</v>
      </c>
      <c r="H357" s="44">
        <f t="shared" si="205"/>
        <v>2222.89</v>
      </c>
      <c r="I357" s="44">
        <f t="shared" si="205"/>
        <v>2222.89</v>
      </c>
      <c r="J357" s="44">
        <f t="shared" si="205"/>
        <v>2222.89</v>
      </c>
      <c r="K357" s="44">
        <f t="shared" si="205"/>
        <v>2222.89</v>
      </c>
      <c r="L357" s="44">
        <f t="shared" si="205"/>
        <v>2222.89</v>
      </c>
      <c r="M357" s="44">
        <f t="shared" si="205"/>
        <v>2222.89</v>
      </c>
      <c r="N357" s="44">
        <f t="shared" si="205"/>
        <v>2222.89</v>
      </c>
      <c r="O357" s="44">
        <f t="shared" si="205"/>
        <v>2222.89</v>
      </c>
      <c r="P357" s="44">
        <f t="shared" si="205"/>
        <v>2222.89</v>
      </c>
      <c r="Q357" s="44">
        <f t="shared" si="205"/>
        <v>2222.89</v>
      </c>
      <c r="R357" s="44">
        <f t="shared" si="205"/>
        <v>2222.89</v>
      </c>
      <c r="S357" s="44">
        <f t="shared" si="205"/>
        <v>2222.89</v>
      </c>
      <c r="T357" s="44">
        <f t="shared" si="205"/>
        <v>2222.89</v>
      </c>
      <c r="U357" s="44">
        <f t="shared" si="205"/>
        <v>2222.89</v>
      </c>
      <c r="V357" s="44">
        <f t="shared" si="205"/>
        <v>2222.89</v>
      </c>
      <c r="W357" s="44">
        <f t="shared" si="205"/>
        <v>2222.89</v>
      </c>
      <c r="X357" s="44">
        <f t="shared" si="205"/>
        <v>2222.89</v>
      </c>
      <c r="Y357" s="44">
        <f t="shared" si="205"/>
        <v>2222.89</v>
      </c>
      <c r="Z357" s="44">
        <f t="shared" si="205"/>
        <v>2222.89</v>
      </c>
      <c r="AA357" s="44">
        <f t="shared" si="205"/>
        <v>2222.89</v>
      </c>
    </row>
    <row r="358" spans="1:27" ht="12.75" customHeight="1" outlineLevel="1" x14ac:dyDescent="0.2">
      <c r="A358" s="97" t="s">
        <v>1958</v>
      </c>
      <c r="B358" s="63" t="s">
        <v>83</v>
      </c>
      <c r="C358" s="43" t="s">
        <v>79</v>
      </c>
      <c r="D358" s="44">
        <v>4.3</v>
      </c>
      <c r="E358" s="44">
        <v>4.3</v>
      </c>
      <c r="F358" s="44">
        <v>4.3</v>
      </c>
      <c r="G358" s="44">
        <v>4.3</v>
      </c>
      <c r="H358" s="44">
        <v>4.3</v>
      </c>
      <c r="I358" s="44">
        <v>4.3</v>
      </c>
      <c r="J358" s="44">
        <v>4.3</v>
      </c>
      <c r="K358" s="44">
        <v>4.3</v>
      </c>
      <c r="L358" s="44">
        <v>4.3</v>
      </c>
      <c r="M358" s="44">
        <v>4.3</v>
      </c>
      <c r="N358" s="44">
        <v>4.3</v>
      </c>
      <c r="O358" s="44">
        <v>4.3</v>
      </c>
      <c r="P358" s="44">
        <v>4.3</v>
      </c>
      <c r="Q358" s="44">
        <v>4.3</v>
      </c>
      <c r="R358" s="44">
        <v>4.3</v>
      </c>
      <c r="S358" s="44">
        <v>4.3</v>
      </c>
      <c r="T358" s="44">
        <v>4.3</v>
      </c>
      <c r="U358" s="44">
        <v>4.3</v>
      </c>
      <c r="V358" s="44">
        <v>4.3</v>
      </c>
      <c r="W358" s="44">
        <v>4.3</v>
      </c>
      <c r="X358" s="44">
        <v>4.3</v>
      </c>
      <c r="Y358" s="44">
        <v>4.3</v>
      </c>
      <c r="Z358" s="44">
        <v>4.3</v>
      </c>
      <c r="AA358" s="44">
        <v>4.3</v>
      </c>
    </row>
    <row r="359" spans="1:27" ht="12.75" customHeight="1" outlineLevel="1" x14ac:dyDescent="0.2">
      <c r="A359" s="97" t="s">
        <v>1959</v>
      </c>
      <c r="B359" s="63" t="s">
        <v>81</v>
      </c>
      <c r="C359" s="43" t="s">
        <v>79</v>
      </c>
      <c r="D359" s="44">
        <f>$D$11</f>
        <v>216.36</v>
      </c>
      <c r="E359" s="44">
        <f t="shared" ref="E359:AA359" si="206">$D$11</f>
        <v>216.36</v>
      </c>
      <c r="F359" s="44">
        <f t="shared" si="206"/>
        <v>216.36</v>
      </c>
      <c r="G359" s="44">
        <f t="shared" si="206"/>
        <v>216.36</v>
      </c>
      <c r="H359" s="44">
        <f t="shared" si="206"/>
        <v>216.36</v>
      </c>
      <c r="I359" s="44">
        <f t="shared" si="206"/>
        <v>216.36</v>
      </c>
      <c r="J359" s="44">
        <f t="shared" si="206"/>
        <v>216.36</v>
      </c>
      <c r="K359" s="44">
        <f t="shared" si="206"/>
        <v>216.36</v>
      </c>
      <c r="L359" s="44">
        <f t="shared" si="206"/>
        <v>216.36</v>
      </c>
      <c r="M359" s="44">
        <f t="shared" si="206"/>
        <v>216.36</v>
      </c>
      <c r="N359" s="44">
        <f t="shared" si="206"/>
        <v>216.36</v>
      </c>
      <c r="O359" s="44">
        <f t="shared" si="206"/>
        <v>216.36</v>
      </c>
      <c r="P359" s="44">
        <f t="shared" si="206"/>
        <v>216.36</v>
      </c>
      <c r="Q359" s="44">
        <f t="shared" si="206"/>
        <v>216.36</v>
      </c>
      <c r="R359" s="44">
        <f t="shared" si="206"/>
        <v>216.36</v>
      </c>
      <c r="S359" s="44">
        <f t="shared" si="206"/>
        <v>216.36</v>
      </c>
      <c r="T359" s="44">
        <f t="shared" si="206"/>
        <v>216.36</v>
      </c>
      <c r="U359" s="44">
        <f t="shared" si="206"/>
        <v>216.36</v>
      </c>
      <c r="V359" s="44">
        <f t="shared" si="206"/>
        <v>216.36</v>
      </c>
      <c r="W359" s="44">
        <f t="shared" si="206"/>
        <v>216.36</v>
      </c>
      <c r="X359" s="44">
        <f t="shared" si="206"/>
        <v>216.36</v>
      </c>
      <c r="Y359" s="44">
        <f t="shared" si="206"/>
        <v>216.36</v>
      </c>
      <c r="Z359" s="44">
        <f t="shared" si="206"/>
        <v>216.36</v>
      </c>
      <c r="AA359" s="44">
        <f t="shared" si="206"/>
        <v>216.36</v>
      </c>
    </row>
    <row r="360" spans="1:27" ht="12.75" customHeight="1" x14ac:dyDescent="0.2">
      <c r="A360" s="96" t="s">
        <v>1960</v>
      </c>
      <c r="B360" s="28" t="str">
        <f>"10"&amp;"."&amp;$B$776&amp;"."&amp;$B$777</f>
        <v>10.04.2024</v>
      </c>
      <c r="C360" s="88" t="s">
        <v>76</v>
      </c>
      <c r="D360" s="89">
        <f>ROUND(((D361+D362+D364+D363)/1000),5)</f>
        <v>3.8009499999999998</v>
      </c>
      <c r="E360" s="89">
        <f>ROUND(((E361+E362+E364+E363)/1000),5)</f>
        <v>3.6600999999999999</v>
      </c>
      <c r="F360" s="89">
        <f>ROUND(((F361+F362+F364+F363)/1000),5)</f>
        <v>3.6400199999999998</v>
      </c>
      <c r="G360" s="89">
        <f t="shared" ref="G360:AA360" si="207">ROUND(((G361+G362+G364+G363)/1000),5)</f>
        <v>3.63917</v>
      </c>
      <c r="H360" s="89">
        <f t="shared" si="207"/>
        <v>3.64635</v>
      </c>
      <c r="I360" s="89">
        <f t="shared" si="207"/>
        <v>3.7644799999999998</v>
      </c>
      <c r="J360" s="89">
        <f t="shared" si="207"/>
        <v>3.8817599999999999</v>
      </c>
      <c r="K360" s="89">
        <f t="shared" si="207"/>
        <v>4.10799</v>
      </c>
      <c r="L360" s="89">
        <f t="shared" si="207"/>
        <v>4.3058800000000002</v>
      </c>
      <c r="M360" s="89">
        <f t="shared" si="207"/>
        <v>4.5996600000000001</v>
      </c>
      <c r="N360" s="89">
        <f t="shared" si="207"/>
        <v>4.63917</v>
      </c>
      <c r="O360" s="89">
        <f t="shared" si="207"/>
        <v>4.7022199999999996</v>
      </c>
      <c r="P360" s="89">
        <f t="shared" si="207"/>
        <v>4.7021199999999999</v>
      </c>
      <c r="Q360" s="89">
        <f t="shared" si="207"/>
        <v>4.7321</v>
      </c>
      <c r="R360" s="89">
        <f t="shared" si="207"/>
        <v>4.7234299999999996</v>
      </c>
      <c r="S360" s="89">
        <f t="shared" si="207"/>
        <v>4.7004000000000001</v>
      </c>
      <c r="T360" s="89">
        <f t="shared" si="207"/>
        <v>4.6678699999999997</v>
      </c>
      <c r="U360" s="89">
        <f t="shared" si="207"/>
        <v>4.3792400000000002</v>
      </c>
      <c r="V360" s="89">
        <f t="shared" si="207"/>
        <v>4.2546400000000002</v>
      </c>
      <c r="W360" s="89">
        <f t="shared" si="207"/>
        <v>4.3877699999999997</v>
      </c>
      <c r="X360" s="89">
        <f t="shared" si="207"/>
        <v>4.4074600000000004</v>
      </c>
      <c r="Y360" s="89">
        <f t="shared" si="207"/>
        <v>4.2780800000000001</v>
      </c>
      <c r="Z360" s="89">
        <f t="shared" si="207"/>
        <v>3.9720900000000001</v>
      </c>
      <c r="AA360" s="89">
        <f t="shared" si="207"/>
        <v>3.8893599999999999</v>
      </c>
    </row>
    <row r="361" spans="1:27" ht="12.75" customHeight="1" outlineLevel="1" x14ac:dyDescent="0.2">
      <c r="A361" s="97" t="s">
        <v>1961</v>
      </c>
      <c r="B361" s="63" t="s">
        <v>242</v>
      </c>
      <c r="C361" s="43" t="s">
        <v>79</v>
      </c>
      <c r="D361" s="44">
        <v>1357.4</v>
      </c>
      <c r="E361" s="44">
        <v>1216.55</v>
      </c>
      <c r="F361" s="44">
        <v>1196.47</v>
      </c>
      <c r="G361" s="44">
        <v>1195.6199999999999</v>
      </c>
      <c r="H361" s="44">
        <v>1202.8</v>
      </c>
      <c r="I361" s="44">
        <v>1320.93</v>
      </c>
      <c r="J361" s="44">
        <v>1438.21</v>
      </c>
      <c r="K361" s="44">
        <v>1664.44</v>
      </c>
      <c r="L361" s="44">
        <v>1862.33</v>
      </c>
      <c r="M361" s="44">
        <v>2156.11</v>
      </c>
      <c r="N361" s="44">
        <v>2195.62</v>
      </c>
      <c r="O361" s="44">
        <v>2258.67</v>
      </c>
      <c r="P361" s="44">
        <v>2258.5700000000002</v>
      </c>
      <c r="Q361" s="44">
        <v>2288.5500000000002</v>
      </c>
      <c r="R361" s="44">
        <v>2279.88</v>
      </c>
      <c r="S361" s="44">
        <v>2256.85</v>
      </c>
      <c r="T361" s="44">
        <v>2224.3200000000002</v>
      </c>
      <c r="U361" s="44">
        <v>1935.69</v>
      </c>
      <c r="V361" s="44">
        <v>1811.09</v>
      </c>
      <c r="W361" s="44">
        <v>1944.22</v>
      </c>
      <c r="X361" s="44">
        <v>1963.91</v>
      </c>
      <c r="Y361" s="44">
        <v>1834.53</v>
      </c>
      <c r="Z361" s="44">
        <v>1528.54</v>
      </c>
      <c r="AA361" s="44">
        <v>1445.81</v>
      </c>
    </row>
    <row r="362" spans="1:27" ht="12.75" customHeight="1" outlineLevel="1" x14ac:dyDescent="0.2">
      <c r="A362" s="97" t="s">
        <v>1962</v>
      </c>
      <c r="B362" s="63" t="s">
        <v>90</v>
      </c>
      <c r="C362" s="43" t="s">
        <v>79</v>
      </c>
      <c r="D362" s="44">
        <f>$D$317</f>
        <v>2222.89</v>
      </c>
      <c r="E362" s="44">
        <f t="shared" ref="E362:AA362" si="208">$D$317</f>
        <v>2222.89</v>
      </c>
      <c r="F362" s="44">
        <f t="shared" si="208"/>
        <v>2222.89</v>
      </c>
      <c r="G362" s="44">
        <f t="shared" si="208"/>
        <v>2222.89</v>
      </c>
      <c r="H362" s="44">
        <f t="shared" si="208"/>
        <v>2222.89</v>
      </c>
      <c r="I362" s="44">
        <f t="shared" si="208"/>
        <v>2222.89</v>
      </c>
      <c r="J362" s="44">
        <f t="shared" si="208"/>
        <v>2222.89</v>
      </c>
      <c r="K362" s="44">
        <f t="shared" si="208"/>
        <v>2222.89</v>
      </c>
      <c r="L362" s="44">
        <f t="shared" si="208"/>
        <v>2222.89</v>
      </c>
      <c r="M362" s="44">
        <f t="shared" si="208"/>
        <v>2222.89</v>
      </c>
      <c r="N362" s="44">
        <f t="shared" si="208"/>
        <v>2222.89</v>
      </c>
      <c r="O362" s="44">
        <f t="shared" si="208"/>
        <v>2222.89</v>
      </c>
      <c r="P362" s="44">
        <f t="shared" si="208"/>
        <v>2222.89</v>
      </c>
      <c r="Q362" s="44">
        <f t="shared" si="208"/>
        <v>2222.89</v>
      </c>
      <c r="R362" s="44">
        <f t="shared" si="208"/>
        <v>2222.89</v>
      </c>
      <c r="S362" s="44">
        <f t="shared" si="208"/>
        <v>2222.89</v>
      </c>
      <c r="T362" s="44">
        <f t="shared" si="208"/>
        <v>2222.89</v>
      </c>
      <c r="U362" s="44">
        <f t="shared" si="208"/>
        <v>2222.89</v>
      </c>
      <c r="V362" s="44">
        <f t="shared" si="208"/>
        <v>2222.89</v>
      </c>
      <c r="W362" s="44">
        <f t="shared" si="208"/>
        <v>2222.89</v>
      </c>
      <c r="X362" s="44">
        <f t="shared" si="208"/>
        <v>2222.89</v>
      </c>
      <c r="Y362" s="44">
        <f t="shared" si="208"/>
        <v>2222.89</v>
      </c>
      <c r="Z362" s="44">
        <f t="shared" si="208"/>
        <v>2222.89</v>
      </c>
      <c r="AA362" s="44">
        <f t="shared" si="208"/>
        <v>2222.89</v>
      </c>
    </row>
    <row r="363" spans="1:27" ht="12.75" customHeight="1" outlineLevel="1" x14ac:dyDescent="0.2">
      <c r="A363" s="97" t="s">
        <v>1963</v>
      </c>
      <c r="B363" s="63" t="s">
        <v>83</v>
      </c>
      <c r="C363" s="43" t="s">
        <v>79</v>
      </c>
      <c r="D363" s="44">
        <v>4.3</v>
      </c>
      <c r="E363" s="44">
        <v>4.3</v>
      </c>
      <c r="F363" s="44">
        <v>4.3</v>
      </c>
      <c r="G363" s="44">
        <v>4.3</v>
      </c>
      <c r="H363" s="44">
        <v>4.3</v>
      </c>
      <c r="I363" s="44">
        <v>4.3</v>
      </c>
      <c r="J363" s="44">
        <v>4.3</v>
      </c>
      <c r="K363" s="44">
        <v>4.3</v>
      </c>
      <c r="L363" s="44">
        <v>4.3</v>
      </c>
      <c r="M363" s="44">
        <v>4.3</v>
      </c>
      <c r="N363" s="44">
        <v>4.3</v>
      </c>
      <c r="O363" s="44">
        <v>4.3</v>
      </c>
      <c r="P363" s="44">
        <v>4.3</v>
      </c>
      <c r="Q363" s="44">
        <v>4.3</v>
      </c>
      <c r="R363" s="44">
        <v>4.3</v>
      </c>
      <c r="S363" s="44">
        <v>4.3</v>
      </c>
      <c r="T363" s="44">
        <v>4.3</v>
      </c>
      <c r="U363" s="44">
        <v>4.3</v>
      </c>
      <c r="V363" s="44">
        <v>4.3</v>
      </c>
      <c r="W363" s="44">
        <v>4.3</v>
      </c>
      <c r="X363" s="44">
        <v>4.3</v>
      </c>
      <c r="Y363" s="44">
        <v>4.3</v>
      </c>
      <c r="Z363" s="44">
        <v>4.3</v>
      </c>
      <c r="AA363" s="44">
        <v>4.3</v>
      </c>
    </row>
    <row r="364" spans="1:27" ht="12.75" customHeight="1" outlineLevel="1" x14ac:dyDescent="0.2">
      <c r="A364" s="97" t="s">
        <v>1964</v>
      </c>
      <c r="B364" s="63" t="s">
        <v>81</v>
      </c>
      <c r="C364" s="43" t="s">
        <v>79</v>
      </c>
      <c r="D364" s="44">
        <f>$D$11</f>
        <v>216.36</v>
      </c>
      <c r="E364" s="44">
        <f t="shared" ref="E364:AA364" si="209">$D$11</f>
        <v>216.36</v>
      </c>
      <c r="F364" s="44">
        <f t="shared" si="209"/>
        <v>216.36</v>
      </c>
      <c r="G364" s="44">
        <f t="shared" si="209"/>
        <v>216.36</v>
      </c>
      <c r="H364" s="44">
        <f t="shared" si="209"/>
        <v>216.36</v>
      </c>
      <c r="I364" s="44">
        <f t="shared" si="209"/>
        <v>216.36</v>
      </c>
      <c r="J364" s="44">
        <f t="shared" si="209"/>
        <v>216.36</v>
      </c>
      <c r="K364" s="44">
        <f t="shared" si="209"/>
        <v>216.36</v>
      </c>
      <c r="L364" s="44">
        <f t="shared" si="209"/>
        <v>216.36</v>
      </c>
      <c r="M364" s="44">
        <f t="shared" si="209"/>
        <v>216.36</v>
      </c>
      <c r="N364" s="44">
        <f t="shared" si="209"/>
        <v>216.36</v>
      </c>
      <c r="O364" s="44">
        <f t="shared" si="209"/>
        <v>216.36</v>
      </c>
      <c r="P364" s="44">
        <f t="shared" si="209"/>
        <v>216.36</v>
      </c>
      <c r="Q364" s="44">
        <f t="shared" si="209"/>
        <v>216.36</v>
      </c>
      <c r="R364" s="44">
        <f t="shared" si="209"/>
        <v>216.36</v>
      </c>
      <c r="S364" s="44">
        <f t="shared" si="209"/>
        <v>216.36</v>
      </c>
      <c r="T364" s="44">
        <f t="shared" si="209"/>
        <v>216.36</v>
      </c>
      <c r="U364" s="44">
        <f t="shared" si="209"/>
        <v>216.36</v>
      </c>
      <c r="V364" s="44">
        <f t="shared" si="209"/>
        <v>216.36</v>
      </c>
      <c r="W364" s="44">
        <f t="shared" si="209"/>
        <v>216.36</v>
      </c>
      <c r="X364" s="44">
        <f t="shared" si="209"/>
        <v>216.36</v>
      </c>
      <c r="Y364" s="44">
        <f t="shared" si="209"/>
        <v>216.36</v>
      </c>
      <c r="Z364" s="44">
        <f t="shared" si="209"/>
        <v>216.36</v>
      </c>
      <c r="AA364" s="44">
        <f t="shared" si="209"/>
        <v>216.36</v>
      </c>
    </row>
    <row r="365" spans="1:27" ht="12.75" customHeight="1" x14ac:dyDescent="0.2">
      <c r="A365" s="96" t="s">
        <v>1965</v>
      </c>
      <c r="B365" s="28" t="str">
        <f>"11"&amp;"."&amp;$B$776&amp;"."&amp;$B$777</f>
        <v>11.04.2024</v>
      </c>
      <c r="C365" s="88" t="s">
        <v>76</v>
      </c>
      <c r="D365" s="89">
        <f>ROUND(((D366+D367+D369+D368)/1000),5)</f>
        <v>3.6910799999999999</v>
      </c>
      <c r="E365" s="89">
        <f>ROUND(((E366+E367+E369+E368)/1000),5)</f>
        <v>3.6166100000000001</v>
      </c>
      <c r="F365" s="89">
        <f>ROUND(((F366+F367+F369+F368)/1000),5)</f>
        <v>3.5632100000000002</v>
      </c>
      <c r="G365" s="89">
        <f t="shared" ref="G365:AA365" si="210">ROUND(((G366+G367+G369+G368)/1000),5)</f>
        <v>3.5581100000000001</v>
      </c>
      <c r="H365" s="89">
        <f t="shared" si="210"/>
        <v>3.6158000000000001</v>
      </c>
      <c r="I365" s="89">
        <f t="shared" si="210"/>
        <v>3.6996699999999998</v>
      </c>
      <c r="J365" s="89">
        <f t="shared" si="210"/>
        <v>3.8487100000000001</v>
      </c>
      <c r="K365" s="89">
        <f t="shared" si="210"/>
        <v>4.0495999999999999</v>
      </c>
      <c r="L365" s="89">
        <f t="shared" si="210"/>
        <v>4.2812599999999996</v>
      </c>
      <c r="M365" s="89">
        <f t="shared" si="210"/>
        <v>4.4097600000000003</v>
      </c>
      <c r="N365" s="89">
        <f t="shared" si="210"/>
        <v>4.4521699999999997</v>
      </c>
      <c r="O365" s="89">
        <f t="shared" si="210"/>
        <v>4.4614500000000001</v>
      </c>
      <c r="P365" s="89">
        <f t="shared" si="210"/>
        <v>4.4637500000000001</v>
      </c>
      <c r="Q365" s="89">
        <f t="shared" si="210"/>
        <v>4.4652200000000004</v>
      </c>
      <c r="R365" s="89">
        <f t="shared" si="210"/>
        <v>4.4611599999999996</v>
      </c>
      <c r="S365" s="89">
        <f t="shared" si="210"/>
        <v>4.4186100000000001</v>
      </c>
      <c r="T365" s="89">
        <f t="shared" si="210"/>
        <v>4.4021100000000004</v>
      </c>
      <c r="U365" s="89">
        <f t="shared" si="210"/>
        <v>4.3213400000000002</v>
      </c>
      <c r="V365" s="89">
        <f t="shared" si="210"/>
        <v>4.2962300000000004</v>
      </c>
      <c r="W365" s="89">
        <f t="shared" si="210"/>
        <v>4.3534800000000002</v>
      </c>
      <c r="X365" s="89">
        <f t="shared" si="210"/>
        <v>4.4078499999999998</v>
      </c>
      <c r="Y365" s="89">
        <f t="shared" si="210"/>
        <v>4.3157699999999997</v>
      </c>
      <c r="Z365" s="89">
        <f t="shared" si="210"/>
        <v>3.9583699999999999</v>
      </c>
      <c r="AA365" s="89">
        <f t="shared" si="210"/>
        <v>3.84571</v>
      </c>
    </row>
    <row r="366" spans="1:27" ht="12.75" customHeight="1" outlineLevel="1" x14ac:dyDescent="0.2">
      <c r="A366" s="97" t="s">
        <v>1966</v>
      </c>
      <c r="B366" s="63" t="s">
        <v>242</v>
      </c>
      <c r="C366" s="43" t="s">
        <v>79</v>
      </c>
      <c r="D366" s="44">
        <v>1247.53</v>
      </c>
      <c r="E366" s="44">
        <v>1173.06</v>
      </c>
      <c r="F366" s="44">
        <v>1119.6600000000001</v>
      </c>
      <c r="G366" s="44">
        <v>1114.56</v>
      </c>
      <c r="H366" s="44">
        <v>1172.25</v>
      </c>
      <c r="I366" s="44">
        <v>1256.1199999999999</v>
      </c>
      <c r="J366" s="44">
        <v>1405.16</v>
      </c>
      <c r="K366" s="44">
        <v>1606.05</v>
      </c>
      <c r="L366" s="44">
        <v>1837.71</v>
      </c>
      <c r="M366" s="44">
        <v>1966.21</v>
      </c>
      <c r="N366" s="44">
        <v>2008.62</v>
      </c>
      <c r="O366" s="44">
        <v>2017.9</v>
      </c>
      <c r="P366" s="44">
        <v>2020.2</v>
      </c>
      <c r="Q366" s="44">
        <v>2021.67</v>
      </c>
      <c r="R366" s="44">
        <v>2017.61</v>
      </c>
      <c r="S366" s="44">
        <v>1975.06</v>
      </c>
      <c r="T366" s="44">
        <v>1958.56</v>
      </c>
      <c r="U366" s="44">
        <v>1877.79</v>
      </c>
      <c r="V366" s="44">
        <v>1852.68</v>
      </c>
      <c r="W366" s="44">
        <v>1909.93</v>
      </c>
      <c r="X366" s="44">
        <v>1964.3</v>
      </c>
      <c r="Y366" s="44">
        <v>1872.22</v>
      </c>
      <c r="Z366" s="44">
        <v>1514.82</v>
      </c>
      <c r="AA366" s="44">
        <v>1402.16</v>
      </c>
    </row>
    <row r="367" spans="1:27" ht="12.75" customHeight="1" outlineLevel="1" x14ac:dyDescent="0.2">
      <c r="A367" s="97" t="s">
        <v>1967</v>
      </c>
      <c r="B367" s="63" t="s">
        <v>90</v>
      </c>
      <c r="C367" s="43" t="s">
        <v>79</v>
      </c>
      <c r="D367" s="44">
        <f>$D$317</f>
        <v>2222.89</v>
      </c>
      <c r="E367" s="44">
        <f t="shared" ref="E367:AA367" si="211">$D$317</f>
        <v>2222.89</v>
      </c>
      <c r="F367" s="44">
        <f t="shared" si="211"/>
        <v>2222.89</v>
      </c>
      <c r="G367" s="44">
        <f t="shared" si="211"/>
        <v>2222.89</v>
      </c>
      <c r="H367" s="44">
        <f t="shared" si="211"/>
        <v>2222.89</v>
      </c>
      <c r="I367" s="44">
        <f t="shared" si="211"/>
        <v>2222.89</v>
      </c>
      <c r="J367" s="44">
        <f t="shared" si="211"/>
        <v>2222.89</v>
      </c>
      <c r="K367" s="44">
        <f t="shared" si="211"/>
        <v>2222.89</v>
      </c>
      <c r="L367" s="44">
        <f t="shared" si="211"/>
        <v>2222.89</v>
      </c>
      <c r="M367" s="44">
        <f t="shared" si="211"/>
        <v>2222.89</v>
      </c>
      <c r="N367" s="44">
        <f t="shared" si="211"/>
        <v>2222.89</v>
      </c>
      <c r="O367" s="44">
        <f t="shared" si="211"/>
        <v>2222.89</v>
      </c>
      <c r="P367" s="44">
        <f t="shared" si="211"/>
        <v>2222.89</v>
      </c>
      <c r="Q367" s="44">
        <f t="shared" si="211"/>
        <v>2222.89</v>
      </c>
      <c r="R367" s="44">
        <f t="shared" si="211"/>
        <v>2222.89</v>
      </c>
      <c r="S367" s="44">
        <f t="shared" si="211"/>
        <v>2222.89</v>
      </c>
      <c r="T367" s="44">
        <f t="shared" si="211"/>
        <v>2222.89</v>
      </c>
      <c r="U367" s="44">
        <f t="shared" si="211"/>
        <v>2222.89</v>
      </c>
      <c r="V367" s="44">
        <f t="shared" si="211"/>
        <v>2222.89</v>
      </c>
      <c r="W367" s="44">
        <f t="shared" si="211"/>
        <v>2222.89</v>
      </c>
      <c r="X367" s="44">
        <f t="shared" si="211"/>
        <v>2222.89</v>
      </c>
      <c r="Y367" s="44">
        <f t="shared" si="211"/>
        <v>2222.89</v>
      </c>
      <c r="Z367" s="44">
        <f t="shared" si="211"/>
        <v>2222.89</v>
      </c>
      <c r="AA367" s="44">
        <f t="shared" si="211"/>
        <v>2222.89</v>
      </c>
    </row>
    <row r="368" spans="1:27" ht="12.75" customHeight="1" outlineLevel="1" x14ac:dyDescent="0.2">
      <c r="A368" s="97" t="s">
        <v>1968</v>
      </c>
      <c r="B368" s="63" t="s">
        <v>83</v>
      </c>
      <c r="C368" s="43" t="s">
        <v>79</v>
      </c>
      <c r="D368" s="44">
        <v>4.3</v>
      </c>
      <c r="E368" s="44">
        <v>4.3</v>
      </c>
      <c r="F368" s="44">
        <v>4.3</v>
      </c>
      <c r="G368" s="44">
        <v>4.3</v>
      </c>
      <c r="H368" s="44">
        <v>4.3</v>
      </c>
      <c r="I368" s="44">
        <v>4.3</v>
      </c>
      <c r="J368" s="44">
        <v>4.3</v>
      </c>
      <c r="K368" s="44">
        <v>4.3</v>
      </c>
      <c r="L368" s="44">
        <v>4.3</v>
      </c>
      <c r="M368" s="44">
        <v>4.3</v>
      </c>
      <c r="N368" s="44">
        <v>4.3</v>
      </c>
      <c r="O368" s="44">
        <v>4.3</v>
      </c>
      <c r="P368" s="44">
        <v>4.3</v>
      </c>
      <c r="Q368" s="44">
        <v>4.3</v>
      </c>
      <c r="R368" s="44">
        <v>4.3</v>
      </c>
      <c r="S368" s="44">
        <v>4.3</v>
      </c>
      <c r="T368" s="44">
        <v>4.3</v>
      </c>
      <c r="U368" s="44">
        <v>4.3</v>
      </c>
      <c r="V368" s="44">
        <v>4.3</v>
      </c>
      <c r="W368" s="44">
        <v>4.3</v>
      </c>
      <c r="X368" s="44">
        <v>4.3</v>
      </c>
      <c r="Y368" s="44">
        <v>4.3</v>
      </c>
      <c r="Z368" s="44">
        <v>4.3</v>
      </c>
      <c r="AA368" s="44">
        <v>4.3</v>
      </c>
    </row>
    <row r="369" spans="1:27" ht="12.75" customHeight="1" outlineLevel="1" x14ac:dyDescent="0.2">
      <c r="A369" s="97" t="s">
        <v>1969</v>
      </c>
      <c r="B369" s="63" t="s">
        <v>81</v>
      </c>
      <c r="C369" s="43" t="s">
        <v>79</v>
      </c>
      <c r="D369" s="44">
        <f>$D$11</f>
        <v>216.36</v>
      </c>
      <c r="E369" s="44">
        <f t="shared" ref="E369:AA369" si="212">$D$11</f>
        <v>216.36</v>
      </c>
      <c r="F369" s="44">
        <f t="shared" si="212"/>
        <v>216.36</v>
      </c>
      <c r="G369" s="44">
        <f t="shared" si="212"/>
        <v>216.36</v>
      </c>
      <c r="H369" s="44">
        <f t="shared" si="212"/>
        <v>216.36</v>
      </c>
      <c r="I369" s="44">
        <f t="shared" si="212"/>
        <v>216.36</v>
      </c>
      <c r="J369" s="44">
        <f t="shared" si="212"/>
        <v>216.36</v>
      </c>
      <c r="K369" s="44">
        <f t="shared" si="212"/>
        <v>216.36</v>
      </c>
      <c r="L369" s="44">
        <f t="shared" si="212"/>
        <v>216.36</v>
      </c>
      <c r="M369" s="44">
        <f t="shared" si="212"/>
        <v>216.36</v>
      </c>
      <c r="N369" s="44">
        <f t="shared" si="212"/>
        <v>216.36</v>
      </c>
      <c r="O369" s="44">
        <f t="shared" si="212"/>
        <v>216.36</v>
      </c>
      <c r="P369" s="44">
        <f t="shared" si="212"/>
        <v>216.36</v>
      </c>
      <c r="Q369" s="44">
        <f t="shared" si="212"/>
        <v>216.36</v>
      </c>
      <c r="R369" s="44">
        <f t="shared" si="212"/>
        <v>216.36</v>
      </c>
      <c r="S369" s="44">
        <f t="shared" si="212"/>
        <v>216.36</v>
      </c>
      <c r="T369" s="44">
        <f t="shared" si="212"/>
        <v>216.36</v>
      </c>
      <c r="U369" s="44">
        <f t="shared" si="212"/>
        <v>216.36</v>
      </c>
      <c r="V369" s="44">
        <f t="shared" si="212"/>
        <v>216.36</v>
      </c>
      <c r="W369" s="44">
        <f t="shared" si="212"/>
        <v>216.36</v>
      </c>
      <c r="X369" s="44">
        <f t="shared" si="212"/>
        <v>216.36</v>
      </c>
      <c r="Y369" s="44">
        <f t="shared" si="212"/>
        <v>216.36</v>
      </c>
      <c r="Z369" s="44">
        <f t="shared" si="212"/>
        <v>216.36</v>
      </c>
      <c r="AA369" s="44">
        <f t="shared" si="212"/>
        <v>216.36</v>
      </c>
    </row>
    <row r="370" spans="1:27" ht="12.75" customHeight="1" x14ac:dyDescent="0.2">
      <c r="A370" s="96" t="s">
        <v>1970</v>
      </c>
      <c r="B370" s="28" t="str">
        <f>"12"&amp;"."&amp;$B$776&amp;"."&amp;$B$777</f>
        <v>12.04.2024</v>
      </c>
      <c r="C370" s="88" t="s">
        <v>76</v>
      </c>
      <c r="D370" s="89">
        <f>ROUND(((D371+D372+D374+D373)/1000),5)</f>
        <v>3.7644899999999999</v>
      </c>
      <c r="E370" s="89">
        <f>ROUND(((E371+E372+E374+E373)/1000),5)</f>
        <v>3.63869</v>
      </c>
      <c r="F370" s="89">
        <f>ROUND(((F371+F372+F374+F373)/1000),5)</f>
        <v>3.6159300000000001</v>
      </c>
      <c r="G370" s="89">
        <f t="shared" ref="G370:AA370" si="213">ROUND(((G371+G372+G374+G373)/1000),5)</f>
        <v>3.6159400000000002</v>
      </c>
      <c r="H370" s="89">
        <f t="shared" si="213"/>
        <v>3.6511</v>
      </c>
      <c r="I370" s="89">
        <f t="shared" si="213"/>
        <v>3.7840400000000001</v>
      </c>
      <c r="J370" s="89">
        <f t="shared" si="213"/>
        <v>3.8531</v>
      </c>
      <c r="K370" s="89">
        <f t="shared" si="213"/>
        <v>4.2606700000000002</v>
      </c>
      <c r="L370" s="89">
        <f t="shared" si="213"/>
        <v>4.4408899999999996</v>
      </c>
      <c r="M370" s="89">
        <f t="shared" si="213"/>
        <v>4.5160600000000004</v>
      </c>
      <c r="N370" s="89">
        <f t="shared" si="213"/>
        <v>4.5531899999999998</v>
      </c>
      <c r="O370" s="89">
        <f t="shared" si="213"/>
        <v>4.5648999999999997</v>
      </c>
      <c r="P370" s="89">
        <f t="shared" si="213"/>
        <v>4.55809</v>
      </c>
      <c r="Q370" s="89">
        <f t="shared" si="213"/>
        <v>4.5678099999999997</v>
      </c>
      <c r="R370" s="89">
        <f t="shared" si="213"/>
        <v>4.5575099999999997</v>
      </c>
      <c r="S370" s="89">
        <f t="shared" si="213"/>
        <v>4.5466499999999996</v>
      </c>
      <c r="T370" s="89">
        <f t="shared" si="213"/>
        <v>4.5103799999999996</v>
      </c>
      <c r="U370" s="89">
        <f t="shared" si="213"/>
        <v>4.4497200000000001</v>
      </c>
      <c r="V370" s="89">
        <f t="shared" si="213"/>
        <v>4.4324399999999997</v>
      </c>
      <c r="W370" s="89">
        <f t="shared" si="213"/>
        <v>4.4618700000000002</v>
      </c>
      <c r="X370" s="89">
        <f t="shared" si="213"/>
        <v>4.5278200000000002</v>
      </c>
      <c r="Y370" s="89">
        <f t="shared" si="213"/>
        <v>4.4636500000000003</v>
      </c>
      <c r="Z370" s="89">
        <f t="shared" si="213"/>
        <v>4.1360900000000003</v>
      </c>
      <c r="AA370" s="89">
        <f t="shared" si="213"/>
        <v>3.8759700000000001</v>
      </c>
    </row>
    <row r="371" spans="1:27" ht="12.75" customHeight="1" outlineLevel="1" x14ac:dyDescent="0.2">
      <c r="A371" s="97" t="s">
        <v>1971</v>
      </c>
      <c r="B371" s="63" t="s">
        <v>242</v>
      </c>
      <c r="C371" s="43" t="s">
        <v>79</v>
      </c>
      <c r="D371" s="44">
        <v>1320.94</v>
      </c>
      <c r="E371" s="44">
        <v>1195.1400000000001</v>
      </c>
      <c r="F371" s="44">
        <v>1172.3800000000001</v>
      </c>
      <c r="G371" s="44">
        <v>1172.3900000000001</v>
      </c>
      <c r="H371" s="44">
        <v>1207.55</v>
      </c>
      <c r="I371" s="44">
        <v>1340.49</v>
      </c>
      <c r="J371" s="44">
        <v>1409.55</v>
      </c>
      <c r="K371" s="44">
        <v>1817.12</v>
      </c>
      <c r="L371" s="44">
        <v>1997.34</v>
      </c>
      <c r="M371" s="44">
        <v>2072.5100000000002</v>
      </c>
      <c r="N371" s="44">
        <v>2109.64</v>
      </c>
      <c r="O371" s="44">
        <v>2121.35</v>
      </c>
      <c r="P371" s="44">
        <v>2114.54</v>
      </c>
      <c r="Q371" s="44">
        <v>2124.2600000000002</v>
      </c>
      <c r="R371" s="44">
        <v>2113.96</v>
      </c>
      <c r="S371" s="44">
        <v>2103.1</v>
      </c>
      <c r="T371" s="44">
        <v>2066.83</v>
      </c>
      <c r="U371" s="44">
        <v>2006.17</v>
      </c>
      <c r="V371" s="44">
        <v>1988.89</v>
      </c>
      <c r="W371" s="44">
        <v>2018.32</v>
      </c>
      <c r="X371" s="44">
        <v>2084.27</v>
      </c>
      <c r="Y371" s="44">
        <v>2020.1</v>
      </c>
      <c r="Z371" s="44">
        <v>1692.54</v>
      </c>
      <c r="AA371" s="44">
        <v>1432.42</v>
      </c>
    </row>
    <row r="372" spans="1:27" ht="12.75" customHeight="1" outlineLevel="1" x14ac:dyDescent="0.2">
      <c r="A372" s="97" t="s">
        <v>1972</v>
      </c>
      <c r="B372" s="63" t="s">
        <v>90</v>
      </c>
      <c r="C372" s="43" t="s">
        <v>79</v>
      </c>
      <c r="D372" s="44">
        <f>$D$317</f>
        <v>2222.89</v>
      </c>
      <c r="E372" s="44">
        <f t="shared" ref="E372:AA372" si="214">$D$317</f>
        <v>2222.89</v>
      </c>
      <c r="F372" s="44">
        <f t="shared" si="214"/>
        <v>2222.89</v>
      </c>
      <c r="G372" s="44">
        <f t="shared" si="214"/>
        <v>2222.89</v>
      </c>
      <c r="H372" s="44">
        <f t="shared" si="214"/>
        <v>2222.89</v>
      </c>
      <c r="I372" s="44">
        <f t="shared" si="214"/>
        <v>2222.89</v>
      </c>
      <c r="J372" s="44">
        <f t="shared" si="214"/>
        <v>2222.89</v>
      </c>
      <c r="K372" s="44">
        <f t="shared" si="214"/>
        <v>2222.89</v>
      </c>
      <c r="L372" s="44">
        <f t="shared" si="214"/>
        <v>2222.89</v>
      </c>
      <c r="M372" s="44">
        <f t="shared" si="214"/>
        <v>2222.89</v>
      </c>
      <c r="N372" s="44">
        <f t="shared" si="214"/>
        <v>2222.89</v>
      </c>
      <c r="O372" s="44">
        <f t="shared" si="214"/>
        <v>2222.89</v>
      </c>
      <c r="P372" s="44">
        <f t="shared" si="214"/>
        <v>2222.89</v>
      </c>
      <c r="Q372" s="44">
        <f t="shared" si="214"/>
        <v>2222.89</v>
      </c>
      <c r="R372" s="44">
        <f t="shared" si="214"/>
        <v>2222.89</v>
      </c>
      <c r="S372" s="44">
        <f t="shared" si="214"/>
        <v>2222.89</v>
      </c>
      <c r="T372" s="44">
        <f t="shared" si="214"/>
        <v>2222.89</v>
      </c>
      <c r="U372" s="44">
        <f t="shared" si="214"/>
        <v>2222.89</v>
      </c>
      <c r="V372" s="44">
        <f t="shared" si="214"/>
        <v>2222.89</v>
      </c>
      <c r="W372" s="44">
        <f t="shared" si="214"/>
        <v>2222.89</v>
      </c>
      <c r="X372" s="44">
        <f t="shared" si="214"/>
        <v>2222.89</v>
      </c>
      <c r="Y372" s="44">
        <f t="shared" si="214"/>
        <v>2222.89</v>
      </c>
      <c r="Z372" s="44">
        <f t="shared" si="214"/>
        <v>2222.89</v>
      </c>
      <c r="AA372" s="44">
        <f t="shared" si="214"/>
        <v>2222.89</v>
      </c>
    </row>
    <row r="373" spans="1:27" ht="12.75" customHeight="1" outlineLevel="1" x14ac:dyDescent="0.2">
      <c r="A373" s="97" t="s">
        <v>1973</v>
      </c>
      <c r="B373" s="63" t="s">
        <v>83</v>
      </c>
      <c r="C373" s="43" t="s">
        <v>79</v>
      </c>
      <c r="D373" s="44">
        <v>4.3</v>
      </c>
      <c r="E373" s="44">
        <v>4.3</v>
      </c>
      <c r="F373" s="44">
        <v>4.3</v>
      </c>
      <c r="G373" s="44">
        <v>4.3</v>
      </c>
      <c r="H373" s="44">
        <v>4.3</v>
      </c>
      <c r="I373" s="44">
        <v>4.3</v>
      </c>
      <c r="J373" s="44">
        <v>4.3</v>
      </c>
      <c r="K373" s="44">
        <v>4.3</v>
      </c>
      <c r="L373" s="44">
        <v>4.3</v>
      </c>
      <c r="M373" s="44">
        <v>4.3</v>
      </c>
      <c r="N373" s="44">
        <v>4.3</v>
      </c>
      <c r="O373" s="44">
        <v>4.3</v>
      </c>
      <c r="P373" s="44">
        <v>4.3</v>
      </c>
      <c r="Q373" s="44">
        <v>4.3</v>
      </c>
      <c r="R373" s="44">
        <v>4.3</v>
      </c>
      <c r="S373" s="44">
        <v>4.3</v>
      </c>
      <c r="T373" s="44">
        <v>4.3</v>
      </c>
      <c r="U373" s="44">
        <v>4.3</v>
      </c>
      <c r="V373" s="44">
        <v>4.3</v>
      </c>
      <c r="W373" s="44">
        <v>4.3</v>
      </c>
      <c r="X373" s="44">
        <v>4.3</v>
      </c>
      <c r="Y373" s="44">
        <v>4.3</v>
      </c>
      <c r="Z373" s="44">
        <v>4.3</v>
      </c>
      <c r="AA373" s="44">
        <v>4.3</v>
      </c>
    </row>
    <row r="374" spans="1:27" ht="12.75" customHeight="1" outlineLevel="1" x14ac:dyDescent="0.2">
      <c r="A374" s="97" t="s">
        <v>1974</v>
      </c>
      <c r="B374" s="63" t="s">
        <v>81</v>
      </c>
      <c r="C374" s="43" t="s">
        <v>79</v>
      </c>
      <c r="D374" s="44">
        <f>$D$11</f>
        <v>216.36</v>
      </c>
      <c r="E374" s="44">
        <f t="shared" ref="E374:AA374" si="215">$D$11</f>
        <v>216.36</v>
      </c>
      <c r="F374" s="44">
        <f t="shared" si="215"/>
        <v>216.36</v>
      </c>
      <c r="G374" s="44">
        <f t="shared" si="215"/>
        <v>216.36</v>
      </c>
      <c r="H374" s="44">
        <f t="shared" si="215"/>
        <v>216.36</v>
      </c>
      <c r="I374" s="44">
        <f t="shared" si="215"/>
        <v>216.36</v>
      </c>
      <c r="J374" s="44">
        <f t="shared" si="215"/>
        <v>216.36</v>
      </c>
      <c r="K374" s="44">
        <f t="shared" si="215"/>
        <v>216.36</v>
      </c>
      <c r="L374" s="44">
        <f t="shared" si="215"/>
        <v>216.36</v>
      </c>
      <c r="M374" s="44">
        <f t="shared" si="215"/>
        <v>216.36</v>
      </c>
      <c r="N374" s="44">
        <f t="shared" si="215"/>
        <v>216.36</v>
      </c>
      <c r="O374" s="44">
        <f t="shared" si="215"/>
        <v>216.36</v>
      </c>
      <c r="P374" s="44">
        <f t="shared" si="215"/>
        <v>216.36</v>
      </c>
      <c r="Q374" s="44">
        <f t="shared" si="215"/>
        <v>216.36</v>
      </c>
      <c r="R374" s="44">
        <f t="shared" si="215"/>
        <v>216.36</v>
      </c>
      <c r="S374" s="44">
        <f t="shared" si="215"/>
        <v>216.36</v>
      </c>
      <c r="T374" s="44">
        <f t="shared" si="215"/>
        <v>216.36</v>
      </c>
      <c r="U374" s="44">
        <f t="shared" si="215"/>
        <v>216.36</v>
      </c>
      <c r="V374" s="44">
        <f t="shared" si="215"/>
        <v>216.36</v>
      </c>
      <c r="W374" s="44">
        <f t="shared" si="215"/>
        <v>216.36</v>
      </c>
      <c r="X374" s="44">
        <f t="shared" si="215"/>
        <v>216.36</v>
      </c>
      <c r="Y374" s="44">
        <f t="shared" si="215"/>
        <v>216.36</v>
      </c>
      <c r="Z374" s="44">
        <f t="shared" si="215"/>
        <v>216.36</v>
      </c>
      <c r="AA374" s="44">
        <f t="shared" si="215"/>
        <v>216.36</v>
      </c>
    </row>
    <row r="375" spans="1:27" ht="12.75" customHeight="1" x14ac:dyDescent="0.2">
      <c r="A375" s="96" t="s">
        <v>1975</v>
      </c>
      <c r="B375" s="28" t="str">
        <f>"13"&amp;"."&amp;$B$776&amp;"."&amp;$B$777</f>
        <v>13.04.2024</v>
      </c>
      <c r="C375" s="88" t="s">
        <v>76</v>
      </c>
      <c r="D375" s="89">
        <f>ROUND(((D376+D377+D379+D378)/1000),5)</f>
        <v>3.75169</v>
      </c>
      <c r="E375" s="89">
        <f>ROUND(((E376+E377+E379+E378)/1000),5)</f>
        <v>3.6478899999999999</v>
      </c>
      <c r="F375" s="89">
        <f>ROUND(((F376+F377+F379+F378)/1000),5)</f>
        <v>3.6286499999999999</v>
      </c>
      <c r="G375" s="89">
        <f t="shared" ref="G375:AA375" si="216">ROUND(((G376+G377+G379+G378)/1000),5)</f>
        <v>3.6124200000000002</v>
      </c>
      <c r="H375" s="89">
        <f t="shared" si="216"/>
        <v>3.6152099999999998</v>
      </c>
      <c r="I375" s="89">
        <f t="shared" si="216"/>
        <v>3.6227399999999998</v>
      </c>
      <c r="J375" s="89">
        <f t="shared" si="216"/>
        <v>3.63687</v>
      </c>
      <c r="K375" s="89">
        <f t="shared" si="216"/>
        <v>3.8592900000000001</v>
      </c>
      <c r="L375" s="89">
        <f t="shared" si="216"/>
        <v>4.1810099999999997</v>
      </c>
      <c r="M375" s="89">
        <f t="shared" si="216"/>
        <v>4.2777700000000003</v>
      </c>
      <c r="N375" s="89">
        <f t="shared" si="216"/>
        <v>4.3372400000000004</v>
      </c>
      <c r="O375" s="89">
        <f t="shared" si="216"/>
        <v>4.3907100000000003</v>
      </c>
      <c r="P375" s="89">
        <f t="shared" si="216"/>
        <v>4.3578099999999997</v>
      </c>
      <c r="Q375" s="89">
        <f t="shared" si="216"/>
        <v>4.3487099999999996</v>
      </c>
      <c r="R375" s="89">
        <f t="shared" si="216"/>
        <v>4.3331900000000001</v>
      </c>
      <c r="S375" s="89">
        <f t="shared" si="216"/>
        <v>4.3201000000000001</v>
      </c>
      <c r="T375" s="89">
        <f t="shared" si="216"/>
        <v>4.3094200000000003</v>
      </c>
      <c r="U375" s="89">
        <f t="shared" si="216"/>
        <v>4.2298099999999996</v>
      </c>
      <c r="V375" s="89">
        <f t="shared" si="216"/>
        <v>4.2792199999999996</v>
      </c>
      <c r="W375" s="89">
        <f t="shared" si="216"/>
        <v>4.3494200000000003</v>
      </c>
      <c r="X375" s="89">
        <f t="shared" si="216"/>
        <v>4.38842</v>
      </c>
      <c r="Y375" s="89">
        <f t="shared" si="216"/>
        <v>4.3648199999999999</v>
      </c>
      <c r="Z375" s="89">
        <f t="shared" si="216"/>
        <v>3.9834700000000001</v>
      </c>
      <c r="AA375" s="89">
        <f t="shared" si="216"/>
        <v>3.86226</v>
      </c>
    </row>
    <row r="376" spans="1:27" ht="12.75" customHeight="1" outlineLevel="1" x14ac:dyDescent="0.2">
      <c r="A376" s="97" t="s">
        <v>1976</v>
      </c>
      <c r="B376" s="63" t="s">
        <v>242</v>
      </c>
      <c r="C376" s="43" t="s">
        <v>79</v>
      </c>
      <c r="D376" s="44">
        <v>1308.1400000000001</v>
      </c>
      <c r="E376" s="44">
        <v>1204.3399999999999</v>
      </c>
      <c r="F376" s="44">
        <v>1185.0999999999999</v>
      </c>
      <c r="G376" s="44">
        <v>1168.8699999999999</v>
      </c>
      <c r="H376" s="44">
        <v>1171.6600000000001</v>
      </c>
      <c r="I376" s="44">
        <v>1179.19</v>
      </c>
      <c r="J376" s="44">
        <v>1193.32</v>
      </c>
      <c r="K376" s="44">
        <v>1415.74</v>
      </c>
      <c r="L376" s="44">
        <v>1737.46</v>
      </c>
      <c r="M376" s="44">
        <v>1834.22</v>
      </c>
      <c r="N376" s="44">
        <v>1893.69</v>
      </c>
      <c r="O376" s="44">
        <v>1947.16</v>
      </c>
      <c r="P376" s="44">
        <v>1914.26</v>
      </c>
      <c r="Q376" s="44">
        <v>1905.16</v>
      </c>
      <c r="R376" s="44">
        <v>1889.64</v>
      </c>
      <c r="S376" s="44">
        <v>1876.55</v>
      </c>
      <c r="T376" s="44">
        <v>1865.87</v>
      </c>
      <c r="U376" s="44">
        <v>1786.26</v>
      </c>
      <c r="V376" s="44">
        <v>1835.67</v>
      </c>
      <c r="W376" s="44">
        <v>1905.87</v>
      </c>
      <c r="X376" s="44">
        <v>1944.87</v>
      </c>
      <c r="Y376" s="44">
        <v>1921.27</v>
      </c>
      <c r="Z376" s="44">
        <v>1539.92</v>
      </c>
      <c r="AA376" s="44">
        <v>1418.71</v>
      </c>
    </row>
    <row r="377" spans="1:27" ht="12.75" customHeight="1" outlineLevel="1" x14ac:dyDescent="0.2">
      <c r="A377" s="97" t="s">
        <v>1977</v>
      </c>
      <c r="B377" s="63" t="s">
        <v>90</v>
      </c>
      <c r="C377" s="43" t="s">
        <v>79</v>
      </c>
      <c r="D377" s="44">
        <f>$D$317</f>
        <v>2222.89</v>
      </c>
      <c r="E377" s="44">
        <f t="shared" ref="E377:AA377" si="217">$D$317</f>
        <v>2222.89</v>
      </c>
      <c r="F377" s="44">
        <f t="shared" si="217"/>
        <v>2222.89</v>
      </c>
      <c r="G377" s="44">
        <f t="shared" si="217"/>
        <v>2222.89</v>
      </c>
      <c r="H377" s="44">
        <f t="shared" si="217"/>
        <v>2222.89</v>
      </c>
      <c r="I377" s="44">
        <f t="shared" si="217"/>
        <v>2222.89</v>
      </c>
      <c r="J377" s="44">
        <f t="shared" si="217"/>
        <v>2222.89</v>
      </c>
      <c r="K377" s="44">
        <f t="shared" si="217"/>
        <v>2222.89</v>
      </c>
      <c r="L377" s="44">
        <f t="shared" si="217"/>
        <v>2222.89</v>
      </c>
      <c r="M377" s="44">
        <f t="shared" si="217"/>
        <v>2222.89</v>
      </c>
      <c r="N377" s="44">
        <f t="shared" si="217"/>
        <v>2222.89</v>
      </c>
      <c r="O377" s="44">
        <f t="shared" si="217"/>
        <v>2222.89</v>
      </c>
      <c r="P377" s="44">
        <f t="shared" si="217"/>
        <v>2222.89</v>
      </c>
      <c r="Q377" s="44">
        <f t="shared" si="217"/>
        <v>2222.89</v>
      </c>
      <c r="R377" s="44">
        <f t="shared" si="217"/>
        <v>2222.89</v>
      </c>
      <c r="S377" s="44">
        <f t="shared" si="217"/>
        <v>2222.89</v>
      </c>
      <c r="T377" s="44">
        <f t="shared" si="217"/>
        <v>2222.89</v>
      </c>
      <c r="U377" s="44">
        <f t="shared" si="217"/>
        <v>2222.89</v>
      </c>
      <c r="V377" s="44">
        <f t="shared" si="217"/>
        <v>2222.89</v>
      </c>
      <c r="W377" s="44">
        <f t="shared" si="217"/>
        <v>2222.89</v>
      </c>
      <c r="X377" s="44">
        <f t="shared" si="217"/>
        <v>2222.89</v>
      </c>
      <c r="Y377" s="44">
        <f t="shared" si="217"/>
        <v>2222.89</v>
      </c>
      <c r="Z377" s="44">
        <f t="shared" si="217"/>
        <v>2222.89</v>
      </c>
      <c r="AA377" s="44">
        <f t="shared" si="217"/>
        <v>2222.89</v>
      </c>
    </row>
    <row r="378" spans="1:27" ht="12.75" customHeight="1" outlineLevel="1" x14ac:dyDescent="0.2">
      <c r="A378" s="97" t="s">
        <v>1978</v>
      </c>
      <c r="B378" s="63" t="s">
        <v>83</v>
      </c>
      <c r="C378" s="43" t="s">
        <v>79</v>
      </c>
      <c r="D378" s="44">
        <v>4.3</v>
      </c>
      <c r="E378" s="44">
        <v>4.3</v>
      </c>
      <c r="F378" s="44">
        <v>4.3</v>
      </c>
      <c r="G378" s="44">
        <v>4.3</v>
      </c>
      <c r="H378" s="44">
        <v>4.3</v>
      </c>
      <c r="I378" s="44">
        <v>4.3</v>
      </c>
      <c r="J378" s="44">
        <v>4.3</v>
      </c>
      <c r="K378" s="44">
        <v>4.3</v>
      </c>
      <c r="L378" s="44">
        <v>4.3</v>
      </c>
      <c r="M378" s="44">
        <v>4.3</v>
      </c>
      <c r="N378" s="44">
        <v>4.3</v>
      </c>
      <c r="O378" s="44">
        <v>4.3</v>
      </c>
      <c r="P378" s="44">
        <v>4.3</v>
      </c>
      <c r="Q378" s="44">
        <v>4.3</v>
      </c>
      <c r="R378" s="44">
        <v>4.3</v>
      </c>
      <c r="S378" s="44">
        <v>4.3</v>
      </c>
      <c r="T378" s="44">
        <v>4.3</v>
      </c>
      <c r="U378" s="44">
        <v>4.3</v>
      </c>
      <c r="V378" s="44">
        <v>4.3</v>
      </c>
      <c r="W378" s="44">
        <v>4.3</v>
      </c>
      <c r="X378" s="44">
        <v>4.3</v>
      </c>
      <c r="Y378" s="44">
        <v>4.3</v>
      </c>
      <c r="Z378" s="44">
        <v>4.3</v>
      </c>
      <c r="AA378" s="44">
        <v>4.3</v>
      </c>
    </row>
    <row r="379" spans="1:27" ht="12.75" customHeight="1" outlineLevel="1" x14ac:dyDescent="0.2">
      <c r="A379" s="97" t="s">
        <v>1979</v>
      </c>
      <c r="B379" s="63" t="s">
        <v>81</v>
      </c>
      <c r="C379" s="43" t="s">
        <v>79</v>
      </c>
      <c r="D379" s="44">
        <f>$D$11</f>
        <v>216.36</v>
      </c>
      <c r="E379" s="44">
        <f t="shared" ref="E379:AA379" si="218">$D$11</f>
        <v>216.36</v>
      </c>
      <c r="F379" s="44">
        <f t="shared" si="218"/>
        <v>216.36</v>
      </c>
      <c r="G379" s="44">
        <f t="shared" si="218"/>
        <v>216.36</v>
      </c>
      <c r="H379" s="44">
        <f t="shared" si="218"/>
        <v>216.36</v>
      </c>
      <c r="I379" s="44">
        <f t="shared" si="218"/>
        <v>216.36</v>
      </c>
      <c r="J379" s="44">
        <f t="shared" si="218"/>
        <v>216.36</v>
      </c>
      <c r="K379" s="44">
        <f t="shared" si="218"/>
        <v>216.36</v>
      </c>
      <c r="L379" s="44">
        <f t="shared" si="218"/>
        <v>216.36</v>
      </c>
      <c r="M379" s="44">
        <f t="shared" si="218"/>
        <v>216.36</v>
      </c>
      <c r="N379" s="44">
        <f t="shared" si="218"/>
        <v>216.36</v>
      </c>
      <c r="O379" s="44">
        <f t="shared" si="218"/>
        <v>216.36</v>
      </c>
      <c r="P379" s="44">
        <f t="shared" si="218"/>
        <v>216.36</v>
      </c>
      <c r="Q379" s="44">
        <f t="shared" si="218"/>
        <v>216.36</v>
      </c>
      <c r="R379" s="44">
        <f t="shared" si="218"/>
        <v>216.36</v>
      </c>
      <c r="S379" s="44">
        <f t="shared" si="218"/>
        <v>216.36</v>
      </c>
      <c r="T379" s="44">
        <f t="shared" si="218"/>
        <v>216.36</v>
      </c>
      <c r="U379" s="44">
        <f t="shared" si="218"/>
        <v>216.36</v>
      </c>
      <c r="V379" s="44">
        <f t="shared" si="218"/>
        <v>216.36</v>
      </c>
      <c r="W379" s="44">
        <f t="shared" si="218"/>
        <v>216.36</v>
      </c>
      <c r="X379" s="44">
        <f t="shared" si="218"/>
        <v>216.36</v>
      </c>
      <c r="Y379" s="44">
        <f t="shared" si="218"/>
        <v>216.36</v>
      </c>
      <c r="Z379" s="44">
        <f t="shared" si="218"/>
        <v>216.36</v>
      </c>
      <c r="AA379" s="44">
        <f t="shared" si="218"/>
        <v>216.36</v>
      </c>
    </row>
    <row r="380" spans="1:27" ht="12.75" customHeight="1" x14ac:dyDescent="0.2">
      <c r="A380" s="96" t="s">
        <v>1980</v>
      </c>
      <c r="B380" s="28" t="str">
        <f>"14"&amp;"."&amp;$B$776&amp;"."&amp;$B$777</f>
        <v>14.04.2024</v>
      </c>
      <c r="C380" s="88" t="s">
        <v>76</v>
      </c>
      <c r="D380" s="89">
        <f>ROUND(((D381+D382+D384+D383)/1000),5)</f>
        <v>3.6874899999999999</v>
      </c>
      <c r="E380" s="89">
        <f>ROUND(((E381+E382+E384+E383)/1000),5)</f>
        <v>3.6326100000000001</v>
      </c>
      <c r="F380" s="89">
        <f>ROUND(((F381+F382+F384+F383)/1000),5)</f>
        <v>3.5780500000000002</v>
      </c>
      <c r="G380" s="89">
        <f t="shared" ref="G380:AA380" si="219">ROUND(((G381+G382+G384+G383)/1000),5)</f>
        <v>3.5553400000000002</v>
      </c>
      <c r="H380" s="89">
        <f t="shared" si="219"/>
        <v>3.5602299999999998</v>
      </c>
      <c r="I380" s="89">
        <f t="shared" si="219"/>
        <v>3.5539800000000001</v>
      </c>
      <c r="J380" s="89">
        <f t="shared" si="219"/>
        <v>3.5513599999999999</v>
      </c>
      <c r="K380" s="89">
        <f t="shared" si="219"/>
        <v>3.6570900000000002</v>
      </c>
      <c r="L380" s="89">
        <f t="shared" si="219"/>
        <v>3.8597000000000001</v>
      </c>
      <c r="M380" s="89">
        <f t="shared" si="219"/>
        <v>3.9852300000000001</v>
      </c>
      <c r="N380" s="89">
        <f t="shared" si="219"/>
        <v>4.0406000000000004</v>
      </c>
      <c r="O380" s="89">
        <f t="shared" si="219"/>
        <v>4.0462199999999999</v>
      </c>
      <c r="P380" s="89">
        <f t="shared" si="219"/>
        <v>4.0357900000000004</v>
      </c>
      <c r="Q380" s="89">
        <f t="shared" si="219"/>
        <v>4.0235599999999998</v>
      </c>
      <c r="R380" s="89">
        <f t="shared" si="219"/>
        <v>4.0161499999999997</v>
      </c>
      <c r="S380" s="89">
        <f t="shared" si="219"/>
        <v>3.9771000000000001</v>
      </c>
      <c r="T380" s="89">
        <f t="shared" si="219"/>
        <v>4.0498700000000003</v>
      </c>
      <c r="U380" s="89">
        <f t="shared" si="219"/>
        <v>4.0550100000000002</v>
      </c>
      <c r="V380" s="89">
        <f t="shared" si="219"/>
        <v>4.0975799999999998</v>
      </c>
      <c r="W380" s="89">
        <f t="shared" si="219"/>
        <v>4.21401</v>
      </c>
      <c r="X380" s="89">
        <f t="shared" si="219"/>
        <v>4.2310499999999998</v>
      </c>
      <c r="Y380" s="89">
        <f t="shared" si="219"/>
        <v>4.0530799999999996</v>
      </c>
      <c r="Z380" s="89">
        <f t="shared" si="219"/>
        <v>3.8706800000000001</v>
      </c>
      <c r="AA380" s="89">
        <f t="shared" si="219"/>
        <v>3.69238</v>
      </c>
    </row>
    <row r="381" spans="1:27" ht="12.75" customHeight="1" outlineLevel="1" x14ac:dyDescent="0.2">
      <c r="A381" s="97" t="s">
        <v>1981</v>
      </c>
      <c r="B381" s="63" t="s">
        <v>242</v>
      </c>
      <c r="C381" s="43" t="s">
        <v>79</v>
      </c>
      <c r="D381" s="44">
        <v>1243.94</v>
      </c>
      <c r="E381" s="44">
        <v>1189.06</v>
      </c>
      <c r="F381" s="44">
        <v>1134.5</v>
      </c>
      <c r="G381" s="44">
        <v>1111.79</v>
      </c>
      <c r="H381" s="44">
        <v>1116.68</v>
      </c>
      <c r="I381" s="44">
        <v>1110.43</v>
      </c>
      <c r="J381" s="44">
        <v>1107.81</v>
      </c>
      <c r="K381" s="44">
        <v>1213.54</v>
      </c>
      <c r="L381" s="44">
        <v>1416.15</v>
      </c>
      <c r="M381" s="44">
        <v>1541.68</v>
      </c>
      <c r="N381" s="44">
        <v>1597.05</v>
      </c>
      <c r="O381" s="44">
        <v>1602.67</v>
      </c>
      <c r="P381" s="44">
        <v>1592.24</v>
      </c>
      <c r="Q381" s="44">
        <v>1580.01</v>
      </c>
      <c r="R381" s="44">
        <v>1572.6</v>
      </c>
      <c r="S381" s="44">
        <v>1533.55</v>
      </c>
      <c r="T381" s="44">
        <v>1606.32</v>
      </c>
      <c r="U381" s="44">
        <v>1611.46</v>
      </c>
      <c r="V381" s="44">
        <v>1654.03</v>
      </c>
      <c r="W381" s="44">
        <v>1770.46</v>
      </c>
      <c r="X381" s="44">
        <v>1787.5</v>
      </c>
      <c r="Y381" s="44">
        <v>1609.53</v>
      </c>
      <c r="Z381" s="44">
        <v>1427.13</v>
      </c>
      <c r="AA381" s="44">
        <v>1248.83</v>
      </c>
    </row>
    <row r="382" spans="1:27" ht="12.75" customHeight="1" outlineLevel="1" x14ac:dyDescent="0.2">
      <c r="A382" s="97" t="s">
        <v>1982</v>
      </c>
      <c r="B382" s="63" t="s">
        <v>90</v>
      </c>
      <c r="C382" s="43" t="s">
        <v>79</v>
      </c>
      <c r="D382" s="44">
        <f>$D$317</f>
        <v>2222.89</v>
      </c>
      <c r="E382" s="44">
        <f t="shared" ref="E382:AA382" si="220">$D$317</f>
        <v>2222.89</v>
      </c>
      <c r="F382" s="44">
        <f t="shared" si="220"/>
        <v>2222.89</v>
      </c>
      <c r="G382" s="44">
        <f t="shared" si="220"/>
        <v>2222.89</v>
      </c>
      <c r="H382" s="44">
        <f t="shared" si="220"/>
        <v>2222.89</v>
      </c>
      <c r="I382" s="44">
        <f t="shared" si="220"/>
        <v>2222.89</v>
      </c>
      <c r="J382" s="44">
        <f t="shared" si="220"/>
        <v>2222.89</v>
      </c>
      <c r="K382" s="44">
        <f t="shared" si="220"/>
        <v>2222.89</v>
      </c>
      <c r="L382" s="44">
        <f t="shared" si="220"/>
        <v>2222.89</v>
      </c>
      <c r="M382" s="44">
        <f t="shared" si="220"/>
        <v>2222.89</v>
      </c>
      <c r="N382" s="44">
        <f t="shared" si="220"/>
        <v>2222.89</v>
      </c>
      <c r="O382" s="44">
        <f t="shared" si="220"/>
        <v>2222.89</v>
      </c>
      <c r="P382" s="44">
        <f t="shared" si="220"/>
        <v>2222.89</v>
      </c>
      <c r="Q382" s="44">
        <f t="shared" si="220"/>
        <v>2222.89</v>
      </c>
      <c r="R382" s="44">
        <f t="shared" si="220"/>
        <v>2222.89</v>
      </c>
      <c r="S382" s="44">
        <f t="shared" si="220"/>
        <v>2222.89</v>
      </c>
      <c r="T382" s="44">
        <f t="shared" si="220"/>
        <v>2222.89</v>
      </c>
      <c r="U382" s="44">
        <f t="shared" si="220"/>
        <v>2222.89</v>
      </c>
      <c r="V382" s="44">
        <f t="shared" si="220"/>
        <v>2222.89</v>
      </c>
      <c r="W382" s="44">
        <f t="shared" si="220"/>
        <v>2222.89</v>
      </c>
      <c r="X382" s="44">
        <f t="shared" si="220"/>
        <v>2222.89</v>
      </c>
      <c r="Y382" s="44">
        <f t="shared" si="220"/>
        <v>2222.89</v>
      </c>
      <c r="Z382" s="44">
        <f t="shared" si="220"/>
        <v>2222.89</v>
      </c>
      <c r="AA382" s="44">
        <f t="shared" si="220"/>
        <v>2222.89</v>
      </c>
    </row>
    <row r="383" spans="1:27" ht="12.75" customHeight="1" outlineLevel="1" x14ac:dyDescent="0.2">
      <c r="A383" s="97" t="s">
        <v>1983</v>
      </c>
      <c r="B383" s="63" t="s">
        <v>83</v>
      </c>
      <c r="C383" s="43" t="s">
        <v>79</v>
      </c>
      <c r="D383" s="44">
        <v>4.3</v>
      </c>
      <c r="E383" s="44">
        <v>4.3</v>
      </c>
      <c r="F383" s="44">
        <v>4.3</v>
      </c>
      <c r="G383" s="44">
        <v>4.3</v>
      </c>
      <c r="H383" s="44">
        <v>4.3</v>
      </c>
      <c r="I383" s="44">
        <v>4.3</v>
      </c>
      <c r="J383" s="44">
        <v>4.3</v>
      </c>
      <c r="K383" s="44">
        <v>4.3</v>
      </c>
      <c r="L383" s="44">
        <v>4.3</v>
      </c>
      <c r="M383" s="44">
        <v>4.3</v>
      </c>
      <c r="N383" s="44">
        <v>4.3</v>
      </c>
      <c r="O383" s="44">
        <v>4.3</v>
      </c>
      <c r="P383" s="44">
        <v>4.3</v>
      </c>
      <c r="Q383" s="44">
        <v>4.3</v>
      </c>
      <c r="R383" s="44">
        <v>4.3</v>
      </c>
      <c r="S383" s="44">
        <v>4.3</v>
      </c>
      <c r="T383" s="44">
        <v>4.3</v>
      </c>
      <c r="U383" s="44">
        <v>4.3</v>
      </c>
      <c r="V383" s="44">
        <v>4.3</v>
      </c>
      <c r="W383" s="44">
        <v>4.3</v>
      </c>
      <c r="X383" s="44">
        <v>4.3</v>
      </c>
      <c r="Y383" s="44">
        <v>4.3</v>
      </c>
      <c r="Z383" s="44">
        <v>4.3</v>
      </c>
      <c r="AA383" s="44">
        <v>4.3</v>
      </c>
    </row>
    <row r="384" spans="1:27" ht="12.75" customHeight="1" outlineLevel="1" x14ac:dyDescent="0.2">
      <c r="A384" s="97" t="s">
        <v>1984</v>
      </c>
      <c r="B384" s="63" t="s">
        <v>81</v>
      </c>
      <c r="C384" s="43" t="s">
        <v>79</v>
      </c>
      <c r="D384" s="44">
        <f>$D$11</f>
        <v>216.36</v>
      </c>
      <c r="E384" s="44">
        <f t="shared" ref="E384:AA384" si="221">$D$11</f>
        <v>216.36</v>
      </c>
      <c r="F384" s="44">
        <f t="shared" si="221"/>
        <v>216.36</v>
      </c>
      <c r="G384" s="44">
        <f t="shared" si="221"/>
        <v>216.36</v>
      </c>
      <c r="H384" s="44">
        <f t="shared" si="221"/>
        <v>216.36</v>
      </c>
      <c r="I384" s="44">
        <f t="shared" si="221"/>
        <v>216.36</v>
      </c>
      <c r="J384" s="44">
        <f t="shared" si="221"/>
        <v>216.36</v>
      </c>
      <c r="K384" s="44">
        <f t="shared" si="221"/>
        <v>216.36</v>
      </c>
      <c r="L384" s="44">
        <f t="shared" si="221"/>
        <v>216.36</v>
      </c>
      <c r="M384" s="44">
        <f t="shared" si="221"/>
        <v>216.36</v>
      </c>
      <c r="N384" s="44">
        <f t="shared" si="221"/>
        <v>216.36</v>
      </c>
      <c r="O384" s="44">
        <f t="shared" si="221"/>
        <v>216.36</v>
      </c>
      <c r="P384" s="44">
        <f t="shared" si="221"/>
        <v>216.36</v>
      </c>
      <c r="Q384" s="44">
        <f t="shared" si="221"/>
        <v>216.36</v>
      </c>
      <c r="R384" s="44">
        <f t="shared" si="221"/>
        <v>216.36</v>
      </c>
      <c r="S384" s="44">
        <f t="shared" si="221"/>
        <v>216.36</v>
      </c>
      <c r="T384" s="44">
        <f t="shared" si="221"/>
        <v>216.36</v>
      </c>
      <c r="U384" s="44">
        <f t="shared" si="221"/>
        <v>216.36</v>
      </c>
      <c r="V384" s="44">
        <f t="shared" si="221"/>
        <v>216.36</v>
      </c>
      <c r="W384" s="44">
        <f t="shared" si="221"/>
        <v>216.36</v>
      </c>
      <c r="X384" s="44">
        <f t="shared" si="221"/>
        <v>216.36</v>
      </c>
      <c r="Y384" s="44">
        <f t="shared" si="221"/>
        <v>216.36</v>
      </c>
      <c r="Z384" s="44">
        <f t="shared" si="221"/>
        <v>216.36</v>
      </c>
      <c r="AA384" s="44">
        <f t="shared" si="221"/>
        <v>216.36</v>
      </c>
    </row>
    <row r="385" spans="1:27" ht="12.75" customHeight="1" x14ac:dyDescent="0.2">
      <c r="A385" s="96" t="s">
        <v>1985</v>
      </c>
      <c r="B385" s="28" t="str">
        <f>"15"&amp;"."&amp;$B$776&amp;"."&amp;$B$777</f>
        <v>15.04.2024</v>
      </c>
      <c r="C385" s="88" t="s">
        <v>76</v>
      </c>
      <c r="D385" s="89">
        <f>ROUND(((D386+D387+D389+D388)/1000),5)</f>
        <v>3.6057399999999999</v>
      </c>
      <c r="E385" s="89">
        <f>ROUND(((E386+E387+E389+E388)/1000),5)</f>
        <v>3.4923000000000002</v>
      </c>
      <c r="F385" s="89">
        <f>ROUND(((F386+F387+F389+F388)/1000),5)</f>
        <v>3.4495399999999998</v>
      </c>
      <c r="G385" s="89">
        <f t="shared" ref="G385:AA385" si="222">ROUND(((G386+G387+G389+G388)/1000),5)</f>
        <v>3.4274300000000002</v>
      </c>
      <c r="H385" s="89">
        <f t="shared" si="222"/>
        <v>3.4534899999999999</v>
      </c>
      <c r="I385" s="89">
        <f t="shared" si="222"/>
        <v>3.5172500000000002</v>
      </c>
      <c r="J385" s="89">
        <f t="shared" si="222"/>
        <v>3.6340300000000001</v>
      </c>
      <c r="K385" s="89">
        <f t="shared" si="222"/>
        <v>3.95302</v>
      </c>
      <c r="L385" s="89">
        <f t="shared" si="222"/>
        <v>4.2966100000000003</v>
      </c>
      <c r="M385" s="89">
        <f t="shared" si="222"/>
        <v>4.4385899999999996</v>
      </c>
      <c r="N385" s="89">
        <f t="shared" si="222"/>
        <v>4.43893</v>
      </c>
      <c r="O385" s="89">
        <f t="shared" si="222"/>
        <v>4.4910399999999999</v>
      </c>
      <c r="P385" s="89">
        <f t="shared" si="222"/>
        <v>4.4954400000000003</v>
      </c>
      <c r="Q385" s="89">
        <f t="shared" si="222"/>
        <v>4.5252299999999996</v>
      </c>
      <c r="R385" s="89">
        <f t="shared" si="222"/>
        <v>4.4932999999999996</v>
      </c>
      <c r="S385" s="89">
        <f t="shared" si="222"/>
        <v>4.48285</v>
      </c>
      <c r="T385" s="89">
        <f t="shared" si="222"/>
        <v>4.4607400000000004</v>
      </c>
      <c r="U385" s="89">
        <f t="shared" si="222"/>
        <v>4.4060199999999998</v>
      </c>
      <c r="V385" s="89">
        <f t="shared" si="222"/>
        <v>4.2441500000000003</v>
      </c>
      <c r="W385" s="89">
        <f t="shared" si="222"/>
        <v>4.3249599999999999</v>
      </c>
      <c r="X385" s="89">
        <f t="shared" si="222"/>
        <v>4.4415300000000002</v>
      </c>
      <c r="Y385" s="89">
        <f t="shared" si="222"/>
        <v>4.1793800000000001</v>
      </c>
      <c r="Z385" s="89">
        <f t="shared" si="222"/>
        <v>3.8988999999999998</v>
      </c>
      <c r="AA385" s="89">
        <f t="shared" si="222"/>
        <v>3.6609099999999999</v>
      </c>
    </row>
    <row r="386" spans="1:27" ht="12.75" customHeight="1" outlineLevel="1" x14ac:dyDescent="0.2">
      <c r="A386" s="97" t="s">
        <v>1986</v>
      </c>
      <c r="B386" s="63" t="s">
        <v>242</v>
      </c>
      <c r="C386" s="43" t="s">
        <v>79</v>
      </c>
      <c r="D386" s="44">
        <v>1162.19</v>
      </c>
      <c r="E386" s="44">
        <v>1048.75</v>
      </c>
      <c r="F386" s="44">
        <v>1005.99</v>
      </c>
      <c r="G386" s="44">
        <v>983.88</v>
      </c>
      <c r="H386" s="44">
        <v>1009.94</v>
      </c>
      <c r="I386" s="44">
        <v>1073.7</v>
      </c>
      <c r="J386" s="44">
        <v>1190.48</v>
      </c>
      <c r="K386" s="44">
        <v>1509.47</v>
      </c>
      <c r="L386" s="44">
        <v>1853.06</v>
      </c>
      <c r="M386" s="44">
        <v>1995.04</v>
      </c>
      <c r="N386" s="44">
        <v>1995.38</v>
      </c>
      <c r="O386" s="44">
        <v>2047.49</v>
      </c>
      <c r="P386" s="44">
        <v>2051.89</v>
      </c>
      <c r="Q386" s="44">
        <v>2081.6799999999998</v>
      </c>
      <c r="R386" s="44">
        <v>2049.75</v>
      </c>
      <c r="S386" s="44">
        <v>2039.3</v>
      </c>
      <c r="T386" s="44">
        <v>2017.19</v>
      </c>
      <c r="U386" s="44">
        <v>1962.47</v>
      </c>
      <c r="V386" s="44">
        <v>1800.6</v>
      </c>
      <c r="W386" s="44">
        <v>1881.41</v>
      </c>
      <c r="X386" s="44">
        <v>1997.98</v>
      </c>
      <c r="Y386" s="44">
        <v>1735.83</v>
      </c>
      <c r="Z386" s="44">
        <v>1455.35</v>
      </c>
      <c r="AA386" s="44">
        <v>1217.3599999999999</v>
      </c>
    </row>
    <row r="387" spans="1:27" ht="12.75" customHeight="1" outlineLevel="1" x14ac:dyDescent="0.2">
      <c r="A387" s="97" t="s">
        <v>1987</v>
      </c>
      <c r="B387" s="63" t="s">
        <v>90</v>
      </c>
      <c r="C387" s="43" t="s">
        <v>79</v>
      </c>
      <c r="D387" s="44">
        <f>$D$317</f>
        <v>2222.89</v>
      </c>
      <c r="E387" s="44">
        <f t="shared" ref="E387:AA387" si="223">$D$317</f>
        <v>2222.89</v>
      </c>
      <c r="F387" s="44">
        <f t="shared" si="223"/>
        <v>2222.89</v>
      </c>
      <c r="G387" s="44">
        <f t="shared" si="223"/>
        <v>2222.89</v>
      </c>
      <c r="H387" s="44">
        <f t="shared" si="223"/>
        <v>2222.89</v>
      </c>
      <c r="I387" s="44">
        <f t="shared" si="223"/>
        <v>2222.89</v>
      </c>
      <c r="J387" s="44">
        <f t="shared" si="223"/>
        <v>2222.89</v>
      </c>
      <c r="K387" s="44">
        <f t="shared" si="223"/>
        <v>2222.89</v>
      </c>
      <c r="L387" s="44">
        <f t="shared" si="223"/>
        <v>2222.89</v>
      </c>
      <c r="M387" s="44">
        <f t="shared" si="223"/>
        <v>2222.89</v>
      </c>
      <c r="N387" s="44">
        <f t="shared" si="223"/>
        <v>2222.89</v>
      </c>
      <c r="O387" s="44">
        <f t="shared" si="223"/>
        <v>2222.89</v>
      </c>
      <c r="P387" s="44">
        <f t="shared" si="223"/>
        <v>2222.89</v>
      </c>
      <c r="Q387" s="44">
        <f t="shared" si="223"/>
        <v>2222.89</v>
      </c>
      <c r="R387" s="44">
        <f t="shared" si="223"/>
        <v>2222.89</v>
      </c>
      <c r="S387" s="44">
        <f t="shared" si="223"/>
        <v>2222.89</v>
      </c>
      <c r="T387" s="44">
        <f t="shared" si="223"/>
        <v>2222.89</v>
      </c>
      <c r="U387" s="44">
        <f t="shared" si="223"/>
        <v>2222.89</v>
      </c>
      <c r="V387" s="44">
        <f t="shared" si="223"/>
        <v>2222.89</v>
      </c>
      <c r="W387" s="44">
        <f t="shared" si="223"/>
        <v>2222.89</v>
      </c>
      <c r="X387" s="44">
        <f t="shared" si="223"/>
        <v>2222.89</v>
      </c>
      <c r="Y387" s="44">
        <f t="shared" si="223"/>
        <v>2222.89</v>
      </c>
      <c r="Z387" s="44">
        <f t="shared" si="223"/>
        <v>2222.89</v>
      </c>
      <c r="AA387" s="44">
        <f t="shared" si="223"/>
        <v>2222.89</v>
      </c>
    </row>
    <row r="388" spans="1:27" ht="12.75" customHeight="1" outlineLevel="1" x14ac:dyDescent="0.2">
      <c r="A388" s="97" t="s">
        <v>1988</v>
      </c>
      <c r="B388" s="63" t="s">
        <v>83</v>
      </c>
      <c r="C388" s="43" t="s">
        <v>79</v>
      </c>
      <c r="D388" s="44">
        <v>4.3</v>
      </c>
      <c r="E388" s="44">
        <v>4.3</v>
      </c>
      <c r="F388" s="44">
        <v>4.3</v>
      </c>
      <c r="G388" s="44">
        <v>4.3</v>
      </c>
      <c r="H388" s="44">
        <v>4.3</v>
      </c>
      <c r="I388" s="44">
        <v>4.3</v>
      </c>
      <c r="J388" s="44">
        <v>4.3</v>
      </c>
      <c r="K388" s="44">
        <v>4.3</v>
      </c>
      <c r="L388" s="44">
        <v>4.3</v>
      </c>
      <c r="M388" s="44">
        <v>4.3</v>
      </c>
      <c r="N388" s="44">
        <v>4.3</v>
      </c>
      <c r="O388" s="44">
        <v>4.3</v>
      </c>
      <c r="P388" s="44">
        <v>4.3</v>
      </c>
      <c r="Q388" s="44">
        <v>4.3</v>
      </c>
      <c r="R388" s="44">
        <v>4.3</v>
      </c>
      <c r="S388" s="44">
        <v>4.3</v>
      </c>
      <c r="T388" s="44">
        <v>4.3</v>
      </c>
      <c r="U388" s="44">
        <v>4.3</v>
      </c>
      <c r="V388" s="44">
        <v>4.3</v>
      </c>
      <c r="W388" s="44">
        <v>4.3</v>
      </c>
      <c r="X388" s="44">
        <v>4.3</v>
      </c>
      <c r="Y388" s="44">
        <v>4.3</v>
      </c>
      <c r="Z388" s="44">
        <v>4.3</v>
      </c>
      <c r="AA388" s="44">
        <v>4.3</v>
      </c>
    </row>
    <row r="389" spans="1:27" ht="12.75" customHeight="1" outlineLevel="1" x14ac:dyDescent="0.2">
      <c r="A389" s="97" t="s">
        <v>1989</v>
      </c>
      <c r="B389" s="63" t="s">
        <v>81</v>
      </c>
      <c r="C389" s="43" t="s">
        <v>79</v>
      </c>
      <c r="D389" s="44">
        <f>$D$11</f>
        <v>216.36</v>
      </c>
      <c r="E389" s="44">
        <f t="shared" ref="E389:AA389" si="224">$D$11</f>
        <v>216.36</v>
      </c>
      <c r="F389" s="44">
        <f t="shared" si="224"/>
        <v>216.36</v>
      </c>
      <c r="G389" s="44">
        <f t="shared" si="224"/>
        <v>216.36</v>
      </c>
      <c r="H389" s="44">
        <f t="shared" si="224"/>
        <v>216.36</v>
      </c>
      <c r="I389" s="44">
        <f t="shared" si="224"/>
        <v>216.36</v>
      </c>
      <c r="J389" s="44">
        <f t="shared" si="224"/>
        <v>216.36</v>
      </c>
      <c r="K389" s="44">
        <f t="shared" si="224"/>
        <v>216.36</v>
      </c>
      <c r="L389" s="44">
        <f t="shared" si="224"/>
        <v>216.36</v>
      </c>
      <c r="M389" s="44">
        <f t="shared" si="224"/>
        <v>216.36</v>
      </c>
      <c r="N389" s="44">
        <f t="shared" si="224"/>
        <v>216.36</v>
      </c>
      <c r="O389" s="44">
        <f t="shared" si="224"/>
        <v>216.36</v>
      </c>
      <c r="P389" s="44">
        <f t="shared" si="224"/>
        <v>216.36</v>
      </c>
      <c r="Q389" s="44">
        <f t="shared" si="224"/>
        <v>216.36</v>
      </c>
      <c r="R389" s="44">
        <f t="shared" si="224"/>
        <v>216.36</v>
      </c>
      <c r="S389" s="44">
        <f t="shared" si="224"/>
        <v>216.36</v>
      </c>
      <c r="T389" s="44">
        <f t="shared" si="224"/>
        <v>216.36</v>
      </c>
      <c r="U389" s="44">
        <f t="shared" si="224"/>
        <v>216.36</v>
      </c>
      <c r="V389" s="44">
        <f t="shared" si="224"/>
        <v>216.36</v>
      </c>
      <c r="W389" s="44">
        <f t="shared" si="224"/>
        <v>216.36</v>
      </c>
      <c r="X389" s="44">
        <f t="shared" si="224"/>
        <v>216.36</v>
      </c>
      <c r="Y389" s="44">
        <f t="shared" si="224"/>
        <v>216.36</v>
      </c>
      <c r="Z389" s="44">
        <f t="shared" si="224"/>
        <v>216.36</v>
      </c>
      <c r="AA389" s="44">
        <f t="shared" si="224"/>
        <v>216.36</v>
      </c>
    </row>
    <row r="390" spans="1:27" ht="12.75" customHeight="1" x14ac:dyDescent="0.2">
      <c r="A390" s="96" t="s">
        <v>1990</v>
      </c>
      <c r="B390" s="28" t="str">
        <f>"16"&amp;"."&amp;$B$776&amp;"."&amp;$B$777</f>
        <v>16.04.2024</v>
      </c>
      <c r="C390" s="88" t="s">
        <v>76</v>
      </c>
      <c r="D390" s="89">
        <f>ROUND(((D391+D392+D394+D393)/1000),5)</f>
        <v>3.59971</v>
      </c>
      <c r="E390" s="89">
        <f>ROUND(((E391+E392+E394+E393)/1000),5)</f>
        <v>3.5235400000000001</v>
      </c>
      <c r="F390" s="89">
        <f>ROUND(((F391+F392+F394+F393)/1000),5)</f>
        <v>3.4144999999999999</v>
      </c>
      <c r="G390" s="89">
        <f t="shared" ref="G390:AA390" si="225">ROUND(((G391+G392+G394+G393)/1000),5)</f>
        <v>3.4235000000000002</v>
      </c>
      <c r="H390" s="89">
        <f t="shared" si="225"/>
        <v>3.46645</v>
      </c>
      <c r="I390" s="89">
        <f t="shared" si="225"/>
        <v>3.5650400000000002</v>
      </c>
      <c r="J390" s="89">
        <f t="shared" si="225"/>
        <v>3.67225</v>
      </c>
      <c r="K390" s="89">
        <f t="shared" si="225"/>
        <v>3.9003399999999999</v>
      </c>
      <c r="L390" s="89">
        <f t="shared" si="225"/>
        <v>4.2704500000000003</v>
      </c>
      <c r="M390" s="89">
        <f t="shared" si="225"/>
        <v>4.39194</v>
      </c>
      <c r="N390" s="89">
        <f t="shared" si="225"/>
        <v>4.4071100000000003</v>
      </c>
      <c r="O390" s="89">
        <f t="shared" si="225"/>
        <v>4.4195900000000004</v>
      </c>
      <c r="P390" s="89">
        <f t="shared" si="225"/>
        <v>4.43248</v>
      </c>
      <c r="Q390" s="89">
        <f t="shared" si="225"/>
        <v>4.4694599999999998</v>
      </c>
      <c r="R390" s="89">
        <f t="shared" si="225"/>
        <v>4.4402499999999998</v>
      </c>
      <c r="S390" s="89">
        <f t="shared" si="225"/>
        <v>4.4240899999999996</v>
      </c>
      <c r="T390" s="89">
        <f t="shared" si="225"/>
        <v>4.41554</v>
      </c>
      <c r="U390" s="89">
        <f t="shared" si="225"/>
        <v>4.2917399999999999</v>
      </c>
      <c r="V390" s="89">
        <f t="shared" si="225"/>
        <v>4.1966999999999999</v>
      </c>
      <c r="W390" s="89">
        <f t="shared" si="225"/>
        <v>4.2786900000000001</v>
      </c>
      <c r="X390" s="89">
        <f t="shared" si="225"/>
        <v>4.4017400000000002</v>
      </c>
      <c r="Y390" s="89">
        <f t="shared" si="225"/>
        <v>4.1424799999999999</v>
      </c>
      <c r="Z390" s="89">
        <f t="shared" si="225"/>
        <v>3.8282099999999999</v>
      </c>
      <c r="AA390" s="89">
        <f t="shared" si="225"/>
        <v>3.65543</v>
      </c>
    </row>
    <row r="391" spans="1:27" ht="12.75" customHeight="1" outlineLevel="1" x14ac:dyDescent="0.2">
      <c r="A391" s="97" t="s">
        <v>1991</v>
      </c>
      <c r="B391" s="63" t="s">
        <v>242</v>
      </c>
      <c r="C391" s="43" t="s">
        <v>79</v>
      </c>
      <c r="D391" s="44">
        <v>1156.1600000000001</v>
      </c>
      <c r="E391" s="44">
        <v>1079.99</v>
      </c>
      <c r="F391" s="44">
        <v>970.95</v>
      </c>
      <c r="G391" s="44">
        <v>979.95</v>
      </c>
      <c r="H391" s="44">
        <v>1022.9</v>
      </c>
      <c r="I391" s="44">
        <v>1121.49</v>
      </c>
      <c r="J391" s="44">
        <v>1228.7</v>
      </c>
      <c r="K391" s="44">
        <v>1456.79</v>
      </c>
      <c r="L391" s="44">
        <v>1826.9</v>
      </c>
      <c r="M391" s="44">
        <v>1948.39</v>
      </c>
      <c r="N391" s="44">
        <v>1963.56</v>
      </c>
      <c r="O391" s="44">
        <v>1976.04</v>
      </c>
      <c r="P391" s="44">
        <v>1988.93</v>
      </c>
      <c r="Q391" s="44">
        <v>2025.91</v>
      </c>
      <c r="R391" s="44">
        <v>1996.7</v>
      </c>
      <c r="S391" s="44">
        <v>1980.54</v>
      </c>
      <c r="T391" s="44">
        <v>1971.99</v>
      </c>
      <c r="U391" s="44">
        <v>1848.19</v>
      </c>
      <c r="V391" s="44">
        <v>1753.15</v>
      </c>
      <c r="W391" s="44">
        <v>1835.14</v>
      </c>
      <c r="X391" s="44">
        <v>1958.19</v>
      </c>
      <c r="Y391" s="44">
        <v>1698.93</v>
      </c>
      <c r="Z391" s="44">
        <v>1384.66</v>
      </c>
      <c r="AA391" s="44">
        <v>1211.8800000000001</v>
      </c>
    </row>
    <row r="392" spans="1:27" ht="12.75" customHeight="1" outlineLevel="1" x14ac:dyDescent="0.2">
      <c r="A392" s="97" t="s">
        <v>1992</v>
      </c>
      <c r="B392" s="63" t="s">
        <v>90</v>
      </c>
      <c r="C392" s="43" t="s">
        <v>79</v>
      </c>
      <c r="D392" s="44">
        <f>$D$317</f>
        <v>2222.89</v>
      </c>
      <c r="E392" s="44">
        <f t="shared" ref="E392:AA392" si="226">$D$317</f>
        <v>2222.89</v>
      </c>
      <c r="F392" s="44">
        <f t="shared" si="226"/>
        <v>2222.89</v>
      </c>
      <c r="G392" s="44">
        <f t="shared" si="226"/>
        <v>2222.89</v>
      </c>
      <c r="H392" s="44">
        <f t="shared" si="226"/>
        <v>2222.89</v>
      </c>
      <c r="I392" s="44">
        <f t="shared" si="226"/>
        <v>2222.89</v>
      </c>
      <c r="J392" s="44">
        <f t="shared" si="226"/>
        <v>2222.89</v>
      </c>
      <c r="K392" s="44">
        <f t="shared" si="226"/>
        <v>2222.89</v>
      </c>
      <c r="L392" s="44">
        <f t="shared" si="226"/>
        <v>2222.89</v>
      </c>
      <c r="M392" s="44">
        <f t="shared" si="226"/>
        <v>2222.89</v>
      </c>
      <c r="N392" s="44">
        <f t="shared" si="226"/>
        <v>2222.89</v>
      </c>
      <c r="O392" s="44">
        <f t="shared" si="226"/>
        <v>2222.89</v>
      </c>
      <c r="P392" s="44">
        <f t="shared" si="226"/>
        <v>2222.89</v>
      </c>
      <c r="Q392" s="44">
        <f t="shared" si="226"/>
        <v>2222.89</v>
      </c>
      <c r="R392" s="44">
        <f t="shared" si="226"/>
        <v>2222.89</v>
      </c>
      <c r="S392" s="44">
        <f t="shared" si="226"/>
        <v>2222.89</v>
      </c>
      <c r="T392" s="44">
        <f t="shared" si="226"/>
        <v>2222.89</v>
      </c>
      <c r="U392" s="44">
        <f t="shared" si="226"/>
        <v>2222.89</v>
      </c>
      <c r="V392" s="44">
        <f t="shared" si="226"/>
        <v>2222.89</v>
      </c>
      <c r="W392" s="44">
        <f t="shared" si="226"/>
        <v>2222.89</v>
      </c>
      <c r="X392" s="44">
        <f t="shared" si="226"/>
        <v>2222.89</v>
      </c>
      <c r="Y392" s="44">
        <f t="shared" si="226"/>
        <v>2222.89</v>
      </c>
      <c r="Z392" s="44">
        <f t="shared" si="226"/>
        <v>2222.89</v>
      </c>
      <c r="AA392" s="44">
        <f t="shared" si="226"/>
        <v>2222.89</v>
      </c>
    </row>
    <row r="393" spans="1:27" ht="12.75" customHeight="1" outlineLevel="1" x14ac:dyDescent="0.2">
      <c r="A393" s="97" t="s">
        <v>1993</v>
      </c>
      <c r="B393" s="63" t="s">
        <v>83</v>
      </c>
      <c r="C393" s="43" t="s">
        <v>79</v>
      </c>
      <c r="D393" s="44">
        <v>4.3</v>
      </c>
      <c r="E393" s="44">
        <v>4.3</v>
      </c>
      <c r="F393" s="44">
        <v>4.3</v>
      </c>
      <c r="G393" s="44">
        <v>4.3</v>
      </c>
      <c r="H393" s="44">
        <v>4.3</v>
      </c>
      <c r="I393" s="44">
        <v>4.3</v>
      </c>
      <c r="J393" s="44">
        <v>4.3</v>
      </c>
      <c r="K393" s="44">
        <v>4.3</v>
      </c>
      <c r="L393" s="44">
        <v>4.3</v>
      </c>
      <c r="M393" s="44">
        <v>4.3</v>
      </c>
      <c r="N393" s="44">
        <v>4.3</v>
      </c>
      <c r="O393" s="44">
        <v>4.3</v>
      </c>
      <c r="P393" s="44">
        <v>4.3</v>
      </c>
      <c r="Q393" s="44">
        <v>4.3</v>
      </c>
      <c r="R393" s="44">
        <v>4.3</v>
      </c>
      <c r="S393" s="44">
        <v>4.3</v>
      </c>
      <c r="T393" s="44">
        <v>4.3</v>
      </c>
      <c r="U393" s="44">
        <v>4.3</v>
      </c>
      <c r="V393" s="44">
        <v>4.3</v>
      </c>
      <c r="W393" s="44">
        <v>4.3</v>
      </c>
      <c r="X393" s="44">
        <v>4.3</v>
      </c>
      <c r="Y393" s="44">
        <v>4.3</v>
      </c>
      <c r="Z393" s="44">
        <v>4.3</v>
      </c>
      <c r="AA393" s="44">
        <v>4.3</v>
      </c>
    </row>
    <row r="394" spans="1:27" ht="12.75" customHeight="1" outlineLevel="1" x14ac:dyDescent="0.2">
      <c r="A394" s="97" t="s">
        <v>1994</v>
      </c>
      <c r="B394" s="63" t="s">
        <v>81</v>
      </c>
      <c r="C394" s="43" t="s">
        <v>79</v>
      </c>
      <c r="D394" s="44">
        <f>$D$11</f>
        <v>216.36</v>
      </c>
      <c r="E394" s="44">
        <f t="shared" ref="E394:AA394" si="227">$D$11</f>
        <v>216.36</v>
      </c>
      <c r="F394" s="44">
        <f t="shared" si="227"/>
        <v>216.36</v>
      </c>
      <c r="G394" s="44">
        <f t="shared" si="227"/>
        <v>216.36</v>
      </c>
      <c r="H394" s="44">
        <f t="shared" si="227"/>
        <v>216.36</v>
      </c>
      <c r="I394" s="44">
        <f t="shared" si="227"/>
        <v>216.36</v>
      </c>
      <c r="J394" s="44">
        <f t="shared" si="227"/>
        <v>216.36</v>
      </c>
      <c r="K394" s="44">
        <f t="shared" si="227"/>
        <v>216.36</v>
      </c>
      <c r="L394" s="44">
        <f t="shared" si="227"/>
        <v>216.36</v>
      </c>
      <c r="M394" s="44">
        <f t="shared" si="227"/>
        <v>216.36</v>
      </c>
      <c r="N394" s="44">
        <f t="shared" si="227"/>
        <v>216.36</v>
      </c>
      <c r="O394" s="44">
        <f t="shared" si="227"/>
        <v>216.36</v>
      </c>
      <c r="P394" s="44">
        <f t="shared" si="227"/>
        <v>216.36</v>
      </c>
      <c r="Q394" s="44">
        <f t="shared" si="227"/>
        <v>216.36</v>
      </c>
      <c r="R394" s="44">
        <f t="shared" si="227"/>
        <v>216.36</v>
      </c>
      <c r="S394" s="44">
        <f t="shared" si="227"/>
        <v>216.36</v>
      </c>
      <c r="T394" s="44">
        <f t="shared" si="227"/>
        <v>216.36</v>
      </c>
      <c r="U394" s="44">
        <f t="shared" si="227"/>
        <v>216.36</v>
      </c>
      <c r="V394" s="44">
        <f t="shared" si="227"/>
        <v>216.36</v>
      </c>
      <c r="W394" s="44">
        <f t="shared" si="227"/>
        <v>216.36</v>
      </c>
      <c r="X394" s="44">
        <f t="shared" si="227"/>
        <v>216.36</v>
      </c>
      <c r="Y394" s="44">
        <f t="shared" si="227"/>
        <v>216.36</v>
      </c>
      <c r="Z394" s="44">
        <f t="shared" si="227"/>
        <v>216.36</v>
      </c>
      <c r="AA394" s="44">
        <f t="shared" si="227"/>
        <v>216.36</v>
      </c>
    </row>
    <row r="395" spans="1:27" ht="12.75" customHeight="1" x14ac:dyDescent="0.2">
      <c r="A395" s="96" t="s">
        <v>1995</v>
      </c>
      <c r="B395" s="28" t="str">
        <f>"17"&amp;"."&amp;$B$776&amp;"."&amp;$B$777</f>
        <v>17.04.2024</v>
      </c>
      <c r="C395" s="88" t="s">
        <v>76</v>
      </c>
      <c r="D395" s="89">
        <f>ROUND(((D396+D397+D399+D398)/1000),5)</f>
        <v>3.6032099999999998</v>
      </c>
      <c r="E395" s="89">
        <f>ROUND(((E396+E397+E399+E398)/1000),5)</f>
        <v>3.5234100000000002</v>
      </c>
      <c r="F395" s="89">
        <f>ROUND(((F396+F397+F399+F398)/1000),5)</f>
        <v>3.46922</v>
      </c>
      <c r="G395" s="89">
        <f t="shared" ref="G395:AA395" si="228">ROUND(((G396+G397+G399+G398)/1000),5)</f>
        <v>3.46637</v>
      </c>
      <c r="H395" s="89">
        <f t="shared" si="228"/>
        <v>3.5016799999999999</v>
      </c>
      <c r="I395" s="89">
        <f t="shared" si="228"/>
        <v>3.57579</v>
      </c>
      <c r="J395" s="89">
        <f t="shared" si="228"/>
        <v>3.6444299999999998</v>
      </c>
      <c r="K395" s="89">
        <f t="shared" si="228"/>
        <v>3.90313</v>
      </c>
      <c r="L395" s="89">
        <f t="shared" si="228"/>
        <v>4.24519</v>
      </c>
      <c r="M395" s="89">
        <f t="shared" si="228"/>
        <v>4.3645800000000001</v>
      </c>
      <c r="N395" s="89">
        <f t="shared" si="228"/>
        <v>4.3871900000000004</v>
      </c>
      <c r="O395" s="89">
        <f t="shared" si="228"/>
        <v>4.3848799999999999</v>
      </c>
      <c r="P395" s="89">
        <f t="shared" si="228"/>
        <v>4.39405</v>
      </c>
      <c r="Q395" s="89">
        <f t="shared" si="228"/>
        <v>4.4205100000000002</v>
      </c>
      <c r="R395" s="89">
        <f t="shared" si="228"/>
        <v>4.4056100000000002</v>
      </c>
      <c r="S395" s="89">
        <f t="shared" si="228"/>
        <v>4.4019199999999996</v>
      </c>
      <c r="T395" s="89">
        <f t="shared" si="228"/>
        <v>4.3586200000000002</v>
      </c>
      <c r="U395" s="89">
        <f t="shared" si="228"/>
        <v>4.3030400000000002</v>
      </c>
      <c r="V395" s="89">
        <f t="shared" si="228"/>
        <v>4.2618</v>
      </c>
      <c r="W395" s="89">
        <f t="shared" si="228"/>
        <v>4.3455500000000002</v>
      </c>
      <c r="X395" s="89">
        <f t="shared" si="228"/>
        <v>4.4179500000000003</v>
      </c>
      <c r="Y395" s="89">
        <f t="shared" si="228"/>
        <v>4.2913500000000004</v>
      </c>
      <c r="Z395" s="89">
        <f t="shared" si="228"/>
        <v>3.9055300000000002</v>
      </c>
      <c r="AA395" s="89">
        <f t="shared" si="228"/>
        <v>3.6763599999999999</v>
      </c>
    </row>
    <row r="396" spans="1:27" ht="12.75" customHeight="1" outlineLevel="1" x14ac:dyDescent="0.2">
      <c r="A396" s="97" t="s">
        <v>1996</v>
      </c>
      <c r="B396" s="63" t="s">
        <v>242</v>
      </c>
      <c r="C396" s="43" t="s">
        <v>79</v>
      </c>
      <c r="D396" s="44">
        <v>1159.6600000000001</v>
      </c>
      <c r="E396" s="44">
        <v>1079.8599999999999</v>
      </c>
      <c r="F396" s="44">
        <v>1025.67</v>
      </c>
      <c r="G396" s="44">
        <v>1022.82</v>
      </c>
      <c r="H396" s="44">
        <v>1058.1300000000001</v>
      </c>
      <c r="I396" s="44">
        <v>1132.24</v>
      </c>
      <c r="J396" s="44">
        <v>1200.8800000000001</v>
      </c>
      <c r="K396" s="44">
        <v>1459.58</v>
      </c>
      <c r="L396" s="44">
        <v>1801.64</v>
      </c>
      <c r="M396" s="44">
        <v>1921.03</v>
      </c>
      <c r="N396" s="44">
        <v>1943.64</v>
      </c>
      <c r="O396" s="44">
        <v>1941.33</v>
      </c>
      <c r="P396" s="44">
        <v>1950.5</v>
      </c>
      <c r="Q396" s="44">
        <v>1976.96</v>
      </c>
      <c r="R396" s="44">
        <v>1962.06</v>
      </c>
      <c r="S396" s="44">
        <v>1958.37</v>
      </c>
      <c r="T396" s="44">
        <v>1915.07</v>
      </c>
      <c r="U396" s="44">
        <v>1859.49</v>
      </c>
      <c r="V396" s="44">
        <v>1818.25</v>
      </c>
      <c r="W396" s="44">
        <v>1902</v>
      </c>
      <c r="X396" s="44">
        <v>1974.4</v>
      </c>
      <c r="Y396" s="44">
        <v>1847.8</v>
      </c>
      <c r="Z396" s="44">
        <v>1461.98</v>
      </c>
      <c r="AA396" s="44">
        <v>1232.81</v>
      </c>
    </row>
    <row r="397" spans="1:27" ht="12.75" customHeight="1" outlineLevel="1" x14ac:dyDescent="0.2">
      <c r="A397" s="97" t="s">
        <v>1997</v>
      </c>
      <c r="B397" s="63" t="s">
        <v>90</v>
      </c>
      <c r="C397" s="43" t="s">
        <v>79</v>
      </c>
      <c r="D397" s="44">
        <f>$D$317</f>
        <v>2222.89</v>
      </c>
      <c r="E397" s="44">
        <f t="shared" ref="E397:AA397" si="229">$D$317</f>
        <v>2222.89</v>
      </c>
      <c r="F397" s="44">
        <f t="shared" si="229"/>
        <v>2222.89</v>
      </c>
      <c r="G397" s="44">
        <f t="shared" si="229"/>
        <v>2222.89</v>
      </c>
      <c r="H397" s="44">
        <f t="shared" si="229"/>
        <v>2222.89</v>
      </c>
      <c r="I397" s="44">
        <f t="shared" si="229"/>
        <v>2222.89</v>
      </c>
      <c r="J397" s="44">
        <f t="shared" si="229"/>
        <v>2222.89</v>
      </c>
      <c r="K397" s="44">
        <f t="shared" si="229"/>
        <v>2222.89</v>
      </c>
      <c r="L397" s="44">
        <f t="shared" si="229"/>
        <v>2222.89</v>
      </c>
      <c r="M397" s="44">
        <f t="shared" si="229"/>
        <v>2222.89</v>
      </c>
      <c r="N397" s="44">
        <f t="shared" si="229"/>
        <v>2222.89</v>
      </c>
      <c r="O397" s="44">
        <f t="shared" si="229"/>
        <v>2222.89</v>
      </c>
      <c r="P397" s="44">
        <f t="shared" si="229"/>
        <v>2222.89</v>
      </c>
      <c r="Q397" s="44">
        <f t="shared" si="229"/>
        <v>2222.89</v>
      </c>
      <c r="R397" s="44">
        <f t="shared" si="229"/>
        <v>2222.89</v>
      </c>
      <c r="S397" s="44">
        <f t="shared" si="229"/>
        <v>2222.89</v>
      </c>
      <c r="T397" s="44">
        <f t="shared" si="229"/>
        <v>2222.89</v>
      </c>
      <c r="U397" s="44">
        <f t="shared" si="229"/>
        <v>2222.89</v>
      </c>
      <c r="V397" s="44">
        <f t="shared" si="229"/>
        <v>2222.89</v>
      </c>
      <c r="W397" s="44">
        <f t="shared" si="229"/>
        <v>2222.89</v>
      </c>
      <c r="X397" s="44">
        <f t="shared" si="229"/>
        <v>2222.89</v>
      </c>
      <c r="Y397" s="44">
        <f t="shared" si="229"/>
        <v>2222.89</v>
      </c>
      <c r="Z397" s="44">
        <f t="shared" si="229"/>
        <v>2222.89</v>
      </c>
      <c r="AA397" s="44">
        <f t="shared" si="229"/>
        <v>2222.89</v>
      </c>
    </row>
    <row r="398" spans="1:27" ht="12.75" customHeight="1" outlineLevel="1" x14ac:dyDescent="0.2">
      <c r="A398" s="97" t="s">
        <v>1998</v>
      </c>
      <c r="B398" s="63" t="s">
        <v>83</v>
      </c>
      <c r="C398" s="43" t="s">
        <v>79</v>
      </c>
      <c r="D398" s="44">
        <v>4.3</v>
      </c>
      <c r="E398" s="44">
        <v>4.3</v>
      </c>
      <c r="F398" s="44">
        <v>4.3</v>
      </c>
      <c r="G398" s="44">
        <v>4.3</v>
      </c>
      <c r="H398" s="44">
        <v>4.3</v>
      </c>
      <c r="I398" s="44">
        <v>4.3</v>
      </c>
      <c r="J398" s="44">
        <v>4.3</v>
      </c>
      <c r="K398" s="44">
        <v>4.3</v>
      </c>
      <c r="L398" s="44">
        <v>4.3</v>
      </c>
      <c r="M398" s="44">
        <v>4.3</v>
      </c>
      <c r="N398" s="44">
        <v>4.3</v>
      </c>
      <c r="O398" s="44">
        <v>4.3</v>
      </c>
      <c r="P398" s="44">
        <v>4.3</v>
      </c>
      <c r="Q398" s="44">
        <v>4.3</v>
      </c>
      <c r="R398" s="44">
        <v>4.3</v>
      </c>
      <c r="S398" s="44">
        <v>4.3</v>
      </c>
      <c r="T398" s="44">
        <v>4.3</v>
      </c>
      <c r="U398" s="44">
        <v>4.3</v>
      </c>
      <c r="V398" s="44">
        <v>4.3</v>
      </c>
      <c r="W398" s="44">
        <v>4.3</v>
      </c>
      <c r="X398" s="44">
        <v>4.3</v>
      </c>
      <c r="Y398" s="44">
        <v>4.3</v>
      </c>
      <c r="Z398" s="44">
        <v>4.3</v>
      </c>
      <c r="AA398" s="44">
        <v>4.3</v>
      </c>
    </row>
    <row r="399" spans="1:27" ht="12.75" customHeight="1" outlineLevel="1" x14ac:dyDescent="0.2">
      <c r="A399" s="97" t="s">
        <v>1999</v>
      </c>
      <c r="B399" s="63" t="s">
        <v>81</v>
      </c>
      <c r="C399" s="43" t="s">
        <v>79</v>
      </c>
      <c r="D399" s="44">
        <f>$D$11</f>
        <v>216.36</v>
      </c>
      <c r="E399" s="44">
        <f t="shared" ref="E399:AA399" si="230">$D$11</f>
        <v>216.36</v>
      </c>
      <c r="F399" s="44">
        <f t="shared" si="230"/>
        <v>216.36</v>
      </c>
      <c r="G399" s="44">
        <f t="shared" si="230"/>
        <v>216.36</v>
      </c>
      <c r="H399" s="44">
        <f t="shared" si="230"/>
        <v>216.36</v>
      </c>
      <c r="I399" s="44">
        <f t="shared" si="230"/>
        <v>216.36</v>
      </c>
      <c r="J399" s="44">
        <f t="shared" si="230"/>
        <v>216.36</v>
      </c>
      <c r="K399" s="44">
        <f t="shared" si="230"/>
        <v>216.36</v>
      </c>
      <c r="L399" s="44">
        <f t="shared" si="230"/>
        <v>216.36</v>
      </c>
      <c r="M399" s="44">
        <f t="shared" si="230"/>
        <v>216.36</v>
      </c>
      <c r="N399" s="44">
        <f t="shared" si="230"/>
        <v>216.36</v>
      </c>
      <c r="O399" s="44">
        <f t="shared" si="230"/>
        <v>216.36</v>
      </c>
      <c r="P399" s="44">
        <f t="shared" si="230"/>
        <v>216.36</v>
      </c>
      <c r="Q399" s="44">
        <f t="shared" si="230"/>
        <v>216.36</v>
      </c>
      <c r="R399" s="44">
        <f t="shared" si="230"/>
        <v>216.36</v>
      </c>
      <c r="S399" s="44">
        <f t="shared" si="230"/>
        <v>216.36</v>
      </c>
      <c r="T399" s="44">
        <f t="shared" si="230"/>
        <v>216.36</v>
      </c>
      <c r="U399" s="44">
        <f t="shared" si="230"/>
        <v>216.36</v>
      </c>
      <c r="V399" s="44">
        <f t="shared" si="230"/>
        <v>216.36</v>
      </c>
      <c r="W399" s="44">
        <f t="shared" si="230"/>
        <v>216.36</v>
      </c>
      <c r="X399" s="44">
        <f t="shared" si="230"/>
        <v>216.36</v>
      </c>
      <c r="Y399" s="44">
        <f t="shared" si="230"/>
        <v>216.36</v>
      </c>
      <c r="Z399" s="44">
        <f t="shared" si="230"/>
        <v>216.36</v>
      </c>
      <c r="AA399" s="44">
        <f t="shared" si="230"/>
        <v>216.36</v>
      </c>
    </row>
    <row r="400" spans="1:27" ht="12.75" customHeight="1" x14ac:dyDescent="0.2">
      <c r="A400" s="96" t="s">
        <v>2000</v>
      </c>
      <c r="B400" s="28" t="str">
        <f>"18"&amp;"."&amp;$B$776&amp;"."&amp;$B$777</f>
        <v>18.04.2024</v>
      </c>
      <c r="C400" s="88" t="s">
        <v>76</v>
      </c>
      <c r="D400" s="89">
        <f>ROUND(((D401+D402+D404+D403)/1000),5)</f>
        <v>3.5675699999999999</v>
      </c>
      <c r="E400" s="89">
        <f>ROUND(((E401+E402+E404+E403)/1000),5)</f>
        <v>3.4712399999999999</v>
      </c>
      <c r="F400" s="89">
        <f>ROUND(((F401+F402+F404+F403)/1000),5)</f>
        <v>3.4144399999999999</v>
      </c>
      <c r="G400" s="89">
        <f t="shared" ref="G400:AA400" si="231">ROUND(((G401+G402+G404+G403)/1000),5)</f>
        <v>3.4117600000000001</v>
      </c>
      <c r="H400" s="89">
        <f t="shared" si="231"/>
        <v>3.4659800000000001</v>
      </c>
      <c r="I400" s="89">
        <f t="shared" si="231"/>
        <v>3.5224899999999999</v>
      </c>
      <c r="J400" s="89">
        <f t="shared" si="231"/>
        <v>3.6484899999999998</v>
      </c>
      <c r="K400" s="89">
        <f t="shared" si="231"/>
        <v>3.9438900000000001</v>
      </c>
      <c r="L400" s="89">
        <f t="shared" si="231"/>
        <v>4.3030999999999997</v>
      </c>
      <c r="M400" s="89">
        <f t="shared" si="231"/>
        <v>4.4515099999999999</v>
      </c>
      <c r="N400" s="89">
        <f t="shared" si="231"/>
        <v>4.5169499999999996</v>
      </c>
      <c r="O400" s="89">
        <f t="shared" si="231"/>
        <v>4.4901499999999999</v>
      </c>
      <c r="P400" s="89">
        <f t="shared" si="231"/>
        <v>4.5181899999999997</v>
      </c>
      <c r="Q400" s="89">
        <f t="shared" si="231"/>
        <v>4.6023500000000004</v>
      </c>
      <c r="R400" s="89">
        <f t="shared" si="231"/>
        <v>4.5549999999999997</v>
      </c>
      <c r="S400" s="89">
        <f t="shared" si="231"/>
        <v>4.5163599999999997</v>
      </c>
      <c r="T400" s="89">
        <f t="shared" si="231"/>
        <v>4.4614099999999999</v>
      </c>
      <c r="U400" s="89">
        <f t="shared" si="231"/>
        <v>4.2618299999999998</v>
      </c>
      <c r="V400" s="89">
        <f t="shared" si="231"/>
        <v>4.31189</v>
      </c>
      <c r="W400" s="89">
        <f t="shared" si="231"/>
        <v>4.36395</v>
      </c>
      <c r="X400" s="89">
        <f t="shared" si="231"/>
        <v>4.4718600000000004</v>
      </c>
      <c r="Y400" s="89">
        <f t="shared" si="231"/>
        <v>4.2238100000000003</v>
      </c>
      <c r="Z400" s="89">
        <f t="shared" si="231"/>
        <v>3.82538</v>
      </c>
      <c r="AA400" s="89">
        <f t="shared" si="231"/>
        <v>3.64317</v>
      </c>
    </row>
    <row r="401" spans="1:27" ht="12.75" customHeight="1" outlineLevel="1" x14ac:dyDescent="0.2">
      <c r="A401" s="97" t="s">
        <v>2001</v>
      </c>
      <c r="B401" s="63" t="s">
        <v>242</v>
      </c>
      <c r="C401" s="43" t="s">
        <v>79</v>
      </c>
      <c r="D401" s="44">
        <v>1124.02</v>
      </c>
      <c r="E401" s="44">
        <v>1027.69</v>
      </c>
      <c r="F401" s="44">
        <v>970.89</v>
      </c>
      <c r="G401" s="44">
        <v>968.21</v>
      </c>
      <c r="H401" s="44">
        <v>1022.43</v>
      </c>
      <c r="I401" s="44">
        <v>1078.94</v>
      </c>
      <c r="J401" s="44">
        <v>1204.94</v>
      </c>
      <c r="K401" s="44">
        <v>1500.34</v>
      </c>
      <c r="L401" s="44">
        <v>1859.55</v>
      </c>
      <c r="M401" s="44">
        <v>2007.96</v>
      </c>
      <c r="N401" s="44">
        <v>2073.4</v>
      </c>
      <c r="O401" s="44">
        <v>2046.6</v>
      </c>
      <c r="P401" s="44">
        <v>2074.64</v>
      </c>
      <c r="Q401" s="44">
        <v>2158.8000000000002</v>
      </c>
      <c r="R401" s="44">
        <v>2111.4499999999998</v>
      </c>
      <c r="S401" s="44">
        <v>2072.81</v>
      </c>
      <c r="T401" s="44">
        <v>2017.86</v>
      </c>
      <c r="U401" s="44">
        <v>1818.28</v>
      </c>
      <c r="V401" s="44">
        <v>1868.34</v>
      </c>
      <c r="W401" s="44">
        <v>1920.4</v>
      </c>
      <c r="X401" s="44">
        <v>2028.31</v>
      </c>
      <c r="Y401" s="44">
        <v>1780.26</v>
      </c>
      <c r="Z401" s="44">
        <v>1381.83</v>
      </c>
      <c r="AA401" s="44">
        <v>1199.6199999999999</v>
      </c>
    </row>
    <row r="402" spans="1:27" ht="12.75" customHeight="1" outlineLevel="1" x14ac:dyDescent="0.2">
      <c r="A402" s="97" t="s">
        <v>2002</v>
      </c>
      <c r="B402" s="63" t="s">
        <v>90</v>
      </c>
      <c r="C402" s="43" t="s">
        <v>79</v>
      </c>
      <c r="D402" s="44">
        <f>$D$317</f>
        <v>2222.89</v>
      </c>
      <c r="E402" s="44">
        <f t="shared" ref="E402:AA402" si="232">$D$317</f>
        <v>2222.89</v>
      </c>
      <c r="F402" s="44">
        <f t="shared" si="232"/>
        <v>2222.89</v>
      </c>
      <c r="G402" s="44">
        <f t="shared" si="232"/>
        <v>2222.89</v>
      </c>
      <c r="H402" s="44">
        <f t="shared" si="232"/>
        <v>2222.89</v>
      </c>
      <c r="I402" s="44">
        <f t="shared" si="232"/>
        <v>2222.89</v>
      </c>
      <c r="J402" s="44">
        <f t="shared" si="232"/>
        <v>2222.89</v>
      </c>
      <c r="K402" s="44">
        <f t="shared" si="232"/>
        <v>2222.89</v>
      </c>
      <c r="L402" s="44">
        <f t="shared" si="232"/>
        <v>2222.89</v>
      </c>
      <c r="M402" s="44">
        <f t="shared" si="232"/>
        <v>2222.89</v>
      </c>
      <c r="N402" s="44">
        <f t="shared" si="232"/>
        <v>2222.89</v>
      </c>
      <c r="O402" s="44">
        <f t="shared" si="232"/>
        <v>2222.89</v>
      </c>
      <c r="P402" s="44">
        <f t="shared" si="232"/>
        <v>2222.89</v>
      </c>
      <c r="Q402" s="44">
        <f t="shared" si="232"/>
        <v>2222.89</v>
      </c>
      <c r="R402" s="44">
        <f t="shared" si="232"/>
        <v>2222.89</v>
      </c>
      <c r="S402" s="44">
        <f t="shared" si="232"/>
        <v>2222.89</v>
      </c>
      <c r="T402" s="44">
        <f t="shared" si="232"/>
        <v>2222.89</v>
      </c>
      <c r="U402" s="44">
        <f t="shared" si="232"/>
        <v>2222.89</v>
      </c>
      <c r="V402" s="44">
        <f t="shared" si="232"/>
        <v>2222.89</v>
      </c>
      <c r="W402" s="44">
        <f t="shared" si="232"/>
        <v>2222.89</v>
      </c>
      <c r="X402" s="44">
        <f t="shared" si="232"/>
        <v>2222.89</v>
      </c>
      <c r="Y402" s="44">
        <f t="shared" si="232"/>
        <v>2222.89</v>
      </c>
      <c r="Z402" s="44">
        <f t="shared" si="232"/>
        <v>2222.89</v>
      </c>
      <c r="AA402" s="44">
        <f t="shared" si="232"/>
        <v>2222.89</v>
      </c>
    </row>
    <row r="403" spans="1:27" ht="12.75" customHeight="1" outlineLevel="1" x14ac:dyDescent="0.2">
      <c r="A403" s="97" t="s">
        <v>2003</v>
      </c>
      <c r="B403" s="63" t="s">
        <v>83</v>
      </c>
      <c r="C403" s="43" t="s">
        <v>79</v>
      </c>
      <c r="D403" s="44">
        <v>4.3</v>
      </c>
      <c r="E403" s="44">
        <v>4.3</v>
      </c>
      <c r="F403" s="44">
        <v>4.3</v>
      </c>
      <c r="G403" s="44">
        <v>4.3</v>
      </c>
      <c r="H403" s="44">
        <v>4.3</v>
      </c>
      <c r="I403" s="44">
        <v>4.3</v>
      </c>
      <c r="J403" s="44">
        <v>4.3</v>
      </c>
      <c r="K403" s="44">
        <v>4.3</v>
      </c>
      <c r="L403" s="44">
        <v>4.3</v>
      </c>
      <c r="M403" s="44">
        <v>4.3</v>
      </c>
      <c r="N403" s="44">
        <v>4.3</v>
      </c>
      <c r="O403" s="44">
        <v>4.3</v>
      </c>
      <c r="P403" s="44">
        <v>4.3</v>
      </c>
      <c r="Q403" s="44">
        <v>4.3</v>
      </c>
      <c r="R403" s="44">
        <v>4.3</v>
      </c>
      <c r="S403" s="44">
        <v>4.3</v>
      </c>
      <c r="T403" s="44">
        <v>4.3</v>
      </c>
      <c r="U403" s="44">
        <v>4.3</v>
      </c>
      <c r="V403" s="44">
        <v>4.3</v>
      </c>
      <c r="W403" s="44">
        <v>4.3</v>
      </c>
      <c r="X403" s="44">
        <v>4.3</v>
      </c>
      <c r="Y403" s="44">
        <v>4.3</v>
      </c>
      <c r="Z403" s="44">
        <v>4.3</v>
      </c>
      <c r="AA403" s="44">
        <v>4.3</v>
      </c>
    </row>
    <row r="404" spans="1:27" ht="12.75" customHeight="1" outlineLevel="1" x14ac:dyDescent="0.2">
      <c r="A404" s="97" t="s">
        <v>2004</v>
      </c>
      <c r="B404" s="63" t="s">
        <v>81</v>
      </c>
      <c r="C404" s="43" t="s">
        <v>79</v>
      </c>
      <c r="D404" s="44">
        <f>$D$11</f>
        <v>216.36</v>
      </c>
      <c r="E404" s="44">
        <f t="shared" ref="E404:AA404" si="233">$D$11</f>
        <v>216.36</v>
      </c>
      <c r="F404" s="44">
        <f t="shared" si="233"/>
        <v>216.36</v>
      </c>
      <c r="G404" s="44">
        <f t="shared" si="233"/>
        <v>216.36</v>
      </c>
      <c r="H404" s="44">
        <f t="shared" si="233"/>
        <v>216.36</v>
      </c>
      <c r="I404" s="44">
        <f t="shared" si="233"/>
        <v>216.36</v>
      </c>
      <c r="J404" s="44">
        <f t="shared" si="233"/>
        <v>216.36</v>
      </c>
      <c r="K404" s="44">
        <f t="shared" si="233"/>
        <v>216.36</v>
      </c>
      <c r="L404" s="44">
        <f t="shared" si="233"/>
        <v>216.36</v>
      </c>
      <c r="M404" s="44">
        <f t="shared" si="233"/>
        <v>216.36</v>
      </c>
      <c r="N404" s="44">
        <f t="shared" si="233"/>
        <v>216.36</v>
      </c>
      <c r="O404" s="44">
        <f t="shared" si="233"/>
        <v>216.36</v>
      </c>
      <c r="P404" s="44">
        <f t="shared" si="233"/>
        <v>216.36</v>
      </c>
      <c r="Q404" s="44">
        <f t="shared" si="233"/>
        <v>216.36</v>
      </c>
      <c r="R404" s="44">
        <f t="shared" si="233"/>
        <v>216.36</v>
      </c>
      <c r="S404" s="44">
        <f t="shared" si="233"/>
        <v>216.36</v>
      </c>
      <c r="T404" s="44">
        <f t="shared" si="233"/>
        <v>216.36</v>
      </c>
      <c r="U404" s="44">
        <f t="shared" si="233"/>
        <v>216.36</v>
      </c>
      <c r="V404" s="44">
        <f t="shared" si="233"/>
        <v>216.36</v>
      </c>
      <c r="W404" s="44">
        <f t="shared" si="233"/>
        <v>216.36</v>
      </c>
      <c r="X404" s="44">
        <f t="shared" si="233"/>
        <v>216.36</v>
      </c>
      <c r="Y404" s="44">
        <f t="shared" si="233"/>
        <v>216.36</v>
      </c>
      <c r="Z404" s="44">
        <f t="shared" si="233"/>
        <v>216.36</v>
      </c>
      <c r="AA404" s="44">
        <f t="shared" si="233"/>
        <v>216.36</v>
      </c>
    </row>
    <row r="405" spans="1:27" ht="12.75" customHeight="1" x14ac:dyDescent="0.2">
      <c r="A405" s="96" t="s">
        <v>2005</v>
      </c>
      <c r="B405" s="28" t="str">
        <f>"19"&amp;"."&amp;$B$776&amp;"."&amp;$B$777</f>
        <v>19.04.2024</v>
      </c>
      <c r="C405" s="88" t="s">
        <v>76</v>
      </c>
      <c r="D405" s="89">
        <f>ROUND(((D406+D407+D409+D408)/1000),5)</f>
        <v>3.55301</v>
      </c>
      <c r="E405" s="89">
        <f>ROUND(((E406+E407+E409+E408)/1000),5)</f>
        <v>3.4742700000000002</v>
      </c>
      <c r="F405" s="89">
        <f>ROUND(((F406+F407+F409+F408)/1000),5)</f>
        <v>3.4567999999999999</v>
      </c>
      <c r="G405" s="89">
        <f t="shared" ref="G405:AA405" si="234">ROUND(((G406+G407+G409+G408)/1000),5)</f>
        <v>3.40137</v>
      </c>
      <c r="H405" s="89">
        <f t="shared" si="234"/>
        <v>3.4037500000000001</v>
      </c>
      <c r="I405" s="89">
        <f t="shared" si="234"/>
        <v>3.5246</v>
      </c>
      <c r="J405" s="89">
        <f t="shared" si="234"/>
        <v>3.6361400000000001</v>
      </c>
      <c r="K405" s="89">
        <f t="shared" si="234"/>
        <v>3.92747</v>
      </c>
      <c r="L405" s="89">
        <f t="shared" si="234"/>
        <v>4.3959299999999999</v>
      </c>
      <c r="M405" s="89">
        <f t="shared" si="234"/>
        <v>4.46143</v>
      </c>
      <c r="N405" s="89">
        <f t="shared" si="234"/>
        <v>4.4911000000000003</v>
      </c>
      <c r="O405" s="89">
        <f t="shared" si="234"/>
        <v>4.5247400000000004</v>
      </c>
      <c r="P405" s="89">
        <f t="shared" si="234"/>
        <v>4.5275400000000001</v>
      </c>
      <c r="Q405" s="89">
        <f t="shared" si="234"/>
        <v>4.5572299999999997</v>
      </c>
      <c r="R405" s="89">
        <f t="shared" si="234"/>
        <v>4.5565800000000003</v>
      </c>
      <c r="S405" s="89">
        <f t="shared" si="234"/>
        <v>4.5023900000000001</v>
      </c>
      <c r="T405" s="89">
        <f t="shared" si="234"/>
        <v>4.4631999999999996</v>
      </c>
      <c r="U405" s="89">
        <f t="shared" si="234"/>
        <v>4.4298900000000003</v>
      </c>
      <c r="V405" s="89">
        <f t="shared" si="234"/>
        <v>4.3932399999999996</v>
      </c>
      <c r="W405" s="89">
        <f t="shared" si="234"/>
        <v>4.4291799999999997</v>
      </c>
      <c r="X405" s="89">
        <f t="shared" si="234"/>
        <v>4.4723499999999996</v>
      </c>
      <c r="Y405" s="89">
        <f t="shared" si="234"/>
        <v>4.4154799999999996</v>
      </c>
      <c r="Z405" s="89">
        <f t="shared" si="234"/>
        <v>3.9356900000000001</v>
      </c>
      <c r="AA405" s="89">
        <f t="shared" si="234"/>
        <v>3.6959599999999999</v>
      </c>
    </row>
    <row r="406" spans="1:27" ht="12.75" customHeight="1" outlineLevel="1" x14ac:dyDescent="0.2">
      <c r="A406" s="97" t="s">
        <v>2006</v>
      </c>
      <c r="B406" s="63" t="s">
        <v>242</v>
      </c>
      <c r="C406" s="43" t="s">
        <v>79</v>
      </c>
      <c r="D406" s="44">
        <v>1109.46</v>
      </c>
      <c r="E406" s="44">
        <v>1030.72</v>
      </c>
      <c r="F406" s="44">
        <v>1013.25</v>
      </c>
      <c r="G406" s="44">
        <v>957.82</v>
      </c>
      <c r="H406" s="44">
        <v>960.2</v>
      </c>
      <c r="I406" s="44">
        <v>1081.05</v>
      </c>
      <c r="J406" s="44">
        <v>1192.5899999999999</v>
      </c>
      <c r="K406" s="44">
        <v>1483.92</v>
      </c>
      <c r="L406" s="44">
        <v>1952.38</v>
      </c>
      <c r="M406" s="44">
        <v>2017.88</v>
      </c>
      <c r="N406" s="44">
        <v>2047.55</v>
      </c>
      <c r="O406" s="44">
        <v>2081.19</v>
      </c>
      <c r="P406" s="44">
        <v>2083.9899999999998</v>
      </c>
      <c r="Q406" s="44">
        <v>2113.6799999999998</v>
      </c>
      <c r="R406" s="44">
        <v>2113.0300000000002</v>
      </c>
      <c r="S406" s="44">
        <v>2058.84</v>
      </c>
      <c r="T406" s="44">
        <v>2019.65</v>
      </c>
      <c r="U406" s="44">
        <v>1986.34</v>
      </c>
      <c r="V406" s="44">
        <v>1949.69</v>
      </c>
      <c r="W406" s="44">
        <v>1985.63</v>
      </c>
      <c r="X406" s="44">
        <v>2028.8</v>
      </c>
      <c r="Y406" s="44">
        <v>1971.93</v>
      </c>
      <c r="Z406" s="44">
        <v>1492.14</v>
      </c>
      <c r="AA406" s="44">
        <v>1252.4100000000001</v>
      </c>
    </row>
    <row r="407" spans="1:27" ht="12.75" customHeight="1" outlineLevel="1" x14ac:dyDescent="0.2">
      <c r="A407" s="97" t="s">
        <v>2007</v>
      </c>
      <c r="B407" s="63" t="s">
        <v>90</v>
      </c>
      <c r="C407" s="43" t="s">
        <v>79</v>
      </c>
      <c r="D407" s="44">
        <f>$D$317</f>
        <v>2222.89</v>
      </c>
      <c r="E407" s="44">
        <f t="shared" ref="E407:AA407" si="235">$D$317</f>
        <v>2222.89</v>
      </c>
      <c r="F407" s="44">
        <f t="shared" si="235"/>
        <v>2222.89</v>
      </c>
      <c r="G407" s="44">
        <f t="shared" si="235"/>
        <v>2222.89</v>
      </c>
      <c r="H407" s="44">
        <f t="shared" si="235"/>
        <v>2222.89</v>
      </c>
      <c r="I407" s="44">
        <f t="shared" si="235"/>
        <v>2222.89</v>
      </c>
      <c r="J407" s="44">
        <f t="shared" si="235"/>
        <v>2222.89</v>
      </c>
      <c r="K407" s="44">
        <f t="shared" si="235"/>
        <v>2222.89</v>
      </c>
      <c r="L407" s="44">
        <f t="shared" si="235"/>
        <v>2222.89</v>
      </c>
      <c r="M407" s="44">
        <f t="shared" si="235"/>
        <v>2222.89</v>
      </c>
      <c r="N407" s="44">
        <f t="shared" si="235"/>
        <v>2222.89</v>
      </c>
      <c r="O407" s="44">
        <f t="shared" si="235"/>
        <v>2222.89</v>
      </c>
      <c r="P407" s="44">
        <f t="shared" si="235"/>
        <v>2222.89</v>
      </c>
      <c r="Q407" s="44">
        <f t="shared" si="235"/>
        <v>2222.89</v>
      </c>
      <c r="R407" s="44">
        <f t="shared" si="235"/>
        <v>2222.89</v>
      </c>
      <c r="S407" s="44">
        <f t="shared" si="235"/>
        <v>2222.89</v>
      </c>
      <c r="T407" s="44">
        <f t="shared" si="235"/>
        <v>2222.89</v>
      </c>
      <c r="U407" s="44">
        <f t="shared" si="235"/>
        <v>2222.89</v>
      </c>
      <c r="V407" s="44">
        <f t="shared" si="235"/>
        <v>2222.89</v>
      </c>
      <c r="W407" s="44">
        <f t="shared" si="235"/>
        <v>2222.89</v>
      </c>
      <c r="X407" s="44">
        <f t="shared" si="235"/>
        <v>2222.89</v>
      </c>
      <c r="Y407" s="44">
        <f t="shared" si="235"/>
        <v>2222.89</v>
      </c>
      <c r="Z407" s="44">
        <f t="shared" si="235"/>
        <v>2222.89</v>
      </c>
      <c r="AA407" s="44">
        <f t="shared" si="235"/>
        <v>2222.89</v>
      </c>
    </row>
    <row r="408" spans="1:27" ht="12.75" customHeight="1" outlineLevel="1" x14ac:dyDescent="0.2">
      <c r="A408" s="97" t="s">
        <v>2008</v>
      </c>
      <c r="B408" s="63" t="s">
        <v>83</v>
      </c>
      <c r="C408" s="43" t="s">
        <v>79</v>
      </c>
      <c r="D408" s="109">
        <v>4.3</v>
      </c>
      <c r="E408" s="109">
        <v>4.3</v>
      </c>
      <c r="F408" s="109">
        <v>4.3</v>
      </c>
      <c r="G408" s="109">
        <v>4.3</v>
      </c>
      <c r="H408" s="109">
        <v>4.3</v>
      </c>
      <c r="I408" s="109">
        <v>4.3</v>
      </c>
      <c r="J408" s="109">
        <v>4.3</v>
      </c>
      <c r="K408" s="109">
        <v>4.3</v>
      </c>
      <c r="L408" s="109">
        <v>4.3</v>
      </c>
      <c r="M408" s="109">
        <v>4.3</v>
      </c>
      <c r="N408" s="109">
        <v>4.3</v>
      </c>
      <c r="O408" s="109">
        <v>4.3</v>
      </c>
      <c r="P408" s="109">
        <v>4.3</v>
      </c>
      <c r="Q408" s="109">
        <v>4.3</v>
      </c>
      <c r="R408" s="109">
        <v>4.3</v>
      </c>
      <c r="S408" s="109">
        <v>4.3</v>
      </c>
      <c r="T408" s="109">
        <v>4.3</v>
      </c>
      <c r="U408" s="109">
        <v>4.3</v>
      </c>
      <c r="V408" s="109">
        <v>4.3</v>
      </c>
      <c r="W408" s="109">
        <v>4.3</v>
      </c>
      <c r="X408" s="109">
        <v>4.3</v>
      </c>
      <c r="Y408" s="109">
        <v>4.3</v>
      </c>
      <c r="Z408" s="109">
        <v>4.3</v>
      </c>
      <c r="AA408" s="109">
        <v>4.3</v>
      </c>
    </row>
    <row r="409" spans="1:27" ht="12.75" customHeight="1" outlineLevel="1" x14ac:dyDescent="0.2">
      <c r="A409" s="97" t="s">
        <v>2009</v>
      </c>
      <c r="B409" s="63" t="s">
        <v>81</v>
      </c>
      <c r="C409" s="43" t="s">
        <v>79</v>
      </c>
      <c r="D409" s="44">
        <f>$D$11</f>
        <v>216.36</v>
      </c>
      <c r="E409" s="44">
        <f t="shared" ref="E409:AA409" si="236">$D$11</f>
        <v>216.36</v>
      </c>
      <c r="F409" s="44">
        <f t="shared" si="236"/>
        <v>216.36</v>
      </c>
      <c r="G409" s="44">
        <f t="shared" si="236"/>
        <v>216.36</v>
      </c>
      <c r="H409" s="44">
        <f t="shared" si="236"/>
        <v>216.36</v>
      </c>
      <c r="I409" s="44">
        <f t="shared" si="236"/>
        <v>216.36</v>
      </c>
      <c r="J409" s="44">
        <f t="shared" si="236"/>
        <v>216.36</v>
      </c>
      <c r="K409" s="44">
        <f t="shared" si="236"/>
        <v>216.36</v>
      </c>
      <c r="L409" s="44">
        <f t="shared" si="236"/>
        <v>216.36</v>
      </c>
      <c r="M409" s="44">
        <f t="shared" si="236"/>
        <v>216.36</v>
      </c>
      <c r="N409" s="44">
        <f t="shared" si="236"/>
        <v>216.36</v>
      </c>
      <c r="O409" s="44">
        <f t="shared" si="236"/>
        <v>216.36</v>
      </c>
      <c r="P409" s="44">
        <f t="shared" si="236"/>
        <v>216.36</v>
      </c>
      <c r="Q409" s="44">
        <f t="shared" si="236"/>
        <v>216.36</v>
      </c>
      <c r="R409" s="44">
        <f t="shared" si="236"/>
        <v>216.36</v>
      </c>
      <c r="S409" s="44">
        <f t="shared" si="236"/>
        <v>216.36</v>
      </c>
      <c r="T409" s="44">
        <f t="shared" si="236"/>
        <v>216.36</v>
      </c>
      <c r="U409" s="44">
        <f t="shared" si="236"/>
        <v>216.36</v>
      </c>
      <c r="V409" s="44">
        <f t="shared" si="236"/>
        <v>216.36</v>
      </c>
      <c r="W409" s="44">
        <f t="shared" si="236"/>
        <v>216.36</v>
      </c>
      <c r="X409" s="44">
        <f t="shared" si="236"/>
        <v>216.36</v>
      </c>
      <c r="Y409" s="44">
        <f t="shared" si="236"/>
        <v>216.36</v>
      </c>
      <c r="Z409" s="44">
        <f t="shared" si="236"/>
        <v>216.36</v>
      </c>
      <c r="AA409" s="44">
        <f t="shared" si="236"/>
        <v>216.36</v>
      </c>
    </row>
    <row r="410" spans="1:27" ht="12.75" customHeight="1" x14ac:dyDescent="0.2">
      <c r="A410" s="96" t="s">
        <v>2010</v>
      </c>
      <c r="B410" s="28" t="str">
        <f>"20"&amp;"."&amp;$B$776&amp;"."&amp;$B$777</f>
        <v>20.04.2024</v>
      </c>
      <c r="C410" s="88" t="s">
        <v>76</v>
      </c>
      <c r="D410" s="89">
        <f>ROUND(((D411+D412+D414+D413)/1000),5)</f>
        <v>3.6650800000000001</v>
      </c>
      <c r="E410" s="89">
        <f>ROUND(((E411+E412+E414+E413)/1000),5)</f>
        <v>3.59388</v>
      </c>
      <c r="F410" s="89">
        <f>ROUND(((F411+F412+F414+F413)/1000),5)</f>
        <v>3.56637</v>
      </c>
      <c r="G410" s="89">
        <f t="shared" ref="G410:AA410" si="237">ROUND(((G411+G412+G414+G413)/1000),5)</f>
        <v>3.5339200000000002</v>
      </c>
      <c r="H410" s="89">
        <f t="shared" si="237"/>
        <v>3.5649000000000002</v>
      </c>
      <c r="I410" s="89">
        <f t="shared" si="237"/>
        <v>3.57239</v>
      </c>
      <c r="J410" s="89">
        <f t="shared" si="237"/>
        <v>3.5760900000000002</v>
      </c>
      <c r="K410" s="89">
        <f t="shared" si="237"/>
        <v>3.6679499999999998</v>
      </c>
      <c r="L410" s="89">
        <f t="shared" si="237"/>
        <v>3.9193699999999998</v>
      </c>
      <c r="M410" s="89">
        <f t="shared" si="237"/>
        <v>3.9863400000000002</v>
      </c>
      <c r="N410" s="89">
        <f t="shared" si="237"/>
        <v>4.1781300000000003</v>
      </c>
      <c r="O410" s="89">
        <f t="shared" si="237"/>
        <v>4.4336200000000003</v>
      </c>
      <c r="P410" s="89">
        <f t="shared" si="237"/>
        <v>4.3693400000000002</v>
      </c>
      <c r="Q410" s="89">
        <f t="shared" si="237"/>
        <v>4.3649699999999996</v>
      </c>
      <c r="R410" s="89">
        <f t="shared" si="237"/>
        <v>4.2926799999999998</v>
      </c>
      <c r="S410" s="89">
        <f t="shared" si="237"/>
        <v>4.2394999999999996</v>
      </c>
      <c r="T410" s="89">
        <f t="shared" si="237"/>
        <v>4.2079300000000002</v>
      </c>
      <c r="U410" s="89">
        <f t="shared" si="237"/>
        <v>3.9744899999999999</v>
      </c>
      <c r="V410" s="89">
        <f t="shared" si="237"/>
        <v>3.9679199999999999</v>
      </c>
      <c r="W410" s="89">
        <f t="shared" si="237"/>
        <v>3.9927899999999998</v>
      </c>
      <c r="X410" s="89">
        <f t="shared" si="237"/>
        <v>4.0276300000000003</v>
      </c>
      <c r="Y410" s="89">
        <f t="shared" si="237"/>
        <v>4.0014200000000004</v>
      </c>
      <c r="Z410" s="89">
        <f t="shared" si="237"/>
        <v>3.7317100000000001</v>
      </c>
      <c r="AA410" s="89">
        <f t="shared" si="237"/>
        <v>3.6680799999999998</v>
      </c>
    </row>
    <row r="411" spans="1:27" ht="12.75" customHeight="1" outlineLevel="1" x14ac:dyDescent="0.2">
      <c r="A411" s="97" t="s">
        <v>2011</v>
      </c>
      <c r="B411" s="63" t="s">
        <v>242</v>
      </c>
      <c r="C411" s="43" t="s">
        <v>79</v>
      </c>
      <c r="D411" s="44">
        <v>1221.53</v>
      </c>
      <c r="E411" s="44">
        <v>1150.33</v>
      </c>
      <c r="F411" s="44">
        <v>1122.82</v>
      </c>
      <c r="G411" s="44">
        <v>1090.3699999999999</v>
      </c>
      <c r="H411" s="44">
        <v>1121.3499999999999</v>
      </c>
      <c r="I411" s="44">
        <v>1128.8399999999999</v>
      </c>
      <c r="J411" s="44">
        <v>1132.54</v>
      </c>
      <c r="K411" s="44">
        <v>1224.4000000000001</v>
      </c>
      <c r="L411" s="44">
        <v>1475.82</v>
      </c>
      <c r="M411" s="44">
        <v>1542.79</v>
      </c>
      <c r="N411" s="44">
        <v>1734.58</v>
      </c>
      <c r="O411" s="44">
        <v>1990.07</v>
      </c>
      <c r="P411" s="44">
        <v>1925.79</v>
      </c>
      <c r="Q411" s="44">
        <v>1921.42</v>
      </c>
      <c r="R411" s="44">
        <v>1849.13</v>
      </c>
      <c r="S411" s="44">
        <v>1795.95</v>
      </c>
      <c r="T411" s="44">
        <v>1764.38</v>
      </c>
      <c r="U411" s="44">
        <v>1530.94</v>
      </c>
      <c r="V411" s="44">
        <v>1524.37</v>
      </c>
      <c r="W411" s="44">
        <v>1549.24</v>
      </c>
      <c r="X411" s="44">
        <v>1584.08</v>
      </c>
      <c r="Y411" s="44">
        <v>1557.87</v>
      </c>
      <c r="Z411" s="44">
        <v>1288.1600000000001</v>
      </c>
      <c r="AA411" s="44">
        <v>1224.53</v>
      </c>
    </row>
    <row r="412" spans="1:27" ht="12.75" customHeight="1" outlineLevel="1" x14ac:dyDescent="0.2">
      <c r="A412" s="97" t="s">
        <v>2012</v>
      </c>
      <c r="B412" s="63" t="s">
        <v>90</v>
      </c>
      <c r="C412" s="43" t="s">
        <v>79</v>
      </c>
      <c r="D412" s="44">
        <f>$D$317</f>
        <v>2222.89</v>
      </c>
      <c r="E412" s="44">
        <f t="shared" ref="E412:AA412" si="238">$D$317</f>
        <v>2222.89</v>
      </c>
      <c r="F412" s="44">
        <f t="shared" si="238"/>
        <v>2222.89</v>
      </c>
      <c r="G412" s="44">
        <f t="shared" si="238"/>
        <v>2222.89</v>
      </c>
      <c r="H412" s="44">
        <f t="shared" si="238"/>
        <v>2222.89</v>
      </c>
      <c r="I412" s="44">
        <f t="shared" si="238"/>
        <v>2222.89</v>
      </c>
      <c r="J412" s="44">
        <f t="shared" si="238"/>
        <v>2222.89</v>
      </c>
      <c r="K412" s="44">
        <f t="shared" si="238"/>
        <v>2222.89</v>
      </c>
      <c r="L412" s="44">
        <f t="shared" si="238"/>
        <v>2222.89</v>
      </c>
      <c r="M412" s="44">
        <f t="shared" si="238"/>
        <v>2222.89</v>
      </c>
      <c r="N412" s="44">
        <f t="shared" si="238"/>
        <v>2222.89</v>
      </c>
      <c r="O412" s="44">
        <f t="shared" si="238"/>
        <v>2222.89</v>
      </c>
      <c r="P412" s="44">
        <f t="shared" si="238"/>
        <v>2222.89</v>
      </c>
      <c r="Q412" s="44">
        <f t="shared" si="238"/>
        <v>2222.89</v>
      </c>
      <c r="R412" s="44">
        <f t="shared" si="238"/>
        <v>2222.89</v>
      </c>
      <c r="S412" s="44">
        <f t="shared" si="238"/>
        <v>2222.89</v>
      </c>
      <c r="T412" s="44">
        <f t="shared" si="238"/>
        <v>2222.89</v>
      </c>
      <c r="U412" s="44">
        <f t="shared" si="238"/>
        <v>2222.89</v>
      </c>
      <c r="V412" s="44">
        <f t="shared" si="238"/>
        <v>2222.89</v>
      </c>
      <c r="W412" s="44">
        <f t="shared" si="238"/>
        <v>2222.89</v>
      </c>
      <c r="X412" s="44">
        <f t="shared" si="238"/>
        <v>2222.89</v>
      </c>
      <c r="Y412" s="44">
        <f t="shared" si="238"/>
        <v>2222.89</v>
      </c>
      <c r="Z412" s="44">
        <f t="shared" si="238"/>
        <v>2222.89</v>
      </c>
      <c r="AA412" s="44">
        <f t="shared" si="238"/>
        <v>2222.89</v>
      </c>
    </row>
    <row r="413" spans="1:27" ht="12.75" customHeight="1" outlineLevel="1" x14ac:dyDescent="0.2">
      <c r="A413" s="97" t="s">
        <v>2013</v>
      </c>
      <c r="B413" s="63" t="s">
        <v>83</v>
      </c>
      <c r="C413" s="43" t="s">
        <v>79</v>
      </c>
      <c r="D413" s="44">
        <v>4.3</v>
      </c>
      <c r="E413" s="44">
        <v>4.3</v>
      </c>
      <c r="F413" s="44">
        <v>4.3</v>
      </c>
      <c r="G413" s="44">
        <v>4.3</v>
      </c>
      <c r="H413" s="44">
        <v>4.3</v>
      </c>
      <c r="I413" s="44">
        <v>4.3</v>
      </c>
      <c r="J413" s="44">
        <v>4.3</v>
      </c>
      <c r="K413" s="44">
        <v>4.3</v>
      </c>
      <c r="L413" s="44">
        <v>4.3</v>
      </c>
      <c r="M413" s="44">
        <v>4.3</v>
      </c>
      <c r="N413" s="44">
        <v>4.3</v>
      </c>
      <c r="O413" s="44">
        <v>4.3</v>
      </c>
      <c r="P413" s="44">
        <v>4.3</v>
      </c>
      <c r="Q413" s="44">
        <v>4.3</v>
      </c>
      <c r="R413" s="44">
        <v>4.3</v>
      </c>
      <c r="S413" s="44">
        <v>4.3</v>
      </c>
      <c r="T413" s="44">
        <v>4.3</v>
      </c>
      <c r="U413" s="44">
        <v>4.3</v>
      </c>
      <c r="V413" s="44">
        <v>4.3</v>
      </c>
      <c r="W413" s="44">
        <v>4.3</v>
      </c>
      <c r="X413" s="44">
        <v>4.3</v>
      </c>
      <c r="Y413" s="44">
        <v>4.3</v>
      </c>
      <c r="Z413" s="44">
        <v>4.3</v>
      </c>
      <c r="AA413" s="44">
        <v>4.3</v>
      </c>
    </row>
    <row r="414" spans="1:27" ht="12.75" customHeight="1" outlineLevel="1" x14ac:dyDescent="0.2">
      <c r="A414" s="97" t="s">
        <v>2014</v>
      </c>
      <c r="B414" s="63" t="s">
        <v>81</v>
      </c>
      <c r="C414" s="43" t="s">
        <v>79</v>
      </c>
      <c r="D414" s="44">
        <f>$D$11</f>
        <v>216.36</v>
      </c>
      <c r="E414" s="44">
        <f t="shared" ref="E414:AA414" si="239">$D$11</f>
        <v>216.36</v>
      </c>
      <c r="F414" s="44">
        <f t="shared" si="239"/>
        <v>216.36</v>
      </c>
      <c r="G414" s="44">
        <f t="shared" si="239"/>
        <v>216.36</v>
      </c>
      <c r="H414" s="44">
        <f t="shared" si="239"/>
        <v>216.36</v>
      </c>
      <c r="I414" s="44">
        <f t="shared" si="239"/>
        <v>216.36</v>
      </c>
      <c r="J414" s="44">
        <f t="shared" si="239"/>
        <v>216.36</v>
      </c>
      <c r="K414" s="44">
        <f t="shared" si="239"/>
        <v>216.36</v>
      </c>
      <c r="L414" s="44">
        <f t="shared" si="239"/>
        <v>216.36</v>
      </c>
      <c r="M414" s="44">
        <f t="shared" si="239"/>
        <v>216.36</v>
      </c>
      <c r="N414" s="44">
        <f t="shared" si="239"/>
        <v>216.36</v>
      </c>
      <c r="O414" s="44">
        <f t="shared" si="239"/>
        <v>216.36</v>
      </c>
      <c r="P414" s="44">
        <f t="shared" si="239"/>
        <v>216.36</v>
      </c>
      <c r="Q414" s="44">
        <f t="shared" si="239"/>
        <v>216.36</v>
      </c>
      <c r="R414" s="44">
        <f t="shared" si="239"/>
        <v>216.36</v>
      </c>
      <c r="S414" s="44">
        <f t="shared" si="239"/>
        <v>216.36</v>
      </c>
      <c r="T414" s="44">
        <f t="shared" si="239"/>
        <v>216.36</v>
      </c>
      <c r="U414" s="44">
        <f t="shared" si="239"/>
        <v>216.36</v>
      </c>
      <c r="V414" s="44">
        <f t="shared" si="239"/>
        <v>216.36</v>
      </c>
      <c r="W414" s="44">
        <f t="shared" si="239"/>
        <v>216.36</v>
      </c>
      <c r="X414" s="44">
        <f t="shared" si="239"/>
        <v>216.36</v>
      </c>
      <c r="Y414" s="44">
        <f t="shared" si="239"/>
        <v>216.36</v>
      </c>
      <c r="Z414" s="44">
        <f t="shared" si="239"/>
        <v>216.36</v>
      </c>
      <c r="AA414" s="44">
        <f t="shared" si="239"/>
        <v>216.36</v>
      </c>
    </row>
    <row r="415" spans="1:27" ht="12.75" customHeight="1" x14ac:dyDescent="0.2">
      <c r="A415" s="96" t="s">
        <v>2015</v>
      </c>
      <c r="B415" s="28" t="str">
        <f>"21"&amp;"."&amp;$B$776&amp;"."&amp;$B$777</f>
        <v>21.04.2024</v>
      </c>
      <c r="C415" s="88" t="s">
        <v>76</v>
      </c>
      <c r="D415" s="89">
        <f>ROUND(((D416+D417+D419+D418)/1000),5)</f>
        <v>3.6218300000000001</v>
      </c>
      <c r="E415" s="89">
        <f>ROUND(((E416+E417+E419+E418)/1000),5)</f>
        <v>3.5599500000000002</v>
      </c>
      <c r="F415" s="89">
        <f>ROUND(((F416+F417+F419+F418)/1000),5)</f>
        <v>3.4805199999999998</v>
      </c>
      <c r="G415" s="89">
        <f t="shared" ref="G415:AA415" si="240">ROUND(((G416+G417+G419+G418)/1000),5)</f>
        <v>3.4674800000000001</v>
      </c>
      <c r="H415" s="89">
        <f t="shared" si="240"/>
        <v>3.4712299999999998</v>
      </c>
      <c r="I415" s="89">
        <f t="shared" si="240"/>
        <v>3.4996800000000001</v>
      </c>
      <c r="J415" s="89">
        <f t="shared" si="240"/>
        <v>3.4613299999999998</v>
      </c>
      <c r="K415" s="89">
        <f t="shared" si="240"/>
        <v>3.56149</v>
      </c>
      <c r="L415" s="89">
        <f t="shared" si="240"/>
        <v>3.74729</v>
      </c>
      <c r="M415" s="89">
        <f t="shared" si="240"/>
        <v>3.9388800000000002</v>
      </c>
      <c r="N415" s="89">
        <f t="shared" si="240"/>
        <v>4.0089600000000001</v>
      </c>
      <c r="O415" s="89">
        <f t="shared" si="240"/>
        <v>4.0056099999999999</v>
      </c>
      <c r="P415" s="89">
        <f t="shared" si="240"/>
        <v>4.0206999999999997</v>
      </c>
      <c r="Q415" s="89">
        <f t="shared" si="240"/>
        <v>4.0236900000000002</v>
      </c>
      <c r="R415" s="89">
        <f t="shared" si="240"/>
        <v>4.0102200000000003</v>
      </c>
      <c r="S415" s="89">
        <f t="shared" si="240"/>
        <v>3.9646300000000001</v>
      </c>
      <c r="T415" s="89">
        <f t="shared" si="240"/>
        <v>3.96963</v>
      </c>
      <c r="U415" s="89">
        <f t="shared" si="240"/>
        <v>3.98753</v>
      </c>
      <c r="V415" s="89">
        <f t="shared" si="240"/>
        <v>4.0128300000000001</v>
      </c>
      <c r="W415" s="89">
        <f t="shared" si="240"/>
        <v>4.1504799999999999</v>
      </c>
      <c r="X415" s="89">
        <f t="shared" si="240"/>
        <v>4.25054</v>
      </c>
      <c r="Y415" s="89">
        <f t="shared" si="240"/>
        <v>4.0446999999999997</v>
      </c>
      <c r="Z415" s="89">
        <f t="shared" si="240"/>
        <v>3.7404199999999999</v>
      </c>
      <c r="AA415" s="89">
        <f t="shared" si="240"/>
        <v>3.62547</v>
      </c>
    </row>
    <row r="416" spans="1:27" ht="12.75" customHeight="1" outlineLevel="1" x14ac:dyDescent="0.2">
      <c r="A416" s="97" t="s">
        <v>2016</v>
      </c>
      <c r="B416" s="63" t="s">
        <v>242</v>
      </c>
      <c r="C416" s="43" t="s">
        <v>79</v>
      </c>
      <c r="D416" s="44">
        <v>1178.28</v>
      </c>
      <c r="E416" s="44">
        <v>1116.4000000000001</v>
      </c>
      <c r="F416" s="44">
        <v>1036.97</v>
      </c>
      <c r="G416" s="44">
        <v>1023.93</v>
      </c>
      <c r="H416" s="44">
        <v>1027.68</v>
      </c>
      <c r="I416" s="44">
        <v>1056.1300000000001</v>
      </c>
      <c r="J416" s="44">
        <v>1017.78</v>
      </c>
      <c r="K416" s="44">
        <v>1117.94</v>
      </c>
      <c r="L416" s="44">
        <v>1303.74</v>
      </c>
      <c r="M416" s="44">
        <v>1495.33</v>
      </c>
      <c r="N416" s="44">
        <v>1565.41</v>
      </c>
      <c r="O416" s="44">
        <v>1562.06</v>
      </c>
      <c r="P416" s="44">
        <v>1577.15</v>
      </c>
      <c r="Q416" s="44">
        <v>1580.14</v>
      </c>
      <c r="R416" s="44">
        <v>1566.67</v>
      </c>
      <c r="S416" s="44">
        <v>1521.08</v>
      </c>
      <c r="T416" s="44">
        <v>1526.08</v>
      </c>
      <c r="U416" s="44">
        <v>1543.98</v>
      </c>
      <c r="V416" s="44">
        <v>1569.28</v>
      </c>
      <c r="W416" s="44">
        <v>1706.93</v>
      </c>
      <c r="X416" s="44">
        <v>1806.99</v>
      </c>
      <c r="Y416" s="44">
        <v>1601.15</v>
      </c>
      <c r="Z416" s="44">
        <v>1296.8699999999999</v>
      </c>
      <c r="AA416" s="44">
        <v>1181.92</v>
      </c>
    </row>
    <row r="417" spans="1:27" ht="12.75" customHeight="1" outlineLevel="1" x14ac:dyDescent="0.2">
      <c r="A417" s="97" t="s">
        <v>2017</v>
      </c>
      <c r="B417" s="63" t="s">
        <v>90</v>
      </c>
      <c r="C417" s="43" t="s">
        <v>79</v>
      </c>
      <c r="D417" s="44">
        <f>$D$317</f>
        <v>2222.89</v>
      </c>
      <c r="E417" s="44">
        <f t="shared" ref="E417:AA417" si="241">$D$317</f>
        <v>2222.89</v>
      </c>
      <c r="F417" s="44">
        <f t="shared" si="241"/>
        <v>2222.89</v>
      </c>
      <c r="G417" s="44">
        <f t="shared" si="241"/>
        <v>2222.89</v>
      </c>
      <c r="H417" s="44">
        <f t="shared" si="241"/>
        <v>2222.89</v>
      </c>
      <c r="I417" s="44">
        <f t="shared" si="241"/>
        <v>2222.89</v>
      </c>
      <c r="J417" s="44">
        <f t="shared" si="241"/>
        <v>2222.89</v>
      </c>
      <c r="K417" s="44">
        <f t="shared" si="241"/>
        <v>2222.89</v>
      </c>
      <c r="L417" s="44">
        <f t="shared" si="241"/>
        <v>2222.89</v>
      </c>
      <c r="M417" s="44">
        <f t="shared" si="241"/>
        <v>2222.89</v>
      </c>
      <c r="N417" s="44">
        <f t="shared" si="241"/>
        <v>2222.89</v>
      </c>
      <c r="O417" s="44">
        <f t="shared" si="241"/>
        <v>2222.89</v>
      </c>
      <c r="P417" s="44">
        <f t="shared" si="241"/>
        <v>2222.89</v>
      </c>
      <c r="Q417" s="44">
        <f t="shared" si="241"/>
        <v>2222.89</v>
      </c>
      <c r="R417" s="44">
        <f t="shared" si="241"/>
        <v>2222.89</v>
      </c>
      <c r="S417" s="44">
        <f t="shared" si="241"/>
        <v>2222.89</v>
      </c>
      <c r="T417" s="44">
        <f t="shared" si="241"/>
        <v>2222.89</v>
      </c>
      <c r="U417" s="44">
        <f t="shared" si="241"/>
        <v>2222.89</v>
      </c>
      <c r="V417" s="44">
        <f t="shared" si="241"/>
        <v>2222.89</v>
      </c>
      <c r="W417" s="44">
        <f t="shared" si="241"/>
        <v>2222.89</v>
      </c>
      <c r="X417" s="44">
        <f t="shared" si="241"/>
        <v>2222.89</v>
      </c>
      <c r="Y417" s="44">
        <f t="shared" si="241"/>
        <v>2222.89</v>
      </c>
      <c r="Z417" s="44">
        <f t="shared" si="241"/>
        <v>2222.89</v>
      </c>
      <c r="AA417" s="44">
        <f t="shared" si="241"/>
        <v>2222.89</v>
      </c>
    </row>
    <row r="418" spans="1:27" ht="12.75" customHeight="1" outlineLevel="1" x14ac:dyDescent="0.2">
      <c r="A418" s="97" t="s">
        <v>2018</v>
      </c>
      <c r="B418" s="63" t="s">
        <v>83</v>
      </c>
      <c r="C418" s="43" t="s">
        <v>79</v>
      </c>
      <c r="D418" s="44">
        <v>4.3</v>
      </c>
      <c r="E418" s="44">
        <v>4.3</v>
      </c>
      <c r="F418" s="44">
        <v>4.3</v>
      </c>
      <c r="G418" s="44">
        <v>4.3</v>
      </c>
      <c r="H418" s="44">
        <v>4.3</v>
      </c>
      <c r="I418" s="44">
        <v>4.3</v>
      </c>
      <c r="J418" s="44">
        <v>4.3</v>
      </c>
      <c r="K418" s="44">
        <v>4.3</v>
      </c>
      <c r="L418" s="44">
        <v>4.3</v>
      </c>
      <c r="M418" s="44">
        <v>4.3</v>
      </c>
      <c r="N418" s="44">
        <v>4.3</v>
      </c>
      <c r="O418" s="44">
        <v>4.3</v>
      </c>
      <c r="P418" s="44">
        <v>4.3</v>
      </c>
      <c r="Q418" s="44">
        <v>4.3</v>
      </c>
      <c r="R418" s="44">
        <v>4.3</v>
      </c>
      <c r="S418" s="44">
        <v>4.3</v>
      </c>
      <c r="T418" s="44">
        <v>4.3</v>
      </c>
      <c r="U418" s="44">
        <v>4.3</v>
      </c>
      <c r="V418" s="44">
        <v>4.3</v>
      </c>
      <c r="W418" s="44">
        <v>4.3</v>
      </c>
      <c r="X418" s="44">
        <v>4.3</v>
      </c>
      <c r="Y418" s="44">
        <v>4.3</v>
      </c>
      <c r="Z418" s="44">
        <v>4.3</v>
      </c>
      <c r="AA418" s="44">
        <v>4.3</v>
      </c>
    </row>
    <row r="419" spans="1:27" ht="12.75" customHeight="1" outlineLevel="1" x14ac:dyDescent="0.2">
      <c r="A419" s="97" t="s">
        <v>2019</v>
      </c>
      <c r="B419" s="63" t="s">
        <v>81</v>
      </c>
      <c r="C419" s="43" t="s">
        <v>79</v>
      </c>
      <c r="D419" s="44">
        <f>$D$11</f>
        <v>216.36</v>
      </c>
      <c r="E419" s="44">
        <f t="shared" ref="E419:AA419" si="242">$D$11</f>
        <v>216.36</v>
      </c>
      <c r="F419" s="44">
        <f t="shared" si="242"/>
        <v>216.36</v>
      </c>
      <c r="G419" s="44">
        <f t="shared" si="242"/>
        <v>216.36</v>
      </c>
      <c r="H419" s="44">
        <f t="shared" si="242"/>
        <v>216.36</v>
      </c>
      <c r="I419" s="44">
        <f t="shared" si="242"/>
        <v>216.36</v>
      </c>
      <c r="J419" s="44">
        <f t="shared" si="242"/>
        <v>216.36</v>
      </c>
      <c r="K419" s="44">
        <f t="shared" si="242"/>
        <v>216.36</v>
      </c>
      <c r="L419" s="44">
        <f t="shared" si="242"/>
        <v>216.36</v>
      </c>
      <c r="M419" s="44">
        <f t="shared" si="242"/>
        <v>216.36</v>
      </c>
      <c r="N419" s="44">
        <f t="shared" si="242"/>
        <v>216.36</v>
      </c>
      <c r="O419" s="44">
        <f t="shared" si="242"/>
        <v>216.36</v>
      </c>
      <c r="P419" s="44">
        <f t="shared" si="242"/>
        <v>216.36</v>
      </c>
      <c r="Q419" s="44">
        <f t="shared" si="242"/>
        <v>216.36</v>
      </c>
      <c r="R419" s="44">
        <f t="shared" si="242"/>
        <v>216.36</v>
      </c>
      <c r="S419" s="44">
        <f t="shared" si="242"/>
        <v>216.36</v>
      </c>
      <c r="T419" s="44">
        <f t="shared" si="242"/>
        <v>216.36</v>
      </c>
      <c r="U419" s="44">
        <f t="shared" si="242"/>
        <v>216.36</v>
      </c>
      <c r="V419" s="44">
        <f t="shared" si="242"/>
        <v>216.36</v>
      </c>
      <c r="W419" s="44">
        <f t="shared" si="242"/>
        <v>216.36</v>
      </c>
      <c r="X419" s="44">
        <f t="shared" si="242"/>
        <v>216.36</v>
      </c>
      <c r="Y419" s="44">
        <f t="shared" si="242"/>
        <v>216.36</v>
      </c>
      <c r="Z419" s="44">
        <f t="shared" si="242"/>
        <v>216.36</v>
      </c>
      <c r="AA419" s="44">
        <f t="shared" si="242"/>
        <v>216.36</v>
      </c>
    </row>
    <row r="420" spans="1:27" ht="12.75" customHeight="1" x14ac:dyDescent="0.2">
      <c r="A420" s="96" t="s">
        <v>2020</v>
      </c>
      <c r="B420" s="28" t="str">
        <f>"22"&amp;"."&amp;$B$776&amp;"."&amp;$B$777</f>
        <v>22.04.2024</v>
      </c>
      <c r="C420" s="88" t="s">
        <v>76</v>
      </c>
      <c r="D420" s="89">
        <f>ROUND(((D421+D422+D424+D423)/1000),5)</f>
        <v>3.5612300000000001</v>
      </c>
      <c r="E420" s="89">
        <f>ROUND(((E421+E422+E424+E423)/1000),5)</f>
        <v>3.4662000000000002</v>
      </c>
      <c r="F420" s="89">
        <f>ROUND(((F421+F422+F424+F423)/1000),5)</f>
        <v>3.4024000000000001</v>
      </c>
      <c r="G420" s="89">
        <f t="shared" ref="G420:AA420" si="243">ROUND(((G421+G422+G424+G423)/1000),5)</f>
        <v>3.3903500000000002</v>
      </c>
      <c r="H420" s="89">
        <f t="shared" si="243"/>
        <v>3.4157000000000002</v>
      </c>
      <c r="I420" s="89">
        <f t="shared" si="243"/>
        <v>3.55783</v>
      </c>
      <c r="J420" s="89">
        <f t="shared" si="243"/>
        <v>3.6580400000000002</v>
      </c>
      <c r="K420" s="89">
        <f t="shared" si="243"/>
        <v>3.9451399999999999</v>
      </c>
      <c r="L420" s="89">
        <f t="shared" si="243"/>
        <v>4.1767599999999998</v>
      </c>
      <c r="M420" s="89">
        <f t="shared" si="243"/>
        <v>4.41012</v>
      </c>
      <c r="N420" s="89">
        <f t="shared" si="243"/>
        <v>4.4370399999999997</v>
      </c>
      <c r="O420" s="89">
        <f t="shared" si="243"/>
        <v>4.4886499999999998</v>
      </c>
      <c r="P420" s="89">
        <f t="shared" si="243"/>
        <v>4.4706400000000004</v>
      </c>
      <c r="Q420" s="89">
        <f t="shared" si="243"/>
        <v>4.4835500000000001</v>
      </c>
      <c r="R420" s="89">
        <f t="shared" si="243"/>
        <v>4.4568899999999996</v>
      </c>
      <c r="S420" s="89">
        <f t="shared" si="243"/>
        <v>4.4447900000000002</v>
      </c>
      <c r="T420" s="89">
        <f t="shared" si="243"/>
        <v>4.4418100000000003</v>
      </c>
      <c r="U420" s="89">
        <f t="shared" si="243"/>
        <v>4.2390600000000003</v>
      </c>
      <c r="V420" s="89">
        <f t="shared" si="243"/>
        <v>4.0814599999999999</v>
      </c>
      <c r="W420" s="89">
        <f t="shared" si="243"/>
        <v>4.2410699999999997</v>
      </c>
      <c r="X420" s="89">
        <f t="shared" si="243"/>
        <v>4.3949499999999997</v>
      </c>
      <c r="Y420" s="89">
        <f t="shared" si="243"/>
        <v>4.1348000000000003</v>
      </c>
      <c r="Z420" s="89">
        <f t="shared" si="243"/>
        <v>3.9445000000000001</v>
      </c>
      <c r="AA420" s="89">
        <f t="shared" si="243"/>
        <v>3.68702</v>
      </c>
    </row>
    <row r="421" spans="1:27" ht="12.75" customHeight="1" outlineLevel="1" x14ac:dyDescent="0.2">
      <c r="A421" s="97" t="s">
        <v>2021</v>
      </c>
      <c r="B421" s="63" t="s">
        <v>242</v>
      </c>
      <c r="C421" s="43" t="s">
        <v>79</v>
      </c>
      <c r="D421" s="44">
        <v>1117.68</v>
      </c>
      <c r="E421" s="44">
        <v>1022.65</v>
      </c>
      <c r="F421" s="44">
        <v>958.85</v>
      </c>
      <c r="G421" s="44">
        <v>946.8</v>
      </c>
      <c r="H421" s="44">
        <v>972.15</v>
      </c>
      <c r="I421" s="44">
        <v>1114.28</v>
      </c>
      <c r="J421" s="44">
        <v>1214.49</v>
      </c>
      <c r="K421" s="44">
        <v>1501.59</v>
      </c>
      <c r="L421" s="44">
        <v>1733.21</v>
      </c>
      <c r="M421" s="44">
        <v>1966.57</v>
      </c>
      <c r="N421" s="44">
        <v>1993.49</v>
      </c>
      <c r="O421" s="44">
        <v>2045.1</v>
      </c>
      <c r="P421" s="44">
        <v>2027.09</v>
      </c>
      <c r="Q421" s="44">
        <v>2040</v>
      </c>
      <c r="R421" s="44">
        <v>2013.34</v>
      </c>
      <c r="S421" s="44">
        <v>2001.24</v>
      </c>
      <c r="T421" s="44">
        <v>1998.26</v>
      </c>
      <c r="U421" s="44">
        <v>1795.51</v>
      </c>
      <c r="V421" s="44">
        <v>1637.91</v>
      </c>
      <c r="W421" s="44">
        <v>1797.52</v>
      </c>
      <c r="X421" s="44">
        <v>1951.4</v>
      </c>
      <c r="Y421" s="44">
        <v>1691.25</v>
      </c>
      <c r="Z421" s="44">
        <v>1500.95</v>
      </c>
      <c r="AA421" s="44">
        <v>1243.47</v>
      </c>
    </row>
    <row r="422" spans="1:27" ht="12.75" customHeight="1" outlineLevel="1" x14ac:dyDescent="0.2">
      <c r="A422" s="97" t="s">
        <v>2022</v>
      </c>
      <c r="B422" s="63" t="s">
        <v>90</v>
      </c>
      <c r="C422" s="43" t="s">
        <v>79</v>
      </c>
      <c r="D422" s="44">
        <f>$D$317</f>
        <v>2222.89</v>
      </c>
      <c r="E422" s="44">
        <f t="shared" ref="E422:AA422" si="244">$D$317</f>
        <v>2222.89</v>
      </c>
      <c r="F422" s="44">
        <f t="shared" si="244"/>
        <v>2222.89</v>
      </c>
      <c r="G422" s="44">
        <f t="shared" si="244"/>
        <v>2222.89</v>
      </c>
      <c r="H422" s="44">
        <f t="shared" si="244"/>
        <v>2222.89</v>
      </c>
      <c r="I422" s="44">
        <f t="shared" si="244"/>
        <v>2222.89</v>
      </c>
      <c r="J422" s="44">
        <f t="shared" si="244"/>
        <v>2222.89</v>
      </c>
      <c r="K422" s="44">
        <f t="shared" si="244"/>
        <v>2222.89</v>
      </c>
      <c r="L422" s="44">
        <f t="shared" si="244"/>
        <v>2222.89</v>
      </c>
      <c r="M422" s="44">
        <f t="shared" si="244"/>
        <v>2222.89</v>
      </c>
      <c r="N422" s="44">
        <f t="shared" si="244"/>
        <v>2222.89</v>
      </c>
      <c r="O422" s="44">
        <f t="shared" si="244"/>
        <v>2222.89</v>
      </c>
      <c r="P422" s="44">
        <f t="shared" si="244"/>
        <v>2222.89</v>
      </c>
      <c r="Q422" s="44">
        <f t="shared" si="244"/>
        <v>2222.89</v>
      </c>
      <c r="R422" s="44">
        <f t="shared" si="244"/>
        <v>2222.89</v>
      </c>
      <c r="S422" s="44">
        <f t="shared" si="244"/>
        <v>2222.89</v>
      </c>
      <c r="T422" s="44">
        <f t="shared" si="244"/>
        <v>2222.89</v>
      </c>
      <c r="U422" s="44">
        <f t="shared" si="244"/>
        <v>2222.89</v>
      </c>
      <c r="V422" s="44">
        <f t="shared" si="244"/>
        <v>2222.89</v>
      </c>
      <c r="W422" s="44">
        <f t="shared" si="244"/>
        <v>2222.89</v>
      </c>
      <c r="X422" s="44">
        <f t="shared" si="244"/>
        <v>2222.89</v>
      </c>
      <c r="Y422" s="44">
        <f t="shared" si="244"/>
        <v>2222.89</v>
      </c>
      <c r="Z422" s="44">
        <f t="shared" si="244"/>
        <v>2222.89</v>
      </c>
      <c r="AA422" s="44">
        <f t="shared" si="244"/>
        <v>2222.89</v>
      </c>
    </row>
    <row r="423" spans="1:27" ht="12.75" customHeight="1" outlineLevel="1" x14ac:dyDescent="0.2">
      <c r="A423" s="97" t="s">
        <v>2023</v>
      </c>
      <c r="B423" s="63" t="s">
        <v>83</v>
      </c>
      <c r="C423" s="43" t="s">
        <v>79</v>
      </c>
      <c r="D423" s="44">
        <v>4.3</v>
      </c>
      <c r="E423" s="44">
        <v>4.3</v>
      </c>
      <c r="F423" s="44">
        <v>4.3</v>
      </c>
      <c r="G423" s="44">
        <v>4.3</v>
      </c>
      <c r="H423" s="44">
        <v>4.3</v>
      </c>
      <c r="I423" s="44">
        <v>4.3</v>
      </c>
      <c r="J423" s="44">
        <v>4.3</v>
      </c>
      <c r="K423" s="44">
        <v>4.3</v>
      </c>
      <c r="L423" s="44">
        <v>4.3</v>
      </c>
      <c r="M423" s="44">
        <v>4.3</v>
      </c>
      <c r="N423" s="44">
        <v>4.3</v>
      </c>
      <c r="O423" s="44">
        <v>4.3</v>
      </c>
      <c r="P423" s="44">
        <v>4.3</v>
      </c>
      <c r="Q423" s="44">
        <v>4.3</v>
      </c>
      <c r="R423" s="44">
        <v>4.3</v>
      </c>
      <c r="S423" s="44">
        <v>4.3</v>
      </c>
      <c r="T423" s="44">
        <v>4.3</v>
      </c>
      <c r="U423" s="44">
        <v>4.3</v>
      </c>
      <c r="V423" s="44">
        <v>4.3</v>
      </c>
      <c r="W423" s="44">
        <v>4.3</v>
      </c>
      <c r="X423" s="44">
        <v>4.3</v>
      </c>
      <c r="Y423" s="44">
        <v>4.3</v>
      </c>
      <c r="Z423" s="44">
        <v>4.3</v>
      </c>
      <c r="AA423" s="44">
        <v>4.3</v>
      </c>
    </row>
    <row r="424" spans="1:27" ht="12.75" customHeight="1" outlineLevel="1" x14ac:dyDescent="0.2">
      <c r="A424" s="97" t="s">
        <v>2024</v>
      </c>
      <c r="B424" s="63" t="s">
        <v>81</v>
      </c>
      <c r="C424" s="43" t="s">
        <v>79</v>
      </c>
      <c r="D424" s="44">
        <f>$D$11</f>
        <v>216.36</v>
      </c>
      <c r="E424" s="44">
        <f t="shared" ref="E424:AA424" si="245">$D$11</f>
        <v>216.36</v>
      </c>
      <c r="F424" s="44">
        <f t="shared" si="245"/>
        <v>216.36</v>
      </c>
      <c r="G424" s="44">
        <f t="shared" si="245"/>
        <v>216.36</v>
      </c>
      <c r="H424" s="44">
        <f t="shared" si="245"/>
        <v>216.36</v>
      </c>
      <c r="I424" s="44">
        <f t="shared" si="245"/>
        <v>216.36</v>
      </c>
      <c r="J424" s="44">
        <f t="shared" si="245"/>
        <v>216.36</v>
      </c>
      <c r="K424" s="44">
        <f t="shared" si="245"/>
        <v>216.36</v>
      </c>
      <c r="L424" s="44">
        <f t="shared" si="245"/>
        <v>216.36</v>
      </c>
      <c r="M424" s="44">
        <f t="shared" si="245"/>
        <v>216.36</v>
      </c>
      <c r="N424" s="44">
        <f t="shared" si="245"/>
        <v>216.36</v>
      </c>
      <c r="O424" s="44">
        <f t="shared" si="245"/>
        <v>216.36</v>
      </c>
      <c r="P424" s="44">
        <f t="shared" si="245"/>
        <v>216.36</v>
      </c>
      <c r="Q424" s="44">
        <f t="shared" si="245"/>
        <v>216.36</v>
      </c>
      <c r="R424" s="44">
        <f t="shared" si="245"/>
        <v>216.36</v>
      </c>
      <c r="S424" s="44">
        <f t="shared" si="245"/>
        <v>216.36</v>
      </c>
      <c r="T424" s="44">
        <f t="shared" si="245"/>
        <v>216.36</v>
      </c>
      <c r="U424" s="44">
        <f t="shared" si="245"/>
        <v>216.36</v>
      </c>
      <c r="V424" s="44">
        <f t="shared" si="245"/>
        <v>216.36</v>
      </c>
      <c r="W424" s="44">
        <f t="shared" si="245"/>
        <v>216.36</v>
      </c>
      <c r="X424" s="44">
        <f t="shared" si="245"/>
        <v>216.36</v>
      </c>
      <c r="Y424" s="44">
        <f t="shared" si="245"/>
        <v>216.36</v>
      </c>
      <c r="Z424" s="44">
        <f t="shared" si="245"/>
        <v>216.36</v>
      </c>
      <c r="AA424" s="44">
        <f t="shared" si="245"/>
        <v>216.36</v>
      </c>
    </row>
    <row r="425" spans="1:27" ht="12.75" customHeight="1" x14ac:dyDescent="0.2">
      <c r="A425" s="96" t="s">
        <v>2025</v>
      </c>
      <c r="B425" s="28" t="str">
        <f>"23"&amp;"."&amp;$B$776&amp;"."&amp;$B$777</f>
        <v>23.04.2024</v>
      </c>
      <c r="C425" s="88" t="s">
        <v>76</v>
      </c>
      <c r="D425" s="89">
        <f>ROUND(((D426+D427+D429+D428)/1000),5)</f>
        <v>3.6044299999999998</v>
      </c>
      <c r="E425" s="89">
        <f>ROUND(((E426+E427+E429+E428)/1000),5)</f>
        <v>3.4882300000000002</v>
      </c>
      <c r="F425" s="89">
        <f>ROUND(((F426+F427+F429+F428)/1000),5)</f>
        <v>3.4142700000000001</v>
      </c>
      <c r="G425" s="89">
        <f t="shared" ref="G425:AA425" si="246">ROUND(((G426+G427+G429+G428)/1000),5)</f>
        <v>3.4209800000000001</v>
      </c>
      <c r="H425" s="89">
        <f t="shared" si="246"/>
        <v>3.5351400000000002</v>
      </c>
      <c r="I425" s="89">
        <f t="shared" si="246"/>
        <v>3.6039400000000001</v>
      </c>
      <c r="J425" s="89">
        <f t="shared" si="246"/>
        <v>3.7101199999999999</v>
      </c>
      <c r="K425" s="89">
        <f t="shared" si="246"/>
        <v>3.93947</v>
      </c>
      <c r="L425" s="89">
        <f t="shared" si="246"/>
        <v>4.1354600000000001</v>
      </c>
      <c r="M425" s="89">
        <f t="shared" si="246"/>
        <v>4.3537499999999998</v>
      </c>
      <c r="N425" s="89">
        <f t="shared" si="246"/>
        <v>4.4166600000000003</v>
      </c>
      <c r="O425" s="89">
        <f t="shared" si="246"/>
        <v>4.3294600000000001</v>
      </c>
      <c r="P425" s="89">
        <f t="shared" si="246"/>
        <v>4.2051100000000003</v>
      </c>
      <c r="Q425" s="89">
        <f t="shared" si="246"/>
        <v>4.3763399999999999</v>
      </c>
      <c r="R425" s="89">
        <f t="shared" si="246"/>
        <v>4.3481699999999996</v>
      </c>
      <c r="S425" s="89">
        <f t="shared" si="246"/>
        <v>4.2878400000000001</v>
      </c>
      <c r="T425" s="89">
        <f t="shared" si="246"/>
        <v>4.2847200000000001</v>
      </c>
      <c r="U425" s="89">
        <f t="shared" si="246"/>
        <v>4.1855599999999997</v>
      </c>
      <c r="V425" s="89">
        <f t="shared" si="246"/>
        <v>4.2449599999999998</v>
      </c>
      <c r="W425" s="89">
        <f t="shared" si="246"/>
        <v>4.32958</v>
      </c>
      <c r="X425" s="89">
        <f t="shared" si="246"/>
        <v>4.2190799999999999</v>
      </c>
      <c r="Y425" s="89">
        <f t="shared" si="246"/>
        <v>4.0767199999999999</v>
      </c>
      <c r="Z425" s="89">
        <f t="shared" si="246"/>
        <v>3.9165299999999998</v>
      </c>
      <c r="AA425" s="89">
        <f t="shared" si="246"/>
        <v>3.6761300000000001</v>
      </c>
    </row>
    <row r="426" spans="1:27" ht="12.75" customHeight="1" outlineLevel="1" x14ac:dyDescent="0.2">
      <c r="A426" s="97" t="s">
        <v>2026</v>
      </c>
      <c r="B426" s="63" t="s">
        <v>242</v>
      </c>
      <c r="C426" s="43" t="s">
        <v>79</v>
      </c>
      <c r="D426" s="44">
        <v>1160.8800000000001</v>
      </c>
      <c r="E426" s="44">
        <v>1044.68</v>
      </c>
      <c r="F426" s="44">
        <v>970.72</v>
      </c>
      <c r="G426" s="44">
        <v>977.43</v>
      </c>
      <c r="H426" s="44">
        <v>1091.5899999999999</v>
      </c>
      <c r="I426" s="44">
        <v>1160.3900000000001</v>
      </c>
      <c r="J426" s="44">
        <v>1266.57</v>
      </c>
      <c r="K426" s="44">
        <v>1495.92</v>
      </c>
      <c r="L426" s="44">
        <v>1691.91</v>
      </c>
      <c r="M426" s="44">
        <v>1910.2</v>
      </c>
      <c r="N426" s="44">
        <v>1973.11</v>
      </c>
      <c r="O426" s="44">
        <v>1885.91</v>
      </c>
      <c r="P426" s="44">
        <v>1761.56</v>
      </c>
      <c r="Q426" s="44">
        <v>1932.79</v>
      </c>
      <c r="R426" s="44">
        <v>1904.62</v>
      </c>
      <c r="S426" s="44">
        <v>1844.29</v>
      </c>
      <c r="T426" s="44">
        <v>1841.17</v>
      </c>
      <c r="U426" s="44">
        <v>1742.01</v>
      </c>
      <c r="V426" s="44">
        <v>1801.41</v>
      </c>
      <c r="W426" s="44">
        <v>1886.03</v>
      </c>
      <c r="X426" s="44">
        <v>1775.53</v>
      </c>
      <c r="Y426" s="44">
        <v>1633.17</v>
      </c>
      <c r="Z426" s="44">
        <v>1472.98</v>
      </c>
      <c r="AA426" s="44">
        <v>1232.58</v>
      </c>
    </row>
    <row r="427" spans="1:27" ht="12.75" customHeight="1" outlineLevel="1" x14ac:dyDescent="0.2">
      <c r="A427" s="97" t="s">
        <v>2027</v>
      </c>
      <c r="B427" s="63" t="s">
        <v>90</v>
      </c>
      <c r="C427" s="43" t="s">
        <v>79</v>
      </c>
      <c r="D427" s="44">
        <f>$D$317</f>
        <v>2222.89</v>
      </c>
      <c r="E427" s="44">
        <f t="shared" ref="E427:AA427" si="247">$D$317</f>
        <v>2222.89</v>
      </c>
      <c r="F427" s="44">
        <f t="shared" si="247"/>
        <v>2222.89</v>
      </c>
      <c r="G427" s="44">
        <f t="shared" si="247"/>
        <v>2222.89</v>
      </c>
      <c r="H427" s="44">
        <f t="shared" si="247"/>
        <v>2222.89</v>
      </c>
      <c r="I427" s="44">
        <f t="shared" si="247"/>
        <v>2222.89</v>
      </c>
      <c r="J427" s="44">
        <f t="shared" si="247"/>
        <v>2222.89</v>
      </c>
      <c r="K427" s="44">
        <f t="shared" si="247"/>
        <v>2222.89</v>
      </c>
      <c r="L427" s="44">
        <f t="shared" si="247"/>
        <v>2222.89</v>
      </c>
      <c r="M427" s="44">
        <f t="shared" si="247"/>
        <v>2222.89</v>
      </c>
      <c r="N427" s="44">
        <f t="shared" si="247"/>
        <v>2222.89</v>
      </c>
      <c r="O427" s="44">
        <f t="shared" si="247"/>
        <v>2222.89</v>
      </c>
      <c r="P427" s="44">
        <f t="shared" si="247"/>
        <v>2222.89</v>
      </c>
      <c r="Q427" s="44">
        <f t="shared" si="247"/>
        <v>2222.89</v>
      </c>
      <c r="R427" s="44">
        <f t="shared" si="247"/>
        <v>2222.89</v>
      </c>
      <c r="S427" s="44">
        <f t="shared" si="247"/>
        <v>2222.89</v>
      </c>
      <c r="T427" s="44">
        <f t="shared" si="247"/>
        <v>2222.89</v>
      </c>
      <c r="U427" s="44">
        <f t="shared" si="247"/>
        <v>2222.89</v>
      </c>
      <c r="V427" s="44">
        <f t="shared" si="247"/>
        <v>2222.89</v>
      </c>
      <c r="W427" s="44">
        <f t="shared" si="247"/>
        <v>2222.89</v>
      </c>
      <c r="X427" s="44">
        <f t="shared" si="247"/>
        <v>2222.89</v>
      </c>
      <c r="Y427" s="44">
        <f t="shared" si="247"/>
        <v>2222.89</v>
      </c>
      <c r="Z427" s="44">
        <f t="shared" si="247"/>
        <v>2222.89</v>
      </c>
      <c r="AA427" s="44">
        <f t="shared" si="247"/>
        <v>2222.89</v>
      </c>
    </row>
    <row r="428" spans="1:27" ht="12.75" customHeight="1" outlineLevel="1" x14ac:dyDescent="0.2">
      <c r="A428" s="97" t="s">
        <v>2028</v>
      </c>
      <c r="B428" s="63" t="s">
        <v>83</v>
      </c>
      <c r="C428" s="43" t="s">
        <v>79</v>
      </c>
      <c r="D428" s="44">
        <v>4.3</v>
      </c>
      <c r="E428" s="44">
        <v>4.3</v>
      </c>
      <c r="F428" s="44">
        <v>4.3</v>
      </c>
      <c r="G428" s="44">
        <v>4.3</v>
      </c>
      <c r="H428" s="44">
        <v>4.3</v>
      </c>
      <c r="I428" s="44">
        <v>4.3</v>
      </c>
      <c r="J428" s="44">
        <v>4.3</v>
      </c>
      <c r="K428" s="44">
        <v>4.3</v>
      </c>
      <c r="L428" s="44">
        <v>4.3</v>
      </c>
      <c r="M428" s="44">
        <v>4.3</v>
      </c>
      <c r="N428" s="44">
        <v>4.3</v>
      </c>
      <c r="O428" s="44">
        <v>4.3</v>
      </c>
      <c r="P428" s="44">
        <v>4.3</v>
      </c>
      <c r="Q428" s="44">
        <v>4.3</v>
      </c>
      <c r="R428" s="44">
        <v>4.3</v>
      </c>
      <c r="S428" s="44">
        <v>4.3</v>
      </c>
      <c r="T428" s="44">
        <v>4.3</v>
      </c>
      <c r="U428" s="44">
        <v>4.3</v>
      </c>
      <c r="V428" s="44">
        <v>4.3</v>
      </c>
      <c r="W428" s="44">
        <v>4.3</v>
      </c>
      <c r="X428" s="44">
        <v>4.3</v>
      </c>
      <c r="Y428" s="44">
        <v>4.3</v>
      </c>
      <c r="Z428" s="44">
        <v>4.3</v>
      </c>
      <c r="AA428" s="44">
        <v>4.3</v>
      </c>
    </row>
    <row r="429" spans="1:27" ht="12.75" customHeight="1" outlineLevel="1" x14ac:dyDescent="0.2">
      <c r="A429" s="97" t="s">
        <v>2029</v>
      </c>
      <c r="B429" s="63" t="s">
        <v>81</v>
      </c>
      <c r="C429" s="43" t="s">
        <v>79</v>
      </c>
      <c r="D429" s="44">
        <f>$D$11</f>
        <v>216.36</v>
      </c>
      <c r="E429" s="44">
        <f t="shared" ref="E429:AA429" si="248">$D$11</f>
        <v>216.36</v>
      </c>
      <c r="F429" s="44">
        <f t="shared" si="248"/>
        <v>216.36</v>
      </c>
      <c r="G429" s="44">
        <f t="shared" si="248"/>
        <v>216.36</v>
      </c>
      <c r="H429" s="44">
        <f t="shared" si="248"/>
        <v>216.36</v>
      </c>
      <c r="I429" s="44">
        <f t="shared" si="248"/>
        <v>216.36</v>
      </c>
      <c r="J429" s="44">
        <f t="shared" si="248"/>
        <v>216.36</v>
      </c>
      <c r="K429" s="44">
        <f t="shared" si="248"/>
        <v>216.36</v>
      </c>
      <c r="L429" s="44">
        <f t="shared" si="248"/>
        <v>216.36</v>
      </c>
      <c r="M429" s="44">
        <f t="shared" si="248"/>
        <v>216.36</v>
      </c>
      <c r="N429" s="44">
        <f t="shared" si="248"/>
        <v>216.36</v>
      </c>
      <c r="O429" s="44">
        <f t="shared" si="248"/>
        <v>216.36</v>
      </c>
      <c r="P429" s="44">
        <f t="shared" si="248"/>
        <v>216.36</v>
      </c>
      <c r="Q429" s="44">
        <f t="shared" si="248"/>
        <v>216.36</v>
      </c>
      <c r="R429" s="44">
        <f t="shared" si="248"/>
        <v>216.36</v>
      </c>
      <c r="S429" s="44">
        <f t="shared" si="248"/>
        <v>216.36</v>
      </c>
      <c r="T429" s="44">
        <f t="shared" si="248"/>
        <v>216.36</v>
      </c>
      <c r="U429" s="44">
        <f t="shared" si="248"/>
        <v>216.36</v>
      </c>
      <c r="V429" s="44">
        <f t="shared" si="248"/>
        <v>216.36</v>
      </c>
      <c r="W429" s="44">
        <f t="shared" si="248"/>
        <v>216.36</v>
      </c>
      <c r="X429" s="44">
        <f t="shared" si="248"/>
        <v>216.36</v>
      </c>
      <c r="Y429" s="44">
        <f t="shared" si="248"/>
        <v>216.36</v>
      </c>
      <c r="Z429" s="44">
        <f t="shared" si="248"/>
        <v>216.36</v>
      </c>
      <c r="AA429" s="44">
        <f t="shared" si="248"/>
        <v>216.36</v>
      </c>
    </row>
    <row r="430" spans="1:27" ht="12.75" customHeight="1" x14ac:dyDescent="0.2">
      <c r="A430" s="96" t="s">
        <v>2030</v>
      </c>
      <c r="B430" s="28" t="str">
        <f>"24"&amp;"."&amp;$B$776&amp;"."&amp;$B$777</f>
        <v>24.04.2024</v>
      </c>
      <c r="C430" s="88" t="s">
        <v>76</v>
      </c>
      <c r="D430" s="89">
        <f>ROUND(((D431+D432+D434+D433)/1000),5)</f>
        <v>3.56412</v>
      </c>
      <c r="E430" s="89">
        <f>ROUND(((E431+E432+E434+E433)/1000),5)</f>
        <v>3.45932</v>
      </c>
      <c r="F430" s="89">
        <f>ROUND(((F431+F432+F434+F433)/1000),5)</f>
        <v>3.3833099999999998</v>
      </c>
      <c r="G430" s="89">
        <f t="shared" ref="G430:AA430" si="249">ROUND(((G431+G432+G434+G433)/1000),5)</f>
        <v>3.3711799999999998</v>
      </c>
      <c r="H430" s="89">
        <f t="shared" si="249"/>
        <v>3.4343900000000001</v>
      </c>
      <c r="I430" s="89">
        <f t="shared" si="249"/>
        <v>3.5633900000000001</v>
      </c>
      <c r="J430" s="89">
        <f t="shared" si="249"/>
        <v>3.6627800000000001</v>
      </c>
      <c r="K430" s="89">
        <f t="shared" si="249"/>
        <v>3.8929900000000002</v>
      </c>
      <c r="L430" s="89">
        <f t="shared" si="249"/>
        <v>3.99139</v>
      </c>
      <c r="M430" s="89">
        <f t="shared" si="249"/>
        <v>4.0449799999999998</v>
      </c>
      <c r="N430" s="89">
        <f t="shared" si="249"/>
        <v>4.1398099999999998</v>
      </c>
      <c r="O430" s="89">
        <f t="shared" si="249"/>
        <v>4.2080799999999998</v>
      </c>
      <c r="P430" s="89">
        <f t="shared" si="249"/>
        <v>4.2202299999999999</v>
      </c>
      <c r="Q430" s="89">
        <f t="shared" si="249"/>
        <v>4.2219699999999998</v>
      </c>
      <c r="R430" s="89">
        <f t="shared" si="249"/>
        <v>4.2202999999999999</v>
      </c>
      <c r="S430" s="89">
        <f t="shared" si="249"/>
        <v>4.1727100000000004</v>
      </c>
      <c r="T430" s="89">
        <f t="shared" si="249"/>
        <v>4.0574899999999996</v>
      </c>
      <c r="U430" s="89">
        <f t="shared" si="249"/>
        <v>4.0132899999999996</v>
      </c>
      <c r="V430" s="89">
        <f t="shared" si="249"/>
        <v>3.9928699999999999</v>
      </c>
      <c r="W430" s="89">
        <f t="shared" si="249"/>
        <v>4.0070300000000003</v>
      </c>
      <c r="X430" s="89">
        <f t="shared" si="249"/>
        <v>4.1036299999999999</v>
      </c>
      <c r="Y430" s="89">
        <f t="shared" si="249"/>
        <v>4.0140599999999997</v>
      </c>
      <c r="Z430" s="89">
        <f t="shared" si="249"/>
        <v>3.81006</v>
      </c>
      <c r="AA430" s="89">
        <f t="shared" si="249"/>
        <v>3.62039</v>
      </c>
    </row>
    <row r="431" spans="1:27" ht="12.75" customHeight="1" outlineLevel="1" x14ac:dyDescent="0.2">
      <c r="A431" s="97" t="s">
        <v>2031</v>
      </c>
      <c r="B431" s="63" t="s">
        <v>242</v>
      </c>
      <c r="C431" s="43" t="s">
        <v>79</v>
      </c>
      <c r="D431" s="44">
        <v>1120.57</v>
      </c>
      <c r="E431" s="44">
        <v>1015.77</v>
      </c>
      <c r="F431" s="44">
        <v>939.76</v>
      </c>
      <c r="G431" s="44">
        <v>927.63</v>
      </c>
      <c r="H431" s="44">
        <v>990.84</v>
      </c>
      <c r="I431" s="44">
        <v>1119.8399999999999</v>
      </c>
      <c r="J431" s="44">
        <v>1219.23</v>
      </c>
      <c r="K431" s="44">
        <v>1449.44</v>
      </c>
      <c r="L431" s="44">
        <v>1547.84</v>
      </c>
      <c r="M431" s="44">
        <v>1601.43</v>
      </c>
      <c r="N431" s="44">
        <v>1696.26</v>
      </c>
      <c r="O431" s="44">
        <v>1764.53</v>
      </c>
      <c r="P431" s="44">
        <v>1776.68</v>
      </c>
      <c r="Q431" s="44">
        <v>1778.42</v>
      </c>
      <c r="R431" s="44">
        <v>1776.75</v>
      </c>
      <c r="S431" s="44">
        <v>1729.16</v>
      </c>
      <c r="T431" s="44">
        <v>1613.94</v>
      </c>
      <c r="U431" s="44">
        <v>1569.74</v>
      </c>
      <c r="V431" s="44">
        <v>1549.32</v>
      </c>
      <c r="W431" s="44">
        <v>1563.48</v>
      </c>
      <c r="X431" s="44">
        <v>1660.08</v>
      </c>
      <c r="Y431" s="44">
        <v>1570.51</v>
      </c>
      <c r="Z431" s="44">
        <v>1366.51</v>
      </c>
      <c r="AA431" s="44">
        <v>1176.8399999999999</v>
      </c>
    </row>
    <row r="432" spans="1:27" ht="12.75" customHeight="1" outlineLevel="1" x14ac:dyDescent="0.2">
      <c r="A432" s="97" t="s">
        <v>2032</v>
      </c>
      <c r="B432" s="63" t="s">
        <v>90</v>
      </c>
      <c r="C432" s="43" t="s">
        <v>79</v>
      </c>
      <c r="D432" s="44">
        <f>$D$317</f>
        <v>2222.89</v>
      </c>
      <c r="E432" s="44">
        <f t="shared" ref="E432:AA432" si="250">$D$317</f>
        <v>2222.89</v>
      </c>
      <c r="F432" s="44">
        <f t="shared" si="250"/>
        <v>2222.89</v>
      </c>
      <c r="G432" s="44">
        <f t="shared" si="250"/>
        <v>2222.89</v>
      </c>
      <c r="H432" s="44">
        <f t="shared" si="250"/>
        <v>2222.89</v>
      </c>
      <c r="I432" s="44">
        <f t="shared" si="250"/>
        <v>2222.89</v>
      </c>
      <c r="J432" s="44">
        <f t="shared" si="250"/>
        <v>2222.89</v>
      </c>
      <c r="K432" s="44">
        <f t="shared" si="250"/>
        <v>2222.89</v>
      </c>
      <c r="L432" s="44">
        <f t="shared" si="250"/>
        <v>2222.89</v>
      </c>
      <c r="M432" s="44">
        <f t="shared" si="250"/>
        <v>2222.89</v>
      </c>
      <c r="N432" s="44">
        <f t="shared" si="250"/>
        <v>2222.89</v>
      </c>
      <c r="O432" s="44">
        <f t="shared" si="250"/>
        <v>2222.89</v>
      </c>
      <c r="P432" s="44">
        <f t="shared" si="250"/>
        <v>2222.89</v>
      </c>
      <c r="Q432" s="44">
        <f t="shared" si="250"/>
        <v>2222.89</v>
      </c>
      <c r="R432" s="44">
        <f t="shared" si="250"/>
        <v>2222.89</v>
      </c>
      <c r="S432" s="44">
        <f t="shared" si="250"/>
        <v>2222.89</v>
      </c>
      <c r="T432" s="44">
        <f t="shared" si="250"/>
        <v>2222.89</v>
      </c>
      <c r="U432" s="44">
        <f t="shared" si="250"/>
        <v>2222.89</v>
      </c>
      <c r="V432" s="44">
        <f t="shared" si="250"/>
        <v>2222.89</v>
      </c>
      <c r="W432" s="44">
        <f t="shared" si="250"/>
        <v>2222.89</v>
      </c>
      <c r="X432" s="44">
        <f t="shared" si="250"/>
        <v>2222.89</v>
      </c>
      <c r="Y432" s="44">
        <f t="shared" si="250"/>
        <v>2222.89</v>
      </c>
      <c r="Z432" s="44">
        <f t="shared" si="250"/>
        <v>2222.89</v>
      </c>
      <c r="AA432" s="44">
        <f t="shared" si="250"/>
        <v>2222.89</v>
      </c>
    </row>
    <row r="433" spans="1:27" ht="12.75" customHeight="1" outlineLevel="1" x14ac:dyDescent="0.2">
      <c r="A433" s="97" t="s">
        <v>2033</v>
      </c>
      <c r="B433" s="63" t="s">
        <v>83</v>
      </c>
      <c r="C433" s="43" t="s">
        <v>79</v>
      </c>
      <c r="D433" s="44">
        <v>4.3</v>
      </c>
      <c r="E433" s="44">
        <v>4.3</v>
      </c>
      <c r="F433" s="44">
        <v>4.3</v>
      </c>
      <c r="G433" s="44">
        <v>4.3</v>
      </c>
      <c r="H433" s="44">
        <v>4.3</v>
      </c>
      <c r="I433" s="44">
        <v>4.3</v>
      </c>
      <c r="J433" s="44">
        <v>4.3</v>
      </c>
      <c r="K433" s="44">
        <v>4.3</v>
      </c>
      <c r="L433" s="44">
        <v>4.3</v>
      </c>
      <c r="M433" s="44">
        <v>4.3</v>
      </c>
      <c r="N433" s="44">
        <v>4.3</v>
      </c>
      <c r="O433" s="44">
        <v>4.3</v>
      </c>
      <c r="P433" s="44">
        <v>4.3</v>
      </c>
      <c r="Q433" s="44">
        <v>4.3</v>
      </c>
      <c r="R433" s="44">
        <v>4.3</v>
      </c>
      <c r="S433" s="44">
        <v>4.3</v>
      </c>
      <c r="T433" s="44">
        <v>4.3</v>
      </c>
      <c r="U433" s="44">
        <v>4.3</v>
      </c>
      <c r="V433" s="44">
        <v>4.3</v>
      </c>
      <c r="W433" s="44">
        <v>4.3</v>
      </c>
      <c r="X433" s="44">
        <v>4.3</v>
      </c>
      <c r="Y433" s="44">
        <v>4.3</v>
      </c>
      <c r="Z433" s="44">
        <v>4.3</v>
      </c>
      <c r="AA433" s="44">
        <v>4.3</v>
      </c>
    </row>
    <row r="434" spans="1:27" ht="12.75" customHeight="1" outlineLevel="1" x14ac:dyDescent="0.2">
      <c r="A434" s="97" t="s">
        <v>2034</v>
      </c>
      <c r="B434" s="63" t="s">
        <v>81</v>
      </c>
      <c r="C434" s="43" t="s">
        <v>79</v>
      </c>
      <c r="D434" s="44">
        <f>$D$11</f>
        <v>216.36</v>
      </c>
      <c r="E434" s="44">
        <f t="shared" ref="E434:AA434" si="251">$D$11</f>
        <v>216.36</v>
      </c>
      <c r="F434" s="44">
        <f t="shared" si="251"/>
        <v>216.36</v>
      </c>
      <c r="G434" s="44">
        <f t="shared" si="251"/>
        <v>216.36</v>
      </c>
      <c r="H434" s="44">
        <f t="shared" si="251"/>
        <v>216.36</v>
      </c>
      <c r="I434" s="44">
        <f t="shared" si="251"/>
        <v>216.36</v>
      </c>
      <c r="J434" s="44">
        <f t="shared" si="251"/>
        <v>216.36</v>
      </c>
      <c r="K434" s="44">
        <f t="shared" si="251"/>
        <v>216.36</v>
      </c>
      <c r="L434" s="44">
        <f t="shared" si="251"/>
        <v>216.36</v>
      </c>
      <c r="M434" s="44">
        <f t="shared" si="251"/>
        <v>216.36</v>
      </c>
      <c r="N434" s="44">
        <f t="shared" si="251"/>
        <v>216.36</v>
      </c>
      <c r="O434" s="44">
        <f t="shared" si="251"/>
        <v>216.36</v>
      </c>
      <c r="P434" s="44">
        <f t="shared" si="251"/>
        <v>216.36</v>
      </c>
      <c r="Q434" s="44">
        <f t="shared" si="251"/>
        <v>216.36</v>
      </c>
      <c r="R434" s="44">
        <f t="shared" si="251"/>
        <v>216.36</v>
      </c>
      <c r="S434" s="44">
        <f t="shared" si="251"/>
        <v>216.36</v>
      </c>
      <c r="T434" s="44">
        <f t="shared" si="251"/>
        <v>216.36</v>
      </c>
      <c r="U434" s="44">
        <f t="shared" si="251"/>
        <v>216.36</v>
      </c>
      <c r="V434" s="44">
        <f t="shared" si="251"/>
        <v>216.36</v>
      </c>
      <c r="W434" s="44">
        <f t="shared" si="251"/>
        <v>216.36</v>
      </c>
      <c r="X434" s="44">
        <f t="shared" si="251"/>
        <v>216.36</v>
      </c>
      <c r="Y434" s="44">
        <f t="shared" si="251"/>
        <v>216.36</v>
      </c>
      <c r="Z434" s="44">
        <f t="shared" si="251"/>
        <v>216.36</v>
      </c>
      <c r="AA434" s="44">
        <f t="shared" si="251"/>
        <v>216.36</v>
      </c>
    </row>
    <row r="435" spans="1:27" x14ac:dyDescent="0.2">
      <c r="A435" s="96" t="s">
        <v>2035</v>
      </c>
      <c r="B435" s="28" t="str">
        <f>"25"&amp;"."&amp;$B$776&amp;"."&amp;$B$777</f>
        <v>25.04.2024</v>
      </c>
      <c r="C435" s="88" t="s">
        <v>76</v>
      </c>
      <c r="D435" s="89">
        <f>ROUND(((D436+D437+D439+D438)/1000),5)</f>
        <v>3.52278</v>
      </c>
      <c r="E435" s="89">
        <f>ROUND(((E436+E437+E439+E438)/1000),5)</f>
        <v>3.4067099999999999</v>
      </c>
      <c r="F435" s="89">
        <f>ROUND(((F436+F437+F439+F438)/1000),5)</f>
        <v>3.3739599999999998</v>
      </c>
      <c r="G435" s="89">
        <f t="shared" ref="G435:AA435" si="252">ROUND(((G436+G437+G439+G438)/1000),5)</f>
        <v>3.3888099999999999</v>
      </c>
      <c r="H435" s="89">
        <f t="shared" si="252"/>
        <v>3.40557</v>
      </c>
      <c r="I435" s="89">
        <f t="shared" si="252"/>
        <v>3.5585</v>
      </c>
      <c r="J435" s="89">
        <f t="shared" si="252"/>
        <v>3.6392000000000002</v>
      </c>
      <c r="K435" s="89">
        <f t="shared" si="252"/>
        <v>3.8976899999999999</v>
      </c>
      <c r="L435" s="89">
        <f t="shared" si="252"/>
        <v>4.1345599999999996</v>
      </c>
      <c r="M435" s="89">
        <f t="shared" si="252"/>
        <v>4.28423</v>
      </c>
      <c r="N435" s="89">
        <f t="shared" si="252"/>
        <v>4.2836100000000004</v>
      </c>
      <c r="O435" s="89">
        <f t="shared" si="252"/>
        <v>4.2832499999999998</v>
      </c>
      <c r="P435" s="89">
        <f t="shared" si="252"/>
        <v>4.3082500000000001</v>
      </c>
      <c r="Q435" s="89">
        <f t="shared" si="252"/>
        <v>4.3137100000000004</v>
      </c>
      <c r="R435" s="89">
        <f t="shared" si="252"/>
        <v>4.3023199999999999</v>
      </c>
      <c r="S435" s="89">
        <f t="shared" si="252"/>
        <v>4.2796200000000004</v>
      </c>
      <c r="T435" s="89">
        <f t="shared" si="252"/>
        <v>4.2576000000000001</v>
      </c>
      <c r="U435" s="89">
        <f t="shared" si="252"/>
        <v>4.0675800000000004</v>
      </c>
      <c r="V435" s="89">
        <f t="shared" si="252"/>
        <v>4.0008800000000004</v>
      </c>
      <c r="W435" s="89">
        <f t="shared" si="252"/>
        <v>4.0150300000000003</v>
      </c>
      <c r="X435" s="89">
        <f t="shared" si="252"/>
        <v>4.2568099999999998</v>
      </c>
      <c r="Y435" s="89">
        <f t="shared" si="252"/>
        <v>4.0330199999999996</v>
      </c>
      <c r="Z435" s="89">
        <f t="shared" si="252"/>
        <v>3.7681</v>
      </c>
      <c r="AA435" s="89">
        <f t="shared" si="252"/>
        <v>3.5636299999999999</v>
      </c>
    </row>
    <row r="436" spans="1:27" ht="12.75" customHeight="1" outlineLevel="1" x14ac:dyDescent="0.2">
      <c r="A436" s="97" t="s">
        <v>2036</v>
      </c>
      <c r="B436" s="63" t="s">
        <v>242</v>
      </c>
      <c r="C436" s="43" t="s">
        <v>79</v>
      </c>
      <c r="D436" s="44">
        <v>1079.23</v>
      </c>
      <c r="E436" s="44">
        <v>963.16</v>
      </c>
      <c r="F436" s="44">
        <v>930.41</v>
      </c>
      <c r="G436" s="44">
        <v>945.26</v>
      </c>
      <c r="H436" s="44">
        <v>962.02</v>
      </c>
      <c r="I436" s="44">
        <v>1114.95</v>
      </c>
      <c r="J436" s="44">
        <v>1195.6500000000001</v>
      </c>
      <c r="K436" s="44">
        <v>1454.14</v>
      </c>
      <c r="L436" s="44">
        <v>1691.01</v>
      </c>
      <c r="M436" s="44">
        <v>1840.68</v>
      </c>
      <c r="N436" s="44">
        <v>1840.06</v>
      </c>
      <c r="O436" s="44">
        <v>1839.7</v>
      </c>
      <c r="P436" s="44">
        <v>1864.7</v>
      </c>
      <c r="Q436" s="44">
        <v>1870.16</v>
      </c>
      <c r="R436" s="44">
        <v>1858.77</v>
      </c>
      <c r="S436" s="44">
        <v>1836.07</v>
      </c>
      <c r="T436" s="44">
        <v>1814.05</v>
      </c>
      <c r="U436" s="44">
        <v>1624.03</v>
      </c>
      <c r="V436" s="44">
        <v>1557.33</v>
      </c>
      <c r="W436" s="44">
        <v>1571.48</v>
      </c>
      <c r="X436" s="44">
        <v>1813.26</v>
      </c>
      <c r="Y436" s="44">
        <v>1589.47</v>
      </c>
      <c r="Z436" s="44">
        <v>1324.55</v>
      </c>
      <c r="AA436" s="44">
        <v>1120.08</v>
      </c>
    </row>
    <row r="437" spans="1:27" ht="12.75" customHeight="1" outlineLevel="1" x14ac:dyDescent="0.2">
      <c r="A437" s="97" t="s">
        <v>2037</v>
      </c>
      <c r="B437" s="63" t="s">
        <v>90</v>
      </c>
      <c r="C437" s="43" t="s">
        <v>79</v>
      </c>
      <c r="D437" s="44">
        <f>$D$317</f>
        <v>2222.89</v>
      </c>
      <c r="E437" s="44">
        <f t="shared" ref="E437:AA437" si="253">$D$317</f>
        <v>2222.89</v>
      </c>
      <c r="F437" s="44">
        <f t="shared" si="253"/>
        <v>2222.89</v>
      </c>
      <c r="G437" s="44">
        <f t="shared" si="253"/>
        <v>2222.89</v>
      </c>
      <c r="H437" s="44">
        <f t="shared" si="253"/>
        <v>2222.89</v>
      </c>
      <c r="I437" s="44">
        <f t="shared" si="253"/>
        <v>2222.89</v>
      </c>
      <c r="J437" s="44">
        <f t="shared" si="253"/>
        <v>2222.89</v>
      </c>
      <c r="K437" s="44">
        <f t="shared" si="253"/>
        <v>2222.89</v>
      </c>
      <c r="L437" s="44">
        <f t="shared" si="253"/>
        <v>2222.89</v>
      </c>
      <c r="M437" s="44">
        <f t="shared" si="253"/>
        <v>2222.89</v>
      </c>
      <c r="N437" s="44">
        <f t="shared" si="253"/>
        <v>2222.89</v>
      </c>
      <c r="O437" s="44">
        <f t="shared" si="253"/>
        <v>2222.89</v>
      </c>
      <c r="P437" s="44">
        <f t="shared" si="253"/>
        <v>2222.89</v>
      </c>
      <c r="Q437" s="44">
        <f t="shared" si="253"/>
        <v>2222.89</v>
      </c>
      <c r="R437" s="44">
        <f t="shared" si="253"/>
        <v>2222.89</v>
      </c>
      <c r="S437" s="44">
        <f t="shared" si="253"/>
        <v>2222.89</v>
      </c>
      <c r="T437" s="44">
        <f t="shared" si="253"/>
        <v>2222.89</v>
      </c>
      <c r="U437" s="44">
        <f t="shared" si="253"/>
        <v>2222.89</v>
      </c>
      <c r="V437" s="44">
        <f t="shared" si="253"/>
        <v>2222.89</v>
      </c>
      <c r="W437" s="44">
        <f t="shared" si="253"/>
        <v>2222.89</v>
      </c>
      <c r="X437" s="44">
        <f t="shared" si="253"/>
        <v>2222.89</v>
      </c>
      <c r="Y437" s="44">
        <f t="shared" si="253"/>
        <v>2222.89</v>
      </c>
      <c r="Z437" s="44">
        <f t="shared" si="253"/>
        <v>2222.89</v>
      </c>
      <c r="AA437" s="44">
        <f t="shared" si="253"/>
        <v>2222.89</v>
      </c>
    </row>
    <row r="438" spans="1:27" ht="12.75" customHeight="1" outlineLevel="1" x14ac:dyDescent="0.2">
      <c r="A438" s="97" t="s">
        <v>2038</v>
      </c>
      <c r="B438" s="63" t="s">
        <v>83</v>
      </c>
      <c r="C438" s="43" t="s">
        <v>79</v>
      </c>
      <c r="D438" s="44">
        <v>4.3</v>
      </c>
      <c r="E438" s="44">
        <v>4.3</v>
      </c>
      <c r="F438" s="44">
        <v>4.3</v>
      </c>
      <c r="G438" s="44">
        <v>4.3</v>
      </c>
      <c r="H438" s="44">
        <v>4.3</v>
      </c>
      <c r="I438" s="44">
        <v>4.3</v>
      </c>
      <c r="J438" s="44">
        <v>4.3</v>
      </c>
      <c r="K438" s="44">
        <v>4.3</v>
      </c>
      <c r="L438" s="44">
        <v>4.3</v>
      </c>
      <c r="M438" s="44">
        <v>4.3</v>
      </c>
      <c r="N438" s="44">
        <v>4.3</v>
      </c>
      <c r="O438" s="44">
        <v>4.3</v>
      </c>
      <c r="P438" s="44">
        <v>4.3</v>
      </c>
      <c r="Q438" s="44">
        <v>4.3</v>
      </c>
      <c r="R438" s="44">
        <v>4.3</v>
      </c>
      <c r="S438" s="44">
        <v>4.3</v>
      </c>
      <c r="T438" s="44">
        <v>4.3</v>
      </c>
      <c r="U438" s="44">
        <v>4.3</v>
      </c>
      <c r="V438" s="44">
        <v>4.3</v>
      </c>
      <c r="W438" s="44">
        <v>4.3</v>
      </c>
      <c r="X438" s="44">
        <v>4.3</v>
      </c>
      <c r="Y438" s="44">
        <v>4.3</v>
      </c>
      <c r="Z438" s="44">
        <v>4.3</v>
      </c>
      <c r="AA438" s="44">
        <v>4.3</v>
      </c>
    </row>
    <row r="439" spans="1:27" ht="12.75" customHeight="1" outlineLevel="1" x14ac:dyDescent="0.2">
      <c r="A439" s="97" t="s">
        <v>2039</v>
      </c>
      <c r="B439" s="63" t="s">
        <v>81</v>
      </c>
      <c r="C439" s="43" t="s">
        <v>79</v>
      </c>
      <c r="D439" s="44">
        <f>$D$11</f>
        <v>216.36</v>
      </c>
      <c r="E439" s="44">
        <f t="shared" ref="E439:AA439" si="254">$D$11</f>
        <v>216.36</v>
      </c>
      <c r="F439" s="44">
        <f t="shared" si="254"/>
        <v>216.36</v>
      </c>
      <c r="G439" s="44">
        <f t="shared" si="254"/>
        <v>216.36</v>
      </c>
      <c r="H439" s="44">
        <f t="shared" si="254"/>
        <v>216.36</v>
      </c>
      <c r="I439" s="44">
        <f t="shared" si="254"/>
        <v>216.36</v>
      </c>
      <c r="J439" s="44">
        <f t="shared" si="254"/>
        <v>216.36</v>
      </c>
      <c r="K439" s="44">
        <f t="shared" si="254"/>
        <v>216.36</v>
      </c>
      <c r="L439" s="44">
        <f t="shared" si="254"/>
        <v>216.36</v>
      </c>
      <c r="M439" s="44">
        <f t="shared" si="254"/>
        <v>216.36</v>
      </c>
      <c r="N439" s="44">
        <f t="shared" si="254"/>
        <v>216.36</v>
      </c>
      <c r="O439" s="44">
        <f t="shared" si="254"/>
        <v>216.36</v>
      </c>
      <c r="P439" s="44">
        <f t="shared" si="254"/>
        <v>216.36</v>
      </c>
      <c r="Q439" s="44">
        <f t="shared" si="254"/>
        <v>216.36</v>
      </c>
      <c r="R439" s="44">
        <f t="shared" si="254"/>
        <v>216.36</v>
      </c>
      <c r="S439" s="44">
        <f t="shared" si="254"/>
        <v>216.36</v>
      </c>
      <c r="T439" s="44">
        <f t="shared" si="254"/>
        <v>216.36</v>
      </c>
      <c r="U439" s="44">
        <f t="shared" si="254"/>
        <v>216.36</v>
      </c>
      <c r="V439" s="44">
        <f t="shared" si="254"/>
        <v>216.36</v>
      </c>
      <c r="W439" s="44">
        <f t="shared" si="254"/>
        <v>216.36</v>
      </c>
      <c r="X439" s="44">
        <f t="shared" si="254"/>
        <v>216.36</v>
      </c>
      <c r="Y439" s="44">
        <f t="shared" si="254"/>
        <v>216.36</v>
      </c>
      <c r="Z439" s="44">
        <f t="shared" si="254"/>
        <v>216.36</v>
      </c>
      <c r="AA439" s="44">
        <f t="shared" si="254"/>
        <v>216.36</v>
      </c>
    </row>
    <row r="440" spans="1:27" x14ac:dyDescent="0.2">
      <c r="A440" s="96" t="s">
        <v>2040</v>
      </c>
      <c r="B440" s="28" t="str">
        <f>"26"&amp;"."&amp;$B$776&amp;"."&amp;$B$777</f>
        <v>26.04.2024</v>
      </c>
      <c r="C440" s="88" t="s">
        <v>76</v>
      </c>
      <c r="D440" s="89">
        <f>ROUND(((D441+D442+D444+D443)/1000),5)</f>
        <v>3.5524200000000001</v>
      </c>
      <c r="E440" s="89">
        <f>ROUND(((E441+E442+E444+E443)/1000),5)</f>
        <v>3.4592200000000002</v>
      </c>
      <c r="F440" s="89">
        <f>ROUND(((F441+F442+F444+F443)/1000),5)</f>
        <v>3.4022800000000002</v>
      </c>
      <c r="G440" s="89">
        <f t="shared" ref="G440:AA440" si="255">ROUND(((G441+G442+G444+G443)/1000),5)</f>
        <v>3.39574</v>
      </c>
      <c r="H440" s="89">
        <f t="shared" si="255"/>
        <v>3.4241199999999998</v>
      </c>
      <c r="I440" s="89">
        <f t="shared" si="255"/>
        <v>3.5539999999999998</v>
      </c>
      <c r="J440" s="89">
        <f t="shared" si="255"/>
        <v>3.65246</v>
      </c>
      <c r="K440" s="89">
        <f t="shared" si="255"/>
        <v>3.9040900000000001</v>
      </c>
      <c r="L440" s="89">
        <f t="shared" si="255"/>
        <v>4.2386100000000004</v>
      </c>
      <c r="M440" s="89">
        <f t="shared" si="255"/>
        <v>4.4381700000000004</v>
      </c>
      <c r="N440" s="89">
        <f t="shared" si="255"/>
        <v>4.5045599999999997</v>
      </c>
      <c r="O440" s="89">
        <f t="shared" si="255"/>
        <v>4.40794</v>
      </c>
      <c r="P440" s="89">
        <f t="shared" si="255"/>
        <v>4.4288600000000002</v>
      </c>
      <c r="Q440" s="89">
        <f t="shared" si="255"/>
        <v>4.4429100000000004</v>
      </c>
      <c r="R440" s="89">
        <f t="shared" si="255"/>
        <v>4.4423599999999999</v>
      </c>
      <c r="S440" s="89">
        <f t="shared" si="255"/>
        <v>4.4329900000000002</v>
      </c>
      <c r="T440" s="89">
        <f t="shared" si="255"/>
        <v>4.4145799999999999</v>
      </c>
      <c r="U440" s="89">
        <f t="shared" si="255"/>
        <v>4.3337700000000003</v>
      </c>
      <c r="V440" s="89">
        <f t="shared" si="255"/>
        <v>4.3864200000000002</v>
      </c>
      <c r="W440" s="89">
        <f t="shared" si="255"/>
        <v>4.4231999999999996</v>
      </c>
      <c r="X440" s="89">
        <f t="shared" si="255"/>
        <v>4.41608</v>
      </c>
      <c r="Y440" s="89">
        <f t="shared" si="255"/>
        <v>4.2114799999999999</v>
      </c>
      <c r="Z440" s="89">
        <f t="shared" si="255"/>
        <v>3.9242400000000002</v>
      </c>
      <c r="AA440" s="89">
        <f t="shared" si="255"/>
        <v>3.62487</v>
      </c>
    </row>
    <row r="441" spans="1:27" ht="12.75" customHeight="1" outlineLevel="1" x14ac:dyDescent="0.2">
      <c r="A441" s="97" t="s">
        <v>2041</v>
      </c>
      <c r="B441" s="63" t="s">
        <v>242</v>
      </c>
      <c r="C441" s="43" t="s">
        <v>79</v>
      </c>
      <c r="D441" s="44">
        <v>1108.8699999999999</v>
      </c>
      <c r="E441" s="44">
        <v>1015.67</v>
      </c>
      <c r="F441" s="44">
        <v>958.73</v>
      </c>
      <c r="G441" s="44">
        <v>952.19</v>
      </c>
      <c r="H441" s="44">
        <v>980.57</v>
      </c>
      <c r="I441" s="44">
        <v>1110.45</v>
      </c>
      <c r="J441" s="44">
        <v>1208.9100000000001</v>
      </c>
      <c r="K441" s="44">
        <v>1460.54</v>
      </c>
      <c r="L441" s="44">
        <v>1795.06</v>
      </c>
      <c r="M441" s="44">
        <v>1994.62</v>
      </c>
      <c r="N441" s="44">
        <v>2061.0100000000002</v>
      </c>
      <c r="O441" s="44">
        <v>1964.39</v>
      </c>
      <c r="P441" s="44">
        <v>1985.31</v>
      </c>
      <c r="Q441" s="44">
        <v>1999.36</v>
      </c>
      <c r="R441" s="44">
        <v>1998.81</v>
      </c>
      <c r="S441" s="44">
        <v>1989.44</v>
      </c>
      <c r="T441" s="44">
        <v>1971.03</v>
      </c>
      <c r="U441" s="44">
        <v>1890.22</v>
      </c>
      <c r="V441" s="44">
        <v>1942.87</v>
      </c>
      <c r="W441" s="44">
        <v>1979.65</v>
      </c>
      <c r="X441" s="44">
        <v>1972.53</v>
      </c>
      <c r="Y441" s="44">
        <v>1767.93</v>
      </c>
      <c r="Z441" s="44">
        <v>1480.69</v>
      </c>
      <c r="AA441" s="44">
        <v>1181.32</v>
      </c>
    </row>
    <row r="442" spans="1:27" ht="12.75" customHeight="1" outlineLevel="1" x14ac:dyDescent="0.2">
      <c r="A442" s="97" t="s">
        <v>2042</v>
      </c>
      <c r="B442" s="63" t="s">
        <v>90</v>
      </c>
      <c r="C442" s="43" t="s">
        <v>79</v>
      </c>
      <c r="D442" s="44">
        <f>$D$317</f>
        <v>2222.89</v>
      </c>
      <c r="E442" s="44">
        <f t="shared" ref="E442:AA442" si="256">$D$317</f>
        <v>2222.89</v>
      </c>
      <c r="F442" s="44">
        <f t="shared" si="256"/>
        <v>2222.89</v>
      </c>
      <c r="G442" s="44">
        <f t="shared" si="256"/>
        <v>2222.89</v>
      </c>
      <c r="H442" s="44">
        <f t="shared" si="256"/>
        <v>2222.89</v>
      </c>
      <c r="I442" s="44">
        <f t="shared" si="256"/>
        <v>2222.89</v>
      </c>
      <c r="J442" s="44">
        <f t="shared" si="256"/>
        <v>2222.89</v>
      </c>
      <c r="K442" s="44">
        <f t="shared" si="256"/>
        <v>2222.89</v>
      </c>
      <c r="L442" s="44">
        <f t="shared" si="256"/>
        <v>2222.89</v>
      </c>
      <c r="M442" s="44">
        <f t="shared" si="256"/>
        <v>2222.89</v>
      </c>
      <c r="N442" s="44">
        <f t="shared" si="256"/>
        <v>2222.89</v>
      </c>
      <c r="O442" s="44">
        <f t="shared" si="256"/>
        <v>2222.89</v>
      </c>
      <c r="P442" s="44">
        <f t="shared" si="256"/>
        <v>2222.89</v>
      </c>
      <c r="Q442" s="44">
        <f t="shared" si="256"/>
        <v>2222.89</v>
      </c>
      <c r="R442" s="44">
        <f t="shared" si="256"/>
        <v>2222.89</v>
      </c>
      <c r="S442" s="44">
        <f t="shared" si="256"/>
        <v>2222.89</v>
      </c>
      <c r="T442" s="44">
        <f t="shared" si="256"/>
        <v>2222.89</v>
      </c>
      <c r="U442" s="44">
        <f t="shared" si="256"/>
        <v>2222.89</v>
      </c>
      <c r="V442" s="44">
        <f t="shared" si="256"/>
        <v>2222.89</v>
      </c>
      <c r="W442" s="44">
        <f t="shared" si="256"/>
        <v>2222.89</v>
      </c>
      <c r="X442" s="44">
        <f t="shared" si="256"/>
        <v>2222.89</v>
      </c>
      <c r="Y442" s="44">
        <f t="shared" si="256"/>
        <v>2222.89</v>
      </c>
      <c r="Z442" s="44">
        <f t="shared" si="256"/>
        <v>2222.89</v>
      </c>
      <c r="AA442" s="44">
        <f t="shared" si="256"/>
        <v>2222.89</v>
      </c>
    </row>
    <row r="443" spans="1:27" ht="12.75" customHeight="1" outlineLevel="1" x14ac:dyDescent="0.2">
      <c r="A443" s="97" t="s">
        <v>2043</v>
      </c>
      <c r="B443" s="63" t="s">
        <v>83</v>
      </c>
      <c r="C443" s="43" t="s">
        <v>79</v>
      </c>
      <c r="D443" s="44">
        <v>4.3</v>
      </c>
      <c r="E443" s="44">
        <v>4.3</v>
      </c>
      <c r="F443" s="44">
        <v>4.3</v>
      </c>
      <c r="G443" s="44">
        <v>4.3</v>
      </c>
      <c r="H443" s="44">
        <v>4.3</v>
      </c>
      <c r="I443" s="44">
        <v>4.3</v>
      </c>
      <c r="J443" s="44">
        <v>4.3</v>
      </c>
      <c r="K443" s="44">
        <v>4.3</v>
      </c>
      <c r="L443" s="44">
        <v>4.3</v>
      </c>
      <c r="M443" s="44">
        <v>4.3</v>
      </c>
      <c r="N443" s="44">
        <v>4.3</v>
      </c>
      <c r="O443" s="44">
        <v>4.3</v>
      </c>
      <c r="P443" s="44">
        <v>4.3</v>
      </c>
      <c r="Q443" s="44">
        <v>4.3</v>
      </c>
      <c r="R443" s="44">
        <v>4.3</v>
      </c>
      <c r="S443" s="44">
        <v>4.3</v>
      </c>
      <c r="T443" s="44">
        <v>4.3</v>
      </c>
      <c r="U443" s="44">
        <v>4.3</v>
      </c>
      <c r="V443" s="44">
        <v>4.3</v>
      </c>
      <c r="W443" s="44">
        <v>4.3</v>
      </c>
      <c r="X443" s="44">
        <v>4.3</v>
      </c>
      <c r="Y443" s="44">
        <v>4.3</v>
      </c>
      <c r="Z443" s="44">
        <v>4.3</v>
      </c>
      <c r="AA443" s="44">
        <v>4.3</v>
      </c>
    </row>
    <row r="444" spans="1:27" ht="12.75" customHeight="1" outlineLevel="1" x14ac:dyDescent="0.2">
      <c r="A444" s="97" t="s">
        <v>2044</v>
      </c>
      <c r="B444" s="63" t="s">
        <v>81</v>
      </c>
      <c r="C444" s="43" t="s">
        <v>79</v>
      </c>
      <c r="D444" s="44">
        <f>$D$11</f>
        <v>216.36</v>
      </c>
      <c r="E444" s="44">
        <f t="shared" ref="E444:AA444" si="257">$D$11</f>
        <v>216.36</v>
      </c>
      <c r="F444" s="44">
        <f t="shared" si="257"/>
        <v>216.36</v>
      </c>
      <c r="G444" s="44">
        <f t="shared" si="257"/>
        <v>216.36</v>
      </c>
      <c r="H444" s="44">
        <f t="shared" si="257"/>
        <v>216.36</v>
      </c>
      <c r="I444" s="44">
        <f t="shared" si="257"/>
        <v>216.36</v>
      </c>
      <c r="J444" s="44">
        <f t="shared" si="257"/>
        <v>216.36</v>
      </c>
      <c r="K444" s="44">
        <f t="shared" si="257"/>
        <v>216.36</v>
      </c>
      <c r="L444" s="44">
        <f t="shared" si="257"/>
        <v>216.36</v>
      </c>
      <c r="M444" s="44">
        <f t="shared" si="257"/>
        <v>216.36</v>
      </c>
      <c r="N444" s="44">
        <f t="shared" si="257"/>
        <v>216.36</v>
      </c>
      <c r="O444" s="44">
        <f t="shared" si="257"/>
        <v>216.36</v>
      </c>
      <c r="P444" s="44">
        <f t="shared" si="257"/>
        <v>216.36</v>
      </c>
      <c r="Q444" s="44">
        <f t="shared" si="257"/>
        <v>216.36</v>
      </c>
      <c r="R444" s="44">
        <f t="shared" si="257"/>
        <v>216.36</v>
      </c>
      <c r="S444" s="44">
        <f t="shared" si="257"/>
        <v>216.36</v>
      </c>
      <c r="T444" s="44">
        <f t="shared" si="257"/>
        <v>216.36</v>
      </c>
      <c r="U444" s="44">
        <f t="shared" si="257"/>
        <v>216.36</v>
      </c>
      <c r="V444" s="44">
        <f t="shared" si="257"/>
        <v>216.36</v>
      </c>
      <c r="W444" s="44">
        <f t="shared" si="257"/>
        <v>216.36</v>
      </c>
      <c r="X444" s="44">
        <f t="shared" si="257"/>
        <v>216.36</v>
      </c>
      <c r="Y444" s="44">
        <f t="shared" si="257"/>
        <v>216.36</v>
      </c>
      <c r="Z444" s="44">
        <f t="shared" si="257"/>
        <v>216.36</v>
      </c>
      <c r="AA444" s="44">
        <f t="shared" si="257"/>
        <v>216.36</v>
      </c>
    </row>
    <row r="445" spans="1:27" x14ac:dyDescent="0.2">
      <c r="A445" s="96" t="s">
        <v>2045</v>
      </c>
      <c r="B445" s="28" t="str">
        <f>"27"&amp;"."&amp;$B$776&amp;"."&amp;$B$777</f>
        <v>27.04.2024</v>
      </c>
      <c r="C445" s="88" t="s">
        <v>76</v>
      </c>
      <c r="D445" s="89">
        <f>ROUND(((D446+D447+D449+D448)/1000),5)</f>
        <v>3.7182200000000001</v>
      </c>
      <c r="E445" s="89">
        <f>ROUND(((E446+E447+E449+E448)/1000),5)</f>
        <v>3.6253899999999999</v>
      </c>
      <c r="F445" s="89">
        <f>ROUND(((F446+F447+F449+F448)/1000),5)</f>
        <v>3.6122200000000002</v>
      </c>
      <c r="G445" s="89">
        <f t="shared" ref="G445:AA445" si="258">ROUND(((G446+G447+G449+G448)/1000),5)</f>
        <v>3.60724</v>
      </c>
      <c r="H445" s="89">
        <f t="shared" si="258"/>
        <v>3.6341600000000001</v>
      </c>
      <c r="I445" s="89">
        <f t="shared" si="258"/>
        <v>3.6835100000000001</v>
      </c>
      <c r="J445" s="89">
        <f t="shared" si="258"/>
        <v>3.8489599999999999</v>
      </c>
      <c r="K445" s="89">
        <f t="shared" si="258"/>
        <v>4.2689500000000002</v>
      </c>
      <c r="L445" s="89">
        <f t="shared" si="258"/>
        <v>4.4853800000000001</v>
      </c>
      <c r="M445" s="89">
        <f t="shared" si="258"/>
        <v>4.5457999999999998</v>
      </c>
      <c r="N445" s="89">
        <f t="shared" si="258"/>
        <v>4.5556200000000002</v>
      </c>
      <c r="O445" s="89">
        <f t="shared" si="258"/>
        <v>4.6700699999999999</v>
      </c>
      <c r="P445" s="89">
        <f t="shared" si="258"/>
        <v>4.6405399999999997</v>
      </c>
      <c r="Q445" s="89">
        <f t="shared" si="258"/>
        <v>4.6714500000000001</v>
      </c>
      <c r="R445" s="89">
        <f t="shared" si="258"/>
        <v>4.6466799999999999</v>
      </c>
      <c r="S445" s="89">
        <f t="shared" si="258"/>
        <v>4.55098</v>
      </c>
      <c r="T445" s="89">
        <f t="shared" si="258"/>
        <v>4.5284800000000001</v>
      </c>
      <c r="U445" s="89">
        <f t="shared" si="258"/>
        <v>4.4512200000000002</v>
      </c>
      <c r="V445" s="89">
        <f t="shared" si="258"/>
        <v>4.3946100000000001</v>
      </c>
      <c r="W445" s="89">
        <f t="shared" si="258"/>
        <v>4.3967900000000002</v>
      </c>
      <c r="X445" s="89">
        <f t="shared" si="258"/>
        <v>4.4476399999999998</v>
      </c>
      <c r="Y445" s="89">
        <f t="shared" si="258"/>
        <v>4.2851400000000002</v>
      </c>
      <c r="Z445" s="89">
        <f t="shared" si="258"/>
        <v>4.14785</v>
      </c>
      <c r="AA445" s="89">
        <f t="shared" si="258"/>
        <v>3.8074400000000002</v>
      </c>
    </row>
    <row r="446" spans="1:27" ht="12.75" customHeight="1" outlineLevel="1" x14ac:dyDescent="0.2">
      <c r="A446" s="97" t="s">
        <v>2046</v>
      </c>
      <c r="B446" s="63" t="s">
        <v>242</v>
      </c>
      <c r="C446" s="43" t="s">
        <v>79</v>
      </c>
      <c r="D446" s="44">
        <v>1274.67</v>
      </c>
      <c r="E446" s="44">
        <v>1181.8399999999999</v>
      </c>
      <c r="F446" s="44">
        <v>1168.67</v>
      </c>
      <c r="G446" s="44">
        <v>1163.69</v>
      </c>
      <c r="H446" s="44">
        <v>1190.6099999999999</v>
      </c>
      <c r="I446" s="44">
        <v>1239.96</v>
      </c>
      <c r="J446" s="44">
        <v>1405.41</v>
      </c>
      <c r="K446" s="44">
        <v>1825.4</v>
      </c>
      <c r="L446" s="44">
        <v>2041.83</v>
      </c>
      <c r="M446" s="44">
        <v>2102.25</v>
      </c>
      <c r="N446" s="44">
        <v>2112.0700000000002</v>
      </c>
      <c r="O446" s="44">
        <v>2226.52</v>
      </c>
      <c r="P446" s="44">
        <v>2196.9899999999998</v>
      </c>
      <c r="Q446" s="44">
        <v>2227.9</v>
      </c>
      <c r="R446" s="44">
        <v>2203.13</v>
      </c>
      <c r="S446" s="44">
        <v>2107.4299999999998</v>
      </c>
      <c r="T446" s="44">
        <v>2084.9299999999998</v>
      </c>
      <c r="U446" s="44">
        <v>2007.67</v>
      </c>
      <c r="V446" s="44">
        <v>1951.06</v>
      </c>
      <c r="W446" s="44">
        <v>1953.24</v>
      </c>
      <c r="X446" s="44">
        <v>2004.09</v>
      </c>
      <c r="Y446" s="44">
        <v>1841.59</v>
      </c>
      <c r="Z446" s="44">
        <v>1704.3</v>
      </c>
      <c r="AA446" s="44">
        <v>1363.89</v>
      </c>
    </row>
    <row r="447" spans="1:27" ht="12.75" customHeight="1" outlineLevel="1" x14ac:dyDescent="0.2">
      <c r="A447" s="97" t="s">
        <v>2047</v>
      </c>
      <c r="B447" s="63" t="s">
        <v>90</v>
      </c>
      <c r="C447" s="43" t="s">
        <v>79</v>
      </c>
      <c r="D447" s="44">
        <f>$D$317</f>
        <v>2222.89</v>
      </c>
      <c r="E447" s="44">
        <f t="shared" ref="E447:AA447" si="259">$D$317</f>
        <v>2222.89</v>
      </c>
      <c r="F447" s="44">
        <f t="shared" si="259"/>
        <v>2222.89</v>
      </c>
      <c r="G447" s="44">
        <f t="shared" si="259"/>
        <v>2222.89</v>
      </c>
      <c r="H447" s="44">
        <f t="shared" si="259"/>
        <v>2222.89</v>
      </c>
      <c r="I447" s="44">
        <f t="shared" si="259"/>
        <v>2222.89</v>
      </c>
      <c r="J447" s="44">
        <f t="shared" si="259"/>
        <v>2222.89</v>
      </c>
      <c r="K447" s="44">
        <f t="shared" si="259"/>
        <v>2222.89</v>
      </c>
      <c r="L447" s="44">
        <f t="shared" si="259"/>
        <v>2222.89</v>
      </c>
      <c r="M447" s="44">
        <f t="shared" si="259"/>
        <v>2222.89</v>
      </c>
      <c r="N447" s="44">
        <f t="shared" si="259"/>
        <v>2222.89</v>
      </c>
      <c r="O447" s="44">
        <f t="shared" si="259"/>
        <v>2222.89</v>
      </c>
      <c r="P447" s="44">
        <f t="shared" si="259"/>
        <v>2222.89</v>
      </c>
      <c r="Q447" s="44">
        <f t="shared" si="259"/>
        <v>2222.89</v>
      </c>
      <c r="R447" s="44">
        <f t="shared" si="259"/>
        <v>2222.89</v>
      </c>
      <c r="S447" s="44">
        <f t="shared" si="259"/>
        <v>2222.89</v>
      </c>
      <c r="T447" s="44">
        <f t="shared" si="259"/>
        <v>2222.89</v>
      </c>
      <c r="U447" s="44">
        <f t="shared" si="259"/>
        <v>2222.89</v>
      </c>
      <c r="V447" s="44">
        <f t="shared" si="259"/>
        <v>2222.89</v>
      </c>
      <c r="W447" s="44">
        <f t="shared" si="259"/>
        <v>2222.89</v>
      </c>
      <c r="X447" s="44">
        <f t="shared" si="259"/>
        <v>2222.89</v>
      </c>
      <c r="Y447" s="44">
        <f t="shared" si="259"/>
        <v>2222.89</v>
      </c>
      <c r="Z447" s="44">
        <f t="shared" si="259"/>
        <v>2222.89</v>
      </c>
      <c r="AA447" s="44">
        <f t="shared" si="259"/>
        <v>2222.89</v>
      </c>
    </row>
    <row r="448" spans="1:27" ht="12.75" customHeight="1" outlineLevel="1" x14ac:dyDescent="0.2">
      <c r="A448" s="97" t="s">
        <v>2048</v>
      </c>
      <c r="B448" s="63" t="s">
        <v>83</v>
      </c>
      <c r="C448" s="43" t="s">
        <v>79</v>
      </c>
      <c r="D448" s="44">
        <v>4.3</v>
      </c>
      <c r="E448" s="44">
        <v>4.3</v>
      </c>
      <c r="F448" s="44">
        <v>4.3</v>
      </c>
      <c r="G448" s="44">
        <v>4.3</v>
      </c>
      <c r="H448" s="44">
        <v>4.3</v>
      </c>
      <c r="I448" s="44">
        <v>4.3</v>
      </c>
      <c r="J448" s="44">
        <v>4.3</v>
      </c>
      <c r="K448" s="44">
        <v>4.3</v>
      </c>
      <c r="L448" s="44">
        <v>4.3</v>
      </c>
      <c r="M448" s="44">
        <v>4.3</v>
      </c>
      <c r="N448" s="44">
        <v>4.3</v>
      </c>
      <c r="O448" s="44">
        <v>4.3</v>
      </c>
      <c r="P448" s="44">
        <v>4.3</v>
      </c>
      <c r="Q448" s="44">
        <v>4.3</v>
      </c>
      <c r="R448" s="44">
        <v>4.3</v>
      </c>
      <c r="S448" s="44">
        <v>4.3</v>
      </c>
      <c r="T448" s="44">
        <v>4.3</v>
      </c>
      <c r="U448" s="44">
        <v>4.3</v>
      </c>
      <c r="V448" s="44">
        <v>4.3</v>
      </c>
      <c r="W448" s="44">
        <v>4.3</v>
      </c>
      <c r="X448" s="44">
        <v>4.3</v>
      </c>
      <c r="Y448" s="44">
        <v>4.3</v>
      </c>
      <c r="Z448" s="44">
        <v>4.3</v>
      </c>
      <c r="AA448" s="44">
        <v>4.3</v>
      </c>
    </row>
    <row r="449" spans="1:27" ht="12.75" customHeight="1" outlineLevel="1" x14ac:dyDescent="0.2">
      <c r="A449" s="97" t="s">
        <v>2049</v>
      </c>
      <c r="B449" s="63" t="s">
        <v>81</v>
      </c>
      <c r="C449" s="43" t="s">
        <v>79</v>
      </c>
      <c r="D449" s="44">
        <f>$D$11</f>
        <v>216.36</v>
      </c>
      <c r="E449" s="44">
        <f t="shared" ref="E449:AA449" si="260">$D$11</f>
        <v>216.36</v>
      </c>
      <c r="F449" s="44">
        <f t="shared" si="260"/>
        <v>216.36</v>
      </c>
      <c r="G449" s="44">
        <f t="shared" si="260"/>
        <v>216.36</v>
      </c>
      <c r="H449" s="44">
        <f t="shared" si="260"/>
        <v>216.36</v>
      </c>
      <c r="I449" s="44">
        <f t="shared" si="260"/>
        <v>216.36</v>
      </c>
      <c r="J449" s="44">
        <f t="shared" si="260"/>
        <v>216.36</v>
      </c>
      <c r="K449" s="44">
        <f t="shared" si="260"/>
        <v>216.36</v>
      </c>
      <c r="L449" s="44">
        <f t="shared" si="260"/>
        <v>216.36</v>
      </c>
      <c r="M449" s="44">
        <f t="shared" si="260"/>
        <v>216.36</v>
      </c>
      <c r="N449" s="44">
        <f t="shared" si="260"/>
        <v>216.36</v>
      </c>
      <c r="O449" s="44">
        <f t="shared" si="260"/>
        <v>216.36</v>
      </c>
      <c r="P449" s="44">
        <f t="shared" si="260"/>
        <v>216.36</v>
      </c>
      <c r="Q449" s="44">
        <f t="shared" si="260"/>
        <v>216.36</v>
      </c>
      <c r="R449" s="44">
        <f t="shared" si="260"/>
        <v>216.36</v>
      </c>
      <c r="S449" s="44">
        <f t="shared" si="260"/>
        <v>216.36</v>
      </c>
      <c r="T449" s="44">
        <f t="shared" si="260"/>
        <v>216.36</v>
      </c>
      <c r="U449" s="44">
        <f t="shared" si="260"/>
        <v>216.36</v>
      </c>
      <c r="V449" s="44">
        <f t="shared" si="260"/>
        <v>216.36</v>
      </c>
      <c r="W449" s="44">
        <f t="shared" si="260"/>
        <v>216.36</v>
      </c>
      <c r="X449" s="44">
        <f t="shared" si="260"/>
        <v>216.36</v>
      </c>
      <c r="Y449" s="44">
        <f t="shared" si="260"/>
        <v>216.36</v>
      </c>
      <c r="Z449" s="44">
        <f t="shared" si="260"/>
        <v>216.36</v>
      </c>
      <c r="AA449" s="44">
        <f t="shared" si="260"/>
        <v>216.36</v>
      </c>
    </row>
    <row r="450" spans="1:27" x14ac:dyDescent="0.2">
      <c r="A450" s="96" t="s">
        <v>2050</v>
      </c>
      <c r="B450" s="28" t="str">
        <f>"28"&amp;"."&amp;$B$776&amp;"."&amp;$B$777</f>
        <v>28.04.2024</v>
      </c>
      <c r="C450" s="88" t="s">
        <v>76</v>
      </c>
      <c r="D450" s="89">
        <f>ROUND(((D451+D452+D454+D453)/1000),5)</f>
        <v>3.85155</v>
      </c>
      <c r="E450" s="89">
        <f>ROUND(((E451+E452+E454+E453)/1000),5)</f>
        <v>3.7381700000000002</v>
      </c>
      <c r="F450" s="89">
        <f>ROUND(((F451+F452+F454+F453)/1000),5)</f>
        <v>3.6332800000000001</v>
      </c>
      <c r="G450" s="89">
        <f t="shared" ref="G450:AA450" si="261">ROUND(((G451+G452+G454+G453)/1000),5)</f>
        <v>3.6179199999999998</v>
      </c>
      <c r="H450" s="89">
        <f t="shared" si="261"/>
        <v>3.6283699999999999</v>
      </c>
      <c r="I450" s="89">
        <f t="shared" si="261"/>
        <v>3.62731</v>
      </c>
      <c r="J450" s="89">
        <f t="shared" si="261"/>
        <v>3.6330300000000002</v>
      </c>
      <c r="K450" s="89">
        <f t="shared" si="261"/>
        <v>3.8283499999999999</v>
      </c>
      <c r="L450" s="89">
        <f t="shared" si="261"/>
        <v>3.9698899999999999</v>
      </c>
      <c r="M450" s="89">
        <f t="shared" si="261"/>
        <v>4.3009399999999998</v>
      </c>
      <c r="N450" s="89">
        <f t="shared" si="261"/>
        <v>4.3981899999999996</v>
      </c>
      <c r="O450" s="89">
        <f t="shared" si="261"/>
        <v>4.3945499999999997</v>
      </c>
      <c r="P450" s="89">
        <f t="shared" si="261"/>
        <v>4.3550599999999999</v>
      </c>
      <c r="Q450" s="89">
        <f t="shared" si="261"/>
        <v>4.3589200000000003</v>
      </c>
      <c r="R450" s="89">
        <f t="shared" si="261"/>
        <v>4.3312499999999998</v>
      </c>
      <c r="S450" s="89">
        <f t="shared" si="261"/>
        <v>4.2962499999999997</v>
      </c>
      <c r="T450" s="89">
        <f t="shared" si="261"/>
        <v>4.2717999999999998</v>
      </c>
      <c r="U450" s="89">
        <f t="shared" si="261"/>
        <v>4.2539100000000003</v>
      </c>
      <c r="V450" s="89">
        <f t="shared" si="261"/>
        <v>4.28186</v>
      </c>
      <c r="W450" s="89">
        <f t="shared" si="261"/>
        <v>4.3464600000000004</v>
      </c>
      <c r="X450" s="89">
        <f t="shared" si="261"/>
        <v>4.4155600000000002</v>
      </c>
      <c r="Y450" s="89">
        <f t="shared" si="261"/>
        <v>4.3785299999999996</v>
      </c>
      <c r="Z450" s="89">
        <f t="shared" si="261"/>
        <v>4.0067899999999996</v>
      </c>
      <c r="AA450" s="89">
        <f t="shared" si="261"/>
        <v>3.83399</v>
      </c>
    </row>
    <row r="451" spans="1:27" ht="12.75" customHeight="1" outlineLevel="1" x14ac:dyDescent="0.2">
      <c r="A451" s="97" t="s">
        <v>2051</v>
      </c>
      <c r="B451" s="63" t="s">
        <v>242</v>
      </c>
      <c r="C451" s="43" t="s">
        <v>79</v>
      </c>
      <c r="D451" s="44">
        <v>1408</v>
      </c>
      <c r="E451" s="44">
        <v>1294.6199999999999</v>
      </c>
      <c r="F451" s="44">
        <v>1189.73</v>
      </c>
      <c r="G451" s="44">
        <v>1174.3699999999999</v>
      </c>
      <c r="H451" s="44">
        <v>1184.82</v>
      </c>
      <c r="I451" s="44">
        <v>1183.76</v>
      </c>
      <c r="J451" s="44">
        <v>1189.48</v>
      </c>
      <c r="K451" s="44">
        <v>1384.8</v>
      </c>
      <c r="L451" s="44">
        <v>1526.34</v>
      </c>
      <c r="M451" s="44">
        <v>1857.39</v>
      </c>
      <c r="N451" s="44">
        <v>1954.64</v>
      </c>
      <c r="O451" s="44">
        <v>1951</v>
      </c>
      <c r="P451" s="44">
        <v>1911.51</v>
      </c>
      <c r="Q451" s="44">
        <v>1915.37</v>
      </c>
      <c r="R451" s="44">
        <v>1887.7</v>
      </c>
      <c r="S451" s="44">
        <v>1852.7</v>
      </c>
      <c r="T451" s="44">
        <v>1828.25</v>
      </c>
      <c r="U451" s="44">
        <v>1810.36</v>
      </c>
      <c r="V451" s="44">
        <v>1838.31</v>
      </c>
      <c r="W451" s="44">
        <v>1902.91</v>
      </c>
      <c r="X451" s="44">
        <v>1972.01</v>
      </c>
      <c r="Y451" s="44">
        <v>1934.98</v>
      </c>
      <c r="Z451" s="44">
        <v>1563.24</v>
      </c>
      <c r="AA451" s="44">
        <v>1390.44</v>
      </c>
    </row>
    <row r="452" spans="1:27" ht="12.75" customHeight="1" outlineLevel="1" x14ac:dyDescent="0.2">
      <c r="A452" s="97" t="s">
        <v>2052</v>
      </c>
      <c r="B452" s="63" t="s">
        <v>90</v>
      </c>
      <c r="C452" s="43" t="s">
        <v>79</v>
      </c>
      <c r="D452" s="44">
        <f>$D$317</f>
        <v>2222.89</v>
      </c>
      <c r="E452" s="44">
        <f t="shared" ref="E452:AA452" si="262">$D$317</f>
        <v>2222.89</v>
      </c>
      <c r="F452" s="44">
        <f t="shared" si="262"/>
        <v>2222.89</v>
      </c>
      <c r="G452" s="44">
        <f t="shared" si="262"/>
        <v>2222.89</v>
      </c>
      <c r="H452" s="44">
        <f t="shared" si="262"/>
        <v>2222.89</v>
      </c>
      <c r="I452" s="44">
        <f t="shared" si="262"/>
        <v>2222.89</v>
      </c>
      <c r="J452" s="44">
        <f t="shared" si="262"/>
        <v>2222.89</v>
      </c>
      <c r="K452" s="44">
        <f t="shared" si="262"/>
        <v>2222.89</v>
      </c>
      <c r="L452" s="44">
        <f t="shared" si="262"/>
        <v>2222.89</v>
      </c>
      <c r="M452" s="44">
        <f t="shared" si="262"/>
        <v>2222.89</v>
      </c>
      <c r="N452" s="44">
        <f t="shared" si="262"/>
        <v>2222.89</v>
      </c>
      <c r="O452" s="44">
        <f t="shared" si="262"/>
        <v>2222.89</v>
      </c>
      <c r="P452" s="44">
        <f t="shared" si="262"/>
        <v>2222.89</v>
      </c>
      <c r="Q452" s="44">
        <f t="shared" si="262"/>
        <v>2222.89</v>
      </c>
      <c r="R452" s="44">
        <f t="shared" si="262"/>
        <v>2222.89</v>
      </c>
      <c r="S452" s="44">
        <f t="shared" si="262"/>
        <v>2222.89</v>
      </c>
      <c r="T452" s="44">
        <f t="shared" si="262"/>
        <v>2222.89</v>
      </c>
      <c r="U452" s="44">
        <f t="shared" si="262"/>
        <v>2222.89</v>
      </c>
      <c r="V452" s="44">
        <f t="shared" si="262"/>
        <v>2222.89</v>
      </c>
      <c r="W452" s="44">
        <f t="shared" si="262"/>
        <v>2222.89</v>
      </c>
      <c r="X452" s="44">
        <f t="shared" si="262"/>
        <v>2222.89</v>
      </c>
      <c r="Y452" s="44">
        <f t="shared" si="262"/>
        <v>2222.89</v>
      </c>
      <c r="Z452" s="44">
        <f t="shared" si="262"/>
        <v>2222.89</v>
      </c>
      <c r="AA452" s="44">
        <f t="shared" si="262"/>
        <v>2222.89</v>
      </c>
    </row>
    <row r="453" spans="1:27" ht="12.75" customHeight="1" outlineLevel="1" x14ac:dyDescent="0.2">
      <c r="A453" s="97" t="s">
        <v>2053</v>
      </c>
      <c r="B453" s="63" t="s">
        <v>83</v>
      </c>
      <c r="C453" s="43" t="s">
        <v>79</v>
      </c>
      <c r="D453" s="44">
        <v>4.3</v>
      </c>
      <c r="E453" s="44">
        <v>4.3</v>
      </c>
      <c r="F453" s="44">
        <v>4.3</v>
      </c>
      <c r="G453" s="44">
        <v>4.3</v>
      </c>
      <c r="H453" s="44">
        <v>4.3</v>
      </c>
      <c r="I453" s="44">
        <v>4.3</v>
      </c>
      <c r="J453" s="44">
        <v>4.3</v>
      </c>
      <c r="K453" s="44">
        <v>4.3</v>
      </c>
      <c r="L453" s="44">
        <v>4.3</v>
      </c>
      <c r="M453" s="44">
        <v>4.3</v>
      </c>
      <c r="N453" s="44">
        <v>4.3</v>
      </c>
      <c r="O453" s="44">
        <v>4.3</v>
      </c>
      <c r="P453" s="44">
        <v>4.3</v>
      </c>
      <c r="Q453" s="44">
        <v>4.3</v>
      </c>
      <c r="R453" s="44">
        <v>4.3</v>
      </c>
      <c r="S453" s="44">
        <v>4.3</v>
      </c>
      <c r="T453" s="44">
        <v>4.3</v>
      </c>
      <c r="U453" s="44">
        <v>4.3</v>
      </c>
      <c r="V453" s="44">
        <v>4.3</v>
      </c>
      <c r="W453" s="44">
        <v>4.3</v>
      </c>
      <c r="X453" s="44">
        <v>4.3</v>
      </c>
      <c r="Y453" s="44">
        <v>4.3</v>
      </c>
      <c r="Z453" s="44">
        <v>4.3</v>
      </c>
      <c r="AA453" s="44">
        <v>4.3</v>
      </c>
    </row>
    <row r="454" spans="1:27" ht="12.75" customHeight="1" outlineLevel="1" x14ac:dyDescent="0.2">
      <c r="A454" s="97" t="s">
        <v>2054</v>
      </c>
      <c r="B454" s="63" t="s">
        <v>81</v>
      </c>
      <c r="C454" s="43" t="s">
        <v>79</v>
      </c>
      <c r="D454" s="44">
        <f>$D$11</f>
        <v>216.36</v>
      </c>
      <c r="E454" s="44">
        <f t="shared" ref="E454:AA454" si="263">$D$11</f>
        <v>216.36</v>
      </c>
      <c r="F454" s="44">
        <f t="shared" si="263"/>
        <v>216.36</v>
      </c>
      <c r="G454" s="44">
        <f t="shared" si="263"/>
        <v>216.36</v>
      </c>
      <c r="H454" s="44">
        <f t="shared" si="263"/>
        <v>216.36</v>
      </c>
      <c r="I454" s="44">
        <f t="shared" si="263"/>
        <v>216.36</v>
      </c>
      <c r="J454" s="44">
        <f t="shared" si="263"/>
        <v>216.36</v>
      </c>
      <c r="K454" s="44">
        <f t="shared" si="263"/>
        <v>216.36</v>
      </c>
      <c r="L454" s="44">
        <f t="shared" si="263"/>
        <v>216.36</v>
      </c>
      <c r="M454" s="44">
        <f t="shared" si="263"/>
        <v>216.36</v>
      </c>
      <c r="N454" s="44">
        <f t="shared" si="263"/>
        <v>216.36</v>
      </c>
      <c r="O454" s="44">
        <f t="shared" si="263"/>
        <v>216.36</v>
      </c>
      <c r="P454" s="44">
        <f t="shared" si="263"/>
        <v>216.36</v>
      </c>
      <c r="Q454" s="44">
        <f t="shared" si="263"/>
        <v>216.36</v>
      </c>
      <c r="R454" s="44">
        <f t="shared" si="263"/>
        <v>216.36</v>
      </c>
      <c r="S454" s="44">
        <f t="shared" si="263"/>
        <v>216.36</v>
      </c>
      <c r="T454" s="44">
        <f t="shared" si="263"/>
        <v>216.36</v>
      </c>
      <c r="U454" s="44">
        <f t="shared" si="263"/>
        <v>216.36</v>
      </c>
      <c r="V454" s="44">
        <f t="shared" si="263"/>
        <v>216.36</v>
      </c>
      <c r="W454" s="44">
        <f t="shared" si="263"/>
        <v>216.36</v>
      </c>
      <c r="X454" s="44">
        <f t="shared" si="263"/>
        <v>216.36</v>
      </c>
      <c r="Y454" s="44">
        <f t="shared" si="263"/>
        <v>216.36</v>
      </c>
      <c r="Z454" s="44">
        <f t="shared" si="263"/>
        <v>216.36</v>
      </c>
      <c r="AA454" s="44">
        <f t="shared" si="263"/>
        <v>216.36</v>
      </c>
    </row>
    <row r="455" spans="1:27" x14ac:dyDescent="0.2">
      <c r="A455" s="96" t="s">
        <v>2055</v>
      </c>
      <c r="B455" s="28" t="str">
        <f>"29"&amp;"."&amp;$B$776&amp;"."&amp;$B$777</f>
        <v>29.04.2024</v>
      </c>
      <c r="C455" s="88" t="s">
        <v>76</v>
      </c>
      <c r="D455" s="89">
        <f>ROUND(((D456+D457+D459+D458)/1000),5)</f>
        <v>3.82186</v>
      </c>
      <c r="E455" s="89">
        <f>ROUND(((E456+E457+E459+E458)/1000),5)</f>
        <v>3.6948699999999999</v>
      </c>
      <c r="F455" s="89">
        <f>ROUND(((F456+F457+F459+F458)/1000),5)</f>
        <v>3.6644999999999999</v>
      </c>
      <c r="G455" s="89">
        <f t="shared" ref="G455:AA455" si="264">ROUND(((G456+G457+G459+G458)/1000),5)</f>
        <v>3.61646</v>
      </c>
      <c r="H455" s="89">
        <f t="shared" si="264"/>
        <v>3.6164499999999999</v>
      </c>
      <c r="I455" s="89">
        <f t="shared" si="264"/>
        <v>3.6630099999999999</v>
      </c>
      <c r="J455" s="89">
        <f t="shared" si="264"/>
        <v>3.6413000000000002</v>
      </c>
      <c r="K455" s="89">
        <f t="shared" si="264"/>
        <v>3.8431899999999999</v>
      </c>
      <c r="L455" s="89">
        <f t="shared" si="264"/>
        <v>4.0565499999999997</v>
      </c>
      <c r="M455" s="89">
        <f t="shared" si="264"/>
        <v>4.3186900000000001</v>
      </c>
      <c r="N455" s="89">
        <f t="shared" si="264"/>
        <v>4.3795299999999999</v>
      </c>
      <c r="O455" s="89">
        <f t="shared" si="264"/>
        <v>4.3493399999999998</v>
      </c>
      <c r="P455" s="89">
        <f t="shared" si="264"/>
        <v>4.3437900000000003</v>
      </c>
      <c r="Q455" s="89">
        <f t="shared" si="264"/>
        <v>4.3765799999999997</v>
      </c>
      <c r="R455" s="89">
        <f t="shared" si="264"/>
        <v>4.32498</v>
      </c>
      <c r="S455" s="89">
        <f t="shared" si="264"/>
        <v>4.29474</v>
      </c>
      <c r="T455" s="89">
        <f t="shared" si="264"/>
        <v>4.2742500000000003</v>
      </c>
      <c r="U455" s="89">
        <f t="shared" si="264"/>
        <v>4.2940800000000001</v>
      </c>
      <c r="V455" s="89">
        <f t="shared" si="264"/>
        <v>4.3237800000000002</v>
      </c>
      <c r="W455" s="89">
        <f t="shared" si="264"/>
        <v>4.3636100000000004</v>
      </c>
      <c r="X455" s="89">
        <f t="shared" si="264"/>
        <v>4.3780599999999996</v>
      </c>
      <c r="Y455" s="89">
        <f t="shared" si="264"/>
        <v>4.3078599999999998</v>
      </c>
      <c r="Z455" s="89">
        <f t="shared" si="264"/>
        <v>3.9854699999999998</v>
      </c>
      <c r="AA455" s="89">
        <f t="shared" si="264"/>
        <v>3.7564299999999999</v>
      </c>
    </row>
    <row r="456" spans="1:27" ht="12.75" customHeight="1" outlineLevel="1" x14ac:dyDescent="0.2">
      <c r="A456" s="97" t="s">
        <v>2056</v>
      </c>
      <c r="B456" s="63" t="s">
        <v>242</v>
      </c>
      <c r="C456" s="43" t="s">
        <v>79</v>
      </c>
      <c r="D456" s="44">
        <v>1378.31</v>
      </c>
      <c r="E456" s="44">
        <v>1251.32</v>
      </c>
      <c r="F456" s="44">
        <v>1220.95</v>
      </c>
      <c r="G456" s="44">
        <v>1172.9100000000001</v>
      </c>
      <c r="H456" s="44">
        <v>1172.9000000000001</v>
      </c>
      <c r="I456" s="44">
        <v>1219.46</v>
      </c>
      <c r="J456" s="44">
        <v>1197.75</v>
      </c>
      <c r="K456" s="44">
        <v>1399.64</v>
      </c>
      <c r="L456" s="44">
        <v>1613</v>
      </c>
      <c r="M456" s="44">
        <v>1875.14</v>
      </c>
      <c r="N456" s="44">
        <v>1935.98</v>
      </c>
      <c r="O456" s="44">
        <v>1905.79</v>
      </c>
      <c r="P456" s="44">
        <v>1900.24</v>
      </c>
      <c r="Q456" s="44">
        <v>1933.03</v>
      </c>
      <c r="R456" s="44">
        <v>1881.43</v>
      </c>
      <c r="S456" s="44">
        <v>1851.19</v>
      </c>
      <c r="T456" s="44">
        <v>1830.7</v>
      </c>
      <c r="U456" s="44">
        <v>1850.53</v>
      </c>
      <c r="V456" s="44">
        <v>1880.23</v>
      </c>
      <c r="W456" s="44">
        <v>1920.06</v>
      </c>
      <c r="X456" s="44">
        <v>1934.51</v>
      </c>
      <c r="Y456" s="44">
        <v>1864.31</v>
      </c>
      <c r="Z456" s="44">
        <v>1541.92</v>
      </c>
      <c r="AA456" s="44">
        <v>1312.88</v>
      </c>
    </row>
    <row r="457" spans="1:27" ht="12.75" customHeight="1" outlineLevel="1" x14ac:dyDescent="0.2">
      <c r="A457" s="97" t="s">
        <v>2057</v>
      </c>
      <c r="B457" s="63" t="s">
        <v>90</v>
      </c>
      <c r="C457" s="43" t="s">
        <v>79</v>
      </c>
      <c r="D457" s="44">
        <f>$D$317</f>
        <v>2222.89</v>
      </c>
      <c r="E457" s="44">
        <f t="shared" ref="E457:AA457" si="265">$D$317</f>
        <v>2222.89</v>
      </c>
      <c r="F457" s="44">
        <f t="shared" si="265"/>
        <v>2222.89</v>
      </c>
      <c r="G457" s="44">
        <f t="shared" si="265"/>
        <v>2222.89</v>
      </c>
      <c r="H457" s="44">
        <f t="shared" si="265"/>
        <v>2222.89</v>
      </c>
      <c r="I457" s="44">
        <f t="shared" si="265"/>
        <v>2222.89</v>
      </c>
      <c r="J457" s="44">
        <f t="shared" si="265"/>
        <v>2222.89</v>
      </c>
      <c r="K457" s="44">
        <f t="shared" si="265"/>
        <v>2222.89</v>
      </c>
      <c r="L457" s="44">
        <f t="shared" si="265"/>
        <v>2222.89</v>
      </c>
      <c r="M457" s="44">
        <f t="shared" si="265"/>
        <v>2222.89</v>
      </c>
      <c r="N457" s="44">
        <f t="shared" si="265"/>
        <v>2222.89</v>
      </c>
      <c r="O457" s="44">
        <f t="shared" si="265"/>
        <v>2222.89</v>
      </c>
      <c r="P457" s="44">
        <f t="shared" si="265"/>
        <v>2222.89</v>
      </c>
      <c r="Q457" s="44">
        <f t="shared" si="265"/>
        <v>2222.89</v>
      </c>
      <c r="R457" s="44">
        <f t="shared" si="265"/>
        <v>2222.89</v>
      </c>
      <c r="S457" s="44">
        <f t="shared" si="265"/>
        <v>2222.89</v>
      </c>
      <c r="T457" s="44">
        <f t="shared" si="265"/>
        <v>2222.89</v>
      </c>
      <c r="U457" s="44">
        <f t="shared" si="265"/>
        <v>2222.89</v>
      </c>
      <c r="V457" s="44">
        <f t="shared" si="265"/>
        <v>2222.89</v>
      </c>
      <c r="W457" s="44">
        <f t="shared" si="265"/>
        <v>2222.89</v>
      </c>
      <c r="X457" s="44">
        <f t="shared" si="265"/>
        <v>2222.89</v>
      </c>
      <c r="Y457" s="44">
        <f t="shared" si="265"/>
        <v>2222.89</v>
      </c>
      <c r="Z457" s="44">
        <f t="shared" si="265"/>
        <v>2222.89</v>
      </c>
      <c r="AA457" s="44">
        <f t="shared" si="265"/>
        <v>2222.89</v>
      </c>
    </row>
    <row r="458" spans="1:27" ht="12.75" customHeight="1" outlineLevel="1" x14ac:dyDescent="0.2">
      <c r="A458" s="97" t="s">
        <v>2058</v>
      </c>
      <c r="B458" s="63" t="s">
        <v>83</v>
      </c>
      <c r="C458" s="43" t="s">
        <v>79</v>
      </c>
      <c r="D458" s="44">
        <v>4.3</v>
      </c>
      <c r="E458" s="44">
        <v>4.3</v>
      </c>
      <c r="F458" s="44">
        <v>4.3</v>
      </c>
      <c r="G458" s="44">
        <v>4.3</v>
      </c>
      <c r="H458" s="44">
        <v>4.3</v>
      </c>
      <c r="I458" s="44">
        <v>4.3</v>
      </c>
      <c r="J458" s="44">
        <v>4.3</v>
      </c>
      <c r="K458" s="44">
        <v>4.3</v>
      </c>
      <c r="L458" s="44">
        <v>4.3</v>
      </c>
      <c r="M458" s="44">
        <v>4.3</v>
      </c>
      <c r="N458" s="44">
        <v>4.3</v>
      </c>
      <c r="O458" s="44">
        <v>4.3</v>
      </c>
      <c r="P458" s="44">
        <v>4.3</v>
      </c>
      <c r="Q458" s="44">
        <v>4.3</v>
      </c>
      <c r="R458" s="44">
        <v>4.3</v>
      </c>
      <c r="S458" s="44">
        <v>4.3</v>
      </c>
      <c r="T458" s="44">
        <v>4.3</v>
      </c>
      <c r="U458" s="44">
        <v>4.3</v>
      </c>
      <c r="V458" s="44">
        <v>4.3</v>
      </c>
      <c r="W458" s="44">
        <v>4.3</v>
      </c>
      <c r="X458" s="44">
        <v>4.3</v>
      </c>
      <c r="Y458" s="44">
        <v>4.3</v>
      </c>
      <c r="Z458" s="44">
        <v>4.3</v>
      </c>
      <c r="AA458" s="44">
        <v>4.3</v>
      </c>
    </row>
    <row r="459" spans="1:27" ht="12.75" customHeight="1" outlineLevel="1" x14ac:dyDescent="0.2">
      <c r="A459" s="97" t="s">
        <v>2059</v>
      </c>
      <c r="B459" s="63" t="s">
        <v>81</v>
      </c>
      <c r="C459" s="43" t="s">
        <v>79</v>
      </c>
      <c r="D459" s="44">
        <f>$D$11</f>
        <v>216.36</v>
      </c>
      <c r="E459" s="44">
        <f t="shared" ref="E459:AA459" si="266">$D$11</f>
        <v>216.36</v>
      </c>
      <c r="F459" s="44">
        <f t="shared" si="266"/>
        <v>216.36</v>
      </c>
      <c r="G459" s="44">
        <f t="shared" si="266"/>
        <v>216.36</v>
      </c>
      <c r="H459" s="44">
        <f t="shared" si="266"/>
        <v>216.36</v>
      </c>
      <c r="I459" s="44">
        <f t="shared" si="266"/>
        <v>216.36</v>
      </c>
      <c r="J459" s="44">
        <f t="shared" si="266"/>
        <v>216.36</v>
      </c>
      <c r="K459" s="44">
        <f t="shared" si="266"/>
        <v>216.36</v>
      </c>
      <c r="L459" s="44">
        <f t="shared" si="266"/>
        <v>216.36</v>
      </c>
      <c r="M459" s="44">
        <f t="shared" si="266"/>
        <v>216.36</v>
      </c>
      <c r="N459" s="44">
        <f t="shared" si="266"/>
        <v>216.36</v>
      </c>
      <c r="O459" s="44">
        <f t="shared" si="266"/>
        <v>216.36</v>
      </c>
      <c r="P459" s="44">
        <f t="shared" si="266"/>
        <v>216.36</v>
      </c>
      <c r="Q459" s="44">
        <f t="shared" si="266"/>
        <v>216.36</v>
      </c>
      <c r="R459" s="44">
        <f t="shared" si="266"/>
        <v>216.36</v>
      </c>
      <c r="S459" s="44">
        <f t="shared" si="266"/>
        <v>216.36</v>
      </c>
      <c r="T459" s="44">
        <f t="shared" si="266"/>
        <v>216.36</v>
      </c>
      <c r="U459" s="44">
        <f t="shared" si="266"/>
        <v>216.36</v>
      </c>
      <c r="V459" s="44">
        <f t="shared" si="266"/>
        <v>216.36</v>
      </c>
      <c r="W459" s="44">
        <f t="shared" si="266"/>
        <v>216.36</v>
      </c>
      <c r="X459" s="44">
        <f t="shared" si="266"/>
        <v>216.36</v>
      </c>
      <c r="Y459" s="44">
        <f t="shared" si="266"/>
        <v>216.36</v>
      </c>
      <c r="Z459" s="44">
        <f t="shared" si="266"/>
        <v>216.36</v>
      </c>
      <c r="AA459" s="44">
        <f t="shared" si="266"/>
        <v>216.36</v>
      </c>
    </row>
    <row r="460" spans="1:27" x14ac:dyDescent="0.2">
      <c r="A460" s="96" t="s">
        <v>2060</v>
      </c>
      <c r="B460" s="28" t="str">
        <f>"30"&amp;"."&amp;$B$776&amp;"."&amp;$B$777</f>
        <v>30.04.2024</v>
      </c>
      <c r="C460" s="88" t="s">
        <v>76</v>
      </c>
      <c r="D460" s="89">
        <f>ROUND(((D461+D462+D464+D463)/1000),5)</f>
        <v>3.86809</v>
      </c>
      <c r="E460" s="89">
        <f>ROUND(((E461+E462+E464+E463)/1000),5)</f>
        <v>3.7578399999999998</v>
      </c>
      <c r="F460" s="89">
        <f>ROUND(((F461+F462+F464+F463)/1000),5)</f>
        <v>3.6654300000000002</v>
      </c>
      <c r="G460" s="89">
        <f t="shared" ref="G460:AA460" si="267">ROUND(((G461+G462+G464+G463)/1000),5)</f>
        <v>3.6577199999999999</v>
      </c>
      <c r="H460" s="89">
        <f t="shared" si="267"/>
        <v>3.6575899999999999</v>
      </c>
      <c r="I460" s="89">
        <f t="shared" si="267"/>
        <v>3.6546099999999999</v>
      </c>
      <c r="J460" s="89">
        <f t="shared" si="267"/>
        <v>3.6493000000000002</v>
      </c>
      <c r="K460" s="89">
        <f t="shared" si="267"/>
        <v>3.8167800000000001</v>
      </c>
      <c r="L460" s="89">
        <f t="shared" si="267"/>
        <v>4.1317899999999996</v>
      </c>
      <c r="M460" s="89">
        <f t="shared" si="267"/>
        <v>4.3250900000000003</v>
      </c>
      <c r="N460" s="89">
        <f t="shared" si="267"/>
        <v>4.4806800000000004</v>
      </c>
      <c r="O460" s="89">
        <f t="shared" si="267"/>
        <v>4.5012600000000003</v>
      </c>
      <c r="P460" s="89">
        <f t="shared" si="267"/>
        <v>4.4979199999999997</v>
      </c>
      <c r="Q460" s="89">
        <f t="shared" si="267"/>
        <v>4.4820599999999997</v>
      </c>
      <c r="R460" s="89">
        <f t="shared" si="267"/>
        <v>4.3063500000000001</v>
      </c>
      <c r="S460" s="89">
        <f t="shared" si="267"/>
        <v>4.2000999999999999</v>
      </c>
      <c r="T460" s="89">
        <f t="shared" si="267"/>
        <v>4.3414099999999998</v>
      </c>
      <c r="U460" s="89">
        <f t="shared" si="267"/>
        <v>4.3524700000000003</v>
      </c>
      <c r="V460" s="89">
        <f t="shared" si="267"/>
        <v>4.37324</v>
      </c>
      <c r="W460" s="89">
        <f t="shared" si="267"/>
        <v>4.4249999999999998</v>
      </c>
      <c r="X460" s="89">
        <f t="shared" si="267"/>
        <v>4.5223800000000001</v>
      </c>
      <c r="Y460" s="89">
        <f t="shared" si="267"/>
        <v>4.3460799999999997</v>
      </c>
      <c r="Z460" s="89">
        <f t="shared" si="267"/>
        <v>3.9750000000000001</v>
      </c>
      <c r="AA460" s="89">
        <f t="shared" si="267"/>
        <v>3.8397299999999999</v>
      </c>
    </row>
    <row r="461" spans="1:27" ht="12.75" customHeight="1" outlineLevel="1" x14ac:dyDescent="0.2">
      <c r="A461" s="97" t="s">
        <v>2061</v>
      </c>
      <c r="B461" s="63" t="s">
        <v>242</v>
      </c>
      <c r="C461" s="43" t="s">
        <v>79</v>
      </c>
      <c r="D461" s="44">
        <v>1424.54</v>
      </c>
      <c r="E461" s="44">
        <v>1314.29</v>
      </c>
      <c r="F461" s="44">
        <v>1221.8800000000001</v>
      </c>
      <c r="G461" s="44">
        <v>1214.17</v>
      </c>
      <c r="H461" s="44">
        <v>1214.04</v>
      </c>
      <c r="I461" s="44">
        <v>1211.06</v>
      </c>
      <c r="J461" s="44">
        <v>1205.75</v>
      </c>
      <c r="K461" s="44">
        <v>1373.23</v>
      </c>
      <c r="L461" s="44">
        <v>1688.24</v>
      </c>
      <c r="M461" s="44">
        <v>1881.54</v>
      </c>
      <c r="N461" s="44">
        <v>2037.13</v>
      </c>
      <c r="O461" s="44">
        <v>2057.71</v>
      </c>
      <c r="P461" s="44">
        <v>2054.37</v>
      </c>
      <c r="Q461" s="44">
        <v>2038.51</v>
      </c>
      <c r="R461" s="44">
        <v>1862.8</v>
      </c>
      <c r="S461" s="44">
        <v>1756.55</v>
      </c>
      <c r="T461" s="44">
        <v>1897.86</v>
      </c>
      <c r="U461" s="44">
        <v>1908.92</v>
      </c>
      <c r="V461" s="44">
        <v>1929.69</v>
      </c>
      <c r="W461" s="44">
        <v>1981.45</v>
      </c>
      <c r="X461" s="44">
        <v>2078.83</v>
      </c>
      <c r="Y461" s="44">
        <v>1902.53</v>
      </c>
      <c r="Z461" s="44">
        <v>1531.45</v>
      </c>
      <c r="AA461" s="44">
        <v>1396.18</v>
      </c>
    </row>
    <row r="462" spans="1:27" ht="12.75" customHeight="1" outlineLevel="1" x14ac:dyDescent="0.2">
      <c r="A462" s="97" t="s">
        <v>2062</v>
      </c>
      <c r="B462" s="63" t="s">
        <v>90</v>
      </c>
      <c r="C462" s="43" t="s">
        <v>79</v>
      </c>
      <c r="D462" s="44">
        <f>$D$317</f>
        <v>2222.89</v>
      </c>
      <c r="E462" s="44">
        <f t="shared" ref="E462:AA462" si="268">$D$317</f>
        <v>2222.89</v>
      </c>
      <c r="F462" s="44">
        <f t="shared" si="268"/>
        <v>2222.89</v>
      </c>
      <c r="G462" s="44">
        <f t="shared" si="268"/>
        <v>2222.89</v>
      </c>
      <c r="H462" s="44">
        <f t="shared" si="268"/>
        <v>2222.89</v>
      </c>
      <c r="I462" s="44">
        <f t="shared" si="268"/>
        <v>2222.89</v>
      </c>
      <c r="J462" s="44">
        <f t="shared" si="268"/>
        <v>2222.89</v>
      </c>
      <c r="K462" s="44">
        <f t="shared" si="268"/>
        <v>2222.89</v>
      </c>
      <c r="L462" s="44">
        <f t="shared" si="268"/>
        <v>2222.89</v>
      </c>
      <c r="M462" s="44">
        <f t="shared" si="268"/>
        <v>2222.89</v>
      </c>
      <c r="N462" s="44">
        <f t="shared" si="268"/>
        <v>2222.89</v>
      </c>
      <c r="O462" s="44">
        <f t="shared" si="268"/>
        <v>2222.89</v>
      </c>
      <c r="P462" s="44">
        <f t="shared" si="268"/>
        <v>2222.89</v>
      </c>
      <c r="Q462" s="44">
        <f t="shared" si="268"/>
        <v>2222.89</v>
      </c>
      <c r="R462" s="44">
        <f t="shared" si="268"/>
        <v>2222.89</v>
      </c>
      <c r="S462" s="44">
        <f t="shared" si="268"/>
        <v>2222.89</v>
      </c>
      <c r="T462" s="44">
        <f t="shared" si="268"/>
        <v>2222.89</v>
      </c>
      <c r="U462" s="44">
        <f t="shared" si="268"/>
        <v>2222.89</v>
      </c>
      <c r="V462" s="44">
        <f t="shared" si="268"/>
        <v>2222.89</v>
      </c>
      <c r="W462" s="44">
        <f t="shared" si="268"/>
        <v>2222.89</v>
      </c>
      <c r="X462" s="44">
        <f t="shared" si="268"/>
        <v>2222.89</v>
      </c>
      <c r="Y462" s="44">
        <f t="shared" si="268"/>
        <v>2222.89</v>
      </c>
      <c r="Z462" s="44">
        <f t="shared" si="268"/>
        <v>2222.89</v>
      </c>
      <c r="AA462" s="44">
        <f t="shared" si="268"/>
        <v>2222.89</v>
      </c>
    </row>
    <row r="463" spans="1:27" ht="12.75" customHeight="1" outlineLevel="1" x14ac:dyDescent="0.2">
      <c r="A463" s="97" t="s">
        <v>2063</v>
      </c>
      <c r="B463" s="63" t="s">
        <v>83</v>
      </c>
      <c r="C463" s="43" t="s">
        <v>79</v>
      </c>
      <c r="D463" s="44">
        <v>4.3</v>
      </c>
      <c r="E463" s="44">
        <v>4.3</v>
      </c>
      <c r="F463" s="44">
        <v>4.3</v>
      </c>
      <c r="G463" s="44">
        <v>4.3</v>
      </c>
      <c r="H463" s="44">
        <v>4.3</v>
      </c>
      <c r="I463" s="44">
        <v>4.3</v>
      </c>
      <c r="J463" s="44">
        <v>4.3</v>
      </c>
      <c r="K463" s="44">
        <v>4.3</v>
      </c>
      <c r="L463" s="44">
        <v>4.3</v>
      </c>
      <c r="M463" s="44">
        <v>4.3</v>
      </c>
      <c r="N463" s="44">
        <v>4.3</v>
      </c>
      <c r="O463" s="44">
        <v>4.3</v>
      </c>
      <c r="P463" s="44">
        <v>4.3</v>
      </c>
      <c r="Q463" s="44">
        <v>4.3</v>
      </c>
      <c r="R463" s="44">
        <v>4.3</v>
      </c>
      <c r="S463" s="44">
        <v>4.3</v>
      </c>
      <c r="T463" s="44">
        <v>4.3</v>
      </c>
      <c r="U463" s="44">
        <v>4.3</v>
      </c>
      <c r="V463" s="44">
        <v>4.3</v>
      </c>
      <c r="W463" s="44">
        <v>4.3</v>
      </c>
      <c r="X463" s="44">
        <v>4.3</v>
      </c>
      <c r="Y463" s="44">
        <v>4.3</v>
      </c>
      <c r="Z463" s="44">
        <v>4.3</v>
      </c>
      <c r="AA463" s="44">
        <v>4.3</v>
      </c>
    </row>
    <row r="464" spans="1:27" ht="12.75" customHeight="1" outlineLevel="1" x14ac:dyDescent="0.2">
      <c r="A464" s="97" t="s">
        <v>2064</v>
      </c>
      <c r="B464" s="63" t="s">
        <v>81</v>
      </c>
      <c r="C464" s="43" t="s">
        <v>79</v>
      </c>
      <c r="D464" s="44">
        <f>$D$11</f>
        <v>216.36</v>
      </c>
      <c r="E464" s="44">
        <f t="shared" ref="E464:AA464" si="269">$D$11</f>
        <v>216.36</v>
      </c>
      <c r="F464" s="44">
        <f t="shared" si="269"/>
        <v>216.36</v>
      </c>
      <c r="G464" s="44">
        <f t="shared" si="269"/>
        <v>216.36</v>
      </c>
      <c r="H464" s="44">
        <f t="shared" si="269"/>
        <v>216.36</v>
      </c>
      <c r="I464" s="44">
        <f t="shared" si="269"/>
        <v>216.36</v>
      </c>
      <c r="J464" s="44">
        <f t="shared" si="269"/>
        <v>216.36</v>
      </c>
      <c r="K464" s="44">
        <f t="shared" si="269"/>
        <v>216.36</v>
      </c>
      <c r="L464" s="44">
        <f t="shared" si="269"/>
        <v>216.36</v>
      </c>
      <c r="M464" s="44">
        <f t="shared" si="269"/>
        <v>216.36</v>
      </c>
      <c r="N464" s="44">
        <f t="shared" si="269"/>
        <v>216.36</v>
      </c>
      <c r="O464" s="44">
        <f t="shared" si="269"/>
        <v>216.36</v>
      </c>
      <c r="P464" s="44">
        <f t="shared" si="269"/>
        <v>216.36</v>
      </c>
      <c r="Q464" s="44">
        <f t="shared" si="269"/>
        <v>216.36</v>
      </c>
      <c r="R464" s="44">
        <f t="shared" si="269"/>
        <v>216.36</v>
      </c>
      <c r="S464" s="44">
        <f t="shared" si="269"/>
        <v>216.36</v>
      </c>
      <c r="T464" s="44">
        <f t="shared" si="269"/>
        <v>216.36</v>
      </c>
      <c r="U464" s="44">
        <f t="shared" si="269"/>
        <v>216.36</v>
      </c>
      <c r="V464" s="44">
        <f t="shared" si="269"/>
        <v>216.36</v>
      </c>
      <c r="W464" s="44">
        <f t="shared" si="269"/>
        <v>216.36</v>
      </c>
      <c r="X464" s="44">
        <f t="shared" si="269"/>
        <v>216.36</v>
      </c>
      <c r="Y464" s="44">
        <f t="shared" si="269"/>
        <v>216.36</v>
      </c>
      <c r="Z464" s="44">
        <f t="shared" si="269"/>
        <v>216.36</v>
      </c>
      <c r="AA464" s="44">
        <f t="shared" si="269"/>
        <v>216.36</v>
      </c>
    </row>
    <row r="465" spans="1:27" x14ac:dyDescent="0.2">
      <c r="B465" s="99" t="s">
        <v>391</v>
      </c>
    </row>
    <row r="466" spans="1:27" x14ac:dyDescent="0.2">
      <c r="B466" s="99" t="s">
        <v>391</v>
      </c>
    </row>
    <row r="467" spans="1:27" x14ac:dyDescent="0.2">
      <c r="A467" s="174" t="s">
        <v>694</v>
      </c>
      <c r="B467" s="175"/>
      <c r="C467" s="175"/>
      <c r="D467" s="175"/>
      <c r="E467" s="175"/>
      <c r="F467" s="175"/>
      <c r="G467" s="175"/>
      <c r="H467" s="175"/>
      <c r="I467" s="175"/>
      <c r="J467" s="175"/>
      <c r="K467" s="175"/>
      <c r="L467" s="175"/>
      <c r="M467" s="175"/>
      <c r="N467" s="175"/>
      <c r="O467" s="175"/>
      <c r="P467" s="175"/>
      <c r="Q467" s="175"/>
      <c r="R467" s="175"/>
      <c r="S467" s="175"/>
      <c r="T467" s="175"/>
      <c r="U467" s="175"/>
      <c r="V467" s="175"/>
      <c r="W467" s="175"/>
      <c r="X467" s="175"/>
      <c r="Y467" s="175"/>
      <c r="Z467" s="175"/>
      <c r="AA467" s="176"/>
    </row>
    <row r="468" spans="1:27" ht="25.5" x14ac:dyDescent="0.2">
      <c r="A468" s="26" t="s">
        <v>64</v>
      </c>
      <c r="B468" s="27" t="s">
        <v>214</v>
      </c>
      <c r="C468" s="26" t="s">
        <v>215</v>
      </c>
      <c r="D468" s="27" t="s">
        <v>216</v>
      </c>
      <c r="E468" s="27" t="s">
        <v>217</v>
      </c>
      <c r="F468" s="27" t="s">
        <v>218</v>
      </c>
      <c r="G468" s="27" t="s">
        <v>219</v>
      </c>
      <c r="H468" s="27" t="s">
        <v>220</v>
      </c>
      <c r="I468" s="27" t="s">
        <v>221</v>
      </c>
      <c r="J468" s="27" t="s">
        <v>222</v>
      </c>
      <c r="K468" s="27" t="s">
        <v>223</v>
      </c>
      <c r="L468" s="27" t="s">
        <v>224</v>
      </c>
      <c r="M468" s="27" t="s">
        <v>225</v>
      </c>
      <c r="N468" s="27" t="s">
        <v>226</v>
      </c>
      <c r="O468" s="27" t="s">
        <v>227</v>
      </c>
      <c r="P468" s="27" t="s">
        <v>228</v>
      </c>
      <c r="Q468" s="27" t="s">
        <v>229</v>
      </c>
      <c r="R468" s="27" t="s">
        <v>230</v>
      </c>
      <c r="S468" s="27" t="s">
        <v>231</v>
      </c>
      <c r="T468" s="27" t="s">
        <v>232</v>
      </c>
      <c r="U468" s="27" t="s">
        <v>233</v>
      </c>
      <c r="V468" s="27" t="s">
        <v>234</v>
      </c>
      <c r="W468" s="27" t="s">
        <v>235</v>
      </c>
      <c r="X468" s="27" t="s">
        <v>236</v>
      </c>
      <c r="Y468" s="27" t="s">
        <v>237</v>
      </c>
      <c r="Z468" s="27" t="s">
        <v>238</v>
      </c>
      <c r="AA468" s="27" t="s">
        <v>239</v>
      </c>
    </row>
    <row r="469" spans="1:27" x14ac:dyDescent="0.2">
      <c r="A469" s="96" t="s">
        <v>2065</v>
      </c>
      <c r="B469" s="28" t="str">
        <f>"01"&amp;"."&amp;$B$776&amp;"."&amp;$B$777</f>
        <v>01.04.2024</v>
      </c>
      <c r="C469" s="88" t="s">
        <v>76</v>
      </c>
      <c r="D469" s="89">
        <f>ROUND(((D470+D471+D473+D472)/1000),5)</f>
        <v>5.2796799999999999</v>
      </c>
      <c r="E469" s="89">
        <f>ROUND(((E470+E471+E473+E472)/1000),5)</f>
        <v>5.1971600000000002</v>
      </c>
      <c r="F469" s="89">
        <f>ROUND(((F470+F471+F473+F472)/1000),5)</f>
        <v>5.1873699999999996</v>
      </c>
      <c r="G469" s="89">
        <f t="shared" ref="G469:AA469" si="270">ROUND(((G470+G471+G473+G472)/1000),5)</f>
        <v>5.1899699999999998</v>
      </c>
      <c r="H469" s="89">
        <f t="shared" si="270"/>
        <v>5.2061299999999999</v>
      </c>
      <c r="I469" s="89">
        <f t="shared" si="270"/>
        <v>5.2450299999999999</v>
      </c>
      <c r="J469" s="89">
        <f t="shared" si="270"/>
        <v>5.3497000000000003</v>
      </c>
      <c r="K469" s="89">
        <f t="shared" si="270"/>
        <v>5.6238200000000003</v>
      </c>
      <c r="L469" s="89">
        <f t="shared" si="270"/>
        <v>5.7336799999999997</v>
      </c>
      <c r="M469" s="89">
        <f t="shared" si="270"/>
        <v>5.85215</v>
      </c>
      <c r="N469" s="89">
        <f t="shared" si="270"/>
        <v>5.8516300000000001</v>
      </c>
      <c r="O469" s="89">
        <f t="shared" si="270"/>
        <v>5.8080699999999998</v>
      </c>
      <c r="P469" s="89">
        <f t="shared" si="270"/>
        <v>5.7904999999999998</v>
      </c>
      <c r="Q469" s="89">
        <f t="shared" si="270"/>
        <v>5.8052599999999996</v>
      </c>
      <c r="R469" s="89">
        <f t="shared" si="270"/>
        <v>5.8014000000000001</v>
      </c>
      <c r="S469" s="89">
        <f t="shared" si="270"/>
        <v>5.7968400000000004</v>
      </c>
      <c r="T469" s="89">
        <f t="shared" si="270"/>
        <v>5.7519400000000003</v>
      </c>
      <c r="U469" s="89">
        <f t="shared" si="270"/>
        <v>5.7525500000000003</v>
      </c>
      <c r="V469" s="89">
        <f t="shared" si="270"/>
        <v>5.7783699999999998</v>
      </c>
      <c r="W469" s="89">
        <f t="shared" si="270"/>
        <v>5.8167</v>
      </c>
      <c r="X469" s="89">
        <f t="shared" si="270"/>
        <v>5.7961</v>
      </c>
      <c r="Y469" s="89">
        <f t="shared" si="270"/>
        <v>5.7032100000000003</v>
      </c>
      <c r="Z469" s="89">
        <f t="shared" si="270"/>
        <v>5.4785599999999999</v>
      </c>
      <c r="AA469" s="89">
        <f t="shared" si="270"/>
        <v>5.2907999999999999</v>
      </c>
    </row>
    <row r="470" spans="1:27" ht="12.75" customHeight="1" outlineLevel="1" x14ac:dyDescent="0.2">
      <c r="A470" s="97" t="s">
        <v>2066</v>
      </c>
      <c r="B470" s="63" t="s">
        <v>242</v>
      </c>
      <c r="C470" s="43" t="s">
        <v>79</v>
      </c>
      <c r="D470" s="44">
        <v>1499.25</v>
      </c>
      <c r="E470" s="44">
        <v>1416.73</v>
      </c>
      <c r="F470" s="44">
        <v>1406.94</v>
      </c>
      <c r="G470" s="44">
        <v>1409.54</v>
      </c>
      <c r="H470" s="44">
        <v>1425.7</v>
      </c>
      <c r="I470" s="44">
        <v>1464.6</v>
      </c>
      <c r="J470" s="44">
        <v>1569.27</v>
      </c>
      <c r="K470" s="44">
        <v>1843.39</v>
      </c>
      <c r="L470" s="44">
        <v>1953.25</v>
      </c>
      <c r="M470" s="44">
        <v>2071.7199999999998</v>
      </c>
      <c r="N470" s="44">
        <v>2071.1999999999998</v>
      </c>
      <c r="O470" s="44">
        <v>2027.64</v>
      </c>
      <c r="P470" s="44">
        <v>2010.07</v>
      </c>
      <c r="Q470" s="44">
        <v>2024.83</v>
      </c>
      <c r="R470" s="44">
        <v>2020.97</v>
      </c>
      <c r="S470" s="44">
        <v>2016.41</v>
      </c>
      <c r="T470" s="44">
        <v>1971.51</v>
      </c>
      <c r="U470" s="44">
        <v>1972.12</v>
      </c>
      <c r="V470" s="44">
        <v>1997.94</v>
      </c>
      <c r="W470" s="44">
        <v>2036.27</v>
      </c>
      <c r="X470" s="44">
        <v>2015.67</v>
      </c>
      <c r="Y470" s="44">
        <v>1922.78</v>
      </c>
      <c r="Z470" s="44">
        <v>1698.13</v>
      </c>
      <c r="AA470" s="44">
        <v>1510.37</v>
      </c>
    </row>
    <row r="471" spans="1:27" ht="12.75" customHeight="1" outlineLevel="1" x14ac:dyDescent="0.2">
      <c r="A471" s="97" t="s">
        <v>2067</v>
      </c>
      <c r="B471" s="63" t="s">
        <v>90</v>
      </c>
      <c r="C471" s="43" t="s">
        <v>79</v>
      </c>
      <c r="D471" s="44">
        <v>3559.77</v>
      </c>
      <c r="E471" s="44">
        <f>$D$471</f>
        <v>3559.77</v>
      </c>
      <c r="F471" s="44">
        <f t="shared" ref="F471:AA471" si="271">$D$471</f>
        <v>3559.77</v>
      </c>
      <c r="G471" s="44">
        <f t="shared" si="271"/>
        <v>3559.77</v>
      </c>
      <c r="H471" s="44">
        <f t="shared" si="271"/>
        <v>3559.77</v>
      </c>
      <c r="I471" s="44">
        <f t="shared" si="271"/>
        <v>3559.77</v>
      </c>
      <c r="J471" s="44">
        <f t="shared" si="271"/>
        <v>3559.77</v>
      </c>
      <c r="K471" s="44">
        <f t="shared" si="271"/>
        <v>3559.77</v>
      </c>
      <c r="L471" s="44">
        <f t="shared" si="271"/>
        <v>3559.77</v>
      </c>
      <c r="M471" s="44">
        <f t="shared" si="271"/>
        <v>3559.77</v>
      </c>
      <c r="N471" s="44">
        <f t="shared" si="271"/>
        <v>3559.77</v>
      </c>
      <c r="O471" s="44">
        <f t="shared" si="271"/>
        <v>3559.77</v>
      </c>
      <c r="P471" s="44">
        <f t="shared" si="271"/>
        <v>3559.77</v>
      </c>
      <c r="Q471" s="44">
        <f t="shared" si="271"/>
        <v>3559.77</v>
      </c>
      <c r="R471" s="44">
        <f t="shared" si="271"/>
        <v>3559.77</v>
      </c>
      <c r="S471" s="44">
        <f t="shared" si="271"/>
        <v>3559.77</v>
      </c>
      <c r="T471" s="44">
        <f t="shared" si="271"/>
        <v>3559.77</v>
      </c>
      <c r="U471" s="44">
        <f t="shared" si="271"/>
        <v>3559.77</v>
      </c>
      <c r="V471" s="44">
        <f t="shared" si="271"/>
        <v>3559.77</v>
      </c>
      <c r="W471" s="44">
        <f t="shared" si="271"/>
        <v>3559.77</v>
      </c>
      <c r="X471" s="44">
        <f t="shared" si="271"/>
        <v>3559.77</v>
      </c>
      <c r="Y471" s="44">
        <f t="shared" si="271"/>
        <v>3559.77</v>
      </c>
      <c r="Z471" s="44">
        <f t="shared" si="271"/>
        <v>3559.77</v>
      </c>
      <c r="AA471" s="44">
        <f t="shared" si="271"/>
        <v>3559.77</v>
      </c>
    </row>
    <row r="472" spans="1:27" ht="12.75" customHeight="1" outlineLevel="1" x14ac:dyDescent="0.2">
      <c r="A472" s="97" t="s">
        <v>2068</v>
      </c>
      <c r="B472" s="63" t="s">
        <v>83</v>
      </c>
      <c r="C472" s="43" t="s">
        <v>79</v>
      </c>
      <c r="D472" s="44">
        <v>4.3</v>
      </c>
      <c r="E472" s="44">
        <v>4.3</v>
      </c>
      <c r="F472" s="44">
        <v>4.3</v>
      </c>
      <c r="G472" s="44">
        <v>4.3</v>
      </c>
      <c r="H472" s="44">
        <v>4.3</v>
      </c>
      <c r="I472" s="44">
        <v>4.3</v>
      </c>
      <c r="J472" s="44">
        <v>4.3</v>
      </c>
      <c r="K472" s="44">
        <v>4.3</v>
      </c>
      <c r="L472" s="44">
        <v>4.3</v>
      </c>
      <c r="M472" s="44">
        <v>4.3</v>
      </c>
      <c r="N472" s="44">
        <v>4.3</v>
      </c>
      <c r="O472" s="44">
        <v>4.3</v>
      </c>
      <c r="P472" s="44">
        <v>4.3</v>
      </c>
      <c r="Q472" s="44">
        <v>4.3</v>
      </c>
      <c r="R472" s="44">
        <v>4.3</v>
      </c>
      <c r="S472" s="44">
        <v>4.3</v>
      </c>
      <c r="T472" s="44">
        <v>4.3</v>
      </c>
      <c r="U472" s="44">
        <v>4.3</v>
      </c>
      <c r="V472" s="44">
        <v>4.3</v>
      </c>
      <c r="W472" s="44">
        <v>4.3</v>
      </c>
      <c r="X472" s="44">
        <v>4.3</v>
      </c>
      <c r="Y472" s="44">
        <v>4.3</v>
      </c>
      <c r="Z472" s="44">
        <v>4.3</v>
      </c>
      <c r="AA472" s="44">
        <v>4.3</v>
      </c>
    </row>
    <row r="473" spans="1:27" ht="12.75" customHeight="1" outlineLevel="1" x14ac:dyDescent="0.2">
      <c r="A473" s="97" t="s">
        <v>2069</v>
      </c>
      <c r="B473" s="63" t="s">
        <v>81</v>
      </c>
      <c r="C473" s="43" t="s">
        <v>79</v>
      </c>
      <c r="D473" s="44">
        <f>$D$11</f>
        <v>216.36</v>
      </c>
      <c r="E473" s="44">
        <f t="shared" ref="E473:AA473" si="272">$D$11</f>
        <v>216.36</v>
      </c>
      <c r="F473" s="44">
        <f t="shared" si="272"/>
        <v>216.36</v>
      </c>
      <c r="G473" s="44">
        <f t="shared" si="272"/>
        <v>216.36</v>
      </c>
      <c r="H473" s="44">
        <f t="shared" si="272"/>
        <v>216.36</v>
      </c>
      <c r="I473" s="44">
        <f t="shared" si="272"/>
        <v>216.36</v>
      </c>
      <c r="J473" s="44">
        <f t="shared" si="272"/>
        <v>216.36</v>
      </c>
      <c r="K473" s="44">
        <f t="shared" si="272"/>
        <v>216.36</v>
      </c>
      <c r="L473" s="44">
        <f t="shared" si="272"/>
        <v>216.36</v>
      </c>
      <c r="M473" s="44">
        <f t="shared" si="272"/>
        <v>216.36</v>
      </c>
      <c r="N473" s="44">
        <f t="shared" si="272"/>
        <v>216.36</v>
      </c>
      <c r="O473" s="44">
        <f t="shared" si="272"/>
        <v>216.36</v>
      </c>
      <c r="P473" s="44">
        <f t="shared" si="272"/>
        <v>216.36</v>
      </c>
      <c r="Q473" s="44">
        <f t="shared" si="272"/>
        <v>216.36</v>
      </c>
      <c r="R473" s="44">
        <f t="shared" si="272"/>
        <v>216.36</v>
      </c>
      <c r="S473" s="44">
        <f t="shared" si="272"/>
        <v>216.36</v>
      </c>
      <c r="T473" s="44">
        <f t="shared" si="272"/>
        <v>216.36</v>
      </c>
      <c r="U473" s="44">
        <f t="shared" si="272"/>
        <v>216.36</v>
      </c>
      <c r="V473" s="44">
        <f t="shared" si="272"/>
        <v>216.36</v>
      </c>
      <c r="W473" s="44">
        <f t="shared" si="272"/>
        <v>216.36</v>
      </c>
      <c r="X473" s="44">
        <f t="shared" si="272"/>
        <v>216.36</v>
      </c>
      <c r="Y473" s="44">
        <f t="shared" si="272"/>
        <v>216.36</v>
      </c>
      <c r="Z473" s="44">
        <f t="shared" si="272"/>
        <v>216.36</v>
      </c>
      <c r="AA473" s="44">
        <f t="shared" si="272"/>
        <v>216.36</v>
      </c>
    </row>
    <row r="474" spans="1:27" x14ac:dyDescent="0.2">
      <c r="A474" s="96" t="s">
        <v>2070</v>
      </c>
      <c r="B474" s="28" t="str">
        <f>"02"&amp;"."&amp;$B$776&amp;"."&amp;$B$777</f>
        <v>02.04.2024</v>
      </c>
      <c r="C474" s="88" t="s">
        <v>76</v>
      </c>
      <c r="D474" s="89">
        <f>ROUND(((D475+D476+D478+D477)/1000),5)</f>
        <v>5.1935099999999998</v>
      </c>
      <c r="E474" s="89">
        <f>ROUND(((E475+E476+E478+E477)/1000),5)</f>
        <v>5.1595800000000001</v>
      </c>
      <c r="F474" s="89">
        <f>ROUND(((F475+F476+F478+F477)/1000),5)</f>
        <v>5.1147400000000003</v>
      </c>
      <c r="G474" s="89">
        <f t="shared" ref="G474:AA474" si="273">ROUND(((G475+G476+G478+G477)/1000),5)</f>
        <v>5.1168199999999997</v>
      </c>
      <c r="H474" s="89">
        <f t="shared" si="273"/>
        <v>5.1431699999999996</v>
      </c>
      <c r="I474" s="89">
        <f t="shared" si="273"/>
        <v>5.1830299999999996</v>
      </c>
      <c r="J474" s="89">
        <f t="shared" si="273"/>
        <v>5.2366000000000001</v>
      </c>
      <c r="K474" s="89">
        <f t="shared" si="273"/>
        <v>5.4711600000000002</v>
      </c>
      <c r="L474" s="89">
        <f t="shared" si="273"/>
        <v>5.6608000000000001</v>
      </c>
      <c r="M474" s="89">
        <f t="shared" si="273"/>
        <v>5.7054</v>
      </c>
      <c r="N474" s="89">
        <f t="shared" si="273"/>
        <v>5.7139800000000003</v>
      </c>
      <c r="O474" s="89">
        <f t="shared" si="273"/>
        <v>5.7081099999999996</v>
      </c>
      <c r="P474" s="89">
        <f t="shared" si="273"/>
        <v>5.7031599999999996</v>
      </c>
      <c r="Q474" s="89">
        <f t="shared" si="273"/>
        <v>5.7061900000000003</v>
      </c>
      <c r="R474" s="89">
        <f t="shared" si="273"/>
        <v>5.7040800000000003</v>
      </c>
      <c r="S474" s="89">
        <f t="shared" si="273"/>
        <v>5.7017800000000003</v>
      </c>
      <c r="T474" s="89">
        <f t="shared" si="273"/>
        <v>5.6930899999999998</v>
      </c>
      <c r="U474" s="89">
        <f t="shared" si="273"/>
        <v>5.6560199999999998</v>
      </c>
      <c r="V474" s="89">
        <f t="shared" si="273"/>
        <v>5.6512599999999997</v>
      </c>
      <c r="W474" s="89">
        <f t="shared" si="273"/>
        <v>5.7044300000000003</v>
      </c>
      <c r="X474" s="89">
        <f t="shared" si="273"/>
        <v>5.6947299999999998</v>
      </c>
      <c r="Y474" s="89">
        <f t="shared" si="273"/>
        <v>5.6085700000000003</v>
      </c>
      <c r="Z474" s="89">
        <f t="shared" si="273"/>
        <v>5.34748</v>
      </c>
      <c r="AA474" s="89">
        <f t="shared" si="273"/>
        <v>5.2395199999999997</v>
      </c>
    </row>
    <row r="475" spans="1:27" ht="12.75" customHeight="1" outlineLevel="1" x14ac:dyDescent="0.2">
      <c r="A475" s="97" t="s">
        <v>2071</v>
      </c>
      <c r="B475" s="63" t="s">
        <v>242</v>
      </c>
      <c r="C475" s="43" t="s">
        <v>79</v>
      </c>
      <c r="D475" s="44">
        <v>1413.08</v>
      </c>
      <c r="E475" s="44">
        <v>1379.15</v>
      </c>
      <c r="F475" s="44">
        <v>1334.31</v>
      </c>
      <c r="G475" s="44">
        <v>1336.39</v>
      </c>
      <c r="H475" s="44">
        <v>1362.74</v>
      </c>
      <c r="I475" s="44">
        <v>1402.6</v>
      </c>
      <c r="J475" s="44">
        <v>1456.17</v>
      </c>
      <c r="K475" s="44">
        <v>1690.73</v>
      </c>
      <c r="L475" s="44">
        <v>1880.37</v>
      </c>
      <c r="M475" s="44">
        <v>1924.97</v>
      </c>
      <c r="N475" s="44">
        <v>1933.55</v>
      </c>
      <c r="O475" s="44">
        <v>1927.68</v>
      </c>
      <c r="P475" s="44">
        <v>1922.73</v>
      </c>
      <c r="Q475" s="44">
        <v>1925.76</v>
      </c>
      <c r="R475" s="44">
        <v>1923.65</v>
      </c>
      <c r="S475" s="44">
        <v>1921.35</v>
      </c>
      <c r="T475" s="44">
        <v>1912.66</v>
      </c>
      <c r="U475" s="44">
        <v>1875.59</v>
      </c>
      <c r="V475" s="44">
        <v>1870.83</v>
      </c>
      <c r="W475" s="44">
        <v>1924</v>
      </c>
      <c r="X475" s="44">
        <v>1914.3</v>
      </c>
      <c r="Y475" s="44">
        <v>1828.14</v>
      </c>
      <c r="Z475" s="44">
        <v>1567.05</v>
      </c>
      <c r="AA475" s="44">
        <v>1459.09</v>
      </c>
    </row>
    <row r="476" spans="1:27" ht="12.75" customHeight="1" outlineLevel="1" x14ac:dyDescent="0.2">
      <c r="A476" s="97" t="s">
        <v>2072</v>
      </c>
      <c r="B476" s="63" t="s">
        <v>90</v>
      </c>
      <c r="C476" s="43" t="s">
        <v>79</v>
      </c>
      <c r="D476" s="44">
        <f>$D$471</f>
        <v>3559.77</v>
      </c>
      <c r="E476" s="44">
        <f t="shared" ref="E476:AA476" si="274">$D$471</f>
        <v>3559.77</v>
      </c>
      <c r="F476" s="44">
        <f t="shared" si="274"/>
        <v>3559.77</v>
      </c>
      <c r="G476" s="44">
        <f t="shared" si="274"/>
        <v>3559.77</v>
      </c>
      <c r="H476" s="44">
        <f t="shared" si="274"/>
        <v>3559.77</v>
      </c>
      <c r="I476" s="44">
        <f t="shared" si="274"/>
        <v>3559.77</v>
      </c>
      <c r="J476" s="44">
        <f t="shared" si="274"/>
        <v>3559.77</v>
      </c>
      <c r="K476" s="44">
        <f t="shared" si="274"/>
        <v>3559.77</v>
      </c>
      <c r="L476" s="44">
        <f t="shared" si="274"/>
        <v>3559.77</v>
      </c>
      <c r="M476" s="44">
        <f t="shared" si="274"/>
        <v>3559.77</v>
      </c>
      <c r="N476" s="44">
        <f t="shared" si="274"/>
        <v>3559.77</v>
      </c>
      <c r="O476" s="44">
        <f t="shared" si="274"/>
        <v>3559.77</v>
      </c>
      <c r="P476" s="44">
        <f t="shared" si="274"/>
        <v>3559.77</v>
      </c>
      <c r="Q476" s="44">
        <f t="shared" si="274"/>
        <v>3559.77</v>
      </c>
      <c r="R476" s="44">
        <f t="shared" si="274"/>
        <v>3559.77</v>
      </c>
      <c r="S476" s="44">
        <f t="shared" si="274"/>
        <v>3559.77</v>
      </c>
      <c r="T476" s="44">
        <f t="shared" si="274"/>
        <v>3559.77</v>
      </c>
      <c r="U476" s="44">
        <f t="shared" si="274"/>
        <v>3559.77</v>
      </c>
      <c r="V476" s="44">
        <f t="shared" si="274"/>
        <v>3559.77</v>
      </c>
      <c r="W476" s="44">
        <f t="shared" si="274"/>
        <v>3559.77</v>
      </c>
      <c r="X476" s="44">
        <f t="shared" si="274"/>
        <v>3559.77</v>
      </c>
      <c r="Y476" s="44">
        <f t="shared" si="274"/>
        <v>3559.77</v>
      </c>
      <c r="Z476" s="44">
        <f t="shared" si="274"/>
        <v>3559.77</v>
      </c>
      <c r="AA476" s="44">
        <f t="shared" si="274"/>
        <v>3559.77</v>
      </c>
    </row>
    <row r="477" spans="1:27" ht="12.75" customHeight="1" outlineLevel="1" x14ac:dyDescent="0.2">
      <c r="A477" s="97" t="s">
        <v>2073</v>
      </c>
      <c r="B477" s="63" t="s">
        <v>83</v>
      </c>
      <c r="C477" s="43" t="s">
        <v>79</v>
      </c>
      <c r="D477" s="44">
        <v>4.3</v>
      </c>
      <c r="E477" s="44">
        <v>4.3</v>
      </c>
      <c r="F477" s="44">
        <v>4.3</v>
      </c>
      <c r="G477" s="44">
        <v>4.3</v>
      </c>
      <c r="H477" s="44">
        <v>4.3</v>
      </c>
      <c r="I477" s="44">
        <v>4.3</v>
      </c>
      <c r="J477" s="44">
        <v>4.3</v>
      </c>
      <c r="K477" s="44">
        <v>4.3</v>
      </c>
      <c r="L477" s="44">
        <v>4.3</v>
      </c>
      <c r="M477" s="44">
        <v>4.3</v>
      </c>
      <c r="N477" s="44">
        <v>4.3</v>
      </c>
      <c r="O477" s="44">
        <v>4.3</v>
      </c>
      <c r="P477" s="44">
        <v>4.3</v>
      </c>
      <c r="Q477" s="44">
        <v>4.3</v>
      </c>
      <c r="R477" s="44">
        <v>4.3</v>
      </c>
      <c r="S477" s="44">
        <v>4.3</v>
      </c>
      <c r="T477" s="44">
        <v>4.3</v>
      </c>
      <c r="U477" s="44">
        <v>4.3</v>
      </c>
      <c r="V477" s="44">
        <v>4.3</v>
      </c>
      <c r="W477" s="44">
        <v>4.3</v>
      </c>
      <c r="X477" s="44">
        <v>4.3</v>
      </c>
      <c r="Y477" s="44">
        <v>4.3</v>
      </c>
      <c r="Z477" s="44">
        <v>4.3</v>
      </c>
      <c r="AA477" s="44">
        <v>4.3</v>
      </c>
    </row>
    <row r="478" spans="1:27" ht="12.75" customHeight="1" outlineLevel="1" x14ac:dyDescent="0.2">
      <c r="A478" s="97" t="s">
        <v>2074</v>
      </c>
      <c r="B478" s="63" t="s">
        <v>81</v>
      </c>
      <c r="C478" s="43" t="s">
        <v>79</v>
      </c>
      <c r="D478" s="44">
        <f>$D$11</f>
        <v>216.36</v>
      </c>
      <c r="E478" s="44">
        <f t="shared" ref="E478:AA478" si="275">$D$11</f>
        <v>216.36</v>
      </c>
      <c r="F478" s="44">
        <f t="shared" si="275"/>
        <v>216.36</v>
      </c>
      <c r="G478" s="44">
        <f t="shared" si="275"/>
        <v>216.36</v>
      </c>
      <c r="H478" s="44">
        <f t="shared" si="275"/>
        <v>216.36</v>
      </c>
      <c r="I478" s="44">
        <f t="shared" si="275"/>
        <v>216.36</v>
      </c>
      <c r="J478" s="44">
        <f t="shared" si="275"/>
        <v>216.36</v>
      </c>
      <c r="K478" s="44">
        <f t="shared" si="275"/>
        <v>216.36</v>
      </c>
      <c r="L478" s="44">
        <f t="shared" si="275"/>
        <v>216.36</v>
      </c>
      <c r="M478" s="44">
        <f t="shared" si="275"/>
        <v>216.36</v>
      </c>
      <c r="N478" s="44">
        <f t="shared" si="275"/>
        <v>216.36</v>
      </c>
      <c r="O478" s="44">
        <f t="shared" si="275"/>
        <v>216.36</v>
      </c>
      <c r="P478" s="44">
        <f t="shared" si="275"/>
        <v>216.36</v>
      </c>
      <c r="Q478" s="44">
        <f t="shared" si="275"/>
        <v>216.36</v>
      </c>
      <c r="R478" s="44">
        <f t="shared" si="275"/>
        <v>216.36</v>
      </c>
      <c r="S478" s="44">
        <f t="shared" si="275"/>
        <v>216.36</v>
      </c>
      <c r="T478" s="44">
        <f t="shared" si="275"/>
        <v>216.36</v>
      </c>
      <c r="U478" s="44">
        <f t="shared" si="275"/>
        <v>216.36</v>
      </c>
      <c r="V478" s="44">
        <f t="shared" si="275"/>
        <v>216.36</v>
      </c>
      <c r="W478" s="44">
        <f t="shared" si="275"/>
        <v>216.36</v>
      </c>
      <c r="X478" s="44">
        <f t="shared" si="275"/>
        <v>216.36</v>
      </c>
      <c r="Y478" s="44">
        <f t="shared" si="275"/>
        <v>216.36</v>
      </c>
      <c r="Z478" s="44">
        <f t="shared" si="275"/>
        <v>216.36</v>
      </c>
      <c r="AA478" s="44">
        <f t="shared" si="275"/>
        <v>216.36</v>
      </c>
    </row>
    <row r="479" spans="1:27" x14ac:dyDescent="0.2">
      <c r="A479" s="96" t="s">
        <v>2075</v>
      </c>
      <c r="B479" s="28" t="str">
        <f>"03"&amp;"."&amp;$B$776&amp;"."&amp;$B$777</f>
        <v>03.04.2024</v>
      </c>
      <c r="C479" s="88" t="s">
        <v>76</v>
      </c>
      <c r="D479" s="89">
        <f>ROUND(((D480+D481+D483+D482)/1000),5)</f>
        <v>5.1644199999999998</v>
      </c>
      <c r="E479" s="89">
        <f>ROUND(((E480+E481+E483+E482)/1000),5)</f>
        <v>5.0529000000000002</v>
      </c>
      <c r="F479" s="89">
        <f>ROUND(((F480+F481+F483+F482)/1000),5)</f>
        <v>5.0199999999999996</v>
      </c>
      <c r="G479" s="89">
        <f t="shared" ref="G479:AA479" si="276">ROUND(((G480+G481+G483+G482)/1000),5)</f>
        <v>5.0285299999999999</v>
      </c>
      <c r="H479" s="89">
        <f t="shared" si="276"/>
        <v>5.0477999999999996</v>
      </c>
      <c r="I479" s="89">
        <f t="shared" si="276"/>
        <v>5.1403100000000004</v>
      </c>
      <c r="J479" s="89">
        <f t="shared" si="276"/>
        <v>5.1955799999999996</v>
      </c>
      <c r="K479" s="89">
        <f t="shared" si="276"/>
        <v>5.3601000000000001</v>
      </c>
      <c r="L479" s="89">
        <f t="shared" si="276"/>
        <v>5.6520900000000003</v>
      </c>
      <c r="M479" s="89">
        <f t="shared" si="276"/>
        <v>5.7396399999999996</v>
      </c>
      <c r="N479" s="89">
        <f t="shared" si="276"/>
        <v>5.7466600000000003</v>
      </c>
      <c r="O479" s="89">
        <f t="shared" si="276"/>
        <v>5.7511799999999997</v>
      </c>
      <c r="P479" s="89">
        <f t="shared" si="276"/>
        <v>5.7465099999999998</v>
      </c>
      <c r="Q479" s="89">
        <f t="shared" si="276"/>
        <v>5.75075</v>
      </c>
      <c r="R479" s="89">
        <f t="shared" si="276"/>
        <v>5.7450400000000004</v>
      </c>
      <c r="S479" s="89">
        <f t="shared" si="276"/>
        <v>5.7435700000000001</v>
      </c>
      <c r="T479" s="89">
        <f t="shared" si="276"/>
        <v>5.7690799999999998</v>
      </c>
      <c r="U479" s="89">
        <f t="shared" si="276"/>
        <v>5.6627200000000002</v>
      </c>
      <c r="V479" s="89">
        <f t="shared" si="276"/>
        <v>5.66676</v>
      </c>
      <c r="W479" s="89">
        <f t="shared" si="276"/>
        <v>5.7343799999999998</v>
      </c>
      <c r="X479" s="89">
        <f t="shared" si="276"/>
        <v>5.7218400000000003</v>
      </c>
      <c r="Y479" s="89">
        <f t="shared" si="276"/>
        <v>5.5984299999999996</v>
      </c>
      <c r="Z479" s="89">
        <f t="shared" si="276"/>
        <v>5.2713900000000002</v>
      </c>
      <c r="AA479" s="89">
        <f t="shared" si="276"/>
        <v>5.2086499999999996</v>
      </c>
    </row>
    <row r="480" spans="1:27" ht="12.75" customHeight="1" outlineLevel="1" x14ac:dyDescent="0.2">
      <c r="A480" s="97" t="s">
        <v>2076</v>
      </c>
      <c r="B480" s="63" t="s">
        <v>242</v>
      </c>
      <c r="C480" s="43" t="s">
        <v>79</v>
      </c>
      <c r="D480" s="44">
        <v>1383.99</v>
      </c>
      <c r="E480" s="44">
        <v>1272.47</v>
      </c>
      <c r="F480" s="44">
        <v>1239.57</v>
      </c>
      <c r="G480" s="44">
        <v>1248.0999999999999</v>
      </c>
      <c r="H480" s="44">
        <v>1267.3699999999999</v>
      </c>
      <c r="I480" s="44">
        <v>1359.88</v>
      </c>
      <c r="J480" s="44">
        <v>1415.15</v>
      </c>
      <c r="K480" s="44">
        <v>1579.67</v>
      </c>
      <c r="L480" s="44">
        <v>1871.66</v>
      </c>
      <c r="M480" s="44">
        <v>1959.21</v>
      </c>
      <c r="N480" s="44">
        <v>1966.23</v>
      </c>
      <c r="O480" s="44">
        <v>1970.75</v>
      </c>
      <c r="P480" s="44">
        <v>1966.08</v>
      </c>
      <c r="Q480" s="44">
        <v>1970.32</v>
      </c>
      <c r="R480" s="44">
        <v>1964.61</v>
      </c>
      <c r="S480" s="44">
        <v>1963.14</v>
      </c>
      <c r="T480" s="44">
        <v>1988.65</v>
      </c>
      <c r="U480" s="44">
        <v>1882.29</v>
      </c>
      <c r="V480" s="44">
        <v>1886.33</v>
      </c>
      <c r="W480" s="44">
        <v>1953.95</v>
      </c>
      <c r="X480" s="44">
        <v>1941.41</v>
      </c>
      <c r="Y480" s="44">
        <v>1818</v>
      </c>
      <c r="Z480" s="44">
        <v>1490.96</v>
      </c>
      <c r="AA480" s="44">
        <v>1428.22</v>
      </c>
    </row>
    <row r="481" spans="1:27" ht="12.75" customHeight="1" outlineLevel="1" x14ac:dyDescent="0.2">
      <c r="A481" s="97" t="s">
        <v>2077</v>
      </c>
      <c r="B481" s="63" t="s">
        <v>90</v>
      </c>
      <c r="C481" s="43" t="s">
        <v>79</v>
      </c>
      <c r="D481" s="44">
        <f>$D$471</f>
        <v>3559.77</v>
      </c>
      <c r="E481" s="44">
        <f t="shared" ref="E481:AA481" si="277">$D$471</f>
        <v>3559.77</v>
      </c>
      <c r="F481" s="44">
        <f t="shared" si="277"/>
        <v>3559.77</v>
      </c>
      <c r="G481" s="44">
        <f t="shared" si="277"/>
        <v>3559.77</v>
      </c>
      <c r="H481" s="44">
        <f t="shared" si="277"/>
        <v>3559.77</v>
      </c>
      <c r="I481" s="44">
        <f t="shared" si="277"/>
        <v>3559.77</v>
      </c>
      <c r="J481" s="44">
        <f t="shared" si="277"/>
        <v>3559.77</v>
      </c>
      <c r="K481" s="44">
        <f t="shared" si="277"/>
        <v>3559.77</v>
      </c>
      <c r="L481" s="44">
        <f t="shared" si="277"/>
        <v>3559.77</v>
      </c>
      <c r="M481" s="44">
        <f t="shared" si="277"/>
        <v>3559.77</v>
      </c>
      <c r="N481" s="44">
        <f t="shared" si="277"/>
        <v>3559.77</v>
      </c>
      <c r="O481" s="44">
        <f t="shared" si="277"/>
        <v>3559.77</v>
      </c>
      <c r="P481" s="44">
        <f t="shared" si="277"/>
        <v>3559.77</v>
      </c>
      <c r="Q481" s="44">
        <f t="shared" si="277"/>
        <v>3559.77</v>
      </c>
      <c r="R481" s="44">
        <f t="shared" si="277"/>
        <v>3559.77</v>
      </c>
      <c r="S481" s="44">
        <f t="shared" si="277"/>
        <v>3559.77</v>
      </c>
      <c r="T481" s="44">
        <f t="shared" si="277"/>
        <v>3559.77</v>
      </c>
      <c r="U481" s="44">
        <f t="shared" si="277"/>
        <v>3559.77</v>
      </c>
      <c r="V481" s="44">
        <f t="shared" si="277"/>
        <v>3559.77</v>
      </c>
      <c r="W481" s="44">
        <f t="shared" si="277"/>
        <v>3559.77</v>
      </c>
      <c r="X481" s="44">
        <f t="shared" si="277"/>
        <v>3559.77</v>
      </c>
      <c r="Y481" s="44">
        <f t="shared" si="277"/>
        <v>3559.77</v>
      </c>
      <c r="Z481" s="44">
        <f t="shared" si="277"/>
        <v>3559.77</v>
      </c>
      <c r="AA481" s="44">
        <f t="shared" si="277"/>
        <v>3559.77</v>
      </c>
    </row>
    <row r="482" spans="1:27" ht="12.75" customHeight="1" outlineLevel="1" x14ac:dyDescent="0.2">
      <c r="A482" s="97" t="s">
        <v>2078</v>
      </c>
      <c r="B482" s="63" t="s">
        <v>83</v>
      </c>
      <c r="C482" s="43" t="s">
        <v>79</v>
      </c>
      <c r="D482" s="44">
        <v>4.3</v>
      </c>
      <c r="E482" s="44">
        <v>4.3</v>
      </c>
      <c r="F482" s="44">
        <v>4.3</v>
      </c>
      <c r="G482" s="44">
        <v>4.3</v>
      </c>
      <c r="H482" s="44">
        <v>4.3</v>
      </c>
      <c r="I482" s="44">
        <v>4.3</v>
      </c>
      <c r="J482" s="44">
        <v>4.3</v>
      </c>
      <c r="K482" s="44">
        <v>4.3</v>
      </c>
      <c r="L482" s="44">
        <v>4.3</v>
      </c>
      <c r="M482" s="44">
        <v>4.3</v>
      </c>
      <c r="N482" s="44">
        <v>4.3</v>
      </c>
      <c r="O482" s="44">
        <v>4.3</v>
      </c>
      <c r="P482" s="44">
        <v>4.3</v>
      </c>
      <c r="Q482" s="44">
        <v>4.3</v>
      </c>
      <c r="R482" s="44">
        <v>4.3</v>
      </c>
      <c r="S482" s="44">
        <v>4.3</v>
      </c>
      <c r="T482" s="44">
        <v>4.3</v>
      </c>
      <c r="U482" s="44">
        <v>4.3</v>
      </c>
      <c r="V482" s="44">
        <v>4.3</v>
      </c>
      <c r="W482" s="44">
        <v>4.3</v>
      </c>
      <c r="X482" s="44">
        <v>4.3</v>
      </c>
      <c r="Y482" s="44">
        <v>4.3</v>
      </c>
      <c r="Z482" s="44">
        <v>4.3</v>
      </c>
      <c r="AA482" s="44">
        <v>4.3</v>
      </c>
    </row>
    <row r="483" spans="1:27" ht="12.75" customHeight="1" outlineLevel="1" x14ac:dyDescent="0.2">
      <c r="A483" s="97" t="s">
        <v>2079</v>
      </c>
      <c r="B483" s="63" t="s">
        <v>81</v>
      </c>
      <c r="C483" s="43" t="s">
        <v>79</v>
      </c>
      <c r="D483" s="44">
        <f>$D$11</f>
        <v>216.36</v>
      </c>
      <c r="E483" s="44">
        <f t="shared" ref="E483:AA483" si="278">$D$11</f>
        <v>216.36</v>
      </c>
      <c r="F483" s="44">
        <f t="shared" si="278"/>
        <v>216.36</v>
      </c>
      <c r="G483" s="44">
        <f t="shared" si="278"/>
        <v>216.36</v>
      </c>
      <c r="H483" s="44">
        <f t="shared" si="278"/>
        <v>216.36</v>
      </c>
      <c r="I483" s="44">
        <f t="shared" si="278"/>
        <v>216.36</v>
      </c>
      <c r="J483" s="44">
        <f t="shared" si="278"/>
        <v>216.36</v>
      </c>
      <c r="K483" s="44">
        <f t="shared" si="278"/>
        <v>216.36</v>
      </c>
      <c r="L483" s="44">
        <f t="shared" si="278"/>
        <v>216.36</v>
      </c>
      <c r="M483" s="44">
        <f t="shared" si="278"/>
        <v>216.36</v>
      </c>
      <c r="N483" s="44">
        <f t="shared" si="278"/>
        <v>216.36</v>
      </c>
      <c r="O483" s="44">
        <f t="shared" si="278"/>
        <v>216.36</v>
      </c>
      <c r="P483" s="44">
        <f t="shared" si="278"/>
        <v>216.36</v>
      </c>
      <c r="Q483" s="44">
        <f t="shared" si="278"/>
        <v>216.36</v>
      </c>
      <c r="R483" s="44">
        <f t="shared" si="278"/>
        <v>216.36</v>
      </c>
      <c r="S483" s="44">
        <f t="shared" si="278"/>
        <v>216.36</v>
      </c>
      <c r="T483" s="44">
        <f t="shared" si="278"/>
        <v>216.36</v>
      </c>
      <c r="U483" s="44">
        <f t="shared" si="278"/>
        <v>216.36</v>
      </c>
      <c r="V483" s="44">
        <f t="shared" si="278"/>
        <v>216.36</v>
      </c>
      <c r="W483" s="44">
        <f t="shared" si="278"/>
        <v>216.36</v>
      </c>
      <c r="X483" s="44">
        <f t="shared" si="278"/>
        <v>216.36</v>
      </c>
      <c r="Y483" s="44">
        <f t="shared" si="278"/>
        <v>216.36</v>
      </c>
      <c r="Z483" s="44">
        <f t="shared" si="278"/>
        <v>216.36</v>
      </c>
      <c r="AA483" s="44">
        <f t="shared" si="278"/>
        <v>216.36</v>
      </c>
    </row>
    <row r="484" spans="1:27" x14ac:dyDescent="0.2">
      <c r="A484" s="96" t="s">
        <v>2080</v>
      </c>
      <c r="B484" s="28" t="str">
        <f>"04"&amp;"."&amp;$B$776&amp;"."&amp;$B$777</f>
        <v>04.04.2024</v>
      </c>
      <c r="C484" s="88" t="s">
        <v>76</v>
      </c>
      <c r="D484" s="89">
        <f>ROUND(((D485+D486+D488+D487)/1000),5)</f>
        <v>5.0310300000000003</v>
      </c>
      <c r="E484" s="89">
        <f>ROUND(((E485+E486+E488+E487)/1000),5)</f>
        <v>4.9663599999999999</v>
      </c>
      <c r="F484" s="89">
        <f>ROUND(((F485+F486+F488+F487)/1000),5)</f>
        <v>4.9351099999999999</v>
      </c>
      <c r="G484" s="89">
        <f t="shared" ref="G484:AA484" si="279">ROUND(((G485+G486+G488+G487)/1000),5)</f>
        <v>4.9394099999999996</v>
      </c>
      <c r="H484" s="89">
        <f t="shared" si="279"/>
        <v>4.9666199999999998</v>
      </c>
      <c r="I484" s="89">
        <f t="shared" si="279"/>
        <v>5.0749700000000004</v>
      </c>
      <c r="J484" s="89">
        <f t="shared" si="279"/>
        <v>5.1893900000000004</v>
      </c>
      <c r="K484" s="89">
        <f t="shared" si="279"/>
        <v>5.3242900000000004</v>
      </c>
      <c r="L484" s="89">
        <f t="shared" si="279"/>
        <v>5.6763500000000002</v>
      </c>
      <c r="M484" s="89">
        <f t="shared" si="279"/>
        <v>5.7747799999999998</v>
      </c>
      <c r="N484" s="89">
        <f t="shared" si="279"/>
        <v>5.7904099999999996</v>
      </c>
      <c r="O484" s="89">
        <f t="shared" si="279"/>
        <v>5.7802100000000003</v>
      </c>
      <c r="P484" s="89">
        <f t="shared" si="279"/>
        <v>5.7646300000000004</v>
      </c>
      <c r="Q484" s="89">
        <f t="shared" si="279"/>
        <v>5.7872199999999996</v>
      </c>
      <c r="R484" s="89">
        <f t="shared" si="279"/>
        <v>5.7672400000000001</v>
      </c>
      <c r="S484" s="89">
        <f t="shared" si="279"/>
        <v>5.7548000000000004</v>
      </c>
      <c r="T484" s="89">
        <f t="shared" si="279"/>
        <v>5.7509600000000001</v>
      </c>
      <c r="U484" s="89">
        <f t="shared" si="279"/>
        <v>5.6610300000000002</v>
      </c>
      <c r="V484" s="89">
        <f t="shared" si="279"/>
        <v>5.6970200000000002</v>
      </c>
      <c r="W484" s="89">
        <f t="shared" si="279"/>
        <v>5.7531600000000003</v>
      </c>
      <c r="X484" s="89">
        <f t="shared" si="279"/>
        <v>5.75136</v>
      </c>
      <c r="Y484" s="89">
        <f t="shared" si="279"/>
        <v>5.6365699999999999</v>
      </c>
      <c r="Z484" s="89">
        <f t="shared" si="279"/>
        <v>5.3243200000000002</v>
      </c>
      <c r="AA484" s="89">
        <f t="shared" si="279"/>
        <v>5.2239300000000002</v>
      </c>
    </row>
    <row r="485" spans="1:27" ht="12.75" customHeight="1" outlineLevel="1" x14ac:dyDescent="0.2">
      <c r="A485" s="97" t="s">
        <v>2081</v>
      </c>
      <c r="B485" s="63" t="s">
        <v>242</v>
      </c>
      <c r="C485" s="43" t="s">
        <v>79</v>
      </c>
      <c r="D485" s="44">
        <v>1250.5999999999999</v>
      </c>
      <c r="E485" s="44">
        <v>1185.93</v>
      </c>
      <c r="F485" s="44">
        <v>1154.68</v>
      </c>
      <c r="G485" s="44">
        <v>1158.98</v>
      </c>
      <c r="H485" s="44">
        <v>1186.19</v>
      </c>
      <c r="I485" s="44">
        <v>1294.54</v>
      </c>
      <c r="J485" s="44">
        <v>1408.96</v>
      </c>
      <c r="K485" s="44">
        <v>1543.86</v>
      </c>
      <c r="L485" s="44">
        <v>1895.92</v>
      </c>
      <c r="M485" s="44">
        <v>1994.35</v>
      </c>
      <c r="N485" s="44">
        <v>2009.98</v>
      </c>
      <c r="O485" s="44">
        <v>1999.78</v>
      </c>
      <c r="P485" s="44">
        <v>1984.2</v>
      </c>
      <c r="Q485" s="44">
        <v>2006.79</v>
      </c>
      <c r="R485" s="44">
        <v>1986.81</v>
      </c>
      <c r="S485" s="44">
        <v>1974.37</v>
      </c>
      <c r="T485" s="44">
        <v>1970.53</v>
      </c>
      <c r="U485" s="44">
        <v>1880.6</v>
      </c>
      <c r="V485" s="44">
        <v>1916.59</v>
      </c>
      <c r="W485" s="44">
        <v>1972.73</v>
      </c>
      <c r="X485" s="44">
        <v>1970.93</v>
      </c>
      <c r="Y485" s="44">
        <v>1856.14</v>
      </c>
      <c r="Z485" s="44">
        <v>1543.89</v>
      </c>
      <c r="AA485" s="44">
        <v>1443.5</v>
      </c>
    </row>
    <row r="486" spans="1:27" ht="12.75" customHeight="1" outlineLevel="1" x14ac:dyDescent="0.2">
      <c r="A486" s="97" t="s">
        <v>2082</v>
      </c>
      <c r="B486" s="63" t="s">
        <v>90</v>
      </c>
      <c r="C486" s="43" t="s">
        <v>79</v>
      </c>
      <c r="D486" s="44">
        <f>$D$471</f>
        <v>3559.77</v>
      </c>
      <c r="E486" s="44">
        <f t="shared" ref="E486:AA486" si="280">$D$471</f>
        <v>3559.77</v>
      </c>
      <c r="F486" s="44">
        <f t="shared" si="280"/>
        <v>3559.77</v>
      </c>
      <c r="G486" s="44">
        <f t="shared" si="280"/>
        <v>3559.77</v>
      </c>
      <c r="H486" s="44">
        <f t="shared" si="280"/>
        <v>3559.77</v>
      </c>
      <c r="I486" s="44">
        <f t="shared" si="280"/>
        <v>3559.77</v>
      </c>
      <c r="J486" s="44">
        <f t="shared" si="280"/>
        <v>3559.77</v>
      </c>
      <c r="K486" s="44">
        <f t="shared" si="280"/>
        <v>3559.77</v>
      </c>
      <c r="L486" s="44">
        <f t="shared" si="280"/>
        <v>3559.77</v>
      </c>
      <c r="M486" s="44">
        <f t="shared" si="280"/>
        <v>3559.77</v>
      </c>
      <c r="N486" s="44">
        <f t="shared" si="280"/>
        <v>3559.77</v>
      </c>
      <c r="O486" s="44">
        <f t="shared" si="280"/>
        <v>3559.77</v>
      </c>
      <c r="P486" s="44">
        <f t="shared" si="280"/>
        <v>3559.77</v>
      </c>
      <c r="Q486" s="44">
        <f t="shared" si="280"/>
        <v>3559.77</v>
      </c>
      <c r="R486" s="44">
        <f t="shared" si="280"/>
        <v>3559.77</v>
      </c>
      <c r="S486" s="44">
        <f t="shared" si="280"/>
        <v>3559.77</v>
      </c>
      <c r="T486" s="44">
        <f t="shared" si="280"/>
        <v>3559.77</v>
      </c>
      <c r="U486" s="44">
        <f t="shared" si="280"/>
        <v>3559.77</v>
      </c>
      <c r="V486" s="44">
        <f t="shared" si="280"/>
        <v>3559.77</v>
      </c>
      <c r="W486" s="44">
        <f t="shared" si="280"/>
        <v>3559.77</v>
      </c>
      <c r="X486" s="44">
        <f t="shared" si="280"/>
        <v>3559.77</v>
      </c>
      <c r="Y486" s="44">
        <f t="shared" si="280"/>
        <v>3559.77</v>
      </c>
      <c r="Z486" s="44">
        <f t="shared" si="280"/>
        <v>3559.77</v>
      </c>
      <c r="AA486" s="44">
        <f t="shared" si="280"/>
        <v>3559.77</v>
      </c>
    </row>
    <row r="487" spans="1:27" ht="12.75" customHeight="1" outlineLevel="1" x14ac:dyDescent="0.2">
      <c r="A487" s="97" t="s">
        <v>2083</v>
      </c>
      <c r="B487" s="63" t="s">
        <v>83</v>
      </c>
      <c r="C487" s="43" t="s">
        <v>79</v>
      </c>
      <c r="D487" s="44">
        <v>4.3</v>
      </c>
      <c r="E487" s="44">
        <v>4.3</v>
      </c>
      <c r="F487" s="44">
        <v>4.3</v>
      </c>
      <c r="G487" s="44">
        <v>4.3</v>
      </c>
      <c r="H487" s="44">
        <v>4.3</v>
      </c>
      <c r="I487" s="44">
        <v>4.3</v>
      </c>
      <c r="J487" s="44">
        <v>4.3</v>
      </c>
      <c r="K487" s="44">
        <v>4.3</v>
      </c>
      <c r="L487" s="44">
        <v>4.3</v>
      </c>
      <c r="M487" s="44">
        <v>4.3</v>
      </c>
      <c r="N487" s="44">
        <v>4.3</v>
      </c>
      <c r="O487" s="44">
        <v>4.3</v>
      </c>
      <c r="P487" s="44">
        <v>4.3</v>
      </c>
      <c r="Q487" s="44">
        <v>4.3</v>
      </c>
      <c r="R487" s="44">
        <v>4.3</v>
      </c>
      <c r="S487" s="44">
        <v>4.3</v>
      </c>
      <c r="T487" s="44">
        <v>4.3</v>
      </c>
      <c r="U487" s="44">
        <v>4.3</v>
      </c>
      <c r="V487" s="44">
        <v>4.3</v>
      </c>
      <c r="W487" s="44">
        <v>4.3</v>
      </c>
      <c r="X487" s="44">
        <v>4.3</v>
      </c>
      <c r="Y487" s="44">
        <v>4.3</v>
      </c>
      <c r="Z487" s="44">
        <v>4.3</v>
      </c>
      <c r="AA487" s="44">
        <v>4.3</v>
      </c>
    </row>
    <row r="488" spans="1:27" ht="12.75" customHeight="1" outlineLevel="1" x14ac:dyDescent="0.2">
      <c r="A488" s="97" t="s">
        <v>2084</v>
      </c>
      <c r="B488" s="63" t="s">
        <v>81</v>
      </c>
      <c r="C488" s="43" t="s">
        <v>79</v>
      </c>
      <c r="D488" s="44">
        <f>$D$11</f>
        <v>216.36</v>
      </c>
      <c r="E488" s="44">
        <f t="shared" ref="E488:AA488" si="281">$D$11</f>
        <v>216.36</v>
      </c>
      <c r="F488" s="44">
        <f t="shared" si="281"/>
        <v>216.36</v>
      </c>
      <c r="G488" s="44">
        <f t="shared" si="281"/>
        <v>216.36</v>
      </c>
      <c r="H488" s="44">
        <f t="shared" si="281"/>
        <v>216.36</v>
      </c>
      <c r="I488" s="44">
        <f t="shared" si="281"/>
        <v>216.36</v>
      </c>
      <c r="J488" s="44">
        <f t="shared" si="281"/>
        <v>216.36</v>
      </c>
      <c r="K488" s="44">
        <f t="shared" si="281"/>
        <v>216.36</v>
      </c>
      <c r="L488" s="44">
        <f t="shared" si="281"/>
        <v>216.36</v>
      </c>
      <c r="M488" s="44">
        <f t="shared" si="281"/>
        <v>216.36</v>
      </c>
      <c r="N488" s="44">
        <f t="shared" si="281"/>
        <v>216.36</v>
      </c>
      <c r="O488" s="44">
        <f t="shared" si="281"/>
        <v>216.36</v>
      </c>
      <c r="P488" s="44">
        <f t="shared" si="281"/>
        <v>216.36</v>
      </c>
      <c r="Q488" s="44">
        <f t="shared" si="281"/>
        <v>216.36</v>
      </c>
      <c r="R488" s="44">
        <f t="shared" si="281"/>
        <v>216.36</v>
      </c>
      <c r="S488" s="44">
        <f t="shared" si="281"/>
        <v>216.36</v>
      </c>
      <c r="T488" s="44">
        <f t="shared" si="281"/>
        <v>216.36</v>
      </c>
      <c r="U488" s="44">
        <f t="shared" si="281"/>
        <v>216.36</v>
      </c>
      <c r="V488" s="44">
        <f t="shared" si="281"/>
        <v>216.36</v>
      </c>
      <c r="W488" s="44">
        <f t="shared" si="281"/>
        <v>216.36</v>
      </c>
      <c r="X488" s="44">
        <f t="shared" si="281"/>
        <v>216.36</v>
      </c>
      <c r="Y488" s="44">
        <f t="shared" si="281"/>
        <v>216.36</v>
      </c>
      <c r="Z488" s="44">
        <f t="shared" si="281"/>
        <v>216.36</v>
      </c>
      <c r="AA488" s="44">
        <f t="shared" si="281"/>
        <v>216.36</v>
      </c>
    </row>
    <row r="489" spans="1:27" x14ac:dyDescent="0.2">
      <c r="A489" s="96" t="s">
        <v>2085</v>
      </c>
      <c r="B489" s="28" t="str">
        <f>"05"&amp;"."&amp;$B$776&amp;"."&amp;$B$777</f>
        <v>05.04.2024</v>
      </c>
      <c r="C489" s="88" t="s">
        <v>76</v>
      </c>
      <c r="D489" s="89">
        <f>ROUND(((D490+D491+D493+D492)/1000),5)</f>
        <v>5.0391599999999999</v>
      </c>
      <c r="E489" s="89">
        <f>ROUND(((E490+E491+E493+E492)/1000),5)</f>
        <v>4.9607900000000003</v>
      </c>
      <c r="F489" s="89">
        <f>ROUND(((F490+F491+F493+F492)/1000),5)</f>
        <v>4.9506100000000002</v>
      </c>
      <c r="G489" s="89">
        <f t="shared" ref="G489:AA489" si="282">ROUND(((G490+G491+G493+G492)/1000),5)</f>
        <v>4.9519299999999999</v>
      </c>
      <c r="H489" s="89">
        <f t="shared" si="282"/>
        <v>4.9858900000000004</v>
      </c>
      <c r="I489" s="89">
        <f t="shared" si="282"/>
        <v>5.0974899999999996</v>
      </c>
      <c r="J489" s="89">
        <f t="shared" si="282"/>
        <v>5.2106199999999996</v>
      </c>
      <c r="K489" s="89">
        <f t="shared" si="282"/>
        <v>5.4235899999999999</v>
      </c>
      <c r="L489" s="89">
        <f t="shared" si="282"/>
        <v>5.6743199999999998</v>
      </c>
      <c r="M489" s="89">
        <f t="shared" si="282"/>
        <v>5.7295499999999997</v>
      </c>
      <c r="N489" s="89">
        <f t="shared" si="282"/>
        <v>5.7381799999999998</v>
      </c>
      <c r="O489" s="89">
        <f t="shared" si="282"/>
        <v>5.7397400000000003</v>
      </c>
      <c r="P489" s="89">
        <f t="shared" si="282"/>
        <v>5.7299499999999997</v>
      </c>
      <c r="Q489" s="89">
        <f t="shared" si="282"/>
        <v>5.7335099999999999</v>
      </c>
      <c r="R489" s="89">
        <f t="shared" si="282"/>
        <v>5.72933</v>
      </c>
      <c r="S489" s="89">
        <f t="shared" si="282"/>
        <v>5.7246199999999998</v>
      </c>
      <c r="T489" s="89">
        <f t="shared" si="282"/>
        <v>5.7167300000000001</v>
      </c>
      <c r="U489" s="89">
        <f t="shared" si="282"/>
        <v>5.65876</v>
      </c>
      <c r="V489" s="89">
        <f t="shared" si="282"/>
        <v>5.6677900000000001</v>
      </c>
      <c r="W489" s="89">
        <f t="shared" si="282"/>
        <v>5.7195299999999998</v>
      </c>
      <c r="X489" s="89">
        <f t="shared" si="282"/>
        <v>5.7294600000000004</v>
      </c>
      <c r="Y489" s="89">
        <f t="shared" si="282"/>
        <v>6.1846699999999997</v>
      </c>
      <c r="Z489" s="89">
        <f t="shared" si="282"/>
        <v>5.9041600000000001</v>
      </c>
      <c r="AA489" s="89">
        <f t="shared" si="282"/>
        <v>5.3581500000000002</v>
      </c>
    </row>
    <row r="490" spans="1:27" ht="12.75" customHeight="1" outlineLevel="1" x14ac:dyDescent="0.2">
      <c r="A490" s="97" t="s">
        <v>2086</v>
      </c>
      <c r="B490" s="63" t="s">
        <v>242</v>
      </c>
      <c r="C490" s="43" t="s">
        <v>79</v>
      </c>
      <c r="D490" s="44">
        <v>1258.73</v>
      </c>
      <c r="E490" s="44">
        <v>1180.3599999999999</v>
      </c>
      <c r="F490" s="44">
        <v>1170.18</v>
      </c>
      <c r="G490" s="44">
        <v>1171.5</v>
      </c>
      <c r="H490" s="44">
        <v>1205.46</v>
      </c>
      <c r="I490" s="44">
        <v>1317.06</v>
      </c>
      <c r="J490" s="44">
        <v>1430.19</v>
      </c>
      <c r="K490" s="44">
        <v>1643.16</v>
      </c>
      <c r="L490" s="44">
        <v>1893.89</v>
      </c>
      <c r="M490" s="44">
        <v>1949.12</v>
      </c>
      <c r="N490" s="44">
        <v>1957.75</v>
      </c>
      <c r="O490" s="44">
        <v>1959.31</v>
      </c>
      <c r="P490" s="44">
        <v>1949.52</v>
      </c>
      <c r="Q490" s="44">
        <v>1953.08</v>
      </c>
      <c r="R490" s="44">
        <v>1948.9</v>
      </c>
      <c r="S490" s="44">
        <v>1944.19</v>
      </c>
      <c r="T490" s="44">
        <v>1936.3</v>
      </c>
      <c r="U490" s="44">
        <v>1878.33</v>
      </c>
      <c r="V490" s="44">
        <v>1887.36</v>
      </c>
      <c r="W490" s="44">
        <v>1939.1</v>
      </c>
      <c r="X490" s="44">
        <v>1949.03</v>
      </c>
      <c r="Y490" s="44">
        <v>2404.2399999999998</v>
      </c>
      <c r="Z490" s="44">
        <v>2123.73</v>
      </c>
      <c r="AA490" s="44">
        <v>1577.72</v>
      </c>
    </row>
    <row r="491" spans="1:27" ht="12.75" customHeight="1" outlineLevel="1" x14ac:dyDescent="0.2">
      <c r="A491" s="97" t="s">
        <v>2087</v>
      </c>
      <c r="B491" s="63" t="s">
        <v>90</v>
      </c>
      <c r="C491" s="43" t="s">
        <v>79</v>
      </c>
      <c r="D491" s="44">
        <f>$D$471</f>
        <v>3559.77</v>
      </c>
      <c r="E491" s="44">
        <f t="shared" ref="E491:AA491" si="283">$D$471</f>
        <v>3559.77</v>
      </c>
      <c r="F491" s="44">
        <f t="shared" si="283"/>
        <v>3559.77</v>
      </c>
      <c r="G491" s="44">
        <f t="shared" si="283"/>
        <v>3559.77</v>
      </c>
      <c r="H491" s="44">
        <f t="shared" si="283"/>
        <v>3559.77</v>
      </c>
      <c r="I491" s="44">
        <f t="shared" si="283"/>
        <v>3559.77</v>
      </c>
      <c r="J491" s="44">
        <f t="shared" si="283"/>
        <v>3559.77</v>
      </c>
      <c r="K491" s="44">
        <f t="shared" si="283"/>
        <v>3559.77</v>
      </c>
      <c r="L491" s="44">
        <f t="shared" si="283"/>
        <v>3559.77</v>
      </c>
      <c r="M491" s="44">
        <f t="shared" si="283"/>
        <v>3559.77</v>
      </c>
      <c r="N491" s="44">
        <f t="shared" si="283"/>
        <v>3559.77</v>
      </c>
      <c r="O491" s="44">
        <f t="shared" si="283"/>
        <v>3559.77</v>
      </c>
      <c r="P491" s="44">
        <f t="shared" si="283"/>
        <v>3559.77</v>
      </c>
      <c r="Q491" s="44">
        <f t="shared" si="283"/>
        <v>3559.77</v>
      </c>
      <c r="R491" s="44">
        <f t="shared" si="283"/>
        <v>3559.77</v>
      </c>
      <c r="S491" s="44">
        <f t="shared" si="283"/>
        <v>3559.77</v>
      </c>
      <c r="T491" s="44">
        <f t="shared" si="283"/>
        <v>3559.77</v>
      </c>
      <c r="U491" s="44">
        <f t="shared" si="283"/>
        <v>3559.77</v>
      </c>
      <c r="V491" s="44">
        <f t="shared" si="283"/>
        <v>3559.77</v>
      </c>
      <c r="W491" s="44">
        <f t="shared" si="283"/>
        <v>3559.77</v>
      </c>
      <c r="X491" s="44">
        <f t="shared" si="283"/>
        <v>3559.77</v>
      </c>
      <c r="Y491" s="44">
        <f t="shared" si="283"/>
        <v>3559.77</v>
      </c>
      <c r="Z491" s="44">
        <f t="shared" si="283"/>
        <v>3559.77</v>
      </c>
      <c r="AA491" s="44">
        <f t="shared" si="283"/>
        <v>3559.77</v>
      </c>
    </row>
    <row r="492" spans="1:27" ht="12.75" customHeight="1" outlineLevel="1" x14ac:dyDescent="0.2">
      <c r="A492" s="97" t="s">
        <v>2088</v>
      </c>
      <c r="B492" s="63" t="s">
        <v>83</v>
      </c>
      <c r="C492" s="43" t="s">
        <v>79</v>
      </c>
      <c r="D492" s="44">
        <v>4.3</v>
      </c>
      <c r="E492" s="44">
        <v>4.3</v>
      </c>
      <c r="F492" s="44">
        <v>4.3</v>
      </c>
      <c r="G492" s="44">
        <v>4.3</v>
      </c>
      <c r="H492" s="44">
        <v>4.3</v>
      </c>
      <c r="I492" s="44">
        <v>4.3</v>
      </c>
      <c r="J492" s="44">
        <v>4.3</v>
      </c>
      <c r="K492" s="44">
        <v>4.3</v>
      </c>
      <c r="L492" s="44">
        <v>4.3</v>
      </c>
      <c r="M492" s="44">
        <v>4.3</v>
      </c>
      <c r="N492" s="44">
        <v>4.3</v>
      </c>
      <c r="O492" s="44">
        <v>4.3</v>
      </c>
      <c r="P492" s="44">
        <v>4.3</v>
      </c>
      <c r="Q492" s="44">
        <v>4.3</v>
      </c>
      <c r="R492" s="44">
        <v>4.3</v>
      </c>
      <c r="S492" s="44">
        <v>4.3</v>
      </c>
      <c r="T492" s="44">
        <v>4.3</v>
      </c>
      <c r="U492" s="44">
        <v>4.3</v>
      </c>
      <c r="V492" s="44">
        <v>4.3</v>
      </c>
      <c r="W492" s="44">
        <v>4.3</v>
      </c>
      <c r="X492" s="44">
        <v>4.3</v>
      </c>
      <c r="Y492" s="44">
        <v>4.3</v>
      </c>
      <c r="Z492" s="44">
        <v>4.3</v>
      </c>
      <c r="AA492" s="44">
        <v>4.3</v>
      </c>
    </row>
    <row r="493" spans="1:27" ht="12.75" customHeight="1" outlineLevel="1" x14ac:dyDescent="0.2">
      <c r="A493" s="97" t="s">
        <v>2089</v>
      </c>
      <c r="B493" s="63" t="s">
        <v>81</v>
      </c>
      <c r="C493" s="43" t="s">
        <v>79</v>
      </c>
      <c r="D493" s="44">
        <f>$D$11</f>
        <v>216.36</v>
      </c>
      <c r="E493" s="44">
        <f t="shared" ref="E493:AA493" si="284">$D$11</f>
        <v>216.36</v>
      </c>
      <c r="F493" s="44">
        <f t="shared" si="284"/>
        <v>216.36</v>
      </c>
      <c r="G493" s="44">
        <f t="shared" si="284"/>
        <v>216.36</v>
      </c>
      <c r="H493" s="44">
        <f t="shared" si="284"/>
        <v>216.36</v>
      </c>
      <c r="I493" s="44">
        <f t="shared" si="284"/>
        <v>216.36</v>
      </c>
      <c r="J493" s="44">
        <f t="shared" si="284"/>
        <v>216.36</v>
      </c>
      <c r="K493" s="44">
        <f t="shared" si="284"/>
        <v>216.36</v>
      </c>
      <c r="L493" s="44">
        <f t="shared" si="284"/>
        <v>216.36</v>
      </c>
      <c r="M493" s="44">
        <f t="shared" si="284"/>
        <v>216.36</v>
      </c>
      <c r="N493" s="44">
        <f t="shared" si="284"/>
        <v>216.36</v>
      </c>
      <c r="O493" s="44">
        <f t="shared" si="284"/>
        <v>216.36</v>
      </c>
      <c r="P493" s="44">
        <f t="shared" si="284"/>
        <v>216.36</v>
      </c>
      <c r="Q493" s="44">
        <f t="shared" si="284"/>
        <v>216.36</v>
      </c>
      <c r="R493" s="44">
        <f t="shared" si="284"/>
        <v>216.36</v>
      </c>
      <c r="S493" s="44">
        <f t="shared" si="284"/>
        <v>216.36</v>
      </c>
      <c r="T493" s="44">
        <f t="shared" si="284"/>
        <v>216.36</v>
      </c>
      <c r="U493" s="44">
        <f t="shared" si="284"/>
        <v>216.36</v>
      </c>
      <c r="V493" s="44">
        <f t="shared" si="284"/>
        <v>216.36</v>
      </c>
      <c r="W493" s="44">
        <f t="shared" si="284"/>
        <v>216.36</v>
      </c>
      <c r="X493" s="44">
        <f t="shared" si="284"/>
        <v>216.36</v>
      </c>
      <c r="Y493" s="44">
        <f t="shared" si="284"/>
        <v>216.36</v>
      </c>
      <c r="Z493" s="44">
        <f t="shared" si="284"/>
        <v>216.36</v>
      </c>
      <c r="AA493" s="44">
        <f t="shared" si="284"/>
        <v>216.36</v>
      </c>
    </row>
    <row r="494" spans="1:27" x14ac:dyDescent="0.2">
      <c r="A494" s="96" t="s">
        <v>2090</v>
      </c>
      <c r="B494" s="28" t="str">
        <f>"06"&amp;"."&amp;$B$776&amp;"."&amp;$B$777</f>
        <v>06.04.2024</v>
      </c>
      <c r="C494" s="88" t="s">
        <v>76</v>
      </c>
      <c r="D494" s="89">
        <f>ROUND(((D495+D496+D498+D497)/1000),5)</f>
        <v>5.2102700000000004</v>
      </c>
      <c r="E494" s="89">
        <f>ROUND(((E495+E496+E498+E497)/1000),5)</f>
        <v>5.0486899999999997</v>
      </c>
      <c r="F494" s="89">
        <f>ROUND(((F495+F496+F498+F497)/1000),5)</f>
        <v>5.0030999999999999</v>
      </c>
      <c r="G494" s="89">
        <f t="shared" ref="G494:AA494" si="285">ROUND(((G495+G496+G498+G497)/1000),5)</f>
        <v>4.9993600000000002</v>
      </c>
      <c r="H494" s="89">
        <f t="shared" si="285"/>
        <v>5.0427</v>
      </c>
      <c r="I494" s="89">
        <f t="shared" si="285"/>
        <v>5.1052</v>
      </c>
      <c r="J494" s="89">
        <f t="shared" si="285"/>
        <v>5.1283399999999997</v>
      </c>
      <c r="K494" s="89">
        <f t="shared" si="285"/>
        <v>5.2307699999999997</v>
      </c>
      <c r="L494" s="89">
        <f t="shared" si="285"/>
        <v>5.61341</v>
      </c>
      <c r="M494" s="89">
        <f t="shared" si="285"/>
        <v>5.7068500000000002</v>
      </c>
      <c r="N494" s="89">
        <f t="shared" si="285"/>
        <v>5.8784700000000001</v>
      </c>
      <c r="O494" s="89">
        <f t="shared" si="285"/>
        <v>5.7323300000000001</v>
      </c>
      <c r="P494" s="89">
        <f t="shared" si="285"/>
        <v>5.7315500000000004</v>
      </c>
      <c r="Q494" s="89">
        <f t="shared" si="285"/>
        <v>5.7307199999999998</v>
      </c>
      <c r="R494" s="89">
        <f t="shared" si="285"/>
        <v>5.7279799999999996</v>
      </c>
      <c r="S494" s="89">
        <f t="shared" si="285"/>
        <v>5.7240700000000002</v>
      </c>
      <c r="T494" s="89">
        <f t="shared" si="285"/>
        <v>5.8104500000000003</v>
      </c>
      <c r="U494" s="89">
        <f t="shared" si="285"/>
        <v>5.6424300000000001</v>
      </c>
      <c r="V494" s="89">
        <f t="shared" si="285"/>
        <v>5.6532999999999998</v>
      </c>
      <c r="W494" s="89">
        <f t="shared" si="285"/>
        <v>5.7329400000000001</v>
      </c>
      <c r="X494" s="89">
        <f t="shared" si="285"/>
        <v>5.7310999999999996</v>
      </c>
      <c r="Y494" s="89">
        <f t="shared" si="285"/>
        <v>5.6074000000000002</v>
      </c>
      <c r="Z494" s="89">
        <f t="shared" si="285"/>
        <v>5.3315099999999997</v>
      </c>
      <c r="AA494" s="89">
        <f t="shared" si="285"/>
        <v>5.2199</v>
      </c>
    </row>
    <row r="495" spans="1:27" ht="12.75" customHeight="1" outlineLevel="1" x14ac:dyDescent="0.2">
      <c r="A495" s="97" t="s">
        <v>2091</v>
      </c>
      <c r="B495" s="63" t="s">
        <v>242</v>
      </c>
      <c r="C495" s="43" t="s">
        <v>79</v>
      </c>
      <c r="D495" s="44">
        <v>1429.84</v>
      </c>
      <c r="E495" s="44">
        <v>1268.26</v>
      </c>
      <c r="F495" s="44">
        <v>1222.67</v>
      </c>
      <c r="G495" s="44">
        <v>1218.93</v>
      </c>
      <c r="H495" s="44">
        <v>1262.27</v>
      </c>
      <c r="I495" s="44">
        <v>1324.77</v>
      </c>
      <c r="J495" s="44">
        <v>1347.91</v>
      </c>
      <c r="K495" s="44">
        <v>1450.34</v>
      </c>
      <c r="L495" s="44">
        <v>1832.98</v>
      </c>
      <c r="M495" s="44">
        <v>1926.42</v>
      </c>
      <c r="N495" s="44">
        <v>2098.04</v>
      </c>
      <c r="O495" s="44">
        <v>1951.9</v>
      </c>
      <c r="P495" s="44">
        <v>1951.12</v>
      </c>
      <c r="Q495" s="44">
        <v>1950.29</v>
      </c>
      <c r="R495" s="44">
        <v>1947.55</v>
      </c>
      <c r="S495" s="44">
        <v>1943.64</v>
      </c>
      <c r="T495" s="44">
        <v>2030.02</v>
      </c>
      <c r="U495" s="44">
        <v>1862</v>
      </c>
      <c r="V495" s="44">
        <v>1872.87</v>
      </c>
      <c r="W495" s="44">
        <v>1952.51</v>
      </c>
      <c r="X495" s="44">
        <v>1950.67</v>
      </c>
      <c r="Y495" s="44">
        <v>1826.97</v>
      </c>
      <c r="Z495" s="44">
        <v>1551.08</v>
      </c>
      <c r="AA495" s="44">
        <v>1439.47</v>
      </c>
    </row>
    <row r="496" spans="1:27" ht="12.75" customHeight="1" outlineLevel="1" x14ac:dyDescent="0.2">
      <c r="A496" s="97" t="s">
        <v>2092</v>
      </c>
      <c r="B496" s="63" t="s">
        <v>90</v>
      </c>
      <c r="C496" s="43" t="s">
        <v>79</v>
      </c>
      <c r="D496" s="44">
        <f>$D$471</f>
        <v>3559.77</v>
      </c>
      <c r="E496" s="44">
        <f t="shared" ref="E496:AA496" si="286">$D$471</f>
        <v>3559.77</v>
      </c>
      <c r="F496" s="44">
        <f t="shared" si="286"/>
        <v>3559.77</v>
      </c>
      <c r="G496" s="44">
        <f t="shared" si="286"/>
        <v>3559.77</v>
      </c>
      <c r="H496" s="44">
        <f t="shared" si="286"/>
        <v>3559.77</v>
      </c>
      <c r="I496" s="44">
        <f t="shared" si="286"/>
        <v>3559.77</v>
      </c>
      <c r="J496" s="44">
        <f t="shared" si="286"/>
        <v>3559.77</v>
      </c>
      <c r="K496" s="44">
        <f t="shared" si="286"/>
        <v>3559.77</v>
      </c>
      <c r="L496" s="44">
        <f t="shared" si="286"/>
        <v>3559.77</v>
      </c>
      <c r="M496" s="44">
        <f t="shared" si="286"/>
        <v>3559.77</v>
      </c>
      <c r="N496" s="44">
        <f t="shared" si="286"/>
        <v>3559.77</v>
      </c>
      <c r="O496" s="44">
        <f t="shared" si="286"/>
        <v>3559.77</v>
      </c>
      <c r="P496" s="44">
        <f t="shared" si="286"/>
        <v>3559.77</v>
      </c>
      <c r="Q496" s="44">
        <f t="shared" si="286"/>
        <v>3559.77</v>
      </c>
      <c r="R496" s="44">
        <f t="shared" si="286"/>
        <v>3559.77</v>
      </c>
      <c r="S496" s="44">
        <f t="shared" si="286"/>
        <v>3559.77</v>
      </c>
      <c r="T496" s="44">
        <f t="shared" si="286"/>
        <v>3559.77</v>
      </c>
      <c r="U496" s="44">
        <f t="shared" si="286"/>
        <v>3559.77</v>
      </c>
      <c r="V496" s="44">
        <f t="shared" si="286"/>
        <v>3559.77</v>
      </c>
      <c r="W496" s="44">
        <f t="shared" si="286"/>
        <v>3559.77</v>
      </c>
      <c r="X496" s="44">
        <f t="shared" si="286"/>
        <v>3559.77</v>
      </c>
      <c r="Y496" s="44">
        <f t="shared" si="286"/>
        <v>3559.77</v>
      </c>
      <c r="Z496" s="44">
        <f t="shared" si="286"/>
        <v>3559.77</v>
      </c>
      <c r="AA496" s="44">
        <f t="shared" si="286"/>
        <v>3559.77</v>
      </c>
    </row>
    <row r="497" spans="1:27" ht="12.75" customHeight="1" outlineLevel="1" x14ac:dyDescent="0.2">
      <c r="A497" s="97" t="s">
        <v>2093</v>
      </c>
      <c r="B497" s="63" t="s">
        <v>83</v>
      </c>
      <c r="C497" s="43" t="s">
        <v>79</v>
      </c>
      <c r="D497" s="44">
        <v>4.3</v>
      </c>
      <c r="E497" s="44">
        <v>4.3</v>
      </c>
      <c r="F497" s="44">
        <v>4.3</v>
      </c>
      <c r="G497" s="44">
        <v>4.3</v>
      </c>
      <c r="H497" s="44">
        <v>4.3</v>
      </c>
      <c r="I497" s="44">
        <v>4.3</v>
      </c>
      <c r="J497" s="44">
        <v>4.3</v>
      </c>
      <c r="K497" s="44">
        <v>4.3</v>
      </c>
      <c r="L497" s="44">
        <v>4.3</v>
      </c>
      <c r="M497" s="44">
        <v>4.3</v>
      </c>
      <c r="N497" s="44">
        <v>4.3</v>
      </c>
      <c r="O497" s="44">
        <v>4.3</v>
      </c>
      <c r="P497" s="44">
        <v>4.3</v>
      </c>
      <c r="Q497" s="44">
        <v>4.3</v>
      </c>
      <c r="R497" s="44">
        <v>4.3</v>
      </c>
      <c r="S497" s="44">
        <v>4.3</v>
      </c>
      <c r="T497" s="44">
        <v>4.3</v>
      </c>
      <c r="U497" s="44">
        <v>4.3</v>
      </c>
      <c r="V497" s="44">
        <v>4.3</v>
      </c>
      <c r="W497" s="44">
        <v>4.3</v>
      </c>
      <c r="X497" s="44">
        <v>4.3</v>
      </c>
      <c r="Y497" s="44">
        <v>4.3</v>
      </c>
      <c r="Z497" s="44">
        <v>4.3</v>
      </c>
      <c r="AA497" s="44">
        <v>4.3</v>
      </c>
    </row>
    <row r="498" spans="1:27" ht="12.75" customHeight="1" outlineLevel="1" x14ac:dyDescent="0.2">
      <c r="A498" s="97" t="s">
        <v>2094</v>
      </c>
      <c r="B498" s="63" t="s">
        <v>81</v>
      </c>
      <c r="C498" s="43" t="s">
        <v>79</v>
      </c>
      <c r="D498" s="44">
        <f>$D$11</f>
        <v>216.36</v>
      </c>
      <c r="E498" s="44">
        <f t="shared" ref="E498:AA498" si="287">$D$11</f>
        <v>216.36</v>
      </c>
      <c r="F498" s="44">
        <f t="shared" si="287"/>
        <v>216.36</v>
      </c>
      <c r="G498" s="44">
        <f t="shared" si="287"/>
        <v>216.36</v>
      </c>
      <c r="H498" s="44">
        <f t="shared" si="287"/>
        <v>216.36</v>
      </c>
      <c r="I498" s="44">
        <f t="shared" si="287"/>
        <v>216.36</v>
      </c>
      <c r="J498" s="44">
        <f t="shared" si="287"/>
        <v>216.36</v>
      </c>
      <c r="K498" s="44">
        <f t="shared" si="287"/>
        <v>216.36</v>
      </c>
      <c r="L498" s="44">
        <f t="shared" si="287"/>
        <v>216.36</v>
      </c>
      <c r="M498" s="44">
        <f t="shared" si="287"/>
        <v>216.36</v>
      </c>
      <c r="N498" s="44">
        <f t="shared" si="287"/>
        <v>216.36</v>
      </c>
      <c r="O498" s="44">
        <f t="shared" si="287"/>
        <v>216.36</v>
      </c>
      <c r="P498" s="44">
        <f t="shared" si="287"/>
        <v>216.36</v>
      </c>
      <c r="Q498" s="44">
        <f t="shared" si="287"/>
        <v>216.36</v>
      </c>
      <c r="R498" s="44">
        <f t="shared" si="287"/>
        <v>216.36</v>
      </c>
      <c r="S498" s="44">
        <f t="shared" si="287"/>
        <v>216.36</v>
      </c>
      <c r="T498" s="44">
        <f t="shared" si="287"/>
        <v>216.36</v>
      </c>
      <c r="U498" s="44">
        <f t="shared" si="287"/>
        <v>216.36</v>
      </c>
      <c r="V498" s="44">
        <f t="shared" si="287"/>
        <v>216.36</v>
      </c>
      <c r="W498" s="44">
        <f t="shared" si="287"/>
        <v>216.36</v>
      </c>
      <c r="X498" s="44">
        <f t="shared" si="287"/>
        <v>216.36</v>
      </c>
      <c r="Y498" s="44">
        <f t="shared" si="287"/>
        <v>216.36</v>
      </c>
      <c r="Z498" s="44">
        <f t="shared" si="287"/>
        <v>216.36</v>
      </c>
      <c r="AA498" s="44">
        <f t="shared" si="287"/>
        <v>216.36</v>
      </c>
    </row>
    <row r="499" spans="1:27" x14ac:dyDescent="0.2">
      <c r="A499" s="96" t="s">
        <v>2095</v>
      </c>
      <c r="B499" s="28" t="str">
        <f>"07"&amp;"."&amp;$B$776&amp;"."&amp;$B$777</f>
        <v>07.04.2024</v>
      </c>
      <c r="C499" s="88" t="s">
        <v>76</v>
      </c>
      <c r="D499" s="89">
        <f>ROUND(((D500+D501+D503+D502)/1000),5)</f>
        <v>5.1545199999999998</v>
      </c>
      <c r="E499" s="89">
        <f>ROUND(((E500+E501+E503+E502)/1000),5)</f>
        <v>5.0359699999999998</v>
      </c>
      <c r="F499" s="89">
        <f>ROUND(((F500+F501+F503+F502)/1000),5)</f>
        <v>4.9818199999999999</v>
      </c>
      <c r="G499" s="89">
        <f t="shared" ref="G499:AA499" si="288">ROUND(((G500+G501+G503+G502)/1000),5)</f>
        <v>4.9690200000000004</v>
      </c>
      <c r="H499" s="89">
        <f t="shared" si="288"/>
        <v>4.9790999999999999</v>
      </c>
      <c r="I499" s="89">
        <f t="shared" si="288"/>
        <v>4.9845100000000002</v>
      </c>
      <c r="J499" s="89">
        <f t="shared" si="288"/>
        <v>4.9817099999999996</v>
      </c>
      <c r="K499" s="89">
        <f t="shared" si="288"/>
        <v>5.1004199999999997</v>
      </c>
      <c r="L499" s="89">
        <f t="shared" si="288"/>
        <v>5.2553700000000001</v>
      </c>
      <c r="M499" s="89">
        <f t="shared" si="288"/>
        <v>5.3218699999999997</v>
      </c>
      <c r="N499" s="89">
        <f t="shared" si="288"/>
        <v>5.4146000000000001</v>
      </c>
      <c r="O499" s="89">
        <f t="shared" si="288"/>
        <v>5.4023000000000003</v>
      </c>
      <c r="P499" s="89">
        <f t="shared" si="288"/>
        <v>5.3817899999999996</v>
      </c>
      <c r="Q499" s="89">
        <f t="shared" si="288"/>
        <v>5.3750900000000001</v>
      </c>
      <c r="R499" s="89">
        <f t="shared" si="288"/>
        <v>5.3657000000000004</v>
      </c>
      <c r="S499" s="89">
        <f t="shared" si="288"/>
        <v>5.4084399999999997</v>
      </c>
      <c r="T499" s="89">
        <f t="shared" si="288"/>
        <v>5.3898999999999999</v>
      </c>
      <c r="U499" s="89">
        <f t="shared" si="288"/>
        <v>5.4042599999999998</v>
      </c>
      <c r="V499" s="89">
        <f t="shared" si="288"/>
        <v>5.41486</v>
      </c>
      <c r="W499" s="89">
        <f t="shared" si="288"/>
        <v>5.7182199999999996</v>
      </c>
      <c r="X499" s="89">
        <f t="shared" si="288"/>
        <v>5.7569400000000002</v>
      </c>
      <c r="Y499" s="89">
        <f t="shared" si="288"/>
        <v>5.3997200000000003</v>
      </c>
      <c r="Z499" s="89">
        <f t="shared" si="288"/>
        <v>5.2090800000000002</v>
      </c>
      <c r="AA499" s="89">
        <f t="shared" si="288"/>
        <v>5.1356299999999999</v>
      </c>
    </row>
    <row r="500" spans="1:27" ht="12.75" customHeight="1" outlineLevel="1" x14ac:dyDescent="0.2">
      <c r="A500" s="97" t="s">
        <v>2096</v>
      </c>
      <c r="B500" s="63" t="s">
        <v>242</v>
      </c>
      <c r="C500" s="43" t="s">
        <v>79</v>
      </c>
      <c r="D500" s="44">
        <v>1374.09</v>
      </c>
      <c r="E500" s="44">
        <v>1255.54</v>
      </c>
      <c r="F500" s="44">
        <v>1201.3900000000001</v>
      </c>
      <c r="G500" s="44">
        <v>1188.5899999999999</v>
      </c>
      <c r="H500" s="44">
        <v>1198.67</v>
      </c>
      <c r="I500" s="44">
        <v>1204.08</v>
      </c>
      <c r="J500" s="44">
        <v>1201.28</v>
      </c>
      <c r="K500" s="44">
        <v>1319.99</v>
      </c>
      <c r="L500" s="44">
        <v>1474.94</v>
      </c>
      <c r="M500" s="44">
        <v>1541.44</v>
      </c>
      <c r="N500" s="44">
        <v>1634.17</v>
      </c>
      <c r="O500" s="44">
        <v>1621.87</v>
      </c>
      <c r="P500" s="44">
        <v>1601.36</v>
      </c>
      <c r="Q500" s="44">
        <v>1594.66</v>
      </c>
      <c r="R500" s="44">
        <v>1585.27</v>
      </c>
      <c r="S500" s="44">
        <v>1628.01</v>
      </c>
      <c r="T500" s="44">
        <v>1609.47</v>
      </c>
      <c r="U500" s="44">
        <v>1623.83</v>
      </c>
      <c r="V500" s="44">
        <v>1634.43</v>
      </c>
      <c r="W500" s="44">
        <v>1937.79</v>
      </c>
      <c r="X500" s="44">
        <v>1976.51</v>
      </c>
      <c r="Y500" s="44">
        <v>1619.29</v>
      </c>
      <c r="Z500" s="44">
        <v>1428.65</v>
      </c>
      <c r="AA500" s="44">
        <v>1355.2</v>
      </c>
    </row>
    <row r="501" spans="1:27" ht="12.75" customHeight="1" outlineLevel="1" x14ac:dyDescent="0.2">
      <c r="A501" s="97" t="s">
        <v>2097</v>
      </c>
      <c r="B501" s="63" t="s">
        <v>90</v>
      </c>
      <c r="C501" s="43" t="s">
        <v>79</v>
      </c>
      <c r="D501" s="44">
        <f>$D$471</f>
        <v>3559.77</v>
      </c>
      <c r="E501" s="44">
        <f t="shared" ref="E501:AA501" si="289">$D$471</f>
        <v>3559.77</v>
      </c>
      <c r="F501" s="44">
        <f t="shared" si="289"/>
        <v>3559.77</v>
      </c>
      <c r="G501" s="44">
        <f t="shared" si="289"/>
        <v>3559.77</v>
      </c>
      <c r="H501" s="44">
        <f t="shared" si="289"/>
        <v>3559.77</v>
      </c>
      <c r="I501" s="44">
        <f t="shared" si="289"/>
        <v>3559.77</v>
      </c>
      <c r="J501" s="44">
        <f t="shared" si="289"/>
        <v>3559.77</v>
      </c>
      <c r="K501" s="44">
        <f t="shared" si="289"/>
        <v>3559.77</v>
      </c>
      <c r="L501" s="44">
        <f t="shared" si="289"/>
        <v>3559.77</v>
      </c>
      <c r="M501" s="44">
        <f t="shared" si="289"/>
        <v>3559.77</v>
      </c>
      <c r="N501" s="44">
        <f t="shared" si="289"/>
        <v>3559.77</v>
      </c>
      <c r="O501" s="44">
        <f t="shared" si="289"/>
        <v>3559.77</v>
      </c>
      <c r="P501" s="44">
        <f t="shared" si="289"/>
        <v>3559.77</v>
      </c>
      <c r="Q501" s="44">
        <f t="shared" si="289"/>
        <v>3559.77</v>
      </c>
      <c r="R501" s="44">
        <f t="shared" si="289"/>
        <v>3559.77</v>
      </c>
      <c r="S501" s="44">
        <f t="shared" si="289"/>
        <v>3559.77</v>
      </c>
      <c r="T501" s="44">
        <f t="shared" si="289"/>
        <v>3559.77</v>
      </c>
      <c r="U501" s="44">
        <f t="shared" si="289"/>
        <v>3559.77</v>
      </c>
      <c r="V501" s="44">
        <f t="shared" si="289"/>
        <v>3559.77</v>
      </c>
      <c r="W501" s="44">
        <f t="shared" si="289"/>
        <v>3559.77</v>
      </c>
      <c r="X501" s="44">
        <f t="shared" si="289"/>
        <v>3559.77</v>
      </c>
      <c r="Y501" s="44">
        <f t="shared" si="289"/>
        <v>3559.77</v>
      </c>
      <c r="Z501" s="44">
        <f t="shared" si="289"/>
        <v>3559.77</v>
      </c>
      <c r="AA501" s="44">
        <f t="shared" si="289"/>
        <v>3559.77</v>
      </c>
    </row>
    <row r="502" spans="1:27" ht="12.75" customHeight="1" outlineLevel="1" x14ac:dyDescent="0.2">
      <c r="A502" s="97" t="s">
        <v>2098</v>
      </c>
      <c r="B502" s="63" t="s">
        <v>83</v>
      </c>
      <c r="C502" s="43" t="s">
        <v>79</v>
      </c>
      <c r="D502" s="44">
        <v>4.3</v>
      </c>
      <c r="E502" s="44">
        <v>4.3</v>
      </c>
      <c r="F502" s="44">
        <v>4.3</v>
      </c>
      <c r="G502" s="44">
        <v>4.3</v>
      </c>
      <c r="H502" s="44">
        <v>4.3</v>
      </c>
      <c r="I502" s="44">
        <v>4.3</v>
      </c>
      <c r="J502" s="44">
        <v>4.3</v>
      </c>
      <c r="K502" s="44">
        <v>4.3</v>
      </c>
      <c r="L502" s="44">
        <v>4.3</v>
      </c>
      <c r="M502" s="44">
        <v>4.3</v>
      </c>
      <c r="N502" s="44">
        <v>4.3</v>
      </c>
      <c r="O502" s="44">
        <v>4.3</v>
      </c>
      <c r="P502" s="44">
        <v>4.3</v>
      </c>
      <c r="Q502" s="44">
        <v>4.3</v>
      </c>
      <c r="R502" s="44">
        <v>4.3</v>
      </c>
      <c r="S502" s="44">
        <v>4.3</v>
      </c>
      <c r="T502" s="44">
        <v>4.3</v>
      </c>
      <c r="U502" s="44">
        <v>4.3</v>
      </c>
      <c r="V502" s="44">
        <v>4.3</v>
      </c>
      <c r="W502" s="44">
        <v>4.3</v>
      </c>
      <c r="X502" s="44">
        <v>4.3</v>
      </c>
      <c r="Y502" s="44">
        <v>4.3</v>
      </c>
      <c r="Z502" s="44">
        <v>4.3</v>
      </c>
      <c r="AA502" s="44">
        <v>4.3</v>
      </c>
    </row>
    <row r="503" spans="1:27" ht="12.75" customHeight="1" outlineLevel="1" x14ac:dyDescent="0.2">
      <c r="A503" s="97" t="s">
        <v>2099</v>
      </c>
      <c r="B503" s="63" t="s">
        <v>81</v>
      </c>
      <c r="C503" s="43" t="s">
        <v>79</v>
      </c>
      <c r="D503" s="44">
        <f>$D$11</f>
        <v>216.36</v>
      </c>
      <c r="E503" s="44">
        <f t="shared" ref="E503:AA503" si="290">$D$11</f>
        <v>216.36</v>
      </c>
      <c r="F503" s="44">
        <f t="shared" si="290"/>
        <v>216.36</v>
      </c>
      <c r="G503" s="44">
        <f t="shared" si="290"/>
        <v>216.36</v>
      </c>
      <c r="H503" s="44">
        <f t="shared" si="290"/>
        <v>216.36</v>
      </c>
      <c r="I503" s="44">
        <f t="shared" si="290"/>
        <v>216.36</v>
      </c>
      <c r="J503" s="44">
        <f t="shared" si="290"/>
        <v>216.36</v>
      </c>
      <c r="K503" s="44">
        <f t="shared" si="290"/>
        <v>216.36</v>
      </c>
      <c r="L503" s="44">
        <f t="shared" si="290"/>
        <v>216.36</v>
      </c>
      <c r="M503" s="44">
        <f t="shared" si="290"/>
        <v>216.36</v>
      </c>
      <c r="N503" s="44">
        <f t="shared" si="290"/>
        <v>216.36</v>
      </c>
      <c r="O503" s="44">
        <f t="shared" si="290"/>
        <v>216.36</v>
      </c>
      <c r="P503" s="44">
        <f t="shared" si="290"/>
        <v>216.36</v>
      </c>
      <c r="Q503" s="44">
        <f t="shared" si="290"/>
        <v>216.36</v>
      </c>
      <c r="R503" s="44">
        <f t="shared" si="290"/>
        <v>216.36</v>
      </c>
      <c r="S503" s="44">
        <f t="shared" si="290"/>
        <v>216.36</v>
      </c>
      <c r="T503" s="44">
        <f t="shared" si="290"/>
        <v>216.36</v>
      </c>
      <c r="U503" s="44">
        <f t="shared" si="290"/>
        <v>216.36</v>
      </c>
      <c r="V503" s="44">
        <f t="shared" si="290"/>
        <v>216.36</v>
      </c>
      <c r="W503" s="44">
        <f t="shared" si="290"/>
        <v>216.36</v>
      </c>
      <c r="X503" s="44">
        <f t="shared" si="290"/>
        <v>216.36</v>
      </c>
      <c r="Y503" s="44">
        <f t="shared" si="290"/>
        <v>216.36</v>
      </c>
      <c r="Z503" s="44">
        <f t="shared" si="290"/>
        <v>216.36</v>
      </c>
      <c r="AA503" s="44">
        <f t="shared" si="290"/>
        <v>216.36</v>
      </c>
    </row>
    <row r="504" spans="1:27" x14ac:dyDescent="0.2">
      <c r="A504" s="96" t="s">
        <v>2100</v>
      </c>
      <c r="B504" s="28" t="str">
        <f>"08"&amp;"."&amp;$B$776&amp;"."&amp;$B$777</f>
        <v>08.04.2024</v>
      </c>
      <c r="C504" s="88" t="s">
        <v>76</v>
      </c>
      <c r="D504" s="89">
        <f>ROUND(((D505+D506+D508+D507)/1000),5)</f>
        <v>5.0434099999999997</v>
      </c>
      <c r="E504" s="89">
        <f>ROUND(((E505+E506+E508+E507)/1000),5)</f>
        <v>4.9634099999999997</v>
      </c>
      <c r="F504" s="89">
        <f>ROUND(((F505+F506+F508+F507)/1000),5)</f>
        <v>4.9311299999999996</v>
      </c>
      <c r="G504" s="89">
        <f t="shared" ref="G504:AA504" si="291">ROUND(((G505+G506+G508+G507)/1000),5)</f>
        <v>4.9296699999999998</v>
      </c>
      <c r="H504" s="89">
        <f t="shared" si="291"/>
        <v>4.9622099999999998</v>
      </c>
      <c r="I504" s="89">
        <f t="shared" si="291"/>
        <v>5.0400400000000003</v>
      </c>
      <c r="J504" s="89">
        <f t="shared" si="291"/>
        <v>5.1802099999999998</v>
      </c>
      <c r="K504" s="89">
        <f t="shared" si="291"/>
        <v>5.4562999999999997</v>
      </c>
      <c r="L504" s="89">
        <f t="shared" si="291"/>
        <v>5.6668900000000004</v>
      </c>
      <c r="M504" s="89">
        <f t="shared" si="291"/>
        <v>5.9379799999999996</v>
      </c>
      <c r="N504" s="89">
        <f t="shared" si="291"/>
        <v>5.9660599999999997</v>
      </c>
      <c r="O504" s="89">
        <f t="shared" si="291"/>
        <v>5.7721499999999999</v>
      </c>
      <c r="P504" s="89">
        <f t="shared" si="291"/>
        <v>5.7835900000000002</v>
      </c>
      <c r="Q504" s="89">
        <f t="shared" si="291"/>
        <v>5.8167999999999997</v>
      </c>
      <c r="R504" s="89">
        <f t="shared" si="291"/>
        <v>5.7852899999999998</v>
      </c>
      <c r="S504" s="89">
        <f t="shared" si="291"/>
        <v>5.7457500000000001</v>
      </c>
      <c r="T504" s="89">
        <f t="shared" si="291"/>
        <v>5.7057799999999999</v>
      </c>
      <c r="U504" s="89">
        <f t="shared" si="291"/>
        <v>5.7757800000000001</v>
      </c>
      <c r="V504" s="89">
        <f t="shared" si="291"/>
        <v>5.8809899999999997</v>
      </c>
      <c r="W504" s="89">
        <f t="shared" si="291"/>
        <v>5.8744399999999999</v>
      </c>
      <c r="X504" s="89">
        <f t="shared" si="291"/>
        <v>5.6990800000000004</v>
      </c>
      <c r="Y504" s="89">
        <f t="shared" si="291"/>
        <v>5.6231400000000002</v>
      </c>
      <c r="Z504" s="89">
        <f t="shared" si="291"/>
        <v>5.3166000000000002</v>
      </c>
      <c r="AA504" s="89">
        <f t="shared" si="291"/>
        <v>5.2167300000000001</v>
      </c>
    </row>
    <row r="505" spans="1:27" ht="12.75" customHeight="1" outlineLevel="1" x14ac:dyDescent="0.2">
      <c r="A505" s="97" t="s">
        <v>2101</v>
      </c>
      <c r="B505" s="63" t="s">
        <v>242</v>
      </c>
      <c r="C505" s="43" t="s">
        <v>79</v>
      </c>
      <c r="D505" s="44">
        <v>1262.98</v>
      </c>
      <c r="E505" s="44">
        <v>1182.98</v>
      </c>
      <c r="F505" s="44">
        <v>1150.7</v>
      </c>
      <c r="G505" s="44">
        <v>1149.24</v>
      </c>
      <c r="H505" s="44">
        <v>1181.78</v>
      </c>
      <c r="I505" s="44">
        <v>1259.6099999999999</v>
      </c>
      <c r="J505" s="44">
        <v>1399.78</v>
      </c>
      <c r="K505" s="44">
        <v>1675.87</v>
      </c>
      <c r="L505" s="44">
        <v>1886.46</v>
      </c>
      <c r="M505" s="44">
        <v>2157.5500000000002</v>
      </c>
      <c r="N505" s="44">
        <v>2185.63</v>
      </c>
      <c r="O505" s="44">
        <v>1991.72</v>
      </c>
      <c r="P505" s="44">
        <v>2003.16</v>
      </c>
      <c r="Q505" s="44">
        <v>2036.37</v>
      </c>
      <c r="R505" s="44">
        <v>2004.86</v>
      </c>
      <c r="S505" s="44">
        <v>1965.32</v>
      </c>
      <c r="T505" s="44">
        <v>1925.35</v>
      </c>
      <c r="U505" s="44">
        <v>1995.35</v>
      </c>
      <c r="V505" s="44">
        <v>2100.56</v>
      </c>
      <c r="W505" s="44">
        <v>2094.0100000000002</v>
      </c>
      <c r="X505" s="44">
        <v>1918.65</v>
      </c>
      <c r="Y505" s="44">
        <v>1842.71</v>
      </c>
      <c r="Z505" s="44">
        <v>1536.17</v>
      </c>
      <c r="AA505" s="44">
        <v>1436.3</v>
      </c>
    </row>
    <row r="506" spans="1:27" ht="12.75" customHeight="1" outlineLevel="1" x14ac:dyDescent="0.2">
      <c r="A506" s="97" t="s">
        <v>2102</v>
      </c>
      <c r="B506" s="63" t="s">
        <v>90</v>
      </c>
      <c r="C506" s="43" t="s">
        <v>79</v>
      </c>
      <c r="D506" s="44">
        <f>$D$471</f>
        <v>3559.77</v>
      </c>
      <c r="E506" s="44">
        <f t="shared" ref="E506:AA506" si="292">$D$471</f>
        <v>3559.77</v>
      </c>
      <c r="F506" s="44">
        <f t="shared" si="292"/>
        <v>3559.77</v>
      </c>
      <c r="G506" s="44">
        <f t="shared" si="292"/>
        <v>3559.77</v>
      </c>
      <c r="H506" s="44">
        <f t="shared" si="292"/>
        <v>3559.77</v>
      </c>
      <c r="I506" s="44">
        <f t="shared" si="292"/>
        <v>3559.77</v>
      </c>
      <c r="J506" s="44">
        <f t="shared" si="292"/>
        <v>3559.77</v>
      </c>
      <c r="K506" s="44">
        <f t="shared" si="292"/>
        <v>3559.77</v>
      </c>
      <c r="L506" s="44">
        <f t="shared" si="292"/>
        <v>3559.77</v>
      </c>
      <c r="M506" s="44">
        <f t="shared" si="292"/>
        <v>3559.77</v>
      </c>
      <c r="N506" s="44">
        <f t="shared" si="292"/>
        <v>3559.77</v>
      </c>
      <c r="O506" s="44">
        <f t="shared" si="292"/>
        <v>3559.77</v>
      </c>
      <c r="P506" s="44">
        <f t="shared" si="292"/>
        <v>3559.77</v>
      </c>
      <c r="Q506" s="44">
        <f t="shared" si="292"/>
        <v>3559.77</v>
      </c>
      <c r="R506" s="44">
        <f t="shared" si="292"/>
        <v>3559.77</v>
      </c>
      <c r="S506" s="44">
        <f t="shared" si="292"/>
        <v>3559.77</v>
      </c>
      <c r="T506" s="44">
        <f t="shared" si="292"/>
        <v>3559.77</v>
      </c>
      <c r="U506" s="44">
        <f t="shared" si="292"/>
        <v>3559.77</v>
      </c>
      <c r="V506" s="44">
        <f t="shared" si="292"/>
        <v>3559.77</v>
      </c>
      <c r="W506" s="44">
        <f t="shared" si="292"/>
        <v>3559.77</v>
      </c>
      <c r="X506" s="44">
        <f t="shared" si="292"/>
        <v>3559.77</v>
      </c>
      <c r="Y506" s="44">
        <f t="shared" si="292"/>
        <v>3559.77</v>
      </c>
      <c r="Z506" s="44">
        <f t="shared" si="292"/>
        <v>3559.77</v>
      </c>
      <c r="AA506" s="44">
        <f t="shared" si="292"/>
        <v>3559.77</v>
      </c>
    </row>
    <row r="507" spans="1:27" ht="12.75" customHeight="1" outlineLevel="1" x14ac:dyDescent="0.2">
      <c r="A507" s="97" t="s">
        <v>2103</v>
      </c>
      <c r="B507" s="63" t="s">
        <v>83</v>
      </c>
      <c r="C507" s="43" t="s">
        <v>79</v>
      </c>
      <c r="D507" s="44">
        <v>4.3</v>
      </c>
      <c r="E507" s="44">
        <v>4.3</v>
      </c>
      <c r="F507" s="44">
        <v>4.3</v>
      </c>
      <c r="G507" s="44">
        <v>4.3</v>
      </c>
      <c r="H507" s="44">
        <v>4.3</v>
      </c>
      <c r="I507" s="44">
        <v>4.3</v>
      </c>
      <c r="J507" s="44">
        <v>4.3</v>
      </c>
      <c r="K507" s="44">
        <v>4.3</v>
      </c>
      <c r="L507" s="44">
        <v>4.3</v>
      </c>
      <c r="M507" s="44">
        <v>4.3</v>
      </c>
      <c r="N507" s="44">
        <v>4.3</v>
      </c>
      <c r="O507" s="44">
        <v>4.3</v>
      </c>
      <c r="P507" s="44">
        <v>4.3</v>
      </c>
      <c r="Q507" s="44">
        <v>4.3</v>
      </c>
      <c r="R507" s="44">
        <v>4.3</v>
      </c>
      <c r="S507" s="44">
        <v>4.3</v>
      </c>
      <c r="T507" s="44">
        <v>4.3</v>
      </c>
      <c r="U507" s="44">
        <v>4.3</v>
      </c>
      <c r="V507" s="44">
        <v>4.3</v>
      </c>
      <c r="W507" s="44">
        <v>4.3</v>
      </c>
      <c r="X507" s="44">
        <v>4.3</v>
      </c>
      <c r="Y507" s="44">
        <v>4.3</v>
      </c>
      <c r="Z507" s="44">
        <v>4.3</v>
      </c>
      <c r="AA507" s="44">
        <v>4.3</v>
      </c>
    </row>
    <row r="508" spans="1:27" ht="12.75" customHeight="1" outlineLevel="1" x14ac:dyDescent="0.2">
      <c r="A508" s="97" t="s">
        <v>2104</v>
      </c>
      <c r="B508" s="63" t="s">
        <v>81</v>
      </c>
      <c r="C508" s="43" t="s">
        <v>79</v>
      </c>
      <c r="D508" s="44">
        <f>$D$11</f>
        <v>216.36</v>
      </c>
      <c r="E508" s="44">
        <f t="shared" ref="E508:AA508" si="293">$D$11</f>
        <v>216.36</v>
      </c>
      <c r="F508" s="44">
        <f t="shared" si="293"/>
        <v>216.36</v>
      </c>
      <c r="G508" s="44">
        <f t="shared" si="293"/>
        <v>216.36</v>
      </c>
      <c r="H508" s="44">
        <f t="shared" si="293"/>
        <v>216.36</v>
      </c>
      <c r="I508" s="44">
        <f t="shared" si="293"/>
        <v>216.36</v>
      </c>
      <c r="J508" s="44">
        <f t="shared" si="293"/>
        <v>216.36</v>
      </c>
      <c r="K508" s="44">
        <f t="shared" si="293"/>
        <v>216.36</v>
      </c>
      <c r="L508" s="44">
        <f t="shared" si="293"/>
        <v>216.36</v>
      </c>
      <c r="M508" s="44">
        <f t="shared" si="293"/>
        <v>216.36</v>
      </c>
      <c r="N508" s="44">
        <f t="shared" si="293"/>
        <v>216.36</v>
      </c>
      <c r="O508" s="44">
        <f t="shared" si="293"/>
        <v>216.36</v>
      </c>
      <c r="P508" s="44">
        <f t="shared" si="293"/>
        <v>216.36</v>
      </c>
      <c r="Q508" s="44">
        <f t="shared" si="293"/>
        <v>216.36</v>
      </c>
      <c r="R508" s="44">
        <f t="shared" si="293"/>
        <v>216.36</v>
      </c>
      <c r="S508" s="44">
        <f t="shared" si="293"/>
        <v>216.36</v>
      </c>
      <c r="T508" s="44">
        <f t="shared" si="293"/>
        <v>216.36</v>
      </c>
      <c r="U508" s="44">
        <f t="shared" si="293"/>
        <v>216.36</v>
      </c>
      <c r="V508" s="44">
        <f t="shared" si="293"/>
        <v>216.36</v>
      </c>
      <c r="W508" s="44">
        <f t="shared" si="293"/>
        <v>216.36</v>
      </c>
      <c r="X508" s="44">
        <f t="shared" si="293"/>
        <v>216.36</v>
      </c>
      <c r="Y508" s="44">
        <f t="shared" si="293"/>
        <v>216.36</v>
      </c>
      <c r="Z508" s="44">
        <f t="shared" si="293"/>
        <v>216.36</v>
      </c>
      <c r="AA508" s="44">
        <f t="shared" si="293"/>
        <v>216.36</v>
      </c>
    </row>
    <row r="509" spans="1:27" x14ac:dyDescent="0.2">
      <c r="A509" s="96" t="s">
        <v>2105</v>
      </c>
      <c r="B509" s="28" t="str">
        <f>"09"&amp;"."&amp;$B$776&amp;"."&amp;$B$777</f>
        <v>09.04.2024</v>
      </c>
      <c r="C509" s="88" t="s">
        <v>76</v>
      </c>
      <c r="D509" s="89">
        <f>ROUND(((D510+D511+D513+D512)/1000),5)</f>
        <v>5.0954199999999998</v>
      </c>
      <c r="E509" s="89">
        <f>ROUND(((E510+E511+E513+E512)/1000),5)</f>
        <v>4.9850300000000001</v>
      </c>
      <c r="F509" s="89">
        <f>ROUND(((F510+F511+F513+F512)/1000),5)</f>
        <v>4.97403</v>
      </c>
      <c r="G509" s="89">
        <f t="shared" ref="G509:AA509" si="294">ROUND(((G510+G511+G513+G512)/1000),5)</f>
        <v>4.9821200000000001</v>
      </c>
      <c r="H509" s="89">
        <f t="shared" si="294"/>
        <v>4.9911000000000003</v>
      </c>
      <c r="I509" s="89">
        <f t="shared" si="294"/>
        <v>5.0791199999999996</v>
      </c>
      <c r="J509" s="89">
        <f t="shared" si="294"/>
        <v>5.21408</v>
      </c>
      <c r="K509" s="89">
        <f t="shared" si="294"/>
        <v>5.42448</v>
      </c>
      <c r="L509" s="89">
        <f t="shared" si="294"/>
        <v>5.5899900000000002</v>
      </c>
      <c r="M509" s="89">
        <f t="shared" si="294"/>
        <v>5.6535900000000003</v>
      </c>
      <c r="N509" s="89">
        <f t="shared" si="294"/>
        <v>5.7232000000000003</v>
      </c>
      <c r="O509" s="89">
        <f t="shared" si="294"/>
        <v>5.7585800000000003</v>
      </c>
      <c r="P509" s="89">
        <f t="shared" si="294"/>
        <v>5.78993</v>
      </c>
      <c r="Q509" s="89">
        <f t="shared" si="294"/>
        <v>5.7906000000000004</v>
      </c>
      <c r="R509" s="89">
        <f t="shared" si="294"/>
        <v>5.7888700000000002</v>
      </c>
      <c r="S509" s="89">
        <f t="shared" si="294"/>
        <v>5.7312700000000003</v>
      </c>
      <c r="T509" s="89">
        <f t="shared" si="294"/>
        <v>5.5968</v>
      </c>
      <c r="U509" s="89">
        <f t="shared" si="294"/>
        <v>5.5849700000000002</v>
      </c>
      <c r="V509" s="89">
        <f t="shared" si="294"/>
        <v>5.5830299999999999</v>
      </c>
      <c r="W509" s="89">
        <f t="shared" si="294"/>
        <v>5.6123099999999999</v>
      </c>
      <c r="X509" s="89">
        <f t="shared" si="294"/>
        <v>5.6374899999999997</v>
      </c>
      <c r="Y509" s="89">
        <f t="shared" si="294"/>
        <v>5.58141</v>
      </c>
      <c r="Z509" s="89">
        <f t="shared" si="294"/>
        <v>5.2828799999999996</v>
      </c>
      <c r="AA509" s="89">
        <f t="shared" si="294"/>
        <v>5.1853600000000002</v>
      </c>
    </row>
    <row r="510" spans="1:27" ht="12.75" customHeight="1" outlineLevel="1" x14ac:dyDescent="0.2">
      <c r="A510" s="97" t="s">
        <v>2106</v>
      </c>
      <c r="B510" s="63" t="s">
        <v>242</v>
      </c>
      <c r="C510" s="43" t="s">
        <v>79</v>
      </c>
      <c r="D510" s="44">
        <v>1314.99</v>
      </c>
      <c r="E510" s="44">
        <v>1204.5999999999999</v>
      </c>
      <c r="F510" s="44">
        <v>1193.5999999999999</v>
      </c>
      <c r="G510" s="44">
        <v>1201.69</v>
      </c>
      <c r="H510" s="44">
        <v>1210.67</v>
      </c>
      <c r="I510" s="44">
        <v>1298.69</v>
      </c>
      <c r="J510" s="44">
        <v>1433.65</v>
      </c>
      <c r="K510" s="44">
        <v>1644.05</v>
      </c>
      <c r="L510" s="44">
        <v>1809.56</v>
      </c>
      <c r="M510" s="44">
        <v>1873.16</v>
      </c>
      <c r="N510" s="44">
        <v>1942.77</v>
      </c>
      <c r="O510" s="44">
        <v>1978.15</v>
      </c>
      <c r="P510" s="44">
        <v>2009.5</v>
      </c>
      <c r="Q510" s="44">
        <v>2010.17</v>
      </c>
      <c r="R510" s="44">
        <v>2008.44</v>
      </c>
      <c r="S510" s="44">
        <v>1950.84</v>
      </c>
      <c r="T510" s="44">
        <v>1816.37</v>
      </c>
      <c r="U510" s="44">
        <v>1804.54</v>
      </c>
      <c r="V510" s="44">
        <v>1802.6</v>
      </c>
      <c r="W510" s="44">
        <v>1831.88</v>
      </c>
      <c r="X510" s="44">
        <v>1857.06</v>
      </c>
      <c r="Y510" s="44">
        <v>1800.98</v>
      </c>
      <c r="Z510" s="44">
        <v>1502.45</v>
      </c>
      <c r="AA510" s="44">
        <v>1404.93</v>
      </c>
    </row>
    <row r="511" spans="1:27" ht="12.75" customHeight="1" outlineLevel="1" x14ac:dyDescent="0.2">
      <c r="A511" s="97" t="s">
        <v>2107</v>
      </c>
      <c r="B511" s="63" t="s">
        <v>90</v>
      </c>
      <c r="C511" s="43" t="s">
        <v>79</v>
      </c>
      <c r="D511" s="44">
        <f>$D$471</f>
        <v>3559.77</v>
      </c>
      <c r="E511" s="44">
        <f t="shared" ref="E511:AA511" si="295">$D$471</f>
        <v>3559.77</v>
      </c>
      <c r="F511" s="44">
        <f t="shared" si="295"/>
        <v>3559.77</v>
      </c>
      <c r="G511" s="44">
        <f t="shared" si="295"/>
        <v>3559.77</v>
      </c>
      <c r="H511" s="44">
        <f t="shared" si="295"/>
        <v>3559.77</v>
      </c>
      <c r="I511" s="44">
        <f t="shared" si="295"/>
        <v>3559.77</v>
      </c>
      <c r="J511" s="44">
        <f t="shared" si="295"/>
        <v>3559.77</v>
      </c>
      <c r="K511" s="44">
        <f t="shared" si="295"/>
        <v>3559.77</v>
      </c>
      <c r="L511" s="44">
        <f t="shared" si="295"/>
        <v>3559.77</v>
      </c>
      <c r="M511" s="44">
        <f t="shared" si="295"/>
        <v>3559.77</v>
      </c>
      <c r="N511" s="44">
        <f t="shared" si="295"/>
        <v>3559.77</v>
      </c>
      <c r="O511" s="44">
        <f t="shared" si="295"/>
        <v>3559.77</v>
      </c>
      <c r="P511" s="44">
        <f t="shared" si="295"/>
        <v>3559.77</v>
      </c>
      <c r="Q511" s="44">
        <f t="shared" si="295"/>
        <v>3559.77</v>
      </c>
      <c r="R511" s="44">
        <f t="shared" si="295"/>
        <v>3559.77</v>
      </c>
      <c r="S511" s="44">
        <f t="shared" si="295"/>
        <v>3559.77</v>
      </c>
      <c r="T511" s="44">
        <f t="shared" si="295"/>
        <v>3559.77</v>
      </c>
      <c r="U511" s="44">
        <f t="shared" si="295"/>
        <v>3559.77</v>
      </c>
      <c r="V511" s="44">
        <f t="shared" si="295"/>
        <v>3559.77</v>
      </c>
      <c r="W511" s="44">
        <f t="shared" si="295"/>
        <v>3559.77</v>
      </c>
      <c r="X511" s="44">
        <f t="shared" si="295"/>
        <v>3559.77</v>
      </c>
      <c r="Y511" s="44">
        <f t="shared" si="295"/>
        <v>3559.77</v>
      </c>
      <c r="Z511" s="44">
        <f t="shared" si="295"/>
        <v>3559.77</v>
      </c>
      <c r="AA511" s="44">
        <f t="shared" si="295"/>
        <v>3559.77</v>
      </c>
    </row>
    <row r="512" spans="1:27" ht="12.75" customHeight="1" outlineLevel="1" x14ac:dyDescent="0.2">
      <c r="A512" s="97" t="s">
        <v>2108</v>
      </c>
      <c r="B512" s="63" t="s">
        <v>83</v>
      </c>
      <c r="C512" s="43" t="s">
        <v>79</v>
      </c>
      <c r="D512" s="44">
        <v>4.3</v>
      </c>
      <c r="E512" s="44">
        <v>4.3</v>
      </c>
      <c r="F512" s="44">
        <v>4.3</v>
      </c>
      <c r="G512" s="44">
        <v>4.3</v>
      </c>
      <c r="H512" s="44">
        <v>4.3</v>
      </c>
      <c r="I512" s="44">
        <v>4.3</v>
      </c>
      <c r="J512" s="44">
        <v>4.3</v>
      </c>
      <c r="K512" s="44">
        <v>4.3</v>
      </c>
      <c r="L512" s="44">
        <v>4.3</v>
      </c>
      <c r="M512" s="44">
        <v>4.3</v>
      </c>
      <c r="N512" s="44">
        <v>4.3</v>
      </c>
      <c r="O512" s="44">
        <v>4.3</v>
      </c>
      <c r="P512" s="44">
        <v>4.3</v>
      </c>
      <c r="Q512" s="44">
        <v>4.3</v>
      </c>
      <c r="R512" s="44">
        <v>4.3</v>
      </c>
      <c r="S512" s="44">
        <v>4.3</v>
      </c>
      <c r="T512" s="44">
        <v>4.3</v>
      </c>
      <c r="U512" s="44">
        <v>4.3</v>
      </c>
      <c r="V512" s="44">
        <v>4.3</v>
      </c>
      <c r="W512" s="44">
        <v>4.3</v>
      </c>
      <c r="X512" s="44">
        <v>4.3</v>
      </c>
      <c r="Y512" s="44">
        <v>4.3</v>
      </c>
      <c r="Z512" s="44">
        <v>4.3</v>
      </c>
      <c r="AA512" s="44">
        <v>4.3</v>
      </c>
    </row>
    <row r="513" spans="1:27" ht="12.75" customHeight="1" outlineLevel="1" x14ac:dyDescent="0.2">
      <c r="A513" s="97" t="s">
        <v>2109</v>
      </c>
      <c r="B513" s="63" t="s">
        <v>81</v>
      </c>
      <c r="C513" s="43" t="s">
        <v>79</v>
      </c>
      <c r="D513" s="44">
        <f>$D$11</f>
        <v>216.36</v>
      </c>
      <c r="E513" s="44">
        <f t="shared" ref="E513:AA513" si="296">$D$11</f>
        <v>216.36</v>
      </c>
      <c r="F513" s="44">
        <f t="shared" si="296"/>
        <v>216.36</v>
      </c>
      <c r="G513" s="44">
        <f t="shared" si="296"/>
        <v>216.36</v>
      </c>
      <c r="H513" s="44">
        <f t="shared" si="296"/>
        <v>216.36</v>
      </c>
      <c r="I513" s="44">
        <f t="shared" si="296"/>
        <v>216.36</v>
      </c>
      <c r="J513" s="44">
        <f t="shared" si="296"/>
        <v>216.36</v>
      </c>
      <c r="K513" s="44">
        <f t="shared" si="296"/>
        <v>216.36</v>
      </c>
      <c r="L513" s="44">
        <f t="shared" si="296"/>
        <v>216.36</v>
      </c>
      <c r="M513" s="44">
        <f t="shared" si="296"/>
        <v>216.36</v>
      </c>
      <c r="N513" s="44">
        <f t="shared" si="296"/>
        <v>216.36</v>
      </c>
      <c r="O513" s="44">
        <f t="shared" si="296"/>
        <v>216.36</v>
      </c>
      <c r="P513" s="44">
        <f t="shared" si="296"/>
        <v>216.36</v>
      </c>
      <c r="Q513" s="44">
        <f t="shared" si="296"/>
        <v>216.36</v>
      </c>
      <c r="R513" s="44">
        <f t="shared" si="296"/>
        <v>216.36</v>
      </c>
      <c r="S513" s="44">
        <f t="shared" si="296"/>
        <v>216.36</v>
      </c>
      <c r="T513" s="44">
        <f t="shared" si="296"/>
        <v>216.36</v>
      </c>
      <c r="U513" s="44">
        <f t="shared" si="296"/>
        <v>216.36</v>
      </c>
      <c r="V513" s="44">
        <f t="shared" si="296"/>
        <v>216.36</v>
      </c>
      <c r="W513" s="44">
        <f t="shared" si="296"/>
        <v>216.36</v>
      </c>
      <c r="X513" s="44">
        <f t="shared" si="296"/>
        <v>216.36</v>
      </c>
      <c r="Y513" s="44">
        <f t="shared" si="296"/>
        <v>216.36</v>
      </c>
      <c r="Z513" s="44">
        <f t="shared" si="296"/>
        <v>216.36</v>
      </c>
      <c r="AA513" s="44">
        <f t="shared" si="296"/>
        <v>216.36</v>
      </c>
    </row>
    <row r="514" spans="1:27" x14ac:dyDescent="0.2">
      <c r="A514" s="96" t="s">
        <v>2110</v>
      </c>
      <c r="B514" s="28" t="str">
        <f>"10"&amp;"."&amp;$B$776&amp;"."&amp;$B$777</f>
        <v>10.04.2024</v>
      </c>
      <c r="C514" s="88" t="s">
        <v>76</v>
      </c>
      <c r="D514" s="89">
        <f>ROUND(((D515+D516+D518+D517)/1000),5)</f>
        <v>5.1378300000000001</v>
      </c>
      <c r="E514" s="89">
        <f>ROUND(((E515+E516+E518+E517)/1000),5)</f>
        <v>4.9969799999999998</v>
      </c>
      <c r="F514" s="89">
        <f>ROUND(((F515+F516+F518+F517)/1000),5)</f>
        <v>4.9768999999999997</v>
      </c>
      <c r="G514" s="89">
        <f t="shared" ref="G514:AA514" si="297">ROUND(((G515+G516+G518+G517)/1000),5)</f>
        <v>4.9760499999999999</v>
      </c>
      <c r="H514" s="89">
        <f t="shared" si="297"/>
        <v>4.9832299999999998</v>
      </c>
      <c r="I514" s="89">
        <f t="shared" si="297"/>
        <v>5.1013599999999997</v>
      </c>
      <c r="J514" s="89">
        <f t="shared" si="297"/>
        <v>5.2186399999999997</v>
      </c>
      <c r="K514" s="89">
        <f t="shared" si="297"/>
        <v>5.4448699999999999</v>
      </c>
      <c r="L514" s="89">
        <f t="shared" si="297"/>
        <v>5.64276</v>
      </c>
      <c r="M514" s="89">
        <f t="shared" si="297"/>
        <v>5.9365399999999999</v>
      </c>
      <c r="N514" s="89">
        <f t="shared" si="297"/>
        <v>5.9760499999999999</v>
      </c>
      <c r="O514" s="89">
        <f t="shared" si="297"/>
        <v>6.0391000000000004</v>
      </c>
      <c r="P514" s="89">
        <f t="shared" si="297"/>
        <v>6.0389999999999997</v>
      </c>
      <c r="Q514" s="89">
        <f t="shared" si="297"/>
        <v>6.0689799999999998</v>
      </c>
      <c r="R514" s="89">
        <f t="shared" si="297"/>
        <v>6.0603100000000003</v>
      </c>
      <c r="S514" s="89">
        <f t="shared" si="297"/>
        <v>6.03728</v>
      </c>
      <c r="T514" s="89">
        <f t="shared" si="297"/>
        <v>6.0047499999999996</v>
      </c>
      <c r="U514" s="89">
        <f t="shared" si="297"/>
        <v>5.7161200000000001</v>
      </c>
      <c r="V514" s="89">
        <f t="shared" si="297"/>
        <v>5.59152</v>
      </c>
      <c r="W514" s="89">
        <f t="shared" si="297"/>
        <v>5.7246499999999996</v>
      </c>
      <c r="X514" s="89">
        <f t="shared" si="297"/>
        <v>5.7443400000000002</v>
      </c>
      <c r="Y514" s="89">
        <f t="shared" si="297"/>
        <v>5.61496</v>
      </c>
      <c r="Z514" s="89">
        <f t="shared" si="297"/>
        <v>5.3089700000000004</v>
      </c>
      <c r="AA514" s="89">
        <f t="shared" si="297"/>
        <v>5.2262399999999998</v>
      </c>
    </row>
    <row r="515" spans="1:27" ht="12.75" customHeight="1" outlineLevel="1" x14ac:dyDescent="0.2">
      <c r="A515" s="97" t="s">
        <v>2111</v>
      </c>
      <c r="B515" s="63" t="s">
        <v>242</v>
      </c>
      <c r="C515" s="43" t="s">
        <v>79</v>
      </c>
      <c r="D515" s="44">
        <v>1357.4</v>
      </c>
      <c r="E515" s="44">
        <v>1216.55</v>
      </c>
      <c r="F515" s="44">
        <v>1196.47</v>
      </c>
      <c r="G515" s="44">
        <v>1195.6199999999999</v>
      </c>
      <c r="H515" s="44">
        <v>1202.8</v>
      </c>
      <c r="I515" s="44">
        <v>1320.93</v>
      </c>
      <c r="J515" s="44">
        <v>1438.21</v>
      </c>
      <c r="K515" s="44">
        <v>1664.44</v>
      </c>
      <c r="L515" s="44">
        <v>1862.33</v>
      </c>
      <c r="M515" s="44">
        <v>2156.11</v>
      </c>
      <c r="N515" s="44">
        <v>2195.62</v>
      </c>
      <c r="O515" s="44">
        <v>2258.67</v>
      </c>
      <c r="P515" s="44">
        <v>2258.5700000000002</v>
      </c>
      <c r="Q515" s="44">
        <v>2288.5500000000002</v>
      </c>
      <c r="R515" s="44">
        <v>2279.88</v>
      </c>
      <c r="S515" s="44">
        <v>2256.85</v>
      </c>
      <c r="T515" s="44">
        <v>2224.3200000000002</v>
      </c>
      <c r="U515" s="44">
        <v>1935.69</v>
      </c>
      <c r="V515" s="44">
        <v>1811.09</v>
      </c>
      <c r="W515" s="44">
        <v>1944.22</v>
      </c>
      <c r="X515" s="44">
        <v>1963.91</v>
      </c>
      <c r="Y515" s="44">
        <v>1834.53</v>
      </c>
      <c r="Z515" s="44">
        <v>1528.54</v>
      </c>
      <c r="AA515" s="44">
        <v>1445.81</v>
      </c>
    </row>
    <row r="516" spans="1:27" ht="12.75" customHeight="1" outlineLevel="1" x14ac:dyDescent="0.2">
      <c r="A516" s="97" t="s">
        <v>2112</v>
      </c>
      <c r="B516" s="63" t="s">
        <v>90</v>
      </c>
      <c r="C516" s="43" t="s">
        <v>79</v>
      </c>
      <c r="D516" s="44">
        <f>$D$471</f>
        <v>3559.77</v>
      </c>
      <c r="E516" s="44">
        <f t="shared" ref="E516:AA516" si="298">$D$471</f>
        <v>3559.77</v>
      </c>
      <c r="F516" s="44">
        <f t="shared" si="298"/>
        <v>3559.77</v>
      </c>
      <c r="G516" s="44">
        <f t="shared" si="298"/>
        <v>3559.77</v>
      </c>
      <c r="H516" s="44">
        <f t="shared" si="298"/>
        <v>3559.77</v>
      </c>
      <c r="I516" s="44">
        <f t="shared" si="298"/>
        <v>3559.77</v>
      </c>
      <c r="J516" s="44">
        <f t="shared" si="298"/>
        <v>3559.77</v>
      </c>
      <c r="K516" s="44">
        <f t="shared" si="298"/>
        <v>3559.77</v>
      </c>
      <c r="L516" s="44">
        <f t="shared" si="298"/>
        <v>3559.77</v>
      </c>
      <c r="M516" s="44">
        <f t="shared" si="298"/>
        <v>3559.77</v>
      </c>
      <c r="N516" s="44">
        <f t="shared" si="298"/>
        <v>3559.77</v>
      </c>
      <c r="O516" s="44">
        <f t="shared" si="298"/>
        <v>3559.77</v>
      </c>
      <c r="P516" s="44">
        <f t="shared" si="298"/>
        <v>3559.77</v>
      </c>
      <c r="Q516" s="44">
        <f t="shared" si="298"/>
        <v>3559.77</v>
      </c>
      <c r="R516" s="44">
        <f t="shared" si="298"/>
        <v>3559.77</v>
      </c>
      <c r="S516" s="44">
        <f t="shared" si="298"/>
        <v>3559.77</v>
      </c>
      <c r="T516" s="44">
        <f t="shared" si="298"/>
        <v>3559.77</v>
      </c>
      <c r="U516" s="44">
        <f t="shared" si="298"/>
        <v>3559.77</v>
      </c>
      <c r="V516" s="44">
        <f t="shared" si="298"/>
        <v>3559.77</v>
      </c>
      <c r="W516" s="44">
        <f t="shared" si="298"/>
        <v>3559.77</v>
      </c>
      <c r="X516" s="44">
        <f t="shared" si="298"/>
        <v>3559.77</v>
      </c>
      <c r="Y516" s="44">
        <f t="shared" si="298"/>
        <v>3559.77</v>
      </c>
      <c r="Z516" s="44">
        <f t="shared" si="298"/>
        <v>3559.77</v>
      </c>
      <c r="AA516" s="44">
        <f t="shared" si="298"/>
        <v>3559.77</v>
      </c>
    </row>
    <row r="517" spans="1:27" ht="12.75" customHeight="1" outlineLevel="1" x14ac:dyDescent="0.2">
      <c r="A517" s="97" t="s">
        <v>2113</v>
      </c>
      <c r="B517" s="63" t="s">
        <v>83</v>
      </c>
      <c r="C517" s="43" t="s">
        <v>79</v>
      </c>
      <c r="D517" s="44">
        <v>4.3</v>
      </c>
      <c r="E517" s="44">
        <v>4.3</v>
      </c>
      <c r="F517" s="44">
        <v>4.3</v>
      </c>
      <c r="G517" s="44">
        <v>4.3</v>
      </c>
      <c r="H517" s="44">
        <v>4.3</v>
      </c>
      <c r="I517" s="44">
        <v>4.3</v>
      </c>
      <c r="J517" s="44">
        <v>4.3</v>
      </c>
      <c r="K517" s="44">
        <v>4.3</v>
      </c>
      <c r="L517" s="44">
        <v>4.3</v>
      </c>
      <c r="M517" s="44">
        <v>4.3</v>
      </c>
      <c r="N517" s="44">
        <v>4.3</v>
      </c>
      <c r="O517" s="44">
        <v>4.3</v>
      </c>
      <c r="P517" s="44">
        <v>4.3</v>
      </c>
      <c r="Q517" s="44">
        <v>4.3</v>
      </c>
      <c r="R517" s="44">
        <v>4.3</v>
      </c>
      <c r="S517" s="44">
        <v>4.3</v>
      </c>
      <c r="T517" s="44">
        <v>4.3</v>
      </c>
      <c r="U517" s="44">
        <v>4.3</v>
      </c>
      <c r="V517" s="44">
        <v>4.3</v>
      </c>
      <c r="W517" s="44">
        <v>4.3</v>
      </c>
      <c r="X517" s="44">
        <v>4.3</v>
      </c>
      <c r="Y517" s="44">
        <v>4.3</v>
      </c>
      <c r="Z517" s="44">
        <v>4.3</v>
      </c>
      <c r="AA517" s="44">
        <v>4.3</v>
      </c>
    </row>
    <row r="518" spans="1:27" ht="12.75" customHeight="1" outlineLevel="1" x14ac:dyDescent="0.2">
      <c r="A518" s="97" t="s">
        <v>2114</v>
      </c>
      <c r="B518" s="63" t="s">
        <v>81</v>
      </c>
      <c r="C518" s="43" t="s">
        <v>79</v>
      </c>
      <c r="D518" s="44">
        <f>$D$11</f>
        <v>216.36</v>
      </c>
      <c r="E518" s="44">
        <f t="shared" ref="E518:AA518" si="299">$D$11</f>
        <v>216.36</v>
      </c>
      <c r="F518" s="44">
        <f t="shared" si="299"/>
        <v>216.36</v>
      </c>
      <c r="G518" s="44">
        <f t="shared" si="299"/>
        <v>216.36</v>
      </c>
      <c r="H518" s="44">
        <f t="shared" si="299"/>
        <v>216.36</v>
      </c>
      <c r="I518" s="44">
        <f t="shared" si="299"/>
        <v>216.36</v>
      </c>
      <c r="J518" s="44">
        <f t="shared" si="299"/>
        <v>216.36</v>
      </c>
      <c r="K518" s="44">
        <f t="shared" si="299"/>
        <v>216.36</v>
      </c>
      <c r="L518" s="44">
        <f t="shared" si="299"/>
        <v>216.36</v>
      </c>
      <c r="M518" s="44">
        <f t="shared" si="299"/>
        <v>216.36</v>
      </c>
      <c r="N518" s="44">
        <f t="shared" si="299"/>
        <v>216.36</v>
      </c>
      <c r="O518" s="44">
        <f t="shared" si="299"/>
        <v>216.36</v>
      </c>
      <c r="P518" s="44">
        <f t="shared" si="299"/>
        <v>216.36</v>
      </c>
      <c r="Q518" s="44">
        <f t="shared" si="299"/>
        <v>216.36</v>
      </c>
      <c r="R518" s="44">
        <f t="shared" si="299"/>
        <v>216.36</v>
      </c>
      <c r="S518" s="44">
        <f t="shared" si="299"/>
        <v>216.36</v>
      </c>
      <c r="T518" s="44">
        <f t="shared" si="299"/>
        <v>216.36</v>
      </c>
      <c r="U518" s="44">
        <f t="shared" si="299"/>
        <v>216.36</v>
      </c>
      <c r="V518" s="44">
        <f t="shared" si="299"/>
        <v>216.36</v>
      </c>
      <c r="W518" s="44">
        <f t="shared" si="299"/>
        <v>216.36</v>
      </c>
      <c r="X518" s="44">
        <f t="shared" si="299"/>
        <v>216.36</v>
      </c>
      <c r="Y518" s="44">
        <f t="shared" si="299"/>
        <v>216.36</v>
      </c>
      <c r="Z518" s="44">
        <f t="shared" si="299"/>
        <v>216.36</v>
      </c>
      <c r="AA518" s="44">
        <f t="shared" si="299"/>
        <v>216.36</v>
      </c>
    </row>
    <row r="519" spans="1:27" x14ac:dyDescent="0.2">
      <c r="A519" s="96" t="s">
        <v>2115</v>
      </c>
      <c r="B519" s="28" t="str">
        <f>"11"&amp;"."&amp;$B$776&amp;"."&amp;$B$777</f>
        <v>11.04.2024</v>
      </c>
      <c r="C519" s="88" t="s">
        <v>76</v>
      </c>
      <c r="D519" s="89">
        <f>ROUND(((D520+D521+D523+D522)/1000),5)</f>
        <v>5.0279600000000002</v>
      </c>
      <c r="E519" s="89">
        <f>ROUND(((E520+E521+E523+E522)/1000),5)</f>
        <v>4.9534900000000004</v>
      </c>
      <c r="F519" s="89">
        <f>ROUND(((F520+F521+F523+F522)/1000),5)</f>
        <v>4.9000899999999996</v>
      </c>
      <c r="G519" s="89">
        <f t="shared" ref="G519:AA519" si="300">ROUND(((G520+G521+G523+G522)/1000),5)</f>
        <v>4.89499</v>
      </c>
      <c r="H519" s="89">
        <f t="shared" si="300"/>
        <v>4.95268</v>
      </c>
      <c r="I519" s="89">
        <f t="shared" si="300"/>
        <v>5.0365500000000001</v>
      </c>
      <c r="J519" s="89">
        <f t="shared" si="300"/>
        <v>5.1855900000000004</v>
      </c>
      <c r="K519" s="89">
        <f t="shared" si="300"/>
        <v>5.3864799999999997</v>
      </c>
      <c r="L519" s="89">
        <f t="shared" si="300"/>
        <v>5.6181400000000004</v>
      </c>
      <c r="M519" s="89">
        <f t="shared" si="300"/>
        <v>5.7466400000000002</v>
      </c>
      <c r="N519" s="89">
        <f t="shared" si="300"/>
        <v>5.7890499999999996</v>
      </c>
      <c r="O519" s="89">
        <f t="shared" si="300"/>
        <v>5.79833</v>
      </c>
      <c r="P519" s="89">
        <f t="shared" si="300"/>
        <v>5.80063</v>
      </c>
      <c r="Q519" s="89">
        <f t="shared" si="300"/>
        <v>5.8021000000000003</v>
      </c>
      <c r="R519" s="89">
        <f t="shared" si="300"/>
        <v>5.7980400000000003</v>
      </c>
      <c r="S519" s="89">
        <f t="shared" si="300"/>
        <v>5.75549</v>
      </c>
      <c r="T519" s="89">
        <f t="shared" si="300"/>
        <v>5.7389900000000003</v>
      </c>
      <c r="U519" s="89">
        <f t="shared" si="300"/>
        <v>5.65822</v>
      </c>
      <c r="V519" s="89">
        <f t="shared" si="300"/>
        <v>5.6331100000000003</v>
      </c>
      <c r="W519" s="89">
        <f t="shared" si="300"/>
        <v>5.6903600000000001</v>
      </c>
      <c r="X519" s="89">
        <f t="shared" si="300"/>
        <v>5.7447299999999997</v>
      </c>
      <c r="Y519" s="89">
        <f t="shared" si="300"/>
        <v>5.6526500000000004</v>
      </c>
      <c r="Z519" s="89">
        <f t="shared" si="300"/>
        <v>5.2952500000000002</v>
      </c>
      <c r="AA519" s="89">
        <f t="shared" si="300"/>
        <v>5.1825900000000003</v>
      </c>
    </row>
    <row r="520" spans="1:27" ht="12.75" customHeight="1" outlineLevel="1" x14ac:dyDescent="0.2">
      <c r="A520" s="97" t="s">
        <v>2116</v>
      </c>
      <c r="B520" s="63" t="s">
        <v>242</v>
      </c>
      <c r="C520" s="43" t="s">
        <v>79</v>
      </c>
      <c r="D520" s="44">
        <v>1247.53</v>
      </c>
      <c r="E520" s="44">
        <v>1173.06</v>
      </c>
      <c r="F520" s="44">
        <v>1119.6600000000001</v>
      </c>
      <c r="G520" s="44">
        <v>1114.56</v>
      </c>
      <c r="H520" s="44">
        <v>1172.25</v>
      </c>
      <c r="I520" s="44">
        <v>1256.1199999999999</v>
      </c>
      <c r="J520" s="44">
        <v>1405.16</v>
      </c>
      <c r="K520" s="44">
        <v>1606.05</v>
      </c>
      <c r="L520" s="44">
        <v>1837.71</v>
      </c>
      <c r="M520" s="44">
        <v>1966.21</v>
      </c>
      <c r="N520" s="44">
        <v>2008.62</v>
      </c>
      <c r="O520" s="44">
        <v>2017.9</v>
      </c>
      <c r="P520" s="44">
        <v>2020.2</v>
      </c>
      <c r="Q520" s="44">
        <v>2021.67</v>
      </c>
      <c r="R520" s="44">
        <v>2017.61</v>
      </c>
      <c r="S520" s="44">
        <v>1975.06</v>
      </c>
      <c r="T520" s="44">
        <v>1958.56</v>
      </c>
      <c r="U520" s="44">
        <v>1877.79</v>
      </c>
      <c r="V520" s="44">
        <v>1852.68</v>
      </c>
      <c r="W520" s="44">
        <v>1909.93</v>
      </c>
      <c r="X520" s="44">
        <v>1964.3</v>
      </c>
      <c r="Y520" s="44">
        <v>1872.22</v>
      </c>
      <c r="Z520" s="44">
        <v>1514.82</v>
      </c>
      <c r="AA520" s="44">
        <v>1402.16</v>
      </c>
    </row>
    <row r="521" spans="1:27" ht="12.75" customHeight="1" outlineLevel="1" x14ac:dyDescent="0.2">
      <c r="A521" s="97" t="s">
        <v>2117</v>
      </c>
      <c r="B521" s="63" t="s">
        <v>90</v>
      </c>
      <c r="C521" s="43" t="s">
        <v>79</v>
      </c>
      <c r="D521" s="44">
        <f>$D$471</f>
        <v>3559.77</v>
      </c>
      <c r="E521" s="44">
        <f t="shared" ref="E521:AA521" si="301">$D$471</f>
        <v>3559.77</v>
      </c>
      <c r="F521" s="44">
        <f t="shared" si="301"/>
        <v>3559.77</v>
      </c>
      <c r="G521" s="44">
        <f t="shared" si="301"/>
        <v>3559.77</v>
      </c>
      <c r="H521" s="44">
        <f t="shared" si="301"/>
        <v>3559.77</v>
      </c>
      <c r="I521" s="44">
        <f t="shared" si="301"/>
        <v>3559.77</v>
      </c>
      <c r="J521" s="44">
        <f t="shared" si="301"/>
        <v>3559.77</v>
      </c>
      <c r="K521" s="44">
        <f t="shared" si="301"/>
        <v>3559.77</v>
      </c>
      <c r="L521" s="44">
        <f t="shared" si="301"/>
        <v>3559.77</v>
      </c>
      <c r="M521" s="44">
        <f t="shared" si="301"/>
        <v>3559.77</v>
      </c>
      <c r="N521" s="44">
        <f t="shared" si="301"/>
        <v>3559.77</v>
      </c>
      <c r="O521" s="44">
        <f t="shared" si="301"/>
        <v>3559.77</v>
      </c>
      <c r="P521" s="44">
        <f t="shared" si="301"/>
        <v>3559.77</v>
      </c>
      <c r="Q521" s="44">
        <f t="shared" si="301"/>
        <v>3559.77</v>
      </c>
      <c r="R521" s="44">
        <f t="shared" si="301"/>
        <v>3559.77</v>
      </c>
      <c r="S521" s="44">
        <f t="shared" si="301"/>
        <v>3559.77</v>
      </c>
      <c r="T521" s="44">
        <f t="shared" si="301"/>
        <v>3559.77</v>
      </c>
      <c r="U521" s="44">
        <f t="shared" si="301"/>
        <v>3559.77</v>
      </c>
      <c r="V521" s="44">
        <f t="shared" si="301"/>
        <v>3559.77</v>
      </c>
      <c r="W521" s="44">
        <f t="shared" si="301"/>
        <v>3559.77</v>
      </c>
      <c r="X521" s="44">
        <f t="shared" si="301"/>
        <v>3559.77</v>
      </c>
      <c r="Y521" s="44">
        <f t="shared" si="301"/>
        <v>3559.77</v>
      </c>
      <c r="Z521" s="44">
        <f t="shared" si="301"/>
        <v>3559.77</v>
      </c>
      <c r="AA521" s="44">
        <f t="shared" si="301"/>
        <v>3559.77</v>
      </c>
    </row>
    <row r="522" spans="1:27" ht="12.75" customHeight="1" outlineLevel="1" x14ac:dyDescent="0.2">
      <c r="A522" s="97" t="s">
        <v>2118</v>
      </c>
      <c r="B522" s="63" t="s">
        <v>83</v>
      </c>
      <c r="C522" s="43" t="s">
        <v>79</v>
      </c>
      <c r="D522" s="44">
        <v>4.3</v>
      </c>
      <c r="E522" s="44">
        <v>4.3</v>
      </c>
      <c r="F522" s="44">
        <v>4.3</v>
      </c>
      <c r="G522" s="44">
        <v>4.3</v>
      </c>
      <c r="H522" s="44">
        <v>4.3</v>
      </c>
      <c r="I522" s="44">
        <v>4.3</v>
      </c>
      <c r="J522" s="44">
        <v>4.3</v>
      </c>
      <c r="K522" s="44">
        <v>4.3</v>
      </c>
      <c r="L522" s="44">
        <v>4.3</v>
      </c>
      <c r="M522" s="44">
        <v>4.3</v>
      </c>
      <c r="N522" s="44">
        <v>4.3</v>
      </c>
      <c r="O522" s="44">
        <v>4.3</v>
      </c>
      <c r="P522" s="44">
        <v>4.3</v>
      </c>
      <c r="Q522" s="44">
        <v>4.3</v>
      </c>
      <c r="R522" s="44">
        <v>4.3</v>
      </c>
      <c r="S522" s="44">
        <v>4.3</v>
      </c>
      <c r="T522" s="44">
        <v>4.3</v>
      </c>
      <c r="U522" s="44">
        <v>4.3</v>
      </c>
      <c r="V522" s="44">
        <v>4.3</v>
      </c>
      <c r="W522" s="44">
        <v>4.3</v>
      </c>
      <c r="X522" s="44">
        <v>4.3</v>
      </c>
      <c r="Y522" s="44">
        <v>4.3</v>
      </c>
      <c r="Z522" s="44">
        <v>4.3</v>
      </c>
      <c r="AA522" s="44">
        <v>4.3</v>
      </c>
    </row>
    <row r="523" spans="1:27" ht="12.75" customHeight="1" outlineLevel="1" x14ac:dyDescent="0.2">
      <c r="A523" s="97" t="s">
        <v>2119</v>
      </c>
      <c r="B523" s="63" t="s">
        <v>81</v>
      </c>
      <c r="C523" s="43" t="s">
        <v>79</v>
      </c>
      <c r="D523" s="44">
        <f>$D$11</f>
        <v>216.36</v>
      </c>
      <c r="E523" s="44">
        <f t="shared" ref="E523:AA523" si="302">$D$11</f>
        <v>216.36</v>
      </c>
      <c r="F523" s="44">
        <f t="shared" si="302"/>
        <v>216.36</v>
      </c>
      <c r="G523" s="44">
        <f t="shared" si="302"/>
        <v>216.36</v>
      </c>
      <c r="H523" s="44">
        <f t="shared" si="302"/>
        <v>216.36</v>
      </c>
      <c r="I523" s="44">
        <f t="shared" si="302"/>
        <v>216.36</v>
      </c>
      <c r="J523" s="44">
        <f t="shared" si="302"/>
        <v>216.36</v>
      </c>
      <c r="K523" s="44">
        <f t="shared" si="302"/>
        <v>216.36</v>
      </c>
      <c r="L523" s="44">
        <f t="shared" si="302"/>
        <v>216.36</v>
      </c>
      <c r="M523" s="44">
        <f t="shared" si="302"/>
        <v>216.36</v>
      </c>
      <c r="N523" s="44">
        <f t="shared" si="302"/>
        <v>216.36</v>
      </c>
      <c r="O523" s="44">
        <f t="shared" si="302"/>
        <v>216.36</v>
      </c>
      <c r="P523" s="44">
        <f t="shared" si="302"/>
        <v>216.36</v>
      </c>
      <c r="Q523" s="44">
        <f t="shared" si="302"/>
        <v>216.36</v>
      </c>
      <c r="R523" s="44">
        <f t="shared" si="302"/>
        <v>216.36</v>
      </c>
      <c r="S523" s="44">
        <f t="shared" si="302"/>
        <v>216.36</v>
      </c>
      <c r="T523" s="44">
        <f t="shared" si="302"/>
        <v>216.36</v>
      </c>
      <c r="U523" s="44">
        <f t="shared" si="302"/>
        <v>216.36</v>
      </c>
      <c r="V523" s="44">
        <f t="shared" si="302"/>
        <v>216.36</v>
      </c>
      <c r="W523" s="44">
        <f t="shared" si="302"/>
        <v>216.36</v>
      </c>
      <c r="X523" s="44">
        <f t="shared" si="302"/>
        <v>216.36</v>
      </c>
      <c r="Y523" s="44">
        <f t="shared" si="302"/>
        <v>216.36</v>
      </c>
      <c r="Z523" s="44">
        <f t="shared" si="302"/>
        <v>216.36</v>
      </c>
      <c r="AA523" s="44">
        <f t="shared" si="302"/>
        <v>216.36</v>
      </c>
    </row>
    <row r="524" spans="1:27" x14ac:dyDescent="0.2">
      <c r="A524" s="96" t="s">
        <v>2120</v>
      </c>
      <c r="B524" s="28" t="str">
        <f>"12"&amp;"."&amp;$B$776&amp;"."&amp;$B$777</f>
        <v>12.04.2024</v>
      </c>
      <c r="C524" s="88" t="s">
        <v>76</v>
      </c>
      <c r="D524" s="89">
        <f>ROUND(((D525+D526+D528+D527)/1000),5)</f>
        <v>5.1013700000000002</v>
      </c>
      <c r="E524" s="89">
        <f>ROUND(((E525+E526+E528+E527)/1000),5)</f>
        <v>4.9755700000000003</v>
      </c>
      <c r="F524" s="89">
        <f>ROUND(((F525+F526+F528+F527)/1000),5)</f>
        <v>4.9528100000000004</v>
      </c>
      <c r="G524" s="89">
        <f t="shared" ref="G524:AA524" si="303">ROUND(((G525+G526+G528+G527)/1000),5)</f>
        <v>4.95282</v>
      </c>
      <c r="H524" s="89">
        <f t="shared" si="303"/>
        <v>4.9879800000000003</v>
      </c>
      <c r="I524" s="89">
        <f t="shared" si="303"/>
        <v>5.1209199999999999</v>
      </c>
      <c r="J524" s="89">
        <f t="shared" si="303"/>
        <v>5.1899800000000003</v>
      </c>
      <c r="K524" s="89">
        <f t="shared" si="303"/>
        <v>5.59755</v>
      </c>
      <c r="L524" s="89">
        <f t="shared" si="303"/>
        <v>5.7777700000000003</v>
      </c>
      <c r="M524" s="89">
        <f t="shared" si="303"/>
        <v>5.8529400000000003</v>
      </c>
      <c r="N524" s="89">
        <f t="shared" si="303"/>
        <v>5.8900699999999997</v>
      </c>
      <c r="O524" s="89">
        <f t="shared" si="303"/>
        <v>5.9017799999999996</v>
      </c>
      <c r="P524" s="89">
        <f t="shared" si="303"/>
        <v>5.8949699999999998</v>
      </c>
      <c r="Q524" s="89">
        <f t="shared" si="303"/>
        <v>5.9046900000000004</v>
      </c>
      <c r="R524" s="89">
        <f t="shared" si="303"/>
        <v>5.8943899999999996</v>
      </c>
      <c r="S524" s="89">
        <f t="shared" si="303"/>
        <v>5.8835300000000004</v>
      </c>
      <c r="T524" s="89">
        <f t="shared" si="303"/>
        <v>5.8472600000000003</v>
      </c>
      <c r="U524" s="89">
        <f t="shared" si="303"/>
        <v>5.7866</v>
      </c>
      <c r="V524" s="89">
        <f t="shared" si="303"/>
        <v>5.7693199999999996</v>
      </c>
      <c r="W524" s="89">
        <f t="shared" si="303"/>
        <v>5.7987500000000001</v>
      </c>
      <c r="X524" s="89">
        <f t="shared" si="303"/>
        <v>5.8647</v>
      </c>
      <c r="Y524" s="89">
        <f t="shared" si="303"/>
        <v>5.8005300000000002</v>
      </c>
      <c r="Z524" s="89">
        <f t="shared" si="303"/>
        <v>5.4729700000000001</v>
      </c>
      <c r="AA524" s="89">
        <f t="shared" si="303"/>
        <v>5.2128500000000004</v>
      </c>
    </row>
    <row r="525" spans="1:27" ht="12.75" customHeight="1" outlineLevel="1" x14ac:dyDescent="0.2">
      <c r="A525" s="97" t="s">
        <v>2121</v>
      </c>
      <c r="B525" s="63" t="s">
        <v>242</v>
      </c>
      <c r="C525" s="43" t="s">
        <v>79</v>
      </c>
      <c r="D525" s="44">
        <v>1320.94</v>
      </c>
      <c r="E525" s="44">
        <v>1195.1400000000001</v>
      </c>
      <c r="F525" s="44">
        <v>1172.3800000000001</v>
      </c>
      <c r="G525" s="44">
        <v>1172.3900000000001</v>
      </c>
      <c r="H525" s="44">
        <v>1207.55</v>
      </c>
      <c r="I525" s="44">
        <v>1340.49</v>
      </c>
      <c r="J525" s="44">
        <v>1409.55</v>
      </c>
      <c r="K525" s="44">
        <v>1817.12</v>
      </c>
      <c r="L525" s="44">
        <v>1997.34</v>
      </c>
      <c r="M525" s="44">
        <v>2072.5100000000002</v>
      </c>
      <c r="N525" s="44">
        <v>2109.64</v>
      </c>
      <c r="O525" s="44">
        <v>2121.35</v>
      </c>
      <c r="P525" s="44">
        <v>2114.54</v>
      </c>
      <c r="Q525" s="44">
        <v>2124.2600000000002</v>
      </c>
      <c r="R525" s="44">
        <v>2113.96</v>
      </c>
      <c r="S525" s="44">
        <v>2103.1</v>
      </c>
      <c r="T525" s="44">
        <v>2066.83</v>
      </c>
      <c r="U525" s="44">
        <v>2006.17</v>
      </c>
      <c r="V525" s="44">
        <v>1988.89</v>
      </c>
      <c r="W525" s="44">
        <v>2018.32</v>
      </c>
      <c r="X525" s="44">
        <v>2084.27</v>
      </c>
      <c r="Y525" s="44">
        <v>2020.1</v>
      </c>
      <c r="Z525" s="44">
        <v>1692.54</v>
      </c>
      <c r="AA525" s="44">
        <v>1432.42</v>
      </c>
    </row>
    <row r="526" spans="1:27" ht="12.75" customHeight="1" outlineLevel="1" x14ac:dyDescent="0.2">
      <c r="A526" s="97" t="s">
        <v>2122</v>
      </c>
      <c r="B526" s="63" t="s">
        <v>90</v>
      </c>
      <c r="C526" s="43" t="s">
        <v>79</v>
      </c>
      <c r="D526" s="44">
        <f>$D$471</f>
        <v>3559.77</v>
      </c>
      <c r="E526" s="44">
        <f t="shared" ref="E526:AA526" si="304">$D$471</f>
        <v>3559.77</v>
      </c>
      <c r="F526" s="44">
        <f t="shared" si="304"/>
        <v>3559.77</v>
      </c>
      <c r="G526" s="44">
        <f t="shared" si="304"/>
        <v>3559.77</v>
      </c>
      <c r="H526" s="44">
        <f t="shared" si="304"/>
        <v>3559.77</v>
      </c>
      <c r="I526" s="44">
        <f t="shared" si="304"/>
        <v>3559.77</v>
      </c>
      <c r="J526" s="44">
        <f t="shared" si="304"/>
        <v>3559.77</v>
      </c>
      <c r="K526" s="44">
        <f t="shared" si="304"/>
        <v>3559.77</v>
      </c>
      <c r="L526" s="44">
        <f t="shared" si="304"/>
        <v>3559.77</v>
      </c>
      <c r="M526" s="44">
        <f t="shared" si="304"/>
        <v>3559.77</v>
      </c>
      <c r="N526" s="44">
        <f t="shared" si="304"/>
        <v>3559.77</v>
      </c>
      <c r="O526" s="44">
        <f t="shared" si="304"/>
        <v>3559.77</v>
      </c>
      <c r="P526" s="44">
        <f t="shared" si="304"/>
        <v>3559.77</v>
      </c>
      <c r="Q526" s="44">
        <f t="shared" si="304"/>
        <v>3559.77</v>
      </c>
      <c r="R526" s="44">
        <f t="shared" si="304"/>
        <v>3559.77</v>
      </c>
      <c r="S526" s="44">
        <f t="shared" si="304"/>
        <v>3559.77</v>
      </c>
      <c r="T526" s="44">
        <f t="shared" si="304"/>
        <v>3559.77</v>
      </c>
      <c r="U526" s="44">
        <f t="shared" si="304"/>
        <v>3559.77</v>
      </c>
      <c r="V526" s="44">
        <f t="shared" si="304"/>
        <v>3559.77</v>
      </c>
      <c r="W526" s="44">
        <f t="shared" si="304"/>
        <v>3559.77</v>
      </c>
      <c r="X526" s="44">
        <f t="shared" si="304"/>
        <v>3559.77</v>
      </c>
      <c r="Y526" s="44">
        <f t="shared" si="304"/>
        <v>3559.77</v>
      </c>
      <c r="Z526" s="44">
        <f t="shared" si="304"/>
        <v>3559.77</v>
      </c>
      <c r="AA526" s="44">
        <f t="shared" si="304"/>
        <v>3559.77</v>
      </c>
    </row>
    <row r="527" spans="1:27" ht="12.75" customHeight="1" outlineLevel="1" x14ac:dyDescent="0.2">
      <c r="A527" s="97" t="s">
        <v>2123</v>
      </c>
      <c r="B527" s="63" t="s">
        <v>83</v>
      </c>
      <c r="C527" s="43" t="s">
        <v>79</v>
      </c>
      <c r="D527" s="44">
        <v>4.3</v>
      </c>
      <c r="E527" s="44">
        <v>4.3</v>
      </c>
      <c r="F527" s="44">
        <v>4.3</v>
      </c>
      <c r="G527" s="44">
        <v>4.3</v>
      </c>
      <c r="H527" s="44">
        <v>4.3</v>
      </c>
      <c r="I527" s="44">
        <v>4.3</v>
      </c>
      <c r="J527" s="44">
        <v>4.3</v>
      </c>
      <c r="K527" s="44">
        <v>4.3</v>
      </c>
      <c r="L527" s="44">
        <v>4.3</v>
      </c>
      <c r="M527" s="44">
        <v>4.3</v>
      </c>
      <c r="N527" s="44">
        <v>4.3</v>
      </c>
      <c r="O527" s="44">
        <v>4.3</v>
      </c>
      <c r="P527" s="44">
        <v>4.3</v>
      </c>
      <c r="Q527" s="44">
        <v>4.3</v>
      </c>
      <c r="R527" s="44">
        <v>4.3</v>
      </c>
      <c r="S527" s="44">
        <v>4.3</v>
      </c>
      <c r="T527" s="44">
        <v>4.3</v>
      </c>
      <c r="U527" s="44">
        <v>4.3</v>
      </c>
      <c r="V527" s="44">
        <v>4.3</v>
      </c>
      <c r="W527" s="44">
        <v>4.3</v>
      </c>
      <c r="X527" s="44">
        <v>4.3</v>
      </c>
      <c r="Y527" s="44">
        <v>4.3</v>
      </c>
      <c r="Z527" s="44">
        <v>4.3</v>
      </c>
      <c r="AA527" s="44">
        <v>4.3</v>
      </c>
    </row>
    <row r="528" spans="1:27" ht="12.75" customHeight="1" outlineLevel="1" x14ac:dyDescent="0.2">
      <c r="A528" s="97" t="s">
        <v>2124</v>
      </c>
      <c r="B528" s="63" t="s">
        <v>81</v>
      </c>
      <c r="C528" s="43" t="s">
        <v>79</v>
      </c>
      <c r="D528" s="44">
        <f>$D$11</f>
        <v>216.36</v>
      </c>
      <c r="E528" s="44">
        <f t="shared" ref="E528:AA528" si="305">$D$11</f>
        <v>216.36</v>
      </c>
      <c r="F528" s="44">
        <f t="shared" si="305"/>
        <v>216.36</v>
      </c>
      <c r="G528" s="44">
        <f t="shared" si="305"/>
        <v>216.36</v>
      </c>
      <c r="H528" s="44">
        <f t="shared" si="305"/>
        <v>216.36</v>
      </c>
      <c r="I528" s="44">
        <f t="shared" si="305"/>
        <v>216.36</v>
      </c>
      <c r="J528" s="44">
        <f t="shared" si="305"/>
        <v>216.36</v>
      </c>
      <c r="K528" s="44">
        <f t="shared" si="305"/>
        <v>216.36</v>
      </c>
      <c r="L528" s="44">
        <f t="shared" si="305"/>
        <v>216.36</v>
      </c>
      <c r="M528" s="44">
        <f t="shared" si="305"/>
        <v>216.36</v>
      </c>
      <c r="N528" s="44">
        <f t="shared" si="305"/>
        <v>216.36</v>
      </c>
      <c r="O528" s="44">
        <f t="shared" si="305"/>
        <v>216.36</v>
      </c>
      <c r="P528" s="44">
        <f t="shared" si="305"/>
        <v>216.36</v>
      </c>
      <c r="Q528" s="44">
        <f t="shared" si="305"/>
        <v>216.36</v>
      </c>
      <c r="R528" s="44">
        <f t="shared" si="305"/>
        <v>216.36</v>
      </c>
      <c r="S528" s="44">
        <f t="shared" si="305"/>
        <v>216.36</v>
      </c>
      <c r="T528" s="44">
        <f t="shared" si="305"/>
        <v>216.36</v>
      </c>
      <c r="U528" s="44">
        <f t="shared" si="305"/>
        <v>216.36</v>
      </c>
      <c r="V528" s="44">
        <f t="shared" si="305"/>
        <v>216.36</v>
      </c>
      <c r="W528" s="44">
        <f t="shared" si="305"/>
        <v>216.36</v>
      </c>
      <c r="X528" s="44">
        <f t="shared" si="305"/>
        <v>216.36</v>
      </c>
      <c r="Y528" s="44">
        <f t="shared" si="305"/>
        <v>216.36</v>
      </c>
      <c r="Z528" s="44">
        <f t="shared" si="305"/>
        <v>216.36</v>
      </c>
      <c r="AA528" s="44">
        <f t="shared" si="305"/>
        <v>216.36</v>
      </c>
    </row>
    <row r="529" spans="1:27" x14ac:dyDescent="0.2">
      <c r="A529" s="96" t="s">
        <v>2125</v>
      </c>
      <c r="B529" s="28" t="str">
        <f>"13"&amp;"."&amp;$B$776&amp;"."&amp;$B$777</f>
        <v>13.04.2024</v>
      </c>
      <c r="C529" s="88" t="s">
        <v>76</v>
      </c>
      <c r="D529" s="89">
        <f>ROUND(((D530+D531+D533+D532)/1000),5)</f>
        <v>5.0885699999999998</v>
      </c>
      <c r="E529" s="89">
        <f>ROUND(((E530+E531+E533+E532)/1000),5)</f>
        <v>4.9847700000000001</v>
      </c>
      <c r="F529" s="89">
        <f>ROUND(((F530+F531+F533+F532)/1000),5)</f>
        <v>4.9655300000000002</v>
      </c>
      <c r="G529" s="89">
        <f t="shared" ref="G529:AA529" si="306">ROUND(((G530+G531+G533+G532)/1000),5)</f>
        <v>4.9493</v>
      </c>
      <c r="H529" s="89">
        <f t="shared" si="306"/>
        <v>4.9520900000000001</v>
      </c>
      <c r="I529" s="89">
        <f t="shared" si="306"/>
        <v>4.9596200000000001</v>
      </c>
      <c r="J529" s="89">
        <f t="shared" si="306"/>
        <v>4.9737499999999999</v>
      </c>
      <c r="K529" s="89">
        <f t="shared" si="306"/>
        <v>5.1961700000000004</v>
      </c>
      <c r="L529" s="89">
        <f t="shared" si="306"/>
        <v>5.5178900000000004</v>
      </c>
      <c r="M529" s="89">
        <f t="shared" si="306"/>
        <v>5.6146500000000001</v>
      </c>
      <c r="N529" s="89">
        <f t="shared" si="306"/>
        <v>5.6741200000000003</v>
      </c>
      <c r="O529" s="89">
        <f t="shared" si="306"/>
        <v>5.7275900000000002</v>
      </c>
      <c r="P529" s="89">
        <f t="shared" si="306"/>
        <v>5.6946899999999996</v>
      </c>
      <c r="Q529" s="89">
        <f t="shared" si="306"/>
        <v>5.6855900000000004</v>
      </c>
      <c r="R529" s="89">
        <f t="shared" si="306"/>
        <v>5.6700699999999999</v>
      </c>
      <c r="S529" s="89">
        <f t="shared" si="306"/>
        <v>5.6569799999999999</v>
      </c>
      <c r="T529" s="89">
        <f t="shared" si="306"/>
        <v>5.6463000000000001</v>
      </c>
      <c r="U529" s="89">
        <f t="shared" si="306"/>
        <v>5.5666900000000004</v>
      </c>
      <c r="V529" s="89">
        <f t="shared" si="306"/>
        <v>5.6161000000000003</v>
      </c>
      <c r="W529" s="89">
        <f t="shared" si="306"/>
        <v>5.6863000000000001</v>
      </c>
      <c r="X529" s="89">
        <f t="shared" si="306"/>
        <v>5.7252999999999998</v>
      </c>
      <c r="Y529" s="89">
        <f t="shared" si="306"/>
        <v>5.7016999999999998</v>
      </c>
      <c r="Z529" s="89">
        <f t="shared" si="306"/>
        <v>5.3203500000000004</v>
      </c>
      <c r="AA529" s="89">
        <f t="shared" si="306"/>
        <v>5.1991399999999999</v>
      </c>
    </row>
    <row r="530" spans="1:27" ht="12.75" customHeight="1" outlineLevel="1" x14ac:dyDescent="0.2">
      <c r="A530" s="97" t="s">
        <v>2126</v>
      </c>
      <c r="B530" s="63" t="s">
        <v>242</v>
      </c>
      <c r="C530" s="43" t="s">
        <v>79</v>
      </c>
      <c r="D530" s="44">
        <v>1308.1400000000001</v>
      </c>
      <c r="E530" s="44">
        <v>1204.3399999999999</v>
      </c>
      <c r="F530" s="44">
        <v>1185.0999999999999</v>
      </c>
      <c r="G530" s="44">
        <v>1168.8699999999999</v>
      </c>
      <c r="H530" s="44">
        <v>1171.6600000000001</v>
      </c>
      <c r="I530" s="44">
        <v>1179.19</v>
      </c>
      <c r="J530" s="44">
        <v>1193.32</v>
      </c>
      <c r="K530" s="44">
        <v>1415.74</v>
      </c>
      <c r="L530" s="44">
        <v>1737.46</v>
      </c>
      <c r="M530" s="44">
        <v>1834.22</v>
      </c>
      <c r="N530" s="44">
        <v>1893.69</v>
      </c>
      <c r="O530" s="44">
        <v>1947.16</v>
      </c>
      <c r="P530" s="44">
        <v>1914.26</v>
      </c>
      <c r="Q530" s="44">
        <v>1905.16</v>
      </c>
      <c r="R530" s="44">
        <v>1889.64</v>
      </c>
      <c r="S530" s="44">
        <v>1876.55</v>
      </c>
      <c r="T530" s="44">
        <v>1865.87</v>
      </c>
      <c r="U530" s="44">
        <v>1786.26</v>
      </c>
      <c r="V530" s="44">
        <v>1835.67</v>
      </c>
      <c r="W530" s="44">
        <v>1905.87</v>
      </c>
      <c r="X530" s="44">
        <v>1944.87</v>
      </c>
      <c r="Y530" s="44">
        <v>1921.27</v>
      </c>
      <c r="Z530" s="44">
        <v>1539.92</v>
      </c>
      <c r="AA530" s="44">
        <v>1418.71</v>
      </c>
    </row>
    <row r="531" spans="1:27" ht="12.75" customHeight="1" outlineLevel="1" x14ac:dyDescent="0.2">
      <c r="A531" s="97" t="s">
        <v>2127</v>
      </c>
      <c r="B531" s="63" t="s">
        <v>90</v>
      </c>
      <c r="C531" s="43" t="s">
        <v>79</v>
      </c>
      <c r="D531" s="44">
        <f>$D$471</f>
        <v>3559.77</v>
      </c>
      <c r="E531" s="44">
        <f t="shared" ref="E531:AA531" si="307">$D$471</f>
        <v>3559.77</v>
      </c>
      <c r="F531" s="44">
        <f t="shared" si="307"/>
        <v>3559.77</v>
      </c>
      <c r="G531" s="44">
        <f t="shared" si="307"/>
        <v>3559.77</v>
      </c>
      <c r="H531" s="44">
        <f t="shared" si="307"/>
        <v>3559.77</v>
      </c>
      <c r="I531" s="44">
        <f t="shared" si="307"/>
        <v>3559.77</v>
      </c>
      <c r="J531" s="44">
        <f t="shared" si="307"/>
        <v>3559.77</v>
      </c>
      <c r="K531" s="44">
        <f t="shared" si="307"/>
        <v>3559.77</v>
      </c>
      <c r="L531" s="44">
        <f t="shared" si="307"/>
        <v>3559.77</v>
      </c>
      <c r="M531" s="44">
        <f t="shared" si="307"/>
        <v>3559.77</v>
      </c>
      <c r="N531" s="44">
        <f t="shared" si="307"/>
        <v>3559.77</v>
      </c>
      <c r="O531" s="44">
        <f t="shared" si="307"/>
        <v>3559.77</v>
      </c>
      <c r="P531" s="44">
        <f t="shared" si="307"/>
        <v>3559.77</v>
      </c>
      <c r="Q531" s="44">
        <f t="shared" si="307"/>
        <v>3559.77</v>
      </c>
      <c r="R531" s="44">
        <f t="shared" si="307"/>
        <v>3559.77</v>
      </c>
      <c r="S531" s="44">
        <f t="shared" si="307"/>
        <v>3559.77</v>
      </c>
      <c r="T531" s="44">
        <f t="shared" si="307"/>
        <v>3559.77</v>
      </c>
      <c r="U531" s="44">
        <f t="shared" si="307"/>
        <v>3559.77</v>
      </c>
      <c r="V531" s="44">
        <f t="shared" si="307"/>
        <v>3559.77</v>
      </c>
      <c r="W531" s="44">
        <f t="shared" si="307"/>
        <v>3559.77</v>
      </c>
      <c r="X531" s="44">
        <f t="shared" si="307"/>
        <v>3559.77</v>
      </c>
      <c r="Y531" s="44">
        <f t="shared" si="307"/>
        <v>3559.77</v>
      </c>
      <c r="Z531" s="44">
        <f t="shared" si="307"/>
        <v>3559.77</v>
      </c>
      <c r="AA531" s="44">
        <f t="shared" si="307"/>
        <v>3559.77</v>
      </c>
    </row>
    <row r="532" spans="1:27" ht="12.75" customHeight="1" outlineLevel="1" x14ac:dyDescent="0.2">
      <c r="A532" s="97" t="s">
        <v>2128</v>
      </c>
      <c r="B532" s="63" t="s">
        <v>83</v>
      </c>
      <c r="C532" s="43" t="s">
        <v>79</v>
      </c>
      <c r="D532" s="44">
        <v>4.3</v>
      </c>
      <c r="E532" s="44">
        <v>4.3</v>
      </c>
      <c r="F532" s="44">
        <v>4.3</v>
      </c>
      <c r="G532" s="44">
        <v>4.3</v>
      </c>
      <c r="H532" s="44">
        <v>4.3</v>
      </c>
      <c r="I532" s="44">
        <v>4.3</v>
      </c>
      <c r="J532" s="44">
        <v>4.3</v>
      </c>
      <c r="K532" s="44">
        <v>4.3</v>
      </c>
      <c r="L532" s="44">
        <v>4.3</v>
      </c>
      <c r="M532" s="44">
        <v>4.3</v>
      </c>
      <c r="N532" s="44">
        <v>4.3</v>
      </c>
      <c r="O532" s="44">
        <v>4.3</v>
      </c>
      <c r="P532" s="44">
        <v>4.3</v>
      </c>
      <c r="Q532" s="44">
        <v>4.3</v>
      </c>
      <c r="R532" s="44">
        <v>4.3</v>
      </c>
      <c r="S532" s="44">
        <v>4.3</v>
      </c>
      <c r="T532" s="44">
        <v>4.3</v>
      </c>
      <c r="U532" s="44">
        <v>4.3</v>
      </c>
      <c r="V532" s="44">
        <v>4.3</v>
      </c>
      <c r="W532" s="44">
        <v>4.3</v>
      </c>
      <c r="X532" s="44">
        <v>4.3</v>
      </c>
      <c r="Y532" s="44">
        <v>4.3</v>
      </c>
      <c r="Z532" s="44">
        <v>4.3</v>
      </c>
      <c r="AA532" s="44">
        <v>4.3</v>
      </c>
    </row>
    <row r="533" spans="1:27" ht="12.75" customHeight="1" outlineLevel="1" x14ac:dyDescent="0.2">
      <c r="A533" s="97" t="s">
        <v>2129</v>
      </c>
      <c r="B533" s="63" t="s">
        <v>81</v>
      </c>
      <c r="C533" s="43" t="s">
        <v>79</v>
      </c>
      <c r="D533" s="44">
        <f>$D$11</f>
        <v>216.36</v>
      </c>
      <c r="E533" s="44">
        <f t="shared" ref="E533:AA533" si="308">$D$11</f>
        <v>216.36</v>
      </c>
      <c r="F533" s="44">
        <f t="shared" si="308"/>
        <v>216.36</v>
      </c>
      <c r="G533" s="44">
        <f t="shared" si="308"/>
        <v>216.36</v>
      </c>
      <c r="H533" s="44">
        <f t="shared" si="308"/>
        <v>216.36</v>
      </c>
      <c r="I533" s="44">
        <f t="shared" si="308"/>
        <v>216.36</v>
      </c>
      <c r="J533" s="44">
        <f t="shared" si="308"/>
        <v>216.36</v>
      </c>
      <c r="K533" s="44">
        <f t="shared" si="308"/>
        <v>216.36</v>
      </c>
      <c r="L533" s="44">
        <f t="shared" si="308"/>
        <v>216.36</v>
      </c>
      <c r="M533" s="44">
        <f t="shared" si="308"/>
        <v>216.36</v>
      </c>
      <c r="N533" s="44">
        <f t="shared" si="308"/>
        <v>216.36</v>
      </c>
      <c r="O533" s="44">
        <f t="shared" si="308"/>
        <v>216.36</v>
      </c>
      <c r="P533" s="44">
        <f t="shared" si="308"/>
        <v>216.36</v>
      </c>
      <c r="Q533" s="44">
        <f t="shared" si="308"/>
        <v>216.36</v>
      </c>
      <c r="R533" s="44">
        <f t="shared" si="308"/>
        <v>216.36</v>
      </c>
      <c r="S533" s="44">
        <f t="shared" si="308"/>
        <v>216.36</v>
      </c>
      <c r="T533" s="44">
        <f t="shared" si="308"/>
        <v>216.36</v>
      </c>
      <c r="U533" s="44">
        <f t="shared" si="308"/>
        <v>216.36</v>
      </c>
      <c r="V533" s="44">
        <f t="shared" si="308"/>
        <v>216.36</v>
      </c>
      <c r="W533" s="44">
        <f t="shared" si="308"/>
        <v>216.36</v>
      </c>
      <c r="X533" s="44">
        <f t="shared" si="308"/>
        <v>216.36</v>
      </c>
      <c r="Y533" s="44">
        <f t="shared" si="308"/>
        <v>216.36</v>
      </c>
      <c r="Z533" s="44">
        <f t="shared" si="308"/>
        <v>216.36</v>
      </c>
      <c r="AA533" s="44">
        <f t="shared" si="308"/>
        <v>216.36</v>
      </c>
    </row>
    <row r="534" spans="1:27" x14ac:dyDescent="0.2">
      <c r="A534" s="96" t="s">
        <v>2130</v>
      </c>
      <c r="B534" s="28" t="str">
        <f>"14"&amp;"."&amp;$B$776&amp;"."&amp;$B$777</f>
        <v>14.04.2024</v>
      </c>
      <c r="C534" s="88" t="s">
        <v>76</v>
      </c>
      <c r="D534" s="89">
        <f>ROUND(((D535+D536+D538+D537)/1000),5)</f>
        <v>5.0243700000000002</v>
      </c>
      <c r="E534" s="89">
        <f>ROUND(((E535+E536+E538+E537)/1000),5)</f>
        <v>4.9694900000000004</v>
      </c>
      <c r="F534" s="89">
        <f>ROUND(((F535+F536+F538+F537)/1000),5)</f>
        <v>4.91493</v>
      </c>
      <c r="G534" s="89">
        <f t="shared" ref="G534:AA534" si="309">ROUND(((G535+G536+G538+G537)/1000),5)</f>
        <v>4.89222</v>
      </c>
      <c r="H534" s="89">
        <f t="shared" si="309"/>
        <v>4.8971099999999996</v>
      </c>
      <c r="I534" s="89">
        <f t="shared" si="309"/>
        <v>4.89086</v>
      </c>
      <c r="J534" s="89">
        <f t="shared" si="309"/>
        <v>4.8882399999999997</v>
      </c>
      <c r="K534" s="89">
        <f t="shared" si="309"/>
        <v>4.99397</v>
      </c>
      <c r="L534" s="89">
        <f t="shared" si="309"/>
        <v>5.19658</v>
      </c>
      <c r="M534" s="89">
        <f t="shared" si="309"/>
        <v>5.3221100000000003</v>
      </c>
      <c r="N534" s="89">
        <f t="shared" si="309"/>
        <v>5.3774800000000003</v>
      </c>
      <c r="O534" s="89">
        <f t="shared" si="309"/>
        <v>5.3830999999999998</v>
      </c>
      <c r="P534" s="89">
        <f t="shared" si="309"/>
        <v>5.3726700000000003</v>
      </c>
      <c r="Q534" s="89">
        <f t="shared" si="309"/>
        <v>5.3604399999999996</v>
      </c>
      <c r="R534" s="89">
        <f t="shared" si="309"/>
        <v>5.3530300000000004</v>
      </c>
      <c r="S534" s="89">
        <f t="shared" si="309"/>
        <v>5.3139799999999999</v>
      </c>
      <c r="T534" s="89">
        <f t="shared" si="309"/>
        <v>5.3867500000000001</v>
      </c>
      <c r="U534" s="89">
        <f t="shared" si="309"/>
        <v>5.3918900000000001</v>
      </c>
      <c r="V534" s="89">
        <f t="shared" si="309"/>
        <v>5.4344599999999996</v>
      </c>
      <c r="W534" s="89">
        <f t="shared" si="309"/>
        <v>5.5508899999999999</v>
      </c>
      <c r="X534" s="89">
        <f t="shared" si="309"/>
        <v>5.5679299999999996</v>
      </c>
      <c r="Y534" s="89">
        <f t="shared" si="309"/>
        <v>5.3899600000000003</v>
      </c>
      <c r="Z534" s="89">
        <f t="shared" si="309"/>
        <v>5.20756</v>
      </c>
      <c r="AA534" s="89">
        <f t="shared" si="309"/>
        <v>5.0292599999999998</v>
      </c>
    </row>
    <row r="535" spans="1:27" ht="12.75" customHeight="1" outlineLevel="1" x14ac:dyDescent="0.2">
      <c r="A535" s="97" t="s">
        <v>2131</v>
      </c>
      <c r="B535" s="63" t="s">
        <v>242</v>
      </c>
      <c r="C535" s="43" t="s">
        <v>79</v>
      </c>
      <c r="D535" s="44">
        <v>1243.94</v>
      </c>
      <c r="E535" s="44">
        <v>1189.06</v>
      </c>
      <c r="F535" s="44">
        <v>1134.5</v>
      </c>
      <c r="G535" s="44">
        <v>1111.79</v>
      </c>
      <c r="H535" s="44">
        <v>1116.68</v>
      </c>
      <c r="I535" s="44">
        <v>1110.43</v>
      </c>
      <c r="J535" s="44">
        <v>1107.81</v>
      </c>
      <c r="K535" s="44">
        <v>1213.54</v>
      </c>
      <c r="L535" s="44">
        <v>1416.15</v>
      </c>
      <c r="M535" s="44">
        <v>1541.68</v>
      </c>
      <c r="N535" s="44">
        <v>1597.05</v>
      </c>
      <c r="O535" s="44">
        <v>1602.67</v>
      </c>
      <c r="P535" s="44">
        <v>1592.24</v>
      </c>
      <c r="Q535" s="44">
        <v>1580.01</v>
      </c>
      <c r="R535" s="44">
        <v>1572.6</v>
      </c>
      <c r="S535" s="44">
        <v>1533.55</v>
      </c>
      <c r="T535" s="44">
        <v>1606.32</v>
      </c>
      <c r="U535" s="44">
        <v>1611.46</v>
      </c>
      <c r="V535" s="44">
        <v>1654.03</v>
      </c>
      <c r="W535" s="44">
        <v>1770.46</v>
      </c>
      <c r="X535" s="44">
        <v>1787.5</v>
      </c>
      <c r="Y535" s="44">
        <v>1609.53</v>
      </c>
      <c r="Z535" s="44">
        <v>1427.13</v>
      </c>
      <c r="AA535" s="44">
        <v>1248.83</v>
      </c>
    </row>
    <row r="536" spans="1:27" ht="12.75" customHeight="1" outlineLevel="1" x14ac:dyDescent="0.2">
      <c r="A536" s="97" t="s">
        <v>2132</v>
      </c>
      <c r="B536" s="63" t="s">
        <v>90</v>
      </c>
      <c r="C536" s="43" t="s">
        <v>79</v>
      </c>
      <c r="D536" s="44">
        <f>$D$471</f>
        <v>3559.77</v>
      </c>
      <c r="E536" s="44">
        <f t="shared" ref="E536:AA536" si="310">$D$471</f>
        <v>3559.77</v>
      </c>
      <c r="F536" s="44">
        <f t="shared" si="310"/>
        <v>3559.77</v>
      </c>
      <c r="G536" s="44">
        <f t="shared" si="310"/>
        <v>3559.77</v>
      </c>
      <c r="H536" s="44">
        <f t="shared" si="310"/>
        <v>3559.77</v>
      </c>
      <c r="I536" s="44">
        <f t="shared" si="310"/>
        <v>3559.77</v>
      </c>
      <c r="J536" s="44">
        <f t="shared" si="310"/>
        <v>3559.77</v>
      </c>
      <c r="K536" s="44">
        <f t="shared" si="310"/>
        <v>3559.77</v>
      </c>
      <c r="L536" s="44">
        <f t="shared" si="310"/>
        <v>3559.77</v>
      </c>
      <c r="M536" s="44">
        <f t="shared" si="310"/>
        <v>3559.77</v>
      </c>
      <c r="N536" s="44">
        <f t="shared" si="310"/>
        <v>3559.77</v>
      </c>
      <c r="O536" s="44">
        <f t="shared" si="310"/>
        <v>3559.77</v>
      </c>
      <c r="P536" s="44">
        <f t="shared" si="310"/>
        <v>3559.77</v>
      </c>
      <c r="Q536" s="44">
        <f t="shared" si="310"/>
        <v>3559.77</v>
      </c>
      <c r="R536" s="44">
        <f t="shared" si="310"/>
        <v>3559.77</v>
      </c>
      <c r="S536" s="44">
        <f t="shared" si="310"/>
        <v>3559.77</v>
      </c>
      <c r="T536" s="44">
        <f t="shared" si="310"/>
        <v>3559.77</v>
      </c>
      <c r="U536" s="44">
        <f t="shared" si="310"/>
        <v>3559.77</v>
      </c>
      <c r="V536" s="44">
        <f t="shared" si="310"/>
        <v>3559.77</v>
      </c>
      <c r="W536" s="44">
        <f t="shared" si="310"/>
        <v>3559.77</v>
      </c>
      <c r="X536" s="44">
        <f t="shared" si="310"/>
        <v>3559.77</v>
      </c>
      <c r="Y536" s="44">
        <f t="shared" si="310"/>
        <v>3559.77</v>
      </c>
      <c r="Z536" s="44">
        <f t="shared" si="310"/>
        <v>3559.77</v>
      </c>
      <c r="AA536" s="44">
        <f t="shared" si="310"/>
        <v>3559.77</v>
      </c>
    </row>
    <row r="537" spans="1:27" ht="12.75" customHeight="1" outlineLevel="1" x14ac:dyDescent="0.2">
      <c r="A537" s="97" t="s">
        <v>2133</v>
      </c>
      <c r="B537" s="63" t="s">
        <v>83</v>
      </c>
      <c r="C537" s="43" t="s">
        <v>79</v>
      </c>
      <c r="D537" s="44">
        <v>4.3</v>
      </c>
      <c r="E537" s="44">
        <v>4.3</v>
      </c>
      <c r="F537" s="44">
        <v>4.3</v>
      </c>
      <c r="G537" s="44">
        <v>4.3</v>
      </c>
      <c r="H537" s="44">
        <v>4.3</v>
      </c>
      <c r="I537" s="44">
        <v>4.3</v>
      </c>
      <c r="J537" s="44">
        <v>4.3</v>
      </c>
      <c r="K537" s="44">
        <v>4.3</v>
      </c>
      <c r="L537" s="44">
        <v>4.3</v>
      </c>
      <c r="M537" s="44">
        <v>4.3</v>
      </c>
      <c r="N537" s="44">
        <v>4.3</v>
      </c>
      <c r="O537" s="44">
        <v>4.3</v>
      </c>
      <c r="P537" s="44">
        <v>4.3</v>
      </c>
      <c r="Q537" s="44">
        <v>4.3</v>
      </c>
      <c r="R537" s="44">
        <v>4.3</v>
      </c>
      <c r="S537" s="44">
        <v>4.3</v>
      </c>
      <c r="T537" s="44">
        <v>4.3</v>
      </c>
      <c r="U537" s="44">
        <v>4.3</v>
      </c>
      <c r="V537" s="44">
        <v>4.3</v>
      </c>
      <c r="W537" s="44">
        <v>4.3</v>
      </c>
      <c r="X537" s="44">
        <v>4.3</v>
      </c>
      <c r="Y537" s="44">
        <v>4.3</v>
      </c>
      <c r="Z537" s="44">
        <v>4.3</v>
      </c>
      <c r="AA537" s="44">
        <v>4.3</v>
      </c>
    </row>
    <row r="538" spans="1:27" ht="12.75" customHeight="1" outlineLevel="1" x14ac:dyDescent="0.2">
      <c r="A538" s="97" t="s">
        <v>2134</v>
      </c>
      <c r="B538" s="63" t="s">
        <v>81</v>
      </c>
      <c r="C538" s="43" t="s">
        <v>79</v>
      </c>
      <c r="D538" s="44">
        <f>$D$11</f>
        <v>216.36</v>
      </c>
      <c r="E538" s="44">
        <f t="shared" ref="E538:AA538" si="311">$D$11</f>
        <v>216.36</v>
      </c>
      <c r="F538" s="44">
        <f t="shared" si="311"/>
        <v>216.36</v>
      </c>
      <c r="G538" s="44">
        <f t="shared" si="311"/>
        <v>216.36</v>
      </c>
      <c r="H538" s="44">
        <f t="shared" si="311"/>
        <v>216.36</v>
      </c>
      <c r="I538" s="44">
        <f t="shared" si="311"/>
        <v>216.36</v>
      </c>
      <c r="J538" s="44">
        <f t="shared" si="311"/>
        <v>216.36</v>
      </c>
      <c r="K538" s="44">
        <f t="shared" si="311"/>
        <v>216.36</v>
      </c>
      <c r="L538" s="44">
        <f t="shared" si="311"/>
        <v>216.36</v>
      </c>
      <c r="M538" s="44">
        <f t="shared" si="311"/>
        <v>216.36</v>
      </c>
      <c r="N538" s="44">
        <f t="shared" si="311"/>
        <v>216.36</v>
      </c>
      <c r="O538" s="44">
        <f t="shared" si="311"/>
        <v>216.36</v>
      </c>
      <c r="P538" s="44">
        <f t="shared" si="311"/>
        <v>216.36</v>
      </c>
      <c r="Q538" s="44">
        <f t="shared" si="311"/>
        <v>216.36</v>
      </c>
      <c r="R538" s="44">
        <f t="shared" si="311"/>
        <v>216.36</v>
      </c>
      <c r="S538" s="44">
        <f t="shared" si="311"/>
        <v>216.36</v>
      </c>
      <c r="T538" s="44">
        <f t="shared" si="311"/>
        <v>216.36</v>
      </c>
      <c r="U538" s="44">
        <f t="shared" si="311"/>
        <v>216.36</v>
      </c>
      <c r="V538" s="44">
        <f t="shared" si="311"/>
        <v>216.36</v>
      </c>
      <c r="W538" s="44">
        <f t="shared" si="311"/>
        <v>216.36</v>
      </c>
      <c r="X538" s="44">
        <f t="shared" si="311"/>
        <v>216.36</v>
      </c>
      <c r="Y538" s="44">
        <f t="shared" si="311"/>
        <v>216.36</v>
      </c>
      <c r="Z538" s="44">
        <f t="shared" si="311"/>
        <v>216.36</v>
      </c>
      <c r="AA538" s="44">
        <f t="shared" si="311"/>
        <v>216.36</v>
      </c>
    </row>
    <row r="539" spans="1:27" x14ac:dyDescent="0.2">
      <c r="A539" s="96" t="s">
        <v>2135</v>
      </c>
      <c r="B539" s="28" t="str">
        <f>"15"&amp;"."&amp;$B$776&amp;"."&amp;$B$777</f>
        <v>15.04.2024</v>
      </c>
      <c r="C539" s="88" t="s">
        <v>76</v>
      </c>
      <c r="D539" s="89">
        <f>ROUND(((D540+D541+D543+D542)/1000),5)</f>
        <v>4.9426199999999998</v>
      </c>
      <c r="E539" s="89">
        <f>ROUND(((E540+E541+E543+E542)/1000),5)</f>
        <v>4.82918</v>
      </c>
      <c r="F539" s="89">
        <f>ROUND(((F540+F541+F543+F542)/1000),5)</f>
        <v>4.7864199999999997</v>
      </c>
      <c r="G539" s="89">
        <f t="shared" ref="G539:AA539" si="312">ROUND(((G540+G541+G543+G542)/1000),5)</f>
        <v>4.76431</v>
      </c>
      <c r="H539" s="89">
        <f t="shared" si="312"/>
        <v>4.7903700000000002</v>
      </c>
      <c r="I539" s="89">
        <f t="shared" si="312"/>
        <v>4.8541299999999996</v>
      </c>
      <c r="J539" s="89">
        <f t="shared" si="312"/>
        <v>4.9709099999999999</v>
      </c>
      <c r="K539" s="89">
        <f t="shared" si="312"/>
        <v>5.2899000000000003</v>
      </c>
      <c r="L539" s="89">
        <f t="shared" si="312"/>
        <v>5.6334900000000001</v>
      </c>
      <c r="M539" s="89">
        <f t="shared" si="312"/>
        <v>5.7754700000000003</v>
      </c>
      <c r="N539" s="89">
        <f t="shared" si="312"/>
        <v>5.7758099999999999</v>
      </c>
      <c r="O539" s="89">
        <f t="shared" si="312"/>
        <v>5.8279199999999998</v>
      </c>
      <c r="P539" s="89">
        <f t="shared" si="312"/>
        <v>5.8323200000000002</v>
      </c>
      <c r="Q539" s="89">
        <f t="shared" si="312"/>
        <v>5.8621100000000004</v>
      </c>
      <c r="R539" s="89">
        <f t="shared" si="312"/>
        <v>5.8301800000000004</v>
      </c>
      <c r="S539" s="89">
        <f t="shared" si="312"/>
        <v>5.8197299999999998</v>
      </c>
      <c r="T539" s="89">
        <f t="shared" si="312"/>
        <v>5.7976200000000002</v>
      </c>
      <c r="U539" s="89">
        <f t="shared" si="312"/>
        <v>5.7428999999999997</v>
      </c>
      <c r="V539" s="89">
        <f t="shared" si="312"/>
        <v>5.5810300000000002</v>
      </c>
      <c r="W539" s="89">
        <f t="shared" si="312"/>
        <v>5.6618399999999998</v>
      </c>
      <c r="X539" s="89">
        <f t="shared" si="312"/>
        <v>5.77841</v>
      </c>
      <c r="Y539" s="89">
        <f t="shared" si="312"/>
        <v>5.5162599999999999</v>
      </c>
      <c r="Z539" s="89">
        <f t="shared" si="312"/>
        <v>5.2357800000000001</v>
      </c>
      <c r="AA539" s="89">
        <f t="shared" si="312"/>
        <v>4.9977900000000002</v>
      </c>
    </row>
    <row r="540" spans="1:27" ht="12.75" customHeight="1" outlineLevel="1" x14ac:dyDescent="0.2">
      <c r="A540" s="97" t="s">
        <v>2136</v>
      </c>
      <c r="B540" s="63" t="s">
        <v>242</v>
      </c>
      <c r="C540" s="43" t="s">
        <v>79</v>
      </c>
      <c r="D540" s="44">
        <v>1162.19</v>
      </c>
      <c r="E540" s="44">
        <v>1048.75</v>
      </c>
      <c r="F540" s="44">
        <v>1005.99</v>
      </c>
      <c r="G540" s="44">
        <v>983.88</v>
      </c>
      <c r="H540" s="44">
        <v>1009.94</v>
      </c>
      <c r="I540" s="44">
        <v>1073.7</v>
      </c>
      <c r="J540" s="44">
        <v>1190.48</v>
      </c>
      <c r="K540" s="44">
        <v>1509.47</v>
      </c>
      <c r="L540" s="44">
        <v>1853.06</v>
      </c>
      <c r="M540" s="44">
        <v>1995.04</v>
      </c>
      <c r="N540" s="44">
        <v>1995.38</v>
      </c>
      <c r="O540" s="44">
        <v>2047.49</v>
      </c>
      <c r="P540" s="44">
        <v>2051.89</v>
      </c>
      <c r="Q540" s="44">
        <v>2081.6799999999998</v>
      </c>
      <c r="R540" s="44">
        <v>2049.75</v>
      </c>
      <c r="S540" s="44">
        <v>2039.3</v>
      </c>
      <c r="T540" s="44">
        <v>2017.19</v>
      </c>
      <c r="U540" s="44">
        <v>1962.47</v>
      </c>
      <c r="V540" s="44">
        <v>1800.6</v>
      </c>
      <c r="W540" s="44">
        <v>1881.41</v>
      </c>
      <c r="X540" s="44">
        <v>1997.98</v>
      </c>
      <c r="Y540" s="44">
        <v>1735.83</v>
      </c>
      <c r="Z540" s="44">
        <v>1455.35</v>
      </c>
      <c r="AA540" s="44">
        <v>1217.3599999999999</v>
      </c>
    </row>
    <row r="541" spans="1:27" ht="12.75" customHeight="1" outlineLevel="1" x14ac:dyDescent="0.2">
      <c r="A541" s="97" t="s">
        <v>2137</v>
      </c>
      <c r="B541" s="63" t="s">
        <v>90</v>
      </c>
      <c r="C541" s="43" t="s">
        <v>79</v>
      </c>
      <c r="D541" s="44">
        <f>$D$471</f>
        <v>3559.77</v>
      </c>
      <c r="E541" s="44">
        <f t="shared" ref="E541:AA541" si="313">$D$471</f>
        <v>3559.77</v>
      </c>
      <c r="F541" s="44">
        <f t="shared" si="313"/>
        <v>3559.77</v>
      </c>
      <c r="G541" s="44">
        <f t="shared" si="313"/>
        <v>3559.77</v>
      </c>
      <c r="H541" s="44">
        <f t="shared" si="313"/>
        <v>3559.77</v>
      </c>
      <c r="I541" s="44">
        <f t="shared" si="313"/>
        <v>3559.77</v>
      </c>
      <c r="J541" s="44">
        <f t="shared" si="313"/>
        <v>3559.77</v>
      </c>
      <c r="K541" s="44">
        <f t="shared" si="313"/>
        <v>3559.77</v>
      </c>
      <c r="L541" s="44">
        <f t="shared" si="313"/>
        <v>3559.77</v>
      </c>
      <c r="M541" s="44">
        <f t="shared" si="313"/>
        <v>3559.77</v>
      </c>
      <c r="N541" s="44">
        <f t="shared" si="313"/>
        <v>3559.77</v>
      </c>
      <c r="O541" s="44">
        <f t="shared" si="313"/>
        <v>3559.77</v>
      </c>
      <c r="P541" s="44">
        <f t="shared" si="313"/>
        <v>3559.77</v>
      </c>
      <c r="Q541" s="44">
        <f t="shared" si="313"/>
        <v>3559.77</v>
      </c>
      <c r="R541" s="44">
        <f t="shared" si="313"/>
        <v>3559.77</v>
      </c>
      <c r="S541" s="44">
        <f t="shared" si="313"/>
        <v>3559.77</v>
      </c>
      <c r="T541" s="44">
        <f t="shared" si="313"/>
        <v>3559.77</v>
      </c>
      <c r="U541" s="44">
        <f t="shared" si="313"/>
        <v>3559.77</v>
      </c>
      <c r="V541" s="44">
        <f t="shared" si="313"/>
        <v>3559.77</v>
      </c>
      <c r="W541" s="44">
        <f t="shared" si="313"/>
        <v>3559.77</v>
      </c>
      <c r="X541" s="44">
        <f t="shared" si="313"/>
        <v>3559.77</v>
      </c>
      <c r="Y541" s="44">
        <f t="shared" si="313"/>
        <v>3559.77</v>
      </c>
      <c r="Z541" s="44">
        <f t="shared" si="313"/>
        <v>3559.77</v>
      </c>
      <c r="AA541" s="44">
        <f t="shared" si="313"/>
        <v>3559.77</v>
      </c>
    </row>
    <row r="542" spans="1:27" ht="12.75" customHeight="1" outlineLevel="1" x14ac:dyDescent="0.2">
      <c r="A542" s="97" t="s">
        <v>2138</v>
      </c>
      <c r="B542" s="63" t="s">
        <v>83</v>
      </c>
      <c r="C542" s="43" t="s">
        <v>79</v>
      </c>
      <c r="D542" s="44">
        <v>4.3</v>
      </c>
      <c r="E542" s="44">
        <v>4.3</v>
      </c>
      <c r="F542" s="44">
        <v>4.3</v>
      </c>
      <c r="G542" s="44">
        <v>4.3</v>
      </c>
      <c r="H542" s="44">
        <v>4.3</v>
      </c>
      <c r="I542" s="44">
        <v>4.3</v>
      </c>
      <c r="J542" s="44">
        <v>4.3</v>
      </c>
      <c r="K542" s="44">
        <v>4.3</v>
      </c>
      <c r="L542" s="44">
        <v>4.3</v>
      </c>
      <c r="M542" s="44">
        <v>4.3</v>
      </c>
      <c r="N542" s="44">
        <v>4.3</v>
      </c>
      <c r="O542" s="44">
        <v>4.3</v>
      </c>
      <c r="P542" s="44">
        <v>4.3</v>
      </c>
      <c r="Q542" s="44">
        <v>4.3</v>
      </c>
      <c r="R542" s="44">
        <v>4.3</v>
      </c>
      <c r="S542" s="44">
        <v>4.3</v>
      </c>
      <c r="T542" s="44">
        <v>4.3</v>
      </c>
      <c r="U542" s="44">
        <v>4.3</v>
      </c>
      <c r="V542" s="44">
        <v>4.3</v>
      </c>
      <c r="W542" s="44">
        <v>4.3</v>
      </c>
      <c r="X542" s="44">
        <v>4.3</v>
      </c>
      <c r="Y542" s="44">
        <v>4.3</v>
      </c>
      <c r="Z542" s="44">
        <v>4.3</v>
      </c>
      <c r="AA542" s="44">
        <v>4.3</v>
      </c>
    </row>
    <row r="543" spans="1:27" ht="12.75" customHeight="1" outlineLevel="1" x14ac:dyDescent="0.2">
      <c r="A543" s="97" t="s">
        <v>2139</v>
      </c>
      <c r="B543" s="63" t="s">
        <v>81</v>
      </c>
      <c r="C543" s="43" t="s">
        <v>79</v>
      </c>
      <c r="D543" s="44">
        <f>$D$11</f>
        <v>216.36</v>
      </c>
      <c r="E543" s="44">
        <f t="shared" ref="E543:AA543" si="314">$D$11</f>
        <v>216.36</v>
      </c>
      <c r="F543" s="44">
        <f t="shared" si="314"/>
        <v>216.36</v>
      </c>
      <c r="G543" s="44">
        <f t="shared" si="314"/>
        <v>216.36</v>
      </c>
      <c r="H543" s="44">
        <f t="shared" si="314"/>
        <v>216.36</v>
      </c>
      <c r="I543" s="44">
        <f t="shared" si="314"/>
        <v>216.36</v>
      </c>
      <c r="J543" s="44">
        <f t="shared" si="314"/>
        <v>216.36</v>
      </c>
      <c r="K543" s="44">
        <f t="shared" si="314"/>
        <v>216.36</v>
      </c>
      <c r="L543" s="44">
        <f t="shared" si="314"/>
        <v>216.36</v>
      </c>
      <c r="M543" s="44">
        <f t="shared" si="314"/>
        <v>216.36</v>
      </c>
      <c r="N543" s="44">
        <f t="shared" si="314"/>
        <v>216.36</v>
      </c>
      <c r="O543" s="44">
        <f t="shared" si="314"/>
        <v>216.36</v>
      </c>
      <c r="P543" s="44">
        <f t="shared" si="314"/>
        <v>216.36</v>
      </c>
      <c r="Q543" s="44">
        <f t="shared" si="314"/>
        <v>216.36</v>
      </c>
      <c r="R543" s="44">
        <f t="shared" si="314"/>
        <v>216.36</v>
      </c>
      <c r="S543" s="44">
        <f t="shared" si="314"/>
        <v>216.36</v>
      </c>
      <c r="T543" s="44">
        <f t="shared" si="314"/>
        <v>216.36</v>
      </c>
      <c r="U543" s="44">
        <f t="shared" si="314"/>
        <v>216.36</v>
      </c>
      <c r="V543" s="44">
        <f t="shared" si="314"/>
        <v>216.36</v>
      </c>
      <c r="W543" s="44">
        <f t="shared" si="314"/>
        <v>216.36</v>
      </c>
      <c r="X543" s="44">
        <f t="shared" si="314"/>
        <v>216.36</v>
      </c>
      <c r="Y543" s="44">
        <f t="shared" si="314"/>
        <v>216.36</v>
      </c>
      <c r="Z543" s="44">
        <f t="shared" si="314"/>
        <v>216.36</v>
      </c>
      <c r="AA543" s="44">
        <f t="shared" si="314"/>
        <v>216.36</v>
      </c>
    </row>
    <row r="544" spans="1:27" x14ac:dyDescent="0.2">
      <c r="A544" s="96" t="s">
        <v>2140</v>
      </c>
      <c r="B544" s="28" t="str">
        <f>"16"&amp;"."&amp;$B$776&amp;"."&amp;$B$777</f>
        <v>16.04.2024</v>
      </c>
      <c r="C544" s="88" t="s">
        <v>76</v>
      </c>
      <c r="D544" s="89">
        <f>ROUND(((D545+D546+D548+D547)/1000),5)</f>
        <v>4.9365899999999998</v>
      </c>
      <c r="E544" s="89">
        <f>ROUND(((E545+E546+E548+E547)/1000),5)</f>
        <v>4.8604200000000004</v>
      </c>
      <c r="F544" s="89">
        <f>ROUND(((F545+F546+F548+F547)/1000),5)</f>
        <v>4.7513800000000002</v>
      </c>
      <c r="G544" s="89">
        <f t="shared" ref="G544:AA544" si="315">ROUND(((G545+G546+G548+G547)/1000),5)</f>
        <v>4.7603799999999996</v>
      </c>
      <c r="H544" s="89">
        <f t="shared" si="315"/>
        <v>4.8033299999999999</v>
      </c>
      <c r="I544" s="89">
        <f t="shared" si="315"/>
        <v>4.9019199999999996</v>
      </c>
      <c r="J544" s="89">
        <f t="shared" si="315"/>
        <v>5.0091299999999999</v>
      </c>
      <c r="K544" s="89">
        <f t="shared" si="315"/>
        <v>5.2372199999999998</v>
      </c>
      <c r="L544" s="89">
        <f t="shared" si="315"/>
        <v>5.6073300000000001</v>
      </c>
      <c r="M544" s="89">
        <f t="shared" si="315"/>
        <v>5.7288199999999998</v>
      </c>
      <c r="N544" s="89">
        <f t="shared" si="315"/>
        <v>5.7439900000000002</v>
      </c>
      <c r="O544" s="89">
        <f t="shared" si="315"/>
        <v>5.7564700000000002</v>
      </c>
      <c r="P544" s="89">
        <f t="shared" si="315"/>
        <v>5.7693599999999998</v>
      </c>
      <c r="Q544" s="89">
        <f t="shared" si="315"/>
        <v>5.8063399999999996</v>
      </c>
      <c r="R544" s="89">
        <f t="shared" si="315"/>
        <v>5.7771299999999997</v>
      </c>
      <c r="S544" s="89">
        <f t="shared" si="315"/>
        <v>5.7609700000000004</v>
      </c>
      <c r="T544" s="89">
        <f t="shared" si="315"/>
        <v>5.7524199999999999</v>
      </c>
      <c r="U544" s="89">
        <f t="shared" si="315"/>
        <v>5.6286199999999997</v>
      </c>
      <c r="V544" s="89">
        <f t="shared" si="315"/>
        <v>5.5335799999999997</v>
      </c>
      <c r="W544" s="89">
        <f t="shared" si="315"/>
        <v>5.61557</v>
      </c>
      <c r="X544" s="89">
        <f t="shared" si="315"/>
        <v>5.7386200000000001</v>
      </c>
      <c r="Y544" s="89">
        <f t="shared" si="315"/>
        <v>5.4793599999999998</v>
      </c>
      <c r="Z544" s="89">
        <f t="shared" si="315"/>
        <v>5.1650900000000002</v>
      </c>
      <c r="AA544" s="89">
        <f t="shared" si="315"/>
        <v>4.9923099999999998</v>
      </c>
    </row>
    <row r="545" spans="1:27" ht="12.75" customHeight="1" outlineLevel="1" x14ac:dyDescent="0.2">
      <c r="A545" s="97" t="s">
        <v>2141</v>
      </c>
      <c r="B545" s="63" t="s">
        <v>242</v>
      </c>
      <c r="C545" s="43" t="s">
        <v>79</v>
      </c>
      <c r="D545" s="44">
        <v>1156.1600000000001</v>
      </c>
      <c r="E545" s="44">
        <v>1079.99</v>
      </c>
      <c r="F545" s="44">
        <v>970.95</v>
      </c>
      <c r="G545" s="44">
        <v>979.95</v>
      </c>
      <c r="H545" s="44">
        <v>1022.9</v>
      </c>
      <c r="I545" s="44">
        <v>1121.49</v>
      </c>
      <c r="J545" s="44">
        <v>1228.7</v>
      </c>
      <c r="K545" s="44">
        <v>1456.79</v>
      </c>
      <c r="L545" s="44">
        <v>1826.9</v>
      </c>
      <c r="M545" s="44">
        <v>1948.39</v>
      </c>
      <c r="N545" s="44">
        <v>1963.56</v>
      </c>
      <c r="O545" s="44">
        <v>1976.04</v>
      </c>
      <c r="P545" s="44">
        <v>1988.93</v>
      </c>
      <c r="Q545" s="44">
        <v>2025.91</v>
      </c>
      <c r="R545" s="44">
        <v>1996.7</v>
      </c>
      <c r="S545" s="44">
        <v>1980.54</v>
      </c>
      <c r="T545" s="44">
        <v>1971.99</v>
      </c>
      <c r="U545" s="44">
        <v>1848.19</v>
      </c>
      <c r="V545" s="44">
        <v>1753.15</v>
      </c>
      <c r="W545" s="44">
        <v>1835.14</v>
      </c>
      <c r="X545" s="44">
        <v>1958.19</v>
      </c>
      <c r="Y545" s="44">
        <v>1698.93</v>
      </c>
      <c r="Z545" s="44">
        <v>1384.66</v>
      </c>
      <c r="AA545" s="44">
        <v>1211.8800000000001</v>
      </c>
    </row>
    <row r="546" spans="1:27" ht="12.75" customHeight="1" outlineLevel="1" x14ac:dyDescent="0.2">
      <c r="A546" s="97" t="s">
        <v>2142</v>
      </c>
      <c r="B546" s="63" t="s">
        <v>90</v>
      </c>
      <c r="C546" s="43" t="s">
        <v>79</v>
      </c>
      <c r="D546" s="44">
        <f>$D$471</f>
        <v>3559.77</v>
      </c>
      <c r="E546" s="44">
        <f t="shared" ref="E546:AA546" si="316">$D$471</f>
        <v>3559.77</v>
      </c>
      <c r="F546" s="44">
        <f t="shared" si="316"/>
        <v>3559.77</v>
      </c>
      <c r="G546" s="44">
        <f t="shared" si="316"/>
        <v>3559.77</v>
      </c>
      <c r="H546" s="44">
        <f t="shared" si="316"/>
        <v>3559.77</v>
      </c>
      <c r="I546" s="44">
        <f t="shared" si="316"/>
        <v>3559.77</v>
      </c>
      <c r="J546" s="44">
        <f t="shared" si="316"/>
        <v>3559.77</v>
      </c>
      <c r="K546" s="44">
        <f t="shared" si="316"/>
        <v>3559.77</v>
      </c>
      <c r="L546" s="44">
        <f t="shared" si="316"/>
        <v>3559.77</v>
      </c>
      <c r="M546" s="44">
        <f t="shared" si="316"/>
        <v>3559.77</v>
      </c>
      <c r="N546" s="44">
        <f t="shared" si="316"/>
        <v>3559.77</v>
      </c>
      <c r="O546" s="44">
        <f t="shared" si="316"/>
        <v>3559.77</v>
      </c>
      <c r="P546" s="44">
        <f t="shared" si="316"/>
        <v>3559.77</v>
      </c>
      <c r="Q546" s="44">
        <f t="shared" si="316"/>
        <v>3559.77</v>
      </c>
      <c r="R546" s="44">
        <f t="shared" si="316"/>
        <v>3559.77</v>
      </c>
      <c r="S546" s="44">
        <f t="shared" si="316"/>
        <v>3559.77</v>
      </c>
      <c r="T546" s="44">
        <f t="shared" si="316"/>
        <v>3559.77</v>
      </c>
      <c r="U546" s="44">
        <f t="shared" si="316"/>
        <v>3559.77</v>
      </c>
      <c r="V546" s="44">
        <f t="shared" si="316"/>
        <v>3559.77</v>
      </c>
      <c r="W546" s="44">
        <f t="shared" si="316"/>
        <v>3559.77</v>
      </c>
      <c r="X546" s="44">
        <f t="shared" si="316"/>
        <v>3559.77</v>
      </c>
      <c r="Y546" s="44">
        <f t="shared" si="316"/>
        <v>3559.77</v>
      </c>
      <c r="Z546" s="44">
        <f t="shared" si="316"/>
        <v>3559.77</v>
      </c>
      <c r="AA546" s="44">
        <f t="shared" si="316"/>
        <v>3559.77</v>
      </c>
    </row>
    <row r="547" spans="1:27" ht="12.75" customHeight="1" outlineLevel="1" x14ac:dyDescent="0.2">
      <c r="A547" s="97" t="s">
        <v>2143</v>
      </c>
      <c r="B547" s="63" t="s">
        <v>83</v>
      </c>
      <c r="C547" s="43" t="s">
        <v>79</v>
      </c>
      <c r="D547" s="44">
        <v>4.3</v>
      </c>
      <c r="E547" s="44">
        <v>4.3</v>
      </c>
      <c r="F547" s="44">
        <v>4.3</v>
      </c>
      <c r="G547" s="44">
        <v>4.3</v>
      </c>
      <c r="H547" s="44">
        <v>4.3</v>
      </c>
      <c r="I547" s="44">
        <v>4.3</v>
      </c>
      <c r="J547" s="44">
        <v>4.3</v>
      </c>
      <c r="K547" s="44">
        <v>4.3</v>
      </c>
      <c r="L547" s="44">
        <v>4.3</v>
      </c>
      <c r="M547" s="44">
        <v>4.3</v>
      </c>
      <c r="N547" s="44">
        <v>4.3</v>
      </c>
      <c r="O547" s="44">
        <v>4.3</v>
      </c>
      <c r="P547" s="44">
        <v>4.3</v>
      </c>
      <c r="Q547" s="44">
        <v>4.3</v>
      </c>
      <c r="R547" s="44">
        <v>4.3</v>
      </c>
      <c r="S547" s="44">
        <v>4.3</v>
      </c>
      <c r="T547" s="44">
        <v>4.3</v>
      </c>
      <c r="U547" s="44">
        <v>4.3</v>
      </c>
      <c r="V547" s="44">
        <v>4.3</v>
      </c>
      <c r="W547" s="44">
        <v>4.3</v>
      </c>
      <c r="X547" s="44">
        <v>4.3</v>
      </c>
      <c r="Y547" s="44">
        <v>4.3</v>
      </c>
      <c r="Z547" s="44">
        <v>4.3</v>
      </c>
      <c r="AA547" s="44">
        <v>4.3</v>
      </c>
    </row>
    <row r="548" spans="1:27" ht="12.75" customHeight="1" outlineLevel="1" x14ac:dyDescent="0.2">
      <c r="A548" s="97" t="s">
        <v>2144</v>
      </c>
      <c r="B548" s="63" t="s">
        <v>81</v>
      </c>
      <c r="C548" s="43" t="s">
        <v>79</v>
      </c>
      <c r="D548" s="44">
        <f>$D$11</f>
        <v>216.36</v>
      </c>
      <c r="E548" s="44">
        <f t="shared" ref="E548:AA548" si="317">$D$11</f>
        <v>216.36</v>
      </c>
      <c r="F548" s="44">
        <f t="shared" si="317"/>
        <v>216.36</v>
      </c>
      <c r="G548" s="44">
        <f t="shared" si="317"/>
        <v>216.36</v>
      </c>
      <c r="H548" s="44">
        <f t="shared" si="317"/>
        <v>216.36</v>
      </c>
      <c r="I548" s="44">
        <f t="shared" si="317"/>
        <v>216.36</v>
      </c>
      <c r="J548" s="44">
        <f t="shared" si="317"/>
        <v>216.36</v>
      </c>
      <c r="K548" s="44">
        <f t="shared" si="317"/>
        <v>216.36</v>
      </c>
      <c r="L548" s="44">
        <f t="shared" si="317"/>
        <v>216.36</v>
      </c>
      <c r="M548" s="44">
        <f t="shared" si="317"/>
        <v>216.36</v>
      </c>
      <c r="N548" s="44">
        <f t="shared" si="317"/>
        <v>216.36</v>
      </c>
      <c r="O548" s="44">
        <f t="shared" si="317"/>
        <v>216.36</v>
      </c>
      <c r="P548" s="44">
        <f t="shared" si="317"/>
        <v>216.36</v>
      </c>
      <c r="Q548" s="44">
        <f t="shared" si="317"/>
        <v>216.36</v>
      </c>
      <c r="R548" s="44">
        <f t="shared" si="317"/>
        <v>216.36</v>
      </c>
      <c r="S548" s="44">
        <f t="shared" si="317"/>
        <v>216.36</v>
      </c>
      <c r="T548" s="44">
        <f t="shared" si="317"/>
        <v>216.36</v>
      </c>
      <c r="U548" s="44">
        <f t="shared" si="317"/>
        <v>216.36</v>
      </c>
      <c r="V548" s="44">
        <f t="shared" si="317"/>
        <v>216.36</v>
      </c>
      <c r="W548" s="44">
        <f t="shared" si="317"/>
        <v>216.36</v>
      </c>
      <c r="X548" s="44">
        <f t="shared" si="317"/>
        <v>216.36</v>
      </c>
      <c r="Y548" s="44">
        <f t="shared" si="317"/>
        <v>216.36</v>
      </c>
      <c r="Z548" s="44">
        <f t="shared" si="317"/>
        <v>216.36</v>
      </c>
      <c r="AA548" s="44">
        <f t="shared" si="317"/>
        <v>216.36</v>
      </c>
    </row>
    <row r="549" spans="1:27" x14ac:dyDescent="0.2">
      <c r="A549" s="96" t="s">
        <v>2145</v>
      </c>
      <c r="B549" s="28" t="str">
        <f>"17"&amp;"."&amp;$B$776&amp;"."&amp;$B$777</f>
        <v>17.04.2024</v>
      </c>
      <c r="C549" s="88" t="s">
        <v>76</v>
      </c>
      <c r="D549" s="89">
        <f>ROUND(((D550+D551+D553+D552)/1000),5)</f>
        <v>4.9400899999999996</v>
      </c>
      <c r="E549" s="89">
        <f>ROUND(((E550+E551+E553+E552)/1000),5)</f>
        <v>4.86029</v>
      </c>
      <c r="F549" s="89">
        <f>ROUND(((F550+F551+F553+F552)/1000),5)</f>
        <v>4.8060999999999998</v>
      </c>
      <c r="G549" s="89">
        <f t="shared" ref="G549:AA549" si="318">ROUND(((G550+G551+G553+G552)/1000),5)</f>
        <v>4.8032500000000002</v>
      </c>
      <c r="H549" s="89">
        <f t="shared" si="318"/>
        <v>4.8385600000000002</v>
      </c>
      <c r="I549" s="89">
        <f t="shared" si="318"/>
        <v>4.9126700000000003</v>
      </c>
      <c r="J549" s="89">
        <f t="shared" si="318"/>
        <v>4.9813099999999997</v>
      </c>
      <c r="K549" s="89">
        <f t="shared" si="318"/>
        <v>5.2400099999999998</v>
      </c>
      <c r="L549" s="89">
        <f t="shared" si="318"/>
        <v>5.5820699999999999</v>
      </c>
      <c r="M549" s="89">
        <f t="shared" si="318"/>
        <v>5.70146</v>
      </c>
      <c r="N549" s="89">
        <f t="shared" si="318"/>
        <v>5.7240700000000002</v>
      </c>
      <c r="O549" s="89">
        <f t="shared" si="318"/>
        <v>5.7217599999999997</v>
      </c>
      <c r="P549" s="89">
        <f t="shared" si="318"/>
        <v>5.7309299999999999</v>
      </c>
      <c r="Q549" s="89">
        <f t="shared" si="318"/>
        <v>5.75739</v>
      </c>
      <c r="R549" s="89">
        <f t="shared" si="318"/>
        <v>5.7424900000000001</v>
      </c>
      <c r="S549" s="89">
        <f t="shared" si="318"/>
        <v>5.7388000000000003</v>
      </c>
      <c r="T549" s="89">
        <f t="shared" si="318"/>
        <v>5.6955</v>
      </c>
      <c r="U549" s="89">
        <f t="shared" si="318"/>
        <v>5.63992</v>
      </c>
      <c r="V549" s="89">
        <f t="shared" si="318"/>
        <v>5.5986799999999999</v>
      </c>
      <c r="W549" s="89">
        <f t="shared" si="318"/>
        <v>5.6824300000000001</v>
      </c>
      <c r="X549" s="89">
        <f t="shared" si="318"/>
        <v>5.7548300000000001</v>
      </c>
      <c r="Y549" s="89">
        <f t="shared" si="318"/>
        <v>5.6282300000000003</v>
      </c>
      <c r="Z549" s="89">
        <f t="shared" si="318"/>
        <v>5.2424099999999996</v>
      </c>
      <c r="AA549" s="89">
        <f t="shared" si="318"/>
        <v>5.0132399999999997</v>
      </c>
    </row>
    <row r="550" spans="1:27" ht="12.75" customHeight="1" outlineLevel="1" x14ac:dyDescent="0.2">
      <c r="A550" s="97" t="s">
        <v>2146</v>
      </c>
      <c r="B550" s="63" t="s">
        <v>242</v>
      </c>
      <c r="C550" s="43" t="s">
        <v>79</v>
      </c>
      <c r="D550" s="44">
        <v>1159.6600000000001</v>
      </c>
      <c r="E550" s="44">
        <v>1079.8599999999999</v>
      </c>
      <c r="F550" s="44">
        <v>1025.67</v>
      </c>
      <c r="G550" s="44">
        <v>1022.82</v>
      </c>
      <c r="H550" s="44">
        <v>1058.1300000000001</v>
      </c>
      <c r="I550" s="44">
        <v>1132.24</v>
      </c>
      <c r="J550" s="44">
        <v>1200.8800000000001</v>
      </c>
      <c r="K550" s="44">
        <v>1459.58</v>
      </c>
      <c r="L550" s="44">
        <v>1801.64</v>
      </c>
      <c r="M550" s="44">
        <v>1921.03</v>
      </c>
      <c r="N550" s="44">
        <v>1943.64</v>
      </c>
      <c r="O550" s="44">
        <v>1941.33</v>
      </c>
      <c r="P550" s="44">
        <v>1950.5</v>
      </c>
      <c r="Q550" s="44">
        <v>1976.96</v>
      </c>
      <c r="R550" s="44">
        <v>1962.06</v>
      </c>
      <c r="S550" s="44">
        <v>1958.37</v>
      </c>
      <c r="T550" s="44">
        <v>1915.07</v>
      </c>
      <c r="U550" s="44">
        <v>1859.49</v>
      </c>
      <c r="V550" s="44">
        <v>1818.25</v>
      </c>
      <c r="W550" s="44">
        <v>1902</v>
      </c>
      <c r="X550" s="44">
        <v>1974.4</v>
      </c>
      <c r="Y550" s="44">
        <v>1847.8</v>
      </c>
      <c r="Z550" s="44">
        <v>1461.98</v>
      </c>
      <c r="AA550" s="44">
        <v>1232.81</v>
      </c>
    </row>
    <row r="551" spans="1:27" ht="12.75" customHeight="1" outlineLevel="1" x14ac:dyDescent="0.2">
      <c r="A551" s="97" t="s">
        <v>2147</v>
      </c>
      <c r="B551" s="63" t="s">
        <v>90</v>
      </c>
      <c r="C551" s="43" t="s">
        <v>79</v>
      </c>
      <c r="D551" s="44">
        <f>$D$471</f>
        <v>3559.77</v>
      </c>
      <c r="E551" s="44">
        <f t="shared" ref="E551:AA551" si="319">$D$471</f>
        <v>3559.77</v>
      </c>
      <c r="F551" s="44">
        <f t="shared" si="319"/>
        <v>3559.77</v>
      </c>
      <c r="G551" s="44">
        <f t="shared" si="319"/>
        <v>3559.77</v>
      </c>
      <c r="H551" s="44">
        <f t="shared" si="319"/>
        <v>3559.77</v>
      </c>
      <c r="I551" s="44">
        <f t="shared" si="319"/>
        <v>3559.77</v>
      </c>
      <c r="J551" s="44">
        <f t="shared" si="319"/>
        <v>3559.77</v>
      </c>
      <c r="K551" s="44">
        <f t="shared" si="319"/>
        <v>3559.77</v>
      </c>
      <c r="L551" s="44">
        <f t="shared" si="319"/>
        <v>3559.77</v>
      </c>
      <c r="M551" s="44">
        <f t="shared" si="319"/>
        <v>3559.77</v>
      </c>
      <c r="N551" s="44">
        <f t="shared" si="319"/>
        <v>3559.77</v>
      </c>
      <c r="O551" s="44">
        <f t="shared" si="319"/>
        <v>3559.77</v>
      </c>
      <c r="P551" s="44">
        <f t="shared" si="319"/>
        <v>3559.77</v>
      </c>
      <c r="Q551" s="44">
        <f t="shared" si="319"/>
        <v>3559.77</v>
      </c>
      <c r="R551" s="44">
        <f t="shared" si="319"/>
        <v>3559.77</v>
      </c>
      <c r="S551" s="44">
        <f t="shared" si="319"/>
        <v>3559.77</v>
      </c>
      <c r="T551" s="44">
        <f t="shared" si="319"/>
        <v>3559.77</v>
      </c>
      <c r="U551" s="44">
        <f t="shared" si="319"/>
        <v>3559.77</v>
      </c>
      <c r="V551" s="44">
        <f t="shared" si="319"/>
        <v>3559.77</v>
      </c>
      <c r="W551" s="44">
        <f t="shared" si="319"/>
        <v>3559.77</v>
      </c>
      <c r="X551" s="44">
        <f t="shared" si="319"/>
        <v>3559.77</v>
      </c>
      <c r="Y551" s="44">
        <f t="shared" si="319"/>
        <v>3559.77</v>
      </c>
      <c r="Z551" s="44">
        <f t="shared" si="319"/>
        <v>3559.77</v>
      </c>
      <c r="AA551" s="44">
        <f t="shared" si="319"/>
        <v>3559.77</v>
      </c>
    </row>
    <row r="552" spans="1:27" ht="12.75" customHeight="1" outlineLevel="1" x14ac:dyDescent="0.2">
      <c r="A552" s="97" t="s">
        <v>2148</v>
      </c>
      <c r="B552" s="63" t="s">
        <v>83</v>
      </c>
      <c r="C552" s="43" t="s">
        <v>79</v>
      </c>
      <c r="D552" s="44">
        <v>4.3</v>
      </c>
      <c r="E552" s="44">
        <v>4.3</v>
      </c>
      <c r="F552" s="44">
        <v>4.3</v>
      </c>
      <c r="G552" s="44">
        <v>4.3</v>
      </c>
      <c r="H552" s="44">
        <v>4.3</v>
      </c>
      <c r="I552" s="44">
        <v>4.3</v>
      </c>
      <c r="J552" s="44">
        <v>4.3</v>
      </c>
      <c r="K552" s="44">
        <v>4.3</v>
      </c>
      <c r="L552" s="44">
        <v>4.3</v>
      </c>
      <c r="M552" s="44">
        <v>4.3</v>
      </c>
      <c r="N552" s="44">
        <v>4.3</v>
      </c>
      <c r="O552" s="44">
        <v>4.3</v>
      </c>
      <c r="P552" s="44">
        <v>4.3</v>
      </c>
      <c r="Q552" s="44">
        <v>4.3</v>
      </c>
      <c r="R552" s="44">
        <v>4.3</v>
      </c>
      <c r="S552" s="44">
        <v>4.3</v>
      </c>
      <c r="T552" s="44">
        <v>4.3</v>
      </c>
      <c r="U552" s="44">
        <v>4.3</v>
      </c>
      <c r="V552" s="44">
        <v>4.3</v>
      </c>
      <c r="W552" s="44">
        <v>4.3</v>
      </c>
      <c r="X552" s="44">
        <v>4.3</v>
      </c>
      <c r="Y552" s="44">
        <v>4.3</v>
      </c>
      <c r="Z552" s="44">
        <v>4.3</v>
      </c>
      <c r="AA552" s="44">
        <v>4.3</v>
      </c>
    </row>
    <row r="553" spans="1:27" ht="12.75" customHeight="1" outlineLevel="1" x14ac:dyDescent="0.2">
      <c r="A553" s="97" t="s">
        <v>2149</v>
      </c>
      <c r="B553" s="63" t="s">
        <v>81</v>
      </c>
      <c r="C553" s="43" t="s">
        <v>79</v>
      </c>
      <c r="D553" s="44">
        <f>$D$11</f>
        <v>216.36</v>
      </c>
      <c r="E553" s="44">
        <f t="shared" ref="E553:AA553" si="320">$D$11</f>
        <v>216.36</v>
      </c>
      <c r="F553" s="44">
        <f t="shared" si="320"/>
        <v>216.36</v>
      </c>
      <c r="G553" s="44">
        <f t="shared" si="320"/>
        <v>216.36</v>
      </c>
      <c r="H553" s="44">
        <f t="shared" si="320"/>
        <v>216.36</v>
      </c>
      <c r="I553" s="44">
        <f t="shared" si="320"/>
        <v>216.36</v>
      </c>
      <c r="J553" s="44">
        <f t="shared" si="320"/>
        <v>216.36</v>
      </c>
      <c r="K553" s="44">
        <f t="shared" si="320"/>
        <v>216.36</v>
      </c>
      <c r="L553" s="44">
        <f t="shared" si="320"/>
        <v>216.36</v>
      </c>
      <c r="M553" s="44">
        <f t="shared" si="320"/>
        <v>216.36</v>
      </c>
      <c r="N553" s="44">
        <f t="shared" si="320"/>
        <v>216.36</v>
      </c>
      <c r="O553" s="44">
        <f t="shared" si="320"/>
        <v>216.36</v>
      </c>
      <c r="P553" s="44">
        <f t="shared" si="320"/>
        <v>216.36</v>
      </c>
      <c r="Q553" s="44">
        <f t="shared" si="320"/>
        <v>216.36</v>
      </c>
      <c r="R553" s="44">
        <f t="shared" si="320"/>
        <v>216.36</v>
      </c>
      <c r="S553" s="44">
        <f t="shared" si="320"/>
        <v>216.36</v>
      </c>
      <c r="T553" s="44">
        <f t="shared" si="320"/>
        <v>216.36</v>
      </c>
      <c r="U553" s="44">
        <f t="shared" si="320"/>
        <v>216.36</v>
      </c>
      <c r="V553" s="44">
        <f t="shared" si="320"/>
        <v>216.36</v>
      </c>
      <c r="W553" s="44">
        <f t="shared" si="320"/>
        <v>216.36</v>
      </c>
      <c r="X553" s="44">
        <f t="shared" si="320"/>
        <v>216.36</v>
      </c>
      <c r="Y553" s="44">
        <f t="shared" si="320"/>
        <v>216.36</v>
      </c>
      <c r="Z553" s="44">
        <f t="shared" si="320"/>
        <v>216.36</v>
      </c>
      <c r="AA553" s="44">
        <f t="shared" si="320"/>
        <v>216.36</v>
      </c>
    </row>
    <row r="554" spans="1:27" x14ac:dyDescent="0.2">
      <c r="A554" s="96" t="s">
        <v>2150</v>
      </c>
      <c r="B554" s="28" t="str">
        <f>"18"&amp;"."&amp;$B$776&amp;"."&amp;$B$777</f>
        <v>18.04.2024</v>
      </c>
      <c r="C554" s="88" t="s">
        <v>76</v>
      </c>
      <c r="D554" s="89">
        <f>ROUND(((D555+D556+D558+D557)/1000),5)</f>
        <v>4.9044499999999998</v>
      </c>
      <c r="E554" s="89">
        <f>ROUND(((E555+E556+E558+E557)/1000),5)</f>
        <v>4.8081199999999997</v>
      </c>
      <c r="F554" s="89">
        <f>ROUND(((F555+F556+F558+F557)/1000),5)</f>
        <v>4.7513199999999998</v>
      </c>
      <c r="G554" s="89">
        <f t="shared" ref="G554:AA554" si="321">ROUND(((G555+G556+G558+G557)/1000),5)</f>
        <v>4.74864</v>
      </c>
      <c r="H554" s="89">
        <f t="shared" si="321"/>
        <v>4.8028599999999999</v>
      </c>
      <c r="I554" s="89">
        <f t="shared" si="321"/>
        <v>4.8593700000000002</v>
      </c>
      <c r="J554" s="89">
        <f t="shared" si="321"/>
        <v>4.9853699999999996</v>
      </c>
      <c r="K554" s="89">
        <f t="shared" si="321"/>
        <v>5.2807700000000004</v>
      </c>
      <c r="L554" s="89">
        <f t="shared" si="321"/>
        <v>5.6399800000000004</v>
      </c>
      <c r="M554" s="89">
        <f t="shared" si="321"/>
        <v>5.7883899999999997</v>
      </c>
      <c r="N554" s="89">
        <f t="shared" si="321"/>
        <v>5.8538300000000003</v>
      </c>
      <c r="O554" s="89">
        <f t="shared" si="321"/>
        <v>5.8270299999999997</v>
      </c>
      <c r="P554" s="89">
        <f t="shared" si="321"/>
        <v>5.8550700000000004</v>
      </c>
      <c r="Q554" s="89">
        <f t="shared" si="321"/>
        <v>5.9392300000000002</v>
      </c>
      <c r="R554" s="89">
        <f t="shared" si="321"/>
        <v>5.8918799999999996</v>
      </c>
      <c r="S554" s="89">
        <f t="shared" si="321"/>
        <v>5.8532400000000004</v>
      </c>
      <c r="T554" s="89">
        <f t="shared" si="321"/>
        <v>5.7982899999999997</v>
      </c>
      <c r="U554" s="89">
        <f t="shared" si="321"/>
        <v>5.5987099999999996</v>
      </c>
      <c r="V554" s="89">
        <f t="shared" si="321"/>
        <v>5.6487699999999998</v>
      </c>
      <c r="W554" s="89">
        <f t="shared" si="321"/>
        <v>5.7008299999999998</v>
      </c>
      <c r="X554" s="89">
        <f t="shared" si="321"/>
        <v>5.8087400000000002</v>
      </c>
      <c r="Y554" s="89">
        <f t="shared" si="321"/>
        <v>5.5606900000000001</v>
      </c>
      <c r="Z554" s="89">
        <f t="shared" si="321"/>
        <v>5.1622599999999998</v>
      </c>
      <c r="AA554" s="89">
        <f t="shared" si="321"/>
        <v>4.9800500000000003</v>
      </c>
    </row>
    <row r="555" spans="1:27" ht="12.75" customHeight="1" outlineLevel="1" x14ac:dyDescent="0.2">
      <c r="A555" s="97" t="s">
        <v>2151</v>
      </c>
      <c r="B555" s="63" t="s">
        <v>242</v>
      </c>
      <c r="C555" s="43" t="s">
        <v>79</v>
      </c>
      <c r="D555" s="44">
        <v>1124.02</v>
      </c>
      <c r="E555" s="44">
        <v>1027.69</v>
      </c>
      <c r="F555" s="44">
        <v>970.89</v>
      </c>
      <c r="G555" s="44">
        <v>968.21</v>
      </c>
      <c r="H555" s="44">
        <v>1022.43</v>
      </c>
      <c r="I555" s="44">
        <v>1078.94</v>
      </c>
      <c r="J555" s="44">
        <v>1204.94</v>
      </c>
      <c r="K555" s="44">
        <v>1500.34</v>
      </c>
      <c r="L555" s="44">
        <v>1859.55</v>
      </c>
      <c r="M555" s="44">
        <v>2007.96</v>
      </c>
      <c r="N555" s="44">
        <v>2073.4</v>
      </c>
      <c r="O555" s="44">
        <v>2046.6</v>
      </c>
      <c r="P555" s="44">
        <v>2074.64</v>
      </c>
      <c r="Q555" s="44">
        <v>2158.8000000000002</v>
      </c>
      <c r="R555" s="44">
        <v>2111.4499999999998</v>
      </c>
      <c r="S555" s="44">
        <v>2072.81</v>
      </c>
      <c r="T555" s="44">
        <v>2017.86</v>
      </c>
      <c r="U555" s="44">
        <v>1818.28</v>
      </c>
      <c r="V555" s="44">
        <v>1868.34</v>
      </c>
      <c r="W555" s="44">
        <v>1920.4</v>
      </c>
      <c r="X555" s="44">
        <v>2028.31</v>
      </c>
      <c r="Y555" s="44">
        <v>1780.26</v>
      </c>
      <c r="Z555" s="44">
        <v>1381.83</v>
      </c>
      <c r="AA555" s="44">
        <v>1199.6199999999999</v>
      </c>
    </row>
    <row r="556" spans="1:27" ht="12.75" customHeight="1" outlineLevel="1" x14ac:dyDescent="0.2">
      <c r="A556" s="97" t="s">
        <v>2152</v>
      </c>
      <c r="B556" s="63" t="s">
        <v>90</v>
      </c>
      <c r="C556" s="43" t="s">
        <v>79</v>
      </c>
      <c r="D556" s="44">
        <f>$D$471</f>
        <v>3559.77</v>
      </c>
      <c r="E556" s="44">
        <f t="shared" ref="E556:AA556" si="322">$D$471</f>
        <v>3559.77</v>
      </c>
      <c r="F556" s="44">
        <f t="shared" si="322"/>
        <v>3559.77</v>
      </c>
      <c r="G556" s="44">
        <f t="shared" si="322"/>
        <v>3559.77</v>
      </c>
      <c r="H556" s="44">
        <f t="shared" si="322"/>
        <v>3559.77</v>
      </c>
      <c r="I556" s="44">
        <f t="shared" si="322"/>
        <v>3559.77</v>
      </c>
      <c r="J556" s="44">
        <f t="shared" si="322"/>
        <v>3559.77</v>
      </c>
      <c r="K556" s="44">
        <f t="shared" si="322"/>
        <v>3559.77</v>
      </c>
      <c r="L556" s="44">
        <f t="shared" si="322"/>
        <v>3559.77</v>
      </c>
      <c r="M556" s="44">
        <f t="shared" si="322"/>
        <v>3559.77</v>
      </c>
      <c r="N556" s="44">
        <f t="shared" si="322"/>
        <v>3559.77</v>
      </c>
      <c r="O556" s="44">
        <f t="shared" si="322"/>
        <v>3559.77</v>
      </c>
      <c r="P556" s="44">
        <f t="shared" si="322"/>
        <v>3559.77</v>
      </c>
      <c r="Q556" s="44">
        <f t="shared" si="322"/>
        <v>3559.77</v>
      </c>
      <c r="R556" s="44">
        <f t="shared" si="322"/>
        <v>3559.77</v>
      </c>
      <c r="S556" s="44">
        <f t="shared" si="322"/>
        <v>3559.77</v>
      </c>
      <c r="T556" s="44">
        <f t="shared" si="322"/>
        <v>3559.77</v>
      </c>
      <c r="U556" s="44">
        <f t="shared" si="322"/>
        <v>3559.77</v>
      </c>
      <c r="V556" s="44">
        <f t="shared" si="322"/>
        <v>3559.77</v>
      </c>
      <c r="W556" s="44">
        <f t="shared" si="322"/>
        <v>3559.77</v>
      </c>
      <c r="X556" s="44">
        <f t="shared" si="322"/>
        <v>3559.77</v>
      </c>
      <c r="Y556" s="44">
        <f t="shared" si="322"/>
        <v>3559.77</v>
      </c>
      <c r="Z556" s="44">
        <f t="shared" si="322"/>
        <v>3559.77</v>
      </c>
      <c r="AA556" s="44">
        <f t="shared" si="322"/>
        <v>3559.77</v>
      </c>
    </row>
    <row r="557" spans="1:27" ht="12.75" customHeight="1" outlineLevel="1" x14ac:dyDescent="0.2">
      <c r="A557" s="97" t="s">
        <v>2153</v>
      </c>
      <c r="B557" s="63" t="s">
        <v>83</v>
      </c>
      <c r="C557" s="43" t="s">
        <v>79</v>
      </c>
      <c r="D557" s="44">
        <v>4.3</v>
      </c>
      <c r="E557" s="44">
        <v>4.3</v>
      </c>
      <c r="F557" s="44">
        <v>4.3</v>
      </c>
      <c r="G557" s="44">
        <v>4.3</v>
      </c>
      <c r="H557" s="44">
        <v>4.3</v>
      </c>
      <c r="I557" s="44">
        <v>4.3</v>
      </c>
      <c r="J557" s="44">
        <v>4.3</v>
      </c>
      <c r="K557" s="44">
        <v>4.3</v>
      </c>
      <c r="L557" s="44">
        <v>4.3</v>
      </c>
      <c r="M557" s="44">
        <v>4.3</v>
      </c>
      <c r="N557" s="44">
        <v>4.3</v>
      </c>
      <c r="O557" s="44">
        <v>4.3</v>
      </c>
      <c r="P557" s="44">
        <v>4.3</v>
      </c>
      <c r="Q557" s="44">
        <v>4.3</v>
      </c>
      <c r="R557" s="44">
        <v>4.3</v>
      </c>
      <c r="S557" s="44">
        <v>4.3</v>
      </c>
      <c r="T557" s="44">
        <v>4.3</v>
      </c>
      <c r="U557" s="44">
        <v>4.3</v>
      </c>
      <c r="V557" s="44">
        <v>4.3</v>
      </c>
      <c r="W557" s="44">
        <v>4.3</v>
      </c>
      <c r="X557" s="44">
        <v>4.3</v>
      </c>
      <c r="Y557" s="44">
        <v>4.3</v>
      </c>
      <c r="Z557" s="44">
        <v>4.3</v>
      </c>
      <c r="AA557" s="44">
        <v>4.3</v>
      </c>
    </row>
    <row r="558" spans="1:27" ht="12.75" customHeight="1" outlineLevel="1" x14ac:dyDescent="0.2">
      <c r="A558" s="97" t="s">
        <v>2154</v>
      </c>
      <c r="B558" s="63" t="s">
        <v>81</v>
      </c>
      <c r="C558" s="43" t="s">
        <v>79</v>
      </c>
      <c r="D558" s="44">
        <f>$D$11</f>
        <v>216.36</v>
      </c>
      <c r="E558" s="44">
        <f t="shared" ref="E558:AA558" si="323">$D$11</f>
        <v>216.36</v>
      </c>
      <c r="F558" s="44">
        <f t="shared" si="323"/>
        <v>216.36</v>
      </c>
      <c r="G558" s="44">
        <f t="shared" si="323"/>
        <v>216.36</v>
      </c>
      <c r="H558" s="44">
        <f t="shared" si="323"/>
        <v>216.36</v>
      </c>
      <c r="I558" s="44">
        <f t="shared" si="323"/>
        <v>216.36</v>
      </c>
      <c r="J558" s="44">
        <f t="shared" si="323"/>
        <v>216.36</v>
      </c>
      <c r="K558" s="44">
        <f t="shared" si="323"/>
        <v>216.36</v>
      </c>
      <c r="L558" s="44">
        <f t="shared" si="323"/>
        <v>216.36</v>
      </c>
      <c r="M558" s="44">
        <f t="shared" si="323"/>
        <v>216.36</v>
      </c>
      <c r="N558" s="44">
        <f t="shared" si="323"/>
        <v>216.36</v>
      </c>
      <c r="O558" s="44">
        <f t="shared" si="323"/>
        <v>216.36</v>
      </c>
      <c r="P558" s="44">
        <f t="shared" si="323"/>
        <v>216.36</v>
      </c>
      <c r="Q558" s="44">
        <f t="shared" si="323"/>
        <v>216.36</v>
      </c>
      <c r="R558" s="44">
        <f t="shared" si="323"/>
        <v>216.36</v>
      </c>
      <c r="S558" s="44">
        <f t="shared" si="323"/>
        <v>216.36</v>
      </c>
      <c r="T558" s="44">
        <f t="shared" si="323"/>
        <v>216.36</v>
      </c>
      <c r="U558" s="44">
        <f t="shared" si="323"/>
        <v>216.36</v>
      </c>
      <c r="V558" s="44">
        <f t="shared" si="323"/>
        <v>216.36</v>
      </c>
      <c r="W558" s="44">
        <f t="shared" si="323"/>
        <v>216.36</v>
      </c>
      <c r="X558" s="44">
        <f t="shared" si="323"/>
        <v>216.36</v>
      </c>
      <c r="Y558" s="44">
        <f t="shared" si="323"/>
        <v>216.36</v>
      </c>
      <c r="Z558" s="44">
        <f t="shared" si="323"/>
        <v>216.36</v>
      </c>
      <c r="AA558" s="44">
        <f t="shared" si="323"/>
        <v>216.36</v>
      </c>
    </row>
    <row r="559" spans="1:27" x14ac:dyDescent="0.2">
      <c r="A559" s="96" t="s">
        <v>2155</v>
      </c>
      <c r="B559" s="28" t="str">
        <f>"19"&amp;"."&amp;$B$776&amp;"."&amp;$B$777</f>
        <v>19.04.2024</v>
      </c>
      <c r="C559" s="88" t="s">
        <v>76</v>
      </c>
      <c r="D559" s="89">
        <f>ROUND(((D560+D561+D563+D562)/1000),5)</f>
        <v>4.8898900000000003</v>
      </c>
      <c r="E559" s="89">
        <f>ROUND(((E560+E561+E563+E562)/1000),5)</f>
        <v>4.8111499999999996</v>
      </c>
      <c r="F559" s="89">
        <f>ROUND(((F560+F561+F563+F562)/1000),5)</f>
        <v>4.7936800000000002</v>
      </c>
      <c r="G559" s="89">
        <f t="shared" ref="G559:AA559" si="324">ROUND(((G560+G561+G563+G562)/1000),5)</f>
        <v>4.7382499999999999</v>
      </c>
      <c r="H559" s="89">
        <f t="shared" si="324"/>
        <v>4.7406300000000003</v>
      </c>
      <c r="I559" s="89">
        <f t="shared" si="324"/>
        <v>4.8614800000000002</v>
      </c>
      <c r="J559" s="89">
        <f t="shared" si="324"/>
        <v>4.97302</v>
      </c>
      <c r="K559" s="89">
        <f t="shared" si="324"/>
        <v>5.2643500000000003</v>
      </c>
      <c r="L559" s="89">
        <f t="shared" si="324"/>
        <v>5.7328099999999997</v>
      </c>
      <c r="M559" s="89">
        <f t="shared" si="324"/>
        <v>5.7983099999999999</v>
      </c>
      <c r="N559" s="89">
        <f t="shared" si="324"/>
        <v>5.8279800000000002</v>
      </c>
      <c r="O559" s="89">
        <f t="shared" si="324"/>
        <v>5.8616200000000003</v>
      </c>
      <c r="P559" s="89">
        <f t="shared" si="324"/>
        <v>5.86442</v>
      </c>
      <c r="Q559" s="89">
        <f t="shared" si="324"/>
        <v>5.8941100000000004</v>
      </c>
      <c r="R559" s="89">
        <f t="shared" si="324"/>
        <v>5.8934600000000001</v>
      </c>
      <c r="S559" s="89">
        <f t="shared" si="324"/>
        <v>5.83927</v>
      </c>
      <c r="T559" s="89">
        <f t="shared" si="324"/>
        <v>5.8000800000000003</v>
      </c>
      <c r="U559" s="89">
        <f t="shared" si="324"/>
        <v>5.7667700000000002</v>
      </c>
      <c r="V559" s="89">
        <f t="shared" si="324"/>
        <v>5.7301200000000003</v>
      </c>
      <c r="W559" s="89">
        <f t="shared" si="324"/>
        <v>5.7660600000000004</v>
      </c>
      <c r="X559" s="89">
        <f t="shared" si="324"/>
        <v>5.8092300000000003</v>
      </c>
      <c r="Y559" s="89">
        <f t="shared" si="324"/>
        <v>5.7523600000000004</v>
      </c>
      <c r="Z559" s="89">
        <f t="shared" si="324"/>
        <v>5.27257</v>
      </c>
      <c r="AA559" s="89">
        <f t="shared" si="324"/>
        <v>5.0328400000000002</v>
      </c>
    </row>
    <row r="560" spans="1:27" ht="12.75" customHeight="1" outlineLevel="1" x14ac:dyDescent="0.2">
      <c r="A560" s="97" t="s">
        <v>2156</v>
      </c>
      <c r="B560" s="63" t="s">
        <v>242</v>
      </c>
      <c r="C560" s="43" t="s">
        <v>79</v>
      </c>
      <c r="D560" s="44">
        <v>1109.46</v>
      </c>
      <c r="E560" s="44">
        <v>1030.72</v>
      </c>
      <c r="F560" s="44">
        <v>1013.25</v>
      </c>
      <c r="G560" s="44">
        <v>957.82</v>
      </c>
      <c r="H560" s="44">
        <v>960.2</v>
      </c>
      <c r="I560" s="44">
        <v>1081.05</v>
      </c>
      <c r="J560" s="44">
        <v>1192.5899999999999</v>
      </c>
      <c r="K560" s="44">
        <v>1483.92</v>
      </c>
      <c r="L560" s="44">
        <v>1952.38</v>
      </c>
      <c r="M560" s="44">
        <v>2017.88</v>
      </c>
      <c r="N560" s="44">
        <v>2047.55</v>
      </c>
      <c r="O560" s="44">
        <v>2081.19</v>
      </c>
      <c r="P560" s="44">
        <v>2083.9899999999998</v>
      </c>
      <c r="Q560" s="44">
        <v>2113.6799999999998</v>
      </c>
      <c r="R560" s="44">
        <v>2113.0300000000002</v>
      </c>
      <c r="S560" s="44">
        <v>2058.84</v>
      </c>
      <c r="T560" s="44">
        <v>2019.65</v>
      </c>
      <c r="U560" s="44">
        <v>1986.34</v>
      </c>
      <c r="V560" s="44">
        <v>1949.69</v>
      </c>
      <c r="W560" s="44">
        <v>1985.63</v>
      </c>
      <c r="X560" s="44">
        <v>2028.8</v>
      </c>
      <c r="Y560" s="44">
        <v>1971.93</v>
      </c>
      <c r="Z560" s="44">
        <v>1492.14</v>
      </c>
      <c r="AA560" s="44">
        <v>1252.4100000000001</v>
      </c>
    </row>
    <row r="561" spans="1:27" ht="12.75" customHeight="1" outlineLevel="1" x14ac:dyDescent="0.2">
      <c r="A561" s="97" t="s">
        <v>2157</v>
      </c>
      <c r="B561" s="63" t="s">
        <v>90</v>
      </c>
      <c r="C561" s="43" t="s">
        <v>79</v>
      </c>
      <c r="D561" s="44">
        <f>$D$471</f>
        <v>3559.77</v>
      </c>
      <c r="E561" s="44">
        <f t="shared" ref="E561:AA561" si="325">$D$471</f>
        <v>3559.77</v>
      </c>
      <c r="F561" s="44">
        <f t="shared" si="325"/>
        <v>3559.77</v>
      </c>
      <c r="G561" s="44">
        <f t="shared" si="325"/>
        <v>3559.77</v>
      </c>
      <c r="H561" s="44">
        <f t="shared" si="325"/>
        <v>3559.77</v>
      </c>
      <c r="I561" s="44">
        <f t="shared" si="325"/>
        <v>3559.77</v>
      </c>
      <c r="J561" s="44">
        <f t="shared" si="325"/>
        <v>3559.77</v>
      </c>
      <c r="K561" s="44">
        <f t="shared" si="325"/>
        <v>3559.77</v>
      </c>
      <c r="L561" s="44">
        <f t="shared" si="325"/>
        <v>3559.77</v>
      </c>
      <c r="M561" s="44">
        <f t="shared" si="325"/>
        <v>3559.77</v>
      </c>
      <c r="N561" s="44">
        <f t="shared" si="325"/>
        <v>3559.77</v>
      </c>
      <c r="O561" s="44">
        <f t="shared" si="325"/>
        <v>3559.77</v>
      </c>
      <c r="P561" s="44">
        <f t="shared" si="325"/>
        <v>3559.77</v>
      </c>
      <c r="Q561" s="44">
        <f t="shared" si="325"/>
        <v>3559.77</v>
      </c>
      <c r="R561" s="44">
        <f t="shared" si="325"/>
        <v>3559.77</v>
      </c>
      <c r="S561" s="44">
        <f t="shared" si="325"/>
        <v>3559.77</v>
      </c>
      <c r="T561" s="44">
        <f t="shared" si="325"/>
        <v>3559.77</v>
      </c>
      <c r="U561" s="44">
        <f t="shared" si="325"/>
        <v>3559.77</v>
      </c>
      <c r="V561" s="44">
        <f t="shared" si="325"/>
        <v>3559.77</v>
      </c>
      <c r="W561" s="44">
        <f t="shared" si="325"/>
        <v>3559.77</v>
      </c>
      <c r="X561" s="44">
        <f t="shared" si="325"/>
        <v>3559.77</v>
      </c>
      <c r="Y561" s="44">
        <f t="shared" si="325"/>
        <v>3559.77</v>
      </c>
      <c r="Z561" s="44">
        <f t="shared" si="325"/>
        <v>3559.77</v>
      </c>
      <c r="AA561" s="44">
        <f t="shared" si="325"/>
        <v>3559.77</v>
      </c>
    </row>
    <row r="562" spans="1:27" ht="12.75" customHeight="1" outlineLevel="1" x14ac:dyDescent="0.2">
      <c r="A562" s="97" t="s">
        <v>2158</v>
      </c>
      <c r="B562" s="63" t="s">
        <v>83</v>
      </c>
      <c r="C562" s="43" t="s">
        <v>79</v>
      </c>
      <c r="D562" s="44">
        <v>4.3</v>
      </c>
      <c r="E562" s="44">
        <v>4.3</v>
      </c>
      <c r="F562" s="44">
        <v>4.3</v>
      </c>
      <c r="G562" s="44">
        <v>4.3</v>
      </c>
      <c r="H562" s="44">
        <v>4.3</v>
      </c>
      <c r="I562" s="44">
        <v>4.3</v>
      </c>
      <c r="J562" s="44">
        <v>4.3</v>
      </c>
      <c r="K562" s="44">
        <v>4.3</v>
      </c>
      <c r="L562" s="44">
        <v>4.3</v>
      </c>
      <c r="M562" s="44">
        <v>4.3</v>
      </c>
      <c r="N562" s="44">
        <v>4.3</v>
      </c>
      <c r="O562" s="44">
        <v>4.3</v>
      </c>
      <c r="P562" s="44">
        <v>4.3</v>
      </c>
      <c r="Q562" s="44">
        <v>4.3</v>
      </c>
      <c r="R562" s="44">
        <v>4.3</v>
      </c>
      <c r="S562" s="44">
        <v>4.3</v>
      </c>
      <c r="T562" s="44">
        <v>4.3</v>
      </c>
      <c r="U562" s="44">
        <v>4.3</v>
      </c>
      <c r="V562" s="44">
        <v>4.3</v>
      </c>
      <c r="W562" s="44">
        <v>4.3</v>
      </c>
      <c r="X562" s="44">
        <v>4.3</v>
      </c>
      <c r="Y562" s="44">
        <v>4.3</v>
      </c>
      <c r="Z562" s="44">
        <v>4.3</v>
      </c>
      <c r="AA562" s="44">
        <v>4.3</v>
      </c>
    </row>
    <row r="563" spans="1:27" ht="12.75" customHeight="1" outlineLevel="1" x14ac:dyDescent="0.2">
      <c r="A563" s="97" t="s">
        <v>2159</v>
      </c>
      <c r="B563" s="63" t="s">
        <v>81</v>
      </c>
      <c r="C563" s="43" t="s">
        <v>79</v>
      </c>
      <c r="D563" s="44">
        <f>$D$11</f>
        <v>216.36</v>
      </c>
      <c r="E563" s="44">
        <f t="shared" ref="E563:AA563" si="326">$D$11</f>
        <v>216.36</v>
      </c>
      <c r="F563" s="44">
        <f t="shared" si="326"/>
        <v>216.36</v>
      </c>
      <c r="G563" s="44">
        <f t="shared" si="326"/>
        <v>216.36</v>
      </c>
      <c r="H563" s="44">
        <f t="shared" si="326"/>
        <v>216.36</v>
      </c>
      <c r="I563" s="44">
        <f t="shared" si="326"/>
        <v>216.36</v>
      </c>
      <c r="J563" s="44">
        <f t="shared" si="326"/>
        <v>216.36</v>
      </c>
      <c r="K563" s="44">
        <f t="shared" si="326"/>
        <v>216.36</v>
      </c>
      <c r="L563" s="44">
        <f t="shared" si="326"/>
        <v>216.36</v>
      </c>
      <c r="M563" s="44">
        <f t="shared" si="326"/>
        <v>216.36</v>
      </c>
      <c r="N563" s="44">
        <f t="shared" si="326"/>
        <v>216.36</v>
      </c>
      <c r="O563" s="44">
        <f t="shared" si="326"/>
        <v>216.36</v>
      </c>
      <c r="P563" s="44">
        <f t="shared" si="326"/>
        <v>216.36</v>
      </c>
      <c r="Q563" s="44">
        <f t="shared" si="326"/>
        <v>216.36</v>
      </c>
      <c r="R563" s="44">
        <f t="shared" si="326"/>
        <v>216.36</v>
      </c>
      <c r="S563" s="44">
        <f t="shared" si="326"/>
        <v>216.36</v>
      </c>
      <c r="T563" s="44">
        <f t="shared" si="326"/>
        <v>216.36</v>
      </c>
      <c r="U563" s="44">
        <f t="shared" si="326"/>
        <v>216.36</v>
      </c>
      <c r="V563" s="44">
        <f t="shared" si="326"/>
        <v>216.36</v>
      </c>
      <c r="W563" s="44">
        <f t="shared" si="326"/>
        <v>216.36</v>
      </c>
      <c r="X563" s="44">
        <f t="shared" si="326"/>
        <v>216.36</v>
      </c>
      <c r="Y563" s="44">
        <f t="shared" si="326"/>
        <v>216.36</v>
      </c>
      <c r="Z563" s="44">
        <f t="shared" si="326"/>
        <v>216.36</v>
      </c>
      <c r="AA563" s="44">
        <f t="shared" si="326"/>
        <v>216.36</v>
      </c>
    </row>
    <row r="564" spans="1:27" x14ac:dyDescent="0.2">
      <c r="A564" s="96" t="s">
        <v>2160</v>
      </c>
      <c r="B564" s="28" t="str">
        <f>"20"&amp;"."&amp;$B$776&amp;"."&amp;$B$777</f>
        <v>20.04.2024</v>
      </c>
      <c r="C564" s="88" t="s">
        <v>76</v>
      </c>
      <c r="D564" s="89">
        <f>ROUND(((D565+D566+D568+D567)/1000),5)</f>
        <v>5.0019600000000004</v>
      </c>
      <c r="E564" s="89">
        <f>ROUND(((E565+E566+E568+E567)/1000),5)</f>
        <v>4.9307600000000003</v>
      </c>
      <c r="F564" s="89">
        <f>ROUND(((F565+F566+F568+F567)/1000),5)</f>
        <v>4.9032499999999999</v>
      </c>
      <c r="G564" s="89">
        <f t="shared" ref="G564:AA564" si="327">ROUND(((G565+G566+G568+G567)/1000),5)</f>
        <v>4.8708</v>
      </c>
      <c r="H564" s="89">
        <f t="shared" si="327"/>
        <v>4.9017799999999996</v>
      </c>
      <c r="I564" s="89">
        <f t="shared" si="327"/>
        <v>4.9092700000000002</v>
      </c>
      <c r="J564" s="89">
        <f t="shared" si="327"/>
        <v>4.9129699999999996</v>
      </c>
      <c r="K564" s="89">
        <f t="shared" si="327"/>
        <v>5.0048300000000001</v>
      </c>
      <c r="L564" s="89">
        <f t="shared" si="327"/>
        <v>5.2562499999999996</v>
      </c>
      <c r="M564" s="89">
        <f t="shared" si="327"/>
        <v>5.3232200000000001</v>
      </c>
      <c r="N564" s="89">
        <f t="shared" si="327"/>
        <v>5.5150100000000002</v>
      </c>
      <c r="O564" s="89">
        <f t="shared" si="327"/>
        <v>5.7705000000000002</v>
      </c>
      <c r="P564" s="89">
        <f t="shared" si="327"/>
        <v>5.7062200000000001</v>
      </c>
      <c r="Q564" s="89">
        <f t="shared" si="327"/>
        <v>5.7018500000000003</v>
      </c>
      <c r="R564" s="89">
        <f t="shared" si="327"/>
        <v>5.6295599999999997</v>
      </c>
      <c r="S564" s="89">
        <f t="shared" si="327"/>
        <v>5.5763800000000003</v>
      </c>
      <c r="T564" s="89">
        <f t="shared" si="327"/>
        <v>5.54481</v>
      </c>
      <c r="U564" s="89">
        <f t="shared" si="327"/>
        <v>5.3113700000000001</v>
      </c>
      <c r="V564" s="89">
        <f t="shared" si="327"/>
        <v>5.3048000000000002</v>
      </c>
      <c r="W564" s="89">
        <f t="shared" si="327"/>
        <v>5.3296700000000001</v>
      </c>
      <c r="X564" s="89">
        <f t="shared" si="327"/>
        <v>5.3645100000000001</v>
      </c>
      <c r="Y564" s="89">
        <f t="shared" si="327"/>
        <v>5.3383000000000003</v>
      </c>
      <c r="Z564" s="89">
        <f t="shared" si="327"/>
        <v>5.0685900000000004</v>
      </c>
      <c r="AA564" s="89">
        <f t="shared" si="327"/>
        <v>5.0049599999999996</v>
      </c>
    </row>
    <row r="565" spans="1:27" ht="12.75" customHeight="1" outlineLevel="1" x14ac:dyDescent="0.2">
      <c r="A565" s="97" t="s">
        <v>2161</v>
      </c>
      <c r="B565" s="63" t="s">
        <v>242</v>
      </c>
      <c r="C565" s="43" t="s">
        <v>79</v>
      </c>
      <c r="D565" s="44">
        <v>1221.53</v>
      </c>
      <c r="E565" s="44">
        <v>1150.33</v>
      </c>
      <c r="F565" s="44">
        <v>1122.82</v>
      </c>
      <c r="G565" s="44">
        <v>1090.3699999999999</v>
      </c>
      <c r="H565" s="44">
        <v>1121.3499999999999</v>
      </c>
      <c r="I565" s="44">
        <v>1128.8399999999999</v>
      </c>
      <c r="J565" s="44">
        <v>1132.54</v>
      </c>
      <c r="K565" s="44">
        <v>1224.4000000000001</v>
      </c>
      <c r="L565" s="44">
        <v>1475.82</v>
      </c>
      <c r="M565" s="44">
        <v>1542.79</v>
      </c>
      <c r="N565" s="44">
        <v>1734.58</v>
      </c>
      <c r="O565" s="44">
        <v>1990.07</v>
      </c>
      <c r="P565" s="44">
        <v>1925.79</v>
      </c>
      <c r="Q565" s="44">
        <v>1921.42</v>
      </c>
      <c r="R565" s="44">
        <v>1849.13</v>
      </c>
      <c r="S565" s="44">
        <v>1795.95</v>
      </c>
      <c r="T565" s="44">
        <v>1764.38</v>
      </c>
      <c r="U565" s="44">
        <v>1530.94</v>
      </c>
      <c r="V565" s="44">
        <v>1524.37</v>
      </c>
      <c r="W565" s="44">
        <v>1549.24</v>
      </c>
      <c r="X565" s="44">
        <v>1584.08</v>
      </c>
      <c r="Y565" s="44">
        <v>1557.87</v>
      </c>
      <c r="Z565" s="44">
        <v>1288.1600000000001</v>
      </c>
      <c r="AA565" s="44">
        <v>1224.53</v>
      </c>
    </row>
    <row r="566" spans="1:27" ht="12.75" customHeight="1" outlineLevel="1" x14ac:dyDescent="0.2">
      <c r="A566" s="97" t="s">
        <v>2162</v>
      </c>
      <c r="B566" s="63" t="s">
        <v>90</v>
      </c>
      <c r="C566" s="43" t="s">
        <v>79</v>
      </c>
      <c r="D566" s="44">
        <f>$D$471</f>
        <v>3559.77</v>
      </c>
      <c r="E566" s="44">
        <f t="shared" ref="E566:AA566" si="328">$D$471</f>
        <v>3559.77</v>
      </c>
      <c r="F566" s="44">
        <f t="shared" si="328"/>
        <v>3559.77</v>
      </c>
      <c r="G566" s="44">
        <f t="shared" si="328"/>
        <v>3559.77</v>
      </c>
      <c r="H566" s="44">
        <f t="shared" si="328"/>
        <v>3559.77</v>
      </c>
      <c r="I566" s="44">
        <f t="shared" si="328"/>
        <v>3559.77</v>
      </c>
      <c r="J566" s="44">
        <f t="shared" si="328"/>
        <v>3559.77</v>
      </c>
      <c r="K566" s="44">
        <f t="shared" si="328"/>
        <v>3559.77</v>
      </c>
      <c r="L566" s="44">
        <f t="shared" si="328"/>
        <v>3559.77</v>
      </c>
      <c r="M566" s="44">
        <f t="shared" si="328"/>
        <v>3559.77</v>
      </c>
      <c r="N566" s="44">
        <f t="shared" si="328"/>
        <v>3559.77</v>
      </c>
      <c r="O566" s="44">
        <f t="shared" si="328"/>
        <v>3559.77</v>
      </c>
      <c r="P566" s="44">
        <f t="shared" si="328"/>
        <v>3559.77</v>
      </c>
      <c r="Q566" s="44">
        <f t="shared" si="328"/>
        <v>3559.77</v>
      </c>
      <c r="R566" s="44">
        <f t="shared" si="328"/>
        <v>3559.77</v>
      </c>
      <c r="S566" s="44">
        <f t="shared" si="328"/>
        <v>3559.77</v>
      </c>
      <c r="T566" s="44">
        <f t="shared" si="328"/>
        <v>3559.77</v>
      </c>
      <c r="U566" s="44">
        <f t="shared" si="328"/>
        <v>3559.77</v>
      </c>
      <c r="V566" s="44">
        <f t="shared" si="328"/>
        <v>3559.77</v>
      </c>
      <c r="W566" s="44">
        <f t="shared" si="328"/>
        <v>3559.77</v>
      </c>
      <c r="X566" s="44">
        <f t="shared" si="328"/>
        <v>3559.77</v>
      </c>
      <c r="Y566" s="44">
        <f t="shared" si="328"/>
        <v>3559.77</v>
      </c>
      <c r="Z566" s="44">
        <f t="shared" si="328"/>
        <v>3559.77</v>
      </c>
      <c r="AA566" s="44">
        <f t="shared" si="328"/>
        <v>3559.77</v>
      </c>
    </row>
    <row r="567" spans="1:27" ht="12.75" customHeight="1" outlineLevel="1" x14ac:dyDescent="0.2">
      <c r="A567" s="97" t="s">
        <v>2163</v>
      </c>
      <c r="B567" s="63" t="s">
        <v>83</v>
      </c>
      <c r="C567" s="43" t="s">
        <v>79</v>
      </c>
      <c r="D567" s="44">
        <v>4.3</v>
      </c>
      <c r="E567" s="44">
        <v>4.3</v>
      </c>
      <c r="F567" s="44">
        <v>4.3</v>
      </c>
      <c r="G567" s="44">
        <v>4.3</v>
      </c>
      <c r="H567" s="44">
        <v>4.3</v>
      </c>
      <c r="I567" s="44">
        <v>4.3</v>
      </c>
      <c r="J567" s="44">
        <v>4.3</v>
      </c>
      <c r="K567" s="44">
        <v>4.3</v>
      </c>
      <c r="L567" s="44">
        <v>4.3</v>
      </c>
      <c r="M567" s="44">
        <v>4.3</v>
      </c>
      <c r="N567" s="44">
        <v>4.3</v>
      </c>
      <c r="O567" s="44">
        <v>4.3</v>
      </c>
      <c r="P567" s="44">
        <v>4.3</v>
      </c>
      <c r="Q567" s="44">
        <v>4.3</v>
      </c>
      <c r="R567" s="44">
        <v>4.3</v>
      </c>
      <c r="S567" s="44">
        <v>4.3</v>
      </c>
      <c r="T567" s="44">
        <v>4.3</v>
      </c>
      <c r="U567" s="44">
        <v>4.3</v>
      </c>
      <c r="V567" s="44">
        <v>4.3</v>
      </c>
      <c r="W567" s="44">
        <v>4.3</v>
      </c>
      <c r="X567" s="44">
        <v>4.3</v>
      </c>
      <c r="Y567" s="44">
        <v>4.3</v>
      </c>
      <c r="Z567" s="44">
        <v>4.3</v>
      </c>
      <c r="AA567" s="44">
        <v>4.3</v>
      </c>
    </row>
    <row r="568" spans="1:27" ht="12.75" customHeight="1" outlineLevel="1" x14ac:dyDescent="0.2">
      <c r="A568" s="97" t="s">
        <v>2164</v>
      </c>
      <c r="B568" s="63" t="s">
        <v>81</v>
      </c>
      <c r="C568" s="43" t="s">
        <v>79</v>
      </c>
      <c r="D568" s="44">
        <f>$D$11</f>
        <v>216.36</v>
      </c>
      <c r="E568" s="44">
        <f t="shared" ref="E568:AA568" si="329">$D$11</f>
        <v>216.36</v>
      </c>
      <c r="F568" s="44">
        <f t="shared" si="329"/>
        <v>216.36</v>
      </c>
      <c r="G568" s="44">
        <f t="shared" si="329"/>
        <v>216.36</v>
      </c>
      <c r="H568" s="44">
        <f t="shared" si="329"/>
        <v>216.36</v>
      </c>
      <c r="I568" s="44">
        <f t="shared" si="329"/>
        <v>216.36</v>
      </c>
      <c r="J568" s="44">
        <f t="shared" si="329"/>
        <v>216.36</v>
      </c>
      <c r="K568" s="44">
        <f t="shared" si="329"/>
        <v>216.36</v>
      </c>
      <c r="L568" s="44">
        <f t="shared" si="329"/>
        <v>216.36</v>
      </c>
      <c r="M568" s="44">
        <f t="shared" si="329"/>
        <v>216.36</v>
      </c>
      <c r="N568" s="44">
        <f t="shared" si="329"/>
        <v>216.36</v>
      </c>
      <c r="O568" s="44">
        <f t="shared" si="329"/>
        <v>216.36</v>
      </c>
      <c r="P568" s="44">
        <f t="shared" si="329"/>
        <v>216.36</v>
      </c>
      <c r="Q568" s="44">
        <f t="shared" si="329"/>
        <v>216.36</v>
      </c>
      <c r="R568" s="44">
        <f t="shared" si="329"/>
        <v>216.36</v>
      </c>
      <c r="S568" s="44">
        <f t="shared" si="329"/>
        <v>216.36</v>
      </c>
      <c r="T568" s="44">
        <f t="shared" si="329"/>
        <v>216.36</v>
      </c>
      <c r="U568" s="44">
        <f t="shared" si="329"/>
        <v>216.36</v>
      </c>
      <c r="V568" s="44">
        <f t="shared" si="329"/>
        <v>216.36</v>
      </c>
      <c r="W568" s="44">
        <f t="shared" si="329"/>
        <v>216.36</v>
      </c>
      <c r="X568" s="44">
        <f t="shared" si="329"/>
        <v>216.36</v>
      </c>
      <c r="Y568" s="44">
        <f t="shared" si="329"/>
        <v>216.36</v>
      </c>
      <c r="Z568" s="44">
        <f t="shared" si="329"/>
        <v>216.36</v>
      </c>
      <c r="AA568" s="44">
        <f t="shared" si="329"/>
        <v>216.36</v>
      </c>
    </row>
    <row r="569" spans="1:27" x14ac:dyDescent="0.2">
      <c r="A569" s="96" t="s">
        <v>2165</v>
      </c>
      <c r="B569" s="28" t="str">
        <f>"21"&amp;"."&amp;$B$776&amp;"."&amp;$B$777</f>
        <v>21.04.2024</v>
      </c>
      <c r="C569" s="88" t="s">
        <v>76</v>
      </c>
      <c r="D569" s="89">
        <f>ROUND(((D570+D571+D573+D572)/1000),5)</f>
        <v>4.95871</v>
      </c>
      <c r="E569" s="89">
        <f>ROUND(((E570+E571+E573+E572)/1000),5)</f>
        <v>4.8968299999999996</v>
      </c>
      <c r="F569" s="89">
        <f>ROUND(((F570+F571+F573+F572)/1000),5)</f>
        <v>4.8174000000000001</v>
      </c>
      <c r="G569" s="89">
        <f t="shared" ref="G569:AA569" si="330">ROUND(((G570+G571+G573+G572)/1000),5)</f>
        <v>4.80436</v>
      </c>
      <c r="H569" s="89">
        <f t="shared" si="330"/>
        <v>4.8081100000000001</v>
      </c>
      <c r="I569" s="89">
        <f t="shared" si="330"/>
        <v>4.8365600000000004</v>
      </c>
      <c r="J569" s="89">
        <f t="shared" si="330"/>
        <v>4.7982100000000001</v>
      </c>
      <c r="K569" s="89">
        <f t="shared" si="330"/>
        <v>4.8983699999999999</v>
      </c>
      <c r="L569" s="89">
        <f t="shared" si="330"/>
        <v>5.0841700000000003</v>
      </c>
      <c r="M569" s="89">
        <f t="shared" si="330"/>
        <v>5.27576</v>
      </c>
      <c r="N569" s="89">
        <f t="shared" si="330"/>
        <v>5.3458399999999999</v>
      </c>
      <c r="O569" s="89">
        <f t="shared" si="330"/>
        <v>5.3424899999999997</v>
      </c>
      <c r="P569" s="89">
        <f t="shared" si="330"/>
        <v>5.3575799999999996</v>
      </c>
      <c r="Q569" s="89">
        <f t="shared" si="330"/>
        <v>5.3605700000000001</v>
      </c>
      <c r="R569" s="89">
        <f t="shared" si="330"/>
        <v>5.3471000000000002</v>
      </c>
      <c r="S569" s="89">
        <f t="shared" si="330"/>
        <v>5.3015100000000004</v>
      </c>
      <c r="T569" s="89">
        <f t="shared" si="330"/>
        <v>5.3065100000000003</v>
      </c>
      <c r="U569" s="89">
        <f t="shared" si="330"/>
        <v>5.3244100000000003</v>
      </c>
      <c r="V569" s="89">
        <f t="shared" si="330"/>
        <v>5.34971</v>
      </c>
      <c r="W569" s="89">
        <f t="shared" si="330"/>
        <v>5.4873599999999998</v>
      </c>
      <c r="X569" s="89">
        <f t="shared" si="330"/>
        <v>5.5874199999999998</v>
      </c>
      <c r="Y569" s="89">
        <f t="shared" si="330"/>
        <v>5.3815799999999996</v>
      </c>
      <c r="Z569" s="89">
        <f t="shared" si="330"/>
        <v>5.0773000000000001</v>
      </c>
      <c r="AA569" s="89">
        <f t="shared" si="330"/>
        <v>4.9623499999999998</v>
      </c>
    </row>
    <row r="570" spans="1:27" ht="12.75" customHeight="1" outlineLevel="1" x14ac:dyDescent="0.2">
      <c r="A570" s="97" t="s">
        <v>2166</v>
      </c>
      <c r="B570" s="63" t="s">
        <v>242</v>
      </c>
      <c r="C570" s="43" t="s">
        <v>79</v>
      </c>
      <c r="D570" s="44">
        <v>1178.28</v>
      </c>
      <c r="E570" s="44">
        <v>1116.4000000000001</v>
      </c>
      <c r="F570" s="44">
        <v>1036.97</v>
      </c>
      <c r="G570" s="44">
        <v>1023.93</v>
      </c>
      <c r="H570" s="44">
        <v>1027.68</v>
      </c>
      <c r="I570" s="44">
        <v>1056.1300000000001</v>
      </c>
      <c r="J570" s="44">
        <v>1017.78</v>
      </c>
      <c r="K570" s="44">
        <v>1117.94</v>
      </c>
      <c r="L570" s="44">
        <v>1303.74</v>
      </c>
      <c r="M570" s="44">
        <v>1495.33</v>
      </c>
      <c r="N570" s="44">
        <v>1565.41</v>
      </c>
      <c r="O570" s="44">
        <v>1562.06</v>
      </c>
      <c r="P570" s="44">
        <v>1577.15</v>
      </c>
      <c r="Q570" s="44">
        <v>1580.14</v>
      </c>
      <c r="R570" s="44">
        <v>1566.67</v>
      </c>
      <c r="S570" s="44">
        <v>1521.08</v>
      </c>
      <c r="T570" s="44">
        <v>1526.08</v>
      </c>
      <c r="U570" s="44">
        <v>1543.98</v>
      </c>
      <c r="V570" s="44">
        <v>1569.28</v>
      </c>
      <c r="W570" s="44">
        <v>1706.93</v>
      </c>
      <c r="X570" s="44">
        <v>1806.99</v>
      </c>
      <c r="Y570" s="44">
        <v>1601.15</v>
      </c>
      <c r="Z570" s="44">
        <v>1296.8699999999999</v>
      </c>
      <c r="AA570" s="44">
        <v>1181.92</v>
      </c>
    </row>
    <row r="571" spans="1:27" ht="12.75" customHeight="1" outlineLevel="1" x14ac:dyDescent="0.2">
      <c r="A571" s="97" t="s">
        <v>2167</v>
      </c>
      <c r="B571" s="63" t="s">
        <v>90</v>
      </c>
      <c r="C571" s="43" t="s">
        <v>79</v>
      </c>
      <c r="D571" s="44">
        <f>$D$471</f>
        <v>3559.77</v>
      </c>
      <c r="E571" s="44">
        <f t="shared" ref="E571:AA571" si="331">$D$471</f>
        <v>3559.77</v>
      </c>
      <c r="F571" s="44">
        <f t="shared" si="331"/>
        <v>3559.77</v>
      </c>
      <c r="G571" s="44">
        <f t="shared" si="331"/>
        <v>3559.77</v>
      </c>
      <c r="H571" s="44">
        <f t="shared" si="331"/>
        <v>3559.77</v>
      </c>
      <c r="I571" s="44">
        <f t="shared" si="331"/>
        <v>3559.77</v>
      </c>
      <c r="J571" s="44">
        <f t="shared" si="331"/>
        <v>3559.77</v>
      </c>
      <c r="K571" s="44">
        <f t="shared" si="331"/>
        <v>3559.77</v>
      </c>
      <c r="L571" s="44">
        <f t="shared" si="331"/>
        <v>3559.77</v>
      </c>
      <c r="M571" s="44">
        <f t="shared" si="331"/>
        <v>3559.77</v>
      </c>
      <c r="N571" s="44">
        <f t="shared" si="331"/>
        <v>3559.77</v>
      </c>
      <c r="O571" s="44">
        <f t="shared" si="331"/>
        <v>3559.77</v>
      </c>
      <c r="P571" s="44">
        <f t="shared" si="331"/>
        <v>3559.77</v>
      </c>
      <c r="Q571" s="44">
        <f t="shared" si="331"/>
        <v>3559.77</v>
      </c>
      <c r="R571" s="44">
        <f t="shared" si="331"/>
        <v>3559.77</v>
      </c>
      <c r="S571" s="44">
        <f t="shared" si="331"/>
        <v>3559.77</v>
      </c>
      <c r="T571" s="44">
        <f t="shared" si="331"/>
        <v>3559.77</v>
      </c>
      <c r="U571" s="44">
        <f t="shared" si="331"/>
        <v>3559.77</v>
      </c>
      <c r="V571" s="44">
        <f t="shared" si="331"/>
        <v>3559.77</v>
      </c>
      <c r="W571" s="44">
        <f t="shared" si="331"/>
        <v>3559.77</v>
      </c>
      <c r="X571" s="44">
        <f t="shared" si="331"/>
        <v>3559.77</v>
      </c>
      <c r="Y571" s="44">
        <f t="shared" si="331"/>
        <v>3559.77</v>
      </c>
      <c r="Z571" s="44">
        <f t="shared" si="331"/>
        <v>3559.77</v>
      </c>
      <c r="AA571" s="44">
        <f t="shared" si="331"/>
        <v>3559.77</v>
      </c>
    </row>
    <row r="572" spans="1:27" ht="12.75" customHeight="1" outlineLevel="1" x14ac:dyDescent="0.2">
      <c r="A572" s="97" t="s">
        <v>2168</v>
      </c>
      <c r="B572" s="63" t="s">
        <v>83</v>
      </c>
      <c r="C572" s="43" t="s">
        <v>79</v>
      </c>
      <c r="D572" s="44">
        <v>4.3</v>
      </c>
      <c r="E572" s="44">
        <v>4.3</v>
      </c>
      <c r="F572" s="44">
        <v>4.3</v>
      </c>
      <c r="G572" s="44">
        <v>4.3</v>
      </c>
      <c r="H572" s="44">
        <v>4.3</v>
      </c>
      <c r="I572" s="44">
        <v>4.3</v>
      </c>
      <c r="J572" s="44">
        <v>4.3</v>
      </c>
      <c r="K572" s="44">
        <v>4.3</v>
      </c>
      <c r="L572" s="44">
        <v>4.3</v>
      </c>
      <c r="M572" s="44">
        <v>4.3</v>
      </c>
      <c r="N572" s="44">
        <v>4.3</v>
      </c>
      <c r="O572" s="44">
        <v>4.3</v>
      </c>
      <c r="P572" s="44">
        <v>4.3</v>
      </c>
      <c r="Q572" s="44">
        <v>4.3</v>
      </c>
      <c r="R572" s="44">
        <v>4.3</v>
      </c>
      <c r="S572" s="44">
        <v>4.3</v>
      </c>
      <c r="T572" s="44">
        <v>4.3</v>
      </c>
      <c r="U572" s="44">
        <v>4.3</v>
      </c>
      <c r="V572" s="44">
        <v>4.3</v>
      </c>
      <c r="W572" s="44">
        <v>4.3</v>
      </c>
      <c r="X572" s="44">
        <v>4.3</v>
      </c>
      <c r="Y572" s="44">
        <v>4.3</v>
      </c>
      <c r="Z572" s="44">
        <v>4.3</v>
      </c>
      <c r="AA572" s="44">
        <v>4.3</v>
      </c>
    </row>
    <row r="573" spans="1:27" ht="12.75" customHeight="1" outlineLevel="1" x14ac:dyDescent="0.2">
      <c r="A573" s="97" t="s">
        <v>2169</v>
      </c>
      <c r="B573" s="63" t="s">
        <v>81</v>
      </c>
      <c r="C573" s="43" t="s">
        <v>79</v>
      </c>
      <c r="D573" s="44">
        <f>$D$11</f>
        <v>216.36</v>
      </c>
      <c r="E573" s="44">
        <f t="shared" ref="E573:AA573" si="332">$D$11</f>
        <v>216.36</v>
      </c>
      <c r="F573" s="44">
        <f t="shared" si="332"/>
        <v>216.36</v>
      </c>
      <c r="G573" s="44">
        <f t="shared" si="332"/>
        <v>216.36</v>
      </c>
      <c r="H573" s="44">
        <f t="shared" si="332"/>
        <v>216.36</v>
      </c>
      <c r="I573" s="44">
        <f t="shared" si="332"/>
        <v>216.36</v>
      </c>
      <c r="J573" s="44">
        <f t="shared" si="332"/>
        <v>216.36</v>
      </c>
      <c r="K573" s="44">
        <f t="shared" si="332"/>
        <v>216.36</v>
      </c>
      <c r="L573" s="44">
        <f t="shared" si="332"/>
        <v>216.36</v>
      </c>
      <c r="M573" s="44">
        <f t="shared" si="332"/>
        <v>216.36</v>
      </c>
      <c r="N573" s="44">
        <f t="shared" si="332"/>
        <v>216.36</v>
      </c>
      <c r="O573" s="44">
        <f t="shared" si="332"/>
        <v>216.36</v>
      </c>
      <c r="P573" s="44">
        <f t="shared" si="332"/>
        <v>216.36</v>
      </c>
      <c r="Q573" s="44">
        <f t="shared" si="332"/>
        <v>216.36</v>
      </c>
      <c r="R573" s="44">
        <f t="shared" si="332"/>
        <v>216.36</v>
      </c>
      <c r="S573" s="44">
        <f t="shared" si="332"/>
        <v>216.36</v>
      </c>
      <c r="T573" s="44">
        <f t="shared" si="332"/>
        <v>216.36</v>
      </c>
      <c r="U573" s="44">
        <f t="shared" si="332"/>
        <v>216.36</v>
      </c>
      <c r="V573" s="44">
        <f t="shared" si="332"/>
        <v>216.36</v>
      </c>
      <c r="W573" s="44">
        <f t="shared" si="332"/>
        <v>216.36</v>
      </c>
      <c r="X573" s="44">
        <f t="shared" si="332"/>
        <v>216.36</v>
      </c>
      <c r="Y573" s="44">
        <f t="shared" si="332"/>
        <v>216.36</v>
      </c>
      <c r="Z573" s="44">
        <f t="shared" si="332"/>
        <v>216.36</v>
      </c>
      <c r="AA573" s="44">
        <f t="shared" si="332"/>
        <v>216.36</v>
      </c>
    </row>
    <row r="574" spans="1:27" x14ac:dyDescent="0.2">
      <c r="A574" s="96" t="s">
        <v>2170</v>
      </c>
      <c r="B574" s="28" t="str">
        <f>"22"&amp;"."&amp;$B$776&amp;"."&amp;$B$777</f>
        <v>22.04.2024</v>
      </c>
      <c r="C574" s="88" t="s">
        <v>76</v>
      </c>
      <c r="D574" s="89">
        <f>ROUND(((D575+D576+D578+D577)/1000),5)</f>
        <v>4.89811</v>
      </c>
      <c r="E574" s="89">
        <f>ROUND(((E575+E576+E578+E577)/1000),5)</f>
        <v>4.8030799999999996</v>
      </c>
      <c r="F574" s="89">
        <f>ROUND(((F575+F576+F578+F577)/1000),5)</f>
        <v>4.7392799999999999</v>
      </c>
      <c r="G574" s="89">
        <f t="shared" ref="G574:AA574" si="333">ROUND(((G575+G576+G578+G577)/1000),5)</f>
        <v>4.7272299999999996</v>
      </c>
      <c r="H574" s="89">
        <f t="shared" si="333"/>
        <v>4.75258</v>
      </c>
      <c r="I574" s="89">
        <f t="shared" si="333"/>
        <v>4.8947099999999999</v>
      </c>
      <c r="J574" s="89">
        <f t="shared" si="333"/>
        <v>4.9949199999999996</v>
      </c>
      <c r="K574" s="89">
        <f t="shared" si="333"/>
        <v>5.2820200000000002</v>
      </c>
      <c r="L574" s="89">
        <f t="shared" si="333"/>
        <v>5.5136399999999997</v>
      </c>
      <c r="M574" s="89">
        <f t="shared" si="333"/>
        <v>5.7469999999999999</v>
      </c>
      <c r="N574" s="89">
        <f t="shared" si="333"/>
        <v>5.7739200000000004</v>
      </c>
      <c r="O574" s="89">
        <f t="shared" si="333"/>
        <v>5.8255299999999997</v>
      </c>
      <c r="P574" s="89">
        <f t="shared" si="333"/>
        <v>5.8075200000000002</v>
      </c>
      <c r="Q574" s="89">
        <f t="shared" si="333"/>
        <v>5.82043</v>
      </c>
      <c r="R574" s="89">
        <f t="shared" si="333"/>
        <v>5.7937700000000003</v>
      </c>
      <c r="S574" s="89">
        <f t="shared" si="333"/>
        <v>5.7816700000000001</v>
      </c>
      <c r="T574" s="89">
        <f t="shared" si="333"/>
        <v>5.7786900000000001</v>
      </c>
      <c r="U574" s="89">
        <f t="shared" si="333"/>
        <v>5.5759400000000001</v>
      </c>
      <c r="V574" s="89">
        <f t="shared" si="333"/>
        <v>5.4183399999999997</v>
      </c>
      <c r="W574" s="89">
        <f t="shared" si="333"/>
        <v>5.5779500000000004</v>
      </c>
      <c r="X574" s="89">
        <f t="shared" si="333"/>
        <v>5.7318300000000004</v>
      </c>
      <c r="Y574" s="89">
        <f t="shared" si="333"/>
        <v>5.4716800000000001</v>
      </c>
      <c r="Z574" s="89">
        <f t="shared" si="333"/>
        <v>5.2813800000000004</v>
      </c>
      <c r="AA574" s="89">
        <f t="shared" si="333"/>
        <v>5.0239000000000003</v>
      </c>
    </row>
    <row r="575" spans="1:27" ht="12.75" customHeight="1" outlineLevel="1" x14ac:dyDescent="0.2">
      <c r="A575" s="97" t="s">
        <v>2171</v>
      </c>
      <c r="B575" s="63" t="s">
        <v>242</v>
      </c>
      <c r="C575" s="43" t="s">
        <v>79</v>
      </c>
      <c r="D575" s="44">
        <v>1117.68</v>
      </c>
      <c r="E575" s="44">
        <v>1022.65</v>
      </c>
      <c r="F575" s="44">
        <v>958.85</v>
      </c>
      <c r="G575" s="44">
        <v>946.8</v>
      </c>
      <c r="H575" s="44">
        <v>972.15</v>
      </c>
      <c r="I575" s="44">
        <v>1114.28</v>
      </c>
      <c r="J575" s="44">
        <v>1214.49</v>
      </c>
      <c r="K575" s="44">
        <v>1501.59</v>
      </c>
      <c r="L575" s="44">
        <v>1733.21</v>
      </c>
      <c r="M575" s="44">
        <v>1966.57</v>
      </c>
      <c r="N575" s="44">
        <v>1993.49</v>
      </c>
      <c r="O575" s="44">
        <v>2045.1</v>
      </c>
      <c r="P575" s="44">
        <v>2027.09</v>
      </c>
      <c r="Q575" s="44">
        <v>2040</v>
      </c>
      <c r="R575" s="44">
        <v>2013.34</v>
      </c>
      <c r="S575" s="44">
        <v>2001.24</v>
      </c>
      <c r="T575" s="44">
        <v>1998.26</v>
      </c>
      <c r="U575" s="44">
        <v>1795.51</v>
      </c>
      <c r="V575" s="44">
        <v>1637.91</v>
      </c>
      <c r="W575" s="44">
        <v>1797.52</v>
      </c>
      <c r="X575" s="44">
        <v>1951.4</v>
      </c>
      <c r="Y575" s="44">
        <v>1691.25</v>
      </c>
      <c r="Z575" s="44">
        <v>1500.95</v>
      </c>
      <c r="AA575" s="44">
        <v>1243.47</v>
      </c>
    </row>
    <row r="576" spans="1:27" ht="12.75" customHeight="1" outlineLevel="1" x14ac:dyDescent="0.2">
      <c r="A576" s="97" t="s">
        <v>2172</v>
      </c>
      <c r="B576" s="63" t="s">
        <v>90</v>
      </c>
      <c r="C576" s="43" t="s">
        <v>79</v>
      </c>
      <c r="D576" s="44">
        <f>$D$471</f>
        <v>3559.77</v>
      </c>
      <c r="E576" s="44">
        <f t="shared" ref="E576:AA576" si="334">$D$471</f>
        <v>3559.77</v>
      </c>
      <c r="F576" s="44">
        <f t="shared" si="334"/>
        <v>3559.77</v>
      </c>
      <c r="G576" s="44">
        <f t="shared" si="334"/>
        <v>3559.77</v>
      </c>
      <c r="H576" s="44">
        <f t="shared" si="334"/>
        <v>3559.77</v>
      </c>
      <c r="I576" s="44">
        <f t="shared" si="334"/>
        <v>3559.77</v>
      </c>
      <c r="J576" s="44">
        <f t="shared" si="334"/>
        <v>3559.77</v>
      </c>
      <c r="K576" s="44">
        <f t="shared" si="334"/>
        <v>3559.77</v>
      </c>
      <c r="L576" s="44">
        <f t="shared" si="334"/>
        <v>3559.77</v>
      </c>
      <c r="M576" s="44">
        <f t="shared" si="334"/>
        <v>3559.77</v>
      </c>
      <c r="N576" s="44">
        <f t="shared" si="334"/>
        <v>3559.77</v>
      </c>
      <c r="O576" s="44">
        <f t="shared" si="334"/>
        <v>3559.77</v>
      </c>
      <c r="P576" s="44">
        <f t="shared" si="334"/>
        <v>3559.77</v>
      </c>
      <c r="Q576" s="44">
        <f t="shared" si="334"/>
        <v>3559.77</v>
      </c>
      <c r="R576" s="44">
        <f t="shared" si="334"/>
        <v>3559.77</v>
      </c>
      <c r="S576" s="44">
        <f t="shared" si="334"/>
        <v>3559.77</v>
      </c>
      <c r="T576" s="44">
        <f t="shared" si="334"/>
        <v>3559.77</v>
      </c>
      <c r="U576" s="44">
        <f t="shared" si="334"/>
        <v>3559.77</v>
      </c>
      <c r="V576" s="44">
        <f t="shared" si="334"/>
        <v>3559.77</v>
      </c>
      <c r="W576" s="44">
        <f t="shared" si="334"/>
        <v>3559.77</v>
      </c>
      <c r="X576" s="44">
        <f t="shared" si="334"/>
        <v>3559.77</v>
      </c>
      <c r="Y576" s="44">
        <f t="shared" si="334"/>
        <v>3559.77</v>
      </c>
      <c r="Z576" s="44">
        <f t="shared" si="334"/>
        <v>3559.77</v>
      </c>
      <c r="AA576" s="44">
        <f t="shared" si="334"/>
        <v>3559.77</v>
      </c>
    </row>
    <row r="577" spans="1:27" ht="12.75" customHeight="1" outlineLevel="1" x14ac:dyDescent="0.2">
      <c r="A577" s="97" t="s">
        <v>2173</v>
      </c>
      <c r="B577" s="63" t="s">
        <v>83</v>
      </c>
      <c r="C577" s="43" t="s">
        <v>79</v>
      </c>
      <c r="D577" s="44">
        <v>4.3</v>
      </c>
      <c r="E577" s="44">
        <v>4.3</v>
      </c>
      <c r="F577" s="44">
        <v>4.3</v>
      </c>
      <c r="G577" s="44">
        <v>4.3</v>
      </c>
      <c r="H577" s="44">
        <v>4.3</v>
      </c>
      <c r="I577" s="44">
        <v>4.3</v>
      </c>
      <c r="J577" s="44">
        <v>4.3</v>
      </c>
      <c r="K577" s="44">
        <v>4.3</v>
      </c>
      <c r="L577" s="44">
        <v>4.3</v>
      </c>
      <c r="M577" s="44">
        <v>4.3</v>
      </c>
      <c r="N577" s="44">
        <v>4.3</v>
      </c>
      <c r="O577" s="44">
        <v>4.3</v>
      </c>
      <c r="P577" s="44">
        <v>4.3</v>
      </c>
      <c r="Q577" s="44">
        <v>4.3</v>
      </c>
      <c r="R577" s="44">
        <v>4.3</v>
      </c>
      <c r="S577" s="44">
        <v>4.3</v>
      </c>
      <c r="T577" s="44">
        <v>4.3</v>
      </c>
      <c r="U577" s="44">
        <v>4.3</v>
      </c>
      <c r="V577" s="44">
        <v>4.3</v>
      </c>
      <c r="W577" s="44">
        <v>4.3</v>
      </c>
      <c r="X577" s="44">
        <v>4.3</v>
      </c>
      <c r="Y577" s="44">
        <v>4.3</v>
      </c>
      <c r="Z577" s="44">
        <v>4.3</v>
      </c>
      <c r="AA577" s="44">
        <v>4.3</v>
      </c>
    </row>
    <row r="578" spans="1:27" ht="12.75" customHeight="1" outlineLevel="1" x14ac:dyDescent="0.2">
      <c r="A578" s="97" t="s">
        <v>2174</v>
      </c>
      <c r="B578" s="63" t="s">
        <v>81</v>
      </c>
      <c r="C578" s="43" t="s">
        <v>79</v>
      </c>
      <c r="D578" s="44">
        <f>$D$11</f>
        <v>216.36</v>
      </c>
      <c r="E578" s="44">
        <f t="shared" ref="E578:AA578" si="335">$D$11</f>
        <v>216.36</v>
      </c>
      <c r="F578" s="44">
        <f t="shared" si="335"/>
        <v>216.36</v>
      </c>
      <c r="G578" s="44">
        <f t="shared" si="335"/>
        <v>216.36</v>
      </c>
      <c r="H578" s="44">
        <f t="shared" si="335"/>
        <v>216.36</v>
      </c>
      <c r="I578" s="44">
        <f t="shared" si="335"/>
        <v>216.36</v>
      </c>
      <c r="J578" s="44">
        <f t="shared" si="335"/>
        <v>216.36</v>
      </c>
      <c r="K578" s="44">
        <f t="shared" si="335"/>
        <v>216.36</v>
      </c>
      <c r="L578" s="44">
        <f t="shared" si="335"/>
        <v>216.36</v>
      </c>
      <c r="M578" s="44">
        <f t="shared" si="335"/>
        <v>216.36</v>
      </c>
      <c r="N578" s="44">
        <f t="shared" si="335"/>
        <v>216.36</v>
      </c>
      <c r="O578" s="44">
        <f t="shared" si="335"/>
        <v>216.36</v>
      </c>
      <c r="P578" s="44">
        <f t="shared" si="335"/>
        <v>216.36</v>
      </c>
      <c r="Q578" s="44">
        <f t="shared" si="335"/>
        <v>216.36</v>
      </c>
      <c r="R578" s="44">
        <f t="shared" si="335"/>
        <v>216.36</v>
      </c>
      <c r="S578" s="44">
        <f t="shared" si="335"/>
        <v>216.36</v>
      </c>
      <c r="T578" s="44">
        <f t="shared" si="335"/>
        <v>216.36</v>
      </c>
      <c r="U578" s="44">
        <f t="shared" si="335"/>
        <v>216.36</v>
      </c>
      <c r="V578" s="44">
        <f t="shared" si="335"/>
        <v>216.36</v>
      </c>
      <c r="W578" s="44">
        <f t="shared" si="335"/>
        <v>216.36</v>
      </c>
      <c r="X578" s="44">
        <f t="shared" si="335"/>
        <v>216.36</v>
      </c>
      <c r="Y578" s="44">
        <f t="shared" si="335"/>
        <v>216.36</v>
      </c>
      <c r="Z578" s="44">
        <f t="shared" si="335"/>
        <v>216.36</v>
      </c>
      <c r="AA578" s="44">
        <f t="shared" si="335"/>
        <v>216.36</v>
      </c>
    </row>
    <row r="579" spans="1:27" x14ac:dyDescent="0.2">
      <c r="A579" s="96" t="s">
        <v>2175</v>
      </c>
      <c r="B579" s="28" t="str">
        <f>"23"&amp;"."&amp;$B$776&amp;"."&amp;$B$777</f>
        <v>23.04.2024</v>
      </c>
      <c r="C579" s="88" t="s">
        <v>76</v>
      </c>
      <c r="D579" s="89">
        <f>ROUND(((D580+D581+D583+D582)/1000),5)</f>
        <v>4.9413099999999996</v>
      </c>
      <c r="E579" s="89">
        <f>ROUND(((E580+E581+E583+E582)/1000),5)</f>
        <v>4.8251099999999996</v>
      </c>
      <c r="F579" s="89">
        <f>ROUND(((F580+F581+F583+F582)/1000),5)</f>
        <v>4.75115</v>
      </c>
      <c r="G579" s="89">
        <f t="shared" ref="G579:AA579" si="336">ROUND(((G580+G581+G583+G582)/1000),5)</f>
        <v>4.75786</v>
      </c>
      <c r="H579" s="89">
        <f t="shared" si="336"/>
        <v>4.87202</v>
      </c>
      <c r="I579" s="89">
        <f t="shared" si="336"/>
        <v>4.9408200000000004</v>
      </c>
      <c r="J579" s="89">
        <f t="shared" si="336"/>
        <v>5.0469999999999997</v>
      </c>
      <c r="K579" s="89">
        <f t="shared" si="336"/>
        <v>5.2763499999999999</v>
      </c>
      <c r="L579" s="89">
        <f t="shared" si="336"/>
        <v>5.47234</v>
      </c>
      <c r="M579" s="89">
        <f t="shared" si="336"/>
        <v>5.6906299999999996</v>
      </c>
      <c r="N579" s="89">
        <f t="shared" si="336"/>
        <v>5.7535400000000001</v>
      </c>
      <c r="O579" s="89">
        <f t="shared" si="336"/>
        <v>5.6663399999999999</v>
      </c>
      <c r="P579" s="89">
        <f t="shared" si="336"/>
        <v>5.5419900000000002</v>
      </c>
      <c r="Q579" s="89">
        <f t="shared" si="336"/>
        <v>5.7132199999999997</v>
      </c>
      <c r="R579" s="89">
        <f t="shared" si="336"/>
        <v>5.6850500000000004</v>
      </c>
      <c r="S579" s="89">
        <f t="shared" si="336"/>
        <v>5.6247199999999999</v>
      </c>
      <c r="T579" s="89">
        <f t="shared" si="336"/>
        <v>5.6215999999999999</v>
      </c>
      <c r="U579" s="89">
        <f t="shared" si="336"/>
        <v>5.5224399999999996</v>
      </c>
      <c r="V579" s="89">
        <f t="shared" si="336"/>
        <v>5.5818399999999997</v>
      </c>
      <c r="W579" s="89">
        <f t="shared" si="336"/>
        <v>5.6664599999999998</v>
      </c>
      <c r="X579" s="89">
        <f t="shared" si="336"/>
        <v>5.5559599999999998</v>
      </c>
      <c r="Y579" s="89">
        <f t="shared" si="336"/>
        <v>5.4135999999999997</v>
      </c>
      <c r="Z579" s="89">
        <f t="shared" si="336"/>
        <v>5.2534099999999997</v>
      </c>
      <c r="AA579" s="89">
        <f t="shared" si="336"/>
        <v>5.0130100000000004</v>
      </c>
    </row>
    <row r="580" spans="1:27" ht="12.75" customHeight="1" outlineLevel="1" x14ac:dyDescent="0.2">
      <c r="A580" s="97" t="s">
        <v>2176</v>
      </c>
      <c r="B580" s="63" t="s">
        <v>242</v>
      </c>
      <c r="C580" s="43" t="s">
        <v>79</v>
      </c>
      <c r="D580" s="44">
        <v>1160.8800000000001</v>
      </c>
      <c r="E580" s="44">
        <v>1044.68</v>
      </c>
      <c r="F580" s="44">
        <v>970.72</v>
      </c>
      <c r="G580" s="44">
        <v>977.43</v>
      </c>
      <c r="H580" s="44">
        <v>1091.5899999999999</v>
      </c>
      <c r="I580" s="44">
        <v>1160.3900000000001</v>
      </c>
      <c r="J580" s="44">
        <v>1266.57</v>
      </c>
      <c r="K580" s="44">
        <v>1495.92</v>
      </c>
      <c r="L580" s="44">
        <v>1691.91</v>
      </c>
      <c r="M580" s="44">
        <v>1910.2</v>
      </c>
      <c r="N580" s="44">
        <v>1973.11</v>
      </c>
      <c r="O580" s="44">
        <v>1885.91</v>
      </c>
      <c r="P580" s="44">
        <v>1761.56</v>
      </c>
      <c r="Q580" s="44">
        <v>1932.79</v>
      </c>
      <c r="R580" s="44">
        <v>1904.62</v>
      </c>
      <c r="S580" s="44">
        <v>1844.29</v>
      </c>
      <c r="T580" s="44">
        <v>1841.17</v>
      </c>
      <c r="U580" s="44">
        <v>1742.01</v>
      </c>
      <c r="V580" s="44">
        <v>1801.41</v>
      </c>
      <c r="W580" s="44">
        <v>1886.03</v>
      </c>
      <c r="X580" s="44">
        <v>1775.53</v>
      </c>
      <c r="Y580" s="44">
        <v>1633.17</v>
      </c>
      <c r="Z580" s="44">
        <v>1472.98</v>
      </c>
      <c r="AA580" s="44">
        <v>1232.58</v>
      </c>
    </row>
    <row r="581" spans="1:27" ht="12.75" customHeight="1" outlineLevel="1" x14ac:dyDescent="0.2">
      <c r="A581" s="97" t="s">
        <v>2177</v>
      </c>
      <c r="B581" s="63" t="s">
        <v>90</v>
      </c>
      <c r="C581" s="43" t="s">
        <v>79</v>
      </c>
      <c r="D581" s="44">
        <f>$D$471</f>
        <v>3559.77</v>
      </c>
      <c r="E581" s="44">
        <f t="shared" ref="E581:AA581" si="337">$D$471</f>
        <v>3559.77</v>
      </c>
      <c r="F581" s="44">
        <f t="shared" si="337"/>
        <v>3559.77</v>
      </c>
      <c r="G581" s="44">
        <f t="shared" si="337"/>
        <v>3559.77</v>
      </c>
      <c r="H581" s="44">
        <f t="shared" si="337"/>
        <v>3559.77</v>
      </c>
      <c r="I581" s="44">
        <f t="shared" si="337"/>
        <v>3559.77</v>
      </c>
      <c r="J581" s="44">
        <f t="shared" si="337"/>
        <v>3559.77</v>
      </c>
      <c r="K581" s="44">
        <f t="shared" si="337"/>
        <v>3559.77</v>
      </c>
      <c r="L581" s="44">
        <f t="shared" si="337"/>
        <v>3559.77</v>
      </c>
      <c r="M581" s="44">
        <f t="shared" si="337"/>
        <v>3559.77</v>
      </c>
      <c r="N581" s="44">
        <f t="shared" si="337"/>
        <v>3559.77</v>
      </c>
      <c r="O581" s="44">
        <f t="shared" si="337"/>
        <v>3559.77</v>
      </c>
      <c r="P581" s="44">
        <f t="shared" si="337"/>
        <v>3559.77</v>
      </c>
      <c r="Q581" s="44">
        <f t="shared" si="337"/>
        <v>3559.77</v>
      </c>
      <c r="R581" s="44">
        <f t="shared" si="337"/>
        <v>3559.77</v>
      </c>
      <c r="S581" s="44">
        <f t="shared" si="337"/>
        <v>3559.77</v>
      </c>
      <c r="T581" s="44">
        <f t="shared" si="337"/>
        <v>3559.77</v>
      </c>
      <c r="U581" s="44">
        <f t="shared" si="337"/>
        <v>3559.77</v>
      </c>
      <c r="V581" s="44">
        <f t="shared" si="337"/>
        <v>3559.77</v>
      </c>
      <c r="W581" s="44">
        <f t="shared" si="337"/>
        <v>3559.77</v>
      </c>
      <c r="X581" s="44">
        <f t="shared" si="337"/>
        <v>3559.77</v>
      </c>
      <c r="Y581" s="44">
        <f t="shared" si="337"/>
        <v>3559.77</v>
      </c>
      <c r="Z581" s="44">
        <f t="shared" si="337"/>
        <v>3559.77</v>
      </c>
      <c r="AA581" s="44">
        <f t="shared" si="337"/>
        <v>3559.77</v>
      </c>
    </row>
    <row r="582" spans="1:27" ht="12.75" customHeight="1" outlineLevel="1" x14ac:dyDescent="0.2">
      <c r="A582" s="97" t="s">
        <v>2178</v>
      </c>
      <c r="B582" s="63" t="s">
        <v>83</v>
      </c>
      <c r="C582" s="43" t="s">
        <v>79</v>
      </c>
      <c r="D582" s="44">
        <v>4.3</v>
      </c>
      <c r="E582" s="44">
        <v>4.3</v>
      </c>
      <c r="F582" s="44">
        <v>4.3</v>
      </c>
      <c r="G582" s="44">
        <v>4.3</v>
      </c>
      <c r="H582" s="44">
        <v>4.3</v>
      </c>
      <c r="I582" s="44">
        <v>4.3</v>
      </c>
      <c r="J582" s="44">
        <v>4.3</v>
      </c>
      <c r="K582" s="44">
        <v>4.3</v>
      </c>
      <c r="L582" s="44">
        <v>4.3</v>
      </c>
      <c r="M582" s="44">
        <v>4.3</v>
      </c>
      <c r="N582" s="44">
        <v>4.3</v>
      </c>
      <c r="O582" s="44">
        <v>4.3</v>
      </c>
      <c r="P582" s="44">
        <v>4.3</v>
      </c>
      <c r="Q582" s="44">
        <v>4.3</v>
      </c>
      <c r="R582" s="44">
        <v>4.3</v>
      </c>
      <c r="S582" s="44">
        <v>4.3</v>
      </c>
      <c r="T582" s="44">
        <v>4.3</v>
      </c>
      <c r="U582" s="44">
        <v>4.3</v>
      </c>
      <c r="V582" s="44">
        <v>4.3</v>
      </c>
      <c r="W582" s="44">
        <v>4.3</v>
      </c>
      <c r="X582" s="44">
        <v>4.3</v>
      </c>
      <c r="Y582" s="44">
        <v>4.3</v>
      </c>
      <c r="Z582" s="44">
        <v>4.3</v>
      </c>
      <c r="AA582" s="44">
        <v>4.3</v>
      </c>
    </row>
    <row r="583" spans="1:27" ht="12.75" customHeight="1" outlineLevel="1" x14ac:dyDescent="0.2">
      <c r="A583" s="97" t="s">
        <v>2179</v>
      </c>
      <c r="B583" s="63" t="s">
        <v>81</v>
      </c>
      <c r="C583" s="43" t="s">
        <v>79</v>
      </c>
      <c r="D583" s="44">
        <f>$D$11</f>
        <v>216.36</v>
      </c>
      <c r="E583" s="44">
        <f t="shared" ref="E583:AA583" si="338">$D$11</f>
        <v>216.36</v>
      </c>
      <c r="F583" s="44">
        <f t="shared" si="338"/>
        <v>216.36</v>
      </c>
      <c r="G583" s="44">
        <f t="shared" si="338"/>
        <v>216.36</v>
      </c>
      <c r="H583" s="44">
        <f t="shared" si="338"/>
        <v>216.36</v>
      </c>
      <c r="I583" s="44">
        <f t="shared" si="338"/>
        <v>216.36</v>
      </c>
      <c r="J583" s="44">
        <f t="shared" si="338"/>
        <v>216.36</v>
      </c>
      <c r="K583" s="44">
        <f t="shared" si="338"/>
        <v>216.36</v>
      </c>
      <c r="L583" s="44">
        <f t="shared" si="338"/>
        <v>216.36</v>
      </c>
      <c r="M583" s="44">
        <f t="shared" si="338"/>
        <v>216.36</v>
      </c>
      <c r="N583" s="44">
        <f t="shared" si="338"/>
        <v>216.36</v>
      </c>
      <c r="O583" s="44">
        <f t="shared" si="338"/>
        <v>216.36</v>
      </c>
      <c r="P583" s="44">
        <f t="shared" si="338"/>
        <v>216.36</v>
      </c>
      <c r="Q583" s="44">
        <f t="shared" si="338"/>
        <v>216.36</v>
      </c>
      <c r="R583" s="44">
        <f t="shared" si="338"/>
        <v>216.36</v>
      </c>
      <c r="S583" s="44">
        <f t="shared" si="338"/>
        <v>216.36</v>
      </c>
      <c r="T583" s="44">
        <f t="shared" si="338"/>
        <v>216.36</v>
      </c>
      <c r="U583" s="44">
        <f t="shared" si="338"/>
        <v>216.36</v>
      </c>
      <c r="V583" s="44">
        <f t="shared" si="338"/>
        <v>216.36</v>
      </c>
      <c r="W583" s="44">
        <f t="shared" si="338"/>
        <v>216.36</v>
      </c>
      <c r="X583" s="44">
        <f t="shared" si="338"/>
        <v>216.36</v>
      </c>
      <c r="Y583" s="44">
        <f t="shared" si="338"/>
        <v>216.36</v>
      </c>
      <c r="Z583" s="44">
        <f t="shared" si="338"/>
        <v>216.36</v>
      </c>
      <c r="AA583" s="44">
        <f t="shared" si="338"/>
        <v>216.36</v>
      </c>
    </row>
    <row r="584" spans="1:27" x14ac:dyDescent="0.2">
      <c r="A584" s="96" t="s">
        <v>2180</v>
      </c>
      <c r="B584" s="28" t="str">
        <f>"24"&amp;"."&amp;$B$776&amp;"."&amp;$B$777</f>
        <v>24.04.2024</v>
      </c>
      <c r="C584" s="88" t="s">
        <v>76</v>
      </c>
      <c r="D584" s="89">
        <f>ROUND(((D585+D586+D588+D587)/1000),5)</f>
        <v>4.9009999999999998</v>
      </c>
      <c r="E584" s="89">
        <f>ROUND(((E585+E586+E588+E587)/1000),5)</f>
        <v>4.7961999999999998</v>
      </c>
      <c r="F584" s="89">
        <f>ROUND(((F585+F586+F588+F587)/1000),5)</f>
        <v>4.7201899999999997</v>
      </c>
      <c r="G584" s="89">
        <f t="shared" ref="G584:AA584" si="339">ROUND(((G585+G586+G588+G587)/1000),5)</f>
        <v>4.7080599999999997</v>
      </c>
      <c r="H584" s="89">
        <f t="shared" si="339"/>
        <v>4.7712700000000003</v>
      </c>
      <c r="I584" s="89">
        <f t="shared" si="339"/>
        <v>4.9002699999999999</v>
      </c>
      <c r="J584" s="89">
        <f t="shared" si="339"/>
        <v>4.9996600000000004</v>
      </c>
      <c r="K584" s="89">
        <f t="shared" si="339"/>
        <v>5.22987</v>
      </c>
      <c r="L584" s="89">
        <f t="shared" si="339"/>
        <v>5.3282699999999998</v>
      </c>
      <c r="M584" s="89">
        <f t="shared" si="339"/>
        <v>5.3818599999999996</v>
      </c>
      <c r="N584" s="89">
        <f t="shared" si="339"/>
        <v>5.4766899999999996</v>
      </c>
      <c r="O584" s="89">
        <f t="shared" si="339"/>
        <v>5.5449599999999997</v>
      </c>
      <c r="P584" s="89">
        <f t="shared" si="339"/>
        <v>5.5571099999999998</v>
      </c>
      <c r="Q584" s="89">
        <f t="shared" si="339"/>
        <v>5.5588499999999996</v>
      </c>
      <c r="R584" s="89">
        <f t="shared" si="339"/>
        <v>5.5571799999999998</v>
      </c>
      <c r="S584" s="89">
        <f t="shared" si="339"/>
        <v>5.5095900000000002</v>
      </c>
      <c r="T584" s="89">
        <f t="shared" si="339"/>
        <v>5.3943700000000003</v>
      </c>
      <c r="U584" s="89">
        <f t="shared" si="339"/>
        <v>5.3501700000000003</v>
      </c>
      <c r="V584" s="89">
        <f t="shared" si="339"/>
        <v>5.3297499999999998</v>
      </c>
      <c r="W584" s="89">
        <f t="shared" si="339"/>
        <v>5.3439100000000002</v>
      </c>
      <c r="X584" s="89">
        <f t="shared" si="339"/>
        <v>5.4405099999999997</v>
      </c>
      <c r="Y584" s="89">
        <f t="shared" si="339"/>
        <v>5.3509399999999996</v>
      </c>
      <c r="Z584" s="89">
        <f t="shared" si="339"/>
        <v>5.1469399999999998</v>
      </c>
      <c r="AA584" s="89">
        <f t="shared" si="339"/>
        <v>4.9572700000000003</v>
      </c>
    </row>
    <row r="585" spans="1:27" ht="12.75" customHeight="1" outlineLevel="1" x14ac:dyDescent="0.2">
      <c r="A585" s="97" t="s">
        <v>2181</v>
      </c>
      <c r="B585" s="63" t="s">
        <v>242</v>
      </c>
      <c r="C585" s="43" t="s">
        <v>79</v>
      </c>
      <c r="D585" s="44">
        <v>1120.57</v>
      </c>
      <c r="E585" s="44">
        <v>1015.77</v>
      </c>
      <c r="F585" s="44">
        <v>939.76</v>
      </c>
      <c r="G585" s="44">
        <v>927.63</v>
      </c>
      <c r="H585" s="44">
        <v>990.84</v>
      </c>
      <c r="I585" s="44">
        <v>1119.8399999999999</v>
      </c>
      <c r="J585" s="44">
        <v>1219.23</v>
      </c>
      <c r="K585" s="44">
        <v>1449.44</v>
      </c>
      <c r="L585" s="44">
        <v>1547.84</v>
      </c>
      <c r="M585" s="44">
        <v>1601.43</v>
      </c>
      <c r="N585" s="44">
        <v>1696.26</v>
      </c>
      <c r="O585" s="44">
        <v>1764.53</v>
      </c>
      <c r="P585" s="44">
        <v>1776.68</v>
      </c>
      <c r="Q585" s="44">
        <v>1778.42</v>
      </c>
      <c r="R585" s="44">
        <v>1776.75</v>
      </c>
      <c r="S585" s="44">
        <v>1729.16</v>
      </c>
      <c r="T585" s="44">
        <v>1613.94</v>
      </c>
      <c r="U585" s="44">
        <v>1569.74</v>
      </c>
      <c r="V585" s="44">
        <v>1549.32</v>
      </c>
      <c r="W585" s="44">
        <v>1563.48</v>
      </c>
      <c r="X585" s="44">
        <v>1660.08</v>
      </c>
      <c r="Y585" s="44">
        <v>1570.51</v>
      </c>
      <c r="Z585" s="44">
        <v>1366.51</v>
      </c>
      <c r="AA585" s="44">
        <v>1176.8399999999999</v>
      </c>
    </row>
    <row r="586" spans="1:27" ht="12.75" customHeight="1" outlineLevel="1" x14ac:dyDescent="0.2">
      <c r="A586" s="97" t="s">
        <v>2182</v>
      </c>
      <c r="B586" s="63" t="s">
        <v>90</v>
      </c>
      <c r="C586" s="43" t="s">
        <v>79</v>
      </c>
      <c r="D586" s="44">
        <f>$D$471</f>
        <v>3559.77</v>
      </c>
      <c r="E586" s="44">
        <f t="shared" ref="E586:AA586" si="340">$D$471</f>
        <v>3559.77</v>
      </c>
      <c r="F586" s="44">
        <f t="shared" si="340"/>
        <v>3559.77</v>
      </c>
      <c r="G586" s="44">
        <f t="shared" si="340"/>
        <v>3559.77</v>
      </c>
      <c r="H586" s="44">
        <f t="shared" si="340"/>
        <v>3559.77</v>
      </c>
      <c r="I586" s="44">
        <f t="shared" si="340"/>
        <v>3559.77</v>
      </c>
      <c r="J586" s="44">
        <f t="shared" si="340"/>
        <v>3559.77</v>
      </c>
      <c r="K586" s="44">
        <f t="shared" si="340"/>
        <v>3559.77</v>
      </c>
      <c r="L586" s="44">
        <f t="shared" si="340"/>
        <v>3559.77</v>
      </c>
      <c r="M586" s="44">
        <f t="shared" si="340"/>
        <v>3559.77</v>
      </c>
      <c r="N586" s="44">
        <f t="shared" si="340"/>
        <v>3559.77</v>
      </c>
      <c r="O586" s="44">
        <f t="shared" si="340"/>
        <v>3559.77</v>
      </c>
      <c r="P586" s="44">
        <f t="shared" si="340"/>
        <v>3559.77</v>
      </c>
      <c r="Q586" s="44">
        <f t="shared" si="340"/>
        <v>3559.77</v>
      </c>
      <c r="R586" s="44">
        <f t="shared" si="340"/>
        <v>3559.77</v>
      </c>
      <c r="S586" s="44">
        <f t="shared" si="340"/>
        <v>3559.77</v>
      </c>
      <c r="T586" s="44">
        <f t="shared" si="340"/>
        <v>3559.77</v>
      </c>
      <c r="U586" s="44">
        <f t="shared" si="340"/>
        <v>3559.77</v>
      </c>
      <c r="V586" s="44">
        <f t="shared" si="340"/>
        <v>3559.77</v>
      </c>
      <c r="W586" s="44">
        <f t="shared" si="340"/>
        <v>3559.77</v>
      </c>
      <c r="X586" s="44">
        <f t="shared" si="340"/>
        <v>3559.77</v>
      </c>
      <c r="Y586" s="44">
        <f t="shared" si="340"/>
        <v>3559.77</v>
      </c>
      <c r="Z586" s="44">
        <f t="shared" si="340"/>
        <v>3559.77</v>
      </c>
      <c r="AA586" s="44">
        <f t="shared" si="340"/>
        <v>3559.77</v>
      </c>
    </row>
    <row r="587" spans="1:27" ht="12.75" customHeight="1" outlineLevel="1" x14ac:dyDescent="0.2">
      <c r="A587" s="97" t="s">
        <v>2183</v>
      </c>
      <c r="B587" s="63" t="s">
        <v>83</v>
      </c>
      <c r="C587" s="43" t="s">
        <v>79</v>
      </c>
      <c r="D587" s="44">
        <v>4.3</v>
      </c>
      <c r="E587" s="44">
        <v>4.3</v>
      </c>
      <c r="F587" s="44">
        <v>4.3</v>
      </c>
      <c r="G587" s="44">
        <v>4.3</v>
      </c>
      <c r="H587" s="44">
        <v>4.3</v>
      </c>
      <c r="I587" s="44">
        <v>4.3</v>
      </c>
      <c r="J587" s="44">
        <v>4.3</v>
      </c>
      <c r="K587" s="44">
        <v>4.3</v>
      </c>
      <c r="L587" s="44">
        <v>4.3</v>
      </c>
      <c r="M587" s="44">
        <v>4.3</v>
      </c>
      <c r="N587" s="44">
        <v>4.3</v>
      </c>
      <c r="O587" s="44">
        <v>4.3</v>
      </c>
      <c r="P587" s="44">
        <v>4.3</v>
      </c>
      <c r="Q587" s="44">
        <v>4.3</v>
      </c>
      <c r="R587" s="44">
        <v>4.3</v>
      </c>
      <c r="S587" s="44">
        <v>4.3</v>
      </c>
      <c r="T587" s="44">
        <v>4.3</v>
      </c>
      <c r="U587" s="44">
        <v>4.3</v>
      </c>
      <c r="V587" s="44">
        <v>4.3</v>
      </c>
      <c r="W587" s="44">
        <v>4.3</v>
      </c>
      <c r="X587" s="44">
        <v>4.3</v>
      </c>
      <c r="Y587" s="44">
        <v>4.3</v>
      </c>
      <c r="Z587" s="44">
        <v>4.3</v>
      </c>
      <c r="AA587" s="44">
        <v>4.3</v>
      </c>
    </row>
    <row r="588" spans="1:27" ht="12.75" customHeight="1" outlineLevel="1" x14ac:dyDescent="0.2">
      <c r="A588" s="97" t="s">
        <v>2184</v>
      </c>
      <c r="B588" s="63" t="s">
        <v>81</v>
      </c>
      <c r="C588" s="43" t="s">
        <v>79</v>
      </c>
      <c r="D588" s="44">
        <f>$D$11</f>
        <v>216.36</v>
      </c>
      <c r="E588" s="44">
        <f t="shared" ref="E588:AA588" si="341">$D$11</f>
        <v>216.36</v>
      </c>
      <c r="F588" s="44">
        <f t="shared" si="341"/>
        <v>216.36</v>
      </c>
      <c r="G588" s="44">
        <f t="shared" si="341"/>
        <v>216.36</v>
      </c>
      <c r="H588" s="44">
        <f t="shared" si="341"/>
        <v>216.36</v>
      </c>
      <c r="I588" s="44">
        <f t="shared" si="341"/>
        <v>216.36</v>
      </c>
      <c r="J588" s="44">
        <f t="shared" si="341"/>
        <v>216.36</v>
      </c>
      <c r="K588" s="44">
        <f t="shared" si="341"/>
        <v>216.36</v>
      </c>
      <c r="L588" s="44">
        <f t="shared" si="341"/>
        <v>216.36</v>
      </c>
      <c r="M588" s="44">
        <f t="shared" si="341"/>
        <v>216.36</v>
      </c>
      <c r="N588" s="44">
        <f t="shared" si="341"/>
        <v>216.36</v>
      </c>
      <c r="O588" s="44">
        <f t="shared" si="341"/>
        <v>216.36</v>
      </c>
      <c r="P588" s="44">
        <f t="shared" si="341"/>
        <v>216.36</v>
      </c>
      <c r="Q588" s="44">
        <f t="shared" si="341"/>
        <v>216.36</v>
      </c>
      <c r="R588" s="44">
        <f t="shared" si="341"/>
        <v>216.36</v>
      </c>
      <c r="S588" s="44">
        <f t="shared" si="341"/>
        <v>216.36</v>
      </c>
      <c r="T588" s="44">
        <f t="shared" si="341"/>
        <v>216.36</v>
      </c>
      <c r="U588" s="44">
        <f t="shared" si="341"/>
        <v>216.36</v>
      </c>
      <c r="V588" s="44">
        <f t="shared" si="341"/>
        <v>216.36</v>
      </c>
      <c r="W588" s="44">
        <f t="shared" si="341"/>
        <v>216.36</v>
      </c>
      <c r="X588" s="44">
        <f t="shared" si="341"/>
        <v>216.36</v>
      </c>
      <c r="Y588" s="44">
        <f t="shared" si="341"/>
        <v>216.36</v>
      </c>
      <c r="Z588" s="44">
        <f t="shared" si="341"/>
        <v>216.36</v>
      </c>
      <c r="AA588" s="44">
        <f t="shared" si="341"/>
        <v>216.36</v>
      </c>
    </row>
    <row r="589" spans="1:27" x14ac:dyDescent="0.2">
      <c r="A589" s="96" t="s">
        <v>2185</v>
      </c>
      <c r="B589" s="28" t="str">
        <f>"25"&amp;"."&amp;$B$776&amp;"."&amp;$B$777</f>
        <v>25.04.2024</v>
      </c>
      <c r="C589" s="88" t="s">
        <v>76</v>
      </c>
      <c r="D589" s="89">
        <f>ROUND(((D590+D591+D593+D592)/1000),5)</f>
        <v>4.8596599999999999</v>
      </c>
      <c r="E589" s="89">
        <f>ROUND(((E590+E591+E593+E592)/1000),5)</f>
        <v>4.7435900000000002</v>
      </c>
      <c r="F589" s="89">
        <f>ROUND(((F590+F591+F593+F592)/1000),5)</f>
        <v>4.7108400000000001</v>
      </c>
      <c r="G589" s="89">
        <f t="shared" ref="G589:AA589" si="342">ROUND(((G590+G591+G593+G592)/1000),5)</f>
        <v>4.7256900000000002</v>
      </c>
      <c r="H589" s="89">
        <f t="shared" si="342"/>
        <v>4.7424499999999998</v>
      </c>
      <c r="I589" s="89">
        <f t="shared" si="342"/>
        <v>4.8953800000000003</v>
      </c>
      <c r="J589" s="89">
        <f t="shared" si="342"/>
        <v>4.9760799999999996</v>
      </c>
      <c r="K589" s="89">
        <f t="shared" si="342"/>
        <v>5.2345699999999997</v>
      </c>
      <c r="L589" s="89">
        <f t="shared" si="342"/>
        <v>5.4714400000000003</v>
      </c>
      <c r="M589" s="89">
        <f t="shared" si="342"/>
        <v>5.6211099999999998</v>
      </c>
      <c r="N589" s="89">
        <f t="shared" si="342"/>
        <v>5.6204900000000002</v>
      </c>
      <c r="O589" s="89">
        <f t="shared" si="342"/>
        <v>5.6201299999999996</v>
      </c>
      <c r="P589" s="89">
        <f t="shared" si="342"/>
        <v>5.64513</v>
      </c>
      <c r="Q589" s="89">
        <f t="shared" si="342"/>
        <v>5.6505900000000002</v>
      </c>
      <c r="R589" s="89">
        <f t="shared" si="342"/>
        <v>5.6391999999999998</v>
      </c>
      <c r="S589" s="89">
        <f t="shared" si="342"/>
        <v>5.6165000000000003</v>
      </c>
      <c r="T589" s="89">
        <f t="shared" si="342"/>
        <v>5.5944799999999999</v>
      </c>
      <c r="U589" s="89">
        <f t="shared" si="342"/>
        <v>5.4044600000000003</v>
      </c>
      <c r="V589" s="89">
        <f t="shared" si="342"/>
        <v>5.3377600000000003</v>
      </c>
      <c r="W589" s="89">
        <f t="shared" si="342"/>
        <v>5.3519100000000002</v>
      </c>
      <c r="X589" s="89">
        <f t="shared" si="342"/>
        <v>5.5936899999999996</v>
      </c>
      <c r="Y589" s="89">
        <f t="shared" si="342"/>
        <v>5.3699000000000003</v>
      </c>
      <c r="Z589" s="89">
        <f t="shared" si="342"/>
        <v>5.1049800000000003</v>
      </c>
      <c r="AA589" s="89">
        <f t="shared" si="342"/>
        <v>4.9005099999999997</v>
      </c>
    </row>
    <row r="590" spans="1:27" ht="12.75" customHeight="1" outlineLevel="1" x14ac:dyDescent="0.2">
      <c r="A590" s="97" t="s">
        <v>2186</v>
      </c>
      <c r="B590" s="63" t="s">
        <v>242</v>
      </c>
      <c r="C590" s="43" t="s">
        <v>79</v>
      </c>
      <c r="D590" s="44">
        <v>1079.23</v>
      </c>
      <c r="E590" s="44">
        <v>963.16</v>
      </c>
      <c r="F590" s="44">
        <v>930.41</v>
      </c>
      <c r="G590" s="44">
        <v>945.26</v>
      </c>
      <c r="H590" s="44">
        <v>962.02</v>
      </c>
      <c r="I590" s="44">
        <v>1114.95</v>
      </c>
      <c r="J590" s="44">
        <v>1195.6500000000001</v>
      </c>
      <c r="K590" s="44">
        <v>1454.14</v>
      </c>
      <c r="L590" s="44">
        <v>1691.01</v>
      </c>
      <c r="M590" s="44">
        <v>1840.68</v>
      </c>
      <c r="N590" s="44">
        <v>1840.06</v>
      </c>
      <c r="O590" s="44">
        <v>1839.7</v>
      </c>
      <c r="P590" s="44">
        <v>1864.7</v>
      </c>
      <c r="Q590" s="44">
        <v>1870.16</v>
      </c>
      <c r="R590" s="44">
        <v>1858.77</v>
      </c>
      <c r="S590" s="44">
        <v>1836.07</v>
      </c>
      <c r="T590" s="44">
        <v>1814.05</v>
      </c>
      <c r="U590" s="44">
        <v>1624.03</v>
      </c>
      <c r="V590" s="44">
        <v>1557.33</v>
      </c>
      <c r="W590" s="44">
        <v>1571.48</v>
      </c>
      <c r="X590" s="44">
        <v>1813.26</v>
      </c>
      <c r="Y590" s="44">
        <v>1589.47</v>
      </c>
      <c r="Z590" s="44">
        <v>1324.55</v>
      </c>
      <c r="AA590" s="44">
        <v>1120.08</v>
      </c>
    </row>
    <row r="591" spans="1:27" ht="12.75" customHeight="1" outlineLevel="1" x14ac:dyDescent="0.2">
      <c r="A591" s="97" t="s">
        <v>2187</v>
      </c>
      <c r="B591" s="63" t="s">
        <v>90</v>
      </c>
      <c r="C591" s="43" t="s">
        <v>79</v>
      </c>
      <c r="D591" s="44">
        <f>$D$471</f>
        <v>3559.77</v>
      </c>
      <c r="E591" s="44">
        <f t="shared" ref="E591:AA591" si="343">$D$471</f>
        <v>3559.77</v>
      </c>
      <c r="F591" s="44">
        <f t="shared" si="343"/>
        <v>3559.77</v>
      </c>
      <c r="G591" s="44">
        <f t="shared" si="343"/>
        <v>3559.77</v>
      </c>
      <c r="H591" s="44">
        <f t="shared" si="343"/>
        <v>3559.77</v>
      </c>
      <c r="I591" s="44">
        <f t="shared" si="343"/>
        <v>3559.77</v>
      </c>
      <c r="J591" s="44">
        <f t="shared" si="343"/>
        <v>3559.77</v>
      </c>
      <c r="K591" s="44">
        <f t="shared" si="343"/>
        <v>3559.77</v>
      </c>
      <c r="L591" s="44">
        <f t="shared" si="343"/>
        <v>3559.77</v>
      </c>
      <c r="M591" s="44">
        <f t="shared" si="343"/>
        <v>3559.77</v>
      </c>
      <c r="N591" s="44">
        <f t="shared" si="343"/>
        <v>3559.77</v>
      </c>
      <c r="O591" s="44">
        <f t="shared" si="343"/>
        <v>3559.77</v>
      </c>
      <c r="P591" s="44">
        <f t="shared" si="343"/>
        <v>3559.77</v>
      </c>
      <c r="Q591" s="44">
        <f t="shared" si="343"/>
        <v>3559.77</v>
      </c>
      <c r="R591" s="44">
        <f t="shared" si="343"/>
        <v>3559.77</v>
      </c>
      <c r="S591" s="44">
        <f t="shared" si="343"/>
        <v>3559.77</v>
      </c>
      <c r="T591" s="44">
        <f t="shared" si="343"/>
        <v>3559.77</v>
      </c>
      <c r="U591" s="44">
        <f t="shared" si="343"/>
        <v>3559.77</v>
      </c>
      <c r="V591" s="44">
        <f t="shared" si="343"/>
        <v>3559.77</v>
      </c>
      <c r="W591" s="44">
        <f t="shared" si="343"/>
        <v>3559.77</v>
      </c>
      <c r="X591" s="44">
        <f t="shared" si="343"/>
        <v>3559.77</v>
      </c>
      <c r="Y591" s="44">
        <f t="shared" si="343"/>
        <v>3559.77</v>
      </c>
      <c r="Z591" s="44">
        <f t="shared" si="343"/>
        <v>3559.77</v>
      </c>
      <c r="AA591" s="44">
        <f t="shared" si="343"/>
        <v>3559.77</v>
      </c>
    </row>
    <row r="592" spans="1:27" ht="12.75" customHeight="1" outlineLevel="1" x14ac:dyDescent="0.2">
      <c r="A592" s="97" t="s">
        <v>2188</v>
      </c>
      <c r="B592" s="63" t="s">
        <v>83</v>
      </c>
      <c r="C592" s="43" t="s">
        <v>79</v>
      </c>
      <c r="D592" s="44">
        <v>4.3</v>
      </c>
      <c r="E592" s="44">
        <v>4.3</v>
      </c>
      <c r="F592" s="44">
        <v>4.3</v>
      </c>
      <c r="G592" s="44">
        <v>4.3</v>
      </c>
      <c r="H592" s="44">
        <v>4.3</v>
      </c>
      <c r="I592" s="44">
        <v>4.3</v>
      </c>
      <c r="J592" s="44">
        <v>4.3</v>
      </c>
      <c r="K592" s="44">
        <v>4.3</v>
      </c>
      <c r="L592" s="44">
        <v>4.3</v>
      </c>
      <c r="M592" s="44">
        <v>4.3</v>
      </c>
      <c r="N592" s="44">
        <v>4.3</v>
      </c>
      <c r="O592" s="44">
        <v>4.3</v>
      </c>
      <c r="P592" s="44">
        <v>4.3</v>
      </c>
      <c r="Q592" s="44">
        <v>4.3</v>
      </c>
      <c r="R592" s="44">
        <v>4.3</v>
      </c>
      <c r="S592" s="44">
        <v>4.3</v>
      </c>
      <c r="T592" s="44">
        <v>4.3</v>
      </c>
      <c r="U592" s="44">
        <v>4.3</v>
      </c>
      <c r="V592" s="44">
        <v>4.3</v>
      </c>
      <c r="W592" s="44">
        <v>4.3</v>
      </c>
      <c r="X592" s="44">
        <v>4.3</v>
      </c>
      <c r="Y592" s="44">
        <v>4.3</v>
      </c>
      <c r="Z592" s="44">
        <v>4.3</v>
      </c>
      <c r="AA592" s="44">
        <v>4.3</v>
      </c>
    </row>
    <row r="593" spans="1:27" ht="12.75" customHeight="1" outlineLevel="1" x14ac:dyDescent="0.2">
      <c r="A593" s="97" t="s">
        <v>2189</v>
      </c>
      <c r="B593" s="63" t="s">
        <v>81</v>
      </c>
      <c r="C593" s="43" t="s">
        <v>79</v>
      </c>
      <c r="D593" s="44">
        <f>$D$11</f>
        <v>216.36</v>
      </c>
      <c r="E593" s="44">
        <f t="shared" ref="E593:AA593" si="344">$D$11</f>
        <v>216.36</v>
      </c>
      <c r="F593" s="44">
        <f t="shared" si="344"/>
        <v>216.36</v>
      </c>
      <c r="G593" s="44">
        <f t="shared" si="344"/>
        <v>216.36</v>
      </c>
      <c r="H593" s="44">
        <f t="shared" si="344"/>
        <v>216.36</v>
      </c>
      <c r="I593" s="44">
        <f t="shared" si="344"/>
        <v>216.36</v>
      </c>
      <c r="J593" s="44">
        <f t="shared" si="344"/>
        <v>216.36</v>
      </c>
      <c r="K593" s="44">
        <f t="shared" si="344"/>
        <v>216.36</v>
      </c>
      <c r="L593" s="44">
        <f t="shared" si="344"/>
        <v>216.36</v>
      </c>
      <c r="M593" s="44">
        <f t="shared" si="344"/>
        <v>216.36</v>
      </c>
      <c r="N593" s="44">
        <f t="shared" si="344"/>
        <v>216.36</v>
      </c>
      <c r="O593" s="44">
        <f t="shared" si="344"/>
        <v>216.36</v>
      </c>
      <c r="P593" s="44">
        <f t="shared" si="344"/>
        <v>216.36</v>
      </c>
      <c r="Q593" s="44">
        <f t="shared" si="344"/>
        <v>216.36</v>
      </c>
      <c r="R593" s="44">
        <f t="shared" si="344"/>
        <v>216.36</v>
      </c>
      <c r="S593" s="44">
        <f t="shared" si="344"/>
        <v>216.36</v>
      </c>
      <c r="T593" s="44">
        <f t="shared" si="344"/>
        <v>216.36</v>
      </c>
      <c r="U593" s="44">
        <f t="shared" si="344"/>
        <v>216.36</v>
      </c>
      <c r="V593" s="44">
        <f t="shared" si="344"/>
        <v>216.36</v>
      </c>
      <c r="W593" s="44">
        <f t="shared" si="344"/>
        <v>216.36</v>
      </c>
      <c r="X593" s="44">
        <f t="shared" si="344"/>
        <v>216.36</v>
      </c>
      <c r="Y593" s="44">
        <f t="shared" si="344"/>
        <v>216.36</v>
      </c>
      <c r="Z593" s="44">
        <f t="shared" si="344"/>
        <v>216.36</v>
      </c>
      <c r="AA593" s="44">
        <f t="shared" si="344"/>
        <v>216.36</v>
      </c>
    </row>
    <row r="594" spans="1:27" x14ac:dyDescent="0.2">
      <c r="A594" s="96" t="s">
        <v>2190</v>
      </c>
      <c r="B594" s="28" t="str">
        <f>"26"&amp;"."&amp;$B$776&amp;"."&amp;$B$777</f>
        <v>26.04.2024</v>
      </c>
      <c r="C594" s="88" t="s">
        <v>76</v>
      </c>
      <c r="D594" s="89">
        <f>ROUND(((D595+D596+D598+D597)/1000),5)</f>
        <v>4.8893000000000004</v>
      </c>
      <c r="E594" s="89">
        <f>ROUND(((E595+E596+E598+E597)/1000),5)</f>
        <v>4.7961</v>
      </c>
      <c r="F594" s="89">
        <f>ROUND(((F595+F596+F598+F597)/1000),5)</f>
        <v>4.73916</v>
      </c>
      <c r="G594" s="89">
        <f t="shared" ref="G594:AA594" si="345">ROUND(((G595+G596+G598+G597)/1000),5)</f>
        <v>4.7326199999999998</v>
      </c>
      <c r="H594" s="89">
        <f t="shared" si="345"/>
        <v>4.7610000000000001</v>
      </c>
      <c r="I594" s="89">
        <f t="shared" si="345"/>
        <v>4.8908800000000001</v>
      </c>
      <c r="J594" s="89">
        <f t="shared" si="345"/>
        <v>4.9893400000000003</v>
      </c>
      <c r="K594" s="89">
        <f t="shared" si="345"/>
        <v>5.2409699999999999</v>
      </c>
      <c r="L594" s="89">
        <f t="shared" si="345"/>
        <v>5.5754900000000003</v>
      </c>
      <c r="M594" s="89">
        <f t="shared" si="345"/>
        <v>5.7750500000000002</v>
      </c>
      <c r="N594" s="89">
        <f t="shared" si="345"/>
        <v>5.8414400000000004</v>
      </c>
      <c r="O594" s="89">
        <f t="shared" si="345"/>
        <v>5.7448199999999998</v>
      </c>
      <c r="P594" s="89">
        <f t="shared" si="345"/>
        <v>5.7657400000000001</v>
      </c>
      <c r="Q594" s="89">
        <f t="shared" si="345"/>
        <v>5.7797900000000002</v>
      </c>
      <c r="R594" s="89">
        <f t="shared" si="345"/>
        <v>5.7792399999999997</v>
      </c>
      <c r="S594" s="89">
        <f t="shared" si="345"/>
        <v>5.7698700000000001</v>
      </c>
      <c r="T594" s="89">
        <f t="shared" si="345"/>
        <v>5.7514599999999998</v>
      </c>
      <c r="U594" s="89">
        <f t="shared" si="345"/>
        <v>5.6706500000000002</v>
      </c>
      <c r="V594" s="89">
        <f t="shared" si="345"/>
        <v>5.7233000000000001</v>
      </c>
      <c r="W594" s="89">
        <f t="shared" si="345"/>
        <v>5.7600800000000003</v>
      </c>
      <c r="X594" s="89">
        <f t="shared" si="345"/>
        <v>5.7529599999999999</v>
      </c>
      <c r="Y594" s="89">
        <f t="shared" si="345"/>
        <v>5.5483599999999997</v>
      </c>
      <c r="Z594" s="89">
        <f t="shared" si="345"/>
        <v>5.26112</v>
      </c>
      <c r="AA594" s="89">
        <f t="shared" si="345"/>
        <v>4.9617500000000003</v>
      </c>
    </row>
    <row r="595" spans="1:27" ht="12.75" customHeight="1" outlineLevel="1" x14ac:dyDescent="0.2">
      <c r="A595" s="97" t="s">
        <v>2191</v>
      </c>
      <c r="B595" s="63" t="s">
        <v>242</v>
      </c>
      <c r="C595" s="43" t="s">
        <v>79</v>
      </c>
      <c r="D595" s="44">
        <v>1108.8699999999999</v>
      </c>
      <c r="E595" s="44">
        <v>1015.67</v>
      </c>
      <c r="F595" s="44">
        <v>958.73</v>
      </c>
      <c r="G595" s="44">
        <v>952.19</v>
      </c>
      <c r="H595" s="44">
        <v>980.57</v>
      </c>
      <c r="I595" s="44">
        <v>1110.45</v>
      </c>
      <c r="J595" s="44">
        <v>1208.9100000000001</v>
      </c>
      <c r="K595" s="44">
        <v>1460.54</v>
      </c>
      <c r="L595" s="44">
        <v>1795.06</v>
      </c>
      <c r="M595" s="44">
        <v>1994.62</v>
      </c>
      <c r="N595" s="44">
        <v>2061.0100000000002</v>
      </c>
      <c r="O595" s="44">
        <v>1964.39</v>
      </c>
      <c r="P595" s="44">
        <v>1985.31</v>
      </c>
      <c r="Q595" s="44">
        <v>1999.36</v>
      </c>
      <c r="R595" s="44">
        <v>1998.81</v>
      </c>
      <c r="S595" s="44">
        <v>1989.44</v>
      </c>
      <c r="T595" s="44">
        <v>1971.03</v>
      </c>
      <c r="U595" s="44">
        <v>1890.22</v>
      </c>
      <c r="V595" s="44">
        <v>1942.87</v>
      </c>
      <c r="W595" s="44">
        <v>1979.65</v>
      </c>
      <c r="X595" s="44">
        <v>1972.53</v>
      </c>
      <c r="Y595" s="44">
        <v>1767.93</v>
      </c>
      <c r="Z595" s="44">
        <v>1480.69</v>
      </c>
      <c r="AA595" s="44">
        <v>1181.32</v>
      </c>
    </row>
    <row r="596" spans="1:27" ht="12.75" customHeight="1" outlineLevel="1" x14ac:dyDescent="0.2">
      <c r="A596" s="97" t="s">
        <v>2192</v>
      </c>
      <c r="B596" s="63" t="s">
        <v>90</v>
      </c>
      <c r="C596" s="43" t="s">
        <v>79</v>
      </c>
      <c r="D596" s="44">
        <f>$D$471</f>
        <v>3559.77</v>
      </c>
      <c r="E596" s="44">
        <f t="shared" ref="E596:AA596" si="346">$D$471</f>
        <v>3559.77</v>
      </c>
      <c r="F596" s="44">
        <f t="shared" si="346"/>
        <v>3559.77</v>
      </c>
      <c r="G596" s="44">
        <f t="shared" si="346"/>
        <v>3559.77</v>
      </c>
      <c r="H596" s="44">
        <f t="shared" si="346"/>
        <v>3559.77</v>
      </c>
      <c r="I596" s="44">
        <f t="shared" si="346"/>
        <v>3559.77</v>
      </c>
      <c r="J596" s="44">
        <f t="shared" si="346"/>
        <v>3559.77</v>
      </c>
      <c r="K596" s="44">
        <f t="shared" si="346"/>
        <v>3559.77</v>
      </c>
      <c r="L596" s="44">
        <f t="shared" si="346"/>
        <v>3559.77</v>
      </c>
      <c r="M596" s="44">
        <f t="shared" si="346"/>
        <v>3559.77</v>
      </c>
      <c r="N596" s="44">
        <f t="shared" si="346"/>
        <v>3559.77</v>
      </c>
      <c r="O596" s="44">
        <f t="shared" si="346"/>
        <v>3559.77</v>
      </c>
      <c r="P596" s="44">
        <f t="shared" si="346"/>
        <v>3559.77</v>
      </c>
      <c r="Q596" s="44">
        <f t="shared" si="346"/>
        <v>3559.77</v>
      </c>
      <c r="R596" s="44">
        <f t="shared" si="346"/>
        <v>3559.77</v>
      </c>
      <c r="S596" s="44">
        <f t="shared" si="346"/>
        <v>3559.77</v>
      </c>
      <c r="T596" s="44">
        <f t="shared" si="346"/>
        <v>3559.77</v>
      </c>
      <c r="U596" s="44">
        <f t="shared" si="346"/>
        <v>3559.77</v>
      </c>
      <c r="V596" s="44">
        <f t="shared" si="346"/>
        <v>3559.77</v>
      </c>
      <c r="W596" s="44">
        <f t="shared" si="346"/>
        <v>3559.77</v>
      </c>
      <c r="X596" s="44">
        <f t="shared" si="346"/>
        <v>3559.77</v>
      </c>
      <c r="Y596" s="44">
        <f t="shared" si="346"/>
        <v>3559.77</v>
      </c>
      <c r="Z596" s="44">
        <f t="shared" si="346"/>
        <v>3559.77</v>
      </c>
      <c r="AA596" s="44">
        <f t="shared" si="346"/>
        <v>3559.77</v>
      </c>
    </row>
    <row r="597" spans="1:27" ht="12.75" customHeight="1" outlineLevel="1" x14ac:dyDescent="0.2">
      <c r="A597" s="97" t="s">
        <v>2193</v>
      </c>
      <c r="B597" s="63" t="s">
        <v>83</v>
      </c>
      <c r="C597" s="43" t="s">
        <v>79</v>
      </c>
      <c r="D597" s="44">
        <v>4.3</v>
      </c>
      <c r="E597" s="44">
        <v>4.3</v>
      </c>
      <c r="F597" s="44">
        <v>4.3</v>
      </c>
      <c r="G597" s="44">
        <v>4.3</v>
      </c>
      <c r="H597" s="44">
        <v>4.3</v>
      </c>
      <c r="I597" s="44">
        <v>4.3</v>
      </c>
      <c r="J597" s="44">
        <v>4.3</v>
      </c>
      <c r="K597" s="44">
        <v>4.3</v>
      </c>
      <c r="L597" s="44">
        <v>4.3</v>
      </c>
      <c r="M597" s="44">
        <v>4.3</v>
      </c>
      <c r="N597" s="44">
        <v>4.3</v>
      </c>
      <c r="O597" s="44">
        <v>4.3</v>
      </c>
      <c r="P597" s="44">
        <v>4.3</v>
      </c>
      <c r="Q597" s="44">
        <v>4.3</v>
      </c>
      <c r="R597" s="44">
        <v>4.3</v>
      </c>
      <c r="S597" s="44">
        <v>4.3</v>
      </c>
      <c r="T597" s="44">
        <v>4.3</v>
      </c>
      <c r="U597" s="44">
        <v>4.3</v>
      </c>
      <c r="V597" s="44">
        <v>4.3</v>
      </c>
      <c r="W597" s="44">
        <v>4.3</v>
      </c>
      <c r="X597" s="44">
        <v>4.3</v>
      </c>
      <c r="Y597" s="44">
        <v>4.3</v>
      </c>
      <c r="Z597" s="44">
        <v>4.3</v>
      </c>
      <c r="AA597" s="44">
        <v>4.3</v>
      </c>
    </row>
    <row r="598" spans="1:27" ht="12.75" customHeight="1" outlineLevel="1" x14ac:dyDescent="0.2">
      <c r="A598" s="97" t="s">
        <v>2194</v>
      </c>
      <c r="B598" s="63" t="s">
        <v>81</v>
      </c>
      <c r="C598" s="43" t="s">
        <v>79</v>
      </c>
      <c r="D598" s="44">
        <f>$D$11</f>
        <v>216.36</v>
      </c>
      <c r="E598" s="44">
        <f t="shared" ref="E598:AA598" si="347">$D$11</f>
        <v>216.36</v>
      </c>
      <c r="F598" s="44">
        <f t="shared" si="347"/>
        <v>216.36</v>
      </c>
      <c r="G598" s="44">
        <f t="shared" si="347"/>
        <v>216.36</v>
      </c>
      <c r="H598" s="44">
        <f t="shared" si="347"/>
        <v>216.36</v>
      </c>
      <c r="I598" s="44">
        <f t="shared" si="347"/>
        <v>216.36</v>
      </c>
      <c r="J598" s="44">
        <f t="shared" si="347"/>
        <v>216.36</v>
      </c>
      <c r="K598" s="44">
        <f t="shared" si="347"/>
        <v>216.36</v>
      </c>
      <c r="L598" s="44">
        <f t="shared" si="347"/>
        <v>216.36</v>
      </c>
      <c r="M598" s="44">
        <f t="shared" si="347"/>
        <v>216.36</v>
      </c>
      <c r="N598" s="44">
        <f t="shared" si="347"/>
        <v>216.36</v>
      </c>
      <c r="O598" s="44">
        <f t="shared" si="347"/>
        <v>216.36</v>
      </c>
      <c r="P598" s="44">
        <f t="shared" si="347"/>
        <v>216.36</v>
      </c>
      <c r="Q598" s="44">
        <f t="shared" si="347"/>
        <v>216.36</v>
      </c>
      <c r="R598" s="44">
        <f t="shared" si="347"/>
        <v>216.36</v>
      </c>
      <c r="S598" s="44">
        <f t="shared" si="347"/>
        <v>216.36</v>
      </c>
      <c r="T598" s="44">
        <f t="shared" si="347"/>
        <v>216.36</v>
      </c>
      <c r="U598" s="44">
        <f t="shared" si="347"/>
        <v>216.36</v>
      </c>
      <c r="V598" s="44">
        <f t="shared" si="347"/>
        <v>216.36</v>
      </c>
      <c r="W598" s="44">
        <f t="shared" si="347"/>
        <v>216.36</v>
      </c>
      <c r="X598" s="44">
        <f t="shared" si="347"/>
        <v>216.36</v>
      </c>
      <c r="Y598" s="44">
        <f t="shared" si="347"/>
        <v>216.36</v>
      </c>
      <c r="Z598" s="44">
        <f t="shared" si="347"/>
        <v>216.36</v>
      </c>
      <c r="AA598" s="44">
        <f t="shared" si="347"/>
        <v>216.36</v>
      </c>
    </row>
    <row r="599" spans="1:27" x14ac:dyDescent="0.2">
      <c r="A599" s="96" t="s">
        <v>2195</v>
      </c>
      <c r="B599" s="28" t="str">
        <f>"27"&amp;"."&amp;$B$776&amp;"."&amp;$B$777</f>
        <v>27.04.2024</v>
      </c>
      <c r="C599" s="88" t="s">
        <v>76</v>
      </c>
      <c r="D599" s="89">
        <f>ROUND(((D600+D601+D603+D602)/1000),5)</f>
        <v>5.0551000000000004</v>
      </c>
      <c r="E599" s="89">
        <f>ROUND(((E600+E601+E603+E602)/1000),5)</f>
        <v>4.9622700000000002</v>
      </c>
      <c r="F599" s="89">
        <f>ROUND(((F600+F601+F603+F602)/1000),5)</f>
        <v>4.9490999999999996</v>
      </c>
      <c r="G599" s="89">
        <f t="shared" ref="G599:AA599" si="348">ROUND(((G600+G601+G603+G602)/1000),5)</f>
        <v>4.9441199999999998</v>
      </c>
      <c r="H599" s="89">
        <f t="shared" si="348"/>
        <v>4.9710400000000003</v>
      </c>
      <c r="I599" s="89">
        <f t="shared" si="348"/>
        <v>5.0203899999999999</v>
      </c>
      <c r="J599" s="89">
        <f t="shared" si="348"/>
        <v>5.1858399999999998</v>
      </c>
      <c r="K599" s="89">
        <f t="shared" si="348"/>
        <v>5.6058300000000001</v>
      </c>
      <c r="L599" s="89">
        <f t="shared" si="348"/>
        <v>5.82226</v>
      </c>
      <c r="M599" s="89">
        <f t="shared" si="348"/>
        <v>5.8826799999999997</v>
      </c>
      <c r="N599" s="89">
        <f t="shared" si="348"/>
        <v>5.8925000000000001</v>
      </c>
      <c r="O599" s="89">
        <f t="shared" si="348"/>
        <v>6.0069499999999998</v>
      </c>
      <c r="P599" s="89">
        <f t="shared" si="348"/>
        <v>5.9774200000000004</v>
      </c>
      <c r="Q599" s="89">
        <f t="shared" si="348"/>
        <v>6.0083299999999999</v>
      </c>
      <c r="R599" s="89">
        <f t="shared" si="348"/>
        <v>5.9835599999999998</v>
      </c>
      <c r="S599" s="89">
        <f t="shared" si="348"/>
        <v>5.8878599999999999</v>
      </c>
      <c r="T599" s="89">
        <f t="shared" si="348"/>
        <v>5.8653599999999999</v>
      </c>
      <c r="U599" s="89">
        <f t="shared" si="348"/>
        <v>5.7881</v>
      </c>
      <c r="V599" s="89">
        <f t="shared" si="348"/>
        <v>5.73149</v>
      </c>
      <c r="W599" s="89">
        <f t="shared" si="348"/>
        <v>5.73367</v>
      </c>
      <c r="X599" s="89">
        <f t="shared" si="348"/>
        <v>5.7845199999999997</v>
      </c>
      <c r="Y599" s="89">
        <f t="shared" si="348"/>
        <v>5.62202</v>
      </c>
      <c r="Z599" s="89">
        <f t="shared" si="348"/>
        <v>5.4847299999999999</v>
      </c>
      <c r="AA599" s="89">
        <f t="shared" si="348"/>
        <v>5.1443199999999996</v>
      </c>
    </row>
    <row r="600" spans="1:27" ht="12.75" customHeight="1" outlineLevel="1" x14ac:dyDescent="0.2">
      <c r="A600" s="97" t="s">
        <v>2196</v>
      </c>
      <c r="B600" s="63" t="s">
        <v>242</v>
      </c>
      <c r="C600" s="43" t="s">
        <v>79</v>
      </c>
      <c r="D600" s="44">
        <v>1274.67</v>
      </c>
      <c r="E600" s="44">
        <v>1181.8399999999999</v>
      </c>
      <c r="F600" s="44">
        <v>1168.67</v>
      </c>
      <c r="G600" s="44">
        <v>1163.69</v>
      </c>
      <c r="H600" s="44">
        <v>1190.6099999999999</v>
      </c>
      <c r="I600" s="44">
        <v>1239.96</v>
      </c>
      <c r="J600" s="44">
        <v>1405.41</v>
      </c>
      <c r="K600" s="44">
        <v>1825.4</v>
      </c>
      <c r="L600" s="44">
        <v>2041.83</v>
      </c>
      <c r="M600" s="44">
        <v>2102.25</v>
      </c>
      <c r="N600" s="44">
        <v>2112.0700000000002</v>
      </c>
      <c r="O600" s="44">
        <v>2226.52</v>
      </c>
      <c r="P600" s="44">
        <v>2196.9899999999998</v>
      </c>
      <c r="Q600" s="44">
        <v>2227.9</v>
      </c>
      <c r="R600" s="44">
        <v>2203.13</v>
      </c>
      <c r="S600" s="44">
        <v>2107.4299999999998</v>
      </c>
      <c r="T600" s="44">
        <v>2084.9299999999998</v>
      </c>
      <c r="U600" s="44">
        <v>2007.67</v>
      </c>
      <c r="V600" s="44">
        <v>1951.06</v>
      </c>
      <c r="W600" s="44">
        <v>1953.24</v>
      </c>
      <c r="X600" s="44">
        <v>2004.09</v>
      </c>
      <c r="Y600" s="44">
        <v>1841.59</v>
      </c>
      <c r="Z600" s="44">
        <v>1704.3</v>
      </c>
      <c r="AA600" s="44">
        <v>1363.89</v>
      </c>
    </row>
    <row r="601" spans="1:27" ht="12.75" customHeight="1" outlineLevel="1" x14ac:dyDescent="0.2">
      <c r="A601" s="97" t="s">
        <v>2197</v>
      </c>
      <c r="B601" s="63" t="s">
        <v>90</v>
      </c>
      <c r="C601" s="43" t="s">
        <v>79</v>
      </c>
      <c r="D601" s="44">
        <f>$D$471</f>
        <v>3559.77</v>
      </c>
      <c r="E601" s="44">
        <f t="shared" ref="E601:AA601" si="349">$D$471</f>
        <v>3559.77</v>
      </c>
      <c r="F601" s="44">
        <f t="shared" si="349"/>
        <v>3559.77</v>
      </c>
      <c r="G601" s="44">
        <f t="shared" si="349"/>
        <v>3559.77</v>
      </c>
      <c r="H601" s="44">
        <f t="shared" si="349"/>
        <v>3559.77</v>
      </c>
      <c r="I601" s="44">
        <f t="shared" si="349"/>
        <v>3559.77</v>
      </c>
      <c r="J601" s="44">
        <f t="shared" si="349"/>
        <v>3559.77</v>
      </c>
      <c r="K601" s="44">
        <f t="shared" si="349"/>
        <v>3559.77</v>
      </c>
      <c r="L601" s="44">
        <f t="shared" si="349"/>
        <v>3559.77</v>
      </c>
      <c r="M601" s="44">
        <f t="shared" si="349"/>
        <v>3559.77</v>
      </c>
      <c r="N601" s="44">
        <f t="shared" si="349"/>
        <v>3559.77</v>
      </c>
      <c r="O601" s="44">
        <f t="shared" si="349"/>
        <v>3559.77</v>
      </c>
      <c r="P601" s="44">
        <f t="shared" si="349"/>
        <v>3559.77</v>
      </c>
      <c r="Q601" s="44">
        <f t="shared" si="349"/>
        <v>3559.77</v>
      </c>
      <c r="R601" s="44">
        <f t="shared" si="349"/>
        <v>3559.77</v>
      </c>
      <c r="S601" s="44">
        <f t="shared" si="349"/>
        <v>3559.77</v>
      </c>
      <c r="T601" s="44">
        <f t="shared" si="349"/>
        <v>3559.77</v>
      </c>
      <c r="U601" s="44">
        <f t="shared" si="349"/>
        <v>3559.77</v>
      </c>
      <c r="V601" s="44">
        <f t="shared" si="349"/>
        <v>3559.77</v>
      </c>
      <c r="W601" s="44">
        <f t="shared" si="349"/>
        <v>3559.77</v>
      </c>
      <c r="X601" s="44">
        <f t="shared" si="349"/>
        <v>3559.77</v>
      </c>
      <c r="Y601" s="44">
        <f t="shared" si="349"/>
        <v>3559.77</v>
      </c>
      <c r="Z601" s="44">
        <f t="shared" si="349"/>
        <v>3559.77</v>
      </c>
      <c r="AA601" s="44">
        <f t="shared" si="349"/>
        <v>3559.77</v>
      </c>
    </row>
    <row r="602" spans="1:27" ht="12.75" customHeight="1" outlineLevel="1" x14ac:dyDescent="0.2">
      <c r="A602" s="97" t="s">
        <v>2198</v>
      </c>
      <c r="B602" s="63" t="s">
        <v>83</v>
      </c>
      <c r="C602" s="43" t="s">
        <v>79</v>
      </c>
      <c r="D602" s="44">
        <v>4.3</v>
      </c>
      <c r="E602" s="44">
        <v>4.3</v>
      </c>
      <c r="F602" s="44">
        <v>4.3</v>
      </c>
      <c r="G602" s="44">
        <v>4.3</v>
      </c>
      <c r="H602" s="44">
        <v>4.3</v>
      </c>
      <c r="I602" s="44">
        <v>4.3</v>
      </c>
      <c r="J602" s="44">
        <v>4.3</v>
      </c>
      <c r="K602" s="44">
        <v>4.3</v>
      </c>
      <c r="L602" s="44">
        <v>4.3</v>
      </c>
      <c r="M602" s="44">
        <v>4.3</v>
      </c>
      <c r="N602" s="44">
        <v>4.3</v>
      </c>
      <c r="O602" s="44">
        <v>4.3</v>
      </c>
      <c r="P602" s="44">
        <v>4.3</v>
      </c>
      <c r="Q602" s="44">
        <v>4.3</v>
      </c>
      <c r="R602" s="44">
        <v>4.3</v>
      </c>
      <c r="S602" s="44">
        <v>4.3</v>
      </c>
      <c r="T602" s="44">
        <v>4.3</v>
      </c>
      <c r="U602" s="44">
        <v>4.3</v>
      </c>
      <c r="V602" s="44">
        <v>4.3</v>
      </c>
      <c r="W602" s="44">
        <v>4.3</v>
      </c>
      <c r="X602" s="44">
        <v>4.3</v>
      </c>
      <c r="Y602" s="44">
        <v>4.3</v>
      </c>
      <c r="Z602" s="44">
        <v>4.3</v>
      </c>
      <c r="AA602" s="44">
        <v>4.3</v>
      </c>
    </row>
    <row r="603" spans="1:27" ht="12.75" customHeight="1" outlineLevel="1" x14ac:dyDescent="0.2">
      <c r="A603" s="97" t="s">
        <v>2199</v>
      </c>
      <c r="B603" s="63" t="s">
        <v>81</v>
      </c>
      <c r="C603" s="43" t="s">
        <v>79</v>
      </c>
      <c r="D603" s="44">
        <f>$D$11</f>
        <v>216.36</v>
      </c>
      <c r="E603" s="44">
        <f t="shared" ref="E603:AA603" si="350">$D$11</f>
        <v>216.36</v>
      </c>
      <c r="F603" s="44">
        <f t="shared" si="350"/>
        <v>216.36</v>
      </c>
      <c r="G603" s="44">
        <f t="shared" si="350"/>
        <v>216.36</v>
      </c>
      <c r="H603" s="44">
        <f t="shared" si="350"/>
        <v>216.36</v>
      </c>
      <c r="I603" s="44">
        <f t="shared" si="350"/>
        <v>216.36</v>
      </c>
      <c r="J603" s="44">
        <f t="shared" si="350"/>
        <v>216.36</v>
      </c>
      <c r="K603" s="44">
        <f t="shared" si="350"/>
        <v>216.36</v>
      </c>
      <c r="L603" s="44">
        <f t="shared" si="350"/>
        <v>216.36</v>
      </c>
      <c r="M603" s="44">
        <f t="shared" si="350"/>
        <v>216.36</v>
      </c>
      <c r="N603" s="44">
        <f t="shared" si="350"/>
        <v>216.36</v>
      </c>
      <c r="O603" s="44">
        <f t="shared" si="350"/>
        <v>216.36</v>
      </c>
      <c r="P603" s="44">
        <f t="shared" si="350"/>
        <v>216.36</v>
      </c>
      <c r="Q603" s="44">
        <f t="shared" si="350"/>
        <v>216.36</v>
      </c>
      <c r="R603" s="44">
        <f t="shared" si="350"/>
        <v>216.36</v>
      </c>
      <c r="S603" s="44">
        <f t="shared" si="350"/>
        <v>216.36</v>
      </c>
      <c r="T603" s="44">
        <f t="shared" si="350"/>
        <v>216.36</v>
      </c>
      <c r="U603" s="44">
        <f t="shared" si="350"/>
        <v>216.36</v>
      </c>
      <c r="V603" s="44">
        <f t="shared" si="350"/>
        <v>216.36</v>
      </c>
      <c r="W603" s="44">
        <f t="shared" si="350"/>
        <v>216.36</v>
      </c>
      <c r="X603" s="44">
        <f t="shared" si="350"/>
        <v>216.36</v>
      </c>
      <c r="Y603" s="44">
        <f t="shared" si="350"/>
        <v>216.36</v>
      </c>
      <c r="Z603" s="44">
        <f t="shared" si="350"/>
        <v>216.36</v>
      </c>
      <c r="AA603" s="44">
        <f t="shared" si="350"/>
        <v>216.36</v>
      </c>
    </row>
    <row r="604" spans="1:27" x14ac:dyDescent="0.2">
      <c r="A604" s="96" t="s">
        <v>2200</v>
      </c>
      <c r="B604" s="28" t="str">
        <f>"28"&amp;"."&amp;$B$776&amp;"."&amp;$B$777</f>
        <v>28.04.2024</v>
      </c>
      <c r="C604" s="88" t="s">
        <v>76</v>
      </c>
      <c r="D604" s="89">
        <f>ROUND(((D605+D606+D608+D607)/1000),5)</f>
        <v>5.1884300000000003</v>
      </c>
      <c r="E604" s="89">
        <f>ROUND(((E605+E606+E608+E607)/1000),5)</f>
        <v>5.0750500000000001</v>
      </c>
      <c r="F604" s="89">
        <f>ROUND(((F605+F606+F608+F607)/1000),5)</f>
        <v>4.9701599999999999</v>
      </c>
      <c r="G604" s="89">
        <f t="shared" ref="G604:AA604" si="351">ROUND(((G605+G606+G608+G607)/1000),5)</f>
        <v>4.9547999999999996</v>
      </c>
      <c r="H604" s="89">
        <f t="shared" si="351"/>
        <v>4.9652500000000002</v>
      </c>
      <c r="I604" s="89">
        <f t="shared" si="351"/>
        <v>4.9641900000000003</v>
      </c>
      <c r="J604" s="89">
        <f t="shared" si="351"/>
        <v>4.9699099999999996</v>
      </c>
      <c r="K604" s="89">
        <f t="shared" si="351"/>
        <v>5.1652300000000002</v>
      </c>
      <c r="L604" s="89">
        <f t="shared" si="351"/>
        <v>5.3067700000000002</v>
      </c>
      <c r="M604" s="89">
        <f t="shared" si="351"/>
        <v>5.6378199999999996</v>
      </c>
      <c r="N604" s="89">
        <f t="shared" si="351"/>
        <v>5.7350700000000003</v>
      </c>
      <c r="O604" s="89">
        <f t="shared" si="351"/>
        <v>5.7314299999999996</v>
      </c>
      <c r="P604" s="89">
        <f t="shared" si="351"/>
        <v>5.6919399999999998</v>
      </c>
      <c r="Q604" s="89">
        <f t="shared" si="351"/>
        <v>5.6958000000000002</v>
      </c>
      <c r="R604" s="89">
        <f t="shared" si="351"/>
        <v>5.6681299999999997</v>
      </c>
      <c r="S604" s="89">
        <f t="shared" si="351"/>
        <v>5.6331300000000004</v>
      </c>
      <c r="T604" s="89">
        <f t="shared" si="351"/>
        <v>5.6086799999999997</v>
      </c>
      <c r="U604" s="89">
        <f t="shared" si="351"/>
        <v>5.5907900000000001</v>
      </c>
      <c r="V604" s="89">
        <f t="shared" si="351"/>
        <v>5.6187399999999998</v>
      </c>
      <c r="W604" s="89">
        <f t="shared" si="351"/>
        <v>5.6833400000000003</v>
      </c>
      <c r="X604" s="89">
        <f t="shared" si="351"/>
        <v>5.75244</v>
      </c>
      <c r="Y604" s="89">
        <f t="shared" si="351"/>
        <v>5.7154100000000003</v>
      </c>
      <c r="Z604" s="89">
        <f t="shared" si="351"/>
        <v>5.3436700000000004</v>
      </c>
      <c r="AA604" s="89">
        <f t="shared" si="351"/>
        <v>5.1708699999999999</v>
      </c>
    </row>
    <row r="605" spans="1:27" ht="12.75" customHeight="1" outlineLevel="1" x14ac:dyDescent="0.2">
      <c r="A605" s="97" t="s">
        <v>2201</v>
      </c>
      <c r="B605" s="63" t="s">
        <v>242</v>
      </c>
      <c r="C605" s="43" t="s">
        <v>79</v>
      </c>
      <c r="D605" s="44">
        <v>1408</v>
      </c>
      <c r="E605" s="44">
        <v>1294.6199999999999</v>
      </c>
      <c r="F605" s="44">
        <v>1189.73</v>
      </c>
      <c r="G605" s="44">
        <v>1174.3699999999999</v>
      </c>
      <c r="H605" s="44">
        <v>1184.82</v>
      </c>
      <c r="I605" s="44">
        <v>1183.76</v>
      </c>
      <c r="J605" s="44">
        <v>1189.48</v>
      </c>
      <c r="K605" s="44">
        <v>1384.8</v>
      </c>
      <c r="L605" s="44">
        <v>1526.34</v>
      </c>
      <c r="M605" s="44">
        <v>1857.39</v>
      </c>
      <c r="N605" s="44">
        <v>1954.64</v>
      </c>
      <c r="O605" s="44">
        <v>1951</v>
      </c>
      <c r="P605" s="44">
        <v>1911.51</v>
      </c>
      <c r="Q605" s="44">
        <v>1915.37</v>
      </c>
      <c r="R605" s="44">
        <v>1887.7</v>
      </c>
      <c r="S605" s="44">
        <v>1852.7</v>
      </c>
      <c r="T605" s="44">
        <v>1828.25</v>
      </c>
      <c r="U605" s="44">
        <v>1810.36</v>
      </c>
      <c r="V605" s="44">
        <v>1838.31</v>
      </c>
      <c r="W605" s="44">
        <v>1902.91</v>
      </c>
      <c r="X605" s="44">
        <v>1972.01</v>
      </c>
      <c r="Y605" s="44">
        <v>1934.98</v>
      </c>
      <c r="Z605" s="44">
        <v>1563.24</v>
      </c>
      <c r="AA605" s="44">
        <v>1390.44</v>
      </c>
    </row>
    <row r="606" spans="1:27" ht="12.75" customHeight="1" outlineLevel="1" x14ac:dyDescent="0.2">
      <c r="A606" s="97" t="s">
        <v>2202</v>
      </c>
      <c r="B606" s="63" t="s">
        <v>90</v>
      </c>
      <c r="C606" s="43" t="s">
        <v>79</v>
      </c>
      <c r="D606" s="44">
        <f>$D$471</f>
        <v>3559.77</v>
      </c>
      <c r="E606" s="44">
        <f t="shared" ref="E606:AA606" si="352">$D$471</f>
        <v>3559.77</v>
      </c>
      <c r="F606" s="44">
        <f t="shared" si="352"/>
        <v>3559.77</v>
      </c>
      <c r="G606" s="44">
        <f t="shared" si="352"/>
        <v>3559.77</v>
      </c>
      <c r="H606" s="44">
        <f t="shared" si="352"/>
        <v>3559.77</v>
      </c>
      <c r="I606" s="44">
        <f t="shared" si="352"/>
        <v>3559.77</v>
      </c>
      <c r="J606" s="44">
        <f t="shared" si="352"/>
        <v>3559.77</v>
      </c>
      <c r="K606" s="44">
        <f t="shared" si="352"/>
        <v>3559.77</v>
      </c>
      <c r="L606" s="44">
        <f t="shared" si="352"/>
        <v>3559.77</v>
      </c>
      <c r="M606" s="44">
        <f t="shared" si="352"/>
        <v>3559.77</v>
      </c>
      <c r="N606" s="44">
        <f t="shared" si="352"/>
        <v>3559.77</v>
      </c>
      <c r="O606" s="44">
        <f t="shared" si="352"/>
        <v>3559.77</v>
      </c>
      <c r="P606" s="44">
        <f t="shared" si="352"/>
        <v>3559.77</v>
      </c>
      <c r="Q606" s="44">
        <f t="shared" si="352"/>
        <v>3559.77</v>
      </c>
      <c r="R606" s="44">
        <f t="shared" si="352"/>
        <v>3559.77</v>
      </c>
      <c r="S606" s="44">
        <f t="shared" si="352"/>
        <v>3559.77</v>
      </c>
      <c r="T606" s="44">
        <f t="shared" si="352"/>
        <v>3559.77</v>
      </c>
      <c r="U606" s="44">
        <f t="shared" si="352"/>
        <v>3559.77</v>
      </c>
      <c r="V606" s="44">
        <f t="shared" si="352"/>
        <v>3559.77</v>
      </c>
      <c r="W606" s="44">
        <f t="shared" si="352"/>
        <v>3559.77</v>
      </c>
      <c r="X606" s="44">
        <f t="shared" si="352"/>
        <v>3559.77</v>
      </c>
      <c r="Y606" s="44">
        <f t="shared" si="352"/>
        <v>3559.77</v>
      </c>
      <c r="Z606" s="44">
        <f t="shared" si="352"/>
        <v>3559.77</v>
      </c>
      <c r="AA606" s="44">
        <f t="shared" si="352"/>
        <v>3559.77</v>
      </c>
    </row>
    <row r="607" spans="1:27" ht="12.75" customHeight="1" outlineLevel="1" x14ac:dyDescent="0.2">
      <c r="A607" s="97" t="s">
        <v>2203</v>
      </c>
      <c r="B607" s="63" t="s">
        <v>83</v>
      </c>
      <c r="C607" s="43" t="s">
        <v>79</v>
      </c>
      <c r="D607" s="44">
        <v>4.3</v>
      </c>
      <c r="E607" s="44">
        <v>4.3</v>
      </c>
      <c r="F607" s="44">
        <v>4.3</v>
      </c>
      <c r="G607" s="44">
        <v>4.3</v>
      </c>
      <c r="H607" s="44">
        <v>4.3</v>
      </c>
      <c r="I607" s="44">
        <v>4.3</v>
      </c>
      <c r="J607" s="44">
        <v>4.3</v>
      </c>
      <c r="K607" s="44">
        <v>4.3</v>
      </c>
      <c r="L607" s="44">
        <v>4.3</v>
      </c>
      <c r="M607" s="44">
        <v>4.3</v>
      </c>
      <c r="N607" s="44">
        <v>4.3</v>
      </c>
      <c r="O607" s="44">
        <v>4.3</v>
      </c>
      <c r="P607" s="44">
        <v>4.3</v>
      </c>
      <c r="Q607" s="44">
        <v>4.3</v>
      </c>
      <c r="R607" s="44">
        <v>4.3</v>
      </c>
      <c r="S607" s="44">
        <v>4.3</v>
      </c>
      <c r="T607" s="44">
        <v>4.3</v>
      </c>
      <c r="U607" s="44">
        <v>4.3</v>
      </c>
      <c r="V607" s="44">
        <v>4.3</v>
      </c>
      <c r="W607" s="44">
        <v>4.3</v>
      </c>
      <c r="X607" s="44">
        <v>4.3</v>
      </c>
      <c r="Y607" s="44">
        <v>4.3</v>
      </c>
      <c r="Z607" s="44">
        <v>4.3</v>
      </c>
      <c r="AA607" s="44">
        <v>4.3</v>
      </c>
    </row>
    <row r="608" spans="1:27" ht="12.75" customHeight="1" outlineLevel="1" x14ac:dyDescent="0.2">
      <c r="A608" s="97" t="s">
        <v>2204</v>
      </c>
      <c r="B608" s="63" t="s">
        <v>81</v>
      </c>
      <c r="C608" s="43" t="s">
        <v>79</v>
      </c>
      <c r="D608" s="44">
        <f>$D$11</f>
        <v>216.36</v>
      </c>
      <c r="E608" s="44">
        <f t="shared" ref="E608:AA608" si="353">$D$11</f>
        <v>216.36</v>
      </c>
      <c r="F608" s="44">
        <f t="shared" si="353"/>
        <v>216.36</v>
      </c>
      <c r="G608" s="44">
        <f t="shared" si="353"/>
        <v>216.36</v>
      </c>
      <c r="H608" s="44">
        <f t="shared" si="353"/>
        <v>216.36</v>
      </c>
      <c r="I608" s="44">
        <f t="shared" si="353"/>
        <v>216.36</v>
      </c>
      <c r="J608" s="44">
        <f t="shared" si="353"/>
        <v>216.36</v>
      </c>
      <c r="K608" s="44">
        <f t="shared" si="353"/>
        <v>216.36</v>
      </c>
      <c r="L608" s="44">
        <f t="shared" si="353"/>
        <v>216.36</v>
      </c>
      <c r="M608" s="44">
        <f t="shared" si="353"/>
        <v>216.36</v>
      </c>
      <c r="N608" s="44">
        <f t="shared" si="353"/>
        <v>216.36</v>
      </c>
      <c r="O608" s="44">
        <f t="shared" si="353"/>
        <v>216.36</v>
      </c>
      <c r="P608" s="44">
        <f t="shared" si="353"/>
        <v>216.36</v>
      </c>
      <c r="Q608" s="44">
        <f t="shared" si="353"/>
        <v>216.36</v>
      </c>
      <c r="R608" s="44">
        <f t="shared" si="353"/>
        <v>216.36</v>
      </c>
      <c r="S608" s="44">
        <f t="shared" si="353"/>
        <v>216.36</v>
      </c>
      <c r="T608" s="44">
        <f t="shared" si="353"/>
        <v>216.36</v>
      </c>
      <c r="U608" s="44">
        <f t="shared" si="353"/>
        <v>216.36</v>
      </c>
      <c r="V608" s="44">
        <f t="shared" si="353"/>
        <v>216.36</v>
      </c>
      <c r="W608" s="44">
        <f t="shared" si="353"/>
        <v>216.36</v>
      </c>
      <c r="X608" s="44">
        <f t="shared" si="353"/>
        <v>216.36</v>
      </c>
      <c r="Y608" s="44">
        <f t="shared" si="353"/>
        <v>216.36</v>
      </c>
      <c r="Z608" s="44">
        <f t="shared" si="353"/>
        <v>216.36</v>
      </c>
      <c r="AA608" s="44">
        <f t="shared" si="353"/>
        <v>216.36</v>
      </c>
    </row>
    <row r="609" spans="1:27" x14ac:dyDescent="0.2">
      <c r="A609" s="96" t="s">
        <v>2205</v>
      </c>
      <c r="B609" s="28" t="str">
        <f>"29"&amp;"."&amp;$B$776&amp;"."&amp;$B$777</f>
        <v>29.04.2024</v>
      </c>
      <c r="C609" s="88" t="s">
        <v>76</v>
      </c>
      <c r="D609" s="89">
        <f>ROUND(((D610+D611+D613+D612)/1000),5)</f>
        <v>5.1587399999999999</v>
      </c>
      <c r="E609" s="89">
        <f>ROUND(((E610+E611+E613+E612)/1000),5)</f>
        <v>5.0317499999999997</v>
      </c>
      <c r="F609" s="89">
        <f>ROUND(((F610+F611+F613+F612)/1000),5)</f>
        <v>5.0013800000000002</v>
      </c>
      <c r="G609" s="89">
        <f t="shared" ref="G609:AA609" si="354">ROUND(((G610+G611+G613+G612)/1000),5)</f>
        <v>4.9533399999999999</v>
      </c>
      <c r="H609" s="89">
        <f t="shared" si="354"/>
        <v>4.9533300000000002</v>
      </c>
      <c r="I609" s="89">
        <f t="shared" si="354"/>
        <v>4.9998899999999997</v>
      </c>
      <c r="J609" s="89">
        <f t="shared" si="354"/>
        <v>4.97818</v>
      </c>
      <c r="K609" s="89">
        <f t="shared" si="354"/>
        <v>5.1800699999999997</v>
      </c>
      <c r="L609" s="89">
        <f t="shared" si="354"/>
        <v>5.3934300000000004</v>
      </c>
      <c r="M609" s="89">
        <f t="shared" si="354"/>
        <v>5.65557</v>
      </c>
      <c r="N609" s="89">
        <f t="shared" si="354"/>
        <v>5.7164099999999998</v>
      </c>
      <c r="O609" s="89">
        <f t="shared" si="354"/>
        <v>5.6862199999999996</v>
      </c>
      <c r="P609" s="89">
        <f t="shared" si="354"/>
        <v>5.6806700000000001</v>
      </c>
      <c r="Q609" s="89">
        <f t="shared" si="354"/>
        <v>5.7134600000000004</v>
      </c>
      <c r="R609" s="89">
        <f t="shared" si="354"/>
        <v>5.6618599999999999</v>
      </c>
      <c r="S609" s="89">
        <f t="shared" si="354"/>
        <v>5.6316199999999998</v>
      </c>
      <c r="T609" s="89">
        <f t="shared" si="354"/>
        <v>5.6111300000000002</v>
      </c>
      <c r="U609" s="89">
        <f t="shared" si="354"/>
        <v>5.63096</v>
      </c>
      <c r="V609" s="89">
        <f t="shared" si="354"/>
        <v>5.66066</v>
      </c>
      <c r="W609" s="89">
        <f t="shared" si="354"/>
        <v>5.7004900000000003</v>
      </c>
      <c r="X609" s="89">
        <f t="shared" si="354"/>
        <v>5.7149400000000004</v>
      </c>
      <c r="Y609" s="89">
        <f t="shared" si="354"/>
        <v>5.6447399999999996</v>
      </c>
      <c r="Z609" s="89">
        <f t="shared" si="354"/>
        <v>5.3223500000000001</v>
      </c>
      <c r="AA609" s="89">
        <f t="shared" si="354"/>
        <v>5.0933099999999998</v>
      </c>
    </row>
    <row r="610" spans="1:27" ht="12.75" customHeight="1" outlineLevel="1" x14ac:dyDescent="0.2">
      <c r="A610" s="97" t="s">
        <v>2206</v>
      </c>
      <c r="B610" s="63" t="s">
        <v>242</v>
      </c>
      <c r="C610" s="43" t="s">
        <v>79</v>
      </c>
      <c r="D610" s="44">
        <v>1378.31</v>
      </c>
      <c r="E610" s="44">
        <v>1251.32</v>
      </c>
      <c r="F610" s="44">
        <v>1220.95</v>
      </c>
      <c r="G610" s="44">
        <v>1172.9100000000001</v>
      </c>
      <c r="H610" s="44">
        <v>1172.9000000000001</v>
      </c>
      <c r="I610" s="44">
        <v>1219.46</v>
      </c>
      <c r="J610" s="44">
        <v>1197.75</v>
      </c>
      <c r="K610" s="44">
        <v>1399.64</v>
      </c>
      <c r="L610" s="44">
        <v>1613</v>
      </c>
      <c r="M610" s="44">
        <v>1875.14</v>
      </c>
      <c r="N610" s="44">
        <v>1935.98</v>
      </c>
      <c r="O610" s="44">
        <v>1905.79</v>
      </c>
      <c r="P610" s="44">
        <v>1900.24</v>
      </c>
      <c r="Q610" s="44">
        <v>1933.03</v>
      </c>
      <c r="R610" s="44">
        <v>1881.43</v>
      </c>
      <c r="S610" s="44">
        <v>1851.19</v>
      </c>
      <c r="T610" s="44">
        <v>1830.7</v>
      </c>
      <c r="U610" s="44">
        <v>1850.53</v>
      </c>
      <c r="V610" s="44">
        <v>1880.23</v>
      </c>
      <c r="W610" s="44">
        <v>1920.06</v>
      </c>
      <c r="X610" s="44">
        <v>1934.51</v>
      </c>
      <c r="Y610" s="44">
        <v>1864.31</v>
      </c>
      <c r="Z610" s="44">
        <v>1541.92</v>
      </c>
      <c r="AA610" s="44">
        <v>1312.88</v>
      </c>
    </row>
    <row r="611" spans="1:27" ht="12.75" customHeight="1" outlineLevel="1" x14ac:dyDescent="0.2">
      <c r="A611" s="97" t="s">
        <v>2207</v>
      </c>
      <c r="B611" s="63" t="s">
        <v>90</v>
      </c>
      <c r="C611" s="43" t="s">
        <v>79</v>
      </c>
      <c r="D611" s="44">
        <f>$D$471</f>
        <v>3559.77</v>
      </c>
      <c r="E611" s="44">
        <f t="shared" ref="E611:AA611" si="355">$D$471</f>
        <v>3559.77</v>
      </c>
      <c r="F611" s="44">
        <f t="shared" si="355"/>
        <v>3559.77</v>
      </c>
      <c r="G611" s="44">
        <f t="shared" si="355"/>
        <v>3559.77</v>
      </c>
      <c r="H611" s="44">
        <f t="shared" si="355"/>
        <v>3559.77</v>
      </c>
      <c r="I611" s="44">
        <f t="shared" si="355"/>
        <v>3559.77</v>
      </c>
      <c r="J611" s="44">
        <f t="shared" si="355"/>
        <v>3559.77</v>
      </c>
      <c r="K611" s="44">
        <f t="shared" si="355"/>
        <v>3559.77</v>
      </c>
      <c r="L611" s="44">
        <f t="shared" si="355"/>
        <v>3559.77</v>
      </c>
      <c r="M611" s="44">
        <f t="shared" si="355"/>
        <v>3559.77</v>
      </c>
      <c r="N611" s="44">
        <f t="shared" si="355"/>
        <v>3559.77</v>
      </c>
      <c r="O611" s="44">
        <f t="shared" si="355"/>
        <v>3559.77</v>
      </c>
      <c r="P611" s="44">
        <f t="shared" si="355"/>
        <v>3559.77</v>
      </c>
      <c r="Q611" s="44">
        <f t="shared" si="355"/>
        <v>3559.77</v>
      </c>
      <c r="R611" s="44">
        <f t="shared" si="355"/>
        <v>3559.77</v>
      </c>
      <c r="S611" s="44">
        <f t="shared" si="355"/>
        <v>3559.77</v>
      </c>
      <c r="T611" s="44">
        <f t="shared" si="355"/>
        <v>3559.77</v>
      </c>
      <c r="U611" s="44">
        <f t="shared" si="355"/>
        <v>3559.77</v>
      </c>
      <c r="V611" s="44">
        <f t="shared" si="355"/>
        <v>3559.77</v>
      </c>
      <c r="W611" s="44">
        <f t="shared" si="355"/>
        <v>3559.77</v>
      </c>
      <c r="X611" s="44">
        <f t="shared" si="355"/>
        <v>3559.77</v>
      </c>
      <c r="Y611" s="44">
        <f t="shared" si="355"/>
        <v>3559.77</v>
      </c>
      <c r="Z611" s="44">
        <f t="shared" si="355"/>
        <v>3559.77</v>
      </c>
      <c r="AA611" s="44">
        <f t="shared" si="355"/>
        <v>3559.77</v>
      </c>
    </row>
    <row r="612" spans="1:27" ht="12.75" customHeight="1" outlineLevel="1" x14ac:dyDescent="0.2">
      <c r="A612" s="97" t="s">
        <v>2208</v>
      </c>
      <c r="B612" s="63" t="s">
        <v>83</v>
      </c>
      <c r="C612" s="43" t="s">
        <v>79</v>
      </c>
      <c r="D612" s="44">
        <v>4.3</v>
      </c>
      <c r="E612" s="44">
        <v>4.3</v>
      </c>
      <c r="F612" s="44">
        <v>4.3</v>
      </c>
      <c r="G612" s="44">
        <v>4.3</v>
      </c>
      <c r="H612" s="44">
        <v>4.3</v>
      </c>
      <c r="I612" s="44">
        <v>4.3</v>
      </c>
      <c r="J612" s="44">
        <v>4.3</v>
      </c>
      <c r="K612" s="44">
        <v>4.3</v>
      </c>
      <c r="L612" s="44">
        <v>4.3</v>
      </c>
      <c r="M612" s="44">
        <v>4.3</v>
      </c>
      <c r="N612" s="44">
        <v>4.3</v>
      </c>
      <c r="O612" s="44">
        <v>4.3</v>
      </c>
      <c r="P612" s="44">
        <v>4.3</v>
      </c>
      <c r="Q612" s="44">
        <v>4.3</v>
      </c>
      <c r="R612" s="44">
        <v>4.3</v>
      </c>
      <c r="S612" s="44">
        <v>4.3</v>
      </c>
      <c r="T612" s="44">
        <v>4.3</v>
      </c>
      <c r="U612" s="44">
        <v>4.3</v>
      </c>
      <c r="V612" s="44">
        <v>4.3</v>
      </c>
      <c r="W612" s="44">
        <v>4.3</v>
      </c>
      <c r="X612" s="44">
        <v>4.3</v>
      </c>
      <c r="Y612" s="44">
        <v>4.3</v>
      </c>
      <c r="Z612" s="44">
        <v>4.3</v>
      </c>
      <c r="AA612" s="44">
        <v>4.3</v>
      </c>
    </row>
    <row r="613" spans="1:27" ht="12.75" customHeight="1" outlineLevel="1" x14ac:dyDescent="0.2">
      <c r="A613" s="97" t="s">
        <v>2209</v>
      </c>
      <c r="B613" s="63" t="s">
        <v>81</v>
      </c>
      <c r="C613" s="43" t="s">
        <v>79</v>
      </c>
      <c r="D613" s="44">
        <f>$D$11</f>
        <v>216.36</v>
      </c>
      <c r="E613" s="44">
        <f t="shared" ref="E613:AA613" si="356">$D$11</f>
        <v>216.36</v>
      </c>
      <c r="F613" s="44">
        <f t="shared" si="356"/>
        <v>216.36</v>
      </c>
      <c r="G613" s="44">
        <f t="shared" si="356"/>
        <v>216.36</v>
      </c>
      <c r="H613" s="44">
        <f t="shared" si="356"/>
        <v>216.36</v>
      </c>
      <c r="I613" s="44">
        <f t="shared" si="356"/>
        <v>216.36</v>
      </c>
      <c r="J613" s="44">
        <f t="shared" si="356"/>
        <v>216.36</v>
      </c>
      <c r="K613" s="44">
        <f t="shared" si="356"/>
        <v>216.36</v>
      </c>
      <c r="L613" s="44">
        <f t="shared" si="356"/>
        <v>216.36</v>
      </c>
      <c r="M613" s="44">
        <f t="shared" si="356"/>
        <v>216.36</v>
      </c>
      <c r="N613" s="44">
        <f t="shared" si="356"/>
        <v>216.36</v>
      </c>
      <c r="O613" s="44">
        <f t="shared" si="356"/>
        <v>216.36</v>
      </c>
      <c r="P613" s="44">
        <f t="shared" si="356"/>
        <v>216.36</v>
      </c>
      <c r="Q613" s="44">
        <f t="shared" si="356"/>
        <v>216.36</v>
      </c>
      <c r="R613" s="44">
        <f t="shared" si="356"/>
        <v>216.36</v>
      </c>
      <c r="S613" s="44">
        <f t="shared" si="356"/>
        <v>216.36</v>
      </c>
      <c r="T613" s="44">
        <f t="shared" si="356"/>
        <v>216.36</v>
      </c>
      <c r="U613" s="44">
        <f t="shared" si="356"/>
        <v>216.36</v>
      </c>
      <c r="V613" s="44">
        <f t="shared" si="356"/>
        <v>216.36</v>
      </c>
      <c r="W613" s="44">
        <f t="shared" si="356"/>
        <v>216.36</v>
      </c>
      <c r="X613" s="44">
        <f t="shared" si="356"/>
        <v>216.36</v>
      </c>
      <c r="Y613" s="44">
        <f t="shared" si="356"/>
        <v>216.36</v>
      </c>
      <c r="Z613" s="44">
        <f t="shared" si="356"/>
        <v>216.36</v>
      </c>
      <c r="AA613" s="44">
        <f t="shared" si="356"/>
        <v>216.36</v>
      </c>
    </row>
    <row r="614" spans="1:27" x14ac:dyDescent="0.2">
      <c r="A614" s="96" t="s">
        <v>2210</v>
      </c>
      <c r="B614" s="28" t="str">
        <f>"30"&amp;"."&amp;$B$776&amp;"."&amp;$B$777</f>
        <v>30.04.2024</v>
      </c>
      <c r="C614" s="88" t="s">
        <v>76</v>
      </c>
      <c r="D614" s="89">
        <f>ROUND(((D615+D616+D618+D617)/1000),5)</f>
        <v>5.2049700000000003</v>
      </c>
      <c r="E614" s="89">
        <f>ROUND(((E615+E616+E618+E617)/1000),5)</f>
        <v>5.0947199999999997</v>
      </c>
      <c r="F614" s="89">
        <f>ROUND(((F615+F616+F618+F617)/1000),5)</f>
        <v>5.0023099999999996</v>
      </c>
      <c r="G614" s="89">
        <f t="shared" ref="G614:AA614" si="357">ROUND(((G615+G616+G618+G617)/1000),5)</f>
        <v>4.9946000000000002</v>
      </c>
      <c r="H614" s="89">
        <f t="shared" si="357"/>
        <v>4.9944699999999997</v>
      </c>
      <c r="I614" s="89">
        <f t="shared" si="357"/>
        <v>4.9914899999999998</v>
      </c>
      <c r="J614" s="89">
        <f t="shared" si="357"/>
        <v>4.9861800000000001</v>
      </c>
      <c r="K614" s="89">
        <f t="shared" si="357"/>
        <v>5.1536600000000004</v>
      </c>
      <c r="L614" s="89">
        <f t="shared" si="357"/>
        <v>5.4686700000000004</v>
      </c>
      <c r="M614" s="89">
        <f t="shared" si="357"/>
        <v>5.6619700000000002</v>
      </c>
      <c r="N614" s="89">
        <f t="shared" si="357"/>
        <v>5.8175600000000003</v>
      </c>
      <c r="O614" s="89">
        <f t="shared" si="357"/>
        <v>5.8381400000000001</v>
      </c>
      <c r="P614" s="89">
        <f t="shared" si="357"/>
        <v>5.8348000000000004</v>
      </c>
      <c r="Q614" s="89">
        <f t="shared" si="357"/>
        <v>5.8189399999999996</v>
      </c>
      <c r="R614" s="89">
        <f t="shared" si="357"/>
        <v>5.64323</v>
      </c>
      <c r="S614" s="89">
        <f t="shared" si="357"/>
        <v>5.5369799999999998</v>
      </c>
      <c r="T614" s="89">
        <f t="shared" si="357"/>
        <v>5.6782899999999996</v>
      </c>
      <c r="U614" s="89">
        <f t="shared" si="357"/>
        <v>5.6893500000000001</v>
      </c>
      <c r="V614" s="89">
        <f t="shared" si="357"/>
        <v>5.7101199999999999</v>
      </c>
      <c r="W614" s="89">
        <f t="shared" si="357"/>
        <v>5.7618799999999997</v>
      </c>
      <c r="X614" s="89">
        <f t="shared" si="357"/>
        <v>5.8592599999999999</v>
      </c>
      <c r="Y614" s="89">
        <f t="shared" si="357"/>
        <v>5.6829599999999996</v>
      </c>
      <c r="Z614" s="89">
        <f t="shared" si="357"/>
        <v>5.3118800000000004</v>
      </c>
      <c r="AA614" s="89">
        <f t="shared" si="357"/>
        <v>5.1766100000000002</v>
      </c>
    </row>
    <row r="615" spans="1:27" ht="12.75" customHeight="1" outlineLevel="1" x14ac:dyDescent="0.2">
      <c r="A615" s="97" t="s">
        <v>2211</v>
      </c>
      <c r="B615" s="63" t="s">
        <v>242</v>
      </c>
      <c r="C615" s="43" t="s">
        <v>79</v>
      </c>
      <c r="D615" s="44">
        <v>1424.54</v>
      </c>
      <c r="E615" s="44">
        <v>1314.29</v>
      </c>
      <c r="F615" s="44">
        <v>1221.8800000000001</v>
      </c>
      <c r="G615" s="44">
        <v>1214.17</v>
      </c>
      <c r="H615" s="44">
        <v>1214.04</v>
      </c>
      <c r="I615" s="44">
        <v>1211.06</v>
      </c>
      <c r="J615" s="44">
        <v>1205.75</v>
      </c>
      <c r="K615" s="44">
        <v>1373.23</v>
      </c>
      <c r="L615" s="44">
        <v>1688.24</v>
      </c>
      <c r="M615" s="44">
        <v>1881.54</v>
      </c>
      <c r="N615" s="44">
        <v>2037.13</v>
      </c>
      <c r="O615" s="44">
        <v>2057.71</v>
      </c>
      <c r="P615" s="44">
        <v>2054.37</v>
      </c>
      <c r="Q615" s="44">
        <v>2038.51</v>
      </c>
      <c r="R615" s="44">
        <v>1862.8</v>
      </c>
      <c r="S615" s="44">
        <v>1756.55</v>
      </c>
      <c r="T615" s="44">
        <v>1897.86</v>
      </c>
      <c r="U615" s="44">
        <v>1908.92</v>
      </c>
      <c r="V615" s="44">
        <v>1929.69</v>
      </c>
      <c r="W615" s="44">
        <v>1981.45</v>
      </c>
      <c r="X615" s="44">
        <v>2078.83</v>
      </c>
      <c r="Y615" s="44">
        <v>1902.53</v>
      </c>
      <c r="Z615" s="44">
        <v>1531.45</v>
      </c>
      <c r="AA615" s="44">
        <v>1396.18</v>
      </c>
    </row>
    <row r="616" spans="1:27" ht="12.75" customHeight="1" outlineLevel="1" x14ac:dyDescent="0.2">
      <c r="A616" s="97" t="s">
        <v>2212</v>
      </c>
      <c r="B616" s="63" t="s">
        <v>90</v>
      </c>
      <c r="C616" s="43" t="s">
        <v>79</v>
      </c>
      <c r="D616" s="44">
        <f>$D$471</f>
        <v>3559.77</v>
      </c>
      <c r="E616" s="44">
        <f t="shared" ref="E616:AA616" si="358">$D$471</f>
        <v>3559.77</v>
      </c>
      <c r="F616" s="44">
        <f t="shared" si="358"/>
        <v>3559.77</v>
      </c>
      <c r="G616" s="44">
        <f t="shared" si="358"/>
        <v>3559.77</v>
      </c>
      <c r="H616" s="44">
        <f t="shared" si="358"/>
        <v>3559.77</v>
      </c>
      <c r="I616" s="44">
        <f t="shared" si="358"/>
        <v>3559.77</v>
      </c>
      <c r="J616" s="44">
        <f t="shared" si="358"/>
        <v>3559.77</v>
      </c>
      <c r="K616" s="44">
        <f t="shared" si="358"/>
        <v>3559.77</v>
      </c>
      <c r="L616" s="44">
        <f t="shared" si="358"/>
        <v>3559.77</v>
      </c>
      <c r="M616" s="44">
        <f t="shared" si="358"/>
        <v>3559.77</v>
      </c>
      <c r="N616" s="44">
        <f t="shared" si="358"/>
        <v>3559.77</v>
      </c>
      <c r="O616" s="44">
        <f t="shared" si="358"/>
        <v>3559.77</v>
      </c>
      <c r="P616" s="44">
        <f t="shared" si="358"/>
        <v>3559.77</v>
      </c>
      <c r="Q616" s="44">
        <f t="shared" si="358"/>
        <v>3559.77</v>
      </c>
      <c r="R616" s="44">
        <f t="shared" si="358"/>
        <v>3559.77</v>
      </c>
      <c r="S616" s="44">
        <f t="shared" si="358"/>
        <v>3559.77</v>
      </c>
      <c r="T616" s="44">
        <f t="shared" si="358"/>
        <v>3559.77</v>
      </c>
      <c r="U616" s="44">
        <f t="shared" si="358"/>
        <v>3559.77</v>
      </c>
      <c r="V616" s="44">
        <f t="shared" si="358"/>
        <v>3559.77</v>
      </c>
      <c r="W616" s="44">
        <f t="shared" si="358"/>
        <v>3559.77</v>
      </c>
      <c r="X616" s="44">
        <f t="shared" si="358"/>
        <v>3559.77</v>
      </c>
      <c r="Y616" s="44">
        <f t="shared" si="358"/>
        <v>3559.77</v>
      </c>
      <c r="Z616" s="44">
        <f t="shared" si="358"/>
        <v>3559.77</v>
      </c>
      <c r="AA616" s="44">
        <f t="shared" si="358"/>
        <v>3559.77</v>
      </c>
    </row>
    <row r="617" spans="1:27" ht="12.75" customHeight="1" outlineLevel="1" x14ac:dyDescent="0.2">
      <c r="A617" s="97" t="s">
        <v>2213</v>
      </c>
      <c r="B617" s="63" t="s">
        <v>83</v>
      </c>
      <c r="C617" s="43" t="s">
        <v>79</v>
      </c>
      <c r="D617" s="44">
        <v>4.3</v>
      </c>
      <c r="E617" s="44">
        <v>4.3</v>
      </c>
      <c r="F617" s="44">
        <v>4.3</v>
      </c>
      <c r="G617" s="44">
        <v>4.3</v>
      </c>
      <c r="H617" s="44">
        <v>4.3</v>
      </c>
      <c r="I617" s="44">
        <v>4.3</v>
      </c>
      <c r="J617" s="44">
        <v>4.3</v>
      </c>
      <c r="K617" s="44">
        <v>4.3</v>
      </c>
      <c r="L617" s="44">
        <v>4.3</v>
      </c>
      <c r="M617" s="44">
        <v>4.3</v>
      </c>
      <c r="N617" s="44">
        <v>4.3</v>
      </c>
      <c r="O617" s="44">
        <v>4.3</v>
      </c>
      <c r="P617" s="44">
        <v>4.3</v>
      </c>
      <c r="Q617" s="44">
        <v>4.3</v>
      </c>
      <c r="R617" s="44">
        <v>4.3</v>
      </c>
      <c r="S617" s="44">
        <v>4.3</v>
      </c>
      <c r="T617" s="44">
        <v>4.3</v>
      </c>
      <c r="U617" s="44">
        <v>4.3</v>
      </c>
      <c r="V617" s="44">
        <v>4.3</v>
      </c>
      <c r="W617" s="44">
        <v>4.3</v>
      </c>
      <c r="X617" s="44">
        <v>4.3</v>
      </c>
      <c r="Y617" s="44">
        <v>4.3</v>
      </c>
      <c r="Z617" s="44">
        <v>4.3</v>
      </c>
      <c r="AA617" s="44">
        <v>4.3</v>
      </c>
    </row>
    <row r="618" spans="1:27" ht="12.75" customHeight="1" outlineLevel="1" x14ac:dyDescent="0.2">
      <c r="A618" s="97" t="s">
        <v>2214</v>
      </c>
      <c r="B618" s="63" t="s">
        <v>81</v>
      </c>
      <c r="C618" s="43" t="s">
        <v>79</v>
      </c>
      <c r="D618" s="44">
        <f>$D$11</f>
        <v>216.36</v>
      </c>
      <c r="E618" s="44">
        <f t="shared" ref="E618:AA618" si="359">$D$11</f>
        <v>216.36</v>
      </c>
      <c r="F618" s="44">
        <f t="shared" si="359"/>
        <v>216.36</v>
      </c>
      <c r="G618" s="44">
        <f t="shared" si="359"/>
        <v>216.36</v>
      </c>
      <c r="H618" s="44">
        <f t="shared" si="359"/>
        <v>216.36</v>
      </c>
      <c r="I618" s="44">
        <f t="shared" si="359"/>
        <v>216.36</v>
      </c>
      <c r="J618" s="44">
        <f t="shared" si="359"/>
        <v>216.36</v>
      </c>
      <c r="K618" s="44">
        <f t="shared" si="359"/>
        <v>216.36</v>
      </c>
      <c r="L618" s="44">
        <f t="shared" si="359"/>
        <v>216.36</v>
      </c>
      <c r="M618" s="44">
        <f t="shared" si="359"/>
        <v>216.36</v>
      </c>
      <c r="N618" s="44">
        <f t="shared" si="359"/>
        <v>216.36</v>
      </c>
      <c r="O618" s="44">
        <f t="shared" si="359"/>
        <v>216.36</v>
      </c>
      <c r="P618" s="44">
        <f t="shared" si="359"/>
        <v>216.36</v>
      </c>
      <c r="Q618" s="44">
        <f t="shared" si="359"/>
        <v>216.36</v>
      </c>
      <c r="R618" s="44">
        <f t="shared" si="359"/>
        <v>216.36</v>
      </c>
      <c r="S618" s="44">
        <f t="shared" si="359"/>
        <v>216.36</v>
      </c>
      <c r="T618" s="44">
        <f t="shared" si="359"/>
        <v>216.36</v>
      </c>
      <c r="U618" s="44">
        <f t="shared" si="359"/>
        <v>216.36</v>
      </c>
      <c r="V618" s="44">
        <f t="shared" si="359"/>
        <v>216.36</v>
      </c>
      <c r="W618" s="44">
        <f t="shared" si="359"/>
        <v>216.36</v>
      </c>
      <c r="X618" s="44">
        <f t="shared" si="359"/>
        <v>216.36</v>
      </c>
      <c r="Y618" s="44">
        <f t="shared" si="359"/>
        <v>216.36</v>
      </c>
      <c r="Z618" s="44">
        <f t="shared" si="359"/>
        <v>216.36</v>
      </c>
      <c r="AA618" s="44">
        <f t="shared" si="359"/>
        <v>216.36</v>
      </c>
    </row>
    <row r="619" spans="1:27" x14ac:dyDescent="0.2">
      <c r="B619" s="99" t="s">
        <v>391</v>
      </c>
    </row>
    <row r="620" spans="1:27" x14ac:dyDescent="0.2">
      <c r="B620" s="99" t="s">
        <v>391</v>
      </c>
    </row>
    <row r="621" spans="1:27" x14ac:dyDescent="0.2">
      <c r="A621" s="174" t="s">
        <v>2215</v>
      </c>
      <c r="B621" s="175"/>
      <c r="C621" s="175"/>
      <c r="D621" s="175"/>
      <c r="E621" s="175"/>
      <c r="F621" s="175"/>
      <c r="G621" s="175"/>
      <c r="H621" s="175"/>
      <c r="I621" s="175"/>
      <c r="J621" s="175"/>
      <c r="K621" s="175"/>
      <c r="L621" s="175"/>
      <c r="M621" s="175"/>
      <c r="N621" s="175"/>
      <c r="O621" s="175"/>
      <c r="P621" s="175"/>
      <c r="Q621" s="175"/>
      <c r="R621" s="175"/>
      <c r="S621" s="175"/>
      <c r="T621" s="175"/>
      <c r="U621" s="175"/>
      <c r="V621" s="175"/>
      <c r="W621" s="175"/>
      <c r="X621" s="175"/>
      <c r="Y621" s="175"/>
      <c r="Z621" s="175"/>
      <c r="AA621" s="176"/>
    </row>
    <row r="622" spans="1:27" ht="25.5" x14ac:dyDescent="0.2">
      <c r="A622" s="26" t="s">
        <v>64</v>
      </c>
      <c r="B622" s="27" t="s">
        <v>214</v>
      </c>
      <c r="C622" s="26" t="s">
        <v>215</v>
      </c>
      <c r="D622" s="27" t="s">
        <v>216</v>
      </c>
      <c r="E622" s="27" t="s">
        <v>217</v>
      </c>
      <c r="F622" s="27" t="s">
        <v>218</v>
      </c>
      <c r="G622" s="27" t="s">
        <v>219</v>
      </c>
      <c r="H622" s="27" t="s">
        <v>220</v>
      </c>
      <c r="I622" s="27" t="s">
        <v>221</v>
      </c>
      <c r="J622" s="27" t="s">
        <v>222</v>
      </c>
      <c r="K622" s="27" t="s">
        <v>223</v>
      </c>
      <c r="L622" s="27" t="s">
        <v>224</v>
      </c>
      <c r="M622" s="27" t="s">
        <v>225</v>
      </c>
      <c r="N622" s="27" t="s">
        <v>226</v>
      </c>
      <c r="O622" s="27" t="s">
        <v>227</v>
      </c>
      <c r="P622" s="27" t="s">
        <v>228</v>
      </c>
      <c r="Q622" s="27" t="s">
        <v>229</v>
      </c>
      <c r="R622" s="27" t="s">
        <v>230</v>
      </c>
      <c r="S622" s="27" t="s">
        <v>231</v>
      </c>
      <c r="T622" s="27" t="s">
        <v>232</v>
      </c>
      <c r="U622" s="27" t="s">
        <v>233</v>
      </c>
      <c r="V622" s="27" t="s">
        <v>234</v>
      </c>
      <c r="W622" s="27" t="s">
        <v>235</v>
      </c>
      <c r="X622" s="27" t="s">
        <v>236</v>
      </c>
      <c r="Y622" s="27" t="s">
        <v>237</v>
      </c>
      <c r="Z622" s="27" t="s">
        <v>238</v>
      </c>
      <c r="AA622" s="27" t="s">
        <v>239</v>
      </c>
    </row>
    <row r="623" spans="1:27" x14ac:dyDescent="0.2">
      <c r="A623" s="96" t="s">
        <v>2216</v>
      </c>
      <c r="B623" s="28" t="str">
        <f>"01"&amp;"."&amp;$B$776&amp;"."&amp;$B$777</f>
        <v>01.04.2024</v>
      </c>
      <c r="C623" s="88" t="s">
        <v>76</v>
      </c>
      <c r="D623" s="89">
        <f>ROUND((D624)/1000,5)</f>
        <v>0</v>
      </c>
      <c r="E623" s="89">
        <f t="shared" ref="E623:AA623" si="360">ROUND((E624)/1000,5)</f>
        <v>0</v>
      </c>
      <c r="F623" s="89">
        <f t="shared" si="360"/>
        <v>0</v>
      </c>
      <c r="G623" s="89">
        <f t="shared" si="360"/>
        <v>0</v>
      </c>
      <c r="H623" s="89">
        <f t="shared" si="360"/>
        <v>0</v>
      </c>
      <c r="I623" s="89">
        <f t="shared" si="360"/>
        <v>0</v>
      </c>
      <c r="J623" s="89">
        <f t="shared" si="360"/>
        <v>4.7E-2</v>
      </c>
      <c r="K623" s="89">
        <f t="shared" si="360"/>
        <v>1.5259999999999999E-2</v>
      </c>
      <c r="L623" s="89">
        <f t="shared" si="360"/>
        <v>7.4270000000000003E-2</v>
      </c>
      <c r="M623" s="89">
        <f t="shared" si="360"/>
        <v>0</v>
      </c>
      <c r="N623" s="89">
        <f t="shared" si="360"/>
        <v>0</v>
      </c>
      <c r="O623" s="89">
        <f t="shared" si="360"/>
        <v>0</v>
      </c>
      <c r="P623" s="89">
        <f t="shared" si="360"/>
        <v>0</v>
      </c>
      <c r="Q623" s="89">
        <f t="shared" si="360"/>
        <v>0</v>
      </c>
      <c r="R623" s="89">
        <f t="shared" si="360"/>
        <v>0</v>
      </c>
      <c r="S623" s="89">
        <f t="shared" si="360"/>
        <v>0</v>
      </c>
      <c r="T623" s="89">
        <f t="shared" si="360"/>
        <v>0</v>
      </c>
      <c r="U623" s="89">
        <f t="shared" si="360"/>
        <v>0</v>
      </c>
      <c r="V623" s="89">
        <f t="shared" si="360"/>
        <v>0</v>
      </c>
      <c r="W623" s="89">
        <f t="shared" si="360"/>
        <v>0</v>
      </c>
      <c r="X623" s="89">
        <f t="shared" si="360"/>
        <v>0</v>
      </c>
      <c r="Y623" s="89">
        <f t="shared" si="360"/>
        <v>0</v>
      </c>
      <c r="Z623" s="89">
        <f t="shared" si="360"/>
        <v>0</v>
      </c>
      <c r="AA623" s="89">
        <f t="shared" si="360"/>
        <v>0</v>
      </c>
    </row>
    <row r="624" spans="1:27" ht="12.75" customHeight="1" outlineLevel="1" x14ac:dyDescent="0.2">
      <c r="A624" s="97" t="s">
        <v>2217</v>
      </c>
      <c r="B624" s="63" t="s">
        <v>242</v>
      </c>
      <c r="C624" s="43" t="s">
        <v>79</v>
      </c>
      <c r="D624" s="44">
        <v>0</v>
      </c>
      <c r="E624" s="44">
        <v>0</v>
      </c>
      <c r="F624" s="44">
        <v>0</v>
      </c>
      <c r="G624" s="44">
        <v>0</v>
      </c>
      <c r="H624" s="44">
        <v>0</v>
      </c>
      <c r="I624" s="44">
        <v>0</v>
      </c>
      <c r="J624" s="44">
        <v>47</v>
      </c>
      <c r="K624" s="44">
        <v>15.26</v>
      </c>
      <c r="L624" s="44">
        <v>74.27</v>
      </c>
      <c r="M624" s="44">
        <v>0</v>
      </c>
      <c r="N624" s="44">
        <v>0</v>
      </c>
      <c r="O624" s="44">
        <v>0</v>
      </c>
      <c r="P624" s="44">
        <v>0</v>
      </c>
      <c r="Q624" s="44">
        <v>0</v>
      </c>
      <c r="R624" s="44">
        <v>0</v>
      </c>
      <c r="S624" s="44">
        <v>0</v>
      </c>
      <c r="T624" s="44">
        <v>0</v>
      </c>
      <c r="U624" s="44">
        <v>0</v>
      </c>
      <c r="V624" s="44">
        <v>0</v>
      </c>
      <c r="W624" s="44">
        <v>0</v>
      </c>
      <c r="X624" s="44">
        <v>0</v>
      </c>
      <c r="Y624" s="44">
        <v>0</v>
      </c>
      <c r="Z624" s="44">
        <v>0</v>
      </c>
      <c r="AA624" s="44">
        <v>0</v>
      </c>
    </row>
    <row r="625" spans="1:27" x14ac:dyDescent="0.2">
      <c r="A625" s="96" t="s">
        <v>2218</v>
      </c>
      <c r="B625" s="28" t="str">
        <f>"02"&amp;"."&amp;$B$776&amp;"."&amp;$B$777</f>
        <v>02.04.2024</v>
      </c>
      <c r="C625" s="88" t="s">
        <v>76</v>
      </c>
      <c r="D625" s="89">
        <f>ROUND((D626)/1000,5)</f>
        <v>0</v>
      </c>
      <c r="E625" s="89">
        <f t="shared" ref="E625:AA625" si="361">ROUND((E626)/1000,5)</f>
        <v>0</v>
      </c>
      <c r="F625" s="89">
        <f t="shared" si="361"/>
        <v>0</v>
      </c>
      <c r="G625" s="89">
        <f t="shared" si="361"/>
        <v>0</v>
      </c>
      <c r="H625" s="89">
        <f t="shared" si="361"/>
        <v>0</v>
      </c>
      <c r="I625" s="89">
        <f t="shared" si="361"/>
        <v>0</v>
      </c>
      <c r="J625" s="89">
        <f t="shared" si="361"/>
        <v>4.2810000000000001E-2</v>
      </c>
      <c r="K625" s="89">
        <f t="shared" si="361"/>
        <v>0</v>
      </c>
      <c r="L625" s="89">
        <f t="shared" si="361"/>
        <v>0</v>
      </c>
      <c r="M625" s="89">
        <f t="shared" si="361"/>
        <v>0</v>
      </c>
      <c r="N625" s="89">
        <f t="shared" si="361"/>
        <v>0</v>
      </c>
      <c r="O625" s="89">
        <f t="shared" si="361"/>
        <v>0</v>
      </c>
      <c r="P625" s="89">
        <f t="shared" si="361"/>
        <v>0</v>
      </c>
      <c r="Q625" s="89">
        <f t="shared" si="361"/>
        <v>0</v>
      </c>
      <c r="R625" s="89">
        <f t="shared" si="361"/>
        <v>0</v>
      </c>
      <c r="S625" s="89">
        <f t="shared" si="361"/>
        <v>0</v>
      </c>
      <c r="T625" s="89">
        <f t="shared" si="361"/>
        <v>0</v>
      </c>
      <c r="U625" s="89">
        <f t="shared" si="361"/>
        <v>0</v>
      </c>
      <c r="V625" s="89">
        <f t="shared" si="361"/>
        <v>0</v>
      </c>
      <c r="W625" s="89">
        <f t="shared" si="361"/>
        <v>0</v>
      </c>
      <c r="X625" s="89">
        <f t="shared" si="361"/>
        <v>0</v>
      </c>
      <c r="Y625" s="89">
        <f t="shared" si="361"/>
        <v>0</v>
      </c>
      <c r="Z625" s="89">
        <f t="shared" si="361"/>
        <v>0</v>
      </c>
      <c r="AA625" s="89">
        <f t="shared" si="361"/>
        <v>0</v>
      </c>
    </row>
    <row r="626" spans="1:27" ht="12.75" customHeight="1" outlineLevel="1" x14ac:dyDescent="0.2">
      <c r="A626" s="97" t="s">
        <v>2219</v>
      </c>
      <c r="B626" s="63" t="s">
        <v>242</v>
      </c>
      <c r="C626" s="43" t="s">
        <v>79</v>
      </c>
      <c r="D626" s="44">
        <v>0</v>
      </c>
      <c r="E626" s="44">
        <v>0</v>
      </c>
      <c r="F626" s="44">
        <v>0</v>
      </c>
      <c r="G626" s="44">
        <v>0</v>
      </c>
      <c r="H626" s="44">
        <v>0</v>
      </c>
      <c r="I626" s="44">
        <v>0</v>
      </c>
      <c r="J626" s="44">
        <v>42.81</v>
      </c>
      <c r="K626" s="44">
        <v>0</v>
      </c>
      <c r="L626" s="44">
        <v>0</v>
      </c>
      <c r="M626" s="44">
        <v>0</v>
      </c>
      <c r="N626" s="44">
        <v>0</v>
      </c>
      <c r="O626" s="44">
        <v>0</v>
      </c>
      <c r="P626" s="44">
        <v>0</v>
      </c>
      <c r="Q626" s="44">
        <v>0</v>
      </c>
      <c r="R626" s="44">
        <v>0</v>
      </c>
      <c r="S626" s="44">
        <v>0</v>
      </c>
      <c r="T626" s="44">
        <v>0</v>
      </c>
      <c r="U626" s="44">
        <v>0</v>
      </c>
      <c r="V626" s="44">
        <v>0</v>
      </c>
      <c r="W626" s="44">
        <v>0</v>
      </c>
      <c r="X626" s="44">
        <v>0</v>
      </c>
      <c r="Y626" s="44">
        <v>0</v>
      </c>
      <c r="Z626" s="44">
        <v>0</v>
      </c>
      <c r="AA626" s="44">
        <v>0</v>
      </c>
    </row>
    <row r="627" spans="1:27" x14ac:dyDescent="0.2">
      <c r="A627" s="96" t="s">
        <v>2220</v>
      </c>
      <c r="B627" s="28" t="str">
        <f>"03"&amp;"."&amp;$B$776&amp;"."&amp;$B$777</f>
        <v>03.04.2024</v>
      </c>
      <c r="C627" s="88" t="s">
        <v>76</v>
      </c>
      <c r="D627" s="89">
        <f>ROUND((D628)/1000,5)</f>
        <v>0</v>
      </c>
      <c r="E627" s="89">
        <f t="shared" ref="E627:AA627" si="362">ROUND((E628)/1000,5)</f>
        <v>0</v>
      </c>
      <c r="F627" s="89">
        <f t="shared" si="362"/>
        <v>0</v>
      </c>
      <c r="G627" s="89">
        <f t="shared" si="362"/>
        <v>0</v>
      </c>
      <c r="H627" s="89">
        <f t="shared" si="362"/>
        <v>0</v>
      </c>
      <c r="I627" s="89">
        <f t="shared" si="362"/>
        <v>0</v>
      </c>
      <c r="J627" s="89">
        <f t="shared" si="362"/>
        <v>4.8710000000000003E-2</v>
      </c>
      <c r="K627" s="89">
        <f t="shared" si="362"/>
        <v>0.17645</v>
      </c>
      <c r="L627" s="89">
        <f t="shared" si="362"/>
        <v>1.387E-2</v>
      </c>
      <c r="M627" s="89">
        <f t="shared" si="362"/>
        <v>1.8880000000000001E-2</v>
      </c>
      <c r="N627" s="89">
        <f t="shared" si="362"/>
        <v>1.627E-2</v>
      </c>
      <c r="O627" s="89">
        <f t="shared" si="362"/>
        <v>0</v>
      </c>
      <c r="P627" s="89">
        <f t="shared" si="362"/>
        <v>0</v>
      </c>
      <c r="Q627" s="89">
        <f t="shared" si="362"/>
        <v>0</v>
      </c>
      <c r="R627" s="89">
        <f t="shared" si="362"/>
        <v>3.2699999999999999E-3</v>
      </c>
      <c r="S627" s="89">
        <f t="shared" si="362"/>
        <v>5.2100000000000002E-3</v>
      </c>
      <c r="T627" s="89">
        <f t="shared" si="362"/>
        <v>2.5069999999999999E-2</v>
      </c>
      <c r="U627" s="89">
        <f t="shared" si="362"/>
        <v>0.17618</v>
      </c>
      <c r="V627" s="89">
        <f t="shared" si="362"/>
        <v>0.10607</v>
      </c>
      <c r="W627" s="89">
        <f t="shared" si="362"/>
        <v>0.19059000000000001</v>
      </c>
      <c r="X627" s="89">
        <f t="shared" si="362"/>
        <v>8.5790000000000005E-2</v>
      </c>
      <c r="Y627" s="89">
        <f t="shared" si="362"/>
        <v>0</v>
      </c>
      <c r="Z627" s="89">
        <f t="shared" si="362"/>
        <v>0</v>
      </c>
      <c r="AA627" s="89">
        <f t="shared" si="362"/>
        <v>0</v>
      </c>
    </row>
    <row r="628" spans="1:27" ht="12.75" customHeight="1" outlineLevel="1" x14ac:dyDescent="0.2">
      <c r="A628" s="97" t="s">
        <v>2221</v>
      </c>
      <c r="B628" s="63" t="s">
        <v>242</v>
      </c>
      <c r="C628" s="43" t="s">
        <v>79</v>
      </c>
      <c r="D628" s="44">
        <v>0</v>
      </c>
      <c r="E628" s="44">
        <v>0</v>
      </c>
      <c r="F628" s="44">
        <v>0</v>
      </c>
      <c r="G628" s="44">
        <v>0</v>
      </c>
      <c r="H628" s="44">
        <v>0</v>
      </c>
      <c r="I628" s="44">
        <v>0</v>
      </c>
      <c r="J628" s="44">
        <v>48.71</v>
      </c>
      <c r="K628" s="44">
        <v>176.45</v>
      </c>
      <c r="L628" s="44">
        <v>13.87</v>
      </c>
      <c r="M628" s="44">
        <v>18.88</v>
      </c>
      <c r="N628" s="44">
        <v>16.27</v>
      </c>
      <c r="O628" s="44">
        <v>0</v>
      </c>
      <c r="P628" s="44">
        <v>0</v>
      </c>
      <c r="Q628" s="44">
        <v>0</v>
      </c>
      <c r="R628" s="44">
        <v>3.27</v>
      </c>
      <c r="S628" s="44">
        <v>5.21</v>
      </c>
      <c r="T628" s="44">
        <v>25.07</v>
      </c>
      <c r="U628" s="44">
        <v>176.18</v>
      </c>
      <c r="V628" s="44">
        <v>106.07</v>
      </c>
      <c r="W628" s="44">
        <v>190.59</v>
      </c>
      <c r="X628" s="44">
        <v>85.79</v>
      </c>
      <c r="Y628" s="44">
        <v>0</v>
      </c>
      <c r="Z628" s="44">
        <v>0</v>
      </c>
      <c r="AA628" s="44">
        <v>0</v>
      </c>
    </row>
    <row r="629" spans="1:27" x14ac:dyDescent="0.2">
      <c r="A629" s="96" t="s">
        <v>2222</v>
      </c>
      <c r="B629" s="28" t="str">
        <f>"04"&amp;"."&amp;$B$776&amp;"."&amp;$B$777</f>
        <v>04.04.2024</v>
      </c>
      <c r="C629" s="88" t="s">
        <v>76</v>
      </c>
      <c r="D629" s="89">
        <f>ROUND((D630)/1000,5)</f>
        <v>2.3000000000000001E-4</v>
      </c>
      <c r="E629" s="89">
        <f t="shared" ref="E629:AA629" si="363">ROUND((E630)/1000,5)</f>
        <v>0</v>
      </c>
      <c r="F629" s="89">
        <f t="shared" si="363"/>
        <v>9.5E-4</v>
      </c>
      <c r="G629" s="89">
        <f t="shared" si="363"/>
        <v>1.8280000000000001E-2</v>
      </c>
      <c r="H629" s="89">
        <f t="shared" si="363"/>
        <v>3.5069999999999997E-2</v>
      </c>
      <c r="I629" s="89">
        <f t="shared" si="363"/>
        <v>8.3909999999999998E-2</v>
      </c>
      <c r="J629" s="89">
        <f t="shared" si="363"/>
        <v>4.1709999999999997E-2</v>
      </c>
      <c r="K629" s="89">
        <f t="shared" si="363"/>
        <v>0.28898000000000001</v>
      </c>
      <c r="L629" s="89">
        <f t="shared" si="363"/>
        <v>0.17749999999999999</v>
      </c>
      <c r="M629" s="89">
        <f t="shared" si="363"/>
        <v>0.11592</v>
      </c>
      <c r="N629" s="89">
        <f t="shared" si="363"/>
        <v>3.2480000000000002E-2</v>
      </c>
      <c r="O629" s="89">
        <f t="shared" si="363"/>
        <v>0</v>
      </c>
      <c r="P629" s="89">
        <f t="shared" si="363"/>
        <v>9.0880000000000002E-2</v>
      </c>
      <c r="Q629" s="89">
        <f t="shared" si="363"/>
        <v>0.10435</v>
      </c>
      <c r="R629" s="89">
        <f t="shared" si="363"/>
        <v>0.12422</v>
      </c>
      <c r="S629" s="89">
        <f t="shared" si="363"/>
        <v>0.14799000000000001</v>
      </c>
      <c r="T629" s="89">
        <f t="shared" si="363"/>
        <v>0.16037000000000001</v>
      </c>
      <c r="U629" s="89">
        <f t="shared" si="363"/>
        <v>9.2960000000000001E-2</v>
      </c>
      <c r="V629" s="89">
        <f t="shared" si="363"/>
        <v>0.21560000000000001</v>
      </c>
      <c r="W629" s="89">
        <f t="shared" si="363"/>
        <v>0.16450999999999999</v>
      </c>
      <c r="X629" s="89">
        <f t="shared" si="363"/>
        <v>0.13642000000000001</v>
      </c>
      <c r="Y629" s="89">
        <f t="shared" si="363"/>
        <v>0</v>
      </c>
      <c r="Z629" s="89">
        <f t="shared" si="363"/>
        <v>0</v>
      </c>
      <c r="AA629" s="89">
        <f t="shared" si="363"/>
        <v>0</v>
      </c>
    </row>
    <row r="630" spans="1:27" ht="12.75" customHeight="1" outlineLevel="1" x14ac:dyDescent="0.2">
      <c r="A630" s="97" t="s">
        <v>2223</v>
      </c>
      <c r="B630" s="63" t="s">
        <v>242</v>
      </c>
      <c r="C630" s="43" t="s">
        <v>79</v>
      </c>
      <c r="D630" s="44">
        <v>0.23</v>
      </c>
      <c r="E630" s="44">
        <v>0</v>
      </c>
      <c r="F630" s="44">
        <v>0.95</v>
      </c>
      <c r="G630" s="44">
        <v>18.28</v>
      </c>
      <c r="H630" s="44">
        <v>35.07</v>
      </c>
      <c r="I630" s="44">
        <v>83.91</v>
      </c>
      <c r="J630" s="44">
        <v>41.71</v>
      </c>
      <c r="K630" s="44">
        <v>288.98</v>
      </c>
      <c r="L630" s="44">
        <v>177.5</v>
      </c>
      <c r="M630" s="44">
        <v>115.92</v>
      </c>
      <c r="N630" s="44">
        <v>32.479999999999997</v>
      </c>
      <c r="O630" s="44">
        <v>0</v>
      </c>
      <c r="P630" s="44">
        <v>90.88</v>
      </c>
      <c r="Q630" s="44">
        <v>104.35</v>
      </c>
      <c r="R630" s="44">
        <v>124.22</v>
      </c>
      <c r="S630" s="44">
        <v>147.99</v>
      </c>
      <c r="T630" s="44">
        <v>160.37</v>
      </c>
      <c r="U630" s="44">
        <v>92.96</v>
      </c>
      <c r="V630" s="44">
        <v>215.6</v>
      </c>
      <c r="W630" s="44">
        <v>164.51</v>
      </c>
      <c r="X630" s="44">
        <v>136.41999999999999</v>
      </c>
      <c r="Y630" s="44">
        <v>0</v>
      </c>
      <c r="Z630" s="44">
        <v>0</v>
      </c>
      <c r="AA630" s="44">
        <v>0</v>
      </c>
    </row>
    <row r="631" spans="1:27" x14ac:dyDescent="0.2">
      <c r="A631" s="96" t="s">
        <v>2224</v>
      </c>
      <c r="B631" s="28" t="str">
        <f>"05"&amp;"."&amp;$B$776&amp;"."&amp;$B$777</f>
        <v>05.04.2024</v>
      </c>
      <c r="C631" s="88" t="s">
        <v>76</v>
      </c>
      <c r="D631" s="89">
        <f>ROUND((D632)/1000,5)</f>
        <v>4.7149999999999997E-2</v>
      </c>
      <c r="E631" s="89">
        <f t="shared" ref="E631:AA631" si="364">ROUND((E632)/1000,5)</f>
        <v>1.7590000000000001E-2</v>
      </c>
      <c r="F631" s="89">
        <f t="shared" si="364"/>
        <v>8.9200000000000008E-3</v>
      </c>
      <c r="G631" s="89">
        <f t="shared" si="364"/>
        <v>4.1770000000000002E-2</v>
      </c>
      <c r="H631" s="89">
        <f t="shared" si="364"/>
        <v>0.17655999999999999</v>
      </c>
      <c r="I631" s="89">
        <f t="shared" si="364"/>
        <v>0.11014</v>
      </c>
      <c r="J631" s="89">
        <f t="shared" si="364"/>
        <v>0.33993000000000001</v>
      </c>
      <c r="K631" s="89">
        <f t="shared" si="364"/>
        <v>0.34517999999999999</v>
      </c>
      <c r="L631" s="89">
        <f t="shared" si="364"/>
        <v>0.24396000000000001</v>
      </c>
      <c r="M631" s="89">
        <f t="shared" si="364"/>
        <v>0.19778000000000001</v>
      </c>
      <c r="N631" s="89">
        <f t="shared" si="364"/>
        <v>0.24421999999999999</v>
      </c>
      <c r="O631" s="89">
        <f t="shared" si="364"/>
        <v>0.27331</v>
      </c>
      <c r="P631" s="89">
        <f t="shared" si="364"/>
        <v>0.29085</v>
      </c>
      <c r="Q631" s="89">
        <f t="shared" si="364"/>
        <v>0.26149</v>
      </c>
      <c r="R631" s="89">
        <f t="shared" si="364"/>
        <v>0.27307999999999999</v>
      </c>
      <c r="S631" s="89">
        <f t="shared" si="364"/>
        <v>0.26323000000000002</v>
      </c>
      <c r="T631" s="89">
        <f t="shared" si="364"/>
        <v>0.20960000000000001</v>
      </c>
      <c r="U631" s="89">
        <f t="shared" si="364"/>
        <v>0.24057999999999999</v>
      </c>
      <c r="V631" s="89">
        <f t="shared" si="364"/>
        <v>0.20035</v>
      </c>
      <c r="W631" s="89">
        <f t="shared" si="364"/>
        <v>0.18465000000000001</v>
      </c>
      <c r="X631" s="89">
        <f t="shared" si="364"/>
        <v>0.13703000000000001</v>
      </c>
      <c r="Y631" s="89">
        <f t="shared" si="364"/>
        <v>2.8549999999999999E-2</v>
      </c>
      <c r="Z631" s="89">
        <f t="shared" si="364"/>
        <v>0</v>
      </c>
      <c r="AA631" s="89">
        <f t="shared" si="364"/>
        <v>0</v>
      </c>
    </row>
    <row r="632" spans="1:27" ht="12.75" customHeight="1" outlineLevel="1" x14ac:dyDescent="0.2">
      <c r="A632" s="97" t="s">
        <v>2225</v>
      </c>
      <c r="B632" s="63" t="s">
        <v>242</v>
      </c>
      <c r="C632" s="43" t="s">
        <v>79</v>
      </c>
      <c r="D632" s="44">
        <v>47.15</v>
      </c>
      <c r="E632" s="44">
        <v>17.59</v>
      </c>
      <c r="F632" s="44">
        <v>8.92</v>
      </c>
      <c r="G632" s="44">
        <v>41.77</v>
      </c>
      <c r="H632" s="44">
        <v>176.56</v>
      </c>
      <c r="I632" s="44">
        <v>110.14</v>
      </c>
      <c r="J632" s="44">
        <v>339.93</v>
      </c>
      <c r="K632" s="44">
        <v>345.18</v>
      </c>
      <c r="L632" s="44">
        <v>243.96</v>
      </c>
      <c r="M632" s="44">
        <v>197.78</v>
      </c>
      <c r="N632" s="44">
        <v>244.22</v>
      </c>
      <c r="O632" s="44">
        <v>273.31</v>
      </c>
      <c r="P632" s="44">
        <v>290.85000000000002</v>
      </c>
      <c r="Q632" s="44">
        <v>261.49</v>
      </c>
      <c r="R632" s="44">
        <v>273.08</v>
      </c>
      <c r="S632" s="44">
        <v>263.23</v>
      </c>
      <c r="T632" s="44">
        <v>209.6</v>
      </c>
      <c r="U632" s="44">
        <v>240.58</v>
      </c>
      <c r="V632" s="44">
        <v>200.35</v>
      </c>
      <c r="W632" s="44">
        <v>184.65</v>
      </c>
      <c r="X632" s="44">
        <v>137.03</v>
      </c>
      <c r="Y632" s="44">
        <v>28.55</v>
      </c>
      <c r="Z632" s="44">
        <v>0</v>
      </c>
      <c r="AA632" s="44">
        <v>0</v>
      </c>
    </row>
    <row r="633" spans="1:27" x14ac:dyDescent="0.2">
      <c r="A633" s="96" t="s">
        <v>2226</v>
      </c>
      <c r="B633" s="28" t="str">
        <f>"06"&amp;"."&amp;$B$776&amp;"."&amp;$B$777</f>
        <v>06.04.2024</v>
      </c>
      <c r="C633" s="88" t="s">
        <v>76</v>
      </c>
      <c r="D633" s="89">
        <f>ROUND((D634)/1000,5)</f>
        <v>0</v>
      </c>
      <c r="E633" s="89">
        <f t="shared" ref="E633:AA633" si="365">ROUND((E634)/1000,5)</f>
        <v>1.013E-2</v>
      </c>
      <c r="F633" s="89">
        <f t="shared" si="365"/>
        <v>0</v>
      </c>
      <c r="G633" s="89">
        <f t="shared" si="365"/>
        <v>2.852E-2</v>
      </c>
      <c r="H633" s="89">
        <f t="shared" si="365"/>
        <v>5.2740000000000002E-2</v>
      </c>
      <c r="I633" s="89">
        <f t="shared" si="365"/>
        <v>6.9930000000000006E-2</v>
      </c>
      <c r="J633" s="89">
        <f t="shared" si="365"/>
        <v>9.6890000000000004E-2</v>
      </c>
      <c r="K633" s="89">
        <f t="shared" si="365"/>
        <v>8.3989999999999995E-2</v>
      </c>
      <c r="L633" s="89">
        <f t="shared" si="365"/>
        <v>0.26118999999999998</v>
      </c>
      <c r="M633" s="89">
        <f t="shared" si="365"/>
        <v>0.2596</v>
      </c>
      <c r="N633" s="89">
        <f t="shared" si="365"/>
        <v>5.9029999999999999E-2</v>
      </c>
      <c r="O633" s="89">
        <f t="shared" si="365"/>
        <v>0.24973000000000001</v>
      </c>
      <c r="P633" s="89">
        <f t="shared" si="365"/>
        <v>0.23804</v>
      </c>
      <c r="Q633" s="89">
        <f t="shared" si="365"/>
        <v>0.24726999999999999</v>
      </c>
      <c r="R633" s="89">
        <f t="shared" si="365"/>
        <v>0.25462000000000001</v>
      </c>
      <c r="S633" s="89">
        <f t="shared" si="365"/>
        <v>0.38873000000000002</v>
      </c>
      <c r="T633" s="89">
        <f t="shared" si="365"/>
        <v>0.41005000000000003</v>
      </c>
      <c r="U633" s="89">
        <f t="shared" si="365"/>
        <v>9.4670000000000004E-2</v>
      </c>
      <c r="V633" s="89">
        <f t="shared" si="365"/>
        <v>7.1879999999999999E-2</v>
      </c>
      <c r="W633" s="89">
        <f t="shared" si="365"/>
        <v>2.1340000000000001E-2</v>
      </c>
      <c r="X633" s="89">
        <f t="shared" si="365"/>
        <v>0</v>
      </c>
      <c r="Y633" s="89">
        <f t="shared" si="365"/>
        <v>0</v>
      </c>
      <c r="Z633" s="89">
        <f t="shared" si="365"/>
        <v>0</v>
      </c>
      <c r="AA633" s="89">
        <f t="shared" si="365"/>
        <v>0</v>
      </c>
    </row>
    <row r="634" spans="1:27" ht="12.75" customHeight="1" outlineLevel="1" x14ac:dyDescent="0.2">
      <c r="A634" s="97" t="s">
        <v>2227</v>
      </c>
      <c r="B634" s="63" t="s">
        <v>242</v>
      </c>
      <c r="C634" s="43" t="s">
        <v>79</v>
      </c>
      <c r="D634" s="44">
        <v>0</v>
      </c>
      <c r="E634" s="44">
        <v>10.130000000000001</v>
      </c>
      <c r="F634" s="44">
        <v>0</v>
      </c>
      <c r="G634" s="44">
        <v>28.52</v>
      </c>
      <c r="H634" s="44">
        <v>52.74</v>
      </c>
      <c r="I634" s="44">
        <v>69.930000000000007</v>
      </c>
      <c r="J634" s="44">
        <v>96.89</v>
      </c>
      <c r="K634" s="44">
        <v>83.99</v>
      </c>
      <c r="L634" s="44">
        <v>261.19</v>
      </c>
      <c r="M634" s="44">
        <v>259.60000000000002</v>
      </c>
      <c r="N634" s="44">
        <v>59.03</v>
      </c>
      <c r="O634" s="44">
        <v>249.73</v>
      </c>
      <c r="P634" s="44">
        <v>238.04</v>
      </c>
      <c r="Q634" s="44">
        <v>247.27</v>
      </c>
      <c r="R634" s="44">
        <v>254.62</v>
      </c>
      <c r="S634" s="44">
        <v>388.73</v>
      </c>
      <c r="T634" s="44">
        <v>410.05</v>
      </c>
      <c r="U634" s="44">
        <v>94.67</v>
      </c>
      <c r="V634" s="44">
        <v>71.88</v>
      </c>
      <c r="W634" s="44">
        <v>21.34</v>
      </c>
      <c r="X634" s="44">
        <v>0</v>
      </c>
      <c r="Y634" s="44">
        <v>0</v>
      </c>
      <c r="Z634" s="44">
        <v>0</v>
      </c>
      <c r="AA634" s="44">
        <v>0</v>
      </c>
    </row>
    <row r="635" spans="1:27" x14ac:dyDescent="0.2">
      <c r="A635" s="96" t="s">
        <v>2228</v>
      </c>
      <c r="B635" s="28" t="str">
        <f>"07"&amp;"."&amp;$B$776&amp;"."&amp;$B$777</f>
        <v>07.04.2024</v>
      </c>
      <c r="C635" s="88" t="s">
        <v>76</v>
      </c>
      <c r="D635" s="89">
        <f>ROUND((D636)/1000,5)</f>
        <v>0</v>
      </c>
      <c r="E635" s="89">
        <f t="shared" ref="E635:AA635" si="366">ROUND((E636)/1000,5)</f>
        <v>0</v>
      </c>
      <c r="F635" s="89">
        <f t="shared" si="366"/>
        <v>0</v>
      </c>
      <c r="G635" s="89">
        <f t="shared" si="366"/>
        <v>0</v>
      </c>
      <c r="H635" s="89">
        <f t="shared" si="366"/>
        <v>0</v>
      </c>
      <c r="I635" s="89">
        <f t="shared" si="366"/>
        <v>0</v>
      </c>
      <c r="J635" s="89">
        <f t="shared" si="366"/>
        <v>3.9199999999999999E-3</v>
      </c>
      <c r="K635" s="89">
        <f t="shared" si="366"/>
        <v>1.32E-2</v>
      </c>
      <c r="L635" s="89">
        <f t="shared" si="366"/>
        <v>4.1200000000000001E-2</v>
      </c>
      <c r="M635" s="89">
        <f t="shared" si="366"/>
        <v>4.7289999999999999E-2</v>
      </c>
      <c r="N635" s="89">
        <f t="shared" si="366"/>
        <v>0</v>
      </c>
      <c r="O635" s="89">
        <f t="shared" si="366"/>
        <v>0</v>
      </c>
      <c r="P635" s="89">
        <f t="shared" si="366"/>
        <v>0</v>
      </c>
      <c r="Q635" s="89">
        <f t="shared" si="366"/>
        <v>0</v>
      </c>
      <c r="R635" s="89">
        <f t="shared" si="366"/>
        <v>0</v>
      </c>
      <c r="S635" s="89">
        <f t="shared" si="366"/>
        <v>0</v>
      </c>
      <c r="T635" s="89">
        <f t="shared" si="366"/>
        <v>0</v>
      </c>
      <c r="U635" s="89">
        <f t="shared" si="366"/>
        <v>0.23852000000000001</v>
      </c>
      <c r="V635" s="89">
        <f t="shared" si="366"/>
        <v>0.39079999999999998</v>
      </c>
      <c r="W635" s="89">
        <f t="shared" si="366"/>
        <v>0.23426</v>
      </c>
      <c r="X635" s="89">
        <f t="shared" si="366"/>
        <v>9.8799999999999999E-3</v>
      </c>
      <c r="Y635" s="89">
        <f t="shared" si="366"/>
        <v>0</v>
      </c>
      <c r="Z635" s="89">
        <f t="shared" si="366"/>
        <v>0</v>
      </c>
      <c r="AA635" s="89">
        <f t="shared" si="366"/>
        <v>0</v>
      </c>
    </row>
    <row r="636" spans="1:27" ht="12.75" customHeight="1" outlineLevel="1" x14ac:dyDescent="0.2">
      <c r="A636" s="97" t="s">
        <v>2229</v>
      </c>
      <c r="B636" s="63" t="s">
        <v>242</v>
      </c>
      <c r="C636" s="43" t="s">
        <v>79</v>
      </c>
      <c r="D636" s="44">
        <v>0</v>
      </c>
      <c r="E636" s="44">
        <v>0</v>
      </c>
      <c r="F636" s="44">
        <v>0</v>
      </c>
      <c r="G636" s="44">
        <v>0</v>
      </c>
      <c r="H636" s="44">
        <v>0</v>
      </c>
      <c r="I636" s="44">
        <v>0</v>
      </c>
      <c r="J636" s="44">
        <v>3.92</v>
      </c>
      <c r="K636" s="44">
        <v>13.2</v>
      </c>
      <c r="L636" s="44">
        <v>41.2</v>
      </c>
      <c r="M636" s="44">
        <v>47.29</v>
      </c>
      <c r="N636" s="44">
        <v>0</v>
      </c>
      <c r="O636" s="44">
        <v>0</v>
      </c>
      <c r="P636" s="44">
        <v>0</v>
      </c>
      <c r="Q636" s="44">
        <v>0</v>
      </c>
      <c r="R636" s="44">
        <v>0</v>
      </c>
      <c r="S636" s="44">
        <v>0</v>
      </c>
      <c r="T636" s="44">
        <v>0</v>
      </c>
      <c r="U636" s="44">
        <v>238.52</v>
      </c>
      <c r="V636" s="44">
        <v>390.8</v>
      </c>
      <c r="W636" s="44">
        <v>234.26</v>
      </c>
      <c r="X636" s="44">
        <v>9.8800000000000008</v>
      </c>
      <c r="Y636" s="44">
        <v>0</v>
      </c>
      <c r="Z636" s="44">
        <v>0</v>
      </c>
      <c r="AA636" s="44">
        <v>0</v>
      </c>
    </row>
    <row r="637" spans="1:27" x14ac:dyDescent="0.2">
      <c r="A637" s="96" t="s">
        <v>2230</v>
      </c>
      <c r="B637" s="28" t="str">
        <f>"08"&amp;"."&amp;$B$776&amp;"."&amp;$B$777</f>
        <v>08.04.2024</v>
      </c>
      <c r="C637" s="88" t="s">
        <v>76</v>
      </c>
      <c r="D637" s="89">
        <f>ROUND((D638)/1000,5)</f>
        <v>0</v>
      </c>
      <c r="E637" s="89">
        <f t="shared" ref="E637:AA637" si="367">ROUND((E638)/1000,5)</f>
        <v>0</v>
      </c>
      <c r="F637" s="89">
        <f t="shared" si="367"/>
        <v>0</v>
      </c>
      <c r="G637" s="89">
        <f t="shared" si="367"/>
        <v>0</v>
      </c>
      <c r="H637" s="89">
        <f t="shared" si="367"/>
        <v>5.6699999999999997E-3</v>
      </c>
      <c r="I637" s="89">
        <f t="shared" si="367"/>
        <v>6.1620000000000001E-2</v>
      </c>
      <c r="J637" s="89">
        <f t="shared" si="367"/>
        <v>9.536E-2</v>
      </c>
      <c r="K637" s="89">
        <f t="shared" si="367"/>
        <v>0.12781000000000001</v>
      </c>
      <c r="L637" s="89">
        <f t="shared" si="367"/>
        <v>3.8960000000000002E-2</v>
      </c>
      <c r="M637" s="89">
        <f t="shared" si="367"/>
        <v>1.23E-3</v>
      </c>
      <c r="N637" s="89">
        <f t="shared" si="367"/>
        <v>1.1000000000000001E-3</v>
      </c>
      <c r="O637" s="89">
        <f t="shared" si="367"/>
        <v>0</v>
      </c>
      <c r="P637" s="89">
        <f t="shared" si="367"/>
        <v>0</v>
      </c>
      <c r="Q637" s="89">
        <f t="shared" si="367"/>
        <v>0</v>
      </c>
      <c r="R637" s="89">
        <f t="shared" si="367"/>
        <v>0</v>
      </c>
      <c r="S637" s="89">
        <f t="shared" si="367"/>
        <v>0</v>
      </c>
      <c r="T637" s="89">
        <f t="shared" si="367"/>
        <v>8.1570000000000004E-2</v>
      </c>
      <c r="U637" s="89">
        <f t="shared" si="367"/>
        <v>3.4270000000000002E-2</v>
      </c>
      <c r="V637" s="89">
        <f t="shared" si="367"/>
        <v>0.1118</v>
      </c>
      <c r="W637" s="89">
        <f t="shared" si="367"/>
        <v>0.10663</v>
      </c>
      <c r="X637" s="89">
        <f t="shared" si="367"/>
        <v>7.9149999999999998E-2</v>
      </c>
      <c r="Y637" s="89">
        <f t="shared" si="367"/>
        <v>0</v>
      </c>
      <c r="Z637" s="89">
        <f t="shared" si="367"/>
        <v>0</v>
      </c>
      <c r="AA637" s="89">
        <f t="shared" si="367"/>
        <v>0</v>
      </c>
    </row>
    <row r="638" spans="1:27" ht="12.75" customHeight="1" outlineLevel="1" x14ac:dyDescent="0.2">
      <c r="A638" s="97" t="s">
        <v>2231</v>
      </c>
      <c r="B638" s="63" t="s">
        <v>242</v>
      </c>
      <c r="C638" s="43" t="s">
        <v>79</v>
      </c>
      <c r="D638" s="44">
        <v>0</v>
      </c>
      <c r="E638" s="44">
        <v>0</v>
      </c>
      <c r="F638" s="44">
        <v>0</v>
      </c>
      <c r="G638" s="44">
        <v>0</v>
      </c>
      <c r="H638" s="44">
        <v>5.67</v>
      </c>
      <c r="I638" s="44">
        <v>61.62</v>
      </c>
      <c r="J638" s="44">
        <v>95.36</v>
      </c>
      <c r="K638" s="44">
        <v>127.81</v>
      </c>
      <c r="L638" s="44">
        <v>38.96</v>
      </c>
      <c r="M638" s="44">
        <v>1.23</v>
      </c>
      <c r="N638" s="44">
        <v>1.1000000000000001</v>
      </c>
      <c r="O638" s="44">
        <v>0</v>
      </c>
      <c r="P638" s="44">
        <v>0</v>
      </c>
      <c r="Q638" s="44">
        <v>0</v>
      </c>
      <c r="R638" s="44">
        <v>0</v>
      </c>
      <c r="S638" s="44">
        <v>0</v>
      </c>
      <c r="T638" s="44">
        <v>81.569999999999993</v>
      </c>
      <c r="U638" s="44">
        <v>34.270000000000003</v>
      </c>
      <c r="V638" s="44">
        <v>111.8</v>
      </c>
      <c r="W638" s="44">
        <v>106.63</v>
      </c>
      <c r="X638" s="44">
        <v>79.150000000000006</v>
      </c>
      <c r="Y638" s="44">
        <v>0</v>
      </c>
      <c r="Z638" s="44">
        <v>0</v>
      </c>
      <c r="AA638" s="44">
        <v>0</v>
      </c>
    </row>
    <row r="639" spans="1:27" x14ac:dyDescent="0.2">
      <c r="A639" s="96" t="s">
        <v>2232</v>
      </c>
      <c r="B639" s="28" t="str">
        <f>"09"&amp;"."&amp;$B$776&amp;"."&amp;$B$777</f>
        <v>09.04.2024</v>
      </c>
      <c r="C639" s="88" t="s">
        <v>76</v>
      </c>
      <c r="D639" s="89">
        <f>ROUND((D640)/1000,5)</f>
        <v>6.0780000000000001E-2</v>
      </c>
      <c r="E639" s="89">
        <f t="shared" ref="E639:AA639" si="368">ROUND((E640)/1000,5)</f>
        <v>3.7130000000000003E-2</v>
      </c>
      <c r="F639" s="89">
        <f t="shared" si="368"/>
        <v>2.1229999999999999E-2</v>
      </c>
      <c r="G639" s="89">
        <f t="shared" si="368"/>
        <v>4.9779999999999998E-2</v>
      </c>
      <c r="H639" s="89">
        <f t="shared" si="368"/>
        <v>0.13916000000000001</v>
      </c>
      <c r="I639" s="89">
        <f t="shared" si="368"/>
        <v>0.14648</v>
      </c>
      <c r="J639" s="89">
        <f t="shared" si="368"/>
        <v>0.20419999999999999</v>
      </c>
      <c r="K639" s="89">
        <f t="shared" si="368"/>
        <v>0.21679000000000001</v>
      </c>
      <c r="L639" s="89">
        <f t="shared" si="368"/>
        <v>0.15461</v>
      </c>
      <c r="M639" s="89">
        <f t="shared" si="368"/>
        <v>8.2629999999999995E-2</v>
      </c>
      <c r="N639" s="89">
        <f t="shared" si="368"/>
        <v>0.16259000000000001</v>
      </c>
      <c r="O639" s="89">
        <f t="shared" si="368"/>
        <v>3.6249999999999998E-2</v>
      </c>
      <c r="P639" s="89">
        <f t="shared" si="368"/>
        <v>2.6950000000000002E-2</v>
      </c>
      <c r="Q639" s="89">
        <f t="shared" si="368"/>
        <v>4.1959999999999997E-2</v>
      </c>
      <c r="R639" s="89">
        <f t="shared" si="368"/>
        <v>0.17015</v>
      </c>
      <c r="S639" s="89">
        <f t="shared" si="368"/>
        <v>0.22750999999999999</v>
      </c>
      <c r="T639" s="89">
        <f t="shared" si="368"/>
        <v>0.20555000000000001</v>
      </c>
      <c r="U639" s="89">
        <f t="shared" si="368"/>
        <v>0.2777</v>
      </c>
      <c r="V639" s="89">
        <f t="shared" si="368"/>
        <v>0.18984999999999999</v>
      </c>
      <c r="W639" s="89">
        <f t="shared" si="368"/>
        <v>0.25070999999999999</v>
      </c>
      <c r="X639" s="89">
        <f t="shared" si="368"/>
        <v>9.3259999999999996E-2</v>
      </c>
      <c r="Y639" s="89">
        <f t="shared" si="368"/>
        <v>0</v>
      </c>
      <c r="Z639" s="89">
        <f t="shared" si="368"/>
        <v>0</v>
      </c>
      <c r="AA639" s="89">
        <f t="shared" si="368"/>
        <v>0</v>
      </c>
    </row>
    <row r="640" spans="1:27" ht="12.75" customHeight="1" outlineLevel="1" x14ac:dyDescent="0.2">
      <c r="A640" s="97" t="s">
        <v>2233</v>
      </c>
      <c r="B640" s="63" t="s">
        <v>242</v>
      </c>
      <c r="C640" s="43" t="s">
        <v>79</v>
      </c>
      <c r="D640" s="44">
        <v>60.78</v>
      </c>
      <c r="E640" s="44">
        <v>37.130000000000003</v>
      </c>
      <c r="F640" s="44">
        <v>21.23</v>
      </c>
      <c r="G640" s="44">
        <v>49.78</v>
      </c>
      <c r="H640" s="44">
        <v>139.16</v>
      </c>
      <c r="I640" s="44">
        <v>146.47999999999999</v>
      </c>
      <c r="J640" s="44">
        <v>204.2</v>
      </c>
      <c r="K640" s="44">
        <v>216.79</v>
      </c>
      <c r="L640" s="44">
        <v>154.61000000000001</v>
      </c>
      <c r="M640" s="44">
        <v>82.63</v>
      </c>
      <c r="N640" s="44">
        <v>162.59</v>
      </c>
      <c r="O640" s="44">
        <v>36.25</v>
      </c>
      <c r="P640" s="44">
        <v>26.95</v>
      </c>
      <c r="Q640" s="44">
        <v>41.96</v>
      </c>
      <c r="R640" s="44">
        <v>170.15</v>
      </c>
      <c r="S640" s="44">
        <v>227.51</v>
      </c>
      <c r="T640" s="44">
        <v>205.55</v>
      </c>
      <c r="U640" s="44">
        <v>277.7</v>
      </c>
      <c r="V640" s="44">
        <v>189.85</v>
      </c>
      <c r="W640" s="44">
        <v>250.71</v>
      </c>
      <c r="X640" s="44">
        <v>93.26</v>
      </c>
      <c r="Y640" s="44">
        <v>0</v>
      </c>
      <c r="Z640" s="44">
        <v>0</v>
      </c>
      <c r="AA640" s="44">
        <v>0</v>
      </c>
    </row>
    <row r="641" spans="1:27" x14ac:dyDescent="0.2">
      <c r="A641" s="96" t="s">
        <v>2234</v>
      </c>
      <c r="B641" s="28" t="str">
        <f>"10"&amp;"."&amp;$B$776&amp;"."&amp;$B$777</f>
        <v>10.04.2024</v>
      </c>
      <c r="C641" s="88" t="s">
        <v>76</v>
      </c>
      <c r="D641" s="89">
        <f>ROUND((D642)/1000,5)</f>
        <v>0</v>
      </c>
      <c r="E641" s="89">
        <f t="shared" ref="E641:AA641" si="369">ROUND((E642)/1000,5)</f>
        <v>0</v>
      </c>
      <c r="F641" s="89">
        <f t="shared" si="369"/>
        <v>0</v>
      </c>
      <c r="G641" s="89">
        <f t="shared" si="369"/>
        <v>0</v>
      </c>
      <c r="H641" s="89">
        <f t="shared" si="369"/>
        <v>0</v>
      </c>
      <c r="I641" s="89">
        <f t="shared" si="369"/>
        <v>0</v>
      </c>
      <c r="J641" s="89">
        <f t="shared" si="369"/>
        <v>5.0340000000000003E-2</v>
      </c>
      <c r="K641" s="89">
        <f t="shared" si="369"/>
        <v>0</v>
      </c>
      <c r="L641" s="89">
        <f t="shared" si="369"/>
        <v>0</v>
      </c>
      <c r="M641" s="89">
        <f t="shared" si="369"/>
        <v>0</v>
      </c>
      <c r="N641" s="89">
        <f t="shared" si="369"/>
        <v>0</v>
      </c>
      <c r="O641" s="89">
        <f t="shared" si="369"/>
        <v>0</v>
      </c>
      <c r="P641" s="89">
        <f t="shared" si="369"/>
        <v>0</v>
      </c>
      <c r="Q641" s="89">
        <f t="shared" si="369"/>
        <v>0</v>
      </c>
      <c r="R641" s="89">
        <f t="shared" si="369"/>
        <v>0</v>
      </c>
      <c r="S641" s="89">
        <f t="shared" si="369"/>
        <v>0</v>
      </c>
      <c r="T641" s="89">
        <f t="shared" si="369"/>
        <v>0</v>
      </c>
      <c r="U641" s="89">
        <f t="shared" si="369"/>
        <v>0</v>
      </c>
      <c r="V641" s="89">
        <f t="shared" si="369"/>
        <v>4.5350000000000001E-2</v>
      </c>
      <c r="W641" s="89">
        <f t="shared" si="369"/>
        <v>0</v>
      </c>
      <c r="X641" s="89">
        <f t="shared" si="369"/>
        <v>0</v>
      </c>
      <c r="Y641" s="89">
        <f t="shared" si="369"/>
        <v>0</v>
      </c>
      <c r="Z641" s="89">
        <f t="shared" si="369"/>
        <v>0</v>
      </c>
      <c r="AA641" s="89">
        <f t="shared" si="369"/>
        <v>0</v>
      </c>
    </row>
    <row r="642" spans="1:27" ht="12.75" customHeight="1" outlineLevel="1" x14ac:dyDescent="0.2">
      <c r="A642" s="97" t="s">
        <v>2235</v>
      </c>
      <c r="B642" s="63" t="s">
        <v>242</v>
      </c>
      <c r="C642" s="43" t="s">
        <v>79</v>
      </c>
      <c r="D642" s="44">
        <v>0</v>
      </c>
      <c r="E642" s="44">
        <v>0</v>
      </c>
      <c r="F642" s="44">
        <v>0</v>
      </c>
      <c r="G642" s="44">
        <v>0</v>
      </c>
      <c r="H642" s="44">
        <v>0</v>
      </c>
      <c r="I642" s="44">
        <v>0</v>
      </c>
      <c r="J642" s="44">
        <v>50.34</v>
      </c>
      <c r="K642" s="44">
        <v>0</v>
      </c>
      <c r="L642" s="44">
        <v>0</v>
      </c>
      <c r="M642" s="44">
        <v>0</v>
      </c>
      <c r="N642" s="44">
        <v>0</v>
      </c>
      <c r="O642" s="44">
        <v>0</v>
      </c>
      <c r="P642" s="44">
        <v>0</v>
      </c>
      <c r="Q642" s="44">
        <v>0</v>
      </c>
      <c r="R642" s="44">
        <v>0</v>
      </c>
      <c r="S642" s="44">
        <v>0</v>
      </c>
      <c r="T642" s="44">
        <v>0</v>
      </c>
      <c r="U642" s="44">
        <v>0</v>
      </c>
      <c r="V642" s="44">
        <v>45.35</v>
      </c>
      <c r="W642" s="44">
        <v>0</v>
      </c>
      <c r="X642" s="44">
        <v>0</v>
      </c>
      <c r="Y642" s="44">
        <v>0</v>
      </c>
      <c r="Z642" s="44">
        <v>0</v>
      </c>
      <c r="AA642" s="44">
        <v>0</v>
      </c>
    </row>
    <row r="643" spans="1:27" x14ac:dyDescent="0.2">
      <c r="A643" s="96" t="s">
        <v>2236</v>
      </c>
      <c r="B643" s="28" t="str">
        <f>"11"&amp;"."&amp;$B$776&amp;"."&amp;$B$777</f>
        <v>11.04.2024</v>
      </c>
      <c r="C643" s="88" t="s">
        <v>76</v>
      </c>
      <c r="D643" s="89">
        <f>ROUND((D644)/1000,5)</f>
        <v>0</v>
      </c>
      <c r="E643" s="89">
        <f t="shared" ref="E643:AA643" si="370">ROUND((E644)/1000,5)</f>
        <v>0</v>
      </c>
      <c r="F643" s="89">
        <f t="shared" si="370"/>
        <v>0</v>
      </c>
      <c r="G643" s="89">
        <f t="shared" si="370"/>
        <v>0</v>
      </c>
      <c r="H643" s="89">
        <f t="shared" si="370"/>
        <v>1.16E-3</v>
      </c>
      <c r="I643" s="89">
        <f t="shared" si="370"/>
        <v>9.1920000000000002E-2</v>
      </c>
      <c r="J643" s="89">
        <f t="shared" si="370"/>
        <v>5.7709999999999997E-2</v>
      </c>
      <c r="K643" s="89">
        <f t="shared" si="370"/>
        <v>0.16117000000000001</v>
      </c>
      <c r="L643" s="89">
        <f t="shared" si="370"/>
        <v>2.205E-2</v>
      </c>
      <c r="M643" s="89">
        <f t="shared" si="370"/>
        <v>3.2000000000000003E-4</v>
      </c>
      <c r="N643" s="89">
        <f t="shared" si="370"/>
        <v>0</v>
      </c>
      <c r="O643" s="89">
        <f t="shared" si="370"/>
        <v>0</v>
      </c>
      <c r="P643" s="89">
        <f t="shared" si="370"/>
        <v>0</v>
      </c>
      <c r="Q643" s="89">
        <f t="shared" si="370"/>
        <v>0</v>
      </c>
      <c r="R643" s="89">
        <f t="shared" si="370"/>
        <v>0</v>
      </c>
      <c r="S643" s="89">
        <f t="shared" si="370"/>
        <v>0</v>
      </c>
      <c r="T643" s="89">
        <f t="shared" si="370"/>
        <v>0</v>
      </c>
      <c r="U643" s="89">
        <f t="shared" si="370"/>
        <v>4.0250000000000001E-2</v>
      </c>
      <c r="V643" s="89">
        <f t="shared" si="370"/>
        <v>4.0710000000000003E-2</v>
      </c>
      <c r="W643" s="89">
        <f t="shared" si="370"/>
        <v>0.17105999999999999</v>
      </c>
      <c r="X643" s="89">
        <f t="shared" si="370"/>
        <v>6.3800000000000003E-3</v>
      </c>
      <c r="Y643" s="89">
        <f t="shared" si="370"/>
        <v>0</v>
      </c>
      <c r="Z643" s="89">
        <f t="shared" si="370"/>
        <v>0</v>
      </c>
      <c r="AA643" s="89">
        <f t="shared" si="370"/>
        <v>0</v>
      </c>
    </row>
    <row r="644" spans="1:27" ht="12.75" customHeight="1" outlineLevel="1" x14ac:dyDescent="0.2">
      <c r="A644" s="97" t="s">
        <v>2237</v>
      </c>
      <c r="B644" s="63" t="s">
        <v>242</v>
      </c>
      <c r="C644" s="43" t="s">
        <v>79</v>
      </c>
      <c r="D644" s="44">
        <v>0</v>
      </c>
      <c r="E644" s="44">
        <v>0</v>
      </c>
      <c r="F644" s="44">
        <v>0</v>
      </c>
      <c r="G644" s="44">
        <v>0</v>
      </c>
      <c r="H644" s="44">
        <v>1.1599999999999999</v>
      </c>
      <c r="I644" s="44">
        <v>91.92</v>
      </c>
      <c r="J644" s="44">
        <v>57.71</v>
      </c>
      <c r="K644" s="44">
        <v>161.16999999999999</v>
      </c>
      <c r="L644" s="44">
        <v>22.05</v>
      </c>
      <c r="M644" s="44">
        <v>0.32</v>
      </c>
      <c r="N644" s="44">
        <v>0</v>
      </c>
      <c r="O644" s="44">
        <v>0</v>
      </c>
      <c r="P644" s="44">
        <v>0</v>
      </c>
      <c r="Q644" s="44">
        <v>0</v>
      </c>
      <c r="R644" s="44">
        <v>0</v>
      </c>
      <c r="S644" s="44">
        <v>0</v>
      </c>
      <c r="T644" s="44">
        <v>0</v>
      </c>
      <c r="U644" s="44">
        <v>40.25</v>
      </c>
      <c r="V644" s="44">
        <v>40.71</v>
      </c>
      <c r="W644" s="44">
        <v>171.06</v>
      </c>
      <c r="X644" s="44">
        <v>6.38</v>
      </c>
      <c r="Y644" s="44">
        <v>0</v>
      </c>
      <c r="Z644" s="44">
        <v>0</v>
      </c>
      <c r="AA644" s="44">
        <v>0</v>
      </c>
    </row>
    <row r="645" spans="1:27" x14ac:dyDescent="0.2">
      <c r="A645" s="96" t="s">
        <v>2238</v>
      </c>
      <c r="B645" s="28" t="str">
        <f>"12"&amp;"."&amp;$B$776&amp;"."&amp;$B$777</f>
        <v>12.04.2024</v>
      </c>
      <c r="C645" s="88" t="s">
        <v>76</v>
      </c>
      <c r="D645" s="89">
        <f>ROUND((D646)/1000,5)</f>
        <v>0</v>
      </c>
      <c r="E645" s="89">
        <f t="shared" ref="E645:AA645" si="371">ROUND((E646)/1000,5)</f>
        <v>0</v>
      </c>
      <c r="F645" s="89">
        <f t="shared" si="371"/>
        <v>0</v>
      </c>
      <c r="G645" s="89">
        <f t="shared" si="371"/>
        <v>0</v>
      </c>
      <c r="H645" s="89">
        <f t="shared" si="371"/>
        <v>4.5089999999999998E-2</v>
      </c>
      <c r="I645" s="89">
        <f t="shared" si="371"/>
        <v>8.4559999999999996E-2</v>
      </c>
      <c r="J645" s="89">
        <f t="shared" si="371"/>
        <v>0.41841</v>
      </c>
      <c r="K645" s="89">
        <f t="shared" si="371"/>
        <v>0.19553000000000001</v>
      </c>
      <c r="L645" s="89">
        <f t="shared" si="371"/>
        <v>0.14976</v>
      </c>
      <c r="M645" s="89">
        <f t="shared" si="371"/>
        <v>6.4630000000000007E-2</v>
      </c>
      <c r="N645" s="89">
        <f t="shared" si="371"/>
        <v>1.7749999999999998E-2</v>
      </c>
      <c r="O645" s="89">
        <f t="shared" si="371"/>
        <v>2.8049999999999999E-2</v>
      </c>
      <c r="P645" s="89">
        <f t="shared" si="371"/>
        <v>0.11473</v>
      </c>
      <c r="Q645" s="89">
        <f t="shared" si="371"/>
        <v>0.17501</v>
      </c>
      <c r="R645" s="89">
        <f t="shared" si="371"/>
        <v>6.5339999999999995E-2</v>
      </c>
      <c r="S645" s="89">
        <f t="shared" si="371"/>
        <v>7.1480000000000002E-2</v>
      </c>
      <c r="T645" s="89">
        <f t="shared" si="371"/>
        <v>7.5469999999999995E-2</v>
      </c>
      <c r="U645" s="89">
        <f t="shared" si="371"/>
        <v>0.1353</v>
      </c>
      <c r="V645" s="89">
        <f t="shared" si="371"/>
        <v>8.0030000000000004E-2</v>
      </c>
      <c r="W645" s="89">
        <f t="shared" si="371"/>
        <v>9.178E-2</v>
      </c>
      <c r="X645" s="89">
        <f t="shared" si="371"/>
        <v>7.4569999999999997E-2</v>
      </c>
      <c r="Y645" s="89">
        <f t="shared" si="371"/>
        <v>0</v>
      </c>
      <c r="Z645" s="89">
        <f t="shared" si="371"/>
        <v>0</v>
      </c>
      <c r="AA645" s="89">
        <f t="shared" si="371"/>
        <v>0</v>
      </c>
    </row>
    <row r="646" spans="1:27" ht="12.75" customHeight="1" outlineLevel="1" x14ac:dyDescent="0.2">
      <c r="A646" s="97" t="s">
        <v>2239</v>
      </c>
      <c r="B646" s="63" t="s">
        <v>242</v>
      </c>
      <c r="C646" s="43" t="s">
        <v>79</v>
      </c>
      <c r="D646" s="44">
        <v>0</v>
      </c>
      <c r="E646" s="44">
        <v>0</v>
      </c>
      <c r="F646" s="44">
        <v>0</v>
      </c>
      <c r="G646" s="44">
        <v>0</v>
      </c>
      <c r="H646" s="44">
        <v>45.09</v>
      </c>
      <c r="I646" s="44">
        <v>84.56</v>
      </c>
      <c r="J646" s="44">
        <v>418.41</v>
      </c>
      <c r="K646" s="44">
        <v>195.53</v>
      </c>
      <c r="L646" s="44">
        <v>149.76</v>
      </c>
      <c r="M646" s="44">
        <v>64.63</v>
      </c>
      <c r="N646" s="44">
        <v>17.75</v>
      </c>
      <c r="O646" s="44">
        <v>28.05</v>
      </c>
      <c r="P646" s="44">
        <v>114.73</v>
      </c>
      <c r="Q646" s="44">
        <v>175.01</v>
      </c>
      <c r="R646" s="44">
        <v>65.34</v>
      </c>
      <c r="S646" s="44">
        <v>71.48</v>
      </c>
      <c r="T646" s="44">
        <v>75.47</v>
      </c>
      <c r="U646" s="44">
        <v>135.30000000000001</v>
      </c>
      <c r="V646" s="44">
        <v>80.03</v>
      </c>
      <c r="W646" s="44">
        <v>91.78</v>
      </c>
      <c r="X646" s="44">
        <v>74.569999999999993</v>
      </c>
      <c r="Y646" s="44">
        <v>0</v>
      </c>
      <c r="Z646" s="44">
        <v>0</v>
      </c>
      <c r="AA646" s="44">
        <v>0</v>
      </c>
    </row>
    <row r="647" spans="1:27" x14ac:dyDescent="0.2">
      <c r="A647" s="96" t="s">
        <v>2240</v>
      </c>
      <c r="B647" s="28" t="str">
        <f>"13"&amp;"."&amp;$B$776&amp;"."&amp;$B$777</f>
        <v>13.04.2024</v>
      </c>
      <c r="C647" s="88" t="s">
        <v>76</v>
      </c>
      <c r="D647" s="89">
        <f>ROUND((D648)/1000,5)</f>
        <v>0</v>
      </c>
      <c r="E647" s="89">
        <f t="shared" ref="E647:AA647" si="372">ROUND((E648)/1000,5)</f>
        <v>0</v>
      </c>
      <c r="F647" s="89">
        <f t="shared" si="372"/>
        <v>0</v>
      </c>
      <c r="G647" s="89">
        <f t="shared" si="372"/>
        <v>0</v>
      </c>
      <c r="H647" s="89">
        <f t="shared" si="372"/>
        <v>0</v>
      </c>
      <c r="I647" s="89">
        <f t="shared" si="372"/>
        <v>0</v>
      </c>
      <c r="J647" s="89">
        <f t="shared" si="372"/>
        <v>7.4289999999999995E-2</v>
      </c>
      <c r="K647" s="89">
        <f t="shared" si="372"/>
        <v>0.14238000000000001</v>
      </c>
      <c r="L647" s="89">
        <f t="shared" si="372"/>
        <v>0.18421000000000001</v>
      </c>
      <c r="M647" s="89">
        <f t="shared" si="372"/>
        <v>0.15092</v>
      </c>
      <c r="N647" s="89">
        <f t="shared" si="372"/>
        <v>0.10005</v>
      </c>
      <c r="O647" s="89">
        <f t="shared" si="372"/>
        <v>3.3529999999999997E-2</v>
      </c>
      <c r="P647" s="89">
        <f t="shared" si="372"/>
        <v>3.39E-2</v>
      </c>
      <c r="Q647" s="89">
        <f t="shared" si="372"/>
        <v>8.8209999999999997E-2</v>
      </c>
      <c r="R647" s="89">
        <f t="shared" si="372"/>
        <v>0.12478</v>
      </c>
      <c r="S647" s="89">
        <f t="shared" si="372"/>
        <v>0.17480999999999999</v>
      </c>
      <c r="T647" s="89">
        <f t="shared" si="372"/>
        <v>0.12204</v>
      </c>
      <c r="U647" s="89">
        <f t="shared" si="372"/>
        <v>0.18098</v>
      </c>
      <c r="V647" s="89">
        <f t="shared" si="372"/>
        <v>8.9270000000000002E-2</v>
      </c>
      <c r="W647" s="89">
        <f t="shared" si="372"/>
        <v>8.8849999999999998E-2</v>
      </c>
      <c r="X647" s="89">
        <f t="shared" si="372"/>
        <v>8.7069999999999995E-2</v>
      </c>
      <c r="Y647" s="89">
        <f t="shared" si="372"/>
        <v>0</v>
      </c>
      <c r="Z647" s="89">
        <f t="shared" si="372"/>
        <v>0</v>
      </c>
      <c r="AA647" s="89">
        <f t="shared" si="372"/>
        <v>0</v>
      </c>
    </row>
    <row r="648" spans="1:27" ht="12.75" customHeight="1" outlineLevel="1" x14ac:dyDescent="0.2">
      <c r="A648" s="97" t="s">
        <v>2241</v>
      </c>
      <c r="B648" s="63" t="s">
        <v>242</v>
      </c>
      <c r="C648" s="43" t="s">
        <v>79</v>
      </c>
      <c r="D648" s="44">
        <v>0</v>
      </c>
      <c r="E648" s="44">
        <v>0</v>
      </c>
      <c r="F648" s="44">
        <v>0</v>
      </c>
      <c r="G648" s="44">
        <v>0</v>
      </c>
      <c r="H648" s="44">
        <v>0</v>
      </c>
      <c r="I648" s="44">
        <v>0</v>
      </c>
      <c r="J648" s="44">
        <v>74.290000000000006</v>
      </c>
      <c r="K648" s="44">
        <v>142.38</v>
      </c>
      <c r="L648" s="44">
        <v>184.21</v>
      </c>
      <c r="M648" s="44">
        <v>150.91999999999999</v>
      </c>
      <c r="N648" s="44">
        <v>100.05</v>
      </c>
      <c r="O648" s="44">
        <v>33.53</v>
      </c>
      <c r="P648" s="44">
        <v>33.9</v>
      </c>
      <c r="Q648" s="44">
        <v>88.21</v>
      </c>
      <c r="R648" s="44">
        <v>124.78</v>
      </c>
      <c r="S648" s="44">
        <v>174.81</v>
      </c>
      <c r="T648" s="44">
        <v>122.04</v>
      </c>
      <c r="U648" s="44">
        <v>180.98</v>
      </c>
      <c r="V648" s="44">
        <v>89.27</v>
      </c>
      <c r="W648" s="44">
        <v>88.85</v>
      </c>
      <c r="X648" s="44">
        <v>87.07</v>
      </c>
      <c r="Y648" s="44">
        <v>0</v>
      </c>
      <c r="Z648" s="44">
        <v>0</v>
      </c>
      <c r="AA648" s="44">
        <v>0</v>
      </c>
    </row>
    <row r="649" spans="1:27" x14ac:dyDescent="0.2">
      <c r="A649" s="96" t="s">
        <v>2242</v>
      </c>
      <c r="B649" s="28" t="str">
        <f>"14"&amp;"."&amp;$B$776&amp;"."&amp;$B$777</f>
        <v>14.04.2024</v>
      </c>
      <c r="C649" s="88" t="s">
        <v>76</v>
      </c>
      <c r="D649" s="89">
        <f>ROUND((D650)/1000,5)</f>
        <v>0</v>
      </c>
      <c r="E649" s="89">
        <f t="shared" ref="E649:AA649" si="373">ROUND((E650)/1000,5)</f>
        <v>0</v>
      </c>
      <c r="F649" s="89">
        <f t="shared" si="373"/>
        <v>0</v>
      </c>
      <c r="G649" s="89">
        <f t="shared" si="373"/>
        <v>0</v>
      </c>
      <c r="H649" s="89">
        <f t="shared" si="373"/>
        <v>0</v>
      </c>
      <c r="I649" s="89">
        <f t="shared" si="373"/>
        <v>0</v>
      </c>
      <c r="J649" s="89">
        <f t="shared" si="373"/>
        <v>0</v>
      </c>
      <c r="K649" s="89">
        <f t="shared" si="373"/>
        <v>0</v>
      </c>
      <c r="L649" s="89">
        <f t="shared" si="373"/>
        <v>9.2200000000000008E-3</v>
      </c>
      <c r="M649" s="89">
        <f t="shared" si="373"/>
        <v>0</v>
      </c>
      <c r="N649" s="89">
        <f t="shared" si="373"/>
        <v>0</v>
      </c>
      <c r="O649" s="89">
        <f t="shared" si="373"/>
        <v>8.1710000000000005E-2</v>
      </c>
      <c r="P649" s="89">
        <f t="shared" si="373"/>
        <v>0</v>
      </c>
      <c r="Q649" s="89">
        <f t="shared" si="373"/>
        <v>1.1979999999999999E-2</v>
      </c>
      <c r="R649" s="89">
        <f t="shared" si="373"/>
        <v>1.0019999999999999E-2</v>
      </c>
      <c r="S649" s="89">
        <f t="shared" si="373"/>
        <v>0</v>
      </c>
      <c r="T649" s="89">
        <f t="shared" si="373"/>
        <v>0</v>
      </c>
      <c r="U649" s="89">
        <f t="shared" si="373"/>
        <v>0</v>
      </c>
      <c r="V649" s="89">
        <f t="shared" si="373"/>
        <v>5.2830000000000002E-2</v>
      </c>
      <c r="W649" s="89">
        <f t="shared" si="373"/>
        <v>0.15534999999999999</v>
      </c>
      <c r="X649" s="89">
        <f t="shared" si="373"/>
        <v>0.17544000000000001</v>
      </c>
      <c r="Y649" s="89">
        <f t="shared" si="373"/>
        <v>0.14491000000000001</v>
      </c>
      <c r="Z649" s="89">
        <f t="shared" si="373"/>
        <v>0</v>
      </c>
      <c r="AA649" s="89">
        <f t="shared" si="373"/>
        <v>0</v>
      </c>
    </row>
    <row r="650" spans="1:27" ht="12.75" customHeight="1" outlineLevel="1" x14ac:dyDescent="0.2">
      <c r="A650" s="97" t="s">
        <v>2243</v>
      </c>
      <c r="B650" s="63" t="s">
        <v>242</v>
      </c>
      <c r="C650" s="43" t="s">
        <v>79</v>
      </c>
      <c r="D650" s="44">
        <v>0</v>
      </c>
      <c r="E650" s="44">
        <v>0</v>
      </c>
      <c r="F650" s="44">
        <v>0</v>
      </c>
      <c r="G650" s="44">
        <v>0</v>
      </c>
      <c r="H650" s="44">
        <v>0</v>
      </c>
      <c r="I650" s="44">
        <v>0</v>
      </c>
      <c r="J650" s="44">
        <v>0</v>
      </c>
      <c r="K650" s="44">
        <v>0</v>
      </c>
      <c r="L650" s="44">
        <v>9.2200000000000006</v>
      </c>
      <c r="M650" s="44">
        <v>0</v>
      </c>
      <c r="N650" s="44">
        <v>0</v>
      </c>
      <c r="O650" s="44">
        <v>81.709999999999994</v>
      </c>
      <c r="P650" s="44">
        <v>0</v>
      </c>
      <c r="Q650" s="44">
        <v>11.98</v>
      </c>
      <c r="R650" s="44">
        <v>10.02</v>
      </c>
      <c r="S650" s="44">
        <v>0</v>
      </c>
      <c r="T650" s="44">
        <v>0</v>
      </c>
      <c r="U650" s="44">
        <v>0</v>
      </c>
      <c r="V650" s="44">
        <v>52.83</v>
      </c>
      <c r="W650" s="44">
        <v>155.35</v>
      </c>
      <c r="X650" s="44">
        <v>175.44</v>
      </c>
      <c r="Y650" s="44">
        <v>144.91</v>
      </c>
      <c r="Z650" s="44">
        <v>0</v>
      </c>
      <c r="AA650" s="44">
        <v>0</v>
      </c>
    </row>
    <row r="651" spans="1:27" x14ac:dyDescent="0.2">
      <c r="A651" s="96" t="s">
        <v>2244</v>
      </c>
      <c r="B651" s="28" t="str">
        <f>"15"&amp;"."&amp;$B$776&amp;"."&amp;$B$777</f>
        <v>15.04.2024</v>
      </c>
      <c r="C651" s="88" t="s">
        <v>76</v>
      </c>
      <c r="D651" s="89">
        <f>ROUND((D652)/1000,5)</f>
        <v>0</v>
      </c>
      <c r="E651" s="89">
        <f t="shared" ref="E651:AA651" si="374">ROUND((E652)/1000,5)</f>
        <v>0</v>
      </c>
      <c r="F651" s="89">
        <f t="shared" si="374"/>
        <v>0</v>
      </c>
      <c r="G651" s="89">
        <f t="shared" si="374"/>
        <v>0</v>
      </c>
      <c r="H651" s="89">
        <f t="shared" si="374"/>
        <v>0</v>
      </c>
      <c r="I651" s="89">
        <f t="shared" si="374"/>
        <v>3.9960000000000002E-2</v>
      </c>
      <c r="J651" s="89">
        <f t="shared" si="374"/>
        <v>0.22481000000000001</v>
      </c>
      <c r="K651" s="89">
        <f t="shared" si="374"/>
        <v>0.38563999999999998</v>
      </c>
      <c r="L651" s="89">
        <f t="shared" si="374"/>
        <v>0.19611000000000001</v>
      </c>
      <c r="M651" s="89">
        <f t="shared" si="374"/>
        <v>5.1339999999999997E-2</v>
      </c>
      <c r="N651" s="89">
        <f t="shared" si="374"/>
        <v>0</v>
      </c>
      <c r="O651" s="89">
        <f t="shared" si="374"/>
        <v>0</v>
      </c>
      <c r="P651" s="89">
        <f t="shared" si="374"/>
        <v>4.496E-2</v>
      </c>
      <c r="Q651" s="89">
        <f t="shared" si="374"/>
        <v>5.305E-2</v>
      </c>
      <c r="R651" s="89">
        <f t="shared" si="374"/>
        <v>3.3840000000000002E-2</v>
      </c>
      <c r="S651" s="89">
        <f t="shared" si="374"/>
        <v>4.3540000000000002E-2</v>
      </c>
      <c r="T651" s="89">
        <f t="shared" si="374"/>
        <v>4.2169999999999999E-2</v>
      </c>
      <c r="U651" s="89">
        <f t="shared" si="374"/>
        <v>8.5430000000000006E-2</v>
      </c>
      <c r="V651" s="89">
        <f t="shared" si="374"/>
        <v>0.16843</v>
      </c>
      <c r="W651" s="89">
        <f t="shared" si="374"/>
        <v>8.8480000000000003E-2</v>
      </c>
      <c r="X651" s="89">
        <f t="shared" si="374"/>
        <v>0</v>
      </c>
      <c r="Y651" s="89">
        <f t="shared" si="374"/>
        <v>0</v>
      </c>
      <c r="Z651" s="89">
        <f t="shared" si="374"/>
        <v>0</v>
      </c>
      <c r="AA651" s="89">
        <f t="shared" si="374"/>
        <v>0</v>
      </c>
    </row>
    <row r="652" spans="1:27" ht="12.75" customHeight="1" outlineLevel="1" x14ac:dyDescent="0.2">
      <c r="A652" s="97" t="s">
        <v>2245</v>
      </c>
      <c r="B652" s="63" t="s">
        <v>242</v>
      </c>
      <c r="C652" s="43" t="s">
        <v>79</v>
      </c>
      <c r="D652" s="44">
        <v>0</v>
      </c>
      <c r="E652" s="44">
        <v>0</v>
      </c>
      <c r="F652" s="44">
        <v>0</v>
      </c>
      <c r="G652" s="44">
        <v>0</v>
      </c>
      <c r="H652" s="44">
        <v>0</v>
      </c>
      <c r="I652" s="44">
        <v>39.96</v>
      </c>
      <c r="J652" s="44">
        <v>224.81</v>
      </c>
      <c r="K652" s="44">
        <v>385.64</v>
      </c>
      <c r="L652" s="44">
        <v>196.11</v>
      </c>
      <c r="M652" s="44">
        <v>51.34</v>
      </c>
      <c r="N652" s="44">
        <v>0</v>
      </c>
      <c r="O652" s="44">
        <v>0</v>
      </c>
      <c r="P652" s="44">
        <v>44.96</v>
      </c>
      <c r="Q652" s="44">
        <v>53.05</v>
      </c>
      <c r="R652" s="44">
        <v>33.840000000000003</v>
      </c>
      <c r="S652" s="44">
        <v>43.54</v>
      </c>
      <c r="T652" s="44">
        <v>42.17</v>
      </c>
      <c r="U652" s="44">
        <v>85.43</v>
      </c>
      <c r="V652" s="44">
        <v>168.43</v>
      </c>
      <c r="W652" s="44">
        <v>88.48</v>
      </c>
      <c r="X652" s="44">
        <v>0</v>
      </c>
      <c r="Y652" s="44">
        <v>0</v>
      </c>
      <c r="Z652" s="44">
        <v>0</v>
      </c>
      <c r="AA652" s="44">
        <v>0</v>
      </c>
    </row>
    <row r="653" spans="1:27" x14ac:dyDescent="0.2">
      <c r="A653" s="96" t="s">
        <v>2246</v>
      </c>
      <c r="B653" s="28" t="str">
        <f>"16"&amp;"."&amp;$B$776&amp;"."&amp;$B$777</f>
        <v>16.04.2024</v>
      </c>
      <c r="C653" s="88" t="s">
        <v>76</v>
      </c>
      <c r="D653" s="89">
        <f>ROUND((D654)/1000,5)</f>
        <v>0</v>
      </c>
      <c r="E653" s="89">
        <f t="shared" ref="E653:AA653" si="375">ROUND((E654)/1000,5)</f>
        <v>0</v>
      </c>
      <c r="F653" s="89">
        <f t="shared" si="375"/>
        <v>0</v>
      </c>
      <c r="G653" s="89">
        <f t="shared" si="375"/>
        <v>0</v>
      </c>
      <c r="H653" s="89">
        <f t="shared" si="375"/>
        <v>2.6509999999999999E-2</v>
      </c>
      <c r="I653" s="89">
        <f t="shared" si="375"/>
        <v>0.10878</v>
      </c>
      <c r="J653" s="89">
        <f t="shared" si="375"/>
        <v>0.19039</v>
      </c>
      <c r="K653" s="89">
        <f t="shared" si="375"/>
        <v>0.40708</v>
      </c>
      <c r="L653" s="89">
        <f t="shared" si="375"/>
        <v>0.19550999999999999</v>
      </c>
      <c r="M653" s="89">
        <f t="shared" si="375"/>
        <v>7.0709999999999995E-2</v>
      </c>
      <c r="N653" s="89">
        <f t="shared" si="375"/>
        <v>2.5500000000000002E-3</v>
      </c>
      <c r="O653" s="89">
        <f t="shared" si="375"/>
        <v>0</v>
      </c>
      <c r="P653" s="89">
        <f t="shared" si="375"/>
        <v>1.3500000000000001E-3</v>
      </c>
      <c r="Q653" s="89">
        <f t="shared" si="375"/>
        <v>0</v>
      </c>
      <c r="R653" s="89">
        <f t="shared" si="375"/>
        <v>0</v>
      </c>
      <c r="S653" s="89">
        <f t="shared" si="375"/>
        <v>8.4799999999999997E-3</v>
      </c>
      <c r="T653" s="89">
        <f t="shared" si="375"/>
        <v>0</v>
      </c>
      <c r="U653" s="89">
        <f t="shared" si="375"/>
        <v>4.4549999999999999E-2</v>
      </c>
      <c r="V653" s="89">
        <f t="shared" si="375"/>
        <v>7.7329999999999996E-2</v>
      </c>
      <c r="W653" s="89">
        <f t="shared" si="375"/>
        <v>9.1200000000000003E-2</v>
      </c>
      <c r="X653" s="89">
        <f t="shared" si="375"/>
        <v>0</v>
      </c>
      <c r="Y653" s="89">
        <f t="shared" si="375"/>
        <v>0</v>
      </c>
      <c r="Z653" s="89">
        <f t="shared" si="375"/>
        <v>0</v>
      </c>
      <c r="AA653" s="89">
        <f t="shared" si="375"/>
        <v>0</v>
      </c>
    </row>
    <row r="654" spans="1:27" ht="12.75" customHeight="1" outlineLevel="1" x14ac:dyDescent="0.2">
      <c r="A654" s="97" t="s">
        <v>2247</v>
      </c>
      <c r="B654" s="63" t="s">
        <v>242</v>
      </c>
      <c r="C654" s="43" t="s">
        <v>79</v>
      </c>
      <c r="D654" s="44">
        <v>0</v>
      </c>
      <c r="E654" s="44">
        <v>0</v>
      </c>
      <c r="F654" s="44">
        <v>0</v>
      </c>
      <c r="G654" s="44">
        <v>0</v>
      </c>
      <c r="H654" s="44">
        <v>26.51</v>
      </c>
      <c r="I654" s="44">
        <v>108.78</v>
      </c>
      <c r="J654" s="44">
        <v>190.39</v>
      </c>
      <c r="K654" s="44">
        <v>407.08</v>
      </c>
      <c r="L654" s="44">
        <v>195.51</v>
      </c>
      <c r="M654" s="44">
        <v>70.709999999999994</v>
      </c>
      <c r="N654" s="44">
        <v>2.5499999999999998</v>
      </c>
      <c r="O654" s="44">
        <v>0</v>
      </c>
      <c r="P654" s="44">
        <v>1.35</v>
      </c>
      <c r="Q654" s="44">
        <v>0</v>
      </c>
      <c r="R654" s="44">
        <v>0</v>
      </c>
      <c r="S654" s="44">
        <v>8.48</v>
      </c>
      <c r="T654" s="44">
        <v>0</v>
      </c>
      <c r="U654" s="44">
        <v>44.55</v>
      </c>
      <c r="V654" s="44">
        <v>77.33</v>
      </c>
      <c r="W654" s="44">
        <v>91.2</v>
      </c>
      <c r="X654" s="44">
        <v>0</v>
      </c>
      <c r="Y654" s="44">
        <v>0</v>
      </c>
      <c r="Z654" s="44">
        <v>0</v>
      </c>
      <c r="AA654" s="44">
        <v>0</v>
      </c>
    </row>
    <row r="655" spans="1:27" x14ac:dyDescent="0.2">
      <c r="A655" s="96" t="s">
        <v>2248</v>
      </c>
      <c r="B655" s="28" t="str">
        <f>"17"&amp;"."&amp;$B$776&amp;"."&amp;$B$777</f>
        <v>17.04.2024</v>
      </c>
      <c r="C655" s="88" t="s">
        <v>76</v>
      </c>
      <c r="D655" s="89">
        <f>ROUND((D656)/1000,5)</f>
        <v>0</v>
      </c>
      <c r="E655" s="89">
        <f t="shared" ref="E655:AA655" si="376">ROUND((E656)/1000,5)</f>
        <v>0</v>
      </c>
      <c r="F655" s="89">
        <f t="shared" si="376"/>
        <v>0</v>
      </c>
      <c r="G655" s="89">
        <f t="shared" si="376"/>
        <v>0</v>
      </c>
      <c r="H655" s="89">
        <f t="shared" si="376"/>
        <v>0</v>
      </c>
      <c r="I655" s="89">
        <f t="shared" si="376"/>
        <v>7.4929999999999997E-2</v>
      </c>
      <c r="J655" s="89">
        <f t="shared" si="376"/>
        <v>0.19769</v>
      </c>
      <c r="K655" s="89">
        <f t="shared" si="376"/>
        <v>0.31337999999999999</v>
      </c>
      <c r="L655" s="89">
        <f t="shared" si="376"/>
        <v>0.17480999999999999</v>
      </c>
      <c r="M655" s="89">
        <f t="shared" si="376"/>
        <v>4.4979999999999999E-2</v>
      </c>
      <c r="N655" s="89">
        <f t="shared" si="376"/>
        <v>1.0149999999999999E-2</v>
      </c>
      <c r="O655" s="89">
        <f t="shared" si="376"/>
        <v>2.1680000000000001E-2</v>
      </c>
      <c r="P655" s="89">
        <f t="shared" si="376"/>
        <v>1.9689999999999999E-2</v>
      </c>
      <c r="Q655" s="89">
        <f t="shared" si="376"/>
        <v>1.082E-2</v>
      </c>
      <c r="R655" s="89">
        <f t="shared" si="376"/>
        <v>2.6120000000000001E-2</v>
      </c>
      <c r="S655" s="89">
        <f t="shared" si="376"/>
        <v>6.9389999999999993E-2</v>
      </c>
      <c r="T655" s="89">
        <f t="shared" si="376"/>
        <v>0.11641</v>
      </c>
      <c r="U655" s="89">
        <f t="shared" si="376"/>
        <v>0.22295999999999999</v>
      </c>
      <c r="V655" s="89">
        <f t="shared" si="376"/>
        <v>0.15135000000000001</v>
      </c>
      <c r="W655" s="89">
        <f t="shared" si="376"/>
        <v>7.238E-2</v>
      </c>
      <c r="X655" s="89">
        <f t="shared" si="376"/>
        <v>9.8500000000000004E-2</v>
      </c>
      <c r="Y655" s="89">
        <f t="shared" si="376"/>
        <v>0</v>
      </c>
      <c r="Z655" s="89">
        <f t="shared" si="376"/>
        <v>0</v>
      </c>
      <c r="AA655" s="89">
        <f t="shared" si="376"/>
        <v>0</v>
      </c>
    </row>
    <row r="656" spans="1:27" ht="12.75" customHeight="1" outlineLevel="1" x14ac:dyDescent="0.2">
      <c r="A656" s="97" t="s">
        <v>2249</v>
      </c>
      <c r="B656" s="63" t="s">
        <v>242</v>
      </c>
      <c r="C656" s="43" t="s">
        <v>79</v>
      </c>
      <c r="D656" s="44">
        <v>0</v>
      </c>
      <c r="E656" s="44">
        <v>0</v>
      </c>
      <c r="F656" s="44">
        <v>0</v>
      </c>
      <c r="G656" s="44">
        <v>0</v>
      </c>
      <c r="H656" s="44">
        <v>0</v>
      </c>
      <c r="I656" s="44">
        <v>74.930000000000007</v>
      </c>
      <c r="J656" s="44">
        <v>197.69</v>
      </c>
      <c r="K656" s="44">
        <v>313.38</v>
      </c>
      <c r="L656" s="44">
        <v>174.81</v>
      </c>
      <c r="M656" s="44">
        <v>44.98</v>
      </c>
      <c r="N656" s="44">
        <v>10.15</v>
      </c>
      <c r="O656" s="44">
        <v>21.68</v>
      </c>
      <c r="P656" s="44">
        <v>19.690000000000001</v>
      </c>
      <c r="Q656" s="44">
        <v>10.82</v>
      </c>
      <c r="R656" s="44">
        <v>26.12</v>
      </c>
      <c r="S656" s="44">
        <v>69.39</v>
      </c>
      <c r="T656" s="44">
        <v>116.41</v>
      </c>
      <c r="U656" s="44">
        <v>222.96</v>
      </c>
      <c r="V656" s="44">
        <v>151.35</v>
      </c>
      <c r="W656" s="44">
        <v>72.38</v>
      </c>
      <c r="X656" s="44">
        <v>98.5</v>
      </c>
      <c r="Y656" s="44">
        <v>0</v>
      </c>
      <c r="Z656" s="44">
        <v>0</v>
      </c>
      <c r="AA656" s="44">
        <v>0</v>
      </c>
    </row>
    <row r="657" spans="1:27" x14ac:dyDescent="0.2">
      <c r="A657" s="96" t="s">
        <v>2250</v>
      </c>
      <c r="B657" s="28" t="str">
        <f>"18"&amp;"."&amp;$B$776&amp;"."&amp;$B$777</f>
        <v>18.04.2024</v>
      </c>
      <c r="C657" s="88" t="s">
        <v>76</v>
      </c>
      <c r="D657" s="89">
        <f>ROUND((D658)/1000,5)</f>
        <v>0</v>
      </c>
      <c r="E657" s="89">
        <f t="shared" ref="E657:AA657" si="377">ROUND((E658)/1000,5)</f>
        <v>0</v>
      </c>
      <c r="F657" s="89">
        <f t="shared" si="377"/>
        <v>0</v>
      </c>
      <c r="G657" s="89">
        <f t="shared" si="377"/>
        <v>0</v>
      </c>
      <c r="H657" s="89">
        <f t="shared" si="377"/>
        <v>0</v>
      </c>
      <c r="I657" s="89">
        <f t="shared" si="377"/>
        <v>4.2220000000000001E-2</v>
      </c>
      <c r="J657" s="89">
        <f t="shared" si="377"/>
        <v>0.23122000000000001</v>
      </c>
      <c r="K657" s="89">
        <f t="shared" si="377"/>
        <v>0.38823000000000002</v>
      </c>
      <c r="L657" s="89">
        <f t="shared" si="377"/>
        <v>0.22348000000000001</v>
      </c>
      <c r="M657" s="89">
        <f t="shared" si="377"/>
        <v>0.125</v>
      </c>
      <c r="N657" s="89">
        <f t="shared" si="377"/>
        <v>4.5710000000000001E-2</v>
      </c>
      <c r="O657" s="89">
        <f t="shared" si="377"/>
        <v>1.37E-2</v>
      </c>
      <c r="P657" s="89">
        <f t="shared" si="377"/>
        <v>4.6899999999999997E-3</v>
      </c>
      <c r="Q657" s="89">
        <f t="shared" si="377"/>
        <v>9.2829999999999996E-2</v>
      </c>
      <c r="R657" s="89">
        <f t="shared" si="377"/>
        <v>0.13452</v>
      </c>
      <c r="S657" s="89">
        <f t="shared" si="377"/>
        <v>0.19624</v>
      </c>
      <c r="T657" s="89">
        <f t="shared" si="377"/>
        <v>0.23619999999999999</v>
      </c>
      <c r="U657" s="89">
        <f t="shared" si="377"/>
        <v>0.28982999999999998</v>
      </c>
      <c r="V657" s="89">
        <f t="shared" si="377"/>
        <v>0.23027</v>
      </c>
      <c r="W657" s="89">
        <f t="shared" si="377"/>
        <v>0.21193999999999999</v>
      </c>
      <c r="X657" s="89">
        <f t="shared" si="377"/>
        <v>0.20129</v>
      </c>
      <c r="Y657" s="89">
        <f t="shared" si="377"/>
        <v>3.16E-3</v>
      </c>
      <c r="Z657" s="89">
        <f t="shared" si="377"/>
        <v>0</v>
      </c>
      <c r="AA657" s="89">
        <f t="shared" si="377"/>
        <v>0</v>
      </c>
    </row>
    <row r="658" spans="1:27" ht="12.75" customHeight="1" outlineLevel="1" x14ac:dyDescent="0.2">
      <c r="A658" s="97" t="s">
        <v>2251</v>
      </c>
      <c r="B658" s="63" t="s">
        <v>242</v>
      </c>
      <c r="C658" s="43" t="s">
        <v>79</v>
      </c>
      <c r="D658" s="44">
        <v>0</v>
      </c>
      <c r="E658" s="44">
        <v>0</v>
      </c>
      <c r="F658" s="44">
        <v>0</v>
      </c>
      <c r="G658" s="44">
        <v>0</v>
      </c>
      <c r="H658" s="44">
        <v>0</v>
      </c>
      <c r="I658" s="44">
        <v>42.22</v>
      </c>
      <c r="J658" s="44">
        <v>231.22</v>
      </c>
      <c r="K658" s="44">
        <v>388.23</v>
      </c>
      <c r="L658" s="44">
        <v>223.48</v>
      </c>
      <c r="M658" s="44">
        <v>125</v>
      </c>
      <c r="N658" s="44">
        <v>45.71</v>
      </c>
      <c r="O658" s="44">
        <v>13.7</v>
      </c>
      <c r="P658" s="44">
        <v>4.6900000000000004</v>
      </c>
      <c r="Q658" s="44">
        <v>92.83</v>
      </c>
      <c r="R658" s="44">
        <v>134.52000000000001</v>
      </c>
      <c r="S658" s="44">
        <v>196.24</v>
      </c>
      <c r="T658" s="44">
        <v>236.2</v>
      </c>
      <c r="U658" s="44">
        <v>289.83</v>
      </c>
      <c r="V658" s="44">
        <v>230.27</v>
      </c>
      <c r="W658" s="44">
        <v>211.94</v>
      </c>
      <c r="X658" s="44">
        <v>201.29</v>
      </c>
      <c r="Y658" s="44">
        <v>3.16</v>
      </c>
      <c r="Z658" s="44">
        <v>0</v>
      </c>
      <c r="AA658" s="44">
        <v>0</v>
      </c>
    </row>
    <row r="659" spans="1:27" x14ac:dyDescent="0.2">
      <c r="A659" s="96" t="s">
        <v>2252</v>
      </c>
      <c r="B659" s="28" t="str">
        <f>"19"&amp;"."&amp;$B$776&amp;"."&amp;$B$777</f>
        <v>19.04.2024</v>
      </c>
      <c r="C659" s="88" t="s">
        <v>76</v>
      </c>
      <c r="D659" s="89">
        <f>ROUND((D660)/1000,5)</f>
        <v>3.542E-2</v>
      </c>
      <c r="E659" s="89">
        <f t="shared" ref="E659:AA659" si="378">ROUND((E660)/1000,5)</f>
        <v>3.9350000000000003E-2</v>
      </c>
      <c r="F659" s="89">
        <f t="shared" si="378"/>
        <v>1.4109999999999999E-2</v>
      </c>
      <c r="G659" s="89">
        <f t="shared" si="378"/>
        <v>7.1629999999999999E-2</v>
      </c>
      <c r="H659" s="89">
        <f t="shared" si="378"/>
        <v>0.13888</v>
      </c>
      <c r="I659" s="89">
        <f t="shared" si="378"/>
        <v>0.18584999999999999</v>
      </c>
      <c r="J659" s="89">
        <f t="shared" si="378"/>
        <v>0.31974999999999998</v>
      </c>
      <c r="K659" s="89">
        <f t="shared" si="378"/>
        <v>0.51366000000000001</v>
      </c>
      <c r="L659" s="89">
        <f t="shared" si="378"/>
        <v>0.29370000000000002</v>
      </c>
      <c r="M659" s="89">
        <f t="shared" si="378"/>
        <v>0.24554000000000001</v>
      </c>
      <c r="N659" s="89">
        <f t="shared" si="378"/>
        <v>0.20208999999999999</v>
      </c>
      <c r="O659" s="89">
        <f t="shared" si="378"/>
        <v>0.33800000000000002</v>
      </c>
      <c r="P659" s="89">
        <f t="shared" si="378"/>
        <v>0.56064000000000003</v>
      </c>
      <c r="Q659" s="89">
        <f t="shared" si="378"/>
        <v>0.34267999999999998</v>
      </c>
      <c r="R659" s="89">
        <f t="shared" si="378"/>
        <v>0.39589000000000002</v>
      </c>
      <c r="S659" s="89">
        <f t="shared" si="378"/>
        <v>0.34656999999999999</v>
      </c>
      <c r="T659" s="89">
        <f t="shared" si="378"/>
        <v>0.28944999999999999</v>
      </c>
      <c r="U659" s="89">
        <f t="shared" si="378"/>
        <v>8.1619999999999998E-2</v>
      </c>
      <c r="V659" s="89">
        <f t="shared" si="378"/>
        <v>3.092E-2</v>
      </c>
      <c r="W659" s="89">
        <f t="shared" si="378"/>
        <v>0.13594999999999999</v>
      </c>
      <c r="X659" s="89">
        <f t="shared" si="378"/>
        <v>0.10842</v>
      </c>
      <c r="Y659" s="89">
        <f t="shared" si="378"/>
        <v>0</v>
      </c>
      <c r="Z659" s="89">
        <f t="shared" si="378"/>
        <v>0</v>
      </c>
      <c r="AA659" s="89">
        <f t="shared" si="378"/>
        <v>0</v>
      </c>
    </row>
    <row r="660" spans="1:27" ht="12.75" customHeight="1" outlineLevel="1" x14ac:dyDescent="0.2">
      <c r="A660" s="97" t="s">
        <v>2253</v>
      </c>
      <c r="B660" s="63" t="s">
        <v>242</v>
      </c>
      <c r="C660" s="43" t="s">
        <v>79</v>
      </c>
      <c r="D660" s="44">
        <v>35.42</v>
      </c>
      <c r="E660" s="44">
        <v>39.35</v>
      </c>
      <c r="F660" s="44">
        <v>14.11</v>
      </c>
      <c r="G660" s="44">
        <v>71.63</v>
      </c>
      <c r="H660" s="44">
        <v>138.88</v>
      </c>
      <c r="I660" s="44">
        <v>185.85</v>
      </c>
      <c r="J660" s="44">
        <v>319.75</v>
      </c>
      <c r="K660" s="44">
        <v>513.66</v>
      </c>
      <c r="L660" s="44">
        <v>293.7</v>
      </c>
      <c r="M660" s="44">
        <v>245.54</v>
      </c>
      <c r="N660" s="44">
        <v>202.09</v>
      </c>
      <c r="O660" s="44">
        <v>338</v>
      </c>
      <c r="P660" s="44">
        <v>560.64</v>
      </c>
      <c r="Q660" s="44">
        <v>342.68</v>
      </c>
      <c r="R660" s="44">
        <v>395.89</v>
      </c>
      <c r="S660" s="44">
        <v>346.57</v>
      </c>
      <c r="T660" s="44">
        <v>289.45</v>
      </c>
      <c r="U660" s="44">
        <v>81.62</v>
      </c>
      <c r="V660" s="44">
        <v>30.92</v>
      </c>
      <c r="W660" s="44">
        <v>135.94999999999999</v>
      </c>
      <c r="X660" s="44">
        <v>108.42</v>
      </c>
      <c r="Y660" s="44">
        <v>0</v>
      </c>
      <c r="Z660" s="44">
        <v>0</v>
      </c>
      <c r="AA660" s="44">
        <v>0</v>
      </c>
    </row>
    <row r="661" spans="1:27" x14ac:dyDescent="0.2">
      <c r="A661" s="96" t="s">
        <v>2254</v>
      </c>
      <c r="B661" s="28" t="str">
        <f>"20"&amp;"."&amp;$B$776&amp;"."&amp;$B$777</f>
        <v>20.04.2024</v>
      </c>
      <c r="C661" s="88" t="s">
        <v>76</v>
      </c>
      <c r="D661" s="89">
        <f>ROUND((D662)/1000,5)</f>
        <v>0</v>
      </c>
      <c r="E661" s="89">
        <f t="shared" ref="E661:AA661" si="379">ROUND((E662)/1000,5)</f>
        <v>0</v>
      </c>
      <c r="F661" s="89">
        <f t="shared" si="379"/>
        <v>0</v>
      </c>
      <c r="G661" s="89">
        <f t="shared" si="379"/>
        <v>0</v>
      </c>
      <c r="H661" s="89">
        <f t="shared" si="379"/>
        <v>4.7099999999999998E-3</v>
      </c>
      <c r="I661" s="89">
        <f t="shared" si="379"/>
        <v>3.8999999999999999E-4</v>
      </c>
      <c r="J661" s="89">
        <f t="shared" si="379"/>
        <v>0</v>
      </c>
      <c r="K661" s="89">
        <f t="shared" si="379"/>
        <v>0.20995</v>
      </c>
      <c r="L661" s="89">
        <f t="shared" si="379"/>
        <v>0.58816999999999997</v>
      </c>
      <c r="M661" s="89">
        <f t="shared" si="379"/>
        <v>0.57881000000000005</v>
      </c>
      <c r="N661" s="89">
        <f t="shared" si="379"/>
        <v>0.47215000000000001</v>
      </c>
      <c r="O661" s="89">
        <f t="shared" si="379"/>
        <v>0.44996999999999998</v>
      </c>
      <c r="P661" s="89">
        <f t="shared" si="379"/>
        <v>0.51990000000000003</v>
      </c>
      <c r="Q661" s="89">
        <f t="shared" si="379"/>
        <v>0.62173</v>
      </c>
      <c r="R661" s="89">
        <f t="shared" si="379"/>
        <v>0.48781000000000002</v>
      </c>
      <c r="S661" s="89">
        <f t="shared" si="379"/>
        <v>0.34710000000000002</v>
      </c>
      <c r="T661" s="89">
        <f t="shared" si="379"/>
        <v>0.37014000000000002</v>
      </c>
      <c r="U661" s="89">
        <f t="shared" si="379"/>
        <v>0.10961</v>
      </c>
      <c r="V661" s="89">
        <f t="shared" si="379"/>
        <v>0.10974</v>
      </c>
      <c r="W661" s="89">
        <f t="shared" si="379"/>
        <v>2.5409999999999999E-2</v>
      </c>
      <c r="X661" s="89">
        <f t="shared" si="379"/>
        <v>0.28423999999999999</v>
      </c>
      <c r="Y661" s="89">
        <f t="shared" si="379"/>
        <v>0</v>
      </c>
      <c r="Z661" s="89">
        <f t="shared" si="379"/>
        <v>0</v>
      </c>
      <c r="AA661" s="89">
        <f t="shared" si="379"/>
        <v>0</v>
      </c>
    </row>
    <row r="662" spans="1:27" ht="12.75" customHeight="1" outlineLevel="1" x14ac:dyDescent="0.2">
      <c r="A662" s="97" t="s">
        <v>2255</v>
      </c>
      <c r="B662" s="63" t="s">
        <v>242</v>
      </c>
      <c r="C662" s="43" t="s">
        <v>79</v>
      </c>
      <c r="D662" s="44">
        <v>0</v>
      </c>
      <c r="E662" s="44">
        <v>0</v>
      </c>
      <c r="F662" s="44">
        <v>0</v>
      </c>
      <c r="G662" s="44">
        <v>0</v>
      </c>
      <c r="H662" s="44">
        <v>4.71</v>
      </c>
      <c r="I662" s="44">
        <v>0.39</v>
      </c>
      <c r="J662" s="44">
        <v>0</v>
      </c>
      <c r="K662" s="44">
        <v>209.95</v>
      </c>
      <c r="L662" s="44">
        <v>588.16999999999996</v>
      </c>
      <c r="M662" s="44">
        <v>578.80999999999995</v>
      </c>
      <c r="N662" s="44">
        <v>472.15</v>
      </c>
      <c r="O662" s="44">
        <v>449.97</v>
      </c>
      <c r="P662" s="44">
        <v>519.9</v>
      </c>
      <c r="Q662" s="44">
        <v>621.73</v>
      </c>
      <c r="R662" s="44">
        <v>487.81</v>
      </c>
      <c r="S662" s="44">
        <v>347.1</v>
      </c>
      <c r="T662" s="44">
        <v>370.14</v>
      </c>
      <c r="U662" s="44">
        <v>109.61</v>
      </c>
      <c r="V662" s="44">
        <v>109.74</v>
      </c>
      <c r="W662" s="44">
        <v>25.41</v>
      </c>
      <c r="X662" s="44">
        <v>284.24</v>
      </c>
      <c r="Y662" s="44">
        <v>0</v>
      </c>
      <c r="Z662" s="44">
        <v>0</v>
      </c>
      <c r="AA662" s="44">
        <v>0</v>
      </c>
    </row>
    <row r="663" spans="1:27" x14ac:dyDescent="0.2">
      <c r="A663" s="96" t="s">
        <v>2256</v>
      </c>
      <c r="B663" s="28" t="str">
        <f>"21"&amp;"."&amp;$B$776&amp;"."&amp;$B$777</f>
        <v>21.04.2024</v>
      </c>
      <c r="C663" s="88" t="s">
        <v>76</v>
      </c>
      <c r="D663" s="89">
        <f>ROUND((D664)/1000,5)</f>
        <v>0</v>
      </c>
      <c r="E663" s="89">
        <f t="shared" ref="E663:AA663" si="380">ROUND((E664)/1000,5)</f>
        <v>0</v>
      </c>
      <c r="F663" s="89">
        <f t="shared" si="380"/>
        <v>0</v>
      </c>
      <c r="G663" s="89">
        <f t="shared" si="380"/>
        <v>0</v>
      </c>
      <c r="H663" s="89">
        <f t="shared" si="380"/>
        <v>0</v>
      </c>
      <c r="I663" s="89">
        <f t="shared" si="380"/>
        <v>0</v>
      </c>
      <c r="J663" s="89">
        <f t="shared" si="380"/>
        <v>0</v>
      </c>
      <c r="K663" s="89">
        <f t="shared" si="380"/>
        <v>0</v>
      </c>
      <c r="L663" s="89">
        <f t="shared" si="380"/>
        <v>0.1104</v>
      </c>
      <c r="M663" s="89">
        <f t="shared" si="380"/>
        <v>3.5180000000000003E-2</v>
      </c>
      <c r="N663" s="89">
        <f t="shared" si="380"/>
        <v>8.2849999999999993E-2</v>
      </c>
      <c r="O663" s="89">
        <f t="shared" si="380"/>
        <v>6.3979999999999995E-2</v>
      </c>
      <c r="P663" s="89">
        <f t="shared" si="380"/>
        <v>0</v>
      </c>
      <c r="Q663" s="89">
        <f t="shared" si="380"/>
        <v>0</v>
      </c>
      <c r="R663" s="89">
        <f t="shared" si="380"/>
        <v>0</v>
      </c>
      <c r="S663" s="89">
        <f t="shared" si="380"/>
        <v>0</v>
      </c>
      <c r="T663" s="89">
        <f t="shared" si="380"/>
        <v>0</v>
      </c>
      <c r="U663" s="89">
        <f t="shared" si="380"/>
        <v>0</v>
      </c>
      <c r="V663" s="89">
        <f t="shared" si="380"/>
        <v>0</v>
      </c>
      <c r="W663" s="89">
        <f t="shared" si="380"/>
        <v>0</v>
      </c>
      <c r="X663" s="89">
        <f t="shared" si="380"/>
        <v>0</v>
      </c>
      <c r="Y663" s="89">
        <f t="shared" si="380"/>
        <v>0</v>
      </c>
      <c r="Z663" s="89">
        <f t="shared" si="380"/>
        <v>0</v>
      </c>
      <c r="AA663" s="89">
        <f t="shared" si="380"/>
        <v>0</v>
      </c>
    </row>
    <row r="664" spans="1:27" ht="12.75" customHeight="1" outlineLevel="1" x14ac:dyDescent="0.2">
      <c r="A664" s="97" t="s">
        <v>2257</v>
      </c>
      <c r="B664" s="63" t="s">
        <v>242</v>
      </c>
      <c r="C664" s="43" t="s">
        <v>79</v>
      </c>
      <c r="D664" s="44">
        <v>0</v>
      </c>
      <c r="E664" s="44">
        <v>0</v>
      </c>
      <c r="F664" s="44">
        <v>0</v>
      </c>
      <c r="G664" s="44">
        <v>0</v>
      </c>
      <c r="H664" s="44">
        <v>0</v>
      </c>
      <c r="I664" s="44">
        <v>0</v>
      </c>
      <c r="J664" s="44">
        <v>0</v>
      </c>
      <c r="K664" s="44">
        <v>0</v>
      </c>
      <c r="L664" s="44">
        <v>110.4</v>
      </c>
      <c r="M664" s="44">
        <v>35.18</v>
      </c>
      <c r="N664" s="44">
        <v>82.85</v>
      </c>
      <c r="O664" s="44">
        <v>63.98</v>
      </c>
      <c r="P664" s="44">
        <v>0</v>
      </c>
      <c r="Q664" s="44">
        <v>0</v>
      </c>
      <c r="R664" s="44">
        <v>0</v>
      </c>
      <c r="S664" s="44">
        <v>0</v>
      </c>
      <c r="T664" s="44">
        <v>0</v>
      </c>
      <c r="U664" s="44">
        <v>0</v>
      </c>
      <c r="V664" s="44">
        <v>0</v>
      </c>
      <c r="W664" s="44">
        <v>0</v>
      </c>
      <c r="X664" s="44">
        <v>0</v>
      </c>
      <c r="Y664" s="44">
        <v>0</v>
      </c>
      <c r="Z664" s="44">
        <v>0</v>
      </c>
      <c r="AA664" s="44">
        <v>0</v>
      </c>
    </row>
    <row r="665" spans="1:27" x14ac:dyDescent="0.2">
      <c r="A665" s="96" t="s">
        <v>2258</v>
      </c>
      <c r="B665" s="28" t="str">
        <f>"22"&amp;"."&amp;$B$776&amp;"."&amp;$B$777</f>
        <v>22.04.2024</v>
      </c>
      <c r="C665" s="88" t="s">
        <v>76</v>
      </c>
      <c r="D665" s="89">
        <f>ROUND((D666)/1000,5)</f>
        <v>0</v>
      </c>
      <c r="E665" s="89">
        <f t="shared" ref="E665:AA665" si="381">ROUND((E666)/1000,5)</f>
        <v>0</v>
      </c>
      <c r="F665" s="89">
        <f t="shared" si="381"/>
        <v>0</v>
      </c>
      <c r="G665" s="89">
        <f t="shared" si="381"/>
        <v>0</v>
      </c>
      <c r="H665" s="89">
        <f t="shared" si="381"/>
        <v>0</v>
      </c>
      <c r="I665" s="89">
        <f t="shared" si="381"/>
        <v>0</v>
      </c>
      <c r="J665" s="89">
        <f t="shared" si="381"/>
        <v>0.21103</v>
      </c>
      <c r="K665" s="89">
        <f t="shared" si="381"/>
        <v>5.5199999999999999E-2</v>
      </c>
      <c r="L665" s="89">
        <f t="shared" si="381"/>
        <v>0.25546000000000002</v>
      </c>
      <c r="M665" s="89">
        <f t="shared" si="381"/>
        <v>2.4559999999999998E-2</v>
      </c>
      <c r="N665" s="89">
        <f t="shared" si="381"/>
        <v>0</v>
      </c>
      <c r="O665" s="89">
        <f t="shared" si="381"/>
        <v>0</v>
      </c>
      <c r="P665" s="89">
        <f t="shared" si="381"/>
        <v>0</v>
      </c>
      <c r="Q665" s="89">
        <f t="shared" si="381"/>
        <v>9.0000000000000006E-5</v>
      </c>
      <c r="R665" s="89">
        <f t="shared" si="381"/>
        <v>0</v>
      </c>
      <c r="S665" s="89">
        <f t="shared" si="381"/>
        <v>1.4109999999999999E-2</v>
      </c>
      <c r="T665" s="89">
        <f t="shared" si="381"/>
        <v>0</v>
      </c>
      <c r="U665" s="89">
        <f t="shared" si="381"/>
        <v>0.19297</v>
      </c>
      <c r="V665" s="89">
        <f t="shared" si="381"/>
        <v>0.28362999999999999</v>
      </c>
      <c r="W665" s="89">
        <f t="shared" si="381"/>
        <v>0.12461</v>
      </c>
      <c r="X665" s="89">
        <f t="shared" si="381"/>
        <v>0</v>
      </c>
      <c r="Y665" s="89">
        <f t="shared" si="381"/>
        <v>0</v>
      </c>
      <c r="Z665" s="89">
        <f t="shared" si="381"/>
        <v>0</v>
      </c>
      <c r="AA665" s="89">
        <f t="shared" si="381"/>
        <v>0</v>
      </c>
    </row>
    <row r="666" spans="1:27" ht="12.75" customHeight="1" outlineLevel="1" x14ac:dyDescent="0.2">
      <c r="A666" s="97" t="s">
        <v>2259</v>
      </c>
      <c r="B666" s="63" t="s">
        <v>242</v>
      </c>
      <c r="C666" s="43" t="s">
        <v>79</v>
      </c>
      <c r="D666" s="44">
        <v>0</v>
      </c>
      <c r="E666" s="44">
        <v>0</v>
      </c>
      <c r="F666" s="44">
        <v>0</v>
      </c>
      <c r="G666" s="44">
        <v>0</v>
      </c>
      <c r="H666" s="44">
        <v>0</v>
      </c>
      <c r="I666" s="44">
        <v>0</v>
      </c>
      <c r="J666" s="44">
        <v>211.03</v>
      </c>
      <c r="K666" s="44">
        <v>55.2</v>
      </c>
      <c r="L666" s="44">
        <v>255.46</v>
      </c>
      <c r="M666" s="44">
        <v>24.56</v>
      </c>
      <c r="N666" s="44">
        <v>0</v>
      </c>
      <c r="O666" s="44">
        <v>0</v>
      </c>
      <c r="P666" s="44">
        <v>0</v>
      </c>
      <c r="Q666" s="44">
        <v>0.09</v>
      </c>
      <c r="R666" s="44">
        <v>0</v>
      </c>
      <c r="S666" s="44">
        <v>14.11</v>
      </c>
      <c r="T666" s="44">
        <v>0</v>
      </c>
      <c r="U666" s="44">
        <v>192.97</v>
      </c>
      <c r="V666" s="44">
        <v>283.63</v>
      </c>
      <c r="W666" s="44">
        <v>124.61</v>
      </c>
      <c r="X666" s="44">
        <v>0</v>
      </c>
      <c r="Y666" s="44">
        <v>0</v>
      </c>
      <c r="Z666" s="44">
        <v>0</v>
      </c>
      <c r="AA666" s="44">
        <v>0</v>
      </c>
    </row>
    <row r="667" spans="1:27" x14ac:dyDescent="0.2">
      <c r="A667" s="96" t="s">
        <v>2260</v>
      </c>
      <c r="B667" s="28" t="str">
        <f>"23"&amp;"."&amp;$B$776&amp;"."&amp;$B$777</f>
        <v>23.04.2024</v>
      </c>
      <c r="C667" s="88" t="s">
        <v>76</v>
      </c>
      <c r="D667" s="89">
        <f>ROUND((D668)/1000,5)</f>
        <v>0</v>
      </c>
      <c r="E667" s="89">
        <f t="shared" ref="E667:AA667" si="382">ROUND((E668)/1000,5)</f>
        <v>3.5249999999999997E-2</v>
      </c>
      <c r="F667" s="89">
        <f t="shared" si="382"/>
        <v>6.7040000000000002E-2</v>
      </c>
      <c r="G667" s="89">
        <f t="shared" si="382"/>
        <v>0.1027</v>
      </c>
      <c r="H667" s="89">
        <f t="shared" si="382"/>
        <v>3.7280000000000001E-2</v>
      </c>
      <c r="I667" s="89">
        <f t="shared" si="382"/>
        <v>9.7600000000000006E-2</v>
      </c>
      <c r="J667" s="89">
        <f t="shared" si="382"/>
        <v>0.17512</v>
      </c>
      <c r="K667" s="89">
        <f t="shared" si="382"/>
        <v>0.32462000000000002</v>
      </c>
      <c r="L667" s="89">
        <f t="shared" si="382"/>
        <v>0.32661000000000001</v>
      </c>
      <c r="M667" s="89">
        <f t="shared" si="382"/>
        <v>9.3399999999999997E-2</v>
      </c>
      <c r="N667" s="89">
        <f t="shared" si="382"/>
        <v>3.8059999999999997E-2</v>
      </c>
      <c r="O667" s="89">
        <f t="shared" si="382"/>
        <v>4.6999999999999999E-4</v>
      </c>
      <c r="P667" s="89">
        <f t="shared" si="382"/>
        <v>2.002E-2</v>
      </c>
      <c r="Q667" s="89">
        <f t="shared" si="382"/>
        <v>0</v>
      </c>
      <c r="R667" s="89">
        <f t="shared" si="382"/>
        <v>0</v>
      </c>
      <c r="S667" s="89">
        <f t="shared" si="382"/>
        <v>0</v>
      </c>
      <c r="T667" s="89">
        <f t="shared" si="382"/>
        <v>0</v>
      </c>
      <c r="U667" s="89">
        <f t="shared" si="382"/>
        <v>4.0000000000000003E-5</v>
      </c>
      <c r="V667" s="89">
        <f t="shared" si="382"/>
        <v>2.513E-2</v>
      </c>
      <c r="W667" s="89">
        <f t="shared" si="382"/>
        <v>2.2280000000000001E-2</v>
      </c>
      <c r="X667" s="89">
        <f t="shared" si="382"/>
        <v>0</v>
      </c>
      <c r="Y667" s="89">
        <f t="shared" si="382"/>
        <v>0</v>
      </c>
      <c r="Z667" s="89">
        <f t="shared" si="382"/>
        <v>0</v>
      </c>
      <c r="AA667" s="89">
        <f t="shared" si="382"/>
        <v>0</v>
      </c>
    </row>
    <row r="668" spans="1:27" ht="12.75" customHeight="1" outlineLevel="1" x14ac:dyDescent="0.2">
      <c r="A668" s="97" t="s">
        <v>2261</v>
      </c>
      <c r="B668" s="63" t="s">
        <v>242</v>
      </c>
      <c r="C668" s="43" t="s">
        <v>79</v>
      </c>
      <c r="D668" s="44">
        <v>0</v>
      </c>
      <c r="E668" s="44">
        <v>35.25</v>
      </c>
      <c r="F668" s="44">
        <v>67.040000000000006</v>
      </c>
      <c r="G668" s="44">
        <v>102.7</v>
      </c>
      <c r="H668" s="44">
        <v>37.28</v>
      </c>
      <c r="I668" s="44">
        <v>97.6</v>
      </c>
      <c r="J668" s="44">
        <v>175.12</v>
      </c>
      <c r="K668" s="44">
        <v>324.62</v>
      </c>
      <c r="L668" s="44">
        <v>326.61</v>
      </c>
      <c r="M668" s="44">
        <v>93.4</v>
      </c>
      <c r="N668" s="44">
        <v>38.06</v>
      </c>
      <c r="O668" s="44">
        <v>0.47</v>
      </c>
      <c r="P668" s="44">
        <v>20.02</v>
      </c>
      <c r="Q668" s="44">
        <v>0</v>
      </c>
      <c r="R668" s="44">
        <v>0</v>
      </c>
      <c r="S668" s="44">
        <v>0</v>
      </c>
      <c r="T668" s="44">
        <v>0</v>
      </c>
      <c r="U668" s="44">
        <v>0.04</v>
      </c>
      <c r="V668" s="44">
        <v>25.13</v>
      </c>
      <c r="W668" s="44">
        <v>22.28</v>
      </c>
      <c r="X668" s="44">
        <v>0</v>
      </c>
      <c r="Y668" s="44">
        <v>0</v>
      </c>
      <c r="Z668" s="44">
        <v>0</v>
      </c>
      <c r="AA668" s="44">
        <v>0</v>
      </c>
    </row>
    <row r="669" spans="1:27" x14ac:dyDescent="0.2">
      <c r="A669" s="96" t="s">
        <v>2262</v>
      </c>
      <c r="B669" s="28" t="str">
        <f>"24"&amp;"."&amp;$B$776&amp;"."&amp;$B$777</f>
        <v>24.04.2024</v>
      </c>
      <c r="C669" s="88" t="s">
        <v>76</v>
      </c>
      <c r="D669" s="89">
        <f>ROUND((D670)/1000,5)</f>
        <v>0</v>
      </c>
      <c r="E669" s="89">
        <f t="shared" ref="E669:AA669" si="383">ROUND((E670)/1000,5)</f>
        <v>0</v>
      </c>
      <c r="F669" s="89">
        <f t="shared" si="383"/>
        <v>0</v>
      </c>
      <c r="G669" s="89">
        <f t="shared" si="383"/>
        <v>0</v>
      </c>
      <c r="H669" s="89">
        <f t="shared" si="383"/>
        <v>7.1730000000000002E-2</v>
      </c>
      <c r="I669" s="89">
        <f t="shared" si="383"/>
        <v>8.7379999999999999E-2</v>
      </c>
      <c r="J669" s="89">
        <f t="shared" si="383"/>
        <v>0.19369</v>
      </c>
      <c r="K669" s="89">
        <f t="shared" si="383"/>
        <v>0.11545</v>
      </c>
      <c r="L669" s="89">
        <f t="shared" si="383"/>
        <v>0.43939</v>
      </c>
      <c r="M669" s="89">
        <f t="shared" si="383"/>
        <v>0.28891</v>
      </c>
      <c r="N669" s="89">
        <f t="shared" si="383"/>
        <v>0</v>
      </c>
      <c r="O669" s="89">
        <f t="shared" si="383"/>
        <v>0</v>
      </c>
      <c r="P669" s="89">
        <f t="shared" si="383"/>
        <v>3.6659999999999998E-2</v>
      </c>
      <c r="Q669" s="89">
        <f t="shared" si="383"/>
        <v>5.5550000000000002E-2</v>
      </c>
      <c r="R669" s="89">
        <f t="shared" si="383"/>
        <v>0</v>
      </c>
      <c r="S669" s="89">
        <f t="shared" si="383"/>
        <v>0</v>
      </c>
      <c r="T669" s="89">
        <f t="shared" si="383"/>
        <v>0.21340000000000001</v>
      </c>
      <c r="U669" s="89">
        <f t="shared" si="383"/>
        <v>0.10033</v>
      </c>
      <c r="V669" s="89">
        <f t="shared" si="383"/>
        <v>0.25496000000000002</v>
      </c>
      <c r="W669" s="89">
        <f t="shared" si="383"/>
        <v>0.34360000000000002</v>
      </c>
      <c r="X669" s="89">
        <f t="shared" si="383"/>
        <v>0.14185</v>
      </c>
      <c r="Y669" s="89">
        <f t="shared" si="383"/>
        <v>0</v>
      </c>
      <c r="Z669" s="89">
        <f t="shared" si="383"/>
        <v>0</v>
      </c>
      <c r="AA669" s="89">
        <f t="shared" si="383"/>
        <v>0</v>
      </c>
    </row>
    <row r="670" spans="1:27" ht="12.75" customHeight="1" outlineLevel="1" x14ac:dyDescent="0.2">
      <c r="A670" s="97" t="s">
        <v>2263</v>
      </c>
      <c r="B670" s="63" t="s">
        <v>242</v>
      </c>
      <c r="C670" s="43" t="s">
        <v>79</v>
      </c>
      <c r="D670" s="44">
        <v>0</v>
      </c>
      <c r="E670" s="44">
        <v>0</v>
      </c>
      <c r="F670" s="44">
        <v>0</v>
      </c>
      <c r="G670" s="44">
        <v>0</v>
      </c>
      <c r="H670" s="44">
        <v>71.73</v>
      </c>
      <c r="I670" s="44">
        <v>87.38</v>
      </c>
      <c r="J670" s="44">
        <v>193.69</v>
      </c>
      <c r="K670" s="44">
        <v>115.45</v>
      </c>
      <c r="L670" s="44">
        <v>439.39</v>
      </c>
      <c r="M670" s="44">
        <v>288.91000000000003</v>
      </c>
      <c r="N670" s="44">
        <v>0</v>
      </c>
      <c r="O670" s="44">
        <v>0</v>
      </c>
      <c r="P670" s="44">
        <v>36.659999999999997</v>
      </c>
      <c r="Q670" s="44">
        <v>55.55</v>
      </c>
      <c r="R670" s="44">
        <v>0</v>
      </c>
      <c r="S670" s="44">
        <v>0</v>
      </c>
      <c r="T670" s="44">
        <v>213.4</v>
      </c>
      <c r="U670" s="44">
        <v>100.33</v>
      </c>
      <c r="V670" s="44">
        <v>254.96</v>
      </c>
      <c r="W670" s="44">
        <v>343.6</v>
      </c>
      <c r="X670" s="44">
        <v>141.85</v>
      </c>
      <c r="Y670" s="44">
        <v>0</v>
      </c>
      <c r="Z670" s="44">
        <v>0</v>
      </c>
      <c r="AA670" s="44">
        <v>0</v>
      </c>
    </row>
    <row r="671" spans="1:27" x14ac:dyDescent="0.2">
      <c r="A671" s="96" t="s">
        <v>2264</v>
      </c>
      <c r="B671" s="28" t="str">
        <f>"25"&amp;"."&amp;$B$776&amp;"."&amp;$B$777</f>
        <v>25.04.2024</v>
      </c>
      <c r="C671" s="88" t="s">
        <v>76</v>
      </c>
      <c r="D671" s="89">
        <f>ROUND((D672)/1000,5)</f>
        <v>0</v>
      </c>
      <c r="E671" s="89">
        <f t="shared" ref="E671:AA671" si="384">ROUND((E672)/1000,5)</f>
        <v>0</v>
      </c>
      <c r="F671" s="89">
        <f t="shared" si="384"/>
        <v>1.2710000000000001E-2</v>
      </c>
      <c r="G671" s="89">
        <f t="shared" si="384"/>
        <v>0</v>
      </c>
      <c r="H671" s="89">
        <f t="shared" si="384"/>
        <v>0.11466</v>
      </c>
      <c r="I671" s="89">
        <f t="shared" si="384"/>
        <v>7.986E-2</v>
      </c>
      <c r="J671" s="89">
        <f t="shared" si="384"/>
        <v>0.23588999999999999</v>
      </c>
      <c r="K671" s="89">
        <f t="shared" si="384"/>
        <v>0.22639999999999999</v>
      </c>
      <c r="L671" s="89">
        <f t="shared" si="384"/>
        <v>0.29382999999999998</v>
      </c>
      <c r="M671" s="89">
        <f t="shared" si="384"/>
        <v>0.14423</v>
      </c>
      <c r="N671" s="89">
        <f t="shared" si="384"/>
        <v>0.11910999999999999</v>
      </c>
      <c r="O671" s="89">
        <f t="shared" si="384"/>
        <v>2.3650000000000001E-2</v>
      </c>
      <c r="P671" s="89">
        <f t="shared" si="384"/>
        <v>0.12484000000000001</v>
      </c>
      <c r="Q671" s="89">
        <f t="shared" si="384"/>
        <v>0.12243999999999999</v>
      </c>
      <c r="R671" s="89">
        <f t="shared" si="384"/>
        <v>6.4740000000000006E-2</v>
      </c>
      <c r="S671" s="89">
        <f t="shared" si="384"/>
        <v>8.6999999999999994E-2</v>
      </c>
      <c r="T671" s="89">
        <f t="shared" si="384"/>
        <v>0.13511000000000001</v>
      </c>
      <c r="U671" s="89">
        <f t="shared" si="384"/>
        <v>0.24257999999999999</v>
      </c>
      <c r="V671" s="89">
        <f t="shared" si="384"/>
        <v>0.39850000000000002</v>
      </c>
      <c r="W671" s="89">
        <f t="shared" si="384"/>
        <v>0.39740999999999999</v>
      </c>
      <c r="X671" s="89">
        <f t="shared" si="384"/>
        <v>4.1880000000000001E-2</v>
      </c>
      <c r="Y671" s="89">
        <f t="shared" si="384"/>
        <v>0</v>
      </c>
      <c r="Z671" s="89">
        <f t="shared" si="384"/>
        <v>0</v>
      </c>
      <c r="AA671" s="89">
        <f t="shared" si="384"/>
        <v>0</v>
      </c>
    </row>
    <row r="672" spans="1:27" ht="12.75" customHeight="1" outlineLevel="1" x14ac:dyDescent="0.2">
      <c r="A672" s="97" t="s">
        <v>2265</v>
      </c>
      <c r="B672" s="63" t="s">
        <v>242</v>
      </c>
      <c r="C672" s="43" t="s">
        <v>79</v>
      </c>
      <c r="D672" s="44">
        <v>0</v>
      </c>
      <c r="E672" s="44">
        <v>0</v>
      </c>
      <c r="F672" s="44">
        <v>12.71</v>
      </c>
      <c r="G672" s="44">
        <v>0</v>
      </c>
      <c r="H672" s="44">
        <v>114.66</v>
      </c>
      <c r="I672" s="44">
        <v>79.86</v>
      </c>
      <c r="J672" s="44">
        <v>235.89</v>
      </c>
      <c r="K672" s="44">
        <v>226.4</v>
      </c>
      <c r="L672" s="44">
        <v>293.83</v>
      </c>
      <c r="M672" s="44">
        <v>144.22999999999999</v>
      </c>
      <c r="N672" s="44">
        <v>119.11</v>
      </c>
      <c r="O672" s="44">
        <v>23.65</v>
      </c>
      <c r="P672" s="44">
        <v>124.84</v>
      </c>
      <c r="Q672" s="44">
        <v>122.44</v>
      </c>
      <c r="R672" s="44">
        <v>64.739999999999995</v>
      </c>
      <c r="S672" s="44">
        <v>87</v>
      </c>
      <c r="T672" s="44">
        <v>135.11000000000001</v>
      </c>
      <c r="U672" s="44">
        <v>242.58</v>
      </c>
      <c r="V672" s="44">
        <v>398.5</v>
      </c>
      <c r="W672" s="44">
        <v>397.41</v>
      </c>
      <c r="X672" s="44">
        <v>41.88</v>
      </c>
      <c r="Y672" s="44">
        <v>0</v>
      </c>
      <c r="Z672" s="44">
        <v>0</v>
      </c>
      <c r="AA672" s="44">
        <v>0</v>
      </c>
    </row>
    <row r="673" spans="1:27" x14ac:dyDescent="0.2">
      <c r="A673" s="96" t="s">
        <v>2266</v>
      </c>
      <c r="B673" s="28" t="str">
        <f>"26"&amp;"."&amp;$B$776&amp;"."&amp;$B$777</f>
        <v>26.04.2024</v>
      </c>
      <c r="C673" s="88" t="s">
        <v>76</v>
      </c>
      <c r="D673" s="89">
        <f>ROUND((D674)/1000,5)</f>
        <v>0</v>
      </c>
      <c r="E673" s="89">
        <f t="shared" ref="E673:AA673" si="385">ROUND((E674)/1000,5)</f>
        <v>0</v>
      </c>
      <c r="F673" s="89">
        <f t="shared" si="385"/>
        <v>0</v>
      </c>
      <c r="G673" s="89">
        <f t="shared" si="385"/>
        <v>1.0000000000000001E-5</v>
      </c>
      <c r="H673" s="89">
        <f t="shared" si="385"/>
        <v>0</v>
      </c>
      <c r="I673" s="89">
        <f t="shared" si="385"/>
        <v>5.94E-3</v>
      </c>
      <c r="J673" s="89">
        <f t="shared" si="385"/>
        <v>0.16622999999999999</v>
      </c>
      <c r="K673" s="89">
        <f t="shared" si="385"/>
        <v>0.13247999999999999</v>
      </c>
      <c r="L673" s="89">
        <f t="shared" si="385"/>
        <v>0.19753999999999999</v>
      </c>
      <c r="M673" s="89">
        <f t="shared" si="385"/>
        <v>6.3250000000000001E-2</v>
      </c>
      <c r="N673" s="89">
        <f t="shared" si="385"/>
        <v>3.6170000000000001E-2</v>
      </c>
      <c r="O673" s="89">
        <f t="shared" si="385"/>
        <v>0</v>
      </c>
      <c r="P673" s="89">
        <f t="shared" si="385"/>
        <v>3.9350000000000003E-2</v>
      </c>
      <c r="Q673" s="89">
        <f t="shared" si="385"/>
        <v>8.4269999999999998E-2</v>
      </c>
      <c r="R673" s="89">
        <f t="shared" si="385"/>
        <v>8.5680000000000006E-2</v>
      </c>
      <c r="S673" s="89">
        <f t="shared" si="385"/>
        <v>9.6629999999999994E-2</v>
      </c>
      <c r="T673" s="89">
        <f t="shared" si="385"/>
        <v>2.8639999999999999E-2</v>
      </c>
      <c r="U673" s="89">
        <f t="shared" si="385"/>
        <v>3.4930000000000003E-2</v>
      </c>
      <c r="V673" s="89">
        <f t="shared" si="385"/>
        <v>2.5579999999999999E-2</v>
      </c>
      <c r="W673" s="89">
        <f t="shared" si="385"/>
        <v>3.6949999999999997E-2</v>
      </c>
      <c r="X673" s="89">
        <f t="shared" si="385"/>
        <v>6.0019999999999997E-2</v>
      </c>
      <c r="Y673" s="89">
        <f t="shared" si="385"/>
        <v>0</v>
      </c>
      <c r="Z673" s="89">
        <f t="shared" si="385"/>
        <v>0</v>
      </c>
      <c r="AA673" s="89">
        <f t="shared" si="385"/>
        <v>0</v>
      </c>
    </row>
    <row r="674" spans="1:27" ht="12.75" customHeight="1" outlineLevel="1" x14ac:dyDescent="0.2">
      <c r="A674" s="97" t="s">
        <v>2267</v>
      </c>
      <c r="B674" s="63" t="s">
        <v>242</v>
      </c>
      <c r="C674" s="43" t="s">
        <v>79</v>
      </c>
      <c r="D674" s="44">
        <v>0</v>
      </c>
      <c r="E674" s="44">
        <v>0</v>
      </c>
      <c r="F674" s="44">
        <v>0</v>
      </c>
      <c r="G674" s="44">
        <v>0.01</v>
      </c>
      <c r="H674" s="44">
        <v>0</v>
      </c>
      <c r="I674" s="44">
        <v>5.94</v>
      </c>
      <c r="J674" s="44">
        <v>166.23</v>
      </c>
      <c r="K674" s="44">
        <v>132.47999999999999</v>
      </c>
      <c r="L674" s="44">
        <v>197.54</v>
      </c>
      <c r="M674" s="44">
        <v>63.25</v>
      </c>
      <c r="N674" s="44">
        <v>36.17</v>
      </c>
      <c r="O674" s="44">
        <v>0</v>
      </c>
      <c r="P674" s="44">
        <v>39.35</v>
      </c>
      <c r="Q674" s="44">
        <v>84.27</v>
      </c>
      <c r="R674" s="44">
        <v>85.68</v>
      </c>
      <c r="S674" s="44">
        <v>96.63</v>
      </c>
      <c r="T674" s="44">
        <v>28.64</v>
      </c>
      <c r="U674" s="44">
        <v>34.93</v>
      </c>
      <c r="V674" s="44">
        <v>25.58</v>
      </c>
      <c r="W674" s="44">
        <v>36.950000000000003</v>
      </c>
      <c r="X674" s="44">
        <v>60.02</v>
      </c>
      <c r="Y674" s="44">
        <v>0</v>
      </c>
      <c r="Z674" s="44">
        <v>0</v>
      </c>
      <c r="AA674" s="44">
        <v>0</v>
      </c>
    </row>
    <row r="675" spans="1:27" x14ac:dyDescent="0.2">
      <c r="A675" s="96" t="s">
        <v>2268</v>
      </c>
      <c r="B675" s="28" t="str">
        <f>"27"&amp;"."&amp;$B$776&amp;"."&amp;$B$777</f>
        <v>27.04.2024</v>
      </c>
      <c r="C675" s="88" t="s">
        <v>76</v>
      </c>
      <c r="D675" s="89">
        <f>ROUND((D676)/1000,5)</f>
        <v>0</v>
      </c>
      <c r="E675" s="89">
        <f t="shared" ref="E675:AA675" si="386">ROUND((E676)/1000,5)</f>
        <v>0</v>
      </c>
      <c r="F675" s="89">
        <f t="shared" si="386"/>
        <v>0</v>
      </c>
      <c r="G675" s="89">
        <f t="shared" si="386"/>
        <v>0</v>
      </c>
      <c r="H675" s="89">
        <f t="shared" si="386"/>
        <v>0</v>
      </c>
      <c r="I675" s="89">
        <f t="shared" si="386"/>
        <v>0.12881999999999999</v>
      </c>
      <c r="J675" s="89">
        <f t="shared" si="386"/>
        <v>0.10739</v>
      </c>
      <c r="K675" s="89">
        <f t="shared" si="386"/>
        <v>0.19807</v>
      </c>
      <c r="L675" s="89">
        <f t="shared" si="386"/>
        <v>0.23166</v>
      </c>
      <c r="M675" s="89">
        <f t="shared" si="386"/>
        <v>0.17707000000000001</v>
      </c>
      <c r="N675" s="89">
        <f t="shared" si="386"/>
        <v>9.7739999999999994E-2</v>
      </c>
      <c r="O675" s="89">
        <f t="shared" si="386"/>
        <v>0</v>
      </c>
      <c r="P675" s="89">
        <f t="shared" si="386"/>
        <v>6.6769999999999996E-2</v>
      </c>
      <c r="Q675" s="89">
        <f t="shared" si="386"/>
        <v>1.3270000000000001E-2</v>
      </c>
      <c r="R675" s="89">
        <f t="shared" si="386"/>
        <v>1.6420000000000001E-2</v>
      </c>
      <c r="S675" s="89">
        <f t="shared" si="386"/>
        <v>2.4E-2</v>
      </c>
      <c r="T675" s="89">
        <f t="shared" si="386"/>
        <v>3.5100000000000001E-3</v>
      </c>
      <c r="U675" s="89">
        <f t="shared" si="386"/>
        <v>5.289E-2</v>
      </c>
      <c r="V675" s="89">
        <f t="shared" si="386"/>
        <v>8.1890000000000004E-2</v>
      </c>
      <c r="W675" s="89">
        <f t="shared" si="386"/>
        <v>3.3739999999999999E-2</v>
      </c>
      <c r="X675" s="89">
        <f t="shared" si="386"/>
        <v>6.8999999999999997E-4</v>
      </c>
      <c r="Y675" s="89">
        <f t="shared" si="386"/>
        <v>1.6709999999999999E-2</v>
      </c>
      <c r="Z675" s="89">
        <f t="shared" si="386"/>
        <v>0</v>
      </c>
      <c r="AA675" s="89">
        <f t="shared" si="386"/>
        <v>0</v>
      </c>
    </row>
    <row r="676" spans="1:27" ht="12.75" customHeight="1" outlineLevel="1" x14ac:dyDescent="0.2">
      <c r="A676" s="97" t="s">
        <v>2269</v>
      </c>
      <c r="B676" s="63" t="s">
        <v>242</v>
      </c>
      <c r="C676" s="43" t="s">
        <v>79</v>
      </c>
      <c r="D676" s="44">
        <v>0</v>
      </c>
      <c r="E676" s="44">
        <v>0</v>
      </c>
      <c r="F676" s="44">
        <v>0</v>
      </c>
      <c r="G676" s="44">
        <v>0</v>
      </c>
      <c r="H676" s="44">
        <v>0</v>
      </c>
      <c r="I676" s="44">
        <v>128.82</v>
      </c>
      <c r="J676" s="44">
        <v>107.39</v>
      </c>
      <c r="K676" s="44">
        <v>198.07</v>
      </c>
      <c r="L676" s="44">
        <v>231.66</v>
      </c>
      <c r="M676" s="44">
        <v>177.07</v>
      </c>
      <c r="N676" s="44">
        <v>97.74</v>
      </c>
      <c r="O676" s="44">
        <v>0</v>
      </c>
      <c r="P676" s="44">
        <v>66.77</v>
      </c>
      <c r="Q676" s="44">
        <v>13.27</v>
      </c>
      <c r="R676" s="44">
        <v>16.420000000000002</v>
      </c>
      <c r="S676" s="44">
        <v>24</v>
      </c>
      <c r="T676" s="44">
        <v>3.51</v>
      </c>
      <c r="U676" s="44">
        <v>52.89</v>
      </c>
      <c r="V676" s="44">
        <v>81.89</v>
      </c>
      <c r="W676" s="44">
        <v>33.74</v>
      </c>
      <c r="X676" s="44">
        <v>0.69</v>
      </c>
      <c r="Y676" s="44">
        <v>16.71</v>
      </c>
      <c r="Z676" s="44">
        <v>0</v>
      </c>
      <c r="AA676" s="44">
        <v>0</v>
      </c>
    </row>
    <row r="677" spans="1:27" x14ac:dyDescent="0.2">
      <c r="A677" s="96" t="s">
        <v>2270</v>
      </c>
      <c r="B677" s="28" t="str">
        <f>"28"&amp;"."&amp;$B$776&amp;"."&amp;$B$777</f>
        <v>28.04.2024</v>
      </c>
      <c r="C677" s="88" t="s">
        <v>76</v>
      </c>
      <c r="D677" s="89">
        <f>ROUND((D678)/1000,5)</f>
        <v>0</v>
      </c>
      <c r="E677" s="89">
        <f t="shared" ref="E677:AA677" si="387">ROUND((E678)/1000,5)</f>
        <v>5.5719999999999999E-2</v>
      </c>
      <c r="F677" s="89">
        <f t="shared" si="387"/>
        <v>3.916E-2</v>
      </c>
      <c r="G677" s="89">
        <f t="shared" si="387"/>
        <v>2.8049999999999999E-2</v>
      </c>
      <c r="H677" s="89">
        <f t="shared" si="387"/>
        <v>2.6339999999999999E-2</v>
      </c>
      <c r="I677" s="89">
        <f t="shared" si="387"/>
        <v>0.11025</v>
      </c>
      <c r="J677" s="89">
        <f t="shared" si="387"/>
        <v>0</v>
      </c>
      <c r="K677" s="89">
        <f t="shared" si="387"/>
        <v>3.2399999999999998E-2</v>
      </c>
      <c r="L677" s="89">
        <f t="shared" si="387"/>
        <v>0.17154</v>
      </c>
      <c r="M677" s="89">
        <f t="shared" si="387"/>
        <v>2.1930000000000002E-2</v>
      </c>
      <c r="N677" s="89">
        <f t="shared" si="387"/>
        <v>0</v>
      </c>
      <c r="O677" s="89">
        <f t="shared" si="387"/>
        <v>0</v>
      </c>
      <c r="P677" s="89">
        <f t="shared" si="387"/>
        <v>0</v>
      </c>
      <c r="Q677" s="89">
        <f t="shared" si="387"/>
        <v>0</v>
      </c>
      <c r="R677" s="89">
        <f t="shared" si="387"/>
        <v>0</v>
      </c>
      <c r="S677" s="89">
        <f t="shared" si="387"/>
        <v>0</v>
      </c>
      <c r="T677" s="89">
        <f t="shared" si="387"/>
        <v>0</v>
      </c>
      <c r="U677" s="89">
        <f t="shared" si="387"/>
        <v>0</v>
      </c>
      <c r="V677" s="89">
        <f t="shared" si="387"/>
        <v>0</v>
      </c>
      <c r="W677" s="89">
        <f t="shared" si="387"/>
        <v>4.6999999999999999E-4</v>
      </c>
      <c r="X677" s="89">
        <f t="shared" si="387"/>
        <v>4.4999999999999997E-3</v>
      </c>
      <c r="Y677" s="89">
        <f t="shared" si="387"/>
        <v>0</v>
      </c>
      <c r="Z677" s="89">
        <f t="shared" si="387"/>
        <v>0</v>
      </c>
      <c r="AA677" s="89">
        <f t="shared" si="387"/>
        <v>0</v>
      </c>
    </row>
    <row r="678" spans="1:27" ht="12.75" customHeight="1" outlineLevel="1" x14ac:dyDescent="0.2">
      <c r="A678" s="97" t="s">
        <v>2271</v>
      </c>
      <c r="B678" s="63" t="s">
        <v>242</v>
      </c>
      <c r="C678" s="43" t="s">
        <v>79</v>
      </c>
      <c r="D678" s="44">
        <v>0</v>
      </c>
      <c r="E678" s="44">
        <v>55.72</v>
      </c>
      <c r="F678" s="44">
        <v>39.159999999999997</v>
      </c>
      <c r="G678" s="44">
        <v>28.05</v>
      </c>
      <c r="H678" s="44">
        <v>26.34</v>
      </c>
      <c r="I678" s="44">
        <v>110.25</v>
      </c>
      <c r="J678" s="44">
        <v>0</v>
      </c>
      <c r="K678" s="44">
        <v>32.4</v>
      </c>
      <c r="L678" s="44">
        <v>171.54</v>
      </c>
      <c r="M678" s="44">
        <v>21.93</v>
      </c>
      <c r="N678" s="44">
        <v>0</v>
      </c>
      <c r="O678" s="44">
        <v>0</v>
      </c>
      <c r="P678" s="44">
        <v>0</v>
      </c>
      <c r="Q678" s="44">
        <v>0</v>
      </c>
      <c r="R678" s="44">
        <v>0</v>
      </c>
      <c r="S678" s="44">
        <v>0</v>
      </c>
      <c r="T678" s="44">
        <v>0</v>
      </c>
      <c r="U678" s="44">
        <v>0</v>
      </c>
      <c r="V678" s="44">
        <v>0</v>
      </c>
      <c r="W678" s="44">
        <v>0.47</v>
      </c>
      <c r="X678" s="44">
        <v>4.5</v>
      </c>
      <c r="Y678" s="44">
        <v>0</v>
      </c>
      <c r="Z678" s="44">
        <v>0</v>
      </c>
      <c r="AA678" s="44">
        <v>0</v>
      </c>
    </row>
    <row r="679" spans="1:27" x14ac:dyDescent="0.2">
      <c r="A679" s="96" t="s">
        <v>2272</v>
      </c>
      <c r="B679" s="28" t="str">
        <f>"29"&amp;"."&amp;$B$776&amp;"."&amp;$B$777</f>
        <v>29.04.2024</v>
      </c>
      <c r="C679" s="88" t="s">
        <v>76</v>
      </c>
      <c r="D679" s="89">
        <f>ROUND((D680)/1000,5)</f>
        <v>0</v>
      </c>
      <c r="E679" s="89">
        <f t="shared" ref="E679:AA679" si="388">ROUND((E680)/1000,5)</f>
        <v>0</v>
      </c>
      <c r="F679" s="89">
        <f t="shared" si="388"/>
        <v>0</v>
      </c>
      <c r="G679" s="89">
        <f t="shared" si="388"/>
        <v>0</v>
      </c>
      <c r="H679" s="89">
        <f t="shared" si="388"/>
        <v>0</v>
      </c>
      <c r="I679" s="89">
        <f t="shared" si="388"/>
        <v>0</v>
      </c>
      <c r="J679" s="89">
        <f t="shared" si="388"/>
        <v>1.9380000000000001E-2</v>
      </c>
      <c r="K679" s="89">
        <f t="shared" si="388"/>
        <v>8.5769999999999999E-2</v>
      </c>
      <c r="L679" s="89">
        <f t="shared" si="388"/>
        <v>0.30395</v>
      </c>
      <c r="M679" s="89">
        <f t="shared" si="388"/>
        <v>0.20463000000000001</v>
      </c>
      <c r="N679" s="89">
        <f t="shared" si="388"/>
        <v>0.41364000000000001</v>
      </c>
      <c r="O679" s="89">
        <f t="shared" si="388"/>
        <v>0.46700000000000003</v>
      </c>
      <c r="P679" s="89">
        <f t="shared" si="388"/>
        <v>0.27285999999999999</v>
      </c>
      <c r="Q679" s="89">
        <f t="shared" si="388"/>
        <v>0.19423000000000001</v>
      </c>
      <c r="R679" s="89">
        <f t="shared" si="388"/>
        <v>0.18027000000000001</v>
      </c>
      <c r="S679" s="89">
        <f t="shared" si="388"/>
        <v>5.1950000000000003E-2</v>
      </c>
      <c r="T679" s="89">
        <f t="shared" si="388"/>
        <v>0.22067999999999999</v>
      </c>
      <c r="U679" s="89">
        <f t="shared" si="388"/>
        <v>0.20488000000000001</v>
      </c>
      <c r="V679" s="89">
        <f t="shared" si="388"/>
        <v>0.17563999999999999</v>
      </c>
      <c r="W679" s="89">
        <f t="shared" si="388"/>
        <v>0.13286000000000001</v>
      </c>
      <c r="X679" s="89">
        <f t="shared" si="388"/>
        <v>0.15253</v>
      </c>
      <c r="Y679" s="89">
        <f t="shared" si="388"/>
        <v>0.14363000000000001</v>
      </c>
      <c r="Z679" s="89">
        <f t="shared" si="388"/>
        <v>0.15340999999999999</v>
      </c>
      <c r="AA679" s="89">
        <f t="shared" si="388"/>
        <v>0.16535</v>
      </c>
    </row>
    <row r="680" spans="1:27" ht="12.75" customHeight="1" outlineLevel="1" x14ac:dyDescent="0.2">
      <c r="A680" s="97" t="s">
        <v>2273</v>
      </c>
      <c r="B680" s="63" t="s">
        <v>242</v>
      </c>
      <c r="C680" s="43" t="s">
        <v>79</v>
      </c>
      <c r="D680" s="44">
        <v>0</v>
      </c>
      <c r="E680" s="44">
        <v>0</v>
      </c>
      <c r="F680" s="44">
        <v>0</v>
      </c>
      <c r="G680" s="44">
        <v>0</v>
      </c>
      <c r="H680" s="44">
        <v>0</v>
      </c>
      <c r="I680" s="44">
        <v>0</v>
      </c>
      <c r="J680" s="44">
        <v>19.38</v>
      </c>
      <c r="K680" s="44">
        <v>85.77</v>
      </c>
      <c r="L680" s="44">
        <v>303.95</v>
      </c>
      <c r="M680" s="44">
        <v>204.63</v>
      </c>
      <c r="N680" s="44">
        <v>413.64</v>
      </c>
      <c r="O680" s="44">
        <v>467</v>
      </c>
      <c r="P680" s="44">
        <v>272.86</v>
      </c>
      <c r="Q680" s="44">
        <v>194.23</v>
      </c>
      <c r="R680" s="44">
        <v>180.27</v>
      </c>
      <c r="S680" s="44">
        <v>51.95</v>
      </c>
      <c r="T680" s="44">
        <v>220.68</v>
      </c>
      <c r="U680" s="44">
        <v>204.88</v>
      </c>
      <c r="V680" s="44">
        <v>175.64</v>
      </c>
      <c r="W680" s="44">
        <v>132.86000000000001</v>
      </c>
      <c r="X680" s="44">
        <v>152.53</v>
      </c>
      <c r="Y680" s="44">
        <v>143.63</v>
      </c>
      <c r="Z680" s="44">
        <v>153.41</v>
      </c>
      <c r="AA680" s="44">
        <v>165.35</v>
      </c>
    </row>
    <row r="681" spans="1:27" x14ac:dyDescent="0.2">
      <c r="A681" s="96" t="s">
        <v>2274</v>
      </c>
      <c r="B681" s="28" t="str">
        <f>"30"&amp;"."&amp;$B$776&amp;"."&amp;$B$777</f>
        <v>30.04.2024</v>
      </c>
      <c r="C681" s="88" t="s">
        <v>76</v>
      </c>
      <c r="D681" s="89">
        <f>ROUND((D682)/1000,5)</f>
        <v>8.4739999999999996E-2</v>
      </c>
      <c r="E681" s="89">
        <f t="shared" ref="E681:AA681" si="389">ROUND((E682)/1000,5)</f>
        <v>0.14560999999999999</v>
      </c>
      <c r="F681" s="89">
        <f t="shared" si="389"/>
        <v>7.5639999999999999E-2</v>
      </c>
      <c r="G681" s="89">
        <f t="shared" si="389"/>
        <v>1.107E-2</v>
      </c>
      <c r="H681" s="89">
        <f t="shared" si="389"/>
        <v>0.15518000000000001</v>
      </c>
      <c r="I681" s="89">
        <f t="shared" si="389"/>
        <v>0.19338</v>
      </c>
      <c r="J681" s="89">
        <f t="shared" si="389"/>
        <v>0.24646999999999999</v>
      </c>
      <c r="K681" s="89">
        <f t="shared" si="389"/>
        <v>0.36715999999999999</v>
      </c>
      <c r="L681" s="89">
        <f t="shared" si="389"/>
        <v>0.22403000000000001</v>
      </c>
      <c r="M681" s="89">
        <f t="shared" si="389"/>
        <v>0.15356</v>
      </c>
      <c r="N681" s="89">
        <f t="shared" si="389"/>
        <v>0.11061</v>
      </c>
      <c r="O681" s="89">
        <f t="shared" si="389"/>
        <v>1.095E-2</v>
      </c>
      <c r="P681" s="89">
        <f t="shared" si="389"/>
        <v>6.8399999999999997E-3</v>
      </c>
      <c r="Q681" s="89">
        <f t="shared" si="389"/>
        <v>2.205E-2</v>
      </c>
      <c r="R681" s="89">
        <f t="shared" si="389"/>
        <v>0.17141999999999999</v>
      </c>
      <c r="S681" s="89">
        <f t="shared" si="389"/>
        <v>0.1051</v>
      </c>
      <c r="T681" s="89">
        <f t="shared" si="389"/>
        <v>0</v>
      </c>
      <c r="U681" s="89">
        <f t="shared" si="389"/>
        <v>0</v>
      </c>
      <c r="V681" s="89">
        <f t="shared" si="389"/>
        <v>3.0859999999999999E-2</v>
      </c>
      <c r="W681" s="89">
        <f t="shared" si="389"/>
        <v>2.82E-3</v>
      </c>
      <c r="X681" s="89">
        <f t="shared" si="389"/>
        <v>4.2180000000000002E-2</v>
      </c>
      <c r="Y681" s="89">
        <f t="shared" si="389"/>
        <v>0</v>
      </c>
      <c r="Z681" s="89">
        <f t="shared" si="389"/>
        <v>0</v>
      </c>
      <c r="AA681" s="89">
        <f t="shared" si="389"/>
        <v>0</v>
      </c>
    </row>
    <row r="682" spans="1:27" ht="12.75" customHeight="1" outlineLevel="1" x14ac:dyDescent="0.2">
      <c r="A682" s="97" t="s">
        <v>2275</v>
      </c>
      <c r="B682" s="63" t="s">
        <v>242</v>
      </c>
      <c r="C682" s="43" t="s">
        <v>79</v>
      </c>
      <c r="D682" s="44">
        <v>84.74</v>
      </c>
      <c r="E682" s="44">
        <v>145.61000000000001</v>
      </c>
      <c r="F682" s="44">
        <v>75.64</v>
      </c>
      <c r="G682" s="44">
        <v>11.07</v>
      </c>
      <c r="H682" s="44">
        <v>155.18</v>
      </c>
      <c r="I682" s="44">
        <v>193.38</v>
      </c>
      <c r="J682" s="44">
        <v>246.47</v>
      </c>
      <c r="K682" s="44">
        <v>367.16</v>
      </c>
      <c r="L682" s="44">
        <v>224.03</v>
      </c>
      <c r="M682" s="44">
        <v>153.56</v>
      </c>
      <c r="N682" s="44">
        <v>110.61</v>
      </c>
      <c r="O682" s="44">
        <v>10.95</v>
      </c>
      <c r="P682" s="44">
        <v>6.84</v>
      </c>
      <c r="Q682" s="44">
        <v>22.05</v>
      </c>
      <c r="R682" s="44">
        <v>171.42</v>
      </c>
      <c r="S682" s="44">
        <v>105.1</v>
      </c>
      <c r="T682" s="44">
        <v>0</v>
      </c>
      <c r="U682" s="44">
        <v>0</v>
      </c>
      <c r="V682" s="44">
        <v>30.86</v>
      </c>
      <c r="W682" s="44">
        <v>2.82</v>
      </c>
      <c r="X682" s="44">
        <v>42.18</v>
      </c>
      <c r="Y682" s="44">
        <v>0</v>
      </c>
      <c r="Z682" s="44">
        <v>0</v>
      </c>
      <c r="AA682" s="44">
        <v>0</v>
      </c>
    </row>
    <row r="683" spans="1:27" x14ac:dyDescent="0.2">
      <c r="B683" s="99" t="s">
        <v>391</v>
      </c>
    </row>
    <row r="684" spans="1:27" x14ac:dyDescent="0.2">
      <c r="B684" s="99" t="s">
        <v>391</v>
      </c>
    </row>
    <row r="685" spans="1:27" x14ac:dyDescent="0.2">
      <c r="A685" s="174" t="s">
        <v>2276</v>
      </c>
      <c r="B685" s="175"/>
      <c r="C685" s="175"/>
      <c r="D685" s="175"/>
      <c r="E685" s="175"/>
      <c r="F685" s="175"/>
      <c r="G685" s="175"/>
      <c r="H685" s="175"/>
      <c r="I685" s="175"/>
      <c r="J685" s="175"/>
      <c r="K685" s="175"/>
      <c r="L685" s="175"/>
      <c r="M685" s="175"/>
      <c r="N685" s="175"/>
      <c r="O685" s="175"/>
      <c r="P685" s="175"/>
      <c r="Q685" s="175"/>
      <c r="R685" s="175"/>
      <c r="S685" s="175"/>
      <c r="T685" s="175"/>
      <c r="U685" s="175"/>
      <c r="V685" s="175"/>
      <c r="W685" s="175"/>
      <c r="X685" s="175"/>
      <c r="Y685" s="175"/>
      <c r="Z685" s="175"/>
      <c r="AA685" s="176"/>
    </row>
    <row r="686" spans="1:27" ht="25.5" x14ac:dyDescent="0.2">
      <c r="A686" s="26" t="s">
        <v>64</v>
      </c>
      <c r="B686" s="27" t="s">
        <v>214</v>
      </c>
      <c r="C686" s="26" t="s">
        <v>215</v>
      </c>
      <c r="D686" s="27" t="s">
        <v>216</v>
      </c>
      <c r="E686" s="27" t="s">
        <v>217</v>
      </c>
      <c r="F686" s="27" t="s">
        <v>218</v>
      </c>
      <c r="G686" s="27" t="s">
        <v>219</v>
      </c>
      <c r="H686" s="27" t="s">
        <v>220</v>
      </c>
      <c r="I686" s="27" t="s">
        <v>221</v>
      </c>
      <c r="J686" s="27" t="s">
        <v>222</v>
      </c>
      <c r="K686" s="27" t="s">
        <v>223</v>
      </c>
      <c r="L686" s="27" t="s">
        <v>224</v>
      </c>
      <c r="M686" s="27" t="s">
        <v>225</v>
      </c>
      <c r="N686" s="27" t="s">
        <v>226</v>
      </c>
      <c r="O686" s="27" t="s">
        <v>227</v>
      </c>
      <c r="P686" s="27" t="s">
        <v>228</v>
      </c>
      <c r="Q686" s="27" t="s">
        <v>229</v>
      </c>
      <c r="R686" s="27" t="s">
        <v>230</v>
      </c>
      <c r="S686" s="27" t="s">
        <v>231</v>
      </c>
      <c r="T686" s="27" t="s">
        <v>232</v>
      </c>
      <c r="U686" s="27" t="s">
        <v>233</v>
      </c>
      <c r="V686" s="27" t="s">
        <v>234</v>
      </c>
      <c r="W686" s="27" t="s">
        <v>235</v>
      </c>
      <c r="X686" s="27" t="s">
        <v>236</v>
      </c>
      <c r="Y686" s="27" t="s">
        <v>237</v>
      </c>
      <c r="Z686" s="27" t="s">
        <v>238</v>
      </c>
      <c r="AA686" s="27" t="s">
        <v>239</v>
      </c>
    </row>
    <row r="687" spans="1:27" x14ac:dyDescent="0.2">
      <c r="A687" s="96" t="s">
        <v>2277</v>
      </c>
      <c r="B687" s="28" t="str">
        <f>"01"&amp;"."&amp;$B$776&amp;"."&amp;$B$777</f>
        <v>01.04.2024</v>
      </c>
      <c r="C687" s="88" t="s">
        <v>76</v>
      </c>
      <c r="D687" s="89">
        <f>ROUND((D688)/1000,5)</f>
        <v>5.586E-2</v>
      </c>
      <c r="E687" s="89">
        <f t="shared" ref="E687:AA687" si="390">ROUND((E688)/1000,5)</f>
        <v>0.18806999999999999</v>
      </c>
      <c r="F687" s="89">
        <f t="shared" si="390"/>
        <v>0.16446</v>
      </c>
      <c r="G687" s="89">
        <f t="shared" si="390"/>
        <v>0.10519000000000001</v>
      </c>
      <c r="H687" s="89">
        <f t="shared" si="390"/>
        <v>0.14279</v>
      </c>
      <c r="I687" s="89">
        <f t="shared" si="390"/>
        <v>2.1059999999999999E-2</v>
      </c>
      <c r="J687" s="89">
        <f t="shared" si="390"/>
        <v>0</v>
      </c>
      <c r="K687" s="89">
        <f t="shared" si="390"/>
        <v>0</v>
      </c>
      <c r="L687" s="89">
        <f t="shared" si="390"/>
        <v>0</v>
      </c>
      <c r="M687" s="89">
        <f t="shared" si="390"/>
        <v>1.7170000000000001E-2</v>
      </c>
      <c r="N687" s="89">
        <f t="shared" si="390"/>
        <v>9.2990000000000003E-2</v>
      </c>
      <c r="O687" s="89">
        <f t="shared" si="390"/>
        <v>6.9860000000000005E-2</v>
      </c>
      <c r="P687" s="89">
        <f t="shared" si="390"/>
        <v>5.1740000000000001E-2</v>
      </c>
      <c r="Q687" s="89">
        <f t="shared" si="390"/>
        <v>9.5610000000000001E-2</v>
      </c>
      <c r="R687" s="89">
        <f t="shared" si="390"/>
        <v>9.2740000000000003E-2</v>
      </c>
      <c r="S687" s="89">
        <f t="shared" si="390"/>
        <v>6.198E-2</v>
      </c>
      <c r="T687" s="89">
        <f t="shared" si="390"/>
        <v>1.1339999999999999E-2</v>
      </c>
      <c r="U687" s="89">
        <f t="shared" si="390"/>
        <v>5.5070000000000001E-2</v>
      </c>
      <c r="V687" s="89">
        <f t="shared" si="390"/>
        <v>7.2100000000000003E-3</v>
      </c>
      <c r="W687" s="89">
        <f t="shared" si="390"/>
        <v>8.0600000000000005E-2</v>
      </c>
      <c r="X687" s="89">
        <f t="shared" si="390"/>
        <v>0.13866999999999999</v>
      </c>
      <c r="Y687" s="89">
        <f t="shared" si="390"/>
        <v>0.53334999999999999</v>
      </c>
      <c r="Z687" s="89">
        <f t="shared" si="390"/>
        <v>0.60843000000000003</v>
      </c>
      <c r="AA687" s="89">
        <f t="shared" si="390"/>
        <v>1.5444100000000001</v>
      </c>
    </row>
    <row r="688" spans="1:27" ht="12.75" customHeight="1" outlineLevel="1" x14ac:dyDescent="0.2">
      <c r="A688" s="97" t="s">
        <v>2278</v>
      </c>
      <c r="B688" s="63" t="s">
        <v>242</v>
      </c>
      <c r="C688" s="43" t="s">
        <v>79</v>
      </c>
      <c r="D688" s="44">
        <v>55.86</v>
      </c>
      <c r="E688" s="44">
        <v>188.07</v>
      </c>
      <c r="F688" s="44">
        <v>164.46</v>
      </c>
      <c r="G688" s="44">
        <v>105.19</v>
      </c>
      <c r="H688" s="44">
        <v>142.79</v>
      </c>
      <c r="I688" s="44">
        <v>21.06</v>
      </c>
      <c r="J688" s="44">
        <v>0</v>
      </c>
      <c r="K688" s="44">
        <v>0</v>
      </c>
      <c r="L688" s="44">
        <v>0</v>
      </c>
      <c r="M688" s="44">
        <v>17.170000000000002</v>
      </c>
      <c r="N688" s="44">
        <v>92.99</v>
      </c>
      <c r="O688" s="44">
        <v>69.86</v>
      </c>
      <c r="P688" s="44">
        <v>51.74</v>
      </c>
      <c r="Q688" s="44">
        <v>95.61</v>
      </c>
      <c r="R688" s="44">
        <v>92.74</v>
      </c>
      <c r="S688" s="44">
        <v>61.98</v>
      </c>
      <c r="T688" s="44">
        <v>11.34</v>
      </c>
      <c r="U688" s="44">
        <v>55.07</v>
      </c>
      <c r="V688" s="44">
        <v>7.21</v>
      </c>
      <c r="W688" s="44">
        <v>80.599999999999994</v>
      </c>
      <c r="X688" s="44">
        <v>138.66999999999999</v>
      </c>
      <c r="Y688" s="44">
        <v>533.35</v>
      </c>
      <c r="Z688" s="44">
        <v>608.42999999999995</v>
      </c>
      <c r="AA688" s="44">
        <v>1544.41</v>
      </c>
    </row>
    <row r="689" spans="1:27" x14ac:dyDescent="0.2">
      <c r="A689" s="96" t="s">
        <v>2279</v>
      </c>
      <c r="B689" s="28" t="str">
        <f>"02"&amp;"."&amp;$B$776&amp;"."&amp;$B$777</f>
        <v>02.04.2024</v>
      </c>
      <c r="C689" s="88" t="s">
        <v>76</v>
      </c>
      <c r="D689" s="89">
        <f>ROUND((D690)/1000,5)</f>
        <v>0.11223</v>
      </c>
      <c r="E689" s="89">
        <f t="shared" ref="E689:AA689" si="391">ROUND((E690)/1000,5)</f>
        <v>0.12592999999999999</v>
      </c>
      <c r="F689" s="89">
        <f t="shared" si="391"/>
        <v>0.11323999999999999</v>
      </c>
      <c r="G689" s="89">
        <f t="shared" si="391"/>
        <v>0.13088</v>
      </c>
      <c r="H689" s="89">
        <f t="shared" si="391"/>
        <v>8.6319999999999994E-2</v>
      </c>
      <c r="I689" s="89">
        <f t="shared" si="391"/>
        <v>1.617E-2</v>
      </c>
      <c r="J689" s="89">
        <f t="shared" si="391"/>
        <v>0</v>
      </c>
      <c r="K689" s="89">
        <f t="shared" si="391"/>
        <v>0.11343</v>
      </c>
      <c r="L689" s="89">
        <f t="shared" si="391"/>
        <v>3.823E-2</v>
      </c>
      <c r="M689" s="89">
        <f t="shared" si="391"/>
        <v>5.9659999999999998E-2</v>
      </c>
      <c r="N689" s="89">
        <f t="shared" si="391"/>
        <v>0.25707000000000002</v>
      </c>
      <c r="O689" s="89">
        <f t="shared" si="391"/>
        <v>0.34878999999999999</v>
      </c>
      <c r="P689" s="89">
        <f t="shared" si="391"/>
        <v>0.28315000000000001</v>
      </c>
      <c r="Q689" s="89">
        <f t="shared" si="391"/>
        <v>0.26885999999999999</v>
      </c>
      <c r="R689" s="89">
        <f t="shared" si="391"/>
        <v>0.28623999999999999</v>
      </c>
      <c r="S689" s="89">
        <f t="shared" si="391"/>
        <v>0.17335</v>
      </c>
      <c r="T689" s="89">
        <f t="shared" si="391"/>
        <v>0.15329000000000001</v>
      </c>
      <c r="U689" s="89">
        <f t="shared" si="391"/>
        <v>0.20277000000000001</v>
      </c>
      <c r="V689" s="89">
        <f t="shared" si="391"/>
        <v>0.24807000000000001</v>
      </c>
      <c r="W689" s="89">
        <f t="shared" si="391"/>
        <v>0.16188</v>
      </c>
      <c r="X689" s="89">
        <f t="shared" si="391"/>
        <v>0.29237999999999997</v>
      </c>
      <c r="Y689" s="89">
        <f t="shared" si="391"/>
        <v>0.48873</v>
      </c>
      <c r="Z689" s="89">
        <f t="shared" si="391"/>
        <v>0.37545000000000001</v>
      </c>
      <c r="AA689" s="89">
        <f t="shared" si="391"/>
        <v>0.48165000000000002</v>
      </c>
    </row>
    <row r="690" spans="1:27" ht="12.75" customHeight="1" outlineLevel="1" x14ac:dyDescent="0.2">
      <c r="A690" s="97" t="s">
        <v>2280</v>
      </c>
      <c r="B690" s="63" t="s">
        <v>242</v>
      </c>
      <c r="C690" s="43" t="s">
        <v>79</v>
      </c>
      <c r="D690" s="44">
        <v>112.23</v>
      </c>
      <c r="E690" s="44">
        <v>125.93</v>
      </c>
      <c r="F690" s="44">
        <v>113.24</v>
      </c>
      <c r="G690" s="44">
        <v>130.88</v>
      </c>
      <c r="H690" s="44">
        <v>86.32</v>
      </c>
      <c r="I690" s="44">
        <v>16.170000000000002</v>
      </c>
      <c r="J690" s="44">
        <v>0</v>
      </c>
      <c r="K690" s="44">
        <v>113.43</v>
      </c>
      <c r="L690" s="44">
        <v>38.229999999999997</v>
      </c>
      <c r="M690" s="44">
        <v>59.66</v>
      </c>
      <c r="N690" s="44">
        <v>257.07</v>
      </c>
      <c r="O690" s="44">
        <v>348.79</v>
      </c>
      <c r="P690" s="44">
        <v>283.14999999999998</v>
      </c>
      <c r="Q690" s="44">
        <v>268.86</v>
      </c>
      <c r="R690" s="44">
        <v>286.24</v>
      </c>
      <c r="S690" s="44">
        <v>173.35</v>
      </c>
      <c r="T690" s="44">
        <v>153.29</v>
      </c>
      <c r="U690" s="44">
        <v>202.77</v>
      </c>
      <c r="V690" s="44">
        <v>248.07</v>
      </c>
      <c r="W690" s="44">
        <v>161.88</v>
      </c>
      <c r="X690" s="44">
        <v>292.38</v>
      </c>
      <c r="Y690" s="44">
        <v>488.73</v>
      </c>
      <c r="Z690" s="44">
        <v>375.45</v>
      </c>
      <c r="AA690" s="44">
        <v>481.65</v>
      </c>
    </row>
    <row r="691" spans="1:27" x14ac:dyDescent="0.2">
      <c r="A691" s="96" t="s">
        <v>2281</v>
      </c>
      <c r="B691" s="28" t="str">
        <f>"03"&amp;"."&amp;$B$776&amp;"."&amp;$B$777</f>
        <v>03.04.2024</v>
      </c>
      <c r="C691" s="88" t="s">
        <v>76</v>
      </c>
      <c r="D691" s="89">
        <f>ROUND((D692)/1000,5)</f>
        <v>0.19017999999999999</v>
      </c>
      <c r="E691" s="89">
        <f t="shared" ref="E691:AA691" si="392">ROUND((E692)/1000,5)</f>
        <v>0.10871</v>
      </c>
      <c r="F691" s="89">
        <f t="shared" si="392"/>
        <v>8.3409999999999998E-2</v>
      </c>
      <c r="G691" s="89">
        <f t="shared" si="392"/>
        <v>7.6840000000000006E-2</v>
      </c>
      <c r="H691" s="89">
        <f t="shared" si="392"/>
        <v>2.222E-2</v>
      </c>
      <c r="I691" s="89">
        <f t="shared" si="392"/>
        <v>5.5960000000000003E-2</v>
      </c>
      <c r="J691" s="89">
        <f t="shared" si="392"/>
        <v>0</v>
      </c>
      <c r="K691" s="89">
        <f t="shared" si="392"/>
        <v>0</v>
      </c>
      <c r="L691" s="89">
        <f t="shared" si="392"/>
        <v>0</v>
      </c>
      <c r="M691" s="89">
        <f t="shared" si="392"/>
        <v>1.97E-3</v>
      </c>
      <c r="N691" s="89">
        <f t="shared" si="392"/>
        <v>1.7099999999999999E-3</v>
      </c>
      <c r="O691" s="89">
        <f t="shared" si="392"/>
        <v>6.1839999999999999E-2</v>
      </c>
      <c r="P691" s="89">
        <f t="shared" si="392"/>
        <v>2.997E-2</v>
      </c>
      <c r="Q691" s="89">
        <f t="shared" si="392"/>
        <v>5.3280000000000001E-2</v>
      </c>
      <c r="R691" s="89">
        <f t="shared" si="392"/>
        <v>0</v>
      </c>
      <c r="S691" s="89">
        <f t="shared" si="392"/>
        <v>3.6000000000000002E-4</v>
      </c>
      <c r="T691" s="89">
        <f t="shared" si="392"/>
        <v>1.6899999999999998E-2</v>
      </c>
      <c r="U691" s="89">
        <f t="shared" si="392"/>
        <v>0</v>
      </c>
      <c r="V691" s="89">
        <f t="shared" si="392"/>
        <v>0</v>
      </c>
      <c r="W691" s="89">
        <f t="shared" si="392"/>
        <v>0</v>
      </c>
      <c r="X691" s="89">
        <f t="shared" si="392"/>
        <v>0</v>
      </c>
      <c r="Y691" s="89">
        <f t="shared" si="392"/>
        <v>0.18720999999999999</v>
      </c>
      <c r="Z691" s="89">
        <f t="shared" si="392"/>
        <v>0.20899000000000001</v>
      </c>
      <c r="AA691" s="89">
        <f t="shared" si="392"/>
        <v>0.16064999999999999</v>
      </c>
    </row>
    <row r="692" spans="1:27" ht="12.75" customHeight="1" outlineLevel="1" x14ac:dyDescent="0.2">
      <c r="A692" s="97" t="s">
        <v>2282</v>
      </c>
      <c r="B692" s="63" t="s">
        <v>242</v>
      </c>
      <c r="C692" s="43" t="s">
        <v>79</v>
      </c>
      <c r="D692" s="44">
        <v>190.18</v>
      </c>
      <c r="E692" s="44">
        <v>108.71</v>
      </c>
      <c r="F692" s="44">
        <v>83.41</v>
      </c>
      <c r="G692" s="44">
        <v>76.84</v>
      </c>
      <c r="H692" s="44">
        <v>22.22</v>
      </c>
      <c r="I692" s="44">
        <v>55.96</v>
      </c>
      <c r="J692" s="44">
        <v>0</v>
      </c>
      <c r="K692" s="44">
        <v>0</v>
      </c>
      <c r="L692" s="44">
        <v>0</v>
      </c>
      <c r="M692" s="44">
        <v>1.97</v>
      </c>
      <c r="N692" s="44">
        <v>1.71</v>
      </c>
      <c r="O692" s="44">
        <v>61.84</v>
      </c>
      <c r="P692" s="44">
        <v>29.97</v>
      </c>
      <c r="Q692" s="44">
        <v>53.28</v>
      </c>
      <c r="R692" s="44">
        <v>0</v>
      </c>
      <c r="S692" s="44">
        <v>0.36</v>
      </c>
      <c r="T692" s="44">
        <v>16.899999999999999</v>
      </c>
      <c r="U692" s="44">
        <v>0</v>
      </c>
      <c r="V692" s="44">
        <v>0</v>
      </c>
      <c r="W692" s="44">
        <v>0</v>
      </c>
      <c r="X692" s="44">
        <v>0</v>
      </c>
      <c r="Y692" s="44">
        <v>187.21</v>
      </c>
      <c r="Z692" s="44">
        <v>208.99</v>
      </c>
      <c r="AA692" s="44">
        <v>160.65</v>
      </c>
    </row>
    <row r="693" spans="1:27" x14ac:dyDescent="0.2">
      <c r="A693" s="96" t="s">
        <v>2283</v>
      </c>
      <c r="B693" s="28" t="str">
        <f>"04"&amp;"."&amp;$B$776&amp;"."&amp;$B$777</f>
        <v>04.04.2024</v>
      </c>
      <c r="C693" s="88" t="s">
        <v>76</v>
      </c>
      <c r="D693" s="89">
        <f>ROUND((D694)/1000,5)</f>
        <v>7.1000000000000002E-4</v>
      </c>
      <c r="E693" s="89">
        <f t="shared" ref="E693:AA693" si="393">ROUND((E694)/1000,5)</f>
        <v>1.057E-2</v>
      </c>
      <c r="F693" s="89">
        <f t="shared" si="393"/>
        <v>5.0000000000000002E-5</v>
      </c>
      <c r="G693" s="89">
        <f t="shared" si="393"/>
        <v>0</v>
      </c>
      <c r="H693" s="89">
        <f t="shared" si="393"/>
        <v>0</v>
      </c>
      <c r="I693" s="89">
        <f t="shared" si="393"/>
        <v>0</v>
      </c>
      <c r="J693" s="89">
        <f t="shared" si="393"/>
        <v>0</v>
      </c>
      <c r="K693" s="89">
        <f t="shared" si="393"/>
        <v>0</v>
      </c>
      <c r="L693" s="89">
        <f t="shared" si="393"/>
        <v>0</v>
      </c>
      <c r="M693" s="89">
        <f t="shared" si="393"/>
        <v>0</v>
      </c>
      <c r="N693" s="89">
        <f t="shared" si="393"/>
        <v>0</v>
      </c>
      <c r="O693" s="89">
        <f t="shared" si="393"/>
        <v>4.4319999999999998E-2</v>
      </c>
      <c r="P693" s="89">
        <f t="shared" si="393"/>
        <v>0</v>
      </c>
      <c r="Q693" s="89">
        <f t="shared" si="393"/>
        <v>0</v>
      </c>
      <c r="R693" s="89">
        <f t="shared" si="393"/>
        <v>0</v>
      </c>
      <c r="S693" s="89">
        <f t="shared" si="393"/>
        <v>0</v>
      </c>
      <c r="T693" s="89">
        <f t="shared" si="393"/>
        <v>0</v>
      </c>
      <c r="U693" s="89">
        <f t="shared" si="393"/>
        <v>0</v>
      </c>
      <c r="V693" s="89">
        <f t="shared" si="393"/>
        <v>0</v>
      </c>
      <c r="W693" s="89">
        <f t="shared" si="393"/>
        <v>0</v>
      </c>
      <c r="X693" s="89">
        <f t="shared" si="393"/>
        <v>0</v>
      </c>
      <c r="Y693" s="89">
        <f t="shared" si="393"/>
        <v>5.8639999999999998E-2</v>
      </c>
      <c r="Z693" s="89">
        <f t="shared" si="393"/>
        <v>0.35558000000000001</v>
      </c>
      <c r="AA693" s="89">
        <f t="shared" si="393"/>
        <v>0.25542999999999999</v>
      </c>
    </row>
    <row r="694" spans="1:27" ht="12.75" customHeight="1" outlineLevel="1" x14ac:dyDescent="0.2">
      <c r="A694" s="97" t="s">
        <v>2284</v>
      </c>
      <c r="B694" s="63" t="s">
        <v>242</v>
      </c>
      <c r="C694" s="43" t="s">
        <v>79</v>
      </c>
      <c r="D694" s="44">
        <v>0.71</v>
      </c>
      <c r="E694" s="44">
        <v>10.57</v>
      </c>
      <c r="F694" s="44">
        <v>0.05</v>
      </c>
      <c r="G694" s="44">
        <v>0</v>
      </c>
      <c r="H694" s="44">
        <v>0</v>
      </c>
      <c r="I694" s="44">
        <v>0</v>
      </c>
      <c r="J694" s="44">
        <v>0</v>
      </c>
      <c r="K694" s="44">
        <v>0</v>
      </c>
      <c r="L694" s="44">
        <v>0</v>
      </c>
      <c r="M694" s="44">
        <v>0</v>
      </c>
      <c r="N694" s="44">
        <v>0</v>
      </c>
      <c r="O694" s="44">
        <v>44.32</v>
      </c>
      <c r="P694" s="44">
        <v>0</v>
      </c>
      <c r="Q694" s="44">
        <v>0</v>
      </c>
      <c r="R694" s="44">
        <v>0</v>
      </c>
      <c r="S694" s="44">
        <v>0</v>
      </c>
      <c r="T694" s="44">
        <v>0</v>
      </c>
      <c r="U694" s="44">
        <v>0</v>
      </c>
      <c r="V694" s="44">
        <v>0</v>
      </c>
      <c r="W694" s="44">
        <v>0</v>
      </c>
      <c r="X694" s="44">
        <v>0</v>
      </c>
      <c r="Y694" s="44">
        <v>58.64</v>
      </c>
      <c r="Z694" s="44">
        <v>355.58</v>
      </c>
      <c r="AA694" s="44">
        <v>255.43</v>
      </c>
    </row>
    <row r="695" spans="1:27" x14ac:dyDescent="0.2">
      <c r="A695" s="96" t="s">
        <v>2285</v>
      </c>
      <c r="B695" s="28" t="str">
        <f>"05"&amp;"."&amp;$B$776&amp;"."&amp;$B$777</f>
        <v>05.04.2024</v>
      </c>
      <c r="C695" s="88" t="s">
        <v>76</v>
      </c>
      <c r="D695" s="89">
        <f>ROUND((D696)/1000,5)</f>
        <v>0</v>
      </c>
      <c r="E695" s="89">
        <f t="shared" ref="E695:AA695" si="394">ROUND((E696)/1000,5)</f>
        <v>0</v>
      </c>
      <c r="F695" s="89">
        <f t="shared" si="394"/>
        <v>0</v>
      </c>
      <c r="G695" s="89">
        <f t="shared" si="394"/>
        <v>0</v>
      </c>
      <c r="H695" s="89">
        <f t="shared" si="394"/>
        <v>0</v>
      </c>
      <c r="I695" s="89">
        <f t="shared" si="394"/>
        <v>0</v>
      </c>
      <c r="J695" s="89">
        <f t="shared" si="394"/>
        <v>0</v>
      </c>
      <c r="K695" s="89">
        <f t="shared" si="394"/>
        <v>0</v>
      </c>
      <c r="L695" s="89">
        <f t="shared" si="394"/>
        <v>0</v>
      </c>
      <c r="M695" s="89">
        <f t="shared" si="394"/>
        <v>0</v>
      </c>
      <c r="N695" s="89">
        <f t="shared" si="394"/>
        <v>0</v>
      </c>
      <c r="O695" s="89">
        <f t="shared" si="394"/>
        <v>0</v>
      </c>
      <c r="P695" s="89">
        <f t="shared" si="394"/>
        <v>0</v>
      </c>
      <c r="Q695" s="89">
        <f t="shared" si="394"/>
        <v>0</v>
      </c>
      <c r="R695" s="89">
        <f t="shared" si="394"/>
        <v>0</v>
      </c>
      <c r="S695" s="89">
        <f t="shared" si="394"/>
        <v>0</v>
      </c>
      <c r="T695" s="89">
        <f t="shared" si="394"/>
        <v>0</v>
      </c>
      <c r="U695" s="89">
        <f t="shared" si="394"/>
        <v>0</v>
      </c>
      <c r="V695" s="89">
        <f t="shared" si="394"/>
        <v>0</v>
      </c>
      <c r="W695" s="89">
        <f t="shared" si="394"/>
        <v>0</v>
      </c>
      <c r="X695" s="89">
        <f t="shared" si="394"/>
        <v>0</v>
      </c>
      <c r="Y695" s="89">
        <f t="shared" si="394"/>
        <v>1.14E-3</v>
      </c>
      <c r="Z695" s="89">
        <f t="shared" si="394"/>
        <v>0.31770999999999999</v>
      </c>
      <c r="AA695" s="89">
        <f t="shared" si="394"/>
        <v>0.15246999999999999</v>
      </c>
    </row>
    <row r="696" spans="1:27" ht="12.75" customHeight="1" outlineLevel="1" x14ac:dyDescent="0.2">
      <c r="A696" s="97" t="s">
        <v>2286</v>
      </c>
      <c r="B696" s="63" t="s">
        <v>242</v>
      </c>
      <c r="C696" s="43" t="s">
        <v>79</v>
      </c>
      <c r="D696" s="44">
        <v>0</v>
      </c>
      <c r="E696" s="44">
        <v>0</v>
      </c>
      <c r="F696" s="44">
        <v>0</v>
      </c>
      <c r="G696" s="44">
        <v>0</v>
      </c>
      <c r="H696" s="44">
        <v>0</v>
      </c>
      <c r="I696" s="44">
        <v>0</v>
      </c>
      <c r="J696" s="44">
        <v>0</v>
      </c>
      <c r="K696" s="44">
        <v>0</v>
      </c>
      <c r="L696" s="44">
        <v>0</v>
      </c>
      <c r="M696" s="44">
        <v>0</v>
      </c>
      <c r="N696" s="44">
        <v>0</v>
      </c>
      <c r="O696" s="44">
        <v>0</v>
      </c>
      <c r="P696" s="44">
        <v>0</v>
      </c>
      <c r="Q696" s="44">
        <v>0</v>
      </c>
      <c r="R696" s="44">
        <v>0</v>
      </c>
      <c r="S696" s="44">
        <v>0</v>
      </c>
      <c r="T696" s="44">
        <v>0</v>
      </c>
      <c r="U696" s="44">
        <v>0</v>
      </c>
      <c r="V696" s="44">
        <v>0</v>
      </c>
      <c r="W696" s="44">
        <v>0</v>
      </c>
      <c r="X696" s="44">
        <v>0</v>
      </c>
      <c r="Y696" s="44">
        <v>1.1399999999999999</v>
      </c>
      <c r="Z696" s="44">
        <v>317.70999999999998</v>
      </c>
      <c r="AA696" s="44">
        <v>152.47</v>
      </c>
    </row>
    <row r="697" spans="1:27" x14ac:dyDescent="0.2">
      <c r="A697" s="96" t="s">
        <v>2287</v>
      </c>
      <c r="B697" s="28" t="str">
        <f>"06"&amp;"."&amp;$B$776&amp;"."&amp;$B$777</f>
        <v>06.04.2024</v>
      </c>
      <c r="C697" s="88" t="s">
        <v>76</v>
      </c>
      <c r="D697" s="89">
        <f>ROUND((D698)/1000,5)</f>
        <v>8.3949999999999997E-2</v>
      </c>
      <c r="E697" s="89">
        <f t="shared" ref="E697:AA697" si="395">ROUND((E698)/1000,5)</f>
        <v>0</v>
      </c>
      <c r="F697" s="89">
        <f t="shared" si="395"/>
        <v>2.0799999999999999E-2</v>
      </c>
      <c r="G697" s="89">
        <f t="shared" si="395"/>
        <v>0</v>
      </c>
      <c r="H697" s="89">
        <f t="shared" si="395"/>
        <v>0</v>
      </c>
      <c r="I697" s="89">
        <f t="shared" si="395"/>
        <v>0</v>
      </c>
      <c r="J697" s="89">
        <f t="shared" si="395"/>
        <v>0</v>
      </c>
      <c r="K697" s="89">
        <f t="shared" si="395"/>
        <v>0</v>
      </c>
      <c r="L697" s="89">
        <f t="shared" si="395"/>
        <v>0</v>
      </c>
      <c r="M697" s="89">
        <f t="shared" si="395"/>
        <v>0</v>
      </c>
      <c r="N697" s="89">
        <f t="shared" si="395"/>
        <v>1.0000000000000001E-5</v>
      </c>
      <c r="O697" s="89">
        <f t="shared" si="395"/>
        <v>0</v>
      </c>
      <c r="P697" s="89">
        <f t="shared" si="395"/>
        <v>0</v>
      </c>
      <c r="Q697" s="89">
        <f t="shared" si="395"/>
        <v>0</v>
      </c>
      <c r="R697" s="89">
        <f t="shared" si="395"/>
        <v>0</v>
      </c>
      <c r="S697" s="89">
        <f t="shared" si="395"/>
        <v>0</v>
      </c>
      <c r="T697" s="89">
        <f t="shared" si="395"/>
        <v>0</v>
      </c>
      <c r="U697" s="89">
        <f t="shared" si="395"/>
        <v>0</v>
      </c>
      <c r="V697" s="89">
        <f t="shared" si="395"/>
        <v>0</v>
      </c>
      <c r="W697" s="89">
        <f t="shared" si="395"/>
        <v>0</v>
      </c>
      <c r="X697" s="89">
        <f t="shared" si="395"/>
        <v>7.3179999999999995E-2</v>
      </c>
      <c r="Y697" s="89">
        <f t="shared" si="395"/>
        <v>0.28555999999999998</v>
      </c>
      <c r="Z697" s="89">
        <f t="shared" si="395"/>
        <v>0.12894</v>
      </c>
      <c r="AA697" s="89">
        <f t="shared" si="395"/>
        <v>9.8250000000000004E-2</v>
      </c>
    </row>
    <row r="698" spans="1:27" ht="12.75" customHeight="1" outlineLevel="1" x14ac:dyDescent="0.2">
      <c r="A698" s="97" t="s">
        <v>2288</v>
      </c>
      <c r="B698" s="63" t="s">
        <v>242</v>
      </c>
      <c r="C698" s="43" t="s">
        <v>79</v>
      </c>
      <c r="D698" s="44">
        <v>83.95</v>
      </c>
      <c r="E698" s="44">
        <v>0</v>
      </c>
      <c r="F698" s="44">
        <v>20.8</v>
      </c>
      <c r="G698" s="44">
        <v>0</v>
      </c>
      <c r="H698" s="44">
        <v>0</v>
      </c>
      <c r="I698" s="44">
        <v>0</v>
      </c>
      <c r="J698" s="44">
        <v>0</v>
      </c>
      <c r="K698" s="44">
        <v>0</v>
      </c>
      <c r="L698" s="44">
        <v>0</v>
      </c>
      <c r="M698" s="44">
        <v>0</v>
      </c>
      <c r="N698" s="44">
        <v>0.01</v>
      </c>
      <c r="O698" s="44">
        <v>0</v>
      </c>
      <c r="P698" s="44">
        <v>0</v>
      </c>
      <c r="Q698" s="44">
        <v>0</v>
      </c>
      <c r="R698" s="44">
        <v>0</v>
      </c>
      <c r="S698" s="44">
        <v>0</v>
      </c>
      <c r="T698" s="44">
        <v>0</v>
      </c>
      <c r="U698" s="44">
        <v>0</v>
      </c>
      <c r="V698" s="44">
        <v>0</v>
      </c>
      <c r="W698" s="44">
        <v>0</v>
      </c>
      <c r="X698" s="44">
        <v>73.180000000000007</v>
      </c>
      <c r="Y698" s="44">
        <v>285.56</v>
      </c>
      <c r="Z698" s="44">
        <v>128.94</v>
      </c>
      <c r="AA698" s="44">
        <v>98.25</v>
      </c>
    </row>
    <row r="699" spans="1:27" x14ac:dyDescent="0.2">
      <c r="A699" s="96" t="s">
        <v>2289</v>
      </c>
      <c r="B699" s="28" t="str">
        <f>"07"&amp;"."&amp;$B$776&amp;"."&amp;$B$777</f>
        <v>07.04.2024</v>
      </c>
      <c r="C699" s="88" t="s">
        <v>76</v>
      </c>
      <c r="D699" s="89">
        <f>ROUND((D700)/1000,5)</f>
        <v>0.11888</v>
      </c>
      <c r="E699" s="89">
        <f t="shared" ref="E699:AA699" si="396">ROUND((E700)/1000,5)</f>
        <v>6.8790000000000004E-2</v>
      </c>
      <c r="F699" s="89">
        <f t="shared" si="396"/>
        <v>7.1809999999999999E-2</v>
      </c>
      <c r="G699" s="89">
        <f t="shared" si="396"/>
        <v>4.0960000000000003E-2</v>
      </c>
      <c r="H699" s="89">
        <f t="shared" si="396"/>
        <v>4.4130000000000003E-2</v>
      </c>
      <c r="I699" s="89">
        <f t="shared" si="396"/>
        <v>1.7579999999999998E-2</v>
      </c>
      <c r="J699" s="89">
        <f t="shared" si="396"/>
        <v>5.5000000000000003E-4</v>
      </c>
      <c r="K699" s="89">
        <f t="shared" si="396"/>
        <v>0</v>
      </c>
      <c r="L699" s="89">
        <f t="shared" si="396"/>
        <v>0</v>
      </c>
      <c r="M699" s="89">
        <f t="shared" si="396"/>
        <v>0</v>
      </c>
      <c r="N699" s="89">
        <f t="shared" si="396"/>
        <v>3.2009999999999997E-2</v>
      </c>
      <c r="O699" s="89">
        <f t="shared" si="396"/>
        <v>2.4490000000000001E-2</v>
      </c>
      <c r="P699" s="89">
        <f t="shared" si="396"/>
        <v>0.11791</v>
      </c>
      <c r="Q699" s="89">
        <f t="shared" si="396"/>
        <v>0.1236</v>
      </c>
      <c r="R699" s="89">
        <f t="shared" si="396"/>
        <v>8.2070000000000004E-2</v>
      </c>
      <c r="S699" s="89">
        <f t="shared" si="396"/>
        <v>0.20030000000000001</v>
      </c>
      <c r="T699" s="89">
        <f t="shared" si="396"/>
        <v>4.8050000000000002E-2</v>
      </c>
      <c r="U699" s="89">
        <f t="shared" si="396"/>
        <v>0</v>
      </c>
      <c r="V699" s="89">
        <f t="shared" si="396"/>
        <v>0</v>
      </c>
      <c r="W699" s="89">
        <f t="shared" si="396"/>
        <v>4.5199999999999997E-3</v>
      </c>
      <c r="X699" s="89">
        <f t="shared" si="396"/>
        <v>0.15443999999999999</v>
      </c>
      <c r="Y699" s="89">
        <f t="shared" si="396"/>
        <v>0.41377999999999998</v>
      </c>
      <c r="Z699" s="89">
        <f t="shared" si="396"/>
        <v>0.21571000000000001</v>
      </c>
      <c r="AA699" s="89">
        <f t="shared" si="396"/>
        <v>0.43104999999999999</v>
      </c>
    </row>
    <row r="700" spans="1:27" ht="12.75" customHeight="1" outlineLevel="1" x14ac:dyDescent="0.2">
      <c r="A700" s="97" t="s">
        <v>2290</v>
      </c>
      <c r="B700" s="63" t="s">
        <v>242</v>
      </c>
      <c r="C700" s="43" t="s">
        <v>79</v>
      </c>
      <c r="D700" s="44">
        <v>118.88</v>
      </c>
      <c r="E700" s="44">
        <v>68.790000000000006</v>
      </c>
      <c r="F700" s="44">
        <v>71.81</v>
      </c>
      <c r="G700" s="44">
        <v>40.96</v>
      </c>
      <c r="H700" s="44">
        <v>44.13</v>
      </c>
      <c r="I700" s="44">
        <v>17.579999999999998</v>
      </c>
      <c r="J700" s="44">
        <v>0.55000000000000004</v>
      </c>
      <c r="K700" s="44">
        <v>0</v>
      </c>
      <c r="L700" s="44">
        <v>0</v>
      </c>
      <c r="M700" s="44">
        <v>0</v>
      </c>
      <c r="N700" s="44">
        <v>32.01</v>
      </c>
      <c r="O700" s="44">
        <v>24.49</v>
      </c>
      <c r="P700" s="44">
        <v>117.91</v>
      </c>
      <c r="Q700" s="44">
        <v>123.6</v>
      </c>
      <c r="R700" s="44">
        <v>82.07</v>
      </c>
      <c r="S700" s="44">
        <v>200.3</v>
      </c>
      <c r="T700" s="44">
        <v>48.05</v>
      </c>
      <c r="U700" s="44">
        <v>0</v>
      </c>
      <c r="V700" s="44">
        <v>0</v>
      </c>
      <c r="W700" s="44">
        <v>4.5199999999999996</v>
      </c>
      <c r="X700" s="44">
        <v>154.44</v>
      </c>
      <c r="Y700" s="44">
        <v>413.78</v>
      </c>
      <c r="Z700" s="44">
        <v>215.71</v>
      </c>
      <c r="AA700" s="44">
        <v>431.05</v>
      </c>
    </row>
    <row r="701" spans="1:27" x14ac:dyDescent="0.2">
      <c r="A701" s="96" t="s">
        <v>2291</v>
      </c>
      <c r="B701" s="28" t="str">
        <f>"08"&amp;"."&amp;$B$776&amp;"."&amp;$B$777</f>
        <v>08.04.2024</v>
      </c>
      <c r="C701" s="88" t="s">
        <v>76</v>
      </c>
      <c r="D701" s="89">
        <f>ROUND((D702)/1000,5)</f>
        <v>0.11616</v>
      </c>
      <c r="E701" s="89">
        <f t="shared" ref="E701:AA701" si="397">ROUND((E702)/1000,5)</f>
        <v>9.69E-2</v>
      </c>
      <c r="F701" s="89">
        <f t="shared" si="397"/>
        <v>4.9779999999999998E-2</v>
      </c>
      <c r="G701" s="89">
        <f t="shared" si="397"/>
        <v>6.5140000000000003E-2</v>
      </c>
      <c r="H701" s="89">
        <f t="shared" si="397"/>
        <v>0</v>
      </c>
      <c r="I701" s="89">
        <f t="shared" si="397"/>
        <v>0</v>
      </c>
      <c r="J701" s="89">
        <f t="shared" si="397"/>
        <v>0</v>
      </c>
      <c r="K701" s="89">
        <f t="shared" si="397"/>
        <v>0</v>
      </c>
      <c r="L701" s="89">
        <f t="shared" si="397"/>
        <v>0</v>
      </c>
      <c r="M701" s="89">
        <f t="shared" si="397"/>
        <v>9.6350000000000005E-2</v>
      </c>
      <c r="N701" s="89">
        <f t="shared" si="397"/>
        <v>0.13725999999999999</v>
      </c>
      <c r="O701" s="89">
        <f t="shared" si="397"/>
        <v>0.1187</v>
      </c>
      <c r="P701" s="89">
        <f t="shared" si="397"/>
        <v>8.2320000000000004E-2</v>
      </c>
      <c r="Q701" s="89">
        <f t="shared" si="397"/>
        <v>0.11612</v>
      </c>
      <c r="R701" s="89">
        <f t="shared" si="397"/>
        <v>8.8410000000000002E-2</v>
      </c>
      <c r="S701" s="89">
        <f t="shared" si="397"/>
        <v>4.2950000000000002E-2</v>
      </c>
      <c r="T701" s="89">
        <f t="shared" si="397"/>
        <v>0</v>
      </c>
      <c r="U701" s="89">
        <f t="shared" si="397"/>
        <v>0.13666</v>
      </c>
      <c r="V701" s="89">
        <f t="shared" si="397"/>
        <v>0.11196</v>
      </c>
      <c r="W701" s="89">
        <f t="shared" si="397"/>
        <v>1.5299999999999999E-2</v>
      </c>
      <c r="X701" s="89">
        <f t="shared" si="397"/>
        <v>0</v>
      </c>
      <c r="Y701" s="89">
        <f t="shared" si="397"/>
        <v>0.11028</v>
      </c>
      <c r="Z701" s="89">
        <f t="shared" si="397"/>
        <v>0.13755999999999999</v>
      </c>
      <c r="AA701" s="89">
        <f t="shared" si="397"/>
        <v>0.14474999999999999</v>
      </c>
    </row>
    <row r="702" spans="1:27" ht="12.75" customHeight="1" outlineLevel="1" x14ac:dyDescent="0.2">
      <c r="A702" s="97" t="s">
        <v>2292</v>
      </c>
      <c r="B702" s="63" t="s">
        <v>242</v>
      </c>
      <c r="C702" s="43" t="s">
        <v>79</v>
      </c>
      <c r="D702" s="44">
        <v>116.16</v>
      </c>
      <c r="E702" s="44">
        <v>96.9</v>
      </c>
      <c r="F702" s="44">
        <v>49.78</v>
      </c>
      <c r="G702" s="44">
        <v>65.14</v>
      </c>
      <c r="H702" s="44">
        <v>0</v>
      </c>
      <c r="I702" s="44">
        <v>0</v>
      </c>
      <c r="J702" s="44">
        <v>0</v>
      </c>
      <c r="K702" s="44">
        <v>0</v>
      </c>
      <c r="L702" s="44">
        <v>0</v>
      </c>
      <c r="M702" s="44">
        <v>96.35</v>
      </c>
      <c r="N702" s="44">
        <v>137.26</v>
      </c>
      <c r="O702" s="44">
        <v>118.7</v>
      </c>
      <c r="P702" s="44">
        <v>82.32</v>
      </c>
      <c r="Q702" s="44">
        <v>116.12</v>
      </c>
      <c r="R702" s="44">
        <v>88.41</v>
      </c>
      <c r="S702" s="44">
        <v>42.95</v>
      </c>
      <c r="T702" s="44">
        <v>0</v>
      </c>
      <c r="U702" s="44">
        <v>136.66</v>
      </c>
      <c r="V702" s="44">
        <v>111.96</v>
      </c>
      <c r="W702" s="44">
        <v>15.3</v>
      </c>
      <c r="X702" s="44">
        <v>0</v>
      </c>
      <c r="Y702" s="44">
        <v>110.28</v>
      </c>
      <c r="Z702" s="44">
        <v>137.56</v>
      </c>
      <c r="AA702" s="44">
        <v>144.75</v>
      </c>
    </row>
    <row r="703" spans="1:27" x14ac:dyDescent="0.2">
      <c r="A703" s="96" t="s">
        <v>2293</v>
      </c>
      <c r="B703" s="28" t="str">
        <f>"09"&amp;"."&amp;$B$776&amp;"."&amp;$B$777</f>
        <v>09.04.2024</v>
      </c>
      <c r="C703" s="88" t="s">
        <v>76</v>
      </c>
      <c r="D703" s="89">
        <f>ROUND((D704)/1000,5)</f>
        <v>0</v>
      </c>
      <c r="E703" s="89">
        <f t="shared" ref="E703:AA703" si="398">ROUND((E704)/1000,5)</f>
        <v>0</v>
      </c>
      <c r="F703" s="89">
        <f t="shared" si="398"/>
        <v>0</v>
      </c>
      <c r="G703" s="89">
        <f t="shared" si="398"/>
        <v>0</v>
      </c>
      <c r="H703" s="89">
        <f t="shared" si="398"/>
        <v>0</v>
      </c>
      <c r="I703" s="89">
        <f t="shared" si="398"/>
        <v>0</v>
      </c>
      <c r="J703" s="89">
        <f t="shared" si="398"/>
        <v>0</v>
      </c>
      <c r="K703" s="89">
        <f t="shared" si="398"/>
        <v>0</v>
      </c>
      <c r="L703" s="89">
        <f t="shared" si="398"/>
        <v>0</v>
      </c>
      <c r="M703" s="89">
        <f t="shared" si="398"/>
        <v>0</v>
      </c>
      <c r="N703" s="89">
        <f t="shared" si="398"/>
        <v>0</v>
      </c>
      <c r="O703" s="89">
        <f t="shared" si="398"/>
        <v>0</v>
      </c>
      <c r="P703" s="89">
        <f t="shared" si="398"/>
        <v>2.7999999999999998E-4</v>
      </c>
      <c r="Q703" s="89">
        <f t="shared" si="398"/>
        <v>0</v>
      </c>
      <c r="R703" s="89">
        <f t="shared" si="398"/>
        <v>0</v>
      </c>
      <c r="S703" s="89">
        <f t="shared" si="398"/>
        <v>0</v>
      </c>
      <c r="T703" s="89">
        <f t="shared" si="398"/>
        <v>0</v>
      </c>
      <c r="U703" s="89">
        <f t="shared" si="398"/>
        <v>0</v>
      </c>
      <c r="V703" s="89">
        <f t="shared" si="398"/>
        <v>0</v>
      </c>
      <c r="W703" s="89">
        <f t="shared" si="398"/>
        <v>0</v>
      </c>
      <c r="X703" s="89">
        <f t="shared" si="398"/>
        <v>0</v>
      </c>
      <c r="Y703" s="89">
        <f t="shared" si="398"/>
        <v>0.4385</v>
      </c>
      <c r="Z703" s="89">
        <f t="shared" si="398"/>
        <v>0.2641</v>
      </c>
      <c r="AA703" s="89">
        <f t="shared" si="398"/>
        <v>0.44663999999999998</v>
      </c>
    </row>
    <row r="704" spans="1:27" ht="12.75" customHeight="1" outlineLevel="1" x14ac:dyDescent="0.2">
      <c r="A704" s="97" t="s">
        <v>2294</v>
      </c>
      <c r="B704" s="63" t="s">
        <v>242</v>
      </c>
      <c r="C704" s="43" t="s">
        <v>79</v>
      </c>
      <c r="D704" s="44">
        <v>0</v>
      </c>
      <c r="E704" s="44">
        <v>0</v>
      </c>
      <c r="F704" s="44">
        <v>0</v>
      </c>
      <c r="G704" s="44">
        <v>0</v>
      </c>
      <c r="H704" s="44">
        <v>0</v>
      </c>
      <c r="I704" s="44">
        <v>0</v>
      </c>
      <c r="J704" s="44">
        <v>0</v>
      </c>
      <c r="K704" s="44">
        <v>0</v>
      </c>
      <c r="L704" s="44">
        <v>0</v>
      </c>
      <c r="M704" s="44">
        <v>0</v>
      </c>
      <c r="N704" s="44">
        <v>0</v>
      </c>
      <c r="O704" s="44">
        <v>0</v>
      </c>
      <c r="P704" s="44">
        <v>0.28000000000000003</v>
      </c>
      <c r="Q704" s="44">
        <v>0</v>
      </c>
      <c r="R704" s="44">
        <v>0</v>
      </c>
      <c r="S704" s="44">
        <v>0</v>
      </c>
      <c r="T704" s="44">
        <v>0</v>
      </c>
      <c r="U704" s="44">
        <v>0</v>
      </c>
      <c r="V704" s="44">
        <v>0</v>
      </c>
      <c r="W704" s="44">
        <v>0</v>
      </c>
      <c r="X704" s="44">
        <v>0</v>
      </c>
      <c r="Y704" s="44">
        <v>438.5</v>
      </c>
      <c r="Z704" s="44">
        <v>264.10000000000002</v>
      </c>
      <c r="AA704" s="44">
        <v>446.64</v>
      </c>
    </row>
    <row r="705" spans="1:27" x14ac:dyDescent="0.2">
      <c r="A705" s="96" t="s">
        <v>2295</v>
      </c>
      <c r="B705" s="28" t="str">
        <f>"10"&amp;"."&amp;$B$776&amp;"."&amp;$B$777</f>
        <v>10.04.2024</v>
      </c>
      <c r="C705" s="88" t="s">
        <v>76</v>
      </c>
      <c r="D705" s="89">
        <f>ROUND((D706)/1000,5)</f>
        <v>0.24324000000000001</v>
      </c>
      <c r="E705" s="89">
        <f t="shared" ref="E705:AA705" si="399">ROUND((E706)/1000,5)</f>
        <v>0.16297</v>
      </c>
      <c r="F705" s="89">
        <f t="shared" si="399"/>
        <v>0.33327000000000001</v>
      </c>
      <c r="G705" s="89">
        <f t="shared" si="399"/>
        <v>0.25557999999999997</v>
      </c>
      <c r="H705" s="89">
        <f t="shared" si="399"/>
        <v>5.7829999999999999E-2</v>
      </c>
      <c r="I705" s="89">
        <f t="shared" si="399"/>
        <v>8.0999999999999996E-3</v>
      </c>
      <c r="J705" s="89">
        <f t="shared" si="399"/>
        <v>0</v>
      </c>
      <c r="K705" s="89">
        <f t="shared" si="399"/>
        <v>2.6610000000000002E-2</v>
      </c>
      <c r="L705" s="89">
        <f t="shared" si="399"/>
        <v>2.332E-2</v>
      </c>
      <c r="M705" s="89">
        <f t="shared" si="399"/>
        <v>0.27925</v>
      </c>
      <c r="N705" s="89">
        <f t="shared" si="399"/>
        <v>0.40489999999999998</v>
      </c>
      <c r="O705" s="89">
        <f t="shared" si="399"/>
        <v>0.34660999999999997</v>
      </c>
      <c r="P705" s="89">
        <f t="shared" si="399"/>
        <v>0.28724</v>
      </c>
      <c r="Q705" s="89">
        <f t="shared" si="399"/>
        <v>0.26494000000000001</v>
      </c>
      <c r="R705" s="89">
        <f t="shared" si="399"/>
        <v>0.31963999999999998</v>
      </c>
      <c r="S705" s="89">
        <f t="shared" si="399"/>
        <v>0.29320000000000002</v>
      </c>
      <c r="T705" s="89">
        <f t="shared" si="399"/>
        <v>0.27227000000000001</v>
      </c>
      <c r="U705" s="89">
        <f t="shared" si="399"/>
        <v>0.14383000000000001</v>
      </c>
      <c r="V705" s="89">
        <f t="shared" si="399"/>
        <v>0</v>
      </c>
      <c r="W705" s="89">
        <f t="shared" si="399"/>
        <v>8.4129999999999996E-2</v>
      </c>
      <c r="X705" s="89">
        <f t="shared" si="399"/>
        <v>0.11456</v>
      </c>
      <c r="Y705" s="89">
        <f t="shared" si="399"/>
        <v>0.34221000000000001</v>
      </c>
      <c r="Z705" s="89">
        <f t="shared" si="399"/>
        <v>7.9740000000000005E-2</v>
      </c>
      <c r="AA705" s="89">
        <f t="shared" si="399"/>
        <v>0.20655999999999999</v>
      </c>
    </row>
    <row r="706" spans="1:27" ht="12.75" customHeight="1" outlineLevel="1" x14ac:dyDescent="0.2">
      <c r="A706" s="97" t="s">
        <v>2296</v>
      </c>
      <c r="B706" s="63" t="s">
        <v>242</v>
      </c>
      <c r="C706" s="43" t="s">
        <v>79</v>
      </c>
      <c r="D706" s="44">
        <v>243.24</v>
      </c>
      <c r="E706" s="44">
        <v>162.97</v>
      </c>
      <c r="F706" s="44">
        <v>333.27</v>
      </c>
      <c r="G706" s="44">
        <v>255.58</v>
      </c>
      <c r="H706" s="44">
        <v>57.83</v>
      </c>
      <c r="I706" s="44">
        <v>8.1</v>
      </c>
      <c r="J706" s="44">
        <v>0</v>
      </c>
      <c r="K706" s="44">
        <v>26.61</v>
      </c>
      <c r="L706" s="44">
        <v>23.32</v>
      </c>
      <c r="M706" s="44">
        <v>279.25</v>
      </c>
      <c r="N706" s="44">
        <v>404.9</v>
      </c>
      <c r="O706" s="44">
        <v>346.61</v>
      </c>
      <c r="P706" s="44">
        <v>287.24</v>
      </c>
      <c r="Q706" s="44">
        <v>264.94</v>
      </c>
      <c r="R706" s="44">
        <v>319.64</v>
      </c>
      <c r="S706" s="44">
        <v>293.2</v>
      </c>
      <c r="T706" s="44">
        <v>272.27</v>
      </c>
      <c r="U706" s="44">
        <v>143.83000000000001</v>
      </c>
      <c r="V706" s="44">
        <v>0</v>
      </c>
      <c r="W706" s="44">
        <v>84.13</v>
      </c>
      <c r="X706" s="44">
        <v>114.56</v>
      </c>
      <c r="Y706" s="44">
        <v>342.21</v>
      </c>
      <c r="Z706" s="44">
        <v>79.739999999999995</v>
      </c>
      <c r="AA706" s="44">
        <v>206.56</v>
      </c>
    </row>
    <row r="707" spans="1:27" x14ac:dyDescent="0.2">
      <c r="A707" s="96" t="s">
        <v>2297</v>
      </c>
      <c r="B707" s="28" t="str">
        <f>"11"&amp;"."&amp;$B$776&amp;"."&amp;$B$777</f>
        <v>11.04.2024</v>
      </c>
      <c r="C707" s="88" t="s">
        <v>76</v>
      </c>
      <c r="D707" s="89">
        <f>ROUND((D708)/1000,5)</f>
        <v>7.4690000000000006E-2</v>
      </c>
      <c r="E707" s="89">
        <f t="shared" ref="E707:AA707" si="400">ROUND((E708)/1000,5)</f>
        <v>0.13861999999999999</v>
      </c>
      <c r="F707" s="89">
        <f t="shared" si="400"/>
        <v>4.1730000000000003E-2</v>
      </c>
      <c r="G707" s="89">
        <f t="shared" si="400"/>
        <v>4.5449999999999997E-2</v>
      </c>
      <c r="H707" s="89">
        <f t="shared" si="400"/>
        <v>0</v>
      </c>
      <c r="I707" s="89">
        <f t="shared" si="400"/>
        <v>0</v>
      </c>
      <c r="J707" s="89">
        <f t="shared" si="400"/>
        <v>0</v>
      </c>
      <c r="K707" s="89">
        <f t="shared" si="400"/>
        <v>0</v>
      </c>
      <c r="L707" s="89">
        <f t="shared" si="400"/>
        <v>2.7699999999999999E-3</v>
      </c>
      <c r="M707" s="89">
        <f t="shared" si="400"/>
        <v>9.6519999999999995E-2</v>
      </c>
      <c r="N707" s="89">
        <f t="shared" si="400"/>
        <v>0.21071000000000001</v>
      </c>
      <c r="O707" s="89">
        <f t="shared" si="400"/>
        <v>0.21479000000000001</v>
      </c>
      <c r="P707" s="89">
        <f t="shared" si="400"/>
        <v>0.22858000000000001</v>
      </c>
      <c r="Q707" s="89">
        <f t="shared" si="400"/>
        <v>4.4479999999999999E-2</v>
      </c>
      <c r="R707" s="89">
        <f t="shared" si="400"/>
        <v>0.13270999999999999</v>
      </c>
      <c r="S707" s="89">
        <f t="shared" si="400"/>
        <v>4.6589999999999999E-2</v>
      </c>
      <c r="T707" s="89">
        <f t="shared" si="400"/>
        <v>8.4070000000000006E-2</v>
      </c>
      <c r="U707" s="89">
        <f t="shared" si="400"/>
        <v>0</v>
      </c>
      <c r="V707" s="89">
        <f t="shared" si="400"/>
        <v>0</v>
      </c>
      <c r="W707" s="89">
        <f t="shared" si="400"/>
        <v>0</v>
      </c>
      <c r="X707" s="89">
        <f t="shared" si="400"/>
        <v>0</v>
      </c>
      <c r="Y707" s="89">
        <f t="shared" si="400"/>
        <v>0.31131999999999999</v>
      </c>
      <c r="Z707" s="89">
        <f t="shared" si="400"/>
        <v>0.30053000000000002</v>
      </c>
      <c r="AA707" s="89">
        <f t="shared" si="400"/>
        <v>0.25333</v>
      </c>
    </row>
    <row r="708" spans="1:27" ht="12.75" customHeight="1" outlineLevel="1" x14ac:dyDescent="0.2">
      <c r="A708" s="97" t="s">
        <v>2298</v>
      </c>
      <c r="B708" s="63" t="s">
        <v>242</v>
      </c>
      <c r="C708" s="43" t="s">
        <v>79</v>
      </c>
      <c r="D708" s="44">
        <v>74.69</v>
      </c>
      <c r="E708" s="44">
        <v>138.62</v>
      </c>
      <c r="F708" s="44">
        <v>41.73</v>
      </c>
      <c r="G708" s="44">
        <v>45.45</v>
      </c>
      <c r="H708" s="44">
        <v>0</v>
      </c>
      <c r="I708" s="44">
        <v>0</v>
      </c>
      <c r="J708" s="44">
        <v>0</v>
      </c>
      <c r="K708" s="44">
        <v>0</v>
      </c>
      <c r="L708" s="44">
        <v>2.77</v>
      </c>
      <c r="M708" s="44">
        <v>96.52</v>
      </c>
      <c r="N708" s="44">
        <v>210.71</v>
      </c>
      <c r="O708" s="44">
        <v>214.79</v>
      </c>
      <c r="P708" s="44">
        <v>228.58</v>
      </c>
      <c r="Q708" s="44">
        <v>44.48</v>
      </c>
      <c r="R708" s="44">
        <v>132.71</v>
      </c>
      <c r="S708" s="44">
        <v>46.59</v>
      </c>
      <c r="T708" s="44">
        <v>84.07</v>
      </c>
      <c r="U708" s="44">
        <v>0</v>
      </c>
      <c r="V708" s="44">
        <v>0</v>
      </c>
      <c r="W708" s="44">
        <v>0</v>
      </c>
      <c r="X708" s="44">
        <v>0</v>
      </c>
      <c r="Y708" s="44">
        <v>311.32</v>
      </c>
      <c r="Z708" s="44">
        <v>300.52999999999997</v>
      </c>
      <c r="AA708" s="44">
        <v>253.33</v>
      </c>
    </row>
    <row r="709" spans="1:27" x14ac:dyDescent="0.2">
      <c r="A709" s="96" t="s">
        <v>2299</v>
      </c>
      <c r="B709" s="28" t="str">
        <f>"12"&amp;"."&amp;$B$776&amp;"."&amp;$B$777</f>
        <v>12.04.2024</v>
      </c>
      <c r="C709" s="88" t="s">
        <v>76</v>
      </c>
      <c r="D709" s="89">
        <f>ROUND((D710)/1000,5)</f>
        <v>0.12986</v>
      </c>
      <c r="E709" s="89">
        <f t="shared" ref="E709:AA709" si="401">ROUND((E710)/1000,5)</f>
        <v>5.4620000000000002E-2</v>
      </c>
      <c r="F709" s="89">
        <f t="shared" si="401"/>
        <v>3.1879999999999999E-2</v>
      </c>
      <c r="G709" s="89">
        <f t="shared" si="401"/>
        <v>3.0599999999999998E-3</v>
      </c>
      <c r="H709" s="89">
        <f t="shared" si="401"/>
        <v>0</v>
      </c>
      <c r="I709" s="89">
        <f t="shared" si="401"/>
        <v>0</v>
      </c>
      <c r="J709" s="89">
        <f t="shared" si="401"/>
        <v>0</v>
      </c>
      <c r="K709" s="89">
        <f t="shared" si="401"/>
        <v>0</v>
      </c>
      <c r="L709" s="89">
        <f t="shared" si="401"/>
        <v>0</v>
      </c>
      <c r="M709" s="89">
        <f t="shared" si="401"/>
        <v>0</v>
      </c>
      <c r="N709" s="89">
        <f t="shared" si="401"/>
        <v>0</v>
      </c>
      <c r="O709" s="89">
        <f t="shared" si="401"/>
        <v>0</v>
      </c>
      <c r="P709" s="89">
        <f t="shared" si="401"/>
        <v>0</v>
      </c>
      <c r="Q709" s="89">
        <f t="shared" si="401"/>
        <v>0</v>
      </c>
      <c r="R709" s="89">
        <f t="shared" si="401"/>
        <v>0</v>
      </c>
      <c r="S709" s="89">
        <f t="shared" si="401"/>
        <v>0</v>
      </c>
      <c r="T709" s="89">
        <f t="shared" si="401"/>
        <v>0</v>
      </c>
      <c r="U709" s="89">
        <f t="shared" si="401"/>
        <v>0</v>
      </c>
      <c r="V709" s="89">
        <f t="shared" si="401"/>
        <v>0</v>
      </c>
      <c r="W709" s="89">
        <f t="shared" si="401"/>
        <v>0</v>
      </c>
      <c r="X709" s="89">
        <f t="shared" si="401"/>
        <v>0</v>
      </c>
      <c r="Y709" s="89">
        <f t="shared" si="401"/>
        <v>7.0680000000000007E-2</v>
      </c>
      <c r="Z709" s="89">
        <f t="shared" si="401"/>
        <v>0.22968</v>
      </c>
      <c r="AA709" s="89">
        <f t="shared" si="401"/>
        <v>2.682E-2</v>
      </c>
    </row>
    <row r="710" spans="1:27" ht="12.75" customHeight="1" outlineLevel="1" x14ac:dyDescent="0.2">
      <c r="A710" s="97" t="s">
        <v>2300</v>
      </c>
      <c r="B710" s="63" t="s">
        <v>242</v>
      </c>
      <c r="C710" s="43" t="s">
        <v>79</v>
      </c>
      <c r="D710" s="44">
        <v>129.86000000000001</v>
      </c>
      <c r="E710" s="44">
        <v>54.62</v>
      </c>
      <c r="F710" s="44">
        <v>31.88</v>
      </c>
      <c r="G710" s="44">
        <v>3.06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0</v>
      </c>
      <c r="O710" s="44">
        <v>0</v>
      </c>
      <c r="P710" s="44">
        <v>0</v>
      </c>
      <c r="Q710" s="44">
        <v>0</v>
      </c>
      <c r="R710" s="44">
        <v>0</v>
      </c>
      <c r="S710" s="44">
        <v>0</v>
      </c>
      <c r="T710" s="44">
        <v>0</v>
      </c>
      <c r="U710" s="44">
        <v>0</v>
      </c>
      <c r="V710" s="44">
        <v>0</v>
      </c>
      <c r="W710" s="44">
        <v>0</v>
      </c>
      <c r="X710" s="44">
        <v>0</v>
      </c>
      <c r="Y710" s="44">
        <v>70.680000000000007</v>
      </c>
      <c r="Z710" s="44">
        <v>229.68</v>
      </c>
      <c r="AA710" s="44">
        <v>26.82</v>
      </c>
    </row>
    <row r="711" spans="1:27" x14ac:dyDescent="0.2">
      <c r="A711" s="96" t="s">
        <v>2301</v>
      </c>
      <c r="B711" s="28" t="str">
        <f>"13"&amp;"."&amp;$B$776&amp;"."&amp;$B$777</f>
        <v>13.04.2024</v>
      </c>
      <c r="C711" s="88" t="s">
        <v>76</v>
      </c>
      <c r="D711" s="89">
        <f>ROUND((D712)/1000,5)</f>
        <v>8.5900000000000004E-2</v>
      </c>
      <c r="E711" s="89">
        <f t="shared" ref="E711:AA711" si="402">ROUND((E712)/1000,5)</f>
        <v>8.6860000000000007E-2</v>
      </c>
      <c r="F711" s="89">
        <f t="shared" si="402"/>
        <v>8.3529999999999993E-2</v>
      </c>
      <c r="G711" s="89">
        <f t="shared" si="402"/>
        <v>6.6129999999999994E-2</v>
      </c>
      <c r="H711" s="89">
        <f t="shared" si="402"/>
        <v>4.5409999999999999E-2</v>
      </c>
      <c r="I711" s="89">
        <f t="shared" si="402"/>
        <v>2.2100000000000002E-2</v>
      </c>
      <c r="J711" s="89">
        <f t="shared" si="402"/>
        <v>0</v>
      </c>
      <c r="K711" s="89">
        <f t="shared" si="402"/>
        <v>0</v>
      </c>
      <c r="L711" s="89">
        <f t="shared" si="402"/>
        <v>0</v>
      </c>
      <c r="M711" s="89">
        <f t="shared" si="402"/>
        <v>0</v>
      </c>
      <c r="N711" s="89">
        <f t="shared" si="402"/>
        <v>0</v>
      </c>
      <c r="O711" s="89">
        <f t="shared" si="402"/>
        <v>0</v>
      </c>
      <c r="P711" s="89">
        <f t="shared" si="402"/>
        <v>0</v>
      </c>
      <c r="Q711" s="89">
        <f t="shared" si="402"/>
        <v>0</v>
      </c>
      <c r="R711" s="89">
        <f t="shared" si="402"/>
        <v>0</v>
      </c>
      <c r="S711" s="89">
        <f t="shared" si="402"/>
        <v>0</v>
      </c>
      <c r="T711" s="89">
        <f t="shared" si="402"/>
        <v>0</v>
      </c>
      <c r="U711" s="89">
        <f t="shared" si="402"/>
        <v>0</v>
      </c>
      <c r="V711" s="89">
        <f t="shared" si="402"/>
        <v>0</v>
      </c>
      <c r="W711" s="89">
        <f t="shared" si="402"/>
        <v>0</v>
      </c>
      <c r="X711" s="89">
        <f t="shared" si="402"/>
        <v>0</v>
      </c>
      <c r="Y711" s="89">
        <f t="shared" si="402"/>
        <v>0.34105000000000002</v>
      </c>
      <c r="Z711" s="89">
        <f t="shared" si="402"/>
        <v>0.27224999999999999</v>
      </c>
      <c r="AA711" s="89">
        <f t="shared" si="402"/>
        <v>0.25374000000000002</v>
      </c>
    </row>
    <row r="712" spans="1:27" ht="12.75" customHeight="1" outlineLevel="1" x14ac:dyDescent="0.2">
      <c r="A712" s="97" t="s">
        <v>2302</v>
      </c>
      <c r="B712" s="63" t="s">
        <v>242</v>
      </c>
      <c r="C712" s="43" t="s">
        <v>79</v>
      </c>
      <c r="D712" s="44">
        <v>85.9</v>
      </c>
      <c r="E712" s="44">
        <v>86.86</v>
      </c>
      <c r="F712" s="44">
        <v>83.53</v>
      </c>
      <c r="G712" s="44">
        <v>66.13</v>
      </c>
      <c r="H712" s="44">
        <v>45.41</v>
      </c>
      <c r="I712" s="44">
        <v>22.1</v>
      </c>
      <c r="J712" s="44">
        <v>0</v>
      </c>
      <c r="K712" s="44">
        <v>0</v>
      </c>
      <c r="L712" s="44">
        <v>0</v>
      </c>
      <c r="M712" s="44">
        <v>0</v>
      </c>
      <c r="N712" s="44">
        <v>0</v>
      </c>
      <c r="O712" s="44">
        <v>0</v>
      </c>
      <c r="P712" s="44">
        <v>0</v>
      </c>
      <c r="Q712" s="44">
        <v>0</v>
      </c>
      <c r="R712" s="44">
        <v>0</v>
      </c>
      <c r="S712" s="44">
        <v>0</v>
      </c>
      <c r="T712" s="44">
        <v>0</v>
      </c>
      <c r="U712" s="44">
        <v>0</v>
      </c>
      <c r="V712" s="44">
        <v>0</v>
      </c>
      <c r="W712" s="44">
        <v>0</v>
      </c>
      <c r="X712" s="44">
        <v>0</v>
      </c>
      <c r="Y712" s="44">
        <v>341.05</v>
      </c>
      <c r="Z712" s="44">
        <v>272.25</v>
      </c>
      <c r="AA712" s="44">
        <v>253.74</v>
      </c>
    </row>
    <row r="713" spans="1:27" x14ac:dyDescent="0.2">
      <c r="A713" s="96" t="s">
        <v>2303</v>
      </c>
      <c r="B713" s="28" t="str">
        <f>"14"&amp;"."&amp;$B$776&amp;"."&amp;$B$777</f>
        <v>14.04.2024</v>
      </c>
      <c r="C713" s="88" t="s">
        <v>76</v>
      </c>
      <c r="D713" s="89">
        <f>ROUND((D714)/1000,5)</f>
        <v>0.1265</v>
      </c>
      <c r="E713" s="89">
        <f t="shared" ref="E713:AA713" si="403">ROUND((E714)/1000,5)</f>
        <v>0.14163999999999999</v>
      </c>
      <c r="F713" s="89">
        <f t="shared" si="403"/>
        <v>0.27343000000000001</v>
      </c>
      <c r="G713" s="89">
        <f t="shared" si="403"/>
        <v>0.29102</v>
      </c>
      <c r="H713" s="89">
        <f t="shared" si="403"/>
        <v>6.4839999999999995E-2</v>
      </c>
      <c r="I713" s="89">
        <f t="shared" si="403"/>
        <v>0.12382</v>
      </c>
      <c r="J713" s="89">
        <f t="shared" si="403"/>
        <v>7.1340000000000001E-2</v>
      </c>
      <c r="K713" s="89">
        <f t="shared" si="403"/>
        <v>1.3270000000000001E-2</v>
      </c>
      <c r="L713" s="89">
        <f t="shared" si="403"/>
        <v>0</v>
      </c>
      <c r="M713" s="89">
        <f t="shared" si="403"/>
        <v>7.7200000000000003E-3</v>
      </c>
      <c r="N713" s="89">
        <f t="shared" si="403"/>
        <v>1.8370000000000001E-2</v>
      </c>
      <c r="O713" s="89">
        <f t="shared" si="403"/>
        <v>0</v>
      </c>
      <c r="P713" s="89">
        <f t="shared" si="403"/>
        <v>1.004E-2</v>
      </c>
      <c r="Q713" s="89">
        <f t="shared" si="403"/>
        <v>0</v>
      </c>
      <c r="R713" s="89">
        <f t="shared" si="403"/>
        <v>0</v>
      </c>
      <c r="S713" s="89">
        <f t="shared" si="403"/>
        <v>5.6779999999999997E-2</v>
      </c>
      <c r="T713" s="89">
        <f t="shared" si="403"/>
        <v>0.17935999999999999</v>
      </c>
      <c r="U713" s="89">
        <f t="shared" si="403"/>
        <v>0.17979000000000001</v>
      </c>
      <c r="V713" s="89">
        <f t="shared" si="403"/>
        <v>1.8030000000000001E-2</v>
      </c>
      <c r="W713" s="89">
        <f t="shared" si="403"/>
        <v>0</v>
      </c>
      <c r="X713" s="89">
        <f t="shared" si="403"/>
        <v>0</v>
      </c>
      <c r="Y713" s="89">
        <f t="shared" si="403"/>
        <v>0</v>
      </c>
      <c r="Z713" s="89">
        <f t="shared" si="403"/>
        <v>0.10896</v>
      </c>
      <c r="AA713" s="89">
        <f t="shared" si="403"/>
        <v>0.26332</v>
      </c>
    </row>
    <row r="714" spans="1:27" ht="12.75" customHeight="1" outlineLevel="1" x14ac:dyDescent="0.2">
      <c r="A714" s="97" t="s">
        <v>2304</v>
      </c>
      <c r="B714" s="63" t="s">
        <v>242</v>
      </c>
      <c r="C714" s="43" t="s">
        <v>79</v>
      </c>
      <c r="D714" s="44">
        <v>126.5</v>
      </c>
      <c r="E714" s="44">
        <v>141.63999999999999</v>
      </c>
      <c r="F714" s="44">
        <v>273.43</v>
      </c>
      <c r="G714" s="44">
        <v>291.02</v>
      </c>
      <c r="H714" s="44">
        <v>64.84</v>
      </c>
      <c r="I714" s="44">
        <v>123.82</v>
      </c>
      <c r="J714" s="44">
        <v>71.34</v>
      </c>
      <c r="K714" s="44">
        <v>13.27</v>
      </c>
      <c r="L714" s="44">
        <v>0</v>
      </c>
      <c r="M714" s="44">
        <v>7.72</v>
      </c>
      <c r="N714" s="44">
        <v>18.37</v>
      </c>
      <c r="O714" s="44">
        <v>0</v>
      </c>
      <c r="P714" s="44">
        <v>10.039999999999999</v>
      </c>
      <c r="Q714" s="44">
        <v>0</v>
      </c>
      <c r="R714" s="44">
        <v>0</v>
      </c>
      <c r="S714" s="44">
        <v>56.78</v>
      </c>
      <c r="T714" s="44">
        <v>179.36</v>
      </c>
      <c r="U714" s="44">
        <v>179.79</v>
      </c>
      <c r="V714" s="44">
        <v>18.03</v>
      </c>
      <c r="W714" s="44">
        <v>0</v>
      </c>
      <c r="X714" s="44">
        <v>0</v>
      </c>
      <c r="Y714" s="44">
        <v>0</v>
      </c>
      <c r="Z714" s="44">
        <v>108.96</v>
      </c>
      <c r="AA714" s="44">
        <v>263.32</v>
      </c>
    </row>
    <row r="715" spans="1:27" x14ac:dyDescent="0.2">
      <c r="A715" s="96" t="s">
        <v>2305</v>
      </c>
      <c r="B715" s="28" t="str">
        <f>"15"&amp;"."&amp;$B$776&amp;"."&amp;$B$777</f>
        <v>15.04.2024</v>
      </c>
      <c r="C715" s="88" t="s">
        <v>76</v>
      </c>
      <c r="D715" s="89">
        <f>ROUND((D716)/1000,5)</f>
        <v>0.18718000000000001</v>
      </c>
      <c r="E715" s="89">
        <f t="shared" ref="E715:AA715" si="404">ROUND((E716)/1000,5)</f>
        <v>0.97762000000000004</v>
      </c>
      <c r="F715" s="89">
        <f t="shared" si="404"/>
        <v>0.92847000000000002</v>
      </c>
      <c r="G715" s="89">
        <f t="shared" si="404"/>
        <v>0.72716999999999998</v>
      </c>
      <c r="H715" s="89">
        <f t="shared" si="404"/>
        <v>0.3629</v>
      </c>
      <c r="I715" s="89">
        <f t="shared" si="404"/>
        <v>0</v>
      </c>
      <c r="J715" s="89">
        <f t="shared" si="404"/>
        <v>0</v>
      </c>
      <c r="K715" s="89">
        <f t="shared" si="404"/>
        <v>0</v>
      </c>
      <c r="L715" s="89">
        <f t="shared" si="404"/>
        <v>0</v>
      </c>
      <c r="M715" s="89">
        <f t="shared" si="404"/>
        <v>0</v>
      </c>
      <c r="N715" s="89">
        <f t="shared" si="404"/>
        <v>4.9110000000000001E-2</v>
      </c>
      <c r="O715" s="89">
        <f t="shared" si="404"/>
        <v>1.423E-2</v>
      </c>
      <c r="P715" s="89">
        <f t="shared" si="404"/>
        <v>0</v>
      </c>
      <c r="Q715" s="89">
        <f t="shared" si="404"/>
        <v>0</v>
      </c>
      <c r="R715" s="89">
        <f t="shared" si="404"/>
        <v>0</v>
      </c>
      <c r="S715" s="89">
        <f t="shared" si="404"/>
        <v>0</v>
      </c>
      <c r="T715" s="89">
        <f t="shared" si="404"/>
        <v>0</v>
      </c>
      <c r="U715" s="89">
        <f t="shared" si="404"/>
        <v>0</v>
      </c>
      <c r="V715" s="89">
        <f t="shared" si="404"/>
        <v>0</v>
      </c>
      <c r="W715" s="89">
        <f t="shared" si="404"/>
        <v>0</v>
      </c>
      <c r="X715" s="89">
        <f t="shared" si="404"/>
        <v>2.231E-2</v>
      </c>
      <c r="Y715" s="89">
        <f t="shared" si="404"/>
        <v>0.45279999999999998</v>
      </c>
      <c r="Z715" s="89">
        <f t="shared" si="404"/>
        <v>0.37326999999999999</v>
      </c>
      <c r="AA715" s="89">
        <f t="shared" si="404"/>
        <v>0.31709999999999999</v>
      </c>
    </row>
    <row r="716" spans="1:27" ht="12.75" customHeight="1" outlineLevel="1" x14ac:dyDescent="0.2">
      <c r="A716" s="97" t="s">
        <v>2306</v>
      </c>
      <c r="B716" s="63" t="s">
        <v>242</v>
      </c>
      <c r="C716" s="43" t="s">
        <v>79</v>
      </c>
      <c r="D716" s="44">
        <v>187.18</v>
      </c>
      <c r="E716" s="44">
        <v>977.62</v>
      </c>
      <c r="F716" s="44">
        <v>928.47</v>
      </c>
      <c r="G716" s="44">
        <v>727.17</v>
      </c>
      <c r="H716" s="44">
        <v>362.9</v>
      </c>
      <c r="I716" s="44">
        <v>0</v>
      </c>
      <c r="J716" s="44">
        <v>0</v>
      </c>
      <c r="K716" s="44">
        <v>0</v>
      </c>
      <c r="L716" s="44">
        <v>0</v>
      </c>
      <c r="M716" s="44">
        <v>0</v>
      </c>
      <c r="N716" s="44">
        <v>49.11</v>
      </c>
      <c r="O716" s="44">
        <v>14.23</v>
      </c>
      <c r="P716" s="44">
        <v>0</v>
      </c>
      <c r="Q716" s="44">
        <v>0</v>
      </c>
      <c r="R716" s="44">
        <v>0</v>
      </c>
      <c r="S716" s="44">
        <v>0</v>
      </c>
      <c r="T716" s="44">
        <v>0</v>
      </c>
      <c r="U716" s="44">
        <v>0</v>
      </c>
      <c r="V716" s="44">
        <v>0</v>
      </c>
      <c r="W716" s="44">
        <v>0</v>
      </c>
      <c r="X716" s="44">
        <v>22.31</v>
      </c>
      <c r="Y716" s="44">
        <v>452.8</v>
      </c>
      <c r="Z716" s="44">
        <v>373.27</v>
      </c>
      <c r="AA716" s="44">
        <v>317.10000000000002</v>
      </c>
    </row>
    <row r="717" spans="1:27" x14ac:dyDescent="0.2">
      <c r="A717" s="96" t="s">
        <v>2307</v>
      </c>
      <c r="B717" s="28" t="str">
        <f>"16"&amp;"."&amp;$B$776&amp;"."&amp;$B$777</f>
        <v>16.04.2024</v>
      </c>
      <c r="C717" s="88" t="s">
        <v>76</v>
      </c>
      <c r="D717" s="89">
        <f>ROUND((D718)/1000,5)</f>
        <v>0.18784000000000001</v>
      </c>
      <c r="E717" s="89">
        <f t="shared" ref="E717:AA717" si="405">ROUND((E718)/1000,5)</f>
        <v>0.16489000000000001</v>
      </c>
      <c r="F717" s="89">
        <f t="shared" si="405"/>
        <v>2.6939999999999999E-2</v>
      </c>
      <c r="G717" s="89">
        <f t="shared" si="405"/>
        <v>3.7100000000000001E-2</v>
      </c>
      <c r="H717" s="89">
        <f t="shared" si="405"/>
        <v>0</v>
      </c>
      <c r="I717" s="89">
        <f t="shared" si="405"/>
        <v>0</v>
      </c>
      <c r="J717" s="89">
        <f t="shared" si="405"/>
        <v>0</v>
      </c>
      <c r="K717" s="89">
        <f t="shared" si="405"/>
        <v>0</v>
      </c>
      <c r="L717" s="89">
        <f t="shared" si="405"/>
        <v>0</v>
      </c>
      <c r="M717" s="89">
        <f t="shared" si="405"/>
        <v>0</v>
      </c>
      <c r="N717" s="89">
        <f t="shared" si="405"/>
        <v>1.6199999999999999E-3</v>
      </c>
      <c r="O717" s="89">
        <f t="shared" si="405"/>
        <v>2.214E-2</v>
      </c>
      <c r="P717" s="89">
        <f t="shared" si="405"/>
        <v>5.6999999999999998E-4</v>
      </c>
      <c r="Q717" s="89">
        <f t="shared" si="405"/>
        <v>4.9369999999999997E-2</v>
      </c>
      <c r="R717" s="89">
        <f t="shared" si="405"/>
        <v>1.9460000000000002E-2</v>
      </c>
      <c r="S717" s="89">
        <f t="shared" si="405"/>
        <v>0</v>
      </c>
      <c r="T717" s="89">
        <f t="shared" si="405"/>
        <v>1.0120000000000001E-2</v>
      </c>
      <c r="U717" s="89">
        <f t="shared" si="405"/>
        <v>0</v>
      </c>
      <c r="V717" s="89">
        <f t="shared" si="405"/>
        <v>0</v>
      </c>
      <c r="W717" s="89">
        <f t="shared" si="405"/>
        <v>0</v>
      </c>
      <c r="X717" s="89">
        <f t="shared" si="405"/>
        <v>5.3099999999999996E-3</v>
      </c>
      <c r="Y717" s="89">
        <f t="shared" si="405"/>
        <v>0.28248000000000001</v>
      </c>
      <c r="Z717" s="89">
        <f t="shared" si="405"/>
        <v>0.41143999999999997</v>
      </c>
      <c r="AA717" s="89">
        <f t="shared" si="405"/>
        <v>0.31273000000000001</v>
      </c>
    </row>
    <row r="718" spans="1:27" ht="12.75" customHeight="1" outlineLevel="1" x14ac:dyDescent="0.2">
      <c r="A718" s="97" t="s">
        <v>2308</v>
      </c>
      <c r="B718" s="63" t="s">
        <v>242</v>
      </c>
      <c r="C718" s="43" t="s">
        <v>79</v>
      </c>
      <c r="D718" s="44">
        <v>187.84</v>
      </c>
      <c r="E718" s="44">
        <v>164.89</v>
      </c>
      <c r="F718" s="44">
        <v>26.94</v>
      </c>
      <c r="G718" s="44">
        <v>37.1</v>
      </c>
      <c r="H718" s="44">
        <v>0</v>
      </c>
      <c r="I718" s="44">
        <v>0</v>
      </c>
      <c r="J718" s="44">
        <v>0</v>
      </c>
      <c r="K718" s="44">
        <v>0</v>
      </c>
      <c r="L718" s="44">
        <v>0</v>
      </c>
      <c r="M718" s="44">
        <v>0</v>
      </c>
      <c r="N718" s="44">
        <v>1.62</v>
      </c>
      <c r="O718" s="44">
        <v>22.14</v>
      </c>
      <c r="P718" s="44">
        <v>0.56999999999999995</v>
      </c>
      <c r="Q718" s="44">
        <v>49.37</v>
      </c>
      <c r="R718" s="44">
        <v>19.46</v>
      </c>
      <c r="S718" s="44">
        <v>0</v>
      </c>
      <c r="T718" s="44">
        <v>10.119999999999999</v>
      </c>
      <c r="U718" s="44">
        <v>0</v>
      </c>
      <c r="V718" s="44">
        <v>0</v>
      </c>
      <c r="W718" s="44">
        <v>0</v>
      </c>
      <c r="X718" s="44">
        <v>5.31</v>
      </c>
      <c r="Y718" s="44">
        <v>282.48</v>
      </c>
      <c r="Z718" s="44">
        <v>411.44</v>
      </c>
      <c r="AA718" s="44">
        <v>312.73</v>
      </c>
    </row>
    <row r="719" spans="1:27" x14ac:dyDescent="0.2">
      <c r="A719" s="96" t="s">
        <v>2309</v>
      </c>
      <c r="B719" s="28" t="str">
        <f>"17"&amp;"."&amp;$B$776&amp;"."&amp;$B$777</f>
        <v>17.04.2024</v>
      </c>
      <c r="C719" s="88" t="s">
        <v>76</v>
      </c>
      <c r="D719" s="89">
        <f>ROUND((D720)/1000,5)</f>
        <v>0.22906000000000001</v>
      </c>
      <c r="E719" s="89">
        <f t="shared" ref="E719:AA719" si="406">ROUND((E720)/1000,5)</f>
        <v>0.17580999999999999</v>
      </c>
      <c r="F719" s="89">
        <f t="shared" si="406"/>
        <v>0.11022</v>
      </c>
      <c r="G719" s="89">
        <f t="shared" si="406"/>
        <v>2.3349999999999999E-2</v>
      </c>
      <c r="H719" s="89">
        <f t="shared" si="406"/>
        <v>1.7399999999999999E-2</v>
      </c>
      <c r="I719" s="89">
        <f t="shared" si="406"/>
        <v>0</v>
      </c>
      <c r="J719" s="89">
        <f t="shared" si="406"/>
        <v>0</v>
      </c>
      <c r="K719" s="89">
        <f t="shared" si="406"/>
        <v>0</v>
      </c>
      <c r="L719" s="89">
        <f t="shared" si="406"/>
        <v>0</v>
      </c>
      <c r="M719" s="89">
        <f t="shared" si="406"/>
        <v>0</v>
      </c>
      <c r="N719" s="89">
        <f t="shared" si="406"/>
        <v>3.0200000000000001E-3</v>
      </c>
      <c r="O719" s="89">
        <f t="shared" si="406"/>
        <v>0</v>
      </c>
      <c r="P719" s="89">
        <f t="shared" si="406"/>
        <v>0</v>
      </c>
      <c r="Q719" s="89">
        <f t="shared" si="406"/>
        <v>0</v>
      </c>
      <c r="R719" s="89">
        <f t="shared" si="406"/>
        <v>0</v>
      </c>
      <c r="S719" s="89">
        <f t="shared" si="406"/>
        <v>0</v>
      </c>
      <c r="T719" s="89">
        <f t="shared" si="406"/>
        <v>0</v>
      </c>
      <c r="U719" s="89">
        <f t="shared" si="406"/>
        <v>0</v>
      </c>
      <c r="V719" s="89">
        <f t="shared" si="406"/>
        <v>0</v>
      </c>
      <c r="W719" s="89">
        <f t="shared" si="406"/>
        <v>2.0000000000000001E-4</v>
      </c>
      <c r="X719" s="89">
        <f t="shared" si="406"/>
        <v>0</v>
      </c>
      <c r="Y719" s="89">
        <f t="shared" si="406"/>
        <v>0.31609999999999999</v>
      </c>
      <c r="Z719" s="89">
        <f t="shared" si="406"/>
        <v>0.39563999999999999</v>
      </c>
      <c r="AA719" s="89">
        <f t="shared" si="406"/>
        <v>0.26952999999999999</v>
      </c>
    </row>
    <row r="720" spans="1:27" ht="12.75" customHeight="1" outlineLevel="1" x14ac:dyDescent="0.2">
      <c r="A720" s="97" t="s">
        <v>2310</v>
      </c>
      <c r="B720" s="63" t="s">
        <v>242</v>
      </c>
      <c r="C720" s="43" t="s">
        <v>79</v>
      </c>
      <c r="D720" s="44">
        <v>229.06</v>
      </c>
      <c r="E720" s="44">
        <v>175.81</v>
      </c>
      <c r="F720" s="44">
        <v>110.22</v>
      </c>
      <c r="G720" s="44">
        <v>23.35</v>
      </c>
      <c r="H720" s="44">
        <v>17.399999999999999</v>
      </c>
      <c r="I720" s="44">
        <v>0</v>
      </c>
      <c r="J720" s="44">
        <v>0</v>
      </c>
      <c r="K720" s="44">
        <v>0</v>
      </c>
      <c r="L720" s="44">
        <v>0</v>
      </c>
      <c r="M720" s="44">
        <v>0</v>
      </c>
      <c r="N720" s="44">
        <v>3.02</v>
      </c>
      <c r="O720" s="44">
        <v>0</v>
      </c>
      <c r="P720" s="44">
        <v>0</v>
      </c>
      <c r="Q720" s="44">
        <v>0</v>
      </c>
      <c r="R720" s="44">
        <v>0</v>
      </c>
      <c r="S720" s="44">
        <v>0</v>
      </c>
      <c r="T720" s="44">
        <v>0</v>
      </c>
      <c r="U720" s="44">
        <v>0</v>
      </c>
      <c r="V720" s="44">
        <v>0</v>
      </c>
      <c r="W720" s="44">
        <v>0.2</v>
      </c>
      <c r="X720" s="44">
        <v>0</v>
      </c>
      <c r="Y720" s="44">
        <v>316.10000000000002</v>
      </c>
      <c r="Z720" s="44">
        <v>395.64</v>
      </c>
      <c r="AA720" s="44">
        <v>269.52999999999997</v>
      </c>
    </row>
    <row r="721" spans="1:27" x14ac:dyDescent="0.2">
      <c r="A721" s="96" t="s">
        <v>2311</v>
      </c>
      <c r="B721" s="28" t="str">
        <f>"18"&amp;"."&amp;$B$776&amp;"."&amp;$B$777</f>
        <v>18.04.2024</v>
      </c>
      <c r="C721" s="88" t="s">
        <v>76</v>
      </c>
      <c r="D721" s="89">
        <f>ROUND((D722)/1000,5)</f>
        <v>0.10267999999999999</v>
      </c>
      <c r="E721" s="89">
        <f t="shared" ref="E721:AA721" si="407">ROUND((E722)/1000,5)</f>
        <v>2.7830000000000001E-2</v>
      </c>
      <c r="F721" s="89">
        <f t="shared" si="407"/>
        <v>1.146E-2</v>
      </c>
      <c r="G721" s="89">
        <f t="shared" si="407"/>
        <v>4.2979999999999997E-2</v>
      </c>
      <c r="H721" s="89">
        <f t="shared" si="407"/>
        <v>7.5799999999999999E-3</v>
      </c>
      <c r="I721" s="89">
        <f t="shared" si="407"/>
        <v>0</v>
      </c>
      <c r="J721" s="89">
        <f t="shared" si="407"/>
        <v>0</v>
      </c>
      <c r="K721" s="89">
        <f t="shared" si="407"/>
        <v>0</v>
      </c>
      <c r="L721" s="89">
        <f t="shared" si="407"/>
        <v>0</v>
      </c>
      <c r="M721" s="89">
        <f t="shared" si="407"/>
        <v>0</v>
      </c>
      <c r="N721" s="89">
        <f t="shared" si="407"/>
        <v>0</v>
      </c>
      <c r="O721" s="89">
        <f t="shared" si="407"/>
        <v>0</v>
      </c>
      <c r="P721" s="89">
        <f t="shared" si="407"/>
        <v>0</v>
      </c>
      <c r="Q721" s="89">
        <f t="shared" si="407"/>
        <v>0</v>
      </c>
      <c r="R721" s="89">
        <f t="shared" si="407"/>
        <v>0</v>
      </c>
      <c r="S721" s="89">
        <f t="shared" si="407"/>
        <v>0</v>
      </c>
      <c r="T721" s="89">
        <f t="shared" si="407"/>
        <v>0</v>
      </c>
      <c r="U721" s="89">
        <f t="shared" si="407"/>
        <v>0</v>
      </c>
      <c r="V721" s="89">
        <f t="shared" si="407"/>
        <v>0</v>
      </c>
      <c r="W721" s="89">
        <f t="shared" si="407"/>
        <v>0</v>
      </c>
      <c r="X721" s="89">
        <f t="shared" si="407"/>
        <v>0</v>
      </c>
      <c r="Y721" s="89">
        <f t="shared" si="407"/>
        <v>0</v>
      </c>
      <c r="Z721" s="89">
        <f t="shared" si="407"/>
        <v>0.19661999999999999</v>
      </c>
      <c r="AA721" s="89">
        <f t="shared" si="407"/>
        <v>0.10827000000000001</v>
      </c>
    </row>
    <row r="722" spans="1:27" ht="12.75" customHeight="1" outlineLevel="1" x14ac:dyDescent="0.2">
      <c r="A722" s="97" t="s">
        <v>2312</v>
      </c>
      <c r="B722" s="63" t="s">
        <v>242</v>
      </c>
      <c r="C722" s="43" t="s">
        <v>79</v>
      </c>
      <c r="D722" s="44">
        <v>102.68</v>
      </c>
      <c r="E722" s="44">
        <v>27.83</v>
      </c>
      <c r="F722" s="44">
        <v>11.46</v>
      </c>
      <c r="G722" s="44">
        <v>42.98</v>
      </c>
      <c r="H722" s="44">
        <v>7.58</v>
      </c>
      <c r="I722" s="44">
        <v>0</v>
      </c>
      <c r="J722" s="44">
        <v>0</v>
      </c>
      <c r="K722" s="44">
        <v>0</v>
      </c>
      <c r="L722" s="44">
        <v>0</v>
      </c>
      <c r="M722" s="44">
        <v>0</v>
      </c>
      <c r="N722" s="44">
        <v>0</v>
      </c>
      <c r="O722" s="44">
        <v>0</v>
      </c>
      <c r="P722" s="44">
        <v>0</v>
      </c>
      <c r="Q722" s="44">
        <v>0</v>
      </c>
      <c r="R722" s="44">
        <v>0</v>
      </c>
      <c r="S722" s="44">
        <v>0</v>
      </c>
      <c r="T722" s="44">
        <v>0</v>
      </c>
      <c r="U722" s="44">
        <v>0</v>
      </c>
      <c r="V722" s="44">
        <v>0</v>
      </c>
      <c r="W722" s="44">
        <v>0</v>
      </c>
      <c r="X722" s="44">
        <v>0</v>
      </c>
      <c r="Y722" s="44">
        <v>0</v>
      </c>
      <c r="Z722" s="44">
        <v>196.62</v>
      </c>
      <c r="AA722" s="44">
        <v>108.27</v>
      </c>
    </row>
    <row r="723" spans="1:27" x14ac:dyDescent="0.2">
      <c r="A723" s="96" t="s">
        <v>2313</v>
      </c>
      <c r="B723" s="28" t="str">
        <f>"19"&amp;"."&amp;$B$776&amp;"."&amp;$B$777</f>
        <v>19.04.2024</v>
      </c>
      <c r="C723" s="88" t="s">
        <v>76</v>
      </c>
      <c r="D723" s="89">
        <f>ROUND((D724)/1000,5)</f>
        <v>0</v>
      </c>
      <c r="E723" s="89">
        <f t="shared" ref="E723:AA723" si="408">ROUND((E724)/1000,5)</f>
        <v>0</v>
      </c>
      <c r="F723" s="89">
        <f t="shared" si="408"/>
        <v>0</v>
      </c>
      <c r="G723" s="89">
        <f t="shared" si="408"/>
        <v>0</v>
      </c>
      <c r="H723" s="89">
        <f t="shared" si="408"/>
        <v>0</v>
      </c>
      <c r="I723" s="89">
        <f t="shared" si="408"/>
        <v>0</v>
      </c>
      <c r="J723" s="89">
        <f t="shared" si="408"/>
        <v>0</v>
      </c>
      <c r="K723" s="89">
        <f t="shared" si="408"/>
        <v>0</v>
      </c>
      <c r="L723" s="89">
        <f t="shared" si="408"/>
        <v>0</v>
      </c>
      <c r="M723" s="89">
        <f t="shared" si="408"/>
        <v>0</v>
      </c>
      <c r="N723" s="89">
        <f t="shared" si="408"/>
        <v>0</v>
      </c>
      <c r="O723" s="89">
        <f t="shared" si="408"/>
        <v>0</v>
      </c>
      <c r="P723" s="89">
        <f t="shared" si="408"/>
        <v>0</v>
      </c>
      <c r="Q723" s="89">
        <f t="shared" si="408"/>
        <v>0</v>
      </c>
      <c r="R723" s="89">
        <f t="shared" si="408"/>
        <v>0</v>
      </c>
      <c r="S723" s="89">
        <f t="shared" si="408"/>
        <v>0</v>
      </c>
      <c r="T723" s="89">
        <f t="shared" si="408"/>
        <v>0</v>
      </c>
      <c r="U723" s="89">
        <f t="shared" si="408"/>
        <v>0</v>
      </c>
      <c r="V723" s="89">
        <f t="shared" si="408"/>
        <v>0</v>
      </c>
      <c r="W723" s="89">
        <f t="shared" si="408"/>
        <v>0</v>
      </c>
      <c r="X723" s="89">
        <f t="shared" si="408"/>
        <v>0</v>
      </c>
      <c r="Y723" s="89">
        <f t="shared" si="408"/>
        <v>0.17613999999999999</v>
      </c>
      <c r="Z723" s="89">
        <f t="shared" si="408"/>
        <v>0.26051999999999997</v>
      </c>
      <c r="AA723" s="89">
        <f t="shared" si="408"/>
        <v>0.14717</v>
      </c>
    </row>
    <row r="724" spans="1:27" ht="12.75" customHeight="1" outlineLevel="1" x14ac:dyDescent="0.2">
      <c r="A724" s="97" t="s">
        <v>2314</v>
      </c>
      <c r="B724" s="63" t="s">
        <v>242</v>
      </c>
      <c r="C724" s="43" t="s">
        <v>79</v>
      </c>
      <c r="D724" s="44">
        <v>0</v>
      </c>
      <c r="E724" s="44">
        <v>0</v>
      </c>
      <c r="F724" s="44">
        <v>0</v>
      </c>
      <c r="G724" s="44">
        <v>0</v>
      </c>
      <c r="H724" s="44">
        <v>0</v>
      </c>
      <c r="I724" s="44">
        <v>0</v>
      </c>
      <c r="J724" s="44">
        <v>0</v>
      </c>
      <c r="K724" s="44">
        <v>0</v>
      </c>
      <c r="L724" s="44">
        <v>0</v>
      </c>
      <c r="M724" s="44">
        <v>0</v>
      </c>
      <c r="N724" s="44">
        <v>0</v>
      </c>
      <c r="O724" s="44">
        <v>0</v>
      </c>
      <c r="P724" s="44">
        <v>0</v>
      </c>
      <c r="Q724" s="44">
        <v>0</v>
      </c>
      <c r="R724" s="44">
        <v>0</v>
      </c>
      <c r="S724" s="44">
        <v>0</v>
      </c>
      <c r="T724" s="44">
        <v>0</v>
      </c>
      <c r="U724" s="44">
        <v>0</v>
      </c>
      <c r="V724" s="44">
        <v>0</v>
      </c>
      <c r="W724" s="44">
        <v>0</v>
      </c>
      <c r="X724" s="44">
        <v>0</v>
      </c>
      <c r="Y724" s="44">
        <v>176.14</v>
      </c>
      <c r="Z724" s="44">
        <v>260.52</v>
      </c>
      <c r="AA724" s="44">
        <v>147.16999999999999</v>
      </c>
    </row>
    <row r="725" spans="1:27" x14ac:dyDescent="0.2">
      <c r="A725" s="96" t="s">
        <v>2315</v>
      </c>
      <c r="B725" s="28" t="str">
        <f>"20"&amp;"."&amp;$B$776&amp;"."&amp;$B$777</f>
        <v>20.04.2024</v>
      </c>
      <c r="C725" s="88" t="s">
        <v>76</v>
      </c>
      <c r="D725" s="89">
        <f>ROUND((D726)/1000,5)</f>
        <v>4.9070000000000003E-2</v>
      </c>
      <c r="E725" s="89">
        <f t="shared" ref="E725:AA725" si="409">ROUND((E726)/1000,5)</f>
        <v>2.6069999999999999E-2</v>
      </c>
      <c r="F725" s="89">
        <f t="shared" si="409"/>
        <v>1.0880000000000001E-2</v>
      </c>
      <c r="G725" s="89">
        <f t="shared" si="409"/>
        <v>1.712E-2</v>
      </c>
      <c r="H725" s="89">
        <f t="shared" si="409"/>
        <v>0</v>
      </c>
      <c r="I725" s="89">
        <f t="shared" si="409"/>
        <v>3.5500000000000002E-3</v>
      </c>
      <c r="J725" s="89">
        <f t="shared" si="409"/>
        <v>9.8099999999999993E-3</v>
      </c>
      <c r="K725" s="89">
        <f t="shared" si="409"/>
        <v>0</v>
      </c>
      <c r="L725" s="89">
        <f t="shared" si="409"/>
        <v>0</v>
      </c>
      <c r="M725" s="89">
        <f t="shared" si="409"/>
        <v>0</v>
      </c>
      <c r="N725" s="89">
        <f t="shared" si="409"/>
        <v>0</v>
      </c>
      <c r="O725" s="89">
        <f t="shared" si="409"/>
        <v>0</v>
      </c>
      <c r="P725" s="89">
        <f t="shared" si="409"/>
        <v>0</v>
      </c>
      <c r="Q725" s="89">
        <f t="shared" si="409"/>
        <v>0</v>
      </c>
      <c r="R725" s="89">
        <f t="shared" si="409"/>
        <v>0</v>
      </c>
      <c r="S725" s="89">
        <f t="shared" si="409"/>
        <v>0</v>
      </c>
      <c r="T725" s="89">
        <f t="shared" si="409"/>
        <v>0</v>
      </c>
      <c r="U725" s="89">
        <f t="shared" si="409"/>
        <v>3.0000000000000001E-5</v>
      </c>
      <c r="V725" s="89">
        <f t="shared" si="409"/>
        <v>0</v>
      </c>
      <c r="W725" s="89">
        <f t="shared" si="409"/>
        <v>0</v>
      </c>
      <c r="X725" s="89">
        <f t="shared" si="409"/>
        <v>0</v>
      </c>
      <c r="Y725" s="89">
        <f t="shared" si="409"/>
        <v>0.53873000000000004</v>
      </c>
      <c r="Z725" s="89">
        <f t="shared" si="409"/>
        <v>0.28688000000000002</v>
      </c>
      <c r="AA725" s="89">
        <f t="shared" si="409"/>
        <v>0.59758999999999995</v>
      </c>
    </row>
    <row r="726" spans="1:27" ht="12.75" customHeight="1" outlineLevel="1" x14ac:dyDescent="0.2">
      <c r="A726" s="97" t="s">
        <v>2316</v>
      </c>
      <c r="B726" s="63" t="s">
        <v>242</v>
      </c>
      <c r="C726" s="43" t="s">
        <v>79</v>
      </c>
      <c r="D726" s="44">
        <v>49.07</v>
      </c>
      <c r="E726" s="44">
        <v>26.07</v>
      </c>
      <c r="F726" s="44">
        <v>10.88</v>
      </c>
      <c r="G726" s="44">
        <v>17.12</v>
      </c>
      <c r="H726" s="44">
        <v>0</v>
      </c>
      <c r="I726" s="44">
        <v>3.55</v>
      </c>
      <c r="J726" s="44">
        <v>9.81</v>
      </c>
      <c r="K726" s="44">
        <v>0</v>
      </c>
      <c r="L726" s="44">
        <v>0</v>
      </c>
      <c r="M726" s="44">
        <v>0</v>
      </c>
      <c r="N726" s="44">
        <v>0</v>
      </c>
      <c r="O726" s="44">
        <v>0</v>
      </c>
      <c r="P726" s="44">
        <v>0</v>
      </c>
      <c r="Q726" s="44">
        <v>0</v>
      </c>
      <c r="R726" s="44">
        <v>0</v>
      </c>
      <c r="S726" s="44">
        <v>0</v>
      </c>
      <c r="T726" s="44">
        <v>0</v>
      </c>
      <c r="U726" s="44">
        <v>0.03</v>
      </c>
      <c r="V726" s="44">
        <v>0</v>
      </c>
      <c r="W726" s="44">
        <v>0</v>
      </c>
      <c r="X726" s="44">
        <v>0</v>
      </c>
      <c r="Y726" s="44">
        <v>538.73</v>
      </c>
      <c r="Z726" s="44">
        <v>286.88</v>
      </c>
      <c r="AA726" s="44">
        <v>597.59</v>
      </c>
    </row>
    <row r="727" spans="1:27" x14ac:dyDescent="0.2">
      <c r="A727" s="96" t="s">
        <v>2317</v>
      </c>
      <c r="B727" s="28" t="str">
        <f>"21"&amp;"."&amp;$B$776&amp;"."&amp;$B$777</f>
        <v>21.04.2024</v>
      </c>
      <c r="C727" s="88" t="s">
        <v>76</v>
      </c>
      <c r="D727" s="89">
        <f>ROUND((D728)/1000,5)</f>
        <v>0.29133999999999999</v>
      </c>
      <c r="E727" s="89">
        <f t="shared" ref="E727:AA727" si="410">ROUND((E728)/1000,5)</f>
        <v>0.34621000000000002</v>
      </c>
      <c r="F727" s="89">
        <f t="shared" si="410"/>
        <v>0.47249000000000002</v>
      </c>
      <c r="G727" s="89">
        <f t="shared" si="410"/>
        <v>0.27073999999999998</v>
      </c>
      <c r="H727" s="89">
        <f t="shared" si="410"/>
        <v>0.17072999999999999</v>
      </c>
      <c r="I727" s="89">
        <f t="shared" si="410"/>
        <v>0.17236000000000001</v>
      </c>
      <c r="J727" s="89">
        <f t="shared" si="410"/>
        <v>0.31298999999999999</v>
      </c>
      <c r="K727" s="89">
        <f t="shared" si="410"/>
        <v>1.81E-3</v>
      </c>
      <c r="L727" s="89">
        <f t="shared" si="410"/>
        <v>0</v>
      </c>
      <c r="M727" s="89">
        <f t="shared" si="410"/>
        <v>0</v>
      </c>
      <c r="N727" s="89">
        <f t="shared" si="410"/>
        <v>0</v>
      </c>
      <c r="O727" s="89">
        <f t="shared" si="410"/>
        <v>0</v>
      </c>
      <c r="P727" s="89">
        <f t="shared" si="410"/>
        <v>0.13863</v>
      </c>
      <c r="Q727" s="89">
        <f t="shared" si="410"/>
        <v>0.17706</v>
      </c>
      <c r="R727" s="89">
        <f t="shared" si="410"/>
        <v>0.29237000000000002</v>
      </c>
      <c r="S727" s="89">
        <f t="shared" si="410"/>
        <v>0.23336999999999999</v>
      </c>
      <c r="T727" s="89">
        <f t="shared" si="410"/>
        <v>0.15257000000000001</v>
      </c>
      <c r="U727" s="89">
        <f t="shared" si="410"/>
        <v>0.19914000000000001</v>
      </c>
      <c r="V727" s="89">
        <f t="shared" si="410"/>
        <v>0.16164999999999999</v>
      </c>
      <c r="W727" s="89">
        <f t="shared" si="410"/>
        <v>0.15287000000000001</v>
      </c>
      <c r="X727" s="89">
        <f t="shared" si="410"/>
        <v>0.40639999999999998</v>
      </c>
      <c r="Y727" s="89">
        <f t="shared" si="410"/>
        <v>0.30387999999999998</v>
      </c>
      <c r="Z727" s="89">
        <f t="shared" si="410"/>
        <v>0.45587</v>
      </c>
      <c r="AA727" s="89">
        <f t="shared" si="410"/>
        <v>1.2067399999999999</v>
      </c>
    </row>
    <row r="728" spans="1:27" ht="12.75" customHeight="1" outlineLevel="1" x14ac:dyDescent="0.2">
      <c r="A728" s="97" t="s">
        <v>2318</v>
      </c>
      <c r="B728" s="63" t="s">
        <v>242</v>
      </c>
      <c r="C728" s="43" t="s">
        <v>79</v>
      </c>
      <c r="D728" s="44">
        <v>291.33999999999997</v>
      </c>
      <c r="E728" s="44">
        <v>346.21</v>
      </c>
      <c r="F728" s="44">
        <v>472.49</v>
      </c>
      <c r="G728" s="44">
        <v>270.74</v>
      </c>
      <c r="H728" s="44">
        <v>170.73</v>
      </c>
      <c r="I728" s="44">
        <v>172.36</v>
      </c>
      <c r="J728" s="44">
        <v>312.99</v>
      </c>
      <c r="K728" s="44">
        <v>1.81</v>
      </c>
      <c r="L728" s="44">
        <v>0</v>
      </c>
      <c r="M728" s="44">
        <v>0</v>
      </c>
      <c r="N728" s="44">
        <v>0</v>
      </c>
      <c r="O728" s="44">
        <v>0</v>
      </c>
      <c r="P728" s="44">
        <v>138.63</v>
      </c>
      <c r="Q728" s="44">
        <v>177.06</v>
      </c>
      <c r="R728" s="44">
        <v>292.37</v>
      </c>
      <c r="S728" s="44">
        <v>233.37</v>
      </c>
      <c r="T728" s="44">
        <v>152.57</v>
      </c>
      <c r="U728" s="44">
        <v>199.14</v>
      </c>
      <c r="V728" s="44">
        <v>161.65</v>
      </c>
      <c r="W728" s="44">
        <v>152.87</v>
      </c>
      <c r="X728" s="44">
        <v>406.4</v>
      </c>
      <c r="Y728" s="44">
        <v>303.88</v>
      </c>
      <c r="Z728" s="44">
        <v>455.87</v>
      </c>
      <c r="AA728" s="44">
        <v>1206.74</v>
      </c>
    </row>
    <row r="729" spans="1:27" x14ac:dyDescent="0.2">
      <c r="A729" s="96" t="s">
        <v>2319</v>
      </c>
      <c r="B729" s="28" t="str">
        <f>"22"&amp;"."&amp;$B$776&amp;"."&amp;$B$777</f>
        <v>22.04.2024</v>
      </c>
      <c r="C729" s="88" t="s">
        <v>76</v>
      </c>
      <c r="D729" s="89">
        <f>ROUND((D730)/1000,5)</f>
        <v>0.23433000000000001</v>
      </c>
      <c r="E729" s="89">
        <f t="shared" ref="E729:AA729" si="411">ROUND((E730)/1000,5)</f>
        <v>0.26422000000000001</v>
      </c>
      <c r="F729" s="89">
        <f t="shared" si="411"/>
        <v>0.1744</v>
      </c>
      <c r="G729" s="89">
        <f t="shared" si="411"/>
        <v>0.13014999999999999</v>
      </c>
      <c r="H729" s="89">
        <f t="shared" si="411"/>
        <v>7.4109999999999995E-2</v>
      </c>
      <c r="I729" s="89">
        <f t="shared" si="411"/>
        <v>7.6600000000000001E-3</v>
      </c>
      <c r="J729" s="89">
        <f t="shared" si="411"/>
        <v>0</v>
      </c>
      <c r="K729" s="89">
        <f t="shared" si="411"/>
        <v>0</v>
      </c>
      <c r="L729" s="89">
        <f t="shared" si="411"/>
        <v>0</v>
      </c>
      <c r="M729" s="89">
        <f t="shared" si="411"/>
        <v>0</v>
      </c>
      <c r="N729" s="89">
        <f t="shared" si="411"/>
        <v>5.9360000000000003E-2</v>
      </c>
      <c r="O729" s="89">
        <f t="shared" si="411"/>
        <v>5.5579999999999997E-2</v>
      </c>
      <c r="P729" s="89">
        <f t="shared" si="411"/>
        <v>1.8800000000000001E-2</v>
      </c>
      <c r="Q729" s="89">
        <f t="shared" si="411"/>
        <v>8.8400000000000006E-3</v>
      </c>
      <c r="R729" s="89">
        <f t="shared" si="411"/>
        <v>2.3120000000000002E-2</v>
      </c>
      <c r="S729" s="89">
        <f t="shared" si="411"/>
        <v>3.5E-4</v>
      </c>
      <c r="T729" s="89">
        <f t="shared" si="411"/>
        <v>4.6240000000000003E-2</v>
      </c>
      <c r="U729" s="89">
        <f t="shared" si="411"/>
        <v>0</v>
      </c>
      <c r="V729" s="89">
        <f t="shared" si="411"/>
        <v>0</v>
      </c>
      <c r="W729" s="89">
        <f t="shared" si="411"/>
        <v>0</v>
      </c>
      <c r="X729" s="89">
        <f t="shared" si="411"/>
        <v>0.11743000000000001</v>
      </c>
      <c r="Y729" s="89">
        <f t="shared" si="411"/>
        <v>0.16566</v>
      </c>
      <c r="Z729" s="89">
        <f t="shared" si="411"/>
        <v>0.36126000000000003</v>
      </c>
      <c r="AA729" s="89">
        <f t="shared" si="411"/>
        <v>0.17763999999999999</v>
      </c>
    </row>
    <row r="730" spans="1:27" ht="12.75" customHeight="1" outlineLevel="1" x14ac:dyDescent="0.2">
      <c r="A730" s="97" t="s">
        <v>2320</v>
      </c>
      <c r="B730" s="63" t="s">
        <v>242</v>
      </c>
      <c r="C730" s="43" t="s">
        <v>79</v>
      </c>
      <c r="D730" s="44">
        <v>234.33</v>
      </c>
      <c r="E730" s="44">
        <v>264.22000000000003</v>
      </c>
      <c r="F730" s="44">
        <v>174.4</v>
      </c>
      <c r="G730" s="44">
        <v>130.15</v>
      </c>
      <c r="H730" s="44">
        <v>74.11</v>
      </c>
      <c r="I730" s="44">
        <v>7.66</v>
      </c>
      <c r="J730" s="44">
        <v>0</v>
      </c>
      <c r="K730" s="44">
        <v>0</v>
      </c>
      <c r="L730" s="44">
        <v>0</v>
      </c>
      <c r="M730" s="44">
        <v>0</v>
      </c>
      <c r="N730" s="44">
        <v>59.36</v>
      </c>
      <c r="O730" s="44">
        <v>55.58</v>
      </c>
      <c r="P730" s="44">
        <v>18.8</v>
      </c>
      <c r="Q730" s="44">
        <v>8.84</v>
      </c>
      <c r="R730" s="44">
        <v>23.12</v>
      </c>
      <c r="S730" s="44">
        <v>0.35</v>
      </c>
      <c r="T730" s="44">
        <v>46.24</v>
      </c>
      <c r="U730" s="44">
        <v>0</v>
      </c>
      <c r="V730" s="44">
        <v>0</v>
      </c>
      <c r="W730" s="44">
        <v>0</v>
      </c>
      <c r="X730" s="44">
        <v>117.43</v>
      </c>
      <c r="Y730" s="44">
        <v>165.66</v>
      </c>
      <c r="Z730" s="44">
        <v>361.26</v>
      </c>
      <c r="AA730" s="44">
        <v>177.64</v>
      </c>
    </row>
    <row r="731" spans="1:27" x14ac:dyDescent="0.2">
      <c r="A731" s="96" t="s">
        <v>2321</v>
      </c>
      <c r="B731" s="28" t="str">
        <f>"23"&amp;"."&amp;$B$776&amp;"."&amp;$B$777</f>
        <v>23.04.2024</v>
      </c>
      <c r="C731" s="88" t="s">
        <v>76</v>
      </c>
      <c r="D731" s="89">
        <f>ROUND((D732)/1000,5)</f>
        <v>8.3580000000000002E-2</v>
      </c>
      <c r="E731" s="89">
        <f t="shared" ref="E731:AA731" si="412">ROUND((E732)/1000,5)</f>
        <v>0</v>
      </c>
      <c r="F731" s="89">
        <f t="shared" si="412"/>
        <v>0</v>
      </c>
      <c r="G731" s="89">
        <f t="shared" si="412"/>
        <v>0</v>
      </c>
      <c r="H731" s="89">
        <f t="shared" si="412"/>
        <v>0</v>
      </c>
      <c r="I731" s="89">
        <f t="shared" si="412"/>
        <v>0</v>
      </c>
      <c r="J731" s="89">
        <f t="shared" si="412"/>
        <v>0</v>
      </c>
      <c r="K731" s="89">
        <f t="shared" si="412"/>
        <v>0</v>
      </c>
      <c r="L731" s="89">
        <f t="shared" si="412"/>
        <v>0</v>
      </c>
      <c r="M731" s="89">
        <f t="shared" si="412"/>
        <v>0</v>
      </c>
      <c r="N731" s="89">
        <f t="shared" si="412"/>
        <v>0</v>
      </c>
      <c r="O731" s="89">
        <f t="shared" si="412"/>
        <v>2.8600000000000001E-3</v>
      </c>
      <c r="P731" s="89">
        <f t="shared" si="412"/>
        <v>0</v>
      </c>
      <c r="Q731" s="89">
        <f t="shared" si="412"/>
        <v>5.6779999999999997E-2</v>
      </c>
      <c r="R731" s="89">
        <f t="shared" si="412"/>
        <v>7.689E-2</v>
      </c>
      <c r="S731" s="89">
        <f t="shared" si="412"/>
        <v>3.9239999999999997E-2</v>
      </c>
      <c r="T731" s="89">
        <f t="shared" si="412"/>
        <v>0.11914</v>
      </c>
      <c r="U731" s="89">
        <f t="shared" si="412"/>
        <v>3.49E-3</v>
      </c>
      <c r="V731" s="89">
        <f t="shared" si="412"/>
        <v>0</v>
      </c>
      <c r="W731" s="89">
        <f t="shared" si="412"/>
        <v>0</v>
      </c>
      <c r="X731" s="89">
        <f t="shared" si="412"/>
        <v>0.17426</v>
      </c>
      <c r="Y731" s="89">
        <f t="shared" si="412"/>
        <v>0.21265000000000001</v>
      </c>
      <c r="Z731" s="89">
        <f t="shared" si="412"/>
        <v>0.29014000000000001</v>
      </c>
      <c r="AA731" s="89">
        <f t="shared" si="412"/>
        <v>0.15923000000000001</v>
      </c>
    </row>
    <row r="732" spans="1:27" ht="12.75" customHeight="1" outlineLevel="1" x14ac:dyDescent="0.2">
      <c r="A732" s="97" t="s">
        <v>2322</v>
      </c>
      <c r="B732" s="63" t="s">
        <v>242</v>
      </c>
      <c r="C732" s="43" t="s">
        <v>79</v>
      </c>
      <c r="D732" s="44">
        <v>83.58</v>
      </c>
      <c r="E732" s="44">
        <v>0</v>
      </c>
      <c r="F732" s="44">
        <v>0</v>
      </c>
      <c r="G732" s="44">
        <v>0</v>
      </c>
      <c r="H732" s="44">
        <v>0</v>
      </c>
      <c r="I732" s="44">
        <v>0</v>
      </c>
      <c r="J732" s="44">
        <v>0</v>
      </c>
      <c r="K732" s="44">
        <v>0</v>
      </c>
      <c r="L732" s="44">
        <v>0</v>
      </c>
      <c r="M732" s="44">
        <v>0</v>
      </c>
      <c r="N732" s="44">
        <v>0</v>
      </c>
      <c r="O732" s="44">
        <v>2.86</v>
      </c>
      <c r="P732" s="44">
        <v>0</v>
      </c>
      <c r="Q732" s="44">
        <v>56.78</v>
      </c>
      <c r="R732" s="44">
        <v>76.89</v>
      </c>
      <c r="S732" s="44">
        <v>39.24</v>
      </c>
      <c r="T732" s="44">
        <v>119.14</v>
      </c>
      <c r="U732" s="44">
        <v>3.49</v>
      </c>
      <c r="V732" s="44">
        <v>0</v>
      </c>
      <c r="W732" s="44">
        <v>0</v>
      </c>
      <c r="X732" s="44">
        <v>174.26</v>
      </c>
      <c r="Y732" s="44">
        <v>212.65</v>
      </c>
      <c r="Z732" s="44">
        <v>290.14</v>
      </c>
      <c r="AA732" s="44">
        <v>159.22999999999999</v>
      </c>
    </row>
    <row r="733" spans="1:27" x14ac:dyDescent="0.2">
      <c r="A733" s="96" t="s">
        <v>2323</v>
      </c>
      <c r="B733" s="28" t="str">
        <f>"24"&amp;"."&amp;$B$776&amp;"."&amp;$B$777</f>
        <v>24.04.2024</v>
      </c>
      <c r="C733" s="88" t="s">
        <v>76</v>
      </c>
      <c r="D733" s="89">
        <f>ROUND((D734)/1000,5)</f>
        <v>0.11802</v>
      </c>
      <c r="E733" s="89">
        <f t="shared" ref="E733:AA733" si="413">ROUND((E734)/1000,5)</f>
        <v>0.161</v>
      </c>
      <c r="F733" s="89">
        <f t="shared" si="413"/>
        <v>8.165E-2</v>
      </c>
      <c r="G733" s="89">
        <f t="shared" si="413"/>
        <v>1.259E-2</v>
      </c>
      <c r="H733" s="89">
        <f t="shared" si="413"/>
        <v>0</v>
      </c>
      <c r="I733" s="89">
        <f t="shared" si="413"/>
        <v>0</v>
      </c>
      <c r="J733" s="89">
        <f t="shared" si="413"/>
        <v>0</v>
      </c>
      <c r="K733" s="89">
        <f t="shared" si="413"/>
        <v>0</v>
      </c>
      <c r="L733" s="89">
        <f t="shared" si="413"/>
        <v>0</v>
      </c>
      <c r="M733" s="89">
        <f t="shared" si="413"/>
        <v>0</v>
      </c>
      <c r="N733" s="89">
        <f t="shared" si="413"/>
        <v>8.6720000000000005E-2</v>
      </c>
      <c r="O733" s="89">
        <f t="shared" si="413"/>
        <v>5.9450000000000003E-2</v>
      </c>
      <c r="P733" s="89">
        <f t="shared" si="413"/>
        <v>0</v>
      </c>
      <c r="Q733" s="89">
        <f t="shared" si="413"/>
        <v>0</v>
      </c>
      <c r="R733" s="89">
        <f t="shared" si="413"/>
        <v>6.0949999999999997E-2</v>
      </c>
      <c r="S733" s="89">
        <f t="shared" si="413"/>
        <v>3.1859999999999999E-2</v>
      </c>
      <c r="T733" s="89">
        <f t="shared" si="413"/>
        <v>0</v>
      </c>
      <c r="U733" s="89">
        <f t="shared" si="413"/>
        <v>0</v>
      </c>
      <c r="V733" s="89">
        <f t="shared" si="413"/>
        <v>0</v>
      </c>
      <c r="W733" s="89">
        <f t="shared" si="413"/>
        <v>0</v>
      </c>
      <c r="X733" s="89">
        <f t="shared" si="413"/>
        <v>0</v>
      </c>
      <c r="Y733" s="89">
        <f t="shared" si="413"/>
        <v>3.8010000000000002E-2</v>
      </c>
      <c r="Z733" s="89">
        <f t="shared" si="413"/>
        <v>0.29703000000000002</v>
      </c>
      <c r="AA733" s="89">
        <f t="shared" si="413"/>
        <v>0.25940999999999997</v>
      </c>
    </row>
    <row r="734" spans="1:27" ht="12.75" customHeight="1" outlineLevel="1" x14ac:dyDescent="0.2">
      <c r="A734" s="97" t="s">
        <v>2324</v>
      </c>
      <c r="B734" s="63" t="s">
        <v>242</v>
      </c>
      <c r="C734" s="43" t="s">
        <v>79</v>
      </c>
      <c r="D734" s="44">
        <v>118.02</v>
      </c>
      <c r="E734" s="44">
        <v>161</v>
      </c>
      <c r="F734" s="44">
        <v>81.650000000000006</v>
      </c>
      <c r="G734" s="44">
        <v>12.59</v>
      </c>
      <c r="H734" s="44">
        <v>0</v>
      </c>
      <c r="I734" s="44">
        <v>0</v>
      </c>
      <c r="J734" s="44">
        <v>0</v>
      </c>
      <c r="K734" s="44">
        <v>0</v>
      </c>
      <c r="L734" s="44">
        <v>0</v>
      </c>
      <c r="M734" s="44">
        <v>0</v>
      </c>
      <c r="N734" s="44">
        <v>86.72</v>
      </c>
      <c r="O734" s="44">
        <v>59.45</v>
      </c>
      <c r="P734" s="44">
        <v>0</v>
      </c>
      <c r="Q734" s="44">
        <v>0</v>
      </c>
      <c r="R734" s="44">
        <v>60.95</v>
      </c>
      <c r="S734" s="44">
        <v>31.86</v>
      </c>
      <c r="T734" s="44">
        <v>0</v>
      </c>
      <c r="U734" s="44">
        <v>0</v>
      </c>
      <c r="V734" s="44">
        <v>0</v>
      </c>
      <c r="W734" s="44">
        <v>0</v>
      </c>
      <c r="X734" s="44">
        <v>0</v>
      </c>
      <c r="Y734" s="44">
        <v>38.01</v>
      </c>
      <c r="Z734" s="44">
        <v>297.02999999999997</v>
      </c>
      <c r="AA734" s="44">
        <v>259.41000000000003</v>
      </c>
    </row>
    <row r="735" spans="1:27" x14ac:dyDescent="0.2">
      <c r="A735" s="96" t="s">
        <v>2325</v>
      </c>
      <c r="B735" s="28" t="str">
        <f>"25"&amp;"."&amp;$B$776&amp;"."&amp;$B$777</f>
        <v>25.04.2024</v>
      </c>
      <c r="C735" s="88" t="s">
        <v>76</v>
      </c>
      <c r="D735" s="89">
        <f>ROUND((D736)/1000,5)</f>
        <v>0.24226</v>
      </c>
      <c r="E735" s="89">
        <f t="shared" ref="E735:AA735" si="414">ROUND((E736)/1000,5)</f>
        <v>0.13306000000000001</v>
      </c>
      <c r="F735" s="89">
        <f t="shared" si="414"/>
        <v>0</v>
      </c>
      <c r="G735" s="89">
        <f t="shared" si="414"/>
        <v>1.503E-2</v>
      </c>
      <c r="H735" s="89">
        <f t="shared" si="414"/>
        <v>0</v>
      </c>
      <c r="I735" s="89">
        <f t="shared" si="414"/>
        <v>0</v>
      </c>
      <c r="J735" s="89">
        <f t="shared" si="414"/>
        <v>0</v>
      </c>
      <c r="K735" s="89">
        <f t="shared" si="414"/>
        <v>0</v>
      </c>
      <c r="L735" s="89">
        <f t="shared" si="414"/>
        <v>0</v>
      </c>
      <c r="M735" s="89">
        <f t="shared" si="414"/>
        <v>5.9999999999999995E-4</v>
      </c>
      <c r="N735" s="89">
        <f t="shared" si="414"/>
        <v>1.34E-3</v>
      </c>
      <c r="O735" s="89">
        <f t="shared" si="414"/>
        <v>0</v>
      </c>
      <c r="P735" s="89">
        <f t="shared" si="414"/>
        <v>0</v>
      </c>
      <c r="Q735" s="89">
        <f t="shared" si="414"/>
        <v>0</v>
      </c>
      <c r="R735" s="89">
        <f t="shared" si="414"/>
        <v>0</v>
      </c>
      <c r="S735" s="89">
        <f t="shared" si="414"/>
        <v>0</v>
      </c>
      <c r="T735" s="89">
        <f t="shared" si="414"/>
        <v>0</v>
      </c>
      <c r="U735" s="89">
        <f t="shared" si="414"/>
        <v>0</v>
      </c>
      <c r="V735" s="89">
        <f t="shared" si="414"/>
        <v>0</v>
      </c>
      <c r="W735" s="89">
        <f t="shared" si="414"/>
        <v>0</v>
      </c>
      <c r="X735" s="89">
        <f t="shared" si="414"/>
        <v>0</v>
      </c>
      <c r="Y735" s="89">
        <f t="shared" si="414"/>
        <v>0.24413000000000001</v>
      </c>
      <c r="Z735" s="89">
        <f t="shared" si="414"/>
        <v>0.25192999999999999</v>
      </c>
      <c r="AA735" s="89">
        <f t="shared" si="414"/>
        <v>0.23122999999999999</v>
      </c>
    </row>
    <row r="736" spans="1:27" ht="12.75" customHeight="1" outlineLevel="1" x14ac:dyDescent="0.2">
      <c r="A736" s="97" t="s">
        <v>2326</v>
      </c>
      <c r="B736" s="63" t="s">
        <v>242</v>
      </c>
      <c r="C736" s="43" t="s">
        <v>79</v>
      </c>
      <c r="D736" s="44">
        <v>242.26</v>
      </c>
      <c r="E736" s="44">
        <v>133.06</v>
      </c>
      <c r="F736" s="44">
        <v>0</v>
      </c>
      <c r="G736" s="44">
        <v>15.03</v>
      </c>
      <c r="H736" s="44">
        <v>0</v>
      </c>
      <c r="I736" s="44">
        <v>0</v>
      </c>
      <c r="J736" s="44">
        <v>0</v>
      </c>
      <c r="K736" s="44">
        <v>0</v>
      </c>
      <c r="L736" s="44">
        <v>0</v>
      </c>
      <c r="M736" s="44">
        <v>0.6</v>
      </c>
      <c r="N736" s="44">
        <v>1.34</v>
      </c>
      <c r="O736" s="44">
        <v>0</v>
      </c>
      <c r="P736" s="44">
        <v>0</v>
      </c>
      <c r="Q736" s="44">
        <v>0</v>
      </c>
      <c r="R736" s="44">
        <v>0</v>
      </c>
      <c r="S736" s="44">
        <v>0</v>
      </c>
      <c r="T736" s="44">
        <v>0</v>
      </c>
      <c r="U736" s="44">
        <v>0</v>
      </c>
      <c r="V736" s="44">
        <v>0</v>
      </c>
      <c r="W736" s="44">
        <v>0</v>
      </c>
      <c r="X736" s="44">
        <v>0</v>
      </c>
      <c r="Y736" s="44">
        <v>244.13</v>
      </c>
      <c r="Z736" s="44">
        <v>251.93</v>
      </c>
      <c r="AA736" s="44">
        <v>231.23</v>
      </c>
    </row>
    <row r="737" spans="1:27" x14ac:dyDescent="0.2">
      <c r="A737" s="96" t="s">
        <v>2327</v>
      </c>
      <c r="B737" s="28" t="str">
        <f>"26"&amp;"."&amp;$B$776&amp;"."&amp;$B$777</f>
        <v>26.04.2024</v>
      </c>
      <c r="C737" s="88" t="s">
        <v>76</v>
      </c>
      <c r="D737" s="89">
        <f>ROUND((D738)/1000,5)</f>
        <v>0.17712</v>
      </c>
      <c r="E737" s="89">
        <f t="shared" ref="E737:AA737" si="415">ROUND((E738)/1000,5)</f>
        <v>0.15481</v>
      </c>
      <c r="F737" s="89">
        <f t="shared" si="415"/>
        <v>5.7959999999999998E-2</v>
      </c>
      <c r="G737" s="89">
        <f t="shared" si="415"/>
        <v>2.2300000000000002E-3</v>
      </c>
      <c r="H737" s="89">
        <f t="shared" si="415"/>
        <v>2.4559999999999998E-2</v>
      </c>
      <c r="I737" s="89">
        <f t="shared" si="415"/>
        <v>8.0000000000000007E-5</v>
      </c>
      <c r="J737" s="89">
        <f t="shared" si="415"/>
        <v>0</v>
      </c>
      <c r="K737" s="89">
        <f t="shared" si="415"/>
        <v>0</v>
      </c>
      <c r="L737" s="89">
        <f t="shared" si="415"/>
        <v>0</v>
      </c>
      <c r="M737" s="89">
        <f t="shared" si="415"/>
        <v>6.0900000000000003E-2</v>
      </c>
      <c r="N737" s="89">
        <f t="shared" si="415"/>
        <v>0.10877000000000001</v>
      </c>
      <c r="O737" s="89">
        <f t="shared" si="415"/>
        <v>1.9550000000000001E-2</v>
      </c>
      <c r="P737" s="89">
        <f t="shared" si="415"/>
        <v>0</v>
      </c>
      <c r="Q737" s="89">
        <f t="shared" si="415"/>
        <v>0</v>
      </c>
      <c r="R737" s="89">
        <f t="shared" si="415"/>
        <v>0</v>
      </c>
      <c r="S737" s="89">
        <f t="shared" si="415"/>
        <v>0</v>
      </c>
      <c r="T737" s="89">
        <f t="shared" si="415"/>
        <v>0</v>
      </c>
      <c r="U737" s="89">
        <f t="shared" si="415"/>
        <v>0</v>
      </c>
      <c r="V737" s="89">
        <f t="shared" si="415"/>
        <v>7.6469999999999996E-2</v>
      </c>
      <c r="W737" s="89">
        <f t="shared" si="415"/>
        <v>5.126E-2</v>
      </c>
      <c r="X737" s="89">
        <f t="shared" si="415"/>
        <v>0</v>
      </c>
      <c r="Y737" s="89">
        <f t="shared" si="415"/>
        <v>0.11197</v>
      </c>
      <c r="Z737" s="89">
        <f t="shared" si="415"/>
        <v>0.34510999999999997</v>
      </c>
      <c r="AA737" s="89">
        <f t="shared" si="415"/>
        <v>0.22694</v>
      </c>
    </row>
    <row r="738" spans="1:27" ht="12.75" customHeight="1" outlineLevel="1" x14ac:dyDescent="0.2">
      <c r="A738" s="97" t="s">
        <v>2328</v>
      </c>
      <c r="B738" s="63" t="s">
        <v>242</v>
      </c>
      <c r="C738" s="43" t="s">
        <v>79</v>
      </c>
      <c r="D738" s="44">
        <v>177.12</v>
      </c>
      <c r="E738" s="44">
        <v>154.81</v>
      </c>
      <c r="F738" s="44">
        <v>57.96</v>
      </c>
      <c r="G738" s="44">
        <v>2.23</v>
      </c>
      <c r="H738" s="44">
        <v>24.56</v>
      </c>
      <c r="I738" s="44">
        <v>0.08</v>
      </c>
      <c r="J738" s="44">
        <v>0</v>
      </c>
      <c r="K738" s="44">
        <v>0</v>
      </c>
      <c r="L738" s="44">
        <v>0</v>
      </c>
      <c r="M738" s="44">
        <v>60.9</v>
      </c>
      <c r="N738" s="44">
        <v>108.77</v>
      </c>
      <c r="O738" s="44">
        <v>19.55</v>
      </c>
      <c r="P738" s="44">
        <v>0</v>
      </c>
      <c r="Q738" s="44">
        <v>0</v>
      </c>
      <c r="R738" s="44">
        <v>0</v>
      </c>
      <c r="S738" s="44">
        <v>0</v>
      </c>
      <c r="T738" s="44">
        <v>0</v>
      </c>
      <c r="U738" s="44">
        <v>0</v>
      </c>
      <c r="V738" s="44">
        <v>76.47</v>
      </c>
      <c r="W738" s="44">
        <v>51.26</v>
      </c>
      <c r="X738" s="44">
        <v>0</v>
      </c>
      <c r="Y738" s="44">
        <v>111.97</v>
      </c>
      <c r="Z738" s="44">
        <v>345.11</v>
      </c>
      <c r="AA738" s="44">
        <v>226.94</v>
      </c>
    </row>
    <row r="739" spans="1:27" x14ac:dyDescent="0.2">
      <c r="A739" s="96" t="s">
        <v>2329</v>
      </c>
      <c r="B739" s="28" t="str">
        <f>"27"&amp;"."&amp;$B$776&amp;"."&amp;$B$777</f>
        <v>27.04.2024</v>
      </c>
      <c r="C739" s="88" t="s">
        <v>76</v>
      </c>
      <c r="D739" s="89">
        <f>ROUND((D740)/1000,5)</f>
        <v>0.19999</v>
      </c>
      <c r="E739" s="89">
        <f t="shared" ref="E739:AA739" si="416">ROUND((E740)/1000,5)</f>
        <v>6.3789999999999999E-2</v>
      </c>
      <c r="F739" s="89">
        <f t="shared" si="416"/>
        <v>9.3329999999999996E-2</v>
      </c>
      <c r="G739" s="89">
        <f t="shared" si="416"/>
        <v>7.4370000000000006E-2</v>
      </c>
      <c r="H739" s="89">
        <f t="shared" si="416"/>
        <v>1.303E-2</v>
      </c>
      <c r="I739" s="89">
        <f t="shared" si="416"/>
        <v>0</v>
      </c>
      <c r="J739" s="89">
        <f t="shared" si="416"/>
        <v>0</v>
      </c>
      <c r="K739" s="89">
        <f t="shared" si="416"/>
        <v>0</v>
      </c>
      <c r="L739" s="89">
        <f t="shared" si="416"/>
        <v>0</v>
      </c>
      <c r="M739" s="89">
        <f t="shared" si="416"/>
        <v>0</v>
      </c>
      <c r="N739" s="89">
        <f t="shared" si="416"/>
        <v>0</v>
      </c>
      <c r="O739" s="89">
        <f t="shared" si="416"/>
        <v>1.3979999999999999E-2</v>
      </c>
      <c r="P739" s="89">
        <f t="shared" si="416"/>
        <v>0</v>
      </c>
      <c r="Q739" s="89">
        <f t="shared" si="416"/>
        <v>0</v>
      </c>
      <c r="R739" s="89">
        <f t="shared" si="416"/>
        <v>2.9999999999999997E-4</v>
      </c>
      <c r="S739" s="89">
        <f t="shared" si="416"/>
        <v>0</v>
      </c>
      <c r="T739" s="89">
        <f t="shared" si="416"/>
        <v>4.1200000000000004E-3</v>
      </c>
      <c r="U739" s="89">
        <f t="shared" si="416"/>
        <v>0</v>
      </c>
      <c r="V739" s="89">
        <f t="shared" si="416"/>
        <v>2.23E-2</v>
      </c>
      <c r="W739" s="89">
        <f t="shared" si="416"/>
        <v>3.066E-2</v>
      </c>
      <c r="X739" s="89">
        <f t="shared" si="416"/>
        <v>1.4400000000000001E-3</v>
      </c>
      <c r="Y739" s="89">
        <f t="shared" si="416"/>
        <v>0</v>
      </c>
      <c r="Z739" s="89">
        <f t="shared" si="416"/>
        <v>0.26713999999999999</v>
      </c>
      <c r="AA739" s="89">
        <f t="shared" si="416"/>
        <v>0.11697</v>
      </c>
    </row>
    <row r="740" spans="1:27" ht="12.75" customHeight="1" outlineLevel="1" x14ac:dyDescent="0.2">
      <c r="A740" s="97" t="s">
        <v>2330</v>
      </c>
      <c r="B740" s="63" t="s">
        <v>242</v>
      </c>
      <c r="C740" s="43" t="s">
        <v>79</v>
      </c>
      <c r="D740" s="44">
        <v>199.99</v>
      </c>
      <c r="E740" s="44">
        <v>63.79</v>
      </c>
      <c r="F740" s="44">
        <v>93.33</v>
      </c>
      <c r="G740" s="44">
        <v>74.37</v>
      </c>
      <c r="H740" s="44">
        <v>13.03</v>
      </c>
      <c r="I740" s="44">
        <v>0</v>
      </c>
      <c r="J740" s="44">
        <v>0</v>
      </c>
      <c r="K740" s="44">
        <v>0</v>
      </c>
      <c r="L740" s="44">
        <v>0</v>
      </c>
      <c r="M740" s="44">
        <v>0</v>
      </c>
      <c r="N740" s="44">
        <v>0</v>
      </c>
      <c r="O740" s="44">
        <v>13.98</v>
      </c>
      <c r="P740" s="44">
        <v>0</v>
      </c>
      <c r="Q740" s="44">
        <v>0</v>
      </c>
      <c r="R740" s="44">
        <v>0.3</v>
      </c>
      <c r="S740" s="44">
        <v>0</v>
      </c>
      <c r="T740" s="44">
        <v>4.12</v>
      </c>
      <c r="U740" s="44">
        <v>0</v>
      </c>
      <c r="V740" s="44">
        <v>22.3</v>
      </c>
      <c r="W740" s="44">
        <v>30.66</v>
      </c>
      <c r="X740" s="44">
        <v>1.44</v>
      </c>
      <c r="Y740" s="44">
        <v>0</v>
      </c>
      <c r="Z740" s="44">
        <v>267.14</v>
      </c>
      <c r="AA740" s="44">
        <v>116.97</v>
      </c>
    </row>
    <row r="741" spans="1:27" x14ac:dyDescent="0.2">
      <c r="A741" s="96" t="s">
        <v>2331</v>
      </c>
      <c r="B741" s="28" t="str">
        <f>"28"&amp;"."&amp;$B$776&amp;"."&amp;$B$777</f>
        <v>28.04.2024</v>
      </c>
      <c r="C741" s="88" t="s">
        <v>76</v>
      </c>
      <c r="D741" s="89">
        <f>ROUND((D742)/1000,5)</f>
        <v>1.9699999999999999E-2</v>
      </c>
      <c r="E741" s="89">
        <f t="shared" ref="E741:AA741" si="417">ROUND((E742)/1000,5)</f>
        <v>0</v>
      </c>
      <c r="F741" s="89">
        <f t="shared" si="417"/>
        <v>0</v>
      </c>
      <c r="G741" s="89">
        <f t="shared" si="417"/>
        <v>0</v>
      </c>
      <c r="H741" s="89">
        <f t="shared" si="417"/>
        <v>0</v>
      </c>
      <c r="I741" s="89">
        <f t="shared" si="417"/>
        <v>0</v>
      </c>
      <c r="J741" s="89">
        <f t="shared" si="417"/>
        <v>3.3390000000000003E-2</v>
      </c>
      <c r="K741" s="89">
        <f t="shared" si="417"/>
        <v>0</v>
      </c>
      <c r="L741" s="89">
        <f t="shared" si="417"/>
        <v>0</v>
      </c>
      <c r="M741" s="89">
        <f t="shared" si="417"/>
        <v>0</v>
      </c>
      <c r="N741" s="89">
        <f t="shared" si="417"/>
        <v>7.7609999999999998E-2</v>
      </c>
      <c r="O741" s="89">
        <f t="shared" si="417"/>
        <v>0.10783</v>
      </c>
      <c r="P741" s="89">
        <f t="shared" si="417"/>
        <v>0.28181</v>
      </c>
      <c r="Q741" s="89">
        <f t="shared" si="417"/>
        <v>0.31879999999999997</v>
      </c>
      <c r="R741" s="89">
        <f t="shared" si="417"/>
        <v>0.26343</v>
      </c>
      <c r="S741" s="89">
        <f t="shared" si="417"/>
        <v>0.25363999999999998</v>
      </c>
      <c r="T741" s="89">
        <f t="shared" si="417"/>
        <v>0.24141000000000001</v>
      </c>
      <c r="U741" s="89">
        <f t="shared" si="417"/>
        <v>6.9190000000000002E-2</v>
      </c>
      <c r="V741" s="89">
        <f t="shared" si="417"/>
        <v>3.6659999999999998E-2</v>
      </c>
      <c r="W741" s="89">
        <f t="shared" si="417"/>
        <v>1.1900000000000001E-3</v>
      </c>
      <c r="X741" s="89">
        <f t="shared" si="417"/>
        <v>6.7030000000000006E-2</v>
      </c>
      <c r="Y741" s="89">
        <f t="shared" si="417"/>
        <v>0.12058000000000001</v>
      </c>
      <c r="Z741" s="89">
        <f t="shared" si="417"/>
        <v>0.23093</v>
      </c>
      <c r="AA741" s="89">
        <f t="shared" si="417"/>
        <v>0.16303000000000001</v>
      </c>
    </row>
    <row r="742" spans="1:27" ht="12.75" customHeight="1" outlineLevel="1" x14ac:dyDescent="0.2">
      <c r="A742" s="97" t="s">
        <v>2332</v>
      </c>
      <c r="B742" s="63" t="s">
        <v>242</v>
      </c>
      <c r="C742" s="43" t="s">
        <v>79</v>
      </c>
      <c r="D742" s="44">
        <v>19.7</v>
      </c>
      <c r="E742" s="44">
        <v>0</v>
      </c>
      <c r="F742" s="44">
        <v>0</v>
      </c>
      <c r="G742" s="44">
        <v>0</v>
      </c>
      <c r="H742" s="44">
        <v>0</v>
      </c>
      <c r="I742" s="44">
        <v>0</v>
      </c>
      <c r="J742" s="44">
        <v>33.39</v>
      </c>
      <c r="K742" s="44">
        <v>0</v>
      </c>
      <c r="L742" s="44">
        <v>0</v>
      </c>
      <c r="M742" s="44">
        <v>0</v>
      </c>
      <c r="N742" s="44">
        <v>77.61</v>
      </c>
      <c r="O742" s="44">
        <v>107.83</v>
      </c>
      <c r="P742" s="44">
        <v>281.81</v>
      </c>
      <c r="Q742" s="44">
        <v>318.8</v>
      </c>
      <c r="R742" s="44">
        <v>263.43</v>
      </c>
      <c r="S742" s="44">
        <v>253.64</v>
      </c>
      <c r="T742" s="44">
        <v>241.41</v>
      </c>
      <c r="U742" s="44">
        <v>69.19</v>
      </c>
      <c r="V742" s="44">
        <v>36.659999999999997</v>
      </c>
      <c r="W742" s="44">
        <v>1.19</v>
      </c>
      <c r="X742" s="44">
        <v>67.03</v>
      </c>
      <c r="Y742" s="44">
        <v>120.58</v>
      </c>
      <c r="Z742" s="44">
        <v>230.93</v>
      </c>
      <c r="AA742" s="44">
        <v>163.03</v>
      </c>
    </row>
    <row r="743" spans="1:27" x14ac:dyDescent="0.2">
      <c r="A743" s="96" t="s">
        <v>2333</v>
      </c>
      <c r="B743" s="28" t="str">
        <f>"29"&amp;"."&amp;$B$776&amp;"."&amp;$B$777</f>
        <v>29.04.2024</v>
      </c>
      <c r="C743" s="88" t="s">
        <v>76</v>
      </c>
      <c r="D743" s="89">
        <f>ROUND((D744)/1000,5)</f>
        <v>0.10523</v>
      </c>
      <c r="E743" s="89">
        <f t="shared" ref="E743:AA743" si="418">ROUND((E744)/1000,5)</f>
        <v>3.3410000000000002E-2</v>
      </c>
      <c r="F743" s="89">
        <f t="shared" si="418"/>
        <v>8.1960000000000005E-2</v>
      </c>
      <c r="G743" s="89">
        <f t="shared" si="418"/>
        <v>3.4079999999999999E-2</v>
      </c>
      <c r="H743" s="89">
        <f t="shared" si="418"/>
        <v>3.3689999999999998E-2</v>
      </c>
      <c r="I743" s="89">
        <f t="shared" si="418"/>
        <v>3.5500000000000002E-3</v>
      </c>
      <c r="J743" s="89">
        <f t="shared" si="418"/>
        <v>0</v>
      </c>
      <c r="K743" s="89">
        <f t="shared" si="418"/>
        <v>0</v>
      </c>
      <c r="L743" s="89">
        <f t="shared" si="418"/>
        <v>0</v>
      </c>
      <c r="M743" s="89">
        <f t="shared" si="418"/>
        <v>0</v>
      </c>
      <c r="N743" s="89">
        <f t="shared" si="418"/>
        <v>0</v>
      </c>
      <c r="O743" s="89">
        <f t="shared" si="418"/>
        <v>0</v>
      </c>
      <c r="P743" s="89">
        <f t="shared" si="418"/>
        <v>0</v>
      </c>
      <c r="Q743" s="89">
        <f t="shared" si="418"/>
        <v>0</v>
      </c>
      <c r="R743" s="89">
        <f t="shared" si="418"/>
        <v>0</v>
      </c>
      <c r="S743" s="89">
        <f t="shared" si="418"/>
        <v>0</v>
      </c>
      <c r="T743" s="89">
        <f t="shared" si="418"/>
        <v>0</v>
      </c>
      <c r="U743" s="89">
        <f t="shared" si="418"/>
        <v>0</v>
      </c>
      <c r="V743" s="89">
        <f t="shared" si="418"/>
        <v>0</v>
      </c>
      <c r="W743" s="89">
        <f t="shared" si="418"/>
        <v>0</v>
      </c>
      <c r="X743" s="89">
        <f t="shared" si="418"/>
        <v>0</v>
      </c>
      <c r="Y743" s="89">
        <f t="shared" si="418"/>
        <v>0</v>
      </c>
      <c r="Z743" s="89">
        <f t="shared" si="418"/>
        <v>0</v>
      </c>
      <c r="AA743" s="89">
        <f t="shared" si="418"/>
        <v>0</v>
      </c>
    </row>
    <row r="744" spans="1:27" ht="12.75" customHeight="1" outlineLevel="1" x14ac:dyDescent="0.2">
      <c r="A744" s="97" t="s">
        <v>2334</v>
      </c>
      <c r="B744" s="63" t="s">
        <v>242</v>
      </c>
      <c r="C744" s="43" t="s">
        <v>79</v>
      </c>
      <c r="D744" s="44">
        <v>105.23</v>
      </c>
      <c r="E744" s="44">
        <v>33.409999999999997</v>
      </c>
      <c r="F744" s="44">
        <v>81.96</v>
      </c>
      <c r="G744" s="44">
        <v>34.08</v>
      </c>
      <c r="H744" s="44">
        <v>33.69</v>
      </c>
      <c r="I744" s="44">
        <v>3.55</v>
      </c>
      <c r="J744" s="44">
        <v>0</v>
      </c>
      <c r="K744" s="44">
        <v>0</v>
      </c>
      <c r="L744" s="44">
        <v>0</v>
      </c>
      <c r="M744" s="44">
        <v>0</v>
      </c>
      <c r="N744" s="44">
        <v>0</v>
      </c>
      <c r="O744" s="44">
        <v>0</v>
      </c>
      <c r="P744" s="44">
        <v>0</v>
      </c>
      <c r="Q744" s="44">
        <v>0</v>
      </c>
      <c r="R744" s="44">
        <v>0</v>
      </c>
      <c r="S744" s="44">
        <v>0</v>
      </c>
      <c r="T744" s="44">
        <v>0</v>
      </c>
      <c r="U744" s="44">
        <v>0</v>
      </c>
      <c r="V744" s="44">
        <v>0</v>
      </c>
      <c r="W744" s="44">
        <v>0</v>
      </c>
      <c r="X744" s="44">
        <v>0</v>
      </c>
      <c r="Y744" s="44">
        <v>0</v>
      </c>
      <c r="Z744" s="44">
        <v>0</v>
      </c>
      <c r="AA744" s="44">
        <v>0</v>
      </c>
    </row>
    <row r="745" spans="1:27" x14ac:dyDescent="0.2">
      <c r="A745" s="96" t="s">
        <v>2335</v>
      </c>
      <c r="B745" s="28" t="str">
        <f>"30"&amp;"."&amp;$B$776&amp;"."&amp;$B$777</f>
        <v>30.04.2024</v>
      </c>
      <c r="C745" s="88" t="s">
        <v>76</v>
      </c>
      <c r="D745" s="89">
        <f>ROUND((D746)/1000,5)</f>
        <v>0</v>
      </c>
      <c r="E745" s="89">
        <f t="shared" ref="E745:AA745" si="419">ROUND((E746)/1000,5)</f>
        <v>0</v>
      </c>
      <c r="F745" s="89">
        <f t="shared" si="419"/>
        <v>0</v>
      </c>
      <c r="G745" s="89">
        <f t="shared" si="419"/>
        <v>0</v>
      </c>
      <c r="H745" s="89">
        <f t="shared" si="419"/>
        <v>0</v>
      </c>
      <c r="I745" s="89">
        <f t="shared" si="419"/>
        <v>0</v>
      </c>
      <c r="J745" s="89">
        <f t="shared" si="419"/>
        <v>0</v>
      </c>
      <c r="K745" s="89">
        <f t="shared" si="419"/>
        <v>0</v>
      </c>
      <c r="L745" s="89">
        <f t="shared" si="419"/>
        <v>0</v>
      </c>
      <c r="M745" s="89">
        <f t="shared" si="419"/>
        <v>0</v>
      </c>
      <c r="N745" s="89">
        <f t="shared" si="419"/>
        <v>0</v>
      </c>
      <c r="O745" s="89">
        <f t="shared" si="419"/>
        <v>0</v>
      </c>
      <c r="P745" s="89">
        <f t="shared" si="419"/>
        <v>0</v>
      </c>
      <c r="Q745" s="89">
        <f t="shared" si="419"/>
        <v>0</v>
      </c>
      <c r="R745" s="89">
        <f t="shared" si="419"/>
        <v>0</v>
      </c>
      <c r="S745" s="89">
        <f t="shared" si="419"/>
        <v>0</v>
      </c>
      <c r="T745" s="89">
        <f t="shared" si="419"/>
        <v>0.29730000000000001</v>
      </c>
      <c r="U745" s="89">
        <f t="shared" si="419"/>
        <v>0.14704999999999999</v>
      </c>
      <c r="V745" s="89">
        <f t="shared" si="419"/>
        <v>0.12425</v>
      </c>
      <c r="W745" s="89">
        <f t="shared" si="419"/>
        <v>7.9799999999999992E-3</v>
      </c>
      <c r="X745" s="89">
        <f t="shared" si="419"/>
        <v>0</v>
      </c>
      <c r="Y745" s="89">
        <f t="shared" si="419"/>
        <v>7.9920000000000005E-2</v>
      </c>
      <c r="Z745" s="89">
        <f t="shared" si="419"/>
        <v>0.11247</v>
      </c>
      <c r="AA745" s="89">
        <f t="shared" si="419"/>
        <v>0.14154</v>
      </c>
    </row>
    <row r="746" spans="1:27" ht="12.75" customHeight="1" outlineLevel="1" x14ac:dyDescent="0.2">
      <c r="A746" s="97" t="s">
        <v>2336</v>
      </c>
      <c r="B746" s="63" t="s">
        <v>242</v>
      </c>
      <c r="C746" s="43" t="s">
        <v>79</v>
      </c>
      <c r="D746" s="44">
        <v>0</v>
      </c>
      <c r="E746" s="44">
        <v>0</v>
      </c>
      <c r="F746" s="44">
        <v>0</v>
      </c>
      <c r="G746" s="44">
        <v>0</v>
      </c>
      <c r="H746" s="44">
        <v>0</v>
      </c>
      <c r="I746" s="44">
        <v>0</v>
      </c>
      <c r="J746" s="44">
        <v>0</v>
      </c>
      <c r="K746" s="44">
        <v>0</v>
      </c>
      <c r="L746" s="44">
        <v>0</v>
      </c>
      <c r="M746" s="44">
        <v>0</v>
      </c>
      <c r="N746" s="44">
        <v>0</v>
      </c>
      <c r="O746" s="44">
        <v>0</v>
      </c>
      <c r="P746" s="44">
        <v>0</v>
      </c>
      <c r="Q746" s="44">
        <v>0</v>
      </c>
      <c r="R746" s="44">
        <v>0</v>
      </c>
      <c r="S746" s="44">
        <v>0</v>
      </c>
      <c r="T746" s="44">
        <v>297.3</v>
      </c>
      <c r="U746" s="44">
        <v>147.05000000000001</v>
      </c>
      <c r="V746" s="44">
        <v>124.25</v>
      </c>
      <c r="W746" s="44">
        <v>7.98</v>
      </c>
      <c r="X746" s="44">
        <v>0</v>
      </c>
      <c r="Y746" s="44">
        <v>79.92</v>
      </c>
      <c r="Z746" s="44">
        <v>112.47</v>
      </c>
      <c r="AA746" s="44">
        <v>141.54</v>
      </c>
    </row>
    <row r="747" spans="1:27" x14ac:dyDescent="0.2">
      <c r="B747" s="99"/>
    </row>
    <row r="748" spans="1:27" x14ac:dyDescent="0.2">
      <c r="B748" s="99" t="s">
        <v>391</v>
      </c>
    </row>
    <row r="749" spans="1:27" x14ac:dyDescent="0.2">
      <c r="A749" s="174" t="s">
        <v>2337</v>
      </c>
      <c r="B749" s="175"/>
      <c r="C749" s="175"/>
      <c r="D749" s="175"/>
      <c r="E749" s="175"/>
      <c r="F749" s="175"/>
      <c r="G749" s="175"/>
      <c r="H749" s="175"/>
      <c r="I749" s="175"/>
      <c r="J749" s="175"/>
      <c r="K749" s="175"/>
      <c r="L749" s="175"/>
      <c r="M749" s="175"/>
      <c r="N749" s="175"/>
      <c r="O749" s="175"/>
      <c r="P749" s="175"/>
      <c r="Q749" s="175"/>
      <c r="R749" s="175"/>
      <c r="S749" s="175"/>
      <c r="T749" s="175"/>
      <c r="U749" s="175"/>
      <c r="V749" s="175"/>
      <c r="W749" s="175"/>
      <c r="X749" s="175"/>
      <c r="Y749" s="175"/>
      <c r="Z749" s="175"/>
      <c r="AA749" s="176"/>
    </row>
    <row r="750" spans="1:27" s="116" customFormat="1" x14ac:dyDescent="0.2">
      <c r="A750" s="28" t="s">
        <v>64</v>
      </c>
      <c r="B750" s="203" t="s">
        <v>2338</v>
      </c>
      <c r="C750" s="203"/>
      <c r="D750" s="203"/>
      <c r="E750" s="203"/>
      <c r="F750" s="203"/>
      <c r="G750" s="203"/>
      <c r="H750" s="203"/>
      <c r="I750" s="203"/>
      <c r="J750" s="203"/>
      <c r="K750" s="203"/>
      <c r="L750" s="115" t="s">
        <v>3</v>
      </c>
      <c r="M750" s="115" t="s">
        <v>2339</v>
      </c>
    </row>
    <row r="751" spans="1:27" s="116" customFormat="1" x14ac:dyDescent="0.2">
      <c r="A751" s="96" t="s">
        <v>2340</v>
      </c>
      <c r="B751" s="204" t="s">
        <v>2341</v>
      </c>
      <c r="C751" s="204"/>
      <c r="D751" s="204"/>
      <c r="E751" s="204"/>
      <c r="F751" s="204"/>
      <c r="G751" s="204"/>
      <c r="H751" s="204"/>
      <c r="I751" s="204"/>
      <c r="J751" s="204"/>
      <c r="K751" s="204"/>
      <c r="L751" s="117" t="s">
        <v>2342</v>
      </c>
      <c r="M751" s="118">
        <v>1.771E-2</v>
      </c>
    </row>
    <row r="752" spans="1:27" s="116" customFormat="1" x14ac:dyDescent="0.2">
      <c r="A752" s="96" t="s">
        <v>2343</v>
      </c>
      <c r="B752" s="204" t="s">
        <v>2344</v>
      </c>
      <c r="C752" s="204"/>
      <c r="D752" s="204"/>
      <c r="E752" s="204"/>
      <c r="F752" s="204"/>
      <c r="G752" s="204"/>
      <c r="H752" s="204"/>
      <c r="I752" s="204"/>
      <c r="J752" s="204"/>
      <c r="K752" s="204"/>
      <c r="L752" s="117" t="s">
        <v>2342</v>
      </c>
      <c r="M752" s="118">
        <v>0.14818999999999999</v>
      </c>
    </row>
    <row r="755" spans="1:27" x14ac:dyDescent="0.2">
      <c r="A755" s="174" t="s">
        <v>845</v>
      </c>
      <c r="B755" s="175"/>
      <c r="C755" s="175"/>
      <c r="D755" s="175"/>
      <c r="E755" s="175"/>
      <c r="F755" s="175"/>
      <c r="G755" s="175"/>
      <c r="H755" s="175"/>
      <c r="I755" s="175"/>
      <c r="J755" s="175"/>
      <c r="K755" s="175"/>
      <c r="L755" s="175"/>
      <c r="M755" s="175"/>
      <c r="N755" s="175"/>
      <c r="O755" s="175"/>
      <c r="P755" s="175"/>
      <c r="Q755" s="175"/>
      <c r="R755" s="175"/>
      <c r="S755" s="175"/>
      <c r="T755" s="175"/>
      <c r="U755" s="175"/>
      <c r="V755" s="175"/>
      <c r="W755" s="175"/>
      <c r="X755" s="175"/>
      <c r="Y755" s="175"/>
      <c r="Z755" s="175"/>
      <c r="AA755" s="176"/>
    </row>
    <row r="756" spans="1:27" ht="15" customHeight="1" x14ac:dyDescent="0.2">
      <c r="A756" s="177" t="s">
        <v>2345</v>
      </c>
      <c r="B756" s="179" t="s">
        <v>847</v>
      </c>
      <c r="C756" s="181" t="s">
        <v>848</v>
      </c>
      <c r="D756" s="27" t="s">
        <v>69</v>
      </c>
      <c r="E756" s="27" t="s">
        <v>70</v>
      </c>
      <c r="F756" s="27" t="s">
        <v>849</v>
      </c>
      <c r="G756" s="27" t="s">
        <v>850</v>
      </c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  <c r="Z756" s="102"/>
      <c r="AA756" s="102"/>
    </row>
    <row r="757" spans="1:27" x14ac:dyDescent="0.2">
      <c r="A757" s="178"/>
      <c r="B757" s="180"/>
      <c r="C757" s="182"/>
      <c r="D757" s="103">
        <f>D758</f>
        <v>937717.64</v>
      </c>
      <c r="E757" s="103">
        <f t="shared" ref="E757:G757" si="420">E758</f>
        <v>937717.64</v>
      </c>
      <c r="F757" s="103">
        <f t="shared" si="420"/>
        <v>937717.64</v>
      </c>
      <c r="G757" s="103">
        <f t="shared" si="420"/>
        <v>937717.64</v>
      </c>
    </row>
    <row r="758" spans="1:27" ht="12.75" customHeight="1" outlineLevel="1" x14ac:dyDescent="0.2">
      <c r="A758" s="104" t="s">
        <v>2346</v>
      </c>
      <c r="B758" s="105" t="s">
        <v>852</v>
      </c>
      <c r="C758" s="106" t="s">
        <v>848</v>
      </c>
      <c r="D758" s="44">
        <v>937717.64</v>
      </c>
      <c r="E758" s="44">
        <f>$D758</f>
        <v>937717.64</v>
      </c>
      <c r="F758" s="44">
        <f>$D758</f>
        <v>937717.64</v>
      </c>
      <c r="G758" s="44">
        <f>$D758</f>
        <v>937717.64</v>
      </c>
    </row>
    <row r="761" spans="1:27" ht="12.75" customHeight="1" x14ac:dyDescent="0.25">
      <c r="A761" s="183" t="s">
        <v>84</v>
      </c>
      <c r="B761" s="183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1:27" ht="12.75" customHeight="1" x14ac:dyDescent="0.25">
      <c r="A762" s="184" t="s">
        <v>3073</v>
      </c>
      <c r="B762" s="184"/>
      <c r="C762" s="184"/>
      <c r="D762" s="184"/>
      <c r="E762" s="184"/>
      <c r="F762" s="184"/>
      <c r="G762" s="184"/>
      <c r="H762" s="184"/>
      <c r="I762" s="184"/>
      <c r="J762" s="184"/>
      <c r="K762" s="184"/>
      <c r="L762" s="184"/>
      <c r="M762" s="184"/>
      <c r="N762" s="184"/>
      <c r="O762" s="184"/>
      <c r="P762"/>
      <c r="Q762"/>
      <c r="R762"/>
      <c r="S762"/>
      <c r="T762"/>
      <c r="U762"/>
      <c r="V762"/>
      <c r="W762"/>
      <c r="X762"/>
      <c r="Y762"/>
      <c r="Z762"/>
      <c r="AA762"/>
    </row>
    <row r="764" spans="1:27" x14ac:dyDescent="0.2">
      <c r="A764" s="54"/>
      <c r="B764" s="55"/>
    </row>
    <row r="765" spans="1:27" x14ac:dyDescent="0.2">
      <c r="A765" s="54"/>
      <c r="B765" s="56"/>
    </row>
    <row r="776" spans="2:2" hidden="1" x14ac:dyDescent="0.2">
      <c r="B776" s="107" t="s">
        <v>3074</v>
      </c>
    </row>
    <row r="777" spans="2:2" hidden="1" x14ac:dyDescent="0.2">
      <c r="B777" s="108" t="s">
        <v>3075</v>
      </c>
    </row>
  </sheetData>
  <autoFilter ref="B6:C678" xr:uid="{00000000-0001-0000-0D00-000000000000}"/>
  <mergeCells count="18">
    <mergeCell ref="A467:AA467"/>
    <mergeCell ref="A1:AA3"/>
    <mergeCell ref="A4:AA4"/>
    <mergeCell ref="A5:AA5"/>
    <mergeCell ref="A159:AA159"/>
    <mergeCell ref="A313:AA313"/>
    <mergeCell ref="A762:O762"/>
    <mergeCell ref="A621:AA621"/>
    <mergeCell ref="A685:AA685"/>
    <mergeCell ref="A749:AA749"/>
    <mergeCell ref="B750:K750"/>
    <mergeCell ref="B751:K751"/>
    <mergeCell ref="B752:K752"/>
    <mergeCell ref="A755:AA755"/>
    <mergeCell ref="A756:A757"/>
    <mergeCell ref="B756:B757"/>
    <mergeCell ref="C756:C757"/>
    <mergeCell ref="A761:B761"/>
  </mergeCells>
  <pageMargins left="0.25" right="0.25" top="0.75" bottom="0.75" header="0.3" footer="0.3"/>
  <pageSetup paperSize="9" scale="41" fitToHeight="0" orientation="landscape" r:id="rId1"/>
  <colBreaks count="1" manualBreakCount="1">
    <brk id="12" max="78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14E56-EB6E-45E5-92BD-653069444833}">
  <sheetPr>
    <tabColor rgb="FFFFC000"/>
    <pageSetUpPr fitToPage="1"/>
  </sheetPr>
  <dimension ref="A1:AA777"/>
  <sheetViews>
    <sheetView view="pageBreakPreview" topLeftCell="A743" zoomScale="75" zoomScaleNormal="100" zoomScaleSheetLayoutView="75" workbookViewId="0">
      <selection activeCell="N8" sqref="N8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85" t="s">
        <v>1614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</row>
    <row r="2" spans="1:27" x14ac:dyDescent="0.2">
      <c r="A2" s="186"/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</row>
    <row r="3" spans="1:27" x14ac:dyDescent="0.2">
      <c r="A3" s="187"/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</row>
    <row r="4" spans="1:27" ht="15" customHeight="1" x14ac:dyDescent="0.25">
      <c r="A4" s="188" t="s">
        <v>1009</v>
      </c>
      <c r="B4" s="189"/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90"/>
    </row>
    <row r="5" spans="1:27" x14ac:dyDescent="0.2">
      <c r="A5" s="174" t="s">
        <v>213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6"/>
    </row>
    <row r="6" spans="1:27" ht="27" customHeight="1" x14ac:dyDescent="0.2">
      <c r="A6" s="26" t="s">
        <v>64</v>
      </c>
      <c r="B6" s="27" t="s">
        <v>214</v>
      </c>
      <c r="C6" s="26" t="s">
        <v>215</v>
      </c>
      <c r="D6" s="27" t="s">
        <v>216</v>
      </c>
      <c r="E6" s="27" t="s">
        <v>217</v>
      </c>
      <c r="F6" s="27" t="s">
        <v>218</v>
      </c>
      <c r="G6" s="27" t="s">
        <v>219</v>
      </c>
      <c r="H6" s="27" t="s">
        <v>220</v>
      </c>
      <c r="I6" s="27" t="s">
        <v>221</v>
      </c>
      <c r="J6" s="27" t="s">
        <v>222</v>
      </c>
      <c r="K6" s="27" t="s">
        <v>223</v>
      </c>
      <c r="L6" s="27" t="s">
        <v>224</v>
      </c>
      <c r="M6" s="27" t="s">
        <v>225</v>
      </c>
      <c r="N6" s="27" t="s">
        <v>226</v>
      </c>
      <c r="O6" s="27" t="s">
        <v>227</v>
      </c>
      <c r="P6" s="27" t="s">
        <v>228</v>
      </c>
      <c r="Q6" s="27" t="s">
        <v>229</v>
      </c>
      <c r="R6" s="27" t="s">
        <v>230</v>
      </c>
      <c r="S6" s="27" t="s">
        <v>231</v>
      </c>
      <c r="T6" s="27" t="s">
        <v>232</v>
      </c>
      <c r="U6" s="27" t="s">
        <v>233</v>
      </c>
      <c r="V6" s="27" t="s">
        <v>234</v>
      </c>
      <c r="W6" s="27" t="s">
        <v>235</v>
      </c>
      <c r="X6" s="27" t="s">
        <v>236</v>
      </c>
      <c r="Y6" s="27" t="s">
        <v>237</v>
      </c>
      <c r="Z6" s="27" t="s">
        <v>238</v>
      </c>
      <c r="AA6" s="27" t="s">
        <v>239</v>
      </c>
    </row>
    <row r="7" spans="1:27" x14ac:dyDescent="0.2">
      <c r="A7" s="96" t="s">
        <v>1615</v>
      </c>
      <c r="B7" s="28" t="str">
        <f>"01"&amp;"."&amp;$B$776&amp;"."&amp;$B$777</f>
        <v>01.04.2024</v>
      </c>
      <c r="C7" s="88" t="s">
        <v>76</v>
      </c>
      <c r="D7" s="89">
        <f>ROUND(((D8+D9+D11+D10)/1000),5)</f>
        <v>2.6632400000000001</v>
      </c>
      <c r="E7" s="89">
        <f>ROUND(((E8+E9+E11+E10)/1000),5)</f>
        <v>2.5807199999999999</v>
      </c>
      <c r="F7" s="89">
        <f>ROUND(((F8+F9+F11+F10)/1000),5)</f>
        <v>2.5709300000000002</v>
      </c>
      <c r="G7" s="89">
        <f t="shared" ref="G7:AA7" si="0">ROUND(((G8+G9+G11+G10)/1000),5)</f>
        <v>2.5735299999999999</v>
      </c>
      <c r="H7" s="89">
        <f t="shared" si="0"/>
        <v>2.58969</v>
      </c>
      <c r="I7" s="89">
        <f t="shared" si="0"/>
        <v>2.62859</v>
      </c>
      <c r="J7" s="89">
        <f t="shared" si="0"/>
        <v>2.73326</v>
      </c>
      <c r="K7" s="89">
        <f t="shared" si="0"/>
        <v>3.0073799999999999</v>
      </c>
      <c r="L7" s="89">
        <f t="shared" si="0"/>
        <v>3.1172399999999998</v>
      </c>
      <c r="M7" s="89">
        <f t="shared" si="0"/>
        <v>3.2357100000000001</v>
      </c>
      <c r="N7" s="89">
        <f t="shared" si="0"/>
        <v>3.2351899999999998</v>
      </c>
      <c r="O7" s="89">
        <f t="shared" si="0"/>
        <v>3.19163</v>
      </c>
      <c r="P7" s="89">
        <f t="shared" si="0"/>
        <v>3.1740599999999999</v>
      </c>
      <c r="Q7" s="89">
        <f t="shared" si="0"/>
        <v>3.1888200000000002</v>
      </c>
      <c r="R7" s="89">
        <f t="shared" si="0"/>
        <v>3.1849599999999998</v>
      </c>
      <c r="S7" s="89">
        <f t="shared" si="0"/>
        <v>3.1804000000000001</v>
      </c>
      <c r="T7" s="89">
        <f t="shared" si="0"/>
        <v>3.1355</v>
      </c>
      <c r="U7" s="89">
        <f t="shared" si="0"/>
        <v>3.13611</v>
      </c>
      <c r="V7" s="89">
        <f t="shared" si="0"/>
        <v>3.1619299999999999</v>
      </c>
      <c r="W7" s="89">
        <f t="shared" si="0"/>
        <v>3.2002600000000001</v>
      </c>
      <c r="X7" s="89">
        <f t="shared" si="0"/>
        <v>3.1796600000000002</v>
      </c>
      <c r="Y7" s="89">
        <f t="shared" si="0"/>
        <v>3.08677</v>
      </c>
      <c r="Z7" s="89">
        <f t="shared" si="0"/>
        <v>2.86212</v>
      </c>
      <c r="AA7" s="89">
        <f t="shared" si="0"/>
        <v>2.6743600000000001</v>
      </c>
    </row>
    <row r="8" spans="1:27" ht="12.75" customHeight="1" outlineLevel="1" x14ac:dyDescent="0.2">
      <c r="A8" s="97" t="s">
        <v>1616</v>
      </c>
      <c r="B8" s="63" t="s">
        <v>242</v>
      </c>
      <c r="C8" s="43" t="s">
        <v>79</v>
      </c>
      <c r="D8" s="44">
        <v>1499.25</v>
      </c>
      <c r="E8" s="44">
        <v>1416.73</v>
      </c>
      <c r="F8" s="44">
        <v>1406.94</v>
      </c>
      <c r="G8" s="44">
        <v>1409.54</v>
      </c>
      <c r="H8" s="44">
        <v>1425.7</v>
      </c>
      <c r="I8" s="44">
        <v>1464.6</v>
      </c>
      <c r="J8" s="44">
        <v>1569.27</v>
      </c>
      <c r="K8" s="44">
        <v>1843.39</v>
      </c>
      <c r="L8" s="44">
        <v>1953.25</v>
      </c>
      <c r="M8" s="44">
        <v>2071.7199999999998</v>
      </c>
      <c r="N8" s="44">
        <v>2071.1999999999998</v>
      </c>
      <c r="O8" s="44">
        <v>2027.64</v>
      </c>
      <c r="P8" s="44">
        <v>2010.07</v>
      </c>
      <c r="Q8" s="44">
        <v>2024.83</v>
      </c>
      <c r="R8" s="44">
        <v>2020.97</v>
      </c>
      <c r="S8" s="44">
        <v>2016.41</v>
      </c>
      <c r="T8" s="44">
        <v>1971.51</v>
      </c>
      <c r="U8" s="44">
        <v>1972.12</v>
      </c>
      <c r="V8" s="44">
        <v>1997.94</v>
      </c>
      <c r="W8" s="44">
        <v>2036.27</v>
      </c>
      <c r="X8" s="44">
        <v>2015.67</v>
      </c>
      <c r="Y8" s="44">
        <v>1922.78</v>
      </c>
      <c r="Z8" s="44">
        <v>1698.13</v>
      </c>
      <c r="AA8" s="44">
        <v>1510.37</v>
      </c>
    </row>
    <row r="9" spans="1:27" ht="12.75" customHeight="1" outlineLevel="1" x14ac:dyDescent="0.2">
      <c r="A9" s="97" t="s">
        <v>1617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customHeight="1" outlineLevel="1" x14ac:dyDescent="0.2">
      <c r="A10" s="97" t="s">
        <v>1618</v>
      </c>
      <c r="B10" s="63" t="s">
        <v>83</v>
      </c>
      <c r="C10" s="43" t="s">
        <v>79</v>
      </c>
      <c r="D10" s="44">
        <v>4.3</v>
      </c>
      <c r="E10" s="44">
        <v>4.3</v>
      </c>
      <c r="F10" s="44">
        <v>4.3</v>
      </c>
      <c r="G10" s="44">
        <v>4.3</v>
      </c>
      <c r="H10" s="44">
        <v>4.3</v>
      </c>
      <c r="I10" s="44">
        <v>4.3</v>
      </c>
      <c r="J10" s="44">
        <v>4.3</v>
      </c>
      <c r="K10" s="44">
        <v>4.3</v>
      </c>
      <c r="L10" s="44">
        <v>4.3</v>
      </c>
      <c r="M10" s="44">
        <v>4.3</v>
      </c>
      <c r="N10" s="44">
        <v>4.3</v>
      </c>
      <c r="O10" s="44">
        <v>4.3</v>
      </c>
      <c r="P10" s="44">
        <v>4.3</v>
      </c>
      <c r="Q10" s="44">
        <v>4.3</v>
      </c>
      <c r="R10" s="44">
        <v>4.3</v>
      </c>
      <c r="S10" s="44">
        <v>4.3</v>
      </c>
      <c r="T10" s="44">
        <v>4.3</v>
      </c>
      <c r="U10" s="44">
        <v>4.3</v>
      </c>
      <c r="V10" s="44">
        <v>4.3</v>
      </c>
      <c r="W10" s="44">
        <v>4.3</v>
      </c>
      <c r="X10" s="44">
        <v>4.3</v>
      </c>
      <c r="Y10" s="44">
        <v>4.3</v>
      </c>
      <c r="Z10" s="44">
        <v>4.3</v>
      </c>
      <c r="AA10" s="44">
        <v>4.3</v>
      </c>
    </row>
    <row r="11" spans="1:27" ht="12.75" customHeight="1" outlineLevel="1" x14ac:dyDescent="0.2">
      <c r="A11" s="97" t="s">
        <v>1619</v>
      </c>
      <c r="B11" s="63" t="s">
        <v>81</v>
      </c>
      <c r="C11" s="43" t="s">
        <v>79</v>
      </c>
      <c r="D11" s="44">
        <v>88.27</v>
      </c>
      <c r="E11" s="44">
        <f>$D$11</f>
        <v>88.27</v>
      </c>
      <c r="F11" s="44">
        <f t="shared" ref="F11:AA11" si="2">$D$11</f>
        <v>88.27</v>
      </c>
      <c r="G11" s="44">
        <f t="shared" si="2"/>
        <v>88.27</v>
      </c>
      <c r="H11" s="44">
        <f t="shared" si="2"/>
        <v>88.27</v>
      </c>
      <c r="I11" s="44">
        <f t="shared" si="2"/>
        <v>88.27</v>
      </c>
      <c r="J11" s="44">
        <f t="shared" si="2"/>
        <v>88.27</v>
      </c>
      <c r="K11" s="44">
        <f t="shared" si="2"/>
        <v>88.27</v>
      </c>
      <c r="L11" s="44">
        <f t="shared" si="2"/>
        <v>88.27</v>
      </c>
      <c r="M11" s="44">
        <f t="shared" si="2"/>
        <v>88.27</v>
      </c>
      <c r="N11" s="44">
        <f t="shared" si="2"/>
        <v>88.27</v>
      </c>
      <c r="O11" s="44">
        <f t="shared" si="2"/>
        <v>88.27</v>
      </c>
      <c r="P11" s="44">
        <f t="shared" si="2"/>
        <v>88.27</v>
      </c>
      <c r="Q11" s="44">
        <f t="shared" si="2"/>
        <v>88.27</v>
      </c>
      <c r="R11" s="44">
        <f t="shared" si="2"/>
        <v>88.27</v>
      </c>
      <c r="S11" s="44">
        <f t="shared" si="2"/>
        <v>88.27</v>
      </c>
      <c r="T11" s="44">
        <f t="shared" si="2"/>
        <v>88.27</v>
      </c>
      <c r="U11" s="44">
        <f t="shared" si="2"/>
        <v>88.27</v>
      </c>
      <c r="V11" s="44">
        <f t="shared" si="2"/>
        <v>88.27</v>
      </c>
      <c r="W11" s="44">
        <f t="shared" si="2"/>
        <v>88.27</v>
      </c>
      <c r="X11" s="44">
        <f t="shared" si="2"/>
        <v>88.27</v>
      </c>
      <c r="Y11" s="44">
        <f t="shared" si="2"/>
        <v>88.27</v>
      </c>
      <c r="Z11" s="44">
        <f t="shared" si="2"/>
        <v>88.27</v>
      </c>
      <c r="AA11" s="44">
        <f t="shared" si="2"/>
        <v>88.27</v>
      </c>
    </row>
    <row r="12" spans="1:27" x14ac:dyDescent="0.2">
      <c r="A12" s="96" t="s">
        <v>1620</v>
      </c>
      <c r="B12" s="28" t="str">
        <f>"02"&amp;"."&amp;$B$776&amp;"."&amp;$B$777</f>
        <v>02.04.2024</v>
      </c>
      <c r="C12" s="88" t="s">
        <v>76</v>
      </c>
      <c r="D12" s="89">
        <f>ROUND(((D13+D14+D16+D15)/1000),5)</f>
        <v>2.57707</v>
      </c>
      <c r="E12" s="89">
        <f>ROUND(((E13+E14+E16+E15)/1000),5)</f>
        <v>2.5431400000000002</v>
      </c>
      <c r="F12" s="89">
        <f>ROUND(((F13+F14+F16+F15)/1000),5)</f>
        <v>2.4983</v>
      </c>
      <c r="G12" s="89">
        <f t="shared" ref="G12:AA12" si="3">ROUND(((G13+G14+G16+G15)/1000),5)</f>
        <v>2.5003799999999998</v>
      </c>
      <c r="H12" s="89">
        <f t="shared" si="3"/>
        <v>2.5267300000000001</v>
      </c>
      <c r="I12" s="89">
        <f t="shared" si="3"/>
        <v>2.5665900000000001</v>
      </c>
      <c r="J12" s="89">
        <f t="shared" si="3"/>
        <v>2.6201599999999998</v>
      </c>
      <c r="K12" s="89">
        <f t="shared" si="3"/>
        <v>2.8547199999999999</v>
      </c>
      <c r="L12" s="89">
        <f t="shared" si="3"/>
        <v>3.0443600000000002</v>
      </c>
      <c r="M12" s="89">
        <f t="shared" si="3"/>
        <v>3.0889600000000002</v>
      </c>
      <c r="N12" s="89">
        <f t="shared" si="3"/>
        <v>3.09754</v>
      </c>
      <c r="O12" s="89">
        <f t="shared" si="3"/>
        <v>3.0916700000000001</v>
      </c>
      <c r="P12" s="89">
        <f t="shared" si="3"/>
        <v>3.0867200000000001</v>
      </c>
      <c r="Q12" s="89">
        <f t="shared" si="3"/>
        <v>3.08975</v>
      </c>
      <c r="R12" s="89">
        <f t="shared" si="3"/>
        <v>3.0876399999999999</v>
      </c>
      <c r="S12" s="89">
        <f t="shared" si="3"/>
        <v>3.08534</v>
      </c>
      <c r="T12" s="89">
        <f t="shared" si="3"/>
        <v>3.0766499999999999</v>
      </c>
      <c r="U12" s="89">
        <f t="shared" si="3"/>
        <v>3.0395799999999999</v>
      </c>
      <c r="V12" s="89">
        <f t="shared" si="3"/>
        <v>3.0348199999999999</v>
      </c>
      <c r="W12" s="89">
        <f t="shared" si="3"/>
        <v>3.08799</v>
      </c>
      <c r="X12" s="89">
        <f t="shared" si="3"/>
        <v>3.07829</v>
      </c>
      <c r="Y12" s="89">
        <f t="shared" si="3"/>
        <v>2.99213</v>
      </c>
      <c r="Z12" s="89">
        <f t="shared" si="3"/>
        <v>2.7310400000000001</v>
      </c>
      <c r="AA12" s="89">
        <f t="shared" si="3"/>
        <v>2.6230799999999999</v>
      </c>
    </row>
    <row r="13" spans="1:27" ht="12.75" customHeight="1" outlineLevel="1" x14ac:dyDescent="0.2">
      <c r="A13" s="97" t="s">
        <v>1621</v>
      </c>
      <c r="B13" s="63" t="s">
        <v>242</v>
      </c>
      <c r="C13" s="43" t="s">
        <v>79</v>
      </c>
      <c r="D13" s="44">
        <v>1413.08</v>
      </c>
      <c r="E13" s="44">
        <v>1379.15</v>
      </c>
      <c r="F13" s="44">
        <v>1334.31</v>
      </c>
      <c r="G13" s="44">
        <v>1336.39</v>
      </c>
      <c r="H13" s="44">
        <v>1362.74</v>
      </c>
      <c r="I13" s="44">
        <v>1402.6</v>
      </c>
      <c r="J13" s="44">
        <v>1456.17</v>
      </c>
      <c r="K13" s="44">
        <v>1690.73</v>
      </c>
      <c r="L13" s="44">
        <v>1880.37</v>
      </c>
      <c r="M13" s="44">
        <v>1924.97</v>
      </c>
      <c r="N13" s="44">
        <v>1933.55</v>
      </c>
      <c r="O13" s="44">
        <v>1927.68</v>
      </c>
      <c r="P13" s="44">
        <v>1922.73</v>
      </c>
      <c r="Q13" s="44">
        <v>1925.76</v>
      </c>
      <c r="R13" s="44">
        <v>1923.65</v>
      </c>
      <c r="S13" s="44">
        <v>1921.35</v>
      </c>
      <c r="T13" s="44">
        <v>1912.66</v>
      </c>
      <c r="U13" s="44">
        <v>1875.59</v>
      </c>
      <c r="V13" s="44">
        <v>1870.83</v>
      </c>
      <c r="W13" s="44">
        <v>1924</v>
      </c>
      <c r="X13" s="44">
        <v>1914.3</v>
      </c>
      <c r="Y13" s="44">
        <v>1828.14</v>
      </c>
      <c r="Z13" s="44">
        <v>1567.05</v>
      </c>
      <c r="AA13" s="44">
        <v>1459.09</v>
      </c>
    </row>
    <row r="14" spans="1:27" ht="12.75" customHeight="1" outlineLevel="1" x14ac:dyDescent="0.2">
      <c r="A14" s="97" t="s">
        <v>1622</v>
      </c>
      <c r="B14" s="63" t="s">
        <v>90</v>
      </c>
      <c r="C14" s="43" t="s">
        <v>79</v>
      </c>
      <c r="D14" s="44">
        <f t="shared" ref="D14:AA14" si="4">$D$9</f>
        <v>1071.42</v>
      </c>
      <c r="E14" s="44">
        <f t="shared" si="4"/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customHeight="1" outlineLevel="1" x14ac:dyDescent="0.2">
      <c r="A15" s="97" t="s">
        <v>1623</v>
      </c>
      <c r="B15" s="63" t="s">
        <v>83</v>
      </c>
      <c r="C15" s="43" t="s">
        <v>79</v>
      </c>
      <c r="D15" s="44">
        <v>4.3</v>
      </c>
      <c r="E15" s="44">
        <v>4.3</v>
      </c>
      <c r="F15" s="44">
        <v>4.3</v>
      </c>
      <c r="G15" s="44">
        <v>4.3</v>
      </c>
      <c r="H15" s="44">
        <v>4.3</v>
      </c>
      <c r="I15" s="44">
        <v>4.3</v>
      </c>
      <c r="J15" s="44">
        <v>4.3</v>
      </c>
      <c r="K15" s="44">
        <v>4.3</v>
      </c>
      <c r="L15" s="44">
        <v>4.3</v>
      </c>
      <c r="M15" s="44">
        <v>4.3</v>
      </c>
      <c r="N15" s="44">
        <v>4.3</v>
      </c>
      <c r="O15" s="44">
        <v>4.3</v>
      </c>
      <c r="P15" s="44">
        <v>4.3</v>
      </c>
      <c r="Q15" s="44">
        <v>4.3</v>
      </c>
      <c r="R15" s="44">
        <v>4.3</v>
      </c>
      <c r="S15" s="44">
        <v>4.3</v>
      </c>
      <c r="T15" s="44">
        <v>4.3</v>
      </c>
      <c r="U15" s="44">
        <v>4.3</v>
      </c>
      <c r="V15" s="44">
        <v>4.3</v>
      </c>
      <c r="W15" s="44">
        <v>4.3</v>
      </c>
      <c r="X15" s="44">
        <v>4.3</v>
      </c>
      <c r="Y15" s="44">
        <v>4.3</v>
      </c>
      <c r="Z15" s="44">
        <v>4.3</v>
      </c>
      <c r="AA15" s="44">
        <v>4.3</v>
      </c>
    </row>
    <row r="16" spans="1:27" ht="12.75" customHeight="1" outlineLevel="1" x14ac:dyDescent="0.2">
      <c r="A16" s="97" t="s">
        <v>1624</v>
      </c>
      <c r="B16" s="63" t="s">
        <v>81</v>
      </c>
      <c r="C16" s="43" t="s">
        <v>79</v>
      </c>
      <c r="D16" s="44">
        <f>$D$11</f>
        <v>88.27</v>
      </c>
      <c r="E16" s="44">
        <f t="shared" ref="E16:AA16" si="5">$D$11</f>
        <v>88.27</v>
      </c>
      <c r="F16" s="44">
        <f t="shared" si="5"/>
        <v>88.27</v>
      </c>
      <c r="G16" s="44">
        <f t="shared" si="5"/>
        <v>88.27</v>
      </c>
      <c r="H16" s="44">
        <f t="shared" si="5"/>
        <v>88.27</v>
      </c>
      <c r="I16" s="44">
        <f t="shared" si="5"/>
        <v>88.27</v>
      </c>
      <c r="J16" s="44">
        <f t="shared" si="5"/>
        <v>88.27</v>
      </c>
      <c r="K16" s="44">
        <f t="shared" si="5"/>
        <v>88.27</v>
      </c>
      <c r="L16" s="44">
        <f t="shared" si="5"/>
        <v>88.27</v>
      </c>
      <c r="M16" s="44">
        <f t="shared" si="5"/>
        <v>88.27</v>
      </c>
      <c r="N16" s="44">
        <f t="shared" si="5"/>
        <v>88.27</v>
      </c>
      <c r="O16" s="44">
        <f t="shared" si="5"/>
        <v>88.27</v>
      </c>
      <c r="P16" s="44">
        <f t="shared" si="5"/>
        <v>88.27</v>
      </c>
      <c r="Q16" s="44">
        <f t="shared" si="5"/>
        <v>88.27</v>
      </c>
      <c r="R16" s="44">
        <f t="shared" si="5"/>
        <v>88.27</v>
      </c>
      <c r="S16" s="44">
        <f t="shared" si="5"/>
        <v>88.27</v>
      </c>
      <c r="T16" s="44">
        <f t="shared" si="5"/>
        <v>88.27</v>
      </c>
      <c r="U16" s="44">
        <f t="shared" si="5"/>
        <v>88.27</v>
      </c>
      <c r="V16" s="44">
        <f t="shared" si="5"/>
        <v>88.27</v>
      </c>
      <c r="W16" s="44">
        <f t="shared" si="5"/>
        <v>88.27</v>
      </c>
      <c r="X16" s="44">
        <f t="shared" si="5"/>
        <v>88.27</v>
      </c>
      <c r="Y16" s="44">
        <f t="shared" si="5"/>
        <v>88.27</v>
      </c>
      <c r="Z16" s="44">
        <f t="shared" si="5"/>
        <v>88.27</v>
      </c>
      <c r="AA16" s="44">
        <f t="shared" si="5"/>
        <v>88.27</v>
      </c>
    </row>
    <row r="17" spans="1:27" ht="12.75" customHeight="1" x14ac:dyDescent="0.2">
      <c r="A17" s="96" t="s">
        <v>1625</v>
      </c>
      <c r="B17" s="28" t="str">
        <f>"03"&amp;"."&amp;$B$776&amp;"."&amp;$B$777</f>
        <v>03.04.2024</v>
      </c>
      <c r="C17" s="88" t="s">
        <v>76</v>
      </c>
      <c r="D17" s="89">
        <f>ROUND(((D18+D19+D21+D20)/1000),5)</f>
        <v>2.5479799999999999</v>
      </c>
      <c r="E17" s="89">
        <f>ROUND(((E18+E19+E21+E20)/1000),5)</f>
        <v>2.4364599999999998</v>
      </c>
      <c r="F17" s="89">
        <f>ROUND(((F18+F19+F21+F20)/1000),5)</f>
        <v>2.4035600000000001</v>
      </c>
      <c r="G17" s="89">
        <f t="shared" ref="G17:AA17" si="6">ROUND(((G18+G19+G21+G20)/1000),5)</f>
        <v>2.4120900000000001</v>
      </c>
      <c r="H17" s="89">
        <f t="shared" si="6"/>
        <v>2.4313600000000002</v>
      </c>
      <c r="I17" s="89">
        <f t="shared" si="6"/>
        <v>2.5238700000000001</v>
      </c>
      <c r="J17" s="89">
        <f t="shared" si="6"/>
        <v>2.5791400000000002</v>
      </c>
      <c r="K17" s="89">
        <f t="shared" si="6"/>
        <v>2.7436600000000002</v>
      </c>
      <c r="L17" s="89">
        <f t="shared" si="6"/>
        <v>3.03565</v>
      </c>
      <c r="M17" s="89">
        <f t="shared" si="6"/>
        <v>3.1232000000000002</v>
      </c>
      <c r="N17" s="89">
        <f t="shared" si="6"/>
        <v>3.13022</v>
      </c>
      <c r="O17" s="89">
        <f t="shared" si="6"/>
        <v>3.1347399999999999</v>
      </c>
      <c r="P17" s="89">
        <f t="shared" si="6"/>
        <v>3.1300699999999999</v>
      </c>
      <c r="Q17" s="89">
        <f t="shared" si="6"/>
        <v>3.1343100000000002</v>
      </c>
      <c r="R17" s="89">
        <f t="shared" si="6"/>
        <v>3.1286</v>
      </c>
      <c r="S17" s="89">
        <f t="shared" si="6"/>
        <v>3.1271300000000002</v>
      </c>
      <c r="T17" s="89">
        <f t="shared" si="6"/>
        <v>3.1526399999999999</v>
      </c>
      <c r="U17" s="89">
        <f t="shared" si="6"/>
        <v>3.0462799999999999</v>
      </c>
      <c r="V17" s="89">
        <f t="shared" si="6"/>
        <v>3.0503200000000001</v>
      </c>
      <c r="W17" s="89">
        <f t="shared" si="6"/>
        <v>3.1179399999999999</v>
      </c>
      <c r="X17" s="89">
        <f t="shared" si="6"/>
        <v>3.1053999999999999</v>
      </c>
      <c r="Y17" s="89">
        <f t="shared" si="6"/>
        <v>2.9819900000000001</v>
      </c>
      <c r="Z17" s="89">
        <f t="shared" si="6"/>
        <v>2.6549499999999999</v>
      </c>
      <c r="AA17" s="89">
        <f t="shared" si="6"/>
        <v>2.5922100000000001</v>
      </c>
    </row>
    <row r="18" spans="1:27" ht="12.75" customHeight="1" outlineLevel="1" x14ac:dyDescent="0.2">
      <c r="A18" s="97" t="s">
        <v>1626</v>
      </c>
      <c r="B18" s="63" t="s">
        <v>242</v>
      </c>
      <c r="C18" s="43" t="s">
        <v>79</v>
      </c>
      <c r="D18" s="44">
        <v>1383.99</v>
      </c>
      <c r="E18" s="44">
        <v>1272.47</v>
      </c>
      <c r="F18" s="44">
        <v>1239.57</v>
      </c>
      <c r="G18" s="44">
        <v>1248.0999999999999</v>
      </c>
      <c r="H18" s="44">
        <v>1267.3699999999999</v>
      </c>
      <c r="I18" s="44">
        <v>1359.88</v>
      </c>
      <c r="J18" s="44">
        <v>1415.15</v>
      </c>
      <c r="K18" s="44">
        <v>1579.67</v>
      </c>
      <c r="L18" s="44">
        <v>1871.66</v>
      </c>
      <c r="M18" s="44">
        <v>1959.21</v>
      </c>
      <c r="N18" s="44">
        <v>1966.23</v>
      </c>
      <c r="O18" s="44">
        <v>1970.75</v>
      </c>
      <c r="P18" s="44">
        <v>1966.08</v>
      </c>
      <c r="Q18" s="44">
        <v>1970.32</v>
      </c>
      <c r="R18" s="44">
        <v>1964.61</v>
      </c>
      <c r="S18" s="44">
        <v>1963.14</v>
      </c>
      <c r="T18" s="44">
        <v>1988.65</v>
      </c>
      <c r="U18" s="44">
        <v>1882.29</v>
      </c>
      <c r="V18" s="44">
        <v>1886.33</v>
      </c>
      <c r="W18" s="44">
        <v>1953.95</v>
      </c>
      <c r="X18" s="44">
        <v>1941.41</v>
      </c>
      <c r="Y18" s="44">
        <v>1818</v>
      </c>
      <c r="Z18" s="44">
        <v>1490.96</v>
      </c>
      <c r="AA18" s="44">
        <v>1428.22</v>
      </c>
    </row>
    <row r="19" spans="1:27" ht="12.75" customHeight="1" outlineLevel="1" x14ac:dyDescent="0.2">
      <c r="A19" s="97" t="s">
        <v>1627</v>
      </c>
      <c r="B19" s="63" t="s">
        <v>90</v>
      </c>
      <c r="C19" s="43" t="s">
        <v>79</v>
      </c>
      <c r="D19" s="44">
        <f t="shared" ref="D19:AA19" si="7">$D$9</f>
        <v>1071.42</v>
      </c>
      <c r="E19" s="44">
        <f t="shared" si="7"/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customHeight="1" outlineLevel="1" x14ac:dyDescent="0.2">
      <c r="A20" s="97" t="s">
        <v>1628</v>
      </c>
      <c r="B20" s="63" t="s">
        <v>83</v>
      </c>
      <c r="C20" s="43" t="s">
        <v>79</v>
      </c>
      <c r="D20" s="44">
        <v>4.3</v>
      </c>
      <c r="E20" s="44">
        <v>4.3</v>
      </c>
      <c r="F20" s="44">
        <v>4.3</v>
      </c>
      <c r="G20" s="44">
        <v>4.3</v>
      </c>
      <c r="H20" s="44">
        <v>4.3</v>
      </c>
      <c r="I20" s="44">
        <v>4.3</v>
      </c>
      <c r="J20" s="44">
        <v>4.3</v>
      </c>
      <c r="K20" s="44">
        <v>4.3</v>
      </c>
      <c r="L20" s="44">
        <v>4.3</v>
      </c>
      <c r="M20" s="44">
        <v>4.3</v>
      </c>
      <c r="N20" s="44">
        <v>4.3</v>
      </c>
      <c r="O20" s="44">
        <v>4.3</v>
      </c>
      <c r="P20" s="44">
        <v>4.3</v>
      </c>
      <c r="Q20" s="44">
        <v>4.3</v>
      </c>
      <c r="R20" s="44">
        <v>4.3</v>
      </c>
      <c r="S20" s="44">
        <v>4.3</v>
      </c>
      <c r="T20" s="44">
        <v>4.3</v>
      </c>
      <c r="U20" s="44">
        <v>4.3</v>
      </c>
      <c r="V20" s="44">
        <v>4.3</v>
      </c>
      <c r="W20" s="44">
        <v>4.3</v>
      </c>
      <c r="X20" s="44">
        <v>4.3</v>
      </c>
      <c r="Y20" s="44">
        <v>4.3</v>
      </c>
      <c r="Z20" s="44">
        <v>4.3</v>
      </c>
      <c r="AA20" s="44">
        <v>4.3</v>
      </c>
    </row>
    <row r="21" spans="1:27" ht="12.75" customHeight="1" outlineLevel="1" x14ac:dyDescent="0.2">
      <c r="A21" s="97" t="s">
        <v>1629</v>
      </c>
      <c r="B21" s="63" t="s">
        <v>81</v>
      </c>
      <c r="C21" s="43" t="s">
        <v>79</v>
      </c>
      <c r="D21" s="44">
        <f>$D$11</f>
        <v>88.27</v>
      </c>
      <c r="E21" s="44">
        <f t="shared" ref="E21:AA21" si="8">$D$11</f>
        <v>88.27</v>
      </c>
      <c r="F21" s="44">
        <f t="shared" si="8"/>
        <v>88.27</v>
      </c>
      <c r="G21" s="44">
        <f t="shared" si="8"/>
        <v>88.27</v>
      </c>
      <c r="H21" s="44">
        <f t="shared" si="8"/>
        <v>88.27</v>
      </c>
      <c r="I21" s="44">
        <f t="shared" si="8"/>
        <v>88.27</v>
      </c>
      <c r="J21" s="44">
        <f t="shared" si="8"/>
        <v>88.27</v>
      </c>
      <c r="K21" s="44">
        <f t="shared" si="8"/>
        <v>88.27</v>
      </c>
      <c r="L21" s="44">
        <f t="shared" si="8"/>
        <v>88.27</v>
      </c>
      <c r="M21" s="44">
        <f t="shared" si="8"/>
        <v>88.27</v>
      </c>
      <c r="N21" s="44">
        <f t="shared" si="8"/>
        <v>88.27</v>
      </c>
      <c r="O21" s="44">
        <f t="shared" si="8"/>
        <v>88.27</v>
      </c>
      <c r="P21" s="44">
        <f t="shared" si="8"/>
        <v>88.27</v>
      </c>
      <c r="Q21" s="44">
        <f t="shared" si="8"/>
        <v>88.27</v>
      </c>
      <c r="R21" s="44">
        <f t="shared" si="8"/>
        <v>88.27</v>
      </c>
      <c r="S21" s="44">
        <f t="shared" si="8"/>
        <v>88.27</v>
      </c>
      <c r="T21" s="44">
        <f t="shared" si="8"/>
        <v>88.27</v>
      </c>
      <c r="U21" s="44">
        <f t="shared" si="8"/>
        <v>88.27</v>
      </c>
      <c r="V21" s="44">
        <f t="shared" si="8"/>
        <v>88.27</v>
      </c>
      <c r="W21" s="44">
        <f t="shared" si="8"/>
        <v>88.27</v>
      </c>
      <c r="X21" s="44">
        <f t="shared" si="8"/>
        <v>88.27</v>
      </c>
      <c r="Y21" s="44">
        <f t="shared" si="8"/>
        <v>88.27</v>
      </c>
      <c r="Z21" s="44">
        <f t="shared" si="8"/>
        <v>88.27</v>
      </c>
      <c r="AA21" s="44">
        <f t="shared" si="8"/>
        <v>88.27</v>
      </c>
    </row>
    <row r="22" spans="1:27" ht="12.75" customHeight="1" x14ac:dyDescent="0.2">
      <c r="A22" s="96" t="s">
        <v>1630</v>
      </c>
      <c r="B22" s="28" t="str">
        <f>"04"&amp;"."&amp;$B$776&amp;"."&amp;$B$777</f>
        <v>04.04.2024</v>
      </c>
      <c r="C22" s="88" t="s">
        <v>76</v>
      </c>
      <c r="D22" s="89">
        <f>ROUND(((D23+D24+D26+D25)/1000),5)</f>
        <v>2.41459</v>
      </c>
      <c r="E22" s="89">
        <f>ROUND(((E23+E24+E26+E25)/1000),5)</f>
        <v>2.34992</v>
      </c>
      <c r="F22" s="89">
        <f>ROUND(((F23+F24+F26+F25)/1000),5)</f>
        <v>2.31867</v>
      </c>
      <c r="G22" s="89">
        <f t="shared" ref="G22:AA22" si="9">ROUND(((G23+G24+G26+G25)/1000),5)</f>
        <v>2.3229700000000002</v>
      </c>
      <c r="H22" s="89">
        <f t="shared" si="9"/>
        <v>2.3501799999999999</v>
      </c>
      <c r="I22" s="89">
        <f t="shared" si="9"/>
        <v>2.4585300000000001</v>
      </c>
      <c r="J22" s="89">
        <f t="shared" si="9"/>
        <v>2.5729500000000001</v>
      </c>
      <c r="K22" s="89">
        <f t="shared" si="9"/>
        <v>2.7078500000000001</v>
      </c>
      <c r="L22" s="89">
        <f t="shared" si="9"/>
        <v>3.0599099999999999</v>
      </c>
      <c r="M22" s="89">
        <f t="shared" si="9"/>
        <v>3.1583399999999999</v>
      </c>
      <c r="N22" s="89">
        <f t="shared" si="9"/>
        <v>3.1739700000000002</v>
      </c>
      <c r="O22" s="89">
        <f t="shared" si="9"/>
        <v>3.16377</v>
      </c>
      <c r="P22" s="89">
        <f t="shared" si="9"/>
        <v>3.14819</v>
      </c>
      <c r="Q22" s="89">
        <f t="shared" si="9"/>
        <v>3.1707800000000002</v>
      </c>
      <c r="R22" s="89">
        <f t="shared" si="9"/>
        <v>3.1507999999999998</v>
      </c>
      <c r="S22" s="89">
        <f t="shared" si="9"/>
        <v>3.13836</v>
      </c>
      <c r="T22" s="89">
        <f t="shared" si="9"/>
        <v>3.1345200000000002</v>
      </c>
      <c r="U22" s="89">
        <f t="shared" si="9"/>
        <v>3.0445899999999999</v>
      </c>
      <c r="V22" s="89">
        <f t="shared" si="9"/>
        <v>3.0805799999999999</v>
      </c>
      <c r="W22" s="89">
        <f t="shared" si="9"/>
        <v>3.13672</v>
      </c>
      <c r="X22" s="89">
        <f t="shared" si="9"/>
        <v>3.1349200000000002</v>
      </c>
      <c r="Y22" s="89">
        <f t="shared" si="9"/>
        <v>3.02013</v>
      </c>
      <c r="Z22" s="89">
        <f t="shared" si="9"/>
        <v>2.7078799999999998</v>
      </c>
      <c r="AA22" s="89">
        <f t="shared" si="9"/>
        <v>2.6074899999999999</v>
      </c>
    </row>
    <row r="23" spans="1:27" ht="12.75" customHeight="1" outlineLevel="1" x14ac:dyDescent="0.2">
      <c r="A23" s="97" t="s">
        <v>1631</v>
      </c>
      <c r="B23" s="63" t="s">
        <v>242</v>
      </c>
      <c r="C23" s="43" t="s">
        <v>79</v>
      </c>
      <c r="D23" s="44">
        <v>1250.5999999999999</v>
      </c>
      <c r="E23" s="44">
        <v>1185.93</v>
      </c>
      <c r="F23" s="44">
        <v>1154.68</v>
      </c>
      <c r="G23" s="44">
        <v>1158.98</v>
      </c>
      <c r="H23" s="44">
        <v>1186.19</v>
      </c>
      <c r="I23" s="44">
        <v>1294.54</v>
      </c>
      <c r="J23" s="44">
        <v>1408.96</v>
      </c>
      <c r="K23" s="44">
        <v>1543.86</v>
      </c>
      <c r="L23" s="44">
        <v>1895.92</v>
      </c>
      <c r="M23" s="44">
        <v>1994.35</v>
      </c>
      <c r="N23" s="44">
        <v>2009.98</v>
      </c>
      <c r="O23" s="44">
        <v>1999.78</v>
      </c>
      <c r="P23" s="44">
        <v>1984.2</v>
      </c>
      <c r="Q23" s="44">
        <v>2006.79</v>
      </c>
      <c r="R23" s="44">
        <v>1986.81</v>
      </c>
      <c r="S23" s="44">
        <v>1974.37</v>
      </c>
      <c r="T23" s="44">
        <v>1970.53</v>
      </c>
      <c r="U23" s="44">
        <v>1880.6</v>
      </c>
      <c r="V23" s="44">
        <v>1916.59</v>
      </c>
      <c r="W23" s="44">
        <v>1972.73</v>
      </c>
      <c r="X23" s="44">
        <v>1970.93</v>
      </c>
      <c r="Y23" s="44">
        <v>1856.14</v>
      </c>
      <c r="Z23" s="44">
        <v>1543.89</v>
      </c>
      <c r="AA23" s="44">
        <v>1443.5</v>
      </c>
    </row>
    <row r="24" spans="1:27" ht="12.75" customHeight="1" outlineLevel="1" x14ac:dyDescent="0.2">
      <c r="A24" s="97" t="s">
        <v>1632</v>
      </c>
      <c r="B24" s="63" t="s">
        <v>90</v>
      </c>
      <c r="C24" s="43" t="s">
        <v>79</v>
      </c>
      <c r="D24" s="44">
        <f t="shared" ref="D24:AA24" si="10">$D$9</f>
        <v>1071.42</v>
      </c>
      <c r="E24" s="44">
        <f t="shared" si="10"/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customHeight="1" outlineLevel="1" x14ac:dyDescent="0.2">
      <c r="A25" s="97" t="s">
        <v>1633</v>
      </c>
      <c r="B25" s="63" t="s">
        <v>83</v>
      </c>
      <c r="C25" s="43" t="s">
        <v>79</v>
      </c>
      <c r="D25" s="44">
        <v>4.3</v>
      </c>
      <c r="E25" s="44">
        <v>4.3</v>
      </c>
      <c r="F25" s="44">
        <v>4.3</v>
      </c>
      <c r="G25" s="44">
        <v>4.3</v>
      </c>
      <c r="H25" s="44">
        <v>4.3</v>
      </c>
      <c r="I25" s="44">
        <v>4.3</v>
      </c>
      <c r="J25" s="44">
        <v>4.3</v>
      </c>
      <c r="K25" s="44">
        <v>4.3</v>
      </c>
      <c r="L25" s="44">
        <v>4.3</v>
      </c>
      <c r="M25" s="44">
        <v>4.3</v>
      </c>
      <c r="N25" s="44">
        <v>4.3</v>
      </c>
      <c r="O25" s="44">
        <v>4.3</v>
      </c>
      <c r="P25" s="44">
        <v>4.3</v>
      </c>
      <c r="Q25" s="44">
        <v>4.3</v>
      </c>
      <c r="R25" s="44">
        <v>4.3</v>
      </c>
      <c r="S25" s="44">
        <v>4.3</v>
      </c>
      <c r="T25" s="44">
        <v>4.3</v>
      </c>
      <c r="U25" s="44">
        <v>4.3</v>
      </c>
      <c r="V25" s="44">
        <v>4.3</v>
      </c>
      <c r="W25" s="44">
        <v>4.3</v>
      </c>
      <c r="X25" s="44">
        <v>4.3</v>
      </c>
      <c r="Y25" s="44">
        <v>4.3</v>
      </c>
      <c r="Z25" s="44">
        <v>4.3</v>
      </c>
      <c r="AA25" s="44">
        <v>4.3</v>
      </c>
    </row>
    <row r="26" spans="1:27" ht="12.75" customHeight="1" outlineLevel="1" x14ac:dyDescent="0.2">
      <c r="A26" s="97" t="s">
        <v>1634</v>
      </c>
      <c r="B26" s="63" t="s">
        <v>81</v>
      </c>
      <c r="C26" s="43" t="s">
        <v>79</v>
      </c>
      <c r="D26" s="44">
        <f>$D$11</f>
        <v>88.27</v>
      </c>
      <c r="E26" s="44">
        <f t="shared" ref="E26:AA26" si="11">$D$11</f>
        <v>88.27</v>
      </c>
      <c r="F26" s="44">
        <f t="shared" si="11"/>
        <v>88.27</v>
      </c>
      <c r="G26" s="44">
        <f t="shared" si="11"/>
        <v>88.27</v>
      </c>
      <c r="H26" s="44">
        <f t="shared" si="11"/>
        <v>88.27</v>
      </c>
      <c r="I26" s="44">
        <f t="shared" si="11"/>
        <v>88.27</v>
      </c>
      <c r="J26" s="44">
        <f t="shared" si="11"/>
        <v>88.27</v>
      </c>
      <c r="K26" s="44">
        <f t="shared" si="11"/>
        <v>88.27</v>
      </c>
      <c r="L26" s="44">
        <f t="shared" si="11"/>
        <v>88.27</v>
      </c>
      <c r="M26" s="44">
        <f t="shared" si="11"/>
        <v>88.27</v>
      </c>
      <c r="N26" s="44">
        <f t="shared" si="11"/>
        <v>88.27</v>
      </c>
      <c r="O26" s="44">
        <f t="shared" si="11"/>
        <v>88.27</v>
      </c>
      <c r="P26" s="44">
        <f t="shared" si="11"/>
        <v>88.27</v>
      </c>
      <c r="Q26" s="44">
        <f t="shared" si="11"/>
        <v>88.27</v>
      </c>
      <c r="R26" s="44">
        <f t="shared" si="11"/>
        <v>88.27</v>
      </c>
      <c r="S26" s="44">
        <f t="shared" si="11"/>
        <v>88.27</v>
      </c>
      <c r="T26" s="44">
        <f t="shared" si="11"/>
        <v>88.27</v>
      </c>
      <c r="U26" s="44">
        <f t="shared" si="11"/>
        <v>88.27</v>
      </c>
      <c r="V26" s="44">
        <f t="shared" si="11"/>
        <v>88.27</v>
      </c>
      <c r="W26" s="44">
        <f t="shared" si="11"/>
        <v>88.27</v>
      </c>
      <c r="X26" s="44">
        <f t="shared" si="11"/>
        <v>88.27</v>
      </c>
      <c r="Y26" s="44">
        <f t="shared" si="11"/>
        <v>88.27</v>
      </c>
      <c r="Z26" s="44">
        <f t="shared" si="11"/>
        <v>88.27</v>
      </c>
      <c r="AA26" s="44">
        <f t="shared" si="11"/>
        <v>88.27</v>
      </c>
    </row>
    <row r="27" spans="1:27" ht="12.75" customHeight="1" x14ac:dyDescent="0.2">
      <c r="A27" s="96" t="s">
        <v>1635</v>
      </c>
      <c r="B27" s="28" t="str">
        <f>"05"&amp;"."&amp;$B$776&amp;"."&amp;$B$777</f>
        <v>05.04.2024</v>
      </c>
      <c r="C27" s="88" t="s">
        <v>76</v>
      </c>
      <c r="D27" s="89">
        <f>ROUND(((D28+D29+D31+D30)/1000),5)</f>
        <v>2.42272</v>
      </c>
      <c r="E27" s="89">
        <f>ROUND(((E28+E29+E31+E30)/1000),5)</f>
        <v>2.3443499999999999</v>
      </c>
      <c r="F27" s="89">
        <f>ROUND(((F28+F29+F31+F30)/1000),5)</f>
        <v>2.3341699999999999</v>
      </c>
      <c r="G27" s="89">
        <f t="shared" ref="G27:AA27" si="12">ROUND(((G28+G29+G31+G30)/1000),5)</f>
        <v>2.3354900000000001</v>
      </c>
      <c r="H27" s="89">
        <f t="shared" si="12"/>
        <v>2.3694500000000001</v>
      </c>
      <c r="I27" s="89">
        <f t="shared" si="12"/>
        <v>2.4810500000000002</v>
      </c>
      <c r="J27" s="89">
        <f t="shared" si="12"/>
        <v>2.5941800000000002</v>
      </c>
      <c r="K27" s="89">
        <f t="shared" si="12"/>
        <v>2.80715</v>
      </c>
      <c r="L27" s="89">
        <f t="shared" si="12"/>
        <v>3.0578799999999999</v>
      </c>
      <c r="M27" s="89">
        <f t="shared" si="12"/>
        <v>3.1131099999999998</v>
      </c>
      <c r="N27" s="89">
        <f t="shared" si="12"/>
        <v>3.12174</v>
      </c>
      <c r="O27" s="89">
        <f t="shared" si="12"/>
        <v>3.1233</v>
      </c>
      <c r="P27" s="89">
        <f t="shared" si="12"/>
        <v>3.1135100000000002</v>
      </c>
      <c r="Q27" s="89">
        <f t="shared" si="12"/>
        <v>3.11707</v>
      </c>
      <c r="R27" s="89">
        <f t="shared" si="12"/>
        <v>3.1128900000000002</v>
      </c>
      <c r="S27" s="89">
        <f t="shared" si="12"/>
        <v>3.1081799999999999</v>
      </c>
      <c r="T27" s="89">
        <f t="shared" si="12"/>
        <v>3.1002900000000002</v>
      </c>
      <c r="U27" s="89">
        <f t="shared" si="12"/>
        <v>3.0423200000000001</v>
      </c>
      <c r="V27" s="89">
        <f t="shared" si="12"/>
        <v>3.0513499999999998</v>
      </c>
      <c r="W27" s="89">
        <f t="shared" si="12"/>
        <v>3.1030899999999999</v>
      </c>
      <c r="X27" s="89">
        <f t="shared" si="12"/>
        <v>3.1130200000000001</v>
      </c>
      <c r="Y27" s="89">
        <f t="shared" si="12"/>
        <v>3.5682299999999998</v>
      </c>
      <c r="Z27" s="89">
        <f t="shared" si="12"/>
        <v>3.2877200000000002</v>
      </c>
      <c r="AA27" s="89">
        <f t="shared" si="12"/>
        <v>2.7417099999999999</v>
      </c>
    </row>
    <row r="28" spans="1:27" ht="12.75" customHeight="1" outlineLevel="1" x14ac:dyDescent="0.2">
      <c r="A28" s="97" t="s">
        <v>1636</v>
      </c>
      <c r="B28" s="63" t="s">
        <v>242</v>
      </c>
      <c r="C28" s="43" t="s">
        <v>79</v>
      </c>
      <c r="D28" s="44">
        <v>1258.73</v>
      </c>
      <c r="E28" s="44">
        <v>1180.3599999999999</v>
      </c>
      <c r="F28" s="44">
        <v>1170.18</v>
      </c>
      <c r="G28" s="44">
        <v>1171.5</v>
      </c>
      <c r="H28" s="44">
        <v>1205.46</v>
      </c>
      <c r="I28" s="44">
        <v>1317.06</v>
      </c>
      <c r="J28" s="44">
        <v>1430.19</v>
      </c>
      <c r="K28" s="44">
        <v>1643.16</v>
      </c>
      <c r="L28" s="44">
        <v>1893.89</v>
      </c>
      <c r="M28" s="44">
        <v>1949.12</v>
      </c>
      <c r="N28" s="44">
        <v>1957.75</v>
      </c>
      <c r="O28" s="44">
        <v>1959.31</v>
      </c>
      <c r="P28" s="44">
        <v>1949.52</v>
      </c>
      <c r="Q28" s="44">
        <v>1953.08</v>
      </c>
      <c r="R28" s="44">
        <v>1948.9</v>
      </c>
      <c r="S28" s="44">
        <v>1944.19</v>
      </c>
      <c r="T28" s="44">
        <v>1936.3</v>
      </c>
      <c r="U28" s="44">
        <v>1878.33</v>
      </c>
      <c r="V28" s="44">
        <v>1887.36</v>
      </c>
      <c r="W28" s="44">
        <v>1939.1</v>
      </c>
      <c r="X28" s="44">
        <v>1949.03</v>
      </c>
      <c r="Y28" s="44">
        <v>2404.2399999999998</v>
      </c>
      <c r="Z28" s="44">
        <v>2123.73</v>
      </c>
      <c r="AA28" s="44">
        <v>1577.72</v>
      </c>
    </row>
    <row r="29" spans="1:27" ht="12.75" customHeight="1" outlineLevel="1" x14ac:dyDescent="0.2">
      <c r="A29" s="97" t="s">
        <v>1637</v>
      </c>
      <c r="B29" s="63" t="s">
        <v>90</v>
      </c>
      <c r="C29" s="43" t="s">
        <v>79</v>
      </c>
      <c r="D29" s="44">
        <f t="shared" ref="D29:AA29" si="13">$D$9</f>
        <v>1071.42</v>
      </c>
      <c r="E29" s="44">
        <f t="shared" si="13"/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customHeight="1" outlineLevel="1" x14ac:dyDescent="0.2">
      <c r="A30" s="97" t="s">
        <v>1638</v>
      </c>
      <c r="B30" s="63" t="s">
        <v>83</v>
      </c>
      <c r="C30" s="43" t="s">
        <v>79</v>
      </c>
      <c r="D30" s="44">
        <v>4.3</v>
      </c>
      <c r="E30" s="44">
        <v>4.3</v>
      </c>
      <c r="F30" s="44">
        <v>4.3</v>
      </c>
      <c r="G30" s="44">
        <v>4.3</v>
      </c>
      <c r="H30" s="44">
        <v>4.3</v>
      </c>
      <c r="I30" s="44">
        <v>4.3</v>
      </c>
      <c r="J30" s="44">
        <v>4.3</v>
      </c>
      <c r="K30" s="44">
        <v>4.3</v>
      </c>
      <c r="L30" s="44">
        <v>4.3</v>
      </c>
      <c r="M30" s="44">
        <v>4.3</v>
      </c>
      <c r="N30" s="44">
        <v>4.3</v>
      </c>
      <c r="O30" s="44">
        <v>4.3</v>
      </c>
      <c r="P30" s="44">
        <v>4.3</v>
      </c>
      <c r="Q30" s="44">
        <v>4.3</v>
      </c>
      <c r="R30" s="44">
        <v>4.3</v>
      </c>
      <c r="S30" s="44">
        <v>4.3</v>
      </c>
      <c r="T30" s="44">
        <v>4.3</v>
      </c>
      <c r="U30" s="44">
        <v>4.3</v>
      </c>
      <c r="V30" s="44">
        <v>4.3</v>
      </c>
      <c r="W30" s="44">
        <v>4.3</v>
      </c>
      <c r="X30" s="44">
        <v>4.3</v>
      </c>
      <c r="Y30" s="44">
        <v>4.3</v>
      </c>
      <c r="Z30" s="44">
        <v>4.3</v>
      </c>
      <c r="AA30" s="44">
        <v>4.3</v>
      </c>
    </row>
    <row r="31" spans="1:27" ht="12.75" customHeight="1" outlineLevel="1" x14ac:dyDescent="0.2">
      <c r="A31" s="97" t="s">
        <v>1639</v>
      </c>
      <c r="B31" s="63" t="s">
        <v>81</v>
      </c>
      <c r="C31" s="43" t="s">
        <v>79</v>
      </c>
      <c r="D31" s="44">
        <f>$D$11</f>
        <v>88.27</v>
      </c>
      <c r="E31" s="44">
        <f t="shared" ref="E31:AA31" si="14">$D$11</f>
        <v>88.27</v>
      </c>
      <c r="F31" s="44">
        <f t="shared" si="14"/>
        <v>88.27</v>
      </c>
      <c r="G31" s="44">
        <f t="shared" si="14"/>
        <v>88.27</v>
      </c>
      <c r="H31" s="44">
        <f t="shared" si="14"/>
        <v>88.27</v>
      </c>
      <c r="I31" s="44">
        <f t="shared" si="14"/>
        <v>88.27</v>
      </c>
      <c r="J31" s="44">
        <f t="shared" si="14"/>
        <v>88.27</v>
      </c>
      <c r="K31" s="44">
        <f t="shared" si="14"/>
        <v>88.27</v>
      </c>
      <c r="L31" s="44">
        <f t="shared" si="14"/>
        <v>88.27</v>
      </c>
      <c r="M31" s="44">
        <f t="shared" si="14"/>
        <v>88.27</v>
      </c>
      <c r="N31" s="44">
        <f t="shared" si="14"/>
        <v>88.27</v>
      </c>
      <c r="O31" s="44">
        <f t="shared" si="14"/>
        <v>88.27</v>
      </c>
      <c r="P31" s="44">
        <f t="shared" si="14"/>
        <v>88.27</v>
      </c>
      <c r="Q31" s="44">
        <f t="shared" si="14"/>
        <v>88.27</v>
      </c>
      <c r="R31" s="44">
        <f t="shared" si="14"/>
        <v>88.27</v>
      </c>
      <c r="S31" s="44">
        <f t="shared" si="14"/>
        <v>88.27</v>
      </c>
      <c r="T31" s="44">
        <f t="shared" si="14"/>
        <v>88.27</v>
      </c>
      <c r="U31" s="44">
        <f t="shared" si="14"/>
        <v>88.27</v>
      </c>
      <c r="V31" s="44">
        <f t="shared" si="14"/>
        <v>88.27</v>
      </c>
      <c r="W31" s="44">
        <f t="shared" si="14"/>
        <v>88.27</v>
      </c>
      <c r="X31" s="44">
        <f t="shared" si="14"/>
        <v>88.27</v>
      </c>
      <c r="Y31" s="44">
        <f t="shared" si="14"/>
        <v>88.27</v>
      </c>
      <c r="Z31" s="44">
        <f t="shared" si="14"/>
        <v>88.27</v>
      </c>
      <c r="AA31" s="44">
        <f t="shared" si="14"/>
        <v>88.27</v>
      </c>
    </row>
    <row r="32" spans="1:27" ht="12.75" customHeight="1" x14ac:dyDescent="0.2">
      <c r="A32" s="96" t="s">
        <v>1640</v>
      </c>
      <c r="B32" s="28" t="str">
        <f>"06"&amp;"."&amp;$B$776&amp;"."&amp;$B$777</f>
        <v>06.04.2024</v>
      </c>
      <c r="C32" s="88" t="s">
        <v>76</v>
      </c>
      <c r="D32" s="89">
        <f>ROUND(((D33+D34+D36+D35)/1000),5)</f>
        <v>2.5938300000000001</v>
      </c>
      <c r="E32" s="89">
        <f>ROUND(((E33+E34+E36+E35)/1000),5)</f>
        <v>2.4322499999999998</v>
      </c>
      <c r="F32" s="89">
        <f>ROUND(((F33+F34+F36+F35)/1000),5)</f>
        <v>2.38666</v>
      </c>
      <c r="G32" s="89">
        <f t="shared" ref="G32:AA32" si="15">ROUND(((G33+G34+G36+G35)/1000),5)</f>
        <v>2.3829199999999999</v>
      </c>
      <c r="H32" s="89">
        <f t="shared" si="15"/>
        <v>2.4262600000000001</v>
      </c>
      <c r="I32" s="89">
        <f t="shared" si="15"/>
        <v>2.4887600000000001</v>
      </c>
      <c r="J32" s="89">
        <f t="shared" si="15"/>
        <v>2.5118999999999998</v>
      </c>
      <c r="K32" s="89">
        <f t="shared" si="15"/>
        <v>2.6143299999999998</v>
      </c>
      <c r="L32" s="89">
        <f t="shared" si="15"/>
        <v>2.9969700000000001</v>
      </c>
      <c r="M32" s="89">
        <f t="shared" si="15"/>
        <v>3.0904099999999999</v>
      </c>
      <c r="N32" s="89">
        <f t="shared" si="15"/>
        <v>3.2620300000000002</v>
      </c>
      <c r="O32" s="89">
        <f t="shared" si="15"/>
        <v>3.1158899999999998</v>
      </c>
      <c r="P32" s="89">
        <f t="shared" si="15"/>
        <v>3.11511</v>
      </c>
      <c r="Q32" s="89">
        <f t="shared" si="15"/>
        <v>3.1142799999999999</v>
      </c>
      <c r="R32" s="89">
        <f t="shared" si="15"/>
        <v>3.1115400000000002</v>
      </c>
      <c r="S32" s="89">
        <f t="shared" si="15"/>
        <v>3.1076299999999999</v>
      </c>
      <c r="T32" s="89">
        <f t="shared" si="15"/>
        <v>3.19401</v>
      </c>
      <c r="U32" s="89">
        <f t="shared" si="15"/>
        <v>3.0259900000000002</v>
      </c>
      <c r="V32" s="89">
        <f t="shared" si="15"/>
        <v>3.0368599999999999</v>
      </c>
      <c r="W32" s="89">
        <f t="shared" si="15"/>
        <v>3.1164999999999998</v>
      </c>
      <c r="X32" s="89">
        <f t="shared" si="15"/>
        <v>3.1146600000000002</v>
      </c>
      <c r="Y32" s="89">
        <f t="shared" si="15"/>
        <v>2.9909599999999998</v>
      </c>
      <c r="Z32" s="89">
        <f t="shared" si="15"/>
        <v>2.7150699999999999</v>
      </c>
      <c r="AA32" s="89">
        <f t="shared" si="15"/>
        <v>2.6034600000000001</v>
      </c>
    </row>
    <row r="33" spans="1:27" ht="12.75" customHeight="1" outlineLevel="1" x14ac:dyDescent="0.2">
      <c r="A33" s="97" t="s">
        <v>1641</v>
      </c>
      <c r="B33" s="63" t="s">
        <v>242</v>
      </c>
      <c r="C33" s="43" t="s">
        <v>79</v>
      </c>
      <c r="D33" s="44">
        <v>1429.84</v>
      </c>
      <c r="E33" s="44">
        <v>1268.26</v>
      </c>
      <c r="F33" s="44">
        <v>1222.67</v>
      </c>
      <c r="G33" s="44">
        <v>1218.93</v>
      </c>
      <c r="H33" s="44">
        <v>1262.27</v>
      </c>
      <c r="I33" s="44">
        <v>1324.77</v>
      </c>
      <c r="J33" s="44">
        <v>1347.91</v>
      </c>
      <c r="K33" s="44">
        <v>1450.34</v>
      </c>
      <c r="L33" s="44">
        <v>1832.98</v>
      </c>
      <c r="M33" s="44">
        <v>1926.42</v>
      </c>
      <c r="N33" s="44">
        <v>2098.04</v>
      </c>
      <c r="O33" s="44">
        <v>1951.9</v>
      </c>
      <c r="P33" s="44">
        <v>1951.12</v>
      </c>
      <c r="Q33" s="44">
        <v>1950.29</v>
      </c>
      <c r="R33" s="44">
        <v>1947.55</v>
      </c>
      <c r="S33" s="44">
        <v>1943.64</v>
      </c>
      <c r="T33" s="44">
        <v>2030.02</v>
      </c>
      <c r="U33" s="44">
        <v>1862</v>
      </c>
      <c r="V33" s="44">
        <v>1872.87</v>
      </c>
      <c r="W33" s="44">
        <v>1952.51</v>
      </c>
      <c r="X33" s="44">
        <v>1950.67</v>
      </c>
      <c r="Y33" s="44">
        <v>1826.97</v>
      </c>
      <c r="Z33" s="44">
        <v>1551.08</v>
      </c>
      <c r="AA33" s="44">
        <v>1439.47</v>
      </c>
    </row>
    <row r="34" spans="1:27" ht="12.75" customHeight="1" outlineLevel="1" x14ac:dyDescent="0.2">
      <c r="A34" s="97" t="s">
        <v>1642</v>
      </c>
      <c r="B34" s="63" t="s">
        <v>90</v>
      </c>
      <c r="C34" s="43" t="s">
        <v>79</v>
      </c>
      <c r="D34" s="44">
        <f t="shared" ref="D34:AA34" si="16">$D$9</f>
        <v>1071.42</v>
      </c>
      <c r="E34" s="44">
        <f t="shared" si="16"/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customHeight="1" outlineLevel="1" x14ac:dyDescent="0.2">
      <c r="A35" s="97" t="s">
        <v>1643</v>
      </c>
      <c r="B35" s="63" t="s">
        <v>83</v>
      </c>
      <c r="C35" s="43" t="s">
        <v>79</v>
      </c>
      <c r="D35" s="44">
        <v>4.3</v>
      </c>
      <c r="E35" s="44">
        <v>4.3</v>
      </c>
      <c r="F35" s="44">
        <v>4.3</v>
      </c>
      <c r="G35" s="44">
        <v>4.3</v>
      </c>
      <c r="H35" s="44">
        <v>4.3</v>
      </c>
      <c r="I35" s="44">
        <v>4.3</v>
      </c>
      <c r="J35" s="44">
        <v>4.3</v>
      </c>
      <c r="K35" s="44">
        <v>4.3</v>
      </c>
      <c r="L35" s="44">
        <v>4.3</v>
      </c>
      <c r="M35" s="44">
        <v>4.3</v>
      </c>
      <c r="N35" s="44">
        <v>4.3</v>
      </c>
      <c r="O35" s="44">
        <v>4.3</v>
      </c>
      <c r="P35" s="44">
        <v>4.3</v>
      </c>
      <c r="Q35" s="44">
        <v>4.3</v>
      </c>
      <c r="R35" s="44">
        <v>4.3</v>
      </c>
      <c r="S35" s="44">
        <v>4.3</v>
      </c>
      <c r="T35" s="44">
        <v>4.3</v>
      </c>
      <c r="U35" s="44">
        <v>4.3</v>
      </c>
      <c r="V35" s="44">
        <v>4.3</v>
      </c>
      <c r="W35" s="44">
        <v>4.3</v>
      </c>
      <c r="X35" s="44">
        <v>4.3</v>
      </c>
      <c r="Y35" s="44">
        <v>4.3</v>
      </c>
      <c r="Z35" s="44">
        <v>4.3</v>
      </c>
      <c r="AA35" s="44">
        <v>4.3</v>
      </c>
    </row>
    <row r="36" spans="1:27" ht="12.75" customHeight="1" outlineLevel="1" x14ac:dyDescent="0.2">
      <c r="A36" s="97" t="s">
        <v>1644</v>
      </c>
      <c r="B36" s="63" t="s">
        <v>81</v>
      </c>
      <c r="C36" s="43" t="s">
        <v>79</v>
      </c>
      <c r="D36" s="44">
        <f>$D$11</f>
        <v>88.27</v>
      </c>
      <c r="E36" s="44">
        <f t="shared" ref="E36:AA36" si="17">$D$11</f>
        <v>88.27</v>
      </c>
      <c r="F36" s="44">
        <f t="shared" si="17"/>
        <v>88.27</v>
      </c>
      <c r="G36" s="44">
        <f t="shared" si="17"/>
        <v>88.27</v>
      </c>
      <c r="H36" s="44">
        <f t="shared" si="17"/>
        <v>88.27</v>
      </c>
      <c r="I36" s="44">
        <f t="shared" si="17"/>
        <v>88.27</v>
      </c>
      <c r="J36" s="44">
        <f t="shared" si="17"/>
        <v>88.27</v>
      </c>
      <c r="K36" s="44">
        <f t="shared" si="17"/>
        <v>88.27</v>
      </c>
      <c r="L36" s="44">
        <f t="shared" si="17"/>
        <v>88.27</v>
      </c>
      <c r="M36" s="44">
        <f t="shared" si="17"/>
        <v>88.27</v>
      </c>
      <c r="N36" s="44">
        <f t="shared" si="17"/>
        <v>88.27</v>
      </c>
      <c r="O36" s="44">
        <f t="shared" si="17"/>
        <v>88.27</v>
      </c>
      <c r="P36" s="44">
        <f t="shared" si="17"/>
        <v>88.27</v>
      </c>
      <c r="Q36" s="44">
        <f t="shared" si="17"/>
        <v>88.27</v>
      </c>
      <c r="R36" s="44">
        <f t="shared" si="17"/>
        <v>88.27</v>
      </c>
      <c r="S36" s="44">
        <f t="shared" si="17"/>
        <v>88.27</v>
      </c>
      <c r="T36" s="44">
        <f t="shared" si="17"/>
        <v>88.27</v>
      </c>
      <c r="U36" s="44">
        <f t="shared" si="17"/>
        <v>88.27</v>
      </c>
      <c r="V36" s="44">
        <f t="shared" si="17"/>
        <v>88.27</v>
      </c>
      <c r="W36" s="44">
        <f t="shared" si="17"/>
        <v>88.27</v>
      </c>
      <c r="X36" s="44">
        <f t="shared" si="17"/>
        <v>88.27</v>
      </c>
      <c r="Y36" s="44">
        <f t="shared" si="17"/>
        <v>88.27</v>
      </c>
      <c r="Z36" s="44">
        <f t="shared" si="17"/>
        <v>88.27</v>
      </c>
      <c r="AA36" s="44">
        <f t="shared" si="17"/>
        <v>88.27</v>
      </c>
    </row>
    <row r="37" spans="1:27" ht="12.75" customHeight="1" x14ac:dyDescent="0.2">
      <c r="A37" s="96" t="s">
        <v>1645</v>
      </c>
      <c r="B37" s="28" t="str">
        <f>"07"&amp;"."&amp;$B$776&amp;"."&amp;$B$777</f>
        <v>07.04.2024</v>
      </c>
      <c r="C37" s="88" t="s">
        <v>76</v>
      </c>
      <c r="D37" s="89">
        <f>ROUND(((D38+D39+D41+D40)/1000),5)</f>
        <v>2.5380799999999999</v>
      </c>
      <c r="E37" s="89">
        <f>ROUND(((E38+E39+E41+E40)/1000),5)</f>
        <v>2.41953</v>
      </c>
      <c r="F37" s="89">
        <f>ROUND(((F38+F39+F41+F40)/1000),5)</f>
        <v>2.36538</v>
      </c>
      <c r="G37" s="89">
        <f t="shared" ref="G37:AA37" si="18">ROUND(((G38+G39+G41+G40)/1000),5)</f>
        <v>2.3525800000000001</v>
      </c>
      <c r="H37" s="89">
        <f t="shared" si="18"/>
        <v>2.36266</v>
      </c>
      <c r="I37" s="89">
        <f t="shared" si="18"/>
        <v>2.3680699999999999</v>
      </c>
      <c r="J37" s="89">
        <f t="shared" si="18"/>
        <v>2.3652700000000002</v>
      </c>
      <c r="K37" s="89">
        <f t="shared" si="18"/>
        <v>2.4839799999999999</v>
      </c>
      <c r="L37" s="89">
        <f t="shared" si="18"/>
        <v>2.6389300000000002</v>
      </c>
      <c r="M37" s="89">
        <f t="shared" si="18"/>
        <v>2.7054299999999998</v>
      </c>
      <c r="N37" s="89">
        <f t="shared" si="18"/>
        <v>2.7981600000000002</v>
      </c>
      <c r="O37" s="89">
        <f t="shared" si="18"/>
        <v>2.78586</v>
      </c>
      <c r="P37" s="89">
        <f t="shared" si="18"/>
        <v>2.7653500000000002</v>
      </c>
      <c r="Q37" s="89">
        <f t="shared" si="18"/>
        <v>2.7586499999999998</v>
      </c>
      <c r="R37" s="89">
        <f t="shared" si="18"/>
        <v>2.74926</v>
      </c>
      <c r="S37" s="89">
        <f t="shared" si="18"/>
        <v>2.7919999999999998</v>
      </c>
      <c r="T37" s="89">
        <f t="shared" si="18"/>
        <v>2.77346</v>
      </c>
      <c r="U37" s="89">
        <f t="shared" si="18"/>
        <v>2.78782</v>
      </c>
      <c r="V37" s="89">
        <f t="shared" si="18"/>
        <v>2.7984200000000001</v>
      </c>
      <c r="W37" s="89">
        <f t="shared" si="18"/>
        <v>3.1017800000000002</v>
      </c>
      <c r="X37" s="89">
        <f t="shared" si="18"/>
        <v>3.1404999999999998</v>
      </c>
      <c r="Y37" s="89">
        <f t="shared" si="18"/>
        <v>2.78328</v>
      </c>
      <c r="Z37" s="89">
        <f t="shared" si="18"/>
        <v>2.5926399999999998</v>
      </c>
      <c r="AA37" s="89">
        <f t="shared" si="18"/>
        <v>2.51919</v>
      </c>
    </row>
    <row r="38" spans="1:27" ht="12.75" customHeight="1" outlineLevel="1" x14ac:dyDescent="0.2">
      <c r="A38" s="97" t="s">
        <v>1646</v>
      </c>
      <c r="B38" s="63" t="s">
        <v>242</v>
      </c>
      <c r="C38" s="43" t="s">
        <v>79</v>
      </c>
      <c r="D38" s="44">
        <v>1374.09</v>
      </c>
      <c r="E38" s="44">
        <v>1255.54</v>
      </c>
      <c r="F38" s="44">
        <v>1201.3900000000001</v>
      </c>
      <c r="G38" s="44">
        <v>1188.5899999999999</v>
      </c>
      <c r="H38" s="44">
        <v>1198.67</v>
      </c>
      <c r="I38" s="44">
        <v>1204.08</v>
      </c>
      <c r="J38" s="44">
        <v>1201.28</v>
      </c>
      <c r="K38" s="44">
        <v>1319.99</v>
      </c>
      <c r="L38" s="44">
        <v>1474.94</v>
      </c>
      <c r="M38" s="44">
        <v>1541.44</v>
      </c>
      <c r="N38" s="44">
        <v>1634.17</v>
      </c>
      <c r="O38" s="44">
        <v>1621.87</v>
      </c>
      <c r="P38" s="44">
        <v>1601.36</v>
      </c>
      <c r="Q38" s="44">
        <v>1594.66</v>
      </c>
      <c r="R38" s="44">
        <v>1585.27</v>
      </c>
      <c r="S38" s="44">
        <v>1628.01</v>
      </c>
      <c r="T38" s="44">
        <v>1609.47</v>
      </c>
      <c r="U38" s="44">
        <v>1623.83</v>
      </c>
      <c r="V38" s="44">
        <v>1634.43</v>
      </c>
      <c r="W38" s="44">
        <v>1937.79</v>
      </c>
      <c r="X38" s="44">
        <v>1976.51</v>
      </c>
      <c r="Y38" s="44">
        <v>1619.29</v>
      </c>
      <c r="Z38" s="44">
        <v>1428.65</v>
      </c>
      <c r="AA38" s="44">
        <v>1355.2</v>
      </c>
    </row>
    <row r="39" spans="1:27" ht="12.75" customHeight="1" outlineLevel="1" x14ac:dyDescent="0.2">
      <c r="A39" s="97" t="s">
        <v>1647</v>
      </c>
      <c r="B39" s="63" t="s">
        <v>90</v>
      </c>
      <c r="C39" s="43" t="s">
        <v>79</v>
      </c>
      <c r="D39" s="44">
        <f t="shared" ref="D39:AA39" si="19">$D$9</f>
        <v>1071.42</v>
      </c>
      <c r="E39" s="44">
        <f t="shared" si="19"/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customHeight="1" outlineLevel="1" x14ac:dyDescent="0.2">
      <c r="A40" s="97" t="s">
        <v>1648</v>
      </c>
      <c r="B40" s="63" t="s">
        <v>83</v>
      </c>
      <c r="C40" s="43" t="s">
        <v>79</v>
      </c>
      <c r="D40" s="44">
        <v>4.3</v>
      </c>
      <c r="E40" s="44">
        <v>4.3</v>
      </c>
      <c r="F40" s="44">
        <v>4.3</v>
      </c>
      <c r="G40" s="44">
        <v>4.3</v>
      </c>
      <c r="H40" s="44">
        <v>4.3</v>
      </c>
      <c r="I40" s="44">
        <v>4.3</v>
      </c>
      <c r="J40" s="44">
        <v>4.3</v>
      </c>
      <c r="K40" s="44">
        <v>4.3</v>
      </c>
      <c r="L40" s="44">
        <v>4.3</v>
      </c>
      <c r="M40" s="44">
        <v>4.3</v>
      </c>
      <c r="N40" s="44">
        <v>4.3</v>
      </c>
      <c r="O40" s="44">
        <v>4.3</v>
      </c>
      <c r="P40" s="44">
        <v>4.3</v>
      </c>
      <c r="Q40" s="44">
        <v>4.3</v>
      </c>
      <c r="R40" s="44">
        <v>4.3</v>
      </c>
      <c r="S40" s="44">
        <v>4.3</v>
      </c>
      <c r="T40" s="44">
        <v>4.3</v>
      </c>
      <c r="U40" s="44">
        <v>4.3</v>
      </c>
      <c r="V40" s="44">
        <v>4.3</v>
      </c>
      <c r="W40" s="44">
        <v>4.3</v>
      </c>
      <c r="X40" s="44">
        <v>4.3</v>
      </c>
      <c r="Y40" s="44">
        <v>4.3</v>
      </c>
      <c r="Z40" s="44">
        <v>4.3</v>
      </c>
      <c r="AA40" s="44">
        <v>4.3</v>
      </c>
    </row>
    <row r="41" spans="1:27" ht="12.75" customHeight="1" outlineLevel="1" x14ac:dyDescent="0.2">
      <c r="A41" s="97" t="s">
        <v>1649</v>
      </c>
      <c r="B41" s="63" t="s">
        <v>81</v>
      </c>
      <c r="C41" s="43" t="s">
        <v>79</v>
      </c>
      <c r="D41" s="44">
        <f>$D$11</f>
        <v>88.27</v>
      </c>
      <c r="E41" s="44">
        <f t="shared" ref="E41:AA41" si="20">$D$11</f>
        <v>88.27</v>
      </c>
      <c r="F41" s="44">
        <f t="shared" si="20"/>
        <v>88.27</v>
      </c>
      <c r="G41" s="44">
        <f t="shared" si="20"/>
        <v>88.27</v>
      </c>
      <c r="H41" s="44">
        <f t="shared" si="20"/>
        <v>88.27</v>
      </c>
      <c r="I41" s="44">
        <f t="shared" si="20"/>
        <v>88.27</v>
      </c>
      <c r="J41" s="44">
        <f t="shared" si="20"/>
        <v>88.27</v>
      </c>
      <c r="K41" s="44">
        <f t="shared" si="20"/>
        <v>88.27</v>
      </c>
      <c r="L41" s="44">
        <f t="shared" si="20"/>
        <v>88.27</v>
      </c>
      <c r="M41" s="44">
        <f t="shared" si="20"/>
        <v>88.27</v>
      </c>
      <c r="N41" s="44">
        <f t="shared" si="20"/>
        <v>88.27</v>
      </c>
      <c r="O41" s="44">
        <f t="shared" si="20"/>
        <v>88.27</v>
      </c>
      <c r="P41" s="44">
        <f t="shared" si="20"/>
        <v>88.27</v>
      </c>
      <c r="Q41" s="44">
        <f t="shared" si="20"/>
        <v>88.27</v>
      </c>
      <c r="R41" s="44">
        <f t="shared" si="20"/>
        <v>88.27</v>
      </c>
      <c r="S41" s="44">
        <f t="shared" si="20"/>
        <v>88.27</v>
      </c>
      <c r="T41" s="44">
        <f t="shared" si="20"/>
        <v>88.27</v>
      </c>
      <c r="U41" s="44">
        <f t="shared" si="20"/>
        <v>88.27</v>
      </c>
      <c r="V41" s="44">
        <f t="shared" si="20"/>
        <v>88.27</v>
      </c>
      <c r="W41" s="44">
        <f t="shared" si="20"/>
        <v>88.27</v>
      </c>
      <c r="X41" s="44">
        <f t="shared" si="20"/>
        <v>88.27</v>
      </c>
      <c r="Y41" s="44">
        <f t="shared" si="20"/>
        <v>88.27</v>
      </c>
      <c r="Z41" s="44">
        <f t="shared" si="20"/>
        <v>88.27</v>
      </c>
      <c r="AA41" s="44">
        <f t="shared" si="20"/>
        <v>88.27</v>
      </c>
    </row>
    <row r="42" spans="1:27" ht="12.75" customHeight="1" x14ac:dyDescent="0.2">
      <c r="A42" s="96" t="s">
        <v>1650</v>
      </c>
      <c r="B42" s="28" t="str">
        <f>"08"&amp;"."&amp;$B$776&amp;"."&amp;$B$777</f>
        <v>08.04.2024</v>
      </c>
      <c r="C42" s="88" t="s">
        <v>76</v>
      </c>
      <c r="D42" s="89">
        <f>ROUND(((D43+D44+D46+D45)/1000),5)</f>
        <v>2.4269699999999998</v>
      </c>
      <c r="E42" s="89">
        <f>ROUND(((E43+E44+E46+E45)/1000),5)</f>
        <v>2.3469699999999998</v>
      </c>
      <c r="F42" s="89">
        <f>ROUND(((F43+F44+F46+F45)/1000),5)</f>
        <v>2.3146900000000001</v>
      </c>
      <c r="G42" s="89">
        <f t="shared" ref="G42:AA42" si="21">ROUND(((G43+G44+G46+G45)/1000),5)</f>
        <v>2.3132299999999999</v>
      </c>
      <c r="H42" s="89">
        <f t="shared" si="21"/>
        <v>2.3457699999999999</v>
      </c>
      <c r="I42" s="89">
        <f t="shared" si="21"/>
        <v>2.4236</v>
      </c>
      <c r="J42" s="89">
        <f t="shared" si="21"/>
        <v>2.5637699999999999</v>
      </c>
      <c r="K42" s="89">
        <f t="shared" si="21"/>
        <v>2.8398599999999998</v>
      </c>
      <c r="L42" s="89">
        <f t="shared" si="21"/>
        <v>3.0504500000000001</v>
      </c>
      <c r="M42" s="89">
        <f t="shared" si="21"/>
        <v>3.3215400000000002</v>
      </c>
      <c r="N42" s="89">
        <f t="shared" si="21"/>
        <v>3.3496199999999998</v>
      </c>
      <c r="O42" s="89">
        <f t="shared" si="21"/>
        <v>3.15571</v>
      </c>
      <c r="P42" s="89">
        <f t="shared" si="21"/>
        <v>3.1671499999999999</v>
      </c>
      <c r="Q42" s="89">
        <f t="shared" si="21"/>
        <v>3.2003599999999999</v>
      </c>
      <c r="R42" s="89">
        <f t="shared" si="21"/>
        <v>3.1688499999999999</v>
      </c>
      <c r="S42" s="89">
        <f t="shared" si="21"/>
        <v>3.1293099999999998</v>
      </c>
      <c r="T42" s="89">
        <f t="shared" si="21"/>
        <v>3.08934</v>
      </c>
      <c r="U42" s="89">
        <f t="shared" si="21"/>
        <v>3.1593399999999998</v>
      </c>
      <c r="V42" s="89">
        <f t="shared" si="21"/>
        <v>3.2645499999999998</v>
      </c>
      <c r="W42" s="89">
        <f t="shared" si="21"/>
        <v>3.258</v>
      </c>
      <c r="X42" s="89">
        <f t="shared" si="21"/>
        <v>3.08264</v>
      </c>
      <c r="Y42" s="89">
        <f t="shared" si="21"/>
        <v>3.0066999999999999</v>
      </c>
      <c r="Z42" s="89">
        <f t="shared" si="21"/>
        <v>2.7001599999999999</v>
      </c>
      <c r="AA42" s="89">
        <f t="shared" si="21"/>
        <v>2.6002900000000002</v>
      </c>
    </row>
    <row r="43" spans="1:27" ht="12.75" customHeight="1" outlineLevel="1" x14ac:dyDescent="0.2">
      <c r="A43" s="97" t="s">
        <v>1651</v>
      </c>
      <c r="B43" s="63" t="s">
        <v>242</v>
      </c>
      <c r="C43" s="43" t="s">
        <v>79</v>
      </c>
      <c r="D43" s="44">
        <v>1262.98</v>
      </c>
      <c r="E43" s="44">
        <v>1182.98</v>
      </c>
      <c r="F43" s="44">
        <v>1150.7</v>
      </c>
      <c r="G43" s="44">
        <v>1149.24</v>
      </c>
      <c r="H43" s="44">
        <v>1181.78</v>
      </c>
      <c r="I43" s="44">
        <v>1259.6099999999999</v>
      </c>
      <c r="J43" s="44">
        <v>1399.78</v>
      </c>
      <c r="K43" s="44">
        <v>1675.87</v>
      </c>
      <c r="L43" s="44">
        <v>1886.46</v>
      </c>
      <c r="M43" s="44">
        <v>2157.5500000000002</v>
      </c>
      <c r="N43" s="44">
        <v>2185.63</v>
      </c>
      <c r="O43" s="44">
        <v>1991.72</v>
      </c>
      <c r="P43" s="44">
        <v>2003.16</v>
      </c>
      <c r="Q43" s="44">
        <v>2036.37</v>
      </c>
      <c r="R43" s="44">
        <v>2004.86</v>
      </c>
      <c r="S43" s="44">
        <v>1965.32</v>
      </c>
      <c r="T43" s="44">
        <v>1925.35</v>
      </c>
      <c r="U43" s="44">
        <v>1995.35</v>
      </c>
      <c r="V43" s="44">
        <v>2100.56</v>
      </c>
      <c r="W43" s="44">
        <v>2094.0100000000002</v>
      </c>
      <c r="X43" s="44">
        <v>1918.65</v>
      </c>
      <c r="Y43" s="44">
        <v>1842.71</v>
      </c>
      <c r="Z43" s="44">
        <v>1536.17</v>
      </c>
      <c r="AA43" s="44">
        <v>1436.3</v>
      </c>
    </row>
    <row r="44" spans="1:27" ht="12.75" customHeight="1" outlineLevel="1" x14ac:dyDescent="0.2">
      <c r="A44" s="97" t="s">
        <v>1652</v>
      </c>
      <c r="B44" s="63" t="s">
        <v>90</v>
      </c>
      <c r="C44" s="43" t="s">
        <v>79</v>
      </c>
      <c r="D44" s="44">
        <f t="shared" ref="D44:AA44" si="22">$D$9</f>
        <v>1071.42</v>
      </c>
      <c r="E44" s="44">
        <f t="shared" si="22"/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customHeight="1" outlineLevel="1" x14ac:dyDescent="0.2">
      <c r="A45" s="97" t="s">
        <v>1653</v>
      </c>
      <c r="B45" s="63" t="s">
        <v>83</v>
      </c>
      <c r="C45" s="43" t="s">
        <v>79</v>
      </c>
      <c r="D45" s="44">
        <v>4.3</v>
      </c>
      <c r="E45" s="44">
        <v>4.3</v>
      </c>
      <c r="F45" s="44">
        <v>4.3</v>
      </c>
      <c r="G45" s="44">
        <v>4.3</v>
      </c>
      <c r="H45" s="44">
        <v>4.3</v>
      </c>
      <c r="I45" s="44">
        <v>4.3</v>
      </c>
      <c r="J45" s="44">
        <v>4.3</v>
      </c>
      <c r="K45" s="44">
        <v>4.3</v>
      </c>
      <c r="L45" s="44">
        <v>4.3</v>
      </c>
      <c r="M45" s="44">
        <v>4.3</v>
      </c>
      <c r="N45" s="44">
        <v>4.3</v>
      </c>
      <c r="O45" s="44">
        <v>4.3</v>
      </c>
      <c r="P45" s="44">
        <v>4.3</v>
      </c>
      <c r="Q45" s="44">
        <v>4.3</v>
      </c>
      <c r="R45" s="44">
        <v>4.3</v>
      </c>
      <c r="S45" s="44">
        <v>4.3</v>
      </c>
      <c r="T45" s="44">
        <v>4.3</v>
      </c>
      <c r="U45" s="44">
        <v>4.3</v>
      </c>
      <c r="V45" s="44">
        <v>4.3</v>
      </c>
      <c r="W45" s="44">
        <v>4.3</v>
      </c>
      <c r="X45" s="44">
        <v>4.3</v>
      </c>
      <c r="Y45" s="44">
        <v>4.3</v>
      </c>
      <c r="Z45" s="44">
        <v>4.3</v>
      </c>
      <c r="AA45" s="44">
        <v>4.3</v>
      </c>
    </row>
    <row r="46" spans="1:27" ht="12.75" customHeight="1" outlineLevel="1" x14ac:dyDescent="0.2">
      <c r="A46" s="97" t="s">
        <v>1654</v>
      </c>
      <c r="B46" s="63" t="s">
        <v>81</v>
      </c>
      <c r="C46" s="43" t="s">
        <v>79</v>
      </c>
      <c r="D46" s="44">
        <f>$D$11</f>
        <v>88.27</v>
      </c>
      <c r="E46" s="44">
        <f t="shared" ref="E46:AA46" si="23">$D$11</f>
        <v>88.27</v>
      </c>
      <c r="F46" s="44">
        <f t="shared" si="23"/>
        <v>88.27</v>
      </c>
      <c r="G46" s="44">
        <f t="shared" si="23"/>
        <v>88.27</v>
      </c>
      <c r="H46" s="44">
        <f t="shared" si="23"/>
        <v>88.27</v>
      </c>
      <c r="I46" s="44">
        <f t="shared" si="23"/>
        <v>88.27</v>
      </c>
      <c r="J46" s="44">
        <f t="shared" si="23"/>
        <v>88.27</v>
      </c>
      <c r="K46" s="44">
        <f t="shared" si="23"/>
        <v>88.27</v>
      </c>
      <c r="L46" s="44">
        <f t="shared" si="23"/>
        <v>88.27</v>
      </c>
      <c r="M46" s="44">
        <f t="shared" si="23"/>
        <v>88.27</v>
      </c>
      <c r="N46" s="44">
        <f t="shared" si="23"/>
        <v>88.27</v>
      </c>
      <c r="O46" s="44">
        <f t="shared" si="23"/>
        <v>88.27</v>
      </c>
      <c r="P46" s="44">
        <f t="shared" si="23"/>
        <v>88.27</v>
      </c>
      <c r="Q46" s="44">
        <f t="shared" si="23"/>
        <v>88.27</v>
      </c>
      <c r="R46" s="44">
        <f t="shared" si="23"/>
        <v>88.27</v>
      </c>
      <c r="S46" s="44">
        <f t="shared" si="23"/>
        <v>88.27</v>
      </c>
      <c r="T46" s="44">
        <f t="shared" si="23"/>
        <v>88.27</v>
      </c>
      <c r="U46" s="44">
        <f t="shared" si="23"/>
        <v>88.27</v>
      </c>
      <c r="V46" s="44">
        <f t="shared" si="23"/>
        <v>88.27</v>
      </c>
      <c r="W46" s="44">
        <f t="shared" si="23"/>
        <v>88.27</v>
      </c>
      <c r="X46" s="44">
        <f t="shared" si="23"/>
        <v>88.27</v>
      </c>
      <c r="Y46" s="44">
        <f t="shared" si="23"/>
        <v>88.27</v>
      </c>
      <c r="Z46" s="44">
        <f t="shared" si="23"/>
        <v>88.27</v>
      </c>
      <c r="AA46" s="44">
        <f t="shared" si="23"/>
        <v>88.27</v>
      </c>
    </row>
    <row r="47" spans="1:27" ht="12.75" customHeight="1" x14ac:dyDescent="0.2">
      <c r="A47" s="96" t="s">
        <v>1655</v>
      </c>
      <c r="B47" s="28" t="str">
        <f>"09"&amp;"."&amp;$B$776&amp;"."&amp;$B$777</f>
        <v>09.04.2024</v>
      </c>
      <c r="C47" s="88" t="s">
        <v>76</v>
      </c>
      <c r="D47" s="89">
        <f>ROUND(((D48+D49+D51+D50)/1000),5)</f>
        <v>2.47898</v>
      </c>
      <c r="E47" s="89">
        <f>ROUND(((E48+E49+E51+E50)/1000),5)</f>
        <v>2.3685900000000002</v>
      </c>
      <c r="F47" s="89">
        <f>ROUND(((F48+F49+F51+F50)/1000),5)</f>
        <v>2.3575900000000001</v>
      </c>
      <c r="G47" s="89">
        <f t="shared" ref="G47:AA47" si="24">ROUND(((G48+G49+G51+G50)/1000),5)</f>
        <v>2.3656799999999998</v>
      </c>
      <c r="H47" s="89">
        <f t="shared" si="24"/>
        <v>2.37466</v>
      </c>
      <c r="I47" s="89">
        <f t="shared" si="24"/>
        <v>2.4626800000000002</v>
      </c>
      <c r="J47" s="89">
        <f t="shared" si="24"/>
        <v>2.5976400000000002</v>
      </c>
      <c r="K47" s="89">
        <f t="shared" si="24"/>
        <v>2.8080400000000001</v>
      </c>
      <c r="L47" s="89">
        <f t="shared" si="24"/>
        <v>2.9735499999999999</v>
      </c>
      <c r="M47" s="89">
        <f t="shared" si="24"/>
        <v>3.03715</v>
      </c>
      <c r="N47" s="89">
        <f t="shared" si="24"/>
        <v>3.10676</v>
      </c>
      <c r="O47" s="89">
        <f t="shared" si="24"/>
        <v>3.1421399999999999</v>
      </c>
      <c r="P47" s="89">
        <f t="shared" si="24"/>
        <v>3.1734900000000001</v>
      </c>
      <c r="Q47" s="89">
        <f t="shared" si="24"/>
        <v>3.1741600000000001</v>
      </c>
      <c r="R47" s="89">
        <f t="shared" si="24"/>
        <v>3.1724299999999999</v>
      </c>
      <c r="S47" s="89">
        <f t="shared" si="24"/>
        <v>3.11483</v>
      </c>
      <c r="T47" s="89">
        <f t="shared" si="24"/>
        <v>2.9803600000000001</v>
      </c>
      <c r="U47" s="89">
        <f t="shared" si="24"/>
        <v>2.9685299999999999</v>
      </c>
      <c r="V47" s="89">
        <f t="shared" si="24"/>
        <v>2.9665900000000001</v>
      </c>
      <c r="W47" s="89">
        <f t="shared" si="24"/>
        <v>2.99587</v>
      </c>
      <c r="X47" s="89">
        <f t="shared" si="24"/>
        <v>3.0210499999999998</v>
      </c>
      <c r="Y47" s="89">
        <f t="shared" si="24"/>
        <v>2.9649700000000001</v>
      </c>
      <c r="Z47" s="89">
        <f t="shared" si="24"/>
        <v>2.6664400000000001</v>
      </c>
      <c r="AA47" s="89">
        <f t="shared" si="24"/>
        <v>2.5689199999999999</v>
      </c>
    </row>
    <row r="48" spans="1:27" ht="12.75" customHeight="1" outlineLevel="1" x14ac:dyDescent="0.2">
      <c r="A48" s="97" t="s">
        <v>1656</v>
      </c>
      <c r="B48" s="63" t="s">
        <v>242</v>
      </c>
      <c r="C48" s="43" t="s">
        <v>79</v>
      </c>
      <c r="D48" s="44">
        <v>1314.99</v>
      </c>
      <c r="E48" s="44">
        <v>1204.5999999999999</v>
      </c>
      <c r="F48" s="44">
        <v>1193.5999999999999</v>
      </c>
      <c r="G48" s="44">
        <v>1201.69</v>
      </c>
      <c r="H48" s="44">
        <v>1210.67</v>
      </c>
      <c r="I48" s="44">
        <v>1298.69</v>
      </c>
      <c r="J48" s="44">
        <v>1433.65</v>
      </c>
      <c r="K48" s="44">
        <v>1644.05</v>
      </c>
      <c r="L48" s="44">
        <v>1809.56</v>
      </c>
      <c r="M48" s="44">
        <v>1873.16</v>
      </c>
      <c r="N48" s="44">
        <v>1942.77</v>
      </c>
      <c r="O48" s="44">
        <v>1978.15</v>
      </c>
      <c r="P48" s="44">
        <v>2009.5</v>
      </c>
      <c r="Q48" s="44">
        <v>2010.17</v>
      </c>
      <c r="R48" s="44">
        <v>2008.44</v>
      </c>
      <c r="S48" s="44">
        <v>1950.84</v>
      </c>
      <c r="T48" s="44">
        <v>1816.37</v>
      </c>
      <c r="U48" s="44">
        <v>1804.54</v>
      </c>
      <c r="V48" s="44">
        <v>1802.6</v>
      </c>
      <c r="W48" s="44">
        <v>1831.88</v>
      </c>
      <c r="X48" s="44">
        <v>1857.06</v>
      </c>
      <c r="Y48" s="44">
        <v>1800.98</v>
      </c>
      <c r="Z48" s="44">
        <v>1502.45</v>
      </c>
      <c r="AA48" s="44">
        <v>1404.93</v>
      </c>
    </row>
    <row r="49" spans="1:27" ht="12.75" customHeight="1" outlineLevel="1" x14ac:dyDescent="0.2">
      <c r="A49" s="97" t="s">
        <v>1657</v>
      </c>
      <c r="B49" s="63" t="s">
        <v>90</v>
      </c>
      <c r="C49" s="43" t="s">
        <v>79</v>
      </c>
      <c r="D49" s="44">
        <f t="shared" ref="D49:AA49" si="25">$D$9</f>
        <v>1071.42</v>
      </c>
      <c r="E49" s="44">
        <f t="shared" si="25"/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customHeight="1" outlineLevel="1" x14ac:dyDescent="0.2">
      <c r="A50" s="97" t="s">
        <v>1658</v>
      </c>
      <c r="B50" s="63" t="s">
        <v>83</v>
      </c>
      <c r="C50" s="43" t="s">
        <v>79</v>
      </c>
      <c r="D50" s="44">
        <v>4.3</v>
      </c>
      <c r="E50" s="44">
        <v>4.3</v>
      </c>
      <c r="F50" s="44">
        <v>4.3</v>
      </c>
      <c r="G50" s="44">
        <v>4.3</v>
      </c>
      <c r="H50" s="44">
        <v>4.3</v>
      </c>
      <c r="I50" s="44">
        <v>4.3</v>
      </c>
      <c r="J50" s="44">
        <v>4.3</v>
      </c>
      <c r="K50" s="44">
        <v>4.3</v>
      </c>
      <c r="L50" s="44">
        <v>4.3</v>
      </c>
      <c r="M50" s="44">
        <v>4.3</v>
      </c>
      <c r="N50" s="44">
        <v>4.3</v>
      </c>
      <c r="O50" s="44">
        <v>4.3</v>
      </c>
      <c r="P50" s="44">
        <v>4.3</v>
      </c>
      <c r="Q50" s="44">
        <v>4.3</v>
      </c>
      <c r="R50" s="44">
        <v>4.3</v>
      </c>
      <c r="S50" s="44">
        <v>4.3</v>
      </c>
      <c r="T50" s="44">
        <v>4.3</v>
      </c>
      <c r="U50" s="44">
        <v>4.3</v>
      </c>
      <c r="V50" s="44">
        <v>4.3</v>
      </c>
      <c r="W50" s="44">
        <v>4.3</v>
      </c>
      <c r="X50" s="44">
        <v>4.3</v>
      </c>
      <c r="Y50" s="44">
        <v>4.3</v>
      </c>
      <c r="Z50" s="44">
        <v>4.3</v>
      </c>
      <c r="AA50" s="44">
        <v>4.3</v>
      </c>
    </row>
    <row r="51" spans="1:27" ht="12.75" customHeight="1" outlineLevel="1" x14ac:dyDescent="0.2">
      <c r="A51" s="97" t="s">
        <v>1659</v>
      </c>
      <c r="B51" s="63" t="s">
        <v>81</v>
      </c>
      <c r="C51" s="43" t="s">
        <v>79</v>
      </c>
      <c r="D51" s="44">
        <f>$D$11</f>
        <v>88.27</v>
      </c>
      <c r="E51" s="44">
        <f t="shared" ref="E51:AA51" si="26">$D$11</f>
        <v>88.27</v>
      </c>
      <c r="F51" s="44">
        <f t="shared" si="26"/>
        <v>88.27</v>
      </c>
      <c r="G51" s="44">
        <f t="shared" si="26"/>
        <v>88.27</v>
      </c>
      <c r="H51" s="44">
        <f t="shared" si="26"/>
        <v>88.27</v>
      </c>
      <c r="I51" s="44">
        <f t="shared" si="26"/>
        <v>88.27</v>
      </c>
      <c r="J51" s="44">
        <f t="shared" si="26"/>
        <v>88.27</v>
      </c>
      <c r="K51" s="44">
        <f t="shared" si="26"/>
        <v>88.27</v>
      </c>
      <c r="L51" s="44">
        <f t="shared" si="26"/>
        <v>88.27</v>
      </c>
      <c r="M51" s="44">
        <f t="shared" si="26"/>
        <v>88.27</v>
      </c>
      <c r="N51" s="44">
        <f t="shared" si="26"/>
        <v>88.27</v>
      </c>
      <c r="O51" s="44">
        <f t="shared" si="26"/>
        <v>88.27</v>
      </c>
      <c r="P51" s="44">
        <f t="shared" si="26"/>
        <v>88.27</v>
      </c>
      <c r="Q51" s="44">
        <f t="shared" si="26"/>
        <v>88.27</v>
      </c>
      <c r="R51" s="44">
        <f t="shared" si="26"/>
        <v>88.27</v>
      </c>
      <c r="S51" s="44">
        <f t="shared" si="26"/>
        <v>88.27</v>
      </c>
      <c r="T51" s="44">
        <f t="shared" si="26"/>
        <v>88.27</v>
      </c>
      <c r="U51" s="44">
        <f t="shared" si="26"/>
        <v>88.27</v>
      </c>
      <c r="V51" s="44">
        <f t="shared" si="26"/>
        <v>88.27</v>
      </c>
      <c r="W51" s="44">
        <f t="shared" si="26"/>
        <v>88.27</v>
      </c>
      <c r="X51" s="44">
        <f t="shared" si="26"/>
        <v>88.27</v>
      </c>
      <c r="Y51" s="44">
        <f t="shared" si="26"/>
        <v>88.27</v>
      </c>
      <c r="Z51" s="44">
        <f t="shared" si="26"/>
        <v>88.27</v>
      </c>
      <c r="AA51" s="44">
        <f t="shared" si="26"/>
        <v>88.27</v>
      </c>
    </row>
    <row r="52" spans="1:27" ht="12.75" customHeight="1" x14ac:dyDescent="0.2">
      <c r="A52" s="96" t="s">
        <v>1660</v>
      </c>
      <c r="B52" s="28" t="str">
        <f>"10"&amp;"."&amp;$B$776&amp;"."&amp;$B$777</f>
        <v>10.04.2024</v>
      </c>
      <c r="C52" s="88" t="s">
        <v>76</v>
      </c>
      <c r="D52" s="89">
        <f>ROUND(((D53+D54+D56+D55)/1000),5)</f>
        <v>2.5213899999999998</v>
      </c>
      <c r="E52" s="89">
        <f>ROUND(((E53+E54+E56+E55)/1000),5)</f>
        <v>2.3805399999999999</v>
      </c>
      <c r="F52" s="89">
        <f>ROUND(((F53+F54+F56+F55)/1000),5)</f>
        <v>2.3604599999999998</v>
      </c>
      <c r="G52" s="89">
        <f t="shared" ref="G52:AA52" si="27">ROUND(((G53+G54+G56+G55)/1000),5)</f>
        <v>2.35961</v>
      </c>
      <c r="H52" s="89">
        <f t="shared" si="27"/>
        <v>2.3667899999999999</v>
      </c>
      <c r="I52" s="89">
        <f t="shared" si="27"/>
        <v>2.4849199999999998</v>
      </c>
      <c r="J52" s="89">
        <f t="shared" si="27"/>
        <v>2.6021999999999998</v>
      </c>
      <c r="K52" s="89">
        <f t="shared" si="27"/>
        <v>2.82843</v>
      </c>
      <c r="L52" s="89">
        <f t="shared" si="27"/>
        <v>3.0263200000000001</v>
      </c>
      <c r="M52" s="89">
        <f t="shared" si="27"/>
        <v>3.3201000000000001</v>
      </c>
      <c r="N52" s="89">
        <f t="shared" si="27"/>
        <v>3.35961</v>
      </c>
      <c r="O52" s="89">
        <f t="shared" si="27"/>
        <v>3.42266</v>
      </c>
      <c r="P52" s="89">
        <f t="shared" si="27"/>
        <v>3.4225599999999998</v>
      </c>
      <c r="Q52" s="89">
        <f t="shared" si="27"/>
        <v>3.4525399999999999</v>
      </c>
      <c r="R52" s="89">
        <f t="shared" si="27"/>
        <v>3.44387</v>
      </c>
      <c r="S52" s="89">
        <f t="shared" si="27"/>
        <v>3.4208400000000001</v>
      </c>
      <c r="T52" s="89">
        <f t="shared" si="27"/>
        <v>3.3883100000000002</v>
      </c>
      <c r="U52" s="89">
        <f t="shared" si="27"/>
        <v>3.0996800000000002</v>
      </c>
      <c r="V52" s="89">
        <f t="shared" si="27"/>
        <v>2.9750800000000002</v>
      </c>
      <c r="W52" s="89">
        <f t="shared" si="27"/>
        <v>3.1082100000000001</v>
      </c>
      <c r="X52" s="89">
        <f t="shared" si="27"/>
        <v>3.1278999999999999</v>
      </c>
      <c r="Y52" s="89">
        <f t="shared" si="27"/>
        <v>2.9985200000000001</v>
      </c>
      <c r="Z52" s="89">
        <f t="shared" si="27"/>
        <v>2.6925300000000001</v>
      </c>
      <c r="AA52" s="89">
        <f t="shared" si="27"/>
        <v>2.6097999999999999</v>
      </c>
    </row>
    <row r="53" spans="1:27" ht="12.75" customHeight="1" outlineLevel="1" x14ac:dyDescent="0.2">
      <c r="A53" s="97" t="s">
        <v>1661</v>
      </c>
      <c r="B53" s="63" t="s">
        <v>242</v>
      </c>
      <c r="C53" s="43" t="s">
        <v>79</v>
      </c>
      <c r="D53" s="44">
        <v>1357.4</v>
      </c>
      <c r="E53" s="44">
        <v>1216.55</v>
      </c>
      <c r="F53" s="44">
        <v>1196.47</v>
      </c>
      <c r="G53" s="44">
        <v>1195.6199999999999</v>
      </c>
      <c r="H53" s="44">
        <v>1202.8</v>
      </c>
      <c r="I53" s="44">
        <v>1320.93</v>
      </c>
      <c r="J53" s="44">
        <v>1438.21</v>
      </c>
      <c r="K53" s="44">
        <v>1664.44</v>
      </c>
      <c r="L53" s="44">
        <v>1862.33</v>
      </c>
      <c r="M53" s="44">
        <v>2156.11</v>
      </c>
      <c r="N53" s="44">
        <v>2195.62</v>
      </c>
      <c r="O53" s="44">
        <v>2258.67</v>
      </c>
      <c r="P53" s="44">
        <v>2258.5700000000002</v>
      </c>
      <c r="Q53" s="44">
        <v>2288.5500000000002</v>
      </c>
      <c r="R53" s="44">
        <v>2279.88</v>
      </c>
      <c r="S53" s="44">
        <v>2256.85</v>
      </c>
      <c r="T53" s="44">
        <v>2224.3200000000002</v>
      </c>
      <c r="U53" s="44">
        <v>1935.69</v>
      </c>
      <c r="V53" s="44">
        <v>1811.09</v>
      </c>
      <c r="W53" s="44">
        <v>1944.22</v>
      </c>
      <c r="X53" s="44">
        <v>1963.91</v>
      </c>
      <c r="Y53" s="44">
        <v>1834.53</v>
      </c>
      <c r="Z53" s="44">
        <v>1528.54</v>
      </c>
      <c r="AA53" s="44">
        <v>1445.81</v>
      </c>
    </row>
    <row r="54" spans="1:27" ht="12.75" customHeight="1" outlineLevel="1" x14ac:dyDescent="0.2">
      <c r="A54" s="97" t="s">
        <v>1662</v>
      </c>
      <c r="B54" s="63" t="s">
        <v>90</v>
      </c>
      <c r="C54" s="43" t="s">
        <v>79</v>
      </c>
      <c r="D54" s="44">
        <f t="shared" ref="D54:AA54" si="28">$D$9</f>
        <v>1071.42</v>
      </c>
      <c r="E54" s="44">
        <f t="shared" si="28"/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customHeight="1" outlineLevel="1" x14ac:dyDescent="0.2">
      <c r="A55" s="97" t="s">
        <v>1663</v>
      </c>
      <c r="B55" s="63" t="s">
        <v>83</v>
      </c>
      <c r="C55" s="43" t="s">
        <v>79</v>
      </c>
      <c r="D55" s="44">
        <v>4.3</v>
      </c>
      <c r="E55" s="44">
        <v>4.3</v>
      </c>
      <c r="F55" s="44">
        <v>4.3</v>
      </c>
      <c r="G55" s="44">
        <v>4.3</v>
      </c>
      <c r="H55" s="44">
        <v>4.3</v>
      </c>
      <c r="I55" s="44">
        <v>4.3</v>
      </c>
      <c r="J55" s="44">
        <v>4.3</v>
      </c>
      <c r="K55" s="44">
        <v>4.3</v>
      </c>
      <c r="L55" s="44">
        <v>4.3</v>
      </c>
      <c r="M55" s="44">
        <v>4.3</v>
      </c>
      <c r="N55" s="44">
        <v>4.3</v>
      </c>
      <c r="O55" s="44">
        <v>4.3</v>
      </c>
      <c r="P55" s="44">
        <v>4.3</v>
      </c>
      <c r="Q55" s="44">
        <v>4.3</v>
      </c>
      <c r="R55" s="44">
        <v>4.3</v>
      </c>
      <c r="S55" s="44">
        <v>4.3</v>
      </c>
      <c r="T55" s="44">
        <v>4.3</v>
      </c>
      <c r="U55" s="44">
        <v>4.3</v>
      </c>
      <c r="V55" s="44">
        <v>4.3</v>
      </c>
      <c r="W55" s="44">
        <v>4.3</v>
      </c>
      <c r="X55" s="44">
        <v>4.3</v>
      </c>
      <c r="Y55" s="44">
        <v>4.3</v>
      </c>
      <c r="Z55" s="44">
        <v>4.3</v>
      </c>
      <c r="AA55" s="44">
        <v>4.3</v>
      </c>
    </row>
    <row r="56" spans="1:27" ht="12.75" customHeight="1" outlineLevel="1" x14ac:dyDescent="0.2">
      <c r="A56" s="97" t="s">
        <v>1664</v>
      </c>
      <c r="B56" s="63" t="s">
        <v>81</v>
      </c>
      <c r="C56" s="43" t="s">
        <v>79</v>
      </c>
      <c r="D56" s="44">
        <f>$D$11</f>
        <v>88.27</v>
      </c>
      <c r="E56" s="44">
        <f t="shared" ref="E56:AA56" si="29">$D$11</f>
        <v>88.27</v>
      </c>
      <c r="F56" s="44">
        <f t="shared" si="29"/>
        <v>88.27</v>
      </c>
      <c r="G56" s="44">
        <f t="shared" si="29"/>
        <v>88.27</v>
      </c>
      <c r="H56" s="44">
        <f t="shared" si="29"/>
        <v>88.27</v>
      </c>
      <c r="I56" s="44">
        <f t="shared" si="29"/>
        <v>88.27</v>
      </c>
      <c r="J56" s="44">
        <f t="shared" si="29"/>
        <v>88.27</v>
      </c>
      <c r="K56" s="44">
        <f t="shared" si="29"/>
        <v>88.27</v>
      </c>
      <c r="L56" s="44">
        <f t="shared" si="29"/>
        <v>88.27</v>
      </c>
      <c r="M56" s="44">
        <f t="shared" si="29"/>
        <v>88.27</v>
      </c>
      <c r="N56" s="44">
        <f t="shared" si="29"/>
        <v>88.27</v>
      </c>
      <c r="O56" s="44">
        <f t="shared" si="29"/>
        <v>88.27</v>
      </c>
      <c r="P56" s="44">
        <f t="shared" si="29"/>
        <v>88.27</v>
      </c>
      <c r="Q56" s="44">
        <f t="shared" si="29"/>
        <v>88.27</v>
      </c>
      <c r="R56" s="44">
        <f t="shared" si="29"/>
        <v>88.27</v>
      </c>
      <c r="S56" s="44">
        <f t="shared" si="29"/>
        <v>88.27</v>
      </c>
      <c r="T56" s="44">
        <f t="shared" si="29"/>
        <v>88.27</v>
      </c>
      <c r="U56" s="44">
        <f t="shared" si="29"/>
        <v>88.27</v>
      </c>
      <c r="V56" s="44">
        <f t="shared" si="29"/>
        <v>88.27</v>
      </c>
      <c r="W56" s="44">
        <f t="shared" si="29"/>
        <v>88.27</v>
      </c>
      <c r="X56" s="44">
        <f t="shared" si="29"/>
        <v>88.27</v>
      </c>
      <c r="Y56" s="44">
        <f t="shared" si="29"/>
        <v>88.27</v>
      </c>
      <c r="Z56" s="44">
        <f t="shared" si="29"/>
        <v>88.27</v>
      </c>
      <c r="AA56" s="44">
        <f t="shared" si="29"/>
        <v>88.27</v>
      </c>
    </row>
    <row r="57" spans="1:27" ht="12.75" customHeight="1" x14ac:dyDescent="0.2">
      <c r="A57" s="96" t="s">
        <v>1665</v>
      </c>
      <c r="B57" s="28" t="str">
        <f>"11"&amp;"."&amp;$B$776&amp;"."&amp;$B$777</f>
        <v>11.04.2024</v>
      </c>
      <c r="C57" s="88" t="s">
        <v>76</v>
      </c>
      <c r="D57" s="89">
        <f>ROUND(((D58+D59+D61+D60)/1000),5)</f>
        <v>2.4115199999999999</v>
      </c>
      <c r="E57" s="89">
        <f>ROUND(((E58+E59+E61+E60)/1000),5)</f>
        <v>2.3370500000000001</v>
      </c>
      <c r="F57" s="89">
        <f>ROUND(((F58+F59+F61+F60)/1000),5)</f>
        <v>2.2836500000000002</v>
      </c>
      <c r="G57" s="89">
        <f t="shared" ref="G57:AA57" si="30">ROUND(((G58+G59+G61+G60)/1000),5)</f>
        <v>2.2785500000000001</v>
      </c>
      <c r="H57" s="89">
        <f t="shared" si="30"/>
        <v>2.3362400000000001</v>
      </c>
      <c r="I57" s="89">
        <f t="shared" si="30"/>
        <v>2.4201100000000002</v>
      </c>
      <c r="J57" s="89">
        <f t="shared" si="30"/>
        <v>2.56915</v>
      </c>
      <c r="K57" s="89">
        <f t="shared" si="30"/>
        <v>2.7700399999999998</v>
      </c>
      <c r="L57" s="89">
        <f t="shared" si="30"/>
        <v>3.0017</v>
      </c>
      <c r="M57" s="89">
        <f t="shared" si="30"/>
        <v>3.1301999999999999</v>
      </c>
      <c r="N57" s="89">
        <f t="shared" si="30"/>
        <v>3.1726100000000002</v>
      </c>
      <c r="O57" s="89">
        <f t="shared" si="30"/>
        <v>3.1818900000000001</v>
      </c>
      <c r="P57" s="89">
        <f t="shared" si="30"/>
        <v>3.1841900000000001</v>
      </c>
      <c r="Q57" s="89">
        <f t="shared" si="30"/>
        <v>3.1856599999999999</v>
      </c>
      <c r="R57" s="89">
        <f t="shared" si="30"/>
        <v>3.1816</v>
      </c>
      <c r="S57" s="89">
        <f t="shared" si="30"/>
        <v>3.1390500000000001</v>
      </c>
      <c r="T57" s="89">
        <f t="shared" si="30"/>
        <v>3.1225499999999999</v>
      </c>
      <c r="U57" s="89">
        <f t="shared" si="30"/>
        <v>3.0417800000000002</v>
      </c>
      <c r="V57" s="89">
        <f t="shared" si="30"/>
        <v>3.01667</v>
      </c>
      <c r="W57" s="89">
        <f t="shared" si="30"/>
        <v>3.0739200000000002</v>
      </c>
      <c r="X57" s="89">
        <f t="shared" si="30"/>
        <v>3.1282899999999998</v>
      </c>
      <c r="Y57" s="89">
        <f t="shared" si="30"/>
        <v>3.0362100000000001</v>
      </c>
      <c r="Z57" s="89">
        <f t="shared" si="30"/>
        <v>2.6788099999999999</v>
      </c>
      <c r="AA57" s="89">
        <f t="shared" si="30"/>
        <v>2.5661499999999999</v>
      </c>
    </row>
    <row r="58" spans="1:27" ht="12.75" customHeight="1" outlineLevel="1" x14ac:dyDescent="0.2">
      <c r="A58" s="97" t="s">
        <v>1666</v>
      </c>
      <c r="B58" s="63" t="s">
        <v>242</v>
      </c>
      <c r="C58" s="43" t="s">
        <v>79</v>
      </c>
      <c r="D58" s="44">
        <v>1247.53</v>
      </c>
      <c r="E58" s="44">
        <v>1173.06</v>
      </c>
      <c r="F58" s="44">
        <v>1119.6600000000001</v>
      </c>
      <c r="G58" s="44">
        <v>1114.56</v>
      </c>
      <c r="H58" s="44">
        <v>1172.25</v>
      </c>
      <c r="I58" s="44">
        <v>1256.1199999999999</v>
      </c>
      <c r="J58" s="44">
        <v>1405.16</v>
      </c>
      <c r="K58" s="44">
        <v>1606.05</v>
      </c>
      <c r="L58" s="44">
        <v>1837.71</v>
      </c>
      <c r="M58" s="44">
        <v>1966.21</v>
      </c>
      <c r="N58" s="44">
        <v>2008.62</v>
      </c>
      <c r="O58" s="44">
        <v>2017.9</v>
      </c>
      <c r="P58" s="44">
        <v>2020.2</v>
      </c>
      <c r="Q58" s="44">
        <v>2021.67</v>
      </c>
      <c r="R58" s="44">
        <v>2017.61</v>
      </c>
      <c r="S58" s="44">
        <v>1975.06</v>
      </c>
      <c r="T58" s="44">
        <v>1958.56</v>
      </c>
      <c r="U58" s="44">
        <v>1877.79</v>
      </c>
      <c r="V58" s="44">
        <v>1852.68</v>
      </c>
      <c r="W58" s="44">
        <v>1909.93</v>
      </c>
      <c r="X58" s="44">
        <v>1964.3</v>
      </c>
      <c r="Y58" s="44">
        <v>1872.22</v>
      </c>
      <c r="Z58" s="44">
        <v>1514.82</v>
      </c>
      <c r="AA58" s="44">
        <v>1402.16</v>
      </c>
    </row>
    <row r="59" spans="1:27" ht="12.75" customHeight="1" outlineLevel="1" x14ac:dyDescent="0.2">
      <c r="A59" s="97" t="s">
        <v>1667</v>
      </c>
      <c r="B59" s="63" t="s">
        <v>90</v>
      </c>
      <c r="C59" s="43" t="s">
        <v>79</v>
      </c>
      <c r="D59" s="44">
        <f t="shared" ref="D59:AA59" si="31">$D$9</f>
        <v>1071.42</v>
      </c>
      <c r="E59" s="44">
        <f t="shared" si="31"/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customHeight="1" outlineLevel="1" x14ac:dyDescent="0.2">
      <c r="A60" s="97" t="s">
        <v>1668</v>
      </c>
      <c r="B60" s="63" t="s">
        <v>83</v>
      </c>
      <c r="C60" s="43" t="s">
        <v>79</v>
      </c>
      <c r="D60" s="44">
        <v>4.3</v>
      </c>
      <c r="E60" s="44">
        <v>4.3</v>
      </c>
      <c r="F60" s="44">
        <v>4.3</v>
      </c>
      <c r="G60" s="44">
        <v>4.3</v>
      </c>
      <c r="H60" s="44">
        <v>4.3</v>
      </c>
      <c r="I60" s="44">
        <v>4.3</v>
      </c>
      <c r="J60" s="44">
        <v>4.3</v>
      </c>
      <c r="K60" s="44">
        <v>4.3</v>
      </c>
      <c r="L60" s="44">
        <v>4.3</v>
      </c>
      <c r="M60" s="44">
        <v>4.3</v>
      </c>
      <c r="N60" s="44">
        <v>4.3</v>
      </c>
      <c r="O60" s="44">
        <v>4.3</v>
      </c>
      <c r="P60" s="44">
        <v>4.3</v>
      </c>
      <c r="Q60" s="44">
        <v>4.3</v>
      </c>
      <c r="R60" s="44">
        <v>4.3</v>
      </c>
      <c r="S60" s="44">
        <v>4.3</v>
      </c>
      <c r="T60" s="44">
        <v>4.3</v>
      </c>
      <c r="U60" s="44">
        <v>4.3</v>
      </c>
      <c r="V60" s="44">
        <v>4.3</v>
      </c>
      <c r="W60" s="44">
        <v>4.3</v>
      </c>
      <c r="X60" s="44">
        <v>4.3</v>
      </c>
      <c r="Y60" s="44">
        <v>4.3</v>
      </c>
      <c r="Z60" s="44">
        <v>4.3</v>
      </c>
      <c r="AA60" s="44">
        <v>4.3</v>
      </c>
    </row>
    <row r="61" spans="1:27" ht="12.75" customHeight="1" outlineLevel="1" x14ac:dyDescent="0.2">
      <c r="A61" s="97" t="s">
        <v>1669</v>
      </c>
      <c r="B61" s="63" t="s">
        <v>81</v>
      </c>
      <c r="C61" s="43" t="s">
        <v>79</v>
      </c>
      <c r="D61" s="44">
        <f>$D$11</f>
        <v>88.27</v>
      </c>
      <c r="E61" s="44">
        <f t="shared" ref="E61:AA61" si="32">$D$11</f>
        <v>88.27</v>
      </c>
      <c r="F61" s="44">
        <f t="shared" si="32"/>
        <v>88.27</v>
      </c>
      <c r="G61" s="44">
        <f t="shared" si="32"/>
        <v>88.27</v>
      </c>
      <c r="H61" s="44">
        <f t="shared" si="32"/>
        <v>88.27</v>
      </c>
      <c r="I61" s="44">
        <f t="shared" si="32"/>
        <v>88.27</v>
      </c>
      <c r="J61" s="44">
        <f t="shared" si="32"/>
        <v>88.27</v>
      </c>
      <c r="K61" s="44">
        <f t="shared" si="32"/>
        <v>88.27</v>
      </c>
      <c r="L61" s="44">
        <f t="shared" si="32"/>
        <v>88.27</v>
      </c>
      <c r="M61" s="44">
        <f t="shared" si="32"/>
        <v>88.27</v>
      </c>
      <c r="N61" s="44">
        <f t="shared" si="32"/>
        <v>88.27</v>
      </c>
      <c r="O61" s="44">
        <f t="shared" si="32"/>
        <v>88.27</v>
      </c>
      <c r="P61" s="44">
        <f t="shared" si="32"/>
        <v>88.27</v>
      </c>
      <c r="Q61" s="44">
        <f t="shared" si="32"/>
        <v>88.27</v>
      </c>
      <c r="R61" s="44">
        <f t="shared" si="32"/>
        <v>88.27</v>
      </c>
      <c r="S61" s="44">
        <f t="shared" si="32"/>
        <v>88.27</v>
      </c>
      <c r="T61" s="44">
        <f t="shared" si="32"/>
        <v>88.27</v>
      </c>
      <c r="U61" s="44">
        <f t="shared" si="32"/>
        <v>88.27</v>
      </c>
      <c r="V61" s="44">
        <f t="shared" si="32"/>
        <v>88.27</v>
      </c>
      <c r="W61" s="44">
        <f t="shared" si="32"/>
        <v>88.27</v>
      </c>
      <c r="X61" s="44">
        <f t="shared" si="32"/>
        <v>88.27</v>
      </c>
      <c r="Y61" s="44">
        <f t="shared" si="32"/>
        <v>88.27</v>
      </c>
      <c r="Z61" s="44">
        <f t="shared" si="32"/>
        <v>88.27</v>
      </c>
      <c r="AA61" s="44">
        <f t="shared" si="32"/>
        <v>88.27</v>
      </c>
    </row>
    <row r="62" spans="1:27" ht="12.75" customHeight="1" x14ac:dyDescent="0.2">
      <c r="A62" s="96" t="s">
        <v>1670</v>
      </c>
      <c r="B62" s="28" t="str">
        <f>"12"&amp;"."&amp;$B$776&amp;"."&amp;$B$777</f>
        <v>12.04.2024</v>
      </c>
      <c r="C62" s="88" t="s">
        <v>76</v>
      </c>
      <c r="D62" s="89">
        <f>ROUND(((D63+D64+D66+D65)/1000),5)</f>
        <v>2.4849299999999999</v>
      </c>
      <c r="E62" s="89">
        <f>ROUND(((E63+E64+E66+E65)/1000),5)</f>
        <v>2.3591299999999999</v>
      </c>
      <c r="F62" s="89">
        <f>ROUND(((F63+F64+F66+F65)/1000),5)</f>
        <v>2.3363700000000001</v>
      </c>
      <c r="G62" s="89">
        <f t="shared" ref="G62:AA62" si="33">ROUND(((G63+G64+G66+G65)/1000),5)</f>
        <v>2.3363800000000001</v>
      </c>
      <c r="H62" s="89">
        <f t="shared" si="33"/>
        <v>2.37154</v>
      </c>
      <c r="I62" s="89">
        <f t="shared" si="33"/>
        <v>2.50448</v>
      </c>
      <c r="J62" s="89">
        <f t="shared" si="33"/>
        <v>2.5735399999999999</v>
      </c>
      <c r="K62" s="89">
        <f t="shared" si="33"/>
        <v>2.9811100000000001</v>
      </c>
      <c r="L62" s="89">
        <f t="shared" si="33"/>
        <v>3.16133</v>
      </c>
      <c r="M62" s="89">
        <f t="shared" si="33"/>
        <v>3.2364999999999999</v>
      </c>
      <c r="N62" s="89">
        <f t="shared" si="33"/>
        <v>3.2736299999999998</v>
      </c>
      <c r="O62" s="89">
        <f t="shared" si="33"/>
        <v>3.2853400000000001</v>
      </c>
      <c r="P62" s="89">
        <f t="shared" si="33"/>
        <v>3.2785299999999999</v>
      </c>
      <c r="Q62" s="89">
        <f t="shared" si="33"/>
        <v>3.2882500000000001</v>
      </c>
      <c r="R62" s="89">
        <f t="shared" si="33"/>
        <v>3.2779500000000001</v>
      </c>
      <c r="S62" s="89">
        <f t="shared" si="33"/>
        <v>3.26709</v>
      </c>
      <c r="T62" s="89">
        <f t="shared" si="33"/>
        <v>3.23082</v>
      </c>
      <c r="U62" s="89">
        <f t="shared" si="33"/>
        <v>3.1701600000000001</v>
      </c>
      <c r="V62" s="89">
        <f t="shared" si="33"/>
        <v>3.1528800000000001</v>
      </c>
      <c r="W62" s="89">
        <f t="shared" si="33"/>
        <v>3.1823100000000002</v>
      </c>
      <c r="X62" s="89">
        <f t="shared" si="33"/>
        <v>3.2482600000000001</v>
      </c>
      <c r="Y62" s="89">
        <f t="shared" si="33"/>
        <v>3.1840899999999999</v>
      </c>
      <c r="Z62" s="89">
        <f t="shared" si="33"/>
        <v>2.8565299999999998</v>
      </c>
      <c r="AA62" s="89">
        <f t="shared" si="33"/>
        <v>2.5964100000000001</v>
      </c>
    </row>
    <row r="63" spans="1:27" ht="12.75" customHeight="1" outlineLevel="1" x14ac:dyDescent="0.2">
      <c r="A63" s="97" t="s">
        <v>1671</v>
      </c>
      <c r="B63" s="63" t="s">
        <v>242</v>
      </c>
      <c r="C63" s="43" t="s">
        <v>79</v>
      </c>
      <c r="D63" s="44">
        <v>1320.94</v>
      </c>
      <c r="E63" s="44">
        <v>1195.1400000000001</v>
      </c>
      <c r="F63" s="44">
        <v>1172.3800000000001</v>
      </c>
      <c r="G63" s="44">
        <v>1172.3900000000001</v>
      </c>
      <c r="H63" s="44">
        <v>1207.55</v>
      </c>
      <c r="I63" s="44">
        <v>1340.49</v>
      </c>
      <c r="J63" s="44">
        <v>1409.55</v>
      </c>
      <c r="K63" s="44">
        <v>1817.12</v>
      </c>
      <c r="L63" s="44">
        <v>1997.34</v>
      </c>
      <c r="M63" s="44">
        <v>2072.5100000000002</v>
      </c>
      <c r="N63" s="44">
        <v>2109.64</v>
      </c>
      <c r="O63" s="44">
        <v>2121.35</v>
      </c>
      <c r="P63" s="44">
        <v>2114.54</v>
      </c>
      <c r="Q63" s="44">
        <v>2124.2600000000002</v>
      </c>
      <c r="R63" s="44">
        <v>2113.96</v>
      </c>
      <c r="S63" s="44">
        <v>2103.1</v>
      </c>
      <c r="T63" s="44">
        <v>2066.83</v>
      </c>
      <c r="U63" s="44">
        <v>2006.17</v>
      </c>
      <c r="V63" s="44">
        <v>1988.89</v>
      </c>
      <c r="W63" s="44">
        <v>2018.32</v>
      </c>
      <c r="X63" s="44">
        <v>2084.27</v>
      </c>
      <c r="Y63" s="44">
        <v>2020.1</v>
      </c>
      <c r="Z63" s="44">
        <v>1692.54</v>
      </c>
      <c r="AA63" s="44">
        <v>1432.42</v>
      </c>
    </row>
    <row r="64" spans="1:27" ht="12.75" customHeight="1" outlineLevel="1" x14ac:dyDescent="0.2">
      <c r="A64" s="97" t="s">
        <v>1672</v>
      </c>
      <c r="B64" s="63" t="s">
        <v>90</v>
      </c>
      <c r="C64" s="43" t="s">
        <v>79</v>
      </c>
      <c r="D64" s="44">
        <f t="shared" ref="D64:AA64" si="34">$D$9</f>
        <v>1071.42</v>
      </c>
      <c r="E64" s="44">
        <f t="shared" si="34"/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customHeight="1" outlineLevel="1" x14ac:dyDescent="0.2">
      <c r="A65" s="97" t="s">
        <v>1673</v>
      </c>
      <c r="B65" s="63" t="s">
        <v>83</v>
      </c>
      <c r="C65" s="43" t="s">
        <v>79</v>
      </c>
      <c r="D65" s="44">
        <v>4.3</v>
      </c>
      <c r="E65" s="44">
        <v>4.3</v>
      </c>
      <c r="F65" s="44">
        <v>4.3</v>
      </c>
      <c r="G65" s="44">
        <v>4.3</v>
      </c>
      <c r="H65" s="44">
        <v>4.3</v>
      </c>
      <c r="I65" s="44">
        <v>4.3</v>
      </c>
      <c r="J65" s="44">
        <v>4.3</v>
      </c>
      <c r="K65" s="44">
        <v>4.3</v>
      </c>
      <c r="L65" s="44">
        <v>4.3</v>
      </c>
      <c r="M65" s="44">
        <v>4.3</v>
      </c>
      <c r="N65" s="44">
        <v>4.3</v>
      </c>
      <c r="O65" s="44">
        <v>4.3</v>
      </c>
      <c r="P65" s="44">
        <v>4.3</v>
      </c>
      <c r="Q65" s="44">
        <v>4.3</v>
      </c>
      <c r="R65" s="44">
        <v>4.3</v>
      </c>
      <c r="S65" s="44">
        <v>4.3</v>
      </c>
      <c r="T65" s="44">
        <v>4.3</v>
      </c>
      <c r="U65" s="44">
        <v>4.3</v>
      </c>
      <c r="V65" s="44">
        <v>4.3</v>
      </c>
      <c r="W65" s="44">
        <v>4.3</v>
      </c>
      <c r="X65" s="44">
        <v>4.3</v>
      </c>
      <c r="Y65" s="44">
        <v>4.3</v>
      </c>
      <c r="Z65" s="44">
        <v>4.3</v>
      </c>
      <c r="AA65" s="44">
        <v>4.3</v>
      </c>
    </row>
    <row r="66" spans="1:27" ht="12.75" customHeight="1" outlineLevel="1" x14ac:dyDescent="0.2">
      <c r="A66" s="97" t="s">
        <v>1674</v>
      </c>
      <c r="B66" s="63" t="s">
        <v>81</v>
      </c>
      <c r="C66" s="43" t="s">
        <v>79</v>
      </c>
      <c r="D66" s="44">
        <f>$D$11</f>
        <v>88.27</v>
      </c>
      <c r="E66" s="44">
        <f t="shared" ref="E66:AA66" si="35">$D$11</f>
        <v>88.27</v>
      </c>
      <c r="F66" s="44">
        <f t="shared" si="35"/>
        <v>88.27</v>
      </c>
      <c r="G66" s="44">
        <f t="shared" si="35"/>
        <v>88.27</v>
      </c>
      <c r="H66" s="44">
        <f t="shared" si="35"/>
        <v>88.27</v>
      </c>
      <c r="I66" s="44">
        <f t="shared" si="35"/>
        <v>88.27</v>
      </c>
      <c r="J66" s="44">
        <f t="shared" si="35"/>
        <v>88.27</v>
      </c>
      <c r="K66" s="44">
        <f t="shared" si="35"/>
        <v>88.27</v>
      </c>
      <c r="L66" s="44">
        <f t="shared" si="35"/>
        <v>88.27</v>
      </c>
      <c r="M66" s="44">
        <f t="shared" si="35"/>
        <v>88.27</v>
      </c>
      <c r="N66" s="44">
        <f t="shared" si="35"/>
        <v>88.27</v>
      </c>
      <c r="O66" s="44">
        <f t="shared" si="35"/>
        <v>88.27</v>
      </c>
      <c r="P66" s="44">
        <f t="shared" si="35"/>
        <v>88.27</v>
      </c>
      <c r="Q66" s="44">
        <f t="shared" si="35"/>
        <v>88.27</v>
      </c>
      <c r="R66" s="44">
        <f t="shared" si="35"/>
        <v>88.27</v>
      </c>
      <c r="S66" s="44">
        <f t="shared" si="35"/>
        <v>88.27</v>
      </c>
      <c r="T66" s="44">
        <f t="shared" si="35"/>
        <v>88.27</v>
      </c>
      <c r="U66" s="44">
        <f t="shared" si="35"/>
        <v>88.27</v>
      </c>
      <c r="V66" s="44">
        <f t="shared" si="35"/>
        <v>88.27</v>
      </c>
      <c r="W66" s="44">
        <f t="shared" si="35"/>
        <v>88.27</v>
      </c>
      <c r="X66" s="44">
        <f t="shared" si="35"/>
        <v>88.27</v>
      </c>
      <c r="Y66" s="44">
        <f t="shared" si="35"/>
        <v>88.27</v>
      </c>
      <c r="Z66" s="44">
        <f t="shared" si="35"/>
        <v>88.27</v>
      </c>
      <c r="AA66" s="44">
        <f t="shared" si="35"/>
        <v>88.27</v>
      </c>
    </row>
    <row r="67" spans="1:27" ht="12.75" customHeight="1" x14ac:dyDescent="0.2">
      <c r="A67" s="96" t="s">
        <v>1675</v>
      </c>
      <c r="B67" s="28" t="str">
        <f>"13"&amp;"."&amp;$B$776&amp;"."&amp;$B$777</f>
        <v>13.04.2024</v>
      </c>
      <c r="C67" s="88" t="s">
        <v>76</v>
      </c>
      <c r="D67" s="89">
        <f>ROUND(((D68+D69+D71+D70)/1000),5)</f>
        <v>2.4721299999999999</v>
      </c>
      <c r="E67" s="89">
        <f>ROUND(((E68+E69+E71+E70)/1000),5)</f>
        <v>2.3683299999999998</v>
      </c>
      <c r="F67" s="89">
        <f>ROUND(((F68+F69+F71+F70)/1000),5)</f>
        <v>2.3490899999999999</v>
      </c>
      <c r="G67" s="89">
        <f t="shared" ref="G67:AA67" si="36">ROUND(((G68+G69+G71+G70)/1000),5)</f>
        <v>2.3328600000000002</v>
      </c>
      <c r="H67" s="89">
        <f t="shared" si="36"/>
        <v>2.3356499999999998</v>
      </c>
      <c r="I67" s="89">
        <f t="shared" si="36"/>
        <v>2.3431799999999998</v>
      </c>
      <c r="J67" s="89">
        <f t="shared" si="36"/>
        <v>2.35731</v>
      </c>
      <c r="K67" s="89">
        <f t="shared" si="36"/>
        <v>2.5797300000000001</v>
      </c>
      <c r="L67" s="89">
        <f t="shared" si="36"/>
        <v>2.9014500000000001</v>
      </c>
      <c r="M67" s="89">
        <f t="shared" si="36"/>
        <v>2.9982099999999998</v>
      </c>
      <c r="N67" s="89">
        <f t="shared" si="36"/>
        <v>3.05768</v>
      </c>
      <c r="O67" s="89">
        <f t="shared" si="36"/>
        <v>3.1111499999999999</v>
      </c>
      <c r="P67" s="89">
        <f t="shared" si="36"/>
        <v>3.0782500000000002</v>
      </c>
      <c r="Q67" s="89">
        <f t="shared" si="36"/>
        <v>3.06915</v>
      </c>
      <c r="R67" s="89">
        <f t="shared" si="36"/>
        <v>3.0536300000000001</v>
      </c>
      <c r="S67" s="89">
        <f t="shared" si="36"/>
        <v>3.04054</v>
      </c>
      <c r="T67" s="89">
        <f t="shared" si="36"/>
        <v>3.0298600000000002</v>
      </c>
      <c r="U67" s="89">
        <f t="shared" si="36"/>
        <v>2.95025</v>
      </c>
      <c r="V67" s="89">
        <f t="shared" si="36"/>
        <v>2.99966</v>
      </c>
      <c r="W67" s="89">
        <f t="shared" si="36"/>
        <v>3.0698599999999998</v>
      </c>
      <c r="X67" s="89">
        <f t="shared" si="36"/>
        <v>3.10886</v>
      </c>
      <c r="Y67" s="89">
        <f t="shared" si="36"/>
        <v>3.0852599999999999</v>
      </c>
      <c r="Z67" s="89">
        <f t="shared" si="36"/>
        <v>2.70391</v>
      </c>
      <c r="AA67" s="89">
        <f t="shared" si="36"/>
        <v>2.5827</v>
      </c>
    </row>
    <row r="68" spans="1:27" ht="12.75" customHeight="1" outlineLevel="1" x14ac:dyDescent="0.2">
      <c r="A68" s="97" t="s">
        <v>1676</v>
      </c>
      <c r="B68" s="63" t="s">
        <v>242</v>
      </c>
      <c r="C68" s="43" t="s">
        <v>79</v>
      </c>
      <c r="D68" s="44">
        <v>1308.1400000000001</v>
      </c>
      <c r="E68" s="44">
        <v>1204.3399999999999</v>
      </c>
      <c r="F68" s="44">
        <v>1185.0999999999999</v>
      </c>
      <c r="G68" s="44">
        <v>1168.8699999999999</v>
      </c>
      <c r="H68" s="44">
        <v>1171.6600000000001</v>
      </c>
      <c r="I68" s="44">
        <v>1179.19</v>
      </c>
      <c r="J68" s="44">
        <v>1193.32</v>
      </c>
      <c r="K68" s="44">
        <v>1415.74</v>
      </c>
      <c r="L68" s="44">
        <v>1737.46</v>
      </c>
      <c r="M68" s="44">
        <v>1834.22</v>
      </c>
      <c r="N68" s="44">
        <v>1893.69</v>
      </c>
      <c r="O68" s="44">
        <v>1947.16</v>
      </c>
      <c r="P68" s="44">
        <v>1914.26</v>
      </c>
      <c r="Q68" s="44">
        <v>1905.16</v>
      </c>
      <c r="R68" s="44">
        <v>1889.64</v>
      </c>
      <c r="S68" s="44">
        <v>1876.55</v>
      </c>
      <c r="T68" s="44">
        <v>1865.87</v>
      </c>
      <c r="U68" s="44">
        <v>1786.26</v>
      </c>
      <c r="V68" s="44">
        <v>1835.67</v>
      </c>
      <c r="W68" s="44">
        <v>1905.87</v>
      </c>
      <c r="X68" s="44">
        <v>1944.87</v>
      </c>
      <c r="Y68" s="44">
        <v>1921.27</v>
      </c>
      <c r="Z68" s="44">
        <v>1539.92</v>
      </c>
      <c r="AA68" s="44">
        <v>1418.71</v>
      </c>
    </row>
    <row r="69" spans="1:27" ht="12.75" customHeight="1" outlineLevel="1" x14ac:dyDescent="0.2">
      <c r="A69" s="97" t="s">
        <v>1677</v>
      </c>
      <c r="B69" s="63" t="s">
        <v>90</v>
      </c>
      <c r="C69" s="43" t="s">
        <v>79</v>
      </c>
      <c r="D69" s="44">
        <f t="shared" ref="D69:AA69" si="37">$D$9</f>
        <v>1071.42</v>
      </c>
      <c r="E69" s="44">
        <f t="shared" si="37"/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customHeight="1" outlineLevel="1" x14ac:dyDescent="0.2">
      <c r="A70" s="97" t="s">
        <v>1678</v>
      </c>
      <c r="B70" s="63" t="s">
        <v>83</v>
      </c>
      <c r="C70" s="43" t="s">
        <v>79</v>
      </c>
      <c r="D70" s="44">
        <v>4.3</v>
      </c>
      <c r="E70" s="44">
        <v>4.3</v>
      </c>
      <c r="F70" s="44">
        <v>4.3</v>
      </c>
      <c r="G70" s="44">
        <v>4.3</v>
      </c>
      <c r="H70" s="44">
        <v>4.3</v>
      </c>
      <c r="I70" s="44">
        <v>4.3</v>
      </c>
      <c r="J70" s="44">
        <v>4.3</v>
      </c>
      <c r="K70" s="44">
        <v>4.3</v>
      </c>
      <c r="L70" s="44">
        <v>4.3</v>
      </c>
      <c r="M70" s="44">
        <v>4.3</v>
      </c>
      <c r="N70" s="44">
        <v>4.3</v>
      </c>
      <c r="O70" s="44">
        <v>4.3</v>
      </c>
      <c r="P70" s="44">
        <v>4.3</v>
      </c>
      <c r="Q70" s="44">
        <v>4.3</v>
      </c>
      <c r="R70" s="44">
        <v>4.3</v>
      </c>
      <c r="S70" s="44">
        <v>4.3</v>
      </c>
      <c r="T70" s="44">
        <v>4.3</v>
      </c>
      <c r="U70" s="44">
        <v>4.3</v>
      </c>
      <c r="V70" s="44">
        <v>4.3</v>
      </c>
      <c r="W70" s="44">
        <v>4.3</v>
      </c>
      <c r="X70" s="44">
        <v>4.3</v>
      </c>
      <c r="Y70" s="44">
        <v>4.3</v>
      </c>
      <c r="Z70" s="44">
        <v>4.3</v>
      </c>
      <c r="AA70" s="44">
        <v>4.3</v>
      </c>
    </row>
    <row r="71" spans="1:27" ht="12.75" customHeight="1" outlineLevel="1" x14ac:dyDescent="0.2">
      <c r="A71" s="97" t="s">
        <v>1679</v>
      </c>
      <c r="B71" s="63" t="s">
        <v>81</v>
      </c>
      <c r="C71" s="43" t="s">
        <v>79</v>
      </c>
      <c r="D71" s="44">
        <f>$D$11</f>
        <v>88.27</v>
      </c>
      <c r="E71" s="44">
        <f t="shared" ref="E71:AA71" si="38">$D$11</f>
        <v>88.27</v>
      </c>
      <c r="F71" s="44">
        <f t="shared" si="38"/>
        <v>88.27</v>
      </c>
      <c r="G71" s="44">
        <f t="shared" si="38"/>
        <v>88.27</v>
      </c>
      <c r="H71" s="44">
        <f t="shared" si="38"/>
        <v>88.27</v>
      </c>
      <c r="I71" s="44">
        <f t="shared" si="38"/>
        <v>88.27</v>
      </c>
      <c r="J71" s="44">
        <f t="shared" si="38"/>
        <v>88.27</v>
      </c>
      <c r="K71" s="44">
        <f t="shared" si="38"/>
        <v>88.27</v>
      </c>
      <c r="L71" s="44">
        <f t="shared" si="38"/>
        <v>88.27</v>
      </c>
      <c r="M71" s="44">
        <f t="shared" si="38"/>
        <v>88.27</v>
      </c>
      <c r="N71" s="44">
        <f t="shared" si="38"/>
        <v>88.27</v>
      </c>
      <c r="O71" s="44">
        <f t="shared" si="38"/>
        <v>88.27</v>
      </c>
      <c r="P71" s="44">
        <f t="shared" si="38"/>
        <v>88.27</v>
      </c>
      <c r="Q71" s="44">
        <f t="shared" si="38"/>
        <v>88.27</v>
      </c>
      <c r="R71" s="44">
        <f t="shared" si="38"/>
        <v>88.27</v>
      </c>
      <c r="S71" s="44">
        <f t="shared" si="38"/>
        <v>88.27</v>
      </c>
      <c r="T71" s="44">
        <f t="shared" si="38"/>
        <v>88.27</v>
      </c>
      <c r="U71" s="44">
        <f t="shared" si="38"/>
        <v>88.27</v>
      </c>
      <c r="V71" s="44">
        <f t="shared" si="38"/>
        <v>88.27</v>
      </c>
      <c r="W71" s="44">
        <f t="shared" si="38"/>
        <v>88.27</v>
      </c>
      <c r="X71" s="44">
        <f t="shared" si="38"/>
        <v>88.27</v>
      </c>
      <c r="Y71" s="44">
        <f t="shared" si="38"/>
        <v>88.27</v>
      </c>
      <c r="Z71" s="44">
        <f t="shared" si="38"/>
        <v>88.27</v>
      </c>
      <c r="AA71" s="44">
        <f t="shared" si="38"/>
        <v>88.27</v>
      </c>
    </row>
    <row r="72" spans="1:27" ht="12.75" customHeight="1" x14ac:dyDescent="0.2">
      <c r="A72" s="96" t="s">
        <v>1680</v>
      </c>
      <c r="B72" s="28" t="str">
        <f>"14"&amp;"."&amp;$B$776&amp;"."&amp;$B$777</f>
        <v>14.04.2024</v>
      </c>
      <c r="C72" s="88" t="s">
        <v>76</v>
      </c>
      <c r="D72" s="89">
        <f>ROUND(((D73+D74+D76+D75)/1000),5)</f>
        <v>2.4079299999999999</v>
      </c>
      <c r="E72" s="89">
        <f>ROUND(((E73+E74+E76+E75)/1000),5)</f>
        <v>2.3530500000000001</v>
      </c>
      <c r="F72" s="89">
        <f>ROUND(((F73+F74+F76+F75)/1000),5)</f>
        <v>2.2984900000000001</v>
      </c>
      <c r="G72" s="89">
        <f t="shared" ref="G72:AA72" si="39">ROUND(((G73+G74+G76+G75)/1000),5)</f>
        <v>2.2757800000000001</v>
      </c>
      <c r="H72" s="89">
        <f t="shared" si="39"/>
        <v>2.2806700000000002</v>
      </c>
      <c r="I72" s="89">
        <f t="shared" si="39"/>
        <v>2.2744200000000001</v>
      </c>
      <c r="J72" s="89">
        <f t="shared" si="39"/>
        <v>2.2717999999999998</v>
      </c>
      <c r="K72" s="89">
        <f t="shared" si="39"/>
        <v>2.3775300000000001</v>
      </c>
      <c r="L72" s="89">
        <f t="shared" si="39"/>
        <v>2.5801400000000001</v>
      </c>
      <c r="M72" s="89">
        <f t="shared" si="39"/>
        <v>2.70567</v>
      </c>
      <c r="N72" s="89">
        <f t="shared" si="39"/>
        <v>2.7610399999999999</v>
      </c>
      <c r="O72" s="89">
        <f t="shared" si="39"/>
        <v>2.7666599999999999</v>
      </c>
      <c r="P72" s="89">
        <f t="shared" si="39"/>
        <v>2.75623</v>
      </c>
      <c r="Q72" s="89">
        <f t="shared" si="39"/>
        <v>2.7440000000000002</v>
      </c>
      <c r="R72" s="89">
        <f t="shared" si="39"/>
        <v>2.7365900000000001</v>
      </c>
      <c r="S72" s="89">
        <f t="shared" si="39"/>
        <v>2.69754</v>
      </c>
      <c r="T72" s="89">
        <f t="shared" si="39"/>
        <v>2.7703099999999998</v>
      </c>
      <c r="U72" s="89">
        <f t="shared" si="39"/>
        <v>2.7754500000000002</v>
      </c>
      <c r="V72" s="89">
        <f t="shared" si="39"/>
        <v>2.8180200000000002</v>
      </c>
      <c r="W72" s="89">
        <f t="shared" si="39"/>
        <v>2.93445</v>
      </c>
      <c r="X72" s="89">
        <f t="shared" si="39"/>
        <v>2.9514900000000002</v>
      </c>
      <c r="Y72" s="89">
        <f t="shared" si="39"/>
        <v>2.77352</v>
      </c>
      <c r="Z72" s="89">
        <f t="shared" si="39"/>
        <v>2.5911200000000001</v>
      </c>
      <c r="AA72" s="89">
        <f t="shared" si="39"/>
        <v>2.41282</v>
      </c>
    </row>
    <row r="73" spans="1:27" ht="12.75" customHeight="1" outlineLevel="1" x14ac:dyDescent="0.2">
      <c r="A73" s="97" t="s">
        <v>1681</v>
      </c>
      <c r="B73" s="63" t="s">
        <v>242</v>
      </c>
      <c r="C73" s="43" t="s">
        <v>79</v>
      </c>
      <c r="D73" s="44">
        <v>1243.94</v>
      </c>
      <c r="E73" s="44">
        <v>1189.06</v>
      </c>
      <c r="F73" s="44">
        <v>1134.5</v>
      </c>
      <c r="G73" s="44">
        <v>1111.79</v>
      </c>
      <c r="H73" s="44">
        <v>1116.68</v>
      </c>
      <c r="I73" s="44">
        <v>1110.43</v>
      </c>
      <c r="J73" s="44">
        <v>1107.81</v>
      </c>
      <c r="K73" s="44">
        <v>1213.54</v>
      </c>
      <c r="L73" s="44">
        <v>1416.15</v>
      </c>
      <c r="M73" s="44">
        <v>1541.68</v>
      </c>
      <c r="N73" s="44">
        <v>1597.05</v>
      </c>
      <c r="O73" s="44">
        <v>1602.67</v>
      </c>
      <c r="P73" s="44">
        <v>1592.24</v>
      </c>
      <c r="Q73" s="44">
        <v>1580.01</v>
      </c>
      <c r="R73" s="44">
        <v>1572.6</v>
      </c>
      <c r="S73" s="44">
        <v>1533.55</v>
      </c>
      <c r="T73" s="44">
        <v>1606.32</v>
      </c>
      <c r="U73" s="44">
        <v>1611.46</v>
      </c>
      <c r="V73" s="44">
        <v>1654.03</v>
      </c>
      <c r="W73" s="44">
        <v>1770.46</v>
      </c>
      <c r="X73" s="44">
        <v>1787.5</v>
      </c>
      <c r="Y73" s="44">
        <v>1609.53</v>
      </c>
      <c r="Z73" s="44">
        <v>1427.13</v>
      </c>
      <c r="AA73" s="44">
        <v>1248.83</v>
      </c>
    </row>
    <row r="74" spans="1:27" ht="12.75" customHeight="1" outlineLevel="1" x14ac:dyDescent="0.2">
      <c r="A74" s="97" t="s">
        <v>1682</v>
      </c>
      <c r="B74" s="63" t="s">
        <v>90</v>
      </c>
      <c r="C74" s="43" t="s">
        <v>79</v>
      </c>
      <c r="D74" s="44">
        <f t="shared" ref="D74:AA74" si="40">$D$9</f>
        <v>1071.42</v>
      </c>
      <c r="E74" s="44">
        <f t="shared" si="40"/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customHeight="1" outlineLevel="1" x14ac:dyDescent="0.2">
      <c r="A75" s="97" t="s">
        <v>1683</v>
      </c>
      <c r="B75" s="63" t="s">
        <v>83</v>
      </c>
      <c r="C75" s="43" t="s">
        <v>79</v>
      </c>
      <c r="D75" s="44">
        <v>4.3</v>
      </c>
      <c r="E75" s="44">
        <v>4.3</v>
      </c>
      <c r="F75" s="44">
        <v>4.3</v>
      </c>
      <c r="G75" s="44">
        <v>4.3</v>
      </c>
      <c r="H75" s="44">
        <v>4.3</v>
      </c>
      <c r="I75" s="44">
        <v>4.3</v>
      </c>
      <c r="J75" s="44">
        <v>4.3</v>
      </c>
      <c r="K75" s="44">
        <v>4.3</v>
      </c>
      <c r="L75" s="44">
        <v>4.3</v>
      </c>
      <c r="M75" s="44">
        <v>4.3</v>
      </c>
      <c r="N75" s="44">
        <v>4.3</v>
      </c>
      <c r="O75" s="44">
        <v>4.3</v>
      </c>
      <c r="P75" s="44">
        <v>4.3</v>
      </c>
      <c r="Q75" s="44">
        <v>4.3</v>
      </c>
      <c r="R75" s="44">
        <v>4.3</v>
      </c>
      <c r="S75" s="44">
        <v>4.3</v>
      </c>
      <c r="T75" s="44">
        <v>4.3</v>
      </c>
      <c r="U75" s="44">
        <v>4.3</v>
      </c>
      <c r="V75" s="44">
        <v>4.3</v>
      </c>
      <c r="W75" s="44">
        <v>4.3</v>
      </c>
      <c r="X75" s="44">
        <v>4.3</v>
      </c>
      <c r="Y75" s="44">
        <v>4.3</v>
      </c>
      <c r="Z75" s="44">
        <v>4.3</v>
      </c>
      <c r="AA75" s="44">
        <v>4.3</v>
      </c>
    </row>
    <row r="76" spans="1:27" ht="12.75" customHeight="1" outlineLevel="1" x14ac:dyDescent="0.2">
      <c r="A76" s="97" t="s">
        <v>1684</v>
      </c>
      <c r="B76" s="63" t="s">
        <v>81</v>
      </c>
      <c r="C76" s="43" t="s">
        <v>79</v>
      </c>
      <c r="D76" s="44">
        <f>$D$11</f>
        <v>88.27</v>
      </c>
      <c r="E76" s="44">
        <f t="shared" ref="E76:AA76" si="41">$D$11</f>
        <v>88.27</v>
      </c>
      <c r="F76" s="44">
        <f t="shared" si="41"/>
        <v>88.27</v>
      </c>
      <c r="G76" s="44">
        <f t="shared" si="41"/>
        <v>88.27</v>
      </c>
      <c r="H76" s="44">
        <f t="shared" si="41"/>
        <v>88.27</v>
      </c>
      <c r="I76" s="44">
        <f t="shared" si="41"/>
        <v>88.27</v>
      </c>
      <c r="J76" s="44">
        <f t="shared" si="41"/>
        <v>88.27</v>
      </c>
      <c r="K76" s="44">
        <f t="shared" si="41"/>
        <v>88.27</v>
      </c>
      <c r="L76" s="44">
        <f t="shared" si="41"/>
        <v>88.27</v>
      </c>
      <c r="M76" s="44">
        <f t="shared" si="41"/>
        <v>88.27</v>
      </c>
      <c r="N76" s="44">
        <f t="shared" si="41"/>
        <v>88.27</v>
      </c>
      <c r="O76" s="44">
        <f t="shared" si="41"/>
        <v>88.27</v>
      </c>
      <c r="P76" s="44">
        <f t="shared" si="41"/>
        <v>88.27</v>
      </c>
      <c r="Q76" s="44">
        <f t="shared" si="41"/>
        <v>88.27</v>
      </c>
      <c r="R76" s="44">
        <f t="shared" si="41"/>
        <v>88.27</v>
      </c>
      <c r="S76" s="44">
        <f t="shared" si="41"/>
        <v>88.27</v>
      </c>
      <c r="T76" s="44">
        <f t="shared" si="41"/>
        <v>88.27</v>
      </c>
      <c r="U76" s="44">
        <f t="shared" si="41"/>
        <v>88.27</v>
      </c>
      <c r="V76" s="44">
        <f t="shared" si="41"/>
        <v>88.27</v>
      </c>
      <c r="W76" s="44">
        <f t="shared" si="41"/>
        <v>88.27</v>
      </c>
      <c r="X76" s="44">
        <f t="shared" si="41"/>
        <v>88.27</v>
      </c>
      <c r="Y76" s="44">
        <f t="shared" si="41"/>
        <v>88.27</v>
      </c>
      <c r="Z76" s="44">
        <f t="shared" si="41"/>
        <v>88.27</v>
      </c>
      <c r="AA76" s="44">
        <f t="shared" si="41"/>
        <v>88.27</v>
      </c>
    </row>
    <row r="77" spans="1:27" ht="12.75" customHeight="1" x14ac:dyDescent="0.2">
      <c r="A77" s="96" t="s">
        <v>1685</v>
      </c>
      <c r="B77" s="28" t="str">
        <f>"15"&amp;"."&amp;$B$776&amp;"."&amp;$B$777</f>
        <v>15.04.2024</v>
      </c>
      <c r="C77" s="88" t="s">
        <v>76</v>
      </c>
      <c r="D77" s="89">
        <f>ROUND(((D78+D79+D81+D80)/1000),5)</f>
        <v>2.3261799999999999</v>
      </c>
      <c r="E77" s="89">
        <f>ROUND(((E78+E79+E81+E80)/1000),5)</f>
        <v>2.2127400000000002</v>
      </c>
      <c r="F77" s="89">
        <f>ROUND(((F78+F79+F81+F80)/1000),5)</f>
        <v>2.1699799999999998</v>
      </c>
      <c r="G77" s="89">
        <f t="shared" ref="G77:AA77" si="42">ROUND(((G78+G79+G81+G80)/1000),5)</f>
        <v>2.1478700000000002</v>
      </c>
      <c r="H77" s="89">
        <f t="shared" si="42"/>
        <v>2.1739299999999999</v>
      </c>
      <c r="I77" s="89">
        <f t="shared" si="42"/>
        <v>2.2376900000000002</v>
      </c>
      <c r="J77" s="89">
        <f t="shared" si="42"/>
        <v>2.3544700000000001</v>
      </c>
      <c r="K77" s="89">
        <f t="shared" si="42"/>
        <v>2.6734599999999999</v>
      </c>
      <c r="L77" s="89">
        <f t="shared" si="42"/>
        <v>3.0170499999999998</v>
      </c>
      <c r="M77" s="89">
        <f t="shared" si="42"/>
        <v>3.15903</v>
      </c>
      <c r="N77" s="89">
        <f t="shared" si="42"/>
        <v>3.15937</v>
      </c>
      <c r="O77" s="89">
        <f t="shared" si="42"/>
        <v>3.2114799999999999</v>
      </c>
      <c r="P77" s="89">
        <f t="shared" si="42"/>
        <v>3.2158799999999998</v>
      </c>
      <c r="Q77" s="89">
        <f t="shared" si="42"/>
        <v>3.2456700000000001</v>
      </c>
      <c r="R77" s="89">
        <f t="shared" si="42"/>
        <v>3.21374</v>
      </c>
      <c r="S77" s="89">
        <f t="shared" si="42"/>
        <v>3.20329</v>
      </c>
      <c r="T77" s="89">
        <f t="shared" si="42"/>
        <v>3.1811799999999999</v>
      </c>
      <c r="U77" s="89">
        <f t="shared" si="42"/>
        <v>3.1264599999999998</v>
      </c>
      <c r="V77" s="89">
        <f t="shared" si="42"/>
        <v>2.9645899999999998</v>
      </c>
      <c r="W77" s="89">
        <f t="shared" si="42"/>
        <v>3.0453999999999999</v>
      </c>
      <c r="X77" s="89">
        <f t="shared" si="42"/>
        <v>3.1619700000000002</v>
      </c>
      <c r="Y77" s="89">
        <f t="shared" si="42"/>
        <v>2.8998200000000001</v>
      </c>
      <c r="Z77" s="89">
        <f t="shared" si="42"/>
        <v>2.6193399999999998</v>
      </c>
      <c r="AA77" s="89">
        <f t="shared" si="42"/>
        <v>2.3813499999999999</v>
      </c>
    </row>
    <row r="78" spans="1:27" ht="12.75" customHeight="1" outlineLevel="1" x14ac:dyDescent="0.2">
      <c r="A78" s="97" t="s">
        <v>1686</v>
      </c>
      <c r="B78" s="63" t="s">
        <v>242</v>
      </c>
      <c r="C78" s="43" t="s">
        <v>79</v>
      </c>
      <c r="D78" s="44">
        <v>1162.19</v>
      </c>
      <c r="E78" s="44">
        <v>1048.75</v>
      </c>
      <c r="F78" s="44">
        <v>1005.99</v>
      </c>
      <c r="G78" s="44">
        <v>983.88</v>
      </c>
      <c r="H78" s="44">
        <v>1009.94</v>
      </c>
      <c r="I78" s="44">
        <v>1073.7</v>
      </c>
      <c r="J78" s="44">
        <v>1190.48</v>
      </c>
      <c r="K78" s="44">
        <v>1509.47</v>
      </c>
      <c r="L78" s="44">
        <v>1853.06</v>
      </c>
      <c r="M78" s="44">
        <v>1995.04</v>
      </c>
      <c r="N78" s="44">
        <v>1995.38</v>
      </c>
      <c r="O78" s="44">
        <v>2047.49</v>
      </c>
      <c r="P78" s="44">
        <v>2051.89</v>
      </c>
      <c r="Q78" s="44">
        <v>2081.6799999999998</v>
      </c>
      <c r="R78" s="44">
        <v>2049.75</v>
      </c>
      <c r="S78" s="44">
        <v>2039.3</v>
      </c>
      <c r="T78" s="44">
        <v>2017.19</v>
      </c>
      <c r="U78" s="44">
        <v>1962.47</v>
      </c>
      <c r="V78" s="44">
        <v>1800.6</v>
      </c>
      <c r="W78" s="44">
        <v>1881.41</v>
      </c>
      <c r="X78" s="44">
        <v>1997.98</v>
      </c>
      <c r="Y78" s="44">
        <v>1735.83</v>
      </c>
      <c r="Z78" s="44">
        <v>1455.35</v>
      </c>
      <c r="AA78" s="44">
        <v>1217.3599999999999</v>
      </c>
    </row>
    <row r="79" spans="1:27" ht="12.75" customHeight="1" outlineLevel="1" x14ac:dyDescent="0.2">
      <c r="A79" s="97" t="s">
        <v>1687</v>
      </c>
      <c r="B79" s="63" t="s">
        <v>90</v>
      </c>
      <c r="C79" s="43" t="s">
        <v>79</v>
      </c>
      <c r="D79" s="44">
        <f t="shared" ref="D79:AA79" si="43">$D$9</f>
        <v>1071.42</v>
      </c>
      <c r="E79" s="44">
        <f t="shared" si="43"/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customHeight="1" outlineLevel="1" x14ac:dyDescent="0.2">
      <c r="A80" s="97" t="s">
        <v>1688</v>
      </c>
      <c r="B80" s="63" t="s">
        <v>83</v>
      </c>
      <c r="C80" s="43" t="s">
        <v>79</v>
      </c>
      <c r="D80" s="44">
        <v>4.3</v>
      </c>
      <c r="E80" s="44">
        <v>4.3</v>
      </c>
      <c r="F80" s="44">
        <v>4.3</v>
      </c>
      <c r="G80" s="44">
        <v>4.3</v>
      </c>
      <c r="H80" s="44">
        <v>4.3</v>
      </c>
      <c r="I80" s="44">
        <v>4.3</v>
      </c>
      <c r="J80" s="44">
        <v>4.3</v>
      </c>
      <c r="K80" s="44">
        <v>4.3</v>
      </c>
      <c r="L80" s="44">
        <v>4.3</v>
      </c>
      <c r="M80" s="44">
        <v>4.3</v>
      </c>
      <c r="N80" s="44">
        <v>4.3</v>
      </c>
      <c r="O80" s="44">
        <v>4.3</v>
      </c>
      <c r="P80" s="44">
        <v>4.3</v>
      </c>
      <c r="Q80" s="44">
        <v>4.3</v>
      </c>
      <c r="R80" s="44">
        <v>4.3</v>
      </c>
      <c r="S80" s="44">
        <v>4.3</v>
      </c>
      <c r="T80" s="44">
        <v>4.3</v>
      </c>
      <c r="U80" s="44">
        <v>4.3</v>
      </c>
      <c r="V80" s="44">
        <v>4.3</v>
      </c>
      <c r="W80" s="44">
        <v>4.3</v>
      </c>
      <c r="X80" s="44">
        <v>4.3</v>
      </c>
      <c r="Y80" s="44">
        <v>4.3</v>
      </c>
      <c r="Z80" s="44">
        <v>4.3</v>
      </c>
      <c r="AA80" s="44">
        <v>4.3</v>
      </c>
    </row>
    <row r="81" spans="1:27" ht="12.75" customHeight="1" outlineLevel="1" x14ac:dyDescent="0.2">
      <c r="A81" s="97" t="s">
        <v>1689</v>
      </c>
      <c r="B81" s="63" t="s">
        <v>81</v>
      </c>
      <c r="C81" s="43" t="s">
        <v>79</v>
      </c>
      <c r="D81" s="44">
        <f>$D$11</f>
        <v>88.27</v>
      </c>
      <c r="E81" s="44">
        <f t="shared" ref="E81:AA81" si="44">$D$11</f>
        <v>88.27</v>
      </c>
      <c r="F81" s="44">
        <f t="shared" si="44"/>
        <v>88.27</v>
      </c>
      <c r="G81" s="44">
        <f t="shared" si="44"/>
        <v>88.27</v>
      </c>
      <c r="H81" s="44">
        <f t="shared" si="44"/>
        <v>88.27</v>
      </c>
      <c r="I81" s="44">
        <f t="shared" si="44"/>
        <v>88.27</v>
      </c>
      <c r="J81" s="44">
        <f t="shared" si="44"/>
        <v>88.27</v>
      </c>
      <c r="K81" s="44">
        <f t="shared" si="44"/>
        <v>88.27</v>
      </c>
      <c r="L81" s="44">
        <f t="shared" si="44"/>
        <v>88.27</v>
      </c>
      <c r="M81" s="44">
        <f t="shared" si="44"/>
        <v>88.27</v>
      </c>
      <c r="N81" s="44">
        <f t="shared" si="44"/>
        <v>88.27</v>
      </c>
      <c r="O81" s="44">
        <f t="shared" si="44"/>
        <v>88.27</v>
      </c>
      <c r="P81" s="44">
        <f t="shared" si="44"/>
        <v>88.27</v>
      </c>
      <c r="Q81" s="44">
        <f t="shared" si="44"/>
        <v>88.27</v>
      </c>
      <c r="R81" s="44">
        <f t="shared" si="44"/>
        <v>88.27</v>
      </c>
      <c r="S81" s="44">
        <f t="shared" si="44"/>
        <v>88.27</v>
      </c>
      <c r="T81" s="44">
        <f t="shared" si="44"/>
        <v>88.27</v>
      </c>
      <c r="U81" s="44">
        <f t="shared" si="44"/>
        <v>88.27</v>
      </c>
      <c r="V81" s="44">
        <f t="shared" si="44"/>
        <v>88.27</v>
      </c>
      <c r="W81" s="44">
        <f t="shared" si="44"/>
        <v>88.27</v>
      </c>
      <c r="X81" s="44">
        <f t="shared" si="44"/>
        <v>88.27</v>
      </c>
      <c r="Y81" s="44">
        <f t="shared" si="44"/>
        <v>88.27</v>
      </c>
      <c r="Z81" s="44">
        <f t="shared" si="44"/>
        <v>88.27</v>
      </c>
      <c r="AA81" s="44">
        <f t="shared" si="44"/>
        <v>88.27</v>
      </c>
    </row>
    <row r="82" spans="1:27" ht="12.75" customHeight="1" x14ac:dyDescent="0.2">
      <c r="A82" s="96" t="s">
        <v>1690</v>
      </c>
      <c r="B82" s="28" t="str">
        <f>"16"&amp;"."&amp;$B$776&amp;"."&amp;$B$777</f>
        <v>16.04.2024</v>
      </c>
      <c r="C82" s="88" t="s">
        <v>76</v>
      </c>
      <c r="D82" s="89">
        <f>ROUND(((D83+D84+D86+D85)/1000),5)</f>
        <v>2.3201499999999999</v>
      </c>
      <c r="E82" s="89">
        <f>ROUND(((E83+E84+E86+E85)/1000),5)</f>
        <v>2.2439800000000001</v>
      </c>
      <c r="F82" s="89">
        <f>ROUND(((F83+F84+F86+F85)/1000),5)</f>
        <v>2.1349399999999998</v>
      </c>
      <c r="G82" s="89">
        <f t="shared" ref="G82:AA82" si="45">ROUND(((G83+G84+G86+G85)/1000),5)</f>
        <v>2.1439400000000002</v>
      </c>
      <c r="H82" s="89">
        <f t="shared" si="45"/>
        <v>2.18689</v>
      </c>
      <c r="I82" s="89">
        <f t="shared" si="45"/>
        <v>2.2854800000000002</v>
      </c>
      <c r="J82" s="89">
        <f t="shared" si="45"/>
        <v>2.39269</v>
      </c>
      <c r="K82" s="89">
        <f t="shared" si="45"/>
        <v>2.6207799999999999</v>
      </c>
      <c r="L82" s="89">
        <f t="shared" si="45"/>
        <v>2.9908899999999998</v>
      </c>
      <c r="M82" s="89">
        <f t="shared" si="45"/>
        <v>3.1123799999999999</v>
      </c>
      <c r="N82" s="89">
        <f t="shared" si="45"/>
        <v>3.1275499999999998</v>
      </c>
      <c r="O82" s="89">
        <f t="shared" si="45"/>
        <v>3.1400299999999999</v>
      </c>
      <c r="P82" s="89">
        <f t="shared" si="45"/>
        <v>3.1529199999999999</v>
      </c>
      <c r="Q82" s="89">
        <f t="shared" si="45"/>
        <v>3.1899000000000002</v>
      </c>
      <c r="R82" s="89">
        <f t="shared" si="45"/>
        <v>3.1606900000000002</v>
      </c>
      <c r="S82" s="89">
        <f t="shared" si="45"/>
        <v>3.14453</v>
      </c>
      <c r="T82" s="89">
        <f t="shared" si="45"/>
        <v>3.13598</v>
      </c>
      <c r="U82" s="89">
        <f t="shared" si="45"/>
        <v>3.0121799999999999</v>
      </c>
      <c r="V82" s="89">
        <f t="shared" si="45"/>
        <v>2.9171399999999998</v>
      </c>
      <c r="W82" s="89">
        <f t="shared" si="45"/>
        <v>2.9991300000000001</v>
      </c>
      <c r="X82" s="89">
        <f t="shared" si="45"/>
        <v>3.1221800000000002</v>
      </c>
      <c r="Y82" s="89">
        <f t="shared" si="45"/>
        <v>2.8629199999999999</v>
      </c>
      <c r="Z82" s="89">
        <f t="shared" si="45"/>
        <v>2.5486499999999999</v>
      </c>
      <c r="AA82" s="89">
        <f t="shared" si="45"/>
        <v>2.3758699999999999</v>
      </c>
    </row>
    <row r="83" spans="1:27" ht="12.75" customHeight="1" outlineLevel="1" x14ac:dyDescent="0.2">
      <c r="A83" s="97" t="s">
        <v>1691</v>
      </c>
      <c r="B83" s="63" t="s">
        <v>242</v>
      </c>
      <c r="C83" s="43" t="s">
        <v>79</v>
      </c>
      <c r="D83" s="44">
        <v>1156.1600000000001</v>
      </c>
      <c r="E83" s="44">
        <v>1079.99</v>
      </c>
      <c r="F83" s="44">
        <v>970.95</v>
      </c>
      <c r="G83" s="44">
        <v>979.95</v>
      </c>
      <c r="H83" s="44">
        <v>1022.9</v>
      </c>
      <c r="I83" s="44">
        <v>1121.49</v>
      </c>
      <c r="J83" s="44">
        <v>1228.7</v>
      </c>
      <c r="K83" s="44">
        <v>1456.79</v>
      </c>
      <c r="L83" s="44">
        <v>1826.9</v>
      </c>
      <c r="M83" s="44">
        <v>1948.39</v>
      </c>
      <c r="N83" s="44">
        <v>1963.56</v>
      </c>
      <c r="O83" s="44">
        <v>1976.04</v>
      </c>
      <c r="P83" s="44">
        <v>1988.93</v>
      </c>
      <c r="Q83" s="44">
        <v>2025.91</v>
      </c>
      <c r="R83" s="44">
        <v>1996.7</v>
      </c>
      <c r="S83" s="44">
        <v>1980.54</v>
      </c>
      <c r="T83" s="44">
        <v>1971.99</v>
      </c>
      <c r="U83" s="44">
        <v>1848.19</v>
      </c>
      <c r="V83" s="44">
        <v>1753.15</v>
      </c>
      <c r="W83" s="44">
        <v>1835.14</v>
      </c>
      <c r="X83" s="44">
        <v>1958.19</v>
      </c>
      <c r="Y83" s="44">
        <v>1698.93</v>
      </c>
      <c r="Z83" s="44">
        <v>1384.66</v>
      </c>
      <c r="AA83" s="44">
        <v>1211.8800000000001</v>
      </c>
    </row>
    <row r="84" spans="1:27" ht="12.75" customHeight="1" outlineLevel="1" x14ac:dyDescent="0.2">
      <c r="A84" s="97" t="s">
        <v>1692</v>
      </c>
      <c r="B84" s="63" t="s">
        <v>90</v>
      </c>
      <c r="C84" s="43" t="s">
        <v>79</v>
      </c>
      <c r="D84" s="44">
        <f t="shared" ref="D84:AA84" si="46">$D$9</f>
        <v>1071.42</v>
      </c>
      <c r="E84" s="44">
        <f t="shared" si="46"/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customHeight="1" outlineLevel="1" x14ac:dyDescent="0.2">
      <c r="A85" s="97" t="s">
        <v>1693</v>
      </c>
      <c r="B85" s="63" t="s">
        <v>83</v>
      </c>
      <c r="C85" s="43" t="s">
        <v>79</v>
      </c>
      <c r="D85" s="44">
        <v>4.3</v>
      </c>
      <c r="E85" s="44">
        <v>4.3</v>
      </c>
      <c r="F85" s="44">
        <v>4.3</v>
      </c>
      <c r="G85" s="44">
        <v>4.3</v>
      </c>
      <c r="H85" s="44">
        <v>4.3</v>
      </c>
      <c r="I85" s="44">
        <v>4.3</v>
      </c>
      <c r="J85" s="44">
        <v>4.3</v>
      </c>
      <c r="K85" s="44">
        <v>4.3</v>
      </c>
      <c r="L85" s="44">
        <v>4.3</v>
      </c>
      <c r="M85" s="44">
        <v>4.3</v>
      </c>
      <c r="N85" s="44">
        <v>4.3</v>
      </c>
      <c r="O85" s="44">
        <v>4.3</v>
      </c>
      <c r="P85" s="44">
        <v>4.3</v>
      </c>
      <c r="Q85" s="44">
        <v>4.3</v>
      </c>
      <c r="R85" s="44">
        <v>4.3</v>
      </c>
      <c r="S85" s="44">
        <v>4.3</v>
      </c>
      <c r="T85" s="44">
        <v>4.3</v>
      </c>
      <c r="U85" s="44">
        <v>4.3</v>
      </c>
      <c r="V85" s="44">
        <v>4.3</v>
      </c>
      <c r="W85" s="44">
        <v>4.3</v>
      </c>
      <c r="X85" s="44">
        <v>4.3</v>
      </c>
      <c r="Y85" s="44">
        <v>4.3</v>
      </c>
      <c r="Z85" s="44">
        <v>4.3</v>
      </c>
      <c r="AA85" s="44">
        <v>4.3</v>
      </c>
    </row>
    <row r="86" spans="1:27" ht="12.75" customHeight="1" outlineLevel="1" x14ac:dyDescent="0.2">
      <c r="A86" s="97" t="s">
        <v>1694</v>
      </c>
      <c r="B86" s="63" t="s">
        <v>81</v>
      </c>
      <c r="C86" s="43" t="s">
        <v>79</v>
      </c>
      <c r="D86" s="44">
        <f>$D$11</f>
        <v>88.27</v>
      </c>
      <c r="E86" s="44">
        <f t="shared" ref="E86:AA86" si="47">$D$11</f>
        <v>88.27</v>
      </c>
      <c r="F86" s="44">
        <f t="shared" si="47"/>
        <v>88.27</v>
      </c>
      <c r="G86" s="44">
        <f t="shared" si="47"/>
        <v>88.27</v>
      </c>
      <c r="H86" s="44">
        <f t="shared" si="47"/>
        <v>88.27</v>
      </c>
      <c r="I86" s="44">
        <f t="shared" si="47"/>
        <v>88.27</v>
      </c>
      <c r="J86" s="44">
        <f t="shared" si="47"/>
        <v>88.27</v>
      </c>
      <c r="K86" s="44">
        <f t="shared" si="47"/>
        <v>88.27</v>
      </c>
      <c r="L86" s="44">
        <f t="shared" si="47"/>
        <v>88.27</v>
      </c>
      <c r="M86" s="44">
        <f t="shared" si="47"/>
        <v>88.27</v>
      </c>
      <c r="N86" s="44">
        <f t="shared" si="47"/>
        <v>88.27</v>
      </c>
      <c r="O86" s="44">
        <f t="shared" si="47"/>
        <v>88.27</v>
      </c>
      <c r="P86" s="44">
        <f t="shared" si="47"/>
        <v>88.27</v>
      </c>
      <c r="Q86" s="44">
        <f t="shared" si="47"/>
        <v>88.27</v>
      </c>
      <c r="R86" s="44">
        <f t="shared" si="47"/>
        <v>88.27</v>
      </c>
      <c r="S86" s="44">
        <f t="shared" si="47"/>
        <v>88.27</v>
      </c>
      <c r="T86" s="44">
        <f t="shared" si="47"/>
        <v>88.27</v>
      </c>
      <c r="U86" s="44">
        <f t="shared" si="47"/>
        <v>88.27</v>
      </c>
      <c r="V86" s="44">
        <f t="shared" si="47"/>
        <v>88.27</v>
      </c>
      <c r="W86" s="44">
        <f t="shared" si="47"/>
        <v>88.27</v>
      </c>
      <c r="X86" s="44">
        <f t="shared" si="47"/>
        <v>88.27</v>
      </c>
      <c r="Y86" s="44">
        <f t="shared" si="47"/>
        <v>88.27</v>
      </c>
      <c r="Z86" s="44">
        <f t="shared" si="47"/>
        <v>88.27</v>
      </c>
      <c r="AA86" s="44">
        <f t="shared" si="47"/>
        <v>88.27</v>
      </c>
    </row>
    <row r="87" spans="1:27" ht="12.75" customHeight="1" x14ac:dyDescent="0.2">
      <c r="A87" s="96" t="s">
        <v>1695</v>
      </c>
      <c r="B87" s="28" t="str">
        <f>"17"&amp;"."&amp;$B$776&amp;"."&amp;$B$777</f>
        <v>17.04.2024</v>
      </c>
      <c r="C87" s="88" t="s">
        <v>76</v>
      </c>
      <c r="D87" s="89">
        <f>ROUND(((D88+D89+D91+D90)/1000),5)</f>
        <v>2.3236500000000002</v>
      </c>
      <c r="E87" s="89">
        <f>ROUND(((E88+E89+E91+E90)/1000),5)</f>
        <v>2.2438500000000001</v>
      </c>
      <c r="F87" s="89">
        <f>ROUND(((F88+F89+F91+F90)/1000),5)</f>
        <v>2.1896599999999999</v>
      </c>
      <c r="G87" s="89">
        <f t="shared" ref="G87:AA87" si="48">ROUND(((G88+G89+G91+G90)/1000),5)</f>
        <v>2.1868099999999999</v>
      </c>
      <c r="H87" s="89">
        <f t="shared" si="48"/>
        <v>2.2221199999999999</v>
      </c>
      <c r="I87" s="89">
        <f t="shared" si="48"/>
        <v>2.29623</v>
      </c>
      <c r="J87" s="89">
        <f t="shared" si="48"/>
        <v>2.3648699999999998</v>
      </c>
      <c r="K87" s="89">
        <f t="shared" si="48"/>
        <v>2.62357</v>
      </c>
      <c r="L87" s="89">
        <f t="shared" si="48"/>
        <v>2.96563</v>
      </c>
      <c r="M87" s="89">
        <f t="shared" si="48"/>
        <v>3.0850200000000001</v>
      </c>
      <c r="N87" s="89">
        <f t="shared" si="48"/>
        <v>3.1076299999999999</v>
      </c>
      <c r="O87" s="89">
        <f t="shared" si="48"/>
        <v>3.1053199999999999</v>
      </c>
      <c r="P87" s="89">
        <f t="shared" si="48"/>
        <v>3.11449</v>
      </c>
      <c r="Q87" s="89">
        <f t="shared" si="48"/>
        <v>3.1409500000000001</v>
      </c>
      <c r="R87" s="89">
        <f t="shared" si="48"/>
        <v>3.1260500000000002</v>
      </c>
      <c r="S87" s="89">
        <f t="shared" si="48"/>
        <v>3.12236</v>
      </c>
      <c r="T87" s="89">
        <f t="shared" si="48"/>
        <v>3.0790600000000001</v>
      </c>
      <c r="U87" s="89">
        <f t="shared" si="48"/>
        <v>3.0234800000000002</v>
      </c>
      <c r="V87" s="89">
        <f t="shared" si="48"/>
        <v>2.98224</v>
      </c>
      <c r="W87" s="89">
        <f t="shared" si="48"/>
        <v>3.0659900000000002</v>
      </c>
      <c r="X87" s="89">
        <f t="shared" si="48"/>
        <v>3.1383899999999998</v>
      </c>
      <c r="Y87" s="89">
        <f t="shared" si="48"/>
        <v>3.01179</v>
      </c>
      <c r="Z87" s="89">
        <f t="shared" si="48"/>
        <v>2.6259700000000001</v>
      </c>
      <c r="AA87" s="89">
        <f t="shared" si="48"/>
        <v>2.3967999999999998</v>
      </c>
    </row>
    <row r="88" spans="1:27" ht="12.75" customHeight="1" outlineLevel="1" x14ac:dyDescent="0.2">
      <c r="A88" s="97" t="s">
        <v>1696</v>
      </c>
      <c r="B88" s="63" t="s">
        <v>242</v>
      </c>
      <c r="C88" s="43" t="s">
        <v>79</v>
      </c>
      <c r="D88" s="44">
        <v>1159.6600000000001</v>
      </c>
      <c r="E88" s="44">
        <v>1079.8599999999999</v>
      </c>
      <c r="F88" s="44">
        <v>1025.67</v>
      </c>
      <c r="G88" s="44">
        <v>1022.82</v>
      </c>
      <c r="H88" s="44">
        <v>1058.1300000000001</v>
      </c>
      <c r="I88" s="44">
        <v>1132.24</v>
      </c>
      <c r="J88" s="44">
        <v>1200.8800000000001</v>
      </c>
      <c r="K88" s="44">
        <v>1459.58</v>
      </c>
      <c r="L88" s="44">
        <v>1801.64</v>
      </c>
      <c r="M88" s="44">
        <v>1921.03</v>
      </c>
      <c r="N88" s="44">
        <v>1943.64</v>
      </c>
      <c r="O88" s="44">
        <v>1941.33</v>
      </c>
      <c r="P88" s="44">
        <v>1950.5</v>
      </c>
      <c r="Q88" s="44">
        <v>1976.96</v>
      </c>
      <c r="R88" s="44">
        <v>1962.06</v>
      </c>
      <c r="S88" s="44">
        <v>1958.37</v>
      </c>
      <c r="T88" s="44">
        <v>1915.07</v>
      </c>
      <c r="U88" s="44">
        <v>1859.49</v>
      </c>
      <c r="V88" s="44">
        <v>1818.25</v>
      </c>
      <c r="W88" s="44">
        <v>1902</v>
      </c>
      <c r="X88" s="44">
        <v>1974.4</v>
      </c>
      <c r="Y88" s="44">
        <v>1847.8</v>
      </c>
      <c r="Z88" s="44">
        <v>1461.98</v>
      </c>
      <c r="AA88" s="44">
        <v>1232.81</v>
      </c>
    </row>
    <row r="89" spans="1:27" ht="12.75" customHeight="1" outlineLevel="1" x14ac:dyDescent="0.2">
      <c r="A89" s="97" t="s">
        <v>1697</v>
      </c>
      <c r="B89" s="63" t="s">
        <v>90</v>
      </c>
      <c r="C89" s="43" t="s">
        <v>79</v>
      </c>
      <c r="D89" s="44">
        <f t="shared" ref="D89:AA89" si="49">$D$9</f>
        <v>1071.42</v>
      </c>
      <c r="E89" s="44">
        <f t="shared" si="49"/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customHeight="1" outlineLevel="1" x14ac:dyDescent="0.2">
      <c r="A90" s="97" t="s">
        <v>1698</v>
      </c>
      <c r="B90" s="63" t="s">
        <v>83</v>
      </c>
      <c r="C90" s="43" t="s">
        <v>79</v>
      </c>
      <c r="D90" s="44">
        <v>4.3</v>
      </c>
      <c r="E90" s="44">
        <v>4.3</v>
      </c>
      <c r="F90" s="44">
        <v>4.3</v>
      </c>
      <c r="G90" s="44">
        <v>4.3</v>
      </c>
      <c r="H90" s="44">
        <v>4.3</v>
      </c>
      <c r="I90" s="44">
        <v>4.3</v>
      </c>
      <c r="J90" s="44">
        <v>4.3</v>
      </c>
      <c r="K90" s="44">
        <v>4.3</v>
      </c>
      <c r="L90" s="44">
        <v>4.3</v>
      </c>
      <c r="M90" s="44">
        <v>4.3</v>
      </c>
      <c r="N90" s="44">
        <v>4.3</v>
      </c>
      <c r="O90" s="44">
        <v>4.3</v>
      </c>
      <c r="P90" s="44">
        <v>4.3</v>
      </c>
      <c r="Q90" s="44">
        <v>4.3</v>
      </c>
      <c r="R90" s="44">
        <v>4.3</v>
      </c>
      <c r="S90" s="44">
        <v>4.3</v>
      </c>
      <c r="T90" s="44">
        <v>4.3</v>
      </c>
      <c r="U90" s="44">
        <v>4.3</v>
      </c>
      <c r="V90" s="44">
        <v>4.3</v>
      </c>
      <c r="W90" s="44">
        <v>4.3</v>
      </c>
      <c r="X90" s="44">
        <v>4.3</v>
      </c>
      <c r="Y90" s="44">
        <v>4.3</v>
      </c>
      <c r="Z90" s="44">
        <v>4.3</v>
      </c>
      <c r="AA90" s="44">
        <v>4.3</v>
      </c>
    </row>
    <row r="91" spans="1:27" ht="12.75" customHeight="1" outlineLevel="1" x14ac:dyDescent="0.2">
      <c r="A91" s="97" t="s">
        <v>1699</v>
      </c>
      <c r="B91" s="63" t="s">
        <v>81</v>
      </c>
      <c r="C91" s="43" t="s">
        <v>79</v>
      </c>
      <c r="D91" s="44">
        <f>$D$11</f>
        <v>88.27</v>
      </c>
      <c r="E91" s="44">
        <f t="shared" ref="E91:AA91" si="50">$D$11</f>
        <v>88.27</v>
      </c>
      <c r="F91" s="44">
        <f t="shared" si="50"/>
        <v>88.27</v>
      </c>
      <c r="G91" s="44">
        <f t="shared" si="50"/>
        <v>88.27</v>
      </c>
      <c r="H91" s="44">
        <f t="shared" si="50"/>
        <v>88.27</v>
      </c>
      <c r="I91" s="44">
        <f t="shared" si="50"/>
        <v>88.27</v>
      </c>
      <c r="J91" s="44">
        <f t="shared" si="50"/>
        <v>88.27</v>
      </c>
      <c r="K91" s="44">
        <f t="shared" si="50"/>
        <v>88.27</v>
      </c>
      <c r="L91" s="44">
        <f t="shared" si="50"/>
        <v>88.27</v>
      </c>
      <c r="M91" s="44">
        <f t="shared" si="50"/>
        <v>88.27</v>
      </c>
      <c r="N91" s="44">
        <f t="shared" si="50"/>
        <v>88.27</v>
      </c>
      <c r="O91" s="44">
        <f t="shared" si="50"/>
        <v>88.27</v>
      </c>
      <c r="P91" s="44">
        <f t="shared" si="50"/>
        <v>88.27</v>
      </c>
      <c r="Q91" s="44">
        <f t="shared" si="50"/>
        <v>88.27</v>
      </c>
      <c r="R91" s="44">
        <f t="shared" si="50"/>
        <v>88.27</v>
      </c>
      <c r="S91" s="44">
        <f t="shared" si="50"/>
        <v>88.27</v>
      </c>
      <c r="T91" s="44">
        <f t="shared" si="50"/>
        <v>88.27</v>
      </c>
      <c r="U91" s="44">
        <f t="shared" si="50"/>
        <v>88.27</v>
      </c>
      <c r="V91" s="44">
        <f t="shared" si="50"/>
        <v>88.27</v>
      </c>
      <c r="W91" s="44">
        <f t="shared" si="50"/>
        <v>88.27</v>
      </c>
      <c r="X91" s="44">
        <f t="shared" si="50"/>
        <v>88.27</v>
      </c>
      <c r="Y91" s="44">
        <f t="shared" si="50"/>
        <v>88.27</v>
      </c>
      <c r="Z91" s="44">
        <f t="shared" si="50"/>
        <v>88.27</v>
      </c>
      <c r="AA91" s="44">
        <f t="shared" si="50"/>
        <v>88.27</v>
      </c>
    </row>
    <row r="92" spans="1:27" ht="12.75" customHeight="1" x14ac:dyDescent="0.2">
      <c r="A92" s="96" t="s">
        <v>1700</v>
      </c>
      <c r="B92" s="28" t="str">
        <f>"18"&amp;"."&amp;$B$776&amp;"."&amp;$B$777</f>
        <v>18.04.2024</v>
      </c>
      <c r="C92" s="88" t="s">
        <v>76</v>
      </c>
      <c r="D92" s="89">
        <f>ROUND(((D93+D94+D96+D95)/1000),5)</f>
        <v>2.2880099999999999</v>
      </c>
      <c r="E92" s="89">
        <f>ROUND(((E93+E94+E96+E95)/1000),5)</f>
        <v>2.1916799999999999</v>
      </c>
      <c r="F92" s="89">
        <f>ROUND(((F93+F94+F96+F95)/1000),5)</f>
        <v>2.1348799999999999</v>
      </c>
      <c r="G92" s="89">
        <f t="shared" ref="G92:AA92" si="51">ROUND(((G93+G94+G96+G95)/1000),5)</f>
        <v>2.1322000000000001</v>
      </c>
      <c r="H92" s="89">
        <f t="shared" si="51"/>
        <v>2.18642</v>
      </c>
      <c r="I92" s="89">
        <f t="shared" si="51"/>
        <v>2.2429299999999999</v>
      </c>
      <c r="J92" s="89">
        <f t="shared" si="51"/>
        <v>2.3689300000000002</v>
      </c>
      <c r="K92" s="89">
        <f t="shared" si="51"/>
        <v>2.6643300000000001</v>
      </c>
      <c r="L92" s="89">
        <f t="shared" si="51"/>
        <v>3.0235400000000001</v>
      </c>
      <c r="M92" s="89">
        <f t="shared" si="51"/>
        <v>3.1719499999999998</v>
      </c>
      <c r="N92" s="89">
        <f t="shared" si="51"/>
        <v>3.23739</v>
      </c>
      <c r="O92" s="89">
        <f t="shared" si="51"/>
        <v>3.2105899999999998</v>
      </c>
      <c r="P92" s="89">
        <f t="shared" si="51"/>
        <v>3.2386300000000001</v>
      </c>
      <c r="Q92" s="89">
        <f t="shared" si="51"/>
        <v>3.3227899999999999</v>
      </c>
      <c r="R92" s="89">
        <f t="shared" si="51"/>
        <v>3.2754400000000001</v>
      </c>
      <c r="S92" s="89">
        <f t="shared" si="51"/>
        <v>3.2368000000000001</v>
      </c>
      <c r="T92" s="89">
        <f t="shared" si="51"/>
        <v>3.1818499999999998</v>
      </c>
      <c r="U92" s="89">
        <f t="shared" si="51"/>
        <v>2.9822700000000002</v>
      </c>
      <c r="V92" s="89">
        <f t="shared" si="51"/>
        <v>3.03233</v>
      </c>
      <c r="W92" s="89">
        <f t="shared" si="51"/>
        <v>3.08439</v>
      </c>
      <c r="X92" s="89">
        <f t="shared" si="51"/>
        <v>3.1922999999999999</v>
      </c>
      <c r="Y92" s="89">
        <f t="shared" si="51"/>
        <v>2.9442499999999998</v>
      </c>
      <c r="Z92" s="89">
        <f t="shared" si="51"/>
        <v>2.54582</v>
      </c>
      <c r="AA92" s="89">
        <f t="shared" si="51"/>
        <v>2.36361</v>
      </c>
    </row>
    <row r="93" spans="1:27" ht="12.75" customHeight="1" outlineLevel="1" x14ac:dyDescent="0.2">
      <c r="A93" s="97" t="s">
        <v>1701</v>
      </c>
      <c r="B93" s="63" t="s">
        <v>242</v>
      </c>
      <c r="C93" s="43" t="s">
        <v>79</v>
      </c>
      <c r="D93" s="44">
        <v>1124.02</v>
      </c>
      <c r="E93" s="44">
        <v>1027.69</v>
      </c>
      <c r="F93" s="44">
        <v>970.89</v>
      </c>
      <c r="G93" s="44">
        <v>968.21</v>
      </c>
      <c r="H93" s="44">
        <v>1022.43</v>
      </c>
      <c r="I93" s="44">
        <v>1078.94</v>
      </c>
      <c r="J93" s="44">
        <v>1204.94</v>
      </c>
      <c r="K93" s="44">
        <v>1500.34</v>
      </c>
      <c r="L93" s="44">
        <v>1859.55</v>
      </c>
      <c r="M93" s="44">
        <v>2007.96</v>
      </c>
      <c r="N93" s="44">
        <v>2073.4</v>
      </c>
      <c r="O93" s="44">
        <v>2046.6</v>
      </c>
      <c r="P93" s="44">
        <v>2074.64</v>
      </c>
      <c r="Q93" s="44">
        <v>2158.8000000000002</v>
      </c>
      <c r="R93" s="44">
        <v>2111.4499999999998</v>
      </c>
      <c r="S93" s="44">
        <v>2072.81</v>
      </c>
      <c r="T93" s="44">
        <v>2017.86</v>
      </c>
      <c r="U93" s="44">
        <v>1818.28</v>
      </c>
      <c r="V93" s="44">
        <v>1868.34</v>
      </c>
      <c r="W93" s="44">
        <v>1920.4</v>
      </c>
      <c r="X93" s="44">
        <v>2028.31</v>
      </c>
      <c r="Y93" s="44">
        <v>1780.26</v>
      </c>
      <c r="Z93" s="44">
        <v>1381.83</v>
      </c>
      <c r="AA93" s="44">
        <v>1199.6199999999999</v>
      </c>
    </row>
    <row r="94" spans="1:27" ht="12.75" customHeight="1" outlineLevel="1" x14ac:dyDescent="0.2">
      <c r="A94" s="97" t="s">
        <v>1702</v>
      </c>
      <c r="B94" s="63" t="s">
        <v>90</v>
      </c>
      <c r="C94" s="43" t="s">
        <v>79</v>
      </c>
      <c r="D94" s="44">
        <f t="shared" ref="D94:AA94" si="52">$D$9</f>
        <v>1071.42</v>
      </c>
      <c r="E94" s="44">
        <f t="shared" si="52"/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customHeight="1" outlineLevel="1" x14ac:dyDescent="0.2">
      <c r="A95" s="97" t="s">
        <v>1703</v>
      </c>
      <c r="B95" s="63" t="s">
        <v>83</v>
      </c>
      <c r="C95" s="43" t="s">
        <v>79</v>
      </c>
      <c r="D95" s="44">
        <v>4.3</v>
      </c>
      <c r="E95" s="44">
        <v>4.3</v>
      </c>
      <c r="F95" s="44">
        <v>4.3</v>
      </c>
      <c r="G95" s="44">
        <v>4.3</v>
      </c>
      <c r="H95" s="44">
        <v>4.3</v>
      </c>
      <c r="I95" s="44">
        <v>4.3</v>
      </c>
      <c r="J95" s="44">
        <v>4.3</v>
      </c>
      <c r="K95" s="44">
        <v>4.3</v>
      </c>
      <c r="L95" s="44">
        <v>4.3</v>
      </c>
      <c r="M95" s="44">
        <v>4.3</v>
      </c>
      <c r="N95" s="44">
        <v>4.3</v>
      </c>
      <c r="O95" s="44">
        <v>4.3</v>
      </c>
      <c r="P95" s="44">
        <v>4.3</v>
      </c>
      <c r="Q95" s="44">
        <v>4.3</v>
      </c>
      <c r="R95" s="44">
        <v>4.3</v>
      </c>
      <c r="S95" s="44">
        <v>4.3</v>
      </c>
      <c r="T95" s="44">
        <v>4.3</v>
      </c>
      <c r="U95" s="44">
        <v>4.3</v>
      </c>
      <c r="V95" s="44">
        <v>4.3</v>
      </c>
      <c r="W95" s="44">
        <v>4.3</v>
      </c>
      <c r="X95" s="44">
        <v>4.3</v>
      </c>
      <c r="Y95" s="44">
        <v>4.3</v>
      </c>
      <c r="Z95" s="44">
        <v>4.3</v>
      </c>
      <c r="AA95" s="44">
        <v>4.3</v>
      </c>
    </row>
    <row r="96" spans="1:27" ht="12.75" customHeight="1" outlineLevel="1" x14ac:dyDescent="0.2">
      <c r="A96" s="97" t="s">
        <v>1704</v>
      </c>
      <c r="B96" s="63" t="s">
        <v>81</v>
      </c>
      <c r="C96" s="43" t="s">
        <v>79</v>
      </c>
      <c r="D96" s="44">
        <f>$D$11</f>
        <v>88.27</v>
      </c>
      <c r="E96" s="44">
        <f t="shared" ref="E96:AA96" si="53">$D$11</f>
        <v>88.27</v>
      </c>
      <c r="F96" s="44">
        <f t="shared" si="53"/>
        <v>88.27</v>
      </c>
      <c r="G96" s="44">
        <f t="shared" si="53"/>
        <v>88.27</v>
      </c>
      <c r="H96" s="44">
        <f t="shared" si="53"/>
        <v>88.27</v>
      </c>
      <c r="I96" s="44">
        <f t="shared" si="53"/>
        <v>88.27</v>
      </c>
      <c r="J96" s="44">
        <f t="shared" si="53"/>
        <v>88.27</v>
      </c>
      <c r="K96" s="44">
        <f t="shared" si="53"/>
        <v>88.27</v>
      </c>
      <c r="L96" s="44">
        <f t="shared" si="53"/>
        <v>88.27</v>
      </c>
      <c r="M96" s="44">
        <f t="shared" si="53"/>
        <v>88.27</v>
      </c>
      <c r="N96" s="44">
        <f t="shared" si="53"/>
        <v>88.27</v>
      </c>
      <c r="O96" s="44">
        <f t="shared" si="53"/>
        <v>88.27</v>
      </c>
      <c r="P96" s="44">
        <f t="shared" si="53"/>
        <v>88.27</v>
      </c>
      <c r="Q96" s="44">
        <f t="shared" si="53"/>
        <v>88.27</v>
      </c>
      <c r="R96" s="44">
        <f t="shared" si="53"/>
        <v>88.27</v>
      </c>
      <c r="S96" s="44">
        <f t="shared" si="53"/>
        <v>88.27</v>
      </c>
      <c r="T96" s="44">
        <f t="shared" si="53"/>
        <v>88.27</v>
      </c>
      <c r="U96" s="44">
        <f t="shared" si="53"/>
        <v>88.27</v>
      </c>
      <c r="V96" s="44">
        <f t="shared" si="53"/>
        <v>88.27</v>
      </c>
      <c r="W96" s="44">
        <f t="shared" si="53"/>
        <v>88.27</v>
      </c>
      <c r="X96" s="44">
        <f t="shared" si="53"/>
        <v>88.27</v>
      </c>
      <c r="Y96" s="44">
        <f t="shared" si="53"/>
        <v>88.27</v>
      </c>
      <c r="Z96" s="44">
        <f t="shared" si="53"/>
        <v>88.27</v>
      </c>
      <c r="AA96" s="44">
        <f t="shared" si="53"/>
        <v>88.27</v>
      </c>
    </row>
    <row r="97" spans="1:27" ht="12.75" customHeight="1" x14ac:dyDescent="0.2">
      <c r="A97" s="96" t="s">
        <v>1705</v>
      </c>
      <c r="B97" s="28" t="str">
        <f>"19"&amp;"."&amp;$B$776&amp;"."&amp;$B$777</f>
        <v>19.04.2024</v>
      </c>
      <c r="C97" s="88" t="s">
        <v>76</v>
      </c>
      <c r="D97" s="89">
        <f>ROUND(((D98+D99+D101+D100)/1000),5)</f>
        <v>2.27345</v>
      </c>
      <c r="E97" s="89">
        <f>ROUND(((E98+E99+E101+E100)/1000),5)</f>
        <v>2.1947100000000002</v>
      </c>
      <c r="F97" s="89">
        <f>ROUND(((F98+F99+F101+F100)/1000),5)</f>
        <v>2.1772399999999998</v>
      </c>
      <c r="G97" s="89">
        <f t="shared" ref="G97:AA97" si="54">ROUND(((G98+G99+G101+G100)/1000),5)</f>
        <v>2.12181</v>
      </c>
      <c r="H97" s="89">
        <f t="shared" si="54"/>
        <v>2.12419</v>
      </c>
      <c r="I97" s="89">
        <f t="shared" si="54"/>
        <v>2.2450399999999999</v>
      </c>
      <c r="J97" s="89">
        <f t="shared" si="54"/>
        <v>2.3565800000000001</v>
      </c>
      <c r="K97" s="89">
        <f t="shared" si="54"/>
        <v>2.64791</v>
      </c>
      <c r="L97" s="89">
        <f t="shared" si="54"/>
        <v>3.1163699999999999</v>
      </c>
      <c r="M97" s="89">
        <f t="shared" si="54"/>
        <v>3.18187</v>
      </c>
      <c r="N97" s="89">
        <f t="shared" si="54"/>
        <v>3.2115399999999998</v>
      </c>
      <c r="O97" s="89">
        <f t="shared" si="54"/>
        <v>3.24518</v>
      </c>
      <c r="P97" s="89">
        <f t="shared" si="54"/>
        <v>3.2479800000000001</v>
      </c>
      <c r="Q97" s="89">
        <f t="shared" si="54"/>
        <v>3.2776700000000001</v>
      </c>
      <c r="R97" s="89">
        <f t="shared" si="54"/>
        <v>3.2770199999999998</v>
      </c>
      <c r="S97" s="89">
        <f t="shared" si="54"/>
        <v>3.2228300000000001</v>
      </c>
      <c r="T97" s="89">
        <f t="shared" si="54"/>
        <v>3.18364</v>
      </c>
      <c r="U97" s="89">
        <f t="shared" si="54"/>
        <v>3.1503299999999999</v>
      </c>
      <c r="V97" s="89">
        <f t="shared" si="54"/>
        <v>3.11368</v>
      </c>
      <c r="W97" s="89">
        <f t="shared" si="54"/>
        <v>3.1496200000000001</v>
      </c>
      <c r="X97" s="89">
        <f t="shared" si="54"/>
        <v>3.19279</v>
      </c>
      <c r="Y97" s="89">
        <f t="shared" si="54"/>
        <v>3.13592</v>
      </c>
      <c r="Z97" s="89">
        <f t="shared" si="54"/>
        <v>2.6561300000000001</v>
      </c>
      <c r="AA97" s="89">
        <f t="shared" si="54"/>
        <v>2.4163999999999999</v>
      </c>
    </row>
    <row r="98" spans="1:27" ht="12.75" customHeight="1" outlineLevel="1" x14ac:dyDescent="0.2">
      <c r="A98" s="97" t="s">
        <v>1706</v>
      </c>
      <c r="B98" s="63" t="s">
        <v>242</v>
      </c>
      <c r="C98" s="43" t="s">
        <v>79</v>
      </c>
      <c r="D98" s="44">
        <v>1109.46</v>
      </c>
      <c r="E98" s="44">
        <v>1030.72</v>
      </c>
      <c r="F98" s="44">
        <v>1013.25</v>
      </c>
      <c r="G98" s="44">
        <v>957.82</v>
      </c>
      <c r="H98" s="44">
        <v>960.2</v>
      </c>
      <c r="I98" s="44">
        <v>1081.05</v>
      </c>
      <c r="J98" s="44">
        <v>1192.5899999999999</v>
      </c>
      <c r="K98" s="44">
        <v>1483.92</v>
      </c>
      <c r="L98" s="44">
        <v>1952.38</v>
      </c>
      <c r="M98" s="44">
        <v>2017.88</v>
      </c>
      <c r="N98" s="44">
        <v>2047.55</v>
      </c>
      <c r="O98" s="44">
        <v>2081.19</v>
      </c>
      <c r="P98" s="44">
        <v>2083.9899999999998</v>
      </c>
      <c r="Q98" s="44">
        <v>2113.6799999999998</v>
      </c>
      <c r="R98" s="44">
        <v>2113.0300000000002</v>
      </c>
      <c r="S98" s="44">
        <v>2058.84</v>
      </c>
      <c r="T98" s="44">
        <v>2019.65</v>
      </c>
      <c r="U98" s="44">
        <v>1986.34</v>
      </c>
      <c r="V98" s="44">
        <v>1949.69</v>
      </c>
      <c r="W98" s="44">
        <v>1985.63</v>
      </c>
      <c r="X98" s="44">
        <v>2028.8</v>
      </c>
      <c r="Y98" s="44">
        <v>1971.93</v>
      </c>
      <c r="Z98" s="44">
        <v>1492.14</v>
      </c>
      <c r="AA98" s="44">
        <v>1252.4100000000001</v>
      </c>
    </row>
    <row r="99" spans="1:27" ht="12.75" customHeight="1" outlineLevel="1" x14ac:dyDescent="0.2">
      <c r="A99" s="97" t="s">
        <v>1707</v>
      </c>
      <c r="B99" s="63" t="s">
        <v>90</v>
      </c>
      <c r="C99" s="43" t="s">
        <v>79</v>
      </c>
      <c r="D99" s="44">
        <f t="shared" ref="D99:AA99" si="55">$D$9</f>
        <v>1071.42</v>
      </c>
      <c r="E99" s="44">
        <f t="shared" si="55"/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customHeight="1" outlineLevel="1" x14ac:dyDescent="0.2">
      <c r="A100" s="97" t="s">
        <v>1708</v>
      </c>
      <c r="B100" s="63" t="s">
        <v>83</v>
      </c>
      <c r="C100" s="43" t="s">
        <v>79</v>
      </c>
      <c r="D100" s="44">
        <v>4.3</v>
      </c>
      <c r="E100" s="44">
        <v>4.3</v>
      </c>
      <c r="F100" s="44">
        <v>4.3</v>
      </c>
      <c r="G100" s="44">
        <v>4.3</v>
      </c>
      <c r="H100" s="44">
        <v>4.3</v>
      </c>
      <c r="I100" s="44">
        <v>4.3</v>
      </c>
      <c r="J100" s="44">
        <v>4.3</v>
      </c>
      <c r="K100" s="44">
        <v>4.3</v>
      </c>
      <c r="L100" s="44">
        <v>4.3</v>
      </c>
      <c r="M100" s="44">
        <v>4.3</v>
      </c>
      <c r="N100" s="44">
        <v>4.3</v>
      </c>
      <c r="O100" s="44">
        <v>4.3</v>
      </c>
      <c r="P100" s="44">
        <v>4.3</v>
      </c>
      <c r="Q100" s="44">
        <v>4.3</v>
      </c>
      <c r="R100" s="44">
        <v>4.3</v>
      </c>
      <c r="S100" s="44">
        <v>4.3</v>
      </c>
      <c r="T100" s="44">
        <v>4.3</v>
      </c>
      <c r="U100" s="44">
        <v>4.3</v>
      </c>
      <c r="V100" s="44">
        <v>4.3</v>
      </c>
      <c r="W100" s="44">
        <v>4.3</v>
      </c>
      <c r="X100" s="44">
        <v>4.3</v>
      </c>
      <c r="Y100" s="44">
        <v>4.3</v>
      </c>
      <c r="Z100" s="44">
        <v>4.3</v>
      </c>
      <c r="AA100" s="44">
        <v>4.3</v>
      </c>
    </row>
    <row r="101" spans="1:27" ht="12.75" customHeight="1" outlineLevel="1" x14ac:dyDescent="0.2">
      <c r="A101" s="97" t="s">
        <v>1709</v>
      </c>
      <c r="B101" s="63" t="s">
        <v>81</v>
      </c>
      <c r="C101" s="43" t="s">
        <v>79</v>
      </c>
      <c r="D101" s="44">
        <f>$D$11</f>
        <v>88.27</v>
      </c>
      <c r="E101" s="44">
        <f t="shared" ref="E101:AA101" si="56">$D$11</f>
        <v>88.27</v>
      </c>
      <c r="F101" s="44">
        <f t="shared" si="56"/>
        <v>88.27</v>
      </c>
      <c r="G101" s="44">
        <f t="shared" si="56"/>
        <v>88.27</v>
      </c>
      <c r="H101" s="44">
        <f t="shared" si="56"/>
        <v>88.27</v>
      </c>
      <c r="I101" s="44">
        <f t="shared" si="56"/>
        <v>88.27</v>
      </c>
      <c r="J101" s="44">
        <f t="shared" si="56"/>
        <v>88.27</v>
      </c>
      <c r="K101" s="44">
        <f t="shared" si="56"/>
        <v>88.27</v>
      </c>
      <c r="L101" s="44">
        <f t="shared" si="56"/>
        <v>88.27</v>
      </c>
      <c r="M101" s="44">
        <f t="shared" si="56"/>
        <v>88.27</v>
      </c>
      <c r="N101" s="44">
        <f t="shared" si="56"/>
        <v>88.27</v>
      </c>
      <c r="O101" s="44">
        <f t="shared" si="56"/>
        <v>88.27</v>
      </c>
      <c r="P101" s="44">
        <f t="shared" si="56"/>
        <v>88.27</v>
      </c>
      <c r="Q101" s="44">
        <f t="shared" si="56"/>
        <v>88.27</v>
      </c>
      <c r="R101" s="44">
        <f t="shared" si="56"/>
        <v>88.27</v>
      </c>
      <c r="S101" s="44">
        <f t="shared" si="56"/>
        <v>88.27</v>
      </c>
      <c r="T101" s="44">
        <f t="shared" si="56"/>
        <v>88.27</v>
      </c>
      <c r="U101" s="44">
        <f t="shared" si="56"/>
        <v>88.27</v>
      </c>
      <c r="V101" s="44">
        <f t="shared" si="56"/>
        <v>88.27</v>
      </c>
      <c r="W101" s="44">
        <f t="shared" si="56"/>
        <v>88.27</v>
      </c>
      <c r="X101" s="44">
        <f t="shared" si="56"/>
        <v>88.27</v>
      </c>
      <c r="Y101" s="44">
        <f t="shared" si="56"/>
        <v>88.27</v>
      </c>
      <c r="Z101" s="44">
        <f t="shared" si="56"/>
        <v>88.27</v>
      </c>
      <c r="AA101" s="44">
        <f t="shared" si="56"/>
        <v>88.27</v>
      </c>
    </row>
    <row r="102" spans="1:27" ht="12.75" customHeight="1" x14ac:dyDescent="0.2">
      <c r="A102" s="96" t="s">
        <v>1710</v>
      </c>
      <c r="B102" s="28" t="str">
        <f>"20"&amp;"."&amp;$B$776&amp;"."&amp;$B$777</f>
        <v>20.04.2024</v>
      </c>
      <c r="C102" s="88" t="s">
        <v>76</v>
      </c>
      <c r="D102" s="89">
        <f>ROUND(((D103+D104+D106+D105)/1000),5)</f>
        <v>2.3855200000000001</v>
      </c>
      <c r="E102" s="89">
        <f>ROUND(((E103+E104+E106+E105)/1000),5)</f>
        <v>2.3143199999999999</v>
      </c>
      <c r="F102" s="89">
        <f>ROUND(((F103+F104+F106+F105)/1000),5)</f>
        <v>2.28681</v>
      </c>
      <c r="G102" s="89">
        <f t="shared" ref="G102:AA102" si="57">ROUND(((G103+G104+G106+G105)/1000),5)</f>
        <v>2.2543600000000001</v>
      </c>
      <c r="H102" s="89">
        <f t="shared" si="57"/>
        <v>2.2853400000000001</v>
      </c>
      <c r="I102" s="89">
        <f t="shared" si="57"/>
        <v>2.2928299999999999</v>
      </c>
      <c r="J102" s="89">
        <f t="shared" si="57"/>
        <v>2.2965300000000002</v>
      </c>
      <c r="K102" s="89">
        <f t="shared" si="57"/>
        <v>2.3883899999999998</v>
      </c>
      <c r="L102" s="89">
        <f t="shared" si="57"/>
        <v>2.6398100000000002</v>
      </c>
      <c r="M102" s="89">
        <f t="shared" si="57"/>
        <v>2.7067800000000002</v>
      </c>
      <c r="N102" s="89">
        <f t="shared" si="57"/>
        <v>2.8985699999999999</v>
      </c>
      <c r="O102" s="89">
        <f t="shared" si="57"/>
        <v>3.1540599999999999</v>
      </c>
      <c r="P102" s="89">
        <f t="shared" si="57"/>
        <v>3.0897800000000002</v>
      </c>
      <c r="Q102" s="89">
        <f t="shared" si="57"/>
        <v>3.08541</v>
      </c>
      <c r="R102" s="89">
        <f t="shared" si="57"/>
        <v>3.0131199999999998</v>
      </c>
      <c r="S102" s="89">
        <f t="shared" si="57"/>
        <v>2.95994</v>
      </c>
      <c r="T102" s="89">
        <f t="shared" si="57"/>
        <v>2.9283700000000001</v>
      </c>
      <c r="U102" s="89">
        <f t="shared" si="57"/>
        <v>2.6949299999999998</v>
      </c>
      <c r="V102" s="89">
        <f t="shared" si="57"/>
        <v>2.6883599999999999</v>
      </c>
      <c r="W102" s="89">
        <f t="shared" si="57"/>
        <v>2.7132299999999998</v>
      </c>
      <c r="X102" s="89">
        <f t="shared" si="57"/>
        <v>2.7480699999999998</v>
      </c>
      <c r="Y102" s="89">
        <f t="shared" si="57"/>
        <v>2.7218599999999999</v>
      </c>
      <c r="Z102" s="89">
        <f t="shared" si="57"/>
        <v>2.4521500000000001</v>
      </c>
      <c r="AA102" s="89">
        <f t="shared" si="57"/>
        <v>2.3885200000000002</v>
      </c>
    </row>
    <row r="103" spans="1:27" ht="12.75" customHeight="1" outlineLevel="1" x14ac:dyDescent="0.2">
      <c r="A103" s="97" t="s">
        <v>1711</v>
      </c>
      <c r="B103" s="63" t="s">
        <v>242</v>
      </c>
      <c r="C103" s="43" t="s">
        <v>79</v>
      </c>
      <c r="D103" s="44">
        <v>1221.53</v>
      </c>
      <c r="E103" s="44">
        <v>1150.33</v>
      </c>
      <c r="F103" s="44">
        <v>1122.82</v>
      </c>
      <c r="G103" s="44">
        <v>1090.3699999999999</v>
      </c>
      <c r="H103" s="44">
        <v>1121.3499999999999</v>
      </c>
      <c r="I103" s="44">
        <v>1128.8399999999999</v>
      </c>
      <c r="J103" s="44">
        <v>1132.54</v>
      </c>
      <c r="K103" s="44">
        <v>1224.4000000000001</v>
      </c>
      <c r="L103" s="44">
        <v>1475.82</v>
      </c>
      <c r="M103" s="44">
        <v>1542.79</v>
      </c>
      <c r="N103" s="44">
        <v>1734.58</v>
      </c>
      <c r="O103" s="44">
        <v>1990.07</v>
      </c>
      <c r="P103" s="44">
        <v>1925.79</v>
      </c>
      <c r="Q103" s="44">
        <v>1921.42</v>
      </c>
      <c r="R103" s="44">
        <v>1849.13</v>
      </c>
      <c r="S103" s="44">
        <v>1795.95</v>
      </c>
      <c r="T103" s="44">
        <v>1764.38</v>
      </c>
      <c r="U103" s="44">
        <v>1530.94</v>
      </c>
      <c r="V103" s="44">
        <v>1524.37</v>
      </c>
      <c r="W103" s="44">
        <v>1549.24</v>
      </c>
      <c r="X103" s="44">
        <v>1584.08</v>
      </c>
      <c r="Y103" s="44">
        <v>1557.87</v>
      </c>
      <c r="Z103" s="44">
        <v>1288.1600000000001</v>
      </c>
      <c r="AA103" s="44">
        <v>1224.53</v>
      </c>
    </row>
    <row r="104" spans="1:27" ht="12.75" customHeight="1" outlineLevel="1" x14ac:dyDescent="0.2">
      <c r="A104" s="97" t="s">
        <v>1712</v>
      </c>
      <c r="B104" s="63" t="s">
        <v>90</v>
      </c>
      <c r="C104" s="43" t="s">
        <v>79</v>
      </c>
      <c r="D104" s="44">
        <f t="shared" ref="D104:AA104" si="58">$D$9</f>
        <v>1071.42</v>
      </c>
      <c r="E104" s="44">
        <f t="shared" si="58"/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customHeight="1" outlineLevel="1" x14ac:dyDescent="0.2">
      <c r="A105" s="97" t="s">
        <v>1713</v>
      </c>
      <c r="B105" s="63" t="s">
        <v>83</v>
      </c>
      <c r="C105" s="43" t="s">
        <v>79</v>
      </c>
      <c r="D105" s="44">
        <v>4.3</v>
      </c>
      <c r="E105" s="44">
        <v>4.3</v>
      </c>
      <c r="F105" s="44">
        <v>4.3</v>
      </c>
      <c r="G105" s="44">
        <v>4.3</v>
      </c>
      <c r="H105" s="44">
        <v>4.3</v>
      </c>
      <c r="I105" s="44">
        <v>4.3</v>
      </c>
      <c r="J105" s="44">
        <v>4.3</v>
      </c>
      <c r="K105" s="44">
        <v>4.3</v>
      </c>
      <c r="L105" s="44">
        <v>4.3</v>
      </c>
      <c r="M105" s="44">
        <v>4.3</v>
      </c>
      <c r="N105" s="44">
        <v>4.3</v>
      </c>
      <c r="O105" s="44">
        <v>4.3</v>
      </c>
      <c r="P105" s="44">
        <v>4.3</v>
      </c>
      <c r="Q105" s="44">
        <v>4.3</v>
      </c>
      <c r="R105" s="44">
        <v>4.3</v>
      </c>
      <c r="S105" s="44">
        <v>4.3</v>
      </c>
      <c r="T105" s="44">
        <v>4.3</v>
      </c>
      <c r="U105" s="44">
        <v>4.3</v>
      </c>
      <c r="V105" s="44">
        <v>4.3</v>
      </c>
      <c r="W105" s="44">
        <v>4.3</v>
      </c>
      <c r="X105" s="44">
        <v>4.3</v>
      </c>
      <c r="Y105" s="44">
        <v>4.3</v>
      </c>
      <c r="Z105" s="44">
        <v>4.3</v>
      </c>
      <c r="AA105" s="44">
        <v>4.3</v>
      </c>
    </row>
    <row r="106" spans="1:27" ht="12.75" customHeight="1" outlineLevel="1" x14ac:dyDescent="0.2">
      <c r="A106" s="97" t="s">
        <v>1714</v>
      </c>
      <c r="B106" s="63" t="s">
        <v>81</v>
      </c>
      <c r="C106" s="43" t="s">
        <v>79</v>
      </c>
      <c r="D106" s="44">
        <f>$D$11</f>
        <v>88.27</v>
      </c>
      <c r="E106" s="44">
        <f t="shared" ref="E106:AA106" si="59">$D$11</f>
        <v>88.27</v>
      </c>
      <c r="F106" s="44">
        <f t="shared" si="59"/>
        <v>88.27</v>
      </c>
      <c r="G106" s="44">
        <f t="shared" si="59"/>
        <v>88.27</v>
      </c>
      <c r="H106" s="44">
        <f t="shared" si="59"/>
        <v>88.27</v>
      </c>
      <c r="I106" s="44">
        <f t="shared" si="59"/>
        <v>88.27</v>
      </c>
      <c r="J106" s="44">
        <f t="shared" si="59"/>
        <v>88.27</v>
      </c>
      <c r="K106" s="44">
        <f t="shared" si="59"/>
        <v>88.27</v>
      </c>
      <c r="L106" s="44">
        <f t="shared" si="59"/>
        <v>88.27</v>
      </c>
      <c r="M106" s="44">
        <f t="shared" si="59"/>
        <v>88.27</v>
      </c>
      <c r="N106" s="44">
        <f t="shared" si="59"/>
        <v>88.27</v>
      </c>
      <c r="O106" s="44">
        <f t="shared" si="59"/>
        <v>88.27</v>
      </c>
      <c r="P106" s="44">
        <f t="shared" si="59"/>
        <v>88.27</v>
      </c>
      <c r="Q106" s="44">
        <f t="shared" si="59"/>
        <v>88.27</v>
      </c>
      <c r="R106" s="44">
        <f t="shared" si="59"/>
        <v>88.27</v>
      </c>
      <c r="S106" s="44">
        <f t="shared" si="59"/>
        <v>88.27</v>
      </c>
      <c r="T106" s="44">
        <f t="shared" si="59"/>
        <v>88.27</v>
      </c>
      <c r="U106" s="44">
        <f t="shared" si="59"/>
        <v>88.27</v>
      </c>
      <c r="V106" s="44">
        <f t="shared" si="59"/>
        <v>88.27</v>
      </c>
      <c r="W106" s="44">
        <f t="shared" si="59"/>
        <v>88.27</v>
      </c>
      <c r="X106" s="44">
        <f t="shared" si="59"/>
        <v>88.27</v>
      </c>
      <c r="Y106" s="44">
        <f t="shared" si="59"/>
        <v>88.27</v>
      </c>
      <c r="Z106" s="44">
        <f t="shared" si="59"/>
        <v>88.27</v>
      </c>
      <c r="AA106" s="44">
        <f t="shared" si="59"/>
        <v>88.27</v>
      </c>
    </row>
    <row r="107" spans="1:27" ht="12.75" customHeight="1" x14ac:dyDescent="0.2">
      <c r="A107" s="96" t="s">
        <v>1715</v>
      </c>
      <c r="B107" s="28" t="str">
        <f>"21"&amp;"."&amp;$B$776&amp;"."&amp;$B$777</f>
        <v>21.04.2024</v>
      </c>
      <c r="C107" s="88" t="s">
        <v>76</v>
      </c>
      <c r="D107" s="89">
        <f>ROUND(((D108+D109+D111+D110)/1000),5)</f>
        <v>2.3422700000000001</v>
      </c>
      <c r="E107" s="89">
        <f>ROUND(((E108+E109+E111+E110)/1000),5)</f>
        <v>2.2803900000000001</v>
      </c>
      <c r="F107" s="89">
        <f>ROUND(((F108+F109+F111+F110)/1000),5)</f>
        <v>2.2009599999999998</v>
      </c>
      <c r="G107" s="89">
        <f t="shared" ref="G107:AA107" si="60">ROUND(((G108+G109+G111+G110)/1000),5)</f>
        <v>2.1879200000000001</v>
      </c>
      <c r="H107" s="89">
        <f t="shared" si="60"/>
        <v>2.1916699999999998</v>
      </c>
      <c r="I107" s="89">
        <f t="shared" si="60"/>
        <v>2.2201200000000001</v>
      </c>
      <c r="J107" s="89">
        <f t="shared" si="60"/>
        <v>2.1817700000000002</v>
      </c>
      <c r="K107" s="89">
        <f t="shared" si="60"/>
        <v>2.28193</v>
      </c>
      <c r="L107" s="89">
        <f t="shared" si="60"/>
        <v>2.46773</v>
      </c>
      <c r="M107" s="89">
        <f t="shared" si="60"/>
        <v>2.6593200000000001</v>
      </c>
      <c r="N107" s="89">
        <f t="shared" si="60"/>
        <v>2.7294</v>
      </c>
      <c r="O107" s="89">
        <f t="shared" si="60"/>
        <v>2.7260499999999999</v>
      </c>
      <c r="P107" s="89">
        <f t="shared" si="60"/>
        <v>2.7411400000000001</v>
      </c>
      <c r="Q107" s="89">
        <f t="shared" si="60"/>
        <v>2.7441300000000002</v>
      </c>
      <c r="R107" s="89">
        <f t="shared" si="60"/>
        <v>2.7306599999999999</v>
      </c>
      <c r="S107" s="89">
        <f t="shared" si="60"/>
        <v>2.6850700000000001</v>
      </c>
      <c r="T107" s="89">
        <f t="shared" si="60"/>
        <v>2.69007</v>
      </c>
      <c r="U107" s="89">
        <f t="shared" si="60"/>
        <v>2.70797</v>
      </c>
      <c r="V107" s="89">
        <f t="shared" si="60"/>
        <v>2.7332700000000001</v>
      </c>
      <c r="W107" s="89">
        <f t="shared" si="60"/>
        <v>2.8709199999999999</v>
      </c>
      <c r="X107" s="89">
        <f t="shared" si="60"/>
        <v>2.97098</v>
      </c>
      <c r="Y107" s="89">
        <f t="shared" si="60"/>
        <v>2.7651400000000002</v>
      </c>
      <c r="Z107" s="89">
        <f t="shared" si="60"/>
        <v>2.4608599999999998</v>
      </c>
      <c r="AA107" s="89">
        <f t="shared" si="60"/>
        <v>2.3459099999999999</v>
      </c>
    </row>
    <row r="108" spans="1:27" ht="12.75" customHeight="1" outlineLevel="1" x14ac:dyDescent="0.2">
      <c r="A108" s="97" t="s">
        <v>1716</v>
      </c>
      <c r="B108" s="63" t="s">
        <v>242</v>
      </c>
      <c r="C108" s="43" t="s">
        <v>79</v>
      </c>
      <c r="D108" s="44">
        <v>1178.28</v>
      </c>
      <c r="E108" s="44">
        <v>1116.4000000000001</v>
      </c>
      <c r="F108" s="44">
        <v>1036.97</v>
      </c>
      <c r="G108" s="44">
        <v>1023.93</v>
      </c>
      <c r="H108" s="44">
        <v>1027.68</v>
      </c>
      <c r="I108" s="44">
        <v>1056.1300000000001</v>
      </c>
      <c r="J108" s="44">
        <v>1017.78</v>
      </c>
      <c r="K108" s="44">
        <v>1117.94</v>
      </c>
      <c r="L108" s="44">
        <v>1303.74</v>
      </c>
      <c r="M108" s="44">
        <v>1495.33</v>
      </c>
      <c r="N108" s="44">
        <v>1565.41</v>
      </c>
      <c r="O108" s="44">
        <v>1562.06</v>
      </c>
      <c r="P108" s="44">
        <v>1577.15</v>
      </c>
      <c r="Q108" s="44">
        <v>1580.14</v>
      </c>
      <c r="R108" s="44">
        <v>1566.67</v>
      </c>
      <c r="S108" s="44">
        <v>1521.08</v>
      </c>
      <c r="T108" s="44">
        <v>1526.08</v>
      </c>
      <c r="U108" s="44">
        <v>1543.98</v>
      </c>
      <c r="V108" s="44">
        <v>1569.28</v>
      </c>
      <c r="W108" s="44">
        <v>1706.93</v>
      </c>
      <c r="X108" s="44">
        <v>1806.99</v>
      </c>
      <c r="Y108" s="44">
        <v>1601.15</v>
      </c>
      <c r="Z108" s="44">
        <v>1296.8699999999999</v>
      </c>
      <c r="AA108" s="44">
        <v>1181.92</v>
      </c>
    </row>
    <row r="109" spans="1:27" ht="12.75" customHeight="1" outlineLevel="1" x14ac:dyDescent="0.2">
      <c r="A109" s="97" t="s">
        <v>1717</v>
      </c>
      <c r="B109" s="63" t="s">
        <v>90</v>
      </c>
      <c r="C109" s="43" t="s">
        <v>79</v>
      </c>
      <c r="D109" s="44">
        <f t="shared" ref="D109:AA109" si="61">$D$9</f>
        <v>1071.42</v>
      </c>
      <c r="E109" s="44">
        <f t="shared" si="61"/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customHeight="1" outlineLevel="1" x14ac:dyDescent="0.2">
      <c r="A110" s="97" t="s">
        <v>1718</v>
      </c>
      <c r="B110" s="63" t="s">
        <v>83</v>
      </c>
      <c r="C110" s="43" t="s">
        <v>79</v>
      </c>
      <c r="D110" s="44">
        <v>4.3</v>
      </c>
      <c r="E110" s="44">
        <v>4.3</v>
      </c>
      <c r="F110" s="44">
        <v>4.3</v>
      </c>
      <c r="G110" s="44">
        <v>4.3</v>
      </c>
      <c r="H110" s="44">
        <v>4.3</v>
      </c>
      <c r="I110" s="44">
        <v>4.3</v>
      </c>
      <c r="J110" s="44">
        <v>4.3</v>
      </c>
      <c r="K110" s="44">
        <v>4.3</v>
      </c>
      <c r="L110" s="44">
        <v>4.3</v>
      </c>
      <c r="M110" s="44">
        <v>4.3</v>
      </c>
      <c r="N110" s="44">
        <v>4.3</v>
      </c>
      <c r="O110" s="44">
        <v>4.3</v>
      </c>
      <c r="P110" s="44">
        <v>4.3</v>
      </c>
      <c r="Q110" s="44">
        <v>4.3</v>
      </c>
      <c r="R110" s="44">
        <v>4.3</v>
      </c>
      <c r="S110" s="44">
        <v>4.3</v>
      </c>
      <c r="T110" s="44">
        <v>4.3</v>
      </c>
      <c r="U110" s="44">
        <v>4.3</v>
      </c>
      <c r="V110" s="44">
        <v>4.3</v>
      </c>
      <c r="W110" s="44">
        <v>4.3</v>
      </c>
      <c r="X110" s="44">
        <v>4.3</v>
      </c>
      <c r="Y110" s="44">
        <v>4.3</v>
      </c>
      <c r="Z110" s="44">
        <v>4.3</v>
      </c>
      <c r="AA110" s="44">
        <v>4.3</v>
      </c>
    </row>
    <row r="111" spans="1:27" ht="12.75" customHeight="1" outlineLevel="1" x14ac:dyDescent="0.2">
      <c r="A111" s="97" t="s">
        <v>1719</v>
      </c>
      <c r="B111" s="63" t="s">
        <v>81</v>
      </c>
      <c r="C111" s="43" t="s">
        <v>79</v>
      </c>
      <c r="D111" s="44">
        <f>$D$11</f>
        <v>88.27</v>
      </c>
      <c r="E111" s="44">
        <f t="shared" ref="E111:AA111" si="62">$D$11</f>
        <v>88.27</v>
      </c>
      <c r="F111" s="44">
        <f t="shared" si="62"/>
        <v>88.27</v>
      </c>
      <c r="G111" s="44">
        <f t="shared" si="62"/>
        <v>88.27</v>
      </c>
      <c r="H111" s="44">
        <f t="shared" si="62"/>
        <v>88.27</v>
      </c>
      <c r="I111" s="44">
        <f t="shared" si="62"/>
        <v>88.27</v>
      </c>
      <c r="J111" s="44">
        <f t="shared" si="62"/>
        <v>88.27</v>
      </c>
      <c r="K111" s="44">
        <f t="shared" si="62"/>
        <v>88.27</v>
      </c>
      <c r="L111" s="44">
        <f t="shared" si="62"/>
        <v>88.27</v>
      </c>
      <c r="M111" s="44">
        <f t="shared" si="62"/>
        <v>88.27</v>
      </c>
      <c r="N111" s="44">
        <f t="shared" si="62"/>
        <v>88.27</v>
      </c>
      <c r="O111" s="44">
        <f t="shared" si="62"/>
        <v>88.27</v>
      </c>
      <c r="P111" s="44">
        <f t="shared" si="62"/>
        <v>88.27</v>
      </c>
      <c r="Q111" s="44">
        <f t="shared" si="62"/>
        <v>88.27</v>
      </c>
      <c r="R111" s="44">
        <f t="shared" si="62"/>
        <v>88.27</v>
      </c>
      <c r="S111" s="44">
        <f t="shared" si="62"/>
        <v>88.27</v>
      </c>
      <c r="T111" s="44">
        <f t="shared" si="62"/>
        <v>88.27</v>
      </c>
      <c r="U111" s="44">
        <f t="shared" si="62"/>
        <v>88.27</v>
      </c>
      <c r="V111" s="44">
        <f t="shared" si="62"/>
        <v>88.27</v>
      </c>
      <c r="W111" s="44">
        <f t="shared" si="62"/>
        <v>88.27</v>
      </c>
      <c r="X111" s="44">
        <f t="shared" si="62"/>
        <v>88.27</v>
      </c>
      <c r="Y111" s="44">
        <f t="shared" si="62"/>
        <v>88.27</v>
      </c>
      <c r="Z111" s="44">
        <f t="shared" si="62"/>
        <v>88.27</v>
      </c>
      <c r="AA111" s="44">
        <f t="shared" si="62"/>
        <v>88.27</v>
      </c>
    </row>
    <row r="112" spans="1:27" ht="12.75" customHeight="1" x14ac:dyDescent="0.2">
      <c r="A112" s="96" t="s">
        <v>1720</v>
      </c>
      <c r="B112" s="28" t="str">
        <f>"22"&amp;"."&amp;$B$776&amp;"."&amp;$B$777</f>
        <v>22.04.2024</v>
      </c>
      <c r="C112" s="88" t="s">
        <v>76</v>
      </c>
      <c r="D112" s="89">
        <f>ROUND(((D113+D114+D116+D115)/1000),5)</f>
        <v>2.2816700000000001</v>
      </c>
      <c r="E112" s="89">
        <f>ROUND(((E113+E114+E116+E115)/1000),5)</f>
        <v>2.1866400000000001</v>
      </c>
      <c r="F112" s="89">
        <f>ROUND(((F113+F114+F116+F115)/1000),5)</f>
        <v>2.1228400000000001</v>
      </c>
      <c r="G112" s="89">
        <f t="shared" ref="G112:AA112" si="63">ROUND(((G113+G114+G116+G115)/1000),5)</f>
        <v>2.1107900000000002</v>
      </c>
      <c r="H112" s="89">
        <f t="shared" si="63"/>
        <v>2.1361400000000001</v>
      </c>
      <c r="I112" s="89">
        <f t="shared" si="63"/>
        <v>2.27827</v>
      </c>
      <c r="J112" s="89">
        <f t="shared" si="63"/>
        <v>2.3784800000000001</v>
      </c>
      <c r="K112" s="89">
        <f t="shared" si="63"/>
        <v>2.6655799999999998</v>
      </c>
      <c r="L112" s="89">
        <f t="shared" si="63"/>
        <v>2.8972000000000002</v>
      </c>
      <c r="M112" s="89">
        <f t="shared" si="63"/>
        <v>3.13056</v>
      </c>
      <c r="N112" s="89">
        <f t="shared" si="63"/>
        <v>3.1574800000000001</v>
      </c>
      <c r="O112" s="89">
        <f t="shared" si="63"/>
        <v>3.2090900000000002</v>
      </c>
      <c r="P112" s="89">
        <f t="shared" si="63"/>
        <v>3.1910799999999999</v>
      </c>
      <c r="Q112" s="89">
        <f t="shared" si="63"/>
        <v>3.2039900000000001</v>
      </c>
      <c r="R112" s="89">
        <f t="shared" si="63"/>
        <v>3.17733</v>
      </c>
      <c r="S112" s="89">
        <f t="shared" si="63"/>
        <v>3.1652300000000002</v>
      </c>
      <c r="T112" s="89">
        <f t="shared" si="63"/>
        <v>3.1622499999999998</v>
      </c>
      <c r="U112" s="89">
        <f t="shared" si="63"/>
        <v>2.9594999999999998</v>
      </c>
      <c r="V112" s="89">
        <f t="shared" si="63"/>
        <v>2.8018999999999998</v>
      </c>
      <c r="W112" s="89">
        <f t="shared" si="63"/>
        <v>2.9615100000000001</v>
      </c>
      <c r="X112" s="89">
        <f t="shared" si="63"/>
        <v>3.1153900000000001</v>
      </c>
      <c r="Y112" s="89">
        <f t="shared" si="63"/>
        <v>2.8552399999999998</v>
      </c>
      <c r="Z112" s="89">
        <f t="shared" si="63"/>
        <v>2.6649400000000001</v>
      </c>
      <c r="AA112" s="89">
        <f t="shared" si="63"/>
        <v>2.4074599999999999</v>
      </c>
    </row>
    <row r="113" spans="1:27" ht="12.75" customHeight="1" outlineLevel="1" x14ac:dyDescent="0.2">
      <c r="A113" s="97" t="s">
        <v>1721</v>
      </c>
      <c r="B113" s="63" t="s">
        <v>242</v>
      </c>
      <c r="C113" s="43" t="s">
        <v>79</v>
      </c>
      <c r="D113" s="44">
        <v>1117.68</v>
      </c>
      <c r="E113" s="44">
        <v>1022.65</v>
      </c>
      <c r="F113" s="44">
        <v>958.85</v>
      </c>
      <c r="G113" s="44">
        <v>946.8</v>
      </c>
      <c r="H113" s="44">
        <v>972.15</v>
      </c>
      <c r="I113" s="44">
        <v>1114.28</v>
      </c>
      <c r="J113" s="44">
        <v>1214.49</v>
      </c>
      <c r="K113" s="44">
        <v>1501.59</v>
      </c>
      <c r="L113" s="44">
        <v>1733.21</v>
      </c>
      <c r="M113" s="44">
        <v>1966.57</v>
      </c>
      <c r="N113" s="44">
        <v>1993.49</v>
      </c>
      <c r="O113" s="44">
        <v>2045.1</v>
      </c>
      <c r="P113" s="44">
        <v>2027.09</v>
      </c>
      <c r="Q113" s="44">
        <v>2040</v>
      </c>
      <c r="R113" s="44">
        <v>2013.34</v>
      </c>
      <c r="S113" s="44">
        <v>2001.24</v>
      </c>
      <c r="T113" s="44">
        <v>1998.26</v>
      </c>
      <c r="U113" s="44">
        <v>1795.51</v>
      </c>
      <c r="V113" s="44">
        <v>1637.91</v>
      </c>
      <c r="W113" s="44">
        <v>1797.52</v>
      </c>
      <c r="X113" s="44">
        <v>1951.4</v>
      </c>
      <c r="Y113" s="44">
        <v>1691.25</v>
      </c>
      <c r="Z113" s="44">
        <v>1500.95</v>
      </c>
      <c r="AA113" s="44">
        <v>1243.47</v>
      </c>
    </row>
    <row r="114" spans="1:27" ht="12.75" customHeight="1" outlineLevel="1" x14ac:dyDescent="0.2">
      <c r="A114" s="97" t="s">
        <v>1722</v>
      </c>
      <c r="B114" s="63" t="s">
        <v>90</v>
      </c>
      <c r="C114" s="43" t="s">
        <v>79</v>
      </c>
      <c r="D114" s="44">
        <f t="shared" ref="D114:AA114" si="64">$D$9</f>
        <v>1071.42</v>
      </c>
      <c r="E114" s="44">
        <f t="shared" si="64"/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customHeight="1" outlineLevel="1" x14ac:dyDescent="0.2">
      <c r="A115" s="97" t="s">
        <v>1723</v>
      </c>
      <c r="B115" s="63" t="s">
        <v>83</v>
      </c>
      <c r="C115" s="43" t="s">
        <v>79</v>
      </c>
      <c r="D115" s="44">
        <v>4.3</v>
      </c>
      <c r="E115" s="44">
        <v>4.3</v>
      </c>
      <c r="F115" s="44">
        <v>4.3</v>
      </c>
      <c r="G115" s="44">
        <v>4.3</v>
      </c>
      <c r="H115" s="44">
        <v>4.3</v>
      </c>
      <c r="I115" s="44">
        <v>4.3</v>
      </c>
      <c r="J115" s="44">
        <v>4.3</v>
      </c>
      <c r="K115" s="44">
        <v>4.3</v>
      </c>
      <c r="L115" s="44">
        <v>4.3</v>
      </c>
      <c r="M115" s="44">
        <v>4.3</v>
      </c>
      <c r="N115" s="44">
        <v>4.3</v>
      </c>
      <c r="O115" s="44">
        <v>4.3</v>
      </c>
      <c r="P115" s="44">
        <v>4.3</v>
      </c>
      <c r="Q115" s="44">
        <v>4.3</v>
      </c>
      <c r="R115" s="44">
        <v>4.3</v>
      </c>
      <c r="S115" s="44">
        <v>4.3</v>
      </c>
      <c r="T115" s="44">
        <v>4.3</v>
      </c>
      <c r="U115" s="44">
        <v>4.3</v>
      </c>
      <c r="V115" s="44">
        <v>4.3</v>
      </c>
      <c r="W115" s="44">
        <v>4.3</v>
      </c>
      <c r="X115" s="44">
        <v>4.3</v>
      </c>
      <c r="Y115" s="44">
        <v>4.3</v>
      </c>
      <c r="Z115" s="44">
        <v>4.3</v>
      </c>
      <c r="AA115" s="44">
        <v>4.3</v>
      </c>
    </row>
    <row r="116" spans="1:27" ht="12.75" customHeight="1" outlineLevel="1" x14ac:dyDescent="0.2">
      <c r="A116" s="97" t="s">
        <v>1724</v>
      </c>
      <c r="B116" s="63" t="s">
        <v>81</v>
      </c>
      <c r="C116" s="43" t="s">
        <v>79</v>
      </c>
      <c r="D116" s="44">
        <f>$D$11</f>
        <v>88.27</v>
      </c>
      <c r="E116" s="44">
        <f t="shared" ref="E116:AA116" si="65">$D$11</f>
        <v>88.27</v>
      </c>
      <c r="F116" s="44">
        <f t="shared" si="65"/>
        <v>88.27</v>
      </c>
      <c r="G116" s="44">
        <f t="shared" si="65"/>
        <v>88.27</v>
      </c>
      <c r="H116" s="44">
        <f t="shared" si="65"/>
        <v>88.27</v>
      </c>
      <c r="I116" s="44">
        <f t="shared" si="65"/>
        <v>88.27</v>
      </c>
      <c r="J116" s="44">
        <f t="shared" si="65"/>
        <v>88.27</v>
      </c>
      <c r="K116" s="44">
        <f t="shared" si="65"/>
        <v>88.27</v>
      </c>
      <c r="L116" s="44">
        <f t="shared" si="65"/>
        <v>88.27</v>
      </c>
      <c r="M116" s="44">
        <f t="shared" si="65"/>
        <v>88.27</v>
      </c>
      <c r="N116" s="44">
        <f t="shared" si="65"/>
        <v>88.27</v>
      </c>
      <c r="O116" s="44">
        <f t="shared" si="65"/>
        <v>88.27</v>
      </c>
      <c r="P116" s="44">
        <f t="shared" si="65"/>
        <v>88.27</v>
      </c>
      <c r="Q116" s="44">
        <f t="shared" si="65"/>
        <v>88.27</v>
      </c>
      <c r="R116" s="44">
        <f t="shared" si="65"/>
        <v>88.27</v>
      </c>
      <c r="S116" s="44">
        <f t="shared" si="65"/>
        <v>88.27</v>
      </c>
      <c r="T116" s="44">
        <f t="shared" si="65"/>
        <v>88.27</v>
      </c>
      <c r="U116" s="44">
        <f t="shared" si="65"/>
        <v>88.27</v>
      </c>
      <c r="V116" s="44">
        <f t="shared" si="65"/>
        <v>88.27</v>
      </c>
      <c r="W116" s="44">
        <f t="shared" si="65"/>
        <v>88.27</v>
      </c>
      <c r="X116" s="44">
        <f t="shared" si="65"/>
        <v>88.27</v>
      </c>
      <c r="Y116" s="44">
        <f t="shared" si="65"/>
        <v>88.27</v>
      </c>
      <c r="Z116" s="44">
        <f t="shared" si="65"/>
        <v>88.27</v>
      </c>
      <c r="AA116" s="44">
        <f t="shared" si="65"/>
        <v>88.27</v>
      </c>
    </row>
    <row r="117" spans="1:27" ht="12.75" customHeight="1" x14ac:dyDescent="0.2">
      <c r="A117" s="96" t="s">
        <v>1725</v>
      </c>
      <c r="B117" s="28" t="str">
        <f>"23"&amp;"."&amp;$B$776&amp;"."&amp;$B$777</f>
        <v>23.04.2024</v>
      </c>
      <c r="C117" s="88" t="s">
        <v>76</v>
      </c>
      <c r="D117" s="89">
        <f>ROUND(((D118+D119+D121+D120)/1000),5)</f>
        <v>2.3248700000000002</v>
      </c>
      <c r="E117" s="89">
        <f>ROUND(((E118+E119+E121+E120)/1000),5)</f>
        <v>2.2086700000000001</v>
      </c>
      <c r="F117" s="89">
        <f>ROUND(((F118+F119+F121+F120)/1000),5)</f>
        <v>2.1347100000000001</v>
      </c>
      <c r="G117" s="89">
        <f t="shared" ref="G117:AA117" si="66">ROUND(((G118+G119+G121+G120)/1000),5)</f>
        <v>2.1414200000000001</v>
      </c>
      <c r="H117" s="89">
        <f t="shared" si="66"/>
        <v>2.2555800000000001</v>
      </c>
      <c r="I117" s="89">
        <f t="shared" si="66"/>
        <v>2.3243800000000001</v>
      </c>
      <c r="J117" s="89">
        <f t="shared" si="66"/>
        <v>2.4305599999999998</v>
      </c>
      <c r="K117" s="89">
        <f t="shared" si="66"/>
        <v>2.65991</v>
      </c>
      <c r="L117" s="89">
        <f t="shared" si="66"/>
        <v>2.8559000000000001</v>
      </c>
      <c r="M117" s="89">
        <f t="shared" si="66"/>
        <v>3.0741900000000002</v>
      </c>
      <c r="N117" s="89">
        <f t="shared" si="66"/>
        <v>3.1371000000000002</v>
      </c>
      <c r="O117" s="89">
        <f t="shared" si="66"/>
        <v>3.0499000000000001</v>
      </c>
      <c r="P117" s="89">
        <f t="shared" si="66"/>
        <v>2.9255499999999999</v>
      </c>
      <c r="Q117" s="89">
        <f t="shared" si="66"/>
        <v>3.0967799999999999</v>
      </c>
      <c r="R117" s="89">
        <f t="shared" si="66"/>
        <v>3.0686100000000001</v>
      </c>
      <c r="S117" s="89">
        <f t="shared" si="66"/>
        <v>3.0082800000000001</v>
      </c>
      <c r="T117" s="89">
        <f t="shared" si="66"/>
        <v>3.0051600000000001</v>
      </c>
      <c r="U117" s="89">
        <f t="shared" si="66"/>
        <v>2.9060000000000001</v>
      </c>
      <c r="V117" s="89">
        <f t="shared" si="66"/>
        <v>2.9653999999999998</v>
      </c>
      <c r="W117" s="89">
        <f t="shared" si="66"/>
        <v>3.05002</v>
      </c>
      <c r="X117" s="89">
        <f t="shared" si="66"/>
        <v>2.9395199999999999</v>
      </c>
      <c r="Y117" s="89">
        <f t="shared" si="66"/>
        <v>2.7971599999999999</v>
      </c>
      <c r="Z117" s="89">
        <f t="shared" si="66"/>
        <v>2.6369699999999998</v>
      </c>
      <c r="AA117" s="89">
        <f t="shared" si="66"/>
        <v>2.3965700000000001</v>
      </c>
    </row>
    <row r="118" spans="1:27" ht="12.75" customHeight="1" outlineLevel="1" x14ac:dyDescent="0.2">
      <c r="A118" s="97" t="s">
        <v>1726</v>
      </c>
      <c r="B118" s="63" t="s">
        <v>242</v>
      </c>
      <c r="C118" s="43" t="s">
        <v>79</v>
      </c>
      <c r="D118" s="44">
        <v>1160.8800000000001</v>
      </c>
      <c r="E118" s="44">
        <v>1044.68</v>
      </c>
      <c r="F118" s="44">
        <v>970.72</v>
      </c>
      <c r="G118" s="44">
        <v>977.43</v>
      </c>
      <c r="H118" s="44">
        <v>1091.5899999999999</v>
      </c>
      <c r="I118" s="44">
        <v>1160.3900000000001</v>
      </c>
      <c r="J118" s="44">
        <v>1266.57</v>
      </c>
      <c r="K118" s="44">
        <v>1495.92</v>
      </c>
      <c r="L118" s="44">
        <v>1691.91</v>
      </c>
      <c r="M118" s="44">
        <v>1910.2</v>
      </c>
      <c r="N118" s="44">
        <v>1973.11</v>
      </c>
      <c r="O118" s="44">
        <v>1885.91</v>
      </c>
      <c r="P118" s="44">
        <v>1761.56</v>
      </c>
      <c r="Q118" s="44">
        <v>1932.79</v>
      </c>
      <c r="R118" s="44">
        <v>1904.62</v>
      </c>
      <c r="S118" s="44">
        <v>1844.29</v>
      </c>
      <c r="T118" s="44">
        <v>1841.17</v>
      </c>
      <c r="U118" s="44">
        <v>1742.01</v>
      </c>
      <c r="V118" s="44">
        <v>1801.41</v>
      </c>
      <c r="W118" s="44">
        <v>1886.03</v>
      </c>
      <c r="X118" s="44">
        <v>1775.53</v>
      </c>
      <c r="Y118" s="44">
        <v>1633.17</v>
      </c>
      <c r="Z118" s="44">
        <v>1472.98</v>
      </c>
      <c r="AA118" s="44">
        <v>1232.58</v>
      </c>
    </row>
    <row r="119" spans="1:27" ht="12.75" customHeight="1" outlineLevel="1" x14ac:dyDescent="0.2">
      <c r="A119" s="97" t="s">
        <v>1727</v>
      </c>
      <c r="B119" s="63" t="s">
        <v>90</v>
      </c>
      <c r="C119" s="43" t="s">
        <v>79</v>
      </c>
      <c r="D119" s="44">
        <f t="shared" ref="D119:AA119" si="67">$D$9</f>
        <v>1071.42</v>
      </c>
      <c r="E119" s="44">
        <f t="shared" si="67"/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customHeight="1" outlineLevel="1" x14ac:dyDescent="0.2">
      <c r="A120" s="97" t="s">
        <v>1728</v>
      </c>
      <c r="B120" s="63" t="s">
        <v>83</v>
      </c>
      <c r="C120" s="43" t="s">
        <v>79</v>
      </c>
      <c r="D120" s="44">
        <v>4.3</v>
      </c>
      <c r="E120" s="44">
        <v>4.3</v>
      </c>
      <c r="F120" s="44">
        <v>4.3</v>
      </c>
      <c r="G120" s="44">
        <v>4.3</v>
      </c>
      <c r="H120" s="44">
        <v>4.3</v>
      </c>
      <c r="I120" s="44">
        <v>4.3</v>
      </c>
      <c r="J120" s="44">
        <v>4.3</v>
      </c>
      <c r="K120" s="44">
        <v>4.3</v>
      </c>
      <c r="L120" s="44">
        <v>4.3</v>
      </c>
      <c r="M120" s="44">
        <v>4.3</v>
      </c>
      <c r="N120" s="44">
        <v>4.3</v>
      </c>
      <c r="O120" s="44">
        <v>4.3</v>
      </c>
      <c r="P120" s="44">
        <v>4.3</v>
      </c>
      <c r="Q120" s="44">
        <v>4.3</v>
      </c>
      <c r="R120" s="44">
        <v>4.3</v>
      </c>
      <c r="S120" s="44">
        <v>4.3</v>
      </c>
      <c r="T120" s="44">
        <v>4.3</v>
      </c>
      <c r="U120" s="44">
        <v>4.3</v>
      </c>
      <c r="V120" s="44">
        <v>4.3</v>
      </c>
      <c r="W120" s="44">
        <v>4.3</v>
      </c>
      <c r="X120" s="44">
        <v>4.3</v>
      </c>
      <c r="Y120" s="44">
        <v>4.3</v>
      </c>
      <c r="Z120" s="44">
        <v>4.3</v>
      </c>
      <c r="AA120" s="44">
        <v>4.3</v>
      </c>
    </row>
    <row r="121" spans="1:27" ht="12.75" customHeight="1" outlineLevel="1" x14ac:dyDescent="0.2">
      <c r="A121" s="97" t="s">
        <v>1729</v>
      </c>
      <c r="B121" s="63" t="s">
        <v>81</v>
      </c>
      <c r="C121" s="43" t="s">
        <v>79</v>
      </c>
      <c r="D121" s="44">
        <f>$D$11</f>
        <v>88.27</v>
      </c>
      <c r="E121" s="44">
        <f t="shared" ref="E121:AA121" si="68">$D$11</f>
        <v>88.27</v>
      </c>
      <c r="F121" s="44">
        <f t="shared" si="68"/>
        <v>88.27</v>
      </c>
      <c r="G121" s="44">
        <f t="shared" si="68"/>
        <v>88.27</v>
      </c>
      <c r="H121" s="44">
        <f t="shared" si="68"/>
        <v>88.27</v>
      </c>
      <c r="I121" s="44">
        <f t="shared" si="68"/>
        <v>88.27</v>
      </c>
      <c r="J121" s="44">
        <f t="shared" si="68"/>
        <v>88.27</v>
      </c>
      <c r="K121" s="44">
        <f t="shared" si="68"/>
        <v>88.27</v>
      </c>
      <c r="L121" s="44">
        <f t="shared" si="68"/>
        <v>88.27</v>
      </c>
      <c r="M121" s="44">
        <f t="shared" si="68"/>
        <v>88.27</v>
      </c>
      <c r="N121" s="44">
        <f t="shared" si="68"/>
        <v>88.27</v>
      </c>
      <c r="O121" s="44">
        <f t="shared" si="68"/>
        <v>88.27</v>
      </c>
      <c r="P121" s="44">
        <f t="shared" si="68"/>
        <v>88.27</v>
      </c>
      <c r="Q121" s="44">
        <f t="shared" si="68"/>
        <v>88.27</v>
      </c>
      <c r="R121" s="44">
        <f t="shared" si="68"/>
        <v>88.27</v>
      </c>
      <c r="S121" s="44">
        <f t="shared" si="68"/>
        <v>88.27</v>
      </c>
      <c r="T121" s="44">
        <f t="shared" si="68"/>
        <v>88.27</v>
      </c>
      <c r="U121" s="44">
        <f t="shared" si="68"/>
        <v>88.27</v>
      </c>
      <c r="V121" s="44">
        <f t="shared" si="68"/>
        <v>88.27</v>
      </c>
      <c r="W121" s="44">
        <f t="shared" si="68"/>
        <v>88.27</v>
      </c>
      <c r="X121" s="44">
        <f t="shared" si="68"/>
        <v>88.27</v>
      </c>
      <c r="Y121" s="44">
        <f t="shared" si="68"/>
        <v>88.27</v>
      </c>
      <c r="Z121" s="44">
        <f t="shared" si="68"/>
        <v>88.27</v>
      </c>
      <c r="AA121" s="44">
        <f t="shared" si="68"/>
        <v>88.27</v>
      </c>
    </row>
    <row r="122" spans="1:27" ht="12.75" customHeight="1" x14ac:dyDescent="0.2">
      <c r="A122" s="96" t="s">
        <v>1730</v>
      </c>
      <c r="B122" s="28" t="str">
        <f>"24"&amp;"."&amp;$B$776&amp;"."&amp;$B$777</f>
        <v>24.04.2024</v>
      </c>
      <c r="C122" s="88" t="s">
        <v>76</v>
      </c>
      <c r="D122" s="89">
        <f>ROUND(((D123+D124+D126+D125)/1000),5)</f>
        <v>2.2845599999999999</v>
      </c>
      <c r="E122" s="89">
        <f>ROUND(((E123+E124+E126+E125)/1000),5)</f>
        <v>2.1797599999999999</v>
      </c>
      <c r="F122" s="89">
        <f>ROUND(((F123+F124+F126+F125)/1000),5)</f>
        <v>2.1037499999999998</v>
      </c>
      <c r="G122" s="89">
        <f t="shared" ref="G122:AA122" si="69">ROUND(((G123+G124+G126+G125)/1000),5)</f>
        <v>2.0916199999999998</v>
      </c>
      <c r="H122" s="89">
        <f t="shared" si="69"/>
        <v>2.15483</v>
      </c>
      <c r="I122" s="89">
        <f t="shared" si="69"/>
        <v>2.28383</v>
      </c>
      <c r="J122" s="89">
        <f t="shared" si="69"/>
        <v>2.3832200000000001</v>
      </c>
      <c r="K122" s="89">
        <f t="shared" si="69"/>
        <v>2.6134300000000001</v>
      </c>
      <c r="L122" s="89">
        <f t="shared" si="69"/>
        <v>2.71183</v>
      </c>
      <c r="M122" s="89">
        <f t="shared" si="69"/>
        <v>2.7654200000000002</v>
      </c>
      <c r="N122" s="89">
        <f t="shared" si="69"/>
        <v>2.8602500000000002</v>
      </c>
      <c r="O122" s="89">
        <f t="shared" si="69"/>
        <v>2.9285199999999998</v>
      </c>
      <c r="P122" s="89">
        <f t="shared" si="69"/>
        <v>2.9406699999999999</v>
      </c>
      <c r="Q122" s="89">
        <f t="shared" si="69"/>
        <v>2.9424100000000002</v>
      </c>
      <c r="R122" s="89">
        <f t="shared" si="69"/>
        <v>2.9407399999999999</v>
      </c>
      <c r="S122" s="89">
        <f t="shared" si="69"/>
        <v>2.8931499999999999</v>
      </c>
      <c r="T122" s="89">
        <f t="shared" si="69"/>
        <v>2.77793</v>
      </c>
      <c r="U122" s="89">
        <f t="shared" si="69"/>
        <v>2.73373</v>
      </c>
      <c r="V122" s="89">
        <f t="shared" si="69"/>
        <v>2.7133099999999999</v>
      </c>
      <c r="W122" s="89">
        <f t="shared" si="69"/>
        <v>2.7274699999999998</v>
      </c>
      <c r="X122" s="89">
        <f t="shared" si="69"/>
        <v>2.8240699999999999</v>
      </c>
      <c r="Y122" s="89">
        <f t="shared" si="69"/>
        <v>2.7345000000000002</v>
      </c>
      <c r="Z122" s="89">
        <f t="shared" si="69"/>
        <v>2.5305</v>
      </c>
      <c r="AA122" s="89">
        <f t="shared" si="69"/>
        <v>2.34083</v>
      </c>
    </row>
    <row r="123" spans="1:27" ht="12.75" customHeight="1" outlineLevel="1" x14ac:dyDescent="0.2">
      <c r="A123" s="97" t="s">
        <v>1731</v>
      </c>
      <c r="B123" s="63" t="s">
        <v>242</v>
      </c>
      <c r="C123" s="43" t="s">
        <v>79</v>
      </c>
      <c r="D123" s="44">
        <v>1120.57</v>
      </c>
      <c r="E123" s="44">
        <v>1015.77</v>
      </c>
      <c r="F123" s="44">
        <v>939.76</v>
      </c>
      <c r="G123" s="44">
        <v>927.63</v>
      </c>
      <c r="H123" s="44">
        <v>990.84</v>
      </c>
      <c r="I123" s="44">
        <v>1119.8399999999999</v>
      </c>
      <c r="J123" s="44">
        <v>1219.23</v>
      </c>
      <c r="K123" s="44">
        <v>1449.44</v>
      </c>
      <c r="L123" s="44">
        <v>1547.84</v>
      </c>
      <c r="M123" s="44">
        <v>1601.43</v>
      </c>
      <c r="N123" s="44">
        <v>1696.26</v>
      </c>
      <c r="O123" s="44">
        <v>1764.53</v>
      </c>
      <c r="P123" s="44">
        <v>1776.68</v>
      </c>
      <c r="Q123" s="44">
        <v>1778.42</v>
      </c>
      <c r="R123" s="44">
        <v>1776.75</v>
      </c>
      <c r="S123" s="44">
        <v>1729.16</v>
      </c>
      <c r="T123" s="44">
        <v>1613.94</v>
      </c>
      <c r="U123" s="44">
        <v>1569.74</v>
      </c>
      <c r="V123" s="44">
        <v>1549.32</v>
      </c>
      <c r="W123" s="44">
        <v>1563.48</v>
      </c>
      <c r="X123" s="44">
        <v>1660.08</v>
      </c>
      <c r="Y123" s="44">
        <v>1570.51</v>
      </c>
      <c r="Z123" s="44">
        <v>1366.51</v>
      </c>
      <c r="AA123" s="44">
        <v>1176.8399999999999</v>
      </c>
    </row>
    <row r="124" spans="1:27" ht="12.75" customHeight="1" outlineLevel="1" x14ac:dyDescent="0.2">
      <c r="A124" s="97" t="s">
        <v>1732</v>
      </c>
      <c r="B124" s="63" t="s">
        <v>90</v>
      </c>
      <c r="C124" s="43" t="s">
        <v>79</v>
      </c>
      <c r="D124" s="44">
        <f t="shared" ref="D124:AA124" si="70">$D$9</f>
        <v>1071.42</v>
      </c>
      <c r="E124" s="44">
        <f t="shared" si="70"/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customHeight="1" outlineLevel="1" x14ac:dyDescent="0.2">
      <c r="A125" s="97" t="s">
        <v>1733</v>
      </c>
      <c r="B125" s="63" t="s">
        <v>83</v>
      </c>
      <c r="C125" s="43" t="s">
        <v>79</v>
      </c>
      <c r="D125" s="44">
        <v>4.3</v>
      </c>
      <c r="E125" s="44">
        <v>4.3</v>
      </c>
      <c r="F125" s="44">
        <v>4.3</v>
      </c>
      <c r="G125" s="44">
        <v>4.3</v>
      </c>
      <c r="H125" s="44">
        <v>4.3</v>
      </c>
      <c r="I125" s="44">
        <v>4.3</v>
      </c>
      <c r="J125" s="44">
        <v>4.3</v>
      </c>
      <c r="K125" s="44">
        <v>4.3</v>
      </c>
      <c r="L125" s="44">
        <v>4.3</v>
      </c>
      <c r="M125" s="44">
        <v>4.3</v>
      </c>
      <c r="N125" s="44">
        <v>4.3</v>
      </c>
      <c r="O125" s="44">
        <v>4.3</v>
      </c>
      <c r="P125" s="44">
        <v>4.3</v>
      </c>
      <c r="Q125" s="44">
        <v>4.3</v>
      </c>
      <c r="R125" s="44">
        <v>4.3</v>
      </c>
      <c r="S125" s="44">
        <v>4.3</v>
      </c>
      <c r="T125" s="44">
        <v>4.3</v>
      </c>
      <c r="U125" s="44">
        <v>4.3</v>
      </c>
      <c r="V125" s="44">
        <v>4.3</v>
      </c>
      <c r="W125" s="44">
        <v>4.3</v>
      </c>
      <c r="X125" s="44">
        <v>4.3</v>
      </c>
      <c r="Y125" s="44">
        <v>4.3</v>
      </c>
      <c r="Z125" s="44">
        <v>4.3</v>
      </c>
      <c r="AA125" s="44">
        <v>4.3</v>
      </c>
    </row>
    <row r="126" spans="1:27" ht="12.75" customHeight="1" outlineLevel="1" x14ac:dyDescent="0.2">
      <c r="A126" s="97" t="s">
        <v>1734</v>
      </c>
      <c r="B126" s="63" t="s">
        <v>81</v>
      </c>
      <c r="C126" s="43" t="s">
        <v>79</v>
      </c>
      <c r="D126" s="44">
        <f>$D$11</f>
        <v>88.27</v>
      </c>
      <c r="E126" s="44">
        <f t="shared" ref="E126:AA126" si="71">$D$11</f>
        <v>88.27</v>
      </c>
      <c r="F126" s="44">
        <f t="shared" si="71"/>
        <v>88.27</v>
      </c>
      <c r="G126" s="44">
        <f t="shared" si="71"/>
        <v>88.27</v>
      </c>
      <c r="H126" s="44">
        <f t="shared" si="71"/>
        <v>88.27</v>
      </c>
      <c r="I126" s="44">
        <f t="shared" si="71"/>
        <v>88.27</v>
      </c>
      <c r="J126" s="44">
        <f t="shared" si="71"/>
        <v>88.27</v>
      </c>
      <c r="K126" s="44">
        <f t="shared" si="71"/>
        <v>88.27</v>
      </c>
      <c r="L126" s="44">
        <f t="shared" si="71"/>
        <v>88.27</v>
      </c>
      <c r="M126" s="44">
        <f t="shared" si="71"/>
        <v>88.27</v>
      </c>
      <c r="N126" s="44">
        <f t="shared" si="71"/>
        <v>88.27</v>
      </c>
      <c r="O126" s="44">
        <f t="shared" si="71"/>
        <v>88.27</v>
      </c>
      <c r="P126" s="44">
        <f t="shared" si="71"/>
        <v>88.27</v>
      </c>
      <c r="Q126" s="44">
        <f t="shared" si="71"/>
        <v>88.27</v>
      </c>
      <c r="R126" s="44">
        <f t="shared" si="71"/>
        <v>88.27</v>
      </c>
      <c r="S126" s="44">
        <f t="shared" si="71"/>
        <v>88.27</v>
      </c>
      <c r="T126" s="44">
        <f t="shared" si="71"/>
        <v>88.27</v>
      </c>
      <c r="U126" s="44">
        <f t="shared" si="71"/>
        <v>88.27</v>
      </c>
      <c r="V126" s="44">
        <f t="shared" si="71"/>
        <v>88.27</v>
      </c>
      <c r="W126" s="44">
        <f t="shared" si="71"/>
        <v>88.27</v>
      </c>
      <c r="X126" s="44">
        <f t="shared" si="71"/>
        <v>88.27</v>
      </c>
      <c r="Y126" s="44">
        <f t="shared" si="71"/>
        <v>88.27</v>
      </c>
      <c r="Z126" s="44">
        <f t="shared" si="71"/>
        <v>88.27</v>
      </c>
      <c r="AA126" s="44">
        <f t="shared" si="71"/>
        <v>88.27</v>
      </c>
    </row>
    <row r="127" spans="1:27" ht="12.75" customHeight="1" x14ac:dyDescent="0.2">
      <c r="A127" s="96" t="s">
        <v>1735</v>
      </c>
      <c r="B127" s="28" t="str">
        <f>"25"&amp;"."&amp;$B$776&amp;"."&amp;$B$777</f>
        <v>25.04.2024</v>
      </c>
      <c r="C127" s="88" t="s">
        <v>76</v>
      </c>
      <c r="D127" s="89">
        <f>ROUND(((D128+D129+D131+D130)/1000),5)</f>
        <v>2.24322</v>
      </c>
      <c r="E127" s="89">
        <f>ROUND(((E128+E129+E131+E130)/1000),5)</f>
        <v>2.1271499999999999</v>
      </c>
      <c r="F127" s="89">
        <f>ROUND(((F128+F129+F131+F130)/1000),5)</f>
        <v>2.0943999999999998</v>
      </c>
      <c r="G127" s="89">
        <f t="shared" ref="G127:AA127" si="72">ROUND(((G128+G129+G131+G130)/1000),5)</f>
        <v>2.1092499999999998</v>
      </c>
      <c r="H127" s="89">
        <f t="shared" si="72"/>
        <v>2.12601</v>
      </c>
      <c r="I127" s="89">
        <f t="shared" si="72"/>
        <v>2.27894</v>
      </c>
      <c r="J127" s="89">
        <f t="shared" si="72"/>
        <v>2.3596400000000002</v>
      </c>
      <c r="K127" s="89">
        <f t="shared" si="72"/>
        <v>2.6181299999999998</v>
      </c>
      <c r="L127" s="89">
        <f t="shared" si="72"/>
        <v>2.855</v>
      </c>
      <c r="M127" s="89">
        <f t="shared" si="72"/>
        <v>3.00467</v>
      </c>
      <c r="N127" s="89">
        <f t="shared" si="72"/>
        <v>3.0040499999999999</v>
      </c>
      <c r="O127" s="89">
        <f t="shared" si="72"/>
        <v>3.0036900000000002</v>
      </c>
      <c r="P127" s="89">
        <f t="shared" si="72"/>
        <v>3.0286900000000001</v>
      </c>
      <c r="Q127" s="89">
        <f t="shared" si="72"/>
        <v>3.0341499999999999</v>
      </c>
      <c r="R127" s="89">
        <f t="shared" si="72"/>
        <v>3.0227599999999999</v>
      </c>
      <c r="S127" s="89">
        <f t="shared" si="72"/>
        <v>3.0000599999999999</v>
      </c>
      <c r="T127" s="89">
        <f t="shared" si="72"/>
        <v>2.97804</v>
      </c>
      <c r="U127" s="89">
        <f t="shared" si="72"/>
        <v>2.7880199999999999</v>
      </c>
      <c r="V127" s="89">
        <f t="shared" si="72"/>
        <v>2.72132</v>
      </c>
      <c r="W127" s="89">
        <f t="shared" si="72"/>
        <v>2.7354699999999998</v>
      </c>
      <c r="X127" s="89">
        <f t="shared" si="72"/>
        <v>2.9772500000000002</v>
      </c>
      <c r="Y127" s="89">
        <f t="shared" si="72"/>
        <v>2.75346</v>
      </c>
      <c r="Z127" s="89">
        <f t="shared" si="72"/>
        <v>2.48854</v>
      </c>
      <c r="AA127" s="89">
        <f t="shared" si="72"/>
        <v>2.2840699999999998</v>
      </c>
    </row>
    <row r="128" spans="1:27" ht="12.75" customHeight="1" outlineLevel="1" x14ac:dyDescent="0.2">
      <c r="A128" s="97" t="s">
        <v>1736</v>
      </c>
      <c r="B128" s="63" t="s">
        <v>242</v>
      </c>
      <c r="C128" s="43" t="s">
        <v>79</v>
      </c>
      <c r="D128" s="44">
        <v>1079.23</v>
      </c>
      <c r="E128" s="44">
        <v>963.16</v>
      </c>
      <c r="F128" s="44">
        <v>930.41</v>
      </c>
      <c r="G128" s="44">
        <v>945.26</v>
      </c>
      <c r="H128" s="44">
        <v>962.02</v>
      </c>
      <c r="I128" s="44">
        <v>1114.95</v>
      </c>
      <c r="J128" s="44">
        <v>1195.6500000000001</v>
      </c>
      <c r="K128" s="44">
        <v>1454.14</v>
      </c>
      <c r="L128" s="44">
        <v>1691.01</v>
      </c>
      <c r="M128" s="44">
        <v>1840.68</v>
      </c>
      <c r="N128" s="44">
        <v>1840.06</v>
      </c>
      <c r="O128" s="44">
        <v>1839.7</v>
      </c>
      <c r="P128" s="44">
        <v>1864.7</v>
      </c>
      <c r="Q128" s="44">
        <v>1870.16</v>
      </c>
      <c r="R128" s="44">
        <v>1858.77</v>
      </c>
      <c r="S128" s="44">
        <v>1836.07</v>
      </c>
      <c r="T128" s="44">
        <v>1814.05</v>
      </c>
      <c r="U128" s="44">
        <v>1624.03</v>
      </c>
      <c r="V128" s="44">
        <v>1557.33</v>
      </c>
      <c r="W128" s="44">
        <v>1571.48</v>
      </c>
      <c r="X128" s="44">
        <v>1813.26</v>
      </c>
      <c r="Y128" s="44">
        <v>1589.47</v>
      </c>
      <c r="Z128" s="44">
        <v>1324.55</v>
      </c>
      <c r="AA128" s="44">
        <v>1120.08</v>
      </c>
    </row>
    <row r="129" spans="1:27" ht="12.75" customHeight="1" outlineLevel="1" x14ac:dyDescent="0.2">
      <c r="A129" s="97" t="s">
        <v>1737</v>
      </c>
      <c r="B129" s="63" t="s">
        <v>90</v>
      </c>
      <c r="C129" s="43" t="s">
        <v>79</v>
      </c>
      <c r="D129" s="44">
        <f t="shared" ref="D129:AA129" si="73">$D$9</f>
        <v>1071.42</v>
      </c>
      <c r="E129" s="44">
        <f t="shared" si="73"/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customHeight="1" outlineLevel="1" x14ac:dyDescent="0.2">
      <c r="A130" s="97" t="s">
        <v>1738</v>
      </c>
      <c r="B130" s="63" t="s">
        <v>83</v>
      </c>
      <c r="C130" s="43" t="s">
        <v>79</v>
      </c>
      <c r="D130" s="44">
        <v>4.3</v>
      </c>
      <c r="E130" s="44">
        <v>4.3</v>
      </c>
      <c r="F130" s="44">
        <v>4.3</v>
      </c>
      <c r="G130" s="44">
        <v>4.3</v>
      </c>
      <c r="H130" s="44">
        <v>4.3</v>
      </c>
      <c r="I130" s="44">
        <v>4.3</v>
      </c>
      <c r="J130" s="44">
        <v>4.3</v>
      </c>
      <c r="K130" s="44">
        <v>4.3</v>
      </c>
      <c r="L130" s="44">
        <v>4.3</v>
      </c>
      <c r="M130" s="44">
        <v>4.3</v>
      </c>
      <c r="N130" s="44">
        <v>4.3</v>
      </c>
      <c r="O130" s="44">
        <v>4.3</v>
      </c>
      <c r="P130" s="44">
        <v>4.3</v>
      </c>
      <c r="Q130" s="44">
        <v>4.3</v>
      </c>
      <c r="R130" s="44">
        <v>4.3</v>
      </c>
      <c r="S130" s="44">
        <v>4.3</v>
      </c>
      <c r="T130" s="44">
        <v>4.3</v>
      </c>
      <c r="U130" s="44">
        <v>4.3</v>
      </c>
      <c r="V130" s="44">
        <v>4.3</v>
      </c>
      <c r="W130" s="44">
        <v>4.3</v>
      </c>
      <c r="X130" s="44">
        <v>4.3</v>
      </c>
      <c r="Y130" s="44">
        <v>4.3</v>
      </c>
      <c r="Z130" s="44">
        <v>4.3</v>
      </c>
      <c r="AA130" s="44">
        <v>4.3</v>
      </c>
    </row>
    <row r="131" spans="1:27" ht="12.75" customHeight="1" outlineLevel="1" x14ac:dyDescent="0.2">
      <c r="A131" s="97" t="s">
        <v>1739</v>
      </c>
      <c r="B131" s="63" t="s">
        <v>81</v>
      </c>
      <c r="C131" s="43" t="s">
        <v>79</v>
      </c>
      <c r="D131" s="44">
        <f>$D$11</f>
        <v>88.27</v>
      </c>
      <c r="E131" s="44">
        <f t="shared" ref="E131:AA131" si="74">$D$11</f>
        <v>88.27</v>
      </c>
      <c r="F131" s="44">
        <f t="shared" si="74"/>
        <v>88.27</v>
      </c>
      <c r="G131" s="44">
        <f t="shared" si="74"/>
        <v>88.27</v>
      </c>
      <c r="H131" s="44">
        <f t="shared" si="74"/>
        <v>88.27</v>
      </c>
      <c r="I131" s="44">
        <f t="shared" si="74"/>
        <v>88.27</v>
      </c>
      <c r="J131" s="44">
        <f t="shared" si="74"/>
        <v>88.27</v>
      </c>
      <c r="K131" s="44">
        <f t="shared" si="74"/>
        <v>88.27</v>
      </c>
      <c r="L131" s="44">
        <f t="shared" si="74"/>
        <v>88.27</v>
      </c>
      <c r="M131" s="44">
        <f t="shared" si="74"/>
        <v>88.27</v>
      </c>
      <c r="N131" s="44">
        <f t="shared" si="74"/>
        <v>88.27</v>
      </c>
      <c r="O131" s="44">
        <f t="shared" si="74"/>
        <v>88.27</v>
      </c>
      <c r="P131" s="44">
        <f t="shared" si="74"/>
        <v>88.27</v>
      </c>
      <c r="Q131" s="44">
        <f t="shared" si="74"/>
        <v>88.27</v>
      </c>
      <c r="R131" s="44">
        <f t="shared" si="74"/>
        <v>88.27</v>
      </c>
      <c r="S131" s="44">
        <f t="shared" si="74"/>
        <v>88.27</v>
      </c>
      <c r="T131" s="44">
        <f t="shared" si="74"/>
        <v>88.27</v>
      </c>
      <c r="U131" s="44">
        <f t="shared" si="74"/>
        <v>88.27</v>
      </c>
      <c r="V131" s="44">
        <f t="shared" si="74"/>
        <v>88.27</v>
      </c>
      <c r="W131" s="44">
        <f t="shared" si="74"/>
        <v>88.27</v>
      </c>
      <c r="X131" s="44">
        <f t="shared" si="74"/>
        <v>88.27</v>
      </c>
      <c r="Y131" s="44">
        <f t="shared" si="74"/>
        <v>88.27</v>
      </c>
      <c r="Z131" s="44">
        <f t="shared" si="74"/>
        <v>88.27</v>
      </c>
      <c r="AA131" s="44">
        <f t="shared" si="74"/>
        <v>88.27</v>
      </c>
    </row>
    <row r="132" spans="1:27" ht="12.75" customHeight="1" x14ac:dyDescent="0.2">
      <c r="A132" s="96" t="s">
        <v>1740</v>
      </c>
      <c r="B132" s="28" t="str">
        <f>"26"&amp;"."&amp;$B$776&amp;"."&amp;$B$777</f>
        <v>26.04.2024</v>
      </c>
      <c r="C132" s="88" t="s">
        <v>76</v>
      </c>
      <c r="D132" s="89">
        <f>ROUND(((D133+D134+D136+D135)/1000),5)</f>
        <v>2.2728600000000001</v>
      </c>
      <c r="E132" s="89">
        <f>ROUND(((E133+E134+E136+E135)/1000),5)</f>
        <v>2.1796600000000002</v>
      </c>
      <c r="F132" s="89">
        <f>ROUND(((F133+F134+F136+F135)/1000),5)</f>
        <v>2.1227200000000002</v>
      </c>
      <c r="G132" s="89">
        <f t="shared" ref="G132:AA132" si="75">ROUND(((G133+G134+G136+G135)/1000),5)</f>
        <v>2.1161799999999999</v>
      </c>
      <c r="H132" s="89">
        <f t="shared" si="75"/>
        <v>2.1445599999999998</v>
      </c>
      <c r="I132" s="89">
        <f t="shared" si="75"/>
        <v>2.2744399999999998</v>
      </c>
      <c r="J132" s="89">
        <f t="shared" si="75"/>
        <v>2.3729</v>
      </c>
      <c r="K132" s="89">
        <f t="shared" si="75"/>
        <v>2.62453</v>
      </c>
      <c r="L132" s="89">
        <f t="shared" si="75"/>
        <v>2.95905</v>
      </c>
      <c r="M132" s="89">
        <f t="shared" si="75"/>
        <v>3.1586099999999999</v>
      </c>
      <c r="N132" s="89">
        <f t="shared" si="75"/>
        <v>3.2250000000000001</v>
      </c>
      <c r="O132" s="89">
        <f t="shared" si="75"/>
        <v>3.1283799999999999</v>
      </c>
      <c r="P132" s="89">
        <f t="shared" si="75"/>
        <v>3.1493000000000002</v>
      </c>
      <c r="Q132" s="89">
        <f t="shared" si="75"/>
        <v>3.1633499999999999</v>
      </c>
      <c r="R132" s="89">
        <f t="shared" si="75"/>
        <v>3.1627999999999998</v>
      </c>
      <c r="S132" s="89">
        <f t="shared" si="75"/>
        <v>3.1534300000000002</v>
      </c>
      <c r="T132" s="89">
        <f t="shared" si="75"/>
        <v>3.1350199999999999</v>
      </c>
      <c r="U132" s="89">
        <f t="shared" si="75"/>
        <v>3.0542099999999999</v>
      </c>
      <c r="V132" s="89">
        <f t="shared" si="75"/>
        <v>3.1068600000000002</v>
      </c>
      <c r="W132" s="89">
        <f t="shared" si="75"/>
        <v>3.14364</v>
      </c>
      <c r="X132" s="89">
        <f t="shared" si="75"/>
        <v>3.13652</v>
      </c>
      <c r="Y132" s="89">
        <f t="shared" si="75"/>
        <v>2.9319199999999999</v>
      </c>
      <c r="Z132" s="89">
        <f t="shared" si="75"/>
        <v>2.6446800000000001</v>
      </c>
      <c r="AA132" s="89">
        <f t="shared" si="75"/>
        <v>2.34531</v>
      </c>
    </row>
    <row r="133" spans="1:27" ht="12.75" customHeight="1" outlineLevel="1" x14ac:dyDescent="0.2">
      <c r="A133" s="97" t="s">
        <v>1741</v>
      </c>
      <c r="B133" s="63" t="s">
        <v>242</v>
      </c>
      <c r="C133" s="43" t="s">
        <v>79</v>
      </c>
      <c r="D133" s="44">
        <v>1108.8699999999999</v>
      </c>
      <c r="E133" s="44">
        <v>1015.67</v>
      </c>
      <c r="F133" s="44">
        <v>958.73</v>
      </c>
      <c r="G133" s="44">
        <v>952.19</v>
      </c>
      <c r="H133" s="44">
        <v>980.57</v>
      </c>
      <c r="I133" s="44">
        <v>1110.45</v>
      </c>
      <c r="J133" s="44">
        <v>1208.9100000000001</v>
      </c>
      <c r="K133" s="44">
        <v>1460.54</v>
      </c>
      <c r="L133" s="44">
        <v>1795.06</v>
      </c>
      <c r="M133" s="44">
        <v>1994.62</v>
      </c>
      <c r="N133" s="44">
        <v>2061.0100000000002</v>
      </c>
      <c r="O133" s="44">
        <v>1964.39</v>
      </c>
      <c r="P133" s="44">
        <v>1985.31</v>
      </c>
      <c r="Q133" s="44">
        <v>1999.36</v>
      </c>
      <c r="R133" s="44">
        <v>1998.81</v>
      </c>
      <c r="S133" s="44">
        <v>1989.44</v>
      </c>
      <c r="T133" s="44">
        <v>1971.03</v>
      </c>
      <c r="U133" s="44">
        <v>1890.22</v>
      </c>
      <c r="V133" s="44">
        <v>1942.87</v>
      </c>
      <c r="W133" s="44">
        <v>1979.65</v>
      </c>
      <c r="X133" s="44">
        <v>1972.53</v>
      </c>
      <c r="Y133" s="44">
        <v>1767.93</v>
      </c>
      <c r="Z133" s="44">
        <v>1480.69</v>
      </c>
      <c r="AA133" s="44">
        <v>1181.32</v>
      </c>
    </row>
    <row r="134" spans="1:27" ht="12.75" customHeight="1" outlineLevel="1" x14ac:dyDescent="0.2">
      <c r="A134" s="97" t="s">
        <v>1742</v>
      </c>
      <c r="B134" s="63" t="s">
        <v>90</v>
      </c>
      <c r="C134" s="43" t="s">
        <v>79</v>
      </c>
      <c r="D134" s="44">
        <f t="shared" ref="D134:AA134" si="76">$D$9</f>
        <v>1071.42</v>
      </c>
      <c r="E134" s="44">
        <f t="shared" si="76"/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customHeight="1" outlineLevel="1" x14ac:dyDescent="0.2">
      <c r="A135" s="97" t="s">
        <v>1743</v>
      </c>
      <c r="B135" s="63" t="s">
        <v>83</v>
      </c>
      <c r="C135" s="43" t="s">
        <v>79</v>
      </c>
      <c r="D135" s="44">
        <v>4.3</v>
      </c>
      <c r="E135" s="44">
        <v>4.3</v>
      </c>
      <c r="F135" s="44">
        <v>4.3</v>
      </c>
      <c r="G135" s="44">
        <v>4.3</v>
      </c>
      <c r="H135" s="44">
        <v>4.3</v>
      </c>
      <c r="I135" s="44">
        <v>4.3</v>
      </c>
      <c r="J135" s="44">
        <v>4.3</v>
      </c>
      <c r="K135" s="44">
        <v>4.3</v>
      </c>
      <c r="L135" s="44">
        <v>4.3</v>
      </c>
      <c r="M135" s="44">
        <v>4.3</v>
      </c>
      <c r="N135" s="44">
        <v>4.3</v>
      </c>
      <c r="O135" s="44">
        <v>4.3</v>
      </c>
      <c r="P135" s="44">
        <v>4.3</v>
      </c>
      <c r="Q135" s="44">
        <v>4.3</v>
      </c>
      <c r="R135" s="44">
        <v>4.3</v>
      </c>
      <c r="S135" s="44">
        <v>4.3</v>
      </c>
      <c r="T135" s="44">
        <v>4.3</v>
      </c>
      <c r="U135" s="44">
        <v>4.3</v>
      </c>
      <c r="V135" s="44">
        <v>4.3</v>
      </c>
      <c r="W135" s="44">
        <v>4.3</v>
      </c>
      <c r="X135" s="44">
        <v>4.3</v>
      </c>
      <c r="Y135" s="44">
        <v>4.3</v>
      </c>
      <c r="Z135" s="44">
        <v>4.3</v>
      </c>
      <c r="AA135" s="44">
        <v>4.3</v>
      </c>
    </row>
    <row r="136" spans="1:27" ht="12.75" customHeight="1" outlineLevel="1" x14ac:dyDescent="0.2">
      <c r="A136" s="97" t="s">
        <v>1744</v>
      </c>
      <c r="B136" s="63" t="s">
        <v>81</v>
      </c>
      <c r="C136" s="43" t="s">
        <v>79</v>
      </c>
      <c r="D136" s="44">
        <f>$D$11</f>
        <v>88.27</v>
      </c>
      <c r="E136" s="44">
        <f t="shared" ref="E136:AA136" si="77">$D$11</f>
        <v>88.27</v>
      </c>
      <c r="F136" s="44">
        <f t="shared" si="77"/>
        <v>88.27</v>
      </c>
      <c r="G136" s="44">
        <f t="shared" si="77"/>
        <v>88.27</v>
      </c>
      <c r="H136" s="44">
        <f t="shared" si="77"/>
        <v>88.27</v>
      </c>
      <c r="I136" s="44">
        <f t="shared" si="77"/>
        <v>88.27</v>
      </c>
      <c r="J136" s="44">
        <f t="shared" si="77"/>
        <v>88.27</v>
      </c>
      <c r="K136" s="44">
        <f t="shared" si="77"/>
        <v>88.27</v>
      </c>
      <c r="L136" s="44">
        <f t="shared" si="77"/>
        <v>88.27</v>
      </c>
      <c r="M136" s="44">
        <f t="shared" si="77"/>
        <v>88.27</v>
      </c>
      <c r="N136" s="44">
        <f t="shared" si="77"/>
        <v>88.27</v>
      </c>
      <c r="O136" s="44">
        <f t="shared" si="77"/>
        <v>88.27</v>
      </c>
      <c r="P136" s="44">
        <f t="shared" si="77"/>
        <v>88.27</v>
      </c>
      <c r="Q136" s="44">
        <f t="shared" si="77"/>
        <v>88.27</v>
      </c>
      <c r="R136" s="44">
        <f t="shared" si="77"/>
        <v>88.27</v>
      </c>
      <c r="S136" s="44">
        <f t="shared" si="77"/>
        <v>88.27</v>
      </c>
      <c r="T136" s="44">
        <f t="shared" si="77"/>
        <v>88.27</v>
      </c>
      <c r="U136" s="44">
        <f t="shared" si="77"/>
        <v>88.27</v>
      </c>
      <c r="V136" s="44">
        <f t="shared" si="77"/>
        <v>88.27</v>
      </c>
      <c r="W136" s="44">
        <f t="shared" si="77"/>
        <v>88.27</v>
      </c>
      <c r="X136" s="44">
        <f t="shared" si="77"/>
        <v>88.27</v>
      </c>
      <c r="Y136" s="44">
        <f t="shared" si="77"/>
        <v>88.27</v>
      </c>
      <c r="Z136" s="44">
        <f t="shared" si="77"/>
        <v>88.27</v>
      </c>
      <c r="AA136" s="44">
        <f t="shared" si="77"/>
        <v>88.27</v>
      </c>
    </row>
    <row r="137" spans="1:27" ht="12.75" customHeight="1" x14ac:dyDescent="0.2">
      <c r="A137" s="96" t="s">
        <v>1745</v>
      </c>
      <c r="B137" s="28" t="str">
        <f>"27"&amp;"."&amp;$B$776&amp;"."&amp;$B$777</f>
        <v>27.04.2024</v>
      </c>
      <c r="C137" s="88" t="s">
        <v>76</v>
      </c>
      <c r="D137" s="89">
        <f>ROUND(((D138+D139+D141+D140)/1000),5)</f>
        <v>2.43866</v>
      </c>
      <c r="E137" s="89">
        <f>ROUND(((E138+E139+E141+E140)/1000),5)</f>
        <v>2.3458299999999999</v>
      </c>
      <c r="F137" s="89">
        <f>ROUND(((F138+F139+F141+F140)/1000),5)</f>
        <v>2.3326600000000002</v>
      </c>
      <c r="G137" s="89">
        <f t="shared" ref="G137:AA137" si="78">ROUND(((G138+G139+G141+G140)/1000),5)</f>
        <v>2.32768</v>
      </c>
      <c r="H137" s="89">
        <f t="shared" si="78"/>
        <v>2.3546</v>
      </c>
      <c r="I137" s="89">
        <f t="shared" si="78"/>
        <v>2.40395</v>
      </c>
      <c r="J137" s="89">
        <f t="shared" si="78"/>
        <v>2.5693999999999999</v>
      </c>
      <c r="K137" s="89">
        <f t="shared" si="78"/>
        <v>2.9893900000000002</v>
      </c>
      <c r="L137" s="89">
        <f t="shared" si="78"/>
        <v>3.2058200000000001</v>
      </c>
      <c r="M137" s="89">
        <f t="shared" si="78"/>
        <v>3.2662399999999998</v>
      </c>
      <c r="N137" s="89">
        <f t="shared" si="78"/>
        <v>3.2760600000000002</v>
      </c>
      <c r="O137" s="89">
        <f t="shared" si="78"/>
        <v>3.3905099999999999</v>
      </c>
      <c r="P137" s="89">
        <f t="shared" si="78"/>
        <v>3.3609800000000001</v>
      </c>
      <c r="Q137" s="89">
        <f t="shared" si="78"/>
        <v>3.3918900000000001</v>
      </c>
      <c r="R137" s="89">
        <f t="shared" si="78"/>
        <v>3.3671199999999999</v>
      </c>
      <c r="S137" s="89">
        <f t="shared" si="78"/>
        <v>3.27142</v>
      </c>
      <c r="T137" s="89">
        <f t="shared" si="78"/>
        <v>3.24892</v>
      </c>
      <c r="U137" s="89">
        <f t="shared" si="78"/>
        <v>3.1716600000000001</v>
      </c>
      <c r="V137" s="89">
        <f t="shared" si="78"/>
        <v>3.1150500000000001</v>
      </c>
      <c r="W137" s="89">
        <f t="shared" si="78"/>
        <v>3.1172300000000002</v>
      </c>
      <c r="X137" s="89">
        <f t="shared" si="78"/>
        <v>3.1680799999999998</v>
      </c>
      <c r="Y137" s="89">
        <f t="shared" si="78"/>
        <v>3.0055800000000001</v>
      </c>
      <c r="Z137" s="89">
        <f t="shared" si="78"/>
        <v>2.86829</v>
      </c>
      <c r="AA137" s="89">
        <f t="shared" si="78"/>
        <v>2.5278800000000001</v>
      </c>
    </row>
    <row r="138" spans="1:27" ht="12.75" customHeight="1" outlineLevel="1" x14ac:dyDescent="0.2">
      <c r="A138" s="97" t="s">
        <v>1746</v>
      </c>
      <c r="B138" s="63" t="s">
        <v>242</v>
      </c>
      <c r="C138" s="43" t="s">
        <v>79</v>
      </c>
      <c r="D138" s="44">
        <v>1274.67</v>
      </c>
      <c r="E138" s="44">
        <v>1181.8399999999999</v>
      </c>
      <c r="F138" s="44">
        <v>1168.67</v>
      </c>
      <c r="G138" s="44">
        <v>1163.69</v>
      </c>
      <c r="H138" s="44">
        <v>1190.6099999999999</v>
      </c>
      <c r="I138" s="44">
        <v>1239.96</v>
      </c>
      <c r="J138" s="44">
        <v>1405.41</v>
      </c>
      <c r="K138" s="44">
        <v>1825.4</v>
      </c>
      <c r="L138" s="44">
        <v>2041.83</v>
      </c>
      <c r="M138" s="44">
        <v>2102.25</v>
      </c>
      <c r="N138" s="44">
        <v>2112.0700000000002</v>
      </c>
      <c r="O138" s="44">
        <v>2226.52</v>
      </c>
      <c r="P138" s="44">
        <v>2196.9899999999998</v>
      </c>
      <c r="Q138" s="44">
        <v>2227.9</v>
      </c>
      <c r="R138" s="44">
        <v>2203.13</v>
      </c>
      <c r="S138" s="44">
        <v>2107.4299999999998</v>
      </c>
      <c r="T138" s="44">
        <v>2084.9299999999998</v>
      </c>
      <c r="U138" s="44">
        <v>2007.67</v>
      </c>
      <c r="V138" s="44">
        <v>1951.06</v>
      </c>
      <c r="W138" s="44">
        <v>1953.24</v>
      </c>
      <c r="X138" s="44">
        <v>2004.09</v>
      </c>
      <c r="Y138" s="44">
        <v>1841.59</v>
      </c>
      <c r="Z138" s="44">
        <v>1704.3</v>
      </c>
      <c r="AA138" s="44">
        <v>1363.89</v>
      </c>
    </row>
    <row r="139" spans="1:27" ht="12.75" customHeight="1" outlineLevel="1" x14ac:dyDescent="0.2">
      <c r="A139" s="97" t="s">
        <v>1747</v>
      </c>
      <c r="B139" s="63" t="s">
        <v>90</v>
      </c>
      <c r="C139" s="43" t="s">
        <v>79</v>
      </c>
      <c r="D139" s="44">
        <f t="shared" ref="D139:AA139" si="79">$D$9</f>
        <v>1071.42</v>
      </c>
      <c r="E139" s="44">
        <f t="shared" si="79"/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customHeight="1" outlineLevel="1" x14ac:dyDescent="0.2">
      <c r="A140" s="97" t="s">
        <v>1748</v>
      </c>
      <c r="B140" s="63" t="s">
        <v>83</v>
      </c>
      <c r="C140" s="43" t="s">
        <v>79</v>
      </c>
      <c r="D140" s="44">
        <v>4.3</v>
      </c>
      <c r="E140" s="44">
        <v>4.3</v>
      </c>
      <c r="F140" s="44">
        <v>4.3</v>
      </c>
      <c r="G140" s="44">
        <v>4.3</v>
      </c>
      <c r="H140" s="44">
        <v>4.3</v>
      </c>
      <c r="I140" s="44">
        <v>4.3</v>
      </c>
      <c r="J140" s="44">
        <v>4.3</v>
      </c>
      <c r="K140" s="44">
        <v>4.3</v>
      </c>
      <c r="L140" s="44">
        <v>4.3</v>
      </c>
      <c r="M140" s="44">
        <v>4.3</v>
      </c>
      <c r="N140" s="44">
        <v>4.3</v>
      </c>
      <c r="O140" s="44">
        <v>4.3</v>
      </c>
      <c r="P140" s="44">
        <v>4.3</v>
      </c>
      <c r="Q140" s="44">
        <v>4.3</v>
      </c>
      <c r="R140" s="44">
        <v>4.3</v>
      </c>
      <c r="S140" s="44">
        <v>4.3</v>
      </c>
      <c r="T140" s="44">
        <v>4.3</v>
      </c>
      <c r="U140" s="44">
        <v>4.3</v>
      </c>
      <c r="V140" s="44">
        <v>4.3</v>
      </c>
      <c r="W140" s="44">
        <v>4.3</v>
      </c>
      <c r="X140" s="44">
        <v>4.3</v>
      </c>
      <c r="Y140" s="44">
        <v>4.3</v>
      </c>
      <c r="Z140" s="44">
        <v>4.3</v>
      </c>
      <c r="AA140" s="44">
        <v>4.3</v>
      </c>
    </row>
    <row r="141" spans="1:27" ht="12.75" customHeight="1" outlineLevel="1" x14ac:dyDescent="0.2">
      <c r="A141" s="97" t="s">
        <v>1749</v>
      </c>
      <c r="B141" s="63" t="s">
        <v>81</v>
      </c>
      <c r="C141" s="43" t="s">
        <v>79</v>
      </c>
      <c r="D141" s="44">
        <f>$D$11</f>
        <v>88.27</v>
      </c>
      <c r="E141" s="44">
        <f t="shared" ref="E141:AA141" si="80">$D$11</f>
        <v>88.27</v>
      </c>
      <c r="F141" s="44">
        <f t="shared" si="80"/>
        <v>88.27</v>
      </c>
      <c r="G141" s="44">
        <f t="shared" si="80"/>
        <v>88.27</v>
      </c>
      <c r="H141" s="44">
        <f t="shared" si="80"/>
        <v>88.27</v>
      </c>
      <c r="I141" s="44">
        <f t="shared" si="80"/>
        <v>88.27</v>
      </c>
      <c r="J141" s="44">
        <f t="shared" si="80"/>
        <v>88.27</v>
      </c>
      <c r="K141" s="44">
        <f t="shared" si="80"/>
        <v>88.27</v>
      </c>
      <c r="L141" s="44">
        <f t="shared" si="80"/>
        <v>88.27</v>
      </c>
      <c r="M141" s="44">
        <f t="shared" si="80"/>
        <v>88.27</v>
      </c>
      <c r="N141" s="44">
        <f t="shared" si="80"/>
        <v>88.27</v>
      </c>
      <c r="O141" s="44">
        <f t="shared" si="80"/>
        <v>88.27</v>
      </c>
      <c r="P141" s="44">
        <f t="shared" si="80"/>
        <v>88.27</v>
      </c>
      <c r="Q141" s="44">
        <f t="shared" si="80"/>
        <v>88.27</v>
      </c>
      <c r="R141" s="44">
        <f t="shared" si="80"/>
        <v>88.27</v>
      </c>
      <c r="S141" s="44">
        <f t="shared" si="80"/>
        <v>88.27</v>
      </c>
      <c r="T141" s="44">
        <f t="shared" si="80"/>
        <v>88.27</v>
      </c>
      <c r="U141" s="44">
        <f t="shared" si="80"/>
        <v>88.27</v>
      </c>
      <c r="V141" s="44">
        <f t="shared" si="80"/>
        <v>88.27</v>
      </c>
      <c r="W141" s="44">
        <f t="shared" si="80"/>
        <v>88.27</v>
      </c>
      <c r="X141" s="44">
        <f t="shared" si="80"/>
        <v>88.27</v>
      </c>
      <c r="Y141" s="44">
        <f t="shared" si="80"/>
        <v>88.27</v>
      </c>
      <c r="Z141" s="44">
        <f t="shared" si="80"/>
        <v>88.27</v>
      </c>
      <c r="AA141" s="44">
        <f t="shared" si="80"/>
        <v>88.27</v>
      </c>
    </row>
    <row r="142" spans="1:27" ht="12.75" customHeight="1" x14ac:dyDescent="0.2">
      <c r="A142" s="96" t="s">
        <v>1750</v>
      </c>
      <c r="B142" s="28" t="str">
        <f>"28"&amp;"."&amp;$B$776&amp;"."&amp;$B$777</f>
        <v>28.04.2024</v>
      </c>
      <c r="C142" s="88" t="s">
        <v>76</v>
      </c>
      <c r="D142" s="89">
        <f>ROUND(((D143+D144+D146+D145)/1000),5)</f>
        <v>2.57199</v>
      </c>
      <c r="E142" s="89">
        <f>ROUND(((E143+E144+E146+E145)/1000),5)</f>
        <v>2.4586100000000002</v>
      </c>
      <c r="F142" s="89">
        <f>ROUND(((F143+F144+F146+F145)/1000),5)</f>
        <v>2.35372</v>
      </c>
      <c r="G142" s="89">
        <f t="shared" ref="G142:AA142" si="81">ROUND(((G143+G144+G146+G145)/1000),5)</f>
        <v>2.3383600000000002</v>
      </c>
      <c r="H142" s="89">
        <f t="shared" si="81"/>
        <v>2.3488099999999998</v>
      </c>
      <c r="I142" s="89">
        <f t="shared" si="81"/>
        <v>2.34775</v>
      </c>
      <c r="J142" s="89">
        <f t="shared" si="81"/>
        <v>2.3534700000000002</v>
      </c>
      <c r="K142" s="89">
        <f t="shared" si="81"/>
        <v>2.5487899999999999</v>
      </c>
      <c r="L142" s="89">
        <f t="shared" si="81"/>
        <v>2.6903299999999999</v>
      </c>
      <c r="M142" s="89">
        <f t="shared" si="81"/>
        <v>3.0213800000000002</v>
      </c>
      <c r="N142" s="89">
        <f t="shared" si="81"/>
        <v>3.11863</v>
      </c>
      <c r="O142" s="89">
        <f t="shared" si="81"/>
        <v>3.1149900000000001</v>
      </c>
      <c r="P142" s="89">
        <f t="shared" si="81"/>
        <v>3.0754999999999999</v>
      </c>
      <c r="Q142" s="89">
        <f t="shared" si="81"/>
        <v>3.0793599999999999</v>
      </c>
      <c r="R142" s="89">
        <f t="shared" si="81"/>
        <v>3.0516899999999998</v>
      </c>
      <c r="S142" s="89">
        <f t="shared" si="81"/>
        <v>3.0166900000000001</v>
      </c>
      <c r="T142" s="89">
        <f t="shared" si="81"/>
        <v>2.9922399999999998</v>
      </c>
      <c r="U142" s="89">
        <f t="shared" si="81"/>
        <v>2.9743499999999998</v>
      </c>
      <c r="V142" s="89">
        <f t="shared" si="81"/>
        <v>3.0023</v>
      </c>
      <c r="W142" s="89">
        <f t="shared" si="81"/>
        <v>3.0669</v>
      </c>
      <c r="X142" s="89">
        <f t="shared" si="81"/>
        <v>3.1360000000000001</v>
      </c>
      <c r="Y142" s="89">
        <f t="shared" si="81"/>
        <v>3.09897</v>
      </c>
      <c r="Z142" s="89">
        <f t="shared" si="81"/>
        <v>2.72723</v>
      </c>
      <c r="AA142" s="89">
        <f t="shared" si="81"/>
        <v>2.55443</v>
      </c>
    </row>
    <row r="143" spans="1:27" ht="12.75" customHeight="1" outlineLevel="1" x14ac:dyDescent="0.2">
      <c r="A143" s="97" t="s">
        <v>1751</v>
      </c>
      <c r="B143" s="63" t="s">
        <v>242</v>
      </c>
      <c r="C143" s="43" t="s">
        <v>79</v>
      </c>
      <c r="D143" s="44">
        <v>1408</v>
      </c>
      <c r="E143" s="44">
        <v>1294.6199999999999</v>
      </c>
      <c r="F143" s="44">
        <v>1189.73</v>
      </c>
      <c r="G143" s="44">
        <v>1174.3699999999999</v>
      </c>
      <c r="H143" s="44">
        <v>1184.82</v>
      </c>
      <c r="I143" s="44">
        <v>1183.76</v>
      </c>
      <c r="J143" s="44">
        <v>1189.48</v>
      </c>
      <c r="K143" s="44">
        <v>1384.8</v>
      </c>
      <c r="L143" s="44">
        <v>1526.34</v>
      </c>
      <c r="M143" s="44">
        <v>1857.39</v>
      </c>
      <c r="N143" s="44">
        <v>1954.64</v>
      </c>
      <c r="O143" s="44">
        <v>1951</v>
      </c>
      <c r="P143" s="44">
        <v>1911.51</v>
      </c>
      <c r="Q143" s="44">
        <v>1915.37</v>
      </c>
      <c r="R143" s="44">
        <v>1887.7</v>
      </c>
      <c r="S143" s="44">
        <v>1852.7</v>
      </c>
      <c r="T143" s="44">
        <v>1828.25</v>
      </c>
      <c r="U143" s="44">
        <v>1810.36</v>
      </c>
      <c r="V143" s="44">
        <v>1838.31</v>
      </c>
      <c r="W143" s="44">
        <v>1902.91</v>
      </c>
      <c r="X143" s="44">
        <v>1972.01</v>
      </c>
      <c r="Y143" s="44">
        <v>1934.98</v>
      </c>
      <c r="Z143" s="44">
        <v>1563.24</v>
      </c>
      <c r="AA143" s="44">
        <v>1390.44</v>
      </c>
    </row>
    <row r="144" spans="1:27" ht="12.75" customHeight="1" outlineLevel="1" x14ac:dyDescent="0.2">
      <c r="A144" s="97" t="s">
        <v>1752</v>
      </c>
      <c r="B144" s="63" t="s">
        <v>90</v>
      </c>
      <c r="C144" s="43" t="s">
        <v>79</v>
      </c>
      <c r="D144" s="44">
        <f t="shared" ref="D144:AA144" si="82">$D$9</f>
        <v>1071.42</v>
      </c>
      <c r="E144" s="44">
        <f t="shared" si="82"/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customHeight="1" outlineLevel="1" x14ac:dyDescent="0.2">
      <c r="A145" s="97" t="s">
        <v>1753</v>
      </c>
      <c r="B145" s="63" t="s">
        <v>83</v>
      </c>
      <c r="C145" s="43" t="s">
        <v>79</v>
      </c>
      <c r="D145" s="44">
        <v>4.3</v>
      </c>
      <c r="E145" s="44">
        <v>4.3</v>
      </c>
      <c r="F145" s="44">
        <v>4.3</v>
      </c>
      <c r="G145" s="44">
        <v>4.3</v>
      </c>
      <c r="H145" s="44">
        <v>4.3</v>
      </c>
      <c r="I145" s="44">
        <v>4.3</v>
      </c>
      <c r="J145" s="44">
        <v>4.3</v>
      </c>
      <c r="K145" s="44">
        <v>4.3</v>
      </c>
      <c r="L145" s="44">
        <v>4.3</v>
      </c>
      <c r="M145" s="44">
        <v>4.3</v>
      </c>
      <c r="N145" s="44">
        <v>4.3</v>
      </c>
      <c r="O145" s="44">
        <v>4.3</v>
      </c>
      <c r="P145" s="44">
        <v>4.3</v>
      </c>
      <c r="Q145" s="44">
        <v>4.3</v>
      </c>
      <c r="R145" s="44">
        <v>4.3</v>
      </c>
      <c r="S145" s="44">
        <v>4.3</v>
      </c>
      <c r="T145" s="44">
        <v>4.3</v>
      </c>
      <c r="U145" s="44">
        <v>4.3</v>
      </c>
      <c r="V145" s="44">
        <v>4.3</v>
      </c>
      <c r="W145" s="44">
        <v>4.3</v>
      </c>
      <c r="X145" s="44">
        <v>4.3</v>
      </c>
      <c r="Y145" s="44">
        <v>4.3</v>
      </c>
      <c r="Z145" s="44">
        <v>4.3</v>
      </c>
      <c r="AA145" s="44">
        <v>4.3</v>
      </c>
    </row>
    <row r="146" spans="1:27" ht="12.75" customHeight="1" outlineLevel="1" x14ac:dyDescent="0.2">
      <c r="A146" s="97" t="s">
        <v>1754</v>
      </c>
      <c r="B146" s="63" t="s">
        <v>81</v>
      </c>
      <c r="C146" s="43" t="s">
        <v>79</v>
      </c>
      <c r="D146" s="44">
        <f>$D$11</f>
        <v>88.27</v>
      </c>
      <c r="E146" s="44">
        <f t="shared" ref="E146:AA146" si="83">$D$11</f>
        <v>88.27</v>
      </c>
      <c r="F146" s="44">
        <f t="shared" si="83"/>
        <v>88.27</v>
      </c>
      <c r="G146" s="44">
        <f t="shared" si="83"/>
        <v>88.27</v>
      </c>
      <c r="H146" s="44">
        <f t="shared" si="83"/>
        <v>88.27</v>
      </c>
      <c r="I146" s="44">
        <f t="shared" si="83"/>
        <v>88.27</v>
      </c>
      <c r="J146" s="44">
        <f t="shared" si="83"/>
        <v>88.27</v>
      </c>
      <c r="K146" s="44">
        <f t="shared" si="83"/>
        <v>88.27</v>
      </c>
      <c r="L146" s="44">
        <f t="shared" si="83"/>
        <v>88.27</v>
      </c>
      <c r="M146" s="44">
        <f t="shared" si="83"/>
        <v>88.27</v>
      </c>
      <c r="N146" s="44">
        <f t="shared" si="83"/>
        <v>88.27</v>
      </c>
      <c r="O146" s="44">
        <f t="shared" si="83"/>
        <v>88.27</v>
      </c>
      <c r="P146" s="44">
        <f t="shared" si="83"/>
        <v>88.27</v>
      </c>
      <c r="Q146" s="44">
        <f t="shared" si="83"/>
        <v>88.27</v>
      </c>
      <c r="R146" s="44">
        <f t="shared" si="83"/>
        <v>88.27</v>
      </c>
      <c r="S146" s="44">
        <f t="shared" si="83"/>
        <v>88.27</v>
      </c>
      <c r="T146" s="44">
        <f t="shared" si="83"/>
        <v>88.27</v>
      </c>
      <c r="U146" s="44">
        <f t="shared" si="83"/>
        <v>88.27</v>
      </c>
      <c r="V146" s="44">
        <f t="shared" si="83"/>
        <v>88.27</v>
      </c>
      <c r="W146" s="44">
        <f t="shared" si="83"/>
        <v>88.27</v>
      </c>
      <c r="X146" s="44">
        <f t="shared" si="83"/>
        <v>88.27</v>
      </c>
      <c r="Y146" s="44">
        <f t="shared" si="83"/>
        <v>88.27</v>
      </c>
      <c r="Z146" s="44">
        <f t="shared" si="83"/>
        <v>88.27</v>
      </c>
      <c r="AA146" s="44">
        <f t="shared" si="83"/>
        <v>88.27</v>
      </c>
    </row>
    <row r="147" spans="1:27" ht="12.75" customHeight="1" x14ac:dyDescent="0.2">
      <c r="A147" s="96" t="s">
        <v>1755</v>
      </c>
      <c r="B147" s="28" t="str">
        <f>"29"&amp;"."&amp;$B$776&amp;"."&amp;$B$777</f>
        <v>29.04.2024</v>
      </c>
      <c r="C147" s="88" t="s">
        <v>76</v>
      </c>
      <c r="D147" s="89">
        <f>ROUND(((D148+D149+D151+D150)/1000),5)</f>
        <v>2.5423</v>
      </c>
      <c r="E147" s="89">
        <f>ROUND(((E148+E149+E151+E150)/1000),5)</f>
        <v>2.4153099999999998</v>
      </c>
      <c r="F147" s="89">
        <f>ROUND(((F148+F149+F151+F150)/1000),5)</f>
        <v>2.3849399999999998</v>
      </c>
      <c r="G147" s="89">
        <f t="shared" ref="G147:AA147" si="84">ROUND(((G148+G149+G151+G150)/1000),5)</f>
        <v>2.3369</v>
      </c>
      <c r="H147" s="89">
        <f t="shared" si="84"/>
        <v>2.3368899999999999</v>
      </c>
      <c r="I147" s="89">
        <f t="shared" si="84"/>
        <v>2.3834499999999998</v>
      </c>
      <c r="J147" s="89">
        <f t="shared" si="84"/>
        <v>2.3617400000000002</v>
      </c>
      <c r="K147" s="89">
        <f t="shared" si="84"/>
        <v>2.5636299999999999</v>
      </c>
      <c r="L147" s="89">
        <f t="shared" si="84"/>
        <v>2.7769900000000001</v>
      </c>
      <c r="M147" s="89">
        <f t="shared" si="84"/>
        <v>3.0391300000000001</v>
      </c>
      <c r="N147" s="89">
        <f t="shared" si="84"/>
        <v>3.0999699999999999</v>
      </c>
      <c r="O147" s="89">
        <f t="shared" si="84"/>
        <v>3.0697800000000002</v>
      </c>
      <c r="P147" s="89">
        <f t="shared" si="84"/>
        <v>3.0642299999999998</v>
      </c>
      <c r="Q147" s="89">
        <f t="shared" si="84"/>
        <v>3.0970200000000001</v>
      </c>
      <c r="R147" s="89">
        <f t="shared" si="84"/>
        <v>3.04542</v>
      </c>
      <c r="S147" s="89">
        <f t="shared" si="84"/>
        <v>3.01518</v>
      </c>
      <c r="T147" s="89">
        <f t="shared" si="84"/>
        <v>2.9946899999999999</v>
      </c>
      <c r="U147" s="89">
        <f t="shared" si="84"/>
        <v>3.0145200000000001</v>
      </c>
      <c r="V147" s="89">
        <f t="shared" si="84"/>
        <v>3.0442200000000001</v>
      </c>
      <c r="W147" s="89">
        <f t="shared" si="84"/>
        <v>3.08405</v>
      </c>
      <c r="X147" s="89">
        <f t="shared" si="84"/>
        <v>3.0985</v>
      </c>
      <c r="Y147" s="89">
        <f t="shared" si="84"/>
        <v>3.0283000000000002</v>
      </c>
      <c r="Z147" s="89">
        <f t="shared" si="84"/>
        <v>2.7059099999999998</v>
      </c>
      <c r="AA147" s="89">
        <f t="shared" si="84"/>
        <v>2.4768699999999999</v>
      </c>
    </row>
    <row r="148" spans="1:27" ht="12.75" customHeight="1" outlineLevel="1" x14ac:dyDescent="0.2">
      <c r="A148" s="97" t="s">
        <v>1756</v>
      </c>
      <c r="B148" s="63" t="s">
        <v>242</v>
      </c>
      <c r="C148" s="43" t="s">
        <v>79</v>
      </c>
      <c r="D148" s="44">
        <v>1378.31</v>
      </c>
      <c r="E148" s="44">
        <v>1251.32</v>
      </c>
      <c r="F148" s="44">
        <v>1220.95</v>
      </c>
      <c r="G148" s="44">
        <v>1172.9100000000001</v>
      </c>
      <c r="H148" s="44">
        <v>1172.9000000000001</v>
      </c>
      <c r="I148" s="44">
        <v>1219.46</v>
      </c>
      <c r="J148" s="44">
        <v>1197.75</v>
      </c>
      <c r="K148" s="44">
        <v>1399.64</v>
      </c>
      <c r="L148" s="44">
        <v>1613</v>
      </c>
      <c r="M148" s="44">
        <v>1875.14</v>
      </c>
      <c r="N148" s="44">
        <v>1935.98</v>
      </c>
      <c r="O148" s="44">
        <v>1905.79</v>
      </c>
      <c r="P148" s="44">
        <v>1900.24</v>
      </c>
      <c r="Q148" s="44">
        <v>1933.03</v>
      </c>
      <c r="R148" s="44">
        <v>1881.43</v>
      </c>
      <c r="S148" s="44">
        <v>1851.19</v>
      </c>
      <c r="T148" s="44">
        <v>1830.7</v>
      </c>
      <c r="U148" s="44">
        <v>1850.53</v>
      </c>
      <c r="V148" s="44">
        <v>1880.23</v>
      </c>
      <c r="W148" s="44">
        <v>1920.06</v>
      </c>
      <c r="X148" s="44">
        <v>1934.51</v>
      </c>
      <c r="Y148" s="44">
        <v>1864.31</v>
      </c>
      <c r="Z148" s="44">
        <v>1541.92</v>
      </c>
      <c r="AA148" s="44">
        <v>1312.88</v>
      </c>
    </row>
    <row r="149" spans="1:27" ht="12.75" customHeight="1" outlineLevel="1" x14ac:dyDescent="0.2">
      <c r="A149" s="97" t="s">
        <v>1757</v>
      </c>
      <c r="B149" s="63" t="s">
        <v>90</v>
      </c>
      <c r="C149" s="43" t="s">
        <v>79</v>
      </c>
      <c r="D149" s="44">
        <f t="shared" ref="D149:AA149" si="85">$D$9</f>
        <v>1071.42</v>
      </c>
      <c r="E149" s="44">
        <f t="shared" si="85"/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customHeight="1" outlineLevel="1" x14ac:dyDescent="0.2">
      <c r="A150" s="97" t="s">
        <v>1758</v>
      </c>
      <c r="B150" s="63" t="s">
        <v>83</v>
      </c>
      <c r="C150" s="43" t="s">
        <v>79</v>
      </c>
      <c r="D150" s="44">
        <v>4.3</v>
      </c>
      <c r="E150" s="44">
        <v>4.3</v>
      </c>
      <c r="F150" s="44">
        <v>4.3</v>
      </c>
      <c r="G150" s="44">
        <v>4.3</v>
      </c>
      <c r="H150" s="44">
        <v>4.3</v>
      </c>
      <c r="I150" s="44">
        <v>4.3</v>
      </c>
      <c r="J150" s="44">
        <v>4.3</v>
      </c>
      <c r="K150" s="44">
        <v>4.3</v>
      </c>
      <c r="L150" s="44">
        <v>4.3</v>
      </c>
      <c r="M150" s="44">
        <v>4.3</v>
      </c>
      <c r="N150" s="44">
        <v>4.3</v>
      </c>
      <c r="O150" s="44">
        <v>4.3</v>
      </c>
      <c r="P150" s="44">
        <v>4.3</v>
      </c>
      <c r="Q150" s="44">
        <v>4.3</v>
      </c>
      <c r="R150" s="44">
        <v>4.3</v>
      </c>
      <c r="S150" s="44">
        <v>4.3</v>
      </c>
      <c r="T150" s="44">
        <v>4.3</v>
      </c>
      <c r="U150" s="44">
        <v>4.3</v>
      </c>
      <c r="V150" s="44">
        <v>4.3</v>
      </c>
      <c r="W150" s="44">
        <v>4.3</v>
      </c>
      <c r="X150" s="44">
        <v>4.3</v>
      </c>
      <c r="Y150" s="44">
        <v>4.3</v>
      </c>
      <c r="Z150" s="44">
        <v>4.3</v>
      </c>
      <c r="AA150" s="44">
        <v>4.3</v>
      </c>
    </row>
    <row r="151" spans="1:27" ht="12.75" customHeight="1" outlineLevel="1" x14ac:dyDescent="0.2">
      <c r="A151" s="97" t="s">
        <v>1759</v>
      </c>
      <c r="B151" s="63" t="s">
        <v>81</v>
      </c>
      <c r="C151" s="43" t="s">
        <v>79</v>
      </c>
      <c r="D151" s="44">
        <f>$D$11</f>
        <v>88.27</v>
      </c>
      <c r="E151" s="44">
        <f t="shared" ref="E151:AA151" si="86">$D$11</f>
        <v>88.27</v>
      </c>
      <c r="F151" s="44">
        <f t="shared" si="86"/>
        <v>88.27</v>
      </c>
      <c r="G151" s="44">
        <f t="shared" si="86"/>
        <v>88.27</v>
      </c>
      <c r="H151" s="44">
        <f t="shared" si="86"/>
        <v>88.27</v>
      </c>
      <c r="I151" s="44">
        <f t="shared" si="86"/>
        <v>88.27</v>
      </c>
      <c r="J151" s="44">
        <f t="shared" si="86"/>
        <v>88.27</v>
      </c>
      <c r="K151" s="44">
        <f t="shared" si="86"/>
        <v>88.27</v>
      </c>
      <c r="L151" s="44">
        <f t="shared" si="86"/>
        <v>88.27</v>
      </c>
      <c r="M151" s="44">
        <f t="shared" si="86"/>
        <v>88.27</v>
      </c>
      <c r="N151" s="44">
        <f t="shared" si="86"/>
        <v>88.27</v>
      </c>
      <c r="O151" s="44">
        <f t="shared" si="86"/>
        <v>88.27</v>
      </c>
      <c r="P151" s="44">
        <f t="shared" si="86"/>
        <v>88.27</v>
      </c>
      <c r="Q151" s="44">
        <f t="shared" si="86"/>
        <v>88.27</v>
      </c>
      <c r="R151" s="44">
        <f t="shared" si="86"/>
        <v>88.27</v>
      </c>
      <c r="S151" s="44">
        <f t="shared" si="86"/>
        <v>88.27</v>
      </c>
      <c r="T151" s="44">
        <f t="shared" si="86"/>
        <v>88.27</v>
      </c>
      <c r="U151" s="44">
        <f t="shared" si="86"/>
        <v>88.27</v>
      </c>
      <c r="V151" s="44">
        <f t="shared" si="86"/>
        <v>88.27</v>
      </c>
      <c r="W151" s="44">
        <f t="shared" si="86"/>
        <v>88.27</v>
      </c>
      <c r="X151" s="44">
        <f t="shared" si="86"/>
        <v>88.27</v>
      </c>
      <c r="Y151" s="44">
        <f t="shared" si="86"/>
        <v>88.27</v>
      </c>
      <c r="Z151" s="44">
        <f t="shared" si="86"/>
        <v>88.27</v>
      </c>
      <c r="AA151" s="44">
        <f t="shared" si="86"/>
        <v>88.27</v>
      </c>
    </row>
    <row r="152" spans="1:27" ht="12.75" customHeight="1" x14ac:dyDescent="0.2">
      <c r="A152" s="96" t="s">
        <v>1760</v>
      </c>
      <c r="B152" s="28" t="str">
        <f>"30"&amp;"."&amp;$B$776&amp;"."&amp;$B$777</f>
        <v>30.04.2024</v>
      </c>
      <c r="C152" s="88" t="s">
        <v>76</v>
      </c>
      <c r="D152" s="89">
        <f>ROUND(((D153+D154+D156+D155)/1000),5)</f>
        <v>2.58853</v>
      </c>
      <c r="E152" s="89">
        <f>ROUND(((E153+E154+E156+E155)/1000),5)</f>
        <v>2.4782799999999998</v>
      </c>
      <c r="F152" s="89">
        <f>ROUND(((F153+F154+F156+F155)/1000),5)</f>
        <v>2.3858700000000002</v>
      </c>
      <c r="G152" s="89">
        <f t="shared" ref="G152:AA152" si="87">ROUND(((G153+G154+G156+G155)/1000),5)</f>
        <v>2.3781599999999998</v>
      </c>
      <c r="H152" s="89">
        <f t="shared" si="87"/>
        <v>2.3780299999999999</v>
      </c>
      <c r="I152" s="89">
        <f t="shared" si="87"/>
        <v>2.3750499999999999</v>
      </c>
      <c r="J152" s="89">
        <f t="shared" si="87"/>
        <v>2.3697400000000002</v>
      </c>
      <c r="K152" s="89">
        <f t="shared" si="87"/>
        <v>2.53722</v>
      </c>
      <c r="L152" s="89">
        <f t="shared" si="87"/>
        <v>2.85223</v>
      </c>
      <c r="M152" s="89">
        <f t="shared" si="87"/>
        <v>3.0455299999999998</v>
      </c>
      <c r="N152" s="89">
        <f t="shared" si="87"/>
        <v>3.20112</v>
      </c>
      <c r="O152" s="89">
        <f t="shared" si="87"/>
        <v>3.2216999999999998</v>
      </c>
      <c r="P152" s="89">
        <f t="shared" si="87"/>
        <v>3.2183600000000001</v>
      </c>
      <c r="Q152" s="89">
        <f t="shared" si="87"/>
        <v>3.2025000000000001</v>
      </c>
      <c r="R152" s="89">
        <f t="shared" si="87"/>
        <v>3.0267900000000001</v>
      </c>
      <c r="S152" s="89">
        <f t="shared" si="87"/>
        <v>2.9205399999999999</v>
      </c>
      <c r="T152" s="89">
        <f t="shared" si="87"/>
        <v>3.0618500000000002</v>
      </c>
      <c r="U152" s="89">
        <f t="shared" si="87"/>
        <v>3.0729099999999998</v>
      </c>
      <c r="V152" s="89">
        <f t="shared" si="87"/>
        <v>3.09368</v>
      </c>
      <c r="W152" s="89">
        <f t="shared" si="87"/>
        <v>3.1454399999999998</v>
      </c>
      <c r="X152" s="89">
        <f t="shared" si="87"/>
        <v>3.24282</v>
      </c>
      <c r="Y152" s="89">
        <f t="shared" si="87"/>
        <v>3.0665200000000001</v>
      </c>
      <c r="Z152" s="89">
        <f t="shared" si="87"/>
        <v>2.6954400000000001</v>
      </c>
      <c r="AA152" s="89">
        <f t="shared" si="87"/>
        <v>2.5601699999999998</v>
      </c>
    </row>
    <row r="153" spans="1:27" ht="12.75" customHeight="1" outlineLevel="1" x14ac:dyDescent="0.2">
      <c r="A153" s="97" t="s">
        <v>1761</v>
      </c>
      <c r="B153" s="63" t="s">
        <v>242</v>
      </c>
      <c r="C153" s="43" t="s">
        <v>79</v>
      </c>
      <c r="D153" s="44">
        <v>1424.54</v>
      </c>
      <c r="E153" s="44">
        <v>1314.29</v>
      </c>
      <c r="F153" s="44">
        <v>1221.8800000000001</v>
      </c>
      <c r="G153" s="44">
        <v>1214.17</v>
      </c>
      <c r="H153" s="44">
        <v>1214.04</v>
      </c>
      <c r="I153" s="44">
        <v>1211.06</v>
      </c>
      <c r="J153" s="44">
        <v>1205.75</v>
      </c>
      <c r="K153" s="44">
        <v>1373.23</v>
      </c>
      <c r="L153" s="44">
        <v>1688.24</v>
      </c>
      <c r="M153" s="44">
        <v>1881.54</v>
      </c>
      <c r="N153" s="44">
        <v>2037.13</v>
      </c>
      <c r="O153" s="44">
        <v>2057.71</v>
      </c>
      <c r="P153" s="44">
        <v>2054.37</v>
      </c>
      <c r="Q153" s="44">
        <v>2038.51</v>
      </c>
      <c r="R153" s="44">
        <v>1862.8</v>
      </c>
      <c r="S153" s="44">
        <v>1756.55</v>
      </c>
      <c r="T153" s="44">
        <v>1897.86</v>
      </c>
      <c r="U153" s="44">
        <v>1908.92</v>
      </c>
      <c r="V153" s="44">
        <v>1929.69</v>
      </c>
      <c r="W153" s="44">
        <v>1981.45</v>
      </c>
      <c r="X153" s="44">
        <v>2078.83</v>
      </c>
      <c r="Y153" s="44">
        <v>1902.53</v>
      </c>
      <c r="Z153" s="44">
        <v>1531.45</v>
      </c>
      <c r="AA153" s="44">
        <v>1396.18</v>
      </c>
    </row>
    <row r="154" spans="1:27" ht="12.75" customHeight="1" outlineLevel="1" x14ac:dyDescent="0.2">
      <c r="A154" s="97" t="s">
        <v>1762</v>
      </c>
      <c r="B154" s="63" t="s">
        <v>90</v>
      </c>
      <c r="C154" s="43" t="s">
        <v>79</v>
      </c>
      <c r="D154" s="44">
        <f t="shared" ref="D154:AA154" si="88">$D$9</f>
        <v>1071.42</v>
      </c>
      <c r="E154" s="44">
        <f t="shared" si="88"/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customHeight="1" outlineLevel="1" x14ac:dyDescent="0.2">
      <c r="A155" s="97" t="s">
        <v>1763</v>
      </c>
      <c r="B155" s="63" t="s">
        <v>83</v>
      </c>
      <c r="C155" s="43" t="s">
        <v>79</v>
      </c>
      <c r="D155" s="44">
        <v>4.3</v>
      </c>
      <c r="E155" s="44">
        <v>4.3</v>
      </c>
      <c r="F155" s="44">
        <v>4.3</v>
      </c>
      <c r="G155" s="44">
        <v>4.3</v>
      </c>
      <c r="H155" s="44">
        <v>4.3</v>
      </c>
      <c r="I155" s="44">
        <v>4.3</v>
      </c>
      <c r="J155" s="44">
        <v>4.3</v>
      </c>
      <c r="K155" s="44">
        <v>4.3</v>
      </c>
      <c r="L155" s="44">
        <v>4.3</v>
      </c>
      <c r="M155" s="44">
        <v>4.3</v>
      </c>
      <c r="N155" s="44">
        <v>4.3</v>
      </c>
      <c r="O155" s="44">
        <v>4.3</v>
      </c>
      <c r="P155" s="44">
        <v>4.3</v>
      </c>
      <c r="Q155" s="44">
        <v>4.3</v>
      </c>
      <c r="R155" s="44">
        <v>4.3</v>
      </c>
      <c r="S155" s="44">
        <v>4.3</v>
      </c>
      <c r="T155" s="44">
        <v>4.3</v>
      </c>
      <c r="U155" s="44">
        <v>4.3</v>
      </c>
      <c r="V155" s="44">
        <v>4.3</v>
      </c>
      <c r="W155" s="44">
        <v>4.3</v>
      </c>
      <c r="X155" s="44">
        <v>4.3</v>
      </c>
      <c r="Y155" s="44">
        <v>4.3</v>
      </c>
      <c r="Z155" s="44">
        <v>4.3</v>
      </c>
      <c r="AA155" s="44">
        <v>4.3</v>
      </c>
    </row>
    <row r="156" spans="1:27" ht="12.75" customHeight="1" outlineLevel="1" x14ac:dyDescent="0.2">
      <c r="A156" s="97" t="s">
        <v>1764</v>
      </c>
      <c r="B156" s="63" t="s">
        <v>81</v>
      </c>
      <c r="C156" s="43" t="s">
        <v>79</v>
      </c>
      <c r="D156" s="44">
        <f>$D$11</f>
        <v>88.27</v>
      </c>
      <c r="E156" s="44">
        <f t="shared" ref="E156:AA156" si="89">$D$11</f>
        <v>88.27</v>
      </c>
      <c r="F156" s="44">
        <f t="shared" si="89"/>
        <v>88.27</v>
      </c>
      <c r="G156" s="44">
        <f t="shared" si="89"/>
        <v>88.27</v>
      </c>
      <c r="H156" s="44">
        <f t="shared" si="89"/>
        <v>88.27</v>
      </c>
      <c r="I156" s="44">
        <f t="shared" si="89"/>
        <v>88.27</v>
      </c>
      <c r="J156" s="44">
        <f t="shared" si="89"/>
        <v>88.27</v>
      </c>
      <c r="K156" s="44">
        <f t="shared" si="89"/>
        <v>88.27</v>
      </c>
      <c r="L156" s="44">
        <f t="shared" si="89"/>
        <v>88.27</v>
      </c>
      <c r="M156" s="44">
        <f t="shared" si="89"/>
        <v>88.27</v>
      </c>
      <c r="N156" s="44">
        <f t="shared" si="89"/>
        <v>88.27</v>
      </c>
      <c r="O156" s="44">
        <f t="shared" si="89"/>
        <v>88.27</v>
      </c>
      <c r="P156" s="44">
        <f t="shared" si="89"/>
        <v>88.27</v>
      </c>
      <c r="Q156" s="44">
        <f t="shared" si="89"/>
        <v>88.27</v>
      </c>
      <c r="R156" s="44">
        <f t="shared" si="89"/>
        <v>88.27</v>
      </c>
      <c r="S156" s="44">
        <f t="shared" si="89"/>
        <v>88.27</v>
      </c>
      <c r="T156" s="44">
        <f t="shared" si="89"/>
        <v>88.27</v>
      </c>
      <c r="U156" s="44">
        <f t="shared" si="89"/>
        <v>88.27</v>
      </c>
      <c r="V156" s="44">
        <f t="shared" si="89"/>
        <v>88.27</v>
      </c>
      <c r="W156" s="44">
        <f t="shared" si="89"/>
        <v>88.27</v>
      </c>
      <c r="X156" s="44">
        <f t="shared" si="89"/>
        <v>88.27</v>
      </c>
      <c r="Y156" s="44">
        <f t="shared" si="89"/>
        <v>88.27</v>
      </c>
      <c r="Z156" s="44">
        <f t="shared" si="89"/>
        <v>88.27</v>
      </c>
      <c r="AA156" s="44">
        <f t="shared" si="89"/>
        <v>88.27</v>
      </c>
    </row>
    <row r="157" spans="1:27" ht="12.75" customHeight="1" x14ac:dyDescent="0.2">
      <c r="A157" s="98"/>
      <c r="B157" s="99" t="s">
        <v>391</v>
      </c>
      <c r="C157" s="100"/>
      <c r="D157" s="101"/>
      <c r="E157" s="101"/>
      <c r="F157" s="101"/>
      <c r="G157" s="101"/>
      <c r="I157" s="39"/>
    </row>
    <row r="158" spans="1:27" ht="12.75" customHeight="1" x14ac:dyDescent="0.2">
      <c r="A158" s="98"/>
      <c r="B158" s="99" t="s">
        <v>391</v>
      </c>
      <c r="C158" s="100"/>
      <c r="D158" s="101"/>
      <c r="E158" s="101"/>
      <c r="F158" s="101"/>
      <c r="G158" s="101"/>
      <c r="I158" s="39"/>
    </row>
    <row r="159" spans="1:27" x14ac:dyDescent="0.2">
      <c r="A159" s="174" t="s">
        <v>392</v>
      </c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175"/>
      <c r="P159" s="175"/>
      <c r="Q159" s="175"/>
      <c r="R159" s="175"/>
      <c r="S159" s="175"/>
      <c r="T159" s="175"/>
      <c r="U159" s="175"/>
      <c r="V159" s="175"/>
      <c r="W159" s="175"/>
      <c r="X159" s="175"/>
      <c r="Y159" s="175"/>
      <c r="Z159" s="175"/>
      <c r="AA159" s="176"/>
    </row>
    <row r="160" spans="1:27" ht="27" customHeight="1" x14ac:dyDescent="0.2">
      <c r="A160" s="26" t="s">
        <v>64</v>
      </c>
      <c r="B160" s="27" t="s">
        <v>214</v>
      </c>
      <c r="C160" s="26" t="s">
        <v>215</v>
      </c>
      <c r="D160" s="27" t="s">
        <v>216</v>
      </c>
      <c r="E160" s="27" t="s">
        <v>217</v>
      </c>
      <c r="F160" s="27" t="s">
        <v>218</v>
      </c>
      <c r="G160" s="27" t="s">
        <v>219</v>
      </c>
      <c r="H160" s="27" t="s">
        <v>220</v>
      </c>
      <c r="I160" s="27" t="s">
        <v>221</v>
      </c>
      <c r="J160" s="27" t="s">
        <v>222</v>
      </c>
      <c r="K160" s="27" t="s">
        <v>223</v>
      </c>
      <c r="L160" s="27" t="s">
        <v>224</v>
      </c>
      <c r="M160" s="27" t="s">
        <v>225</v>
      </c>
      <c r="N160" s="27" t="s">
        <v>226</v>
      </c>
      <c r="O160" s="27" t="s">
        <v>227</v>
      </c>
      <c r="P160" s="27" t="s">
        <v>228</v>
      </c>
      <c r="Q160" s="27" t="s">
        <v>229</v>
      </c>
      <c r="R160" s="27" t="s">
        <v>230</v>
      </c>
      <c r="S160" s="27" t="s">
        <v>231</v>
      </c>
      <c r="T160" s="27" t="s">
        <v>232</v>
      </c>
      <c r="U160" s="27" t="s">
        <v>233</v>
      </c>
      <c r="V160" s="27" t="s">
        <v>234</v>
      </c>
      <c r="W160" s="27" t="s">
        <v>235</v>
      </c>
      <c r="X160" s="27" t="s">
        <v>236</v>
      </c>
      <c r="Y160" s="27" t="s">
        <v>237</v>
      </c>
      <c r="Z160" s="27" t="s">
        <v>238</v>
      </c>
      <c r="AA160" s="27" t="s">
        <v>239</v>
      </c>
    </row>
    <row r="161" spans="1:27" x14ac:dyDescent="0.2">
      <c r="A161" s="96" t="s">
        <v>1765</v>
      </c>
      <c r="B161" s="28" t="str">
        <f>"01"&amp;"."&amp;$B$776&amp;"."&amp;$B$777</f>
        <v>01.04.2024</v>
      </c>
      <c r="C161" s="88" t="s">
        <v>76</v>
      </c>
      <c r="D161" s="89">
        <f>ROUND(((D162+D163+D165+D164)/1000),5)</f>
        <v>3.3087900000000001</v>
      </c>
      <c r="E161" s="89">
        <f>ROUND(((E162+E163+E165+E164)/1000),5)</f>
        <v>3.22627</v>
      </c>
      <c r="F161" s="89">
        <f>ROUND(((F162+F163+F165+F164)/1000),5)</f>
        <v>3.2164799999999998</v>
      </c>
      <c r="G161" s="89">
        <f t="shared" ref="G161:AA161" si="90">ROUND(((G162+G163+G165+G164)/1000),5)</f>
        <v>3.2190799999999999</v>
      </c>
      <c r="H161" s="89">
        <f t="shared" si="90"/>
        <v>3.2352400000000001</v>
      </c>
      <c r="I161" s="89">
        <f t="shared" si="90"/>
        <v>3.2741400000000001</v>
      </c>
      <c r="J161" s="89">
        <f t="shared" si="90"/>
        <v>3.3788100000000001</v>
      </c>
      <c r="K161" s="89">
        <f t="shared" si="90"/>
        <v>3.65293</v>
      </c>
      <c r="L161" s="89">
        <f t="shared" si="90"/>
        <v>3.7627899999999999</v>
      </c>
      <c r="M161" s="89">
        <f t="shared" si="90"/>
        <v>3.8812600000000002</v>
      </c>
      <c r="N161" s="89">
        <f t="shared" si="90"/>
        <v>3.8807399999999999</v>
      </c>
      <c r="O161" s="89">
        <f t="shared" si="90"/>
        <v>3.83718</v>
      </c>
      <c r="P161" s="89">
        <f t="shared" si="90"/>
        <v>3.8196099999999999</v>
      </c>
      <c r="Q161" s="89">
        <f t="shared" si="90"/>
        <v>3.8343699999999998</v>
      </c>
      <c r="R161" s="89">
        <f t="shared" si="90"/>
        <v>3.8305099999999999</v>
      </c>
      <c r="S161" s="89">
        <f t="shared" si="90"/>
        <v>3.8259500000000002</v>
      </c>
      <c r="T161" s="89">
        <f t="shared" si="90"/>
        <v>3.78105</v>
      </c>
      <c r="U161" s="89">
        <f t="shared" si="90"/>
        <v>3.78166</v>
      </c>
      <c r="V161" s="89">
        <f t="shared" si="90"/>
        <v>3.80748</v>
      </c>
      <c r="W161" s="89">
        <f t="shared" si="90"/>
        <v>3.8458100000000002</v>
      </c>
      <c r="X161" s="89">
        <f t="shared" si="90"/>
        <v>3.8252100000000002</v>
      </c>
      <c r="Y161" s="89">
        <f t="shared" si="90"/>
        <v>3.7323200000000001</v>
      </c>
      <c r="Z161" s="89">
        <f t="shared" si="90"/>
        <v>3.5076700000000001</v>
      </c>
      <c r="AA161" s="89">
        <f t="shared" si="90"/>
        <v>3.3199100000000001</v>
      </c>
    </row>
    <row r="162" spans="1:27" ht="12.75" customHeight="1" outlineLevel="1" x14ac:dyDescent="0.2">
      <c r="A162" s="97" t="s">
        <v>1766</v>
      </c>
      <c r="B162" s="63" t="s">
        <v>242</v>
      </c>
      <c r="C162" s="43" t="s">
        <v>79</v>
      </c>
      <c r="D162" s="44">
        <v>1499.25</v>
      </c>
      <c r="E162" s="44">
        <v>1416.73</v>
      </c>
      <c r="F162" s="44">
        <v>1406.94</v>
      </c>
      <c r="G162" s="44">
        <v>1409.54</v>
      </c>
      <c r="H162" s="44">
        <v>1425.7</v>
      </c>
      <c r="I162" s="44">
        <v>1464.6</v>
      </c>
      <c r="J162" s="44">
        <v>1569.27</v>
      </c>
      <c r="K162" s="44">
        <v>1843.39</v>
      </c>
      <c r="L162" s="44">
        <v>1953.25</v>
      </c>
      <c r="M162" s="44">
        <v>2071.7199999999998</v>
      </c>
      <c r="N162" s="44">
        <v>2071.1999999999998</v>
      </c>
      <c r="O162" s="44">
        <v>2027.64</v>
      </c>
      <c r="P162" s="44">
        <v>2010.07</v>
      </c>
      <c r="Q162" s="44">
        <v>2024.83</v>
      </c>
      <c r="R162" s="44">
        <v>2020.97</v>
      </c>
      <c r="S162" s="44">
        <v>2016.41</v>
      </c>
      <c r="T162" s="44">
        <v>1971.51</v>
      </c>
      <c r="U162" s="44">
        <v>1972.12</v>
      </c>
      <c r="V162" s="44">
        <v>1997.94</v>
      </c>
      <c r="W162" s="44">
        <v>2036.27</v>
      </c>
      <c r="X162" s="44">
        <v>2015.67</v>
      </c>
      <c r="Y162" s="44">
        <v>1922.78</v>
      </c>
      <c r="Z162" s="44">
        <v>1698.13</v>
      </c>
      <c r="AA162" s="44">
        <v>1510.37</v>
      </c>
    </row>
    <row r="163" spans="1:27" ht="12.75" customHeight="1" outlineLevel="1" x14ac:dyDescent="0.2">
      <c r="A163" s="97" t="s">
        <v>1767</v>
      </c>
      <c r="B163" s="63" t="s">
        <v>90</v>
      </c>
      <c r="C163" s="43" t="s">
        <v>79</v>
      </c>
      <c r="D163" s="44">
        <v>1716.97</v>
      </c>
      <c r="E163" s="44">
        <f>$D$163</f>
        <v>1716.97</v>
      </c>
      <c r="F163" s="44">
        <f t="shared" ref="F163:AA163" si="91">$D$163</f>
        <v>1716.97</v>
      </c>
      <c r="G163" s="44">
        <f t="shared" si="91"/>
        <v>1716.97</v>
      </c>
      <c r="H163" s="44">
        <f t="shared" si="91"/>
        <v>1716.97</v>
      </c>
      <c r="I163" s="44">
        <f t="shared" si="91"/>
        <v>1716.97</v>
      </c>
      <c r="J163" s="44">
        <f t="shared" si="91"/>
        <v>1716.97</v>
      </c>
      <c r="K163" s="44">
        <f t="shared" si="91"/>
        <v>1716.97</v>
      </c>
      <c r="L163" s="44">
        <f t="shared" si="91"/>
        <v>1716.97</v>
      </c>
      <c r="M163" s="44">
        <f t="shared" si="91"/>
        <v>1716.97</v>
      </c>
      <c r="N163" s="44">
        <f t="shared" si="91"/>
        <v>1716.97</v>
      </c>
      <c r="O163" s="44">
        <f t="shared" si="91"/>
        <v>1716.97</v>
      </c>
      <c r="P163" s="44">
        <f t="shared" si="91"/>
        <v>1716.97</v>
      </c>
      <c r="Q163" s="44">
        <f t="shared" si="91"/>
        <v>1716.97</v>
      </c>
      <c r="R163" s="44">
        <f t="shared" si="91"/>
        <v>1716.97</v>
      </c>
      <c r="S163" s="44">
        <f t="shared" si="91"/>
        <v>1716.97</v>
      </c>
      <c r="T163" s="44">
        <f t="shared" si="91"/>
        <v>1716.97</v>
      </c>
      <c r="U163" s="44">
        <f t="shared" si="91"/>
        <v>1716.97</v>
      </c>
      <c r="V163" s="44">
        <f t="shared" si="91"/>
        <v>1716.97</v>
      </c>
      <c r="W163" s="44">
        <f t="shared" si="91"/>
        <v>1716.97</v>
      </c>
      <c r="X163" s="44">
        <f t="shared" si="91"/>
        <v>1716.97</v>
      </c>
      <c r="Y163" s="44">
        <f t="shared" si="91"/>
        <v>1716.97</v>
      </c>
      <c r="Z163" s="44">
        <f t="shared" si="91"/>
        <v>1716.97</v>
      </c>
      <c r="AA163" s="44">
        <f t="shared" si="91"/>
        <v>1716.97</v>
      </c>
    </row>
    <row r="164" spans="1:27" ht="12.75" customHeight="1" outlineLevel="1" x14ac:dyDescent="0.2">
      <c r="A164" s="97" t="s">
        <v>1768</v>
      </c>
      <c r="B164" s="63" t="s">
        <v>83</v>
      </c>
      <c r="C164" s="43" t="s">
        <v>79</v>
      </c>
      <c r="D164" s="44">
        <v>4.3</v>
      </c>
      <c r="E164" s="44">
        <v>4.3</v>
      </c>
      <c r="F164" s="44">
        <v>4.3</v>
      </c>
      <c r="G164" s="44">
        <v>4.3</v>
      </c>
      <c r="H164" s="44">
        <v>4.3</v>
      </c>
      <c r="I164" s="44">
        <v>4.3</v>
      </c>
      <c r="J164" s="44">
        <v>4.3</v>
      </c>
      <c r="K164" s="44">
        <v>4.3</v>
      </c>
      <c r="L164" s="44">
        <v>4.3</v>
      </c>
      <c r="M164" s="44">
        <v>4.3</v>
      </c>
      <c r="N164" s="44">
        <v>4.3</v>
      </c>
      <c r="O164" s="44">
        <v>4.3</v>
      </c>
      <c r="P164" s="44">
        <v>4.3</v>
      </c>
      <c r="Q164" s="44">
        <v>4.3</v>
      </c>
      <c r="R164" s="44">
        <v>4.3</v>
      </c>
      <c r="S164" s="44">
        <v>4.3</v>
      </c>
      <c r="T164" s="44">
        <v>4.3</v>
      </c>
      <c r="U164" s="44">
        <v>4.3</v>
      </c>
      <c r="V164" s="44">
        <v>4.3</v>
      </c>
      <c r="W164" s="44">
        <v>4.3</v>
      </c>
      <c r="X164" s="44">
        <v>4.3</v>
      </c>
      <c r="Y164" s="44">
        <v>4.3</v>
      </c>
      <c r="Z164" s="44">
        <v>4.3</v>
      </c>
      <c r="AA164" s="44">
        <v>4.3</v>
      </c>
    </row>
    <row r="165" spans="1:27" ht="12.75" customHeight="1" outlineLevel="1" x14ac:dyDescent="0.2">
      <c r="A165" s="97" t="s">
        <v>1769</v>
      </c>
      <c r="B165" s="63" t="s">
        <v>81</v>
      </c>
      <c r="C165" s="43" t="s">
        <v>79</v>
      </c>
      <c r="D165" s="44">
        <f>$D$11</f>
        <v>88.27</v>
      </c>
      <c r="E165" s="44">
        <f t="shared" ref="E165:AA165" si="92">$D$11</f>
        <v>88.27</v>
      </c>
      <c r="F165" s="44">
        <f t="shared" si="92"/>
        <v>88.27</v>
      </c>
      <c r="G165" s="44">
        <f t="shared" si="92"/>
        <v>88.27</v>
      </c>
      <c r="H165" s="44">
        <f t="shared" si="92"/>
        <v>88.27</v>
      </c>
      <c r="I165" s="44">
        <f t="shared" si="92"/>
        <v>88.27</v>
      </c>
      <c r="J165" s="44">
        <f t="shared" si="92"/>
        <v>88.27</v>
      </c>
      <c r="K165" s="44">
        <f t="shared" si="92"/>
        <v>88.27</v>
      </c>
      <c r="L165" s="44">
        <f t="shared" si="92"/>
        <v>88.27</v>
      </c>
      <c r="M165" s="44">
        <f t="shared" si="92"/>
        <v>88.27</v>
      </c>
      <c r="N165" s="44">
        <f t="shared" si="92"/>
        <v>88.27</v>
      </c>
      <c r="O165" s="44">
        <f t="shared" si="92"/>
        <v>88.27</v>
      </c>
      <c r="P165" s="44">
        <f t="shared" si="92"/>
        <v>88.27</v>
      </c>
      <c r="Q165" s="44">
        <f t="shared" si="92"/>
        <v>88.27</v>
      </c>
      <c r="R165" s="44">
        <f t="shared" si="92"/>
        <v>88.27</v>
      </c>
      <c r="S165" s="44">
        <f t="shared" si="92"/>
        <v>88.27</v>
      </c>
      <c r="T165" s="44">
        <f t="shared" si="92"/>
        <v>88.27</v>
      </c>
      <c r="U165" s="44">
        <f t="shared" si="92"/>
        <v>88.27</v>
      </c>
      <c r="V165" s="44">
        <f t="shared" si="92"/>
        <v>88.27</v>
      </c>
      <c r="W165" s="44">
        <f t="shared" si="92"/>
        <v>88.27</v>
      </c>
      <c r="X165" s="44">
        <f t="shared" si="92"/>
        <v>88.27</v>
      </c>
      <c r="Y165" s="44">
        <f t="shared" si="92"/>
        <v>88.27</v>
      </c>
      <c r="Z165" s="44">
        <f t="shared" si="92"/>
        <v>88.27</v>
      </c>
      <c r="AA165" s="44">
        <f t="shared" si="92"/>
        <v>88.27</v>
      </c>
    </row>
    <row r="166" spans="1:27" x14ac:dyDescent="0.2">
      <c r="A166" s="96" t="s">
        <v>1770</v>
      </c>
      <c r="B166" s="28" t="str">
        <f>"02"&amp;"."&amp;$B$776&amp;"."&amp;$B$777</f>
        <v>02.04.2024</v>
      </c>
      <c r="C166" s="88" t="s">
        <v>76</v>
      </c>
      <c r="D166" s="89">
        <f>ROUND(((D167+D168+D170+D169)/1000),5)</f>
        <v>3.22262</v>
      </c>
      <c r="E166" s="89">
        <f>ROUND(((E167+E168+E170+E169)/1000),5)</f>
        <v>3.1886899999999998</v>
      </c>
      <c r="F166" s="89">
        <f>ROUND(((F167+F168+F170+F169)/1000),5)</f>
        <v>3.14385</v>
      </c>
      <c r="G166" s="89">
        <f t="shared" ref="G166:AA166" si="93">ROUND(((G167+G168+G170+G169)/1000),5)</f>
        <v>3.1459299999999999</v>
      </c>
      <c r="H166" s="89">
        <f t="shared" si="93"/>
        <v>3.1722800000000002</v>
      </c>
      <c r="I166" s="89">
        <f t="shared" si="93"/>
        <v>3.2121400000000002</v>
      </c>
      <c r="J166" s="89">
        <f t="shared" si="93"/>
        <v>3.2657099999999999</v>
      </c>
      <c r="K166" s="89">
        <f t="shared" si="93"/>
        <v>3.50027</v>
      </c>
      <c r="L166" s="89">
        <f t="shared" si="93"/>
        <v>3.6899099999999998</v>
      </c>
      <c r="M166" s="89">
        <f t="shared" si="93"/>
        <v>3.7345100000000002</v>
      </c>
      <c r="N166" s="89">
        <f t="shared" si="93"/>
        <v>3.74309</v>
      </c>
      <c r="O166" s="89">
        <f t="shared" si="93"/>
        <v>3.7372200000000002</v>
      </c>
      <c r="P166" s="89">
        <f t="shared" si="93"/>
        <v>3.7322700000000002</v>
      </c>
      <c r="Q166" s="89">
        <f t="shared" si="93"/>
        <v>3.7353000000000001</v>
      </c>
      <c r="R166" s="89">
        <f t="shared" si="93"/>
        <v>3.73319</v>
      </c>
      <c r="S166" s="89">
        <f t="shared" si="93"/>
        <v>3.73089</v>
      </c>
      <c r="T166" s="89">
        <f t="shared" si="93"/>
        <v>3.7222</v>
      </c>
      <c r="U166" s="89">
        <f t="shared" si="93"/>
        <v>3.68513</v>
      </c>
      <c r="V166" s="89">
        <f t="shared" si="93"/>
        <v>3.6803699999999999</v>
      </c>
      <c r="W166" s="89">
        <f t="shared" si="93"/>
        <v>3.7335400000000001</v>
      </c>
      <c r="X166" s="89">
        <f t="shared" si="93"/>
        <v>3.72384</v>
      </c>
      <c r="Y166" s="89">
        <f t="shared" si="93"/>
        <v>3.63768</v>
      </c>
      <c r="Z166" s="89">
        <f t="shared" si="93"/>
        <v>3.3765900000000002</v>
      </c>
      <c r="AA166" s="89">
        <f t="shared" si="93"/>
        <v>3.2686299999999999</v>
      </c>
    </row>
    <row r="167" spans="1:27" ht="12.75" customHeight="1" outlineLevel="1" x14ac:dyDescent="0.2">
      <c r="A167" s="97" t="s">
        <v>1771</v>
      </c>
      <c r="B167" s="63" t="s">
        <v>242</v>
      </c>
      <c r="C167" s="43" t="s">
        <v>79</v>
      </c>
      <c r="D167" s="44">
        <v>1413.08</v>
      </c>
      <c r="E167" s="44">
        <v>1379.15</v>
      </c>
      <c r="F167" s="44">
        <v>1334.31</v>
      </c>
      <c r="G167" s="44">
        <v>1336.39</v>
      </c>
      <c r="H167" s="44">
        <v>1362.74</v>
      </c>
      <c r="I167" s="44">
        <v>1402.6</v>
      </c>
      <c r="J167" s="44">
        <v>1456.17</v>
      </c>
      <c r="K167" s="44">
        <v>1690.73</v>
      </c>
      <c r="L167" s="44">
        <v>1880.37</v>
      </c>
      <c r="M167" s="44">
        <v>1924.97</v>
      </c>
      <c r="N167" s="44">
        <v>1933.55</v>
      </c>
      <c r="O167" s="44">
        <v>1927.68</v>
      </c>
      <c r="P167" s="44">
        <v>1922.73</v>
      </c>
      <c r="Q167" s="44">
        <v>1925.76</v>
      </c>
      <c r="R167" s="44">
        <v>1923.65</v>
      </c>
      <c r="S167" s="44">
        <v>1921.35</v>
      </c>
      <c r="T167" s="44">
        <v>1912.66</v>
      </c>
      <c r="U167" s="44">
        <v>1875.59</v>
      </c>
      <c r="V167" s="44">
        <v>1870.83</v>
      </c>
      <c r="W167" s="44">
        <v>1924</v>
      </c>
      <c r="X167" s="44">
        <v>1914.3</v>
      </c>
      <c r="Y167" s="44">
        <v>1828.14</v>
      </c>
      <c r="Z167" s="44">
        <v>1567.05</v>
      </c>
      <c r="AA167" s="44">
        <v>1459.09</v>
      </c>
    </row>
    <row r="168" spans="1:27" ht="12.75" customHeight="1" outlineLevel="1" x14ac:dyDescent="0.2">
      <c r="A168" s="97" t="s">
        <v>1772</v>
      </c>
      <c r="B168" s="63" t="s">
        <v>90</v>
      </c>
      <c r="C168" s="43" t="s">
        <v>79</v>
      </c>
      <c r="D168" s="44">
        <f>$D$163</f>
        <v>1716.97</v>
      </c>
      <c r="E168" s="44">
        <f>$D$163</f>
        <v>1716.97</v>
      </c>
      <c r="F168" s="44">
        <f t="shared" ref="F168:AA168" si="94">$D$163</f>
        <v>1716.97</v>
      </c>
      <c r="G168" s="44">
        <f t="shared" si="94"/>
        <v>1716.97</v>
      </c>
      <c r="H168" s="44">
        <f t="shared" si="94"/>
        <v>1716.97</v>
      </c>
      <c r="I168" s="44">
        <f t="shared" si="94"/>
        <v>1716.97</v>
      </c>
      <c r="J168" s="44">
        <f t="shared" si="94"/>
        <v>1716.97</v>
      </c>
      <c r="K168" s="44">
        <f t="shared" si="94"/>
        <v>1716.97</v>
      </c>
      <c r="L168" s="44">
        <f t="shared" si="94"/>
        <v>1716.97</v>
      </c>
      <c r="M168" s="44">
        <f t="shared" si="94"/>
        <v>1716.97</v>
      </c>
      <c r="N168" s="44">
        <f t="shared" si="94"/>
        <v>1716.97</v>
      </c>
      <c r="O168" s="44">
        <f t="shared" si="94"/>
        <v>1716.97</v>
      </c>
      <c r="P168" s="44">
        <f t="shared" si="94"/>
        <v>1716.97</v>
      </c>
      <c r="Q168" s="44">
        <f t="shared" si="94"/>
        <v>1716.97</v>
      </c>
      <c r="R168" s="44">
        <f t="shared" si="94"/>
        <v>1716.97</v>
      </c>
      <c r="S168" s="44">
        <f t="shared" si="94"/>
        <v>1716.97</v>
      </c>
      <c r="T168" s="44">
        <f t="shared" si="94"/>
        <v>1716.97</v>
      </c>
      <c r="U168" s="44">
        <f t="shared" si="94"/>
        <v>1716.97</v>
      </c>
      <c r="V168" s="44">
        <f t="shared" si="94"/>
        <v>1716.97</v>
      </c>
      <c r="W168" s="44">
        <f t="shared" si="94"/>
        <v>1716.97</v>
      </c>
      <c r="X168" s="44">
        <f t="shared" si="94"/>
        <v>1716.97</v>
      </c>
      <c r="Y168" s="44">
        <f t="shared" si="94"/>
        <v>1716.97</v>
      </c>
      <c r="Z168" s="44">
        <f t="shared" si="94"/>
        <v>1716.97</v>
      </c>
      <c r="AA168" s="44">
        <f t="shared" si="94"/>
        <v>1716.97</v>
      </c>
    </row>
    <row r="169" spans="1:27" ht="12.75" customHeight="1" outlineLevel="1" x14ac:dyDescent="0.2">
      <c r="A169" s="97" t="s">
        <v>1773</v>
      </c>
      <c r="B169" s="63" t="s">
        <v>83</v>
      </c>
      <c r="C169" s="43" t="s">
        <v>79</v>
      </c>
      <c r="D169" s="44">
        <v>4.3</v>
      </c>
      <c r="E169" s="44">
        <v>4.3</v>
      </c>
      <c r="F169" s="44">
        <v>4.3</v>
      </c>
      <c r="G169" s="44">
        <v>4.3</v>
      </c>
      <c r="H169" s="44">
        <v>4.3</v>
      </c>
      <c r="I169" s="44">
        <v>4.3</v>
      </c>
      <c r="J169" s="44">
        <v>4.3</v>
      </c>
      <c r="K169" s="44">
        <v>4.3</v>
      </c>
      <c r="L169" s="44">
        <v>4.3</v>
      </c>
      <c r="M169" s="44">
        <v>4.3</v>
      </c>
      <c r="N169" s="44">
        <v>4.3</v>
      </c>
      <c r="O169" s="44">
        <v>4.3</v>
      </c>
      <c r="P169" s="44">
        <v>4.3</v>
      </c>
      <c r="Q169" s="44">
        <v>4.3</v>
      </c>
      <c r="R169" s="44">
        <v>4.3</v>
      </c>
      <c r="S169" s="44">
        <v>4.3</v>
      </c>
      <c r="T169" s="44">
        <v>4.3</v>
      </c>
      <c r="U169" s="44">
        <v>4.3</v>
      </c>
      <c r="V169" s="44">
        <v>4.3</v>
      </c>
      <c r="W169" s="44">
        <v>4.3</v>
      </c>
      <c r="X169" s="44">
        <v>4.3</v>
      </c>
      <c r="Y169" s="44">
        <v>4.3</v>
      </c>
      <c r="Z169" s="44">
        <v>4.3</v>
      </c>
      <c r="AA169" s="44">
        <v>4.3</v>
      </c>
    </row>
    <row r="170" spans="1:27" ht="12.75" customHeight="1" outlineLevel="1" x14ac:dyDescent="0.2">
      <c r="A170" s="97" t="s">
        <v>1774</v>
      </c>
      <c r="B170" s="63" t="s">
        <v>81</v>
      </c>
      <c r="C170" s="43" t="s">
        <v>79</v>
      </c>
      <c r="D170" s="44">
        <f>$D$11</f>
        <v>88.27</v>
      </c>
      <c r="E170" s="44">
        <f t="shared" ref="E170:AA170" si="95">$D$11</f>
        <v>88.27</v>
      </c>
      <c r="F170" s="44">
        <f t="shared" si="95"/>
        <v>88.27</v>
      </c>
      <c r="G170" s="44">
        <f t="shared" si="95"/>
        <v>88.27</v>
      </c>
      <c r="H170" s="44">
        <f t="shared" si="95"/>
        <v>88.27</v>
      </c>
      <c r="I170" s="44">
        <f t="shared" si="95"/>
        <v>88.27</v>
      </c>
      <c r="J170" s="44">
        <f t="shared" si="95"/>
        <v>88.27</v>
      </c>
      <c r="K170" s="44">
        <f t="shared" si="95"/>
        <v>88.27</v>
      </c>
      <c r="L170" s="44">
        <f t="shared" si="95"/>
        <v>88.27</v>
      </c>
      <c r="M170" s="44">
        <f t="shared" si="95"/>
        <v>88.27</v>
      </c>
      <c r="N170" s="44">
        <f t="shared" si="95"/>
        <v>88.27</v>
      </c>
      <c r="O170" s="44">
        <f t="shared" si="95"/>
        <v>88.27</v>
      </c>
      <c r="P170" s="44">
        <f t="shared" si="95"/>
        <v>88.27</v>
      </c>
      <c r="Q170" s="44">
        <f t="shared" si="95"/>
        <v>88.27</v>
      </c>
      <c r="R170" s="44">
        <f t="shared" si="95"/>
        <v>88.27</v>
      </c>
      <c r="S170" s="44">
        <f t="shared" si="95"/>
        <v>88.27</v>
      </c>
      <c r="T170" s="44">
        <f t="shared" si="95"/>
        <v>88.27</v>
      </c>
      <c r="U170" s="44">
        <f t="shared" si="95"/>
        <v>88.27</v>
      </c>
      <c r="V170" s="44">
        <f t="shared" si="95"/>
        <v>88.27</v>
      </c>
      <c r="W170" s="44">
        <f t="shared" si="95"/>
        <v>88.27</v>
      </c>
      <c r="X170" s="44">
        <f t="shared" si="95"/>
        <v>88.27</v>
      </c>
      <c r="Y170" s="44">
        <f t="shared" si="95"/>
        <v>88.27</v>
      </c>
      <c r="Z170" s="44">
        <f t="shared" si="95"/>
        <v>88.27</v>
      </c>
      <c r="AA170" s="44">
        <f t="shared" si="95"/>
        <v>88.27</v>
      </c>
    </row>
    <row r="171" spans="1:27" ht="12.75" customHeight="1" x14ac:dyDescent="0.2">
      <c r="A171" s="96" t="s">
        <v>1775</v>
      </c>
      <c r="B171" s="28" t="str">
        <f>"03"&amp;"."&amp;$B$776&amp;"."&amp;$B$777</f>
        <v>03.04.2024</v>
      </c>
      <c r="C171" s="88" t="s">
        <v>76</v>
      </c>
      <c r="D171" s="89">
        <f>ROUND(((D172+D173+D175+D174)/1000),5)</f>
        <v>3.19353</v>
      </c>
      <c r="E171" s="89">
        <f>ROUND(((E172+E173+E175+E174)/1000),5)</f>
        <v>3.0820099999999999</v>
      </c>
      <c r="F171" s="89">
        <f>ROUND(((F172+F173+F175+F174)/1000),5)</f>
        <v>3.0491100000000002</v>
      </c>
      <c r="G171" s="89">
        <f t="shared" ref="G171:AA171" si="96">ROUND(((G172+G173+G175+G174)/1000),5)</f>
        <v>3.0576400000000001</v>
      </c>
      <c r="H171" s="89">
        <f t="shared" si="96"/>
        <v>3.0769099999999998</v>
      </c>
      <c r="I171" s="89">
        <f t="shared" si="96"/>
        <v>3.1694200000000001</v>
      </c>
      <c r="J171" s="89">
        <f t="shared" si="96"/>
        <v>3.2246899999999998</v>
      </c>
      <c r="K171" s="89">
        <f t="shared" si="96"/>
        <v>3.3892099999999998</v>
      </c>
      <c r="L171" s="89">
        <f t="shared" si="96"/>
        <v>3.6812</v>
      </c>
      <c r="M171" s="89">
        <f t="shared" si="96"/>
        <v>3.7687499999999998</v>
      </c>
      <c r="N171" s="89">
        <f t="shared" si="96"/>
        <v>3.7757700000000001</v>
      </c>
      <c r="O171" s="89">
        <f t="shared" si="96"/>
        <v>3.7802899999999999</v>
      </c>
      <c r="P171" s="89">
        <f t="shared" si="96"/>
        <v>3.77562</v>
      </c>
      <c r="Q171" s="89">
        <f t="shared" si="96"/>
        <v>3.7798600000000002</v>
      </c>
      <c r="R171" s="89">
        <f t="shared" si="96"/>
        <v>3.7741500000000001</v>
      </c>
      <c r="S171" s="89">
        <f t="shared" si="96"/>
        <v>3.7726799999999998</v>
      </c>
      <c r="T171" s="89">
        <f t="shared" si="96"/>
        <v>3.79819</v>
      </c>
      <c r="U171" s="89">
        <f t="shared" si="96"/>
        <v>3.6918299999999999</v>
      </c>
      <c r="V171" s="89">
        <f t="shared" si="96"/>
        <v>3.6958700000000002</v>
      </c>
      <c r="W171" s="89">
        <f t="shared" si="96"/>
        <v>3.76349</v>
      </c>
      <c r="X171" s="89">
        <f t="shared" si="96"/>
        <v>3.75095</v>
      </c>
      <c r="Y171" s="89">
        <f t="shared" si="96"/>
        <v>3.6275400000000002</v>
      </c>
      <c r="Z171" s="89">
        <f t="shared" si="96"/>
        <v>3.3005</v>
      </c>
      <c r="AA171" s="89">
        <f t="shared" si="96"/>
        <v>3.2377600000000002</v>
      </c>
    </row>
    <row r="172" spans="1:27" ht="12.75" customHeight="1" outlineLevel="1" x14ac:dyDescent="0.2">
      <c r="A172" s="97" t="s">
        <v>1776</v>
      </c>
      <c r="B172" s="63" t="s">
        <v>242</v>
      </c>
      <c r="C172" s="43" t="s">
        <v>79</v>
      </c>
      <c r="D172" s="44">
        <v>1383.99</v>
      </c>
      <c r="E172" s="44">
        <v>1272.47</v>
      </c>
      <c r="F172" s="44">
        <v>1239.57</v>
      </c>
      <c r="G172" s="44">
        <v>1248.0999999999999</v>
      </c>
      <c r="H172" s="44">
        <v>1267.3699999999999</v>
      </c>
      <c r="I172" s="44">
        <v>1359.88</v>
      </c>
      <c r="J172" s="44">
        <v>1415.15</v>
      </c>
      <c r="K172" s="44">
        <v>1579.67</v>
      </c>
      <c r="L172" s="44">
        <v>1871.66</v>
      </c>
      <c r="M172" s="44">
        <v>1959.21</v>
      </c>
      <c r="N172" s="44">
        <v>1966.23</v>
      </c>
      <c r="O172" s="44">
        <v>1970.75</v>
      </c>
      <c r="P172" s="44">
        <v>1966.08</v>
      </c>
      <c r="Q172" s="44">
        <v>1970.32</v>
      </c>
      <c r="R172" s="44">
        <v>1964.61</v>
      </c>
      <c r="S172" s="44">
        <v>1963.14</v>
      </c>
      <c r="T172" s="44">
        <v>1988.65</v>
      </c>
      <c r="U172" s="44">
        <v>1882.29</v>
      </c>
      <c r="V172" s="44">
        <v>1886.33</v>
      </c>
      <c r="W172" s="44">
        <v>1953.95</v>
      </c>
      <c r="X172" s="44">
        <v>1941.41</v>
      </c>
      <c r="Y172" s="44">
        <v>1818</v>
      </c>
      <c r="Z172" s="44">
        <v>1490.96</v>
      </c>
      <c r="AA172" s="44">
        <v>1428.22</v>
      </c>
    </row>
    <row r="173" spans="1:27" ht="12.75" customHeight="1" outlineLevel="1" x14ac:dyDescent="0.2">
      <c r="A173" s="97" t="s">
        <v>1777</v>
      </c>
      <c r="B173" s="63" t="s">
        <v>90</v>
      </c>
      <c r="C173" s="43" t="s">
        <v>79</v>
      </c>
      <c r="D173" s="44">
        <f>$D$163</f>
        <v>1716.97</v>
      </c>
      <c r="E173" s="44">
        <f>$D$163</f>
        <v>1716.97</v>
      </c>
      <c r="F173" s="44">
        <f t="shared" ref="F173:AA173" si="97">$D$163</f>
        <v>1716.97</v>
      </c>
      <c r="G173" s="44">
        <f t="shared" si="97"/>
        <v>1716.97</v>
      </c>
      <c r="H173" s="44">
        <f t="shared" si="97"/>
        <v>1716.97</v>
      </c>
      <c r="I173" s="44">
        <f t="shared" si="97"/>
        <v>1716.97</v>
      </c>
      <c r="J173" s="44">
        <f t="shared" si="97"/>
        <v>1716.97</v>
      </c>
      <c r="K173" s="44">
        <f t="shared" si="97"/>
        <v>1716.97</v>
      </c>
      <c r="L173" s="44">
        <f t="shared" si="97"/>
        <v>1716.97</v>
      </c>
      <c r="M173" s="44">
        <f t="shared" si="97"/>
        <v>1716.97</v>
      </c>
      <c r="N173" s="44">
        <f t="shared" si="97"/>
        <v>1716.97</v>
      </c>
      <c r="O173" s="44">
        <f t="shared" si="97"/>
        <v>1716.97</v>
      </c>
      <c r="P173" s="44">
        <f t="shared" si="97"/>
        <v>1716.97</v>
      </c>
      <c r="Q173" s="44">
        <f t="shared" si="97"/>
        <v>1716.97</v>
      </c>
      <c r="R173" s="44">
        <f t="shared" si="97"/>
        <v>1716.97</v>
      </c>
      <c r="S173" s="44">
        <f t="shared" si="97"/>
        <v>1716.97</v>
      </c>
      <c r="T173" s="44">
        <f t="shared" si="97"/>
        <v>1716.97</v>
      </c>
      <c r="U173" s="44">
        <f t="shared" si="97"/>
        <v>1716.97</v>
      </c>
      <c r="V173" s="44">
        <f t="shared" si="97"/>
        <v>1716.97</v>
      </c>
      <c r="W173" s="44">
        <f t="shared" si="97"/>
        <v>1716.97</v>
      </c>
      <c r="X173" s="44">
        <f t="shared" si="97"/>
        <v>1716.97</v>
      </c>
      <c r="Y173" s="44">
        <f t="shared" si="97"/>
        <v>1716.97</v>
      </c>
      <c r="Z173" s="44">
        <f t="shared" si="97"/>
        <v>1716.97</v>
      </c>
      <c r="AA173" s="44">
        <f t="shared" si="97"/>
        <v>1716.97</v>
      </c>
    </row>
    <row r="174" spans="1:27" ht="12.75" customHeight="1" outlineLevel="1" x14ac:dyDescent="0.2">
      <c r="A174" s="97" t="s">
        <v>1778</v>
      </c>
      <c r="B174" s="63" t="s">
        <v>83</v>
      </c>
      <c r="C174" s="43" t="s">
        <v>79</v>
      </c>
      <c r="D174" s="44">
        <v>4.3</v>
      </c>
      <c r="E174" s="44">
        <v>4.3</v>
      </c>
      <c r="F174" s="44">
        <v>4.3</v>
      </c>
      <c r="G174" s="44">
        <v>4.3</v>
      </c>
      <c r="H174" s="44">
        <v>4.3</v>
      </c>
      <c r="I174" s="44">
        <v>4.3</v>
      </c>
      <c r="J174" s="44">
        <v>4.3</v>
      </c>
      <c r="K174" s="44">
        <v>4.3</v>
      </c>
      <c r="L174" s="44">
        <v>4.3</v>
      </c>
      <c r="M174" s="44">
        <v>4.3</v>
      </c>
      <c r="N174" s="44">
        <v>4.3</v>
      </c>
      <c r="O174" s="44">
        <v>4.3</v>
      </c>
      <c r="P174" s="44">
        <v>4.3</v>
      </c>
      <c r="Q174" s="44">
        <v>4.3</v>
      </c>
      <c r="R174" s="44">
        <v>4.3</v>
      </c>
      <c r="S174" s="44">
        <v>4.3</v>
      </c>
      <c r="T174" s="44">
        <v>4.3</v>
      </c>
      <c r="U174" s="44">
        <v>4.3</v>
      </c>
      <c r="V174" s="44">
        <v>4.3</v>
      </c>
      <c r="W174" s="44">
        <v>4.3</v>
      </c>
      <c r="X174" s="44">
        <v>4.3</v>
      </c>
      <c r="Y174" s="44">
        <v>4.3</v>
      </c>
      <c r="Z174" s="44">
        <v>4.3</v>
      </c>
      <c r="AA174" s="44">
        <v>4.3</v>
      </c>
    </row>
    <row r="175" spans="1:27" ht="12.75" customHeight="1" outlineLevel="1" x14ac:dyDescent="0.2">
      <c r="A175" s="97" t="s">
        <v>1779</v>
      </c>
      <c r="B175" s="63" t="s">
        <v>81</v>
      </c>
      <c r="C175" s="43" t="s">
        <v>79</v>
      </c>
      <c r="D175" s="44">
        <f>$D$11</f>
        <v>88.27</v>
      </c>
      <c r="E175" s="44">
        <f t="shared" ref="E175:AA175" si="98">$D$11</f>
        <v>88.27</v>
      </c>
      <c r="F175" s="44">
        <f t="shared" si="98"/>
        <v>88.27</v>
      </c>
      <c r="G175" s="44">
        <f t="shared" si="98"/>
        <v>88.27</v>
      </c>
      <c r="H175" s="44">
        <f t="shared" si="98"/>
        <v>88.27</v>
      </c>
      <c r="I175" s="44">
        <f t="shared" si="98"/>
        <v>88.27</v>
      </c>
      <c r="J175" s="44">
        <f t="shared" si="98"/>
        <v>88.27</v>
      </c>
      <c r="K175" s="44">
        <f t="shared" si="98"/>
        <v>88.27</v>
      </c>
      <c r="L175" s="44">
        <f t="shared" si="98"/>
        <v>88.27</v>
      </c>
      <c r="M175" s="44">
        <f t="shared" si="98"/>
        <v>88.27</v>
      </c>
      <c r="N175" s="44">
        <f t="shared" si="98"/>
        <v>88.27</v>
      </c>
      <c r="O175" s="44">
        <f t="shared" si="98"/>
        <v>88.27</v>
      </c>
      <c r="P175" s="44">
        <f t="shared" si="98"/>
        <v>88.27</v>
      </c>
      <c r="Q175" s="44">
        <f t="shared" si="98"/>
        <v>88.27</v>
      </c>
      <c r="R175" s="44">
        <f t="shared" si="98"/>
        <v>88.27</v>
      </c>
      <c r="S175" s="44">
        <f t="shared" si="98"/>
        <v>88.27</v>
      </c>
      <c r="T175" s="44">
        <f t="shared" si="98"/>
        <v>88.27</v>
      </c>
      <c r="U175" s="44">
        <f t="shared" si="98"/>
        <v>88.27</v>
      </c>
      <c r="V175" s="44">
        <f t="shared" si="98"/>
        <v>88.27</v>
      </c>
      <c r="W175" s="44">
        <f t="shared" si="98"/>
        <v>88.27</v>
      </c>
      <c r="X175" s="44">
        <f t="shared" si="98"/>
        <v>88.27</v>
      </c>
      <c r="Y175" s="44">
        <f t="shared" si="98"/>
        <v>88.27</v>
      </c>
      <c r="Z175" s="44">
        <f t="shared" si="98"/>
        <v>88.27</v>
      </c>
      <c r="AA175" s="44">
        <f t="shared" si="98"/>
        <v>88.27</v>
      </c>
    </row>
    <row r="176" spans="1:27" ht="12.75" customHeight="1" x14ac:dyDescent="0.2">
      <c r="A176" s="96" t="s">
        <v>1780</v>
      </c>
      <c r="B176" s="28" t="str">
        <f>"04"&amp;"."&amp;$B$776&amp;"."&amp;$B$777</f>
        <v>04.04.2024</v>
      </c>
      <c r="C176" s="88" t="s">
        <v>76</v>
      </c>
      <c r="D176" s="89">
        <f>ROUND(((D177+D178+D180+D179)/1000),5)</f>
        <v>3.0601400000000001</v>
      </c>
      <c r="E176" s="89">
        <f>ROUND(((E177+E178+E180+E179)/1000),5)</f>
        <v>2.9954700000000001</v>
      </c>
      <c r="F176" s="89">
        <f>ROUND(((F177+F178+F180+F179)/1000),5)</f>
        <v>2.9642200000000001</v>
      </c>
      <c r="G176" s="89">
        <f t="shared" ref="G176:AA176" si="99">ROUND(((G177+G178+G180+G179)/1000),5)</f>
        <v>2.9685199999999998</v>
      </c>
      <c r="H176" s="89">
        <f t="shared" si="99"/>
        <v>2.99573</v>
      </c>
      <c r="I176" s="89">
        <f t="shared" si="99"/>
        <v>3.1040800000000002</v>
      </c>
      <c r="J176" s="89">
        <f t="shared" si="99"/>
        <v>3.2185000000000001</v>
      </c>
      <c r="K176" s="89">
        <f t="shared" si="99"/>
        <v>3.3534000000000002</v>
      </c>
      <c r="L176" s="89">
        <f t="shared" si="99"/>
        <v>3.70546</v>
      </c>
      <c r="M176" s="89">
        <f t="shared" si="99"/>
        <v>3.80389</v>
      </c>
      <c r="N176" s="89">
        <f t="shared" si="99"/>
        <v>3.8195199999999998</v>
      </c>
      <c r="O176" s="89">
        <f t="shared" si="99"/>
        <v>3.80932</v>
      </c>
      <c r="P176" s="89">
        <f t="shared" si="99"/>
        <v>3.7937400000000001</v>
      </c>
      <c r="Q176" s="89">
        <f t="shared" si="99"/>
        <v>3.8163299999999998</v>
      </c>
      <c r="R176" s="89">
        <f t="shared" si="99"/>
        <v>3.7963499999999999</v>
      </c>
      <c r="S176" s="89">
        <f t="shared" si="99"/>
        <v>3.7839100000000001</v>
      </c>
      <c r="T176" s="89">
        <f t="shared" si="99"/>
        <v>3.7800699999999998</v>
      </c>
      <c r="U176" s="89">
        <f t="shared" si="99"/>
        <v>3.69014</v>
      </c>
      <c r="V176" s="89">
        <f t="shared" si="99"/>
        <v>3.7261299999999999</v>
      </c>
      <c r="W176" s="89">
        <f t="shared" si="99"/>
        <v>3.78227</v>
      </c>
      <c r="X176" s="89">
        <f t="shared" si="99"/>
        <v>3.7804700000000002</v>
      </c>
      <c r="Y176" s="89">
        <f t="shared" si="99"/>
        <v>3.66568</v>
      </c>
      <c r="Z176" s="89">
        <f t="shared" si="99"/>
        <v>3.3534299999999999</v>
      </c>
      <c r="AA176" s="89">
        <f t="shared" si="99"/>
        <v>3.2530399999999999</v>
      </c>
    </row>
    <row r="177" spans="1:27" ht="12.75" customHeight="1" outlineLevel="1" x14ac:dyDescent="0.2">
      <c r="A177" s="97" t="s">
        <v>1781</v>
      </c>
      <c r="B177" s="63" t="s">
        <v>242</v>
      </c>
      <c r="C177" s="43" t="s">
        <v>79</v>
      </c>
      <c r="D177" s="44">
        <v>1250.5999999999999</v>
      </c>
      <c r="E177" s="44">
        <v>1185.93</v>
      </c>
      <c r="F177" s="44">
        <v>1154.68</v>
      </c>
      <c r="G177" s="44">
        <v>1158.98</v>
      </c>
      <c r="H177" s="44">
        <v>1186.19</v>
      </c>
      <c r="I177" s="44">
        <v>1294.54</v>
      </c>
      <c r="J177" s="44">
        <v>1408.96</v>
      </c>
      <c r="K177" s="44">
        <v>1543.86</v>
      </c>
      <c r="L177" s="44">
        <v>1895.92</v>
      </c>
      <c r="M177" s="44">
        <v>1994.35</v>
      </c>
      <c r="N177" s="44">
        <v>2009.98</v>
      </c>
      <c r="O177" s="44">
        <v>1999.78</v>
      </c>
      <c r="P177" s="44">
        <v>1984.2</v>
      </c>
      <c r="Q177" s="44">
        <v>2006.79</v>
      </c>
      <c r="R177" s="44">
        <v>1986.81</v>
      </c>
      <c r="S177" s="44">
        <v>1974.37</v>
      </c>
      <c r="T177" s="44">
        <v>1970.53</v>
      </c>
      <c r="U177" s="44">
        <v>1880.6</v>
      </c>
      <c r="V177" s="44">
        <v>1916.59</v>
      </c>
      <c r="W177" s="44">
        <v>1972.73</v>
      </c>
      <c r="X177" s="44">
        <v>1970.93</v>
      </c>
      <c r="Y177" s="44">
        <v>1856.14</v>
      </c>
      <c r="Z177" s="44">
        <v>1543.89</v>
      </c>
      <c r="AA177" s="44">
        <v>1443.5</v>
      </c>
    </row>
    <row r="178" spans="1:27" ht="12.75" customHeight="1" outlineLevel="1" x14ac:dyDescent="0.2">
      <c r="A178" s="97" t="s">
        <v>1782</v>
      </c>
      <c r="B178" s="63" t="s">
        <v>90</v>
      </c>
      <c r="C178" s="43" t="s">
        <v>79</v>
      </c>
      <c r="D178" s="44">
        <f>$D$163</f>
        <v>1716.97</v>
      </c>
      <c r="E178" s="44">
        <f>$D$163</f>
        <v>1716.97</v>
      </c>
      <c r="F178" s="44">
        <f t="shared" ref="F178:AA178" si="100">$D$163</f>
        <v>1716.97</v>
      </c>
      <c r="G178" s="44">
        <f t="shared" si="100"/>
        <v>1716.97</v>
      </c>
      <c r="H178" s="44">
        <f t="shared" si="100"/>
        <v>1716.97</v>
      </c>
      <c r="I178" s="44">
        <f t="shared" si="100"/>
        <v>1716.97</v>
      </c>
      <c r="J178" s="44">
        <f t="shared" si="100"/>
        <v>1716.97</v>
      </c>
      <c r="K178" s="44">
        <f t="shared" si="100"/>
        <v>1716.97</v>
      </c>
      <c r="L178" s="44">
        <f t="shared" si="100"/>
        <v>1716.97</v>
      </c>
      <c r="M178" s="44">
        <f t="shared" si="100"/>
        <v>1716.97</v>
      </c>
      <c r="N178" s="44">
        <f t="shared" si="100"/>
        <v>1716.97</v>
      </c>
      <c r="O178" s="44">
        <f t="shared" si="100"/>
        <v>1716.97</v>
      </c>
      <c r="P178" s="44">
        <f t="shared" si="100"/>
        <v>1716.97</v>
      </c>
      <c r="Q178" s="44">
        <f t="shared" si="100"/>
        <v>1716.97</v>
      </c>
      <c r="R178" s="44">
        <f t="shared" si="100"/>
        <v>1716.97</v>
      </c>
      <c r="S178" s="44">
        <f t="shared" si="100"/>
        <v>1716.97</v>
      </c>
      <c r="T178" s="44">
        <f t="shared" si="100"/>
        <v>1716.97</v>
      </c>
      <c r="U178" s="44">
        <f t="shared" si="100"/>
        <v>1716.97</v>
      </c>
      <c r="V178" s="44">
        <f t="shared" si="100"/>
        <v>1716.97</v>
      </c>
      <c r="W178" s="44">
        <f t="shared" si="100"/>
        <v>1716.97</v>
      </c>
      <c r="X178" s="44">
        <f t="shared" si="100"/>
        <v>1716.97</v>
      </c>
      <c r="Y178" s="44">
        <f t="shared" si="100"/>
        <v>1716.97</v>
      </c>
      <c r="Z178" s="44">
        <f t="shared" si="100"/>
        <v>1716.97</v>
      </c>
      <c r="AA178" s="44">
        <f t="shared" si="100"/>
        <v>1716.97</v>
      </c>
    </row>
    <row r="179" spans="1:27" ht="12.75" customHeight="1" outlineLevel="1" x14ac:dyDescent="0.2">
      <c r="A179" s="97" t="s">
        <v>1783</v>
      </c>
      <c r="B179" s="63" t="s">
        <v>83</v>
      </c>
      <c r="C179" s="43" t="s">
        <v>79</v>
      </c>
      <c r="D179" s="44">
        <v>4.3</v>
      </c>
      <c r="E179" s="44">
        <v>4.3</v>
      </c>
      <c r="F179" s="44">
        <v>4.3</v>
      </c>
      <c r="G179" s="44">
        <v>4.3</v>
      </c>
      <c r="H179" s="44">
        <v>4.3</v>
      </c>
      <c r="I179" s="44">
        <v>4.3</v>
      </c>
      <c r="J179" s="44">
        <v>4.3</v>
      </c>
      <c r="K179" s="44">
        <v>4.3</v>
      </c>
      <c r="L179" s="44">
        <v>4.3</v>
      </c>
      <c r="M179" s="44">
        <v>4.3</v>
      </c>
      <c r="N179" s="44">
        <v>4.3</v>
      </c>
      <c r="O179" s="44">
        <v>4.3</v>
      </c>
      <c r="P179" s="44">
        <v>4.3</v>
      </c>
      <c r="Q179" s="44">
        <v>4.3</v>
      </c>
      <c r="R179" s="44">
        <v>4.3</v>
      </c>
      <c r="S179" s="44">
        <v>4.3</v>
      </c>
      <c r="T179" s="44">
        <v>4.3</v>
      </c>
      <c r="U179" s="44">
        <v>4.3</v>
      </c>
      <c r="V179" s="44">
        <v>4.3</v>
      </c>
      <c r="W179" s="44">
        <v>4.3</v>
      </c>
      <c r="X179" s="44">
        <v>4.3</v>
      </c>
      <c r="Y179" s="44">
        <v>4.3</v>
      </c>
      <c r="Z179" s="44">
        <v>4.3</v>
      </c>
      <c r="AA179" s="44">
        <v>4.3</v>
      </c>
    </row>
    <row r="180" spans="1:27" ht="12.75" customHeight="1" outlineLevel="1" x14ac:dyDescent="0.2">
      <c r="A180" s="97" t="s">
        <v>1784</v>
      </c>
      <c r="B180" s="63" t="s">
        <v>81</v>
      </c>
      <c r="C180" s="43" t="s">
        <v>79</v>
      </c>
      <c r="D180" s="44">
        <f>$D$11</f>
        <v>88.27</v>
      </c>
      <c r="E180" s="44">
        <f t="shared" ref="E180:AA180" si="101">$D$11</f>
        <v>88.27</v>
      </c>
      <c r="F180" s="44">
        <f t="shared" si="101"/>
        <v>88.27</v>
      </c>
      <c r="G180" s="44">
        <f t="shared" si="101"/>
        <v>88.27</v>
      </c>
      <c r="H180" s="44">
        <f t="shared" si="101"/>
        <v>88.27</v>
      </c>
      <c r="I180" s="44">
        <f t="shared" si="101"/>
        <v>88.27</v>
      </c>
      <c r="J180" s="44">
        <f t="shared" si="101"/>
        <v>88.27</v>
      </c>
      <c r="K180" s="44">
        <f t="shared" si="101"/>
        <v>88.27</v>
      </c>
      <c r="L180" s="44">
        <f t="shared" si="101"/>
        <v>88.27</v>
      </c>
      <c r="M180" s="44">
        <f t="shared" si="101"/>
        <v>88.27</v>
      </c>
      <c r="N180" s="44">
        <f t="shared" si="101"/>
        <v>88.27</v>
      </c>
      <c r="O180" s="44">
        <f t="shared" si="101"/>
        <v>88.27</v>
      </c>
      <c r="P180" s="44">
        <f t="shared" si="101"/>
        <v>88.27</v>
      </c>
      <c r="Q180" s="44">
        <f t="shared" si="101"/>
        <v>88.27</v>
      </c>
      <c r="R180" s="44">
        <f t="shared" si="101"/>
        <v>88.27</v>
      </c>
      <c r="S180" s="44">
        <f t="shared" si="101"/>
        <v>88.27</v>
      </c>
      <c r="T180" s="44">
        <f t="shared" si="101"/>
        <v>88.27</v>
      </c>
      <c r="U180" s="44">
        <f t="shared" si="101"/>
        <v>88.27</v>
      </c>
      <c r="V180" s="44">
        <f t="shared" si="101"/>
        <v>88.27</v>
      </c>
      <c r="W180" s="44">
        <f t="shared" si="101"/>
        <v>88.27</v>
      </c>
      <c r="X180" s="44">
        <f t="shared" si="101"/>
        <v>88.27</v>
      </c>
      <c r="Y180" s="44">
        <f t="shared" si="101"/>
        <v>88.27</v>
      </c>
      <c r="Z180" s="44">
        <f t="shared" si="101"/>
        <v>88.27</v>
      </c>
      <c r="AA180" s="44">
        <f t="shared" si="101"/>
        <v>88.27</v>
      </c>
    </row>
    <row r="181" spans="1:27" ht="12.75" customHeight="1" x14ac:dyDescent="0.2">
      <c r="A181" s="96" t="s">
        <v>1785</v>
      </c>
      <c r="B181" s="28" t="str">
        <f>"05"&amp;"."&amp;$B$776&amp;"."&amp;$B$777</f>
        <v>05.04.2024</v>
      </c>
      <c r="C181" s="88" t="s">
        <v>76</v>
      </c>
      <c r="D181" s="89">
        <f>ROUND(((D182+D183+D185+D184)/1000),5)</f>
        <v>3.0682700000000001</v>
      </c>
      <c r="E181" s="89">
        <f>ROUND(((E182+E183+E185+E184)/1000),5)</f>
        <v>2.9899</v>
      </c>
      <c r="F181" s="89">
        <f>ROUND(((F182+F183+F185+F184)/1000),5)</f>
        <v>2.9797199999999999</v>
      </c>
      <c r="G181" s="89">
        <f t="shared" ref="G181:AA181" si="102">ROUND(((G182+G183+G185+G184)/1000),5)</f>
        <v>2.9810400000000001</v>
      </c>
      <c r="H181" s="89">
        <f t="shared" si="102"/>
        <v>3.0150000000000001</v>
      </c>
      <c r="I181" s="89">
        <f t="shared" si="102"/>
        <v>3.1265999999999998</v>
      </c>
      <c r="J181" s="89">
        <f t="shared" si="102"/>
        <v>3.2397300000000002</v>
      </c>
      <c r="K181" s="89">
        <f t="shared" si="102"/>
        <v>3.4527000000000001</v>
      </c>
      <c r="L181" s="89">
        <f t="shared" si="102"/>
        <v>3.70343</v>
      </c>
      <c r="M181" s="89">
        <f t="shared" si="102"/>
        <v>3.7586599999999999</v>
      </c>
      <c r="N181" s="89">
        <f t="shared" si="102"/>
        <v>3.76729</v>
      </c>
      <c r="O181" s="89">
        <f t="shared" si="102"/>
        <v>3.76885</v>
      </c>
      <c r="P181" s="89">
        <f t="shared" si="102"/>
        <v>3.7590599999999998</v>
      </c>
      <c r="Q181" s="89">
        <f t="shared" si="102"/>
        <v>3.7626200000000001</v>
      </c>
      <c r="R181" s="89">
        <f t="shared" si="102"/>
        <v>3.7584399999999998</v>
      </c>
      <c r="S181" s="89">
        <f t="shared" si="102"/>
        <v>3.75373</v>
      </c>
      <c r="T181" s="89">
        <f t="shared" si="102"/>
        <v>3.7458399999999998</v>
      </c>
      <c r="U181" s="89">
        <f t="shared" si="102"/>
        <v>3.6878700000000002</v>
      </c>
      <c r="V181" s="89">
        <f t="shared" si="102"/>
        <v>3.6968999999999999</v>
      </c>
      <c r="W181" s="89">
        <f t="shared" si="102"/>
        <v>3.74864</v>
      </c>
      <c r="X181" s="89">
        <f t="shared" si="102"/>
        <v>3.7585700000000002</v>
      </c>
      <c r="Y181" s="89">
        <f t="shared" si="102"/>
        <v>4.2137799999999999</v>
      </c>
      <c r="Z181" s="89">
        <f t="shared" si="102"/>
        <v>3.9332699999999998</v>
      </c>
      <c r="AA181" s="89">
        <f t="shared" si="102"/>
        <v>3.3872599999999999</v>
      </c>
    </row>
    <row r="182" spans="1:27" ht="12.75" customHeight="1" outlineLevel="1" x14ac:dyDescent="0.2">
      <c r="A182" s="97" t="s">
        <v>1786</v>
      </c>
      <c r="B182" s="63" t="s">
        <v>242</v>
      </c>
      <c r="C182" s="43" t="s">
        <v>79</v>
      </c>
      <c r="D182" s="44">
        <v>1258.73</v>
      </c>
      <c r="E182" s="44">
        <v>1180.3599999999999</v>
      </c>
      <c r="F182" s="44">
        <v>1170.18</v>
      </c>
      <c r="G182" s="44">
        <v>1171.5</v>
      </c>
      <c r="H182" s="44">
        <v>1205.46</v>
      </c>
      <c r="I182" s="44">
        <v>1317.06</v>
      </c>
      <c r="J182" s="44">
        <v>1430.19</v>
      </c>
      <c r="K182" s="44">
        <v>1643.16</v>
      </c>
      <c r="L182" s="44">
        <v>1893.89</v>
      </c>
      <c r="M182" s="44">
        <v>1949.12</v>
      </c>
      <c r="N182" s="44">
        <v>1957.75</v>
      </c>
      <c r="O182" s="44">
        <v>1959.31</v>
      </c>
      <c r="P182" s="44">
        <v>1949.52</v>
      </c>
      <c r="Q182" s="44">
        <v>1953.08</v>
      </c>
      <c r="R182" s="44">
        <v>1948.9</v>
      </c>
      <c r="S182" s="44">
        <v>1944.19</v>
      </c>
      <c r="T182" s="44">
        <v>1936.3</v>
      </c>
      <c r="U182" s="44">
        <v>1878.33</v>
      </c>
      <c r="V182" s="44">
        <v>1887.36</v>
      </c>
      <c r="W182" s="44">
        <v>1939.1</v>
      </c>
      <c r="X182" s="44">
        <v>1949.03</v>
      </c>
      <c r="Y182" s="44">
        <v>2404.2399999999998</v>
      </c>
      <c r="Z182" s="44">
        <v>2123.73</v>
      </c>
      <c r="AA182" s="44">
        <v>1577.72</v>
      </c>
    </row>
    <row r="183" spans="1:27" ht="12.75" customHeight="1" outlineLevel="1" x14ac:dyDescent="0.2">
      <c r="A183" s="97" t="s">
        <v>1787</v>
      </c>
      <c r="B183" s="63" t="s">
        <v>90</v>
      </c>
      <c r="C183" s="43" t="s">
        <v>79</v>
      </c>
      <c r="D183" s="44">
        <f>$D$163</f>
        <v>1716.97</v>
      </c>
      <c r="E183" s="44">
        <f>$D$163</f>
        <v>1716.97</v>
      </c>
      <c r="F183" s="44">
        <f t="shared" ref="F183:AA183" si="103">$D$163</f>
        <v>1716.97</v>
      </c>
      <c r="G183" s="44">
        <f t="shared" si="103"/>
        <v>1716.97</v>
      </c>
      <c r="H183" s="44">
        <f t="shared" si="103"/>
        <v>1716.97</v>
      </c>
      <c r="I183" s="44">
        <f t="shared" si="103"/>
        <v>1716.97</v>
      </c>
      <c r="J183" s="44">
        <f t="shared" si="103"/>
        <v>1716.97</v>
      </c>
      <c r="K183" s="44">
        <f t="shared" si="103"/>
        <v>1716.97</v>
      </c>
      <c r="L183" s="44">
        <f t="shared" si="103"/>
        <v>1716.97</v>
      </c>
      <c r="M183" s="44">
        <f t="shared" si="103"/>
        <v>1716.97</v>
      </c>
      <c r="N183" s="44">
        <f t="shared" si="103"/>
        <v>1716.97</v>
      </c>
      <c r="O183" s="44">
        <f t="shared" si="103"/>
        <v>1716.97</v>
      </c>
      <c r="P183" s="44">
        <f t="shared" si="103"/>
        <v>1716.97</v>
      </c>
      <c r="Q183" s="44">
        <f t="shared" si="103"/>
        <v>1716.97</v>
      </c>
      <c r="R183" s="44">
        <f t="shared" si="103"/>
        <v>1716.97</v>
      </c>
      <c r="S183" s="44">
        <f t="shared" si="103"/>
        <v>1716.97</v>
      </c>
      <c r="T183" s="44">
        <f t="shared" si="103"/>
        <v>1716.97</v>
      </c>
      <c r="U183" s="44">
        <f t="shared" si="103"/>
        <v>1716.97</v>
      </c>
      <c r="V183" s="44">
        <f t="shared" si="103"/>
        <v>1716.97</v>
      </c>
      <c r="W183" s="44">
        <f t="shared" si="103"/>
        <v>1716.97</v>
      </c>
      <c r="X183" s="44">
        <f t="shared" si="103"/>
        <v>1716.97</v>
      </c>
      <c r="Y183" s="44">
        <f t="shared" si="103"/>
        <v>1716.97</v>
      </c>
      <c r="Z183" s="44">
        <f t="shared" si="103"/>
        <v>1716.97</v>
      </c>
      <c r="AA183" s="44">
        <f t="shared" si="103"/>
        <v>1716.97</v>
      </c>
    </row>
    <row r="184" spans="1:27" ht="12.75" customHeight="1" outlineLevel="1" x14ac:dyDescent="0.2">
      <c r="A184" s="97" t="s">
        <v>1788</v>
      </c>
      <c r="B184" s="63" t="s">
        <v>83</v>
      </c>
      <c r="C184" s="43" t="s">
        <v>79</v>
      </c>
      <c r="D184" s="44">
        <v>4.3</v>
      </c>
      <c r="E184" s="44">
        <v>4.3</v>
      </c>
      <c r="F184" s="44">
        <v>4.3</v>
      </c>
      <c r="G184" s="44">
        <v>4.3</v>
      </c>
      <c r="H184" s="44">
        <v>4.3</v>
      </c>
      <c r="I184" s="44">
        <v>4.3</v>
      </c>
      <c r="J184" s="44">
        <v>4.3</v>
      </c>
      <c r="K184" s="44">
        <v>4.3</v>
      </c>
      <c r="L184" s="44">
        <v>4.3</v>
      </c>
      <c r="M184" s="44">
        <v>4.3</v>
      </c>
      <c r="N184" s="44">
        <v>4.3</v>
      </c>
      <c r="O184" s="44">
        <v>4.3</v>
      </c>
      <c r="P184" s="44">
        <v>4.3</v>
      </c>
      <c r="Q184" s="44">
        <v>4.3</v>
      </c>
      <c r="R184" s="44">
        <v>4.3</v>
      </c>
      <c r="S184" s="44">
        <v>4.3</v>
      </c>
      <c r="T184" s="44">
        <v>4.3</v>
      </c>
      <c r="U184" s="44">
        <v>4.3</v>
      </c>
      <c r="V184" s="44">
        <v>4.3</v>
      </c>
      <c r="W184" s="44">
        <v>4.3</v>
      </c>
      <c r="X184" s="44">
        <v>4.3</v>
      </c>
      <c r="Y184" s="44">
        <v>4.3</v>
      </c>
      <c r="Z184" s="44">
        <v>4.3</v>
      </c>
      <c r="AA184" s="44">
        <v>4.3</v>
      </c>
    </row>
    <row r="185" spans="1:27" ht="12.75" customHeight="1" outlineLevel="1" x14ac:dyDescent="0.2">
      <c r="A185" s="97" t="s">
        <v>1789</v>
      </c>
      <c r="B185" s="63" t="s">
        <v>81</v>
      </c>
      <c r="C185" s="43" t="s">
        <v>79</v>
      </c>
      <c r="D185" s="44">
        <f>$D$11</f>
        <v>88.27</v>
      </c>
      <c r="E185" s="44">
        <f t="shared" ref="E185:AA185" si="104">$D$11</f>
        <v>88.27</v>
      </c>
      <c r="F185" s="44">
        <f t="shared" si="104"/>
        <v>88.27</v>
      </c>
      <c r="G185" s="44">
        <f t="shared" si="104"/>
        <v>88.27</v>
      </c>
      <c r="H185" s="44">
        <f t="shared" si="104"/>
        <v>88.27</v>
      </c>
      <c r="I185" s="44">
        <f t="shared" si="104"/>
        <v>88.27</v>
      </c>
      <c r="J185" s="44">
        <f t="shared" si="104"/>
        <v>88.27</v>
      </c>
      <c r="K185" s="44">
        <f t="shared" si="104"/>
        <v>88.27</v>
      </c>
      <c r="L185" s="44">
        <f t="shared" si="104"/>
        <v>88.27</v>
      </c>
      <c r="M185" s="44">
        <f t="shared" si="104"/>
        <v>88.27</v>
      </c>
      <c r="N185" s="44">
        <f t="shared" si="104"/>
        <v>88.27</v>
      </c>
      <c r="O185" s="44">
        <f t="shared" si="104"/>
        <v>88.27</v>
      </c>
      <c r="P185" s="44">
        <f t="shared" si="104"/>
        <v>88.27</v>
      </c>
      <c r="Q185" s="44">
        <f t="shared" si="104"/>
        <v>88.27</v>
      </c>
      <c r="R185" s="44">
        <f t="shared" si="104"/>
        <v>88.27</v>
      </c>
      <c r="S185" s="44">
        <f t="shared" si="104"/>
        <v>88.27</v>
      </c>
      <c r="T185" s="44">
        <f t="shared" si="104"/>
        <v>88.27</v>
      </c>
      <c r="U185" s="44">
        <f t="shared" si="104"/>
        <v>88.27</v>
      </c>
      <c r="V185" s="44">
        <f t="shared" si="104"/>
        <v>88.27</v>
      </c>
      <c r="W185" s="44">
        <f t="shared" si="104"/>
        <v>88.27</v>
      </c>
      <c r="X185" s="44">
        <f t="shared" si="104"/>
        <v>88.27</v>
      </c>
      <c r="Y185" s="44">
        <f t="shared" si="104"/>
        <v>88.27</v>
      </c>
      <c r="Z185" s="44">
        <f t="shared" si="104"/>
        <v>88.27</v>
      </c>
      <c r="AA185" s="44">
        <f t="shared" si="104"/>
        <v>88.27</v>
      </c>
    </row>
    <row r="186" spans="1:27" ht="12.75" customHeight="1" x14ac:dyDescent="0.2">
      <c r="A186" s="96" t="s">
        <v>1790</v>
      </c>
      <c r="B186" s="28" t="str">
        <f>"06"&amp;"."&amp;$B$776&amp;"."&amp;$B$777</f>
        <v>06.04.2024</v>
      </c>
      <c r="C186" s="88" t="s">
        <v>76</v>
      </c>
      <c r="D186" s="89">
        <f>ROUND(((D187+D188+D190+D189)/1000),5)</f>
        <v>3.2393800000000001</v>
      </c>
      <c r="E186" s="89">
        <f>ROUND(((E187+E188+E190+E189)/1000),5)</f>
        <v>3.0777999999999999</v>
      </c>
      <c r="F186" s="89">
        <f>ROUND(((F187+F188+F190+F189)/1000),5)</f>
        <v>3.0322100000000001</v>
      </c>
      <c r="G186" s="89">
        <f t="shared" ref="G186:AA186" si="105">ROUND(((G187+G188+G190+G189)/1000),5)</f>
        <v>3.02847</v>
      </c>
      <c r="H186" s="89">
        <f t="shared" si="105"/>
        <v>3.0718100000000002</v>
      </c>
      <c r="I186" s="89">
        <f t="shared" si="105"/>
        <v>3.1343100000000002</v>
      </c>
      <c r="J186" s="89">
        <f t="shared" si="105"/>
        <v>3.1574499999999999</v>
      </c>
      <c r="K186" s="89">
        <f t="shared" si="105"/>
        <v>3.2598799999999999</v>
      </c>
      <c r="L186" s="89">
        <f t="shared" si="105"/>
        <v>3.6425200000000002</v>
      </c>
      <c r="M186" s="89">
        <f t="shared" si="105"/>
        <v>3.7359599999999999</v>
      </c>
      <c r="N186" s="89">
        <f t="shared" si="105"/>
        <v>3.9075799999999998</v>
      </c>
      <c r="O186" s="89">
        <f t="shared" si="105"/>
        <v>3.7614399999999999</v>
      </c>
      <c r="P186" s="89">
        <f t="shared" si="105"/>
        <v>3.7606600000000001</v>
      </c>
      <c r="Q186" s="89">
        <f t="shared" si="105"/>
        <v>3.75983</v>
      </c>
      <c r="R186" s="89">
        <f t="shared" si="105"/>
        <v>3.7570899999999998</v>
      </c>
      <c r="S186" s="89">
        <f t="shared" si="105"/>
        <v>3.75318</v>
      </c>
      <c r="T186" s="89">
        <f t="shared" si="105"/>
        <v>3.8395600000000001</v>
      </c>
      <c r="U186" s="89">
        <f t="shared" si="105"/>
        <v>3.6715399999999998</v>
      </c>
      <c r="V186" s="89">
        <f t="shared" si="105"/>
        <v>3.68241</v>
      </c>
      <c r="W186" s="89">
        <f t="shared" si="105"/>
        <v>3.7620499999999999</v>
      </c>
      <c r="X186" s="89">
        <f t="shared" si="105"/>
        <v>3.7602099999999998</v>
      </c>
      <c r="Y186" s="89">
        <f t="shared" si="105"/>
        <v>3.6365099999999999</v>
      </c>
      <c r="Z186" s="89">
        <f t="shared" si="105"/>
        <v>3.3606199999999999</v>
      </c>
      <c r="AA186" s="89">
        <f t="shared" si="105"/>
        <v>3.2490100000000002</v>
      </c>
    </row>
    <row r="187" spans="1:27" ht="12.75" customHeight="1" outlineLevel="1" x14ac:dyDescent="0.2">
      <c r="A187" s="97" t="s">
        <v>1791</v>
      </c>
      <c r="B187" s="63" t="s">
        <v>242</v>
      </c>
      <c r="C187" s="43" t="s">
        <v>79</v>
      </c>
      <c r="D187" s="44">
        <v>1429.84</v>
      </c>
      <c r="E187" s="44">
        <v>1268.26</v>
      </c>
      <c r="F187" s="44">
        <v>1222.67</v>
      </c>
      <c r="G187" s="44">
        <v>1218.93</v>
      </c>
      <c r="H187" s="44">
        <v>1262.27</v>
      </c>
      <c r="I187" s="44">
        <v>1324.77</v>
      </c>
      <c r="J187" s="44">
        <v>1347.91</v>
      </c>
      <c r="K187" s="44">
        <v>1450.34</v>
      </c>
      <c r="L187" s="44">
        <v>1832.98</v>
      </c>
      <c r="M187" s="44">
        <v>1926.42</v>
      </c>
      <c r="N187" s="44">
        <v>2098.04</v>
      </c>
      <c r="O187" s="44">
        <v>1951.9</v>
      </c>
      <c r="P187" s="44">
        <v>1951.12</v>
      </c>
      <c r="Q187" s="44">
        <v>1950.29</v>
      </c>
      <c r="R187" s="44">
        <v>1947.55</v>
      </c>
      <c r="S187" s="44">
        <v>1943.64</v>
      </c>
      <c r="T187" s="44">
        <v>2030.02</v>
      </c>
      <c r="U187" s="44">
        <v>1862</v>
      </c>
      <c r="V187" s="44">
        <v>1872.87</v>
      </c>
      <c r="W187" s="44">
        <v>1952.51</v>
      </c>
      <c r="X187" s="44">
        <v>1950.67</v>
      </c>
      <c r="Y187" s="44">
        <v>1826.97</v>
      </c>
      <c r="Z187" s="44">
        <v>1551.08</v>
      </c>
      <c r="AA187" s="44">
        <v>1439.47</v>
      </c>
    </row>
    <row r="188" spans="1:27" ht="12.75" customHeight="1" outlineLevel="1" x14ac:dyDescent="0.2">
      <c r="A188" s="97" t="s">
        <v>1792</v>
      </c>
      <c r="B188" s="63" t="s">
        <v>90</v>
      </c>
      <c r="C188" s="43" t="s">
        <v>79</v>
      </c>
      <c r="D188" s="44">
        <f>$D$163</f>
        <v>1716.97</v>
      </c>
      <c r="E188" s="44">
        <f>$D$163</f>
        <v>1716.97</v>
      </c>
      <c r="F188" s="44">
        <f t="shared" ref="F188:AA188" si="106">$D$163</f>
        <v>1716.97</v>
      </c>
      <c r="G188" s="44">
        <f t="shared" si="106"/>
        <v>1716.97</v>
      </c>
      <c r="H188" s="44">
        <f t="shared" si="106"/>
        <v>1716.97</v>
      </c>
      <c r="I188" s="44">
        <f t="shared" si="106"/>
        <v>1716.97</v>
      </c>
      <c r="J188" s="44">
        <f t="shared" si="106"/>
        <v>1716.97</v>
      </c>
      <c r="K188" s="44">
        <f t="shared" si="106"/>
        <v>1716.97</v>
      </c>
      <c r="L188" s="44">
        <f t="shared" si="106"/>
        <v>1716.97</v>
      </c>
      <c r="M188" s="44">
        <f t="shared" si="106"/>
        <v>1716.97</v>
      </c>
      <c r="N188" s="44">
        <f t="shared" si="106"/>
        <v>1716.97</v>
      </c>
      <c r="O188" s="44">
        <f t="shared" si="106"/>
        <v>1716.97</v>
      </c>
      <c r="P188" s="44">
        <f t="shared" si="106"/>
        <v>1716.97</v>
      </c>
      <c r="Q188" s="44">
        <f t="shared" si="106"/>
        <v>1716.97</v>
      </c>
      <c r="R188" s="44">
        <f t="shared" si="106"/>
        <v>1716.97</v>
      </c>
      <c r="S188" s="44">
        <f t="shared" si="106"/>
        <v>1716.97</v>
      </c>
      <c r="T188" s="44">
        <f t="shared" si="106"/>
        <v>1716.97</v>
      </c>
      <c r="U188" s="44">
        <f t="shared" si="106"/>
        <v>1716.97</v>
      </c>
      <c r="V188" s="44">
        <f t="shared" si="106"/>
        <v>1716.97</v>
      </c>
      <c r="W188" s="44">
        <f t="shared" si="106"/>
        <v>1716.97</v>
      </c>
      <c r="X188" s="44">
        <f t="shared" si="106"/>
        <v>1716.97</v>
      </c>
      <c r="Y188" s="44">
        <f t="shared" si="106"/>
        <v>1716.97</v>
      </c>
      <c r="Z188" s="44">
        <f t="shared" si="106"/>
        <v>1716.97</v>
      </c>
      <c r="AA188" s="44">
        <f t="shared" si="106"/>
        <v>1716.97</v>
      </c>
    </row>
    <row r="189" spans="1:27" ht="12.75" customHeight="1" outlineLevel="1" x14ac:dyDescent="0.2">
      <c r="A189" s="97" t="s">
        <v>1793</v>
      </c>
      <c r="B189" s="63" t="s">
        <v>83</v>
      </c>
      <c r="C189" s="43" t="s">
        <v>79</v>
      </c>
      <c r="D189" s="44">
        <v>4.3</v>
      </c>
      <c r="E189" s="44">
        <v>4.3</v>
      </c>
      <c r="F189" s="44">
        <v>4.3</v>
      </c>
      <c r="G189" s="44">
        <v>4.3</v>
      </c>
      <c r="H189" s="44">
        <v>4.3</v>
      </c>
      <c r="I189" s="44">
        <v>4.3</v>
      </c>
      <c r="J189" s="44">
        <v>4.3</v>
      </c>
      <c r="K189" s="44">
        <v>4.3</v>
      </c>
      <c r="L189" s="44">
        <v>4.3</v>
      </c>
      <c r="M189" s="44">
        <v>4.3</v>
      </c>
      <c r="N189" s="44">
        <v>4.3</v>
      </c>
      <c r="O189" s="44">
        <v>4.3</v>
      </c>
      <c r="P189" s="44">
        <v>4.3</v>
      </c>
      <c r="Q189" s="44">
        <v>4.3</v>
      </c>
      <c r="R189" s="44">
        <v>4.3</v>
      </c>
      <c r="S189" s="44">
        <v>4.3</v>
      </c>
      <c r="T189" s="44">
        <v>4.3</v>
      </c>
      <c r="U189" s="44">
        <v>4.3</v>
      </c>
      <c r="V189" s="44">
        <v>4.3</v>
      </c>
      <c r="W189" s="44">
        <v>4.3</v>
      </c>
      <c r="X189" s="44">
        <v>4.3</v>
      </c>
      <c r="Y189" s="44">
        <v>4.3</v>
      </c>
      <c r="Z189" s="44">
        <v>4.3</v>
      </c>
      <c r="AA189" s="44">
        <v>4.3</v>
      </c>
    </row>
    <row r="190" spans="1:27" ht="12.75" customHeight="1" outlineLevel="1" x14ac:dyDescent="0.2">
      <c r="A190" s="97" t="s">
        <v>1794</v>
      </c>
      <c r="B190" s="63" t="s">
        <v>81</v>
      </c>
      <c r="C190" s="43" t="s">
        <v>79</v>
      </c>
      <c r="D190" s="44">
        <f>$D$11</f>
        <v>88.27</v>
      </c>
      <c r="E190" s="44">
        <f t="shared" ref="E190:AA190" si="107">$D$11</f>
        <v>88.27</v>
      </c>
      <c r="F190" s="44">
        <f t="shared" si="107"/>
        <v>88.27</v>
      </c>
      <c r="G190" s="44">
        <f t="shared" si="107"/>
        <v>88.27</v>
      </c>
      <c r="H190" s="44">
        <f t="shared" si="107"/>
        <v>88.27</v>
      </c>
      <c r="I190" s="44">
        <f t="shared" si="107"/>
        <v>88.27</v>
      </c>
      <c r="J190" s="44">
        <f t="shared" si="107"/>
        <v>88.27</v>
      </c>
      <c r="K190" s="44">
        <f t="shared" si="107"/>
        <v>88.27</v>
      </c>
      <c r="L190" s="44">
        <f t="shared" si="107"/>
        <v>88.27</v>
      </c>
      <c r="M190" s="44">
        <f t="shared" si="107"/>
        <v>88.27</v>
      </c>
      <c r="N190" s="44">
        <f t="shared" si="107"/>
        <v>88.27</v>
      </c>
      <c r="O190" s="44">
        <f t="shared" si="107"/>
        <v>88.27</v>
      </c>
      <c r="P190" s="44">
        <f t="shared" si="107"/>
        <v>88.27</v>
      </c>
      <c r="Q190" s="44">
        <f t="shared" si="107"/>
        <v>88.27</v>
      </c>
      <c r="R190" s="44">
        <f t="shared" si="107"/>
        <v>88.27</v>
      </c>
      <c r="S190" s="44">
        <f t="shared" si="107"/>
        <v>88.27</v>
      </c>
      <c r="T190" s="44">
        <f t="shared" si="107"/>
        <v>88.27</v>
      </c>
      <c r="U190" s="44">
        <f t="shared" si="107"/>
        <v>88.27</v>
      </c>
      <c r="V190" s="44">
        <f t="shared" si="107"/>
        <v>88.27</v>
      </c>
      <c r="W190" s="44">
        <f t="shared" si="107"/>
        <v>88.27</v>
      </c>
      <c r="X190" s="44">
        <f t="shared" si="107"/>
        <v>88.27</v>
      </c>
      <c r="Y190" s="44">
        <f t="shared" si="107"/>
        <v>88.27</v>
      </c>
      <c r="Z190" s="44">
        <f t="shared" si="107"/>
        <v>88.27</v>
      </c>
      <c r="AA190" s="44">
        <f t="shared" si="107"/>
        <v>88.27</v>
      </c>
    </row>
    <row r="191" spans="1:27" ht="12.75" customHeight="1" x14ac:dyDescent="0.2">
      <c r="A191" s="96" t="s">
        <v>1795</v>
      </c>
      <c r="B191" s="28" t="str">
        <f>"07"&amp;"."&amp;$B$776&amp;"."&amp;$B$777</f>
        <v>07.04.2024</v>
      </c>
      <c r="C191" s="88" t="s">
        <v>76</v>
      </c>
      <c r="D191" s="89">
        <f>ROUND(((D192+D193+D195+D194)/1000),5)</f>
        <v>3.18363</v>
      </c>
      <c r="E191" s="89">
        <f>ROUND(((E192+E193+E195+E194)/1000),5)</f>
        <v>3.06508</v>
      </c>
      <c r="F191" s="89">
        <f>ROUND(((F192+F193+F195+F194)/1000),5)</f>
        <v>3.0109300000000001</v>
      </c>
      <c r="G191" s="89">
        <f t="shared" ref="G191:AA191" si="108">ROUND(((G192+G193+G195+G194)/1000),5)</f>
        <v>2.9981300000000002</v>
      </c>
      <c r="H191" s="89">
        <f t="shared" si="108"/>
        <v>3.0082100000000001</v>
      </c>
      <c r="I191" s="89">
        <f t="shared" si="108"/>
        <v>3.01362</v>
      </c>
      <c r="J191" s="89">
        <f t="shared" si="108"/>
        <v>3.0108199999999998</v>
      </c>
      <c r="K191" s="89">
        <f t="shared" si="108"/>
        <v>3.1295299999999999</v>
      </c>
      <c r="L191" s="89">
        <f t="shared" si="108"/>
        <v>3.2844799999999998</v>
      </c>
      <c r="M191" s="89">
        <f t="shared" si="108"/>
        <v>3.3509799999999998</v>
      </c>
      <c r="N191" s="89">
        <f t="shared" si="108"/>
        <v>3.4437099999999998</v>
      </c>
      <c r="O191" s="89">
        <f t="shared" si="108"/>
        <v>3.4314100000000001</v>
      </c>
      <c r="P191" s="89">
        <f t="shared" si="108"/>
        <v>3.4108999999999998</v>
      </c>
      <c r="Q191" s="89">
        <f t="shared" si="108"/>
        <v>3.4041999999999999</v>
      </c>
      <c r="R191" s="89">
        <f t="shared" si="108"/>
        <v>3.3948100000000001</v>
      </c>
      <c r="S191" s="89">
        <f t="shared" si="108"/>
        <v>3.4375499999999999</v>
      </c>
      <c r="T191" s="89">
        <f t="shared" si="108"/>
        <v>3.4190100000000001</v>
      </c>
      <c r="U191" s="89">
        <f t="shared" si="108"/>
        <v>3.43337</v>
      </c>
      <c r="V191" s="89">
        <f t="shared" si="108"/>
        <v>3.4439700000000002</v>
      </c>
      <c r="W191" s="89">
        <f t="shared" si="108"/>
        <v>3.7473299999999998</v>
      </c>
      <c r="X191" s="89">
        <f t="shared" si="108"/>
        <v>3.7860499999999999</v>
      </c>
      <c r="Y191" s="89">
        <f t="shared" si="108"/>
        <v>3.42883</v>
      </c>
      <c r="Z191" s="89">
        <f t="shared" si="108"/>
        <v>3.2381899999999999</v>
      </c>
      <c r="AA191" s="89">
        <f t="shared" si="108"/>
        <v>3.1647400000000001</v>
      </c>
    </row>
    <row r="192" spans="1:27" ht="12.75" customHeight="1" outlineLevel="1" x14ac:dyDescent="0.2">
      <c r="A192" s="97" t="s">
        <v>1796</v>
      </c>
      <c r="B192" s="63" t="s">
        <v>242</v>
      </c>
      <c r="C192" s="43" t="s">
        <v>79</v>
      </c>
      <c r="D192" s="44">
        <v>1374.09</v>
      </c>
      <c r="E192" s="44">
        <v>1255.54</v>
      </c>
      <c r="F192" s="44">
        <v>1201.3900000000001</v>
      </c>
      <c r="G192" s="44">
        <v>1188.5899999999999</v>
      </c>
      <c r="H192" s="44">
        <v>1198.67</v>
      </c>
      <c r="I192" s="44">
        <v>1204.08</v>
      </c>
      <c r="J192" s="44">
        <v>1201.28</v>
      </c>
      <c r="K192" s="44">
        <v>1319.99</v>
      </c>
      <c r="L192" s="44">
        <v>1474.94</v>
      </c>
      <c r="M192" s="44">
        <v>1541.44</v>
      </c>
      <c r="N192" s="44">
        <v>1634.17</v>
      </c>
      <c r="O192" s="44">
        <v>1621.87</v>
      </c>
      <c r="P192" s="44">
        <v>1601.36</v>
      </c>
      <c r="Q192" s="44">
        <v>1594.66</v>
      </c>
      <c r="R192" s="44">
        <v>1585.27</v>
      </c>
      <c r="S192" s="44">
        <v>1628.01</v>
      </c>
      <c r="T192" s="44">
        <v>1609.47</v>
      </c>
      <c r="U192" s="44">
        <v>1623.83</v>
      </c>
      <c r="V192" s="44">
        <v>1634.43</v>
      </c>
      <c r="W192" s="44">
        <v>1937.79</v>
      </c>
      <c r="X192" s="44">
        <v>1976.51</v>
      </c>
      <c r="Y192" s="44">
        <v>1619.29</v>
      </c>
      <c r="Z192" s="44">
        <v>1428.65</v>
      </c>
      <c r="AA192" s="44">
        <v>1355.2</v>
      </c>
    </row>
    <row r="193" spans="1:27" ht="12.75" customHeight="1" outlineLevel="1" x14ac:dyDescent="0.2">
      <c r="A193" s="97" t="s">
        <v>1797</v>
      </c>
      <c r="B193" s="63" t="s">
        <v>90</v>
      </c>
      <c r="C193" s="43" t="s">
        <v>79</v>
      </c>
      <c r="D193" s="44">
        <f>$D$163</f>
        <v>1716.97</v>
      </c>
      <c r="E193" s="44">
        <f>$D$163</f>
        <v>1716.97</v>
      </c>
      <c r="F193" s="44">
        <f t="shared" ref="F193:AA193" si="109">$D$163</f>
        <v>1716.97</v>
      </c>
      <c r="G193" s="44">
        <f t="shared" si="109"/>
        <v>1716.97</v>
      </c>
      <c r="H193" s="44">
        <f t="shared" si="109"/>
        <v>1716.97</v>
      </c>
      <c r="I193" s="44">
        <f t="shared" si="109"/>
        <v>1716.97</v>
      </c>
      <c r="J193" s="44">
        <f t="shared" si="109"/>
        <v>1716.97</v>
      </c>
      <c r="K193" s="44">
        <f t="shared" si="109"/>
        <v>1716.97</v>
      </c>
      <c r="L193" s="44">
        <f t="shared" si="109"/>
        <v>1716.97</v>
      </c>
      <c r="M193" s="44">
        <f t="shared" si="109"/>
        <v>1716.97</v>
      </c>
      <c r="N193" s="44">
        <f t="shared" si="109"/>
        <v>1716.97</v>
      </c>
      <c r="O193" s="44">
        <f t="shared" si="109"/>
        <v>1716.97</v>
      </c>
      <c r="P193" s="44">
        <f t="shared" si="109"/>
        <v>1716.97</v>
      </c>
      <c r="Q193" s="44">
        <f t="shared" si="109"/>
        <v>1716.97</v>
      </c>
      <c r="R193" s="44">
        <f t="shared" si="109"/>
        <v>1716.97</v>
      </c>
      <c r="S193" s="44">
        <f t="shared" si="109"/>
        <v>1716.97</v>
      </c>
      <c r="T193" s="44">
        <f t="shared" si="109"/>
        <v>1716.97</v>
      </c>
      <c r="U193" s="44">
        <f t="shared" si="109"/>
        <v>1716.97</v>
      </c>
      <c r="V193" s="44">
        <f t="shared" si="109"/>
        <v>1716.97</v>
      </c>
      <c r="W193" s="44">
        <f t="shared" si="109"/>
        <v>1716.97</v>
      </c>
      <c r="X193" s="44">
        <f t="shared" si="109"/>
        <v>1716.97</v>
      </c>
      <c r="Y193" s="44">
        <f t="shared" si="109"/>
        <v>1716.97</v>
      </c>
      <c r="Z193" s="44">
        <f t="shared" si="109"/>
        <v>1716.97</v>
      </c>
      <c r="AA193" s="44">
        <f t="shared" si="109"/>
        <v>1716.97</v>
      </c>
    </row>
    <row r="194" spans="1:27" ht="12.75" customHeight="1" outlineLevel="1" x14ac:dyDescent="0.2">
      <c r="A194" s="97" t="s">
        <v>1798</v>
      </c>
      <c r="B194" s="63" t="s">
        <v>83</v>
      </c>
      <c r="C194" s="43" t="s">
        <v>79</v>
      </c>
      <c r="D194" s="44">
        <v>4.3</v>
      </c>
      <c r="E194" s="44">
        <v>4.3</v>
      </c>
      <c r="F194" s="44">
        <v>4.3</v>
      </c>
      <c r="G194" s="44">
        <v>4.3</v>
      </c>
      <c r="H194" s="44">
        <v>4.3</v>
      </c>
      <c r="I194" s="44">
        <v>4.3</v>
      </c>
      <c r="J194" s="44">
        <v>4.3</v>
      </c>
      <c r="K194" s="44">
        <v>4.3</v>
      </c>
      <c r="L194" s="44">
        <v>4.3</v>
      </c>
      <c r="M194" s="44">
        <v>4.3</v>
      </c>
      <c r="N194" s="44">
        <v>4.3</v>
      </c>
      <c r="O194" s="44">
        <v>4.3</v>
      </c>
      <c r="P194" s="44">
        <v>4.3</v>
      </c>
      <c r="Q194" s="44">
        <v>4.3</v>
      </c>
      <c r="R194" s="44">
        <v>4.3</v>
      </c>
      <c r="S194" s="44">
        <v>4.3</v>
      </c>
      <c r="T194" s="44">
        <v>4.3</v>
      </c>
      <c r="U194" s="44">
        <v>4.3</v>
      </c>
      <c r="V194" s="44">
        <v>4.3</v>
      </c>
      <c r="W194" s="44">
        <v>4.3</v>
      </c>
      <c r="X194" s="44">
        <v>4.3</v>
      </c>
      <c r="Y194" s="44">
        <v>4.3</v>
      </c>
      <c r="Z194" s="44">
        <v>4.3</v>
      </c>
      <c r="AA194" s="44">
        <v>4.3</v>
      </c>
    </row>
    <row r="195" spans="1:27" ht="12.75" customHeight="1" outlineLevel="1" x14ac:dyDescent="0.2">
      <c r="A195" s="97" t="s">
        <v>1799</v>
      </c>
      <c r="B195" s="63" t="s">
        <v>81</v>
      </c>
      <c r="C195" s="43" t="s">
        <v>79</v>
      </c>
      <c r="D195" s="44">
        <f>$D$11</f>
        <v>88.27</v>
      </c>
      <c r="E195" s="44">
        <f t="shared" ref="E195:AA195" si="110">$D$11</f>
        <v>88.27</v>
      </c>
      <c r="F195" s="44">
        <f t="shared" si="110"/>
        <v>88.27</v>
      </c>
      <c r="G195" s="44">
        <f t="shared" si="110"/>
        <v>88.27</v>
      </c>
      <c r="H195" s="44">
        <f t="shared" si="110"/>
        <v>88.27</v>
      </c>
      <c r="I195" s="44">
        <f t="shared" si="110"/>
        <v>88.27</v>
      </c>
      <c r="J195" s="44">
        <f t="shared" si="110"/>
        <v>88.27</v>
      </c>
      <c r="K195" s="44">
        <f t="shared" si="110"/>
        <v>88.27</v>
      </c>
      <c r="L195" s="44">
        <f t="shared" si="110"/>
        <v>88.27</v>
      </c>
      <c r="M195" s="44">
        <f t="shared" si="110"/>
        <v>88.27</v>
      </c>
      <c r="N195" s="44">
        <f t="shared" si="110"/>
        <v>88.27</v>
      </c>
      <c r="O195" s="44">
        <f t="shared" si="110"/>
        <v>88.27</v>
      </c>
      <c r="P195" s="44">
        <f t="shared" si="110"/>
        <v>88.27</v>
      </c>
      <c r="Q195" s="44">
        <f t="shared" si="110"/>
        <v>88.27</v>
      </c>
      <c r="R195" s="44">
        <f t="shared" si="110"/>
        <v>88.27</v>
      </c>
      <c r="S195" s="44">
        <f t="shared" si="110"/>
        <v>88.27</v>
      </c>
      <c r="T195" s="44">
        <f t="shared" si="110"/>
        <v>88.27</v>
      </c>
      <c r="U195" s="44">
        <f t="shared" si="110"/>
        <v>88.27</v>
      </c>
      <c r="V195" s="44">
        <f t="shared" si="110"/>
        <v>88.27</v>
      </c>
      <c r="W195" s="44">
        <f t="shared" si="110"/>
        <v>88.27</v>
      </c>
      <c r="X195" s="44">
        <f t="shared" si="110"/>
        <v>88.27</v>
      </c>
      <c r="Y195" s="44">
        <f t="shared" si="110"/>
        <v>88.27</v>
      </c>
      <c r="Z195" s="44">
        <f t="shared" si="110"/>
        <v>88.27</v>
      </c>
      <c r="AA195" s="44">
        <f t="shared" si="110"/>
        <v>88.27</v>
      </c>
    </row>
    <row r="196" spans="1:27" ht="12.75" customHeight="1" x14ac:dyDescent="0.2">
      <c r="A196" s="96" t="s">
        <v>1800</v>
      </c>
      <c r="B196" s="28" t="str">
        <f>"08"&amp;"."&amp;$B$776&amp;"."&amp;$B$777</f>
        <v>08.04.2024</v>
      </c>
      <c r="C196" s="88" t="s">
        <v>76</v>
      </c>
      <c r="D196" s="89">
        <f>ROUND(((D197+D198+D200+D199)/1000),5)</f>
        <v>3.0725199999999999</v>
      </c>
      <c r="E196" s="89">
        <f>ROUND(((E197+E198+E200+E199)/1000),5)</f>
        <v>2.9925199999999998</v>
      </c>
      <c r="F196" s="89">
        <f>ROUND(((F197+F198+F200+F199)/1000),5)</f>
        <v>2.9602400000000002</v>
      </c>
      <c r="G196" s="89">
        <f t="shared" ref="G196:AA196" si="111">ROUND(((G197+G198+G200+G199)/1000),5)</f>
        <v>2.95878</v>
      </c>
      <c r="H196" s="89">
        <f t="shared" si="111"/>
        <v>2.99132</v>
      </c>
      <c r="I196" s="89">
        <f t="shared" si="111"/>
        <v>3.06915</v>
      </c>
      <c r="J196" s="89">
        <f t="shared" si="111"/>
        <v>3.20932</v>
      </c>
      <c r="K196" s="89">
        <f t="shared" si="111"/>
        <v>3.4854099999999999</v>
      </c>
      <c r="L196" s="89">
        <f t="shared" si="111"/>
        <v>3.6960000000000002</v>
      </c>
      <c r="M196" s="89">
        <f t="shared" si="111"/>
        <v>3.9670899999999998</v>
      </c>
      <c r="N196" s="89">
        <f t="shared" si="111"/>
        <v>3.9951699999999999</v>
      </c>
      <c r="O196" s="89">
        <f t="shared" si="111"/>
        <v>3.8012600000000001</v>
      </c>
      <c r="P196" s="89">
        <f t="shared" si="111"/>
        <v>3.8127</v>
      </c>
      <c r="Q196" s="89">
        <f t="shared" si="111"/>
        <v>3.8459099999999999</v>
      </c>
      <c r="R196" s="89">
        <f t="shared" si="111"/>
        <v>3.8144</v>
      </c>
      <c r="S196" s="89">
        <f t="shared" si="111"/>
        <v>3.7748599999999999</v>
      </c>
      <c r="T196" s="89">
        <f t="shared" si="111"/>
        <v>3.73489</v>
      </c>
      <c r="U196" s="89">
        <f t="shared" si="111"/>
        <v>3.8048899999999999</v>
      </c>
      <c r="V196" s="89">
        <f t="shared" si="111"/>
        <v>3.9100999999999999</v>
      </c>
      <c r="W196" s="89">
        <f t="shared" si="111"/>
        <v>3.9035500000000001</v>
      </c>
      <c r="X196" s="89">
        <f t="shared" si="111"/>
        <v>3.7281900000000001</v>
      </c>
      <c r="Y196" s="89">
        <f t="shared" si="111"/>
        <v>3.65225</v>
      </c>
      <c r="Z196" s="89">
        <f t="shared" si="111"/>
        <v>3.34571</v>
      </c>
      <c r="AA196" s="89">
        <f t="shared" si="111"/>
        <v>3.2458399999999998</v>
      </c>
    </row>
    <row r="197" spans="1:27" ht="12.75" customHeight="1" outlineLevel="1" x14ac:dyDescent="0.2">
      <c r="A197" s="97" t="s">
        <v>1801</v>
      </c>
      <c r="B197" s="63" t="s">
        <v>242</v>
      </c>
      <c r="C197" s="43" t="s">
        <v>79</v>
      </c>
      <c r="D197" s="44">
        <v>1262.98</v>
      </c>
      <c r="E197" s="44">
        <v>1182.98</v>
      </c>
      <c r="F197" s="44">
        <v>1150.7</v>
      </c>
      <c r="G197" s="44">
        <v>1149.24</v>
      </c>
      <c r="H197" s="44">
        <v>1181.78</v>
      </c>
      <c r="I197" s="44">
        <v>1259.6099999999999</v>
      </c>
      <c r="J197" s="44">
        <v>1399.78</v>
      </c>
      <c r="K197" s="44">
        <v>1675.87</v>
      </c>
      <c r="L197" s="44">
        <v>1886.46</v>
      </c>
      <c r="M197" s="44">
        <v>2157.5500000000002</v>
      </c>
      <c r="N197" s="44">
        <v>2185.63</v>
      </c>
      <c r="O197" s="44">
        <v>1991.72</v>
      </c>
      <c r="P197" s="44">
        <v>2003.16</v>
      </c>
      <c r="Q197" s="44">
        <v>2036.37</v>
      </c>
      <c r="R197" s="44">
        <v>2004.86</v>
      </c>
      <c r="S197" s="44">
        <v>1965.32</v>
      </c>
      <c r="T197" s="44">
        <v>1925.35</v>
      </c>
      <c r="U197" s="44">
        <v>1995.35</v>
      </c>
      <c r="V197" s="44">
        <v>2100.56</v>
      </c>
      <c r="W197" s="44">
        <v>2094.0100000000002</v>
      </c>
      <c r="X197" s="44">
        <v>1918.65</v>
      </c>
      <c r="Y197" s="44">
        <v>1842.71</v>
      </c>
      <c r="Z197" s="44">
        <v>1536.17</v>
      </c>
      <c r="AA197" s="44">
        <v>1436.3</v>
      </c>
    </row>
    <row r="198" spans="1:27" ht="12.75" customHeight="1" outlineLevel="1" x14ac:dyDescent="0.2">
      <c r="A198" s="97" t="s">
        <v>1802</v>
      </c>
      <c r="B198" s="63" t="s">
        <v>90</v>
      </c>
      <c r="C198" s="43" t="s">
        <v>79</v>
      </c>
      <c r="D198" s="44">
        <f>$D$163</f>
        <v>1716.97</v>
      </c>
      <c r="E198" s="44">
        <f>$D$163</f>
        <v>1716.97</v>
      </c>
      <c r="F198" s="44">
        <f t="shared" ref="F198:AA198" si="112">$D$163</f>
        <v>1716.97</v>
      </c>
      <c r="G198" s="44">
        <f t="shared" si="112"/>
        <v>1716.97</v>
      </c>
      <c r="H198" s="44">
        <f t="shared" si="112"/>
        <v>1716.97</v>
      </c>
      <c r="I198" s="44">
        <f t="shared" si="112"/>
        <v>1716.97</v>
      </c>
      <c r="J198" s="44">
        <f t="shared" si="112"/>
        <v>1716.97</v>
      </c>
      <c r="K198" s="44">
        <f t="shared" si="112"/>
        <v>1716.97</v>
      </c>
      <c r="L198" s="44">
        <f t="shared" si="112"/>
        <v>1716.97</v>
      </c>
      <c r="M198" s="44">
        <f t="shared" si="112"/>
        <v>1716.97</v>
      </c>
      <c r="N198" s="44">
        <f t="shared" si="112"/>
        <v>1716.97</v>
      </c>
      <c r="O198" s="44">
        <f t="shared" si="112"/>
        <v>1716.97</v>
      </c>
      <c r="P198" s="44">
        <f t="shared" si="112"/>
        <v>1716.97</v>
      </c>
      <c r="Q198" s="44">
        <f t="shared" si="112"/>
        <v>1716.97</v>
      </c>
      <c r="R198" s="44">
        <f t="shared" si="112"/>
        <v>1716.97</v>
      </c>
      <c r="S198" s="44">
        <f t="shared" si="112"/>
        <v>1716.97</v>
      </c>
      <c r="T198" s="44">
        <f t="shared" si="112"/>
        <v>1716.97</v>
      </c>
      <c r="U198" s="44">
        <f t="shared" si="112"/>
        <v>1716.97</v>
      </c>
      <c r="V198" s="44">
        <f t="shared" si="112"/>
        <v>1716.97</v>
      </c>
      <c r="W198" s="44">
        <f t="shared" si="112"/>
        <v>1716.97</v>
      </c>
      <c r="X198" s="44">
        <f t="shared" si="112"/>
        <v>1716.97</v>
      </c>
      <c r="Y198" s="44">
        <f t="shared" si="112"/>
        <v>1716.97</v>
      </c>
      <c r="Z198" s="44">
        <f t="shared" si="112"/>
        <v>1716.97</v>
      </c>
      <c r="AA198" s="44">
        <f t="shared" si="112"/>
        <v>1716.97</v>
      </c>
    </row>
    <row r="199" spans="1:27" ht="12.75" customHeight="1" outlineLevel="1" x14ac:dyDescent="0.2">
      <c r="A199" s="97" t="s">
        <v>1803</v>
      </c>
      <c r="B199" s="63" t="s">
        <v>83</v>
      </c>
      <c r="C199" s="43" t="s">
        <v>79</v>
      </c>
      <c r="D199" s="44">
        <v>4.3</v>
      </c>
      <c r="E199" s="44">
        <v>4.3</v>
      </c>
      <c r="F199" s="44">
        <v>4.3</v>
      </c>
      <c r="G199" s="44">
        <v>4.3</v>
      </c>
      <c r="H199" s="44">
        <v>4.3</v>
      </c>
      <c r="I199" s="44">
        <v>4.3</v>
      </c>
      <c r="J199" s="44">
        <v>4.3</v>
      </c>
      <c r="K199" s="44">
        <v>4.3</v>
      </c>
      <c r="L199" s="44">
        <v>4.3</v>
      </c>
      <c r="M199" s="44">
        <v>4.3</v>
      </c>
      <c r="N199" s="44">
        <v>4.3</v>
      </c>
      <c r="O199" s="44">
        <v>4.3</v>
      </c>
      <c r="P199" s="44">
        <v>4.3</v>
      </c>
      <c r="Q199" s="44">
        <v>4.3</v>
      </c>
      <c r="R199" s="44">
        <v>4.3</v>
      </c>
      <c r="S199" s="44">
        <v>4.3</v>
      </c>
      <c r="T199" s="44">
        <v>4.3</v>
      </c>
      <c r="U199" s="44">
        <v>4.3</v>
      </c>
      <c r="V199" s="44">
        <v>4.3</v>
      </c>
      <c r="W199" s="44">
        <v>4.3</v>
      </c>
      <c r="X199" s="44">
        <v>4.3</v>
      </c>
      <c r="Y199" s="44">
        <v>4.3</v>
      </c>
      <c r="Z199" s="44">
        <v>4.3</v>
      </c>
      <c r="AA199" s="44">
        <v>4.3</v>
      </c>
    </row>
    <row r="200" spans="1:27" ht="12.75" customHeight="1" outlineLevel="1" x14ac:dyDescent="0.2">
      <c r="A200" s="97" t="s">
        <v>1804</v>
      </c>
      <c r="B200" s="63" t="s">
        <v>81</v>
      </c>
      <c r="C200" s="43" t="s">
        <v>79</v>
      </c>
      <c r="D200" s="44">
        <f>$D$11</f>
        <v>88.27</v>
      </c>
      <c r="E200" s="44">
        <f t="shared" ref="E200:AA200" si="113">$D$11</f>
        <v>88.27</v>
      </c>
      <c r="F200" s="44">
        <f t="shared" si="113"/>
        <v>88.27</v>
      </c>
      <c r="G200" s="44">
        <f t="shared" si="113"/>
        <v>88.27</v>
      </c>
      <c r="H200" s="44">
        <f t="shared" si="113"/>
        <v>88.27</v>
      </c>
      <c r="I200" s="44">
        <f t="shared" si="113"/>
        <v>88.27</v>
      </c>
      <c r="J200" s="44">
        <f t="shared" si="113"/>
        <v>88.27</v>
      </c>
      <c r="K200" s="44">
        <f t="shared" si="113"/>
        <v>88.27</v>
      </c>
      <c r="L200" s="44">
        <f t="shared" si="113"/>
        <v>88.27</v>
      </c>
      <c r="M200" s="44">
        <f t="shared" si="113"/>
        <v>88.27</v>
      </c>
      <c r="N200" s="44">
        <f t="shared" si="113"/>
        <v>88.27</v>
      </c>
      <c r="O200" s="44">
        <f t="shared" si="113"/>
        <v>88.27</v>
      </c>
      <c r="P200" s="44">
        <f t="shared" si="113"/>
        <v>88.27</v>
      </c>
      <c r="Q200" s="44">
        <f t="shared" si="113"/>
        <v>88.27</v>
      </c>
      <c r="R200" s="44">
        <f t="shared" si="113"/>
        <v>88.27</v>
      </c>
      <c r="S200" s="44">
        <f t="shared" si="113"/>
        <v>88.27</v>
      </c>
      <c r="T200" s="44">
        <f t="shared" si="113"/>
        <v>88.27</v>
      </c>
      <c r="U200" s="44">
        <f t="shared" si="113"/>
        <v>88.27</v>
      </c>
      <c r="V200" s="44">
        <f t="shared" si="113"/>
        <v>88.27</v>
      </c>
      <c r="W200" s="44">
        <f t="shared" si="113"/>
        <v>88.27</v>
      </c>
      <c r="X200" s="44">
        <f t="shared" si="113"/>
        <v>88.27</v>
      </c>
      <c r="Y200" s="44">
        <f t="shared" si="113"/>
        <v>88.27</v>
      </c>
      <c r="Z200" s="44">
        <f t="shared" si="113"/>
        <v>88.27</v>
      </c>
      <c r="AA200" s="44">
        <f t="shared" si="113"/>
        <v>88.27</v>
      </c>
    </row>
    <row r="201" spans="1:27" ht="12.75" customHeight="1" x14ac:dyDescent="0.2">
      <c r="A201" s="96" t="s">
        <v>1805</v>
      </c>
      <c r="B201" s="28" t="str">
        <f>"09"&amp;"."&amp;$B$776&amp;"."&amp;$B$777</f>
        <v>09.04.2024</v>
      </c>
      <c r="C201" s="88" t="s">
        <v>76</v>
      </c>
      <c r="D201" s="89">
        <f>ROUND(((D202+D203+D205+D204)/1000),5)</f>
        <v>3.12453</v>
      </c>
      <c r="E201" s="89">
        <f>ROUND(((E202+E203+E205+E204)/1000),5)</f>
        <v>3.0141399999999998</v>
      </c>
      <c r="F201" s="89">
        <f>ROUND(((F202+F203+F205+F204)/1000),5)</f>
        <v>3.0031400000000001</v>
      </c>
      <c r="G201" s="89">
        <f t="shared" ref="G201:AA201" si="114">ROUND(((G202+G203+G205+G204)/1000),5)</f>
        <v>3.0112299999999999</v>
      </c>
      <c r="H201" s="89">
        <f t="shared" si="114"/>
        <v>3.0202100000000001</v>
      </c>
      <c r="I201" s="89">
        <f t="shared" si="114"/>
        <v>3.1082299999999998</v>
      </c>
      <c r="J201" s="89">
        <f t="shared" si="114"/>
        <v>3.2431899999999998</v>
      </c>
      <c r="K201" s="89">
        <f t="shared" si="114"/>
        <v>3.4535900000000002</v>
      </c>
      <c r="L201" s="89">
        <f t="shared" si="114"/>
        <v>3.6191</v>
      </c>
      <c r="M201" s="89">
        <f t="shared" si="114"/>
        <v>3.6827000000000001</v>
      </c>
      <c r="N201" s="89">
        <f t="shared" si="114"/>
        <v>3.75231</v>
      </c>
      <c r="O201" s="89">
        <f t="shared" si="114"/>
        <v>3.78769</v>
      </c>
      <c r="P201" s="89">
        <f t="shared" si="114"/>
        <v>3.8190400000000002</v>
      </c>
      <c r="Q201" s="89">
        <f t="shared" si="114"/>
        <v>3.8197100000000002</v>
      </c>
      <c r="R201" s="89">
        <f t="shared" si="114"/>
        <v>3.8179799999999999</v>
      </c>
      <c r="S201" s="89">
        <f t="shared" si="114"/>
        <v>3.7603800000000001</v>
      </c>
      <c r="T201" s="89">
        <f t="shared" si="114"/>
        <v>3.6259100000000002</v>
      </c>
      <c r="U201" s="89">
        <f t="shared" si="114"/>
        <v>3.61408</v>
      </c>
      <c r="V201" s="89">
        <f t="shared" si="114"/>
        <v>3.6121400000000001</v>
      </c>
      <c r="W201" s="89">
        <f t="shared" si="114"/>
        <v>3.6414200000000001</v>
      </c>
      <c r="X201" s="89">
        <f t="shared" si="114"/>
        <v>3.6665999999999999</v>
      </c>
      <c r="Y201" s="89">
        <f t="shared" si="114"/>
        <v>3.6105200000000002</v>
      </c>
      <c r="Z201" s="89">
        <f t="shared" si="114"/>
        <v>3.3119900000000002</v>
      </c>
      <c r="AA201" s="89">
        <f t="shared" si="114"/>
        <v>3.2144699999999999</v>
      </c>
    </row>
    <row r="202" spans="1:27" ht="12.75" customHeight="1" outlineLevel="1" x14ac:dyDescent="0.2">
      <c r="A202" s="97" t="s">
        <v>1806</v>
      </c>
      <c r="B202" s="63" t="s">
        <v>242</v>
      </c>
      <c r="C202" s="43" t="s">
        <v>79</v>
      </c>
      <c r="D202" s="44">
        <v>1314.99</v>
      </c>
      <c r="E202" s="44">
        <v>1204.5999999999999</v>
      </c>
      <c r="F202" s="44">
        <v>1193.5999999999999</v>
      </c>
      <c r="G202" s="44">
        <v>1201.69</v>
      </c>
      <c r="H202" s="44">
        <v>1210.67</v>
      </c>
      <c r="I202" s="44">
        <v>1298.69</v>
      </c>
      <c r="J202" s="44">
        <v>1433.65</v>
      </c>
      <c r="K202" s="44">
        <v>1644.05</v>
      </c>
      <c r="L202" s="44">
        <v>1809.56</v>
      </c>
      <c r="M202" s="44">
        <v>1873.16</v>
      </c>
      <c r="N202" s="44">
        <v>1942.77</v>
      </c>
      <c r="O202" s="44">
        <v>1978.15</v>
      </c>
      <c r="P202" s="44">
        <v>2009.5</v>
      </c>
      <c r="Q202" s="44">
        <v>2010.17</v>
      </c>
      <c r="R202" s="44">
        <v>2008.44</v>
      </c>
      <c r="S202" s="44">
        <v>1950.84</v>
      </c>
      <c r="T202" s="44">
        <v>1816.37</v>
      </c>
      <c r="U202" s="44">
        <v>1804.54</v>
      </c>
      <c r="V202" s="44">
        <v>1802.6</v>
      </c>
      <c r="W202" s="44">
        <v>1831.88</v>
      </c>
      <c r="X202" s="44">
        <v>1857.06</v>
      </c>
      <c r="Y202" s="44">
        <v>1800.98</v>
      </c>
      <c r="Z202" s="44">
        <v>1502.45</v>
      </c>
      <c r="AA202" s="44">
        <v>1404.93</v>
      </c>
    </row>
    <row r="203" spans="1:27" ht="12.75" customHeight="1" outlineLevel="1" x14ac:dyDescent="0.2">
      <c r="A203" s="97" t="s">
        <v>1807</v>
      </c>
      <c r="B203" s="63" t="s">
        <v>90</v>
      </c>
      <c r="C203" s="43" t="s">
        <v>79</v>
      </c>
      <c r="D203" s="44">
        <f>$D$163</f>
        <v>1716.97</v>
      </c>
      <c r="E203" s="44">
        <f>$D$163</f>
        <v>1716.97</v>
      </c>
      <c r="F203" s="44">
        <f t="shared" ref="F203:AA203" si="115">$D$163</f>
        <v>1716.97</v>
      </c>
      <c r="G203" s="44">
        <f t="shared" si="115"/>
        <v>1716.97</v>
      </c>
      <c r="H203" s="44">
        <f t="shared" si="115"/>
        <v>1716.97</v>
      </c>
      <c r="I203" s="44">
        <f t="shared" si="115"/>
        <v>1716.97</v>
      </c>
      <c r="J203" s="44">
        <f t="shared" si="115"/>
        <v>1716.97</v>
      </c>
      <c r="K203" s="44">
        <f t="shared" si="115"/>
        <v>1716.97</v>
      </c>
      <c r="L203" s="44">
        <f t="shared" si="115"/>
        <v>1716.97</v>
      </c>
      <c r="M203" s="44">
        <f t="shared" si="115"/>
        <v>1716.97</v>
      </c>
      <c r="N203" s="44">
        <f t="shared" si="115"/>
        <v>1716.97</v>
      </c>
      <c r="O203" s="44">
        <f t="shared" si="115"/>
        <v>1716.97</v>
      </c>
      <c r="P203" s="44">
        <f t="shared" si="115"/>
        <v>1716.97</v>
      </c>
      <c r="Q203" s="44">
        <f t="shared" si="115"/>
        <v>1716.97</v>
      </c>
      <c r="R203" s="44">
        <f t="shared" si="115"/>
        <v>1716.97</v>
      </c>
      <c r="S203" s="44">
        <f t="shared" si="115"/>
        <v>1716.97</v>
      </c>
      <c r="T203" s="44">
        <f t="shared" si="115"/>
        <v>1716.97</v>
      </c>
      <c r="U203" s="44">
        <f t="shared" si="115"/>
        <v>1716.97</v>
      </c>
      <c r="V203" s="44">
        <f t="shared" si="115"/>
        <v>1716.97</v>
      </c>
      <c r="W203" s="44">
        <f t="shared" si="115"/>
        <v>1716.97</v>
      </c>
      <c r="X203" s="44">
        <f t="shared" si="115"/>
        <v>1716.97</v>
      </c>
      <c r="Y203" s="44">
        <f t="shared" si="115"/>
        <v>1716.97</v>
      </c>
      <c r="Z203" s="44">
        <f t="shared" si="115"/>
        <v>1716.97</v>
      </c>
      <c r="AA203" s="44">
        <f t="shared" si="115"/>
        <v>1716.97</v>
      </c>
    </row>
    <row r="204" spans="1:27" ht="12.75" customHeight="1" outlineLevel="1" x14ac:dyDescent="0.2">
      <c r="A204" s="97" t="s">
        <v>1808</v>
      </c>
      <c r="B204" s="63" t="s">
        <v>83</v>
      </c>
      <c r="C204" s="43" t="s">
        <v>79</v>
      </c>
      <c r="D204" s="44">
        <v>4.3</v>
      </c>
      <c r="E204" s="44">
        <v>4.3</v>
      </c>
      <c r="F204" s="44">
        <v>4.3</v>
      </c>
      <c r="G204" s="44">
        <v>4.3</v>
      </c>
      <c r="H204" s="44">
        <v>4.3</v>
      </c>
      <c r="I204" s="44">
        <v>4.3</v>
      </c>
      <c r="J204" s="44">
        <v>4.3</v>
      </c>
      <c r="K204" s="44">
        <v>4.3</v>
      </c>
      <c r="L204" s="44">
        <v>4.3</v>
      </c>
      <c r="M204" s="44">
        <v>4.3</v>
      </c>
      <c r="N204" s="44">
        <v>4.3</v>
      </c>
      <c r="O204" s="44">
        <v>4.3</v>
      </c>
      <c r="P204" s="44">
        <v>4.3</v>
      </c>
      <c r="Q204" s="44">
        <v>4.3</v>
      </c>
      <c r="R204" s="44">
        <v>4.3</v>
      </c>
      <c r="S204" s="44">
        <v>4.3</v>
      </c>
      <c r="T204" s="44">
        <v>4.3</v>
      </c>
      <c r="U204" s="44">
        <v>4.3</v>
      </c>
      <c r="V204" s="44">
        <v>4.3</v>
      </c>
      <c r="W204" s="44">
        <v>4.3</v>
      </c>
      <c r="X204" s="44">
        <v>4.3</v>
      </c>
      <c r="Y204" s="44">
        <v>4.3</v>
      </c>
      <c r="Z204" s="44">
        <v>4.3</v>
      </c>
      <c r="AA204" s="44">
        <v>4.3</v>
      </c>
    </row>
    <row r="205" spans="1:27" ht="12.75" customHeight="1" outlineLevel="1" x14ac:dyDescent="0.2">
      <c r="A205" s="97" t="s">
        <v>1809</v>
      </c>
      <c r="B205" s="63" t="s">
        <v>81</v>
      </c>
      <c r="C205" s="43" t="s">
        <v>79</v>
      </c>
      <c r="D205" s="44">
        <f>$D$11</f>
        <v>88.27</v>
      </c>
      <c r="E205" s="44">
        <f t="shared" ref="E205:AA205" si="116">$D$11</f>
        <v>88.27</v>
      </c>
      <c r="F205" s="44">
        <f t="shared" si="116"/>
        <v>88.27</v>
      </c>
      <c r="G205" s="44">
        <f t="shared" si="116"/>
        <v>88.27</v>
      </c>
      <c r="H205" s="44">
        <f t="shared" si="116"/>
        <v>88.27</v>
      </c>
      <c r="I205" s="44">
        <f t="shared" si="116"/>
        <v>88.27</v>
      </c>
      <c r="J205" s="44">
        <f t="shared" si="116"/>
        <v>88.27</v>
      </c>
      <c r="K205" s="44">
        <f t="shared" si="116"/>
        <v>88.27</v>
      </c>
      <c r="L205" s="44">
        <f t="shared" si="116"/>
        <v>88.27</v>
      </c>
      <c r="M205" s="44">
        <f t="shared" si="116"/>
        <v>88.27</v>
      </c>
      <c r="N205" s="44">
        <f t="shared" si="116"/>
        <v>88.27</v>
      </c>
      <c r="O205" s="44">
        <f t="shared" si="116"/>
        <v>88.27</v>
      </c>
      <c r="P205" s="44">
        <f t="shared" si="116"/>
        <v>88.27</v>
      </c>
      <c r="Q205" s="44">
        <f t="shared" si="116"/>
        <v>88.27</v>
      </c>
      <c r="R205" s="44">
        <f t="shared" si="116"/>
        <v>88.27</v>
      </c>
      <c r="S205" s="44">
        <f t="shared" si="116"/>
        <v>88.27</v>
      </c>
      <c r="T205" s="44">
        <f t="shared" si="116"/>
        <v>88.27</v>
      </c>
      <c r="U205" s="44">
        <f t="shared" si="116"/>
        <v>88.27</v>
      </c>
      <c r="V205" s="44">
        <f t="shared" si="116"/>
        <v>88.27</v>
      </c>
      <c r="W205" s="44">
        <f t="shared" si="116"/>
        <v>88.27</v>
      </c>
      <c r="X205" s="44">
        <f t="shared" si="116"/>
        <v>88.27</v>
      </c>
      <c r="Y205" s="44">
        <f t="shared" si="116"/>
        <v>88.27</v>
      </c>
      <c r="Z205" s="44">
        <f t="shared" si="116"/>
        <v>88.27</v>
      </c>
      <c r="AA205" s="44">
        <f t="shared" si="116"/>
        <v>88.27</v>
      </c>
    </row>
    <row r="206" spans="1:27" ht="12.75" customHeight="1" x14ac:dyDescent="0.2">
      <c r="A206" s="96" t="s">
        <v>1810</v>
      </c>
      <c r="B206" s="28" t="str">
        <f>"10"&amp;"."&amp;$B$776&amp;"."&amp;$B$777</f>
        <v>10.04.2024</v>
      </c>
      <c r="C206" s="88" t="s">
        <v>76</v>
      </c>
      <c r="D206" s="89">
        <f>ROUND(((D207+D208+D210+D209)/1000),5)</f>
        <v>3.1669399999999999</v>
      </c>
      <c r="E206" s="89">
        <f>ROUND(((E207+E208+E210+E209)/1000),5)</f>
        <v>3.0260899999999999</v>
      </c>
      <c r="F206" s="89">
        <f>ROUND(((F207+F208+F210+F209)/1000),5)</f>
        <v>3.0060099999999998</v>
      </c>
      <c r="G206" s="89">
        <f t="shared" ref="G206:AA206" si="117">ROUND(((G207+G208+G210+G209)/1000),5)</f>
        <v>3.0051600000000001</v>
      </c>
      <c r="H206" s="89">
        <f t="shared" si="117"/>
        <v>3.01234</v>
      </c>
      <c r="I206" s="89">
        <f t="shared" si="117"/>
        <v>3.1304699999999999</v>
      </c>
      <c r="J206" s="89">
        <f t="shared" si="117"/>
        <v>3.2477499999999999</v>
      </c>
      <c r="K206" s="89">
        <f t="shared" si="117"/>
        <v>3.4739800000000001</v>
      </c>
      <c r="L206" s="89">
        <f t="shared" si="117"/>
        <v>3.6718700000000002</v>
      </c>
      <c r="M206" s="89">
        <f t="shared" si="117"/>
        <v>3.9656500000000001</v>
      </c>
      <c r="N206" s="89">
        <f t="shared" si="117"/>
        <v>4.0051600000000001</v>
      </c>
      <c r="O206" s="89">
        <f t="shared" si="117"/>
        <v>4.0682099999999997</v>
      </c>
      <c r="P206" s="89">
        <f t="shared" si="117"/>
        <v>4.0681099999999999</v>
      </c>
      <c r="Q206" s="89">
        <f t="shared" si="117"/>
        <v>4.09809</v>
      </c>
      <c r="R206" s="89">
        <f t="shared" si="117"/>
        <v>4.0894199999999996</v>
      </c>
      <c r="S206" s="89">
        <f t="shared" si="117"/>
        <v>4.0663900000000002</v>
      </c>
      <c r="T206" s="89">
        <f t="shared" si="117"/>
        <v>4.0338599999999998</v>
      </c>
      <c r="U206" s="89">
        <f t="shared" si="117"/>
        <v>3.7452299999999998</v>
      </c>
      <c r="V206" s="89">
        <f t="shared" si="117"/>
        <v>3.6206299999999998</v>
      </c>
      <c r="W206" s="89">
        <f t="shared" si="117"/>
        <v>3.7537600000000002</v>
      </c>
      <c r="X206" s="89">
        <f t="shared" si="117"/>
        <v>3.77345</v>
      </c>
      <c r="Y206" s="89">
        <f t="shared" si="117"/>
        <v>3.6440700000000001</v>
      </c>
      <c r="Z206" s="89">
        <f t="shared" si="117"/>
        <v>3.3380800000000002</v>
      </c>
      <c r="AA206" s="89">
        <f t="shared" si="117"/>
        <v>3.25535</v>
      </c>
    </row>
    <row r="207" spans="1:27" ht="12.75" customHeight="1" outlineLevel="1" x14ac:dyDescent="0.2">
      <c r="A207" s="97" t="s">
        <v>1811</v>
      </c>
      <c r="B207" s="63" t="s">
        <v>242</v>
      </c>
      <c r="C207" s="43" t="s">
        <v>79</v>
      </c>
      <c r="D207" s="44">
        <v>1357.4</v>
      </c>
      <c r="E207" s="44">
        <v>1216.55</v>
      </c>
      <c r="F207" s="44">
        <v>1196.47</v>
      </c>
      <c r="G207" s="44">
        <v>1195.6199999999999</v>
      </c>
      <c r="H207" s="44">
        <v>1202.8</v>
      </c>
      <c r="I207" s="44">
        <v>1320.93</v>
      </c>
      <c r="J207" s="44">
        <v>1438.21</v>
      </c>
      <c r="K207" s="44">
        <v>1664.44</v>
      </c>
      <c r="L207" s="44">
        <v>1862.33</v>
      </c>
      <c r="M207" s="44">
        <v>2156.11</v>
      </c>
      <c r="N207" s="44">
        <v>2195.62</v>
      </c>
      <c r="O207" s="44">
        <v>2258.67</v>
      </c>
      <c r="P207" s="44">
        <v>2258.5700000000002</v>
      </c>
      <c r="Q207" s="44">
        <v>2288.5500000000002</v>
      </c>
      <c r="R207" s="44">
        <v>2279.88</v>
      </c>
      <c r="S207" s="44">
        <v>2256.85</v>
      </c>
      <c r="T207" s="44">
        <v>2224.3200000000002</v>
      </c>
      <c r="U207" s="44">
        <v>1935.69</v>
      </c>
      <c r="V207" s="44">
        <v>1811.09</v>
      </c>
      <c r="W207" s="44">
        <v>1944.22</v>
      </c>
      <c r="X207" s="44">
        <v>1963.91</v>
      </c>
      <c r="Y207" s="44">
        <v>1834.53</v>
      </c>
      <c r="Z207" s="44">
        <v>1528.54</v>
      </c>
      <c r="AA207" s="44">
        <v>1445.81</v>
      </c>
    </row>
    <row r="208" spans="1:27" ht="12.75" customHeight="1" outlineLevel="1" x14ac:dyDescent="0.2">
      <c r="A208" s="97" t="s">
        <v>1812</v>
      </c>
      <c r="B208" s="63" t="s">
        <v>90</v>
      </c>
      <c r="C208" s="43" t="s">
        <v>79</v>
      </c>
      <c r="D208" s="44">
        <f>$D$163</f>
        <v>1716.97</v>
      </c>
      <c r="E208" s="44">
        <f>$D$163</f>
        <v>1716.97</v>
      </c>
      <c r="F208" s="44">
        <f t="shared" ref="F208:AA208" si="118">$D$163</f>
        <v>1716.97</v>
      </c>
      <c r="G208" s="44">
        <f t="shared" si="118"/>
        <v>1716.97</v>
      </c>
      <c r="H208" s="44">
        <f t="shared" si="118"/>
        <v>1716.97</v>
      </c>
      <c r="I208" s="44">
        <f t="shared" si="118"/>
        <v>1716.97</v>
      </c>
      <c r="J208" s="44">
        <f t="shared" si="118"/>
        <v>1716.97</v>
      </c>
      <c r="K208" s="44">
        <f t="shared" si="118"/>
        <v>1716.97</v>
      </c>
      <c r="L208" s="44">
        <f t="shared" si="118"/>
        <v>1716.97</v>
      </c>
      <c r="M208" s="44">
        <f t="shared" si="118"/>
        <v>1716.97</v>
      </c>
      <c r="N208" s="44">
        <f t="shared" si="118"/>
        <v>1716.97</v>
      </c>
      <c r="O208" s="44">
        <f t="shared" si="118"/>
        <v>1716.97</v>
      </c>
      <c r="P208" s="44">
        <f t="shared" si="118"/>
        <v>1716.97</v>
      </c>
      <c r="Q208" s="44">
        <f t="shared" si="118"/>
        <v>1716.97</v>
      </c>
      <c r="R208" s="44">
        <f t="shared" si="118"/>
        <v>1716.97</v>
      </c>
      <c r="S208" s="44">
        <f t="shared" si="118"/>
        <v>1716.97</v>
      </c>
      <c r="T208" s="44">
        <f t="shared" si="118"/>
        <v>1716.97</v>
      </c>
      <c r="U208" s="44">
        <f t="shared" si="118"/>
        <v>1716.97</v>
      </c>
      <c r="V208" s="44">
        <f t="shared" si="118"/>
        <v>1716.97</v>
      </c>
      <c r="W208" s="44">
        <f t="shared" si="118"/>
        <v>1716.97</v>
      </c>
      <c r="X208" s="44">
        <f t="shared" si="118"/>
        <v>1716.97</v>
      </c>
      <c r="Y208" s="44">
        <f t="shared" si="118"/>
        <v>1716.97</v>
      </c>
      <c r="Z208" s="44">
        <f t="shared" si="118"/>
        <v>1716.97</v>
      </c>
      <c r="AA208" s="44">
        <f t="shared" si="118"/>
        <v>1716.97</v>
      </c>
    </row>
    <row r="209" spans="1:27" ht="12.75" customHeight="1" outlineLevel="1" x14ac:dyDescent="0.2">
      <c r="A209" s="97" t="s">
        <v>1813</v>
      </c>
      <c r="B209" s="63" t="s">
        <v>83</v>
      </c>
      <c r="C209" s="43" t="s">
        <v>79</v>
      </c>
      <c r="D209" s="44">
        <v>4.3</v>
      </c>
      <c r="E209" s="44">
        <v>4.3</v>
      </c>
      <c r="F209" s="44">
        <v>4.3</v>
      </c>
      <c r="G209" s="44">
        <v>4.3</v>
      </c>
      <c r="H209" s="44">
        <v>4.3</v>
      </c>
      <c r="I209" s="44">
        <v>4.3</v>
      </c>
      <c r="J209" s="44">
        <v>4.3</v>
      </c>
      <c r="K209" s="44">
        <v>4.3</v>
      </c>
      <c r="L209" s="44">
        <v>4.3</v>
      </c>
      <c r="M209" s="44">
        <v>4.3</v>
      </c>
      <c r="N209" s="44">
        <v>4.3</v>
      </c>
      <c r="O209" s="44">
        <v>4.3</v>
      </c>
      <c r="P209" s="44">
        <v>4.3</v>
      </c>
      <c r="Q209" s="44">
        <v>4.3</v>
      </c>
      <c r="R209" s="44">
        <v>4.3</v>
      </c>
      <c r="S209" s="44">
        <v>4.3</v>
      </c>
      <c r="T209" s="44">
        <v>4.3</v>
      </c>
      <c r="U209" s="44">
        <v>4.3</v>
      </c>
      <c r="V209" s="44">
        <v>4.3</v>
      </c>
      <c r="W209" s="44">
        <v>4.3</v>
      </c>
      <c r="X209" s="44">
        <v>4.3</v>
      </c>
      <c r="Y209" s="44">
        <v>4.3</v>
      </c>
      <c r="Z209" s="44">
        <v>4.3</v>
      </c>
      <c r="AA209" s="44">
        <v>4.3</v>
      </c>
    </row>
    <row r="210" spans="1:27" ht="12.75" customHeight="1" outlineLevel="1" x14ac:dyDescent="0.2">
      <c r="A210" s="97" t="s">
        <v>1814</v>
      </c>
      <c r="B210" s="63" t="s">
        <v>81</v>
      </c>
      <c r="C210" s="43" t="s">
        <v>79</v>
      </c>
      <c r="D210" s="44">
        <f>$D$11</f>
        <v>88.27</v>
      </c>
      <c r="E210" s="44">
        <f t="shared" ref="E210:AA210" si="119">$D$11</f>
        <v>88.27</v>
      </c>
      <c r="F210" s="44">
        <f t="shared" si="119"/>
        <v>88.27</v>
      </c>
      <c r="G210" s="44">
        <f t="shared" si="119"/>
        <v>88.27</v>
      </c>
      <c r="H210" s="44">
        <f t="shared" si="119"/>
        <v>88.27</v>
      </c>
      <c r="I210" s="44">
        <f t="shared" si="119"/>
        <v>88.27</v>
      </c>
      <c r="J210" s="44">
        <f t="shared" si="119"/>
        <v>88.27</v>
      </c>
      <c r="K210" s="44">
        <f t="shared" si="119"/>
        <v>88.27</v>
      </c>
      <c r="L210" s="44">
        <f t="shared" si="119"/>
        <v>88.27</v>
      </c>
      <c r="M210" s="44">
        <f t="shared" si="119"/>
        <v>88.27</v>
      </c>
      <c r="N210" s="44">
        <f t="shared" si="119"/>
        <v>88.27</v>
      </c>
      <c r="O210" s="44">
        <f t="shared" si="119"/>
        <v>88.27</v>
      </c>
      <c r="P210" s="44">
        <f t="shared" si="119"/>
        <v>88.27</v>
      </c>
      <c r="Q210" s="44">
        <f t="shared" si="119"/>
        <v>88.27</v>
      </c>
      <c r="R210" s="44">
        <f t="shared" si="119"/>
        <v>88.27</v>
      </c>
      <c r="S210" s="44">
        <f t="shared" si="119"/>
        <v>88.27</v>
      </c>
      <c r="T210" s="44">
        <f t="shared" si="119"/>
        <v>88.27</v>
      </c>
      <c r="U210" s="44">
        <f t="shared" si="119"/>
        <v>88.27</v>
      </c>
      <c r="V210" s="44">
        <f t="shared" si="119"/>
        <v>88.27</v>
      </c>
      <c r="W210" s="44">
        <f t="shared" si="119"/>
        <v>88.27</v>
      </c>
      <c r="X210" s="44">
        <f t="shared" si="119"/>
        <v>88.27</v>
      </c>
      <c r="Y210" s="44">
        <f t="shared" si="119"/>
        <v>88.27</v>
      </c>
      <c r="Z210" s="44">
        <f t="shared" si="119"/>
        <v>88.27</v>
      </c>
      <c r="AA210" s="44">
        <f t="shared" si="119"/>
        <v>88.27</v>
      </c>
    </row>
    <row r="211" spans="1:27" ht="12.75" customHeight="1" x14ac:dyDescent="0.2">
      <c r="A211" s="96" t="s">
        <v>1815</v>
      </c>
      <c r="B211" s="28" t="str">
        <f>"11"&amp;"."&amp;$B$776&amp;"."&amp;$B$777</f>
        <v>11.04.2024</v>
      </c>
      <c r="C211" s="88" t="s">
        <v>76</v>
      </c>
      <c r="D211" s="89">
        <f>ROUND(((D212+D213+D215+D214)/1000),5)</f>
        <v>3.05707</v>
      </c>
      <c r="E211" s="89">
        <f>ROUND(((E212+E213+E215+E214)/1000),5)</f>
        <v>2.9826000000000001</v>
      </c>
      <c r="F211" s="89">
        <f>ROUND(((F212+F213+F215+F214)/1000),5)</f>
        <v>2.9291999999999998</v>
      </c>
      <c r="G211" s="89">
        <f t="shared" ref="G211:AA211" si="120">ROUND(((G212+G213+G215+G214)/1000),5)</f>
        <v>2.9241000000000001</v>
      </c>
      <c r="H211" s="89">
        <f t="shared" si="120"/>
        <v>2.9817900000000002</v>
      </c>
      <c r="I211" s="89">
        <f t="shared" si="120"/>
        <v>3.0656599999999998</v>
      </c>
      <c r="J211" s="89">
        <f t="shared" si="120"/>
        <v>3.2147000000000001</v>
      </c>
      <c r="K211" s="89">
        <f t="shared" si="120"/>
        <v>3.4155899999999999</v>
      </c>
      <c r="L211" s="89">
        <f t="shared" si="120"/>
        <v>3.6472500000000001</v>
      </c>
      <c r="M211" s="89">
        <f t="shared" si="120"/>
        <v>3.7757499999999999</v>
      </c>
      <c r="N211" s="89">
        <f t="shared" si="120"/>
        <v>3.8181600000000002</v>
      </c>
      <c r="O211" s="89">
        <f t="shared" si="120"/>
        <v>3.8274400000000002</v>
      </c>
      <c r="P211" s="89">
        <f t="shared" si="120"/>
        <v>3.8297400000000001</v>
      </c>
      <c r="Q211" s="89">
        <f t="shared" si="120"/>
        <v>3.83121</v>
      </c>
      <c r="R211" s="89">
        <f t="shared" si="120"/>
        <v>3.8271500000000001</v>
      </c>
      <c r="S211" s="89">
        <f t="shared" si="120"/>
        <v>3.7846000000000002</v>
      </c>
      <c r="T211" s="89">
        <f t="shared" si="120"/>
        <v>3.7681</v>
      </c>
      <c r="U211" s="89">
        <f t="shared" si="120"/>
        <v>3.6873300000000002</v>
      </c>
      <c r="V211" s="89">
        <f t="shared" si="120"/>
        <v>3.66222</v>
      </c>
      <c r="W211" s="89">
        <f t="shared" si="120"/>
        <v>3.7194699999999998</v>
      </c>
      <c r="X211" s="89">
        <f t="shared" si="120"/>
        <v>3.7738399999999999</v>
      </c>
      <c r="Y211" s="89">
        <f t="shared" si="120"/>
        <v>3.6817600000000001</v>
      </c>
      <c r="Z211" s="89">
        <f t="shared" si="120"/>
        <v>3.32436</v>
      </c>
      <c r="AA211" s="89">
        <f t="shared" si="120"/>
        <v>3.2117</v>
      </c>
    </row>
    <row r="212" spans="1:27" ht="12.75" customHeight="1" outlineLevel="1" x14ac:dyDescent="0.2">
      <c r="A212" s="97" t="s">
        <v>1816</v>
      </c>
      <c r="B212" s="63" t="s">
        <v>242</v>
      </c>
      <c r="C212" s="43" t="s">
        <v>79</v>
      </c>
      <c r="D212" s="44">
        <v>1247.53</v>
      </c>
      <c r="E212" s="44">
        <v>1173.06</v>
      </c>
      <c r="F212" s="44">
        <v>1119.6600000000001</v>
      </c>
      <c r="G212" s="44">
        <v>1114.56</v>
      </c>
      <c r="H212" s="44">
        <v>1172.25</v>
      </c>
      <c r="I212" s="44">
        <v>1256.1199999999999</v>
      </c>
      <c r="J212" s="44">
        <v>1405.16</v>
      </c>
      <c r="K212" s="44">
        <v>1606.05</v>
      </c>
      <c r="L212" s="44">
        <v>1837.71</v>
      </c>
      <c r="M212" s="44">
        <v>1966.21</v>
      </c>
      <c r="N212" s="44">
        <v>2008.62</v>
      </c>
      <c r="O212" s="44">
        <v>2017.9</v>
      </c>
      <c r="P212" s="44">
        <v>2020.2</v>
      </c>
      <c r="Q212" s="44">
        <v>2021.67</v>
      </c>
      <c r="R212" s="44">
        <v>2017.61</v>
      </c>
      <c r="S212" s="44">
        <v>1975.06</v>
      </c>
      <c r="T212" s="44">
        <v>1958.56</v>
      </c>
      <c r="U212" s="44">
        <v>1877.79</v>
      </c>
      <c r="V212" s="44">
        <v>1852.68</v>
      </c>
      <c r="W212" s="44">
        <v>1909.93</v>
      </c>
      <c r="X212" s="44">
        <v>1964.3</v>
      </c>
      <c r="Y212" s="44">
        <v>1872.22</v>
      </c>
      <c r="Z212" s="44">
        <v>1514.82</v>
      </c>
      <c r="AA212" s="44">
        <v>1402.16</v>
      </c>
    </row>
    <row r="213" spans="1:27" ht="12.75" customHeight="1" outlineLevel="1" x14ac:dyDescent="0.2">
      <c r="A213" s="97" t="s">
        <v>1817</v>
      </c>
      <c r="B213" s="63" t="s">
        <v>90</v>
      </c>
      <c r="C213" s="43" t="s">
        <v>79</v>
      </c>
      <c r="D213" s="44">
        <f>$D$163</f>
        <v>1716.97</v>
      </c>
      <c r="E213" s="44">
        <f>$D$163</f>
        <v>1716.97</v>
      </c>
      <c r="F213" s="44">
        <f t="shared" ref="F213:AA213" si="121">$D$163</f>
        <v>1716.97</v>
      </c>
      <c r="G213" s="44">
        <f t="shared" si="121"/>
        <v>1716.97</v>
      </c>
      <c r="H213" s="44">
        <f t="shared" si="121"/>
        <v>1716.97</v>
      </c>
      <c r="I213" s="44">
        <f t="shared" si="121"/>
        <v>1716.97</v>
      </c>
      <c r="J213" s="44">
        <f t="shared" si="121"/>
        <v>1716.97</v>
      </c>
      <c r="K213" s="44">
        <f t="shared" si="121"/>
        <v>1716.97</v>
      </c>
      <c r="L213" s="44">
        <f t="shared" si="121"/>
        <v>1716.97</v>
      </c>
      <c r="M213" s="44">
        <f t="shared" si="121"/>
        <v>1716.97</v>
      </c>
      <c r="N213" s="44">
        <f t="shared" si="121"/>
        <v>1716.97</v>
      </c>
      <c r="O213" s="44">
        <f t="shared" si="121"/>
        <v>1716.97</v>
      </c>
      <c r="P213" s="44">
        <f t="shared" si="121"/>
        <v>1716.97</v>
      </c>
      <c r="Q213" s="44">
        <f t="shared" si="121"/>
        <v>1716.97</v>
      </c>
      <c r="R213" s="44">
        <f t="shared" si="121"/>
        <v>1716.97</v>
      </c>
      <c r="S213" s="44">
        <f t="shared" si="121"/>
        <v>1716.97</v>
      </c>
      <c r="T213" s="44">
        <f t="shared" si="121"/>
        <v>1716.97</v>
      </c>
      <c r="U213" s="44">
        <f t="shared" si="121"/>
        <v>1716.97</v>
      </c>
      <c r="V213" s="44">
        <f t="shared" si="121"/>
        <v>1716.97</v>
      </c>
      <c r="W213" s="44">
        <f t="shared" si="121"/>
        <v>1716.97</v>
      </c>
      <c r="X213" s="44">
        <f t="shared" si="121"/>
        <v>1716.97</v>
      </c>
      <c r="Y213" s="44">
        <f t="shared" si="121"/>
        <v>1716.97</v>
      </c>
      <c r="Z213" s="44">
        <f t="shared" si="121"/>
        <v>1716.97</v>
      </c>
      <c r="AA213" s="44">
        <f t="shared" si="121"/>
        <v>1716.97</v>
      </c>
    </row>
    <row r="214" spans="1:27" ht="12.75" customHeight="1" outlineLevel="1" x14ac:dyDescent="0.2">
      <c r="A214" s="97" t="s">
        <v>1818</v>
      </c>
      <c r="B214" s="63" t="s">
        <v>83</v>
      </c>
      <c r="C214" s="43" t="s">
        <v>79</v>
      </c>
      <c r="D214" s="44">
        <v>4.3</v>
      </c>
      <c r="E214" s="44">
        <v>4.3</v>
      </c>
      <c r="F214" s="44">
        <v>4.3</v>
      </c>
      <c r="G214" s="44">
        <v>4.3</v>
      </c>
      <c r="H214" s="44">
        <v>4.3</v>
      </c>
      <c r="I214" s="44">
        <v>4.3</v>
      </c>
      <c r="J214" s="44">
        <v>4.3</v>
      </c>
      <c r="K214" s="44">
        <v>4.3</v>
      </c>
      <c r="L214" s="44">
        <v>4.3</v>
      </c>
      <c r="M214" s="44">
        <v>4.3</v>
      </c>
      <c r="N214" s="44">
        <v>4.3</v>
      </c>
      <c r="O214" s="44">
        <v>4.3</v>
      </c>
      <c r="P214" s="44">
        <v>4.3</v>
      </c>
      <c r="Q214" s="44">
        <v>4.3</v>
      </c>
      <c r="R214" s="44">
        <v>4.3</v>
      </c>
      <c r="S214" s="44">
        <v>4.3</v>
      </c>
      <c r="T214" s="44">
        <v>4.3</v>
      </c>
      <c r="U214" s="44">
        <v>4.3</v>
      </c>
      <c r="V214" s="44">
        <v>4.3</v>
      </c>
      <c r="W214" s="44">
        <v>4.3</v>
      </c>
      <c r="X214" s="44">
        <v>4.3</v>
      </c>
      <c r="Y214" s="44">
        <v>4.3</v>
      </c>
      <c r="Z214" s="44">
        <v>4.3</v>
      </c>
      <c r="AA214" s="44">
        <v>4.3</v>
      </c>
    </row>
    <row r="215" spans="1:27" ht="12.75" customHeight="1" outlineLevel="1" x14ac:dyDescent="0.2">
      <c r="A215" s="97" t="s">
        <v>1819</v>
      </c>
      <c r="B215" s="63" t="s">
        <v>81</v>
      </c>
      <c r="C215" s="43" t="s">
        <v>79</v>
      </c>
      <c r="D215" s="44">
        <f>$D$11</f>
        <v>88.27</v>
      </c>
      <c r="E215" s="44">
        <f t="shared" ref="E215:AA215" si="122">$D$11</f>
        <v>88.27</v>
      </c>
      <c r="F215" s="44">
        <f t="shared" si="122"/>
        <v>88.27</v>
      </c>
      <c r="G215" s="44">
        <f t="shared" si="122"/>
        <v>88.27</v>
      </c>
      <c r="H215" s="44">
        <f t="shared" si="122"/>
        <v>88.27</v>
      </c>
      <c r="I215" s="44">
        <f t="shared" si="122"/>
        <v>88.27</v>
      </c>
      <c r="J215" s="44">
        <f t="shared" si="122"/>
        <v>88.27</v>
      </c>
      <c r="K215" s="44">
        <f t="shared" si="122"/>
        <v>88.27</v>
      </c>
      <c r="L215" s="44">
        <f t="shared" si="122"/>
        <v>88.27</v>
      </c>
      <c r="M215" s="44">
        <f t="shared" si="122"/>
        <v>88.27</v>
      </c>
      <c r="N215" s="44">
        <f t="shared" si="122"/>
        <v>88.27</v>
      </c>
      <c r="O215" s="44">
        <f t="shared" si="122"/>
        <v>88.27</v>
      </c>
      <c r="P215" s="44">
        <f t="shared" si="122"/>
        <v>88.27</v>
      </c>
      <c r="Q215" s="44">
        <f t="shared" si="122"/>
        <v>88.27</v>
      </c>
      <c r="R215" s="44">
        <f t="shared" si="122"/>
        <v>88.27</v>
      </c>
      <c r="S215" s="44">
        <f t="shared" si="122"/>
        <v>88.27</v>
      </c>
      <c r="T215" s="44">
        <f t="shared" si="122"/>
        <v>88.27</v>
      </c>
      <c r="U215" s="44">
        <f t="shared" si="122"/>
        <v>88.27</v>
      </c>
      <c r="V215" s="44">
        <f t="shared" si="122"/>
        <v>88.27</v>
      </c>
      <c r="W215" s="44">
        <f t="shared" si="122"/>
        <v>88.27</v>
      </c>
      <c r="X215" s="44">
        <f t="shared" si="122"/>
        <v>88.27</v>
      </c>
      <c r="Y215" s="44">
        <f t="shared" si="122"/>
        <v>88.27</v>
      </c>
      <c r="Z215" s="44">
        <f t="shared" si="122"/>
        <v>88.27</v>
      </c>
      <c r="AA215" s="44">
        <f t="shared" si="122"/>
        <v>88.27</v>
      </c>
    </row>
    <row r="216" spans="1:27" ht="12.75" customHeight="1" x14ac:dyDescent="0.2">
      <c r="A216" s="96" t="s">
        <v>1820</v>
      </c>
      <c r="B216" s="28" t="str">
        <f>"12"&amp;"."&amp;$B$776&amp;"."&amp;$B$777</f>
        <v>12.04.2024</v>
      </c>
      <c r="C216" s="88" t="s">
        <v>76</v>
      </c>
      <c r="D216" s="89">
        <f>ROUND(((D217+D218+D220+D219)/1000),5)</f>
        <v>3.1304799999999999</v>
      </c>
      <c r="E216" s="89">
        <f>ROUND(((E217+E218+E220+E219)/1000),5)</f>
        <v>3.00468</v>
      </c>
      <c r="F216" s="89">
        <f>ROUND(((F217+F218+F220+F219)/1000),5)</f>
        <v>2.9819200000000001</v>
      </c>
      <c r="G216" s="89">
        <f t="shared" ref="G216:AA216" si="123">ROUND(((G217+G218+G220+G219)/1000),5)</f>
        <v>2.9819300000000002</v>
      </c>
      <c r="H216" s="89">
        <f t="shared" si="123"/>
        <v>3.01709</v>
      </c>
      <c r="I216" s="89">
        <f t="shared" si="123"/>
        <v>3.1500300000000001</v>
      </c>
      <c r="J216" s="89">
        <f t="shared" si="123"/>
        <v>3.21909</v>
      </c>
      <c r="K216" s="89">
        <f t="shared" si="123"/>
        <v>3.6266600000000002</v>
      </c>
      <c r="L216" s="89">
        <f t="shared" si="123"/>
        <v>3.80688</v>
      </c>
      <c r="M216" s="89">
        <f t="shared" si="123"/>
        <v>3.88205</v>
      </c>
      <c r="N216" s="89">
        <f t="shared" si="123"/>
        <v>3.9191799999999999</v>
      </c>
      <c r="O216" s="89">
        <f t="shared" si="123"/>
        <v>3.9308900000000002</v>
      </c>
      <c r="P216" s="89">
        <f t="shared" si="123"/>
        <v>3.92408</v>
      </c>
      <c r="Q216" s="89">
        <f t="shared" si="123"/>
        <v>3.9338000000000002</v>
      </c>
      <c r="R216" s="89">
        <f t="shared" si="123"/>
        <v>3.9235000000000002</v>
      </c>
      <c r="S216" s="89">
        <f t="shared" si="123"/>
        <v>3.9126400000000001</v>
      </c>
      <c r="T216" s="89">
        <f t="shared" si="123"/>
        <v>3.8763700000000001</v>
      </c>
      <c r="U216" s="89">
        <f t="shared" si="123"/>
        <v>3.8157100000000002</v>
      </c>
      <c r="V216" s="89">
        <f t="shared" si="123"/>
        <v>3.7984300000000002</v>
      </c>
      <c r="W216" s="89">
        <f t="shared" si="123"/>
        <v>3.8278599999999998</v>
      </c>
      <c r="X216" s="89">
        <f t="shared" si="123"/>
        <v>3.8938100000000002</v>
      </c>
      <c r="Y216" s="89">
        <f t="shared" si="123"/>
        <v>3.8296399999999999</v>
      </c>
      <c r="Z216" s="89">
        <f t="shared" si="123"/>
        <v>3.5020799999999999</v>
      </c>
      <c r="AA216" s="89">
        <f t="shared" si="123"/>
        <v>3.2419600000000002</v>
      </c>
    </row>
    <row r="217" spans="1:27" ht="12.75" customHeight="1" outlineLevel="1" x14ac:dyDescent="0.2">
      <c r="A217" s="97" t="s">
        <v>1821</v>
      </c>
      <c r="B217" s="63" t="s">
        <v>242</v>
      </c>
      <c r="C217" s="43" t="s">
        <v>79</v>
      </c>
      <c r="D217" s="44">
        <v>1320.94</v>
      </c>
      <c r="E217" s="44">
        <v>1195.1400000000001</v>
      </c>
      <c r="F217" s="44">
        <v>1172.3800000000001</v>
      </c>
      <c r="G217" s="44">
        <v>1172.3900000000001</v>
      </c>
      <c r="H217" s="44">
        <v>1207.55</v>
      </c>
      <c r="I217" s="44">
        <v>1340.49</v>
      </c>
      <c r="J217" s="44">
        <v>1409.55</v>
      </c>
      <c r="K217" s="44">
        <v>1817.12</v>
      </c>
      <c r="L217" s="44">
        <v>1997.34</v>
      </c>
      <c r="M217" s="44">
        <v>2072.5100000000002</v>
      </c>
      <c r="N217" s="44">
        <v>2109.64</v>
      </c>
      <c r="O217" s="44">
        <v>2121.35</v>
      </c>
      <c r="P217" s="44">
        <v>2114.54</v>
      </c>
      <c r="Q217" s="44">
        <v>2124.2600000000002</v>
      </c>
      <c r="R217" s="44">
        <v>2113.96</v>
      </c>
      <c r="S217" s="44">
        <v>2103.1</v>
      </c>
      <c r="T217" s="44">
        <v>2066.83</v>
      </c>
      <c r="U217" s="44">
        <v>2006.17</v>
      </c>
      <c r="V217" s="44">
        <v>1988.89</v>
      </c>
      <c r="W217" s="44">
        <v>2018.32</v>
      </c>
      <c r="X217" s="44">
        <v>2084.27</v>
      </c>
      <c r="Y217" s="44">
        <v>2020.1</v>
      </c>
      <c r="Z217" s="44">
        <v>1692.54</v>
      </c>
      <c r="AA217" s="44">
        <v>1432.42</v>
      </c>
    </row>
    <row r="218" spans="1:27" ht="12.75" customHeight="1" outlineLevel="1" x14ac:dyDescent="0.2">
      <c r="A218" s="97" t="s">
        <v>1822</v>
      </c>
      <c r="B218" s="63" t="s">
        <v>90</v>
      </c>
      <c r="C218" s="43" t="s">
        <v>79</v>
      </c>
      <c r="D218" s="44">
        <f>$D$163</f>
        <v>1716.97</v>
      </c>
      <c r="E218" s="44">
        <f>$D$163</f>
        <v>1716.97</v>
      </c>
      <c r="F218" s="44">
        <f t="shared" ref="F218:AA218" si="124">$D$163</f>
        <v>1716.97</v>
      </c>
      <c r="G218" s="44">
        <f t="shared" si="124"/>
        <v>1716.97</v>
      </c>
      <c r="H218" s="44">
        <f t="shared" si="124"/>
        <v>1716.97</v>
      </c>
      <c r="I218" s="44">
        <f t="shared" si="124"/>
        <v>1716.97</v>
      </c>
      <c r="J218" s="44">
        <f t="shared" si="124"/>
        <v>1716.97</v>
      </c>
      <c r="K218" s="44">
        <f t="shared" si="124"/>
        <v>1716.97</v>
      </c>
      <c r="L218" s="44">
        <f t="shared" si="124"/>
        <v>1716.97</v>
      </c>
      <c r="M218" s="44">
        <f t="shared" si="124"/>
        <v>1716.97</v>
      </c>
      <c r="N218" s="44">
        <f t="shared" si="124"/>
        <v>1716.97</v>
      </c>
      <c r="O218" s="44">
        <f t="shared" si="124"/>
        <v>1716.97</v>
      </c>
      <c r="P218" s="44">
        <f t="shared" si="124"/>
        <v>1716.97</v>
      </c>
      <c r="Q218" s="44">
        <f t="shared" si="124"/>
        <v>1716.97</v>
      </c>
      <c r="R218" s="44">
        <f t="shared" si="124"/>
        <v>1716.97</v>
      </c>
      <c r="S218" s="44">
        <f t="shared" si="124"/>
        <v>1716.97</v>
      </c>
      <c r="T218" s="44">
        <f t="shared" si="124"/>
        <v>1716.97</v>
      </c>
      <c r="U218" s="44">
        <f t="shared" si="124"/>
        <v>1716.97</v>
      </c>
      <c r="V218" s="44">
        <f t="shared" si="124"/>
        <v>1716.97</v>
      </c>
      <c r="W218" s="44">
        <f t="shared" si="124"/>
        <v>1716.97</v>
      </c>
      <c r="X218" s="44">
        <f t="shared" si="124"/>
        <v>1716.97</v>
      </c>
      <c r="Y218" s="44">
        <f t="shared" si="124"/>
        <v>1716.97</v>
      </c>
      <c r="Z218" s="44">
        <f t="shared" si="124"/>
        <v>1716.97</v>
      </c>
      <c r="AA218" s="44">
        <f t="shared" si="124"/>
        <v>1716.97</v>
      </c>
    </row>
    <row r="219" spans="1:27" ht="12.75" customHeight="1" outlineLevel="1" x14ac:dyDescent="0.2">
      <c r="A219" s="97" t="s">
        <v>1823</v>
      </c>
      <c r="B219" s="63" t="s">
        <v>83</v>
      </c>
      <c r="C219" s="43" t="s">
        <v>79</v>
      </c>
      <c r="D219" s="44">
        <v>4.3</v>
      </c>
      <c r="E219" s="44">
        <v>4.3</v>
      </c>
      <c r="F219" s="44">
        <v>4.3</v>
      </c>
      <c r="G219" s="44">
        <v>4.3</v>
      </c>
      <c r="H219" s="44">
        <v>4.3</v>
      </c>
      <c r="I219" s="44">
        <v>4.3</v>
      </c>
      <c r="J219" s="44">
        <v>4.3</v>
      </c>
      <c r="K219" s="44">
        <v>4.3</v>
      </c>
      <c r="L219" s="44">
        <v>4.3</v>
      </c>
      <c r="M219" s="44">
        <v>4.3</v>
      </c>
      <c r="N219" s="44">
        <v>4.3</v>
      </c>
      <c r="O219" s="44">
        <v>4.3</v>
      </c>
      <c r="P219" s="44">
        <v>4.3</v>
      </c>
      <c r="Q219" s="44">
        <v>4.3</v>
      </c>
      <c r="R219" s="44">
        <v>4.3</v>
      </c>
      <c r="S219" s="44">
        <v>4.3</v>
      </c>
      <c r="T219" s="44">
        <v>4.3</v>
      </c>
      <c r="U219" s="44">
        <v>4.3</v>
      </c>
      <c r="V219" s="44">
        <v>4.3</v>
      </c>
      <c r="W219" s="44">
        <v>4.3</v>
      </c>
      <c r="X219" s="44">
        <v>4.3</v>
      </c>
      <c r="Y219" s="44">
        <v>4.3</v>
      </c>
      <c r="Z219" s="44">
        <v>4.3</v>
      </c>
      <c r="AA219" s="44">
        <v>4.3</v>
      </c>
    </row>
    <row r="220" spans="1:27" ht="12.75" customHeight="1" outlineLevel="1" x14ac:dyDescent="0.2">
      <c r="A220" s="97" t="s">
        <v>1824</v>
      </c>
      <c r="B220" s="63" t="s">
        <v>81</v>
      </c>
      <c r="C220" s="43" t="s">
        <v>79</v>
      </c>
      <c r="D220" s="44">
        <f>$D$11</f>
        <v>88.27</v>
      </c>
      <c r="E220" s="44">
        <f t="shared" ref="E220:AA220" si="125">$D$11</f>
        <v>88.27</v>
      </c>
      <c r="F220" s="44">
        <f t="shared" si="125"/>
        <v>88.27</v>
      </c>
      <c r="G220" s="44">
        <f t="shared" si="125"/>
        <v>88.27</v>
      </c>
      <c r="H220" s="44">
        <f t="shared" si="125"/>
        <v>88.27</v>
      </c>
      <c r="I220" s="44">
        <f t="shared" si="125"/>
        <v>88.27</v>
      </c>
      <c r="J220" s="44">
        <f t="shared" si="125"/>
        <v>88.27</v>
      </c>
      <c r="K220" s="44">
        <f t="shared" si="125"/>
        <v>88.27</v>
      </c>
      <c r="L220" s="44">
        <f t="shared" si="125"/>
        <v>88.27</v>
      </c>
      <c r="M220" s="44">
        <f t="shared" si="125"/>
        <v>88.27</v>
      </c>
      <c r="N220" s="44">
        <f t="shared" si="125"/>
        <v>88.27</v>
      </c>
      <c r="O220" s="44">
        <f t="shared" si="125"/>
        <v>88.27</v>
      </c>
      <c r="P220" s="44">
        <f t="shared" si="125"/>
        <v>88.27</v>
      </c>
      <c r="Q220" s="44">
        <f t="shared" si="125"/>
        <v>88.27</v>
      </c>
      <c r="R220" s="44">
        <f t="shared" si="125"/>
        <v>88.27</v>
      </c>
      <c r="S220" s="44">
        <f t="shared" si="125"/>
        <v>88.27</v>
      </c>
      <c r="T220" s="44">
        <f t="shared" si="125"/>
        <v>88.27</v>
      </c>
      <c r="U220" s="44">
        <f t="shared" si="125"/>
        <v>88.27</v>
      </c>
      <c r="V220" s="44">
        <f t="shared" si="125"/>
        <v>88.27</v>
      </c>
      <c r="W220" s="44">
        <f t="shared" si="125"/>
        <v>88.27</v>
      </c>
      <c r="X220" s="44">
        <f t="shared" si="125"/>
        <v>88.27</v>
      </c>
      <c r="Y220" s="44">
        <f t="shared" si="125"/>
        <v>88.27</v>
      </c>
      <c r="Z220" s="44">
        <f t="shared" si="125"/>
        <v>88.27</v>
      </c>
      <c r="AA220" s="44">
        <f t="shared" si="125"/>
        <v>88.27</v>
      </c>
    </row>
    <row r="221" spans="1:27" ht="12.75" customHeight="1" x14ac:dyDescent="0.2">
      <c r="A221" s="96" t="s">
        <v>1825</v>
      </c>
      <c r="B221" s="28" t="str">
        <f>"13"&amp;"."&amp;$B$776&amp;"."&amp;$B$777</f>
        <v>13.04.2024</v>
      </c>
      <c r="C221" s="88" t="s">
        <v>76</v>
      </c>
      <c r="D221" s="89">
        <f>ROUND(((D222+D223+D225+D224)/1000),5)</f>
        <v>3.11768</v>
      </c>
      <c r="E221" s="89">
        <f>ROUND(((E222+E223+E225+E224)/1000),5)</f>
        <v>3.0138799999999999</v>
      </c>
      <c r="F221" s="89">
        <f>ROUND(((F222+F223+F225+F224)/1000),5)</f>
        <v>2.99464</v>
      </c>
      <c r="G221" s="89">
        <f t="shared" ref="G221:AA221" si="126">ROUND(((G222+G223+G225+G224)/1000),5)</f>
        <v>2.9784099999999998</v>
      </c>
      <c r="H221" s="89">
        <f t="shared" si="126"/>
        <v>2.9811999999999999</v>
      </c>
      <c r="I221" s="89">
        <f t="shared" si="126"/>
        <v>2.9887299999999999</v>
      </c>
      <c r="J221" s="89">
        <f t="shared" si="126"/>
        <v>3.0028600000000001</v>
      </c>
      <c r="K221" s="89">
        <f t="shared" si="126"/>
        <v>3.2252800000000001</v>
      </c>
      <c r="L221" s="89">
        <f t="shared" si="126"/>
        <v>3.5470000000000002</v>
      </c>
      <c r="M221" s="89">
        <f t="shared" si="126"/>
        <v>3.6437599999999999</v>
      </c>
      <c r="N221" s="89">
        <f t="shared" si="126"/>
        <v>3.70323</v>
      </c>
      <c r="O221" s="89">
        <f t="shared" si="126"/>
        <v>3.7566999999999999</v>
      </c>
      <c r="P221" s="89">
        <f t="shared" si="126"/>
        <v>3.7238000000000002</v>
      </c>
      <c r="Q221" s="89">
        <f t="shared" si="126"/>
        <v>3.7147000000000001</v>
      </c>
      <c r="R221" s="89">
        <f t="shared" si="126"/>
        <v>3.6991800000000001</v>
      </c>
      <c r="S221" s="89">
        <f t="shared" si="126"/>
        <v>3.6860900000000001</v>
      </c>
      <c r="T221" s="89">
        <f t="shared" si="126"/>
        <v>3.6754099999999998</v>
      </c>
      <c r="U221" s="89">
        <f t="shared" si="126"/>
        <v>3.5958000000000001</v>
      </c>
      <c r="V221" s="89">
        <f t="shared" si="126"/>
        <v>3.6452100000000001</v>
      </c>
      <c r="W221" s="89">
        <f t="shared" si="126"/>
        <v>3.7154099999999999</v>
      </c>
      <c r="X221" s="89">
        <f t="shared" si="126"/>
        <v>3.75441</v>
      </c>
      <c r="Y221" s="89">
        <f t="shared" si="126"/>
        <v>3.73081</v>
      </c>
      <c r="Z221" s="89">
        <f t="shared" si="126"/>
        <v>3.3494600000000001</v>
      </c>
      <c r="AA221" s="89">
        <f t="shared" si="126"/>
        <v>3.2282500000000001</v>
      </c>
    </row>
    <row r="222" spans="1:27" ht="12.75" customHeight="1" outlineLevel="1" x14ac:dyDescent="0.2">
      <c r="A222" s="97" t="s">
        <v>1826</v>
      </c>
      <c r="B222" s="63" t="s">
        <v>242</v>
      </c>
      <c r="C222" s="43" t="s">
        <v>79</v>
      </c>
      <c r="D222" s="44">
        <v>1308.1400000000001</v>
      </c>
      <c r="E222" s="44">
        <v>1204.3399999999999</v>
      </c>
      <c r="F222" s="44">
        <v>1185.0999999999999</v>
      </c>
      <c r="G222" s="44">
        <v>1168.8699999999999</v>
      </c>
      <c r="H222" s="44">
        <v>1171.6600000000001</v>
      </c>
      <c r="I222" s="44">
        <v>1179.19</v>
      </c>
      <c r="J222" s="44">
        <v>1193.32</v>
      </c>
      <c r="K222" s="44">
        <v>1415.74</v>
      </c>
      <c r="L222" s="44">
        <v>1737.46</v>
      </c>
      <c r="M222" s="44">
        <v>1834.22</v>
      </c>
      <c r="N222" s="44">
        <v>1893.69</v>
      </c>
      <c r="O222" s="44">
        <v>1947.16</v>
      </c>
      <c r="P222" s="44">
        <v>1914.26</v>
      </c>
      <c r="Q222" s="44">
        <v>1905.16</v>
      </c>
      <c r="R222" s="44">
        <v>1889.64</v>
      </c>
      <c r="S222" s="44">
        <v>1876.55</v>
      </c>
      <c r="T222" s="44">
        <v>1865.87</v>
      </c>
      <c r="U222" s="44">
        <v>1786.26</v>
      </c>
      <c r="V222" s="44">
        <v>1835.67</v>
      </c>
      <c r="W222" s="44">
        <v>1905.87</v>
      </c>
      <c r="X222" s="44">
        <v>1944.87</v>
      </c>
      <c r="Y222" s="44">
        <v>1921.27</v>
      </c>
      <c r="Z222" s="44">
        <v>1539.92</v>
      </c>
      <c r="AA222" s="44">
        <v>1418.71</v>
      </c>
    </row>
    <row r="223" spans="1:27" ht="12.75" customHeight="1" outlineLevel="1" x14ac:dyDescent="0.2">
      <c r="A223" s="97" t="s">
        <v>1827</v>
      </c>
      <c r="B223" s="63" t="s">
        <v>90</v>
      </c>
      <c r="C223" s="43" t="s">
        <v>79</v>
      </c>
      <c r="D223" s="44">
        <f>$D$163</f>
        <v>1716.97</v>
      </c>
      <c r="E223" s="44">
        <f>$D$163</f>
        <v>1716.97</v>
      </c>
      <c r="F223" s="44">
        <f t="shared" ref="F223:AA223" si="127">$D$163</f>
        <v>1716.97</v>
      </c>
      <c r="G223" s="44">
        <f t="shared" si="127"/>
        <v>1716.97</v>
      </c>
      <c r="H223" s="44">
        <f t="shared" si="127"/>
        <v>1716.97</v>
      </c>
      <c r="I223" s="44">
        <f t="shared" si="127"/>
        <v>1716.97</v>
      </c>
      <c r="J223" s="44">
        <f t="shared" si="127"/>
        <v>1716.97</v>
      </c>
      <c r="K223" s="44">
        <f t="shared" si="127"/>
        <v>1716.97</v>
      </c>
      <c r="L223" s="44">
        <f t="shared" si="127"/>
        <v>1716.97</v>
      </c>
      <c r="M223" s="44">
        <f t="shared" si="127"/>
        <v>1716.97</v>
      </c>
      <c r="N223" s="44">
        <f t="shared" si="127"/>
        <v>1716.97</v>
      </c>
      <c r="O223" s="44">
        <f t="shared" si="127"/>
        <v>1716.97</v>
      </c>
      <c r="P223" s="44">
        <f t="shared" si="127"/>
        <v>1716.97</v>
      </c>
      <c r="Q223" s="44">
        <f t="shared" si="127"/>
        <v>1716.97</v>
      </c>
      <c r="R223" s="44">
        <f t="shared" si="127"/>
        <v>1716.97</v>
      </c>
      <c r="S223" s="44">
        <f t="shared" si="127"/>
        <v>1716.97</v>
      </c>
      <c r="T223" s="44">
        <f t="shared" si="127"/>
        <v>1716.97</v>
      </c>
      <c r="U223" s="44">
        <f t="shared" si="127"/>
        <v>1716.97</v>
      </c>
      <c r="V223" s="44">
        <f t="shared" si="127"/>
        <v>1716.97</v>
      </c>
      <c r="W223" s="44">
        <f t="shared" si="127"/>
        <v>1716.97</v>
      </c>
      <c r="X223" s="44">
        <f t="shared" si="127"/>
        <v>1716.97</v>
      </c>
      <c r="Y223" s="44">
        <f t="shared" si="127"/>
        <v>1716.97</v>
      </c>
      <c r="Z223" s="44">
        <f t="shared" si="127"/>
        <v>1716.97</v>
      </c>
      <c r="AA223" s="44">
        <f t="shared" si="127"/>
        <v>1716.97</v>
      </c>
    </row>
    <row r="224" spans="1:27" ht="12.75" customHeight="1" outlineLevel="1" x14ac:dyDescent="0.2">
      <c r="A224" s="97" t="s">
        <v>1828</v>
      </c>
      <c r="B224" s="63" t="s">
        <v>83</v>
      </c>
      <c r="C224" s="43" t="s">
        <v>79</v>
      </c>
      <c r="D224" s="44">
        <v>4.3</v>
      </c>
      <c r="E224" s="44">
        <v>4.3</v>
      </c>
      <c r="F224" s="44">
        <v>4.3</v>
      </c>
      <c r="G224" s="44">
        <v>4.3</v>
      </c>
      <c r="H224" s="44">
        <v>4.3</v>
      </c>
      <c r="I224" s="44">
        <v>4.3</v>
      </c>
      <c r="J224" s="44">
        <v>4.3</v>
      </c>
      <c r="K224" s="44">
        <v>4.3</v>
      </c>
      <c r="L224" s="44">
        <v>4.3</v>
      </c>
      <c r="M224" s="44">
        <v>4.3</v>
      </c>
      <c r="N224" s="44">
        <v>4.3</v>
      </c>
      <c r="O224" s="44">
        <v>4.3</v>
      </c>
      <c r="P224" s="44">
        <v>4.3</v>
      </c>
      <c r="Q224" s="44">
        <v>4.3</v>
      </c>
      <c r="R224" s="44">
        <v>4.3</v>
      </c>
      <c r="S224" s="44">
        <v>4.3</v>
      </c>
      <c r="T224" s="44">
        <v>4.3</v>
      </c>
      <c r="U224" s="44">
        <v>4.3</v>
      </c>
      <c r="V224" s="44">
        <v>4.3</v>
      </c>
      <c r="W224" s="44">
        <v>4.3</v>
      </c>
      <c r="X224" s="44">
        <v>4.3</v>
      </c>
      <c r="Y224" s="44">
        <v>4.3</v>
      </c>
      <c r="Z224" s="44">
        <v>4.3</v>
      </c>
      <c r="AA224" s="44">
        <v>4.3</v>
      </c>
    </row>
    <row r="225" spans="1:27" ht="12.75" customHeight="1" outlineLevel="1" x14ac:dyDescent="0.2">
      <c r="A225" s="97" t="s">
        <v>1829</v>
      </c>
      <c r="B225" s="63" t="s">
        <v>81</v>
      </c>
      <c r="C225" s="43" t="s">
        <v>79</v>
      </c>
      <c r="D225" s="44">
        <f>$D$11</f>
        <v>88.27</v>
      </c>
      <c r="E225" s="44">
        <f t="shared" ref="E225:AA225" si="128">$D$11</f>
        <v>88.27</v>
      </c>
      <c r="F225" s="44">
        <f t="shared" si="128"/>
        <v>88.27</v>
      </c>
      <c r="G225" s="44">
        <f t="shared" si="128"/>
        <v>88.27</v>
      </c>
      <c r="H225" s="44">
        <f t="shared" si="128"/>
        <v>88.27</v>
      </c>
      <c r="I225" s="44">
        <f t="shared" si="128"/>
        <v>88.27</v>
      </c>
      <c r="J225" s="44">
        <f t="shared" si="128"/>
        <v>88.27</v>
      </c>
      <c r="K225" s="44">
        <f t="shared" si="128"/>
        <v>88.27</v>
      </c>
      <c r="L225" s="44">
        <f t="shared" si="128"/>
        <v>88.27</v>
      </c>
      <c r="M225" s="44">
        <f t="shared" si="128"/>
        <v>88.27</v>
      </c>
      <c r="N225" s="44">
        <f t="shared" si="128"/>
        <v>88.27</v>
      </c>
      <c r="O225" s="44">
        <f t="shared" si="128"/>
        <v>88.27</v>
      </c>
      <c r="P225" s="44">
        <f t="shared" si="128"/>
        <v>88.27</v>
      </c>
      <c r="Q225" s="44">
        <f t="shared" si="128"/>
        <v>88.27</v>
      </c>
      <c r="R225" s="44">
        <f t="shared" si="128"/>
        <v>88.27</v>
      </c>
      <c r="S225" s="44">
        <f t="shared" si="128"/>
        <v>88.27</v>
      </c>
      <c r="T225" s="44">
        <f t="shared" si="128"/>
        <v>88.27</v>
      </c>
      <c r="U225" s="44">
        <f t="shared" si="128"/>
        <v>88.27</v>
      </c>
      <c r="V225" s="44">
        <f t="shared" si="128"/>
        <v>88.27</v>
      </c>
      <c r="W225" s="44">
        <f t="shared" si="128"/>
        <v>88.27</v>
      </c>
      <c r="X225" s="44">
        <f t="shared" si="128"/>
        <v>88.27</v>
      </c>
      <c r="Y225" s="44">
        <f t="shared" si="128"/>
        <v>88.27</v>
      </c>
      <c r="Z225" s="44">
        <f t="shared" si="128"/>
        <v>88.27</v>
      </c>
      <c r="AA225" s="44">
        <f t="shared" si="128"/>
        <v>88.27</v>
      </c>
    </row>
    <row r="226" spans="1:27" ht="12.75" customHeight="1" x14ac:dyDescent="0.2">
      <c r="A226" s="96" t="s">
        <v>1830</v>
      </c>
      <c r="B226" s="28" t="str">
        <f>"14"&amp;"."&amp;$B$776&amp;"."&amp;$B$777</f>
        <v>14.04.2024</v>
      </c>
      <c r="C226" s="88" t="s">
        <v>76</v>
      </c>
      <c r="D226" s="89">
        <f>ROUND(((D227+D228+D230+D229)/1000),5)</f>
        <v>3.05348</v>
      </c>
      <c r="E226" s="89">
        <f>ROUND(((E227+E228+E230+E229)/1000),5)</f>
        <v>2.9986000000000002</v>
      </c>
      <c r="F226" s="89">
        <f>ROUND(((F227+F228+F230+F229)/1000),5)</f>
        <v>2.9440400000000002</v>
      </c>
      <c r="G226" s="89">
        <f t="shared" ref="G226:AA226" si="129">ROUND(((G227+G228+G230+G229)/1000),5)</f>
        <v>2.9213300000000002</v>
      </c>
      <c r="H226" s="89">
        <f t="shared" si="129"/>
        <v>2.9262199999999998</v>
      </c>
      <c r="I226" s="89">
        <f t="shared" si="129"/>
        <v>2.9199700000000002</v>
      </c>
      <c r="J226" s="89">
        <f t="shared" si="129"/>
        <v>2.9173499999999999</v>
      </c>
      <c r="K226" s="89">
        <f t="shared" si="129"/>
        <v>3.0230800000000002</v>
      </c>
      <c r="L226" s="89">
        <f t="shared" si="129"/>
        <v>3.2256900000000002</v>
      </c>
      <c r="M226" s="89">
        <f t="shared" si="129"/>
        <v>3.3512200000000001</v>
      </c>
      <c r="N226" s="89">
        <f t="shared" si="129"/>
        <v>3.40659</v>
      </c>
      <c r="O226" s="89">
        <f t="shared" si="129"/>
        <v>3.41221</v>
      </c>
      <c r="P226" s="89">
        <f t="shared" si="129"/>
        <v>3.40178</v>
      </c>
      <c r="Q226" s="89">
        <f t="shared" si="129"/>
        <v>3.3895499999999998</v>
      </c>
      <c r="R226" s="89">
        <f t="shared" si="129"/>
        <v>3.3821400000000001</v>
      </c>
      <c r="S226" s="89">
        <f t="shared" si="129"/>
        <v>3.3430900000000001</v>
      </c>
      <c r="T226" s="89">
        <f t="shared" si="129"/>
        <v>3.4158599999999999</v>
      </c>
      <c r="U226" s="89">
        <f t="shared" si="129"/>
        <v>3.4209999999999998</v>
      </c>
      <c r="V226" s="89">
        <f t="shared" si="129"/>
        <v>3.4635699999999998</v>
      </c>
      <c r="W226" s="89">
        <f t="shared" si="129"/>
        <v>3.58</v>
      </c>
      <c r="X226" s="89">
        <f t="shared" si="129"/>
        <v>3.5970399999999998</v>
      </c>
      <c r="Y226" s="89">
        <f t="shared" si="129"/>
        <v>3.4190700000000001</v>
      </c>
      <c r="Z226" s="89">
        <f t="shared" si="129"/>
        <v>3.2366700000000002</v>
      </c>
      <c r="AA226" s="89">
        <f t="shared" si="129"/>
        <v>3.05837</v>
      </c>
    </row>
    <row r="227" spans="1:27" ht="12.75" customHeight="1" outlineLevel="1" x14ac:dyDescent="0.2">
      <c r="A227" s="97" t="s">
        <v>1831</v>
      </c>
      <c r="B227" s="63" t="s">
        <v>242</v>
      </c>
      <c r="C227" s="43" t="s">
        <v>79</v>
      </c>
      <c r="D227" s="44">
        <v>1243.94</v>
      </c>
      <c r="E227" s="44">
        <v>1189.06</v>
      </c>
      <c r="F227" s="44">
        <v>1134.5</v>
      </c>
      <c r="G227" s="44">
        <v>1111.79</v>
      </c>
      <c r="H227" s="44">
        <v>1116.68</v>
      </c>
      <c r="I227" s="44">
        <v>1110.43</v>
      </c>
      <c r="J227" s="44">
        <v>1107.81</v>
      </c>
      <c r="K227" s="44">
        <v>1213.54</v>
      </c>
      <c r="L227" s="44">
        <v>1416.15</v>
      </c>
      <c r="M227" s="44">
        <v>1541.68</v>
      </c>
      <c r="N227" s="44">
        <v>1597.05</v>
      </c>
      <c r="O227" s="44">
        <v>1602.67</v>
      </c>
      <c r="P227" s="44">
        <v>1592.24</v>
      </c>
      <c r="Q227" s="44">
        <v>1580.01</v>
      </c>
      <c r="R227" s="44">
        <v>1572.6</v>
      </c>
      <c r="S227" s="44">
        <v>1533.55</v>
      </c>
      <c r="T227" s="44">
        <v>1606.32</v>
      </c>
      <c r="U227" s="44">
        <v>1611.46</v>
      </c>
      <c r="V227" s="44">
        <v>1654.03</v>
      </c>
      <c r="W227" s="44">
        <v>1770.46</v>
      </c>
      <c r="X227" s="44">
        <v>1787.5</v>
      </c>
      <c r="Y227" s="44">
        <v>1609.53</v>
      </c>
      <c r="Z227" s="44">
        <v>1427.13</v>
      </c>
      <c r="AA227" s="44">
        <v>1248.83</v>
      </c>
    </row>
    <row r="228" spans="1:27" ht="12.75" customHeight="1" outlineLevel="1" x14ac:dyDescent="0.2">
      <c r="A228" s="97" t="s">
        <v>1832</v>
      </c>
      <c r="B228" s="63" t="s">
        <v>90</v>
      </c>
      <c r="C228" s="43" t="s">
        <v>79</v>
      </c>
      <c r="D228" s="44">
        <f>$D$163</f>
        <v>1716.97</v>
      </c>
      <c r="E228" s="44">
        <f>$D$163</f>
        <v>1716.97</v>
      </c>
      <c r="F228" s="44">
        <f t="shared" ref="F228:AA228" si="130">$D$163</f>
        <v>1716.97</v>
      </c>
      <c r="G228" s="44">
        <f t="shared" si="130"/>
        <v>1716.97</v>
      </c>
      <c r="H228" s="44">
        <f t="shared" si="130"/>
        <v>1716.97</v>
      </c>
      <c r="I228" s="44">
        <f t="shared" si="130"/>
        <v>1716.97</v>
      </c>
      <c r="J228" s="44">
        <f t="shared" si="130"/>
        <v>1716.97</v>
      </c>
      <c r="K228" s="44">
        <f t="shared" si="130"/>
        <v>1716.97</v>
      </c>
      <c r="L228" s="44">
        <f t="shared" si="130"/>
        <v>1716.97</v>
      </c>
      <c r="M228" s="44">
        <f t="shared" si="130"/>
        <v>1716.97</v>
      </c>
      <c r="N228" s="44">
        <f t="shared" si="130"/>
        <v>1716.97</v>
      </c>
      <c r="O228" s="44">
        <f t="shared" si="130"/>
        <v>1716.97</v>
      </c>
      <c r="P228" s="44">
        <f t="shared" si="130"/>
        <v>1716.97</v>
      </c>
      <c r="Q228" s="44">
        <f t="shared" si="130"/>
        <v>1716.97</v>
      </c>
      <c r="R228" s="44">
        <f t="shared" si="130"/>
        <v>1716.97</v>
      </c>
      <c r="S228" s="44">
        <f t="shared" si="130"/>
        <v>1716.97</v>
      </c>
      <c r="T228" s="44">
        <f t="shared" si="130"/>
        <v>1716.97</v>
      </c>
      <c r="U228" s="44">
        <f t="shared" si="130"/>
        <v>1716.97</v>
      </c>
      <c r="V228" s="44">
        <f t="shared" si="130"/>
        <v>1716.97</v>
      </c>
      <c r="W228" s="44">
        <f t="shared" si="130"/>
        <v>1716.97</v>
      </c>
      <c r="X228" s="44">
        <f t="shared" si="130"/>
        <v>1716.97</v>
      </c>
      <c r="Y228" s="44">
        <f t="shared" si="130"/>
        <v>1716.97</v>
      </c>
      <c r="Z228" s="44">
        <f t="shared" si="130"/>
        <v>1716.97</v>
      </c>
      <c r="AA228" s="44">
        <f t="shared" si="130"/>
        <v>1716.97</v>
      </c>
    </row>
    <row r="229" spans="1:27" ht="12.75" customHeight="1" outlineLevel="1" x14ac:dyDescent="0.2">
      <c r="A229" s="97" t="s">
        <v>1833</v>
      </c>
      <c r="B229" s="63" t="s">
        <v>83</v>
      </c>
      <c r="C229" s="43" t="s">
        <v>79</v>
      </c>
      <c r="D229" s="44">
        <v>4.3</v>
      </c>
      <c r="E229" s="44">
        <v>4.3</v>
      </c>
      <c r="F229" s="44">
        <v>4.3</v>
      </c>
      <c r="G229" s="44">
        <v>4.3</v>
      </c>
      <c r="H229" s="44">
        <v>4.3</v>
      </c>
      <c r="I229" s="44">
        <v>4.3</v>
      </c>
      <c r="J229" s="44">
        <v>4.3</v>
      </c>
      <c r="K229" s="44">
        <v>4.3</v>
      </c>
      <c r="L229" s="44">
        <v>4.3</v>
      </c>
      <c r="M229" s="44">
        <v>4.3</v>
      </c>
      <c r="N229" s="44">
        <v>4.3</v>
      </c>
      <c r="O229" s="44">
        <v>4.3</v>
      </c>
      <c r="P229" s="44">
        <v>4.3</v>
      </c>
      <c r="Q229" s="44">
        <v>4.3</v>
      </c>
      <c r="R229" s="44">
        <v>4.3</v>
      </c>
      <c r="S229" s="44">
        <v>4.3</v>
      </c>
      <c r="T229" s="44">
        <v>4.3</v>
      </c>
      <c r="U229" s="44">
        <v>4.3</v>
      </c>
      <c r="V229" s="44">
        <v>4.3</v>
      </c>
      <c r="W229" s="44">
        <v>4.3</v>
      </c>
      <c r="X229" s="44">
        <v>4.3</v>
      </c>
      <c r="Y229" s="44">
        <v>4.3</v>
      </c>
      <c r="Z229" s="44">
        <v>4.3</v>
      </c>
      <c r="AA229" s="44">
        <v>4.3</v>
      </c>
    </row>
    <row r="230" spans="1:27" ht="12.75" customHeight="1" outlineLevel="1" x14ac:dyDescent="0.2">
      <c r="A230" s="97" t="s">
        <v>1834</v>
      </c>
      <c r="B230" s="63" t="s">
        <v>81</v>
      </c>
      <c r="C230" s="43" t="s">
        <v>79</v>
      </c>
      <c r="D230" s="44">
        <f>$D$11</f>
        <v>88.27</v>
      </c>
      <c r="E230" s="44">
        <f t="shared" ref="E230:AA230" si="131">$D$11</f>
        <v>88.27</v>
      </c>
      <c r="F230" s="44">
        <f t="shared" si="131"/>
        <v>88.27</v>
      </c>
      <c r="G230" s="44">
        <f t="shared" si="131"/>
        <v>88.27</v>
      </c>
      <c r="H230" s="44">
        <f t="shared" si="131"/>
        <v>88.27</v>
      </c>
      <c r="I230" s="44">
        <f t="shared" si="131"/>
        <v>88.27</v>
      </c>
      <c r="J230" s="44">
        <f t="shared" si="131"/>
        <v>88.27</v>
      </c>
      <c r="K230" s="44">
        <f t="shared" si="131"/>
        <v>88.27</v>
      </c>
      <c r="L230" s="44">
        <f t="shared" si="131"/>
        <v>88.27</v>
      </c>
      <c r="M230" s="44">
        <f t="shared" si="131"/>
        <v>88.27</v>
      </c>
      <c r="N230" s="44">
        <f t="shared" si="131"/>
        <v>88.27</v>
      </c>
      <c r="O230" s="44">
        <f t="shared" si="131"/>
        <v>88.27</v>
      </c>
      <c r="P230" s="44">
        <f t="shared" si="131"/>
        <v>88.27</v>
      </c>
      <c r="Q230" s="44">
        <f t="shared" si="131"/>
        <v>88.27</v>
      </c>
      <c r="R230" s="44">
        <f t="shared" si="131"/>
        <v>88.27</v>
      </c>
      <c r="S230" s="44">
        <f t="shared" si="131"/>
        <v>88.27</v>
      </c>
      <c r="T230" s="44">
        <f t="shared" si="131"/>
        <v>88.27</v>
      </c>
      <c r="U230" s="44">
        <f t="shared" si="131"/>
        <v>88.27</v>
      </c>
      <c r="V230" s="44">
        <f t="shared" si="131"/>
        <v>88.27</v>
      </c>
      <c r="W230" s="44">
        <f t="shared" si="131"/>
        <v>88.27</v>
      </c>
      <c r="X230" s="44">
        <f t="shared" si="131"/>
        <v>88.27</v>
      </c>
      <c r="Y230" s="44">
        <f t="shared" si="131"/>
        <v>88.27</v>
      </c>
      <c r="Z230" s="44">
        <f t="shared" si="131"/>
        <v>88.27</v>
      </c>
      <c r="AA230" s="44">
        <f t="shared" si="131"/>
        <v>88.27</v>
      </c>
    </row>
    <row r="231" spans="1:27" ht="12.75" customHeight="1" x14ac:dyDescent="0.2">
      <c r="A231" s="96" t="s">
        <v>1835</v>
      </c>
      <c r="B231" s="28" t="str">
        <f>"15"&amp;"."&amp;$B$776&amp;"."&amp;$B$777</f>
        <v>15.04.2024</v>
      </c>
      <c r="C231" s="88" t="s">
        <v>76</v>
      </c>
      <c r="D231" s="89">
        <f>ROUND(((D232+D233+D235+D234)/1000),5)</f>
        <v>2.97173</v>
      </c>
      <c r="E231" s="89">
        <f>ROUND(((E232+E233+E235+E234)/1000),5)</f>
        <v>2.8582900000000002</v>
      </c>
      <c r="F231" s="89">
        <f>ROUND(((F232+F233+F235+F234)/1000),5)</f>
        <v>2.8155299999999999</v>
      </c>
      <c r="G231" s="89">
        <f t="shared" ref="G231:AA231" si="132">ROUND(((G232+G233+G235+G234)/1000),5)</f>
        <v>2.7934199999999998</v>
      </c>
      <c r="H231" s="89">
        <f t="shared" si="132"/>
        <v>2.81948</v>
      </c>
      <c r="I231" s="89">
        <f t="shared" si="132"/>
        <v>2.8832399999999998</v>
      </c>
      <c r="J231" s="89">
        <f t="shared" si="132"/>
        <v>3.0000200000000001</v>
      </c>
      <c r="K231" s="89">
        <f t="shared" si="132"/>
        <v>3.31901</v>
      </c>
      <c r="L231" s="89">
        <f t="shared" si="132"/>
        <v>3.6625999999999999</v>
      </c>
      <c r="M231" s="89">
        <f t="shared" si="132"/>
        <v>3.8045800000000001</v>
      </c>
      <c r="N231" s="89">
        <f t="shared" si="132"/>
        <v>3.8049200000000001</v>
      </c>
      <c r="O231" s="89">
        <f t="shared" si="132"/>
        <v>3.85703</v>
      </c>
      <c r="P231" s="89">
        <f t="shared" si="132"/>
        <v>3.8614299999999999</v>
      </c>
      <c r="Q231" s="89">
        <f t="shared" si="132"/>
        <v>3.8912200000000001</v>
      </c>
      <c r="R231" s="89">
        <f t="shared" si="132"/>
        <v>3.8592900000000001</v>
      </c>
      <c r="S231" s="89">
        <f t="shared" si="132"/>
        <v>3.84884</v>
      </c>
      <c r="T231" s="89">
        <f t="shared" si="132"/>
        <v>3.82673</v>
      </c>
      <c r="U231" s="89">
        <f t="shared" si="132"/>
        <v>3.7720099999999999</v>
      </c>
      <c r="V231" s="89">
        <f t="shared" si="132"/>
        <v>3.6101399999999999</v>
      </c>
      <c r="W231" s="89">
        <f t="shared" si="132"/>
        <v>3.69095</v>
      </c>
      <c r="X231" s="89">
        <f t="shared" si="132"/>
        <v>3.8075199999999998</v>
      </c>
      <c r="Y231" s="89">
        <f t="shared" si="132"/>
        <v>3.5453700000000001</v>
      </c>
      <c r="Z231" s="89">
        <f t="shared" si="132"/>
        <v>3.2648899999999998</v>
      </c>
      <c r="AA231" s="89">
        <f t="shared" si="132"/>
        <v>3.0268999999999999</v>
      </c>
    </row>
    <row r="232" spans="1:27" ht="12.75" customHeight="1" outlineLevel="1" x14ac:dyDescent="0.2">
      <c r="A232" s="97" t="s">
        <v>1836</v>
      </c>
      <c r="B232" s="63" t="s">
        <v>242</v>
      </c>
      <c r="C232" s="43" t="s">
        <v>79</v>
      </c>
      <c r="D232" s="44">
        <v>1162.19</v>
      </c>
      <c r="E232" s="44">
        <v>1048.75</v>
      </c>
      <c r="F232" s="44">
        <v>1005.99</v>
      </c>
      <c r="G232" s="44">
        <v>983.88</v>
      </c>
      <c r="H232" s="44">
        <v>1009.94</v>
      </c>
      <c r="I232" s="44">
        <v>1073.7</v>
      </c>
      <c r="J232" s="44">
        <v>1190.48</v>
      </c>
      <c r="K232" s="44">
        <v>1509.47</v>
      </c>
      <c r="L232" s="44">
        <v>1853.06</v>
      </c>
      <c r="M232" s="44">
        <v>1995.04</v>
      </c>
      <c r="N232" s="44">
        <v>1995.38</v>
      </c>
      <c r="O232" s="44">
        <v>2047.49</v>
      </c>
      <c r="P232" s="44">
        <v>2051.89</v>
      </c>
      <c r="Q232" s="44">
        <v>2081.6799999999998</v>
      </c>
      <c r="R232" s="44">
        <v>2049.75</v>
      </c>
      <c r="S232" s="44">
        <v>2039.3</v>
      </c>
      <c r="T232" s="44">
        <v>2017.19</v>
      </c>
      <c r="U232" s="44">
        <v>1962.47</v>
      </c>
      <c r="V232" s="44">
        <v>1800.6</v>
      </c>
      <c r="W232" s="44">
        <v>1881.41</v>
      </c>
      <c r="X232" s="44">
        <v>1997.98</v>
      </c>
      <c r="Y232" s="44">
        <v>1735.83</v>
      </c>
      <c r="Z232" s="44">
        <v>1455.35</v>
      </c>
      <c r="AA232" s="44">
        <v>1217.3599999999999</v>
      </c>
    </row>
    <row r="233" spans="1:27" ht="12.75" customHeight="1" outlineLevel="1" x14ac:dyDescent="0.2">
      <c r="A233" s="97" t="s">
        <v>1837</v>
      </c>
      <c r="B233" s="63" t="s">
        <v>90</v>
      </c>
      <c r="C233" s="43" t="s">
        <v>79</v>
      </c>
      <c r="D233" s="44">
        <f>$D$163</f>
        <v>1716.97</v>
      </c>
      <c r="E233" s="44">
        <f>$D$163</f>
        <v>1716.97</v>
      </c>
      <c r="F233" s="44">
        <f t="shared" ref="F233:AA233" si="133">$D$163</f>
        <v>1716.97</v>
      </c>
      <c r="G233" s="44">
        <f t="shared" si="133"/>
        <v>1716.97</v>
      </c>
      <c r="H233" s="44">
        <f t="shared" si="133"/>
        <v>1716.97</v>
      </c>
      <c r="I233" s="44">
        <f t="shared" si="133"/>
        <v>1716.97</v>
      </c>
      <c r="J233" s="44">
        <f t="shared" si="133"/>
        <v>1716.97</v>
      </c>
      <c r="K233" s="44">
        <f t="shared" si="133"/>
        <v>1716.97</v>
      </c>
      <c r="L233" s="44">
        <f t="shared" si="133"/>
        <v>1716.97</v>
      </c>
      <c r="M233" s="44">
        <f t="shared" si="133"/>
        <v>1716.97</v>
      </c>
      <c r="N233" s="44">
        <f t="shared" si="133"/>
        <v>1716.97</v>
      </c>
      <c r="O233" s="44">
        <f t="shared" si="133"/>
        <v>1716.97</v>
      </c>
      <c r="P233" s="44">
        <f t="shared" si="133"/>
        <v>1716.97</v>
      </c>
      <c r="Q233" s="44">
        <f t="shared" si="133"/>
        <v>1716.97</v>
      </c>
      <c r="R233" s="44">
        <f t="shared" si="133"/>
        <v>1716.97</v>
      </c>
      <c r="S233" s="44">
        <f t="shared" si="133"/>
        <v>1716.97</v>
      </c>
      <c r="T233" s="44">
        <f t="shared" si="133"/>
        <v>1716.97</v>
      </c>
      <c r="U233" s="44">
        <f t="shared" si="133"/>
        <v>1716.97</v>
      </c>
      <c r="V233" s="44">
        <f t="shared" si="133"/>
        <v>1716.97</v>
      </c>
      <c r="W233" s="44">
        <f t="shared" si="133"/>
        <v>1716.97</v>
      </c>
      <c r="X233" s="44">
        <f t="shared" si="133"/>
        <v>1716.97</v>
      </c>
      <c r="Y233" s="44">
        <f t="shared" si="133"/>
        <v>1716.97</v>
      </c>
      <c r="Z233" s="44">
        <f t="shared" si="133"/>
        <v>1716.97</v>
      </c>
      <c r="AA233" s="44">
        <f t="shared" si="133"/>
        <v>1716.97</v>
      </c>
    </row>
    <row r="234" spans="1:27" ht="12.75" customHeight="1" outlineLevel="1" x14ac:dyDescent="0.2">
      <c r="A234" s="97" t="s">
        <v>1838</v>
      </c>
      <c r="B234" s="63" t="s">
        <v>83</v>
      </c>
      <c r="C234" s="43" t="s">
        <v>79</v>
      </c>
      <c r="D234" s="44">
        <v>4.3</v>
      </c>
      <c r="E234" s="44">
        <v>4.3</v>
      </c>
      <c r="F234" s="44">
        <v>4.3</v>
      </c>
      <c r="G234" s="44">
        <v>4.3</v>
      </c>
      <c r="H234" s="44">
        <v>4.3</v>
      </c>
      <c r="I234" s="44">
        <v>4.3</v>
      </c>
      <c r="J234" s="44">
        <v>4.3</v>
      </c>
      <c r="K234" s="44">
        <v>4.3</v>
      </c>
      <c r="L234" s="44">
        <v>4.3</v>
      </c>
      <c r="M234" s="44">
        <v>4.3</v>
      </c>
      <c r="N234" s="44">
        <v>4.3</v>
      </c>
      <c r="O234" s="44">
        <v>4.3</v>
      </c>
      <c r="P234" s="44">
        <v>4.3</v>
      </c>
      <c r="Q234" s="44">
        <v>4.3</v>
      </c>
      <c r="R234" s="44">
        <v>4.3</v>
      </c>
      <c r="S234" s="44">
        <v>4.3</v>
      </c>
      <c r="T234" s="44">
        <v>4.3</v>
      </c>
      <c r="U234" s="44">
        <v>4.3</v>
      </c>
      <c r="V234" s="44">
        <v>4.3</v>
      </c>
      <c r="W234" s="44">
        <v>4.3</v>
      </c>
      <c r="X234" s="44">
        <v>4.3</v>
      </c>
      <c r="Y234" s="44">
        <v>4.3</v>
      </c>
      <c r="Z234" s="44">
        <v>4.3</v>
      </c>
      <c r="AA234" s="44">
        <v>4.3</v>
      </c>
    </row>
    <row r="235" spans="1:27" ht="12.75" customHeight="1" outlineLevel="1" x14ac:dyDescent="0.2">
      <c r="A235" s="97" t="s">
        <v>1839</v>
      </c>
      <c r="B235" s="63" t="s">
        <v>81</v>
      </c>
      <c r="C235" s="43" t="s">
        <v>79</v>
      </c>
      <c r="D235" s="44">
        <f>$D$11</f>
        <v>88.27</v>
      </c>
      <c r="E235" s="44">
        <f t="shared" ref="E235:AA235" si="134">$D$11</f>
        <v>88.27</v>
      </c>
      <c r="F235" s="44">
        <f t="shared" si="134"/>
        <v>88.27</v>
      </c>
      <c r="G235" s="44">
        <f t="shared" si="134"/>
        <v>88.27</v>
      </c>
      <c r="H235" s="44">
        <f t="shared" si="134"/>
        <v>88.27</v>
      </c>
      <c r="I235" s="44">
        <f t="shared" si="134"/>
        <v>88.27</v>
      </c>
      <c r="J235" s="44">
        <f t="shared" si="134"/>
        <v>88.27</v>
      </c>
      <c r="K235" s="44">
        <f t="shared" si="134"/>
        <v>88.27</v>
      </c>
      <c r="L235" s="44">
        <f t="shared" si="134"/>
        <v>88.27</v>
      </c>
      <c r="M235" s="44">
        <f t="shared" si="134"/>
        <v>88.27</v>
      </c>
      <c r="N235" s="44">
        <f t="shared" si="134"/>
        <v>88.27</v>
      </c>
      <c r="O235" s="44">
        <f t="shared" si="134"/>
        <v>88.27</v>
      </c>
      <c r="P235" s="44">
        <f t="shared" si="134"/>
        <v>88.27</v>
      </c>
      <c r="Q235" s="44">
        <f t="shared" si="134"/>
        <v>88.27</v>
      </c>
      <c r="R235" s="44">
        <f t="shared" si="134"/>
        <v>88.27</v>
      </c>
      <c r="S235" s="44">
        <f t="shared" si="134"/>
        <v>88.27</v>
      </c>
      <c r="T235" s="44">
        <f t="shared" si="134"/>
        <v>88.27</v>
      </c>
      <c r="U235" s="44">
        <f t="shared" si="134"/>
        <v>88.27</v>
      </c>
      <c r="V235" s="44">
        <f t="shared" si="134"/>
        <v>88.27</v>
      </c>
      <c r="W235" s="44">
        <f t="shared" si="134"/>
        <v>88.27</v>
      </c>
      <c r="X235" s="44">
        <f t="shared" si="134"/>
        <v>88.27</v>
      </c>
      <c r="Y235" s="44">
        <f t="shared" si="134"/>
        <v>88.27</v>
      </c>
      <c r="Z235" s="44">
        <f t="shared" si="134"/>
        <v>88.27</v>
      </c>
      <c r="AA235" s="44">
        <f t="shared" si="134"/>
        <v>88.27</v>
      </c>
    </row>
    <row r="236" spans="1:27" ht="12.75" customHeight="1" x14ac:dyDescent="0.2">
      <c r="A236" s="96" t="s">
        <v>1840</v>
      </c>
      <c r="B236" s="28" t="str">
        <f>"16"&amp;"."&amp;$B$776&amp;"."&amp;$B$777</f>
        <v>16.04.2024</v>
      </c>
      <c r="C236" s="88" t="s">
        <v>76</v>
      </c>
      <c r="D236" s="89">
        <f>ROUND(((D237+D238+D240+D239)/1000),5)</f>
        <v>2.9657</v>
      </c>
      <c r="E236" s="89">
        <f>ROUND(((E237+E238+E240+E239)/1000),5)</f>
        <v>2.8895300000000002</v>
      </c>
      <c r="F236" s="89">
        <f>ROUND(((F237+F238+F240+F239)/1000),5)</f>
        <v>2.7804899999999999</v>
      </c>
      <c r="G236" s="89">
        <f t="shared" ref="G236:AA236" si="135">ROUND(((G237+G238+G240+G239)/1000),5)</f>
        <v>2.7894899999999998</v>
      </c>
      <c r="H236" s="89">
        <f t="shared" si="135"/>
        <v>2.8324400000000001</v>
      </c>
      <c r="I236" s="89">
        <f t="shared" si="135"/>
        <v>2.9310299999999998</v>
      </c>
      <c r="J236" s="89">
        <f t="shared" si="135"/>
        <v>3.0382400000000001</v>
      </c>
      <c r="K236" s="89">
        <f t="shared" si="135"/>
        <v>3.26633</v>
      </c>
      <c r="L236" s="89">
        <f t="shared" si="135"/>
        <v>3.6364399999999999</v>
      </c>
      <c r="M236" s="89">
        <f t="shared" si="135"/>
        <v>3.75793</v>
      </c>
      <c r="N236" s="89">
        <f t="shared" si="135"/>
        <v>3.7730999999999999</v>
      </c>
      <c r="O236" s="89">
        <f t="shared" si="135"/>
        <v>3.7855799999999999</v>
      </c>
      <c r="P236" s="89">
        <f t="shared" si="135"/>
        <v>3.79847</v>
      </c>
      <c r="Q236" s="89">
        <f t="shared" si="135"/>
        <v>3.8354499999999998</v>
      </c>
      <c r="R236" s="89">
        <f t="shared" si="135"/>
        <v>3.8062399999999998</v>
      </c>
      <c r="S236" s="89">
        <f t="shared" si="135"/>
        <v>3.7900800000000001</v>
      </c>
      <c r="T236" s="89">
        <f t="shared" si="135"/>
        <v>3.7815300000000001</v>
      </c>
      <c r="U236" s="89">
        <f t="shared" si="135"/>
        <v>3.6577299999999999</v>
      </c>
      <c r="V236" s="89">
        <f t="shared" si="135"/>
        <v>3.5626899999999999</v>
      </c>
      <c r="W236" s="89">
        <f t="shared" si="135"/>
        <v>3.6446800000000001</v>
      </c>
      <c r="X236" s="89">
        <f t="shared" si="135"/>
        <v>3.7677299999999998</v>
      </c>
      <c r="Y236" s="89">
        <f t="shared" si="135"/>
        <v>3.50847</v>
      </c>
      <c r="Z236" s="89">
        <f t="shared" si="135"/>
        <v>3.1941999999999999</v>
      </c>
      <c r="AA236" s="89">
        <f t="shared" si="135"/>
        <v>3.02142</v>
      </c>
    </row>
    <row r="237" spans="1:27" ht="12.75" customHeight="1" outlineLevel="1" x14ac:dyDescent="0.2">
      <c r="A237" s="97" t="s">
        <v>1841</v>
      </c>
      <c r="B237" s="63" t="s">
        <v>242</v>
      </c>
      <c r="C237" s="43" t="s">
        <v>79</v>
      </c>
      <c r="D237" s="44">
        <v>1156.1600000000001</v>
      </c>
      <c r="E237" s="44">
        <v>1079.99</v>
      </c>
      <c r="F237" s="44">
        <v>970.95</v>
      </c>
      <c r="G237" s="44">
        <v>979.95</v>
      </c>
      <c r="H237" s="44">
        <v>1022.9</v>
      </c>
      <c r="I237" s="44">
        <v>1121.49</v>
      </c>
      <c r="J237" s="44">
        <v>1228.7</v>
      </c>
      <c r="K237" s="44">
        <v>1456.79</v>
      </c>
      <c r="L237" s="44">
        <v>1826.9</v>
      </c>
      <c r="M237" s="44">
        <v>1948.39</v>
      </c>
      <c r="N237" s="44">
        <v>1963.56</v>
      </c>
      <c r="O237" s="44">
        <v>1976.04</v>
      </c>
      <c r="P237" s="44">
        <v>1988.93</v>
      </c>
      <c r="Q237" s="44">
        <v>2025.91</v>
      </c>
      <c r="R237" s="44">
        <v>1996.7</v>
      </c>
      <c r="S237" s="44">
        <v>1980.54</v>
      </c>
      <c r="T237" s="44">
        <v>1971.99</v>
      </c>
      <c r="U237" s="44">
        <v>1848.19</v>
      </c>
      <c r="V237" s="44">
        <v>1753.15</v>
      </c>
      <c r="W237" s="44">
        <v>1835.14</v>
      </c>
      <c r="X237" s="44">
        <v>1958.19</v>
      </c>
      <c r="Y237" s="44">
        <v>1698.93</v>
      </c>
      <c r="Z237" s="44">
        <v>1384.66</v>
      </c>
      <c r="AA237" s="44">
        <v>1211.8800000000001</v>
      </c>
    </row>
    <row r="238" spans="1:27" ht="12.75" customHeight="1" outlineLevel="1" x14ac:dyDescent="0.2">
      <c r="A238" s="97" t="s">
        <v>1842</v>
      </c>
      <c r="B238" s="63" t="s">
        <v>90</v>
      </c>
      <c r="C238" s="43" t="s">
        <v>79</v>
      </c>
      <c r="D238" s="44">
        <f>$D$163</f>
        <v>1716.97</v>
      </c>
      <c r="E238" s="44">
        <f>$D$163</f>
        <v>1716.97</v>
      </c>
      <c r="F238" s="44">
        <f t="shared" ref="F238:AA238" si="136">$D$163</f>
        <v>1716.97</v>
      </c>
      <c r="G238" s="44">
        <f t="shared" si="136"/>
        <v>1716.97</v>
      </c>
      <c r="H238" s="44">
        <f t="shared" si="136"/>
        <v>1716.97</v>
      </c>
      <c r="I238" s="44">
        <f t="shared" si="136"/>
        <v>1716.97</v>
      </c>
      <c r="J238" s="44">
        <f t="shared" si="136"/>
        <v>1716.97</v>
      </c>
      <c r="K238" s="44">
        <f t="shared" si="136"/>
        <v>1716.97</v>
      </c>
      <c r="L238" s="44">
        <f t="shared" si="136"/>
        <v>1716.97</v>
      </c>
      <c r="M238" s="44">
        <f t="shared" si="136"/>
        <v>1716.97</v>
      </c>
      <c r="N238" s="44">
        <f t="shared" si="136"/>
        <v>1716.97</v>
      </c>
      <c r="O238" s="44">
        <f t="shared" si="136"/>
        <v>1716.97</v>
      </c>
      <c r="P238" s="44">
        <f t="shared" si="136"/>
        <v>1716.97</v>
      </c>
      <c r="Q238" s="44">
        <f t="shared" si="136"/>
        <v>1716.97</v>
      </c>
      <c r="R238" s="44">
        <f t="shared" si="136"/>
        <v>1716.97</v>
      </c>
      <c r="S238" s="44">
        <f t="shared" si="136"/>
        <v>1716.97</v>
      </c>
      <c r="T238" s="44">
        <f t="shared" si="136"/>
        <v>1716.97</v>
      </c>
      <c r="U238" s="44">
        <f t="shared" si="136"/>
        <v>1716.97</v>
      </c>
      <c r="V238" s="44">
        <f t="shared" si="136"/>
        <v>1716.97</v>
      </c>
      <c r="W238" s="44">
        <f t="shared" si="136"/>
        <v>1716.97</v>
      </c>
      <c r="X238" s="44">
        <f t="shared" si="136"/>
        <v>1716.97</v>
      </c>
      <c r="Y238" s="44">
        <f t="shared" si="136"/>
        <v>1716.97</v>
      </c>
      <c r="Z238" s="44">
        <f t="shared" si="136"/>
        <v>1716.97</v>
      </c>
      <c r="AA238" s="44">
        <f t="shared" si="136"/>
        <v>1716.97</v>
      </c>
    </row>
    <row r="239" spans="1:27" ht="12.75" customHeight="1" outlineLevel="1" x14ac:dyDescent="0.2">
      <c r="A239" s="97" t="s">
        <v>1843</v>
      </c>
      <c r="B239" s="63" t="s">
        <v>83</v>
      </c>
      <c r="C239" s="43" t="s">
        <v>79</v>
      </c>
      <c r="D239" s="44">
        <v>4.3</v>
      </c>
      <c r="E239" s="44">
        <v>4.3</v>
      </c>
      <c r="F239" s="44">
        <v>4.3</v>
      </c>
      <c r="G239" s="44">
        <v>4.3</v>
      </c>
      <c r="H239" s="44">
        <v>4.3</v>
      </c>
      <c r="I239" s="44">
        <v>4.3</v>
      </c>
      <c r="J239" s="44">
        <v>4.3</v>
      </c>
      <c r="K239" s="44">
        <v>4.3</v>
      </c>
      <c r="L239" s="44">
        <v>4.3</v>
      </c>
      <c r="M239" s="44">
        <v>4.3</v>
      </c>
      <c r="N239" s="44">
        <v>4.3</v>
      </c>
      <c r="O239" s="44">
        <v>4.3</v>
      </c>
      <c r="P239" s="44">
        <v>4.3</v>
      </c>
      <c r="Q239" s="44">
        <v>4.3</v>
      </c>
      <c r="R239" s="44">
        <v>4.3</v>
      </c>
      <c r="S239" s="44">
        <v>4.3</v>
      </c>
      <c r="T239" s="44">
        <v>4.3</v>
      </c>
      <c r="U239" s="44">
        <v>4.3</v>
      </c>
      <c r="V239" s="44">
        <v>4.3</v>
      </c>
      <c r="W239" s="44">
        <v>4.3</v>
      </c>
      <c r="X239" s="44">
        <v>4.3</v>
      </c>
      <c r="Y239" s="44">
        <v>4.3</v>
      </c>
      <c r="Z239" s="44">
        <v>4.3</v>
      </c>
      <c r="AA239" s="44">
        <v>4.3</v>
      </c>
    </row>
    <row r="240" spans="1:27" ht="12.75" customHeight="1" outlineLevel="1" x14ac:dyDescent="0.2">
      <c r="A240" s="97" t="s">
        <v>1844</v>
      </c>
      <c r="B240" s="63" t="s">
        <v>81</v>
      </c>
      <c r="C240" s="43" t="s">
        <v>79</v>
      </c>
      <c r="D240" s="44">
        <f>$D$11</f>
        <v>88.27</v>
      </c>
      <c r="E240" s="44">
        <f t="shared" ref="E240:AA240" si="137">$D$11</f>
        <v>88.27</v>
      </c>
      <c r="F240" s="44">
        <f t="shared" si="137"/>
        <v>88.27</v>
      </c>
      <c r="G240" s="44">
        <f t="shared" si="137"/>
        <v>88.27</v>
      </c>
      <c r="H240" s="44">
        <f t="shared" si="137"/>
        <v>88.27</v>
      </c>
      <c r="I240" s="44">
        <f t="shared" si="137"/>
        <v>88.27</v>
      </c>
      <c r="J240" s="44">
        <f t="shared" si="137"/>
        <v>88.27</v>
      </c>
      <c r="K240" s="44">
        <f t="shared" si="137"/>
        <v>88.27</v>
      </c>
      <c r="L240" s="44">
        <f t="shared" si="137"/>
        <v>88.27</v>
      </c>
      <c r="M240" s="44">
        <f t="shared" si="137"/>
        <v>88.27</v>
      </c>
      <c r="N240" s="44">
        <f t="shared" si="137"/>
        <v>88.27</v>
      </c>
      <c r="O240" s="44">
        <f t="shared" si="137"/>
        <v>88.27</v>
      </c>
      <c r="P240" s="44">
        <f t="shared" si="137"/>
        <v>88.27</v>
      </c>
      <c r="Q240" s="44">
        <f t="shared" si="137"/>
        <v>88.27</v>
      </c>
      <c r="R240" s="44">
        <f t="shared" si="137"/>
        <v>88.27</v>
      </c>
      <c r="S240" s="44">
        <f t="shared" si="137"/>
        <v>88.27</v>
      </c>
      <c r="T240" s="44">
        <f t="shared" si="137"/>
        <v>88.27</v>
      </c>
      <c r="U240" s="44">
        <f t="shared" si="137"/>
        <v>88.27</v>
      </c>
      <c r="V240" s="44">
        <f t="shared" si="137"/>
        <v>88.27</v>
      </c>
      <c r="W240" s="44">
        <f t="shared" si="137"/>
        <v>88.27</v>
      </c>
      <c r="X240" s="44">
        <f t="shared" si="137"/>
        <v>88.27</v>
      </c>
      <c r="Y240" s="44">
        <f t="shared" si="137"/>
        <v>88.27</v>
      </c>
      <c r="Z240" s="44">
        <f t="shared" si="137"/>
        <v>88.27</v>
      </c>
      <c r="AA240" s="44">
        <f t="shared" si="137"/>
        <v>88.27</v>
      </c>
    </row>
    <row r="241" spans="1:27" ht="12.75" customHeight="1" x14ac:dyDescent="0.2">
      <c r="A241" s="96" t="s">
        <v>1845</v>
      </c>
      <c r="B241" s="28" t="str">
        <f>"17"&amp;"."&amp;$B$776&amp;"."&amp;$B$777</f>
        <v>17.04.2024</v>
      </c>
      <c r="C241" s="88" t="s">
        <v>76</v>
      </c>
      <c r="D241" s="89">
        <f>ROUND(((D242+D243+D245+D244)/1000),5)</f>
        <v>2.9691999999999998</v>
      </c>
      <c r="E241" s="89">
        <f>ROUND(((E242+E243+E245+E244)/1000),5)</f>
        <v>2.8894000000000002</v>
      </c>
      <c r="F241" s="89">
        <f>ROUND(((F242+F243+F245+F244)/1000),5)</f>
        <v>2.83521</v>
      </c>
      <c r="G241" s="89">
        <f t="shared" ref="G241:AA241" si="138">ROUND(((G242+G243+G245+G244)/1000),5)</f>
        <v>2.83236</v>
      </c>
      <c r="H241" s="89">
        <f t="shared" si="138"/>
        <v>2.8676699999999999</v>
      </c>
      <c r="I241" s="89">
        <f t="shared" si="138"/>
        <v>2.9417800000000001</v>
      </c>
      <c r="J241" s="89">
        <f t="shared" si="138"/>
        <v>3.0104199999999999</v>
      </c>
      <c r="K241" s="89">
        <f t="shared" si="138"/>
        <v>3.26912</v>
      </c>
      <c r="L241" s="89">
        <f t="shared" si="138"/>
        <v>3.6111800000000001</v>
      </c>
      <c r="M241" s="89">
        <f t="shared" si="138"/>
        <v>3.7305700000000002</v>
      </c>
      <c r="N241" s="89">
        <f t="shared" si="138"/>
        <v>3.75318</v>
      </c>
      <c r="O241" s="89">
        <f t="shared" si="138"/>
        <v>3.7508699999999999</v>
      </c>
      <c r="P241" s="89">
        <f t="shared" si="138"/>
        <v>3.76004</v>
      </c>
      <c r="Q241" s="89">
        <f t="shared" si="138"/>
        <v>3.7865000000000002</v>
      </c>
      <c r="R241" s="89">
        <f t="shared" si="138"/>
        <v>3.7715999999999998</v>
      </c>
      <c r="S241" s="89">
        <f t="shared" si="138"/>
        <v>3.7679100000000001</v>
      </c>
      <c r="T241" s="89">
        <f t="shared" si="138"/>
        <v>3.7246100000000002</v>
      </c>
      <c r="U241" s="89">
        <f t="shared" si="138"/>
        <v>3.6690299999999998</v>
      </c>
      <c r="V241" s="89">
        <f t="shared" si="138"/>
        <v>3.6277900000000001</v>
      </c>
      <c r="W241" s="89">
        <f t="shared" si="138"/>
        <v>3.7115399999999998</v>
      </c>
      <c r="X241" s="89">
        <f t="shared" si="138"/>
        <v>3.7839399999999999</v>
      </c>
      <c r="Y241" s="89">
        <f t="shared" si="138"/>
        <v>3.65734</v>
      </c>
      <c r="Z241" s="89">
        <f t="shared" si="138"/>
        <v>3.2715200000000002</v>
      </c>
      <c r="AA241" s="89">
        <f t="shared" si="138"/>
        <v>3.0423499999999999</v>
      </c>
    </row>
    <row r="242" spans="1:27" ht="12.75" customHeight="1" outlineLevel="1" x14ac:dyDescent="0.2">
      <c r="A242" s="97" t="s">
        <v>1846</v>
      </c>
      <c r="B242" s="63" t="s">
        <v>242</v>
      </c>
      <c r="C242" s="43" t="s">
        <v>79</v>
      </c>
      <c r="D242" s="44">
        <v>1159.6600000000001</v>
      </c>
      <c r="E242" s="44">
        <v>1079.8599999999999</v>
      </c>
      <c r="F242" s="44">
        <v>1025.67</v>
      </c>
      <c r="G242" s="44">
        <v>1022.82</v>
      </c>
      <c r="H242" s="44">
        <v>1058.1300000000001</v>
      </c>
      <c r="I242" s="44">
        <v>1132.24</v>
      </c>
      <c r="J242" s="44">
        <v>1200.8800000000001</v>
      </c>
      <c r="K242" s="44">
        <v>1459.58</v>
      </c>
      <c r="L242" s="44">
        <v>1801.64</v>
      </c>
      <c r="M242" s="44">
        <v>1921.03</v>
      </c>
      <c r="N242" s="44">
        <v>1943.64</v>
      </c>
      <c r="O242" s="44">
        <v>1941.33</v>
      </c>
      <c r="P242" s="44">
        <v>1950.5</v>
      </c>
      <c r="Q242" s="44">
        <v>1976.96</v>
      </c>
      <c r="R242" s="44">
        <v>1962.06</v>
      </c>
      <c r="S242" s="44">
        <v>1958.37</v>
      </c>
      <c r="T242" s="44">
        <v>1915.07</v>
      </c>
      <c r="U242" s="44">
        <v>1859.49</v>
      </c>
      <c r="V242" s="44">
        <v>1818.25</v>
      </c>
      <c r="W242" s="44">
        <v>1902</v>
      </c>
      <c r="X242" s="44">
        <v>1974.4</v>
      </c>
      <c r="Y242" s="44">
        <v>1847.8</v>
      </c>
      <c r="Z242" s="44">
        <v>1461.98</v>
      </c>
      <c r="AA242" s="44">
        <v>1232.81</v>
      </c>
    </row>
    <row r="243" spans="1:27" ht="12.75" customHeight="1" outlineLevel="1" x14ac:dyDescent="0.2">
      <c r="A243" s="97" t="s">
        <v>1847</v>
      </c>
      <c r="B243" s="63" t="s">
        <v>90</v>
      </c>
      <c r="C243" s="43" t="s">
        <v>79</v>
      </c>
      <c r="D243" s="44">
        <f>$D$163</f>
        <v>1716.97</v>
      </c>
      <c r="E243" s="44">
        <f>$D$163</f>
        <v>1716.97</v>
      </c>
      <c r="F243" s="44">
        <f t="shared" ref="F243:AA243" si="139">$D$163</f>
        <v>1716.97</v>
      </c>
      <c r="G243" s="44">
        <f t="shared" si="139"/>
        <v>1716.97</v>
      </c>
      <c r="H243" s="44">
        <f t="shared" si="139"/>
        <v>1716.97</v>
      </c>
      <c r="I243" s="44">
        <f t="shared" si="139"/>
        <v>1716.97</v>
      </c>
      <c r="J243" s="44">
        <f t="shared" si="139"/>
        <v>1716.97</v>
      </c>
      <c r="K243" s="44">
        <f t="shared" si="139"/>
        <v>1716.97</v>
      </c>
      <c r="L243" s="44">
        <f t="shared" si="139"/>
        <v>1716.97</v>
      </c>
      <c r="M243" s="44">
        <f t="shared" si="139"/>
        <v>1716.97</v>
      </c>
      <c r="N243" s="44">
        <f t="shared" si="139"/>
        <v>1716.97</v>
      </c>
      <c r="O243" s="44">
        <f t="shared" si="139"/>
        <v>1716.97</v>
      </c>
      <c r="P243" s="44">
        <f t="shared" si="139"/>
        <v>1716.97</v>
      </c>
      <c r="Q243" s="44">
        <f t="shared" si="139"/>
        <v>1716.97</v>
      </c>
      <c r="R243" s="44">
        <f t="shared" si="139"/>
        <v>1716.97</v>
      </c>
      <c r="S243" s="44">
        <f t="shared" si="139"/>
        <v>1716.97</v>
      </c>
      <c r="T243" s="44">
        <f t="shared" si="139"/>
        <v>1716.97</v>
      </c>
      <c r="U243" s="44">
        <f t="shared" si="139"/>
        <v>1716.97</v>
      </c>
      <c r="V243" s="44">
        <f t="shared" si="139"/>
        <v>1716.97</v>
      </c>
      <c r="W243" s="44">
        <f t="shared" si="139"/>
        <v>1716.97</v>
      </c>
      <c r="X243" s="44">
        <f t="shared" si="139"/>
        <v>1716.97</v>
      </c>
      <c r="Y243" s="44">
        <f t="shared" si="139"/>
        <v>1716.97</v>
      </c>
      <c r="Z243" s="44">
        <f t="shared" si="139"/>
        <v>1716.97</v>
      </c>
      <c r="AA243" s="44">
        <f t="shared" si="139"/>
        <v>1716.97</v>
      </c>
    </row>
    <row r="244" spans="1:27" ht="12.75" customHeight="1" outlineLevel="1" x14ac:dyDescent="0.2">
      <c r="A244" s="97" t="s">
        <v>1848</v>
      </c>
      <c r="B244" s="63" t="s">
        <v>83</v>
      </c>
      <c r="C244" s="43" t="s">
        <v>79</v>
      </c>
      <c r="D244" s="44">
        <v>4.3</v>
      </c>
      <c r="E244" s="44">
        <v>4.3</v>
      </c>
      <c r="F244" s="44">
        <v>4.3</v>
      </c>
      <c r="G244" s="44">
        <v>4.3</v>
      </c>
      <c r="H244" s="44">
        <v>4.3</v>
      </c>
      <c r="I244" s="44">
        <v>4.3</v>
      </c>
      <c r="J244" s="44">
        <v>4.3</v>
      </c>
      <c r="K244" s="44">
        <v>4.3</v>
      </c>
      <c r="L244" s="44">
        <v>4.3</v>
      </c>
      <c r="M244" s="44">
        <v>4.3</v>
      </c>
      <c r="N244" s="44">
        <v>4.3</v>
      </c>
      <c r="O244" s="44">
        <v>4.3</v>
      </c>
      <c r="P244" s="44">
        <v>4.3</v>
      </c>
      <c r="Q244" s="44">
        <v>4.3</v>
      </c>
      <c r="R244" s="44">
        <v>4.3</v>
      </c>
      <c r="S244" s="44">
        <v>4.3</v>
      </c>
      <c r="T244" s="44">
        <v>4.3</v>
      </c>
      <c r="U244" s="44">
        <v>4.3</v>
      </c>
      <c r="V244" s="44">
        <v>4.3</v>
      </c>
      <c r="W244" s="44">
        <v>4.3</v>
      </c>
      <c r="X244" s="44">
        <v>4.3</v>
      </c>
      <c r="Y244" s="44">
        <v>4.3</v>
      </c>
      <c r="Z244" s="44">
        <v>4.3</v>
      </c>
      <c r="AA244" s="44">
        <v>4.3</v>
      </c>
    </row>
    <row r="245" spans="1:27" ht="12.75" customHeight="1" outlineLevel="1" x14ac:dyDescent="0.2">
      <c r="A245" s="97" t="s">
        <v>1849</v>
      </c>
      <c r="B245" s="63" t="s">
        <v>81</v>
      </c>
      <c r="C245" s="43" t="s">
        <v>79</v>
      </c>
      <c r="D245" s="44">
        <f>$D$11</f>
        <v>88.27</v>
      </c>
      <c r="E245" s="44">
        <f t="shared" ref="E245:AA245" si="140">$D$11</f>
        <v>88.27</v>
      </c>
      <c r="F245" s="44">
        <f t="shared" si="140"/>
        <v>88.27</v>
      </c>
      <c r="G245" s="44">
        <f t="shared" si="140"/>
        <v>88.27</v>
      </c>
      <c r="H245" s="44">
        <f t="shared" si="140"/>
        <v>88.27</v>
      </c>
      <c r="I245" s="44">
        <f t="shared" si="140"/>
        <v>88.27</v>
      </c>
      <c r="J245" s="44">
        <f t="shared" si="140"/>
        <v>88.27</v>
      </c>
      <c r="K245" s="44">
        <f t="shared" si="140"/>
        <v>88.27</v>
      </c>
      <c r="L245" s="44">
        <f t="shared" si="140"/>
        <v>88.27</v>
      </c>
      <c r="M245" s="44">
        <f t="shared" si="140"/>
        <v>88.27</v>
      </c>
      <c r="N245" s="44">
        <f t="shared" si="140"/>
        <v>88.27</v>
      </c>
      <c r="O245" s="44">
        <f t="shared" si="140"/>
        <v>88.27</v>
      </c>
      <c r="P245" s="44">
        <f t="shared" si="140"/>
        <v>88.27</v>
      </c>
      <c r="Q245" s="44">
        <f t="shared" si="140"/>
        <v>88.27</v>
      </c>
      <c r="R245" s="44">
        <f t="shared" si="140"/>
        <v>88.27</v>
      </c>
      <c r="S245" s="44">
        <f t="shared" si="140"/>
        <v>88.27</v>
      </c>
      <c r="T245" s="44">
        <f t="shared" si="140"/>
        <v>88.27</v>
      </c>
      <c r="U245" s="44">
        <f t="shared" si="140"/>
        <v>88.27</v>
      </c>
      <c r="V245" s="44">
        <f t="shared" si="140"/>
        <v>88.27</v>
      </c>
      <c r="W245" s="44">
        <f t="shared" si="140"/>
        <v>88.27</v>
      </c>
      <c r="X245" s="44">
        <f t="shared" si="140"/>
        <v>88.27</v>
      </c>
      <c r="Y245" s="44">
        <f t="shared" si="140"/>
        <v>88.27</v>
      </c>
      <c r="Z245" s="44">
        <f t="shared" si="140"/>
        <v>88.27</v>
      </c>
      <c r="AA245" s="44">
        <f t="shared" si="140"/>
        <v>88.27</v>
      </c>
    </row>
    <row r="246" spans="1:27" ht="12.75" customHeight="1" x14ac:dyDescent="0.2">
      <c r="A246" s="96" t="s">
        <v>1850</v>
      </c>
      <c r="B246" s="28" t="str">
        <f>"18"&amp;"."&amp;$B$776&amp;"."&amp;$B$777</f>
        <v>18.04.2024</v>
      </c>
      <c r="C246" s="88" t="s">
        <v>76</v>
      </c>
      <c r="D246" s="89">
        <f>ROUND(((D247+D248+D250+D249)/1000),5)</f>
        <v>2.9335599999999999</v>
      </c>
      <c r="E246" s="89">
        <f>ROUND(((E247+E248+E250+E249)/1000),5)</f>
        <v>2.8372299999999999</v>
      </c>
      <c r="F246" s="89">
        <f>ROUND(((F247+F248+F250+F249)/1000),5)</f>
        <v>2.78043</v>
      </c>
      <c r="G246" s="89">
        <f t="shared" ref="G246:AA246" si="141">ROUND(((G247+G248+G250+G249)/1000),5)</f>
        <v>2.7777500000000002</v>
      </c>
      <c r="H246" s="89">
        <f t="shared" si="141"/>
        <v>2.8319700000000001</v>
      </c>
      <c r="I246" s="89">
        <f t="shared" si="141"/>
        <v>2.8884799999999999</v>
      </c>
      <c r="J246" s="89">
        <f t="shared" si="141"/>
        <v>3.0144799999999998</v>
      </c>
      <c r="K246" s="89">
        <f t="shared" si="141"/>
        <v>3.3098800000000002</v>
      </c>
      <c r="L246" s="89">
        <f t="shared" si="141"/>
        <v>3.6690900000000002</v>
      </c>
      <c r="M246" s="89">
        <f t="shared" si="141"/>
        <v>3.8174999999999999</v>
      </c>
      <c r="N246" s="89">
        <f t="shared" si="141"/>
        <v>3.8829400000000001</v>
      </c>
      <c r="O246" s="89">
        <f t="shared" si="141"/>
        <v>3.8561399999999999</v>
      </c>
      <c r="P246" s="89">
        <f t="shared" si="141"/>
        <v>3.8841800000000002</v>
      </c>
      <c r="Q246" s="89">
        <f t="shared" si="141"/>
        <v>3.96834</v>
      </c>
      <c r="R246" s="89">
        <f t="shared" si="141"/>
        <v>3.9209900000000002</v>
      </c>
      <c r="S246" s="89">
        <f t="shared" si="141"/>
        <v>3.8823500000000002</v>
      </c>
      <c r="T246" s="89">
        <f t="shared" si="141"/>
        <v>3.8273999999999999</v>
      </c>
      <c r="U246" s="89">
        <f t="shared" si="141"/>
        <v>3.6278199999999998</v>
      </c>
      <c r="V246" s="89">
        <f t="shared" si="141"/>
        <v>3.67788</v>
      </c>
      <c r="W246" s="89">
        <f t="shared" si="141"/>
        <v>3.72994</v>
      </c>
      <c r="X246" s="89">
        <f t="shared" si="141"/>
        <v>3.83785</v>
      </c>
      <c r="Y246" s="89">
        <f t="shared" si="141"/>
        <v>3.5897999999999999</v>
      </c>
      <c r="Z246" s="89">
        <f t="shared" si="141"/>
        <v>3.19137</v>
      </c>
      <c r="AA246" s="89">
        <f t="shared" si="141"/>
        <v>3.0091600000000001</v>
      </c>
    </row>
    <row r="247" spans="1:27" ht="12.75" customHeight="1" outlineLevel="1" x14ac:dyDescent="0.2">
      <c r="A247" s="97" t="s">
        <v>1851</v>
      </c>
      <c r="B247" s="63" t="s">
        <v>242</v>
      </c>
      <c r="C247" s="43" t="s">
        <v>79</v>
      </c>
      <c r="D247" s="44">
        <v>1124.02</v>
      </c>
      <c r="E247" s="44">
        <v>1027.69</v>
      </c>
      <c r="F247" s="44">
        <v>970.89</v>
      </c>
      <c r="G247" s="44">
        <v>968.21</v>
      </c>
      <c r="H247" s="44">
        <v>1022.43</v>
      </c>
      <c r="I247" s="44">
        <v>1078.94</v>
      </c>
      <c r="J247" s="44">
        <v>1204.94</v>
      </c>
      <c r="K247" s="44">
        <v>1500.34</v>
      </c>
      <c r="L247" s="44">
        <v>1859.55</v>
      </c>
      <c r="M247" s="44">
        <v>2007.96</v>
      </c>
      <c r="N247" s="44">
        <v>2073.4</v>
      </c>
      <c r="O247" s="44">
        <v>2046.6</v>
      </c>
      <c r="P247" s="44">
        <v>2074.64</v>
      </c>
      <c r="Q247" s="44">
        <v>2158.8000000000002</v>
      </c>
      <c r="R247" s="44">
        <v>2111.4499999999998</v>
      </c>
      <c r="S247" s="44">
        <v>2072.81</v>
      </c>
      <c r="T247" s="44">
        <v>2017.86</v>
      </c>
      <c r="U247" s="44">
        <v>1818.28</v>
      </c>
      <c r="V247" s="44">
        <v>1868.34</v>
      </c>
      <c r="W247" s="44">
        <v>1920.4</v>
      </c>
      <c r="X247" s="44">
        <v>2028.31</v>
      </c>
      <c r="Y247" s="44">
        <v>1780.26</v>
      </c>
      <c r="Z247" s="44">
        <v>1381.83</v>
      </c>
      <c r="AA247" s="44">
        <v>1199.6199999999999</v>
      </c>
    </row>
    <row r="248" spans="1:27" ht="12.75" customHeight="1" outlineLevel="1" x14ac:dyDescent="0.2">
      <c r="A248" s="97" t="s">
        <v>1852</v>
      </c>
      <c r="B248" s="63" t="s">
        <v>90</v>
      </c>
      <c r="C248" s="43" t="s">
        <v>79</v>
      </c>
      <c r="D248" s="44">
        <f>$D$163</f>
        <v>1716.97</v>
      </c>
      <c r="E248" s="44">
        <f>$D$163</f>
        <v>1716.97</v>
      </c>
      <c r="F248" s="44">
        <f t="shared" ref="F248:AA248" si="142">$D$163</f>
        <v>1716.97</v>
      </c>
      <c r="G248" s="44">
        <f t="shared" si="142"/>
        <v>1716.97</v>
      </c>
      <c r="H248" s="44">
        <f t="shared" si="142"/>
        <v>1716.97</v>
      </c>
      <c r="I248" s="44">
        <f t="shared" si="142"/>
        <v>1716.97</v>
      </c>
      <c r="J248" s="44">
        <f t="shared" si="142"/>
        <v>1716.97</v>
      </c>
      <c r="K248" s="44">
        <f t="shared" si="142"/>
        <v>1716.97</v>
      </c>
      <c r="L248" s="44">
        <f t="shared" si="142"/>
        <v>1716.97</v>
      </c>
      <c r="M248" s="44">
        <f t="shared" si="142"/>
        <v>1716.97</v>
      </c>
      <c r="N248" s="44">
        <f t="shared" si="142"/>
        <v>1716.97</v>
      </c>
      <c r="O248" s="44">
        <f t="shared" si="142"/>
        <v>1716.97</v>
      </c>
      <c r="P248" s="44">
        <f t="shared" si="142"/>
        <v>1716.97</v>
      </c>
      <c r="Q248" s="44">
        <f t="shared" si="142"/>
        <v>1716.97</v>
      </c>
      <c r="R248" s="44">
        <f t="shared" si="142"/>
        <v>1716.97</v>
      </c>
      <c r="S248" s="44">
        <f t="shared" si="142"/>
        <v>1716.97</v>
      </c>
      <c r="T248" s="44">
        <f t="shared" si="142"/>
        <v>1716.97</v>
      </c>
      <c r="U248" s="44">
        <f t="shared" si="142"/>
        <v>1716.97</v>
      </c>
      <c r="V248" s="44">
        <f t="shared" si="142"/>
        <v>1716.97</v>
      </c>
      <c r="W248" s="44">
        <f t="shared" si="142"/>
        <v>1716.97</v>
      </c>
      <c r="X248" s="44">
        <f t="shared" si="142"/>
        <v>1716.97</v>
      </c>
      <c r="Y248" s="44">
        <f t="shared" si="142"/>
        <v>1716.97</v>
      </c>
      <c r="Z248" s="44">
        <f t="shared" si="142"/>
        <v>1716.97</v>
      </c>
      <c r="AA248" s="44">
        <f t="shared" si="142"/>
        <v>1716.97</v>
      </c>
    </row>
    <row r="249" spans="1:27" ht="12.75" customHeight="1" outlineLevel="1" x14ac:dyDescent="0.2">
      <c r="A249" s="97" t="s">
        <v>1853</v>
      </c>
      <c r="B249" s="63" t="s">
        <v>83</v>
      </c>
      <c r="C249" s="43" t="s">
        <v>79</v>
      </c>
      <c r="D249" s="44">
        <v>4.3</v>
      </c>
      <c r="E249" s="44">
        <v>4.3</v>
      </c>
      <c r="F249" s="44">
        <v>4.3</v>
      </c>
      <c r="G249" s="44">
        <v>4.3</v>
      </c>
      <c r="H249" s="44">
        <v>4.3</v>
      </c>
      <c r="I249" s="44">
        <v>4.3</v>
      </c>
      <c r="J249" s="44">
        <v>4.3</v>
      </c>
      <c r="K249" s="44">
        <v>4.3</v>
      </c>
      <c r="L249" s="44">
        <v>4.3</v>
      </c>
      <c r="M249" s="44">
        <v>4.3</v>
      </c>
      <c r="N249" s="44">
        <v>4.3</v>
      </c>
      <c r="O249" s="44">
        <v>4.3</v>
      </c>
      <c r="P249" s="44">
        <v>4.3</v>
      </c>
      <c r="Q249" s="44">
        <v>4.3</v>
      </c>
      <c r="R249" s="44">
        <v>4.3</v>
      </c>
      <c r="S249" s="44">
        <v>4.3</v>
      </c>
      <c r="T249" s="44">
        <v>4.3</v>
      </c>
      <c r="U249" s="44">
        <v>4.3</v>
      </c>
      <c r="V249" s="44">
        <v>4.3</v>
      </c>
      <c r="W249" s="44">
        <v>4.3</v>
      </c>
      <c r="X249" s="44">
        <v>4.3</v>
      </c>
      <c r="Y249" s="44">
        <v>4.3</v>
      </c>
      <c r="Z249" s="44">
        <v>4.3</v>
      </c>
      <c r="AA249" s="44">
        <v>4.3</v>
      </c>
    </row>
    <row r="250" spans="1:27" ht="12.75" customHeight="1" outlineLevel="1" x14ac:dyDescent="0.2">
      <c r="A250" s="97" t="s">
        <v>1854</v>
      </c>
      <c r="B250" s="63" t="s">
        <v>81</v>
      </c>
      <c r="C250" s="43" t="s">
        <v>79</v>
      </c>
      <c r="D250" s="44">
        <f>$D$11</f>
        <v>88.27</v>
      </c>
      <c r="E250" s="44">
        <f t="shared" ref="E250:AA250" si="143">$D$11</f>
        <v>88.27</v>
      </c>
      <c r="F250" s="44">
        <f t="shared" si="143"/>
        <v>88.27</v>
      </c>
      <c r="G250" s="44">
        <f t="shared" si="143"/>
        <v>88.27</v>
      </c>
      <c r="H250" s="44">
        <f t="shared" si="143"/>
        <v>88.27</v>
      </c>
      <c r="I250" s="44">
        <f t="shared" si="143"/>
        <v>88.27</v>
      </c>
      <c r="J250" s="44">
        <f t="shared" si="143"/>
        <v>88.27</v>
      </c>
      <c r="K250" s="44">
        <f t="shared" si="143"/>
        <v>88.27</v>
      </c>
      <c r="L250" s="44">
        <f t="shared" si="143"/>
        <v>88.27</v>
      </c>
      <c r="M250" s="44">
        <f t="shared" si="143"/>
        <v>88.27</v>
      </c>
      <c r="N250" s="44">
        <f t="shared" si="143"/>
        <v>88.27</v>
      </c>
      <c r="O250" s="44">
        <f t="shared" si="143"/>
        <v>88.27</v>
      </c>
      <c r="P250" s="44">
        <f t="shared" si="143"/>
        <v>88.27</v>
      </c>
      <c r="Q250" s="44">
        <f t="shared" si="143"/>
        <v>88.27</v>
      </c>
      <c r="R250" s="44">
        <f t="shared" si="143"/>
        <v>88.27</v>
      </c>
      <c r="S250" s="44">
        <f t="shared" si="143"/>
        <v>88.27</v>
      </c>
      <c r="T250" s="44">
        <f t="shared" si="143"/>
        <v>88.27</v>
      </c>
      <c r="U250" s="44">
        <f t="shared" si="143"/>
        <v>88.27</v>
      </c>
      <c r="V250" s="44">
        <f t="shared" si="143"/>
        <v>88.27</v>
      </c>
      <c r="W250" s="44">
        <f t="shared" si="143"/>
        <v>88.27</v>
      </c>
      <c r="X250" s="44">
        <f t="shared" si="143"/>
        <v>88.27</v>
      </c>
      <c r="Y250" s="44">
        <f t="shared" si="143"/>
        <v>88.27</v>
      </c>
      <c r="Z250" s="44">
        <f t="shared" si="143"/>
        <v>88.27</v>
      </c>
      <c r="AA250" s="44">
        <f t="shared" si="143"/>
        <v>88.27</v>
      </c>
    </row>
    <row r="251" spans="1:27" ht="12.75" customHeight="1" x14ac:dyDescent="0.2">
      <c r="A251" s="96" t="s">
        <v>1855</v>
      </c>
      <c r="B251" s="28" t="str">
        <f>"19"&amp;"."&amp;$B$776&amp;"."&amp;$B$777</f>
        <v>19.04.2024</v>
      </c>
      <c r="C251" s="88" t="s">
        <v>76</v>
      </c>
      <c r="D251" s="89">
        <f>ROUND(((D252+D253+D255+D254)/1000),5)</f>
        <v>2.919</v>
      </c>
      <c r="E251" s="89">
        <f>ROUND(((E252+E253+E255+E254)/1000),5)</f>
        <v>2.8402599999999998</v>
      </c>
      <c r="F251" s="89">
        <f>ROUND(((F252+F253+F255+F254)/1000),5)</f>
        <v>2.8227899999999999</v>
      </c>
      <c r="G251" s="89">
        <f t="shared" ref="G251:AA251" si="144">ROUND(((G252+G253+G255+G254)/1000),5)</f>
        <v>2.76736</v>
      </c>
      <c r="H251" s="89">
        <f t="shared" si="144"/>
        <v>2.7697400000000001</v>
      </c>
      <c r="I251" s="89">
        <f t="shared" si="144"/>
        <v>2.89059</v>
      </c>
      <c r="J251" s="89">
        <f t="shared" si="144"/>
        <v>3.0021300000000002</v>
      </c>
      <c r="K251" s="89">
        <f t="shared" si="144"/>
        <v>3.2934600000000001</v>
      </c>
      <c r="L251" s="89">
        <f t="shared" si="144"/>
        <v>3.7619199999999999</v>
      </c>
      <c r="M251" s="89">
        <f t="shared" si="144"/>
        <v>3.82742</v>
      </c>
      <c r="N251" s="89">
        <f t="shared" si="144"/>
        <v>3.8570899999999999</v>
      </c>
      <c r="O251" s="89">
        <f t="shared" si="144"/>
        <v>3.89073</v>
      </c>
      <c r="P251" s="89">
        <f t="shared" si="144"/>
        <v>3.8935300000000002</v>
      </c>
      <c r="Q251" s="89">
        <f t="shared" si="144"/>
        <v>3.9232200000000002</v>
      </c>
      <c r="R251" s="89">
        <f t="shared" si="144"/>
        <v>3.9225699999999999</v>
      </c>
      <c r="S251" s="89">
        <f t="shared" si="144"/>
        <v>3.8683800000000002</v>
      </c>
      <c r="T251" s="89">
        <f t="shared" si="144"/>
        <v>3.8291900000000001</v>
      </c>
      <c r="U251" s="89">
        <f t="shared" si="144"/>
        <v>3.7958799999999999</v>
      </c>
      <c r="V251" s="89">
        <f t="shared" si="144"/>
        <v>3.7592300000000001</v>
      </c>
      <c r="W251" s="89">
        <f t="shared" si="144"/>
        <v>3.7951700000000002</v>
      </c>
      <c r="X251" s="89">
        <f t="shared" si="144"/>
        <v>3.8383400000000001</v>
      </c>
      <c r="Y251" s="89">
        <f t="shared" si="144"/>
        <v>3.7814700000000001</v>
      </c>
      <c r="Z251" s="89">
        <f t="shared" si="144"/>
        <v>3.3016800000000002</v>
      </c>
      <c r="AA251" s="89">
        <f t="shared" si="144"/>
        <v>3.0619499999999999</v>
      </c>
    </row>
    <row r="252" spans="1:27" ht="12.75" customHeight="1" outlineLevel="1" x14ac:dyDescent="0.2">
      <c r="A252" s="97" t="s">
        <v>1856</v>
      </c>
      <c r="B252" s="63" t="s">
        <v>242</v>
      </c>
      <c r="C252" s="43" t="s">
        <v>79</v>
      </c>
      <c r="D252" s="44">
        <v>1109.46</v>
      </c>
      <c r="E252" s="44">
        <v>1030.72</v>
      </c>
      <c r="F252" s="44">
        <v>1013.25</v>
      </c>
      <c r="G252" s="44">
        <v>957.82</v>
      </c>
      <c r="H252" s="44">
        <v>960.2</v>
      </c>
      <c r="I252" s="44">
        <v>1081.05</v>
      </c>
      <c r="J252" s="44">
        <v>1192.5899999999999</v>
      </c>
      <c r="K252" s="44">
        <v>1483.92</v>
      </c>
      <c r="L252" s="44">
        <v>1952.38</v>
      </c>
      <c r="M252" s="44">
        <v>2017.88</v>
      </c>
      <c r="N252" s="44">
        <v>2047.55</v>
      </c>
      <c r="O252" s="44">
        <v>2081.19</v>
      </c>
      <c r="P252" s="44">
        <v>2083.9899999999998</v>
      </c>
      <c r="Q252" s="44">
        <v>2113.6799999999998</v>
      </c>
      <c r="R252" s="44">
        <v>2113.0300000000002</v>
      </c>
      <c r="S252" s="44">
        <v>2058.84</v>
      </c>
      <c r="T252" s="44">
        <v>2019.65</v>
      </c>
      <c r="U252" s="44">
        <v>1986.34</v>
      </c>
      <c r="V252" s="44">
        <v>1949.69</v>
      </c>
      <c r="W252" s="44">
        <v>1985.63</v>
      </c>
      <c r="X252" s="44">
        <v>2028.8</v>
      </c>
      <c r="Y252" s="44">
        <v>1971.93</v>
      </c>
      <c r="Z252" s="44">
        <v>1492.14</v>
      </c>
      <c r="AA252" s="44">
        <v>1252.4100000000001</v>
      </c>
    </row>
    <row r="253" spans="1:27" ht="12.75" customHeight="1" outlineLevel="1" x14ac:dyDescent="0.2">
      <c r="A253" s="97" t="s">
        <v>1857</v>
      </c>
      <c r="B253" s="63" t="s">
        <v>90</v>
      </c>
      <c r="C253" s="43" t="s">
        <v>79</v>
      </c>
      <c r="D253" s="44">
        <f>$D$163</f>
        <v>1716.97</v>
      </c>
      <c r="E253" s="44">
        <f>$D$163</f>
        <v>1716.97</v>
      </c>
      <c r="F253" s="44">
        <f t="shared" ref="F253:AA253" si="145">$D$163</f>
        <v>1716.97</v>
      </c>
      <c r="G253" s="44">
        <f t="shared" si="145"/>
        <v>1716.97</v>
      </c>
      <c r="H253" s="44">
        <f t="shared" si="145"/>
        <v>1716.97</v>
      </c>
      <c r="I253" s="44">
        <f t="shared" si="145"/>
        <v>1716.97</v>
      </c>
      <c r="J253" s="44">
        <f t="shared" si="145"/>
        <v>1716.97</v>
      </c>
      <c r="K253" s="44">
        <f t="shared" si="145"/>
        <v>1716.97</v>
      </c>
      <c r="L253" s="44">
        <f t="shared" si="145"/>
        <v>1716.97</v>
      </c>
      <c r="M253" s="44">
        <f t="shared" si="145"/>
        <v>1716.97</v>
      </c>
      <c r="N253" s="44">
        <f t="shared" si="145"/>
        <v>1716.97</v>
      </c>
      <c r="O253" s="44">
        <f t="shared" si="145"/>
        <v>1716.97</v>
      </c>
      <c r="P253" s="44">
        <f t="shared" si="145"/>
        <v>1716.97</v>
      </c>
      <c r="Q253" s="44">
        <f t="shared" si="145"/>
        <v>1716.97</v>
      </c>
      <c r="R253" s="44">
        <f t="shared" si="145"/>
        <v>1716.97</v>
      </c>
      <c r="S253" s="44">
        <f t="shared" si="145"/>
        <v>1716.97</v>
      </c>
      <c r="T253" s="44">
        <f t="shared" si="145"/>
        <v>1716.97</v>
      </c>
      <c r="U253" s="44">
        <f t="shared" si="145"/>
        <v>1716.97</v>
      </c>
      <c r="V253" s="44">
        <f t="shared" si="145"/>
        <v>1716.97</v>
      </c>
      <c r="W253" s="44">
        <f t="shared" si="145"/>
        <v>1716.97</v>
      </c>
      <c r="X253" s="44">
        <f t="shared" si="145"/>
        <v>1716.97</v>
      </c>
      <c r="Y253" s="44">
        <f t="shared" si="145"/>
        <v>1716.97</v>
      </c>
      <c r="Z253" s="44">
        <f t="shared" si="145"/>
        <v>1716.97</v>
      </c>
      <c r="AA253" s="44">
        <f t="shared" si="145"/>
        <v>1716.97</v>
      </c>
    </row>
    <row r="254" spans="1:27" ht="12.75" customHeight="1" outlineLevel="1" x14ac:dyDescent="0.2">
      <c r="A254" s="97" t="s">
        <v>1858</v>
      </c>
      <c r="B254" s="63" t="s">
        <v>83</v>
      </c>
      <c r="C254" s="43" t="s">
        <v>79</v>
      </c>
      <c r="D254" s="44">
        <v>4.3</v>
      </c>
      <c r="E254" s="44">
        <v>4.3</v>
      </c>
      <c r="F254" s="44">
        <v>4.3</v>
      </c>
      <c r="G254" s="44">
        <v>4.3</v>
      </c>
      <c r="H254" s="44">
        <v>4.3</v>
      </c>
      <c r="I254" s="44">
        <v>4.3</v>
      </c>
      <c r="J254" s="44">
        <v>4.3</v>
      </c>
      <c r="K254" s="44">
        <v>4.3</v>
      </c>
      <c r="L254" s="44">
        <v>4.3</v>
      </c>
      <c r="M254" s="44">
        <v>4.3</v>
      </c>
      <c r="N254" s="44">
        <v>4.3</v>
      </c>
      <c r="O254" s="44">
        <v>4.3</v>
      </c>
      <c r="P254" s="44">
        <v>4.3</v>
      </c>
      <c r="Q254" s="44">
        <v>4.3</v>
      </c>
      <c r="R254" s="44">
        <v>4.3</v>
      </c>
      <c r="S254" s="44">
        <v>4.3</v>
      </c>
      <c r="T254" s="44">
        <v>4.3</v>
      </c>
      <c r="U254" s="44">
        <v>4.3</v>
      </c>
      <c r="V254" s="44">
        <v>4.3</v>
      </c>
      <c r="W254" s="44">
        <v>4.3</v>
      </c>
      <c r="X254" s="44">
        <v>4.3</v>
      </c>
      <c r="Y254" s="44">
        <v>4.3</v>
      </c>
      <c r="Z254" s="44">
        <v>4.3</v>
      </c>
      <c r="AA254" s="44">
        <v>4.3</v>
      </c>
    </row>
    <row r="255" spans="1:27" ht="12.75" customHeight="1" outlineLevel="1" x14ac:dyDescent="0.2">
      <c r="A255" s="97" t="s">
        <v>1859</v>
      </c>
      <c r="B255" s="63" t="s">
        <v>81</v>
      </c>
      <c r="C255" s="43" t="s">
        <v>79</v>
      </c>
      <c r="D255" s="44">
        <f>$D$11</f>
        <v>88.27</v>
      </c>
      <c r="E255" s="44">
        <f t="shared" ref="E255:AA255" si="146">$D$11</f>
        <v>88.27</v>
      </c>
      <c r="F255" s="44">
        <f t="shared" si="146"/>
        <v>88.27</v>
      </c>
      <c r="G255" s="44">
        <f t="shared" si="146"/>
        <v>88.27</v>
      </c>
      <c r="H255" s="44">
        <f t="shared" si="146"/>
        <v>88.27</v>
      </c>
      <c r="I255" s="44">
        <f t="shared" si="146"/>
        <v>88.27</v>
      </c>
      <c r="J255" s="44">
        <f t="shared" si="146"/>
        <v>88.27</v>
      </c>
      <c r="K255" s="44">
        <f t="shared" si="146"/>
        <v>88.27</v>
      </c>
      <c r="L255" s="44">
        <f t="shared" si="146"/>
        <v>88.27</v>
      </c>
      <c r="M255" s="44">
        <f t="shared" si="146"/>
        <v>88.27</v>
      </c>
      <c r="N255" s="44">
        <f t="shared" si="146"/>
        <v>88.27</v>
      </c>
      <c r="O255" s="44">
        <f t="shared" si="146"/>
        <v>88.27</v>
      </c>
      <c r="P255" s="44">
        <f t="shared" si="146"/>
        <v>88.27</v>
      </c>
      <c r="Q255" s="44">
        <f t="shared" si="146"/>
        <v>88.27</v>
      </c>
      <c r="R255" s="44">
        <f t="shared" si="146"/>
        <v>88.27</v>
      </c>
      <c r="S255" s="44">
        <f t="shared" si="146"/>
        <v>88.27</v>
      </c>
      <c r="T255" s="44">
        <f t="shared" si="146"/>
        <v>88.27</v>
      </c>
      <c r="U255" s="44">
        <f t="shared" si="146"/>
        <v>88.27</v>
      </c>
      <c r="V255" s="44">
        <f t="shared" si="146"/>
        <v>88.27</v>
      </c>
      <c r="W255" s="44">
        <f t="shared" si="146"/>
        <v>88.27</v>
      </c>
      <c r="X255" s="44">
        <f t="shared" si="146"/>
        <v>88.27</v>
      </c>
      <c r="Y255" s="44">
        <f t="shared" si="146"/>
        <v>88.27</v>
      </c>
      <c r="Z255" s="44">
        <f t="shared" si="146"/>
        <v>88.27</v>
      </c>
      <c r="AA255" s="44">
        <f t="shared" si="146"/>
        <v>88.27</v>
      </c>
    </row>
    <row r="256" spans="1:27" ht="12.75" customHeight="1" x14ac:dyDescent="0.2">
      <c r="A256" s="96" t="s">
        <v>1860</v>
      </c>
      <c r="B256" s="28" t="str">
        <f>"20"&amp;"."&amp;$B$776&amp;"."&amp;$B$777</f>
        <v>20.04.2024</v>
      </c>
      <c r="C256" s="88" t="s">
        <v>76</v>
      </c>
      <c r="D256" s="89">
        <f>ROUND(((D257+D258+D260+D259)/1000),5)</f>
        <v>3.0310700000000002</v>
      </c>
      <c r="E256" s="89">
        <f>ROUND(((E257+E258+E260+E259)/1000),5)</f>
        <v>2.95987</v>
      </c>
      <c r="F256" s="89">
        <f>ROUND(((F257+F258+F260+F259)/1000),5)</f>
        <v>2.9323600000000001</v>
      </c>
      <c r="G256" s="89">
        <f t="shared" ref="G256:AA256" si="147">ROUND(((G257+G258+G260+G259)/1000),5)</f>
        <v>2.8999100000000002</v>
      </c>
      <c r="H256" s="89">
        <f t="shared" si="147"/>
        <v>2.9308900000000002</v>
      </c>
      <c r="I256" s="89">
        <f t="shared" si="147"/>
        <v>2.93838</v>
      </c>
      <c r="J256" s="89">
        <f t="shared" si="147"/>
        <v>2.9420799999999998</v>
      </c>
      <c r="K256" s="89">
        <f t="shared" si="147"/>
        <v>3.0339399999999999</v>
      </c>
      <c r="L256" s="89">
        <f t="shared" si="147"/>
        <v>3.2853599999999998</v>
      </c>
      <c r="M256" s="89">
        <f t="shared" si="147"/>
        <v>3.3523299999999998</v>
      </c>
      <c r="N256" s="89">
        <f t="shared" si="147"/>
        <v>3.5441199999999999</v>
      </c>
      <c r="O256" s="89">
        <f t="shared" si="147"/>
        <v>3.7996099999999999</v>
      </c>
      <c r="P256" s="89">
        <f t="shared" si="147"/>
        <v>3.7353299999999998</v>
      </c>
      <c r="Q256" s="89">
        <f t="shared" si="147"/>
        <v>3.7309600000000001</v>
      </c>
      <c r="R256" s="89">
        <f t="shared" si="147"/>
        <v>3.6586699999999999</v>
      </c>
      <c r="S256" s="89">
        <f t="shared" si="147"/>
        <v>3.6054900000000001</v>
      </c>
      <c r="T256" s="89">
        <f t="shared" si="147"/>
        <v>3.5739200000000002</v>
      </c>
      <c r="U256" s="89">
        <f t="shared" si="147"/>
        <v>3.3404799999999999</v>
      </c>
      <c r="V256" s="89">
        <f t="shared" si="147"/>
        <v>3.3339099999999999</v>
      </c>
      <c r="W256" s="89">
        <f t="shared" si="147"/>
        <v>3.3587799999999999</v>
      </c>
      <c r="X256" s="89">
        <f t="shared" si="147"/>
        <v>3.3936199999999999</v>
      </c>
      <c r="Y256" s="89">
        <f t="shared" si="147"/>
        <v>3.36741</v>
      </c>
      <c r="Z256" s="89">
        <f t="shared" si="147"/>
        <v>3.0977000000000001</v>
      </c>
      <c r="AA256" s="89">
        <f t="shared" si="147"/>
        <v>3.0340699999999998</v>
      </c>
    </row>
    <row r="257" spans="1:27" ht="12.75" customHeight="1" outlineLevel="1" x14ac:dyDescent="0.2">
      <c r="A257" s="97" t="s">
        <v>1861</v>
      </c>
      <c r="B257" s="63" t="s">
        <v>242</v>
      </c>
      <c r="C257" s="43" t="s">
        <v>79</v>
      </c>
      <c r="D257" s="44">
        <v>1221.53</v>
      </c>
      <c r="E257" s="44">
        <v>1150.33</v>
      </c>
      <c r="F257" s="44">
        <v>1122.82</v>
      </c>
      <c r="G257" s="44">
        <v>1090.3699999999999</v>
      </c>
      <c r="H257" s="44">
        <v>1121.3499999999999</v>
      </c>
      <c r="I257" s="44">
        <v>1128.8399999999999</v>
      </c>
      <c r="J257" s="44">
        <v>1132.54</v>
      </c>
      <c r="K257" s="44">
        <v>1224.4000000000001</v>
      </c>
      <c r="L257" s="44">
        <v>1475.82</v>
      </c>
      <c r="M257" s="44">
        <v>1542.79</v>
      </c>
      <c r="N257" s="44">
        <v>1734.58</v>
      </c>
      <c r="O257" s="44">
        <v>1990.07</v>
      </c>
      <c r="P257" s="44">
        <v>1925.79</v>
      </c>
      <c r="Q257" s="44">
        <v>1921.42</v>
      </c>
      <c r="R257" s="44">
        <v>1849.13</v>
      </c>
      <c r="S257" s="44">
        <v>1795.95</v>
      </c>
      <c r="T257" s="44">
        <v>1764.38</v>
      </c>
      <c r="U257" s="44">
        <v>1530.94</v>
      </c>
      <c r="V257" s="44">
        <v>1524.37</v>
      </c>
      <c r="W257" s="44">
        <v>1549.24</v>
      </c>
      <c r="X257" s="44">
        <v>1584.08</v>
      </c>
      <c r="Y257" s="44">
        <v>1557.87</v>
      </c>
      <c r="Z257" s="44">
        <v>1288.1600000000001</v>
      </c>
      <c r="AA257" s="44">
        <v>1224.53</v>
      </c>
    </row>
    <row r="258" spans="1:27" ht="12.75" customHeight="1" outlineLevel="1" x14ac:dyDescent="0.2">
      <c r="A258" s="97" t="s">
        <v>1862</v>
      </c>
      <c r="B258" s="63" t="s">
        <v>90</v>
      </c>
      <c r="C258" s="43" t="s">
        <v>79</v>
      </c>
      <c r="D258" s="44">
        <f>$D$163</f>
        <v>1716.97</v>
      </c>
      <c r="E258" s="44">
        <f>$D$163</f>
        <v>1716.97</v>
      </c>
      <c r="F258" s="44">
        <f t="shared" ref="F258:AA258" si="148">$D$163</f>
        <v>1716.97</v>
      </c>
      <c r="G258" s="44">
        <f t="shared" si="148"/>
        <v>1716.97</v>
      </c>
      <c r="H258" s="44">
        <f t="shared" si="148"/>
        <v>1716.97</v>
      </c>
      <c r="I258" s="44">
        <f t="shared" si="148"/>
        <v>1716.97</v>
      </c>
      <c r="J258" s="44">
        <f t="shared" si="148"/>
        <v>1716.97</v>
      </c>
      <c r="K258" s="44">
        <f t="shared" si="148"/>
        <v>1716.97</v>
      </c>
      <c r="L258" s="44">
        <f t="shared" si="148"/>
        <v>1716.97</v>
      </c>
      <c r="M258" s="44">
        <f t="shared" si="148"/>
        <v>1716.97</v>
      </c>
      <c r="N258" s="44">
        <f t="shared" si="148"/>
        <v>1716.97</v>
      </c>
      <c r="O258" s="44">
        <f t="shared" si="148"/>
        <v>1716.97</v>
      </c>
      <c r="P258" s="44">
        <f t="shared" si="148"/>
        <v>1716.97</v>
      </c>
      <c r="Q258" s="44">
        <f t="shared" si="148"/>
        <v>1716.97</v>
      </c>
      <c r="R258" s="44">
        <f t="shared" si="148"/>
        <v>1716.97</v>
      </c>
      <c r="S258" s="44">
        <f t="shared" si="148"/>
        <v>1716.97</v>
      </c>
      <c r="T258" s="44">
        <f t="shared" si="148"/>
        <v>1716.97</v>
      </c>
      <c r="U258" s="44">
        <f t="shared" si="148"/>
        <v>1716.97</v>
      </c>
      <c r="V258" s="44">
        <f t="shared" si="148"/>
        <v>1716.97</v>
      </c>
      <c r="W258" s="44">
        <f t="shared" si="148"/>
        <v>1716.97</v>
      </c>
      <c r="X258" s="44">
        <f t="shared" si="148"/>
        <v>1716.97</v>
      </c>
      <c r="Y258" s="44">
        <f t="shared" si="148"/>
        <v>1716.97</v>
      </c>
      <c r="Z258" s="44">
        <f t="shared" si="148"/>
        <v>1716.97</v>
      </c>
      <c r="AA258" s="44">
        <f t="shared" si="148"/>
        <v>1716.97</v>
      </c>
    </row>
    <row r="259" spans="1:27" ht="12.75" customHeight="1" outlineLevel="1" x14ac:dyDescent="0.2">
      <c r="A259" s="97" t="s">
        <v>1863</v>
      </c>
      <c r="B259" s="63" t="s">
        <v>83</v>
      </c>
      <c r="C259" s="43" t="s">
        <v>79</v>
      </c>
      <c r="D259" s="44">
        <v>4.3</v>
      </c>
      <c r="E259" s="44">
        <v>4.3</v>
      </c>
      <c r="F259" s="44">
        <v>4.3</v>
      </c>
      <c r="G259" s="44">
        <v>4.3</v>
      </c>
      <c r="H259" s="44">
        <v>4.3</v>
      </c>
      <c r="I259" s="44">
        <v>4.3</v>
      </c>
      <c r="J259" s="44">
        <v>4.3</v>
      </c>
      <c r="K259" s="44">
        <v>4.3</v>
      </c>
      <c r="L259" s="44">
        <v>4.3</v>
      </c>
      <c r="M259" s="44">
        <v>4.3</v>
      </c>
      <c r="N259" s="44">
        <v>4.3</v>
      </c>
      <c r="O259" s="44">
        <v>4.3</v>
      </c>
      <c r="P259" s="44">
        <v>4.3</v>
      </c>
      <c r="Q259" s="44">
        <v>4.3</v>
      </c>
      <c r="R259" s="44">
        <v>4.3</v>
      </c>
      <c r="S259" s="44">
        <v>4.3</v>
      </c>
      <c r="T259" s="44">
        <v>4.3</v>
      </c>
      <c r="U259" s="44">
        <v>4.3</v>
      </c>
      <c r="V259" s="44">
        <v>4.3</v>
      </c>
      <c r="W259" s="44">
        <v>4.3</v>
      </c>
      <c r="X259" s="44">
        <v>4.3</v>
      </c>
      <c r="Y259" s="44">
        <v>4.3</v>
      </c>
      <c r="Z259" s="44">
        <v>4.3</v>
      </c>
      <c r="AA259" s="44">
        <v>4.3</v>
      </c>
    </row>
    <row r="260" spans="1:27" ht="12.75" customHeight="1" outlineLevel="1" x14ac:dyDescent="0.2">
      <c r="A260" s="97" t="s">
        <v>1864</v>
      </c>
      <c r="B260" s="63" t="s">
        <v>81</v>
      </c>
      <c r="C260" s="43" t="s">
        <v>79</v>
      </c>
      <c r="D260" s="44">
        <f>$D$11</f>
        <v>88.27</v>
      </c>
      <c r="E260" s="44">
        <f t="shared" ref="E260:AA260" si="149">$D$11</f>
        <v>88.27</v>
      </c>
      <c r="F260" s="44">
        <f t="shared" si="149"/>
        <v>88.27</v>
      </c>
      <c r="G260" s="44">
        <f t="shared" si="149"/>
        <v>88.27</v>
      </c>
      <c r="H260" s="44">
        <f t="shared" si="149"/>
        <v>88.27</v>
      </c>
      <c r="I260" s="44">
        <f t="shared" si="149"/>
        <v>88.27</v>
      </c>
      <c r="J260" s="44">
        <f t="shared" si="149"/>
        <v>88.27</v>
      </c>
      <c r="K260" s="44">
        <f t="shared" si="149"/>
        <v>88.27</v>
      </c>
      <c r="L260" s="44">
        <f t="shared" si="149"/>
        <v>88.27</v>
      </c>
      <c r="M260" s="44">
        <f t="shared" si="149"/>
        <v>88.27</v>
      </c>
      <c r="N260" s="44">
        <f t="shared" si="149"/>
        <v>88.27</v>
      </c>
      <c r="O260" s="44">
        <f t="shared" si="149"/>
        <v>88.27</v>
      </c>
      <c r="P260" s="44">
        <f t="shared" si="149"/>
        <v>88.27</v>
      </c>
      <c r="Q260" s="44">
        <f t="shared" si="149"/>
        <v>88.27</v>
      </c>
      <c r="R260" s="44">
        <f t="shared" si="149"/>
        <v>88.27</v>
      </c>
      <c r="S260" s="44">
        <f t="shared" si="149"/>
        <v>88.27</v>
      </c>
      <c r="T260" s="44">
        <f t="shared" si="149"/>
        <v>88.27</v>
      </c>
      <c r="U260" s="44">
        <f t="shared" si="149"/>
        <v>88.27</v>
      </c>
      <c r="V260" s="44">
        <f t="shared" si="149"/>
        <v>88.27</v>
      </c>
      <c r="W260" s="44">
        <f t="shared" si="149"/>
        <v>88.27</v>
      </c>
      <c r="X260" s="44">
        <f t="shared" si="149"/>
        <v>88.27</v>
      </c>
      <c r="Y260" s="44">
        <f t="shared" si="149"/>
        <v>88.27</v>
      </c>
      <c r="Z260" s="44">
        <f t="shared" si="149"/>
        <v>88.27</v>
      </c>
      <c r="AA260" s="44">
        <f t="shared" si="149"/>
        <v>88.27</v>
      </c>
    </row>
    <row r="261" spans="1:27" ht="12.75" customHeight="1" x14ac:dyDescent="0.2">
      <c r="A261" s="96" t="s">
        <v>1865</v>
      </c>
      <c r="B261" s="28" t="str">
        <f>"21"&amp;"."&amp;$B$776&amp;"."&amp;$B$777</f>
        <v>21.04.2024</v>
      </c>
      <c r="C261" s="88" t="s">
        <v>76</v>
      </c>
      <c r="D261" s="89">
        <f>ROUND(((D262+D263+D265+D264)/1000),5)</f>
        <v>2.9878200000000001</v>
      </c>
      <c r="E261" s="89">
        <f>ROUND(((E262+E263+E265+E264)/1000),5)</f>
        <v>2.9259400000000002</v>
      </c>
      <c r="F261" s="89">
        <f>ROUND(((F262+F263+F265+F264)/1000),5)</f>
        <v>2.8465099999999999</v>
      </c>
      <c r="G261" s="89">
        <f t="shared" ref="G261:AA261" si="150">ROUND(((G262+G263+G265+G264)/1000),5)</f>
        <v>2.8334700000000002</v>
      </c>
      <c r="H261" s="89">
        <f t="shared" si="150"/>
        <v>2.8372199999999999</v>
      </c>
      <c r="I261" s="89">
        <f t="shared" si="150"/>
        <v>2.8656700000000002</v>
      </c>
      <c r="J261" s="89">
        <f t="shared" si="150"/>
        <v>2.8273199999999998</v>
      </c>
      <c r="K261" s="89">
        <f t="shared" si="150"/>
        <v>2.9274800000000001</v>
      </c>
      <c r="L261" s="89">
        <f t="shared" si="150"/>
        <v>3.11328</v>
      </c>
      <c r="M261" s="89">
        <f t="shared" si="150"/>
        <v>3.3048700000000002</v>
      </c>
      <c r="N261" s="89">
        <f t="shared" si="150"/>
        <v>3.3749500000000001</v>
      </c>
      <c r="O261" s="89">
        <f t="shared" si="150"/>
        <v>3.3715999999999999</v>
      </c>
      <c r="P261" s="89">
        <f t="shared" si="150"/>
        <v>3.3866900000000002</v>
      </c>
      <c r="Q261" s="89">
        <f t="shared" si="150"/>
        <v>3.3896799999999998</v>
      </c>
      <c r="R261" s="89">
        <f t="shared" si="150"/>
        <v>3.3762099999999999</v>
      </c>
      <c r="S261" s="89">
        <f t="shared" si="150"/>
        <v>3.3306200000000001</v>
      </c>
      <c r="T261" s="89">
        <f t="shared" si="150"/>
        <v>3.33562</v>
      </c>
      <c r="U261" s="89">
        <f t="shared" si="150"/>
        <v>3.3535200000000001</v>
      </c>
      <c r="V261" s="89">
        <f t="shared" si="150"/>
        <v>3.3788200000000002</v>
      </c>
      <c r="W261" s="89">
        <f t="shared" si="150"/>
        <v>3.51647</v>
      </c>
      <c r="X261" s="89">
        <f t="shared" si="150"/>
        <v>3.61653</v>
      </c>
      <c r="Y261" s="89">
        <f t="shared" si="150"/>
        <v>3.4106900000000002</v>
      </c>
      <c r="Z261" s="89">
        <f t="shared" si="150"/>
        <v>3.1064099999999999</v>
      </c>
      <c r="AA261" s="89">
        <f t="shared" si="150"/>
        <v>2.99146</v>
      </c>
    </row>
    <row r="262" spans="1:27" ht="12.75" customHeight="1" outlineLevel="1" x14ac:dyDescent="0.2">
      <c r="A262" s="97" t="s">
        <v>1866</v>
      </c>
      <c r="B262" s="63" t="s">
        <v>242</v>
      </c>
      <c r="C262" s="43" t="s">
        <v>79</v>
      </c>
      <c r="D262" s="44">
        <v>1178.28</v>
      </c>
      <c r="E262" s="44">
        <v>1116.4000000000001</v>
      </c>
      <c r="F262" s="44">
        <v>1036.97</v>
      </c>
      <c r="G262" s="44">
        <v>1023.93</v>
      </c>
      <c r="H262" s="44">
        <v>1027.68</v>
      </c>
      <c r="I262" s="44">
        <v>1056.1300000000001</v>
      </c>
      <c r="J262" s="44">
        <v>1017.78</v>
      </c>
      <c r="K262" s="44">
        <v>1117.94</v>
      </c>
      <c r="L262" s="44">
        <v>1303.74</v>
      </c>
      <c r="M262" s="44">
        <v>1495.33</v>
      </c>
      <c r="N262" s="44">
        <v>1565.41</v>
      </c>
      <c r="O262" s="44">
        <v>1562.06</v>
      </c>
      <c r="P262" s="44">
        <v>1577.15</v>
      </c>
      <c r="Q262" s="44">
        <v>1580.14</v>
      </c>
      <c r="R262" s="44">
        <v>1566.67</v>
      </c>
      <c r="S262" s="44">
        <v>1521.08</v>
      </c>
      <c r="T262" s="44">
        <v>1526.08</v>
      </c>
      <c r="U262" s="44">
        <v>1543.98</v>
      </c>
      <c r="V262" s="44">
        <v>1569.28</v>
      </c>
      <c r="W262" s="44">
        <v>1706.93</v>
      </c>
      <c r="X262" s="44">
        <v>1806.99</v>
      </c>
      <c r="Y262" s="44">
        <v>1601.15</v>
      </c>
      <c r="Z262" s="44">
        <v>1296.8699999999999</v>
      </c>
      <c r="AA262" s="44">
        <v>1181.92</v>
      </c>
    </row>
    <row r="263" spans="1:27" ht="12.75" customHeight="1" outlineLevel="1" x14ac:dyDescent="0.2">
      <c r="A263" s="97" t="s">
        <v>1867</v>
      </c>
      <c r="B263" s="63" t="s">
        <v>90</v>
      </c>
      <c r="C263" s="43" t="s">
        <v>79</v>
      </c>
      <c r="D263" s="44">
        <f>$D$163</f>
        <v>1716.97</v>
      </c>
      <c r="E263" s="44">
        <f>$D$163</f>
        <v>1716.97</v>
      </c>
      <c r="F263" s="44">
        <f t="shared" ref="F263:AA263" si="151">$D$163</f>
        <v>1716.97</v>
      </c>
      <c r="G263" s="44">
        <f t="shared" si="151"/>
        <v>1716.97</v>
      </c>
      <c r="H263" s="44">
        <f t="shared" si="151"/>
        <v>1716.97</v>
      </c>
      <c r="I263" s="44">
        <f t="shared" si="151"/>
        <v>1716.97</v>
      </c>
      <c r="J263" s="44">
        <f t="shared" si="151"/>
        <v>1716.97</v>
      </c>
      <c r="K263" s="44">
        <f t="shared" si="151"/>
        <v>1716.97</v>
      </c>
      <c r="L263" s="44">
        <f t="shared" si="151"/>
        <v>1716.97</v>
      </c>
      <c r="M263" s="44">
        <f t="shared" si="151"/>
        <v>1716.97</v>
      </c>
      <c r="N263" s="44">
        <f t="shared" si="151"/>
        <v>1716.97</v>
      </c>
      <c r="O263" s="44">
        <f t="shared" si="151"/>
        <v>1716.97</v>
      </c>
      <c r="P263" s="44">
        <f t="shared" si="151"/>
        <v>1716.97</v>
      </c>
      <c r="Q263" s="44">
        <f t="shared" si="151"/>
        <v>1716.97</v>
      </c>
      <c r="R263" s="44">
        <f t="shared" si="151"/>
        <v>1716.97</v>
      </c>
      <c r="S263" s="44">
        <f t="shared" si="151"/>
        <v>1716.97</v>
      </c>
      <c r="T263" s="44">
        <f t="shared" si="151"/>
        <v>1716.97</v>
      </c>
      <c r="U263" s="44">
        <f t="shared" si="151"/>
        <v>1716.97</v>
      </c>
      <c r="V263" s="44">
        <f t="shared" si="151"/>
        <v>1716.97</v>
      </c>
      <c r="W263" s="44">
        <f t="shared" si="151"/>
        <v>1716.97</v>
      </c>
      <c r="X263" s="44">
        <f t="shared" si="151"/>
        <v>1716.97</v>
      </c>
      <c r="Y263" s="44">
        <f t="shared" si="151"/>
        <v>1716.97</v>
      </c>
      <c r="Z263" s="44">
        <f t="shared" si="151"/>
        <v>1716.97</v>
      </c>
      <c r="AA263" s="44">
        <f t="shared" si="151"/>
        <v>1716.97</v>
      </c>
    </row>
    <row r="264" spans="1:27" ht="12.75" customHeight="1" outlineLevel="1" x14ac:dyDescent="0.2">
      <c r="A264" s="97" t="s">
        <v>1868</v>
      </c>
      <c r="B264" s="63" t="s">
        <v>83</v>
      </c>
      <c r="C264" s="43" t="s">
        <v>79</v>
      </c>
      <c r="D264" s="44">
        <v>4.3</v>
      </c>
      <c r="E264" s="44">
        <v>4.3</v>
      </c>
      <c r="F264" s="44">
        <v>4.3</v>
      </c>
      <c r="G264" s="44">
        <v>4.3</v>
      </c>
      <c r="H264" s="44">
        <v>4.3</v>
      </c>
      <c r="I264" s="44">
        <v>4.3</v>
      </c>
      <c r="J264" s="44">
        <v>4.3</v>
      </c>
      <c r="K264" s="44">
        <v>4.3</v>
      </c>
      <c r="L264" s="44">
        <v>4.3</v>
      </c>
      <c r="M264" s="44">
        <v>4.3</v>
      </c>
      <c r="N264" s="44">
        <v>4.3</v>
      </c>
      <c r="O264" s="44">
        <v>4.3</v>
      </c>
      <c r="P264" s="44">
        <v>4.3</v>
      </c>
      <c r="Q264" s="44">
        <v>4.3</v>
      </c>
      <c r="R264" s="44">
        <v>4.3</v>
      </c>
      <c r="S264" s="44">
        <v>4.3</v>
      </c>
      <c r="T264" s="44">
        <v>4.3</v>
      </c>
      <c r="U264" s="44">
        <v>4.3</v>
      </c>
      <c r="V264" s="44">
        <v>4.3</v>
      </c>
      <c r="W264" s="44">
        <v>4.3</v>
      </c>
      <c r="X264" s="44">
        <v>4.3</v>
      </c>
      <c r="Y264" s="44">
        <v>4.3</v>
      </c>
      <c r="Z264" s="44">
        <v>4.3</v>
      </c>
      <c r="AA264" s="44">
        <v>4.3</v>
      </c>
    </row>
    <row r="265" spans="1:27" ht="12.75" customHeight="1" outlineLevel="1" x14ac:dyDescent="0.2">
      <c r="A265" s="97" t="s">
        <v>1869</v>
      </c>
      <c r="B265" s="63" t="s">
        <v>81</v>
      </c>
      <c r="C265" s="43" t="s">
        <v>79</v>
      </c>
      <c r="D265" s="44">
        <f>$D$11</f>
        <v>88.27</v>
      </c>
      <c r="E265" s="44">
        <f t="shared" ref="E265:AA265" si="152">$D$11</f>
        <v>88.27</v>
      </c>
      <c r="F265" s="44">
        <f t="shared" si="152"/>
        <v>88.27</v>
      </c>
      <c r="G265" s="44">
        <f t="shared" si="152"/>
        <v>88.27</v>
      </c>
      <c r="H265" s="44">
        <f t="shared" si="152"/>
        <v>88.27</v>
      </c>
      <c r="I265" s="44">
        <f t="shared" si="152"/>
        <v>88.27</v>
      </c>
      <c r="J265" s="44">
        <f t="shared" si="152"/>
        <v>88.27</v>
      </c>
      <c r="K265" s="44">
        <f t="shared" si="152"/>
        <v>88.27</v>
      </c>
      <c r="L265" s="44">
        <f t="shared" si="152"/>
        <v>88.27</v>
      </c>
      <c r="M265" s="44">
        <f t="shared" si="152"/>
        <v>88.27</v>
      </c>
      <c r="N265" s="44">
        <f t="shared" si="152"/>
        <v>88.27</v>
      </c>
      <c r="O265" s="44">
        <f t="shared" si="152"/>
        <v>88.27</v>
      </c>
      <c r="P265" s="44">
        <f t="shared" si="152"/>
        <v>88.27</v>
      </c>
      <c r="Q265" s="44">
        <f t="shared" si="152"/>
        <v>88.27</v>
      </c>
      <c r="R265" s="44">
        <f t="shared" si="152"/>
        <v>88.27</v>
      </c>
      <c r="S265" s="44">
        <f t="shared" si="152"/>
        <v>88.27</v>
      </c>
      <c r="T265" s="44">
        <f t="shared" si="152"/>
        <v>88.27</v>
      </c>
      <c r="U265" s="44">
        <f t="shared" si="152"/>
        <v>88.27</v>
      </c>
      <c r="V265" s="44">
        <f t="shared" si="152"/>
        <v>88.27</v>
      </c>
      <c r="W265" s="44">
        <f t="shared" si="152"/>
        <v>88.27</v>
      </c>
      <c r="X265" s="44">
        <f t="shared" si="152"/>
        <v>88.27</v>
      </c>
      <c r="Y265" s="44">
        <f t="shared" si="152"/>
        <v>88.27</v>
      </c>
      <c r="Z265" s="44">
        <f t="shared" si="152"/>
        <v>88.27</v>
      </c>
      <c r="AA265" s="44">
        <f t="shared" si="152"/>
        <v>88.27</v>
      </c>
    </row>
    <row r="266" spans="1:27" ht="12.75" customHeight="1" x14ac:dyDescent="0.2">
      <c r="A266" s="96" t="s">
        <v>1870</v>
      </c>
      <c r="B266" s="28" t="str">
        <f>"22"&amp;"."&amp;$B$776&amp;"."&amp;$B$777</f>
        <v>22.04.2024</v>
      </c>
      <c r="C266" s="88" t="s">
        <v>76</v>
      </c>
      <c r="D266" s="89">
        <f>ROUND(((D267+D268+D270+D269)/1000),5)</f>
        <v>2.9272200000000002</v>
      </c>
      <c r="E266" s="89">
        <f>ROUND(((E267+E268+E270+E269)/1000),5)</f>
        <v>2.8321900000000002</v>
      </c>
      <c r="F266" s="89">
        <f>ROUND(((F267+F268+F270+F269)/1000),5)</f>
        <v>2.7683900000000001</v>
      </c>
      <c r="G266" s="89">
        <f t="shared" ref="G266:AA266" si="153">ROUND(((G267+G268+G270+G269)/1000),5)</f>
        <v>2.7563399999999998</v>
      </c>
      <c r="H266" s="89">
        <f t="shared" si="153"/>
        <v>2.7816900000000002</v>
      </c>
      <c r="I266" s="89">
        <f t="shared" si="153"/>
        <v>2.9238200000000001</v>
      </c>
      <c r="J266" s="89">
        <f t="shared" si="153"/>
        <v>3.0240300000000002</v>
      </c>
      <c r="K266" s="89">
        <f t="shared" si="153"/>
        <v>3.3111299999999999</v>
      </c>
      <c r="L266" s="89">
        <f t="shared" si="153"/>
        <v>3.5427499999999998</v>
      </c>
      <c r="M266" s="89">
        <f t="shared" si="153"/>
        <v>3.7761100000000001</v>
      </c>
      <c r="N266" s="89">
        <f t="shared" si="153"/>
        <v>3.8030300000000001</v>
      </c>
      <c r="O266" s="89">
        <f t="shared" si="153"/>
        <v>3.8546399999999998</v>
      </c>
      <c r="P266" s="89">
        <f t="shared" si="153"/>
        <v>3.83663</v>
      </c>
      <c r="Q266" s="89">
        <f t="shared" si="153"/>
        <v>3.8495400000000002</v>
      </c>
      <c r="R266" s="89">
        <f t="shared" si="153"/>
        <v>3.8228800000000001</v>
      </c>
      <c r="S266" s="89">
        <f t="shared" si="153"/>
        <v>3.8107799999999998</v>
      </c>
      <c r="T266" s="89">
        <f t="shared" si="153"/>
        <v>3.8077999999999999</v>
      </c>
      <c r="U266" s="89">
        <f t="shared" si="153"/>
        <v>3.6050499999999999</v>
      </c>
      <c r="V266" s="89">
        <f t="shared" si="153"/>
        <v>3.4474499999999999</v>
      </c>
      <c r="W266" s="89">
        <f t="shared" si="153"/>
        <v>3.6070600000000002</v>
      </c>
      <c r="X266" s="89">
        <f t="shared" si="153"/>
        <v>3.7609400000000002</v>
      </c>
      <c r="Y266" s="89">
        <f t="shared" si="153"/>
        <v>3.5007899999999998</v>
      </c>
      <c r="Z266" s="89">
        <f t="shared" si="153"/>
        <v>3.3104900000000002</v>
      </c>
      <c r="AA266" s="89">
        <f t="shared" si="153"/>
        <v>3.05301</v>
      </c>
    </row>
    <row r="267" spans="1:27" ht="12.75" customHeight="1" outlineLevel="1" x14ac:dyDescent="0.2">
      <c r="A267" s="97" t="s">
        <v>1871</v>
      </c>
      <c r="B267" s="63" t="s">
        <v>242</v>
      </c>
      <c r="C267" s="43" t="s">
        <v>79</v>
      </c>
      <c r="D267" s="44">
        <v>1117.68</v>
      </c>
      <c r="E267" s="44">
        <v>1022.65</v>
      </c>
      <c r="F267" s="44">
        <v>958.85</v>
      </c>
      <c r="G267" s="44">
        <v>946.8</v>
      </c>
      <c r="H267" s="44">
        <v>972.15</v>
      </c>
      <c r="I267" s="44">
        <v>1114.28</v>
      </c>
      <c r="J267" s="44">
        <v>1214.49</v>
      </c>
      <c r="K267" s="44">
        <v>1501.59</v>
      </c>
      <c r="L267" s="44">
        <v>1733.21</v>
      </c>
      <c r="M267" s="44">
        <v>1966.57</v>
      </c>
      <c r="N267" s="44">
        <v>1993.49</v>
      </c>
      <c r="O267" s="44">
        <v>2045.1</v>
      </c>
      <c r="P267" s="44">
        <v>2027.09</v>
      </c>
      <c r="Q267" s="44">
        <v>2040</v>
      </c>
      <c r="R267" s="44">
        <v>2013.34</v>
      </c>
      <c r="S267" s="44">
        <v>2001.24</v>
      </c>
      <c r="T267" s="44">
        <v>1998.26</v>
      </c>
      <c r="U267" s="44">
        <v>1795.51</v>
      </c>
      <c r="V267" s="44">
        <v>1637.91</v>
      </c>
      <c r="W267" s="44">
        <v>1797.52</v>
      </c>
      <c r="X267" s="44">
        <v>1951.4</v>
      </c>
      <c r="Y267" s="44">
        <v>1691.25</v>
      </c>
      <c r="Z267" s="44">
        <v>1500.95</v>
      </c>
      <c r="AA267" s="44">
        <v>1243.47</v>
      </c>
    </row>
    <row r="268" spans="1:27" ht="12.75" customHeight="1" outlineLevel="1" x14ac:dyDescent="0.2">
      <c r="A268" s="97" t="s">
        <v>1872</v>
      </c>
      <c r="B268" s="63" t="s">
        <v>90</v>
      </c>
      <c r="C268" s="43" t="s">
        <v>79</v>
      </c>
      <c r="D268" s="44">
        <f>$D$163</f>
        <v>1716.97</v>
      </c>
      <c r="E268" s="44">
        <f>$D$163</f>
        <v>1716.97</v>
      </c>
      <c r="F268" s="44">
        <f t="shared" ref="F268:AA268" si="154">$D$163</f>
        <v>1716.97</v>
      </c>
      <c r="G268" s="44">
        <f t="shared" si="154"/>
        <v>1716.97</v>
      </c>
      <c r="H268" s="44">
        <f t="shared" si="154"/>
        <v>1716.97</v>
      </c>
      <c r="I268" s="44">
        <f t="shared" si="154"/>
        <v>1716.97</v>
      </c>
      <c r="J268" s="44">
        <f t="shared" si="154"/>
        <v>1716.97</v>
      </c>
      <c r="K268" s="44">
        <f t="shared" si="154"/>
        <v>1716.97</v>
      </c>
      <c r="L268" s="44">
        <f t="shared" si="154"/>
        <v>1716.97</v>
      </c>
      <c r="M268" s="44">
        <f t="shared" si="154"/>
        <v>1716.97</v>
      </c>
      <c r="N268" s="44">
        <f t="shared" si="154"/>
        <v>1716.97</v>
      </c>
      <c r="O268" s="44">
        <f t="shared" si="154"/>
        <v>1716.97</v>
      </c>
      <c r="P268" s="44">
        <f t="shared" si="154"/>
        <v>1716.97</v>
      </c>
      <c r="Q268" s="44">
        <f t="shared" si="154"/>
        <v>1716.97</v>
      </c>
      <c r="R268" s="44">
        <f t="shared" si="154"/>
        <v>1716.97</v>
      </c>
      <c r="S268" s="44">
        <f t="shared" si="154"/>
        <v>1716.97</v>
      </c>
      <c r="T268" s="44">
        <f t="shared" si="154"/>
        <v>1716.97</v>
      </c>
      <c r="U268" s="44">
        <f t="shared" si="154"/>
        <v>1716.97</v>
      </c>
      <c r="V268" s="44">
        <f t="shared" si="154"/>
        <v>1716.97</v>
      </c>
      <c r="W268" s="44">
        <f t="shared" si="154"/>
        <v>1716.97</v>
      </c>
      <c r="X268" s="44">
        <f t="shared" si="154"/>
        <v>1716.97</v>
      </c>
      <c r="Y268" s="44">
        <f t="shared" si="154"/>
        <v>1716.97</v>
      </c>
      <c r="Z268" s="44">
        <f t="shared" si="154"/>
        <v>1716.97</v>
      </c>
      <c r="AA268" s="44">
        <f t="shared" si="154"/>
        <v>1716.97</v>
      </c>
    </row>
    <row r="269" spans="1:27" ht="12.75" customHeight="1" outlineLevel="1" x14ac:dyDescent="0.2">
      <c r="A269" s="97" t="s">
        <v>1873</v>
      </c>
      <c r="B269" s="63" t="s">
        <v>83</v>
      </c>
      <c r="C269" s="43" t="s">
        <v>79</v>
      </c>
      <c r="D269" s="44">
        <v>4.3</v>
      </c>
      <c r="E269" s="44">
        <v>4.3</v>
      </c>
      <c r="F269" s="44">
        <v>4.3</v>
      </c>
      <c r="G269" s="44">
        <v>4.3</v>
      </c>
      <c r="H269" s="44">
        <v>4.3</v>
      </c>
      <c r="I269" s="44">
        <v>4.3</v>
      </c>
      <c r="J269" s="44">
        <v>4.3</v>
      </c>
      <c r="K269" s="44">
        <v>4.3</v>
      </c>
      <c r="L269" s="44">
        <v>4.3</v>
      </c>
      <c r="M269" s="44">
        <v>4.3</v>
      </c>
      <c r="N269" s="44">
        <v>4.3</v>
      </c>
      <c r="O269" s="44">
        <v>4.3</v>
      </c>
      <c r="P269" s="44">
        <v>4.3</v>
      </c>
      <c r="Q269" s="44">
        <v>4.3</v>
      </c>
      <c r="R269" s="44">
        <v>4.3</v>
      </c>
      <c r="S269" s="44">
        <v>4.3</v>
      </c>
      <c r="T269" s="44">
        <v>4.3</v>
      </c>
      <c r="U269" s="44">
        <v>4.3</v>
      </c>
      <c r="V269" s="44">
        <v>4.3</v>
      </c>
      <c r="W269" s="44">
        <v>4.3</v>
      </c>
      <c r="X269" s="44">
        <v>4.3</v>
      </c>
      <c r="Y269" s="44">
        <v>4.3</v>
      </c>
      <c r="Z269" s="44">
        <v>4.3</v>
      </c>
      <c r="AA269" s="44">
        <v>4.3</v>
      </c>
    </row>
    <row r="270" spans="1:27" ht="12.75" customHeight="1" outlineLevel="1" x14ac:dyDescent="0.2">
      <c r="A270" s="97" t="s">
        <v>1874</v>
      </c>
      <c r="B270" s="63" t="s">
        <v>81</v>
      </c>
      <c r="C270" s="43" t="s">
        <v>79</v>
      </c>
      <c r="D270" s="44">
        <f>$D$11</f>
        <v>88.27</v>
      </c>
      <c r="E270" s="44">
        <f t="shared" ref="E270:AA270" si="155">$D$11</f>
        <v>88.27</v>
      </c>
      <c r="F270" s="44">
        <f t="shared" si="155"/>
        <v>88.27</v>
      </c>
      <c r="G270" s="44">
        <f t="shared" si="155"/>
        <v>88.27</v>
      </c>
      <c r="H270" s="44">
        <f t="shared" si="155"/>
        <v>88.27</v>
      </c>
      <c r="I270" s="44">
        <f t="shared" si="155"/>
        <v>88.27</v>
      </c>
      <c r="J270" s="44">
        <f t="shared" si="155"/>
        <v>88.27</v>
      </c>
      <c r="K270" s="44">
        <f t="shared" si="155"/>
        <v>88.27</v>
      </c>
      <c r="L270" s="44">
        <f t="shared" si="155"/>
        <v>88.27</v>
      </c>
      <c r="M270" s="44">
        <f t="shared" si="155"/>
        <v>88.27</v>
      </c>
      <c r="N270" s="44">
        <f t="shared" si="155"/>
        <v>88.27</v>
      </c>
      <c r="O270" s="44">
        <f t="shared" si="155"/>
        <v>88.27</v>
      </c>
      <c r="P270" s="44">
        <f t="shared" si="155"/>
        <v>88.27</v>
      </c>
      <c r="Q270" s="44">
        <f t="shared" si="155"/>
        <v>88.27</v>
      </c>
      <c r="R270" s="44">
        <f t="shared" si="155"/>
        <v>88.27</v>
      </c>
      <c r="S270" s="44">
        <f t="shared" si="155"/>
        <v>88.27</v>
      </c>
      <c r="T270" s="44">
        <f t="shared" si="155"/>
        <v>88.27</v>
      </c>
      <c r="U270" s="44">
        <f t="shared" si="155"/>
        <v>88.27</v>
      </c>
      <c r="V270" s="44">
        <f t="shared" si="155"/>
        <v>88.27</v>
      </c>
      <c r="W270" s="44">
        <f t="shared" si="155"/>
        <v>88.27</v>
      </c>
      <c r="X270" s="44">
        <f t="shared" si="155"/>
        <v>88.27</v>
      </c>
      <c r="Y270" s="44">
        <f t="shared" si="155"/>
        <v>88.27</v>
      </c>
      <c r="Z270" s="44">
        <f t="shared" si="155"/>
        <v>88.27</v>
      </c>
      <c r="AA270" s="44">
        <f t="shared" si="155"/>
        <v>88.27</v>
      </c>
    </row>
    <row r="271" spans="1:27" ht="12.75" customHeight="1" x14ac:dyDescent="0.2">
      <c r="A271" s="96" t="s">
        <v>1875</v>
      </c>
      <c r="B271" s="28" t="str">
        <f>"23"&amp;"."&amp;$B$776&amp;"."&amp;$B$777</f>
        <v>23.04.2024</v>
      </c>
      <c r="C271" s="88" t="s">
        <v>76</v>
      </c>
      <c r="D271" s="89">
        <f>ROUND(((D272+D273+D275+D274)/1000),5)</f>
        <v>2.9704199999999998</v>
      </c>
      <c r="E271" s="89">
        <f>ROUND(((E272+E273+E275+E274)/1000),5)</f>
        <v>2.8542200000000002</v>
      </c>
      <c r="F271" s="89">
        <f>ROUND(((F272+F273+F275+F274)/1000),5)</f>
        <v>2.7802600000000002</v>
      </c>
      <c r="G271" s="89">
        <f t="shared" ref="G271:AA271" si="156">ROUND(((G272+G273+G275+G274)/1000),5)</f>
        <v>2.7869700000000002</v>
      </c>
      <c r="H271" s="89">
        <f t="shared" si="156"/>
        <v>2.9011300000000002</v>
      </c>
      <c r="I271" s="89">
        <f t="shared" si="156"/>
        <v>2.9699300000000002</v>
      </c>
      <c r="J271" s="89">
        <f t="shared" si="156"/>
        <v>3.0761099999999999</v>
      </c>
      <c r="K271" s="89">
        <f t="shared" si="156"/>
        <v>3.3054600000000001</v>
      </c>
      <c r="L271" s="89">
        <f t="shared" si="156"/>
        <v>3.5014500000000002</v>
      </c>
      <c r="M271" s="89">
        <f t="shared" si="156"/>
        <v>3.7197399999999998</v>
      </c>
      <c r="N271" s="89">
        <f t="shared" si="156"/>
        <v>3.7826499999999998</v>
      </c>
      <c r="O271" s="89">
        <f t="shared" si="156"/>
        <v>3.6954500000000001</v>
      </c>
      <c r="P271" s="89">
        <f t="shared" si="156"/>
        <v>3.5710999999999999</v>
      </c>
      <c r="Q271" s="89">
        <f t="shared" si="156"/>
        <v>3.7423299999999999</v>
      </c>
      <c r="R271" s="89">
        <f t="shared" si="156"/>
        <v>3.7141600000000001</v>
      </c>
      <c r="S271" s="89">
        <f t="shared" si="156"/>
        <v>3.6538300000000001</v>
      </c>
      <c r="T271" s="89">
        <f t="shared" si="156"/>
        <v>3.6507100000000001</v>
      </c>
      <c r="U271" s="89">
        <f t="shared" si="156"/>
        <v>3.5515500000000002</v>
      </c>
      <c r="V271" s="89">
        <f t="shared" si="156"/>
        <v>3.6109499999999999</v>
      </c>
      <c r="W271" s="89">
        <f t="shared" si="156"/>
        <v>3.69557</v>
      </c>
      <c r="X271" s="89">
        <f t="shared" si="156"/>
        <v>3.58507</v>
      </c>
      <c r="Y271" s="89">
        <f t="shared" si="156"/>
        <v>3.4427099999999999</v>
      </c>
      <c r="Z271" s="89">
        <f t="shared" si="156"/>
        <v>3.2825199999999999</v>
      </c>
      <c r="AA271" s="89">
        <f t="shared" si="156"/>
        <v>3.0421200000000002</v>
      </c>
    </row>
    <row r="272" spans="1:27" ht="12.75" customHeight="1" outlineLevel="1" x14ac:dyDescent="0.2">
      <c r="A272" s="97" t="s">
        <v>1876</v>
      </c>
      <c r="B272" s="63" t="s">
        <v>242</v>
      </c>
      <c r="C272" s="43" t="s">
        <v>79</v>
      </c>
      <c r="D272" s="44">
        <v>1160.8800000000001</v>
      </c>
      <c r="E272" s="44">
        <v>1044.68</v>
      </c>
      <c r="F272" s="44">
        <v>970.72</v>
      </c>
      <c r="G272" s="44">
        <v>977.43</v>
      </c>
      <c r="H272" s="44">
        <v>1091.5899999999999</v>
      </c>
      <c r="I272" s="44">
        <v>1160.3900000000001</v>
      </c>
      <c r="J272" s="44">
        <v>1266.57</v>
      </c>
      <c r="K272" s="44">
        <v>1495.92</v>
      </c>
      <c r="L272" s="44">
        <v>1691.91</v>
      </c>
      <c r="M272" s="44">
        <v>1910.2</v>
      </c>
      <c r="N272" s="44">
        <v>1973.11</v>
      </c>
      <c r="O272" s="44">
        <v>1885.91</v>
      </c>
      <c r="P272" s="44">
        <v>1761.56</v>
      </c>
      <c r="Q272" s="44">
        <v>1932.79</v>
      </c>
      <c r="R272" s="44">
        <v>1904.62</v>
      </c>
      <c r="S272" s="44">
        <v>1844.29</v>
      </c>
      <c r="T272" s="44">
        <v>1841.17</v>
      </c>
      <c r="U272" s="44">
        <v>1742.01</v>
      </c>
      <c r="V272" s="44">
        <v>1801.41</v>
      </c>
      <c r="W272" s="44">
        <v>1886.03</v>
      </c>
      <c r="X272" s="44">
        <v>1775.53</v>
      </c>
      <c r="Y272" s="44">
        <v>1633.17</v>
      </c>
      <c r="Z272" s="44">
        <v>1472.98</v>
      </c>
      <c r="AA272" s="44">
        <v>1232.58</v>
      </c>
    </row>
    <row r="273" spans="1:27" ht="12.75" customHeight="1" outlineLevel="1" x14ac:dyDescent="0.2">
      <c r="A273" s="97" t="s">
        <v>1877</v>
      </c>
      <c r="B273" s="63" t="s">
        <v>90</v>
      </c>
      <c r="C273" s="43" t="s">
        <v>79</v>
      </c>
      <c r="D273" s="44">
        <f>$D$163</f>
        <v>1716.97</v>
      </c>
      <c r="E273" s="44">
        <f>$D$163</f>
        <v>1716.97</v>
      </c>
      <c r="F273" s="44">
        <f t="shared" ref="F273:AA273" si="157">$D$163</f>
        <v>1716.97</v>
      </c>
      <c r="G273" s="44">
        <f t="shared" si="157"/>
        <v>1716.97</v>
      </c>
      <c r="H273" s="44">
        <f t="shared" si="157"/>
        <v>1716.97</v>
      </c>
      <c r="I273" s="44">
        <f t="shared" si="157"/>
        <v>1716.97</v>
      </c>
      <c r="J273" s="44">
        <f t="shared" si="157"/>
        <v>1716.97</v>
      </c>
      <c r="K273" s="44">
        <f t="shared" si="157"/>
        <v>1716.97</v>
      </c>
      <c r="L273" s="44">
        <f t="shared" si="157"/>
        <v>1716.97</v>
      </c>
      <c r="M273" s="44">
        <f t="shared" si="157"/>
        <v>1716.97</v>
      </c>
      <c r="N273" s="44">
        <f t="shared" si="157"/>
        <v>1716.97</v>
      </c>
      <c r="O273" s="44">
        <f t="shared" si="157"/>
        <v>1716.97</v>
      </c>
      <c r="P273" s="44">
        <f t="shared" si="157"/>
        <v>1716.97</v>
      </c>
      <c r="Q273" s="44">
        <f t="shared" si="157"/>
        <v>1716.97</v>
      </c>
      <c r="R273" s="44">
        <f t="shared" si="157"/>
        <v>1716.97</v>
      </c>
      <c r="S273" s="44">
        <f t="shared" si="157"/>
        <v>1716.97</v>
      </c>
      <c r="T273" s="44">
        <f t="shared" si="157"/>
        <v>1716.97</v>
      </c>
      <c r="U273" s="44">
        <f t="shared" si="157"/>
        <v>1716.97</v>
      </c>
      <c r="V273" s="44">
        <f t="shared" si="157"/>
        <v>1716.97</v>
      </c>
      <c r="W273" s="44">
        <f t="shared" si="157"/>
        <v>1716.97</v>
      </c>
      <c r="X273" s="44">
        <f t="shared" si="157"/>
        <v>1716.97</v>
      </c>
      <c r="Y273" s="44">
        <f t="shared" si="157"/>
        <v>1716.97</v>
      </c>
      <c r="Z273" s="44">
        <f t="shared" si="157"/>
        <v>1716.97</v>
      </c>
      <c r="AA273" s="44">
        <f t="shared" si="157"/>
        <v>1716.97</v>
      </c>
    </row>
    <row r="274" spans="1:27" ht="12.75" customHeight="1" outlineLevel="1" x14ac:dyDescent="0.2">
      <c r="A274" s="97" t="s">
        <v>1878</v>
      </c>
      <c r="B274" s="63" t="s">
        <v>83</v>
      </c>
      <c r="C274" s="43" t="s">
        <v>79</v>
      </c>
      <c r="D274" s="44">
        <v>4.3</v>
      </c>
      <c r="E274" s="44">
        <v>4.3</v>
      </c>
      <c r="F274" s="44">
        <v>4.3</v>
      </c>
      <c r="G274" s="44">
        <v>4.3</v>
      </c>
      <c r="H274" s="44">
        <v>4.3</v>
      </c>
      <c r="I274" s="44">
        <v>4.3</v>
      </c>
      <c r="J274" s="44">
        <v>4.3</v>
      </c>
      <c r="K274" s="44">
        <v>4.3</v>
      </c>
      <c r="L274" s="44">
        <v>4.3</v>
      </c>
      <c r="M274" s="44">
        <v>4.3</v>
      </c>
      <c r="N274" s="44">
        <v>4.3</v>
      </c>
      <c r="O274" s="44">
        <v>4.3</v>
      </c>
      <c r="P274" s="44">
        <v>4.3</v>
      </c>
      <c r="Q274" s="44">
        <v>4.3</v>
      </c>
      <c r="R274" s="44">
        <v>4.3</v>
      </c>
      <c r="S274" s="44">
        <v>4.3</v>
      </c>
      <c r="T274" s="44">
        <v>4.3</v>
      </c>
      <c r="U274" s="44">
        <v>4.3</v>
      </c>
      <c r="V274" s="44">
        <v>4.3</v>
      </c>
      <c r="W274" s="44">
        <v>4.3</v>
      </c>
      <c r="X274" s="44">
        <v>4.3</v>
      </c>
      <c r="Y274" s="44">
        <v>4.3</v>
      </c>
      <c r="Z274" s="44">
        <v>4.3</v>
      </c>
      <c r="AA274" s="44">
        <v>4.3</v>
      </c>
    </row>
    <row r="275" spans="1:27" ht="12.75" customHeight="1" outlineLevel="1" x14ac:dyDescent="0.2">
      <c r="A275" s="97" t="s">
        <v>1879</v>
      </c>
      <c r="B275" s="63" t="s">
        <v>81</v>
      </c>
      <c r="C275" s="43" t="s">
        <v>79</v>
      </c>
      <c r="D275" s="44">
        <f>$D$11</f>
        <v>88.27</v>
      </c>
      <c r="E275" s="44">
        <f t="shared" ref="E275:AA275" si="158">$D$11</f>
        <v>88.27</v>
      </c>
      <c r="F275" s="44">
        <f t="shared" si="158"/>
        <v>88.27</v>
      </c>
      <c r="G275" s="44">
        <f t="shared" si="158"/>
        <v>88.27</v>
      </c>
      <c r="H275" s="44">
        <f t="shared" si="158"/>
        <v>88.27</v>
      </c>
      <c r="I275" s="44">
        <f t="shared" si="158"/>
        <v>88.27</v>
      </c>
      <c r="J275" s="44">
        <f t="shared" si="158"/>
        <v>88.27</v>
      </c>
      <c r="K275" s="44">
        <f t="shared" si="158"/>
        <v>88.27</v>
      </c>
      <c r="L275" s="44">
        <f t="shared" si="158"/>
        <v>88.27</v>
      </c>
      <c r="M275" s="44">
        <f t="shared" si="158"/>
        <v>88.27</v>
      </c>
      <c r="N275" s="44">
        <f t="shared" si="158"/>
        <v>88.27</v>
      </c>
      <c r="O275" s="44">
        <f t="shared" si="158"/>
        <v>88.27</v>
      </c>
      <c r="P275" s="44">
        <f t="shared" si="158"/>
        <v>88.27</v>
      </c>
      <c r="Q275" s="44">
        <f t="shared" si="158"/>
        <v>88.27</v>
      </c>
      <c r="R275" s="44">
        <f t="shared" si="158"/>
        <v>88.27</v>
      </c>
      <c r="S275" s="44">
        <f t="shared" si="158"/>
        <v>88.27</v>
      </c>
      <c r="T275" s="44">
        <f t="shared" si="158"/>
        <v>88.27</v>
      </c>
      <c r="U275" s="44">
        <f t="shared" si="158"/>
        <v>88.27</v>
      </c>
      <c r="V275" s="44">
        <f t="shared" si="158"/>
        <v>88.27</v>
      </c>
      <c r="W275" s="44">
        <f t="shared" si="158"/>
        <v>88.27</v>
      </c>
      <c r="X275" s="44">
        <f t="shared" si="158"/>
        <v>88.27</v>
      </c>
      <c r="Y275" s="44">
        <f t="shared" si="158"/>
        <v>88.27</v>
      </c>
      <c r="Z275" s="44">
        <f t="shared" si="158"/>
        <v>88.27</v>
      </c>
      <c r="AA275" s="44">
        <f t="shared" si="158"/>
        <v>88.27</v>
      </c>
    </row>
    <row r="276" spans="1:27" ht="12.75" customHeight="1" x14ac:dyDescent="0.2">
      <c r="A276" s="96" t="s">
        <v>1880</v>
      </c>
      <c r="B276" s="28" t="str">
        <f>"24"&amp;"."&amp;$B$776&amp;"."&amp;$B$777</f>
        <v>24.04.2024</v>
      </c>
      <c r="C276" s="88" t="s">
        <v>76</v>
      </c>
      <c r="D276" s="89">
        <f>ROUND(((D277+D278+D280+D279)/1000),5)</f>
        <v>2.93011</v>
      </c>
      <c r="E276" s="89">
        <f>ROUND(((E277+E278+E280+E279)/1000),5)</f>
        <v>2.82531</v>
      </c>
      <c r="F276" s="89">
        <f>ROUND(((F277+F278+F280+F279)/1000),5)</f>
        <v>2.7492999999999999</v>
      </c>
      <c r="G276" s="89">
        <f t="shared" ref="G276:AA276" si="159">ROUND(((G277+G278+G280+G279)/1000),5)</f>
        <v>2.7371699999999999</v>
      </c>
      <c r="H276" s="89">
        <f t="shared" si="159"/>
        <v>2.8003800000000001</v>
      </c>
      <c r="I276" s="89">
        <f t="shared" si="159"/>
        <v>2.9293800000000001</v>
      </c>
      <c r="J276" s="89">
        <f t="shared" si="159"/>
        <v>3.0287700000000002</v>
      </c>
      <c r="K276" s="89">
        <f t="shared" si="159"/>
        <v>3.2589800000000002</v>
      </c>
      <c r="L276" s="89">
        <f t="shared" si="159"/>
        <v>3.35738</v>
      </c>
      <c r="M276" s="89">
        <f t="shared" si="159"/>
        <v>3.4109699999999998</v>
      </c>
      <c r="N276" s="89">
        <f t="shared" si="159"/>
        <v>3.5057999999999998</v>
      </c>
      <c r="O276" s="89">
        <f t="shared" si="159"/>
        <v>3.5740699999999999</v>
      </c>
      <c r="P276" s="89">
        <f t="shared" si="159"/>
        <v>3.58622</v>
      </c>
      <c r="Q276" s="89">
        <f t="shared" si="159"/>
        <v>3.5879599999999998</v>
      </c>
      <c r="R276" s="89">
        <f t="shared" si="159"/>
        <v>3.58629</v>
      </c>
      <c r="S276" s="89">
        <f t="shared" si="159"/>
        <v>3.5387</v>
      </c>
      <c r="T276" s="89">
        <f t="shared" si="159"/>
        <v>3.4234800000000001</v>
      </c>
      <c r="U276" s="89">
        <f t="shared" si="159"/>
        <v>3.3792800000000001</v>
      </c>
      <c r="V276" s="89">
        <f t="shared" si="159"/>
        <v>3.35886</v>
      </c>
      <c r="W276" s="89">
        <f t="shared" si="159"/>
        <v>3.3730199999999999</v>
      </c>
      <c r="X276" s="89">
        <f t="shared" si="159"/>
        <v>3.4696199999999999</v>
      </c>
      <c r="Y276" s="89">
        <f t="shared" si="159"/>
        <v>3.3800500000000002</v>
      </c>
      <c r="Z276" s="89">
        <f t="shared" si="159"/>
        <v>3.17605</v>
      </c>
      <c r="AA276" s="89">
        <f t="shared" si="159"/>
        <v>2.98638</v>
      </c>
    </row>
    <row r="277" spans="1:27" ht="12.75" customHeight="1" outlineLevel="1" x14ac:dyDescent="0.2">
      <c r="A277" s="97" t="s">
        <v>1881</v>
      </c>
      <c r="B277" s="63" t="s">
        <v>242</v>
      </c>
      <c r="C277" s="43" t="s">
        <v>79</v>
      </c>
      <c r="D277" s="44">
        <v>1120.57</v>
      </c>
      <c r="E277" s="44">
        <v>1015.77</v>
      </c>
      <c r="F277" s="44">
        <v>939.76</v>
      </c>
      <c r="G277" s="44">
        <v>927.63</v>
      </c>
      <c r="H277" s="44">
        <v>990.84</v>
      </c>
      <c r="I277" s="44">
        <v>1119.8399999999999</v>
      </c>
      <c r="J277" s="44">
        <v>1219.23</v>
      </c>
      <c r="K277" s="44">
        <v>1449.44</v>
      </c>
      <c r="L277" s="44">
        <v>1547.84</v>
      </c>
      <c r="M277" s="44">
        <v>1601.43</v>
      </c>
      <c r="N277" s="44">
        <v>1696.26</v>
      </c>
      <c r="O277" s="44">
        <v>1764.53</v>
      </c>
      <c r="P277" s="44">
        <v>1776.68</v>
      </c>
      <c r="Q277" s="44">
        <v>1778.42</v>
      </c>
      <c r="R277" s="44">
        <v>1776.75</v>
      </c>
      <c r="S277" s="44">
        <v>1729.16</v>
      </c>
      <c r="T277" s="44">
        <v>1613.94</v>
      </c>
      <c r="U277" s="44">
        <v>1569.74</v>
      </c>
      <c r="V277" s="44">
        <v>1549.32</v>
      </c>
      <c r="W277" s="44">
        <v>1563.48</v>
      </c>
      <c r="X277" s="44">
        <v>1660.08</v>
      </c>
      <c r="Y277" s="44">
        <v>1570.51</v>
      </c>
      <c r="Z277" s="44">
        <v>1366.51</v>
      </c>
      <c r="AA277" s="44">
        <v>1176.8399999999999</v>
      </c>
    </row>
    <row r="278" spans="1:27" ht="12.75" customHeight="1" outlineLevel="1" x14ac:dyDescent="0.2">
      <c r="A278" s="97" t="s">
        <v>1882</v>
      </c>
      <c r="B278" s="63" t="s">
        <v>90</v>
      </c>
      <c r="C278" s="43" t="s">
        <v>79</v>
      </c>
      <c r="D278" s="44">
        <f>$D$163</f>
        <v>1716.97</v>
      </c>
      <c r="E278" s="44">
        <f>$D$163</f>
        <v>1716.97</v>
      </c>
      <c r="F278" s="44">
        <f t="shared" ref="F278:AA278" si="160">$D$163</f>
        <v>1716.97</v>
      </c>
      <c r="G278" s="44">
        <f t="shared" si="160"/>
        <v>1716.97</v>
      </c>
      <c r="H278" s="44">
        <f t="shared" si="160"/>
        <v>1716.97</v>
      </c>
      <c r="I278" s="44">
        <f t="shared" si="160"/>
        <v>1716.97</v>
      </c>
      <c r="J278" s="44">
        <f t="shared" si="160"/>
        <v>1716.97</v>
      </c>
      <c r="K278" s="44">
        <f t="shared" si="160"/>
        <v>1716.97</v>
      </c>
      <c r="L278" s="44">
        <f t="shared" si="160"/>
        <v>1716.97</v>
      </c>
      <c r="M278" s="44">
        <f t="shared" si="160"/>
        <v>1716.97</v>
      </c>
      <c r="N278" s="44">
        <f t="shared" si="160"/>
        <v>1716.97</v>
      </c>
      <c r="O278" s="44">
        <f t="shared" si="160"/>
        <v>1716.97</v>
      </c>
      <c r="P278" s="44">
        <f t="shared" si="160"/>
        <v>1716.97</v>
      </c>
      <c r="Q278" s="44">
        <f t="shared" si="160"/>
        <v>1716.97</v>
      </c>
      <c r="R278" s="44">
        <f t="shared" si="160"/>
        <v>1716.97</v>
      </c>
      <c r="S278" s="44">
        <f t="shared" si="160"/>
        <v>1716.97</v>
      </c>
      <c r="T278" s="44">
        <f t="shared" si="160"/>
        <v>1716.97</v>
      </c>
      <c r="U278" s="44">
        <f t="shared" si="160"/>
        <v>1716.97</v>
      </c>
      <c r="V278" s="44">
        <f t="shared" si="160"/>
        <v>1716.97</v>
      </c>
      <c r="W278" s="44">
        <f t="shared" si="160"/>
        <v>1716.97</v>
      </c>
      <c r="X278" s="44">
        <f t="shared" si="160"/>
        <v>1716.97</v>
      </c>
      <c r="Y278" s="44">
        <f t="shared" si="160"/>
        <v>1716.97</v>
      </c>
      <c r="Z278" s="44">
        <f t="shared" si="160"/>
        <v>1716.97</v>
      </c>
      <c r="AA278" s="44">
        <f t="shared" si="160"/>
        <v>1716.97</v>
      </c>
    </row>
    <row r="279" spans="1:27" ht="12.75" customHeight="1" outlineLevel="1" x14ac:dyDescent="0.2">
      <c r="A279" s="97" t="s">
        <v>1883</v>
      </c>
      <c r="B279" s="63" t="s">
        <v>83</v>
      </c>
      <c r="C279" s="43" t="s">
        <v>79</v>
      </c>
      <c r="D279" s="44">
        <v>4.3</v>
      </c>
      <c r="E279" s="44">
        <v>4.3</v>
      </c>
      <c r="F279" s="44">
        <v>4.3</v>
      </c>
      <c r="G279" s="44">
        <v>4.3</v>
      </c>
      <c r="H279" s="44">
        <v>4.3</v>
      </c>
      <c r="I279" s="44">
        <v>4.3</v>
      </c>
      <c r="J279" s="44">
        <v>4.3</v>
      </c>
      <c r="K279" s="44">
        <v>4.3</v>
      </c>
      <c r="L279" s="44">
        <v>4.3</v>
      </c>
      <c r="M279" s="44">
        <v>4.3</v>
      </c>
      <c r="N279" s="44">
        <v>4.3</v>
      </c>
      <c r="O279" s="44">
        <v>4.3</v>
      </c>
      <c r="P279" s="44">
        <v>4.3</v>
      </c>
      <c r="Q279" s="44">
        <v>4.3</v>
      </c>
      <c r="R279" s="44">
        <v>4.3</v>
      </c>
      <c r="S279" s="44">
        <v>4.3</v>
      </c>
      <c r="T279" s="44">
        <v>4.3</v>
      </c>
      <c r="U279" s="44">
        <v>4.3</v>
      </c>
      <c r="V279" s="44">
        <v>4.3</v>
      </c>
      <c r="W279" s="44">
        <v>4.3</v>
      </c>
      <c r="X279" s="44">
        <v>4.3</v>
      </c>
      <c r="Y279" s="44">
        <v>4.3</v>
      </c>
      <c r="Z279" s="44">
        <v>4.3</v>
      </c>
      <c r="AA279" s="44">
        <v>4.3</v>
      </c>
    </row>
    <row r="280" spans="1:27" ht="12.75" customHeight="1" outlineLevel="1" x14ac:dyDescent="0.2">
      <c r="A280" s="97" t="s">
        <v>1884</v>
      </c>
      <c r="B280" s="63" t="s">
        <v>81</v>
      </c>
      <c r="C280" s="43" t="s">
        <v>79</v>
      </c>
      <c r="D280" s="44">
        <f>$D$11</f>
        <v>88.27</v>
      </c>
      <c r="E280" s="44">
        <f t="shared" ref="E280:AA280" si="161">$D$11</f>
        <v>88.27</v>
      </c>
      <c r="F280" s="44">
        <f t="shared" si="161"/>
        <v>88.27</v>
      </c>
      <c r="G280" s="44">
        <f t="shared" si="161"/>
        <v>88.27</v>
      </c>
      <c r="H280" s="44">
        <f t="shared" si="161"/>
        <v>88.27</v>
      </c>
      <c r="I280" s="44">
        <f t="shared" si="161"/>
        <v>88.27</v>
      </c>
      <c r="J280" s="44">
        <f t="shared" si="161"/>
        <v>88.27</v>
      </c>
      <c r="K280" s="44">
        <f t="shared" si="161"/>
        <v>88.27</v>
      </c>
      <c r="L280" s="44">
        <f t="shared" si="161"/>
        <v>88.27</v>
      </c>
      <c r="M280" s="44">
        <f t="shared" si="161"/>
        <v>88.27</v>
      </c>
      <c r="N280" s="44">
        <f t="shared" si="161"/>
        <v>88.27</v>
      </c>
      <c r="O280" s="44">
        <f t="shared" si="161"/>
        <v>88.27</v>
      </c>
      <c r="P280" s="44">
        <f t="shared" si="161"/>
        <v>88.27</v>
      </c>
      <c r="Q280" s="44">
        <f t="shared" si="161"/>
        <v>88.27</v>
      </c>
      <c r="R280" s="44">
        <f t="shared" si="161"/>
        <v>88.27</v>
      </c>
      <c r="S280" s="44">
        <f t="shared" si="161"/>
        <v>88.27</v>
      </c>
      <c r="T280" s="44">
        <f t="shared" si="161"/>
        <v>88.27</v>
      </c>
      <c r="U280" s="44">
        <f t="shared" si="161"/>
        <v>88.27</v>
      </c>
      <c r="V280" s="44">
        <f t="shared" si="161"/>
        <v>88.27</v>
      </c>
      <c r="W280" s="44">
        <f t="shared" si="161"/>
        <v>88.27</v>
      </c>
      <c r="X280" s="44">
        <f t="shared" si="161"/>
        <v>88.27</v>
      </c>
      <c r="Y280" s="44">
        <f t="shared" si="161"/>
        <v>88.27</v>
      </c>
      <c r="Z280" s="44">
        <f t="shared" si="161"/>
        <v>88.27</v>
      </c>
      <c r="AA280" s="44">
        <f t="shared" si="161"/>
        <v>88.27</v>
      </c>
    </row>
    <row r="281" spans="1:27" ht="12.75" customHeight="1" x14ac:dyDescent="0.2">
      <c r="A281" s="96" t="s">
        <v>1885</v>
      </c>
      <c r="B281" s="28" t="str">
        <f>"25"&amp;"."&amp;$B$776&amp;"."&amp;$B$777</f>
        <v>25.04.2024</v>
      </c>
      <c r="C281" s="88" t="s">
        <v>76</v>
      </c>
      <c r="D281" s="89">
        <f>ROUND(((D282+D283+D285+D284)/1000),5)</f>
        <v>2.8887700000000001</v>
      </c>
      <c r="E281" s="89">
        <f>ROUND(((E282+E283+E285+E284)/1000),5)</f>
        <v>2.7726999999999999</v>
      </c>
      <c r="F281" s="89">
        <f>ROUND(((F282+F283+F285+F284)/1000),5)</f>
        <v>2.7399499999999999</v>
      </c>
      <c r="G281" s="89">
        <f t="shared" ref="G281:AA281" si="162">ROUND(((G282+G283+G285+G284)/1000),5)</f>
        <v>2.7547999999999999</v>
      </c>
      <c r="H281" s="89">
        <f t="shared" si="162"/>
        <v>2.77156</v>
      </c>
      <c r="I281" s="89">
        <f t="shared" si="162"/>
        <v>2.92449</v>
      </c>
      <c r="J281" s="89">
        <f t="shared" si="162"/>
        <v>3.0051899999999998</v>
      </c>
      <c r="K281" s="89">
        <f t="shared" si="162"/>
        <v>3.2636799999999999</v>
      </c>
      <c r="L281" s="89">
        <f t="shared" si="162"/>
        <v>3.5005500000000001</v>
      </c>
      <c r="M281" s="89">
        <f t="shared" si="162"/>
        <v>3.65022</v>
      </c>
      <c r="N281" s="89">
        <f t="shared" si="162"/>
        <v>3.6496</v>
      </c>
      <c r="O281" s="89">
        <f t="shared" si="162"/>
        <v>3.6492399999999998</v>
      </c>
      <c r="P281" s="89">
        <f t="shared" si="162"/>
        <v>3.6742400000000002</v>
      </c>
      <c r="Q281" s="89">
        <f t="shared" si="162"/>
        <v>3.6797</v>
      </c>
      <c r="R281" s="89">
        <f t="shared" si="162"/>
        <v>3.66831</v>
      </c>
      <c r="S281" s="89">
        <f t="shared" si="162"/>
        <v>3.64561</v>
      </c>
      <c r="T281" s="89">
        <f t="shared" si="162"/>
        <v>3.6235900000000001</v>
      </c>
      <c r="U281" s="89">
        <f t="shared" si="162"/>
        <v>3.43357</v>
      </c>
      <c r="V281" s="89">
        <f t="shared" si="162"/>
        <v>3.36687</v>
      </c>
      <c r="W281" s="89">
        <f t="shared" si="162"/>
        <v>3.3810199999999999</v>
      </c>
      <c r="X281" s="89">
        <f t="shared" si="162"/>
        <v>3.6227999999999998</v>
      </c>
      <c r="Y281" s="89">
        <f t="shared" si="162"/>
        <v>3.3990100000000001</v>
      </c>
      <c r="Z281" s="89">
        <f t="shared" si="162"/>
        <v>3.13409</v>
      </c>
      <c r="AA281" s="89">
        <f t="shared" si="162"/>
        <v>2.9296199999999999</v>
      </c>
    </row>
    <row r="282" spans="1:27" ht="12.75" customHeight="1" outlineLevel="1" x14ac:dyDescent="0.2">
      <c r="A282" s="97" t="s">
        <v>1886</v>
      </c>
      <c r="B282" s="63" t="s">
        <v>242</v>
      </c>
      <c r="C282" s="43" t="s">
        <v>79</v>
      </c>
      <c r="D282" s="44">
        <v>1079.23</v>
      </c>
      <c r="E282" s="44">
        <v>963.16</v>
      </c>
      <c r="F282" s="44">
        <v>930.41</v>
      </c>
      <c r="G282" s="44">
        <v>945.26</v>
      </c>
      <c r="H282" s="44">
        <v>962.02</v>
      </c>
      <c r="I282" s="44">
        <v>1114.95</v>
      </c>
      <c r="J282" s="44">
        <v>1195.6500000000001</v>
      </c>
      <c r="K282" s="44">
        <v>1454.14</v>
      </c>
      <c r="L282" s="44">
        <v>1691.01</v>
      </c>
      <c r="M282" s="44">
        <v>1840.68</v>
      </c>
      <c r="N282" s="44">
        <v>1840.06</v>
      </c>
      <c r="O282" s="44">
        <v>1839.7</v>
      </c>
      <c r="P282" s="44">
        <v>1864.7</v>
      </c>
      <c r="Q282" s="44">
        <v>1870.16</v>
      </c>
      <c r="R282" s="44">
        <v>1858.77</v>
      </c>
      <c r="S282" s="44">
        <v>1836.07</v>
      </c>
      <c r="T282" s="44">
        <v>1814.05</v>
      </c>
      <c r="U282" s="44">
        <v>1624.03</v>
      </c>
      <c r="V282" s="44">
        <v>1557.33</v>
      </c>
      <c r="W282" s="44">
        <v>1571.48</v>
      </c>
      <c r="X282" s="44">
        <v>1813.26</v>
      </c>
      <c r="Y282" s="44">
        <v>1589.47</v>
      </c>
      <c r="Z282" s="44">
        <v>1324.55</v>
      </c>
      <c r="AA282" s="44">
        <v>1120.08</v>
      </c>
    </row>
    <row r="283" spans="1:27" ht="12.75" customHeight="1" outlineLevel="1" x14ac:dyDescent="0.2">
      <c r="A283" s="97" t="s">
        <v>1887</v>
      </c>
      <c r="B283" s="63" t="s">
        <v>90</v>
      </c>
      <c r="C283" s="43" t="s">
        <v>79</v>
      </c>
      <c r="D283" s="44">
        <f>$D$163</f>
        <v>1716.97</v>
      </c>
      <c r="E283" s="44">
        <f>$D$163</f>
        <v>1716.97</v>
      </c>
      <c r="F283" s="44">
        <f t="shared" ref="F283:AA283" si="163">$D$163</f>
        <v>1716.97</v>
      </c>
      <c r="G283" s="44">
        <f t="shared" si="163"/>
        <v>1716.97</v>
      </c>
      <c r="H283" s="44">
        <f t="shared" si="163"/>
        <v>1716.97</v>
      </c>
      <c r="I283" s="44">
        <f t="shared" si="163"/>
        <v>1716.97</v>
      </c>
      <c r="J283" s="44">
        <f t="shared" si="163"/>
        <v>1716.97</v>
      </c>
      <c r="K283" s="44">
        <f t="shared" si="163"/>
        <v>1716.97</v>
      </c>
      <c r="L283" s="44">
        <f t="shared" si="163"/>
        <v>1716.97</v>
      </c>
      <c r="M283" s="44">
        <f t="shared" si="163"/>
        <v>1716.97</v>
      </c>
      <c r="N283" s="44">
        <f t="shared" si="163"/>
        <v>1716.97</v>
      </c>
      <c r="O283" s="44">
        <f t="shared" si="163"/>
        <v>1716.97</v>
      </c>
      <c r="P283" s="44">
        <f t="shared" si="163"/>
        <v>1716.97</v>
      </c>
      <c r="Q283" s="44">
        <f t="shared" si="163"/>
        <v>1716.97</v>
      </c>
      <c r="R283" s="44">
        <f t="shared" si="163"/>
        <v>1716.97</v>
      </c>
      <c r="S283" s="44">
        <f t="shared" si="163"/>
        <v>1716.97</v>
      </c>
      <c r="T283" s="44">
        <f t="shared" si="163"/>
        <v>1716.97</v>
      </c>
      <c r="U283" s="44">
        <f t="shared" si="163"/>
        <v>1716.97</v>
      </c>
      <c r="V283" s="44">
        <f t="shared" si="163"/>
        <v>1716.97</v>
      </c>
      <c r="W283" s="44">
        <f t="shared" si="163"/>
        <v>1716.97</v>
      </c>
      <c r="X283" s="44">
        <f t="shared" si="163"/>
        <v>1716.97</v>
      </c>
      <c r="Y283" s="44">
        <f t="shared" si="163"/>
        <v>1716.97</v>
      </c>
      <c r="Z283" s="44">
        <f t="shared" si="163"/>
        <v>1716.97</v>
      </c>
      <c r="AA283" s="44">
        <f t="shared" si="163"/>
        <v>1716.97</v>
      </c>
    </row>
    <row r="284" spans="1:27" ht="12.75" customHeight="1" outlineLevel="1" x14ac:dyDescent="0.2">
      <c r="A284" s="97" t="s">
        <v>1888</v>
      </c>
      <c r="B284" s="63" t="s">
        <v>83</v>
      </c>
      <c r="C284" s="43" t="s">
        <v>79</v>
      </c>
      <c r="D284" s="44">
        <v>4.3</v>
      </c>
      <c r="E284" s="44">
        <v>4.3</v>
      </c>
      <c r="F284" s="44">
        <v>4.3</v>
      </c>
      <c r="G284" s="44">
        <v>4.3</v>
      </c>
      <c r="H284" s="44">
        <v>4.3</v>
      </c>
      <c r="I284" s="44">
        <v>4.3</v>
      </c>
      <c r="J284" s="44">
        <v>4.3</v>
      </c>
      <c r="K284" s="44">
        <v>4.3</v>
      </c>
      <c r="L284" s="44">
        <v>4.3</v>
      </c>
      <c r="M284" s="44">
        <v>4.3</v>
      </c>
      <c r="N284" s="44">
        <v>4.3</v>
      </c>
      <c r="O284" s="44">
        <v>4.3</v>
      </c>
      <c r="P284" s="44">
        <v>4.3</v>
      </c>
      <c r="Q284" s="44">
        <v>4.3</v>
      </c>
      <c r="R284" s="44">
        <v>4.3</v>
      </c>
      <c r="S284" s="44">
        <v>4.3</v>
      </c>
      <c r="T284" s="44">
        <v>4.3</v>
      </c>
      <c r="U284" s="44">
        <v>4.3</v>
      </c>
      <c r="V284" s="44">
        <v>4.3</v>
      </c>
      <c r="W284" s="44">
        <v>4.3</v>
      </c>
      <c r="X284" s="44">
        <v>4.3</v>
      </c>
      <c r="Y284" s="44">
        <v>4.3</v>
      </c>
      <c r="Z284" s="44">
        <v>4.3</v>
      </c>
      <c r="AA284" s="44">
        <v>4.3</v>
      </c>
    </row>
    <row r="285" spans="1:27" ht="12.75" customHeight="1" outlineLevel="1" x14ac:dyDescent="0.2">
      <c r="A285" s="97" t="s">
        <v>1889</v>
      </c>
      <c r="B285" s="63" t="s">
        <v>81</v>
      </c>
      <c r="C285" s="43" t="s">
        <v>79</v>
      </c>
      <c r="D285" s="44">
        <f>$D$11</f>
        <v>88.27</v>
      </c>
      <c r="E285" s="44">
        <f t="shared" ref="E285:AA285" si="164">$D$11</f>
        <v>88.27</v>
      </c>
      <c r="F285" s="44">
        <f t="shared" si="164"/>
        <v>88.27</v>
      </c>
      <c r="G285" s="44">
        <f t="shared" si="164"/>
        <v>88.27</v>
      </c>
      <c r="H285" s="44">
        <f t="shared" si="164"/>
        <v>88.27</v>
      </c>
      <c r="I285" s="44">
        <f t="shared" si="164"/>
        <v>88.27</v>
      </c>
      <c r="J285" s="44">
        <f t="shared" si="164"/>
        <v>88.27</v>
      </c>
      <c r="K285" s="44">
        <f t="shared" si="164"/>
        <v>88.27</v>
      </c>
      <c r="L285" s="44">
        <f t="shared" si="164"/>
        <v>88.27</v>
      </c>
      <c r="M285" s="44">
        <f t="shared" si="164"/>
        <v>88.27</v>
      </c>
      <c r="N285" s="44">
        <f t="shared" si="164"/>
        <v>88.27</v>
      </c>
      <c r="O285" s="44">
        <f t="shared" si="164"/>
        <v>88.27</v>
      </c>
      <c r="P285" s="44">
        <f t="shared" si="164"/>
        <v>88.27</v>
      </c>
      <c r="Q285" s="44">
        <f t="shared" si="164"/>
        <v>88.27</v>
      </c>
      <c r="R285" s="44">
        <f t="shared" si="164"/>
        <v>88.27</v>
      </c>
      <c r="S285" s="44">
        <f t="shared" si="164"/>
        <v>88.27</v>
      </c>
      <c r="T285" s="44">
        <f t="shared" si="164"/>
        <v>88.27</v>
      </c>
      <c r="U285" s="44">
        <f t="shared" si="164"/>
        <v>88.27</v>
      </c>
      <c r="V285" s="44">
        <f t="shared" si="164"/>
        <v>88.27</v>
      </c>
      <c r="W285" s="44">
        <f t="shared" si="164"/>
        <v>88.27</v>
      </c>
      <c r="X285" s="44">
        <f t="shared" si="164"/>
        <v>88.27</v>
      </c>
      <c r="Y285" s="44">
        <f t="shared" si="164"/>
        <v>88.27</v>
      </c>
      <c r="Z285" s="44">
        <f t="shared" si="164"/>
        <v>88.27</v>
      </c>
      <c r="AA285" s="44">
        <f t="shared" si="164"/>
        <v>88.27</v>
      </c>
    </row>
    <row r="286" spans="1:27" ht="12.75" customHeight="1" x14ac:dyDescent="0.2">
      <c r="A286" s="96" t="s">
        <v>1890</v>
      </c>
      <c r="B286" s="28" t="str">
        <f>"26"&amp;"."&amp;$B$776&amp;"."&amp;$B$777</f>
        <v>26.04.2024</v>
      </c>
      <c r="C286" s="88" t="s">
        <v>76</v>
      </c>
      <c r="D286" s="89">
        <f>ROUND(((D287+D288+D290+D289)/1000),5)</f>
        <v>2.9184100000000002</v>
      </c>
      <c r="E286" s="89">
        <f>ROUND(((E287+E288+E290+E289)/1000),5)</f>
        <v>2.8252100000000002</v>
      </c>
      <c r="F286" s="89">
        <f>ROUND(((F287+F288+F290+F289)/1000),5)</f>
        <v>2.7682699999999998</v>
      </c>
      <c r="G286" s="89">
        <f t="shared" ref="G286:AA286" si="165">ROUND(((G287+G288+G290+G289)/1000),5)</f>
        <v>2.76173</v>
      </c>
      <c r="H286" s="89">
        <f t="shared" si="165"/>
        <v>2.7901099999999999</v>
      </c>
      <c r="I286" s="89">
        <f t="shared" si="165"/>
        <v>2.9199899999999999</v>
      </c>
      <c r="J286" s="89">
        <f t="shared" si="165"/>
        <v>3.0184500000000001</v>
      </c>
      <c r="K286" s="89">
        <f t="shared" si="165"/>
        <v>3.2700800000000001</v>
      </c>
      <c r="L286" s="89">
        <f t="shared" si="165"/>
        <v>3.6046</v>
      </c>
      <c r="M286" s="89">
        <f t="shared" si="165"/>
        <v>3.80416</v>
      </c>
      <c r="N286" s="89">
        <f t="shared" si="165"/>
        <v>3.8705500000000002</v>
      </c>
      <c r="O286" s="89">
        <f t="shared" si="165"/>
        <v>3.77393</v>
      </c>
      <c r="P286" s="89">
        <f t="shared" si="165"/>
        <v>3.7948499999999998</v>
      </c>
      <c r="Q286" s="89">
        <f t="shared" si="165"/>
        <v>3.8089</v>
      </c>
      <c r="R286" s="89">
        <f t="shared" si="165"/>
        <v>3.8083499999999999</v>
      </c>
      <c r="S286" s="89">
        <f t="shared" si="165"/>
        <v>3.7989799999999998</v>
      </c>
      <c r="T286" s="89">
        <f t="shared" si="165"/>
        <v>3.78057</v>
      </c>
      <c r="U286" s="89">
        <f t="shared" si="165"/>
        <v>3.6997599999999999</v>
      </c>
      <c r="V286" s="89">
        <f t="shared" si="165"/>
        <v>3.7524099999999998</v>
      </c>
      <c r="W286" s="89">
        <f t="shared" si="165"/>
        <v>3.7891900000000001</v>
      </c>
      <c r="X286" s="89">
        <f t="shared" si="165"/>
        <v>3.78207</v>
      </c>
      <c r="Y286" s="89">
        <f t="shared" si="165"/>
        <v>3.5774699999999999</v>
      </c>
      <c r="Z286" s="89">
        <f t="shared" si="165"/>
        <v>3.2902300000000002</v>
      </c>
      <c r="AA286" s="89">
        <f t="shared" si="165"/>
        <v>2.9908600000000001</v>
      </c>
    </row>
    <row r="287" spans="1:27" ht="12.75" customHeight="1" outlineLevel="1" x14ac:dyDescent="0.2">
      <c r="A287" s="97" t="s">
        <v>1891</v>
      </c>
      <c r="B287" s="63" t="s">
        <v>242</v>
      </c>
      <c r="C287" s="43" t="s">
        <v>79</v>
      </c>
      <c r="D287" s="44">
        <v>1108.8699999999999</v>
      </c>
      <c r="E287" s="44">
        <v>1015.67</v>
      </c>
      <c r="F287" s="44">
        <v>958.73</v>
      </c>
      <c r="G287" s="44">
        <v>952.19</v>
      </c>
      <c r="H287" s="44">
        <v>980.57</v>
      </c>
      <c r="I287" s="44">
        <v>1110.45</v>
      </c>
      <c r="J287" s="44">
        <v>1208.9100000000001</v>
      </c>
      <c r="K287" s="44">
        <v>1460.54</v>
      </c>
      <c r="L287" s="44">
        <v>1795.06</v>
      </c>
      <c r="M287" s="44">
        <v>1994.62</v>
      </c>
      <c r="N287" s="44">
        <v>2061.0100000000002</v>
      </c>
      <c r="O287" s="44">
        <v>1964.39</v>
      </c>
      <c r="P287" s="44">
        <v>1985.31</v>
      </c>
      <c r="Q287" s="44">
        <v>1999.36</v>
      </c>
      <c r="R287" s="44">
        <v>1998.81</v>
      </c>
      <c r="S287" s="44">
        <v>1989.44</v>
      </c>
      <c r="T287" s="44">
        <v>1971.03</v>
      </c>
      <c r="U287" s="44">
        <v>1890.22</v>
      </c>
      <c r="V287" s="44">
        <v>1942.87</v>
      </c>
      <c r="W287" s="44">
        <v>1979.65</v>
      </c>
      <c r="X287" s="44">
        <v>1972.53</v>
      </c>
      <c r="Y287" s="44">
        <v>1767.93</v>
      </c>
      <c r="Z287" s="44">
        <v>1480.69</v>
      </c>
      <c r="AA287" s="44">
        <v>1181.32</v>
      </c>
    </row>
    <row r="288" spans="1:27" ht="12.75" customHeight="1" outlineLevel="1" x14ac:dyDescent="0.2">
      <c r="A288" s="97" t="s">
        <v>1892</v>
      </c>
      <c r="B288" s="63" t="s">
        <v>90</v>
      </c>
      <c r="C288" s="43" t="s">
        <v>79</v>
      </c>
      <c r="D288" s="44">
        <f>$D$163</f>
        <v>1716.97</v>
      </c>
      <c r="E288" s="44">
        <f>$D$163</f>
        <v>1716.97</v>
      </c>
      <c r="F288" s="44">
        <f t="shared" ref="F288:AA288" si="166">$D$163</f>
        <v>1716.97</v>
      </c>
      <c r="G288" s="44">
        <f t="shared" si="166"/>
        <v>1716.97</v>
      </c>
      <c r="H288" s="44">
        <f t="shared" si="166"/>
        <v>1716.97</v>
      </c>
      <c r="I288" s="44">
        <f t="shared" si="166"/>
        <v>1716.97</v>
      </c>
      <c r="J288" s="44">
        <f t="shared" si="166"/>
        <v>1716.97</v>
      </c>
      <c r="K288" s="44">
        <f t="shared" si="166"/>
        <v>1716.97</v>
      </c>
      <c r="L288" s="44">
        <f t="shared" si="166"/>
        <v>1716.97</v>
      </c>
      <c r="M288" s="44">
        <f t="shared" si="166"/>
        <v>1716.97</v>
      </c>
      <c r="N288" s="44">
        <f t="shared" si="166"/>
        <v>1716.97</v>
      </c>
      <c r="O288" s="44">
        <f t="shared" si="166"/>
        <v>1716.97</v>
      </c>
      <c r="P288" s="44">
        <f t="shared" si="166"/>
        <v>1716.97</v>
      </c>
      <c r="Q288" s="44">
        <f t="shared" si="166"/>
        <v>1716.97</v>
      </c>
      <c r="R288" s="44">
        <f t="shared" si="166"/>
        <v>1716.97</v>
      </c>
      <c r="S288" s="44">
        <f t="shared" si="166"/>
        <v>1716.97</v>
      </c>
      <c r="T288" s="44">
        <f t="shared" si="166"/>
        <v>1716.97</v>
      </c>
      <c r="U288" s="44">
        <f t="shared" si="166"/>
        <v>1716.97</v>
      </c>
      <c r="V288" s="44">
        <f t="shared" si="166"/>
        <v>1716.97</v>
      </c>
      <c r="W288" s="44">
        <f t="shared" si="166"/>
        <v>1716.97</v>
      </c>
      <c r="X288" s="44">
        <f t="shared" si="166"/>
        <v>1716.97</v>
      </c>
      <c r="Y288" s="44">
        <f t="shared" si="166"/>
        <v>1716.97</v>
      </c>
      <c r="Z288" s="44">
        <f t="shared" si="166"/>
        <v>1716.97</v>
      </c>
      <c r="AA288" s="44">
        <f t="shared" si="166"/>
        <v>1716.97</v>
      </c>
    </row>
    <row r="289" spans="1:27" ht="12.75" customHeight="1" outlineLevel="1" x14ac:dyDescent="0.2">
      <c r="A289" s="97" t="s">
        <v>1893</v>
      </c>
      <c r="B289" s="63" t="s">
        <v>83</v>
      </c>
      <c r="C289" s="43" t="s">
        <v>79</v>
      </c>
      <c r="D289" s="44">
        <v>4.3</v>
      </c>
      <c r="E289" s="44">
        <v>4.3</v>
      </c>
      <c r="F289" s="44">
        <v>4.3</v>
      </c>
      <c r="G289" s="44">
        <v>4.3</v>
      </c>
      <c r="H289" s="44">
        <v>4.3</v>
      </c>
      <c r="I289" s="44">
        <v>4.3</v>
      </c>
      <c r="J289" s="44">
        <v>4.3</v>
      </c>
      <c r="K289" s="44">
        <v>4.3</v>
      </c>
      <c r="L289" s="44">
        <v>4.3</v>
      </c>
      <c r="M289" s="44">
        <v>4.3</v>
      </c>
      <c r="N289" s="44">
        <v>4.3</v>
      </c>
      <c r="O289" s="44">
        <v>4.3</v>
      </c>
      <c r="P289" s="44">
        <v>4.3</v>
      </c>
      <c r="Q289" s="44">
        <v>4.3</v>
      </c>
      <c r="R289" s="44">
        <v>4.3</v>
      </c>
      <c r="S289" s="44">
        <v>4.3</v>
      </c>
      <c r="T289" s="44">
        <v>4.3</v>
      </c>
      <c r="U289" s="44">
        <v>4.3</v>
      </c>
      <c r="V289" s="44">
        <v>4.3</v>
      </c>
      <c r="W289" s="44">
        <v>4.3</v>
      </c>
      <c r="X289" s="44">
        <v>4.3</v>
      </c>
      <c r="Y289" s="44">
        <v>4.3</v>
      </c>
      <c r="Z289" s="44">
        <v>4.3</v>
      </c>
      <c r="AA289" s="44">
        <v>4.3</v>
      </c>
    </row>
    <row r="290" spans="1:27" ht="12.75" customHeight="1" outlineLevel="1" x14ac:dyDescent="0.2">
      <c r="A290" s="97" t="s">
        <v>1894</v>
      </c>
      <c r="B290" s="63" t="s">
        <v>81</v>
      </c>
      <c r="C290" s="43" t="s">
        <v>79</v>
      </c>
      <c r="D290" s="44">
        <f>$D$11</f>
        <v>88.27</v>
      </c>
      <c r="E290" s="44">
        <f t="shared" ref="E290:AA290" si="167">$D$11</f>
        <v>88.27</v>
      </c>
      <c r="F290" s="44">
        <f t="shared" si="167"/>
        <v>88.27</v>
      </c>
      <c r="G290" s="44">
        <f t="shared" si="167"/>
        <v>88.27</v>
      </c>
      <c r="H290" s="44">
        <f t="shared" si="167"/>
        <v>88.27</v>
      </c>
      <c r="I290" s="44">
        <f t="shared" si="167"/>
        <v>88.27</v>
      </c>
      <c r="J290" s="44">
        <f t="shared" si="167"/>
        <v>88.27</v>
      </c>
      <c r="K290" s="44">
        <f t="shared" si="167"/>
        <v>88.27</v>
      </c>
      <c r="L290" s="44">
        <f t="shared" si="167"/>
        <v>88.27</v>
      </c>
      <c r="M290" s="44">
        <f t="shared" si="167"/>
        <v>88.27</v>
      </c>
      <c r="N290" s="44">
        <f t="shared" si="167"/>
        <v>88.27</v>
      </c>
      <c r="O290" s="44">
        <f t="shared" si="167"/>
        <v>88.27</v>
      </c>
      <c r="P290" s="44">
        <f t="shared" si="167"/>
        <v>88.27</v>
      </c>
      <c r="Q290" s="44">
        <f t="shared" si="167"/>
        <v>88.27</v>
      </c>
      <c r="R290" s="44">
        <f t="shared" si="167"/>
        <v>88.27</v>
      </c>
      <c r="S290" s="44">
        <f t="shared" si="167"/>
        <v>88.27</v>
      </c>
      <c r="T290" s="44">
        <f t="shared" si="167"/>
        <v>88.27</v>
      </c>
      <c r="U290" s="44">
        <f t="shared" si="167"/>
        <v>88.27</v>
      </c>
      <c r="V290" s="44">
        <f t="shared" si="167"/>
        <v>88.27</v>
      </c>
      <c r="W290" s="44">
        <f t="shared" si="167"/>
        <v>88.27</v>
      </c>
      <c r="X290" s="44">
        <f t="shared" si="167"/>
        <v>88.27</v>
      </c>
      <c r="Y290" s="44">
        <f t="shared" si="167"/>
        <v>88.27</v>
      </c>
      <c r="Z290" s="44">
        <f t="shared" si="167"/>
        <v>88.27</v>
      </c>
      <c r="AA290" s="44">
        <f t="shared" si="167"/>
        <v>88.27</v>
      </c>
    </row>
    <row r="291" spans="1:27" ht="12.75" customHeight="1" x14ac:dyDescent="0.2">
      <c r="A291" s="96" t="s">
        <v>1895</v>
      </c>
      <c r="B291" s="28" t="str">
        <f>"27"&amp;"."&amp;$B$776&amp;"."&amp;$B$777</f>
        <v>27.04.2024</v>
      </c>
      <c r="C291" s="88" t="s">
        <v>76</v>
      </c>
      <c r="D291" s="89">
        <f>ROUND(((D292+D293+D295+D294)/1000),5)</f>
        <v>3.0842100000000001</v>
      </c>
      <c r="E291" s="89">
        <f>ROUND(((E292+E293+E295+E294)/1000),5)</f>
        <v>2.9913799999999999</v>
      </c>
      <c r="F291" s="89">
        <f>ROUND(((F292+F293+F295+F294)/1000),5)</f>
        <v>2.9782099999999998</v>
      </c>
      <c r="G291" s="89">
        <f t="shared" ref="G291:AA291" si="168">ROUND(((G292+G293+G295+G294)/1000),5)</f>
        <v>2.97323</v>
      </c>
      <c r="H291" s="89">
        <f t="shared" si="168"/>
        <v>3.0001500000000001</v>
      </c>
      <c r="I291" s="89">
        <f t="shared" si="168"/>
        <v>3.0495000000000001</v>
      </c>
      <c r="J291" s="89">
        <f t="shared" si="168"/>
        <v>3.21495</v>
      </c>
      <c r="K291" s="89">
        <f t="shared" si="168"/>
        <v>3.6349399999999998</v>
      </c>
      <c r="L291" s="89">
        <f t="shared" si="168"/>
        <v>3.8513700000000002</v>
      </c>
      <c r="M291" s="89">
        <f t="shared" si="168"/>
        <v>3.9117899999999999</v>
      </c>
      <c r="N291" s="89">
        <f t="shared" si="168"/>
        <v>3.9216099999999998</v>
      </c>
      <c r="O291" s="89">
        <f t="shared" si="168"/>
        <v>4.03606</v>
      </c>
      <c r="P291" s="89">
        <f t="shared" si="168"/>
        <v>4.0065299999999997</v>
      </c>
      <c r="Q291" s="89">
        <f t="shared" si="168"/>
        <v>4.0374400000000001</v>
      </c>
      <c r="R291" s="89">
        <f t="shared" si="168"/>
        <v>4.01267</v>
      </c>
      <c r="S291" s="89">
        <f t="shared" si="168"/>
        <v>3.9169700000000001</v>
      </c>
      <c r="T291" s="89">
        <f t="shared" si="168"/>
        <v>3.8944700000000001</v>
      </c>
      <c r="U291" s="89">
        <f t="shared" si="168"/>
        <v>3.8172100000000002</v>
      </c>
      <c r="V291" s="89">
        <f t="shared" si="168"/>
        <v>3.7606000000000002</v>
      </c>
      <c r="W291" s="89">
        <f t="shared" si="168"/>
        <v>3.7627799999999998</v>
      </c>
      <c r="X291" s="89">
        <f t="shared" si="168"/>
        <v>3.8136299999999999</v>
      </c>
      <c r="Y291" s="89">
        <f t="shared" si="168"/>
        <v>3.6511300000000002</v>
      </c>
      <c r="Z291" s="89">
        <f t="shared" si="168"/>
        <v>3.5138400000000001</v>
      </c>
      <c r="AA291" s="89">
        <f t="shared" si="168"/>
        <v>3.1734300000000002</v>
      </c>
    </row>
    <row r="292" spans="1:27" ht="12.75" customHeight="1" outlineLevel="1" x14ac:dyDescent="0.2">
      <c r="A292" s="97" t="s">
        <v>1896</v>
      </c>
      <c r="B292" s="63" t="s">
        <v>242</v>
      </c>
      <c r="C292" s="43" t="s">
        <v>79</v>
      </c>
      <c r="D292" s="44">
        <v>1274.67</v>
      </c>
      <c r="E292" s="44">
        <v>1181.8399999999999</v>
      </c>
      <c r="F292" s="44">
        <v>1168.67</v>
      </c>
      <c r="G292" s="44">
        <v>1163.69</v>
      </c>
      <c r="H292" s="44">
        <v>1190.6099999999999</v>
      </c>
      <c r="I292" s="44">
        <v>1239.96</v>
      </c>
      <c r="J292" s="44">
        <v>1405.41</v>
      </c>
      <c r="K292" s="44">
        <v>1825.4</v>
      </c>
      <c r="L292" s="44">
        <v>2041.83</v>
      </c>
      <c r="M292" s="44">
        <v>2102.25</v>
      </c>
      <c r="N292" s="44">
        <v>2112.0700000000002</v>
      </c>
      <c r="O292" s="44">
        <v>2226.52</v>
      </c>
      <c r="P292" s="44">
        <v>2196.9899999999998</v>
      </c>
      <c r="Q292" s="44">
        <v>2227.9</v>
      </c>
      <c r="R292" s="44">
        <v>2203.13</v>
      </c>
      <c r="S292" s="44">
        <v>2107.4299999999998</v>
      </c>
      <c r="T292" s="44">
        <v>2084.9299999999998</v>
      </c>
      <c r="U292" s="44">
        <v>2007.67</v>
      </c>
      <c r="V292" s="44">
        <v>1951.06</v>
      </c>
      <c r="W292" s="44">
        <v>1953.24</v>
      </c>
      <c r="X292" s="44">
        <v>2004.09</v>
      </c>
      <c r="Y292" s="44">
        <v>1841.59</v>
      </c>
      <c r="Z292" s="44">
        <v>1704.3</v>
      </c>
      <c r="AA292" s="44">
        <v>1363.89</v>
      </c>
    </row>
    <row r="293" spans="1:27" ht="12.75" customHeight="1" outlineLevel="1" x14ac:dyDescent="0.2">
      <c r="A293" s="97" t="s">
        <v>1897</v>
      </c>
      <c r="B293" s="63" t="s">
        <v>90</v>
      </c>
      <c r="C293" s="43" t="s">
        <v>79</v>
      </c>
      <c r="D293" s="44">
        <f>$D$163</f>
        <v>1716.97</v>
      </c>
      <c r="E293" s="44">
        <f>$D$163</f>
        <v>1716.97</v>
      </c>
      <c r="F293" s="44">
        <f t="shared" ref="F293:AA293" si="169">$D$163</f>
        <v>1716.97</v>
      </c>
      <c r="G293" s="44">
        <f t="shared" si="169"/>
        <v>1716.97</v>
      </c>
      <c r="H293" s="44">
        <f t="shared" si="169"/>
        <v>1716.97</v>
      </c>
      <c r="I293" s="44">
        <f t="shared" si="169"/>
        <v>1716.97</v>
      </c>
      <c r="J293" s="44">
        <f t="shared" si="169"/>
        <v>1716.97</v>
      </c>
      <c r="K293" s="44">
        <f t="shared" si="169"/>
        <v>1716.97</v>
      </c>
      <c r="L293" s="44">
        <f t="shared" si="169"/>
        <v>1716.97</v>
      </c>
      <c r="M293" s="44">
        <f t="shared" si="169"/>
        <v>1716.97</v>
      </c>
      <c r="N293" s="44">
        <f t="shared" si="169"/>
        <v>1716.97</v>
      </c>
      <c r="O293" s="44">
        <f t="shared" si="169"/>
        <v>1716.97</v>
      </c>
      <c r="P293" s="44">
        <f t="shared" si="169"/>
        <v>1716.97</v>
      </c>
      <c r="Q293" s="44">
        <f t="shared" si="169"/>
        <v>1716.97</v>
      </c>
      <c r="R293" s="44">
        <f t="shared" si="169"/>
        <v>1716.97</v>
      </c>
      <c r="S293" s="44">
        <f t="shared" si="169"/>
        <v>1716.97</v>
      </c>
      <c r="T293" s="44">
        <f t="shared" si="169"/>
        <v>1716.97</v>
      </c>
      <c r="U293" s="44">
        <f t="shared" si="169"/>
        <v>1716.97</v>
      </c>
      <c r="V293" s="44">
        <f t="shared" si="169"/>
        <v>1716.97</v>
      </c>
      <c r="W293" s="44">
        <f t="shared" si="169"/>
        <v>1716.97</v>
      </c>
      <c r="X293" s="44">
        <f t="shared" si="169"/>
        <v>1716.97</v>
      </c>
      <c r="Y293" s="44">
        <f t="shared" si="169"/>
        <v>1716.97</v>
      </c>
      <c r="Z293" s="44">
        <f t="shared" si="169"/>
        <v>1716.97</v>
      </c>
      <c r="AA293" s="44">
        <f t="shared" si="169"/>
        <v>1716.97</v>
      </c>
    </row>
    <row r="294" spans="1:27" ht="12.75" customHeight="1" outlineLevel="1" x14ac:dyDescent="0.2">
      <c r="A294" s="97" t="s">
        <v>1898</v>
      </c>
      <c r="B294" s="63" t="s">
        <v>83</v>
      </c>
      <c r="C294" s="43" t="s">
        <v>79</v>
      </c>
      <c r="D294" s="44">
        <v>4.3</v>
      </c>
      <c r="E294" s="44">
        <v>4.3</v>
      </c>
      <c r="F294" s="44">
        <v>4.3</v>
      </c>
      <c r="G294" s="44">
        <v>4.3</v>
      </c>
      <c r="H294" s="44">
        <v>4.3</v>
      </c>
      <c r="I294" s="44">
        <v>4.3</v>
      </c>
      <c r="J294" s="44">
        <v>4.3</v>
      </c>
      <c r="K294" s="44">
        <v>4.3</v>
      </c>
      <c r="L294" s="44">
        <v>4.3</v>
      </c>
      <c r="M294" s="44">
        <v>4.3</v>
      </c>
      <c r="N294" s="44">
        <v>4.3</v>
      </c>
      <c r="O294" s="44">
        <v>4.3</v>
      </c>
      <c r="P294" s="44">
        <v>4.3</v>
      </c>
      <c r="Q294" s="44">
        <v>4.3</v>
      </c>
      <c r="R294" s="44">
        <v>4.3</v>
      </c>
      <c r="S294" s="44">
        <v>4.3</v>
      </c>
      <c r="T294" s="44">
        <v>4.3</v>
      </c>
      <c r="U294" s="44">
        <v>4.3</v>
      </c>
      <c r="V294" s="44">
        <v>4.3</v>
      </c>
      <c r="W294" s="44">
        <v>4.3</v>
      </c>
      <c r="X294" s="44">
        <v>4.3</v>
      </c>
      <c r="Y294" s="44">
        <v>4.3</v>
      </c>
      <c r="Z294" s="44">
        <v>4.3</v>
      </c>
      <c r="AA294" s="44">
        <v>4.3</v>
      </c>
    </row>
    <row r="295" spans="1:27" ht="12.75" customHeight="1" outlineLevel="1" x14ac:dyDescent="0.2">
      <c r="A295" s="97" t="s">
        <v>1899</v>
      </c>
      <c r="B295" s="63" t="s">
        <v>81</v>
      </c>
      <c r="C295" s="43" t="s">
        <v>79</v>
      </c>
      <c r="D295" s="44">
        <f>$D$11</f>
        <v>88.27</v>
      </c>
      <c r="E295" s="44">
        <f t="shared" ref="E295:AA295" si="170">$D$11</f>
        <v>88.27</v>
      </c>
      <c r="F295" s="44">
        <f t="shared" si="170"/>
        <v>88.27</v>
      </c>
      <c r="G295" s="44">
        <f t="shared" si="170"/>
        <v>88.27</v>
      </c>
      <c r="H295" s="44">
        <f t="shared" si="170"/>
        <v>88.27</v>
      </c>
      <c r="I295" s="44">
        <f t="shared" si="170"/>
        <v>88.27</v>
      </c>
      <c r="J295" s="44">
        <f t="shared" si="170"/>
        <v>88.27</v>
      </c>
      <c r="K295" s="44">
        <f t="shared" si="170"/>
        <v>88.27</v>
      </c>
      <c r="L295" s="44">
        <f t="shared" si="170"/>
        <v>88.27</v>
      </c>
      <c r="M295" s="44">
        <f t="shared" si="170"/>
        <v>88.27</v>
      </c>
      <c r="N295" s="44">
        <f t="shared" si="170"/>
        <v>88.27</v>
      </c>
      <c r="O295" s="44">
        <f t="shared" si="170"/>
        <v>88.27</v>
      </c>
      <c r="P295" s="44">
        <f t="shared" si="170"/>
        <v>88.27</v>
      </c>
      <c r="Q295" s="44">
        <f t="shared" si="170"/>
        <v>88.27</v>
      </c>
      <c r="R295" s="44">
        <f t="shared" si="170"/>
        <v>88.27</v>
      </c>
      <c r="S295" s="44">
        <f t="shared" si="170"/>
        <v>88.27</v>
      </c>
      <c r="T295" s="44">
        <f t="shared" si="170"/>
        <v>88.27</v>
      </c>
      <c r="U295" s="44">
        <f t="shared" si="170"/>
        <v>88.27</v>
      </c>
      <c r="V295" s="44">
        <f t="shared" si="170"/>
        <v>88.27</v>
      </c>
      <c r="W295" s="44">
        <f t="shared" si="170"/>
        <v>88.27</v>
      </c>
      <c r="X295" s="44">
        <f t="shared" si="170"/>
        <v>88.27</v>
      </c>
      <c r="Y295" s="44">
        <f t="shared" si="170"/>
        <v>88.27</v>
      </c>
      <c r="Z295" s="44">
        <f t="shared" si="170"/>
        <v>88.27</v>
      </c>
      <c r="AA295" s="44">
        <f t="shared" si="170"/>
        <v>88.27</v>
      </c>
    </row>
    <row r="296" spans="1:27" ht="12.75" customHeight="1" x14ac:dyDescent="0.2">
      <c r="A296" s="96" t="s">
        <v>1900</v>
      </c>
      <c r="B296" s="28" t="str">
        <f>"28"&amp;"."&amp;$B$776&amp;"."&amp;$B$777</f>
        <v>28.04.2024</v>
      </c>
      <c r="C296" s="88" t="s">
        <v>76</v>
      </c>
      <c r="D296" s="89">
        <f>ROUND(((D297+D298+D300+D299)/1000),5)</f>
        <v>3.2175400000000001</v>
      </c>
      <c r="E296" s="89">
        <f>ROUND(((E297+E298+E300+E299)/1000),5)</f>
        <v>3.1041599999999998</v>
      </c>
      <c r="F296" s="89">
        <f>ROUND(((F297+F298+F300+F299)/1000),5)</f>
        <v>2.9992700000000001</v>
      </c>
      <c r="G296" s="89">
        <f t="shared" ref="G296:AA296" si="171">ROUND(((G297+G298+G300+G299)/1000),5)</f>
        <v>2.9839099999999998</v>
      </c>
      <c r="H296" s="89">
        <f t="shared" si="171"/>
        <v>2.9943599999999999</v>
      </c>
      <c r="I296" s="89">
        <f t="shared" si="171"/>
        <v>2.9933000000000001</v>
      </c>
      <c r="J296" s="89">
        <f t="shared" si="171"/>
        <v>2.9990199999999998</v>
      </c>
      <c r="K296" s="89">
        <f t="shared" si="171"/>
        <v>3.19434</v>
      </c>
      <c r="L296" s="89">
        <f t="shared" si="171"/>
        <v>3.33588</v>
      </c>
      <c r="M296" s="89">
        <f t="shared" si="171"/>
        <v>3.6669299999999998</v>
      </c>
      <c r="N296" s="89">
        <f t="shared" si="171"/>
        <v>3.7641800000000001</v>
      </c>
      <c r="O296" s="89">
        <f t="shared" si="171"/>
        <v>3.7605400000000002</v>
      </c>
      <c r="P296" s="89">
        <f t="shared" si="171"/>
        <v>3.72105</v>
      </c>
      <c r="Q296" s="89">
        <f t="shared" si="171"/>
        <v>3.7249099999999999</v>
      </c>
      <c r="R296" s="89">
        <f t="shared" si="171"/>
        <v>3.6972399999999999</v>
      </c>
      <c r="S296" s="89">
        <f t="shared" si="171"/>
        <v>3.6622400000000002</v>
      </c>
      <c r="T296" s="89">
        <f t="shared" si="171"/>
        <v>3.6377899999999999</v>
      </c>
      <c r="U296" s="89">
        <f t="shared" si="171"/>
        <v>3.6198999999999999</v>
      </c>
      <c r="V296" s="89">
        <f t="shared" si="171"/>
        <v>3.64785</v>
      </c>
      <c r="W296" s="89">
        <f t="shared" si="171"/>
        <v>3.71245</v>
      </c>
      <c r="X296" s="89">
        <f t="shared" si="171"/>
        <v>3.7815500000000002</v>
      </c>
      <c r="Y296" s="89">
        <f t="shared" si="171"/>
        <v>3.7445200000000001</v>
      </c>
      <c r="Z296" s="89">
        <f t="shared" si="171"/>
        <v>3.3727800000000001</v>
      </c>
      <c r="AA296" s="89">
        <f t="shared" si="171"/>
        <v>3.19998</v>
      </c>
    </row>
    <row r="297" spans="1:27" ht="12.75" customHeight="1" outlineLevel="1" x14ac:dyDescent="0.2">
      <c r="A297" s="97" t="s">
        <v>1901</v>
      </c>
      <c r="B297" s="63" t="s">
        <v>242</v>
      </c>
      <c r="C297" s="43" t="s">
        <v>79</v>
      </c>
      <c r="D297" s="44">
        <v>1408</v>
      </c>
      <c r="E297" s="44">
        <v>1294.6199999999999</v>
      </c>
      <c r="F297" s="44">
        <v>1189.73</v>
      </c>
      <c r="G297" s="44">
        <v>1174.3699999999999</v>
      </c>
      <c r="H297" s="44">
        <v>1184.82</v>
      </c>
      <c r="I297" s="44">
        <v>1183.76</v>
      </c>
      <c r="J297" s="44">
        <v>1189.48</v>
      </c>
      <c r="K297" s="44">
        <v>1384.8</v>
      </c>
      <c r="L297" s="44">
        <v>1526.34</v>
      </c>
      <c r="M297" s="44">
        <v>1857.39</v>
      </c>
      <c r="N297" s="44">
        <v>1954.64</v>
      </c>
      <c r="O297" s="44">
        <v>1951</v>
      </c>
      <c r="P297" s="44">
        <v>1911.51</v>
      </c>
      <c r="Q297" s="44">
        <v>1915.37</v>
      </c>
      <c r="R297" s="44">
        <v>1887.7</v>
      </c>
      <c r="S297" s="44">
        <v>1852.7</v>
      </c>
      <c r="T297" s="44">
        <v>1828.25</v>
      </c>
      <c r="U297" s="44">
        <v>1810.36</v>
      </c>
      <c r="V297" s="44">
        <v>1838.31</v>
      </c>
      <c r="W297" s="44">
        <v>1902.91</v>
      </c>
      <c r="X297" s="44">
        <v>1972.01</v>
      </c>
      <c r="Y297" s="44">
        <v>1934.98</v>
      </c>
      <c r="Z297" s="44">
        <v>1563.24</v>
      </c>
      <c r="AA297" s="44">
        <v>1390.44</v>
      </c>
    </row>
    <row r="298" spans="1:27" ht="12.75" customHeight="1" outlineLevel="1" x14ac:dyDescent="0.2">
      <c r="A298" s="97" t="s">
        <v>1902</v>
      </c>
      <c r="B298" s="63" t="s">
        <v>90</v>
      </c>
      <c r="C298" s="43" t="s">
        <v>79</v>
      </c>
      <c r="D298" s="44">
        <f>$D$163</f>
        <v>1716.97</v>
      </c>
      <c r="E298" s="44">
        <f>$D$163</f>
        <v>1716.97</v>
      </c>
      <c r="F298" s="44">
        <f t="shared" ref="F298:AA298" si="172">$D$163</f>
        <v>1716.97</v>
      </c>
      <c r="G298" s="44">
        <f t="shared" si="172"/>
        <v>1716.97</v>
      </c>
      <c r="H298" s="44">
        <f t="shared" si="172"/>
        <v>1716.97</v>
      </c>
      <c r="I298" s="44">
        <f t="shared" si="172"/>
        <v>1716.97</v>
      </c>
      <c r="J298" s="44">
        <f t="shared" si="172"/>
        <v>1716.97</v>
      </c>
      <c r="K298" s="44">
        <f t="shared" si="172"/>
        <v>1716.97</v>
      </c>
      <c r="L298" s="44">
        <f t="shared" si="172"/>
        <v>1716.97</v>
      </c>
      <c r="M298" s="44">
        <f t="shared" si="172"/>
        <v>1716.97</v>
      </c>
      <c r="N298" s="44">
        <f t="shared" si="172"/>
        <v>1716.97</v>
      </c>
      <c r="O298" s="44">
        <f t="shared" si="172"/>
        <v>1716.97</v>
      </c>
      <c r="P298" s="44">
        <f t="shared" si="172"/>
        <v>1716.97</v>
      </c>
      <c r="Q298" s="44">
        <f t="shared" si="172"/>
        <v>1716.97</v>
      </c>
      <c r="R298" s="44">
        <f t="shared" si="172"/>
        <v>1716.97</v>
      </c>
      <c r="S298" s="44">
        <f t="shared" si="172"/>
        <v>1716.97</v>
      </c>
      <c r="T298" s="44">
        <f t="shared" si="172"/>
        <v>1716.97</v>
      </c>
      <c r="U298" s="44">
        <f t="shared" si="172"/>
        <v>1716.97</v>
      </c>
      <c r="V298" s="44">
        <f t="shared" si="172"/>
        <v>1716.97</v>
      </c>
      <c r="W298" s="44">
        <f t="shared" si="172"/>
        <v>1716.97</v>
      </c>
      <c r="X298" s="44">
        <f t="shared" si="172"/>
        <v>1716.97</v>
      </c>
      <c r="Y298" s="44">
        <f t="shared" si="172"/>
        <v>1716.97</v>
      </c>
      <c r="Z298" s="44">
        <f t="shared" si="172"/>
        <v>1716.97</v>
      </c>
      <c r="AA298" s="44">
        <f t="shared" si="172"/>
        <v>1716.97</v>
      </c>
    </row>
    <row r="299" spans="1:27" ht="12.75" customHeight="1" outlineLevel="1" x14ac:dyDescent="0.2">
      <c r="A299" s="97" t="s">
        <v>1903</v>
      </c>
      <c r="B299" s="63" t="s">
        <v>83</v>
      </c>
      <c r="C299" s="43" t="s">
        <v>79</v>
      </c>
      <c r="D299" s="44">
        <v>4.3</v>
      </c>
      <c r="E299" s="44">
        <v>4.3</v>
      </c>
      <c r="F299" s="44">
        <v>4.3</v>
      </c>
      <c r="G299" s="44">
        <v>4.3</v>
      </c>
      <c r="H299" s="44">
        <v>4.3</v>
      </c>
      <c r="I299" s="44">
        <v>4.3</v>
      </c>
      <c r="J299" s="44">
        <v>4.3</v>
      </c>
      <c r="K299" s="44">
        <v>4.3</v>
      </c>
      <c r="L299" s="44">
        <v>4.3</v>
      </c>
      <c r="M299" s="44">
        <v>4.3</v>
      </c>
      <c r="N299" s="44">
        <v>4.3</v>
      </c>
      <c r="O299" s="44">
        <v>4.3</v>
      </c>
      <c r="P299" s="44">
        <v>4.3</v>
      </c>
      <c r="Q299" s="44">
        <v>4.3</v>
      </c>
      <c r="R299" s="44">
        <v>4.3</v>
      </c>
      <c r="S299" s="44">
        <v>4.3</v>
      </c>
      <c r="T299" s="44">
        <v>4.3</v>
      </c>
      <c r="U299" s="44">
        <v>4.3</v>
      </c>
      <c r="V299" s="44">
        <v>4.3</v>
      </c>
      <c r="W299" s="44">
        <v>4.3</v>
      </c>
      <c r="X299" s="44">
        <v>4.3</v>
      </c>
      <c r="Y299" s="44">
        <v>4.3</v>
      </c>
      <c r="Z299" s="44">
        <v>4.3</v>
      </c>
      <c r="AA299" s="44">
        <v>4.3</v>
      </c>
    </row>
    <row r="300" spans="1:27" ht="12.75" customHeight="1" outlineLevel="1" x14ac:dyDescent="0.2">
      <c r="A300" s="97" t="s">
        <v>1904</v>
      </c>
      <c r="B300" s="63" t="s">
        <v>81</v>
      </c>
      <c r="C300" s="43" t="s">
        <v>79</v>
      </c>
      <c r="D300" s="44">
        <f>$D$11</f>
        <v>88.27</v>
      </c>
      <c r="E300" s="44">
        <f t="shared" ref="E300:AA300" si="173">$D$11</f>
        <v>88.27</v>
      </c>
      <c r="F300" s="44">
        <f t="shared" si="173"/>
        <v>88.27</v>
      </c>
      <c r="G300" s="44">
        <f t="shared" si="173"/>
        <v>88.27</v>
      </c>
      <c r="H300" s="44">
        <f t="shared" si="173"/>
        <v>88.27</v>
      </c>
      <c r="I300" s="44">
        <f t="shared" si="173"/>
        <v>88.27</v>
      </c>
      <c r="J300" s="44">
        <f t="shared" si="173"/>
        <v>88.27</v>
      </c>
      <c r="K300" s="44">
        <f t="shared" si="173"/>
        <v>88.27</v>
      </c>
      <c r="L300" s="44">
        <f t="shared" si="173"/>
        <v>88.27</v>
      </c>
      <c r="M300" s="44">
        <f t="shared" si="173"/>
        <v>88.27</v>
      </c>
      <c r="N300" s="44">
        <f t="shared" si="173"/>
        <v>88.27</v>
      </c>
      <c r="O300" s="44">
        <f t="shared" si="173"/>
        <v>88.27</v>
      </c>
      <c r="P300" s="44">
        <f t="shared" si="173"/>
        <v>88.27</v>
      </c>
      <c r="Q300" s="44">
        <f t="shared" si="173"/>
        <v>88.27</v>
      </c>
      <c r="R300" s="44">
        <f t="shared" si="173"/>
        <v>88.27</v>
      </c>
      <c r="S300" s="44">
        <f t="shared" si="173"/>
        <v>88.27</v>
      </c>
      <c r="T300" s="44">
        <f t="shared" si="173"/>
        <v>88.27</v>
      </c>
      <c r="U300" s="44">
        <f t="shared" si="173"/>
        <v>88.27</v>
      </c>
      <c r="V300" s="44">
        <f t="shared" si="173"/>
        <v>88.27</v>
      </c>
      <c r="W300" s="44">
        <f t="shared" si="173"/>
        <v>88.27</v>
      </c>
      <c r="X300" s="44">
        <f t="shared" si="173"/>
        <v>88.27</v>
      </c>
      <c r="Y300" s="44">
        <f t="shared" si="173"/>
        <v>88.27</v>
      </c>
      <c r="Z300" s="44">
        <f t="shared" si="173"/>
        <v>88.27</v>
      </c>
      <c r="AA300" s="44">
        <f t="shared" si="173"/>
        <v>88.27</v>
      </c>
    </row>
    <row r="301" spans="1:27" ht="12.75" customHeight="1" x14ac:dyDescent="0.2">
      <c r="A301" s="96" t="s">
        <v>1905</v>
      </c>
      <c r="B301" s="28" t="str">
        <f>"29"&amp;"."&amp;$B$776&amp;"."&amp;$B$777</f>
        <v>29.04.2024</v>
      </c>
      <c r="C301" s="88" t="s">
        <v>76</v>
      </c>
      <c r="D301" s="89">
        <f>ROUND(((D302+D303+D305+D304)/1000),5)</f>
        <v>3.1878500000000001</v>
      </c>
      <c r="E301" s="89">
        <f>ROUND(((E302+E303+E305+E304)/1000),5)</f>
        <v>3.0608599999999999</v>
      </c>
      <c r="F301" s="89">
        <f>ROUND(((F302+F303+F305+F304)/1000),5)</f>
        <v>3.0304899999999999</v>
      </c>
      <c r="G301" s="89">
        <f t="shared" ref="G301:AA301" si="174">ROUND(((G302+G303+G305+G304)/1000),5)</f>
        <v>2.98245</v>
      </c>
      <c r="H301" s="89">
        <f t="shared" si="174"/>
        <v>2.98244</v>
      </c>
      <c r="I301" s="89">
        <f t="shared" si="174"/>
        <v>3.0289999999999999</v>
      </c>
      <c r="J301" s="89">
        <f t="shared" si="174"/>
        <v>3.0072899999999998</v>
      </c>
      <c r="K301" s="89">
        <f t="shared" si="174"/>
        <v>3.2091799999999999</v>
      </c>
      <c r="L301" s="89">
        <f t="shared" si="174"/>
        <v>3.4225400000000001</v>
      </c>
      <c r="M301" s="89">
        <f t="shared" si="174"/>
        <v>3.6846800000000002</v>
      </c>
      <c r="N301" s="89">
        <f t="shared" si="174"/>
        <v>3.74552</v>
      </c>
      <c r="O301" s="89">
        <f t="shared" si="174"/>
        <v>3.7153299999999998</v>
      </c>
      <c r="P301" s="89">
        <f t="shared" si="174"/>
        <v>3.7097799999999999</v>
      </c>
      <c r="Q301" s="89">
        <f t="shared" si="174"/>
        <v>3.7425700000000002</v>
      </c>
      <c r="R301" s="89">
        <f t="shared" si="174"/>
        <v>3.6909700000000001</v>
      </c>
      <c r="S301" s="89">
        <f t="shared" si="174"/>
        <v>3.66073</v>
      </c>
      <c r="T301" s="89">
        <f t="shared" si="174"/>
        <v>3.6402399999999999</v>
      </c>
      <c r="U301" s="89">
        <f t="shared" si="174"/>
        <v>3.6600700000000002</v>
      </c>
      <c r="V301" s="89">
        <f t="shared" si="174"/>
        <v>3.6897700000000002</v>
      </c>
      <c r="W301" s="89">
        <f t="shared" si="174"/>
        <v>3.7296</v>
      </c>
      <c r="X301" s="89">
        <f t="shared" si="174"/>
        <v>3.7440500000000001</v>
      </c>
      <c r="Y301" s="89">
        <f t="shared" si="174"/>
        <v>3.6738499999999998</v>
      </c>
      <c r="Z301" s="89">
        <f t="shared" si="174"/>
        <v>3.3514599999999999</v>
      </c>
      <c r="AA301" s="89">
        <f t="shared" si="174"/>
        <v>3.12242</v>
      </c>
    </row>
    <row r="302" spans="1:27" ht="12.75" customHeight="1" outlineLevel="1" x14ac:dyDescent="0.2">
      <c r="A302" s="97" t="s">
        <v>1906</v>
      </c>
      <c r="B302" s="63" t="s">
        <v>242</v>
      </c>
      <c r="C302" s="43" t="s">
        <v>79</v>
      </c>
      <c r="D302" s="44">
        <v>1378.31</v>
      </c>
      <c r="E302" s="44">
        <v>1251.32</v>
      </c>
      <c r="F302" s="44">
        <v>1220.95</v>
      </c>
      <c r="G302" s="44">
        <v>1172.9100000000001</v>
      </c>
      <c r="H302" s="44">
        <v>1172.9000000000001</v>
      </c>
      <c r="I302" s="44">
        <v>1219.46</v>
      </c>
      <c r="J302" s="44">
        <v>1197.75</v>
      </c>
      <c r="K302" s="44">
        <v>1399.64</v>
      </c>
      <c r="L302" s="44">
        <v>1613</v>
      </c>
      <c r="M302" s="44">
        <v>1875.14</v>
      </c>
      <c r="N302" s="44">
        <v>1935.98</v>
      </c>
      <c r="O302" s="44">
        <v>1905.79</v>
      </c>
      <c r="P302" s="44">
        <v>1900.24</v>
      </c>
      <c r="Q302" s="44">
        <v>1933.03</v>
      </c>
      <c r="R302" s="44">
        <v>1881.43</v>
      </c>
      <c r="S302" s="44">
        <v>1851.19</v>
      </c>
      <c r="T302" s="44">
        <v>1830.7</v>
      </c>
      <c r="U302" s="44">
        <v>1850.53</v>
      </c>
      <c r="V302" s="44">
        <v>1880.23</v>
      </c>
      <c r="W302" s="44">
        <v>1920.06</v>
      </c>
      <c r="X302" s="44">
        <v>1934.51</v>
      </c>
      <c r="Y302" s="44">
        <v>1864.31</v>
      </c>
      <c r="Z302" s="44">
        <v>1541.92</v>
      </c>
      <c r="AA302" s="44">
        <v>1312.88</v>
      </c>
    </row>
    <row r="303" spans="1:27" ht="12.75" customHeight="1" outlineLevel="1" x14ac:dyDescent="0.2">
      <c r="A303" s="97" t="s">
        <v>1907</v>
      </c>
      <c r="B303" s="63" t="s">
        <v>90</v>
      </c>
      <c r="C303" s="43" t="s">
        <v>79</v>
      </c>
      <c r="D303" s="44">
        <f>$D$163</f>
        <v>1716.97</v>
      </c>
      <c r="E303" s="44">
        <f>$D$163</f>
        <v>1716.97</v>
      </c>
      <c r="F303" s="44">
        <f t="shared" ref="F303:AA303" si="175">$D$163</f>
        <v>1716.97</v>
      </c>
      <c r="G303" s="44">
        <f t="shared" si="175"/>
        <v>1716.97</v>
      </c>
      <c r="H303" s="44">
        <f t="shared" si="175"/>
        <v>1716.97</v>
      </c>
      <c r="I303" s="44">
        <f t="shared" si="175"/>
        <v>1716.97</v>
      </c>
      <c r="J303" s="44">
        <f t="shared" si="175"/>
        <v>1716.97</v>
      </c>
      <c r="K303" s="44">
        <f t="shared" si="175"/>
        <v>1716.97</v>
      </c>
      <c r="L303" s="44">
        <f t="shared" si="175"/>
        <v>1716.97</v>
      </c>
      <c r="M303" s="44">
        <f t="shared" si="175"/>
        <v>1716.97</v>
      </c>
      <c r="N303" s="44">
        <f t="shared" si="175"/>
        <v>1716.97</v>
      </c>
      <c r="O303" s="44">
        <f t="shared" si="175"/>
        <v>1716.97</v>
      </c>
      <c r="P303" s="44">
        <f t="shared" si="175"/>
        <v>1716.97</v>
      </c>
      <c r="Q303" s="44">
        <f t="shared" si="175"/>
        <v>1716.97</v>
      </c>
      <c r="R303" s="44">
        <f t="shared" si="175"/>
        <v>1716.97</v>
      </c>
      <c r="S303" s="44">
        <f t="shared" si="175"/>
        <v>1716.97</v>
      </c>
      <c r="T303" s="44">
        <f t="shared" si="175"/>
        <v>1716.97</v>
      </c>
      <c r="U303" s="44">
        <f t="shared" si="175"/>
        <v>1716.97</v>
      </c>
      <c r="V303" s="44">
        <f t="shared" si="175"/>
        <v>1716.97</v>
      </c>
      <c r="W303" s="44">
        <f t="shared" si="175"/>
        <v>1716.97</v>
      </c>
      <c r="X303" s="44">
        <f t="shared" si="175"/>
        <v>1716.97</v>
      </c>
      <c r="Y303" s="44">
        <f t="shared" si="175"/>
        <v>1716.97</v>
      </c>
      <c r="Z303" s="44">
        <f t="shared" si="175"/>
        <v>1716.97</v>
      </c>
      <c r="AA303" s="44">
        <f t="shared" si="175"/>
        <v>1716.97</v>
      </c>
    </row>
    <row r="304" spans="1:27" ht="12.75" customHeight="1" outlineLevel="1" x14ac:dyDescent="0.2">
      <c r="A304" s="97" t="s">
        <v>1908</v>
      </c>
      <c r="B304" s="63" t="s">
        <v>83</v>
      </c>
      <c r="C304" s="43" t="s">
        <v>79</v>
      </c>
      <c r="D304" s="44">
        <v>4.3</v>
      </c>
      <c r="E304" s="44">
        <v>4.3</v>
      </c>
      <c r="F304" s="44">
        <v>4.3</v>
      </c>
      <c r="G304" s="44">
        <v>4.3</v>
      </c>
      <c r="H304" s="44">
        <v>4.3</v>
      </c>
      <c r="I304" s="44">
        <v>4.3</v>
      </c>
      <c r="J304" s="44">
        <v>4.3</v>
      </c>
      <c r="K304" s="44">
        <v>4.3</v>
      </c>
      <c r="L304" s="44">
        <v>4.3</v>
      </c>
      <c r="M304" s="44">
        <v>4.3</v>
      </c>
      <c r="N304" s="44">
        <v>4.3</v>
      </c>
      <c r="O304" s="44">
        <v>4.3</v>
      </c>
      <c r="P304" s="44">
        <v>4.3</v>
      </c>
      <c r="Q304" s="44">
        <v>4.3</v>
      </c>
      <c r="R304" s="44">
        <v>4.3</v>
      </c>
      <c r="S304" s="44">
        <v>4.3</v>
      </c>
      <c r="T304" s="44">
        <v>4.3</v>
      </c>
      <c r="U304" s="44">
        <v>4.3</v>
      </c>
      <c r="V304" s="44">
        <v>4.3</v>
      </c>
      <c r="W304" s="44">
        <v>4.3</v>
      </c>
      <c r="X304" s="44">
        <v>4.3</v>
      </c>
      <c r="Y304" s="44">
        <v>4.3</v>
      </c>
      <c r="Z304" s="44">
        <v>4.3</v>
      </c>
      <c r="AA304" s="44">
        <v>4.3</v>
      </c>
    </row>
    <row r="305" spans="1:27" ht="12.75" customHeight="1" outlineLevel="1" x14ac:dyDescent="0.2">
      <c r="A305" s="97" t="s">
        <v>1909</v>
      </c>
      <c r="B305" s="63" t="s">
        <v>81</v>
      </c>
      <c r="C305" s="43" t="s">
        <v>79</v>
      </c>
      <c r="D305" s="44">
        <f>$D$11</f>
        <v>88.27</v>
      </c>
      <c r="E305" s="44">
        <f t="shared" ref="E305:AA305" si="176">$D$11</f>
        <v>88.27</v>
      </c>
      <c r="F305" s="44">
        <f t="shared" si="176"/>
        <v>88.27</v>
      </c>
      <c r="G305" s="44">
        <f t="shared" si="176"/>
        <v>88.27</v>
      </c>
      <c r="H305" s="44">
        <f t="shared" si="176"/>
        <v>88.27</v>
      </c>
      <c r="I305" s="44">
        <f t="shared" si="176"/>
        <v>88.27</v>
      </c>
      <c r="J305" s="44">
        <f t="shared" si="176"/>
        <v>88.27</v>
      </c>
      <c r="K305" s="44">
        <f t="shared" si="176"/>
        <v>88.27</v>
      </c>
      <c r="L305" s="44">
        <f t="shared" si="176"/>
        <v>88.27</v>
      </c>
      <c r="M305" s="44">
        <f t="shared" si="176"/>
        <v>88.27</v>
      </c>
      <c r="N305" s="44">
        <f t="shared" si="176"/>
        <v>88.27</v>
      </c>
      <c r="O305" s="44">
        <f t="shared" si="176"/>
        <v>88.27</v>
      </c>
      <c r="P305" s="44">
        <f t="shared" si="176"/>
        <v>88.27</v>
      </c>
      <c r="Q305" s="44">
        <f t="shared" si="176"/>
        <v>88.27</v>
      </c>
      <c r="R305" s="44">
        <f t="shared" si="176"/>
        <v>88.27</v>
      </c>
      <c r="S305" s="44">
        <f t="shared" si="176"/>
        <v>88.27</v>
      </c>
      <c r="T305" s="44">
        <f t="shared" si="176"/>
        <v>88.27</v>
      </c>
      <c r="U305" s="44">
        <f t="shared" si="176"/>
        <v>88.27</v>
      </c>
      <c r="V305" s="44">
        <f t="shared" si="176"/>
        <v>88.27</v>
      </c>
      <c r="W305" s="44">
        <f t="shared" si="176"/>
        <v>88.27</v>
      </c>
      <c r="X305" s="44">
        <f t="shared" si="176"/>
        <v>88.27</v>
      </c>
      <c r="Y305" s="44">
        <f t="shared" si="176"/>
        <v>88.27</v>
      </c>
      <c r="Z305" s="44">
        <f t="shared" si="176"/>
        <v>88.27</v>
      </c>
      <c r="AA305" s="44">
        <f t="shared" si="176"/>
        <v>88.27</v>
      </c>
    </row>
    <row r="306" spans="1:27" ht="12.75" customHeight="1" x14ac:dyDescent="0.2">
      <c r="A306" s="96" t="s">
        <v>1910</v>
      </c>
      <c r="B306" s="28" t="str">
        <f>"30"&amp;"."&amp;$B$776&amp;"."&amp;$B$777</f>
        <v>30.04.2024</v>
      </c>
      <c r="C306" s="88" t="s">
        <v>76</v>
      </c>
      <c r="D306" s="89">
        <f>ROUND(((D307+D308+D310+D309)/1000),5)</f>
        <v>3.2340800000000001</v>
      </c>
      <c r="E306" s="89">
        <f>ROUND(((E307+E308+E310+E309)/1000),5)</f>
        <v>3.1238299999999999</v>
      </c>
      <c r="F306" s="89">
        <f>ROUND(((F307+F308+F310+F309)/1000),5)</f>
        <v>3.0314199999999998</v>
      </c>
      <c r="G306" s="89">
        <f t="shared" ref="G306:AA306" si="177">ROUND(((G307+G308+G310+G309)/1000),5)</f>
        <v>3.0237099999999999</v>
      </c>
      <c r="H306" s="89">
        <f t="shared" si="177"/>
        <v>3.0235799999999999</v>
      </c>
      <c r="I306" s="89">
        <f t="shared" si="177"/>
        <v>3.0206</v>
      </c>
      <c r="J306" s="89">
        <f t="shared" si="177"/>
        <v>3.0152899999999998</v>
      </c>
      <c r="K306" s="89">
        <f t="shared" si="177"/>
        <v>3.1827700000000001</v>
      </c>
      <c r="L306" s="89">
        <f t="shared" si="177"/>
        <v>3.4977800000000001</v>
      </c>
      <c r="M306" s="89">
        <f t="shared" si="177"/>
        <v>3.6910799999999999</v>
      </c>
      <c r="N306" s="89">
        <f t="shared" si="177"/>
        <v>3.84667</v>
      </c>
      <c r="O306" s="89">
        <f t="shared" si="177"/>
        <v>3.8672499999999999</v>
      </c>
      <c r="P306" s="89">
        <f t="shared" si="177"/>
        <v>3.8639100000000002</v>
      </c>
      <c r="Q306" s="89">
        <f t="shared" si="177"/>
        <v>3.8480500000000002</v>
      </c>
      <c r="R306" s="89">
        <f t="shared" si="177"/>
        <v>3.6723400000000002</v>
      </c>
      <c r="S306" s="89">
        <f t="shared" si="177"/>
        <v>3.56609</v>
      </c>
      <c r="T306" s="89">
        <f t="shared" si="177"/>
        <v>3.7073999999999998</v>
      </c>
      <c r="U306" s="89">
        <f t="shared" si="177"/>
        <v>3.7184599999999999</v>
      </c>
      <c r="V306" s="89">
        <f t="shared" si="177"/>
        <v>3.7392300000000001</v>
      </c>
      <c r="W306" s="89">
        <f t="shared" si="177"/>
        <v>3.7909899999999999</v>
      </c>
      <c r="X306" s="89">
        <f t="shared" si="177"/>
        <v>3.8883700000000001</v>
      </c>
      <c r="Y306" s="89">
        <f t="shared" si="177"/>
        <v>3.7120700000000002</v>
      </c>
      <c r="Z306" s="89">
        <f t="shared" si="177"/>
        <v>3.3409900000000001</v>
      </c>
      <c r="AA306" s="89">
        <f t="shared" si="177"/>
        <v>3.2057199999999999</v>
      </c>
    </row>
    <row r="307" spans="1:27" ht="12.75" customHeight="1" outlineLevel="1" x14ac:dyDescent="0.2">
      <c r="A307" s="97" t="s">
        <v>1911</v>
      </c>
      <c r="B307" s="63" t="s">
        <v>242</v>
      </c>
      <c r="C307" s="43" t="s">
        <v>79</v>
      </c>
      <c r="D307" s="44">
        <v>1424.54</v>
      </c>
      <c r="E307" s="44">
        <v>1314.29</v>
      </c>
      <c r="F307" s="44">
        <v>1221.8800000000001</v>
      </c>
      <c r="G307" s="44">
        <v>1214.17</v>
      </c>
      <c r="H307" s="44">
        <v>1214.04</v>
      </c>
      <c r="I307" s="44">
        <v>1211.06</v>
      </c>
      <c r="J307" s="44">
        <v>1205.75</v>
      </c>
      <c r="K307" s="44">
        <v>1373.23</v>
      </c>
      <c r="L307" s="44">
        <v>1688.24</v>
      </c>
      <c r="M307" s="44">
        <v>1881.54</v>
      </c>
      <c r="N307" s="44">
        <v>2037.13</v>
      </c>
      <c r="O307" s="44">
        <v>2057.71</v>
      </c>
      <c r="P307" s="44">
        <v>2054.37</v>
      </c>
      <c r="Q307" s="44">
        <v>2038.51</v>
      </c>
      <c r="R307" s="44">
        <v>1862.8</v>
      </c>
      <c r="S307" s="44">
        <v>1756.55</v>
      </c>
      <c r="T307" s="44">
        <v>1897.86</v>
      </c>
      <c r="U307" s="44">
        <v>1908.92</v>
      </c>
      <c r="V307" s="44">
        <v>1929.69</v>
      </c>
      <c r="W307" s="44">
        <v>1981.45</v>
      </c>
      <c r="X307" s="44">
        <v>2078.83</v>
      </c>
      <c r="Y307" s="44">
        <v>1902.53</v>
      </c>
      <c r="Z307" s="44">
        <v>1531.45</v>
      </c>
      <c r="AA307" s="44">
        <v>1396.18</v>
      </c>
    </row>
    <row r="308" spans="1:27" ht="12.75" customHeight="1" outlineLevel="1" x14ac:dyDescent="0.2">
      <c r="A308" s="97" t="s">
        <v>1912</v>
      </c>
      <c r="B308" s="63" t="s">
        <v>90</v>
      </c>
      <c r="C308" s="43" t="s">
        <v>79</v>
      </c>
      <c r="D308" s="44">
        <f>$D$163</f>
        <v>1716.97</v>
      </c>
      <c r="E308" s="44">
        <f>$D$163</f>
        <v>1716.97</v>
      </c>
      <c r="F308" s="44">
        <f t="shared" ref="F308:AA308" si="178">$D$163</f>
        <v>1716.97</v>
      </c>
      <c r="G308" s="44">
        <f t="shared" si="178"/>
        <v>1716.97</v>
      </c>
      <c r="H308" s="44">
        <f t="shared" si="178"/>
        <v>1716.97</v>
      </c>
      <c r="I308" s="44">
        <f t="shared" si="178"/>
        <v>1716.97</v>
      </c>
      <c r="J308" s="44">
        <f t="shared" si="178"/>
        <v>1716.97</v>
      </c>
      <c r="K308" s="44">
        <f t="shared" si="178"/>
        <v>1716.97</v>
      </c>
      <c r="L308" s="44">
        <f t="shared" si="178"/>
        <v>1716.97</v>
      </c>
      <c r="M308" s="44">
        <f t="shared" si="178"/>
        <v>1716.97</v>
      </c>
      <c r="N308" s="44">
        <f t="shared" si="178"/>
        <v>1716.97</v>
      </c>
      <c r="O308" s="44">
        <f t="shared" si="178"/>
        <v>1716.97</v>
      </c>
      <c r="P308" s="44">
        <f t="shared" si="178"/>
        <v>1716.97</v>
      </c>
      <c r="Q308" s="44">
        <f t="shared" si="178"/>
        <v>1716.97</v>
      </c>
      <c r="R308" s="44">
        <f t="shared" si="178"/>
        <v>1716.97</v>
      </c>
      <c r="S308" s="44">
        <f t="shared" si="178"/>
        <v>1716.97</v>
      </c>
      <c r="T308" s="44">
        <f t="shared" si="178"/>
        <v>1716.97</v>
      </c>
      <c r="U308" s="44">
        <f t="shared" si="178"/>
        <v>1716.97</v>
      </c>
      <c r="V308" s="44">
        <f t="shared" si="178"/>
        <v>1716.97</v>
      </c>
      <c r="W308" s="44">
        <f t="shared" si="178"/>
        <v>1716.97</v>
      </c>
      <c r="X308" s="44">
        <f t="shared" si="178"/>
        <v>1716.97</v>
      </c>
      <c r="Y308" s="44">
        <f t="shared" si="178"/>
        <v>1716.97</v>
      </c>
      <c r="Z308" s="44">
        <f t="shared" si="178"/>
        <v>1716.97</v>
      </c>
      <c r="AA308" s="44">
        <f t="shared" si="178"/>
        <v>1716.97</v>
      </c>
    </row>
    <row r="309" spans="1:27" ht="12.75" customHeight="1" outlineLevel="1" x14ac:dyDescent="0.2">
      <c r="A309" s="97" t="s">
        <v>1913</v>
      </c>
      <c r="B309" s="63" t="s">
        <v>83</v>
      </c>
      <c r="C309" s="43" t="s">
        <v>79</v>
      </c>
      <c r="D309" s="44">
        <v>4.3</v>
      </c>
      <c r="E309" s="44">
        <v>4.3</v>
      </c>
      <c r="F309" s="44">
        <v>4.3</v>
      </c>
      <c r="G309" s="44">
        <v>4.3</v>
      </c>
      <c r="H309" s="44">
        <v>4.3</v>
      </c>
      <c r="I309" s="44">
        <v>4.3</v>
      </c>
      <c r="J309" s="44">
        <v>4.3</v>
      </c>
      <c r="K309" s="44">
        <v>4.3</v>
      </c>
      <c r="L309" s="44">
        <v>4.3</v>
      </c>
      <c r="M309" s="44">
        <v>4.3</v>
      </c>
      <c r="N309" s="44">
        <v>4.3</v>
      </c>
      <c r="O309" s="44">
        <v>4.3</v>
      </c>
      <c r="P309" s="44">
        <v>4.3</v>
      </c>
      <c r="Q309" s="44">
        <v>4.3</v>
      </c>
      <c r="R309" s="44">
        <v>4.3</v>
      </c>
      <c r="S309" s="44">
        <v>4.3</v>
      </c>
      <c r="T309" s="44">
        <v>4.3</v>
      </c>
      <c r="U309" s="44">
        <v>4.3</v>
      </c>
      <c r="V309" s="44">
        <v>4.3</v>
      </c>
      <c r="W309" s="44">
        <v>4.3</v>
      </c>
      <c r="X309" s="44">
        <v>4.3</v>
      </c>
      <c r="Y309" s="44">
        <v>4.3</v>
      </c>
      <c r="Z309" s="44">
        <v>4.3</v>
      </c>
      <c r="AA309" s="44">
        <v>4.3</v>
      </c>
    </row>
    <row r="310" spans="1:27" ht="12.75" customHeight="1" outlineLevel="1" x14ac:dyDescent="0.2">
      <c r="A310" s="97" t="s">
        <v>1914</v>
      </c>
      <c r="B310" s="63" t="s">
        <v>81</v>
      </c>
      <c r="C310" s="43" t="s">
        <v>79</v>
      </c>
      <c r="D310" s="44">
        <f>$D$11</f>
        <v>88.27</v>
      </c>
      <c r="E310" s="44">
        <f t="shared" ref="E310:AA310" si="179">$D$11</f>
        <v>88.27</v>
      </c>
      <c r="F310" s="44">
        <f t="shared" si="179"/>
        <v>88.27</v>
      </c>
      <c r="G310" s="44">
        <f t="shared" si="179"/>
        <v>88.27</v>
      </c>
      <c r="H310" s="44">
        <f t="shared" si="179"/>
        <v>88.27</v>
      </c>
      <c r="I310" s="44">
        <f t="shared" si="179"/>
        <v>88.27</v>
      </c>
      <c r="J310" s="44">
        <f t="shared" si="179"/>
        <v>88.27</v>
      </c>
      <c r="K310" s="44">
        <f t="shared" si="179"/>
        <v>88.27</v>
      </c>
      <c r="L310" s="44">
        <f t="shared" si="179"/>
        <v>88.27</v>
      </c>
      <c r="M310" s="44">
        <f t="shared" si="179"/>
        <v>88.27</v>
      </c>
      <c r="N310" s="44">
        <f t="shared" si="179"/>
        <v>88.27</v>
      </c>
      <c r="O310" s="44">
        <f t="shared" si="179"/>
        <v>88.27</v>
      </c>
      <c r="P310" s="44">
        <f t="shared" si="179"/>
        <v>88.27</v>
      </c>
      <c r="Q310" s="44">
        <f t="shared" si="179"/>
        <v>88.27</v>
      </c>
      <c r="R310" s="44">
        <f t="shared" si="179"/>
        <v>88.27</v>
      </c>
      <c r="S310" s="44">
        <f t="shared" si="179"/>
        <v>88.27</v>
      </c>
      <c r="T310" s="44">
        <f t="shared" si="179"/>
        <v>88.27</v>
      </c>
      <c r="U310" s="44">
        <f t="shared" si="179"/>
        <v>88.27</v>
      </c>
      <c r="V310" s="44">
        <f t="shared" si="179"/>
        <v>88.27</v>
      </c>
      <c r="W310" s="44">
        <f t="shared" si="179"/>
        <v>88.27</v>
      </c>
      <c r="X310" s="44">
        <f t="shared" si="179"/>
        <v>88.27</v>
      </c>
      <c r="Y310" s="44">
        <f t="shared" si="179"/>
        <v>88.27</v>
      </c>
      <c r="Z310" s="44">
        <f t="shared" si="179"/>
        <v>88.27</v>
      </c>
      <c r="AA310" s="44">
        <f t="shared" si="179"/>
        <v>88.27</v>
      </c>
    </row>
    <row r="311" spans="1:27" ht="12.75" customHeight="1" x14ac:dyDescent="0.2">
      <c r="A311" s="98"/>
      <c r="B311" s="99" t="s">
        <v>391</v>
      </c>
      <c r="C311" s="100"/>
      <c r="D311" s="101"/>
      <c r="E311" s="101"/>
      <c r="F311" s="101"/>
      <c r="G311" s="101"/>
      <c r="I311" s="39"/>
    </row>
    <row r="312" spans="1:27" ht="12.75" customHeight="1" x14ac:dyDescent="0.2">
      <c r="A312" s="98"/>
      <c r="B312" s="99" t="s">
        <v>391</v>
      </c>
      <c r="C312" s="100"/>
      <c r="D312" s="101"/>
      <c r="E312" s="101"/>
      <c r="F312" s="101"/>
      <c r="G312" s="101"/>
      <c r="I312" s="39"/>
    </row>
    <row r="313" spans="1:27" ht="12.75" customHeight="1" x14ac:dyDescent="0.2">
      <c r="A313" s="174" t="s">
        <v>543</v>
      </c>
      <c r="B313" s="175"/>
      <c r="C313" s="175"/>
      <c r="D313" s="175"/>
      <c r="E313" s="175"/>
      <c r="F313" s="175"/>
      <c r="G313" s="175"/>
      <c r="H313" s="175"/>
      <c r="I313" s="175"/>
      <c r="J313" s="175"/>
      <c r="K313" s="175"/>
      <c r="L313" s="175"/>
      <c r="M313" s="175"/>
      <c r="N313" s="175"/>
      <c r="O313" s="175"/>
      <c r="P313" s="175"/>
      <c r="Q313" s="175"/>
      <c r="R313" s="175"/>
      <c r="S313" s="175"/>
      <c r="T313" s="175"/>
      <c r="U313" s="175"/>
      <c r="V313" s="175"/>
      <c r="W313" s="175"/>
      <c r="X313" s="175"/>
      <c r="Y313" s="175"/>
      <c r="Z313" s="175"/>
      <c r="AA313" s="176"/>
    </row>
    <row r="314" spans="1:27" ht="25.5" x14ac:dyDescent="0.2">
      <c r="A314" s="26" t="s">
        <v>64</v>
      </c>
      <c r="B314" s="27" t="s">
        <v>214</v>
      </c>
      <c r="C314" s="26" t="s">
        <v>215</v>
      </c>
      <c r="D314" s="27" t="s">
        <v>216</v>
      </c>
      <c r="E314" s="27" t="s">
        <v>217</v>
      </c>
      <c r="F314" s="27" t="s">
        <v>218</v>
      </c>
      <c r="G314" s="27" t="s">
        <v>219</v>
      </c>
      <c r="H314" s="27" t="s">
        <v>220</v>
      </c>
      <c r="I314" s="27" t="s">
        <v>221</v>
      </c>
      <c r="J314" s="27" t="s">
        <v>222</v>
      </c>
      <c r="K314" s="27" t="s">
        <v>223</v>
      </c>
      <c r="L314" s="27" t="s">
        <v>224</v>
      </c>
      <c r="M314" s="27" t="s">
        <v>225</v>
      </c>
      <c r="N314" s="27" t="s">
        <v>226</v>
      </c>
      <c r="O314" s="27" t="s">
        <v>227</v>
      </c>
      <c r="P314" s="27" t="s">
        <v>228</v>
      </c>
      <c r="Q314" s="27" t="s">
        <v>229</v>
      </c>
      <c r="R314" s="27" t="s">
        <v>230</v>
      </c>
      <c r="S314" s="27" t="s">
        <v>231</v>
      </c>
      <c r="T314" s="27" t="s">
        <v>232</v>
      </c>
      <c r="U314" s="27" t="s">
        <v>233</v>
      </c>
      <c r="V314" s="27" t="s">
        <v>234</v>
      </c>
      <c r="W314" s="27" t="s">
        <v>235</v>
      </c>
      <c r="X314" s="27" t="s">
        <v>236</v>
      </c>
      <c r="Y314" s="27" t="s">
        <v>237</v>
      </c>
      <c r="Z314" s="27" t="s">
        <v>238</v>
      </c>
      <c r="AA314" s="27" t="s">
        <v>239</v>
      </c>
    </row>
    <row r="315" spans="1:27" ht="12.75" customHeight="1" x14ac:dyDescent="0.2">
      <c r="A315" s="96" t="s">
        <v>1915</v>
      </c>
      <c r="B315" s="28" t="str">
        <f>"01"&amp;"."&amp;$B$776&amp;"."&amp;$B$777</f>
        <v>01.04.2024</v>
      </c>
      <c r="C315" s="88" t="s">
        <v>76</v>
      </c>
      <c r="D315" s="89">
        <f>ROUND(((D316+D317+D319+D318)/1000),5)</f>
        <v>3.8147099999999998</v>
      </c>
      <c r="E315" s="89">
        <f>ROUND(((E316+E317+E319+E318)/1000),5)</f>
        <v>3.7321900000000001</v>
      </c>
      <c r="F315" s="89">
        <f>ROUND(((F316+F317+F319+F318)/1000),5)</f>
        <v>3.7223999999999999</v>
      </c>
      <c r="G315" s="89">
        <f t="shared" ref="G315:AA315" si="180">ROUND(((G316+G317+G319+G318)/1000),5)</f>
        <v>3.7250000000000001</v>
      </c>
      <c r="H315" s="89">
        <f t="shared" si="180"/>
        <v>3.7411599999999998</v>
      </c>
      <c r="I315" s="89">
        <f t="shared" si="180"/>
        <v>3.7800600000000002</v>
      </c>
      <c r="J315" s="89">
        <f t="shared" si="180"/>
        <v>3.8847299999999998</v>
      </c>
      <c r="K315" s="89">
        <f t="shared" si="180"/>
        <v>4.1588500000000002</v>
      </c>
      <c r="L315" s="89">
        <f t="shared" si="180"/>
        <v>4.2687099999999996</v>
      </c>
      <c r="M315" s="89">
        <f t="shared" si="180"/>
        <v>4.3871799999999999</v>
      </c>
      <c r="N315" s="89">
        <f t="shared" si="180"/>
        <v>4.38666</v>
      </c>
      <c r="O315" s="89">
        <f t="shared" si="180"/>
        <v>4.3430999999999997</v>
      </c>
      <c r="P315" s="89">
        <f t="shared" si="180"/>
        <v>4.3255299999999997</v>
      </c>
      <c r="Q315" s="89">
        <f t="shared" si="180"/>
        <v>4.3402900000000004</v>
      </c>
      <c r="R315" s="89">
        <f t="shared" si="180"/>
        <v>4.33643</v>
      </c>
      <c r="S315" s="89">
        <f t="shared" si="180"/>
        <v>4.3318700000000003</v>
      </c>
      <c r="T315" s="89">
        <f t="shared" si="180"/>
        <v>4.2869700000000002</v>
      </c>
      <c r="U315" s="89">
        <f t="shared" si="180"/>
        <v>4.2875800000000002</v>
      </c>
      <c r="V315" s="89">
        <f t="shared" si="180"/>
        <v>4.3133999999999997</v>
      </c>
      <c r="W315" s="89">
        <f t="shared" si="180"/>
        <v>4.3517299999999999</v>
      </c>
      <c r="X315" s="89">
        <f t="shared" si="180"/>
        <v>4.3311299999999999</v>
      </c>
      <c r="Y315" s="89">
        <f t="shared" si="180"/>
        <v>4.2382400000000002</v>
      </c>
      <c r="Z315" s="89">
        <f t="shared" si="180"/>
        <v>4.0135899999999998</v>
      </c>
      <c r="AA315" s="89">
        <f t="shared" si="180"/>
        <v>3.8258299999999998</v>
      </c>
    </row>
    <row r="316" spans="1:27" ht="12.75" customHeight="1" outlineLevel="1" x14ac:dyDescent="0.2">
      <c r="A316" s="97" t="s">
        <v>1916</v>
      </c>
      <c r="B316" s="63" t="s">
        <v>242</v>
      </c>
      <c r="C316" s="43" t="s">
        <v>79</v>
      </c>
      <c r="D316" s="44">
        <v>1499.25</v>
      </c>
      <c r="E316" s="44">
        <v>1416.73</v>
      </c>
      <c r="F316" s="44">
        <v>1406.94</v>
      </c>
      <c r="G316" s="44">
        <v>1409.54</v>
      </c>
      <c r="H316" s="44">
        <v>1425.7</v>
      </c>
      <c r="I316" s="44">
        <v>1464.6</v>
      </c>
      <c r="J316" s="44">
        <v>1569.27</v>
      </c>
      <c r="K316" s="44">
        <v>1843.39</v>
      </c>
      <c r="L316" s="44">
        <v>1953.25</v>
      </c>
      <c r="M316" s="44">
        <v>2071.7199999999998</v>
      </c>
      <c r="N316" s="44">
        <v>2071.1999999999998</v>
      </c>
      <c r="O316" s="44">
        <v>2027.64</v>
      </c>
      <c r="P316" s="44">
        <v>2010.07</v>
      </c>
      <c r="Q316" s="44">
        <v>2024.83</v>
      </c>
      <c r="R316" s="44">
        <v>2020.97</v>
      </c>
      <c r="S316" s="44">
        <v>2016.41</v>
      </c>
      <c r="T316" s="44">
        <v>1971.51</v>
      </c>
      <c r="U316" s="44">
        <v>1972.12</v>
      </c>
      <c r="V316" s="44">
        <v>1997.94</v>
      </c>
      <c r="W316" s="44">
        <v>2036.27</v>
      </c>
      <c r="X316" s="44">
        <v>2015.67</v>
      </c>
      <c r="Y316" s="44">
        <v>1922.78</v>
      </c>
      <c r="Z316" s="44">
        <v>1698.13</v>
      </c>
      <c r="AA316" s="44">
        <v>1510.37</v>
      </c>
    </row>
    <row r="317" spans="1:27" ht="12.75" customHeight="1" outlineLevel="1" x14ac:dyDescent="0.2">
      <c r="A317" s="97" t="s">
        <v>1917</v>
      </c>
      <c r="B317" s="63" t="s">
        <v>90</v>
      </c>
      <c r="C317" s="43" t="s">
        <v>79</v>
      </c>
      <c r="D317" s="44">
        <v>2222.89</v>
      </c>
      <c r="E317" s="44">
        <f>$D$317</f>
        <v>2222.89</v>
      </c>
      <c r="F317" s="44">
        <f t="shared" ref="F317:AA317" si="181">$D$317</f>
        <v>2222.89</v>
      </c>
      <c r="G317" s="44">
        <f t="shared" si="181"/>
        <v>2222.89</v>
      </c>
      <c r="H317" s="44">
        <f t="shared" si="181"/>
        <v>2222.89</v>
      </c>
      <c r="I317" s="44">
        <f t="shared" si="181"/>
        <v>2222.89</v>
      </c>
      <c r="J317" s="44">
        <f t="shared" si="181"/>
        <v>2222.89</v>
      </c>
      <c r="K317" s="44">
        <f t="shared" si="181"/>
        <v>2222.89</v>
      </c>
      <c r="L317" s="44">
        <f t="shared" si="181"/>
        <v>2222.89</v>
      </c>
      <c r="M317" s="44">
        <f t="shared" si="181"/>
        <v>2222.89</v>
      </c>
      <c r="N317" s="44">
        <f t="shared" si="181"/>
        <v>2222.89</v>
      </c>
      <c r="O317" s="44">
        <f t="shared" si="181"/>
        <v>2222.89</v>
      </c>
      <c r="P317" s="44">
        <f t="shared" si="181"/>
        <v>2222.89</v>
      </c>
      <c r="Q317" s="44">
        <f t="shared" si="181"/>
        <v>2222.89</v>
      </c>
      <c r="R317" s="44">
        <f t="shared" si="181"/>
        <v>2222.89</v>
      </c>
      <c r="S317" s="44">
        <f t="shared" si="181"/>
        <v>2222.89</v>
      </c>
      <c r="T317" s="44">
        <f t="shared" si="181"/>
        <v>2222.89</v>
      </c>
      <c r="U317" s="44">
        <f t="shared" si="181"/>
        <v>2222.89</v>
      </c>
      <c r="V317" s="44">
        <f t="shared" si="181"/>
        <v>2222.89</v>
      </c>
      <c r="W317" s="44">
        <f t="shared" si="181"/>
        <v>2222.89</v>
      </c>
      <c r="X317" s="44">
        <f t="shared" si="181"/>
        <v>2222.89</v>
      </c>
      <c r="Y317" s="44">
        <f t="shared" si="181"/>
        <v>2222.89</v>
      </c>
      <c r="Z317" s="44">
        <f t="shared" si="181"/>
        <v>2222.89</v>
      </c>
      <c r="AA317" s="44">
        <f t="shared" si="181"/>
        <v>2222.89</v>
      </c>
    </row>
    <row r="318" spans="1:27" ht="12.75" customHeight="1" outlineLevel="1" x14ac:dyDescent="0.2">
      <c r="A318" s="97" t="s">
        <v>1918</v>
      </c>
      <c r="B318" s="63" t="s">
        <v>83</v>
      </c>
      <c r="C318" s="43" t="s">
        <v>79</v>
      </c>
      <c r="D318" s="44">
        <v>4.3</v>
      </c>
      <c r="E318" s="44">
        <v>4.3</v>
      </c>
      <c r="F318" s="44">
        <v>4.3</v>
      </c>
      <c r="G318" s="44">
        <v>4.3</v>
      </c>
      <c r="H318" s="44">
        <v>4.3</v>
      </c>
      <c r="I318" s="44">
        <v>4.3</v>
      </c>
      <c r="J318" s="44">
        <v>4.3</v>
      </c>
      <c r="K318" s="44">
        <v>4.3</v>
      </c>
      <c r="L318" s="44">
        <v>4.3</v>
      </c>
      <c r="M318" s="44">
        <v>4.3</v>
      </c>
      <c r="N318" s="44">
        <v>4.3</v>
      </c>
      <c r="O318" s="44">
        <v>4.3</v>
      </c>
      <c r="P318" s="44">
        <v>4.3</v>
      </c>
      <c r="Q318" s="44">
        <v>4.3</v>
      </c>
      <c r="R318" s="44">
        <v>4.3</v>
      </c>
      <c r="S318" s="44">
        <v>4.3</v>
      </c>
      <c r="T318" s="44">
        <v>4.3</v>
      </c>
      <c r="U318" s="44">
        <v>4.3</v>
      </c>
      <c r="V318" s="44">
        <v>4.3</v>
      </c>
      <c r="W318" s="44">
        <v>4.3</v>
      </c>
      <c r="X318" s="44">
        <v>4.3</v>
      </c>
      <c r="Y318" s="44">
        <v>4.3</v>
      </c>
      <c r="Z318" s="44">
        <v>4.3</v>
      </c>
      <c r="AA318" s="44">
        <v>4.3</v>
      </c>
    </row>
    <row r="319" spans="1:27" ht="12.75" customHeight="1" outlineLevel="1" x14ac:dyDescent="0.2">
      <c r="A319" s="97" t="s">
        <v>1919</v>
      </c>
      <c r="B319" s="63" t="s">
        <v>81</v>
      </c>
      <c r="C319" s="43" t="s">
        <v>79</v>
      </c>
      <c r="D319" s="44">
        <f>$D$11</f>
        <v>88.27</v>
      </c>
      <c r="E319" s="44">
        <f t="shared" ref="E319:AA319" si="182">$D$11</f>
        <v>88.27</v>
      </c>
      <c r="F319" s="44">
        <f t="shared" si="182"/>
        <v>88.27</v>
      </c>
      <c r="G319" s="44">
        <f t="shared" si="182"/>
        <v>88.27</v>
      </c>
      <c r="H319" s="44">
        <f t="shared" si="182"/>
        <v>88.27</v>
      </c>
      <c r="I319" s="44">
        <f t="shared" si="182"/>
        <v>88.27</v>
      </c>
      <c r="J319" s="44">
        <f t="shared" si="182"/>
        <v>88.27</v>
      </c>
      <c r="K319" s="44">
        <f t="shared" si="182"/>
        <v>88.27</v>
      </c>
      <c r="L319" s="44">
        <f t="shared" si="182"/>
        <v>88.27</v>
      </c>
      <c r="M319" s="44">
        <f t="shared" si="182"/>
        <v>88.27</v>
      </c>
      <c r="N319" s="44">
        <f t="shared" si="182"/>
        <v>88.27</v>
      </c>
      <c r="O319" s="44">
        <f t="shared" si="182"/>
        <v>88.27</v>
      </c>
      <c r="P319" s="44">
        <f t="shared" si="182"/>
        <v>88.27</v>
      </c>
      <c r="Q319" s="44">
        <f t="shared" si="182"/>
        <v>88.27</v>
      </c>
      <c r="R319" s="44">
        <f t="shared" si="182"/>
        <v>88.27</v>
      </c>
      <c r="S319" s="44">
        <f t="shared" si="182"/>
        <v>88.27</v>
      </c>
      <c r="T319" s="44">
        <f t="shared" si="182"/>
        <v>88.27</v>
      </c>
      <c r="U319" s="44">
        <f t="shared" si="182"/>
        <v>88.27</v>
      </c>
      <c r="V319" s="44">
        <f t="shared" si="182"/>
        <v>88.27</v>
      </c>
      <c r="W319" s="44">
        <f t="shared" si="182"/>
        <v>88.27</v>
      </c>
      <c r="X319" s="44">
        <f t="shared" si="182"/>
        <v>88.27</v>
      </c>
      <c r="Y319" s="44">
        <f t="shared" si="182"/>
        <v>88.27</v>
      </c>
      <c r="Z319" s="44">
        <f t="shared" si="182"/>
        <v>88.27</v>
      </c>
      <c r="AA319" s="44">
        <f t="shared" si="182"/>
        <v>88.27</v>
      </c>
    </row>
    <row r="320" spans="1:27" ht="12.75" customHeight="1" x14ac:dyDescent="0.2">
      <c r="A320" s="96" t="s">
        <v>1920</v>
      </c>
      <c r="B320" s="28" t="str">
        <f>"02"&amp;"."&amp;$B$776&amp;"."&amp;$B$777</f>
        <v>02.04.2024</v>
      </c>
      <c r="C320" s="88" t="s">
        <v>76</v>
      </c>
      <c r="D320" s="89">
        <f>ROUND(((D321+D322+D324+D323)/1000),5)</f>
        <v>3.7285400000000002</v>
      </c>
      <c r="E320" s="89">
        <f>ROUND(((E321+E322+E324+E323)/1000),5)</f>
        <v>3.6946099999999999</v>
      </c>
      <c r="F320" s="89">
        <f>ROUND(((F321+F322+F324+F323)/1000),5)</f>
        <v>3.6497700000000002</v>
      </c>
      <c r="G320" s="89">
        <f t="shared" ref="G320:AA320" si="183">ROUND(((G321+G322+G324+G323)/1000),5)</f>
        <v>3.65185</v>
      </c>
      <c r="H320" s="89">
        <f t="shared" si="183"/>
        <v>3.6781999999999999</v>
      </c>
      <c r="I320" s="89">
        <f t="shared" si="183"/>
        <v>3.7180599999999999</v>
      </c>
      <c r="J320" s="89">
        <f t="shared" si="183"/>
        <v>3.77163</v>
      </c>
      <c r="K320" s="89">
        <f t="shared" si="183"/>
        <v>4.0061900000000001</v>
      </c>
      <c r="L320" s="89">
        <f t="shared" si="183"/>
        <v>4.1958299999999999</v>
      </c>
      <c r="M320" s="89">
        <f t="shared" si="183"/>
        <v>4.2404299999999999</v>
      </c>
      <c r="N320" s="89">
        <f t="shared" si="183"/>
        <v>4.2490100000000002</v>
      </c>
      <c r="O320" s="89">
        <f t="shared" si="183"/>
        <v>4.2431400000000004</v>
      </c>
      <c r="P320" s="89">
        <f t="shared" si="183"/>
        <v>4.2381900000000003</v>
      </c>
      <c r="Q320" s="89">
        <f t="shared" si="183"/>
        <v>4.2412200000000002</v>
      </c>
      <c r="R320" s="89">
        <f t="shared" si="183"/>
        <v>4.2391100000000002</v>
      </c>
      <c r="S320" s="89">
        <f t="shared" si="183"/>
        <v>4.2368100000000002</v>
      </c>
      <c r="T320" s="89">
        <f t="shared" si="183"/>
        <v>4.2281199999999997</v>
      </c>
      <c r="U320" s="89">
        <f t="shared" si="183"/>
        <v>4.1910499999999997</v>
      </c>
      <c r="V320" s="89">
        <f t="shared" si="183"/>
        <v>4.1862899999999996</v>
      </c>
      <c r="W320" s="89">
        <f t="shared" si="183"/>
        <v>4.2394600000000002</v>
      </c>
      <c r="X320" s="89">
        <f t="shared" si="183"/>
        <v>4.2297599999999997</v>
      </c>
      <c r="Y320" s="89">
        <f t="shared" si="183"/>
        <v>4.1436000000000002</v>
      </c>
      <c r="Z320" s="89">
        <f t="shared" si="183"/>
        <v>3.8825099999999999</v>
      </c>
      <c r="AA320" s="89">
        <f t="shared" si="183"/>
        <v>3.7745500000000001</v>
      </c>
    </row>
    <row r="321" spans="1:27" ht="12.75" customHeight="1" outlineLevel="1" x14ac:dyDescent="0.2">
      <c r="A321" s="97" t="s">
        <v>1921</v>
      </c>
      <c r="B321" s="63" t="s">
        <v>242</v>
      </c>
      <c r="C321" s="43" t="s">
        <v>79</v>
      </c>
      <c r="D321" s="44">
        <v>1413.08</v>
      </c>
      <c r="E321" s="44">
        <v>1379.15</v>
      </c>
      <c r="F321" s="44">
        <v>1334.31</v>
      </c>
      <c r="G321" s="44">
        <v>1336.39</v>
      </c>
      <c r="H321" s="44">
        <v>1362.74</v>
      </c>
      <c r="I321" s="44">
        <v>1402.6</v>
      </c>
      <c r="J321" s="44">
        <v>1456.17</v>
      </c>
      <c r="K321" s="44">
        <v>1690.73</v>
      </c>
      <c r="L321" s="44">
        <v>1880.37</v>
      </c>
      <c r="M321" s="44">
        <v>1924.97</v>
      </c>
      <c r="N321" s="44">
        <v>1933.55</v>
      </c>
      <c r="O321" s="44">
        <v>1927.68</v>
      </c>
      <c r="P321" s="44">
        <v>1922.73</v>
      </c>
      <c r="Q321" s="44">
        <v>1925.76</v>
      </c>
      <c r="R321" s="44">
        <v>1923.65</v>
      </c>
      <c r="S321" s="44">
        <v>1921.35</v>
      </c>
      <c r="T321" s="44">
        <v>1912.66</v>
      </c>
      <c r="U321" s="44">
        <v>1875.59</v>
      </c>
      <c r="V321" s="44">
        <v>1870.83</v>
      </c>
      <c r="W321" s="44">
        <v>1924</v>
      </c>
      <c r="X321" s="44">
        <v>1914.3</v>
      </c>
      <c r="Y321" s="44">
        <v>1828.14</v>
      </c>
      <c r="Z321" s="44">
        <v>1567.05</v>
      </c>
      <c r="AA321" s="44">
        <v>1459.09</v>
      </c>
    </row>
    <row r="322" spans="1:27" ht="12.75" customHeight="1" outlineLevel="1" x14ac:dyDescent="0.2">
      <c r="A322" s="97" t="s">
        <v>1922</v>
      </c>
      <c r="B322" s="63" t="s">
        <v>90</v>
      </c>
      <c r="C322" s="43" t="s">
        <v>79</v>
      </c>
      <c r="D322" s="44">
        <f>$D$317</f>
        <v>2222.89</v>
      </c>
      <c r="E322" s="44">
        <f t="shared" ref="E322:AA322" si="184">$D$317</f>
        <v>2222.89</v>
      </c>
      <c r="F322" s="44">
        <f t="shared" si="184"/>
        <v>2222.89</v>
      </c>
      <c r="G322" s="44">
        <f t="shared" si="184"/>
        <v>2222.89</v>
      </c>
      <c r="H322" s="44">
        <f t="shared" si="184"/>
        <v>2222.89</v>
      </c>
      <c r="I322" s="44">
        <f t="shared" si="184"/>
        <v>2222.89</v>
      </c>
      <c r="J322" s="44">
        <f t="shared" si="184"/>
        <v>2222.89</v>
      </c>
      <c r="K322" s="44">
        <f t="shared" si="184"/>
        <v>2222.89</v>
      </c>
      <c r="L322" s="44">
        <f t="shared" si="184"/>
        <v>2222.89</v>
      </c>
      <c r="M322" s="44">
        <f t="shared" si="184"/>
        <v>2222.89</v>
      </c>
      <c r="N322" s="44">
        <f t="shared" si="184"/>
        <v>2222.89</v>
      </c>
      <c r="O322" s="44">
        <f t="shared" si="184"/>
        <v>2222.89</v>
      </c>
      <c r="P322" s="44">
        <f t="shared" si="184"/>
        <v>2222.89</v>
      </c>
      <c r="Q322" s="44">
        <f t="shared" si="184"/>
        <v>2222.89</v>
      </c>
      <c r="R322" s="44">
        <f t="shared" si="184"/>
        <v>2222.89</v>
      </c>
      <c r="S322" s="44">
        <f t="shared" si="184"/>
        <v>2222.89</v>
      </c>
      <c r="T322" s="44">
        <f t="shared" si="184"/>
        <v>2222.89</v>
      </c>
      <c r="U322" s="44">
        <f t="shared" si="184"/>
        <v>2222.89</v>
      </c>
      <c r="V322" s="44">
        <f t="shared" si="184"/>
        <v>2222.89</v>
      </c>
      <c r="W322" s="44">
        <f t="shared" si="184"/>
        <v>2222.89</v>
      </c>
      <c r="X322" s="44">
        <f t="shared" si="184"/>
        <v>2222.89</v>
      </c>
      <c r="Y322" s="44">
        <f t="shared" si="184"/>
        <v>2222.89</v>
      </c>
      <c r="Z322" s="44">
        <f t="shared" si="184"/>
        <v>2222.89</v>
      </c>
      <c r="AA322" s="44">
        <f t="shared" si="184"/>
        <v>2222.89</v>
      </c>
    </row>
    <row r="323" spans="1:27" ht="12.75" customHeight="1" outlineLevel="1" x14ac:dyDescent="0.2">
      <c r="A323" s="97" t="s">
        <v>1923</v>
      </c>
      <c r="B323" s="63" t="s">
        <v>83</v>
      </c>
      <c r="C323" s="43" t="s">
        <v>79</v>
      </c>
      <c r="D323" s="44">
        <v>4.3</v>
      </c>
      <c r="E323" s="44">
        <v>4.3</v>
      </c>
      <c r="F323" s="44">
        <v>4.3</v>
      </c>
      <c r="G323" s="44">
        <v>4.3</v>
      </c>
      <c r="H323" s="44">
        <v>4.3</v>
      </c>
      <c r="I323" s="44">
        <v>4.3</v>
      </c>
      <c r="J323" s="44">
        <v>4.3</v>
      </c>
      <c r="K323" s="44">
        <v>4.3</v>
      </c>
      <c r="L323" s="44">
        <v>4.3</v>
      </c>
      <c r="M323" s="44">
        <v>4.3</v>
      </c>
      <c r="N323" s="44">
        <v>4.3</v>
      </c>
      <c r="O323" s="44">
        <v>4.3</v>
      </c>
      <c r="P323" s="44">
        <v>4.3</v>
      </c>
      <c r="Q323" s="44">
        <v>4.3</v>
      </c>
      <c r="R323" s="44">
        <v>4.3</v>
      </c>
      <c r="S323" s="44">
        <v>4.3</v>
      </c>
      <c r="T323" s="44">
        <v>4.3</v>
      </c>
      <c r="U323" s="44">
        <v>4.3</v>
      </c>
      <c r="V323" s="44">
        <v>4.3</v>
      </c>
      <c r="W323" s="44">
        <v>4.3</v>
      </c>
      <c r="X323" s="44">
        <v>4.3</v>
      </c>
      <c r="Y323" s="44">
        <v>4.3</v>
      </c>
      <c r="Z323" s="44">
        <v>4.3</v>
      </c>
      <c r="AA323" s="44">
        <v>4.3</v>
      </c>
    </row>
    <row r="324" spans="1:27" ht="12.75" customHeight="1" outlineLevel="1" x14ac:dyDescent="0.2">
      <c r="A324" s="97" t="s">
        <v>1924</v>
      </c>
      <c r="B324" s="63" t="s">
        <v>81</v>
      </c>
      <c r="C324" s="43" t="s">
        <v>79</v>
      </c>
      <c r="D324" s="44">
        <f>$D$11</f>
        <v>88.27</v>
      </c>
      <c r="E324" s="44">
        <f t="shared" ref="E324:AA324" si="185">$D$11</f>
        <v>88.27</v>
      </c>
      <c r="F324" s="44">
        <f t="shared" si="185"/>
        <v>88.27</v>
      </c>
      <c r="G324" s="44">
        <f t="shared" si="185"/>
        <v>88.27</v>
      </c>
      <c r="H324" s="44">
        <f t="shared" si="185"/>
        <v>88.27</v>
      </c>
      <c r="I324" s="44">
        <f t="shared" si="185"/>
        <v>88.27</v>
      </c>
      <c r="J324" s="44">
        <f t="shared" si="185"/>
        <v>88.27</v>
      </c>
      <c r="K324" s="44">
        <f t="shared" si="185"/>
        <v>88.27</v>
      </c>
      <c r="L324" s="44">
        <f t="shared" si="185"/>
        <v>88.27</v>
      </c>
      <c r="M324" s="44">
        <f t="shared" si="185"/>
        <v>88.27</v>
      </c>
      <c r="N324" s="44">
        <f t="shared" si="185"/>
        <v>88.27</v>
      </c>
      <c r="O324" s="44">
        <f t="shared" si="185"/>
        <v>88.27</v>
      </c>
      <c r="P324" s="44">
        <f t="shared" si="185"/>
        <v>88.27</v>
      </c>
      <c r="Q324" s="44">
        <f t="shared" si="185"/>
        <v>88.27</v>
      </c>
      <c r="R324" s="44">
        <f t="shared" si="185"/>
        <v>88.27</v>
      </c>
      <c r="S324" s="44">
        <f t="shared" si="185"/>
        <v>88.27</v>
      </c>
      <c r="T324" s="44">
        <f t="shared" si="185"/>
        <v>88.27</v>
      </c>
      <c r="U324" s="44">
        <f t="shared" si="185"/>
        <v>88.27</v>
      </c>
      <c r="V324" s="44">
        <f t="shared" si="185"/>
        <v>88.27</v>
      </c>
      <c r="W324" s="44">
        <f t="shared" si="185"/>
        <v>88.27</v>
      </c>
      <c r="X324" s="44">
        <f t="shared" si="185"/>
        <v>88.27</v>
      </c>
      <c r="Y324" s="44">
        <f t="shared" si="185"/>
        <v>88.27</v>
      </c>
      <c r="Z324" s="44">
        <f t="shared" si="185"/>
        <v>88.27</v>
      </c>
      <c r="AA324" s="44">
        <f t="shared" si="185"/>
        <v>88.27</v>
      </c>
    </row>
    <row r="325" spans="1:27" ht="12.75" customHeight="1" x14ac:dyDescent="0.2">
      <c r="A325" s="96" t="s">
        <v>1925</v>
      </c>
      <c r="B325" s="28" t="str">
        <f>"03"&amp;"."&amp;$B$776&amp;"."&amp;$B$777</f>
        <v>03.04.2024</v>
      </c>
      <c r="C325" s="88" t="s">
        <v>76</v>
      </c>
      <c r="D325" s="89">
        <f>ROUND(((D326+D327+D329+D328)/1000),5)</f>
        <v>3.6994500000000001</v>
      </c>
      <c r="E325" s="89">
        <f>ROUND(((E326+E327+E329+E328)/1000),5)</f>
        <v>3.5879300000000001</v>
      </c>
      <c r="F325" s="89">
        <f>ROUND(((F326+F327+F329+F328)/1000),5)</f>
        <v>3.5550299999999999</v>
      </c>
      <c r="G325" s="89">
        <f t="shared" ref="G325:AA325" si="186">ROUND(((G326+G327+G329+G328)/1000),5)</f>
        <v>3.5635599999999998</v>
      </c>
      <c r="H325" s="89">
        <f t="shared" si="186"/>
        <v>3.58283</v>
      </c>
      <c r="I325" s="89">
        <f t="shared" si="186"/>
        <v>3.6753399999999998</v>
      </c>
      <c r="J325" s="89">
        <f t="shared" si="186"/>
        <v>3.73061</v>
      </c>
      <c r="K325" s="89">
        <f t="shared" si="186"/>
        <v>3.89513</v>
      </c>
      <c r="L325" s="89">
        <f t="shared" si="186"/>
        <v>4.1871200000000002</v>
      </c>
      <c r="M325" s="89">
        <f t="shared" si="186"/>
        <v>4.2746700000000004</v>
      </c>
      <c r="N325" s="89">
        <f t="shared" si="186"/>
        <v>4.2816900000000002</v>
      </c>
      <c r="O325" s="89">
        <f t="shared" si="186"/>
        <v>4.2862099999999996</v>
      </c>
      <c r="P325" s="89">
        <f t="shared" si="186"/>
        <v>4.2815399999999997</v>
      </c>
      <c r="Q325" s="89">
        <f t="shared" si="186"/>
        <v>4.2857799999999999</v>
      </c>
      <c r="R325" s="89">
        <f t="shared" si="186"/>
        <v>4.2800700000000003</v>
      </c>
      <c r="S325" s="89">
        <f t="shared" si="186"/>
        <v>4.2786</v>
      </c>
      <c r="T325" s="89">
        <f t="shared" si="186"/>
        <v>4.3041099999999997</v>
      </c>
      <c r="U325" s="89">
        <f t="shared" si="186"/>
        <v>4.1977500000000001</v>
      </c>
      <c r="V325" s="89">
        <f t="shared" si="186"/>
        <v>4.2017899999999999</v>
      </c>
      <c r="W325" s="89">
        <f t="shared" si="186"/>
        <v>4.2694099999999997</v>
      </c>
      <c r="X325" s="89">
        <f t="shared" si="186"/>
        <v>4.2568700000000002</v>
      </c>
      <c r="Y325" s="89">
        <f t="shared" si="186"/>
        <v>4.1334600000000004</v>
      </c>
      <c r="Z325" s="89">
        <f t="shared" si="186"/>
        <v>3.8064200000000001</v>
      </c>
      <c r="AA325" s="89">
        <f t="shared" si="186"/>
        <v>3.7436799999999999</v>
      </c>
    </row>
    <row r="326" spans="1:27" ht="12.75" customHeight="1" outlineLevel="1" x14ac:dyDescent="0.2">
      <c r="A326" s="97" t="s">
        <v>1926</v>
      </c>
      <c r="B326" s="63" t="s">
        <v>242</v>
      </c>
      <c r="C326" s="43" t="s">
        <v>79</v>
      </c>
      <c r="D326" s="44">
        <v>1383.99</v>
      </c>
      <c r="E326" s="44">
        <v>1272.47</v>
      </c>
      <c r="F326" s="44">
        <v>1239.57</v>
      </c>
      <c r="G326" s="44">
        <v>1248.0999999999999</v>
      </c>
      <c r="H326" s="44">
        <v>1267.3699999999999</v>
      </c>
      <c r="I326" s="44">
        <v>1359.88</v>
      </c>
      <c r="J326" s="44">
        <v>1415.15</v>
      </c>
      <c r="K326" s="44">
        <v>1579.67</v>
      </c>
      <c r="L326" s="44">
        <v>1871.66</v>
      </c>
      <c r="M326" s="44">
        <v>1959.21</v>
      </c>
      <c r="N326" s="44">
        <v>1966.23</v>
      </c>
      <c r="O326" s="44">
        <v>1970.75</v>
      </c>
      <c r="P326" s="44">
        <v>1966.08</v>
      </c>
      <c r="Q326" s="44">
        <v>1970.32</v>
      </c>
      <c r="R326" s="44">
        <v>1964.61</v>
      </c>
      <c r="S326" s="44">
        <v>1963.14</v>
      </c>
      <c r="T326" s="44">
        <v>1988.65</v>
      </c>
      <c r="U326" s="44">
        <v>1882.29</v>
      </c>
      <c r="V326" s="44">
        <v>1886.33</v>
      </c>
      <c r="W326" s="44">
        <v>1953.95</v>
      </c>
      <c r="X326" s="44">
        <v>1941.41</v>
      </c>
      <c r="Y326" s="44">
        <v>1818</v>
      </c>
      <c r="Z326" s="44">
        <v>1490.96</v>
      </c>
      <c r="AA326" s="44">
        <v>1428.22</v>
      </c>
    </row>
    <row r="327" spans="1:27" ht="12.75" customHeight="1" outlineLevel="1" x14ac:dyDescent="0.2">
      <c r="A327" s="97" t="s">
        <v>1927</v>
      </c>
      <c r="B327" s="63" t="s">
        <v>90</v>
      </c>
      <c r="C327" s="43" t="s">
        <v>79</v>
      </c>
      <c r="D327" s="44">
        <f>$D$317</f>
        <v>2222.89</v>
      </c>
      <c r="E327" s="44">
        <f t="shared" ref="E327:AA327" si="187">$D$317</f>
        <v>2222.89</v>
      </c>
      <c r="F327" s="44">
        <f t="shared" si="187"/>
        <v>2222.89</v>
      </c>
      <c r="G327" s="44">
        <f t="shared" si="187"/>
        <v>2222.89</v>
      </c>
      <c r="H327" s="44">
        <f t="shared" si="187"/>
        <v>2222.89</v>
      </c>
      <c r="I327" s="44">
        <f t="shared" si="187"/>
        <v>2222.89</v>
      </c>
      <c r="J327" s="44">
        <f t="shared" si="187"/>
        <v>2222.89</v>
      </c>
      <c r="K327" s="44">
        <f t="shared" si="187"/>
        <v>2222.89</v>
      </c>
      <c r="L327" s="44">
        <f t="shared" si="187"/>
        <v>2222.89</v>
      </c>
      <c r="M327" s="44">
        <f t="shared" si="187"/>
        <v>2222.89</v>
      </c>
      <c r="N327" s="44">
        <f t="shared" si="187"/>
        <v>2222.89</v>
      </c>
      <c r="O327" s="44">
        <f t="shared" si="187"/>
        <v>2222.89</v>
      </c>
      <c r="P327" s="44">
        <f t="shared" si="187"/>
        <v>2222.89</v>
      </c>
      <c r="Q327" s="44">
        <f t="shared" si="187"/>
        <v>2222.89</v>
      </c>
      <c r="R327" s="44">
        <f t="shared" si="187"/>
        <v>2222.89</v>
      </c>
      <c r="S327" s="44">
        <f t="shared" si="187"/>
        <v>2222.89</v>
      </c>
      <c r="T327" s="44">
        <f t="shared" si="187"/>
        <v>2222.89</v>
      </c>
      <c r="U327" s="44">
        <f t="shared" si="187"/>
        <v>2222.89</v>
      </c>
      <c r="V327" s="44">
        <f t="shared" si="187"/>
        <v>2222.89</v>
      </c>
      <c r="W327" s="44">
        <f t="shared" si="187"/>
        <v>2222.89</v>
      </c>
      <c r="X327" s="44">
        <f t="shared" si="187"/>
        <v>2222.89</v>
      </c>
      <c r="Y327" s="44">
        <f t="shared" si="187"/>
        <v>2222.89</v>
      </c>
      <c r="Z327" s="44">
        <f t="shared" si="187"/>
        <v>2222.89</v>
      </c>
      <c r="AA327" s="44">
        <f t="shared" si="187"/>
        <v>2222.89</v>
      </c>
    </row>
    <row r="328" spans="1:27" ht="12.75" customHeight="1" outlineLevel="1" x14ac:dyDescent="0.2">
      <c r="A328" s="97" t="s">
        <v>1928</v>
      </c>
      <c r="B328" s="63" t="s">
        <v>83</v>
      </c>
      <c r="C328" s="43" t="s">
        <v>79</v>
      </c>
      <c r="D328" s="44">
        <v>4.3</v>
      </c>
      <c r="E328" s="44">
        <v>4.3</v>
      </c>
      <c r="F328" s="44">
        <v>4.3</v>
      </c>
      <c r="G328" s="44">
        <v>4.3</v>
      </c>
      <c r="H328" s="44">
        <v>4.3</v>
      </c>
      <c r="I328" s="44">
        <v>4.3</v>
      </c>
      <c r="J328" s="44">
        <v>4.3</v>
      </c>
      <c r="K328" s="44">
        <v>4.3</v>
      </c>
      <c r="L328" s="44">
        <v>4.3</v>
      </c>
      <c r="M328" s="44">
        <v>4.3</v>
      </c>
      <c r="N328" s="44">
        <v>4.3</v>
      </c>
      <c r="O328" s="44">
        <v>4.3</v>
      </c>
      <c r="P328" s="44">
        <v>4.3</v>
      </c>
      <c r="Q328" s="44">
        <v>4.3</v>
      </c>
      <c r="R328" s="44">
        <v>4.3</v>
      </c>
      <c r="S328" s="44">
        <v>4.3</v>
      </c>
      <c r="T328" s="44">
        <v>4.3</v>
      </c>
      <c r="U328" s="44">
        <v>4.3</v>
      </c>
      <c r="V328" s="44">
        <v>4.3</v>
      </c>
      <c r="W328" s="44">
        <v>4.3</v>
      </c>
      <c r="X328" s="44">
        <v>4.3</v>
      </c>
      <c r="Y328" s="44">
        <v>4.3</v>
      </c>
      <c r="Z328" s="44">
        <v>4.3</v>
      </c>
      <c r="AA328" s="44">
        <v>4.3</v>
      </c>
    </row>
    <row r="329" spans="1:27" ht="12.75" customHeight="1" outlineLevel="1" x14ac:dyDescent="0.2">
      <c r="A329" s="97" t="s">
        <v>1929</v>
      </c>
      <c r="B329" s="63" t="s">
        <v>81</v>
      </c>
      <c r="C329" s="43" t="s">
        <v>79</v>
      </c>
      <c r="D329" s="44">
        <f>$D$11</f>
        <v>88.27</v>
      </c>
      <c r="E329" s="44">
        <f t="shared" ref="E329:AA329" si="188">$D$11</f>
        <v>88.27</v>
      </c>
      <c r="F329" s="44">
        <f t="shared" si="188"/>
        <v>88.27</v>
      </c>
      <c r="G329" s="44">
        <f t="shared" si="188"/>
        <v>88.27</v>
      </c>
      <c r="H329" s="44">
        <f t="shared" si="188"/>
        <v>88.27</v>
      </c>
      <c r="I329" s="44">
        <f t="shared" si="188"/>
        <v>88.27</v>
      </c>
      <c r="J329" s="44">
        <f t="shared" si="188"/>
        <v>88.27</v>
      </c>
      <c r="K329" s="44">
        <f t="shared" si="188"/>
        <v>88.27</v>
      </c>
      <c r="L329" s="44">
        <f t="shared" si="188"/>
        <v>88.27</v>
      </c>
      <c r="M329" s="44">
        <f t="shared" si="188"/>
        <v>88.27</v>
      </c>
      <c r="N329" s="44">
        <f t="shared" si="188"/>
        <v>88.27</v>
      </c>
      <c r="O329" s="44">
        <f t="shared" si="188"/>
        <v>88.27</v>
      </c>
      <c r="P329" s="44">
        <f t="shared" si="188"/>
        <v>88.27</v>
      </c>
      <c r="Q329" s="44">
        <f t="shared" si="188"/>
        <v>88.27</v>
      </c>
      <c r="R329" s="44">
        <f t="shared" si="188"/>
        <v>88.27</v>
      </c>
      <c r="S329" s="44">
        <f t="shared" si="188"/>
        <v>88.27</v>
      </c>
      <c r="T329" s="44">
        <f t="shared" si="188"/>
        <v>88.27</v>
      </c>
      <c r="U329" s="44">
        <f t="shared" si="188"/>
        <v>88.27</v>
      </c>
      <c r="V329" s="44">
        <f t="shared" si="188"/>
        <v>88.27</v>
      </c>
      <c r="W329" s="44">
        <f t="shared" si="188"/>
        <v>88.27</v>
      </c>
      <c r="X329" s="44">
        <f t="shared" si="188"/>
        <v>88.27</v>
      </c>
      <c r="Y329" s="44">
        <f t="shared" si="188"/>
        <v>88.27</v>
      </c>
      <c r="Z329" s="44">
        <f t="shared" si="188"/>
        <v>88.27</v>
      </c>
      <c r="AA329" s="44">
        <f t="shared" si="188"/>
        <v>88.27</v>
      </c>
    </row>
    <row r="330" spans="1:27" ht="12.75" customHeight="1" x14ac:dyDescent="0.2">
      <c r="A330" s="96" t="s">
        <v>1930</v>
      </c>
      <c r="B330" s="28" t="str">
        <f>"04"&amp;"."&amp;$B$776&amp;"."&amp;$B$777</f>
        <v>04.04.2024</v>
      </c>
      <c r="C330" s="88" t="s">
        <v>76</v>
      </c>
      <c r="D330" s="89">
        <f>ROUND(((D331+D332+D334+D333)/1000),5)</f>
        <v>3.5660599999999998</v>
      </c>
      <c r="E330" s="89">
        <f>ROUND(((E331+E332+E334+E333)/1000),5)</f>
        <v>3.5013899999999998</v>
      </c>
      <c r="F330" s="89">
        <f>ROUND(((F331+F332+F334+F333)/1000),5)</f>
        <v>3.4701399999999998</v>
      </c>
      <c r="G330" s="89">
        <f t="shared" ref="G330:AA330" si="189">ROUND(((G331+G332+G334+G333)/1000),5)</f>
        <v>3.47444</v>
      </c>
      <c r="H330" s="89">
        <f t="shared" si="189"/>
        <v>3.5016500000000002</v>
      </c>
      <c r="I330" s="89">
        <f t="shared" si="189"/>
        <v>3.61</v>
      </c>
      <c r="J330" s="89">
        <f t="shared" si="189"/>
        <v>3.7244199999999998</v>
      </c>
      <c r="K330" s="89">
        <f t="shared" si="189"/>
        <v>3.8593199999999999</v>
      </c>
      <c r="L330" s="89">
        <f t="shared" si="189"/>
        <v>4.2113800000000001</v>
      </c>
      <c r="M330" s="89">
        <f t="shared" si="189"/>
        <v>4.3098099999999997</v>
      </c>
      <c r="N330" s="89">
        <f t="shared" si="189"/>
        <v>4.3254400000000004</v>
      </c>
      <c r="O330" s="89">
        <f t="shared" si="189"/>
        <v>4.3152400000000002</v>
      </c>
      <c r="P330" s="89">
        <f t="shared" si="189"/>
        <v>4.2996600000000003</v>
      </c>
      <c r="Q330" s="89">
        <f t="shared" si="189"/>
        <v>4.3222500000000004</v>
      </c>
      <c r="R330" s="89">
        <f t="shared" si="189"/>
        <v>4.30227</v>
      </c>
      <c r="S330" s="89">
        <f t="shared" si="189"/>
        <v>4.2898300000000003</v>
      </c>
      <c r="T330" s="89">
        <f t="shared" si="189"/>
        <v>4.28599</v>
      </c>
      <c r="U330" s="89">
        <f t="shared" si="189"/>
        <v>4.1960600000000001</v>
      </c>
      <c r="V330" s="89">
        <f t="shared" si="189"/>
        <v>4.2320500000000001</v>
      </c>
      <c r="W330" s="89">
        <f t="shared" si="189"/>
        <v>4.2881900000000002</v>
      </c>
      <c r="X330" s="89">
        <f t="shared" si="189"/>
        <v>4.2863899999999999</v>
      </c>
      <c r="Y330" s="89">
        <f t="shared" si="189"/>
        <v>4.1715999999999998</v>
      </c>
      <c r="Z330" s="89">
        <f t="shared" si="189"/>
        <v>3.8593500000000001</v>
      </c>
      <c r="AA330" s="89">
        <f t="shared" si="189"/>
        <v>3.7589600000000001</v>
      </c>
    </row>
    <row r="331" spans="1:27" ht="12.75" customHeight="1" outlineLevel="1" x14ac:dyDescent="0.2">
      <c r="A331" s="97" t="s">
        <v>1931</v>
      </c>
      <c r="B331" s="63" t="s">
        <v>242</v>
      </c>
      <c r="C331" s="43" t="s">
        <v>79</v>
      </c>
      <c r="D331" s="44">
        <v>1250.5999999999999</v>
      </c>
      <c r="E331" s="44">
        <v>1185.93</v>
      </c>
      <c r="F331" s="44">
        <v>1154.68</v>
      </c>
      <c r="G331" s="44">
        <v>1158.98</v>
      </c>
      <c r="H331" s="44">
        <v>1186.19</v>
      </c>
      <c r="I331" s="44">
        <v>1294.54</v>
      </c>
      <c r="J331" s="44">
        <v>1408.96</v>
      </c>
      <c r="K331" s="44">
        <v>1543.86</v>
      </c>
      <c r="L331" s="44">
        <v>1895.92</v>
      </c>
      <c r="M331" s="44">
        <v>1994.35</v>
      </c>
      <c r="N331" s="44">
        <v>2009.98</v>
      </c>
      <c r="O331" s="44">
        <v>1999.78</v>
      </c>
      <c r="P331" s="44">
        <v>1984.2</v>
      </c>
      <c r="Q331" s="44">
        <v>2006.79</v>
      </c>
      <c r="R331" s="44">
        <v>1986.81</v>
      </c>
      <c r="S331" s="44">
        <v>1974.37</v>
      </c>
      <c r="T331" s="44">
        <v>1970.53</v>
      </c>
      <c r="U331" s="44">
        <v>1880.6</v>
      </c>
      <c r="V331" s="44">
        <v>1916.59</v>
      </c>
      <c r="W331" s="44">
        <v>1972.73</v>
      </c>
      <c r="X331" s="44">
        <v>1970.93</v>
      </c>
      <c r="Y331" s="44">
        <v>1856.14</v>
      </c>
      <c r="Z331" s="44">
        <v>1543.89</v>
      </c>
      <c r="AA331" s="44">
        <v>1443.5</v>
      </c>
    </row>
    <row r="332" spans="1:27" ht="12.75" customHeight="1" outlineLevel="1" x14ac:dyDescent="0.2">
      <c r="A332" s="97" t="s">
        <v>1932</v>
      </c>
      <c r="B332" s="63" t="s">
        <v>90</v>
      </c>
      <c r="C332" s="43" t="s">
        <v>79</v>
      </c>
      <c r="D332" s="44">
        <f>$D$317</f>
        <v>2222.89</v>
      </c>
      <c r="E332" s="44">
        <f t="shared" ref="E332:AA332" si="190">$D$317</f>
        <v>2222.89</v>
      </c>
      <c r="F332" s="44">
        <f t="shared" si="190"/>
        <v>2222.89</v>
      </c>
      <c r="G332" s="44">
        <f t="shared" si="190"/>
        <v>2222.89</v>
      </c>
      <c r="H332" s="44">
        <f t="shared" si="190"/>
        <v>2222.89</v>
      </c>
      <c r="I332" s="44">
        <f t="shared" si="190"/>
        <v>2222.89</v>
      </c>
      <c r="J332" s="44">
        <f t="shared" si="190"/>
        <v>2222.89</v>
      </c>
      <c r="K332" s="44">
        <f t="shared" si="190"/>
        <v>2222.89</v>
      </c>
      <c r="L332" s="44">
        <f t="shared" si="190"/>
        <v>2222.89</v>
      </c>
      <c r="M332" s="44">
        <f t="shared" si="190"/>
        <v>2222.89</v>
      </c>
      <c r="N332" s="44">
        <f t="shared" si="190"/>
        <v>2222.89</v>
      </c>
      <c r="O332" s="44">
        <f t="shared" si="190"/>
        <v>2222.89</v>
      </c>
      <c r="P332" s="44">
        <f t="shared" si="190"/>
        <v>2222.89</v>
      </c>
      <c r="Q332" s="44">
        <f t="shared" si="190"/>
        <v>2222.89</v>
      </c>
      <c r="R332" s="44">
        <f t="shared" si="190"/>
        <v>2222.89</v>
      </c>
      <c r="S332" s="44">
        <f t="shared" si="190"/>
        <v>2222.89</v>
      </c>
      <c r="T332" s="44">
        <f t="shared" si="190"/>
        <v>2222.89</v>
      </c>
      <c r="U332" s="44">
        <f t="shared" si="190"/>
        <v>2222.89</v>
      </c>
      <c r="V332" s="44">
        <f t="shared" si="190"/>
        <v>2222.89</v>
      </c>
      <c r="W332" s="44">
        <f t="shared" si="190"/>
        <v>2222.89</v>
      </c>
      <c r="X332" s="44">
        <f t="shared" si="190"/>
        <v>2222.89</v>
      </c>
      <c r="Y332" s="44">
        <f t="shared" si="190"/>
        <v>2222.89</v>
      </c>
      <c r="Z332" s="44">
        <f t="shared" si="190"/>
        <v>2222.89</v>
      </c>
      <c r="AA332" s="44">
        <f t="shared" si="190"/>
        <v>2222.89</v>
      </c>
    </row>
    <row r="333" spans="1:27" ht="12.75" customHeight="1" outlineLevel="1" x14ac:dyDescent="0.2">
      <c r="A333" s="97" t="s">
        <v>1933</v>
      </c>
      <c r="B333" s="63" t="s">
        <v>83</v>
      </c>
      <c r="C333" s="43" t="s">
        <v>79</v>
      </c>
      <c r="D333" s="44">
        <v>4.3</v>
      </c>
      <c r="E333" s="44">
        <v>4.3</v>
      </c>
      <c r="F333" s="44">
        <v>4.3</v>
      </c>
      <c r="G333" s="44">
        <v>4.3</v>
      </c>
      <c r="H333" s="44">
        <v>4.3</v>
      </c>
      <c r="I333" s="44">
        <v>4.3</v>
      </c>
      <c r="J333" s="44">
        <v>4.3</v>
      </c>
      <c r="K333" s="44">
        <v>4.3</v>
      </c>
      <c r="L333" s="44">
        <v>4.3</v>
      </c>
      <c r="M333" s="44">
        <v>4.3</v>
      </c>
      <c r="N333" s="44">
        <v>4.3</v>
      </c>
      <c r="O333" s="44">
        <v>4.3</v>
      </c>
      <c r="P333" s="44">
        <v>4.3</v>
      </c>
      <c r="Q333" s="44">
        <v>4.3</v>
      </c>
      <c r="R333" s="44">
        <v>4.3</v>
      </c>
      <c r="S333" s="44">
        <v>4.3</v>
      </c>
      <c r="T333" s="44">
        <v>4.3</v>
      </c>
      <c r="U333" s="44">
        <v>4.3</v>
      </c>
      <c r="V333" s="44">
        <v>4.3</v>
      </c>
      <c r="W333" s="44">
        <v>4.3</v>
      </c>
      <c r="X333" s="44">
        <v>4.3</v>
      </c>
      <c r="Y333" s="44">
        <v>4.3</v>
      </c>
      <c r="Z333" s="44">
        <v>4.3</v>
      </c>
      <c r="AA333" s="44">
        <v>4.3</v>
      </c>
    </row>
    <row r="334" spans="1:27" ht="12.75" customHeight="1" outlineLevel="1" x14ac:dyDescent="0.2">
      <c r="A334" s="97" t="s">
        <v>1934</v>
      </c>
      <c r="B334" s="63" t="s">
        <v>81</v>
      </c>
      <c r="C334" s="43" t="s">
        <v>79</v>
      </c>
      <c r="D334" s="44">
        <f>$D$11</f>
        <v>88.27</v>
      </c>
      <c r="E334" s="44">
        <f t="shared" ref="E334:AA334" si="191">$D$11</f>
        <v>88.27</v>
      </c>
      <c r="F334" s="44">
        <f t="shared" si="191"/>
        <v>88.27</v>
      </c>
      <c r="G334" s="44">
        <f t="shared" si="191"/>
        <v>88.27</v>
      </c>
      <c r="H334" s="44">
        <f t="shared" si="191"/>
        <v>88.27</v>
      </c>
      <c r="I334" s="44">
        <f t="shared" si="191"/>
        <v>88.27</v>
      </c>
      <c r="J334" s="44">
        <f t="shared" si="191"/>
        <v>88.27</v>
      </c>
      <c r="K334" s="44">
        <f t="shared" si="191"/>
        <v>88.27</v>
      </c>
      <c r="L334" s="44">
        <f t="shared" si="191"/>
        <v>88.27</v>
      </c>
      <c r="M334" s="44">
        <f t="shared" si="191"/>
        <v>88.27</v>
      </c>
      <c r="N334" s="44">
        <f t="shared" si="191"/>
        <v>88.27</v>
      </c>
      <c r="O334" s="44">
        <f t="shared" si="191"/>
        <v>88.27</v>
      </c>
      <c r="P334" s="44">
        <f t="shared" si="191"/>
        <v>88.27</v>
      </c>
      <c r="Q334" s="44">
        <f t="shared" si="191"/>
        <v>88.27</v>
      </c>
      <c r="R334" s="44">
        <f t="shared" si="191"/>
        <v>88.27</v>
      </c>
      <c r="S334" s="44">
        <f t="shared" si="191"/>
        <v>88.27</v>
      </c>
      <c r="T334" s="44">
        <f t="shared" si="191"/>
        <v>88.27</v>
      </c>
      <c r="U334" s="44">
        <f t="shared" si="191"/>
        <v>88.27</v>
      </c>
      <c r="V334" s="44">
        <f t="shared" si="191"/>
        <v>88.27</v>
      </c>
      <c r="W334" s="44">
        <f t="shared" si="191"/>
        <v>88.27</v>
      </c>
      <c r="X334" s="44">
        <f t="shared" si="191"/>
        <v>88.27</v>
      </c>
      <c r="Y334" s="44">
        <f t="shared" si="191"/>
        <v>88.27</v>
      </c>
      <c r="Z334" s="44">
        <f t="shared" si="191"/>
        <v>88.27</v>
      </c>
      <c r="AA334" s="44">
        <f t="shared" si="191"/>
        <v>88.27</v>
      </c>
    </row>
    <row r="335" spans="1:27" ht="12.75" customHeight="1" x14ac:dyDescent="0.2">
      <c r="A335" s="96" t="s">
        <v>1935</v>
      </c>
      <c r="B335" s="28" t="str">
        <f>"05"&amp;"."&amp;$B$776&amp;"."&amp;$B$777</f>
        <v>05.04.2024</v>
      </c>
      <c r="C335" s="88" t="s">
        <v>76</v>
      </c>
      <c r="D335" s="89">
        <f>ROUND(((D336+D337+D339+D338)/1000),5)</f>
        <v>3.5741900000000002</v>
      </c>
      <c r="E335" s="89">
        <f>ROUND(((E336+E337+E339+E338)/1000),5)</f>
        <v>3.4958200000000001</v>
      </c>
      <c r="F335" s="89">
        <f>ROUND(((F336+F337+F339+F338)/1000),5)</f>
        <v>3.4856400000000001</v>
      </c>
      <c r="G335" s="89">
        <f t="shared" ref="G335:AA335" si="192">ROUND(((G336+G337+G339+G338)/1000),5)</f>
        <v>3.4869599999999998</v>
      </c>
      <c r="H335" s="89">
        <f t="shared" si="192"/>
        <v>3.5209199999999998</v>
      </c>
      <c r="I335" s="89">
        <f t="shared" si="192"/>
        <v>3.63252</v>
      </c>
      <c r="J335" s="89">
        <f t="shared" si="192"/>
        <v>3.7456499999999999</v>
      </c>
      <c r="K335" s="89">
        <f t="shared" si="192"/>
        <v>3.9586199999999998</v>
      </c>
      <c r="L335" s="89">
        <f t="shared" si="192"/>
        <v>4.2093499999999997</v>
      </c>
      <c r="M335" s="89">
        <f t="shared" si="192"/>
        <v>4.2645799999999996</v>
      </c>
      <c r="N335" s="89">
        <f t="shared" si="192"/>
        <v>4.2732099999999997</v>
      </c>
      <c r="O335" s="89">
        <f t="shared" si="192"/>
        <v>4.2747700000000002</v>
      </c>
      <c r="P335" s="89">
        <f t="shared" si="192"/>
        <v>4.2649800000000004</v>
      </c>
      <c r="Q335" s="89">
        <f t="shared" si="192"/>
        <v>4.2685399999999998</v>
      </c>
      <c r="R335" s="89">
        <f t="shared" si="192"/>
        <v>4.2643599999999999</v>
      </c>
      <c r="S335" s="89">
        <f t="shared" si="192"/>
        <v>4.2596499999999997</v>
      </c>
      <c r="T335" s="89">
        <f t="shared" si="192"/>
        <v>4.25176</v>
      </c>
      <c r="U335" s="89">
        <f t="shared" si="192"/>
        <v>4.1937899999999999</v>
      </c>
      <c r="V335" s="89">
        <f t="shared" si="192"/>
        <v>4.20282</v>
      </c>
      <c r="W335" s="89">
        <f t="shared" si="192"/>
        <v>4.2545599999999997</v>
      </c>
      <c r="X335" s="89">
        <f t="shared" si="192"/>
        <v>4.2644900000000003</v>
      </c>
      <c r="Y335" s="89">
        <f t="shared" si="192"/>
        <v>4.7196999999999996</v>
      </c>
      <c r="Z335" s="89">
        <f t="shared" si="192"/>
        <v>4.43919</v>
      </c>
      <c r="AA335" s="89">
        <f t="shared" si="192"/>
        <v>3.8931800000000001</v>
      </c>
    </row>
    <row r="336" spans="1:27" ht="12.75" customHeight="1" outlineLevel="1" x14ac:dyDescent="0.2">
      <c r="A336" s="97" t="s">
        <v>1936</v>
      </c>
      <c r="B336" s="63" t="s">
        <v>242</v>
      </c>
      <c r="C336" s="43" t="s">
        <v>79</v>
      </c>
      <c r="D336" s="44">
        <v>1258.73</v>
      </c>
      <c r="E336" s="44">
        <v>1180.3599999999999</v>
      </c>
      <c r="F336" s="44">
        <v>1170.18</v>
      </c>
      <c r="G336" s="44">
        <v>1171.5</v>
      </c>
      <c r="H336" s="44">
        <v>1205.46</v>
      </c>
      <c r="I336" s="44">
        <v>1317.06</v>
      </c>
      <c r="J336" s="44">
        <v>1430.19</v>
      </c>
      <c r="K336" s="44">
        <v>1643.16</v>
      </c>
      <c r="L336" s="44">
        <v>1893.89</v>
      </c>
      <c r="M336" s="44">
        <v>1949.12</v>
      </c>
      <c r="N336" s="44">
        <v>1957.75</v>
      </c>
      <c r="O336" s="44">
        <v>1959.31</v>
      </c>
      <c r="P336" s="44">
        <v>1949.52</v>
      </c>
      <c r="Q336" s="44">
        <v>1953.08</v>
      </c>
      <c r="R336" s="44">
        <v>1948.9</v>
      </c>
      <c r="S336" s="44">
        <v>1944.19</v>
      </c>
      <c r="T336" s="44">
        <v>1936.3</v>
      </c>
      <c r="U336" s="44">
        <v>1878.33</v>
      </c>
      <c r="V336" s="44">
        <v>1887.36</v>
      </c>
      <c r="W336" s="44">
        <v>1939.1</v>
      </c>
      <c r="X336" s="44">
        <v>1949.03</v>
      </c>
      <c r="Y336" s="44">
        <v>2404.2399999999998</v>
      </c>
      <c r="Z336" s="44">
        <v>2123.73</v>
      </c>
      <c r="AA336" s="44">
        <v>1577.72</v>
      </c>
    </row>
    <row r="337" spans="1:27" ht="12.75" customHeight="1" outlineLevel="1" x14ac:dyDescent="0.2">
      <c r="A337" s="97" t="s">
        <v>1937</v>
      </c>
      <c r="B337" s="63" t="s">
        <v>90</v>
      </c>
      <c r="C337" s="43" t="s">
        <v>79</v>
      </c>
      <c r="D337" s="44">
        <f>$D$317</f>
        <v>2222.89</v>
      </c>
      <c r="E337" s="44">
        <f t="shared" ref="E337:AA337" si="193">$D$317</f>
        <v>2222.89</v>
      </c>
      <c r="F337" s="44">
        <f t="shared" si="193"/>
        <v>2222.89</v>
      </c>
      <c r="G337" s="44">
        <f t="shared" si="193"/>
        <v>2222.89</v>
      </c>
      <c r="H337" s="44">
        <f t="shared" si="193"/>
        <v>2222.89</v>
      </c>
      <c r="I337" s="44">
        <f t="shared" si="193"/>
        <v>2222.89</v>
      </c>
      <c r="J337" s="44">
        <f t="shared" si="193"/>
        <v>2222.89</v>
      </c>
      <c r="K337" s="44">
        <f t="shared" si="193"/>
        <v>2222.89</v>
      </c>
      <c r="L337" s="44">
        <f t="shared" si="193"/>
        <v>2222.89</v>
      </c>
      <c r="M337" s="44">
        <f t="shared" si="193"/>
        <v>2222.89</v>
      </c>
      <c r="N337" s="44">
        <f t="shared" si="193"/>
        <v>2222.89</v>
      </c>
      <c r="O337" s="44">
        <f t="shared" si="193"/>
        <v>2222.89</v>
      </c>
      <c r="P337" s="44">
        <f t="shared" si="193"/>
        <v>2222.89</v>
      </c>
      <c r="Q337" s="44">
        <f t="shared" si="193"/>
        <v>2222.89</v>
      </c>
      <c r="R337" s="44">
        <f t="shared" si="193"/>
        <v>2222.89</v>
      </c>
      <c r="S337" s="44">
        <f t="shared" si="193"/>
        <v>2222.89</v>
      </c>
      <c r="T337" s="44">
        <f t="shared" si="193"/>
        <v>2222.89</v>
      </c>
      <c r="U337" s="44">
        <f t="shared" si="193"/>
        <v>2222.89</v>
      </c>
      <c r="V337" s="44">
        <f t="shared" si="193"/>
        <v>2222.89</v>
      </c>
      <c r="W337" s="44">
        <f t="shared" si="193"/>
        <v>2222.89</v>
      </c>
      <c r="X337" s="44">
        <f t="shared" si="193"/>
        <v>2222.89</v>
      </c>
      <c r="Y337" s="44">
        <f t="shared" si="193"/>
        <v>2222.89</v>
      </c>
      <c r="Z337" s="44">
        <f t="shared" si="193"/>
        <v>2222.89</v>
      </c>
      <c r="AA337" s="44">
        <f t="shared" si="193"/>
        <v>2222.89</v>
      </c>
    </row>
    <row r="338" spans="1:27" ht="12.75" customHeight="1" outlineLevel="1" x14ac:dyDescent="0.2">
      <c r="A338" s="97" t="s">
        <v>1938</v>
      </c>
      <c r="B338" s="63" t="s">
        <v>83</v>
      </c>
      <c r="C338" s="43" t="s">
        <v>79</v>
      </c>
      <c r="D338" s="44">
        <v>4.3</v>
      </c>
      <c r="E338" s="44">
        <v>4.3</v>
      </c>
      <c r="F338" s="44">
        <v>4.3</v>
      </c>
      <c r="G338" s="44">
        <v>4.3</v>
      </c>
      <c r="H338" s="44">
        <v>4.3</v>
      </c>
      <c r="I338" s="44">
        <v>4.3</v>
      </c>
      <c r="J338" s="44">
        <v>4.3</v>
      </c>
      <c r="K338" s="44">
        <v>4.3</v>
      </c>
      <c r="L338" s="44">
        <v>4.3</v>
      </c>
      <c r="M338" s="44">
        <v>4.3</v>
      </c>
      <c r="N338" s="44">
        <v>4.3</v>
      </c>
      <c r="O338" s="44">
        <v>4.3</v>
      </c>
      <c r="P338" s="44">
        <v>4.3</v>
      </c>
      <c r="Q338" s="44">
        <v>4.3</v>
      </c>
      <c r="R338" s="44">
        <v>4.3</v>
      </c>
      <c r="S338" s="44">
        <v>4.3</v>
      </c>
      <c r="T338" s="44">
        <v>4.3</v>
      </c>
      <c r="U338" s="44">
        <v>4.3</v>
      </c>
      <c r="V338" s="44">
        <v>4.3</v>
      </c>
      <c r="W338" s="44">
        <v>4.3</v>
      </c>
      <c r="X338" s="44">
        <v>4.3</v>
      </c>
      <c r="Y338" s="44">
        <v>4.3</v>
      </c>
      <c r="Z338" s="44">
        <v>4.3</v>
      </c>
      <c r="AA338" s="44">
        <v>4.3</v>
      </c>
    </row>
    <row r="339" spans="1:27" ht="12.75" customHeight="1" outlineLevel="1" x14ac:dyDescent="0.2">
      <c r="A339" s="97" t="s">
        <v>1939</v>
      </c>
      <c r="B339" s="63" t="s">
        <v>81</v>
      </c>
      <c r="C339" s="43" t="s">
        <v>79</v>
      </c>
      <c r="D339" s="44">
        <f>$D$11</f>
        <v>88.27</v>
      </c>
      <c r="E339" s="44">
        <f t="shared" ref="E339:AA339" si="194">$D$11</f>
        <v>88.27</v>
      </c>
      <c r="F339" s="44">
        <f t="shared" si="194"/>
        <v>88.27</v>
      </c>
      <c r="G339" s="44">
        <f t="shared" si="194"/>
        <v>88.27</v>
      </c>
      <c r="H339" s="44">
        <f t="shared" si="194"/>
        <v>88.27</v>
      </c>
      <c r="I339" s="44">
        <f t="shared" si="194"/>
        <v>88.27</v>
      </c>
      <c r="J339" s="44">
        <f t="shared" si="194"/>
        <v>88.27</v>
      </c>
      <c r="K339" s="44">
        <f t="shared" si="194"/>
        <v>88.27</v>
      </c>
      <c r="L339" s="44">
        <f t="shared" si="194"/>
        <v>88.27</v>
      </c>
      <c r="M339" s="44">
        <f t="shared" si="194"/>
        <v>88.27</v>
      </c>
      <c r="N339" s="44">
        <f t="shared" si="194"/>
        <v>88.27</v>
      </c>
      <c r="O339" s="44">
        <f t="shared" si="194"/>
        <v>88.27</v>
      </c>
      <c r="P339" s="44">
        <f t="shared" si="194"/>
        <v>88.27</v>
      </c>
      <c r="Q339" s="44">
        <f t="shared" si="194"/>
        <v>88.27</v>
      </c>
      <c r="R339" s="44">
        <f t="shared" si="194"/>
        <v>88.27</v>
      </c>
      <c r="S339" s="44">
        <f t="shared" si="194"/>
        <v>88.27</v>
      </c>
      <c r="T339" s="44">
        <f t="shared" si="194"/>
        <v>88.27</v>
      </c>
      <c r="U339" s="44">
        <f t="shared" si="194"/>
        <v>88.27</v>
      </c>
      <c r="V339" s="44">
        <f t="shared" si="194"/>
        <v>88.27</v>
      </c>
      <c r="W339" s="44">
        <f t="shared" si="194"/>
        <v>88.27</v>
      </c>
      <c r="X339" s="44">
        <f t="shared" si="194"/>
        <v>88.27</v>
      </c>
      <c r="Y339" s="44">
        <f t="shared" si="194"/>
        <v>88.27</v>
      </c>
      <c r="Z339" s="44">
        <f t="shared" si="194"/>
        <v>88.27</v>
      </c>
      <c r="AA339" s="44">
        <f t="shared" si="194"/>
        <v>88.27</v>
      </c>
    </row>
    <row r="340" spans="1:27" ht="12.75" customHeight="1" x14ac:dyDescent="0.2">
      <c r="A340" s="96" t="s">
        <v>1940</v>
      </c>
      <c r="B340" s="28" t="str">
        <f>"06"&amp;"."&amp;$B$776&amp;"."&amp;$B$777</f>
        <v>06.04.2024</v>
      </c>
      <c r="C340" s="88" t="s">
        <v>76</v>
      </c>
      <c r="D340" s="89">
        <f>ROUND(((D341+D342+D344+D343)/1000),5)</f>
        <v>3.7452999999999999</v>
      </c>
      <c r="E340" s="89">
        <f>ROUND(((E341+E342+E344+E343)/1000),5)</f>
        <v>3.58372</v>
      </c>
      <c r="F340" s="89">
        <f>ROUND(((F341+F342+F344+F343)/1000),5)</f>
        <v>3.5381300000000002</v>
      </c>
      <c r="G340" s="89">
        <f t="shared" ref="G340:AA340" si="195">ROUND(((G341+G342+G344+G343)/1000),5)</f>
        <v>3.5343900000000001</v>
      </c>
      <c r="H340" s="89">
        <f t="shared" si="195"/>
        <v>3.5777299999999999</v>
      </c>
      <c r="I340" s="89">
        <f t="shared" si="195"/>
        <v>3.6402299999999999</v>
      </c>
      <c r="J340" s="89">
        <f t="shared" si="195"/>
        <v>3.66337</v>
      </c>
      <c r="K340" s="89">
        <f t="shared" si="195"/>
        <v>3.7658</v>
      </c>
      <c r="L340" s="89">
        <f t="shared" si="195"/>
        <v>4.1484399999999999</v>
      </c>
      <c r="M340" s="89">
        <f t="shared" si="195"/>
        <v>4.2418800000000001</v>
      </c>
      <c r="N340" s="89">
        <f t="shared" si="195"/>
        <v>4.4135</v>
      </c>
      <c r="O340" s="89">
        <f t="shared" si="195"/>
        <v>4.26736</v>
      </c>
      <c r="P340" s="89">
        <f t="shared" si="195"/>
        <v>4.2665800000000003</v>
      </c>
      <c r="Q340" s="89">
        <f t="shared" si="195"/>
        <v>4.2657499999999997</v>
      </c>
      <c r="R340" s="89">
        <f t="shared" si="195"/>
        <v>4.2630100000000004</v>
      </c>
      <c r="S340" s="89">
        <f t="shared" si="195"/>
        <v>4.2591000000000001</v>
      </c>
      <c r="T340" s="89">
        <f t="shared" si="195"/>
        <v>4.3454800000000002</v>
      </c>
      <c r="U340" s="89">
        <f t="shared" si="195"/>
        <v>4.17746</v>
      </c>
      <c r="V340" s="89">
        <f t="shared" si="195"/>
        <v>4.1883299999999997</v>
      </c>
      <c r="W340" s="89">
        <f t="shared" si="195"/>
        <v>4.26797</v>
      </c>
      <c r="X340" s="89">
        <f t="shared" si="195"/>
        <v>4.2661300000000004</v>
      </c>
      <c r="Y340" s="89">
        <f t="shared" si="195"/>
        <v>4.1424300000000001</v>
      </c>
      <c r="Z340" s="89">
        <f t="shared" si="195"/>
        <v>3.8665400000000001</v>
      </c>
      <c r="AA340" s="89">
        <f t="shared" si="195"/>
        <v>3.7549299999999999</v>
      </c>
    </row>
    <row r="341" spans="1:27" ht="12.75" customHeight="1" outlineLevel="1" x14ac:dyDescent="0.2">
      <c r="A341" s="97" t="s">
        <v>1941</v>
      </c>
      <c r="B341" s="63" t="s">
        <v>242</v>
      </c>
      <c r="C341" s="43" t="s">
        <v>79</v>
      </c>
      <c r="D341" s="44">
        <v>1429.84</v>
      </c>
      <c r="E341" s="44">
        <v>1268.26</v>
      </c>
      <c r="F341" s="44">
        <v>1222.67</v>
      </c>
      <c r="G341" s="44">
        <v>1218.93</v>
      </c>
      <c r="H341" s="44">
        <v>1262.27</v>
      </c>
      <c r="I341" s="44">
        <v>1324.77</v>
      </c>
      <c r="J341" s="44">
        <v>1347.91</v>
      </c>
      <c r="K341" s="44">
        <v>1450.34</v>
      </c>
      <c r="L341" s="44">
        <v>1832.98</v>
      </c>
      <c r="M341" s="44">
        <v>1926.42</v>
      </c>
      <c r="N341" s="44">
        <v>2098.04</v>
      </c>
      <c r="O341" s="44">
        <v>1951.9</v>
      </c>
      <c r="P341" s="44">
        <v>1951.12</v>
      </c>
      <c r="Q341" s="44">
        <v>1950.29</v>
      </c>
      <c r="R341" s="44">
        <v>1947.55</v>
      </c>
      <c r="S341" s="44">
        <v>1943.64</v>
      </c>
      <c r="T341" s="44">
        <v>2030.02</v>
      </c>
      <c r="U341" s="44">
        <v>1862</v>
      </c>
      <c r="V341" s="44">
        <v>1872.87</v>
      </c>
      <c r="W341" s="44">
        <v>1952.51</v>
      </c>
      <c r="X341" s="44">
        <v>1950.67</v>
      </c>
      <c r="Y341" s="44">
        <v>1826.97</v>
      </c>
      <c r="Z341" s="44">
        <v>1551.08</v>
      </c>
      <c r="AA341" s="44">
        <v>1439.47</v>
      </c>
    </row>
    <row r="342" spans="1:27" ht="12.75" customHeight="1" outlineLevel="1" x14ac:dyDescent="0.2">
      <c r="A342" s="97" t="s">
        <v>1942</v>
      </c>
      <c r="B342" s="63" t="s">
        <v>90</v>
      </c>
      <c r="C342" s="43" t="s">
        <v>79</v>
      </c>
      <c r="D342" s="44">
        <f>$D$317</f>
        <v>2222.89</v>
      </c>
      <c r="E342" s="44">
        <f t="shared" ref="E342:AA342" si="196">$D$317</f>
        <v>2222.89</v>
      </c>
      <c r="F342" s="44">
        <f t="shared" si="196"/>
        <v>2222.89</v>
      </c>
      <c r="G342" s="44">
        <f t="shared" si="196"/>
        <v>2222.89</v>
      </c>
      <c r="H342" s="44">
        <f t="shared" si="196"/>
        <v>2222.89</v>
      </c>
      <c r="I342" s="44">
        <f t="shared" si="196"/>
        <v>2222.89</v>
      </c>
      <c r="J342" s="44">
        <f t="shared" si="196"/>
        <v>2222.89</v>
      </c>
      <c r="K342" s="44">
        <f t="shared" si="196"/>
        <v>2222.89</v>
      </c>
      <c r="L342" s="44">
        <f t="shared" si="196"/>
        <v>2222.89</v>
      </c>
      <c r="M342" s="44">
        <f t="shared" si="196"/>
        <v>2222.89</v>
      </c>
      <c r="N342" s="44">
        <f t="shared" si="196"/>
        <v>2222.89</v>
      </c>
      <c r="O342" s="44">
        <f t="shared" si="196"/>
        <v>2222.89</v>
      </c>
      <c r="P342" s="44">
        <f t="shared" si="196"/>
        <v>2222.89</v>
      </c>
      <c r="Q342" s="44">
        <f t="shared" si="196"/>
        <v>2222.89</v>
      </c>
      <c r="R342" s="44">
        <f t="shared" si="196"/>
        <v>2222.89</v>
      </c>
      <c r="S342" s="44">
        <f t="shared" si="196"/>
        <v>2222.89</v>
      </c>
      <c r="T342" s="44">
        <f t="shared" si="196"/>
        <v>2222.89</v>
      </c>
      <c r="U342" s="44">
        <f t="shared" si="196"/>
        <v>2222.89</v>
      </c>
      <c r="V342" s="44">
        <f t="shared" si="196"/>
        <v>2222.89</v>
      </c>
      <c r="W342" s="44">
        <f t="shared" si="196"/>
        <v>2222.89</v>
      </c>
      <c r="X342" s="44">
        <f t="shared" si="196"/>
        <v>2222.89</v>
      </c>
      <c r="Y342" s="44">
        <f t="shared" si="196"/>
        <v>2222.89</v>
      </c>
      <c r="Z342" s="44">
        <f t="shared" si="196"/>
        <v>2222.89</v>
      </c>
      <c r="AA342" s="44">
        <f t="shared" si="196"/>
        <v>2222.89</v>
      </c>
    </row>
    <row r="343" spans="1:27" ht="12.75" customHeight="1" outlineLevel="1" x14ac:dyDescent="0.2">
      <c r="A343" s="97" t="s">
        <v>1943</v>
      </c>
      <c r="B343" s="63" t="s">
        <v>83</v>
      </c>
      <c r="C343" s="43" t="s">
        <v>79</v>
      </c>
      <c r="D343" s="44">
        <v>4.3</v>
      </c>
      <c r="E343" s="44">
        <v>4.3</v>
      </c>
      <c r="F343" s="44">
        <v>4.3</v>
      </c>
      <c r="G343" s="44">
        <v>4.3</v>
      </c>
      <c r="H343" s="44">
        <v>4.3</v>
      </c>
      <c r="I343" s="44">
        <v>4.3</v>
      </c>
      <c r="J343" s="44">
        <v>4.3</v>
      </c>
      <c r="K343" s="44">
        <v>4.3</v>
      </c>
      <c r="L343" s="44">
        <v>4.3</v>
      </c>
      <c r="M343" s="44">
        <v>4.3</v>
      </c>
      <c r="N343" s="44">
        <v>4.3</v>
      </c>
      <c r="O343" s="44">
        <v>4.3</v>
      </c>
      <c r="P343" s="44">
        <v>4.3</v>
      </c>
      <c r="Q343" s="44">
        <v>4.3</v>
      </c>
      <c r="R343" s="44">
        <v>4.3</v>
      </c>
      <c r="S343" s="44">
        <v>4.3</v>
      </c>
      <c r="T343" s="44">
        <v>4.3</v>
      </c>
      <c r="U343" s="44">
        <v>4.3</v>
      </c>
      <c r="V343" s="44">
        <v>4.3</v>
      </c>
      <c r="W343" s="44">
        <v>4.3</v>
      </c>
      <c r="X343" s="44">
        <v>4.3</v>
      </c>
      <c r="Y343" s="44">
        <v>4.3</v>
      </c>
      <c r="Z343" s="44">
        <v>4.3</v>
      </c>
      <c r="AA343" s="44">
        <v>4.3</v>
      </c>
    </row>
    <row r="344" spans="1:27" ht="12.75" customHeight="1" outlineLevel="1" x14ac:dyDescent="0.2">
      <c r="A344" s="97" t="s">
        <v>1944</v>
      </c>
      <c r="B344" s="63" t="s">
        <v>81</v>
      </c>
      <c r="C344" s="43" t="s">
        <v>79</v>
      </c>
      <c r="D344" s="44">
        <f>$D$11</f>
        <v>88.27</v>
      </c>
      <c r="E344" s="44">
        <f t="shared" ref="E344:AA344" si="197">$D$11</f>
        <v>88.27</v>
      </c>
      <c r="F344" s="44">
        <f t="shared" si="197"/>
        <v>88.27</v>
      </c>
      <c r="G344" s="44">
        <f t="shared" si="197"/>
        <v>88.27</v>
      </c>
      <c r="H344" s="44">
        <f t="shared" si="197"/>
        <v>88.27</v>
      </c>
      <c r="I344" s="44">
        <f t="shared" si="197"/>
        <v>88.27</v>
      </c>
      <c r="J344" s="44">
        <f t="shared" si="197"/>
        <v>88.27</v>
      </c>
      <c r="K344" s="44">
        <f t="shared" si="197"/>
        <v>88.27</v>
      </c>
      <c r="L344" s="44">
        <f t="shared" si="197"/>
        <v>88.27</v>
      </c>
      <c r="M344" s="44">
        <f t="shared" si="197"/>
        <v>88.27</v>
      </c>
      <c r="N344" s="44">
        <f t="shared" si="197"/>
        <v>88.27</v>
      </c>
      <c r="O344" s="44">
        <f t="shared" si="197"/>
        <v>88.27</v>
      </c>
      <c r="P344" s="44">
        <f t="shared" si="197"/>
        <v>88.27</v>
      </c>
      <c r="Q344" s="44">
        <f t="shared" si="197"/>
        <v>88.27</v>
      </c>
      <c r="R344" s="44">
        <f t="shared" si="197"/>
        <v>88.27</v>
      </c>
      <c r="S344" s="44">
        <f t="shared" si="197"/>
        <v>88.27</v>
      </c>
      <c r="T344" s="44">
        <f t="shared" si="197"/>
        <v>88.27</v>
      </c>
      <c r="U344" s="44">
        <f t="shared" si="197"/>
        <v>88.27</v>
      </c>
      <c r="V344" s="44">
        <f t="shared" si="197"/>
        <v>88.27</v>
      </c>
      <c r="W344" s="44">
        <f t="shared" si="197"/>
        <v>88.27</v>
      </c>
      <c r="X344" s="44">
        <f t="shared" si="197"/>
        <v>88.27</v>
      </c>
      <c r="Y344" s="44">
        <f t="shared" si="197"/>
        <v>88.27</v>
      </c>
      <c r="Z344" s="44">
        <f t="shared" si="197"/>
        <v>88.27</v>
      </c>
      <c r="AA344" s="44">
        <f t="shared" si="197"/>
        <v>88.27</v>
      </c>
    </row>
    <row r="345" spans="1:27" ht="12.75" customHeight="1" x14ac:dyDescent="0.2">
      <c r="A345" s="96" t="s">
        <v>1945</v>
      </c>
      <c r="B345" s="28" t="str">
        <f>"07"&amp;"."&amp;$B$776&amp;"."&amp;$B$777</f>
        <v>07.04.2024</v>
      </c>
      <c r="C345" s="88" t="s">
        <v>76</v>
      </c>
      <c r="D345" s="89">
        <f>ROUND(((D346+D347+D349+D348)/1000),5)</f>
        <v>3.6895500000000001</v>
      </c>
      <c r="E345" s="89">
        <f>ROUND(((E346+E347+E349+E348)/1000),5)</f>
        <v>3.5710000000000002</v>
      </c>
      <c r="F345" s="89">
        <f>ROUND(((F346+F347+F349+F348)/1000),5)</f>
        <v>3.5168499999999998</v>
      </c>
      <c r="G345" s="89">
        <f t="shared" ref="G345:AA345" si="198">ROUND(((G346+G347+G349+G348)/1000),5)</f>
        <v>3.5040499999999999</v>
      </c>
      <c r="H345" s="89">
        <f t="shared" si="198"/>
        <v>3.5141300000000002</v>
      </c>
      <c r="I345" s="89">
        <f t="shared" si="198"/>
        <v>3.5195400000000001</v>
      </c>
      <c r="J345" s="89">
        <f t="shared" si="198"/>
        <v>3.51674</v>
      </c>
      <c r="K345" s="89">
        <f t="shared" si="198"/>
        <v>3.6354500000000001</v>
      </c>
      <c r="L345" s="89">
        <f t="shared" si="198"/>
        <v>3.7904</v>
      </c>
      <c r="M345" s="89">
        <f t="shared" si="198"/>
        <v>3.8569</v>
      </c>
      <c r="N345" s="89">
        <f t="shared" si="198"/>
        <v>3.94963</v>
      </c>
      <c r="O345" s="89">
        <f t="shared" si="198"/>
        <v>3.9373300000000002</v>
      </c>
      <c r="P345" s="89">
        <f t="shared" si="198"/>
        <v>3.91682</v>
      </c>
      <c r="Q345" s="89">
        <f t="shared" si="198"/>
        <v>3.91012</v>
      </c>
      <c r="R345" s="89">
        <f t="shared" si="198"/>
        <v>3.9007299999999998</v>
      </c>
      <c r="S345" s="89">
        <f t="shared" si="198"/>
        <v>3.94347</v>
      </c>
      <c r="T345" s="89">
        <f t="shared" si="198"/>
        <v>3.9249299999999998</v>
      </c>
      <c r="U345" s="89">
        <f t="shared" si="198"/>
        <v>3.9392900000000002</v>
      </c>
      <c r="V345" s="89">
        <f t="shared" si="198"/>
        <v>3.9498899999999999</v>
      </c>
      <c r="W345" s="89">
        <f t="shared" si="198"/>
        <v>4.2532500000000004</v>
      </c>
      <c r="X345" s="89">
        <f t="shared" si="198"/>
        <v>4.2919700000000001</v>
      </c>
      <c r="Y345" s="89">
        <f t="shared" si="198"/>
        <v>3.9347500000000002</v>
      </c>
      <c r="Z345" s="89">
        <f t="shared" si="198"/>
        <v>3.74411</v>
      </c>
      <c r="AA345" s="89">
        <f t="shared" si="198"/>
        <v>3.6706599999999998</v>
      </c>
    </row>
    <row r="346" spans="1:27" ht="12.75" customHeight="1" outlineLevel="1" x14ac:dyDescent="0.2">
      <c r="A346" s="97" t="s">
        <v>1946</v>
      </c>
      <c r="B346" s="63" t="s">
        <v>242</v>
      </c>
      <c r="C346" s="43" t="s">
        <v>79</v>
      </c>
      <c r="D346" s="44">
        <v>1374.09</v>
      </c>
      <c r="E346" s="44">
        <v>1255.54</v>
      </c>
      <c r="F346" s="44">
        <v>1201.3900000000001</v>
      </c>
      <c r="G346" s="44">
        <v>1188.5899999999999</v>
      </c>
      <c r="H346" s="44">
        <v>1198.67</v>
      </c>
      <c r="I346" s="44">
        <v>1204.08</v>
      </c>
      <c r="J346" s="44">
        <v>1201.28</v>
      </c>
      <c r="K346" s="44">
        <v>1319.99</v>
      </c>
      <c r="L346" s="44">
        <v>1474.94</v>
      </c>
      <c r="M346" s="44">
        <v>1541.44</v>
      </c>
      <c r="N346" s="44">
        <v>1634.17</v>
      </c>
      <c r="O346" s="44">
        <v>1621.87</v>
      </c>
      <c r="P346" s="44">
        <v>1601.36</v>
      </c>
      <c r="Q346" s="44">
        <v>1594.66</v>
      </c>
      <c r="R346" s="44">
        <v>1585.27</v>
      </c>
      <c r="S346" s="44">
        <v>1628.01</v>
      </c>
      <c r="T346" s="44">
        <v>1609.47</v>
      </c>
      <c r="U346" s="44">
        <v>1623.83</v>
      </c>
      <c r="V346" s="44">
        <v>1634.43</v>
      </c>
      <c r="W346" s="44">
        <v>1937.79</v>
      </c>
      <c r="X346" s="44">
        <v>1976.51</v>
      </c>
      <c r="Y346" s="44">
        <v>1619.29</v>
      </c>
      <c r="Z346" s="44">
        <v>1428.65</v>
      </c>
      <c r="AA346" s="44">
        <v>1355.2</v>
      </c>
    </row>
    <row r="347" spans="1:27" ht="12.75" customHeight="1" outlineLevel="1" x14ac:dyDescent="0.2">
      <c r="A347" s="97" t="s">
        <v>1947</v>
      </c>
      <c r="B347" s="63" t="s">
        <v>90</v>
      </c>
      <c r="C347" s="43" t="s">
        <v>79</v>
      </c>
      <c r="D347" s="44">
        <f>$D$317</f>
        <v>2222.89</v>
      </c>
      <c r="E347" s="44">
        <f t="shared" ref="E347:AA347" si="199">$D$317</f>
        <v>2222.89</v>
      </c>
      <c r="F347" s="44">
        <f t="shared" si="199"/>
        <v>2222.89</v>
      </c>
      <c r="G347" s="44">
        <f t="shared" si="199"/>
        <v>2222.89</v>
      </c>
      <c r="H347" s="44">
        <f t="shared" si="199"/>
        <v>2222.89</v>
      </c>
      <c r="I347" s="44">
        <f t="shared" si="199"/>
        <v>2222.89</v>
      </c>
      <c r="J347" s="44">
        <f t="shared" si="199"/>
        <v>2222.89</v>
      </c>
      <c r="K347" s="44">
        <f t="shared" si="199"/>
        <v>2222.89</v>
      </c>
      <c r="L347" s="44">
        <f t="shared" si="199"/>
        <v>2222.89</v>
      </c>
      <c r="M347" s="44">
        <f t="shared" si="199"/>
        <v>2222.89</v>
      </c>
      <c r="N347" s="44">
        <f t="shared" si="199"/>
        <v>2222.89</v>
      </c>
      <c r="O347" s="44">
        <f t="shared" si="199"/>
        <v>2222.89</v>
      </c>
      <c r="P347" s="44">
        <f t="shared" si="199"/>
        <v>2222.89</v>
      </c>
      <c r="Q347" s="44">
        <f t="shared" si="199"/>
        <v>2222.89</v>
      </c>
      <c r="R347" s="44">
        <f t="shared" si="199"/>
        <v>2222.89</v>
      </c>
      <c r="S347" s="44">
        <f t="shared" si="199"/>
        <v>2222.89</v>
      </c>
      <c r="T347" s="44">
        <f t="shared" si="199"/>
        <v>2222.89</v>
      </c>
      <c r="U347" s="44">
        <f t="shared" si="199"/>
        <v>2222.89</v>
      </c>
      <c r="V347" s="44">
        <f t="shared" si="199"/>
        <v>2222.89</v>
      </c>
      <c r="W347" s="44">
        <f t="shared" si="199"/>
        <v>2222.89</v>
      </c>
      <c r="X347" s="44">
        <f t="shared" si="199"/>
        <v>2222.89</v>
      </c>
      <c r="Y347" s="44">
        <f t="shared" si="199"/>
        <v>2222.89</v>
      </c>
      <c r="Z347" s="44">
        <f t="shared" si="199"/>
        <v>2222.89</v>
      </c>
      <c r="AA347" s="44">
        <f t="shared" si="199"/>
        <v>2222.89</v>
      </c>
    </row>
    <row r="348" spans="1:27" ht="12.75" customHeight="1" outlineLevel="1" x14ac:dyDescent="0.2">
      <c r="A348" s="97" t="s">
        <v>1948</v>
      </c>
      <c r="B348" s="63" t="s">
        <v>83</v>
      </c>
      <c r="C348" s="43" t="s">
        <v>79</v>
      </c>
      <c r="D348" s="44">
        <v>4.3</v>
      </c>
      <c r="E348" s="44">
        <v>4.3</v>
      </c>
      <c r="F348" s="44">
        <v>4.3</v>
      </c>
      <c r="G348" s="44">
        <v>4.3</v>
      </c>
      <c r="H348" s="44">
        <v>4.3</v>
      </c>
      <c r="I348" s="44">
        <v>4.3</v>
      </c>
      <c r="J348" s="44">
        <v>4.3</v>
      </c>
      <c r="K348" s="44">
        <v>4.3</v>
      </c>
      <c r="L348" s="44">
        <v>4.3</v>
      </c>
      <c r="M348" s="44">
        <v>4.3</v>
      </c>
      <c r="N348" s="44">
        <v>4.3</v>
      </c>
      <c r="O348" s="44">
        <v>4.3</v>
      </c>
      <c r="P348" s="44">
        <v>4.3</v>
      </c>
      <c r="Q348" s="44">
        <v>4.3</v>
      </c>
      <c r="R348" s="44">
        <v>4.3</v>
      </c>
      <c r="S348" s="44">
        <v>4.3</v>
      </c>
      <c r="T348" s="44">
        <v>4.3</v>
      </c>
      <c r="U348" s="44">
        <v>4.3</v>
      </c>
      <c r="V348" s="44">
        <v>4.3</v>
      </c>
      <c r="W348" s="44">
        <v>4.3</v>
      </c>
      <c r="X348" s="44">
        <v>4.3</v>
      </c>
      <c r="Y348" s="44">
        <v>4.3</v>
      </c>
      <c r="Z348" s="44">
        <v>4.3</v>
      </c>
      <c r="AA348" s="44">
        <v>4.3</v>
      </c>
    </row>
    <row r="349" spans="1:27" ht="12.75" customHeight="1" outlineLevel="1" x14ac:dyDescent="0.2">
      <c r="A349" s="97" t="s">
        <v>1949</v>
      </c>
      <c r="B349" s="63" t="s">
        <v>81</v>
      </c>
      <c r="C349" s="43" t="s">
        <v>79</v>
      </c>
      <c r="D349" s="44">
        <f>$D$11</f>
        <v>88.27</v>
      </c>
      <c r="E349" s="44">
        <f t="shared" ref="E349:AA349" si="200">$D$11</f>
        <v>88.27</v>
      </c>
      <c r="F349" s="44">
        <f t="shared" si="200"/>
        <v>88.27</v>
      </c>
      <c r="G349" s="44">
        <f t="shared" si="200"/>
        <v>88.27</v>
      </c>
      <c r="H349" s="44">
        <f t="shared" si="200"/>
        <v>88.27</v>
      </c>
      <c r="I349" s="44">
        <f t="shared" si="200"/>
        <v>88.27</v>
      </c>
      <c r="J349" s="44">
        <f t="shared" si="200"/>
        <v>88.27</v>
      </c>
      <c r="K349" s="44">
        <f t="shared" si="200"/>
        <v>88.27</v>
      </c>
      <c r="L349" s="44">
        <f t="shared" si="200"/>
        <v>88.27</v>
      </c>
      <c r="M349" s="44">
        <f t="shared" si="200"/>
        <v>88.27</v>
      </c>
      <c r="N349" s="44">
        <f t="shared" si="200"/>
        <v>88.27</v>
      </c>
      <c r="O349" s="44">
        <f t="shared" si="200"/>
        <v>88.27</v>
      </c>
      <c r="P349" s="44">
        <f t="shared" si="200"/>
        <v>88.27</v>
      </c>
      <c r="Q349" s="44">
        <f t="shared" si="200"/>
        <v>88.27</v>
      </c>
      <c r="R349" s="44">
        <f t="shared" si="200"/>
        <v>88.27</v>
      </c>
      <c r="S349" s="44">
        <f t="shared" si="200"/>
        <v>88.27</v>
      </c>
      <c r="T349" s="44">
        <f t="shared" si="200"/>
        <v>88.27</v>
      </c>
      <c r="U349" s="44">
        <f t="shared" si="200"/>
        <v>88.27</v>
      </c>
      <c r="V349" s="44">
        <f t="shared" si="200"/>
        <v>88.27</v>
      </c>
      <c r="W349" s="44">
        <f t="shared" si="200"/>
        <v>88.27</v>
      </c>
      <c r="X349" s="44">
        <f t="shared" si="200"/>
        <v>88.27</v>
      </c>
      <c r="Y349" s="44">
        <f t="shared" si="200"/>
        <v>88.27</v>
      </c>
      <c r="Z349" s="44">
        <f t="shared" si="200"/>
        <v>88.27</v>
      </c>
      <c r="AA349" s="44">
        <f t="shared" si="200"/>
        <v>88.27</v>
      </c>
    </row>
    <row r="350" spans="1:27" ht="12.75" customHeight="1" x14ac:dyDescent="0.2">
      <c r="A350" s="96" t="s">
        <v>1950</v>
      </c>
      <c r="B350" s="28" t="str">
        <f>"08"&amp;"."&amp;$B$776&amp;"."&amp;$B$777</f>
        <v>08.04.2024</v>
      </c>
      <c r="C350" s="88" t="s">
        <v>76</v>
      </c>
      <c r="D350" s="89">
        <f>ROUND(((D351+D352+D354+D353)/1000),5)</f>
        <v>3.5784400000000001</v>
      </c>
      <c r="E350" s="89">
        <f>ROUND(((E351+E352+E354+E353)/1000),5)</f>
        <v>3.49844</v>
      </c>
      <c r="F350" s="89">
        <f>ROUND(((F351+F352+F354+F353)/1000),5)</f>
        <v>3.4661599999999999</v>
      </c>
      <c r="G350" s="89">
        <f t="shared" ref="G350:AA350" si="201">ROUND(((G351+G352+G354+G353)/1000),5)</f>
        <v>3.4647000000000001</v>
      </c>
      <c r="H350" s="89">
        <f t="shared" si="201"/>
        <v>3.4972400000000001</v>
      </c>
      <c r="I350" s="89">
        <f t="shared" si="201"/>
        <v>3.5750700000000002</v>
      </c>
      <c r="J350" s="89">
        <f t="shared" si="201"/>
        <v>3.7152400000000001</v>
      </c>
      <c r="K350" s="89">
        <f t="shared" si="201"/>
        <v>3.99133</v>
      </c>
      <c r="L350" s="89">
        <f t="shared" si="201"/>
        <v>4.2019200000000003</v>
      </c>
      <c r="M350" s="89">
        <f t="shared" si="201"/>
        <v>4.4730100000000004</v>
      </c>
      <c r="N350" s="89">
        <f t="shared" si="201"/>
        <v>4.5010899999999996</v>
      </c>
      <c r="O350" s="89">
        <f t="shared" si="201"/>
        <v>4.3071799999999998</v>
      </c>
      <c r="P350" s="89">
        <f t="shared" si="201"/>
        <v>4.3186200000000001</v>
      </c>
      <c r="Q350" s="89">
        <f t="shared" si="201"/>
        <v>4.3518299999999996</v>
      </c>
      <c r="R350" s="89">
        <f t="shared" si="201"/>
        <v>4.3203199999999997</v>
      </c>
      <c r="S350" s="89">
        <f t="shared" si="201"/>
        <v>4.28078</v>
      </c>
      <c r="T350" s="89">
        <f t="shared" si="201"/>
        <v>4.2408099999999997</v>
      </c>
      <c r="U350" s="89">
        <f t="shared" si="201"/>
        <v>4.31081</v>
      </c>
      <c r="V350" s="89">
        <f t="shared" si="201"/>
        <v>4.4160199999999996</v>
      </c>
      <c r="W350" s="89">
        <f t="shared" si="201"/>
        <v>4.4094699999999998</v>
      </c>
      <c r="X350" s="89">
        <f t="shared" si="201"/>
        <v>4.2341100000000003</v>
      </c>
      <c r="Y350" s="89">
        <f t="shared" si="201"/>
        <v>4.1581700000000001</v>
      </c>
      <c r="Z350" s="89">
        <f t="shared" si="201"/>
        <v>3.8516300000000001</v>
      </c>
      <c r="AA350" s="89">
        <f t="shared" si="201"/>
        <v>3.75176</v>
      </c>
    </row>
    <row r="351" spans="1:27" ht="12.75" customHeight="1" outlineLevel="1" x14ac:dyDescent="0.2">
      <c r="A351" s="97" t="s">
        <v>1951</v>
      </c>
      <c r="B351" s="63" t="s">
        <v>242</v>
      </c>
      <c r="C351" s="43" t="s">
        <v>79</v>
      </c>
      <c r="D351" s="44">
        <v>1262.98</v>
      </c>
      <c r="E351" s="44">
        <v>1182.98</v>
      </c>
      <c r="F351" s="44">
        <v>1150.7</v>
      </c>
      <c r="G351" s="44">
        <v>1149.24</v>
      </c>
      <c r="H351" s="44">
        <v>1181.78</v>
      </c>
      <c r="I351" s="44">
        <v>1259.6099999999999</v>
      </c>
      <c r="J351" s="44">
        <v>1399.78</v>
      </c>
      <c r="K351" s="44">
        <v>1675.87</v>
      </c>
      <c r="L351" s="44">
        <v>1886.46</v>
      </c>
      <c r="M351" s="44">
        <v>2157.5500000000002</v>
      </c>
      <c r="N351" s="44">
        <v>2185.63</v>
      </c>
      <c r="O351" s="44">
        <v>1991.72</v>
      </c>
      <c r="P351" s="44">
        <v>2003.16</v>
      </c>
      <c r="Q351" s="44">
        <v>2036.37</v>
      </c>
      <c r="R351" s="44">
        <v>2004.86</v>
      </c>
      <c r="S351" s="44">
        <v>1965.32</v>
      </c>
      <c r="T351" s="44">
        <v>1925.35</v>
      </c>
      <c r="U351" s="44">
        <v>1995.35</v>
      </c>
      <c r="V351" s="44">
        <v>2100.56</v>
      </c>
      <c r="W351" s="44">
        <v>2094.0100000000002</v>
      </c>
      <c r="X351" s="44">
        <v>1918.65</v>
      </c>
      <c r="Y351" s="44">
        <v>1842.71</v>
      </c>
      <c r="Z351" s="44">
        <v>1536.17</v>
      </c>
      <c r="AA351" s="44">
        <v>1436.3</v>
      </c>
    </row>
    <row r="352" spans="1:27" ht="12.75" customHeight="1" outlineLevel="1" x14ac:dyDescent="0.2">
      <c r="A352" s="97" t="s">
        <v>1952</v>
      </c>
      <c r="B352" s="63" t="s">
        <v>90</v>
      </c>
      <c r="C352" s="43" t="s">
        <v>79</v>
      </c>
      <c r="D352" s="44">
        <f>$D$317</f>
        <v>2222.89</v>
      </c>
      <c r="E352" s="44">
        <f t="shared" ref="E352:AA352" si="202">$D$317</f>
        <v>2222.89</v>
      </c>
      <c r="F352" s="44">
        <f t="shared" si="202"/>
        <v>2222.89</v>
      </c>
      <c r="G352" s="44">
        <f t="shared" si="202"/>
        <v>2222.89</v>
      </c>
      <c r="H352" s="44">
        <f t="shared" si="202"/>
        <v>2222.89</v>
      </c>
      <c r="I352" s="44">
        <f t="shared" si="202"/>
        <v>2222.89</v>
      </c>
      <c r="J352" s="44">
        <f t="shared" si="202"/>
        <v>2222.89</v>
      </c>
      <c r="K352" s="44">
        <f t="shared" si="202"/>
        <v>2222.89</v>
      </c>
      <c r="L352" s="44">
        <f t="shared" si="202"/>
        <v>2222.89</v>
      </c>
      <c r="M352" s="44">
        <f t="shared" si="202"/>
        <v>2222.89</v>
      </c>
      <c r="N352" s="44">
        <f t="shared" si="202"/>
        <v>2222.89</v>
      </c>
      <c r="O352" s="44">
        <f t="shared" si="202"/>
        <v>2222.89</v>
      </c>
      <c r="P352" s="44">
        <f t="shared" si="202"/>
        <v>2222.89</v>
      </c>
      <c r="Q352" s="44">
        <f t="shared" si="202"/>
        <v>2222.89</v>
      </c>
      <c r="R352" s="44">
        <f t="shared" si="202"/>
        <v>2222.89</v>
      </c>
      <c r="S352" s="44">
        <f t="shared" si="202"/>
        <v>2222.89</v>
      </c>
      <c r="T352" s="44">
        <f t="shared" si="202"/>
        <v>2222.89</v>
      </c>
      <c r="U352" s="44">
        <f t="shared" si="202"/>
        <v>2222.89</v>
      </c>
      <c r="V352" s="44">
        <f t="shared" si="202"/>
        <v>2222.89</v>
      </c>
      <c r="W352" s="44">
        <f t="shared" si="202"/>
        <v>2222.89</v>
      </c>
      <c r="X352" s="44">
        <f t="shared" si="202"/>
        <v>2222.89</v>
      </c>
      <c r="Y352" s="44">
        <f t="shared" si="202"/>
        <v>2222.89</v>
      </c>
      <c r="Z352" s="44">
        <f t="shared" si="202"/>
        <v>2222.89</v>
      </c>
      <c r="AA352" s="44">
        <f t="shared" si="202"/>
        <v>2222.89</v>
      </c>
    </row>
    <row r="353" spans="1:27" ht="12.75" customHeight="1" outlineLevel="1" x14ac:dyDescent="0.2">
      <c r="A353" s="97" t="s">
        <v>1953</v>
      </c>
      <c r="B353" s="63" t="s">
        <v>83</v>
      </c>
      <c r="C353" s="43" t="s">
        <v>79</v>
      </c>
      <c r="D353" s="44">
        <v>4.3</v>
      </c>
      <c r="E353" s="44">
        <v>4.3</v>
      </c>
      <c r="F353" s="44">
        <v>4.3</v>
      </c>
      <c r="G353" s="44">
        <v>4.3</v>
      </c>
      <c r="H353" s="44">
        <v>4.3</v>
      </c>
      <c r="I353" s="44">
        <v>4.3</v>
      </c>
      <c r="J353" s="44">
        <v>4.3</v>
      </c>
      <c r="K353" s="44">
        <v>4.3</v>
      </c>
      <c r="L353" s="44">
        <v>4.3</v>
      </c>
      <c r="M353" s="44">
        <v>4.3</v>
      </c>
      <c r="N353" s="44">
        <v>4.3</v>
      </c>
      <c r="O353" s="44">
        <v>4.3</v>
      </c>
      <c r="P353" s="44">
        <v>4.3</v>
      </c>
      <c r="Q353" s="44">
        <v>4.3</v>
      </c>
      <c r="R353" s="44">
        <v>4.3</v>
      </c>
      <c r="S353" s="44">
        <v>4.3</v>
      </c>
      <c r="T353" s="44">
        <v>4.3</v>
      </c>
      <c r="U353" s="44">
        <v>4.3</v>
      </c>
      <c r="V353" s="44">
        <v>4.3</v>
      </c>
      <c r="W353" s="44">
        <v>4.3</v>
      </c>
      <c r="X353" s="44">
        <v>4.3</v>
      </c>
      <c r="Y353" s="44">
        <v>4.3</v>
      </c>
      <c r="Z353" s="44">
        <v>4.3</v>
      </c>
      <c r="AA353" s="44">
        <v>4.3</v>
      </c>
    </row>
    <row r="354" spans="1:27" ht="12.75" customHeight="1" outlineLevel="1" x14ac:dyDescent="0.2">
      <c r="A354" s="97" t="s">
        <v>1954</v>
      </c>
      <c r="B354" s="63" t="s">
        <v>81</v>
      </c>
      <c r="C354" s="43" t="s">
        <v>79</v>
      </c>
      <c r="D354" s="44">
        <f>$D$11</f>
        <v>88.27</v>
      </c>
      <c r="E354" s="44">
        <f t="shared" ref="E354:AA354" si="203">$D$11</f>
        <v>88.27</v>
      </c>
      <c r="F354" s="44">
        <f t="shared" si="203"/>
        <v>88.27</v>
      </c>
      <c r="G354" s="44">
        <f t="shared" si="203"/>
        <v>88.27</v>
      </c>
      <c r="H354" s="44">
        <f t="shared" si="203"/>
        <v>88.27</v>
      </c>
      <c r="I354" s="44">
        <f t="shared" si="203"/>
        <v>88.27</v>
      </c>
      <c r="J354" s="44">
        <f t="shared" si="203"/>
        <v>88.27</v>
      </c>
      <c r="K354" s="44">
        <f t="shared" si="203"/>
        <v>88.27</v>
      </c>
      <c r="L354" s="44">
        <f t="shared" si="203"/>
        <v>88.27</v>
      </c>
      <c r="M354" s="44">
        <f t="shared" si="203"/>
        <v>88.27</v>
      </c>
      <c r="N354" s="44">
        <f t="shared" si="203"/>
        <v>88.27</v>
      </c>
      <c r="O354" s="44">
        <f t="shared" si="203"/>
        <v>88.27</v>
      </c>
      <c r="P354" s="44">
        <f t="shared" si="203"/>
        <v>88.27</v>
      </c>
      <c r="Q354" s="44">
        <f t="shared" si="203"/>
        <v>88.27</v>
      </c>
      <c r="R354" s="44">
        <f t="shared" si="203"/>
        <v>88.27</v>
      </c>
      <c r="S354" s="44">
        <f t="shared" si="203"/>
        <v>88.27</v>
      </c>
      <c r="T354" s="44">
        <f t="shared" si="203"/>
        <v>88.27</v>
      </c>
      <c r="U354" s="44">
        <f t="shared" si="203"/>
        <v>88.27</v>
      </c>
      <c r="V354" s="44">
        <f t="shared" si="203"/>
        <v>88.27</v>
      </c>
      <c r="W354" s="44">
        <f t="shared" si="203"/>
        <v>88.27</v>
      </c>
      <c r="X354" s="44">
        <f t="shared" si="203"/>
        <v>88.27</v>
      </c>
      <c r="Y354" s="44">
        <f t="shared" si="203"/>
        <v>88.27</v>
      </c>
      <c r="Z354" s="44">
        <f t="shared" si="203"/>
        <v>88.27</v>
      </c>
      <c r="AA354" s="44">
        <f t="shared" si="203"/>
        <v>88.27</v>
      </c>
    </row>
    <row r="355" spans="1:27" ht="12.75" customHeight="1" x14ac:dyDescent="0.2">
      <c r="A355" s="96" t="s">
        <v>1955</v>
      </c>
      <c r="B355" s="28" t="str">
        <f>"09"&amp;"."&amp;$B$776&amp;"."&amp;$B$777</f>
        <v>09.04.2024</v>
      </c>
      <c r="C355" s="88" t="s">
        <v>76</v>
      </c>
      <c r="D355" s="89">
        <f>ROUND(((D356+D357+D359+D358)/1000),5)</f>
        <v>3.6304500000000002</v>
      </c>
      <c r="E355" s="89">
        <f>ROUND(((E356+E357+E359+E358)/1000),5)</f>
        <v>3.52006</v>
      </c>
      <c r="F355" s="89">
        <f>ROUND(((F356+F357+F359+F358)/1000),5)</f>
        <v>3.5090599999999998</v>
      </c>
      <c r="G355" s="89">
        <f t="shared" ref="G355:AA355" si="204">ROUND(((G356+G357+G359+G358)/1000),5)</f>
        <v>3.51715</v>
      </c>
      <c r="H355" s="89">
        <f t="shared" si="204"/>
        <v>3.5261300000000002</v>
      </c>
      <c r="I355" s="89">
        <f t="shared" si="204"/>
        <v>3.61415</v>
      </c>
      <c r="J355" s="89">
        <f t="shared" si="204"/>
        <v>3.7491099999999999</v>
      </c>
      <c r="K355" s="89">
        <f t="shared" si="204"/>
        <v>3.9595099999999999</v>
      </c>
      <c r="L355" s="89">
        <f t="shared" si="204"/>
        <v>4.1250200000000001</v>
      </c>
      <c r="M355" s="89">
        <f t="shared" si="204"/>
        <v>4.1886200000000002</v>
      </c>
      <c r="N355" s="89">
        <f t="shared" si="204"/>
        <v>4.2582300000000002</v>
      </c>
      <c r="O355" s="89">
        <f t="shared" si="204"/>
        <v>4.2936100000000001</v>
      </c>
      <c r="P355" s="89">
        <f t="shared" si="204"/>
        <v>4.3249599999999999</v>
      </c>
      <c r="Q355" s="89">
        <f t="shared" si="204"/>
        <v>4.3256300000000003</v>
      </c>
      <c r="R355" s="89">
        <f t="shared" si="204"/>
        <v>4.3239000000000001</v>
      </c>
      <c r="S355" s="89">
        <f t="shared" si="204"/>
        <v>4.2663000000000002</v>
      </c>
      <c r="T355" s="89">
        <f t="shared" si="204"/>
        <v>4.1318299999999999</v>
      </c>
      <c r="U355" s="89">
        <f t="shared" si="204"/>
        <v>4.12</v>
      </c>
      <c r="V355" s="89">
        <f t="shared" si="204"/>
        <v>4.1180599999999998</v>
      </c>
      <c r="W355" s="89">
        <f t="shared" si="204"/>
        <v>4.1473399999999998</v>
      </c>
      <c r="X355" s="89">
        <f t="shared" si="204"/>
        <v>4.1725199999999996</v>
      </c>
      <c r="Y355" s="89">
        <f t="shared" si="204"/>
        <v>4.1164399999999999</v>
      </c>
      <c r="Z355" s="89">
        <f t="shared" si="204"/>
        <v>3.8179099999999999</v>
      </c>
      <c r="AA355" s="89">
        <f t="shared" si="204"/>
        <v>3.7203900000000001</v>
      </c>
    </row>
    <row r="356" spans="1:27" ht="12.75" customHeight="1" outlineLevel="1" x14ac:dyDescent="0.2">
      <c r="A356" s="97" t="s">
        <v>1956</v>
      </c>
      <c r="B356" s="63" t="s">
        <v>242</v>
      </c>
      <c r="C356" s="43" t="s">
        <v>79</v>
      </c>
      <c r="D356" s="44">
        <v>1314.99</v>
      </c>
      <c r="E356" s="44">
        <v>1204.5999999999999</v>
      </c>
      <c r="F356" s="44">
        <v>1193.5999999999999</v>
      </c>
      <c r="G356" s="44">
        <v>1201.69</v>
      </c>
      <c r="H356" s="44">
        <v>1210.67</v>
      </c>
      <c r="I356" s="44">
        <v>1298.69</v>
      </c>
      <c r="J356" s="44">
        <v>1433.65</v>
      </c>
      <c r="K356" s="44">
        <v>1644.05</v>
      </c>
      <c r="L356" s="44">
        <v>1809.56</v>
      </c>
      <c r="M356" s="44">
        <v>1873.16</v>
      </c>
      <c r="N356" s="44">
        <v>1942.77</v>
      </c>
      <c r="O356" s="44">
        <v>1978.15</v>
      </c>
      <c r="P356" s="44">
        <v>2009.5</v>
      </c>
      <c r="Q356" s="44">
        <v>2010.17</v>
      </c>
      <c r="R356" s="44">
        <v>2008.44</v>
      </c>
      <c r="S356" s="44">
        <v>1950.84</v>
      </c>
      <c r="T356" s="44">
        <v>1816.37</v>
      </c>
      <c r="U356" s="44">
        <v>1804.54</v>
      </c>
      <c r="V356" s="44">
        <v>1802.6</v>
      </c>
      <c r="W356" s="44">
        <v>1831.88</v>
      </c>
      <c r="X356" s="44">
        <v>1857.06</v>
      </c>
      <c r="Y356" s="44">
        <v>1800.98</v>
      </c>
      <c r="Z356" s="44">
        <v>1502.45</v>
      </c>
      <c r="AA356" s="44">
        <v>1404.93</v>
      </c>
    </row>
    <row r="357" spans="1:27" ht="12.75" customHeight="1" outlineLevel="1" x14ac:dyDescent="0.2">
      <c r="A357" s="97" t="s">
        <v>1957</v>
      </c>
      <c r="B357" s="63" t="s">
        <v>90</v>
      </c>
      <c r="C357" s="43" t="s">
        <v>79</v>
      </c>
      <c r="D357" s="44">
        <f>$D$317</f>
        <v>2222.89</v>
      </c>
      <c r="E357" s="44">
        <f t="shared" ref="E357:AA357" si="205">$D$317</f>
        <v>2222.89</v>
      </c>
      <c r="F357" s="44">
        <f t="shared" si="205"/>
        <v>2222.89</v>
      </c>
      <c r="G357" s="44">
        <f t="shared" si="205"/>
        <v>2222.89</v>
      </c>
      <c r="H357" s="44">
        <f t="shared" si="205"/>
        <v>2222.89</v>
      </c>
      <c r="I357" s="44">
        <f t="shared" si="205"/>
        <v>2222.89</v>
      </c>
      <c r="J357" s="44">
        <f t="shared" si="205"/>
        <v>2222.89</v>
      </c>
      <c r="K357" s="44">
        <f t="shared" si="205"/>
        <v>2222.89</v>
      </c>
      <c r="L357" s="44">
        <f t="shared" si="205"/>
        <v>2222.89</v>
      </c>
      <c r="M357" s="44">
        <f t="shared" si="205"/>
        <v>2222.89</v>
      </c>
      <c r="N357" s="44">
        <f t="shared" si="205"/>
        <v>2222.89</v>
      </c>
      <c r="O357" s="44">
        <f t="shared" si="205"/>
        <v>2222.89</v>
      </c>
      <c r="P357" s="44">
        <f t="shared" si="205"/>
        <v>2222.89</v>
      </c>
      <c r="Q357" s="44">
        <f t="shared" si="205"/>
        <v>2222.89</v>
      </c>
      <c r="R357" s="44">
        <f t="shared" si="205"/>
        <v>2222.89</v>
      </c>
      <c r="S357" s="44">
        <f t="shared" si="205"/>
        <v>2222.89</v>
      </c>
      <c r="T357" s="44">
        <f t="shared" si="205"/>
        <v>2222.89</v>
      </c>
      <c r="U357" s="44">
        <f t="shared" si="205"/>
        <v>2222.89</v>
      </c>
      <c r="V357" s="44">
        <f t="shared" si="205"/>
        <v>2222.89</v>
      </c>
      <c r="W357" s="44">
        <f t="shared" si="205"/>
        <v>2222.89</v>
      </c>
      <c r="X357" s="44">
        <f t="shared" si="205"/>
        <v>2222.89</v>
      </c>
      <c r="Y357" s="44">
        <f t="shared" si="205"/>
        <v>2222.89</v>
      </c>
      <c r="Z357" s="44">
        <f t="shared" si="205"/>
        <v>2222.89</v>
      </c>
      <c r="AA357" s="44">
        <f t="shared" si="205"/>
        <v>2222.89</v>
      </c>
    </row>
    <row r="358" spans="1:27" ht="12.75" customHeight="1" outlineLevel="1" x14ac:dyDescent="0.2">
      <c r="A358" s="97" t="s">
        <v>1958</v>
      </c>
      <c r="B358" s="63" t="s">
        <v>83</v>
      </c>
      <c r="C358" s="43" t="s">
        <v>79</v>
      </c>
      <c r="D358" s="44">
        <v>4.3</v>
      </c>
      <c r="E358" s="44">
        <v>4.3</v>
      </c>
      <c r="F358" s="44">
        <v>4.3</v>
      </c>
      <c r="G358" s="44">
        <v>4.3</v>
      </c>
      <c r="H358" s="44">
        <v>4.3</v>
      </c>
      <c r="I358" s="44">
        <v>4.3</v>
      </c>
      <c r="J358" s="44">
        <v>4.3</v>
      </c>
      <c r="K358" s="44">
        <v>4.3</v>
      </c>
      <c r="L358" s="44">
        <v>4.3</v>
      </c>
      <c r="M358" s="44">
        <v>4.3</v>
      </c>
      <c r="N358" s="44">
        <v>4.3</v>
      </c>
      <c r="O358" s="44">
        <v>4.3</v>
      </c>
      <c r="P358" s="44">
        <v>4.3</v>
      </c>
      <c r="Q358" s="44">
        <v>4.3</v>
      </c>
      <c r="R358" s="44">
        <v>4.3</v>
      </c>
      <c r="S358" s="44">
        <v>4.3</v>
      </c>
      <c r="T358" s="44">
        <v>4.3</v>
      </c>
      <c r="U358" s="44">
        <v>4.3</v>
      </c>
      <c r="V358" s="44">
        <v>4.3</v>
      </c>
      <c r="W358" s="44">
        <v>4.3</v>
      </c>
      <c r="X358" s="44">
        <v>4.3</v>
      </c>
      <c r="Y358" s="44">
        <v>4.3</v>
      </c>
      <c r="Z358" s="44">
        <v>4.3</v>
      </c>
      <c r="AA358" s="44">
        <v>4.3</v>
      </c>
    </row>
    <row r="359" spans="1:27" ht="12.75" customHeight="1" outlineLevel="1" x14ac:dyDescent="0.2">
      <c r="A359" s="97" t="s">
        <v>1959</v>
      </c>
      <c r="B359" s="63" t="s">
        <v>81</v>
      </c>
      <c r="C359" s="43" t="s">
        <v>79</v>
      </c>
      <c r="D359" s="44">
        <f>$D$11</f>
        <v>88.27</v>
      </c>
      <c r="E359" s="44">
        <f t="shared" ref="E359:AA359" si="206">$D$11</f>
        <v>88.27</v>
      </c>
      <c r="F359" s="44">
        <f t="shared" si="206"/>
        <v>88.27</v>
      </c>
      <c r="G359" s="44">
        <f t="shared" si="206"/>
        <v>88.27</v>
      </c>
      <c r="H359" s="44">
        <f t="shared" si="206"/>
        <v>88.27</v>
      </c>
      <c r="I359" s="44">
        <f t="shared" si="206"/>
        <v>88.27</v>
      </c>
      <c r="J359" s="44">
        <f t="shared" si="206"/>
        <v>88.27</v>
      </c>
      <c r="K359" s="44">
        <f t="shared" si="206"/>
        <v>88.27</v>
      </c>
      <c r="L359" s="44">
        <f t="shared" si="206"/>
        <v>88.27</v>
      </c>
      <c r="M359" s="44">
        <f t="shared" si="206"/>
        <v>88.27</v>
      </c>
      <c r="N359" s="44">
        <f t="shared" si="206"/>
        <v>88.27</v>
      </c>
      <c r="O359" s="44">
        <f t="shared" si="206"/>
        <v>88.27</v>
      </c>
      <c r="P359" s="44">
        <f t="shared" si="206"/>
        <v>88.27</v>
      </c>
      <c r="Q359" s="44">
        <f t="shared" si="206"/>
        <v>88.27</v>
      </c>
      <c r="R359" s="44">
        <f t="shared" si="206"/>
        <v>88.27</v>
      </c>
      <c r="S359" s="44">
        <f t="shared" si="206"/>
        <v>88.27</v>
      </c>
      <c r="T359" s="44">
        <f t="shared" si="206"/>
        <v>88.27</v>
      </c>
      <c r="U359" s="44">
        <f t="shared" si="206"/>
        <v>88.27</v>
      </c>
      <c r="V359" s="44">
        <f t="shared" si="206"/>
        <v>88.27</v>
      </c>
      <c r="W359" s="44">
        <f t="shared" si="206"/>
        <v>88.27</v>
      </c>
      <c r="X359" s="44">
        <f t="shared" si="206"/>
        <v>88.27</v>
      </c>
      <c r="Y359" s="44">
        <f t="shared" si="206"/>
        <v>88.27</v>
      </c>
      <c r="Z359" s="44">
        <f t="shared" si="206"/>
        <v>88.27</v>
      </c>
      <c r="AA359" s="44">
        <f t="shared" si="206"/>
        <v>88.27</v>
      </c>
    </row>
    <row r="360" spans="1:27" ht="12.75" customHeight="1" x14ac:dyDescent="0.2">
      <c r="A360" s="96" t="s">
        <v>1960</v>
      </c>
      <c r="B360" s="28" t="str">
        <f>"10"&amp;"."&amp;$B$776&amp;"."&amp;$B$777</f>
        <v>10.04.2024</v>
      </c>
      <c r="C360" s="88" t="s">
        <v>76</v>
      </c>
      <c r="D360" s="89">
        <f>ROUND(((D361+D362+D364+D363)/1000),5)</f>
        <v>3.67286</v>
      </c>
      <c r="E360" s="89">
        <f>ROUND(((E361+E362+E364+E363)/1000),5)</f>
        <v>3.5320100000000001</v>
      </c>
      <c r="F360" s="89">
        <f>ROUND(((F361+F362+F364+F363)/1000),5)</f>
        <v>3.51193</v>
      </c>
      <c r="G360" s="89">
        <f t="shared" ref="G360:AA360" si="207">ROUND(((G361+G362+G364+G363)/1000),5)</f>
        <v>3.5110800000000002</v>
      </c>
      <c r="H360" s="89">
        <f t="shared" si="207"/>
        <v>3.5182600000000002</v>
      </c>
      <c r="I360" s="89">
        <f t="shared" si="207"/>
        <v>3.63639</v>
      </c>
      <c r="J360" s="89">
        <f t="shared" si="207"/>
        <v>3.7536700000000001</v>
      </c>
      <c r="K360" s="89">
        <f t="shared" si="207"/>
        <v>3.9799000000000002</v>
      </c>
      <c r="L360" s="89">
        <f t="shared" si="207"/>
        <v>4.1777899999999999</v>
      </c>
      <c r="M360" s="89">
        <f t="shared" si="207"/>
        <v>4.4715699999999998</v>
      </c>
      <c r="N360" s="89">
        <f t="shared" si="207"/>
        <v>4.5110799999999998</v>
      </c>
      <c r="O360" s="89">
        <f t="shared" si="207"/>
        <v>4.5741300000000003</v>
      </c>
      <c r="P360" s="89">
        <f t="shared" si="207"/>
        <v>4.5740299999999996</v>
      </c>
      <c r="Q360" s="89">
        <f t="shared" si="207"/>
        <v>4.6040099999999997</v>
      </c>
      <c r="R360" s="89">
        <f t="shared" si="207"/>
        <v>4.5953400000000002</v>
      </c>
      <c r="S360" s="89">
        <f t="shared" si="207"/>
        <v>4.5723099999999999</v>
      </c>
      <c r="T360" s="89">
        <f t="shared" si="207"/>
        <v>4.5397800000000004</v>
      </c>
      <c r="U360" s="89">
        <f t="shared" si="207"/>
        <v>4.25115</v>
      </c>
      <c r="V360" s="89">
        <f t="shared" si="207"/>
        <v>4.1265499999999999</v>
      </c>
      <c r="W360" s="89">
        <f t="shared" si="207"/>
        <v>4.2596800000000004</v>
      </c>
      <c r="X360" s="89">
        <f t="shared" si="207"/>
        <v>4.2793700000000001</v>
      </c>
      <c r="Y360" s="89">
        <f t="shared" si="207"/>
        <v>4.1499899999999998</v>
      </c>
      <c r="Z360" s="89">
        <f t="shared" si="207"/>
        <v>3.8439999999999999</v>
      </c>
      <c r="AA360" s="89">
        <f t="shared" si="207"/>
        <v>3.7612700000000001</v>
      </c>
    </row>
    <row r="361" spans="1:27" ht="12.75" customHeight="1" outlineLevel="1" x14ac:dyDescent="0.2">
      <c r="A361" s="97" t="s">
        <v>1961</v>
      </c>
      <c r="B361" s="63" t="s">
        <v>242</v>
      </c>
      <c r="C361" s="43" t="s">
        <v>79</v>
      </c>
      <c r="D361" s="44">
        <v>1357.4</v>
      </c>
      <c r="E361" s="44">
        <v>1216.55</v>
      </c>
      <c r="F361" s="44">
        <v>1196.47</v>
      </c>
      <c r="G361" s="44">
        <v>1195.6199999999999</v>
      </c>
      <c r="H361" s="44">
        <v>1202.8</v>
      </c>
      <c r="I361" s="44">
        <v>1320.93</v>
      </c>
      <c r="J361" s="44">
        <v>1438.21</v>
      </c>
      <c r="K361" s="44">
        <v>1664.44</v>
      </c>
      <c r="L361" s="44">
        <v>1862.33</v>
      </c>
      <c r="M361" s="44">
        <v>2156.11</v>
      </c>
      <c r="N361" s="44">
        <v>2195.62</v>
      </c>
      <c r="O361" s="44">
        <v>2258.67</v>
      </c>
      <c r="P361" s="44">
        <v>2258.5700000000002</v>
      </c>
      <c r="Q361" s="44">
        <v>2288.5500000000002</v>
      </c>
      <c r="R361" s="44">
        <v>2279.88</v>
      </c>
      <c r="S361" s="44">
        <v>2256.85</v>
      </c>
      <c r="T361" s="44">
        <v>2224.3200000000002</v>
      </c>
      <c r="U361" s="44">
        <v>1935.69</v>
      </c>
      <c r="V361" s="44">
        <v>1811.09</v>
      </c>
      <c r="W361" s="44">
        <v>1944.22</v>
      </c>
      <c r="X361" s="44">
        <v>1963.91</v>
      </c>
      <c r="Y361" s="44">
        <v>1834.53</v>
      </c>
      <c r="Z361" s="44">
        <v>1528.54</v>
      </c>
      <c r="AA361" s="44">
        <v>1445.81</v>
      </c>
    </row>
    <row r="362" spans="1:27" ht="12.75" customHeight="1" outlineLevel="1" x14ac:dyDescent="0.2">
      <c r="A362" s="97" t="s">
        <v>1962</v>
      </c>
      <c r="B362" s="63" t="s">
        <v>90</v>
      </c>
      <c r="C362" s="43" t="s">
        <v>79</v>
      </c>
      <c r="D362" s="44">
        <f>$D$317</f>
        <v>2222.89</v>
      </c>
      <c r="E362" s="44">
        <f t="shared" ref="E362:AA362" si="208">$D$317</f>
        <v>2222.89</v>
      </c>
      <c r="F362" s="44">
        <f t="shared" si="208"/>
        <v>2222.89</v>
      </c>
      <c r="G362" s="44">
        <f t="shared" si="208"/>
        <v>2222.89</v>
      </c>
      <c r="H362" s="44">
        <f t="shared" si="208"/>
        <v>2222.89</v>
      </c>
      <c r="I362" s="44">
        <f t="shared" si="208"/>
        <v>2222.89</v>
      </c>
      <c r="J362" s="44">
        <f t="shared" si="208"/>
        <v>2222.89</v>
      </c>
      <c r="K362" s="44">
        <f t="shared" si="208"/>
        <v>2222.89</v>
      </c>
      <c r="L362" s="44">
        <f t="shared" si="208"/>
        <v>2222.89</v>
      </c>
      <c r="M362" s="44">
        <f t="shared" si="208"/>
        <v>2222.89</v>
      </c>
      <c r="N362" s="44">
        <f t="shared" si="208"/>
        <v>2222.89</v>
      </c>
      <c r="O362" s="44">
        <f t="shared" si="208"/>
        <v>2222.89</v>
      </c>
      <c r="P362" s="44">
        <f t="shared" si="208"/>
        <v>2222.89</v>
      </c>
      <c r="Q362" s="44">
        <f t="shared" si="208"/>
        <v>2222.89</v>
      </c>
      <c r="R362" s="44">
        <f t="shared" si="208"/>
        <v>2222.89</v>
      </c>
      <c r="S362" s="44">
        <f t="shared" si="208"/>
        <v>2222.89</v>
      </c>
      <c r="T362" s="44">
        <f t="shared" si="208"/>
        <v>2222.89</v>
      </c>
      <c r="U362" s="44">
        <f t="shared" si="208"/>
        <v>2222.89</v>
      </c>
      <c r="V362" s="44">
        <f t="shared" si="208"/>
        <v>2222.89</v>
      </c>
      <c r="W362" s="44">
        <f t="shared" si="208"/>
        <v>2222.89</v>
      </c>
      <c r="X362" s="44">
        <f t="shared" si="208"/>
        <v>2222.89</v>
      </c>
      <c r="Y362" s="44">
        <f t="shared" si="208"/>
        <v>2222.89</v>
      </c>
      <c r="Z362" s="44">
        <f t="shared" si="208"/>
        <v>2222.89</v>
      </c>
      <c r="AA362" s="44">
        <f t="shared" si="208"/>
        <v>2222.89</v>
      </c>
    </row>
    <row r="363" spans="1:27" ht="12.75" customHeight="1" outlineLevel="1" x14ac:dyDescent="0.2">
      <c r="A363" s="97" t="s">
        <v>1963</v>
      </c>
      <c r="B363" s="63" t="s">
        <v>83</v>
      </c>
      <c r="C363" s="43" t="s">
        <v>79</v>
      </c>
      <c r="D363" s="44">
        <v>4.3</v>
      </c>
      <c r="E363" s="44">
        <v>4.3</v>
      </c>
      <c r="F363" s="44">
        <v>4.3</v>
      </c>
      <c r="G363" s="44">
        <v>4.3</v>
      </c>
      <c r="H363" s="44">
        <v>4.3</v>
      </c>
      <c r="I363" s="44">
        <v>4.3</v>
      </c>
      <c r="J363" s="44">
        <v>4.3</v>
      </c>
      <c r="K363" s="44">
        <v>4.3</v>
      </c>
      <c r="L363" s="44">
        <v>4.3</v>
      </c>
      <c r="M363" s="44">
        <v>4.3</v>
      </c>
      <c r="N363" s="44">
        <v>4.3</v>
      </c>
      <c r="O363" s="44">
        <v>4.3</v>
      </c>
      <c r="P363" s="44">
        <v>4.3</v>
      </c>
      <c r="Q363" s="44">
        <v>4.3</v>
      </c>
      <c r="R363" s="44">
        <v>4.3</v>
      </c>
      <c r="S363" s="44">
        <v>4.3</v>
      </c>
      <c r="T363" s="44">
        <v>4.3</v>
      </c>
      <c r="U363" s="44">
        <v>4.3</v>
      </c>
      <c r="V363" s="44">
        <v>4.3</v>
      </c>
      <c r="W363" s="44">
        <v>4.3</v>
      </c>
      <c r="X363" s="44">
        <v>4.3</v>
      </c>
      <c r="Y363" s="44">
        <v>4.3</v>
      </c>
      <c r="Z363" s="44">
        <v>4.3</v>
      </c>
      <c r="AA363" s="44">
        <v>4.3</v>
      </c>
    </row>
    <row r="364" spans="1:27" ht="12.75" customHeight="1" outlineLevel="1" x14ac:dyDescent="0.2">
      <c r="A364" s="97" t="s">
        <v>1964</v>
      </c>
      <c r="B364" s="63" t="s">
        <v>81</v>
      </c>
      <c r="C364" s="43" t="s">
        <v>79</v>
      </c>
      <c r="D364" s="44">
        <f>$D$11</f>
        <v>88.27</v>
      </c>
      <c r="E364" s="44">
        <f t="shared" ref="E364:AA364" si="209">$D$11</f>
        <v>88.27</v>
      </c>
      <c r="F364" s="44">
        <f t="shared" si="209"/>
        <v>88.27</v>
      </c>
      <c r="G364" s="44">
        <f t="shared" si="209"/>
        <v>88.27</v>
      </c>
      <c r="H364" s="44">
        <f t="shared" si="209"/>
        <v>88.27</v>
      </c>
      <c r="I364" s="44">
        <f t="shared" si="209"/>
        <v>88.27</v>
      </c>
      <c r="J364" s="44">
        <f t="shared" si="209"/>
        <v>88.27</v>
      </c>
      <c r="K364" s="44">
        <f t="shared" si="209"/>
        <v>88.27</v>
      </c>
      <c r="L364" s="44">
        <f t="shared" si="209"/>
        <v>88.27</v>
      </c>
      <c r="M364" s="44">
        <f t="shared" si="209"/>
        <v>88.27</v>
      </c>
      <c r="N364" s="44">
        <f t="shared" si="209"/>
        <v>88.27</v>
      </c>
      <c r="O364" s="44">
        <f t="shared" si="209"/>
        <v>88.27</v>
      </c>
      <c r="P364" s="44">
        <f t="shared" si="209"/>
        <v>88.27</v>
      </c>
      <c r="Q364" s="44">
        <f t="shared" si="209"/>
        <v>88.27</v>
      </c>
      <c r="R364" s="44">
        <f t="shared" si="209"/>
        <v>88.27</v>
      </c>
      <c r="S364" s="44">
        <f t="shared" si="209"/>
        <v>88.27</v>
      </c>
      <c r="T364" s="44">
        <f t="shared" si="209"/>
        <v>88.27</v>
      </c>
      <c r="U364" s="44">
        <f t="shared" si="209"/>
        <v>88.27</v>
      </c>
      <c r="V364" s="44">
        <f t="shared" si="209"/>
        <v>88.27</v>
      </c>
      <c r="W364" s="44">
        <f t="shared" si="209"/>
        <v>88.27</v>
      </c>
      <c r="X364" s="44">
        <f t="shared" si="209"/>
        <v>88.27</v>
      </c>
      <c r="Y364" s="44">
        <f t="shared" si="209"/>
        <v>88.27</v>
      </c>
      <c r="Z364" s="44">
        <f t="shared" si="209"/>
        <v>88.27</v>
      </c>
      <c r="AA364" s="44">
        <f t="shared" si="209"/>
        <v>88.27</v>
      </c>
    </row>
    <row r="365" spans="1:27" ht="12.75" customHeight="1" x14ac:dyDescent="0.2">
      <c r="A365" s="96" t="s">
        <v>1965</v>
      </c>
      <c r="B365" s="28" t="str">
        <f>"11"&amp;"."&amp;$B$776&amp;"."&amp;$B$777</f>
        <v>11.04.2024</v>
      </c>
      <c r="C365" s="88" t="s">
        <v>76</v>
      </c>
      <c r="D365" s="89">
        <f>ROUND(((D366+D367+D369+D368)/1000),5)</f>
        <v>3.5629900000000001</v>
      </c>
      <c r="E365" s="89">
        <f>ROUND(((E366+E367+E369+E368)/1000),5)</f>
        <v>3.4885199999999998</v>
      </c>
      <c r="F365" s="89">
        <f>ROUND(((F366+F367+F369+F368)/1000),5)</f>
        <v>3.43512</v>
      </c>
      <c r="G365" s="89">
        <f t="shared" ref="G365:AA365" si="210">ROUND(((G366+G367+G369+G368)/1000),5)</f>
        <v>3.4300199999999998</v>
      </c>
      <c r="H365" s="89">
        <f t="shared" si="210"/>
        <v>3.4877099999999999</v>
      </c>
      <c r="I365" s="89">
        <f t="shared" si="210"/>
        <v>3.57158</v>
      </c>
      <c r="J365" s="89">
        <f t="shared" si="210"/>
        <v>3.7206199999999998</v>
      </c>
      <c r="K365" s="89">
        <f t="shared" si="210"/>
        <v>3.9215100000000001</v>
      </c>
      <c r="L365" s="89">
        <f t="shared" si="210"/>
        <v>4.1531700000000003</v>
      </c>
      <c r="M365" s="89">
        <f t="shared" si="210"/>
        <v>4.2816700000000001</v>
      </c>
      <c r="N365" s="89">
        <f t="shared" si="210"/>
        <v>4.3240800000000004</v>
      </c>
      <c r="O365" s="89">
        <f t="shared" si="210"/>
        <v>4.3333599999999999</v>
      </c>
      <c r="P365" s="89">
        <f t="shared" si="210"/>
        <v>4.3356599999999998</v>
      </c>
      <c r="Q365" s="89">
        <f t="shared" si="210"/>
        <v>4.3371300000000002</v>
      </c>
      <c r="R365" s="89">
        <f t="shared" si="210"/>
        <v>4.3330700000000002</v>
      </c>
      <c r="S365" s="89">
        <f t="shared" si="210"/>
        <v>4.2905199999999999</v>
      </c>
      <c r="T365" s="89">
        <f t="shared" si="210"/>
        <v>4.2740200000000002</v>
      </c>
      <c r="U365" s="89">
        <f t="shared" si="210"/>
        <v>4.1932499999999999</v>
      </c>
      <c r="V365" s="89">
        <f t="shared" si="210"/>
        <v>4.1681400000000002</v>
      </c>
      <c r="W365" s="89">
        <f t="shared" si="210"/>
        <v>4.22539</v>
      </c>
      <c r="X365" s="89">
        <f t="shared" si="210"/>
        <v>4.2797599999999996</v>
      </c>
      <c r="Y365" s="89">
        <f t="shared" si="210"/>
        <v>4.1876800000000003</v>
      </c>
      <c r="Z365" s="89">
        <f t="shared" si="210"/>
        <v>3.8302800000000001</v>
      </c>
      <c r="AA365" s="89">
        <f t="shared" si="210"/>
        <v>3.7176200000000001</v>
      </c>
    </row>
    <row r="366" spans="1:27" ht="12.75" customHeight="1" outlineLevel="1" x14ac:dyDescent="0.2">
      <c r="A366" s="97" t="s">
        <v>1966</v>
      </c>
      <c r="B366" s="63" t="s">
        <v>242</v>
      </c>
      <c r="C366" s="43" t="s">
        <v>79</v>
      </c>
      <c r="D366" s="44">
        <v>1247.53</v>
      </c>
      <c r="E366" s="44">
        <v>1173.06</v>
      </c>
      <c r="F366" s="44">
        <v>1119.6600000000001</v>
      </c>
      <c r="G366" s="44">
        <v>1114.56</v>
      </c>
      <c r="H366" s="44">
        <v>1172.25</v>
      </c>
      <c r="I366" s="44">
        <v>1256.1199999999999</v>
      </c>
      <c r="J366" s="44">
        <v>1405.16</v>
      </c>
      <c r="K366" s="44">
        <v>1606.05</v>
      </c>
      <c r="L366" s="44">
        <v>1837.71</v>
      </c>
      <c r="M366" s="44">
        <v>1966.21</v>
      </c>
      <c r="N366" s="44">
        <v>2008.62</v>
      </c>
      <c r="O366" s="44">
        <v>2017.9</v>
      </c>
      <c r="P366" s="44">
        <v>2020.2</v>
      </c>
      <c r="Q366" s="44">
        <v>2021.67</v>
      </c>
      <c r="R366" s="44">
        <v>2017.61</v>
      </c>
      <c r="S366" s="44">
        <v>1975.06</v>
      </c>
      <c r="T366" s="44">
        <v>1958.56</v>
      </c>
      <c r="U366" s="44">
        <v>1877.79</v>
      </c>
      <c r="V366" s="44">
        <v>1852.68</v>
      </c>
      <c r="W366" s="44">
        <v>1909.93</v>
      </c>
      <c r="X366" s="44">
        <v>1964.3</v>
      </c>
      <c r="Y366" s="44">
        <v>1872.22</v>
      </c>
      <c r="Z366" s="44">
        <v>1514.82</v>
      </c>
      <c r="AA366" s="44">
        <v>1402.16</v>
      </c>
    </row>
    <row r="367" spans="1:27" ht="12.75" customHeight="1" outlineLevel="1" x14ac:dyDescent="0.2">
      <c r="A367" s="97" t="s">
        <v>1967</v>
      </c>
      <c r="B367" s="63" t="s">
        <v>90</v>
      </c>
      <c r="C367" s="43" t="s">
        <v>79</v>
      </c>
      <c r="D367" s="44">
        <f>$D$317</f>
        <v>2222.89</v>
      </c>
      <c r="E367" s="44">
        <f t="shared" ref="E367:AA367" si="211">$D$317</f>
        <v>2222.89</v>
      </c>
      <c r="F367" s="44">
        <f t="shared" si="211"/>
        <v>2222.89</v>
      </c>
      <c r="G367" s="44">
        <f t="shared" si="211"/>
        <v>2222.89</v>
      </c>
      <c r="H367" s="44">
        <f t="shared" si="211"/>
        <v>2222.89</v>
      </c>
      <c r="I367" s="44">
        <f t="shared" si="211"/>
        <v>2222.89</v>
      </c>
      <c r="J367" s="44">
        <f t="shared" si="211"/>
        <v>2222.89</v>
      </c>
      <c r="K367" s="44">
        <f t="shared" si="211"/>
        <v>2222.89</v>
      </c>
      <c r="L367" s="44">
        <f t="shared" si="211"/>
        <v>2222.89</v>
      </c>
      <c r="M367" s="44">
        <f t="shared" si="211"/>
        <v>2222.89</v>
      </c>
      <c r="N367" s="44">
        <f t="shared" si="211"/>
        <v>2222.89</v>
      </c>
      <c r="O367" s="44">
        <f t="shared" si="211"/>
        <v>2222.89</v>
      </c>
      <c r="P367" s="44">
        <f t="shared" si="211"/>
        <v>2222.89</v>
      </c>
      <c r="Q367" s="44">
        <f t="shared" si="211"/>
        <v>2222.89</v>
      </c>
      <c r="R367" s="44">
        <f t="shared" si="211"/>
        <v>2222.89</v>
      </c>
      <c r="S367" s="44">
        <f t="shared" si="211"/>
        <v>2222.89</v>
      </c>
      <c r="T367" s="44">
        <f t="shared" si="211"/>
        <v>2222.89</v>
      </c>
      <c r="U367" s="44">
        <f t="shared" si="211"/>
        <v>2222.89</v>
      </c>
      <c r="V367" s="44">
        <f t="shared" si="211"/>
        <v>2222.89</v>
      </c>
      <c r="W367" s="44">
        <f t="shared" si="211"/>
        <v>2222.89</v>
      </c>
      <c r="X367" s="44">
        <f t="shared" si="211"/>
        <v>2222.89</v>
      </c>
      <c r="Y367" s="44">
        <f t="shared" si="211"/>
        <v>2222.89</v>
      </c>
      <c r="Z367" s="44">
        <f t="shared" si="211"/>
        <v>2222.89</v>
      </c>
      <c r="AA367" s="44">
        <f t="shared" si="211"/>
        <v>2222.89</v>
      </c>
    </row>
    <row r="368" spans="1:27" ht="12.75" customHeight="1" outlineLevel="1" x14ac:dyDescent="0.2">
      <c r="A368" s="97" t="s">
        <v>1968</v>
      </c>
      <c r="B368" s="63" t="s">
        <v>83</v>
      </c>
      <c r="C368" s="43" t="s">
        <v>79</v>
      </c>
      <c r="D368" s="44">
        <v>4.3</v>
      </c>
      <c r="E368" s="44">
        <v>4.3</v>
      </c>
      <c r="F368" s="44">
        <v>4.3</v>
      </c>
      <c r="G368" s="44">
        <v>4.3</v>
      </c>
      <c r="H368" s="44">
        <v>4.3</v>
      </c>
      <c r="I368" s="44">
        <v>4.3</v>
      </c>
      <c r="J368" s="44">
        <v>4.3</v>
      </c>
      <c r="K368" s="44">
        <v>4.3</v>
      </c>
      <c r="L368" s="44">
        <v>4.3</v>
      </c>
      <c r="M368" s="44">
        <v>4.3</v>
      </c>
      <c r="N368" s="44">
        <v>4.3</v>
      </c>
      <c r="O368" s="44">
        <v>4.3</v>
      </c>
      <c r="P368" s="44">
        <v>4.3</v>
      </c>
      <c r="Q368" s="44">
        <v>4.3</v>
      </c>
      <c r="R368" s="44">
        <v>4.3</v>
      </c>
      <c r="S368" s="44">
        <v>4.3</v>
      </c>
      <c r="T368" s="44">
        <v>4.3</v>
      </c>
      <c r="U368" s="44">
        <v>4.3</v>
      </c>
      <c r="V368" s="44">
        <v>4.3</v>
      </c>
      <c r="W368" s="44">
        <v>4.3</v>
      </c>
      <c r="X368" s="44">
        <v>4.3</v>
      </c>
      <c r="Y368" s="44">
        <v>4.3</v>
      </c>
      <c r="Z368" s="44">
        <v>4.3</v>
      </c>
      <c r="AA368" s="44">
        <v>4.3</v>
      </c>
    </row>
    <row r="369" spans="1:27" ht="12.75" customHeight="1" outlineLevel="1" x14ac:dyDescent="0.2">
      <c r="A369" s="97" t="s">
        <v>1969</v>
      </c>
      <c r="B369" s="63" t="s">
        <v>81</v>
      </c>
      <c r="C369" s="43" t="s">
        <v>79</v>
      </c>
      <c r="D369" s="44">
        <f>$D$11</f>
        <v>88.27</v>
      </c>
      <c r="E369" s="44">
        <f t="shared" ref="E369:AA369" si="212">$D$11</f>
        <v>88.27</v>
      </c>
      <c r="F369" s="44">
        <f t="shared" si="212"/>
        <v>88.27</v>
      </c>
      <c r="G369" s="44">
        <f t="shared" si="212"/>
        <v>88.27</v>
      </c>
      <c r="H369" s="44">
        <f t="shared" si="212"/>
        <v>88.27</v>
      </c>
      <c r="I369" s="44">
        <f t="shared" si="212"/>
        <v>88.27</v>
      </c>
      <c r="J369" s="44">
        <f t="shared" si="212"/>
        <v>88.27</v>
      </c>
      <c r="K369" s="44">
        <f t="shared" si="212"/>
        <v>88.27</v>
      </c>
      <c r="L369" s="44">
        <f t="shared" si="212"/>
        <v>88.27</v>
      </c>
      <c r="M369" s="44">
        <f t="shared" si="212"/>
        <v>88.27</v>
      </c>
      <c r="N369" s="44">
        <f t="shared" si="212"/>
        <v>88.27</v>
      </c>
      <c r="O369" s="44">
        <f t="shared" si="212"/>
        <v>88.27</v>
      </c>
      <c r="P369" s="44">
        <f t="shared" si="212"/>
        <v>88.27</v>
      </c>
      <c r="Q369" s="44">
        <f t="shared" si="212"/>
        <v>88.27</v>
      </c>
      <c r="R369" s="44">
        <f t="shared" si="212"/>
        <v>88.27</v>
      </c>
      <c r="S369" s="44">
        <f t="shared" si="212"/>
        <v>88.27</v>
      </c>
      <c r="T369" s="44">
        <f t="shared" si="212"/>
        <v>88.27</v>
      </c>
      <c r="U369" s="44">
        <f t="shared" si="212"/>
        <v>88.27</v>
      </c>
      <c r="V369" s="44">
        <f t="shared" si="212"/>
        <v>88.27</v>
      </c>
      <c r="W369" s="44">
        <f t="shared" si="212"/>
        <v>88.27</v>
      </c>
      <c r="X369" s="44">
        <f t="shared" si="212"/>
        <v>88.27</v>
      </c>
      <c r="Y369" s="44">
        <f t="shared" si="212"/>
        <v>88.27</v>
      </c>
      <c r="Z369" s="44">
        <f t="shared" si="212"/>
        <v>88.27</v>
      </c>
      <c r="AA369" s="44">
        <f t="shared" si="212"/>
        <v>88.27</v>
      </c>
    </row>
    <row r="370" spans="1:27" ht="12.75" customHeight="1" x14ac:dyDescent="0.2">
      <c r="A370" s="96" t="s">
        <v>1970</v>
      </c>
      <c r="B370" s="28" t="str">
        <f>"12"&amp;"."&amp;$B$776&amp;"."&amp;$B$777</f>
        <v>12.04.2024</v>
      </c>
      <c r="C370" s="88" t="s">
        <v>76</v>
      </c>
      <c r="D370" s="89">
        <f>ROUND(((D371+D372+D374+D373)/1000),5)</f>
        <v>3.6364000000000001</v>
      </c>
      <c r="E370" s="89">
        <f>ROUND(((E371+E372+E374+E373)/1000),5)</f>
        <v>3.5106000000000002</v>
      </c>
      <c r="F370" s="89">
        <f>ROUND(((F371+F372+F374+F373)/1000),5)</f>
        <v>3.4878399999999998</v>
      </c>
      <c r="G370" s="89">
        <f t="shared" ref="G370:AA370" si="213">ROUND(((G371+G372+G374+G373)/1000),5)</f>
        <v>3.4878499999999999</v>
      </c>
      <c r="H370" s="89">
        <f t="shared" si="213"/>
        <v>3.5230100000000002</v>
      </c>
      <c r="I370" s="89">
        <f t="shared" si="213"/>
        <v>3.6559499999999998</v>
      </c>
      <c r="J370" s="89">
        <f t="shared" si="213"/>
        <v>3.7250100000000002</v>
      </c>
      <c r="K370" s="89">
        <f t="shared" si="213"/>
        <v>4.1325799999999999</v>
      </c>
      <c r="L370" s="89">
        <f t="shared" si="213"/>
        <v>4.3128000000000002</v>
      </c>
      <c r="M370" s="89">
        <f t="shared" si="213"/>
        <v>4.3879700000000001</v>
      </c>
      <c r="N370" s="89">
        <f t="shared" si="213"/>
        <v>4.4250999999999996</v>
      </c>
      <c r="O370" s="89">
        <f t="shared" si="213"/>
        <v>4.4368100000000004</v>
      </c>
      <c r="P370" s="89">
        <f t="shared" si="213"/>
        <v>4.43</v>
      </c>
      <c r="Q370" s="89">
        <f t="shared" si="213"/>
        <v>4.4397200000000003</v>
      </c>
      <c r="R370" s="89">
        <f t="shared" si="213"/>
        <v>4.4294200000000004</v>
      </c>
      <c r="S370" s="89">
        <f t="shared" si="213"/>
        <v>4.4185600000000003</v>
      </c>
      <c r="T370" s="89">
        <f t="shared" si="213"/>
        <v>4.3822900000000002</v>
      </c>
      <c r="U370" s="89">
        <f t="shared" si="213"/>
        <v>4.3216299999999999</v>
      </c>
      <c r="V370" s="89">
        <f t="shared" si="213"/>
        <v>4.3043500000000003</v>
      </c>
      <c r="W370" s="89">
        <f t="shared" si="213"/>
        <v>4.33378</v>
      </c>
      <c r="X370" s="89">
        <f t="shared" si="213"/>
        <v>4.3997299999999999</v>
      </c>
      <c r="Y370" s="89">
        <f t="shared" si="213"/>
        <v>4.3355600000000001</v>
      </c>
      <c r="Z370" s="89">
        <f t="shared" si="213"/>
        <v>4.008</v>
      </c>
      <c r="AA370" s="89">
        <f t="shared" si="213"/>
        <v>3.7478799999999999</v>
      </c>
    </row>
    <row r="371" spans="1:27" ht="12.75" customHeight="1" outlineLevel="1" x14ac:dyDescent="0.2">
      <c r="A371" s="97" t="s">
        <v>1971</v>
      </c>
      <c r="B371" s="63" t="s">
        <v>242</v>
      </c>
      <c r="C371" s="43" t="s">
        <v>79</v>
      </c>
      <c r="D371" s="44">
        <v>1320.94</v>
      </c>
      <c r="E371" s="44">
        <v>1195.1400000000001</v>
      </c>
      <c r="F371" s="44">
        <v>1172.3800000000001</v>
      </c>
      <c r="G371" s="44">
        <v>1172.3900000000001</v>
      </c>
      <c r="H371" s="44">
        <v>1207.55</v>
      </c>
      <c r="I371" s="44">
        <v>1340.49</v>
      </c>
      <c r="J371" s="44">
        <v>1409.55</v>
      </c>
      <c r="K371" s="44">
        <v>1817.12</v>
      </c>
      <c r="L371" s="44">
        <v>1997.34</v>
      </c>
      <c r="M371" s="44">
        <v>2072.5100000000002</v>
      </c>
      <c r="N371" s="44">
        <v>2109.64</v>
      </c>
      <c r="O371" s="44">
        <v>2121.35</v>
      </c>
      <c r="P371" s="44">
        <v>2114.54</v>
      </c>
      <c r="Q371" s="44">
        <v>2124.2600000000002</v>
      </c>
      <c r="R371" s="44">
        <v>2113.96</v>
      </c>
      <c r="S371" s="44">
        <v>2103.1</v>
      </c>
      <c r="T371" s="44">
        <v>2066.83</v>
      </c>
      <c r="U371" s="44">
        <v>2006.17</v>
      </c>
      <c r="V371" s="44">
        <v>1988.89</v>
      </c>
      <c r="W371" s="44">
        <v>2018.32</v>
      </c>
      <c r="X371" s="44">
        <v>2084.27</v>
      </c>
      <c r="Y371" s="44">
        <v>2020.1</v>
      </c>
      <c r="Z371" s="44">
        <v>1692.54</v>
      </c>
      <c r="AA371" s="44">
        <v>1432.42</v>
      </c>
    </row>
    <row r="372" spans="1:27" ht="12.75" customHeight="1" outlineLevel="1" x14ac:dyDescent="0.2">
      <c r="A372" s="97" t="s">
        <v>1972</v>
      </c>
      <c r="B372" s="63" t="s">
        <v>90</v>
      </c>
      <c r="C372" s="43" t="s">
        <v>79</v>
      </c>
      <c r="D372" s="44">
        <f>$D$317</f>
        <v>2222.89</v>
      </c>
      <c r="E372" s="44">
        <f t="shared" ref="E372:AA372" si="214">$D$317</f>
        <v>2222.89</v>
      </c>
      <c r="F372" s="44">
        <f t="shared" si="214"/>
        <v>2222.89</v>
      </c>
      <c r="G372" s="44">
        <f t="shared" si="214"/>
        <v>2222.89</v>
      </c>
      <c r="H372" s="44">
        <f t="shared" si="214"/>
        <v>2222.89</v>
      </c>
      <c r="I372" s="44">
        <f t="shared" si="214"/>
        <v>2222.89</v>
      </c>
      <c r="J372" s="44">
        <f t="shared" si="214"/>
        <v>2222.89</v>
      </c>
      <c r="K372" s="44">
        <f t="shared" si="214"/>
        <v>2222.89</v>
      </c>
      <c r="L372" s="44">
        <f t="shared" si="214"/>
        <v>2222.89</v>
      </c>
      <c r="M372" s="44">
        <f t="shared" si="214"/>
        <v>2222.89</v>
      </c>
      <c r="N372" s="44">
        <f t="shared" si="214"/>
        <v>2222.89</v>
      </c>
      <c r="O372" s="44">
        <f t="shared" si="214"/>
        <v>2222.89</v>
      </c>
      <c r="P372" s="44">
        <f t="shared" si="214"/>
        <v>2222.89</v>
      </c>
      <c r="Q372" s="44">
        <f t="shared" si="214"/>
        <v>2222.89</v>
      </c>
      <c r="R372" s="44">
        <f t="shared" si="214"/>
        <v>2222.89</v>
      </c>
      <c r="S372" s="44">
        <f t="shared" si="214"/>
        <v>2222.89</v>
      </c>
      <c r="T372" s="44">
        <f t="shared" si="214"/>
        <v>2222.89</v>
      </c>
      <c r="U372" s="44">
        <f t="shared" si="214"/>
        <v>2222.89</v>
      </c>
      <c r="V372" s="44">
        <f t="shared" si="214"/>
        <v>2222.89</v>
      </c>
      <c r="W372" s="44">
        <f t="shared" si="214"/>
        <v>2222.89</v>
      </c>
      <c r="X372" s="44">
        <f t="shared" si="214"/>
        <v>2222.89</v>
      </c>
      <c r="Y372" s="44">
        <f t="shared" si="214"/>
        <v>2222.89</v>
      </c>
      <c r="Z372" s="44">
        <f t="shared" si="214"/>
        <v>2222.89</v>
      </c>
      <c r="AA372" s="44">
        <f t="shared" si="214"/>
        <v>2222.89</v>
      </c>
    </row>
    <row r="373" spans="1:27" ht="12.75" customHeight="1" outlineLevel="1" x14ac:dyDescent="0.2">
      <c r="A373" s="97" t="s">
        <v>1973</v>
      </c>
      <c r="B373" s="63" t="s">
        <v>83</v>
      </c>
      <c r="C373" s="43" t="s">
        <v>79</v>
      </c>
      <c r="D373" s="44">
        <v>4.3</v>
      </c>
      <c r="E373" s="44">
        <v>4.3</v>
      </c>
      <c r="F373" s="44">
        <v>4.3</v>
      </c>
      <c r="G373" s="44">
        <v>4.3</v>
      </c>
      <c r="H373" s="44">
        <v>4.3</v>
      </c>
      <c r="I373" s="44">
        <v>4.3</v>
      </c>
      <c r="J373" s="44">
        <v>4.3</v>
      </c>
      <c r="K373" s="44">
        <v>4.3</v>
      </c>
      <c r="L373" s="44">
        <v>4.3</v>
      </c>
      <c r="M373" s="44">
        <v>4.3</v>
      </c>
      <c r="N373" s="44">
        <v>4.3</v>
      </c>
      <c r="O373" s="44">
        <v>4.3</v>
      </c>
      <c r="P373" s="44">
        <v>4.3</v>
      </c>
      <c r="Q373" s="44">
        <v>4.3</v>
      </c>
      <c r="R373" s="44">
        <v>4.3</v>
      </c>
      <c r="S373" s="44">
        <v>4.3</v>
      </c>
      <c r="T373" s="44">
        <v>4.3</v>
      </c>
      <c r="U373" s="44">
        <v>4.3</v>
      </c>
      <c r="V373" s="44">
        <v>4.3</v>
      </c>
      <c r="W373" s="44">
        <v>4.3</v>
      </c>
      <c r="X373" s="44">
        <v>4.3</v>
      </c>
      <c r="Y373" s="44">
        <v>4.3</v>
      </c>
      <c r="Z373" s="44">
        <v>4.3</v>
      </c>
      <c r="AA373" s="44">
        <v>4.3</v>
      </c>
    </row>
    <row r="374" spans="1:27" ht="12.75" customHeight="1" outlineLevel="1" x14ac:dyDescent="0.2">
      <c r="A374" s="97" t="s">
        <v>1974</v>
      </c>
      <c r="B374" s="63" t="s">
        <v>81</v>
      </c>
      <c r="C374" s="43" t="s">
        <v>79</v>
      </c>
      <c r="D374" s="44">
        <f>$D$11</f>
        <v>88.27</v>
      </c>
      <c r="E374" s="44">
        <f t="shared" ref="E374:AA374" si="215">$D$11</f>
        <v>88.27</v>
      </c>
      <c r="F374" s="44">
        <f t="shared" si="215"/>
        <v>88.27</v>
      </c>
      <c r="G374" s="44">
        <f t="shared" si="215"/>
        <v>88.27</v>
      </c>
      <c r="H374" s="44">
        <f t="shared" si="215"/>
        <v>88.27</v>
      </c>
      <c r="I374" s="44">
        <f t="shared" si="215"/>
        <v>88.27</v>
      </c>
      <c r="J374" s="44">
        <f t="shared" si="215"/>
        <v>88.27</v>
      </c>
      <c r="K374" s="44">
        <f t="shared" si="215"/>
        <v>88.27</v>
      </c>
      <c r="L374" s="44">
        <f t="shared" si="215"/>
        <v>88.27</v>
      </c>
      <c r="M374" s="44">
        <f t="shared" si="215"/>
        <v>88.27</v>
      </c>
      <c r="N374" s="44">
        <f t="shared" si="215"/>
        <v>88.27</v>
      </c>
      <c r="O374" s="44">
        <f t="shared" si="215"/>
        <v>88.27</v>
      </c>
      <c r="P374" s="44">
        <f t="shared" si="215"/>
        <v>88.27</v>
      </c>
      <c r="Q374" s="44">
        <f t="shared" si="215"/>
        <v>88.27</v>
      </c>
      <c r="R374" s="44">
        <f t="shared" si="215"/>
        <v>88.27</v>
      </c>
      <c r="S374" s="44">
        <f t="shared" si="215"/>
        <v>88.27</v>
      </c>
      <c r="T374" s="44">
        <f t="shared" si="215"/>
        <v>88.27</v>
      </c>
      <c r="U374" s="44">
        <f t="shared" si="215"/>
        <v>88.27</v>
      </c>
      <c r="V374" s="44">
        <f t="shared" si="215"/>
        <v>88.27</v>
      </c>
      <c r="W374" s="44">
        <f t="shared" si="215"/>
        <v>88.27</v>
      </c>
      <c r="X374" s="44">
        <f t="shared" si="215"/>
        <v>88.27</v>
      </c>
      <c r="Y374" s="44">
        <f t="shared" si="215"/>
        <v>88.27</v>
      </c>
      <c r="Z374" s="44">
        <f t="shared" si="215"/>
        <v>88.27</v>
      </c>
      <c r="AA374" s="44">
        <f t="shared" si="215"/>
        <v>88.27</v>
      </c>
    </row>
    <row r="375" spans="1:27" ht="12.75" customHeight="1" x14ac:dyDescent="0.2">
      <c r="A375" s="96" t="s">
        <v>1975</v>
      </c>
      <c r="B375" s="28" t="str">
        <f>"13"&amp;"."&amp;$B$776&amp;"."&amp;$B$777</f>
        <v>13.04.2024</v>
      </c>
      <c r="C375" s="88" t="s">
        <v>76</v>
      </c>
      <c r="D375" s="89">
        <f>ROUND(((D376+D377+D379+D378)/1000),5)</f>
        <v>3.6236000000000002</v>
      </c>
      <c r="E375" s="89">
        <f>ROUND(((E376+E377+E379+E378)/1000),5)</f>
        <v>3.5198</v>
      </c>
      <c r="F375" s="89">
        <f>ROUND(((F376+F377+F379+F378)/1000),5)</f>
        <v>3.5005600000000001</v>
      </c>
      <c r="G375" s="89">
        <f t="shared" ref="G375:AA375" si="216">ROUND(((G376+G377+G379+G378)/1000),5)</f>
        <v>3.4843299999999999</v>
      </c>
      <c r="H375" s="89">
        <f t="shared" si="216"/>
        <v>3.48712</v>
      </c>
      <c r="I375" s="89">
        <f t="shared" si="216"/>
        <v>3.49465</v>
      </c>
      <c r="J375" s="89">
        <f t="shared" si="216"/>
        <v>3.5087799999999998</v>
      </c>
      <c r="K375" s="89">
        <f t="shared" si="216"/>
        <v>3.7311999999999999</v>
      </c>
      <c r="L375" s="89">
        <f t="shared" si="216"/>
        <v>4.0529200000000003</v>
      </c>
      <c r="M375" s="89">
        <f t="shared" si="216"/>
        <v>4.14968</v>
      </c>
      <c r="N375" s="89">
        <f t="shared" si="216"/>
        <v>4.2091500000000002</v>
      </c>
      <c r="O375" s="89">
        <f t="shared" si="216"/>
        <v>4.2626200000000001</v>
      </c>
      <c r="P375" s="89">
        <f t="shared" si="216"/>
        <v>4.2297200000000004</v>
      </c>
      <c r="Q375" s="89">
        <f t="shared" si="216"/>
        <v>4.2206200000000003</v>
      </c>
      <c r="R375" s="89">
        <f t="shared" si="216"/>
        <v>4.2050999999999998</v>
      </c>
      <c r="S375" s="89">
        <f t="shared" si="216"/>
        <v>4.1920099999999998</v>
      </c>
      <c r="T375" s="89">
        <f t="shared" si="216"/>
        <v>4.18133</v>
      </c>
      <c r="U375" s="89">
        <f t="shared" si="216"/>
        <v>4.1017200000000003</v>
      </c>
      <c r="V375" s="89">
        <f t="shared" si="216"/>
        <v>4.1511300000000002</v>
      </c>
      <c r="W375" s="89">
        <f t="shared" si="216"/>
        <v>4.22133</v>
      </c>
      <c r="X375" s="89">
        <f t="shared" si="216"/>
        <v>4.2603299999999997</v>
      </c>
      <c r="Y375" s="89">
        <f t="shared" si="216"/>
        <v>4.2367299999999997</v>
      </c>
      <c r="Z375" s="89">
        <f t="shared" si="216"/>
        <v>3.8553799999999998</v>
      </c>
      <c r="AA375" s="89">
        <f t="shared" si="216"/>
        <v>3.7341700000000002</v>
      </c>
    </row>
    <row r="376" spans="1:27" ht="12.75" customHeight="1" outlineLevel="1" x14ac:dyDescent="0.2">
      <c r="A376" s="97" t="s">
        <v>1976</v>
      </c>
      <c r="B376" s="63" t="s">
        <v>242</v>
      </c>
      <c r="C376" s="43" t="s">
        <v>79</v>
      </c>
      <c r="D376" s="44">
        <v>1308.1400000000001</v>
      </c>
      <c r="E376" s="44">
        <v>1204.3399999999999</v>
      </c>
      <c r="F376" s="44">
        <v>1185.0999999999999</v>
      </c>
      <c r="G376" s="44">
        <v>1168.8699999999999</v>
      </c>
      <c r="H376" s="44">
        <v>1171.6600000000001</v>
      </c>
      <c r="I376" s="44">
        <v>1179.19</v>
      </c>
      <c r="J376" s="44">
        <v>1193.32</v>
      </c>
      <c r="K376" s="44">
        <v>1415.74</v>
      </c>
      <c r="L376" s="44">
        <v>1737.46</v>
      </c>
      <c r="M376" s="44">
        <v>1834.22</v>
      </c>
      <c r="N376" s="44">
        <v>1893.69</v>
      </c>
      <c r="O376" s="44">
        <v>1947.16</v>
      </c>
      <c r="P376" s="44">
        <v>1914.26</v>
      </c>
      <c r="Q376" s="44">
        <v>1905.16</v>
      </c>
      <c r="R376" s="44">
        <v>1889.64</v>
      </c>
      <c r="S376" s="44">
        <v>1876.55</v>
      </c>
      <c r="T376" s="44">
        <v>1865.87</v>
      </c>
      <c r="U376" s="44">
        <v>1786.26</v>
      </c>
      <c r="V376" s="44">
        <v>1835.67</v>
      </c>
      <c r="W376" s="44">
        <v>1905.87</v>
      </c>
      <c r="X376" s="44">
        <v>1944.87</v>
      </c>
      <c r="Y376" s="44">
        <v>1921.27</v>
      </c>
      <c r="Z376" s="44">
        <v>1539.92</v>
      </c>
      <c r="AA376" s="44">
        <v>1418.71</v>
      </c>
    </row>
    <row r="377" spans="1:27" ht="12.75" customHeight="1" outlineLevel="1" x14ac:dyDescent="0.2">
      <c r="A377" s="97" t="s">
        <v>1977</v>
      </c>
      <c r="B377" s="63" t="s">
        <v>90</v>
      </c>
      <c r="C377" s="43" t="s">
        <v>79</v>
      </c>
      <c r="D377" s="44">
        <f>$D$317</f>
        <v>2222.89</v>
      </c>
      <c r="E377" s="44">
        <f t="shared" ref="E377:AA377" si="217">$D$317</f>
        <v>2222.89</v>
      </c>
      <c r="F377" s="44">
        <f t="shared" si="217"/>
        <v>2222.89</v>
      </c>
      <c r="G377" s="44">
        <f t="shared" si="217"/>
        <v>2222.89</v>
      </c>
      <c r="H377" s="44">
        <f t="shared" si="217"/>
        <v>2222.89</v>
      </c>
      <c r="I377" s="44">
        <f t="shared" si="217"/>
        <v>2222.89</v>
      </c>
      <c r="J377" s="44">
        <f t="shared" si="217"/>
        <v>2222.89</v>
      </c>
      <c r="K377" s="44">
        <f t="shared" si="217"/>
        <v>2222.89</v>
      </c>
      <c r="L377" s="44">
        <f t="shared" si="217"/>
        <v>2222.89</v>
      </c>
      <c r="M377" s="44">
        <f t="shared" si="217"/>
        <v>2222.89</v>
      </c>
      <c r="N377" s="44">
        <f t="shared" si="217"/>
        <v>2222.89</v>
      </c>
      <c r="O377" s="44">
        <f t="shared" si="217"/>
        <v>2222.89</v>
      </c>
      <c r="P377" s="44">
        <f t="shared" si="217"/>
        <v>2222.89</v>
      </c>
      <c r="Q377" s="44">
        <f t="shared" si="217"/>
        <v>2222.89</v>
      </c>
      <c r="R377" s="44">
        <f t="shared" si="217"/>
        <v>2222.89</v>
      </c>
      <c r="S377" s="44">
        <f t="shared" si="217"/>
        <v>2222.89</v>
      </c>
      <c r="T377" s="44">
        <f t="shared" si="217"/>
        <v>2222.89</v>
      </c>
      <c r="U377" s="44">
        <f t="shared" si="217"/>
        <v>2222.89</v>
      </c>
      <c r="V377" s="44">
        <f t="shared" si="217"/>
        <v>2222.89</v>
      </c>
      <c r="W377" s="44">
        <f t="shared" si="217"/>
        <v>2222.89</v>
      </c>
      <c r="X377" s="44">
        <f t="shared" si="217"/>
        <v>2222.89</v>
      </c>
      <c r="Y377" s="44">
        <f t="shared" si="217"/>
        <v>2222.89</v>
      </c>
      <c r="Z377" s="44">
        <f t="shared" si="217"/>
        <v>2222.89</v>
      </c>
      <c r="AA377" s="44">
        <f t="shared" si="217"/>
        <v>2222.89</v>
      </c>
    </row>
    <row r="378" spans="1:27" ht="12.75" customHeight="1" outlineLevel="1" x14ac:dyDescent="0.2">
      <c r="A378" s="97" t="s">
        <v>1978</v>
      </c>
      <c r="B378" s="63" t="s">
        <v>83</v>
      </c>
      <c r="C378" s="43" t="s">
        <v>79</v>
      </c>
      <c r="D378" s="44">
        <v>4.3</v>
      </c>
      <c r="E378" s="44">
        <v>4.3</v>
      </c>
      <c r="F378" s="44">
        <v>4.3</v>
      </c>
      <c r="G378" s="44">
        <v>4.3</v>
      </c>
      <c r="H378" s="44">
        <v>4.3</v>
      </c>
      <c r="I378" s="44">
        <v>4.3</v>
      </c>
      <c r="J378" s="44">
        <v>4.3</v>
      </c>
      <c r="K378" s="44">
        <v>4.3</v>
      </c>
      <c r="L378" s="44">
        <v>4.3</v>
      </c>
      <c r="M378" s="44">
        <v>4.3</v>
      </c>
      <c r="N378" s="44">
        <v>4.3</v>
      </c>
      <c r="O378" s="44">
        <v>4.3</v>
      </c>
      <c r="P378" s="44">
        <v>4.3</v>
      </c>
      <c r="Q378" s="44">
        <v>4.3</v>
      </c>
      <c r="R378" s="44">
        <v>4.3</v>
      </c>
      <c r="S378" s="44">
        <v>4.3</v>
      </c>
      <c r="T378" s="44">
        <v>4.3</v>
      </c>
      <c r="U378" s="44">
        <v>4.3</v>
      </c>
      <c r="V378" s="44">
        <v>4.3</v>
      </c>
      <c r="W378" s="44">
        <v>4.3</v>
      </c>
      <c r="X378" s="44">
        <v>4.3</v>
      </c>
      <c r="Y378" s="44">
        <v>4.3</v>
      </c>
      <c r="Z378" s="44">
        <v>4.3</v>
      </c>
      <c r="AA378" s="44">
        <v>4.3</v>
      </c>
    </row>
    <row r="379" spans="1:27" ht="12.75" customHeight="1" outlineLevel="1" x14ac:dyDescent="0.2">
      <c r="A379" s="97" t="s">
        <v>1979</v>
      </c>
      <c r="B379" s="63" t="s">
        <v>81</v>
      </c>
      <c r="C379" s="43" t="s">
        <v>79</v>
      </c>
      <c r="D379" s="44">
        <f>$D$11</f>
        <v>88.27</v>
      </c>
      <c r="E379" s="44">
        <f t="shared" ref="E379:AA379" si="218">$D$11</f>
        <v>88.27</v>
      </c>
      <c r="F379" s="44">
        <f t="shared" si="218"/>
        <v>88.27</v>
      </c>
      <c r="G379" s="44">
        <f t="shared" si="218"/>
        <v>88.27</v>
      </c>
      <c r="H379" s="44">
        <f t="shared" si="218"/>
        <v>88.27</v>
      </c>
      <c r="I379" s="44">
        <f t="shared" si="218"/>
        <v>88.27</v>
      </c>
      <c r="J379" s="44">
        <f t="shared" si="218"/>
        <v>88.27</v>
      </c>
      <c r="K379" s="44">
        <f t="shared" si="218"/>
        <v>88.27</v>
      </c>
      <c r="L379" s="44">
        <f t="shared" si="218"/>
        <v>88.27</v>
      </c>
      <c r="M379" s="44">
        <f t="shared" si="218"/>
        <v>88.27</v>
      </c>
      <c r="N379" s="44">
        <f t="shared" si="218"/>
        <v>88.27</v>
      </c>
      <c r="O379" s="44">
        <f t="shared" si="218"/>
        <v>88.27</v>
      </c>
      <c r="P379" s="44">
        <f t="shared" si="218"/>
        <v>88.27</v>
      </c>
      <c r="Q379" s="44">
        <f t="shared" si="218"/>
        <v>88.27</v>
      </c>
      <c r="R379" s="44">
        <f t="shared" si="218"/>
        <v>88.27</v>
      </c>
      <c r="S379" s="44">
        <f t="shared" si="218"/>
        <v>88.27</v>
      </c>
      <c r="T379" s="44">
        <f t="shared" si="218"/>
        <v>88.27</v>
      </c>
      <c r="U379" s="44">
        <f t="shared" si="218"/>
        <v>88.27</v>
      </c>
      <c r="V379" s="44">
        <f t="shared" si="218"/>
        <v>88.27</v>
      </c>
      <c r="W379" s="44">
        <f t="shared" si="218"/>
        <v>88.27</v>
      </c>
      <c r="X379" s="44">
        <f t="shared" si="218"/>
        <v>88.27</v>
      </c>
      <c r="Y379" s="44">
        <f t="shared" si="218"/>
        <v>88.27</v>
      </c>
      <c r="Z379" s="44">
        <f t="shared" si="218"/>
        <v>88.27</v>
      </c>
      <c r="AA379" s="44">
        <f t="shared" si="218"/>
        <v>88.27</v>
      </c>
    </row>
    <row r="380" spans="1:27" ht="12.75" customHeight="1" x14ac:dyDescent="0.2">
      <c r="A380" s="96" t="s">
        <v>1980</v>
      </c>
      <c r="B380" s="28" t="str">
        <f>"14"&amp;"."&amp;$B$776&amp;"."&amp;$B$777</f>
        <v>14.04.2024</v>
      </c>
      <c r="C380" s="88" t="s">
        <v>76</v>
      </c>
      <c r="D380" s="89">
        <f>ROUND(((D381+D382+D384+D383)/1000),5)</f>
        <v>3.5594000000000001</v>
      </c>
      <c r="E380" s="89">
        <f>ROUND(((E381+E382+E384+E383)/1000),5)</f>
        <v>3.5045199999999999</v>
      </c>
      <c r="F380" s="89">
        <f>ROUND(((F381+F382+F384+F383)/1000),5)</f>
        <v>3.4499599999999999</v>
      </c>
      <c r="G380" s="89">
        <f t="shared" ref="G380:AA380" si="219">ROUND(((G381+G382+G384+G383)/1000),5)</f>
        <v>3.4272499999999999</v>
      </c>
      <c r="H380" s="89">
        <f t="shared" si="219"/>
        <v>3.43214</v>
      </c>
      <c r="I380" s="89">
        <f t="shared" si="219"/>
        <v>3.4258899999999999</v>
      </c>
      <c r="J380" s="89">
        <f t="shared" si="219"/>
        <v>3.42327</v>
      </c>
      <c r="K380" s="89">
        <f t="shared" si="219"/>
        <v>3.5289999999999999</v>
      </c>
      <c r="L380" s="89">
        <f t="shared" si="219"/>
        <v>3.7316099999999999</v>
      </c>
      <c r="M380" s="89">
        <f t="shared" si="219"/>
        <v>3.8571399999999998</v>
      </c>
      <c r="N380" s="89">
        <f t="shared" si="219"/>
        <v>3.9125100000000002</v>
      </c>
      <c r="O380" s="89">
        <f t="shared" si="219"/>
        <v>3.9181300000000001</v>
      </c>
      <c r="P380" s="89">
        <f t="shared" si="219"/>
        <v>3.9077000000000002</v>
      </c>
      <c r="Q380" s="89">
        <f t="shared" si="219"/>
        <v>3.89547</v>
      </c>
      <c r="R380" s="89">
        <f t="shared" si="219"/>
        <v>3.8880599999999998</v>
      </c>
      <c r="S380" s="89">
        <f t="shared" si="219"/>
        <v>3.8490099999999998</v>
      </c>
      <c r="T380" s="89">
        <f t="shared" si="219"/>
        <v>3.92178</v>
      </c>
      <c r="U380" s="89">
        <f t="shared" si="219"/>
        <v>3.92692</v>
      </c>
      <c r="V380" s="89">
        <f t="shared" si="219"/>
        <v>3.96949</v>
      </c>
      <c r="W380" s="89">
        <f t="shared" si="219"/>
        <v>4.0859199999999998</v>
      </c>
      <c r="X380" s="89">
        <f t="shared" si="219"/>
        <v>4.1029600000000004</v>
      </c>
      <c r="Y380" s="89">
        <f t="shared" si="219"/>
        <v>3.9249900000000002</v>
      </c>
      <c r="Z380" s="89">
        <f t="shared" si="219"/>
        <v>3.7425899999999999</v>
      </c>
      <c r="AA380" s="89">
        <f t="shared" si="219"/>
        <v>3.5642900000000002</v>
      </c>
    </row>
    <row r="381" spans="1:27" ht="12.75" customHeight="1" outlineLevel="1" x14ac:dyDescent="0.2">
      <c r="A381" s="97" t="s">
        <v>1981</v>
      </c>
      <c r="B381" s="63" t="s">
        <v>242</v>
      </c>
      <c r="C381" s="43" t="s">
        <v>79</v>
      </c>
      <c r="D381" s="44">
        <v>1243.94</v>
      </c>
      <c r="E381" s="44">
        <v>1189.06</v>
      </c>
      <c r="F381" s="44">
        <v>1134.5</v>
      </c>
      <c r="G381" s="44">
        <v>1111.79</v>
      </c>
      <c r="H381" s="44">
        <v>1116.68</v>
      </c>
      <c r="I381" s="44">
        <v>1110.43</v>
      </c>
      <c r="J381" s="44">
        <v>1107.81</v>
      </c>
      <c r="K381" s="44">
        <v>1213.54</v>
      </c>
      <c r="L381" s="44">
        <v>1416.15</v>
      </c>
      <c r="M381" s="44">
        <v>1541.68</v>
      </c>
      <c r="N381" s="44">
        <v>1597.05</v>
      </c>
      <c r="O381" s="44">
        <v>1602.67</v>
      </c>
      <c r="P381" s="44">
        <v>1592.24</v>
      </c>
      <c r="Q381" s="44">
        <v>1580.01</v>
      </c>
      <c r="R381" s="44">
        <v>1572.6</v>
      </c>
      <c r="S381" s="44">
        <v>1533.55</v>
      </c>
      <c r="T381" s="44">
        <v>1606.32</v>
      </c>
      <c r="U381" s="44">
        <v>1611.46</v>
      </c>
      <c r="V381" s="44">
        <v>1654.03</v>
      </c>
      <c r="W381" s="44">
        <v>1770.46</v>
      </c>
      <c r="X381" s="44">
        <v>1787.5</v>
      </c>
      <c r="Y381" s="44">
        <v>1609.53</v>
      </c>
      <c r="Z381" s="44">
        <v>1427.13</v>
      </c>
      <c r="AA381" s="44">
        <v>1248.83</v>
      </c>
    </row>
    <row r="382" spans="1:27" ht="12.75" customHeight="1" outlineLevel="1" x14ac:dyDescent="0.2">
      <c r="A382" s="97" t="s">
        <v>1982</v>
      </c>
      <c r="B382" s="63" t="s">
        <v>90</v>
      </c>
      <c r="C382" s="43" t="s">
        <v>79</v>
      </c>
      <c r="D382" s="44">
        <f>$D$317</f>
        <v>2222.89</v>
      </c>
      <c r="E382" s="44">
        <f t="shared" ref="E382:AA382" si="220">$D$317</f>
        <v>2222.89</v>
      </c>
      <c r="F382" s="44">
        <f t="shared" si="220"/>
        <v>2222.89</v>
      </c>
      <c r="G382" s="44">
        <f t="shared" si="220"/>
        <v>2222.89</v>
      </c>
      <c r="H382" s="44">
        <f t="shared" si="220"/>
        <v>2222.89</v>
      </c>
      <c r="I382" s="44">
        <f t="shared" si="220"/>
        <v>2222.89</v>
      </c>
      <c r="J382" s="44">
        <f t="shared" si="220"/>
        <v>2222.89</v>
      </c>
      <c r="K382" s="44">
        <f t="shared" si="220"/>
        <v>2222.89</v>
      </c>
      <c r="L382" s="44">
        <f t="shared" si="220"/>
        <v>2222.89</v>
      </c>
      <c r="M382" s="44">
        <f t="shared" si="220"/>
        <v>2222.89</v>
      </c>
      <c r="N382" s="44">
        <f t="shared" si="220"/>
        <v>2222.89</v>
      </c>
      <c r="O382" s="44">
        <f t="shared" si="220"/>
        <v>2222.89</v>
      </c>
      <c r="P382" s="44">
        <f t="shared" si="220"/>
        <v>2222.89</v>
      </c>
      <c r="Q382" s="44">
        <f t="shared" si="220"/>
        <v>2222.89</v>
      </c>
      <c r="R382" s="44">
        <f t="shared" si="220"/>
        <v>2222.89</v>
      </c>
      <c r="S382" s="44">
        <f t="shared" si="220"/>
        <v>2222.89</v>
      </c>
      <c r="T382" s="44">
        <f t="shared" si="220"/>
        <v>2222.89</v>
      </c>
      <c r="U382" s="44">
        <f t="shared" si="220"/>
        <v>2222.89</v>
      </c>
      <c r="V382" s="44">
        <f t="shared" si="220"/>
        <v>2222.89</v>
      </c>
      <c r="W382" s="44">
        <f t="shared" si="220"/>
        <v>2222.89</v>
      </c>
      <c r="X382" s="44">
        <f t="shared" si="220"/>
        <v>2222.89</v>
      </c>
      <c r="Y382" s="44">
        <f t="shared" si="220"/>
        <v>2222.89</v>
      </c>
      <c r="Z382" s="44">
        <f t="shared" si="220"/>
        <v>2222.89</v>
      </c>
      <c r="AA382" s="44">
        <f t="shared" si="220"/>
        <v>2222.89</v>
      </c>
    </row>
    <row r="383" spans="1:27" ht="12.75" customHeight="1" outlineLevel="1" x14ac:dyDescent="0.2">
      <c r="A383" s="97" t="s">
        <v>1983</v>
      </c>
      <c r="B383" s="63" t="s">
        <v>83</v>
      </c>
      <c r="C383" s="43" t="s">
        <v>79</v>
      </c>
      <c r="D383" s="44">
        <v>4.3</v>
      </c>
      <c r="E383" s="44">
        <v>4.3</v>
      </c>
      <c r="F383" s="44">
        <v>4.3</v>
      </c>
      <c r="G383" s="44">
        <v>4.3</v>
      </c>
      <c r="H383" s="44">
        <v>4.3</v>
      </c>
      <c r="I383" s="44">
        <v>4.3</v>
      </c>
      <c r="J383" s="44">
        <v>4.3</v>
      </c>
      <c r="K383" s="44">
        <v>4.3</v>
      </c>
      <c r="L383" s="44">
        <v>4.3</v>
      </c>
      <c r="M383" s="44">
        <v>4.3</v>
      </c>
      <c r="N383" s="44">
        <v>4.3</v>
      </c>
      <c r="O383" s="44">
        <v>4.3</v>
      </c>
      <c r="P383" s="44">
        <v>4.3</v>
      </c>
      <c r="Q383" s="44">
        <v>4.3</v>
      </c>
      <c r="R383" s="44">
        <v>4.3</v>
      </c>
      <c r="S383" s="44">
        <v>4.3</v>
      </c>
      <c r="T383" s="44">
        <v>4.3</v>
      </c>
      <c r="U383" s="44">
        <v>4.3</v>
      </c>
      <c r="V383" s="44">
        <v>4.3</v>
      </c>
      <c r="W383" s="44">
        <v>4.3</v>
      </c>
      <c r="X383" s="44">
        <v>4.3</v>
      </c>
      <c r="Y383" s="44">
        <v>4.3</v>
      </c>
      <c r="Z383" s="44">
        <v>4.3</v>
      </c>
      <c r="AA383" s="44">
        <v>4.3</v>
      </c>
    </row>
    <row r="384" spans="1:27" ht="12.75" customHeight="1" outlineLevel="1" x14ac:dyDescent="0.2">
      <c r="A384" s="97" t="s">
        <v>1984</v>
      </c>
      <c r="B384" s="63" t="s">
        <v>81</v>
      </c>
      <c r="C384" s="43" t="s">
        <v>79</v>
      </c>
      <c r="D384" s="44">
        <f>$D$11</f>
        <v>88.27</v>
      </c>
      <c r="E384" s="44">
        <f t="shared" ref="E384:AA384" si="221">$D$11</f>
        <v>88.27</v>
      </c>
      <c r="F384" s="44">
        <f t="shared" si="221"/>
        <v>88.27</v>
      </c>
      <c r="G384" s="44">
        <f t="shared" si="221"/>
        <v>88.27</v>
      </c>
      <c r="H384" s="44">
        <f t="shared" si="221"/>
        <v>88.27</v>
      </c>
      <c r="I384" s="44">
        <f t="shared" si="221"/>
        <v>88.27</v>
      </c>
      <c r="J384" s="44">
        <f t="shared" si="221"/>
        <v>88.27</v>
      </c>
      <c r="K384" s="44">
        <f t="shared" si="221"/>
        <v>88.27</v>
      </c>
      <c r="L384" s="44">
        <f t="shared" si="221"/>
        <v>88.27</v>
      </c>
      <c r="M384" s="44">
        <f t="shared" si="221"/>
        <v>88.27</v>
      </c>
      <c r="N384" s="44">
        <f t="shared" si="221"/>
        <v>88.27</v>
      </c>
      <c r="O384" s="44">
        <f t="shared" si="221"/>
        <v>88.27</v>
      </c>
      <c r="P384" s="44">
        <f t="shared" si="221"/>
        <v>88.27</v>
      </c>
      <c r="Q384" s="44">
        <f t="shared" si="221"/>
        <v>88.27</v>
      </c>
      <c r="R384" s="44">
        <f t="shared" si="221"/>
        <v>88.27</v>
      </c>
      <c r="S384" s="44">
        <f t="shared" si="221"/>
        <v>88.27</v>
      </c>
      <c r="T384" s="44">
        <f t="shared" si="221"/>
        <v>88.27</v>
      </c>
      <c r="U384" s="44">
        <f t="shared" si="221"/>
        <v>88.27</v>
      </c>
      <c r="V384" s="44">
        <f t="shared" si="221"/>
        <v>88.27</v>
      </c>
      <c r="W384" s="44">
        <f t="shared" si="221"/>
        <v>88.27</v>
      </c>
      <c r="X384" s="44">
        <f t="shared" si="221"/>
        <v>88.27</v>
      </c>
      <c r="Y384" s="44">
        <f t="shared" si="221"/>
        <v>88.27</v>
      </c>
      <c r="Z384" s="44">
        <f t="shared" si="221"/>
        <v>88.27</v>
      </c>
      <c r="AA384" s="44">
        <f t="shared" si="221"/>
        <v>88.27</v>
      </c>
    </row>
    <row r="385" spans="1:27" ht="12.75" customHeight="1" x14ac:dyDescent="0.2">
      <c r="A385" s="96" t="s">
        <v>1985</v>
      </c>
      <c r="B385" s="28" t="str">
        <f>"15"&amp;"."&amp;$B$776&amp;"."&amp;$B$777</f>
        <v>15.04.2024</v>
      </c>
      <c r="C385" s="88" t="s">
        <v>76</v>
      </c>
      <c r="D385" s="89">
        <f>ROUND(((D386+D387+D389+D388)/1000),5)</f>
        <v>3.4776500000000001</v>
      </c>
      <c r="E385" s="89">
        <f>ROUND(((E386+E387+E389+E388)/1000),5)</f>
        <v>3.3642099999999999</v>
      </c>
      <c r="F385" s="89">
        <f>ROUND(((F386+F387+F389+F388)/1000),5)</f>
        <v>3.32145</v>
      </c>
      <c r="G385" s="89">
        <f t="shared" ref="G385:AA385" si="222">ROUND(((G386+G387+G389+G388)/1000),5)</f>
        <v>3.2993399999999999</v>
      </c>
      <c r="H385" s="89">
        <f t="shared" si="222"/>
        <v>3.3254000000000001</v>
      </c>
      <c r="I385" s="89">
        <f t="shared" si="222"/>
        <v>3.38916</v>
      </c>
      <c r="J385" s="89">
        <f t="shared" si="222"/>
        <v>3.5059399999999998</v>
      </c>
      <c r="K385" s="89">
        <f t="shared" si="222"/>
        <v>3.8249300000000002</v>
      </c>
      <c r="L385" s="89">
        <f t="shared" si="222"/>
        <v>4.16852</v>
      </c>
      <c r="M385" s="89">
        <f t="shared" si="222"/>
        <v>4.3105000000000002</v>
      </c>
      <c r="N385" s="89">
        <f t="shared" si="222"/>
        <v>4.3108399999999998</v>
      </c>
      <c r="O385" s="89">
        <f t="shared" si="222"/>
        <v>4.3629499999999997</v>
      </c>
      <c r="P385" s="89">
        <f t="shared" si="222"/>
        <v>4.3673500000000001</v>
      </c>
      <c r="Q385" s="89">
        <f t="shared" si="222"/>
        <v>4.3971400000000003</v>
      </c>
      <c r="R385" s="89">
        <f t="shared" si="222"/>
        <v>4.3652100000000003</v>
      </c>
      <c r="S385" s="89">
        <f t="shared" si="222"/>
        <v>4.3547599999999997</v>
      </c>
      <c r="T385" s="89">
        <f t="shared" si="222"/>
        <v>4.3326500000000001</v>
      </c>
      <c r="U385" s="89">
        <f t="shared" si="222"/>
        <v>4.2779299999999996</v>
      </c>
      <c r="V385" s="89">
        <f t="shared" si="222"/>
        <v>4.1160600000000001</v>
      </c>
      <c r="W385" s="89">
        <f t="shared" si="222"/>
        <v>4.1968699999999997</v>
      </c>
      <c r="X385" s="89">
        <f t="shared" si="222"/>
        <v>4.3134399999999999</v>
      </c>
      <c r="Y385" s="89">
        <f t="shared" si="222"/>
        <v>4.0512899999999998</v>
      </c>
      <c r="Z385" s="89">
        <f t="shared" si="222"/>
        <v>3.77081</v>
      </c>
      <c r="AA385" s="89">
        <f t="shared" si="222"/>
        <v>3.5328200000000001</v>
      </c>
    </row>
    <row r="386" spans="1:27" ht="12.75" customHeight="1" outlineLevel="1" x14ac:dyDescent="0.2">
      <c r="A386" s="97" t="s">
        <v>1986</v>
      </c>
      <c r="B386" s="63" t="s">
        <v>242</v>
      </c>
      <c r="C386" s="43" t="s">
        <v>79</v>
      </c>
      <c r="D386" s="44">
        <v>1162.19</v>
      </c>
      <c r="E386" s="44">
        <v>1048.75</v>
      </c>
      <c r="F386" s="44">
        <v>1005.99</v>
      </c>
      <c r="G386" s="44">
        <v>983.88</v>
      </c>
      <c r="H386" s="44">
        <v>1009.94</v>
      </c>
      <c r="I386" s="44">
        <v>1073.7</v>
      </c>
      <c r="J386" s="44">
        <v>1190.48</v>
      </c>
      <c r="K386" s="44">
        <v>1509.47</v>
      </c>
      <c r="L386" s="44">
        <v>1853.06</v>
      </c>
      <c r="M386" s="44">
        <v>1995.04</v>
      </c>
      <c r="N386" s="44">
        <v>1995.38</v>
      </c>
      <c r="O386" s="44">
        <v>2047.49</v>
      </c>
      <c r="P386" s="44">
        <v>2051.89</v>
      </c>
      <c r="Q386" s="44">
        <v>2081.6799999999998</v>
      </c>
      <c r="R386" s="44">
        <v>2049.75</v>
      </c>
      <c r="S386" s="44">
        <v>2039.3</v>
      </c>
      <c r="T386" s="44">
        <v>2017.19</v>
      </c>
      <c r="U386" s="44">
        <v>1962.47</v>
      </c>
      <c r="V386" s="44">
        <v>1800.6</v>
      </c>
      <c r="W386" s="44">
        <v>1881.41</v>
      </c>
      <c r="X386" s="44">
        <v>1997.98</v>
      </c>
      <c r="Y386" s="44">
        <v>1735.83</v>
      </c>
      <c r="Z386" s="44">
        <v>1455.35</v>
      </c>
      <c r="AA386" s="44">
        <v>1217.3599999999999</v>
      </c>
    </row>
    <row r="387" spans="1:27" ht="12.75" customHeight="1" outlineLevel="1" x14ac:dyDescent="0.2">
      <c r="A387" s="97" t="s">
        <v>1987</v>
      </c>
      <c r="B387" s="63" t="s">
        <v>90</v>
      </c>
      <c r="C387" s="43" t="s">
        <v>79</v>
      </c>
      <c r="D387" s="44">
        <f>$D$317</f>
        <v>2222.89</v>
      </c>
      <c r="E387" s="44">
        <f t="shared" ref="E387:AA387" si="223">$D$317</f>
        <v>2222.89</v>
      </c>
      <c r="F387" s="44">
        <f t="shared" si="223"/>
        <v>2222.89</v>
      </c>
      <c r="G387" s="44">
        <f t="shared" si="223"/>
        <v>2222.89</v>
      </c>
      <c r="H387" s="44">
        <f t="shared" si="223"/>
        <v>2222.89</v>
      </c>
      <c r="I387" s="44">
        <f t="shared" si="223"/>
        <v>2222.89</v>
      </c>
      <c r="J387" s="44">
        <f t="shared" si="223"/>
        <v>2222.89</v>
      </c>
      <c r="K387" s="44">
        <f t="shared" si="223"/>
        <v>2222.89</v>
      </c>
      <c r="L387" s="44">
        <f t="shared" si="223"/>
        <v>2222.89</v>
      </c>
      <c r="M387" s="44">
        <f t="shared" si="223"/>
        <v>2222.89</v>
      </c>
      <c r="N387" s="44">
        <f t="shared" si="223"/>
        <v>2222.89</v>
      </c>
      <c r="O387" s="44">
        <f t="shared" si="223"/>
        <v>2222.89</v>
      </c>
      <c r="P387" s="44">
        <f t="shared" si="223"/>
        <v>2222.89</v>
      </c>
      <c r="Q387" s="44">
        <f t="shared" si="223"/>
        <v>2222.89</v>
      </c>
      <c r="R387" s="44">
        <f t="shared" si="223"/>
        <v>2222.89</v>
      </c>
      <c r="S387" s="44">
        <f t="shared" si="223"/>
        <v>2222.89</v>
      </c>
      <c r="T387" s="44">
        <f t="shared" si="223"/>
        <v>2222.89</v>
      </c>
      <c r="U387" s="44">
        <f t="shared" si="223"/>
        <v>2222.89</v>
      </c>
      <c r="V387" s="44">
        <f t="shared" si="223"/>
        <v>2222.89</v>
      </c>
      <c r="W387" s="44">
        <f t="shared" si="223"/>
        <v>2222.89</v>
      </c>
      <c r="X387" s="44">
        <f t="shared" si="223"/>
        <v>2222.89</v>
      </c>
      <c r="Y387" s="44">
        <f t="shared" si="223"/>
        <v>2222.89</v>
      </c>
      <c r="Z387" s="44">
        <f t="shared" si="223"/>
        <v>2222.89</v>
      </c>
      <c r="AA387" s="44">
        <f t="shared" si="223"/>
        <v>2222.89</v>
      </c>
    </row>
    <row r="388" spans="1:27" ht="12.75" customHeight="1" outlineLevel="1" x14ac:dyDescent="0.2">
      <c r="A388" s="97" t="s">
        <v>1988</v>
      </c>
      <c r="B388" s="63" t="s">
        <v>83</v>
      </c>
      <c r="C388" s="43" t="s">
        <v>79</v>
      </c>
      <c r="D388" s="44">
        <v>4.3</v>
      </c>
      <c r="E388" s="44">
        <v>4.3</v>
      </c>
      <c r="F388" s="44">
        <v>4.3</v>
      </c>
      <c r="G388" s="44">
        <v>4.3</v>
      </c>
      <c r="H388" s="44">
        <v>4.3</v>
      </c>
      <c r="I388" s="44">
        <v>4.3</v>
      </c>
      <c r="J388" s="44">
        <v>4.3</v>
      </c>
      <c r="K388" s="44">
        <v>4.3</v>
      </c>
      <c r="L388" s="44">
        <v>4.3</v>
      </c>
      <c r="M388" s="44">
        <v>4.3</v>
      </c>
      <c r="N388" s="44">
        <v>4.3</v>
      </c>
      <c r="O388" s="44">
        <v>4.3</v>
      </c>
      <c r="P388" s="44">
        <v>4.3</v>
      </c>
      <c r="Q388" s="44">
        <v>4.3</v>
      </c>
      <c r="R388" s="44">
        <v>4.3</v>
      </c>
      <c r="S388" s="44">
        <v>4.3</v>
      </c>
      <c r="T388" s="44">
        <v>4.3</v>
      </c>
      <c r="U388" s="44">
        <v>4.3</v>
      </c>
      <c r="V388" s="44">
        <v>4.3</v>
      </c>
      <c r="W388" s="44">
        <v>4.3</v>
      </c>
      <c r="X388" s="44">
        <v>4.3</v>
      </c>
      <c r="Y388" s="44">
        <v>4.3</v>
      </c>
      <c r="Z388" s="44">
        <v>4.3</v>
      </c>
      <c r="AA388" s="44">
        <v>4.3</v>
      </c>
    </row>
    <row r="389" spans="1:27" ht="12.75" customHeight="1" outlineLevel="1" x14ac:dyDescent="0.2">
      <c r="A389" s="97" t="s">
        <v>1989</v>
      </c>
      <c r="B389" s="63" t="s">
        <v>81</v>
      </c>
      <c r="C389" s="43" t="s">
        <v>79</v>
      </c>
      <c r="D389" s="44">
        <f>$D$11</f>
        <v>88.27</v>
      </c>
      <c r="E389" s="44">
        <f t="shared" ref="E389:AA389" si="224">$D$11</f>
        <v>88.27</v>
      </c>
      <c r="F389" s="44">
        <f t="shared" si="224"/>
        <v>88.27</v>
      </c>
      <c r="G389" s="44">
        <f t="shared" si="224"/>
        <v>88.27</v>
      </c>
      <c r="H389" s="44">
        <f t="shared" si="224"/>
        <v>88.27</v>
      </c>
      <c r="I389" s="44">
        <f t="shared" si="224"/>
        <v>88.27</v>
      </c>
      <c r="J389" s="44">
        <f t="shared" si="224"/>
        <v>88.27</v>
      </c>
      <c r="K389" s="44">
        <f t="shared" si="224"/>
        <v>88.27</v>
      </c>
      <c r="L389" s="44">
        <f t="shared" si="224"/>
        <v>88.27</v>
      </c>
      <c r="M389" s="44">
        <f t="shared" si="224"/>
        <v>88.27</v>
      </c>
      <c r="N389" s="44">
        <f t="shared" si="224"/>
        <v>88.27</v>
      </c>
      <c r="O389" s="44">
        <f t="shared" si="224"/>
        <v>88.27</v>
      </c>
      <c r="P389" s="44">
        <f t="shared" si="224"/>
        <v>88.27</v>
      </c>
      <c r="Q389" s="44">
        <f t="shared" si="224"/>
        <v>88.27</v>
      </c>
      <c r="R389" s="44">
        <f t="shared" si="224"/>
        <v>88.27</v>
      </c>
      <c r="S389" s="44">
        <f t="shared" si="224"/>
        <v>88.27</v>
      </c>
      <c r="T389" s="44">
        <f t="shared" si="224"/>
        <v>88.27</v>
      </c>
      <c r="U389" s="44">
        <f t="shared" si="224"/>
        <v>88.27</v>
      </c>
      <c r="V389" s="44">
        <f t="shared" si="224"/>
        <v>88.27</v>
      </c>
      <c r="W389" s="44">
        <f t="shared" si="224"/>
        <v>88.27</v>
      </c>
      <c r="X389" s="44">
        <f t="shared" si="224"/>
        <v>88.27</v>
      </c>
      <c r="Y389" s="44">
        <f t="shared" si="224"/>
        <v>88.27</v>
      </c>
      <c r="Z389" s="44">
        <f t="shared" si="224"/>
        <v>88.27</v>
      </c>
      <c r="AA389" s="44">
        <f t="shared" si="224"/>
        <v>88.27</v>
      </c>
    </row>
    <row r="390" spans="1:27" ht="12.75" customHeight="1" x14ac:dyDescent="0.2">
      <c r="A390" s="96" t="s">
        <v>1990</v>
      </c>
      <c r="B390" s="28" t="str">
        <f>"16"&amp;"."&amp;$B$776&amp;"."&amp;$B$777</f>
        <v>16.04.2024</v>
      </c>
      <c r="C390" s="88" t="s">
        <v>76</v>
      </c>
      <c r="D390" s="89">
        <f>ROUND(((D391+D392+D394+D393)/1000),5)</f>
        <v>3.4716200000000002</v>
      </c>
      <c r="E390" s="89">
        <f>ROUND(((E391+E392+E394+E393)/1000),5)</f>
        <v>3.3954499999999999</v>
      </c>
      <c r="F390" s="89">
        <f>ROUND(((F391+F392+F394+F393)/1000),5)</f>
        <v>3.2864100000000001</v>
      </c>
      <c r="G390" s="89">
        <f t="shared" ref="G390:AA390" si="225">ROUND(((G391+G392+G394+G393)/1000),5)</f>
        <v>3.29541</v>
      </c>
      <c r="H390" s="89">
        <f t="shared" si="225"/>
        <v>3.3383600000000002</v>
      </c>
      <c r="I390" s="89">
        <f t="shared" si="225"/>
        <v>3.4369499999999999</v>
      </c>
      <c r="J390" s="89">
        <f t="shared" si="225"/>
        <v>3.5441600000000002</v>
      </c>
      <c r="K390" s="89">
        <f t="shared" si="225"/>
        <v>3.7722500000000001</v>
      </c>
      <c r="L390" s="89">
        <f t="shared" si="225"/>
        <v>4.14236</v>
      </c>
      <c r="M390" s="89">
        <f t="shared" si="225"/>
        <v>4.2638499999999997</v>
      </c>
      <c r="N390" s="89">
        <f t="shared" si="225"/>
        <v>4.27902</v>
      </c>
      <c r="O390" s="89">
        <f t="shared" si="225"/>
        <v>4.2915000000000001</v>
      </c>
      <c r="P390" s="89">
        <f t="shared" si="225"/>
        <v>4.3043899999999997</v>
      </c>
      <c r="Q390" s="89">
        <f t="shared" si="225"/>
        <v>4.3413700000000004</v>
      </c>
      <c r="R390" s="89">
        <f t="shared" si="225"/>
        <v>4.3121600000000004</v>
      </c>
      <c r="S390" s="89">
        <f t="shared" si="225"/>
        <v>4.2960000000000003</v>
      </c>
      <c r="T390" s="89">
        <f t="shared" si="225"/>
        <v>4.2874499999999998</v>
      </c>
      <c r="U390" s="89">
        <f t="shared" si="225"/>
        <v>4.1636499999999996</v>
      </c>
      <c r="V390" s="89">
        <f t="shared" si="225"/>
        <v>4.0686099999999996</v>
      </c>
      <c r="W390" s="89">
        <f t="shared" si="225"/>
        <v>4.1505999999999998</v>
      </c>
      <c r="X390" s="89">
        <f t="shared" si="225"/>
        <v>4.2736499999999999</v>
      </c>
      <c r="Y390" s="89">
        <f t="shared" si="225"/>
        <v>4.0143899999999997</v>
      </c>
      <c r="Z390" s="89">
        <f t="shared" si="225"/>
        <v>3.7001200000000001</v>
      </c>
      <c r="AA390" s="89">
        <f t="shared" si="225"/>
        <v>3.5273400000000001</v>
      </c>
    </row>
    <row r="391" spans="1:27" ht="12.75" customHeight="1" outlineLevel="1" x14ac:dyDescent="0.2">
      <c r="A391" s="97" t="s">
        <v>1991</v>
      </c>
      <c r="B391" s="63" t="s">
        <v>242</v>
      </c>
      <c r="C391" s="43" t="s">
        <v>79</v>
      </c>
      <c r="D391" s="44">
        <v>1156.1600000000001</v>
      </c>
      <c r="E391" s="44">
        <v>1079.99</v>
      </c>
      <c r="F391" s="44">
        <v>970.95</v>
      </c>
      <c r="G391" s="44">
        <v>979.95</v>
      </c>
      <c r="H391" s="44">
        <v>1022.9</v>
      </c>
      <c r="I391" s="44">
        <v>1121.49</v>
      </c>
      <c r="J391" s="44">
        <v>1228.7</v>
      </c>
      <c r="K391" s="44">
        <v>1456.79</v>
      </c>
      <c r="L391" s="44">
        <v>1826.9</v>
      </c>
      <c r="M391" s="44">
        <v>1948.39</v>
      </c>
      <c r="N391" s="44">
        <v>1963.56</v>
      </c>
      <c r="O391" s="44">
        <v>1976.04</v>
      </c>
      <c r="P391" s="44">
        <v>1988.93</v>
      </c>
      <c r="Q391" s="44">
        <v>2025.91</v>
      </c>
      <c r="R391" s="44">
        <v>1996.7</v>
      </c>
      <c r="S391" s="44">
        <v>1980.54</v>
      </c>
      <c r="T391" s="44">
        <v>1971.99</v>
      </c>
      <c r="U391" s="44">
        <v>1848.19</v>
      </c>
      <c r="V391" s="44">
        <v>1753.15</v>
      </c>
      <c r="W391" s="44">
        <v>1835.14</v>
      </c>
      <c r="X391" s="44">
        <v>1958.19</v>
      </c>
      <c r="Y391" s="44">
        <v>1698.93</v>
      </c>
      <c r="Z391" s="44">
        <v>1384.66</v>
      </c>
      <c r="AA391" s="44">
        <v>1211.8800000000001</v>
      </c>
    </row>
    <row r="392" spans="1:27" ht="12.75" customHeight="1" outlineLevel="1" x14ac:dyDescent="0.2">
      <c r="A392" s="97" t="s">
        <v>1992</v>
      </c>
      <c r="B392" s="63" t="s">
        <v>90</v>
      </c>
      <c r="C392" s="43" t="s">
        <v>79</v>
      </c>
      <c r="D392" s="44">
        <f>$D$317</f>
        <v>2222.89</v>
      </c>
      <c r="E392" s="44">
        <f t="shared" ref="E392:AA392" si="226">$D$317</f>
        <v>2222.89</v>
      </c>
      <c r="F392" s="44">
        <f t="shared" si="226"/>
        <v>2222.89</v>
      </c>
      <c r="G392" s="44">
        <f t="shared" si="226"/>
        <v>2222.89</v>
      </c>
      <c r="H392" s="44">
        <f t="shared" si="226"/>
        <v>2222.89</v>
      </c>
      <c r="I392" s="44">
        <f t="shared" si="226"/>
        <v>2222.89</v>
      </c>
      <c r="J392" s="44">
        <f t="shared" si="226"/>
        <v>2222.89</v>
      </c>
      <c r="K392" s="44">
        <f t="shared" si="226"/>
        <v>2222.89</v>
      </c>
      <c r="L392" s="44">
        <f t="shared" si="226"/>
        <v>2222.89</v>
      </c>
      <c r="M392" s="44">
        <f t="shared" si="226"/>
        <v>2222.89</v>
      </c>
      <c r="N392" s="44">
        <f t="shared" si="226"/>
        <v>2222.89</v>
      </c>
      <c r="O392" s="44">
        <f t="shared" si="226"/>
        <v>2222.89</v>
      </c>
      <c r="P392" s="44">
        <f t="shared" si="226"/>
        <v>2222.89</v>
      </c>
      <c r="Q392" s="44">
        <f t="shared" si="226"/>
        <v>2222.89</v>
      </c>
      <c r="R392" s="44">
        <f t="shared" si="226"/>
        <v>2222.89</v>
      </c>
      <c r="S392" s="44">
        <f t="shared" si="226"/>
        <v>2222.89</v>
      </c>
      <c r="T392" s="44">
        <f t="shared" si="226"/>
        <v>2222.89</v>
      </c>
      <c r="U392" s="44">
        <f t="shared" si="226"/>
        <v>2222.89</v>
      </c>
      <c r="V392" s="44">
        <f t="shared" si="226"/>
        <v>2222.89</v>
      </c>
      <c r="W392" s="44">
        <f t="shared" si="226"/>
        <v>2222.89</v>
      </c>
      <c r="X392" s="44">
        <f t="shared" si="226"/>
        <v>2222.89</v>
      </c>
      <c r="Y392" s="44">
        <f t="shared" si="226"/>
        <v>2222.89</v>
      </c>
      <c r="Z392" s="44">
        <f t="shared" si="226"/>
        <v>2222.89</v>
      </c>
      <c r="AA392" s="44">
        <f t="shared" si="226"/>
        <v>2222.89</v>
      </c>
    </row>
    <row r="393" spans="1:27" ht="12.75" customHeight="1" outlineLevel="1" x14ac:dyDescent="0.2">
      <c r="A393" s="97" t="s">
        <v>1993</v>
      </c>
      <c r="B393" s="63" t="s">
        <v>83</v>
      </c>
      <c r="C393" s="43" t="s">
        <v>79</v>
      </c>
      <c r="D393" s="44">
        <v>4.3</v>
      </c>
      <c r="E393" s="44">
        <v>4.3</v>
      </c>
      <c r="F393" s="44">
        <v>4.3</v>
      </c>
      <c r="G393" s="44">
        <v>4.3</v>
      </c>
      <c r="H393" s="44">
        <v>4.3</v>
      </c>
      <c r="I393" s="44">
        <v>4.3</v>
      </c>
      <c r="J393" s="44">
        <v>4.3</v>
      </c>
      <c r="K393" s="44">
        <v>4.3</v>
      </c>
      <c r="L393" s="44">
        <v>4.3</v>
      </c>
      <c r="M393" s="44">
        <v>4.3</v>
      </c>
      <c r="N393" s="44">
        <v>4.3</v>
      </c>
      <c r="O393" s="44">
        <v>4.3</v>
      </c>
      <c r="P393" s="44">
        <v>4.3</v>
      </c>
      <c r="Q393" s="44">
        <v>4.3</v>
      </c>
      <c r="R393" s="44">
        <v>4.3</v>
      </c>
      <c r="S393" s="44">
        <v>4.3</v>
      </c>
      <c r="T393" s="44">
        <v>4.3</v>
      </c>
      <c r="U393" s="44">
        <v>4.3</v>
      </c>
      <c r="V393" s="44">
        <v>4.3</v>
      </c>
      <c r="W393" s="44">
        <v>4.3</v>
      </c>
      <c r="X393" s="44">
        <v>4.3</v>
      </c>
      <c r="Y393" s="44">
        <v>4.3</v>
      </c>
      <c r="Z393" s="44">
        <v>4.3</v>
      </c>
      <c r="AA393" s="44">
        <v>4.3</v>
      </c>
    </row>
    <row r="394" spans="1:27" ht="12.75" customHeight="1" outlineLevel="1" x14ac:dyDescent="0.2">
      <c r="A394" s="97" t="s">
        <v>1994</v>
      </c>
      <c r="B394" s="63" t="s">
        <v>81</v>
      </c>
      <c r="C394" s="43" t="s">
        <v>79</v>
      </c>
      <c r="D394" s="44">
        <f>$D$11</f>
        <v>88.27</v>
      </c>
      <c r="E394" s="44">
        <f t="shared" ref="E394:AA394" si="227">$D$11</f>
        <v>88.27</v>
      </c>
      <c r="F394" s="44">
        <f t="shared" si="227"/>
        <v>88.27</v>
      </c>
      <c r="G394" s="44">
        <f t="shared" si="227"/>
        <v>88.27</v>
      </c>
      <c r="H394" s="44">
        <f t="shared" si="227"/>
        <v>88.27</v>
      </c>
      <c r="I394" s="44">
        <f t="shared" si="227"/>
        <v>88.27</v>
      </c>
      <c r="J394" s="44">
        <f t="shared" si="227"/>
        <v>88.27</v>
      </c>
      <c r="K394" s="44">
        <f t="shared" si="227"/>
        <v>88.27</v>
      </c>
      <c r="L394" s="44">
        <f t="shared" si="227"/>
        <v>88.27</v>
      </c>
      <c r="M394" s="44">
        <f t="shared" si="227"/>
        <v>88.27</v>
      </c>
      <c r="N394" s="44">
        <f t="shared" si="227"/>
        <v>88.27</v>
      </c>
      <c r="O394" s="44">
        <f t="shared" si="227"/>
        <v>88.27</v>
      </c>
      <c r="P394" s="44">
        <f t="shared" si="227"/>
        <v>88.27</v>
      </c>
      <c r="Q394" s="44">
        <f t="shared" si="227"/>
        <v>88.27</v>
      </c>
      <c r="R394" s="44">
        <f t="shared" si="227"/>
        <v>88.27</v>
      </c>
      <c r="S394" s="44">
        <f t="shared" si="227"/>
        <v>88.27</v>
      </c>
      <c r="T394" s="44">
        <f t="shared" si="227"/>
        <v>88.27</v>
      </c>
      <c r="U394" s="44">
        <f t="shared" si="227"/>
        <v>88.27</v>
      </c>
      <c r="V394" s="44">
        <f t="shared" si="227"/>
        <v>88.27</v>
      </c>
      <c r="W394" s="44">
        <f t="shared" si="227"/>
        <v>88.27</v>
      </c>
      <c r="X394" s="44">
        <f t="shared" si="227"/>
        <v>88.27</v>
      </c>
      <c r="Y394" s="44">
        <f t="shared" si="227"/>
        <v>88.27</v>
      </c>
      <c r="Z394" s="44">
        <f t="shared" si="227"/>
        <v>88.27</v>
      </c>
      <c r="AA394" s="44">
        <f t="shared" si="227"/>
        <v>88.27</v>
      </c>
    </row>
    <row r="395" spans="1:27" ht="12.75" customHeight="1" x14ac:dyDescent="0.2">
      <c r="A395" s="96" t="s">
        <v>1995</v>
      </c>
      <c r="B395" s="28" t="str">
        <f>"17"&amp;"."&amp;$B$776&amp;"."&amp;$B$777</f>
        <v>17.04.2024</v>
      </c>
      <c r="C395" s="88" t="s">
        <v>76</v>
      </c>
      <c r="D395" s="89">
        <f>ROUND(((D396+D397+D399+D398)/1000),5)</f>
        <v>3.47512</v>
      </c>
      <c r="E395" s="89">
        <f>ROUND(((E396+E397+E399+E398)/1000),5)</f>
        <v>3.3953199999999999</v>
      </c>
      <c r="F395" s="89">
        <f>ROUND(((F396+F397+F399+F398)/1000),5)</f>
        <v>3.3411300000000002</v>
      </c>
      <c r="G395" s="89">
        <f t="shared" ref="G395:AA395" si="228">ROUND(((G396+G397+G399+G398)/1000),5)</f>
        <v>3.3382800000000001</v>
      </c>
      <c r="H395" s="89">
        <f t="shared" si="228"/>
        <v>3.3735900000000001</v>
      </c>
      <c r="I395" s="89">
        <f t="shared" si="228"/>
        <v>3.4477000000000002</v>
      </c>
      <c r="J395" s="89">
        <f t="shared" si="228"/>
        <v>3.51634</v>
      </c>
      <c r="K395" s="89">
        <f t="shared" si="228"/>
        <v>3.7750400000000002</v>
      </c>
      <c r="L395" s="89">
        <f t="shared" si="228"/>
        <v>4.1170999999999998</v>
      </c>
      <c r="M395" s="89">
        <f t="shared" si="228"/>
        <v>4.2364899999999999</v>
      </c>
      <c r="N395" s="89">
        <f t="shared" si="228"/>
        <v>4.2591000000000001</v>
      </c>
      <c r="O395" s="89">
        <f t="shared" si="228"/>
        <v>4.2567899999999996</v>
      </c>
      <c r="P395" s="89">
        <f t="shared" si="228"/>
        <v>4.2659599999999998</v>
      </c>
      <c r="Q395" s="89">
        <f t="shared" si="228"/>
        <v>4.2924199999999999</v>
      </c>
      <c r="R395" s="89">
        <f t="shared" si="228"/>
        <v>4.27752</v>
      </c>
      <c r="S395" s="89">
        <f t="shared" si="228"/>
        <v>4.2738300000000002</v>
      </c>
      <c r="T395" s="89">
        <f t="shared" si="228"/>
        <v>4.2305299999999999</v>
      </c>
      <c r="U395" s="89">
        <f t="shared" si="228"/>
        <v>4.1749499999999999</v>
      </c>
      <c r="V395" s="89">
        <f t="shared" si="228"/>
        <v>4.1337099999999998</v>
      </c>
      <c r="W395" s="89">
        <f t="shared" si="228"/>
        <v>4.21746</v>
      </c>
      <c r="X395" s="89">
        <f t="shared" si="228"/>
        <v>4.28986</v>
      </c>
      <c r="Y395" s="89">
        <f t="shared" si="228"/>
        <v>4.1632600000000002</v>
      </c>
      <c r="Z395" s="89">
        <f t="shared" si="228"/>
        <v>3.7774399999999999</v>
      </c>
      <c r="AA395" s="89">
        <f t="shared" si="228"/>
        <v>3.54827</v>
      </c>
    </row>
    <row r="396" spans="1:27" ht="12.75" customHeight="1" outlineLevel="1" x14ac:dyDescent="0.2">
      <c r="A396" s="97" t="s">
        <v>1996</v>
      </c>
      <c r="B396" s="63" t="s">
        <v>242</v>
      </c>
      <c r="C396" s="43" t="s">
        <v>79</v>
      </c>
      <c r="D396" s="44">
        <v>1159.6600000000001</v>
      </c>
      <c r="E396" s="44">
        <v>1079.8599999999999</v>
      </c>
      <c r="F396" s="44">
        <v>1025.67</v>
      </c>
      <c r="G396" s="44">
        <v>1022.82</v>
      </c>
      <c r="H396" s="44">
        <v>1058.1300000000001</v>
      </c>
      <c r="I396" s="44">
        <v>1132.24</v>
      </c>
      <c r="J396" s="44">
        <v>1200.8800000000001</v>
      </c>
      <c r="K396" s="44">
        <v>1459.58</v>
      </c>
      <c r="L396" s="44">
        <v>1801.64</v>
      </c>
      <c r="M396" s="44">
        <v>1921.03</v>
      </c>
      <c r="N396" s="44">
        <v>1943.64</v>
      </c>
      <c r="O396" s="44">
        <v>1941.33</v>
      </c>
      <c r="P396" s="44">
        <v>1950.5</v>
      </c>
      <c r="Q396" s="44">
        <v>1976.96</v>
      </c>
      <c r="R396" s="44">
        <v>1962.06</v>
      </c>
      <c r="S396" s="44">
        <v>1958.37</v>
      </c>
      <c r="T396" s="44">
        <v>1915.07</v>
      </c>
      <c r="U396" s="44">
        <v>1859.49</v>
      </c>
      <c r="V396" s="44">
        <v>1818.25</v>
      </c>
      <c r="W396" s="44">
        <v>1902</v>
      </c>
      <c r="X396" s="44">
        <v>1974.4</v>
      </c>
      <c r="Y396" s="44">
        <v>1847.8</v>
      </c>
      <c r="Z396" s="44">
        <v>1461.98</v>
      </c>
      <c r="AA396" s="44">
        <v>1232.81</v>
      </c>
    </row>
    <row r="397" spans="1:27" ht="12.75" customHeight="1" outlineLevel="1" x14ac:dyDescent="0.2">
      <c r="A397" s="97" t="s">
        <v>1997</v>
      </c>
      <c r="B397" s="63" t="s">
        <v>90</v>
      </c>
      <c r="C397" s="43" t="s">
        <v>79</v>
      </c>
      <c r="D397" s="44">
        <f>$D$317</f>
        <v>2222.89</v>
      </c>
      <c r="E397" s="44">
        <f t="shared" ref="E397:AA397" si="229">$D$317</f>
        <v>2222.89</v>
      </c>
      <c r="F397" s="44">
        <f t="shared" si="229"/>
        <v>2222.89</v>
      </c>
      <c r="G397" s="44">
        <f t="shared" si="229"/>
        <v>2222.89</v>
      </c>
      <c r="H397" s="44">
        <f t="shared" si="229"/>
        <v>2222.89</v>
      </c>
      <c r="I397" s="44">
        <f t="shared" si="229"/>
        <v>2222.89</v>
      </c>
      <c r="J397" s="44">
        <f t="shared" si="229"/>
        <v>2222.89</v>
      </c>
      <c r="K397" s="44">
        <f t="shared" si="229"/>
        <v>2222.89</v>
      </c>
      <c r="L397" s="44">
        <f t="shared" si="229"/>
        <v>2222.89</v>
      </c>
      <c r="M397" s="44">
        <f t="shared" si="229"/>
        <v>2222.89</v>
      </c>
      <c r="N397" s="44">
        <f t="shared" si="229"/>
        <v>2222.89</v>
      </c>
      <c r="O397" s="44">
        <f t="shared" si="229"/>
        <v>2222.89</v>
      </c>
      <c r="P397" s="44">
        <f t="shared" si="229"/>
        <v>2222.89</v>
      </c>
      <c r="Q397" s="44">
        <f t="shared" si="229"/>
        <v>2222.89</v>
      </c>
      <c r="R397" s="44">
        <f t="shared" si="229"/>
        <v>2222.89</v>
      </c>
      <c r="S397" s="44">
        <f t="shared" si="229"/>
        <v>2222.89</v>
      </c>
      <c r="T397" s="44">
        <f t="shared" si="229"/>
        <v>2222.89</v>
      </c>
      <c r="U397" s="44">
        <f t="shared" si="229"/>
        <v>2222.89</v>
      </c>
      <c r="V397" s="44">
        <f t="shared" si="229"/>
        <v>2222.89</v>
      </c>
      <c r="W397" s="44">
        <f t="shared" si="229"/>
        <v>2222.89</v>
      </c>
      <c r="X397" s="44">
        <f t="shared" si="229"/>
        <v>2222.89</v>
      </c>
      <c r="Y397" s="44">
        <f t="shared" si="229"/>
        <v>2222.89</v>
      </c>
      <c r="Z397" s="44">
        <f t="shared" si="229"/>
        <v>2222.89</v>
      </c>
      <c r="AA397" s="44">
        <f t="shared" si="229"/>
        <v>2222.89</v>
      </c>
    </row>
    <row r="398" spans="1:27" ht="12.75" customHeight="1" outlineLevel="1" x14ac:dyDescent="0.2">
      <c r="A398" s="97" t="s">
        <v>1998</v>
      </c>
      <c r="B398" s="63" t="s">
        <v>83</v>
      </c>
      <c r="C398" s="43" t="s">
        <v>79</v>
      </c>
      <c r="D398" s="44">
        <v>4.3</v>
      </c>
      <c r="E398" s="44">
        <v>4.3</v>
      </c>
      <c r="F398" s="44">
        <v>4.3</v>
      </c>
      <c r="G398" s="44">
        <v>4.3</v>
      </c>
      <c r="H398" s="44">
        <v>4.3</v>
      </c>
      <c r="I398" s="44">
        <v>4.3</v>
      </c>
      <c r="J398" s="44">
        <v>4.3</v>
      </c>
      <c r="K398" s="44">
        <v>4.3</v>
      </c>
      <c r="L398" s="44">
        <v>4.3</v>
      </c>
      <c r="M398" s="44">
        <v>4.3</v>
      </c>
      <c r="N398" s="44">
        <v>4.3</v>
      </c>
      <c r="O398" s="44">
        <v>4.3</v>
      </c>
      <c r="P398" s="44">
        <v>4.3</v>
      </c>
      <c r="Q398" s="44">
        <v>4.3</v>
      </c>
      <c r="R398" s="44">
        <v>4.3</v>
      </c>
      <c r="S398" s="44">
        <v>4.3</v>
      </c>
      <c r="T398" s="44">
        <v>4.3</v>
      </c>
      <c r="U398" s="44">
        <v>4.3</v>
      </c>
      <c r="V398" s="44">
        <v>4.3</v>
      </c>
      <c r="W398" s="44">
        <v>4.3</v>
      </c>
      <c r="X398" s="44">
        <v>4.3</v>
      </c>
      <c r="Y398" s="44">
        <v>4.3</v>
      </c>
      <c r="Z398" s="44">
        <v>4.3</v>
      </c>
      <c r="AA398" s="44">
        <v>4.3</v>
      </c>
    </row>
    <row r="399" spans="1:27" ht="12.75" customHeight="1" outlineLevel="1" x14ac:dyDescent="0.2">
      <c r="A399" s="97" t="s">
        <v>1999</v>
      </c>
      <c r="B399" s="63" t="s">
        <v>81</v>
      </c>
      <c r="C399" s="43" t="s">
        <v>79</v>
      </c>
      <c r="D399" s="44">
        <f>$D$11</f>
        <v>88.27</v>
      </c>
      <c r="E399" s="44">
        <f t="shared" ref="E399:AA399" si="230">$D$11</f>
        <v>88.27</v>
      </c>
      <c r="F399" s="44">
        <f t="shared" si="230"/>
        <v>88.27</v>
      </c>
      <c r="G399" s="44">
        <f t="shared" si="230"/>
        <v>88.27</v>
      </c>
      <c r="H399" s="44">
        <f t="shared" si="230"/>
        <v>88.27</v>
      </c>
      <c r="I399" s="44">
        <f t="shared" si="230"/>
        <v>88.27</v>
      </c>
      <c r="J399" s="44">
        <f t="shared" si="230"/>
        <v>88.27</v>
      </c>
      <c r="K399" s="44">
        <f t="shared" si="230"/>
        <v>88.27</v>
      </c>
      <c r="L399" s="44">
        <f t="shared" si="230"/>
        <v>88.27</v>
      </c>
      <c r="M399" s="44">
        <f t="shared" si="230"/>
        <v>88.27</v>
      </c>
      <c r="N399" s="44">
        <f t="shared" si="230"/>
        <v>88.27</v>
      </c>
      <c r="O399" s="44">
        <f t="shared" si="230"/>
        <v>88.27</v>
      </c>
      <c r="P399" s="44">
        <f t="shared" si="230"/>
        <v>88.27</v>
      </c>
      <c r="Q399" s="44">
        <f t="shared" si="230"/>
        <v>88.27</v>
      </c>
      <c r="R399" s="44">
        <f t="shared" si="230"/>
        <v>88.27</v>
      </c>
      <c r="S399" s="44">
        <f t="shared" si="230"/>
        <v>88.27</v>
      </c>
      <c r="T399" s="44">
        <f t="shared" si="230"/>
        <v>88.27</v>
      </c>
      <c r="U399" s="44">
        <f t="shared" si="230"/>
        <v>88.27</v>
      </c>
      <c r="V399" s="44">
        <f t="shared" si="230"/>
        <v>88.27</v>
      </c>
      <c r="W399" s="44">
        <f t="shared" si="230"/>
        <v>88.27</v>
      </c>
      <c r="X399" s="44">
        <f t="shared" si="230"/>
        <v>88.27</v>
      </c>
      <c r="Y399" s="44">
        <f t="shared" si="230"/>
        <v>88.27</v>
      </c>
      <c r="Z399" s="44">
        <f t="shared" si="230"/>
        <v>88.27</v>
      </c>
      <c r="AA399" s="44">
        <f t="shared" si="230"/>
        <v>88.27</v>
      </c>
    </row>
    <row r="400" spans="1:27" ht="12.75" customHeight="1" x14ac:dyDescent="0.2">
      <c r="A400" s="96" t="s">
        <v>2000</v>
      </c>
      <c r="B400" s="28" t="str">
        <f>"18"&amp;"."&amp;$B$776&amp;"."&amp;$B$777</f>
        <v>18.04.2024</v>
      </c>
      <c r="C400" s="88" t="s">
        <v>76</v>
      </c>
      <c r="D400" s="89">
        <f>ROUND(((D401+D402+D404+D403)/1000),5)</f>
        <v>3.4394800000000001</v>
      </c>
      <c r="E400" s="89">
        <f>ROUND(((E401+E402+E404+E403)/1000),5)</f>
        <v>3.3431500000000001</v>
      </c>
      <c r="F400" s="89">
        <f>ROUND(((F401+F402+F404+F403)/1000),5)</f>
        <v>3.2863500000000001</v>
      </c>
      <c r="G400" s="89">
        <f t="shared" ref="G400:AA400" si="231">ROUND(((G401+G402+G404+G403)/1000),5)</f>
        <v>3.2836699999999999</v>
      </c>
      <c r="H400" s="89">
        <f t="shared" si="231"/>
        <v>3.3378899999999998</v>
      </c>
      <c r="I400" s="89">
        <f t="shared" si="231"/>
        <v>3.3944000000000001</v>
      </c>
      <c r="J400" s="89">
        <f t="shared" si="231"/>
        <v>3.5204</v>
      </c>
      <c r="K400" s="89">
        <f t="shared" si="231"/>
        <v>3.8157999999999999</v>
      </c>
      <c r="L400" s="89">
        <f t="shared" si="231"/>
        <v>4.1750100000000003</v>
      </c>
      <c r="M400" s="89">
        <f t="shared" si="231"/>
        <v>4.3234199999999996</v>
      </c>
      <c r="N400" s="89">
        <f t="shared" si="231"/>
        <v>4.3888600000000002</v>
      </c>
      <c r="O400" s="89">
        <f t="shared" si="231"/>
        <v>4.3620599999999996</v>
      </c>
      <c r="P400" s="89">
        <f t="shared" si="231"/>
        <v>4.3901000000000003</v>
      </c>
      <c r="Q400" s="89">
        <f t="shared" si="231"/>
        <v>4.4742600000000001</v>
      </c>
      <c r="R400" s="89">
        <f t="shared" si="231"/>
        <v>4.4269100000000003</v>
      </c>
      <c r="S400" s="89">
        <f t="shared" si="231"/>
        <v>4.3882700000000003</v>
      </c>
      <c r="T400" s="89">
        <f t="shared" si="231"/>
        <v>4.3333199999999996</v>
      </c>
      <c r="U400" s="89">
        <f t="shared" si="231"/>
        <v>4.1337400000000004</v>
      </c>
      <c r="V400" s="89">
        <f t="shared" si="231"/>
        <v>4.1837999999999997</v>
      </c>
      <c r="W400" s="89">
        <f t="shared" si="231"/>
        <v>4.2358599999999997</v>
      </c>
      <c r="X400" s="89">
        <f t="shared" si="231"/>
        <v>4.3437700000000001</v>
      </c>
      <c r="Y400" s="89">
        <f t="shared" si="231"/>
        <v>4.09572</v>
      </c>
      <c r="Z400" s="89">
        <f t="shared" si="231"/>
        <v>3.6972900000000002</v>
      </c>
      <c r="AA400" s="89">
        <f t="shared" si="231"/>
        <v>3.5150800000000002</v>
      </c>
    </row>
    <row r="401" spans="1:27" ht="12.75" customHeight="1" outlineLevel="1" x14ac:dyDescent="0.2">
      <c r="A401" s="97" t="s">
        <v>2001</v>
      </c>
      <c r="B401" s="63" t="s">
        <v>242</v>
      </c>
      <c r="C401" s="43" t="s">
        <v>79</v>
      </c>
      <c r="D401" s="44">
        <v>1124.02</v>
      </c>
      <c r="E401" s="44">
        <v>1027.69</v>
      </c>
      <c r="F401" s="44">
        <v>970.89</v>
      </c>
      <c r="G401" s="44">
        <v>968.21</v>
      </c>
      <c r="H401" s="44">
        <v>1022.43</v>
      </c>
      <c r="I401" s="44">
        <v>1078.94</v>
      </c>
      <c r="J401" s="44">
        <v>1204.94</v>
      </c>
      <c r="K401" s="44">
        <v>1500.34</v>
      </c>
      <c r="L401" s="44">
        <v>1859.55</v>
      </c>
      <c r="M401" s="44">
        <v>2007.96</v>
      </c>
      <c r="N401" s="44">
        <v>2073.4</v>
      </c>
      <c r="O401" s="44">
        <v>2046.6</v>
      </c>
      <c r="P401" s="44">
        <v>2074.64</v>
      </c>
      <c r="Q401" s="44">
        <v>2158.8000000000002</v>
      </c>
      <c r="R401" s="44">
        <v>2111.4499999999998</v>
      </c>
      <c r="S401" s="44">
        <v>2072.81</v>
      </c>
      <c r="T401" s="44">
        <v>2017.86</v>
      </c>
      <c r="U401" s="44">
        <v>1818.28</v>
      </c>
      <c r="V401" s="44">
        <v>1868.34</v>
      </c>
      <c r="W401" s="44">
        <v>1920.4</v>
      </c>
      <c r="X401" s="44">
        <v>2028.31</v>
      </c>
      <c r="Y401" s="44">
        <v>1780.26</v>
      </c>
      <c r="Z401" s="44">
        <v>1381.83</v>
      </c>
      <c r="AA401" s="44">
        <v>1199.6199999999999</v>
      </c>
    </row>
    <row r="402" spans="1:27" ht="12.75" customHeight="1" outlineLevel="1" x14ac:dyDescent="0.2">
      <c r="A402" s="97" t="s">
        <v>2002</v>
      </c>
      <c r="B402" s="63" t="s">
        <v>90</v>
      </c>
      <c r="C402" s="43" t="s">
        <v>79</v>
      </c>
      <c r="D402" s="44">
        <f>$D$317</f>
        <v>2222.89</v>
      </c>
      <c r="E402" s="44">
        <f t="shared" ref="E402:AA402" si="232">$D$317</f>
        <v>2222.89</v>
      </c>
      <c r="F402" s="44">
        <f t="shared" si="232"/>
        <v>2222.89</v>
      </c>
      <c r="G402" s="44">
        <f t="shared" si="232"/>
        <v>2222.89</v>
      </c>
      <c r="H402" s="44">
        <f t="shared" si="232"/>
        <v>2222.89</v>
      </c>
      <c r="I402" s="44">
        <f t="shared" si="232"/>
        <v>2222.89</v>
      </c>
      <c r="J402" s="44">
        <f t="shared" si="232"/>
        <v>2222.89</v>
      </c>
      <c r="K402" s="44">
        <f t="shared" si="232"/>
        <v>2222.89</v>
      </c>
      <c r="L402" s="44">
        <f t="shared" si="232"/>
        <v>2222.89</v>
      </c>
      <c r="M402" s="44">
        <f t="shared" si="232"/>
        <v>2222.89</v>
      </c>
      <c r="N402" s="44">
        <f t="shared" si="232"/>
        <v>2222.89</v>
      </c>
      <c r="O402" s="44">
        <f t="shared" si="232"/>
        <v>2222.89</v>
      </c>
      <c r="P402" s="44">
        <f t="shared" si="232"/>
        <v>2222.89</v>
      </c>
      <c r="Q402" s="44">
        <f t="shared" si="232"/>
        <v>2222.89</v>
      </c>
      <c r="R402" s="44">
        <f t="shared" si="232"/>
        <v>2222.89</v>
      </c>
      <c r="S402" s="44">
        <f t="shared" si="232"/>
        <v>2222.89</v>
      </c>
      <c r="T402" s="44">
        <f t="shared" si="232"/>
        <v>2222.89</v>
      </c>
      <c r="U402" s="44">
        <f t="shared" si="232"/>
        <v>2222.89</v>
      </c>
      <c r="V402" s="44">
        <f t="shared" si="232"/>
        <v>2222.89</v>
      </c>
      <c r="W402" s="44">
        <f t="shared" si="232"/>
        <v>2222.89</v>
      </c>
      <c r="X402" s="44">
        <f t="shared" si="232"/>
        <v>2222.89</v>
      </c>
      <c r="Y402" s="44">
        <f t="shared" si="232"/>
        <v>2222.89</v>
      </c>
      <c r="Z402" s="44">
        <f t="shared" si="232"/>
        <v>2222.89</v>
      </c>
      <c r="AA402" s="44">
        <f t="shared" si="232"/>
        <v>2222.89</v>
      </c>
    </row>
    <row r="403" spans="1:27" ht="12.75" customHeight="1" outlineLevel="1" x14ac:dyDescent="0.2">
      <c r="A403" s="97" t="s">
        <v>2003</v>
      </c>
      <c r="B403" s="63" t="s">
        <v>83</v>
      </c>
      <c r="C403" s="43" t="s">
        <v>79</v>
      </c>
      <c r="D403" s="44">
        <v>4.3</v>
      </c>
      <c r="E403" s="44">
        <v>4.3</v>
      </c>
      <c r="F403" s="44">
        <v>4.3</v>
      </c>
      <c r="G403" s="44">
        <v>4.3</v>
      </c>
      <c r="H403" s="44">
        <v>4.3</v>
      </c>
      <c r="I403" s="44">
        <v>4.3</v>
      </c>
      <c r="J403" s="44">
        <v>4.3</v>
      </c>
      <c r="K403" s="44">
        <v>4.3</v>
      </c>
      <c r="L403" s="44">
        <v>4.3</v>
      </c>
      <c r="M403" s="44">
        <v>4.3</v>
      </c>
      <c r="N403" s="44">
        <v>4.3</v>
      </c>
      <c r="O403" s="44">
        <v>4.3</v>
      </c>
      <c r="P403" s="44">
        <v>4.3</v>
      </c>
      <c r="Q403" s="44">
        <v>4.3</v>
      </c>
      <c r="R403" s="44">
        <v>4.3</v>
      </c>
      <c r="S403" s="44">
        <v>4.3</v>
      </c>
      <c r="T403" s="44">
        <v>4.3</v>
      </c>
      <c r="U403" s="44">
        <v>4.3</v>
      </c>
      <c r="V403" s="44">
        <v>4.3</v>
      </c>
      <c r="W403" s="44">
        <v>4.3</v>
      </c>
      <c r="X403" s="44">
        <v>4.3</v>
      </c>
      <c r="Y403" s="44">
        <v>4.3</v>
      </c>
      <c r="Z403" s="44">
        <v>4.3</v>
      </c>
      <c r="AA403" s="44">
        <v>4.3</v>
      </c>
    </row>
    <row r="404" spans="1:27" ht="12.75" customHeight="1" outlineLevel="1" x14ac:dyDescent="0.2">
      <c r="A404" s="97" t="s">
        <v>2004</v>
      </c>
      <c r="B404" s="63" t="s">
        <v>81</v>
      </c>
      <c r="C404" s="43" t="s">
        <v>79</v>
      </c>
      <c r="D404" s="44">
        <f>$D$11</f>
        <v>88.27</v>
      </c>
      <c r="E404" s="44">
        <f t="shared" ref="E404:AA404" si="233">$D$11</f>
        <v>88.27</v>
      </c>
      <c r="F404" s="44">
        <f t="shared" si="233"/>
        <v>88.27</v>
      </c>
      <c r="G404" s="44">
        <f t="shared" si="233"/>
        <v>88.27</v>
      </c>
      <c r="H404" s="44">
        <f t="shared" si="233"/>
        <v>88.27</v>
      </c>
      <c r="I404" s="44">
        <f t="shared" si="233"/>
        <v>88.27</v>
      </c>
      <c r="J404" s="44">
        <f t="shared" si="233"/>
        <v>88.27</v>
      </c>
      <c r="K404" s="44">
        <f t="shared" si="233"/>
        <v>88.27</v>
      </c>
      <c r="L404" s="44">
        <f t="shared" si="233"/>
        <v>88.27</v>
      </c>
      <c r="M404" s="44">
        <f t="shared" si="233"/>
        <v>88.27</v>
      </c>
      <c r="N404" s="44">
        <f t="shared" si="233"/>
        <v>88.27</v>
      </c>
      <c r="O404" s="44">
        <f t="shared" si="233"/>
        <v>88.27</v>
      </c>
      <c r="P404" s="44">
        <f t="shared" si="233"/>
        <v>88.27</v>
      </c>
      <c r="Q404" s="44">
        <f t="shared" si="233"/>
        <v>88.27</v>
      </c>
      <c r="R404" s="44">
        <f t="shared" si="233"/>
        <v>88.27</v>
      </c>
      <c r="S404" s="44">
        <f t="shared" si="233"/>
        <v>88.27</v>
      </c>
      <c r="T404" s="44">
        <f t="shared" si="233"/>
        <v>88.27</v>
      </c>
      <c r="U404" s="44">
        <f t="shared" si="233"/>
        <v>88.27</v>
      </c>
      <c r="V404" s="44">
        <f t="shared" si="233"/>
        <v>88.27</v>
      </c>
      <c r="W404" s="44">
        <f t="shared" si="233"/>
        <v>88.27</v>
      </c>
      <c r="X404" s="44">
        <f t="shared" si="233"/>
        <v>88.27</v>
      </c>
      <c r="Y404" s="44">
        <f t="shared" si="233"/>
        <v>88.27</v>
      </c>
      <c r="Z404" s="44">
        <f t="shared" si="233"/>
        <v>88.27</v>
      </c>
      <c r="AA404" s="44">
        <f t="shared" si="233"/>
        <v>88.27</v>
      </c>
    </row>
    <row r="405" spans="1:27" ht="12.75" customHeight="1" x14ac:dyDescent="0.2">
      <c r="A405" s="96" t="s">
        <v>2005</v>
      </c>
      <c r="B405" s="28" t="str">
        <f>"19"&amp;"."&amp;$B$776&amp;"."&amp;$B$777</f>
        <v>19.04.2024</v>
      </c>
      <c r="C405" s="88" t="s">
        <v>76</v>
      </c>
      <c r="D405" s="89">
        <f>ROUND(((D406+D407+D409+D408)/1000),5)</f>
        <v>3.4249200000000002</v>
      </c>
      <c r="E405" s="89">
        <f>ROUND(((E406+E407+E409+E408)/1000),5)</f>
        <v>3.3461799999999999</v>
      </c>
      <c r="F405" s="89">
        <f>ROUND(((F406+F407+F409+F408)/1000),5)</f>
        <v>3.3287100000000001</v>
      </c>
      <c r="G405" s="89">
        <f t="shared" ref="G405:AA405" si="234">ROUND(((G406+G407+G409+G408)/1000),5)</f>
        <v>3.2732800000000002</v>
      </c>
      <c r="H405" s="89">
        <f t="shared" si="234"/>
        <v>3.2756599999999998</v>
      </c>
      <c r="I405" s="89">
        <f t="shared" si="234"/>
        <v>3.3965100000000001</v>
      </c>
      <c r="J405" s="89">
        <f t="shared" si="234"/>
        <v>3.5080499999999999</v>
      </c>
      <c r="K405" s="89">
        <f t="shared" si="234"/>
        <v>3.7993800000000002</v>
      </c>
      <c r="L405" s="89">
        <f t="shared" si="234"/>
        <v>4.2678399999999996</v>
      </c>
      <c r="M405" s="89">
        <f t="shared" si="234"/>
        <v>4.3333399999999997</v>
      </c>
      <c r="N405" s="89">
        <f t="shared" si="234"/>
        <v>4.3630100000000001</v>
      </c>
      <c r="O405" s="89">
        <f t="shared" si="234"/>
        <v>4.3966500000000002</v>
      </c>
      <c r="P405" s="89">
        <f t="shared" si="234"/>
        <v>4.3994499999999999</v>
      </c>
      <c r="Q405" s="89">
        <f t="shared" si="234"/>
        <v>4.4291400000000003</v>
      </c>
      <c r="R405" s="89">
        <f t="shared" si="234"/>
        <v>4.42849</v>
      </c>
      <c r="S405" s="89">
        <f t="shared" si="234"/>
        <v>4.3742999999999999</v>
      </c>
      <c r="T405" s="89">
        <f t="shared" si="234"/>
        <v>4.3351100000000002</v>
      </c>
      <c r="U405" s="89">
        <f t="shared" si="234"/>
        <v>4.3018000000000001</v>
      </c>
      <c r="V405" s="89">
        <f t="shared" si="234"/>
        <v>4.2651500000000002</v>
      </c>
      <c r="W405" s="89">
        <f t="shared" si="234"/>
        <v>4.3010900000000003</v>
      </c>
      <c r="X405" s="89">
        <f t="shared" si="234"/>
        <v>4.3442600000000002</v>
      </c>
      <c r="Y405" s="89">
        <f t="shared" si="234"/>
        <v>4.2873900000000003</v>
      </c>
      <c r="Z405" s="89">
        <f t="shared" si="234"/>
        <v>3.8075999999999999</v>
      </c>
      <c r="AA405" s="89">
        <f t="shared" si="234"/>
        <v>3.5678700000000001</v>
      </c>
    </row>
    <row r="406" spans="1:27" ht="12.75" customHeight="1" outlineLevel="1" x14ac:dyDescent="0.2">
      <c r="A406" s="97" t="s">
        <v>2006</v>
      </c>
      <c r="B406" s="63" t="s">
        <v>242</v>
      </c>
      <c r="C406" s="43" t="s">
        <v>79</v>
      </c>
      <c r="D406" s="44">
        <v>1109.46</v>
      </c>
      <c r="E406" s="44">
        <v>1030.72</v>
      </c>
      <c r="F406" s="44">
        <v>1013.25</v>
      </c>
      <c r="G406" s="44">
        <v>957.82</v>
      </c>
      <c r="H406" s="44">
        <v>960.2</v>
      </c>
      <c r="I406" s="44">
        <v>1081.05</v>
      </c>
      <c r="J406" s="44">
        <v>1192.5899999999999</v>
      </c>
      <c r="K406" s="44">
        <v>1483.92</v>
      </c>
      <c r="L406" s="44">
        <v>1952.38</v>
      </c>
      <c r="M406" s="44">
        <v>2017.88</v>
      </c>
      <c r="N406" s="44">
        <v>2047.55</v>
      </c>
      <c r="O406" s="44">
        <v>2081.19</v>
      </c>
      <c r="P406" s="44">
        <v>2083.9899999999998</v>
      </c>
      <c r="Q406" s="44">
        <v>2113.6799999999998</v>
      </c>
      <c r="R406" s="44">
        <v>2113.0300000000002</v>
      </c>
      <c r="S406" s="44">
        <v>2058.84</v>
      </c>
      <c r="T406" s="44">
        <v>2019.65</v>
      </c>
      <c r="U406" s="44">
        <v>1986.34</v>
      </c>
      <c r="V406" s="44">
        <v>1949.69</v>
      </c>
      <c r="W406" s="44">
        <v>1985.63</v>
      </c>
      <c r="X406" s="44">
        <v>2028.8</v>
      </c>
      <c r="Y406" s="44">
        <v>1971.93</v>
      </c>
      <c r="Z406" s="44">
        <v>1492.14</v>
      </c>
      <c r="AA406" s="44">
        <v>1252.4100000000001</v>
      </c>
    </row>
    <row r="407" spans="1:27" ht="12.75" customHeight="1" outlineLevel="1" x14ac:dyDescent="0.2">
      <c r="A407" s="97" t="s">
        <v>2007</v>
      </c>
      <c r="B407" s="63" t="s">
        <v>90</v>
      </c>
      <c r="C407" s="43" t="s">
        <v>79</v>
      </c>
      <c r="D407" s="44">
        <f>$D$317</f>
        <v>2222.89</v>
      </c>
      <c r="E407" s="44">
        <f t="shared" ref="E407:AA407" si="235">$D$317</f>
        <v>2222.89</v>
      </c>
      <c r="F407" s="44">
        <f t="shared" si="235"/>
        <v>2222.89</v>
      </c>
      <c r="G407" s="44">
        <f t="shared" si="235"/>
        <v>2222.89</v>
      </c>
      <c r="H407" s="44">
        <f t="shared" si="235"/>
        <v>2222.89</v>
      </c>
      <c r="I407" s="44">
        <f t="shared" si="235"/>
        <v>2222.89</v>
      </c>
      <c r="J407" s="44">
        <f t="shared" si="235"/>
        <v>2222.89</v>
      </c>
      <c r="K407" s="44">
        <f t="shared" si="235"/>
        <v>2222.89</v>
      </c>
      <c r="L407" s="44">
        <f t="shared" si="235"/>
        <v>2222.89</v>
      </c>
      <c r="M407" s="44">
        <f t="shared" si="235"/>
        <v>2222.89</v>
      </c>
      <c r="N407" s="44">
        <f t="shared" si="235"/>
        <v>2222.89</v>
      </c>
      <c r="O407" s="44">
        <f t="shared" si="235"/>
        <v>2222.89</v>
      </c>
      <c r="P407" s="44">
        <f t="shared" si="235"/>
        <v>2222.89</v>
      </c>
      <c r="Q407" s="44">
        <f t="shared" si="235"/>
        <v>2222.89</v>
      </c>
      <c r="R407" s="44">
        <f t="shared" si="235"/>
        <v>2222.89</v>
      </c>
      <c r="S407" s="44">
        <f t="shared" si="235"/>
        <v>2222.89</v>
      </c>
      <c r="T407" s="44">
        <f t="shared" si="235"/>
        <v>2222.89</v>
      </c>
      <c r="U407" s="44">
        <f t="shared" si="235"/>
        <v>2222.89</v>
      </c>
      <c r="V407" s="44">
        <f t="shared" si="235"/>
        <v>2222.89</v>
      </c>
      <c r="W407" s="44">
        <f t="shared" si="235"/>
        <v>2222.89</v>
      </c>
      <c r="X407" s="44">
        <f t="shared" si="235"/>
        <v>2222.89</v>
      </c>
      <c r="Y407" s="44">
        <f t="shared" si="235"/>
        <v>2222.89</v>
      </c>
      <c r="Z407" s="44">
        <f t="shared" si="235"/>
        <v>2222.89</v>
      </c>
      <c r="AA407" s="44">
        <f t="shared" si="235"/>
        <v>2222.89</v>
      </c>
    </row>
    <row r="408" spans="1:27" ht="12.75" customHeight="1" outlineLevel="1" x14ac:dyDescent="0.2">
      <c r="A408" s="97" t="s">
        <v>2008</v>
      </c>
      <c r="B408" s="63" t="s">
        <v>83</v>
      </c>
      <c r="C408" s="43" t="s">
        <v>79</v>
      </c>
      <c r="D408" s="109">
        <v>4.3</v>
      </c>
      <c r="E408" s="109">
        <v>4.3</v>
      </c>
      <c r="F408" s="109">
        <v>4.3</v>
      </c>
      <c r="G408" s="109">
        <v>4.3</v>
      </c>
      <c r="H408" s="109">
        <v>4.3</v>
      </c>
      <c r="I408" s="109">
        <v>4.3</v>
      </c>
      <c r="J408" s="109">
        <v>4.3</v>
      </c>
      <c r="K408" s="109">
        <v>4.3</v>
      </c>
      <c r="L408" s="109">
        <v>4.3</v>
      </c>
      <c r="M408" s="109">
        <v>4.3</v>
      </c>
      <c r="N408" s="109">
        <v>4.3</v>
      </c>
      <c r="O408" s="109">
        <v>4.3</v>
      </c>
      <c r="P408" s="109">
        <v>4.3</v>
      </c>
      <c r="Q408" s="109">
        <v>4.3</v>
      </c>
      <c r="R408" s="109">
        <v>4.3</v>
      </c>
      <c r="S408" s="109">
        <v>4.3</v>
      </c>
      <c r="T408" s="109">
        <v>4.3</v>
      </c>
      <c r="U408" s="109">
        <v>4.3</v>
      </c>
      <c r="V408" s="109">
        <v>4.3</v>
      </c>
      <c r="W408" s="109">
        <v>4.3</v>
      </c>
      <c r="X408" s="109">
        <v>4.3</v>
      </c>
      <c r="Y408" s="109">
        <v>4.3</v>
      </c>
      <c r="Z408" s="109">
        <v>4.3</v>
      </c>
      <c r="AA408" s="109">
        <v>4.3</v>
      </c>
    </row>
    <row r="409" spans="1:27" ht="12.75" customHeight="1" outlineLevel="1" x14ac:dyDescent="0.2">
      <c r="A409" s="97" t="s">
        <v>2009</v>
      </c>
      <c r="B409" s="63" t="s">
        <v>81</v>
      </c>
      <c r="C409" s="43" t="s">
        <v>79</v>
      </c>
      <c r="D409" s="44">
        <f>$D$11</f>
        <v>88.27</v>
      </c>
      <c r="E409" s="44">
        <f t="shared" ref="E409:AA409" si="236">$D$11</f>
        <v>88.27</v>
      </c>
      <c r="F409" s="44">
        <f t="shared" si="236"/>
        <v>88.27</v>
      </c>
      <c r="G409" s="44">
        <f t="shared" si="236"/>
        <v>88.27</v>
      </c>
      <c r="H409" s="44">
        <f t="shared" si="236"/>
        <v>88.27</v>
      </c>
      <c r="I409" s="44">
        <f t="shared" si="236"/>
        <v>88.27</v>
      </c>
      <c r="J409" s="44">
        <f t="shared" si="236"/>
        <v>88.27</v>
      </c>
      <c r="K409" s="44">
        <f t="shared" si="236"/>
        <v>88.27</v>
      </c>
      <c r="L409" s="44">
        <f t="shared" si="236"/>
        <v>88.27</v>
      </c>
      <c r="M409" s="44">
        <f t="shared" si="236"/>
        <v>88.27</v>
      </c>
      <c r="N409" s="44">
        <f t="shared" si="236"/>
        <v>88.27</v>
      </c>
      <c r="O409" s="44">
        <f t="shared" si="236"/>
        <v>88.27</v>
      </c>
      <c r="P409" s="44">
        <f t="shared" si="236"/>
        <v>88.27</v>
      </c>
      <c r="Q409" s="44">
        <f t="shared" si="236"/>
        <v>88.27</v>
      </c>
      <c r="R409" s="44">
        <f t="shared" si="236"/>
        <v>88.27</v>
      </c>
      <c r="S409" s="44">
        <f t="shared" si="236"/>
        <v>88.27</v>
      </c>
      <c r="T409" s="44">
        <f t="shared" si="236"/>
        <v>88.27</v>
      </c>
      <c r="U409" s="44">
        <f t="shared" si="236"/>
        <v>88.27</v>
      </c>
      <c r="V409" s="44">
        <f t="shared" si="236"/>
        <v>88.27</v>
      </c>
      <c r="W409" s="44">
        <f t="shared" si="236"/>
        <v>88.27</v>
      </c>
      <c r="X409" s="44">
        <f t="shared" si="236"/>
        <v>88.27</v>
      </c>
      <c r="Y409" s="44">
        <f t="shared" si="236"/>
        <v>88.27</v>
      </c>
      <c r="Z409" s="44">
        <f t="shared" si="236"/>
        <v>88.27</v>
      </c>
      <c r="AA409" s="44">
        <f t="shared" si="236"/>
        <v>88.27</v>
      </c>
    </row>
    <row r="410" spans="1:27" ht="12.75" customHeight="1" x14ac:dyDescent="0.2">
      <c r="A410" s="96" t="s">
        <v>2010</v>
      </c>
      <c r="B410" s="28" t="str">
        <f>"20"&amp;"."&amp;$B$776&amp;"."&amp;$B$777</f>
        <v>20.04.2024</v>
      </c>
      <c r="C410" s="88" t="s">
        <v>76</v>
      </c>
      <c r="D410" s="89">
        <f>ROUND(((D411+D412+D414+D413)/1000),5)</f>
        <v>3.5369899999999999</v>
      </c>
      <c r="E410" s="89">
        <f>ROUND(((E411+E412+E414+E413)/1000),5)</f>
        <v>3.4657900000000001</v>
      </c>
      <c r="F410" s="89">
        <f>ROUND(((F411+F412+F414+F413)/1000),5)</f>
        <v>3.4382799999999998</v>
      </c>
      <c r="G410" s="89">
        <f t="shared" ref="G410:AA410" si="237">ROUND(((G411+G412+G414+G413)/1000),5)</f>
        <v>3.4058299999999999</v>
      </c>
      <c r="H410" s="89">
        <f t="shared" si="237"/>
        <v>3.4368099999999999</v>
      </c>
      <c r="I410" s="89">
        <f t="shared" si="237"/>
        <v>3.4443000000000001</v>
      </c>
      <c r="J410" s="89">
        <f t="shared" si="237"/>
        <v>3.448</v>
      </c>
      <c r="K410" s="89">
        <f t="shared" si="237"/>
        <v>3.53986</v>
      </c>
      <c r="L410" s="89">
        <f t="shared" si="237"/>
        <v>3.79128</v>
      </c>
      <c r="M410" s="89">
        <f t="shared" si="237"/>
        <v>3.85825</v>
      </c>
      <c r="N410" s="89">
        <f t="shared" si="237"/>
        <v>4.0500400000000001</v>
      </c>
      <c r="O410" s="89">
        <f t="shared" si="237"/>
        <v>4.3055300000000001</v>
      </c>
      <c r="P410" s="89">
        <f t="shared" si="237"/>
        <v>4.24125</v>
      </c>
      <c r="Q410" s="89">
        <f t="shared" si="237"/>
        <v>4.2368800000000002</v>
      </c>
      <c r="R410" s="89">
        <f t="shared" si="237"/>
        <v>4.1645899999999996</v>
      </c>
      <c r="S410" s="89">
        <f t="shared" si="237"/>
        <v>4.1114100000000002</v>
      </c>
      <c r="T410" s="89">
        <f t="shared" si="237"/>
        <v>4.0798399999999999</v>
      </c>
      <c r="U410" s="89">
        <f t="shared" si="237"/>
        <v>3.8464</v>
      </c>
      <c r="V410" s="89">
        <f t="shared" si="237"/>
        <v>3.8398300000000001</v>
      </c>
      <c r="W410" s="89">
        <f t="shared" si="237"/>
        <v>3.8647</v>
      </c>
      <c r="X410" s="89">
        <f t="shared" si="237"/>
        <v>3.89954</v>
      </c>
      <c r="Y410" s="89">
        <f t="shared" si="237"/>
        <v>3.8733300000000002</v>
      </c>
      <c r="Z410" s="89">
        <f t="shared" si="237"/>
        <v>3.6036199999999998</v>
      </c>
      <c r="AA410" s="89">
        <f t="shared" si="237"/>
        <v>3.53999</v>
      </c>
    </row>
    <row r="411" spans="1:27" ht="12.75" customHeight="1" outlineLevel="1" x14ac:dyDescent="0.2">
      <c r="A411" s="97" t="s">
        <v>2011</v>
      </c>
      <c r="B411" s="63" t="s">
        <v>242</v>
      </c>
      <c r="C411" s="43" t="s">
        <v>79</v>
      </c>
      <c r="D411" s="44">
        <v>1221.53</v>
      </c>
      <c r="E411" s="44">
        <v>1150.33</v>
      </c>
      <c r="F411" s="44">
        <v>1122.82</v>
      </c>
      <c r="G411" s="44">
        <v>1090.3699999999999</v>
      </c>
      <c r="H411" s="44">
        <v>1121.3499999999999</v>
      </c>
      <c r="I411" s="44">
        <v>1128.8399999999999</v>
      </c>
      <c r="J411" s="44">
        <v>1132.54</v>
      </c>
      <c r="K411" s="44">
        <v>1224.4000000000001</v>
      </c>
      <c r="L411" s="44">
        <v>1475.82</v>
      </c>
      <c r="M411" s="44">
        <v>1542.79</v>
      </c>
      <c r="N411" s="44">
        <v>1734.58</v>
      </c>
      <c r="O411" s="44">
        <v>1990.07</v>
      </c>
      <c r="P411" s="44">
        <v>1925.79</v>
      </c>
      <c r="Q411" s="44">
        <v>1921.42</v>
      </c>
      <c r="R411" s="44">
        <v>1849.13</v>
      </c>
      <c r="S411" s="44">
        <v>1795.95</v>
      </c>
      <c r="T411" s="44">
        <v>1764.38</v>
      </c>
      <c r="U411" s="44">
        <v>1530.94</v>
      </c>
      <c r="V411" s="44">
        <v>1524.37</v>
      </c>
      <c r="W411" s="44">
        <v>1549.24</v>
      </c>
      <c r="X411" s="44">
        <v>1584.08</v>
      </c>
      <c r="Y411" s="44">
        <v>1557.87</v>
      </c>
      <c r="Z411" s="44">
        <v>1288.1600000000001</v>
      </c>
      <c r="AA411" s="44">
        <v>1224.53</v>
      </c>
    </row>
    <row r="412" spans="1:27" ht="12.75" customHeight="1" outlineLevel="1" x14ac:dyDescent="0.2">
      <c r="A412" s="97" t="s">
        <v>2012</v>
      </c>
      <c r="B412" s="63" t="s">
        <v>90</v>
      </c>
      <c r="C412" s="43" t="s">
        <v>79</v>
      </c>
      <c r="D412" s="44">
        <f>$D$317</f>
        <v>2222.89</v>
      </c>
      <c r="E412" s="44">
        <f t="shared" ref="E412:AA412" si="238">$D$317</f>
        <v>2222.89</v>
      </c>
      <c r="F412" s="44">
        <f t="shared" si="238"/>
        <v>2222.89</v>
      </c>
      <c r="G412" s="44">
        <f t="shared" si="238"/>
        <v>2222.89</v>
      </c>
      <c r="H412" s="44">
        <f t="shared" si="238"/>
        <v>2222.89</v>
      </c>
      <c r="I412" s="44">
        <f t="shared" si="238"/>
        <v>2222.89</v>
      </c>
      <c r="J412" s="44">
        <f t="shared" si="238"/>
        <v>2222.89</v>
      </c>
      <c r="K412" s="44">
        <f t="shared" si="238"/>
        <v>2222.89</v>
      </c>
      <c r="L412" s="44">
        <f t="shared" si="238"/>
        <v>2222.89</v>
      </c>
      <c r="M412" s="44">
        <f t="shared" si="238"/>
        <v>2222.89</v>
      </c>
      <c r="N412" s="44">
        <f t="shared" si="238"/>
        <v>2222.89</v>
      </c>
      <c r="O412" s="44">
        <f t="shared" si="238"/>
        <v>2222.89</v>
      </c>
      <c r="P412" s="44">
        <f t="shared" si="238"/>
        <v>2222.89</v>
      </c>
      <c r="Q412" s="44">
        <f t="shared" si="238"/>
        <v>2222.89</v>
      </c>
      <c r="R412" s="44">
        <f t="shared" si="238"/>
        <v>2222.89</v>
      </c>
      <c r="S412" s="44">
        <f t="shared" si="238"/>
        <v>2222.89</v>
      </c>
      <c r="T412" s="44">
        <f t="shared" si="238"/>
        <v>2222.89</v>
      </c>
      <c r="U412" s="44">
        <f t="shared" si="238"/>
        <v>2222.89</v>
      </c>
      <c r="V412" s="44">
        <f t="shared" si="238"/>
        <v>2222.89</v>
      </c>
      <c r="W412" s="44">
        <f t="shared" si="238"/>
        <v>2222.89</v>
      </c>
      <c r="X412" s="44">
        <f t="shared" si="238"/>
        <v>2222.89</v>
      </c>
      <c r="Y412" s="44">
        <f t="shared" si="238"/>
        <v>2222.89</v>
      </c>
      <c r="Z412" s="44">
        <f t="shared" si="238"/>
        <v>2222.89</v>
      </c>
      <c r="AA412" s="44">
        <f t="shared" si="238"/>
        <v>2222.89</v>
      </c>
    </row>
    <row r="413" spans="1:27" ht="12.75" customHeight="1" outlineLevel="1" x14ac:dyDescent="0.2">
      <c r="A413" s="97" t="s">
        <v>2013</v>
      </c>
      <c r="B413" s="63" t="s">
        <v>83</v>
      </c>
      <c r="C413" s="43" t="s">
        <v>79</v>
      </c>
      <c r="D413" s="44">
        <v>4.3</v>
      </c>
      <c r="E413" s="44">
        <v>4.3</v>
      </c>
      <c r="F413" s="44">
        <v>4.3</v>
      </c>
      <c r="G413" s="44">
        <v>4.3</v>
      </c>
      <c r="H413" s="44">
        <v>4.3</v>
      </c>
      <c r="I413" s="44">
        <v>4.3</v>
      </c>
      <c r="J413" s="44">
        <v>4.3</v>
      </c>
      <c r="K413" s="44">
        <v>4.3</v>
      </c>
      <c r="L413" s="44">
        <v>4.3</v>
      </c>
      <c r="M413" s="44">
        <v>4.3</v>
      </c>
      <c r="N413" s="44">
        <v>4.3</v>
      </c>
      <c r="O413" s="44">
        <v>4.3</v>
      </c>
      <c r="P413" s="44">
        <v>4.3</v>
      </c>
      <c r="Q413" s="44">
        <v>4.3</v>
      </c>
      <c r="R413" s="44">
        <v>4.3</v>
      </c>
      <c r="S413" s="44">
        <v>4.3</v>
      </c>
      <c r="T413" s="44">
        <v>4.3</v>
      </c>
      <c r="U413" s="44">
        <v>4.3</v>
      </c>
      <c r="V413" s="44">
        <v>4.3</v>
      </c>
      <c r="W413" s="44">
        <v>4.3</v>
      </c>
      <c r="X413" s="44">
        <v>4.3</v>
      </c>
      <c r="Y413" s="44">
        <v>4.3</v>
      </c>
      <c r="Z413" s="44">
        <v>4.3</v>
      </c>
      <c r="AA413" s="44">
        <v>4.3</v>
      </c>
    </row>
    <row r="414" spans="1:27" ht="12.75" customHeight="1" outlineLevel="1" x14ac:dyDescent="0.2">
      <c r="A414" s="97" t="s">
        <v>2014</v>
      </c>
      <c r="B414" s="63" t="s">
        <v>81</v>
      </c>
      <c r="C414" s="43" t="s">
        <v>79</v>
      </c>
      <c r="D414" s="44">
        <f>$D$11</f>
        <v>88.27</v>
      </c>
      <c r="E414" s="44">
        <f t="shared" ref="E414:AA414" si="239">$D$11</f>
        <v>88.27</v>
      </c>
      <c r="F414" s="44">
        <f t="shared" si="239"/>
        <v>88.27</v>
      </c>
      <c r="G414" s="44">
        <f t="shared" si="239"/>
        <v>88.27</v>
      </c>
      <c r="H414" s="44">
        <f t="shared" si="239"/>
        <v>88.27</v>
      </c>
      <c r="I414" s="44">
        <f t="shared" si="239"/>
        <v>88.27</v>
      </c>
      <c r="J414" s="44">
        <f t="shared" si="239"/>
        <v>88.27</v>
      </c>
      <c r="K414" s="44">
        <f t="shared" si="239"/>
        <v>88.27</v>
      </c>
      <c r="L414" s="44">
        <f t="shared" si="239"/>
        <v>88.27</v>
      </c>
      <c r="M414" s="44">
        <f t="shared" si="239"/>
        <v>88.27</v>
      </c>
      <c r="N414" s="44">
        <f t="shared" si="239"/>
        <v>88.27</v>
      </c>
      <c r="O414" s="44">
        <f t="shared" si="239"/>
        <v>88.27</v>
      </c>
      <c r="P414" s="44">
        <f t="shared" si="239"/>
        <v>88.27</v>
      </c>
      <c r="Q414" s="44">
        <f t="shared" si="239"/>
        <v>88.27</v>
      </c>
      <c r="R414" s="44">
        <f t="shared" si="239"/>
        <v>88.27</v>
      </c>
      <c r="S414" s="44">
        <f t="shared" si="239"/>
        <v>88.27</v>
      </c>
      <c r="T414" s="44">
        <f t="shared" si="239"/>
        <v>88.27</v>
      </c>
      <c r="U414" s="44">
        <f t="shared" si="239"/>
        <v>88.27</v>
      </c>
      <c r="V414" s="44">
        <f t="shared" si="239"/>
        <v>88.27</v>
      </c>
      <c r="W414" s="44">
        <f t="shared" si="239"/>
        <v>88.27</v>
      </c>
      <c r="X414" s="44">
        <f t="shared" si="239"/>
        <v>88.27</v>
      </c>
      <c r="Y414" s="44">
        <f t="shared" si="239"/>
        <v>88.27</v>
      </c>
      <c r="Z414" s="44">
        <f t="shared" si="239"/>
        <v>88.27</v>
      </c>
      <c r="AA414" s="44">
        <f t="shared" si="239"/>
        <v>88.27</v>
      </c>
    </row>
    <row r="415" spans="1:27" ht="12.75" customHeight="1" x14ac:dyDescent="0.2">
      <c r="A415" s="96" t="s">
        <v>2015</v>
      </c>
      <c r="B415" s="28" t="str">
        <f>"21"&amp;"."&amp;$B$776&amp;"."&amp;$B$777</f>
        <v>21.04.2024</v>
      </c>
      <c r="C415" s="88" t="s">
        <v>76</v>
      </c>
      <c r="D415" s="89">
        <f>ROUND(((D416+D417+D419+D418)/1000),5)</f>
        <v>3.4937399999999998</v>
      </c>
      <c r="E415" s="89">
        <f>ROUND(((E416+E417+E419+E418)/1000),5)</f>
        <v>3.4318599999999999</v>
      </c>
      <c r="F415" s="89">
        <f>ROUND(((F416+F417+F419+F418)/1000),5)</f>
        <v>3.35243</v>
      </c>
      <c r="G415" s="89">
        <f t="shared" ref="G415:AA415" si="240">ROUND(((G416+G417+G419+G418)/1000),5)</f>
        <v>3.3393899999999999</v>
      </c>
      <c r="H415" s="89">
        <f t="shared" si="240"/>
        <v>3.34314</v>
      </c>
      <c r="I415" s="89">
        <f t="shared" si="240"/>
        <v>3.3715899999999999</v>
      </c>
      <c r="J415" s="89">
        <f t="shared" si="240"/>
        <v>3.33324</v>
      </c>
      <c r="K415" s="89">
        <f t="shared" si="240"/>
        <v>3.4333999999999998</v>
      </c>
      <c r="L415" s="89">
        <f t="shared" si="240"/>
        <v>3.6192000000000002</v>
      </c>
      <c r="M415" s="89">
        <f t="shared" si="240"/>
        <v>3.8107899999999999</v>
      </c>
      <c r="N415" s="89">
        <f t="shared" si="240"/>
        <v>3.8808699999999998</v>
      </c>
      <c r="O415" s="89">
        <f t="shared" si="240"/>
        <v>3.8775200000000001</v>
      </c>
      <c r="P415" s="89">
        <f t="shared" si="240"/>
        <v>3.8926099999999999</v>
      </c>
      <c r="Q415" s="89">
        <f t="shared" si="240"/>
        <v>3.8956</v>
      </c>
      <c r="R415" s="89">
        <f t="shared" si="240"/>
        <v>3.8821300000000001</v>
      </c>
      <c r="S415" s="89">
        <f t="shared" si="240"/>
        <v>3.8365399999999998</v>
      </c>
      <c r="T415" s="89">
        <f t="shared" si="240"/>
        <v>3.8415400000000002</v>
      </c>
      <c r="U415" s="89">
        <f t="shared" si="240"/>
        <v>3.8594400000000002</v>
      </c>
      <c r="V415" s="89">
        <f t="shared" si="240"/>
        <v>3.8847399999999999</v>
      </c>
      <c r="W415" s="89">
        <f t="shared" si="240"/>
        <v>4.0223899999999997</v>
      </c>
      <c r="X415" s="89">
        <f t="shared" si="240"/>
        <v>4.1224499999999997</v>
      </c>
      <c r="Y415" s="89">
        <f t="shared" si="240"/>
        <v>3.9166099999999999</v>
      </c>
      <c r="Z415" s="89">
        <f t="shared" si="240"/>
        <v>3.61233</v>
      </c>
      <c r="AA415" s="89">
        <f t="shared" si="240"/>
        <v>3.4973800000000002</v>
      </c>
    </row>
    <row r="416" spans="1:27" ht="12.75" customHeight="1" outlineLevel="1" x14ac:dyDescent="0.2">
      <c r="A416" s="97" t="s">
        <v>2016</v>
      </c>
      <c r="B416" s="63" t="s">
        <v>242</v>
      </c>
      <c r="C416" s="43" t="s">
        <v>79</v>
      </c>
      <c r="D416" s="44">
        <v>1178.28</v>
      </c>
      <c r="E416" s="44">
        <v>1116.4000000000001</v>
      </c>
      <c r="F416" s="44">
        <v>1036.97</v>
      </c>
      <c r="G416" s="44">
        <v>1023.93</v>
      </c>
      <c r="H416" s="44">
        <v>1027.68</v>
      </c>
      <c r="I416" s="44">
        <v>1056.1300000000001</v>
      </c>
      <c r="J416" s="44">
        <v>1017.78</v>
      </c>
      <c r="K416" s="44">
        <v>1117.94</v>
      </c>
      <c r="L416" s="44">
        <v>1303.74</v>
      </c>
      <c r="M416" s="44">
        <v>1495.33</v>
      </c>
      <c r="N416" s="44">
        <v>1565.41</v>
      </c>
      <c r="O416" s="44">
        <v>1562.06</v>
      </c>
      <c r="P416" s="44">
        <v>1577.15</v>
      </c>
      <c r="Q416" s="44">
        <v>1580.14</v>
      </c>
      <c r="R416" s="44">
        <v>1566.67</v>
      </c>
      <c r="S416" s="44">
        <v>1521.08</v>
      </c>
      <c r="T416" s="44">
        <v>1526.08</v>
      </c>
      <c r="U416" s="44">
        <v>1543.98</v>
      </c>
      <c r="V416" s="44">
        <v>1569.28</v>
      </c>
      <c r="W416" s="44">
        <v>1706.93</v>
      </c>
      <c r="X416" s="44">
        <v>1806.99</v>
      </c>
      <c r="Y416" s="44">
        <v>1601.15</v>
      </c>
      <c r="Z416" s="44">
        <v>1296.8699999999999</v>
      </c>
      <c r="AA416" s="44">
        <v>1181.92</v>
      </c>
    </row>
    <row r="417" spans="1:27" ht="12.75" customHeight="1" outlineLevel="1" x14ac:dyDescent="0.2">
      <c r="A417" s="97" t="s">
        <v>2017</v>
      </c>
      <c r="B417" s="63" t="s">
        <v>90</v>
      </c>
      <c r="C417" s="43" t="s">
        <v>79</v>
      </c>
      <c r="D417" s="44">
        <f>$D$317</f>
        <v>2222.89</v>
      </c>
      <c r="E417" s="44">
        <f t="shared" ref="E417:AA417" si="241">$D$317</f>
        <v>2222.89</v>
      </c>
      <c r="F417" s="44">
        <f t="shared" si="241"/>
        <v>2222.89</v>
      </c>
      <c r="G417" s="44">
        <f t="shared" si="241"/>
        <v>2222.89</v>
      </c>
      <c r="H417" s="44">
        <f t="shared" si="241"/>
        <v>2222.89</v>
      </c>
      <c r="I417" s="44">
        <f t="shared" si="241"/>
        <v>2222.89</v>
      </c>
      <c r="J417" s="44">
        <f t="shared" si="241"/>
        <v>2222.89</v>
      </c>
      <c r="K417" s="44">
        <f t="shared" si="241"/>
        <v>2222.89</v>
      </c>
      <c r="L417" s="44">
        <f t="shared" si="241"/>
        <v>2222.89</v>
      </c>
      <c r="M417" s="44">
        <f t="shared" si="241"/>
        <v>2222.89</v>
      </c>
      <c r="N417" s="44">
        <f t="shared" si="241"/>
        <v>2222.89</v>
      </c>
      <c r="O417" s="44">
        <f t="shared" si="241"/>
        <v>2222.89</v>
      </c>
      <c r="P417" s="44">
        <f t="shared" si="241"/>
        <v>2222.89</v>
      </c>
      <c r="Q417" s="44">
        <f t="shared" si="241"/>
        <v>2222.89</v>
      </c>
      <c r="R417" s="44">
        <f t="shared" si="241"/>
        <v>2222.89</v>
      </c>
      <c r="S417" s="44">
        <f t="shared" si="241"/>
        <v>2222.89</v>
      </c>
      <c r="T417" s="44">
        <f t="shared" si="241"/>
        <v>2222.89</v>
      </c>
      <c r="U417" s="44">
        <f t="shared" si="241"/>
        <v>2222.89</v>
      </c>
      <c r="V417" s="44">
        <f t="shared" si="241"/>
        <v>2222.89</v>
      </c>
      <c r="W417" s="44">
        <f t="shared" si="241"/>
        <v>2222.89</v>
      </c>
      <c r="X417" s="44">
        <f t="shared" si="241"/>
        <v>2222.89</v>
      </c>
      <c r="Y417" s="44">
        <f t="shared" si="241"/>
        <v>2222.89</v>
      </c>
      <c r="Z417" s="44">
        <f t="shared" si="241"/>
        <v>2222.89</v>
      </c>
      <c r="AA417" s="44">
        <f t="shared" si="241"/>
        <v>2222.89</v>
      </c>
    </row>
    <row r="418" spans="1:27" ht="12.75" customHeight="1" outlineLevel="1" x14ac:dyDescent="0.2">
      <c r="A418" s="97" t="s">
        <v>2018</v>
      </c>
      <c r="B418" s="63" t="s">
        <v>83</v>
      </c>
      <c r="C418" s="43" t="s">
        <v>79</v>
      </c>
      <c r="D418" s="44">
        <v>4.3</v>
      </c>
      <c r="E418" s="44">
        <v>4.3</v>
      </c>
      <c r="F418" s="44">
        <v>4.3</v>
      </c>
      <c r="G418" s="44">
        <v>4.3</v>
      </c>
      <c r="H418" s="44">
        <v>4.3</v>
      </c>
      <c r="I418" s="44">
        <v>4.3</v>
      </c>
      <c r="J418" s="44">
        <v>4.3</v>
      </c>
      <c r="K418" s="44">
        <v>4.3</v>
      </c>
      <c r="L418" s="44">
        <v>4.3</v>
      </c>
      <c r="M418" s="44">
        <v>4.3</v>
      </c>
      <c r="N418" s="44">
        <v>4.3</v>
      </c>
      <c r="O418" s="44">
        <v>4.3</v>
      </c>
      <c r="P418" s="44">
        <v>4.3</v>
      </c>
      <c r="Q418" s="44">
        <v>4.3</v>
      </c>
      <c r="R418" s="44">
        <v>4.3</v>
      </c>
      <c r="S418" s="44">
        <v>4.3</v>
      </c>
      <c r="T418" s="44">
        <v>4.3</v>
      </c>
      <c r="U418" s="44">
        <v>4.3</v>
      </c>
      <c r="V418" s="44">
        <v>4.3</v>
      </c>
      <c r="W418" s="44">
        <v>4.3</v>
      </c>
      <c r="X418" s="44">
        <v>4.3</v>
      </c>
      <c r="Y418" s="44">
        <v>4.3</v>
      </c>
      <c r="Z418" s="44">
        <v>4.3</v>
      </c>
      <c r="AA418" s="44">
        <v>4.3</v>
      </c>
    </row>
    <row r="419" spans="1:27" ht="12.75" customHeight="1" outlineLevel="1" x14ac:dyDescent="0.2">
      <c r="A419" s="97" t="s">
        <v>2019</v>
      </c>
      <c r="B419" s="63" t="s">
        <v>81</v>
      </c>
      <c r="C419" s="43" t="s">
        <v>79</v>
      </c>
      <c r="D419" s="44">
        <f>$D$11</f>
        <v>88.27</v>
      </c>
      <c r="E419" s="44">
        <f t="shared" ref="E419:AA419" si="242">$D$11</f>
        <v>88.27</v>
      </c>
      <c r="F419" s="44">
        <f t="shared" si="242"/>
        <v>88.27</v>
      </c>
      <c r="G419" s="44">
        <f t="shared" si="242"/>
        <v>88.27</v>
      </c>
      <c r="H419" s="44">
        <f t="shared" si="242"/>
        <v>88.27</v>
      </c>
      <c r="I419" s="44">
        <f t="shared" si="242"/>
        <v>88.27</v>
      </c>
      <c r="J419" s="44">
        <f t="shared" si="242"/>
        <v>88.27</v>
      </c>
      <c r="K419" s="44">
        <f t="shared" si="242"/>
        <v>88.27</v>
      </c>
      <c r="L419" s="44">
        <f t="shared" si="242"/>
        <v>88.27</v>
      </c>
      <c r="M419" s="44">
        <f t="shared" si="242"/>
        <v>88.27</v>
      </c>
      <c r="N419" s="44">
        <f t="shared" si="242"/>
        <v>88.27</v>
      </c>
      <c r="O419" s="44">
        <f t="shared" si="242"/>
        <v>88.27</v>
      </c>
      <c r="P419" s="44">
        <f t="shared" si="242"/>
        <v>88.27</v>
      </c>
      <c r="Q419" s="44">
        <f t="shared" si="242"/>
        <v>88.27</v>
      </c>
      <c r="R419" s="44">
        <f t="shared" si="242"/>
        <v>88.27</v>
      </c>
      <c r="S419" s="44">
        <f t="shared" si="242"/>
        <v>88.27</v>
      </c>
      <c r="T419" s="44">
        <f t="shared" si="242"/>
        <v>88.27</v>
      </c>
      <c r="U419" s="44">
        <f t="shared" si="242"/>
        <v>88.27</v>
      </c>
      <c r="V419" s="44">
        <f t="shared" si="242"/>
        <v>88.27</v>
      </c>
      <c r="W419" s="44">
        <f t="shared" si="242"/>
        <v>88.27</v>
      </c>
      <c r="X419" s="44">
        <f t="shared" si="242"/>
        <v>88.27</v>
      </c>
      <c r="Y419" s="44">
        <f t="shared" si="242"/>
        <v>88.27</v>
      </c>
      <c r="Z419" s="44">
        <f t="shared" si="242"/>
        <v>88.27</v>
      </c>
      <c r="AA419" s="44">
        <f t="shared" si="242"/>
        <v>88.27</v>
      </c>
    </row>
    <row r="420" spans="1:27" ht="12.75" customHeight="1" x14ac:dyDescent="0.2">
      <c r="A420" s="96" t="s">
        <v>2020</v>
      </c>
      <c r="B420" s="28" t="str">
        <f>"22"&amp;"."&amp;$B$776&amp;"."&amp;$B$777</f>
        <v>22.04.2024</v>
      </c>
      <c r="C420" s="88" t="s">
        <v>76</v>
      </c>
      <c r="D420" s="89">
        <f>ROUND(((D421+D422+D424+D423)/1000),5)</f>
        <v>3.4331399999999999</v>
      </c>
      <c r="E420" s="89">
        <f>ROUND(((E421+E422+E424+E423)/1000),5)</f>
        <v>3.3381099999999999</v>
      </c>
      <c r="F420" s="89">
        <f>ROUND(((F421+F422+F424+F423)/1000),5)</f>
        <v>3.2743099999999998</v>
      </c>
      <c r="G420" s="89">
        <f t="shared" ref="G420:AA420" si="243">ROUND(((G421+G422+G424+G423)/1000),5)</f>
        <v>3.2622599999999999</v>
      </c>
      <c r="H420" s="89">
        <f t="shared" si="243"/>
        <v>3.2876099999999999</v>
      </c>
      <c r="I420" s="89">
        <f t="shared" si="243"/>
        <v>3.4297399999999998</v>
      </c>
      <c r="J420" s="89">
        <f t="shared" si="243"/>
        <v>3.5299499999999999</v>
      </c>
      <c r="K420" s="89">
        <f t="shared" si="243"/>
        <v>3.8170500000000001</v>
      </c>
      <c r="L420" s="89">
        <f t="shared" si="243"/>
        <v>4.0486700000000004</v>
      </c>
      <c r="M420" s="89">
        <f t="shared" si="243"/>
        <v>4.2820299999999998</v>
      </c>
      <c r="N420" s="89">
        <f t="shared" si="243"/>
        <v>4.3089500000000003</v>
      </c>
      <c r="O420" s="89">
        <f t="shared" si="243"/>
        <v>4.3605600000000004</v>
      </c>
      <c r="P420" s="89">
        <f t="shared" si="243"/>
        <v>4.3425500000000001</v>
      </c>
      <c r="Q420" s="89">
        <f t="shared" si="243"/>
        <v>4.3554599999999999</v>
      </c>
      <c r="R420" s="89">
        <f t="shared" si="243"/>
        <v>4.3288000000000002</v>
      </c>
      <c r="S420" s="89">
        <f t="shared" si="243"/>
        <v>4.3167</v>
      </c>
      <c r="T420" s="89">
        <f t="shared" si="243"/>
        <v>4.31372</v>
      </c>
      <c r="U420" s="89">
        <f t="shared" si="243"/>
        <v>4.11097</v>
      </c>
      <c r="V420" s="89">
        <f t="shared" si="243"/>
        <v>3.9533700000000001</v>
      </c>
      <c r="W420" s="89">
        <f t="shared" si="243"/>
        <v>4.1129800000000003</v>
      </c>
      <c r="X420" s="89">
        <f t="shared" si="243"/>
        <v>4.2668600000000003</v>
      </c>
      <c r="Y420" s="89">
        <f t="shared" si="243"/>
        <v>4.00671</v>
      </c>
      <c r="Z420" s="89">
        <f t="shared" si="243"/>
        <v>3.8164099999999999</v>
      </c>
      <c r="AA420" s="89">
        <f t="shared" si="243"/>
        <v>3.5589300000000001</v>
      </c>
    </row>
    <row r="421" spans="1:27" ht="12.75" customHeight="1" outlineLevel="1" x14ac:dyDescent="0.2">
      <c r="A421" s="97" t="s">
        <v>2021</v>
      </c>
      <c r="B421" s="63" t="s">
        <v>242</v>
      </c>
      <c r="C421" s="43" t="s">
        <v>79</v>
      </c>
      <c r="D421" s="44">
        <v>1117.68</v>
      </c>
      <c r="E421" s="44">
        <v>1022.65</v>
      </c>
      <c r="F421" s="44">
        <v>958.85</v>
      </c>
      <c r="G421" s="44">
        <v>946.8</v>
      </c>
      <c r="H421" s="44">
        <v>972.15</v>
      </c>
      <c r="I421" s="44">
        <v>1114.28</v>
      </c>
      <c r="J421" s="44">
        <v>1214.49</v>
      </c>
      <c r="K421" s="44">
        <v>1501.59</v>
      </c>
      <c r="L421" s="44">
        <v>1733.21</v>
      </c>
      <c r="M421" s="44">
        <v>1966.57</v>
      </c>
      <c r="N421" s="44">
        <v>1993.49</v>
      </c>
      <c r="O421" s="44">
        <v>2045.1</v>
      </c>
      <c r="P421" s="44">
        <v>2027.09</v>
      </c>
      <c r="Q421" s="44">
        <v>2040</v>
      </c>
      <c r="R421" s="44">
        <v>2013.34</v>
      </c>
      <c r="S421" s="44">
        <v>2001.24</v>
      </c>
      <c r="T421" s="44">
        <v>1998.26</v>
      </c>
      <c r="U421" s="44">
        <v>1795.51</v>
      </c>
      <c r="V421" s="44">
        <v>1637.91</v>
      </c>
      <c r="W421" s="44">
        <v>1797.52</v>
      </c>
      <c r="X421" s="44">
        <v>1951.4</v>
      </c>
      <c r="Y421" s="44">
        <v>1691.25</v>
      </c>
      <c r="Z421" s="44">
        <v>1500.95</v>
      </c>
      <c r="AA421" s="44">
        <v>1243.47</v>
      </c>
    </row>
    <row r="422" spans="1:27" ht="12.75" customHeight="1" outlineLevel="1" x14ac:dyDescent="0.2">
      <c r="A422" s="97" t="s">
        <v>2022</v>
      </c>
      <c r="B422" s="63" t="s">
        <v>90</v>
      </c>
      <c r="C422" s="43" t="s">
        <v>79</v>
      </c>
      <c r="D422" s="44">
        <f>$D$317</f>
        <v>2222.89</v>
      </c>
      <c r="E422" s="44">
        <f t="shared" ref="E422:AA422" si="244">$D$317</f>
        <v>2222.89</v>
      </c>
      <c r="F422" s="44">
        <f t="shared" si="244"/>
        <v>2222.89</v>
      </c>
      <c r="G422" s="44">
        <f t="shared" si="244"/>
        <v>2222.89</v>
      </c>
      <c r="H422" s="44">
        <f t="shared" si="244"/>
        <v>2222.89</v>
      </c>
      <c r="I422" s="44">
        <f t="shared" si="244"/>
        <v>2222.89</v>
      </c>
      <c r="J422" s="44">
        <f t="shared" si="244"/>
        <v>2222.89</v>
      </c>
      <c r="K422" s="44">
        <f t="shared" si="244"/>
        <v>2222.89</v>
      </c>
      <c r="L422" s="44">
        <f t="shared" si="244"/>
        <v>2222.89</v>
      </c>
      <c r="M422" s="44">
        <f t="shared" si="244"/>
        <v>2222.89</v>
      </c>
      <c r="N422" s="44">
        <f t="shared" si="244"/>
        <v>2222.89</v>
      </c>
      <c r="O422" s="44">
        <f t="shared" si="244"/>
        <v>2222.89</v>
      </c>
      <c r="P422" s="44">
        <f t="shared" si="244"/>
        <v>2222.89</v>
      </c>
      <c r="Q422" s="44">
        <f t="shared" si="244"/>
        <v>2222.89</v>
      </c>
      <c r="R422" s="44">
        <f t="shared" si="244"/>
        <v>2222.89</v>
      </c>
      <c r="S422" s="44">
        <f t="shared" si="244"/>
        <v>2222.89</v>
      </c>
      <c r="T422" s="44">
        <f t="shared" si="244"/>
        <v>2222.89</v>
      </c>
      <c r="U422" s="44">
        <f t="shared" si="244"/>
        <v>2222.89</v>
      </c>
      <c r="V422" s="44">
        <f t="shared" si="244"/>
        <v>2222.89</v>
      </c>
      <c r="W422" s="44">
        <f t="shared" si="244"/>
        <v>2222.89</v>
      </c>
      <c r="X422" s="44">
        <f t="shared" si="244"/>
        <v>2222.89</v>
      </c>
      <c r="Y422" s="44">
        <f t="shared" si="244"/>
        <v>2222.89</v>
      </c>
      <c r="Z422" s="44">
        <f t="shared" si="244"/>
        <v>2222.89</v>
      </c>
      <c r="AA422" s="44">
        <f t="shared" si="244"/>
        <v>2222.89</v>
      </c>
    </row>
    <row r="423" spans="1:27" ht="12.75" customHeight="1" outlineLevel="1" x14ac:dyDescent="0.2">
      <c r="A423" s="97" t="s">
        <v>2023</v>
      </c>
      <c r="B423" s="63" t="s">
        <v>83</v>
      </c>
      <c r="C423" s="43" t="s">
        <v>79</v>
      </c>
      <c r="D423" s="44">
        <v>4.3</v>
      </c>
      <c r="E423" s="44">
        <v>4.3</v>
      </c>
      <c r="F423" s="44">
        <v>4.3</v>
      </c>
      <c r="G423" s="44">
        <v>4.3</v>
      </c>
      <c r="H423" s="44">
        <v>4.3</v>
      </c>
      <c r="I423" s="44">
        <v>4.3</v>
      </c>
      <c r="J423" s="44">
        <v>4.3</v>
      </c>
      <c r="K423" s="44">
        <v>4.3</v>
      </c>
      <c r="L423" s="44">
        <v>4.3</v>
      </c>
      <c r="M423" s="44">
        <v>4.3</v>
      </c>
      <c r="N423" s="44">
        <v>4.3</v>
      </c>
      <c r="O423" s="44">
        <v>4.3</v>
      </c>
      <c r="P423" s="44">
        <v>4.3</v>
      </c>
      <c r="Q423" s="44">
        <v>4.3</v>
      </c>
      <c r="R423" s="44">
        <v>4.3</v>
      </c>
      <c r="S423" s="44">
        <v>4.3</v>
      </c>
      <c r="T423" s="44">
        <v>4.3</v>
      </c>
      <c r="U423" s="44">
        <v>4.3</v>
      </c>
      <c r="V423" s="44">
        <v>4.3</v>
      </c>
      <c r="W423" s="44">
        <v>4.3</v>
      </c>
      <c r="X423" s="44">
        <v>4.3</v>
      </c>
      <c r="Y423" s="44">
        <v>4.3</v>
      </c>
      <c r="Z423" s="44">
        <v>4.3</v>
      </c>
      <c r="AA423" s="44">
        <v>4.3</v>
      </c>
    </row>
    <row r="424" spans="1:27" ht="12.75" customHeight="1" outlineLevel="1" x14ac:dyDescent="0.2">
      <c r="A424" s="97" t="s">
        <v>2024</v>
      </c>
      <c r="B424" s="63" t="s">
        <v>81</v>
      </c>
      <c r="C424" s="43" t="s">
        <v>79</v>
      </c>
      <c r="D424" s="44">
        <f>$D$11</f>
        <v>88.27</v>
      </c>
      <c r="E424" s="44">
        <f t="shared" ref="E424:AA424" si="245">$D$11</f>
        <v>88.27</v>
      </c>
      <c r="F424" s="44">
        <f t="shared" si="245"/>
        <v>88.27</v>
      </c>
      <c r="G424" s="44">
        <f t="shared" si="245"/>
        <v>88.27</v>
      </c>
      <c r="H424" s="44">
        <f t="shared" si="245"/>
        <v>88.27</v>
      </c>
      <c r="I424" s="44">
        <f t="shared" si="245"/>
        <v>88.27</v>
      </c>
      <c r="J424" s="44">
        <f t="shared" si="245"/>
        <v>88.27</v>
      </c>
      <c r="K424" s="44">
        <f t="shared" si="245"/>
        <v>88.27</v>
      </c>
      <c r="L424" s="44">
        <f t="shared" si="245"/>
        <v>88.27</v>
      </c>
      <c r="M424" s="44">
        <f t="shared" si="245"/>
        <v>88.27</v>
      </c>
      <c r="N424" s="44">
        <f t="shared" si="245"/>
        <v>88.27</v>
      </c>
      <c r="O424" s="44">
        <f t="shared" si="245"/>
        <v>88.27</v>
      </c>
      <c r="P424" s="44">
        <f t="shared" si="245"/>
        <v>88.27</v>
      </c>
      <c r="Q424" s="44">
        <f t="shared" si="245"/>
        <v>88.27</v>
      </c>
      <c r="R424" s="44">
        <f t="shared" si="245"/>
        <v>88.27</v>
      </c>
      <c r="S424" s="44">
        <f t="shared" si="245"/>
        <v>88.27</v>
      </c>
      <c r="T424" s="44">
        <f t="shared" si="245"/>
        <v>88.27</v>
      </c>
      <c r="U424" s="44">
        <f t="shared" si="245"/>
        <v>88.27</v>
      </c>
      <c r="V424" s="44">
        <f t="shared" si="245"/>
        <v>88.27</v>
      </c>
      <c r="W424" s="44">
        <f t="shared" si="245"/>
        <v>88.27</v>
      </c>
      <c r="X424" s="44">
        <f t="shared" si="245"/>
        <v>88.27</v>
      </c>
      <c r="Y424" s="44">
        <f t="shared" si="245"/>
        <v>88.27</v>
      </c>
      <c r="Z424" s="44">
        <f t="shared" si="245"/>
        <v>88.27</v>
      </c>
      <c r="AA424" s="44">
        <f t="shared" si="245"/>
        <v>88.27</v>
      </c>
    </row>
    <row r="425" spans="1:27" ht="12.75" customHeight="1" x14ac:dyDescent="0.2">
      <c r="A425" s="96" t="s">
        <v>2025</v>
      </c>
      <c r="B425" s="28" t="str">
        <f>"23"&amp;"."&amp;$B$776&amp;"."&amp;$B$777</f>
        <v>23.04.2024</v>
      </c>
      <c r="C425" s="88" t="s">
        <v>76</v>
      </c>
      <c r="D425" s="89">
        <f>ROUND(((D426+D427+D429+D428)/1000),5)</f>
        <v>3.47634</v>
      </c>
      <c r="E425" s="89">
        <f>ROUND(((E426+E427+E429+E428)/1000),5)</f>
        <v>3.3601399999999999</v>
      </c>
      <c r="F425" s="89">
        <f>ROUND(((F426+F427+F429+F428)/1000),5)</f>
        <v>3.2861799999999999</v>
      </c>
      <c r="G425" s="89">
        <f t="shared" ref="G425:AA425" si="246">ROUND(((G426+G427+G429+G428)/1000),5)</f>
        <v>3.2928899999999999</v>
      </c>
      <c r="H425" s="89">
        <f t="shared" si="246"/>
        <v>3.4070499999999999</v>
      </c>
      <c r="I425" s="89">
        <f t="shared" si="246"/>
        <v>3.4758499999999999</v>
      </c>
      <c r="J425" s="89">
        <f t="shared" si="246"/>
        <v>3.58203</v>
      </c>
      <c r="K425" s="89">
        <f t="shared" si="246"/>
        <v>3.8113800000000002</v>
      </c>
      <c r="L425" s="89">
        <f t="shared" si="246"/>
        <v>4.0073699999999999</v>
      </c>
      <c r="M425" s="89">
        <f t="shared" si="246"/>
        <v>4.2256600000000004</v>
      </c>
      <c r="N425" s="89">
        <f t="shared" si="246"/>
        <v>4.28857</v>
      </c>
      <c r="O425" s="89">
        <f t="shared" si="246"/>
        <v>4.2013699999999998</v>
      </c>
      <c r="P425" s="89">
        <f t="shared" si="246"/>
        <v>4.0770200000000001</v>
      </c>
      <c r="Q425" s="89">
        <f t="shared" si="246"/>
        <v>4.2482499999999996</v>
      </c>
      <c r="R425" s="89">
        <f t="shared" si="246"/>
        <v>4.2200800000000003</v>
      </c>
      <c r="S425" s="89">
        <f t="shared" si="246"/>
        <v>4.1597499999999998</v>
      </c>
      <c r="T425" s="89">
        <f t="shared" si="246"/>
        <v>4.1566299999999998</v>
      </c>
      <c r="U425" s="89">
        <f t="shared" si="246"/>
        <v>4.0574700000000004</v>
      </c>
      <c r="V425" s="89">
        <f t="shared" si="246"/>
        <v>4.1168699999999996</v>
      </c>
      <c r="W425" s="89">
        <f t="shared" si="246"/>
        <v>4.2014899999999997</v>
      </c>
      <c r="X425" s="89">
        <f t="shared" si="246"/>
        <v>4.0909899999999997</v>
      </c>
      <c r="Y425" s="89">
        <f t="shared" si="246"/>
        <v>3.9486300000000001</v>
      </c>
      <c r="Z425" s="89">
        <f t="shared" si="246"/>
        <v>3.78844</v>
      </c>
      <c r="AA425" s="89">
        <f t="shared" si="246"/>
        <v>3.5480399999999999</v>
      </c>
    </row>
    <row r="426" spans="1:27" ht="12.75" customHeight="1" outlineLevel="1" x14ac:dyDescent="0.2">
      <c r="A426" s="97" t="s">
        <v>2026</v>
      </c>
      <c r="B426" s="63" t="s">
        <v>242</v>
      </c>
      <c r="C426" s="43" t="s">
        <v>79</v>
      </c>
      <c r="D426" s="44">
        <v>1160.8800000000001</v>
      </c>
      <c r="E426" s="44">
        <v>1044.68</v>
      </c>
      <c r="F426" s="44">
        <v>970.72</v>
      </c>
      <c r="G426" s="44">
        <v>977.43</v>
      </c>
      <c r="H426" s="44">
        <v>1091.5899999999999</v>
      </c>
      <c r="I426" s="44">
        <v>1160.3900000000001</v>
      </c>
      <c r="J426" s="44">
        <v>1266.57</v>
      </c>
      <c r="K426" s="44">
        <v>1495.92</v>
      </c>
      <c r="L426" s="44">
        <v>1691.91</v>
      </c>
      <c r="M426" s="44">
        <v>1910.2</v>
      </c>
      <c r="N426" s="44">
        <v>1973.11</v>
      </c>
      <c r="O426" s="44">
        <v>1885.91</v>
      </c>
      <c r="P426" s="44">
        <v>1761.56</v>
      </c>
      <c r="Q426" s="44">
        <v>1932.79</v>
      </c>
      <c r="R426" s="44">
        <v>1904.62</v>
      </c>
      <c r="S426" s="44">
        <v>1844.29</v>
      </c>
      <c r="T426" s="44">
        <v>1841.17</v>
      </c>
      <c r="U426" s="44">
        <v>1742.01</v>
      </c>
      <c r="V426" s="44">
        <v>1801.41</v>
      </c>
      <c r="W426" s="44">
        <v>1886.03</v>
      </c>
      <c r="X426" s="44">
        <v>1775.53</v>
      </c>
      <c r="Y426" s="44">
        <v>1633.17</v>
      </c>
      <c r="Z426" s="44">
        <v>1472.98</v>
      </c>
      <c r="AA426" s="44">
        <v>1232.58</v>
      </c>
    </row>
    <row r="427" spans="1:27" ht="12.75" customHeight="1" outlineLevel="1" x14ac:dyDescent="0.2">
      <c r="A427" s="97" t="s">
        <v>2027</v>
      </c>
      <c r="B427" s="63" t="s">
        <v>90</v>
      </c>
      <c r="C427" s="43" t="s">
        <v>79</v>
      </c>
      <c r="D427" s="44">
        <f>$D$317</f>
        <v>2222.89</v>
      </c>
      <c r="E427" s="44">
        <f t="shared" ref="E427:AA427" si="247">$D$317</f>
        <v>2222.89</v>
      </c>
      <c r="F427" s="44">
        <f t="shared" si="247"/>
        <v>2222.89</v>
      </c>
      <c r="G427" s="44">
        <f t="shared" si="247"/>
        <v>2222.89</v>
      </c>
      <c r="H427" s="44">
        <f t="shared" si="247"/>
        <v>2222.89</v>
      </c>
      <c r="I427" s="44">
        <f t="shared" si="247"/>
        <v>2222.89</v>
      </c>
      <c r="J427" s="44">
        <f t="shared" si="247"/>
        <v>2222.89</v>
      </c>
      <c r="K427" s="44">
        <f t="shared" si="247"/>
        <v>2222.89</v>
      </c>
      <c r="L427" s="44">
        <f t="shared" si="247"/>
        <v>2222.89</v>
      </c>
      <c r="M427" s="44">
        <f t="shared" si="247"/>
        <v>2222.89</v>
      </c>
      <c r="N427" s="44">
        <f t="shared" si="247"/>
        <v>2222.89</v>
      </c>
      <c r="O427" s="44">
        <f t="shared" si="247"/>
        <v>2222.89</v>
      </c>
      <c r="P427" s="44">
        <f t="shared" si="247"/>
        <v>2222.89</v>
      </c>
      <c r="Q427" s="44">
        <f t="shared" si="247"/>
        <v>2222.89</v>
      </c>
      <c r="R427" s="44">
        <f t="shared" si="247"/>
        <v>2222.89</v>
      </c>
      <c r="S427" s="44">
        <f t="shared" si="247"/>
        <v>2222.89</v>
      </c>
      <c r="T427" s="44">
        <f t="shared" si="247"/>
        <v>2222.89</v>
      </c>
      <c r="U427" s="44">
        <f t="shared" si="247"/>
        <v>2222.89</v>
      </c>
      <c r="V427" s="44">
        <f t="shared" si="247"/>
        <v>2222.89</v>
      </c>
      <c r="W427" s="44">
        <f t="shared" si="247"/>
        <v>2222.89</v>
      </c>
      <c r="X427" s="44">
        <f t="shared" si="247"/>
        <v>2222.89</v>
      </c>
      <c r="Y427" s="44">
        <f t="shared" si="247"/>
        <v>2222.89</v>
      </c>
      <c r="Z427" s="44">
        <f t="shared" si="247"/>
        <v>2222.89</v>
      </c>
      <c r="AA427" s="44">
        <f t="shared" si="247"/>
        <v>2222.89</v>
      </c>
    </row>
    <row r="428" spans="1:27" ht="12.75" customHeight="1" outlineLevel="1" x14ac:dyDescent="0.2">
      <c r="A428" s="97" t="s">
        <v>2028</v>
      </c>
      <c r="B428" s="63" t="s">
        <v>83</v>
      </c>
      <c r="C428" s="43" t="s">
        <v>79</v>
      </c>
      <c r="D428" s="44">
        <v>4.3</v>
      </c>
      <c r="E428" s="44">
        <v>4.3</v>
      </c>
      <c r="F428" s="44">
        <v>4.3</v>
      </c>
      <c r="G428" s="44">
        <v>4.3</v>
      </c>
      <c r="H428" s="44">
        <v>4.3</v>
      </c>
      <c r="I428" s="44">
        <v>4.3</v>
      </c>
      <c r="J428" s="44">
        <v>4.3</v>
      </c>
      <c r="K428" s="44">
        <v>4.3</v>
      </c>
      <c r="L428" s="44">
        <v>4.3</v>
      </c>
      <c r="M428" s="44">
        <v>4.3</v>
      </c>
      <c r="N428" s="44">
        <v>4.3</v>
      </c>
      <c r="O428" s="44">
        <v>4.3</v>
      </c>
      <c r="P428" s="44">
        <v>4.3</v>
      </c>
      <c r="Q428" s="44">
        <v>4.3</v>
      </c>
      <c r="R428" s="44">
        <v>4.3</v>
      </c>
      <c r="S428" s="44">
        <v>4.3</v>
      </c>
      <c r="T428" s="44">
        <v>4.3</v>
      </c>
      <c r="U428" s="44">
        <v>4.3</v>
      </c>
      <c r="V428" s="44">
        <v>4.3</v>
      </c>
      <c r="W428" s="44">
        <v>4.3</v>
      </c>
      <c r="X428" s="44">
        <v>4.3</v>
      </c>
      <c r="Y428" s="44">
        <v>4.3</v>
      </c>
      <c r="Z428" s="44">
        <v>4.3</v>
      </c>
      <c r="AA428" s="44">
        <v>4.3</v>
      </c>
    </row>
    <row r="429" spans="1:27" ht="12.75" customHeight="1" outlineLevel="1" x14ac:dyDescent="0.2">
      <c r="A429" s="97" t="s">
        <v>2029</v>
      </c>
      <c r="B429" s="63" t="s">
        <v>81</v>
      </c>
      <c r="C429" s="43" t="s">
        <v>79</v>
      </c>
      <c r="D429" s="44">
        <f>$D$11</f>
        <v>88.27</v>
      </c>
      <c r="E429" s="44">
        <f t="shared" ref="E429:AA429" si="248">$D$11</f>
        <v>88.27</v>
      </c>
      <c r="F429" s="44">
        <f t="shared" si="248"/>
        <v>88.27</v>
      </c>
      <c r="G429" s="44">
        <f t="shared" si="248"/>
        <v>88.27</v>
      </c>
      <c r="H429" s="44">
        <f t="shared" si="248"/>
        <v>88.27</v>
      </c>
      <c r="I429" s="44">
        <f t="shared" si="248"/>
        <v>88.27</v>
      </c>
      <c r="J429" s="44">
        <f t="shared" si="248"/>
        <v>88.27</v>
      </c>
      <c r="K429" s="44">
        <f t="shared" si="248"/>
        <v>88.27</v>
      </c>
      <c r="L429" s="44">
        <f t="shared" si="248"/>
        <v>88.27</v>
      </c>
      <c r="M429" s="44">
        <f t="shared" si="248"/>
        <v>88.27</v>
      </c>
      <c r="N429" s="44">
        <f t="shared" si="248"/>
        <v>88.27</v>
      </c>
      <c r="O429" s="44">
        <f t="shared" si="248"/>
        <v>88.27</v>
      </c>
      <c r="P429" s="44">
        <f t="shared" si="248"/>
        <v>88.27</v>
      </c>
      <c r="Q429" s="44">
        <f t="shared" si="248"/>
        <v>88.27</v>
      </c>
      <c r="R429" s="44">
        <f t="shared" si="248"/>
        <v>88.27</v>
      </c>
      <c r="S429" s="44">
        <f t="shared" si="248"/>
        <v>88.27</v>
      </c>
      <c r="T429" s="44">
        <f t="shared" si="248"/>
        <v>88.27</v>
      </c>
      <c r="U429" s="44">
        <f t="shared" si="248"/>
        <v>88.27</v>
      </c>
      <c r="V429" s="44">
        <f t="shared" si="248"/>
        <v>88.27</v>
      </c>
      <c r="W429" s="44">
        <f t="shared" si="248"/>
        <v>88.27</v>
      </c>
      <c r="X429" s="44">
        <f t="shared" si="248"/>
        <v>88.27</v>
      </c>
      <c r="Y429" s="44">
        <f t="shared" si="248"/>
        <v>88.27</v>
      </c>
      <c r="Z429" s="44">
        <f t="shared" si="248"/>
        <v>88.27</v>
      </c>
      <c r="AA429" s="44">
        <f t="shared" si="248"/>
        <v>88.27</v>
      </c>
    </row>
    <row r="430" spans="1:27" ht="12.75" customHeight="1" x14ac:dyDescent="0.2">
      <c r="A430" s="96" t="s">
        <v>2030</v>
      </c>
      <c r="B430" s="28" t="str">
        <f>"24"&amp;"."&amp;$B$776&amp;"."&amp;$B$777</f>
        <v>24.04.2024</v>
      </c>
      <c r="C430" s="88" t="s">
        <v>76</v>
      </c>
      <c r="D430" s="89">
        <f>ROUND(((D431+D432+D434+D433)/1000),5)</f>
        <v>3.4360300000000001</v>
      </c>
      <c r="E430" s="89">
        <f>ROUND(((E431+E432+E434+E433)/1000),5)</f>
        <v>3.3312300000000001</v>
      </c>
      <c r="F430" s="89">
        <f>ROUND(((F431+F432+F434+F433)/1000),5)</f>
        <v>3.25522</v>
      </c>
      <c r="G430" s="89">
        <f t="shared" ref="G430:AA430" si="249">ROUND(((G431+G432+G434+G433)/1000),5)</f>
        <v>3.24309</v>
      </c>
      <c r="H430" s="89">
        <f t="shared" si="249"/>
        <v>3.3062999999999998</v>
      </c>
      <c r="I430" s="89">
        <f t="shared" si="249"/>
        <v>3.4352999999999998</v>
      </c>
      <c r="J430" s="89">
        <f t="shared" si="249"/>
        <v>3.5346899999999999</v>
      </c>
      <c r="K430" s="89">
        <f t="shared" si="249"/>
        <v>3.7648999999999999</v>
      </c>
      <c r="L430" s="89">
        <f t="shared" si="249"/>
        <v>3.8633000000000002</v>
      </c>
      <c r="M430" s="89">
        <f t="shared" si="249"/>
        <v>3.91689</v>
      </c>
      <c r="N430" s="89">
        <f t="shared" si="249"/>
        <v>4.0117200000000004</v>
      </c>
      <c r="O430" s="89">
        <f t="shared" si="249"/>
        <v>4.0799899999999996</v>
      </c>
      <c r="P430" s="89">
        <f t="shared" si="249"/>
        <v>4.0921399999999997</v>
      </c>
      <c r="Q430" s="89">
        <f t="shared" si="249"/>
        <v>4.0938800000000004</v>
      </c>
      <c r="R430" s="89">
        <f t="shared" si="249"/>
        <v>4.0922099999999997</v>
      </c>
      <c r="S430" s="89">
        <f t="shared" si="249"/>
        <v>4.0446200000000001</v>
      </c>
      <c r="T430" s="89">
        <f t="shared" si="249"/>
        <v>3.9293999999999998</v>
      </c>
      <c r="U430" s="89">
        <f t="shared" si="249"/>
        <v>3.8852000000000002</v>
      </c>
      <c r="V430" s="89">
        <f t="shared" si="249"/>
        <v>3.8647800000000001</v>
      </c>
      <c r="W430" s="89">
        <f t="shared" si="249"/>
        <v>3.8789400000000001</v>
      </c>
      <c r="X430" s="89">
        <f t="shared" si="249"/>
        <v>3.9755400000000001</v>
      </c>
      <c r="Y430" s="89">
        <f t="shared" si="249"/>
        <v>3.8859699999999999</v>
      </c>
      <c r="Z430" s="89">
        <f t="shared" si="249"/>
        <v>3.6819700000000002</v>
      </c>
      <c r="AA430" s="89">
        <f t="shared" si="249"/>
        <v>3.4923000000000002</v>
      </c>
    </row>
    <row r="431" spans="1:27" ht="12.75" customHeight="1" outlineLevel="1" x14ac:dyDescent="0.2">
      <c r="A431" s="97" t="s">
        <v>2031</v>
      </c>
      <c r="B431" s="63" t="s">
        <v>242</v>
      </c>
      <c r="C431" s="43" t="s">
        <v>79</v>
      </c>
      <c r="D431" s="44">
        <v>1120.57</v>
      </c>
      <c r="E431" s="44">
        <v>1015.77</v>
      </c>
      <c r="F431" s="44">
        <v>939.76</v>
      </c>
      <c r="G431" s="44">
        <v>927.63</v>
      </c>
      <c r="H431" s="44">
        <v>990.84</v>
      </c>
      <c r="I431" s="44">
        <v>1119.8399999999999</v>
      </c>
      <c r="J431" s="44">
        <v>1219.23</v>
      </c>
      <c r="K431" s="44">
        <v>1449.44</v>
      </c>
      <c r="L431" s="44">
        <v>1547.84</v>
      </c>
      <c r="M431" s="44">
        <v>1601.43</v>
      </c>
      <c r="N431" s="44">
        <v>1696.26</v>
      </c>
      <c r="O431" s="44">
        <v>1764.53</v>
      </c>
      <c r="P431" s="44">
        <v>1776.68</v>
      </c>
      <c r="Q431" s="44">
        <v>1778.42</v>
      </c>
      <c r="R431" s="44">
        <v>1776.75</v>
      </c>
      <c r="S431" s="44">
        <v>1729.16</v>
      </c>
      <c r="T431" s="44">
        <v>1613.94</v>
      </c>
      <c r="U431" s="44">
        <v>1569.74</v>
      </c>
      <c r="V431" s="44">
        <v>1549.32</v>
      </c>
      <c r="W431" s="44">
        <v>1563.48</v>
      </c>
      <c r="X431" s="44">
        <v>1660.08</v>
      </c>
      <c r="Y431" s="44">
        <v>1570.51</v>
      </c>
      <c r="Z431" s="44">
        <v>1366.51</v>
      </c>
      <c r="AA431" s="44">
        <v>1176.8399999999999</v>
      </c>
    </row>
    <row r="432" spans="1:27" ht="12.75" customHeight="1" outlineLevel="1" x14ac:dyDescent="0.2">
      <c r="A432" s="97" t="s">
        <v>2032</v>
      </c>
      <c r="B432" s="63" t="s">
        <v>90</v>
      </c>
      <c r="C432" s="43" t="s">
        <v>79</v>
      </c>
      <c r="D432" s="44">
        <f>$D$317</f>
        <v>2222.89</v>
      </c>
      <c r="E432" s="44">
        <f t="shared" ref="E432:AA432" si="250">$D$317</f>
        <v>2222.89</v>
      </c>
      <c r="F432" s="44">
        <f t="shared" si="250"/>
        <v>2222.89</v>
      </c>
      <c r="G432" s="44">
        <f t="shared" si="250"/>
        <v>2222.89</v>
      </c>
      <c r="H432" s="44">
        <f t="shared" si="250"/>
        <v>2222.89</v>
      </c>
      <c r="I432" s="44">
        <f t="shared" si="250"/>
        <v>2222.89</v>
      </c>
      <c r="J432" s="44">
        <f t="shared" si="250"/>
        <v>2222.89</v>
      </c>
      <c r="K432" s="44">
        <f t="shared" si="250"/>
        <v>2222.89</v>
      </c>
      <c r="L432" s="44">
        <f t="shared" si="250"/>
        <v>2222.89</v>
      </c>
      <c r="M432" s="44">
        <f t="shared" si="250"/>
        <v>2222.89</v>
      </c>
      <c r="N432" s="44">
        <f t="shared" si="250"/>
        <v>2222.89</v>
      </c>
      <c r="O432" s="44">
        <f t="shared" si="250"/>
        <v>2222.89</v>
      </c>
      <c r="P432" s="44">
        <f t="shared" si="250"/>
        <v>2222.89</v>
      </c>
      <c r="Q432" s="44">
        <f t="shared" si="250"/>
        <v>2222.89</v>
      </c>
      <c r="R432" s="44">
        <f t="shared" si="250"/>
        <v>2222.89</v>
      </c>
      <c r="S432" s="44">
        <f t="shared" si="250"/>
        <v>2222.89</v>
      </c>
      <c r="T432" s="44">
        <f t="shared" si="250"/>
        <v>2222.89</v>
      </c>
      <c r="U432" s="44">
        <f t="shared" si="250"/>
        <v>2222.89</v>
      </c>
      <c r="V432" s="44">
        <f t="shared" si="250"/>
        <v>2222.89</v>
      </c>
      <c r="W432" s="44">
        <f t="shared" si="250"/>
        <v>2222.89</v>
      </c>
      <c r="X432" s="44">
        <f t="shared" si="250"/>
        <v>2222.89</v>
      </c>
      <c r="Y432" s="44">
        <f t="shared" si="250"/>
        <v>2222.89</v>
      </c>
      <c r="Z432" s="44">
        <f t="shared" si="250"/>
        <v>2222.89</v>
      </c>
      <c r="AA432" s="44">
        <f t="shared" si="250"/>
        <v>2222.89</v>
      </c>
    </row>
    <row r="433" spans="1:27" ht="12.75" customHeight="1" outlineLevel="1" x14ac:dyDescent="0.2">
      <c r="A433" s="97" t="s">
        <v>2033</v>
      </c>
      <c r="B433" s="63" t="s">
        <v>83</v>
      </c>
      <c r="C433" s="43" t="s">
        <v>79</v>
      </c>
      <c r="D433" s="44">
        <v>4.3</v>
      </c>
      <c r="E433" s="44">
        <v>4.3</v>
      </c>
      <c r="F433" s="44">
        <v>4.3</v>
      </c>
      <c r="G433" s="44">
        <v>4.3</v>
      </c>
      <c r="H433" s="44">
        <v>4.3</v>
      </c>
      <c r="I433" s="44">
        <v>4.3</v>
      </c>
      <c r="J433" s="44">
        <v>4.3</v>
      </c>
      <c r="K433" s="44">
        <v>4.3</v>
      </c>
      <c r="L433" s="44">
        <v>4.3</v>
      </c>
      <c r="M433" s="44">
        <v>4.3</v>
      </c>
      <c r="N433" s="44">
        <v>4.3</v>
      </c>
      <c r="O433" s="44">
        <v>4.3</v>
      </c>
      <c r="P433" s="44">
        <v>4.3</v>
      </c>
      <c r="Q433" s="44">
        <v>4.3</v>
      </c>
      <c r="R433" s="44">
        <v>4.3</v>
      </c>
      <c r="S433" s="44">
        <v>4.3</v>
      </c>
      <c r="T433" s="44">
        <v>4.3</v>
      </c>
      <c r="U433" s="44">
        <v>4.3</v>
      </c>
      <c r="V433" s="44">
        <v>4.3</v>
      </c>
      <c r="W433" s="44">
        <v>4.3</v>
      </c>
      <c r="X433" s="44">
        <v>4.3</v>
      </c>
      <c r="Y433" s="44">
        <v>4.3</v>
      </c>
      <c r="Z433" s="44">
        <v>4.3</v>
      </c>
      <c r="AA433" s="44">
        <v>4.3</v>
      </c>
    </row>
    <row r="434" spans="1:27" ht="12.75" customHeight="1" outlineLevel="1" x14ac:dyDescent="0.2">
      <c r="A434" s="97" t="s">
        <v>2034</v>
      </c>
      <c r="B434" s="63" t="s">
        <v>81</v>
      </c>
      <c r="C434" s="43" t="s">
        <v>79</v>
      </c>
      <c r="D434" s="44">
        <f>$D$11</f>
        <v>88.27</v>
      </c>
      <c r="E434" s="44">
        <f t="shared" ref="E434:AA434" si="251">$D$11</f>
        <v>88.27</v>
      </c>
      <c r="F434" s="44">
        <f t="shared" si="251"/>
        <v>88.27</v>
      </c>
      <c r="G434" s="44">
        <f t="shared" si="251"/>
        <v>88.27</v>
      </c>
      <c r="H434" s="44">
        <f t="shared" si="251"/>
        <v>88.27</v>
      </c>
      <c r="I434" s="44">
        <f t="shared" si="251"/>
        <v>88.27</v>
      </c>
      <c r="J434" s="44">
        <f t="shared" si="251"/>
        <v>88.27</v>
      </c>
      <c r="K434" s="44">
        <f t="shared" si="251"/>
        <v>88.27</v>
      </c>
      <c r="L434" s="44">
        <f t="shared" si="251"/>
        <v>88.27</v>
      </c>
      <c r="M434" s="44">
        <f t="shared" si="251"/>
        <v>88.27</v>
      </c>
      <c r="N434" s="44">
        <f t="shared" si="251"/>
        <v>88.27</v>
      </c>
      <c r="O434" s="44">
        <f t="shared" si="251"/>
        <v>88.27</v>
      </c>
      <c r="P434" s="44">
        <f t="shared" si="251"/>
        <v>88.27</v>
      </c>
      <c r="Q434" s="44">
        <f t="shared" si="251"/>
        <v>88.27</v>
      </c>
      <c r="R434" s="44">
        <f t="shared" si="251"/>
        <v>88.27</v>
      </c>
      <c r="S434" s="44">
        <f t="shared" si="251"/>
        <v>88.27</v>
      </c>
      <c r="T434" s="44">
        <f t="shared" si="251"/>
        <v>88.27</v>
      </c>
      <c r="U434" s="44">
        <f t="shared" si="251"/>
        <v>88.27</v>
      </c>
      <c r="V434" s="44">
        <f t="shared" si="251"/>
        <v>88.27</v>
      </c>
      <c r="W434" s="44">
        <f t="shared" si="251"/>
        <v>88.27</v>
      </c>
      <c r="X434" s="44">
        <f t="shared" si="251"/>
        <v>88.27</v>
      </c>
      <c r="Y434" s="44">
        <f t="shared" si="251"/>
        <v>88.27</v>
      </c>
      <c r="Z434" s="44">
        <f t="shared" si="251"/>
        <v>88.27</v>
      </c>
      <c r="AA434" s="44">
        <f t="shared" si="251"/>
        <v>88.27</v>
      </c>
    </row>
    <row r="435" spans="1:27" x14ac:dyDescent="0.2">
      <c r="A435" s="96" t="s">
        <v>2035</v>
      </c>
      <c r="B435" s="28" t="str">
        <f>"25"&amp;"."&amp;$B$776&amp;"."&amp;$B$777</f>
        <v>25.04.2024</v>
      </c>
      <c r="C435" s="88" t="s">
        <v>76</v>
      </c>
      <c r="D435" s="89">
        <f>ROUND(((D436+D437+D439+D438)/1000),5)</f>
        <v>3.3946900000000002</v>
      </c>
      <c r="E435" s="89">
        <f>ROUND(((E436+E437+E439+E438)/1000),5)</f>
        <v>3.2786200000000001</v>
      </c>
      <c r="F435" s="89">
        <f>ROUND(((F436+F437+F439+F438)/1000),5)</f>
        <v>3.24587</v>
      </c>
      <c r="G435" s="89">
        <f t="shared" ref="G435:AA435" si="252">ROUND(((G436+G437+G439+G438)/1000),5)</f>
        <v>3.2607200000000001</v>
      </c>
      <c r="H435" s="89">
        <f t="shared" si="252"/>
        <v>3.2774800000000002</v>
      </c>
      <c r="I435" s="89">
        <f t="shared" si="252"/>
        <v>3.4304100000000002</v>
      </c>
      <c r="J435" s="89">
        <f t="shared" si="252"/>
        <v>3.51111</v>
      </c>
      <c r="K435" s="89">
        <f t="shared" si="252"/>
        <v>3.7696000000000001</v>
      </c>
      <c r="L435" s="89">
        <f t="shared" si="252"/>
        <v>4.0064700000000002</v>
      </c>
      <c r="M435" s="89">
        <f t="shared" si="252"/>
        <v>4.1561399999999997</v>
      </c>
      <c r="N435" s="89">
        <f t="shared" si="252"/>
        <v>4.1555200000000001</v>
      </c>
      <c r="O435" s="89">
        <f t="shared" si="252"/>
        <v>4.1551600000000004</v>
      </c>
      <c r="P435" s="89">
        <f t="shared" si="252"/>
        <v>4.1801599999999999</v>
      </c>
      <c r="Q435" s="89">
        <f t="shared" si="252"/>
        <v>4.1856200000000001</v>
      </c>
      <c r="R435" s="89">
        <f t="shared" si="252"/>
        <v>4.1742299999999997</v>
      </c>
      <c r="S435" s="89">
        <f t="shared" si="252"/>
        <v>4.1515300000000002</v>
      </c>
      <c r="T435" s="89">
        <f t="shared" si="252"/>
        <v>4.1295099999999998</v>
      </c>
      <c r="U435" s="89">
        <f t="shared" si="252"/>
        <v>3.9394900000000002</v>
      </c>
      <c r="V435" s="89">
        <f t="shared" si="252"/>
        <v>3.8727900000000002</v>
      </c>
      <c r="W435" s="89">
        <f t="shared" si="252"/>
        <v>3.8869400000000001</v>
      </c>
      <c r="X435" s="89">
        <f t="shared" si="252"/>
        <v>4.1287200000000004</v>
      </c>
      <c r="Y435" s="89">
        <f t="shared" si="252"/>
        <v>3.9049299999999998</v>
      </c>
      <c r="Z435" s="89">
        <f t="shared" si="252"/>
        <v>3.6400100000000002</v>
      </c>
      <c r="AA435" s="89">
        <f t="shared" si="252"/>
        <v>3.43554</v>
      </c>
    </row>
    <row r="436" spans="1:27" ht="12.75" customHeight="1" outlineLevel="1" x14ac:dyDescent="0.2">
      <c r="A436" s="97" t="s">
        <v>2036</v>
      </c>
      <c r="B436" s="63" t="s">
        <v>242</v>
      </c>
      <c r="C436" s="43" t="s">
        <v>79</v>
      </c>
      <c r="D436" s="44">
        <v>1079.23</v>
      </c>
      <c r="E436" s="44">
        <v>963.16</v>
      </c>
      <c r="F436" s="44">
        <v>930.41</v>
      </c>
      <c r="G436" s="44">
        <v>945.26</v>
      </c>
      <c r="H436" s="44">
        <v>962.02</v>
      </c>
      <c r="I436" s="44">
        <v>1114.95</v>
      </c>
      <c r="J436" s="44">
        <v>1195.6500000000001</v>
      </c>
      <c r="K436" s="44">
        <v>1454.14</v>
      </c>
      <c r="L436" s="44">
        <v>1691.01</v>
      </c>
      <c r="M436" s="44">
        <v>1840.68</v>
      </c>
      <c r="N436" s="44">
        <v>1840.06</v>
      </c>
      <c r="O436" s="44">
        <v>1839.7</v>
      </c>
      <c r="P436" s="44">
        <v>1864.7</v>
      </c>
      <c r="Q436" s="44">
        <v>1870.16</v>
      </c>
      <c r="R436" s="44">
        <v>1858.77</v>
      </c>
      <c r="S436" s="44">
        <v>1836.07</v>
      </c>
      <c r="T436" s="44">
        <v>1814.05</v>
      </c>
      <c r="U436" s="44">
        <v>1624.03</v>
      </c>
      <c r="V436" s="44">
        <v>1557.33</v>
      </c>
      <c r="W436" s="44">
        <v>1571.48</v>
      </c>
      <c r="X436" s="44">
        <v>1813.26</v>
      </c>
      <c r="Y436" s="44">
        <v>1589.47</v>
      </c>
      <c r="Z436" s="44">
        <v>1324.55</v>
      </c>
      <c r="AA436" s="44">
        <v>1120.08</v>
      </c>
    </row>
    <row r="437" spans="1:27" ht="12.75" customHeight="1" outlineLevel="1" x14ac:dyDescent="0.2">
      <c r="A437" s="97" t="s">
        <v>2037</v>
      </c>
      <c r="B437" s="63" t="s">
        <v>90</v>
      </c>
      <c r="C437" s="43" t="s">
        <v>79</v>
      </c>
      <c r="D437" s="44">
        <f>$D$317</f>
        <v>2222.89</v>
      </c>
      <c r="E437" s="44">
        <f t="shared" ref="E437:AA437" si="253">$D$317</f>
        <v>2222.89</v>
      </c>
      <c r="F437" s="44">
        <f t="shared" si="253"/>
        <v>2222.89</v>
      </c>
      <c r="G437" s="44">
        <f t="shared" si="253"/>
        <v>2222.89</v>
      </c>
      <c r="H437" s="44">
        <f t="shared" si="253"/>
        <v>2222.89</v>
      </c>
      <c r="I437" s="44">
        <f t="shared" si="253"/>
        <v>2222.89</v>
      </c>
      <c r="J437" s="44">
        <f t="shared" si="253"/>
        <v>2222.89</v>
      </c>
      <c r="K437" s="44">
        <f t="shared" si="253"/>
        <v>2222.89</v>
      </c>
      <c r="L437" s="44">
        <f t="shared" si="253"/>
        <v>2222.89</v>
      </c>
      <c r="M437" s="44">
        <f t="shared" si="253"/>
        <v>2222.89</v>
      </c>
      <c r="N437" s="44">
        <f t="shared" si="253"/>
        <v>2222.89</v>
      </c>
      <c r="O437" s="44">
        <f t="shared" si="253"/>
        <v>2222.89</v>
      </c>
      <c r="P437" s="44">
        <f t="shared" si="253"/>
        <v>2222.89</v>
      </c>
      <c r="Q437" s="44">
        <f t="shared" si="253"/>
        <v>2222.89</v>
      </c>
      <c r="R437" s="44">
        <f t="shared" si="253"/>
        <v>2222.89</v>
      </c>
      <c r="S437" s="44">
        <f t="shared" si="253"/>
        <v>2222.89</v>
      </c>
      <c r="T437" s="44">
        <f t="shared" si="253"/>
        <v>2222.89</v>
      </c>
      <c r="U437" s="44">
        <f t="shared" si="253"/>
        <v>2222.89</v>
      </c>
      <c r="V437" s="44">
        <f t="shared" si="253"/>
        <v>2222.89</v>
      </c>
      <c r="W437" s="44">
        <f t="shared" si="253"/>
        <v>2222.89</v>
      </c>
      <c r="X437" s="44">
        <f t="shared" si="253"/>
        <v>2222.89</v>
      </c>
      <c r="Y437" s="44">
        <f t="shared" si="253"/>
        <v>2222.89</v>
      </c>
      <c r="Z437" s="44">
        <f t="shared" si="253"/>
        <v>2222.89</v>
      </c>
      <c r="AA437" s="44">
        <f t="shared" si="253"/>
        <v>2222.89</v>
      </c>
    </row>
    <row r="438" spans="1:27" ht="12.75" customHeight="1" outlineLevel="1" x14ac:dyDescent="0.2">
      <c r="A438" s="97" t="s">
        <v>2038</v>
      </c>
      <c r="B438" s="63" t="s">
        <v>83</v>
      </c>
      <c r="C438" s="43" t="s">
        <v>79</v>
      </c>
      <c r="D438" s="44">
        <v>4.3</v>
      </c>
      <c r="E438" s="44">
        <v>4.3</v>
      </c>
      <c r="F438" s="44">
        <v>4.3</v>
      </c>
      <c r="G438" s="44">
        <v>4.3</v>
      </c>
      <c r="H438" s="44">
        <v>4.3</v>
      </c>
      <c r="I438" s="44">
        <v>4.3</v>
      </c>
      <c r="J438" s="44">
        <v>4.3</v>
      </c>
      <c r="K438" s="44">
        <v>4.3</v>
      </c>
      <c r="L438" s="44">
        <v>4.3</v>
      </c>
      <c r="M438" s="44">
        <v>4.3</v>
      </c>
      <c r="N438" s="44">
        <v>4.3</v>
      </c>
      <c r="O438" s="44">
        <v>4.3</v>
      </c>
      <c r="P438" s="44">
        <v>4.3</v>
      </c>
      <c r="Q438" s="44">
        <v>4.3</v>
      </c>
      <c r="R438" s="44">
        <v>4.3</v>
      </c>
      <c r="S438" s="44">
        <v>4.3</v>
      </c>
      <c r="T438" s="44">
        <v>4.3</v>
      </c>
      <c r="U438" s="44">
        <v>4.3</v>
      </c>
      <c r="V438" s="44">
        <v>4.3</v>
      </c>
      <c r="W438" s="44">
        <v>4.3</v>
      </c>
      <c r="X438" s="44">
        <v>4.3</v>
      </c>
      <c r="Y438" s="44">
        <v>4.3</v>
      </c>
      <c r="Z438" s="44">
        <v>4.3</v>
      </c>
      <c r="AA438" s="44">
        <v>4.3</v>
      </c>
    </row>
    <row r="439" spans="1:27" ht="12.75" customHeight="1" outlineLevel="1" x14ac:dyDescent="0.2">
      <c r="A439" s="97" t="s">
        <v>2039</v>
      </c>
      <c r="B439" s="63" t="s">
        <v>81</v>
      </c>
      <c r="C439" s="43" t="s">
        <v>79</v>
      </c>
      <c r="D439" s="44">
        <f>$D$11</f>
        <v>88.27</v>
      </c>
      <c r="E439" s="44">
        <f t="shared" ref="E439:AA439" si="254">$D$11</f>
        <v>88.27</v>
      </c>
      <c r="F439" s="44">
        <f t="shared" si="254"/>
        <v>88.27</v>
      </c>
      <c r="G439" s="44">
        <f t="shared" si="254"/>
        <v>88.27</v>
      </c>
      <c r="H439" s="44">
        <f t="shared" si="254"/>
        <v>88.27</v>
      </c>
      <c r="I439" s="44">
        <f t="shared" si="254"/>
        <v>88.27</v>
      </c>
      <c r="J439" s="44">
        <f t="shared" si="254"/>
        <v>88.27</v>
      </c>
      <c r="K439" s="44">
        <f t="shared" si="254"/>
        <v>88.27</v>
      </c>
      <c r="L439" s="44">
        <f t="shared" si="254"/>
        <v>88.27</v>
      </c>
      <c r="M439" s="44">
        <f t="shared" si="254"/>
        <v>88.27</v>
      </c>
      <c r="N439" s="44">
        <f t="shared" si="254"/>
        <v>88.27</v>
      </c>
      <c r="O439" s="44">
        <f t="shared" si="254"/>
        <v>88.27</v>
      </c>
      <c r="P439" s="44">
        <f t="shared" si="254"/>
        <v>88.27</v>
      </c>
      <c r="Q439" s="44">
        <f t="shared" si="254"/>
        <v>88.27</v>
      </c>
      <c r="R439" s="44">
        <f t="shared" si="254"/>
        <v>88.27</v>
      </c>
      <c r="S439" s="44">
        <f t="shared" si="254"/>
        <v>88.27</v>
      </c>
      <c r="T439" s="44">
        <f t="shared" si="254"/>
        <v>88.27</v>
      </c>
      <c r="U439" s="44">
        <f t="shared" si="254"/>
        <v>88.27</v>
      </c>
      <c r="V439" s="44">
        <f t="shared" si="254"/>
        <v>88.27</v>
      </c>
      <c r="W439" s="44">
        <f t="shared" si="254"/>
        <v>88.27</v>
      </c>
      <c r="X439" s="44">
        <f t="shared" si="254"/>
        <v>88.27</v>
      </c>
      <c r="Y439" s="44">
        <f t="shared" si="254"/>
        <v>88.27</v>
      </c>
      <c r="Z439" s="44">
        <f t="shared" si="254"/>
        <v>88.27</v>
      </c>
      <c r="AA439" s="44">
        <f t="shared" si="254"/>
        <v>88.27</v>
      </c>
    </row>
    <row r="440" spans="1:27" x14ac:dyDescent="0.2">
      <c r="A440" s="96" t="s">
        <v>2040</v>
      </c>
      <c r="B440" s="28" t="str">
        <f>"26"&amp;"."&amp;$B$776&amp;"."&amp;$B$777</f>
        <v>26.04.2024</v>
      </c>
      <c r="C440" s="88" t="s">
        <v>76</v>
      </c>
      <c r="D440" s="89">
        <f>ROUND(((D441+D442+D444+D443)/1000),5)</f>
        <v>3.4243299999999999</v>
      </c>
      <c r="E440" s="89">
        <f>ROUND(((E441+E442+E444+E443)/1000),5)</f>
        <v>3.3311299999999999</v>
      </c>
      <c r="F440" s="89">
        <f>ROUND(((F441+F442+F444+F443)/1000),5)</f>
        <v>3.2741899999999999</v>
      </c>
      <c r="G440" s="89">
        <f t="shared" ref="G440:AA440" si="255">ROUND(((G441+G442+G444+G443)/1000),5)</f>
        <v>3.2676500000000002</v>
      </c>
      <c r="H440" s="89">
        <f t="shared" si="255"/>
        <v>3.29603</v>
      </c>
      <c r="I440" s="89">
        <f t="shared" si="255"/>
        <v>3.42591</v>
      </c>
      <c r="J440" s="89">
        <f t="shared" si="255"/>
        <v>3.5243699999999998</v>
      </c>
      <c r="K440" s="89">
        <f t="shared" si="255"/>
        <v>3.7759999999999998</v>
      </c>
      <c r="L440" s="89">
        <f t="shared" si="255"/>
        <v>4.1105200000000002</v>
      </c>
      <c r="M440" s="89">
        <f t="shared" si="255"/>
        <v>4.3100800000000001</v>
      </c>
      <c r="N440" s="89">
        <f t="shared" si="255"/>
        <v>4.3764700000000003</v>
      </c>
      <c r="O440" s="89">
        <f t="shared" si="255"/>
        <v>4.2798499999999997</v>
      </c>
      <c r="P440" s="89">
        <f t="shared" si="255"/>
        <v>4.30077</v>
      </c>
      <c r="Q440" s="89">
        <f t="shared" si="255"/>
        <v>4.3148200000000001</v>
      </c>
      <c r="R440" s="89">
        <f t="shared" si="255"/>
        <v>4.3142699999999996</v>
      </c>
      <c r="S440" s="89">
        <f t="shared" si="255"/>
        <v>4.3048999999999999</v>
      </c>
      <c r="T440" s="89">
        <f t="shared" si="255"/>
        <v>4.2864899999999997</v>
      </c>
      <c r="U440" s="89">
        <f t="shared" si="255"/>
        <v>4.2056800000000001</v>
      </c>
      <c r="V440" s="89">
        <f t="shared" si="255"/>
        <v>4.2583299999999999</v>
      </c>
      <c r="W440" s="89">
        <f t="shared" si="255"/>
        <v>4.2951100000000002</v>
      </c>
      <c r="X440" s="89">
        <f t="shared" si="255"/>
        <v>4.2879899999999997</v>
      </c>
      <c r="Y440" s="89">
        <f t="shared" si="255"/>
        <v>4.0833899999999996</v>
      </c>
      <c r="Z440" s="89">
        <f t="shared" si="255"/>
        <v>3.7961499999999999</v>
      </c>
      <c r="AA440" s="89">
        <f t="shared" si="255"/>
        <v>3.4967800000000002</v>
      </c>
    </row>
    <row r="441" spans="1:27" ht="12.75" customHeight="1" outlineLevel="1" x14ac:dyDescent="0.2">
      <c r="A441" s="97" t="s">
        <v>2041</v>
      </c>
      <c r="B441" s="63" t="s">
        <v>242</v>
      </c>
      <c r="C441" s="43" t="s">
        <v>79</v>
      </c>
      <c r="D441" s="44">
        <v>1108.8699999999999</v>
      </c>
      <c r="E441" s="44">
        <v>1015.67</v>
      </c>
      <c r="F441" s="44">
        <v>958.73</v>
      </c>
      <c r="G441" s="44">
        <v>952.19</v>
      </c>
      <c r="H441" s="44">
        <v>980.57</v>
      </c>
      <c r="I441" s="44">
        <v>1110.45</v>
      </c>
      <c r="J441" s="44">
        <v>1208.9100000000001</v>
      </c>
      <c r="K441" s="44">
        <v>1460.54</v>
      </c>
      <c r="L441" s="44">
        <v>1795.06</v>
      </c>
      <c r="M441" s="44">
        <v>1994.62</v>
      </c>
      <c r="N441" s="44">
        <v>2061.0100000000002</v>
      </c>
      <c r="O441" s="44">
        <v>1964.39</v>
      </c>
      <c r="P441" s="44">
        <v>1985.31</v>
      </c>
      <c r="Q441" s="44">
        <v>1999.36</v>
      </c>
      <c r="R441" s="44">
        <v>1998.81</v>
      </c>
      <c r="S441" s="44">
        <v>1989.44</v>
      </c>
      <c r="T441" s="44">
        <v>1971.03</v>
      </c>
      <c r="U441" s="44">
        <v>1890.22</v>
      </c>
      <c r="V441" s="44">
        <v>1942.87</v>
      </c>
      <c r="W441" s="44">
        <v>1979.65</v>
      </c>
      <c r="X441" s="44">
        <v>1972.53</v>
      </c>
      <c r="Y441" s="44">
        <v>1767.93</v>
      </c>
      <c r="Z441" s="44">
        <v>1480.69</v>
      </c>
      <c r="AA441" s="44">
        <v>1181.32</v>
      </c>
    </row>
    <row r="442" spans="1:27" ht="12.75" customHeight="1" outlineLevel="1" x14ac:dyDescent="0.2">
      <c r="A442" s="97" t="s">
        <v>2042</v>
      </c>
      <c r="B442" s="63" t="s">
        <v>90</v>
      </c>
      <c r="C442" s="43" t="s">
        <v>79</v>
      </c>
      <c r="D442" s="44">
        <f>$D$317</f>
        <v>2222.89</v>
      </c>
      <c r="E442" s="44">
        <f t="shared" ref="E442:AA442" si="256">$D$317</f>
        <v>2222.89</v>
      </c>
      <c r="F442" s="44">
        <f t="shared" si="256"/>
        <v>2222.89</v>
      </c>
      <c r="G442" s="44">
        <f t="shared" si="256"/>
        <v>2222.89</v>
      </c>
      <c r="H442" s="44">
        <f t="shared" si="256"/>
        <v>2222.89</v>
      </c>
      <c r="I442" s="44">
        <f t="shared" si="256"/>
        <v>2222.89</v>
      </c>
      <c r="J442" s="44">
        <f t="shared" si="256"/>
        <v>2222.89</v>
      </c>
      <c r="K442" s="44">
        <f t="shared" si="256"/>
        <v>2222.89</v>
      </c>
      <c r="L442" s="44">
        <f t="shared" si="256"/>
        <v>2222.89</v>
      </c>
      <c r="M442" s="44">
        <f t="shared" si="256"/>
        <v>2222.89</v>
      </c>
      <c r="N442" s="44">
        <f t="shared" si="256"/>
        <v>2222.89</v>
      </c>
      <c r="O442" s="44">
        <f t="shared" si="256"/>
        <v>2222.89</v>
      </c>
      <c r="P442" s="44">
        <f t="shared" si="256"/>
        <v>2222.89</v>
      </c>
      <c r="Q442" s="44">
        <f t="shared" si="256"/>
        <v>2222.89</v>
      </c>
      <c r="R442" s="44">
        <f t="shared" si="256"/>
        <v>2222.89</v>
      </c>
      <c r="S442" s="44">
        <f t="shared" si="256"/>
        <v>2222.89</v>
      </c>
      <c r="T442" s="44">
        <f t="shared" si="256"/>
        <v>2222.89</v>
      </c>
      <c r="U442" s="44">
        <f t="shared" si="256"/>
        <v>2222.89</v>
      </c>
      <c r="V442" s="44">
        <f t="shared" si="256"/>
        <v>2222.89</v>
      </c>
      <c r="W442" s="44">
        <f t="shared" si="256"/>
        <v>2222.89</v>
      </c>
      <c r="X442" s="44">
        <f t="shared" si="256"/>
        <v>2222.89</v>
      </c>
      <c r="Y442" s="44">
        <f t="shared" si="256"/>
        <v>2222.89</v>
      </c>
      <c r="Z442" s="44">
        <f t="shared" si="256"/>
        <v>2222.89</v>
      </c>
      <c r="AA442" s="44">
        <f t="shared" si="256"/>
        <v>2222.89</v>
      </c>
    </row>
    <row r="443" spans="1:27" ht="12.75" customHeight="1" outlineLevel="1" x14ac:dyDescent="0.2">
      <c r="A443" s="97" t="s">
        <v>2043</v>
      </c>
      <c r="B443" s="63" t="s">
        <v>83</v>
      </c>
      <c r="C443" s="43" t="s">
        <v>79</v>
      </c>
      <c r="D443" s="44">
        <v>4.3</v>
      </c>
      <c r="E443" s="44">
        <v>4.3</v>
      </c>
      <c r="F443" s="44">
        <v>4.3</v>
      </c>
      <c r="G443" s="44">
        <v>4.3</v>
      </c>
      <c r="H443" s="44">
        <v>4.3</v>
      </c>
      <c r="I443" s="44">
        <v>4.3</v>
      </c>
      <c r="J443" s="44">
        <v>4.3</v>
      </c>
      <c r="K443" s="44">
        <v>4.3</v>
      </c>
      <c r="L443" s="44">
        <v>4.3</v>
      </c>
      <c r="M443" s="44">
        <v>4.3</v>
      </c>
      <c r="N443" s="44">
        <v>4.3</v>
      </c>
      <c r="O443" s="44">
        <v>4.3</v>
      </c>
      <c r="P443" s="44">
        <v>4.3</v>
      </c>
      <c r="Q443" s="44">
        <v>4.3</v>
      </c>
      <c r="R443" s="44">
        <v>4.3</v>
      </c>
      <c r="S443" s="44">
        <v>4.3</v>
      </c>
      <c r="T443" s="44">
        <v>4.3</v>
      </c>
      <c r="U443" s="44">
        <v>4.3</v>
      </c>
      <c r="V443" s="44">
        <v>4.3</v>
      </c>
      <c r="W443" s="44">
        <v>4.3</v>
      </c>
      <c r="X443" s="44">
        <v>4.3</v>
      </c>
      <c r="Y443" s="44">
        <v>4.3</v>
      </c>
      <c r="Z443" s="44">
        <v>4.3</v>
      </c>
      <c r="AA443" s="44">
        <v>4.3</v>
      </c>
    </row>
    <row r="444" spans="1:27" ht="12.75" customHeight="1" outlineLevel="1" x14ac:dyDescent="0.2">
      <c r="A444" s="97" t="s">
        <v>2044</v>
      </c>
      <c r="B444" s="63" t="s">
        <v>81</v>
      </c>
      <c r="C444" s="43" t="s">
        <v>79</v>
      </c>
      <c r="D444" s="44">
        <f>$D$11</f>
        <v>88.27</v>
      </c>
      <c r="E444" s="44">
        <f t="shared" ref="E444:AA444" si="257">$D$11</f>
        <v>88.27</v>
      </c>
      <c r="F444" s="44">
        <f t="shared" si="257"/>
        <v>88.27</v>
      </c>
      <c r="G444" s="44">
        <f t="shared" si="257"/>
        <v>88.27</v>
      </c>
      <c r="H444" s="44">
        <f t="shared" si="257"/>
        <v>88.27</v>
      </c>
      <c r="I444" s="44">
        <f t="shared" si="257"/>
        <v>88.27</v>
      </c>
      <c r="J444" s="44">
        <f t="shared" si="257"/>
        <v>88.27</v>
      </c>
      <c r="K444" s="44">
        <f t="shared" si="257"/>
        <v>88.27</v>
      </c>
      <c r="L444" s="44">
        <f t="shared" si="257"/>
        <v>88.27</v>
      </c>
      <c r="M444" s="44">
        <f t="shared" si="257"/>
        <v>88.27</v>
      </c>
      <c r="N444" s="44">
        <f t="shared" si="257"/>
        <v>88.27</v>
      </c>
      <c r="O444" s="44">
        <f t="shared" si="257"/>
        <v>88.27</v>
      </c>
      <c r="P444" s="44">
        <f t="shared" si="257"/>
        <v>88.27</v>
      </c>
      <c r="Q444" s="44">
        <f t="shared" si="257"/>
        <v>88.27</v>
      </c>
      <c r="R444" s="44">
        <f t="shared" si="257"/>
        <v>88.27</v>
      </c>
      <c r="S444" s="44">
        <f t="shared" si="257"/>
        <v>88.27</v>
      </c>
      <c r="T444" s="44">
        <f t="shared" si="257"/>
        <v>88.27</v>
      </c>
      <c r="U444" s="44">
        <f t="shared" si="257"/>
        <v>88.27</v>
      </c>
      <c r="V444" s="44">
        <f t="shared" si="257"/>
        <v>88.27</v>
      </c>
      <c r="W444" s="44">
        <f t="shared" si="257"/>
        <v>88.27</v>
      </c>
      <c r="X444" s="44">
        <f t="shared" si="257"/>
        <v>88.27</v>
      </c>
      <c r="Y444" s="44">
        <f t="shared" si="257"/>
        <v>88.27</v>
      </c>
      <c r="Z444" s="44">
        <f t="shared" si="257"/>
        <v>88.27</v>
      </c>
      <c r="AA444" s="44">
        <f t="shared" si="257"/>
        <v>88.27</v>
      </c>
    </row>
    <row r="445" spans="1:27" x14ac:dyDescent="0.2">
      <c r="A445" s="96" t="s">
        <v>2045</v>
      </c>
      <c r="B445" s="28" t="str">
        <f>"27"&amp;"."&amp;$B$776&amp;"."&amp;$B$777</f>
        <v>27.04.2024</v>
      </c>
      <c r="C445" s="88" t="s">
        <v>76</v>
      </c>
      <c r="D445" s="89">
        <f>ROUND(((D446+D447+D449+D448)/1000),5)</f>
        <v>3.5901299999999998</v>
      </c>
      <c r="E445" s="89">
        <f>ROUND(((E446+E447+E449+E448)/1000),5)</f>
        <v>3.4973000000000001</v>
      </c>
      <c r="F445" s="89">
        <f>ROUND(((F446+F447+F449+F448)/1000),5)</f>
        <v>3.4841299999999999</v>
      </c>
      <c r="G445" s="89">
        <f t="shared" ref="G445:AA445" si="258">ROUND(((G446+G447+G449+G448)/1000),5)</f>
        <v>3.4791500000000002</v>
      </c>
      <c r="H445" s="89">
        <f t="shared" si="258"/>
        <v>3.5060699999999998</v>
      </c>
      <c r="I445" s="89">
        <f t="shared" si="258"/>
        <v>3.5554199999999998</v>
      </c>
      <c r="J445" s="89">
        <f t="shared" si="258"/>
        <v>3.7208700000000001</v>
      </c>
      <c r="K445" s="89">
        <f t="shared" si="258"/>
        <v>4.14086</v>
      </c>
      <c r="L445" s="89">
        <f t="shared" si="258"/>
        <v>4.3572899999999999</v>
      </c>
      <c r="M445" s="89">
        <f t="shared" si="258"/>
        <v>4.4177099999999996</v>
      </c>
      <c r="N445" s="89">
        <f t="shared" si="258"/>
        <v>4.42753</v>
      </c>
      <c r="O445" s="89">
        <f t="shared" si="258"/>
        <v>4.5419799999999997</v>
      </c>
      <c r="P445" s="89">
        <f t="shared" si="258"/>
        <v>4.5124500000000003</v>
      </c>
      <c r="Q445" s="89">
        <f t="shared" si="258"/>
        <v>4.5433599999999998</v>
      </c>
      <c r="R445" s="89">
        <f t="shared" si="258"/>
        <v>4.5185899999999997</v>
      </c>
      <c r="S445" s="89">
        <f t="shared" si="258"/>
        <v>4.4228899999999998</v>
      </c>
      <c r="T445" s="89">
        <f t="shared" si="258"/>
        <v>4.4003899999999998</v>
      </c>
      <c r="U445" s="89">
        <f t="shared" si="258"/>
        <v>4.3231299999999999</v>
      </c>
      <c r="V445" s="89">
        <f t="shared" si="258"/>
        <v>4.2665199999999999</v>
      </c>
      <c r="W445" s="89">
        <f t="shared" si="258"/>
        <v>4.2686999999999999</v>
      </c>
      <c r="X445" s="89">
        <f t="shared" si="258"/>
        <v>4.3195499999999996</v>
      </c>
      <c r="Y445" s="89">
        <f t="shared" si="258"/>
        <v>4.1570499999999999</v>
      </c>
      <c r="Z445" s="89">
        <f t="shared" si="258"/>
        <v>4.0197599999999998</v>
      </c>
      <c r="AA445" s="89">
        <f t="shared" si="258"/>
        <v>3.6793499999999999</v>
      </c>
    </row>
    <row r="446" spans="1:27" ht="12.75" customHeight="1" outlineLevel="1" x14ac:dyDescent="0.2">
      <c r="A446" s="97" t="s">
        <v>2046</v>
      </c>
      <c r="B446" s="63" t="s">
        <v>242</v>
      </c>
      <c r="C446" s="43" t="s">
        <v>79</v>
      </c>
      <c r="D446" s="44">
        <v>1274.67</v>
      </c>
      <c r="E446" s="44">
        <v>1181.8399999999999</v>
      </c>
      <c r="F446" s="44">
        <v>1168.67</v>
      </c>
      <c r="G446" s="44">
        <v>1163.69</v>
      </c>
      <c r="H446" s="44">
        <v>1190.6099999999999</v>
      </c>
      <c r="I446" s="44">
        <v>1239.96</v>
      </c>
      <c r="J446" s="44">
        <v>1405.41</v>
      </c>
      <c r="K446" s="44">
        <v>1825.4</v>
      </c>
      <c r="L446" s="44">
        <v>2041.83</v>
      </c>
      <c r="M446" s="44">
        <v>2102.25</v>
      </c>
      <c r="N446" s="44">
        <v>2112.0700000000002</v>
      </c>
      <c r="O446" s="44">
        <v>2226.52</v>
      </c>
      <c r="P446" s="44">
        <v>2196.9899999999998</v>
      </c>
      <c r="Q446" s="44">
        <v>2227.9</v>
      </c>
      <c r="R446" s="44">
        <v>2203.13</v>
      </c>
      <c r="S446" s="44">
        <v>2107.4299999999998</v>
      </c>
      <c r="T446" s="44">
        <v>2084.9299999999998</v>
      </c>
      <c r="U446" s="44">
        <v>2007.67</v>
      </c>
      <c r="V446" s="44">
        <v>1951.06</v>
      </c>
      <c r="W446" s="44">
        <v>1953.24</v>
      </c>
      <c r="X446" s="44">
        <v>2004.09</v>
      </c>
      <c r="Y446" s="44">
        <v>1841.59</v>
      </c>
      <c r="Z446" s="44">
        <v>1704.3</v>
      </c>
      <c r="AA446" s="44">
        <v>1363.89</v>
      </c>
    </row>
    <row r="447" spans="1:27" ht="12.75" customHeight="1" outlineLevel="1" x14ac:dyDescent="0.2">
      <c r="A447" s="97" t="s">
        <v>2047</v>
      </c>
      <c r="B447" s="63" t="s">
        <v>90</v>
      </c>
      <c r="C447" s="43" t="s">
        <v>79</v>
      </c>
      <c r="D447" s="44">
        <f>$D$317</f>
        <v>2222.89</v>
      </c>
      <c r="E447" s="44">
        <f t="shared" ref="E447:AA447" si="259">$D$317</f>
        <v>2222.89</v>
      </c>
      <c r="F447" s="44">
        <f t="shared" si="259"/>
        <v>2222.89</v>
      </c>
      <c r="G447" s="44">
        <f t="shared" si="259"/>
        <v>2222.89</v>
      </c>
      <c r="H447" s="44">
        <f t="shared" si="259"/>
        <v>2222.89</v>
      </c>
      <c r="I447" s="44">
        <f t="shared" si="259"/>
        <v>2222.89</v>
      </c>
      <c r="J447" s="44">
        <f t="shared" si="259"/>
        <v>2222.89</v>
      </c>
      <c r="K447" s="44">
        <f t="shared" si="259"/>
        <v>2222.89</v>
      </c>
      <c r="L447" s="44">
        <f t="shared" si="259"/>
        <v>2222.89</v>
      </c>
      <c r="M447" s="44">
        <f t="shared" si="259"/>
        <v>2222.89</v>
      </c>
      <c r="N447" s="44">
        <f t="shared" si="259"/>
        <v>2222.89</v>
      </c>
      <c r="O447" s="44">
        <f t="shared" si="259"/>
        <v>2222.89</v>
      </c>
      <c r="P447" s="44">
        <f t="shared" si="259"/>
        <v>2222.89</v>
      </c>
      <c r="Q447" s="44">
        <f t="shared" si="259"/>
        <v>2222.89</v>
      </c>
      <c r="R447" s="44">
        <f t="shared" si="259"/>
        <v>2222.89</v>
      </c>
      <c r="S447" s="44">
        <f t="shared" si="259"/>
        <v>2222.89</v>
      </c>
      <c r="T447" s="44">
        <f t="shared" si="259"/>
        <v>2222.89</v>
      </c>
      <c r="U447" s="44">
        <f t="shared" si="259"/>
        <v>2222.89</v>
      </c>
      <c r="V447" s="44">
        <f t="shared" si="259"/>
        <v>2222.89</v>
      </c>
      <c r="W447" s="44">
        <f t="shared" si="259"/>
        <v>2222.89</v>
      </c>
      <c r="X447" s="44">
        <f t="shared" si="259"/>
        <v>2222.89</v>
      </c>
      <c r="Y447" s="44">
        <f t="shared" si="259"/>
        <v>2222.89</v>
      </c>
      <c r="Z447" s="44">
        <f t="shared" si="259"/>
        <v>2222.89</v>
      </c>
      <c r="AA447" s="44">
        <f t="shared" si="259"/>
        <v>2222.89</v>
      </c>
    </row>
    <row r="448" spans="1:27" ht="12.75" customHeight="1" outlineLevel="1" x14ac:dyDescent="0.2">
      <c r="A448" s="97" t="s">
        <v>2048</v>
      </c>
      <c r="B448" s="63" t="s">
        <v>83</v>
      </c>
      <c r="C448" s="43" t="s">
        <v>79</v>
      </c>
      <c r="D448" s="44">
        <v>4.3</v>
      </c>
      <c r="E448" s="44">
        <v>4.3</v>
      </c>
      <c r="F448" s="44">
        <v>4.3</v>
      </c>
      <c r="G448" s="44">
        <v>4.3</v>
      </c>
      <c r="H448" s="44">
        <v>4.3</v>
      </c>
      <c r="I448" s="44">
        <v>4.3</v>
      </c>
      <c r="J448" s="44">
        <v>4.3</v>
      </c>
      <c r="K448" s="44">
        <v>4.3</v>
      </c>
      <c r="L448" s="44">
        <v>4.3</v>
      </c>
      <c r="M448" s="44">
        <v>4.3</v>
      </c>
      <c r="N448" s="44">
        <v>4.3</v>
      </c>
      <c r="O448" s="44">
        <v>4.3</v>
      </c>
      <c r="P448" s="44">
        <v>4.3</v>
      </c>
      <c r="Q448" s="44">
        <v>4.3</v>
      </c>
      <c r="R448" s="44">
        <v>4.3</v>
      </c>
      <c r="S448" s="44">
        <v>4.3</v>
      </c>
      <c r="T448" s="44">
        <v>4.3</v>
      </c>
      <c r="U448" s="44">
        <v>4.3</v>
      </c>
      <c r="V448" s="44">
        <v>4.3</v>
      </c>
      <c r="W448" s="44">
        <v>4.3</v>
      </c>
      <c r="X448" s="44">
        <v>4.3</v>
      </c>
      <c r="Y448" s="44">
        <v>4.3</v>
      </c>
      <c r="Z448" s="44">
        <v>4.3</v>
      </c>
      <c r="AA448" s="44">
        <v>4.3</v>
      </c>
    </row>
    <row r="449" spans="1:27" ht="12.75" customHeight="1" outlineLevel="1" x14ac:dyDescent="0.2">
      <c r="A449" s="97" t="s">
        <v>2049</v>
      </c>
      <c r="B449" s="63" t="s">
        <v>81</v>
      </c>
      <c r="C449" s="43" t="s">
        <v>79</v>
      </c>
      <c r="D449" s="44">
        <f>$D$11</f>
        <v>88.27</v>
      </c>
      <c r="E449" s="44">
        <f t="shared" ref="E449:AA449" si="260">$D$11</f>
        <v>88.27</v>
      </c>
      <c r="F449" s="44">
        <f t="shared" si="260"/>
        <v>88.27</v>
      </c>
      <c r="G449" s="44">
        <f t="shared" si="260"/>
        <v>88.27</v>
      </c>
      <c r="H449" s="44">
        <f t="shared" si="260"/>
        <v>88.27</v>
      </c>
      <c r="I449" s="44">
        <f t="shared" si="260"/>
        <v>88.27</v>
      </c>
      <c r="J449" s="44">
        <f t="shared" si="260"/>
        <v>88.27</v>
      </c>
      <c r="K449" s="44">
        <f t="shared" si="260"/>
        <v>88.27</v>
      </c>
      <c r="L449" s="44">
        <f t="shared" si="260"/>
        <v>88.27</v>
      </c>
      <c r="M449" s="44">
        <f t="shared" si="260"/>
        <v>88.27</v>
      </c>
      <c r="N449" s="44">
        <f t="shared" si="260"/>
        <v>88.27</v>
      </c>
      <c r="O449" s="44">
        <f t="shared" si="260"/>
        <v>88.27</v>
      </c>
      <c r="P449" s="44">
        <f t="shared" si="260"/>
        <v>88.27</v>
      </c>
      <c r="Q449" s="44">
        <f t="shared" si="260"/>
        <v>88.27</v>
      </c>
      <c r="R449" s="44">
        <f t="shared" si="260"/>
        <v>88.27</v>
      </c>
      <c r="S449" s="44">
        <f t="shared" si="260"/>
        <v>88.27</v>
      </c>
      <c r="T449" s="44">
        <f t="shared" si="260"/>
        <v>88.27</v>
      </c>
      <c r="U449" s="44">
        <f t="shared" si="260"/>
        <v>88.27</v>
      </c>
      <c r="V449" s="44">
        <f t="shared" si="260"/>
        <v>88.27</v>
      </c>
      <c r="W449" s="44">
        <f t="shared" si="260"/>
        <v>88.27</v>
      </c>
      <c r="X449" s="44">
        <f t="shared" si="260"/>
        <v>88.27</v>
      </c>
      <c r="Y449" s="44">
        <f t="shared" si="260"/>
        <v>88.27</v>
      </c>
      <c r="Z449" s="44">
        <f t="shared" si="260"/>
        <v>88.27</v>
      </c>
      <c r="AA449" s="44">
        <f t="shared" si="260"/>
        <v>88.27</v>
      </c>
    </row>
    <row r="450" spans="1:27" x14ac:dyDescent="0.2">
      <c r="A450" s="96" t="s">
        <v>2050</v>
      </c>
      <c r="B450" s="28" t="str">
        <f>"28"&amp;"."&amp;$B$776&amp;"."&amp;$B$777</f>
        <v>28.04.2024</v>
      </c>
      <c r="C450" s="88" t="s">
        <v>76</v>
      </c>
      <c r="D450" s="89">
        <f>ROUND(((D451+D452+D454+D453)/1000),5)</f>
        <v>3.7234600000000002</v>
      </c>
      <c r="E450" s="89">
        <f>ROUND(((E451+E452+E454+E453)/1000),5)</f>
        <v>3.61008</v>
      </c>
      <c r="F450" s="89">
        <f>ROUND(((F451+F452+F454+F453)/1000),5)</f>
        <v>3.5051899999999998</v>
      </c>
      <c r="G450" s="89">
        <f t="shared" ref="G450:AA450" si="261">ROUND(((G451+G452+G454+G453)/1000),5)</f>
        <v>3.48983</v>
      </c>
      <c r="H450" s="89">
        <f t="shared" si="261"/>
        <v>3.5002800000000001</v>
      </c>
      <c r="I450" s="89">
        <f t="shared" si="261"/>
        <v>3.4992200000000002</v>
      </c>
      <c r="J450" s="89">
        <f t="shared" si="261"/>
        <v>3.5049399999999999</v>
      </c>
      <c r="K450" s="89">
        <f t="shared" si="261"/>
        <v>3.7002600000000001</v>
      </c>
      <c r="L450" s="89">
        <f t="shared" si="261"/>
        <v>3.8418000000000001</v>
      </c>
      <c r="M450" s="89">
        <f t="shared" si="261"/>
        <v>4.1728500000000004</v>
      </c>
      <c r="N450" s="89">
        <f t="shared" si="261"/>
        <v>4.2701000000000002</v>
      </c>
      <c r="O450" s="89">
        <f t="shared" si="261"/>
        <v>4.2664600000000004</v>
      </c>
      <c r="P450" s="89">
        <f t="shared" si="261"/>
        <v>4.2269699999999997</v>
      </c>
      <c r="Q450" s="89">
        <f t="shared" si="261"/>
        <v>4.2308300000000001</v>
      </c>
      <c r="R450" s="89">
        <f t="shared" si="261"/>
        <v>4.2031599999999996</v>
      </c>
      <c r="S450" s="89">
        <f t="shared" si="261"/>
        <v>4.1681600000000003</v>
      </c>
      <c r="T450" s="89">
        <f t="shared" si="261"/>
        <v>4.1437099999999996</v>
      </c>
      <c r="U450" s="89">
        <f t="shared" si="261"/>
        <v>4.12582</v>
      </c>
      <c r="V450" s="89">
        <f t="shared" si="261"/>
        <v>4.1537699999999997</v>
      </c>
      <c r="W450" s="89">
        <f t="shared" si="261"/>
        <v>4.2183700000000002</v>
      </c>
      <c r="X450" s="89">
        <f t="shared" si="261"/>
        <v>4.2874699999999999</v>
      </c>
      <c r="Y450" s="89">
        <f t="shared" si="261"/>
        <v>4.2504400000000002</v>
      </c>
      <c r="Z450" s="89">
        <f t="shared" si="261"/>
        <v>3.8786999999999998</v>
      </c>
      <c r="AA450" s="89">
        <f t="shared" si="261"/>
        <v>3.7059000000000002</v>
      </c>
    </row>
    <row r="451" spans="1:27" ht="12.75" customHeight="1" outlineLevel="1" x14ac:dyDescent="0.2">
      <c r="A451" s="97" t="s">
        <v>2051</v>
      </c>
      <c r="B451" s="63" t="s">
        <v>242</v>
      </c>
      <c r="C451" s="43" t="s">
        <v>79</v>
      </c>
      <c r="D451" s="44">
        <v>1408</v>
      </c>
      <c r="E451" s="44">
        <v>1294.6199999999999</v>
      </c>
      <c r="F451" s="44">
        <v>1189.73</v>
      </c>
      <c r="G451" s="44">
        <v>1174.3699999999999</v>
      </c>
      <c r="H451" s="44">
        <v>1184.82</v>
      </c>
      <c r="I451" s="44">
        <v>1183.76</v>
      </c>
      <c r="J451" s="44">
        <v>1189.48</v>
      </c>
      <c r="K451" s="44">
        <v>1384.8</v>
      </c>
      <c r="L451" s="44">
        <v>1526.34</v>
      </c>
      <c r="M451" s="44">
        <v>1857.39</v>
      </c>
      <c r="N451" s="44">
        <v>1954.64</v>
      </c>
      <c r="O451" s="44">
        <v>1951</v>
      </c>
      <c r="P451" s="44">
        <v>1911.51</v>
      </c>
      <c r="Q451" s="44">
        <v>1915.37</v>
      </c>
      <c r="R451" s="44">
        <v>1887.7</v>
      </c>
      <c r="S451" s="44">
        <v>1852.7</v>
      </c>
      <c r="T451" s="44">
        <v>1828.25</v>
      </c>
      <c r="U451" s="44">
        <v>1810.36</v>
      </c>
      <c r="V451" s="44">
        <v>1838.31</v>
      </c>
      <c r="W451" s="44">
        <v>1902.91</v>
      </c>
      <c r="X451" s="44">
        <v>1972.01</v>
      </c>
      <c r="Y451" s="44">
        <v>1934.98</v>
      </c>
      <c r="Z451" s="44">
        <v>1563.24</v>
      </c>
      <c r="AA451" s="44">
        <v>1390.44</v>
      </c>
    </row>
    <row r="452" spans="1:27" ht="12.75" customHeight="1" outlineLevel="1" x14ac:dyDescent="0.2">
      <c r="A452" s="97" t="s">
        <v>2052</v>
      </c>
      <c r="B452" s="63" t="s">
        <v>90</v>
      </c>
      <c r="C452" s="43" t="s">
        <v>79</v>
      </c>
      <c r="D452" s="44">
        <f>$D$317</f>
        <v>2222.89</v>
      </c>
      <c r="E452" s="44">
        <f t="shared" ref="E452:AA452" si="262">$D$317</f>
        <v>2222.89</v>
      </c>
      <c r="F452" s="44">
        <f t="shared" si="262"/>
        <v>2222.89</v>
      </c>
      <c r="G452" s="44">
        <f t="shared" si="262"/>
        <v>2222.89</v>
      </c>
      <c r="H452" s="44">
        <f t="shared" si="262"/>
        <v>2222.89</v>
      </c>
      <c r="I452" s="44">
        <f t="shared" si="262"/>
        <v>2222.89</v>
      </c>
      <c r="J452" s="44">
        <f t="shared" si="262"/>
        <v>2222.89</v>
      </c>
      <c r="K452" s="44">
        <f t="shared" si="262"/>
        <v>2222.89</v>
      </c>
      <c r="L452" s="44">
        <f t="shared" si="262"/>
        <v>2222.89</v>
      </c>
      <c r="M452" s="44">
        <f t="shared" si="262"/>
        <v>2222.89</v>
      </c>
      <c r="N452" s="44">
        <f t="shared" si="262"/>
        <v>2222.89</v>
      </c>
      <c r="O452" s="44">
        <f t="shared" si="262"/>
        <v>2222.89</v>
      </c>
      <c r="P452" s="44">
        <f t="shared" si="262"/>
        <v>2222.89</v>
      </c>
      <c r="Q452" s="44">
        <f t="shared" si="262"/>
        <v>2222.89</v>
      </c>
      <c r="R452" s="44">
        <f t="shared" si="262"/>
        <v>2222.89</v>
      </c>
      <c r="S452" s="44">
        <f t="shared" si="262"/>
        <v>2222.89</v>
      </c>
      <c r="T452" s="44">
        <f t="shared" si="262"/>
        <v>2222.89</v>
      </c>
      <c r="U452" s="44">
        <f t="shared" si="262"/>
        <v>2222.89</v>
      </c>
      <c r="V452" s="44">
        <f t="shared" si="262"/>
        <v>2222.89</v>
      </c>
      <c r="W452" s="44">
        <f t="shared" si="262"/>
        <v>2222.89</v>
      </c>
      <c r="X452" s="44">
        <f t="shared" si="262"/>
        <v>2222.89</v>
      </c>
      <c r="Y452" s="44">
        <f t="shared" si="262"/>
        <v>2222.89</v>
      </c>
      <c r="Z452" s="44">
        <f t="shared" si="262"/>
        <v>2222.89</v>
      </c>
      <c r="AA452" s="44">
        <f t="shared" si="262"/>
        <v>2222.89</v>
      </c>
    </row>
    <row r="453" spans="1:27" ht="12.75" customHeight="1" outlineLevel="1" x14ac:dyDescent="0.2">
      <c r="A453" s="97" t="s">
        <v>2053</v>
      </c>
      <c r="B453" s="63" t="s">
        <v>83</v>
      </c>
      <c r="C453" s="43" t="s">
        <v>79</v>
      </c>
      <c r="D453" s="44">
        <v>4.3</v>
      </c>
      <c r="E453" s="44">
        <v>4.3</v>
      </c>
      <c r="F453" s="44">
        <v>4.3</v>
      </c>
      <c r="G453" s="44">
        <v>4.3</v>
      </c>
      <c r="H453" s="44">
        <v>4.3</v>
      </c>
      <c r="I453" s="44">
        <v>4.3</v>
      </c>
      <c r="J453" s="44">
        <v>4.3</v>
      </c>
      <c r="K453" s="44">
        <v>4.3</v>
      </c>
      <c r="L453" s="44">
        <v>4.3</v>
      </c>
      <c r="M453" s="44">
        <v>4.3</v>
      </c>
      <c r="N453" s="44">
        <v>4.3</v>
      </c>
      <c r="O453" s="44">
        <v>4.3</v>
      </c>
      <c r="P453" s="44">
        <v>4.3</v>
      </c>
      <c r="Q453" s="44">
        <v>4.3</v>
      </c>
      <c r="R453" s="44">
        <v>4.3</v>
      </c>
      <c r="S453" s="44">
        <v>4.3</v>
      </c>
      <c r="T453" s="44">
        <v>4.3</v>
      </c>
      <c r="U453" s="44">
        <v>4.3</v>
      </c>
      <c r="V453" s="44">
        <v>4.3</v>
      </c>
      <c r="W453" s="44">
        <v>4.3</v>
      </c>
      <c r="X453" s="44">
        <v>4.3</v>
      </c>
      <c r="Y453" s="44">
        <v>4.3</v>
      </c>
      <c r="Z453" s="44">
        <v>4.3</v>
      </c>
      <c r="AA453" s="44">
        <v>4.3</v>
      </c>
    </row>
    <row r="454" spans="1:27" ht="12.75" customHeight="1" outlineLevel="1" x14ac:dyDescent="0.2">
      <c r="A454" s="97" t="s">
        <v>2054</v>
      </c>
      <c r="B454" s="63" t="s">
        <v>81</v>
      </c>
      <c r="C454" s="43" t="s">
        <v>79</v>
      </c>
      <c r="D454" s="44">
        <f>$D$11</f>
        <v>88.27</v>
      </c>
      <c r="E454" s="44">
        <f t="shared" ref="E454:AA454" si="263">$D$11</f>
        <v>88.27</v>
      </c>
      <c r="F454" s="44">
        <f t="shared" si="263"/>
        <v>88.27</v>
      </c>
      <c r="G454" s="44">
        <f t="shared" si="263"/>
        <v>88.27</v>
      </c>
      <c r="H454" s="44">
        <f t="shared" si="263"/>
        <v>88.27</v>
      </c>
      <c r="I454" s="44">
        <f t="shared" si="263"/>
        <v>88.27</v>
      </c>
      <c r="J454" s="44">
        <f t="shared" si="263"/>
        <v>88.27</v>
      </c>
      <c r="K454" s="44">
        <f t="shared" si="263"/>
        <v>88.27</v>
      </c>
      <c r="L454" s="44">
        <f t="shared" si="263"/>
        <v>88.27</v>
      </c>
      <c r="M454" s="44">
        <f t="shared" si="263"/>
        <v>88.27</v>
      </c>
      <c r="N454" s="44">
        <f t="shared" si="263"/>
        <v>88.27</v>
      </c>
      <c r="O454" s="44">
        <f t="shared" si="263"/>
        <v>88.27</v>
      </c>
      <c r="P454" s="44">
        <f t="shared" si="263"/>
        <v>88.27</v>
      </c>
      <c r="Q454" s="44">
        <f t="shared" si="263"/>
        <v>88.27</v>
      </c>
      <c r="R454" s="44">
        <f t="shared" si="263"/>
        <v>88.27</v>
      </c>
      <c r="S454" s="44">
        <f t="shared" si="263"/>
        <v>88.27</v>
      </c>
      <c r="T454" s="44">
        <f t="shared" si="263"/>
        <v>88.27</v>
      </c>
      <c r="U454" s="44">
        <f t="shared" si="263"/>
        <v>88.27</v>
      </c>
      <c r="V454" s="44">
        <f t="shared" si="263"/>
        <v>88.27</v>
      </c>
      <c r="W454" s="44">
        <f t="shared" si="263"/>
        <v>88.27</v>
      </c>
      <c r="X454" s="44">
        <f t="shared" si="263"/>
        <v>88.27</v>
      </c>
      <c r="Y454" s="44">
        <f t="shared" si="263"/>
        <v>88.27</v>
      </c>
      <c r="Z454" s="44">
        <f t="shared" si="263"/>
        <v>88.27</v>
      </c>
      <c r="AA454" s="44">
        <f t="shared" si="263"/>
        <v>88.27</v>
      </c>
    </row>
    <row r="455" spans="1:27" x14ac:dyDescent="0.2">
      <c r="A455" s="96" t="s">
        <v>2055</v>
      </c>
      <c r="B455" s="28" t="str">
        <f>"29"&amp;"."&amp;$B$776&amp;"."&amp;$B$777</f>
        <v>29.04.2024</v>
      </c>
      <c r="C455" s="88" t="s">
        <v>76</v>
      </c>
      <c r="D455" s="89">
        <f>ROUND(((D456+D457+D459+D458)/1000),5)</f>
        <v>3.6937700000000002</v>
      </c>
      <c r="E455" s="89">
        <f>ROUND(((E456+E457+E459+E458)/1000),5)</f>
        <v>3.5667800000000001</v>
      </c>
      <c r="F455" s="89">
        <f>ROUND(((F456+F457+F459+F458)/1000),5)</f>
        <v>3.5364100000000001</v>
      </c>
      <c r="G455" s="89">
        <f t="shared" ref="G455:AA455" si="264">ROUND(((G456+G457+G459+G458)/1000),5)</f>
        <v>3.4883700000000002</v>
      </c>
      <c r="H455" s="89">
        <f t="shared" si="264"/>
        <v>3.4883600000000001</v>
      </c>
      <c r="I455" s="89">
        <f t="shared" si="264"/>
        <v>3.5349200000000001</v>
      </c>
      <c r="J455" s="89">
        <f t="shared" si="264"/>
        <v>3.5132099999999999</v>
      </c>
      <c r="K455" s="89">
        <f t="shared" si="264"/>
        <v>3.7151000000000001</v>
      </c>
      <c r="L455" s="89">
        <f t="shared" si="264"/>
        <v>3.9284599999999998</v>
      </c>
      <c r="M455" s="89">
        <f t="shared" si="264"/>
        <v>4.1905999999999999</v>
      </c>
      <c r="N455" s="89">
        <f t="shared" si="264"/>
        <v>4.2514399999999997</v>
      </c>
      <c r="O455" s="89">
        <f t="shared" si="264"/>
        <v>4.2212500000000004</v>
      </c>
      <c r="P455" s="89">
        <f t="shared" si="264"/>
        <v>4.2157</v>
      </c>
      <c r="Q455" s="89">
        <f t="shared" si="264"/>
        <v>4.2484900000000003</v>
      </c>
      <c r="R455" s="89">
        <f t="shared" si="264"/>
        <v>4.1968899999999998</v>
      </c>
      <c r="S455" s="89">
        <f t="shared" si="264"/>
        <v>4.1666499999999997</v>
      </c>
      <c r="T455" s="89">
        <f t="shared" si="264"/>
        <v>4.1461600000000001</v>
      </c>
      <c r="U455" s="89">
        <f t="shared" si="264"/>
        <v>4.1659899999999999</v>
      </c>
      <c r="V455" s="89">
        <f t="shared" si="264"/>
        <v>4.1956899999999999</v>
      </c>
      <c r="W455" s="89">
        <f t="shared" si="264"/>
        <v>4.2355200000000002</v>
      </c>
      <c r="X455" s="89">
        <f t="shared" si="264"/>
        <v>4.2499700000000002</v>
      </c>
      <c r="Y455" s="89">
        <f t="shared" si="264"/>
        <v>4.1797700000000004</v>
      </c>
      <c r="Z455" s="89">
        <f t="shared" si="264"/>
        <v>3.85738</v>
      </c>
      <c r="AA455" s="89">
        <f t="shared" si="264"/>
        <v>3.6283400000000001</v>
      </c>
    </row>
    <row r="456" spans="1:27" ht="12.75" customHeight="1" outlineLevel="1" x14ac:dyDescent="0.2">
      <c r="A456" s="97" t="s">
        <v>2056</v>
      </c>
      <c r="B456" s="63" t="s">
        <v>242</v>
      </c>
      <c r="C456" s="43" t="s">
        <v>79</v>
      </c>
      <c r="D456" s="44">
        <v>1378.31</v>
      </c>
      <c r="E456" s="44">
        <v>1251.32</v>
      </c>
      <c r="F456" s="44">
        <v>1220.95</v>
      </c>
      <c r="G456" s="44">
        <v>1172.9100000000001</v>
      </c>
      <c r="H456" s="44">
        <v>1172.9000000000001</v>
      </c>
      <c r="I456" s="44">
        <v>1219.46</v>
      </c>
      <c r="J456" s="44">
        <v>1197.75</v>
      </c>
      <c r="K456" s="44">
        <v>1399.64</v>
      </c>
      <c r="L456" s="44">
        <v>1613</v>
      </c>
      <c r="M456" s="44">
        <v>1875.14</v>
      </c>
      <c r="N456" s="44">
        <v>1935.98</v>
      </c>
      <c r="O456" s="44">
        <v>1905.79</v>
      </c>
      <c r="P456" s="44">
        <v>1900.24</v>
      </c>
      <c r="Q456" s="44">
        <v>1933.03</v>
      </c>
      <c r="R456" s="44">
        <v>1881.43</v>
      </c>
      <c r="S456" s="44">
        <v>1851.19</v>
      </c>
      <c r="T456" s="44">
        <v>1830.7</v>
      </c>
      <c r="U456" s="44">
        <v>1850.53</v>
      </c>
      <c r="V456" s="44">
        <v>1880.23</v>
      </c>
      <c r="W456" s="44">
        <v>1920.06</v>
      </c>
      <c r="X456" s="44">
        <v>1934.51</v>
      </c>
      <c r="Y456" s="44">
        <v>1864.31</v>
      </c>
      <c r="Z456" s="44">
        <v>1541.92</v>
      </c>
      <c r="AA456" s="44">
        <v>1312.88</v>
      </c>
    </row>
    <row r="457" spans="1:27" ht="12.75" customHeight="1" outlineLevel="1" x14ac:dyDescent="0.2">
      <c r="A457" s="97" t="s">
        <v>2057</v>
      </c>
      <c r="B457" s="63" t="s">
        <v>90</v>
      </c>
      <c r="C457" s="43" t="s">
        <v>79</v>
      </c>
      <c r="D457" s="44">
        <f>$D$317</f>
        <v>2222.89</v>
      </c>
      <c r="E457" s="44">
        <f t="shared" ref="E457:AA457" si="265">$D$317</f>
        <v>2222.89</v>
      </c>
      <c r="F457" s="44">
        <f t="shared" si="265"/>
        <v>2222.89</v>
      </c>
      <c r="G457" s="44">
        <f t="shared" si="265"/>
        <v>2222.89</v>
      </c>
      <c r="H457" s="44">
        <f t="shared" si="265"/>
        <v>2222.89</v>
      </c>
      <c r="I457" s="44">
        <f t="shared" si="265"/>
        <v>2222.89</v>
      </c>
      <c r="J457" s="44">
        <f t="shared" si="265"/>
        <v>2222.89</v>
      </c>
      <c r="K457" s="44">
        <f t="shared" si="265"/>
        <v>2222.89</v>
      </c>
      <c r="L457" s="44">
        <f t="shared" si="265"/>
        <v>2222.89</v>
      </c>
      <c r="M457" s="44">
        <f t="shared" si="265"/>
        <v>2222.89</v>
      </c>
      <c r="N457" s="44">
        <f t="shared" si="265"/>
        <v>2222.89</v>
      </c>
      <c r="O457" s="44">
        <f t="shared" si="265"/>
        <v>2222.89</v>
      </c>
      <c r="P457" s="44">
        <f t="shared" si="265"/>
        <v>2222.89</v>
      </c>
      <c r="Q457" s="44">
        <f t="shared" si="265"/>
        <v>2222.89</v>
      </c>
      <c r="R457" s="44">
        <f t="shared" si="265"/>
        <v>2222.89</v>
      </c>
      <c r="S457" s="44">
        <f t="shared" si="265"/>
        <v>2222.89</v>
      </c>
      <c r="T457" s="44">
        <f t="shared" si="265"/>
        <v>2222.89</v>
      </c>
      <c r="U457" s="44">
        <f t="shared" si="265"/>
        <v>2222.89</v>
      </c>
      <c r="V457" s="44">
        <f t="shared" si="265"/>
        <v>2222.89</v>
      </c>
      <c r="W457" s="44">
        <f t="shared" si="265"/>
        <v>2222.89</v>
      </c>
      <c r="X457" s="44">
        <f t="shared" si="265"/>
        <v>2222.89</v>
      </c>
      <c r="Y457" s="44">
        <f t="shared" si="265"/>
        <v>2222.89</v>
      </c>
      <c r="Z457" s="44">
        <f t="shared" si="265"/>
        <v>2222.89</v>
      </c>
      <c r="AA457" s="44">
        <f t="shared" si="265"/>
        <v>2222.89</v>
      </c>
    </row>
    <row r="458" spans="1:27" ht="12.75" customHeight="1" outlineLevel="1" x14ac:dyDescent="0.2">
      <c r="A458" s="97" t="s">
        <v>2058</v>
      </c>
      <c r="B458" s="63" t="s">
        <v>83</v>
      </c>
      <c r="C458" s="43" t="s">
        <v>79</v>
      </c>
      <c r="D458" s="44">
        <v>4.3</v>
      </c>
      <c r="E458" s="44">
        <v>4.3</v>
      </c>
      <c r="F458" s="44">
        <v>4.3</v>
      </c>
      <c r="G458" s="44">
        <v>4.3</v>
      </c>
      <c r="H458" s="44">
        <v>4.3</v>
      </c>
      <c r="I458" s="44">
        <v>4.3</v>
      </c>
      <c r="J458" s="44">
        <v>4.3</v>
      </c>
      <c r="K458" s="44">
        <v>4.3</v>
      </c>
      <c r="L458" s="44">
        <v>4.3</v>
      </c>
      <c r="M458" s="44">
        <v>4.3</v>
      </c>
      <c r="N458" s="44">
        <v>4.3</v>
      </c>
      <c r="O458" s="44">
        <v>4.3</v>
      </c>
      <c r="P458" s="44">
        <v>4.3</v>
      </c>
      <c r="Q458" s="44">
        <v>4.3</v>
      </c>
      <c r="R458" s="44">
        <v>4.3</v>
      </c>
      <c r="S458" s="44">
        <v>4.3</v>
      </c>
      <c r="T458" s="44">
        <v>4.3</v>
      </c>
      <c r="U458" s="44">
        <v>4.3</v>
      </c>
      <c r="V458" s="44">
        <v>4.3</v>
      </c>
      <c r="W458" s="44">
        <v>4.3</v>
      </c>
      <c r="X458" s="44">
        <v>4.3</v>
      </c>
      <c r="Y458" s="44">
        <v>4.3</v>
      </c>
      <c r="Z458" s="44">
        <v>4.3</v>
      </c>
      <c r="AA458" s="44">
        <v>4.3</v>
      </c>
    </row>
    <row r="459" spans="1:27" ht="12.75" customHeight="1" outlineLevel="1" x14ac:dyDescent="0.2">
      <c r="A459" s="97" t="s">
        <v>2059</v>
      </c>
      <c r="B459" s="63" t="s">
        <v>81</v>
      </c>
      <c r="C459" s="43" t="s">
        <v>79</v>
      </c>
      <c r="D459" s="44">
        <f>$D$11</f>
        <v>88.27</v>
      </c>
      <c r="E459" s="44">
        <f t="shared" ref="E459:AA459" si="266">$D$11</f>
        <v>88.27</v>
      </c>
      <c r="F459" s="44">
        <f t="shared" si="266"/>
        <v>88.27</v>
      </c>
      <c r="G459" s="44">
        <f t="shared" si="266"/>
        <v>88.27</v>
      </c>
      <c r="H459" s="44">
        <f t="shared" si="266"/>
        <v>88.27</v>
      </c>
      <c r="I459" s="44">
        <f t="shared" si="266"/>
        <v>88.27</v>
      </c>
      <c r="J459" s="44">
        <f t="shared" si="266"/>
        <v>88.27</v>
      </c>
      <c r="K459" s="44">
        <f t="shared" si="266"/>
        <v>88.27</v>
      </c>
      <c r="L459" s="44">
        <f t="shared" si="266"/>
        <v>88.27</v>
      </c>
      <c r="M459" s="44">
        <f t="shared" si="266"/>
        <v>88.27</v>
      </c>
      <c r="N459" s="44">
        <f t="shared" si="266"/>
        <v>88.27</v>
      </c>
      <c r="O459" s="44">
        <f t="shared" si="266"/>
        <v>88.27</v>
      </c>
      <c r="P459" s="44">
        <f t="shared" si="266"/>
        <v>88.27</v>
      </c>
      <c r="Q459" s="44">
        <f t="shared" si="266"/>
        <v>88.27</v>
      </c>
      <c r="R459" s="44">
        <f t="shared" si="266"/>
        <v>88.27</v>
      </c>
      <c r="S459" s="44">
        <f t="shared" si="266"/>
        <v>88.27</v>
      </c>
      <c r="T459" s="44">
        <f t="shared" si="266"/>
        <v>88.27</v>
      </c>
      <c r="U459" s="44">
        <f t="shared" si="266"/>
        <v>88.27</v>
      </c>
      <c r="V459" s="44">
        <f t="shared" si="266"/>
        <v>88.27</v>
      </c>
      <c r="W459" s="44">
        <f t="shared" si="266"/>
        <v>88.27</v>
      </c>
      <c r="X459" s="44">
        <f t="shared" si="266"/>
        <v>88.27</v>
      </c>
      <c r="Y459" s="44">
        <f t="shared" si="266"/>
        <v>88.27</v>
      </c>
      <c r="Z459" s="44">
        <f t="shared" si="266"/>
        <v>88.27</v>
      </c>
      <c r="AA459" s="44">
        <f t="shared" si="266"/>
        <v>88.27</v>
      </c>
    </row>
    <row r="460" spans="1:27" x14ac:dyDescent="0.2">
      <c r="A460" s="96" t="s">
        <v>2060</v>
      </c>
      <c r="B460" s="28" t="str">
        <f>"30"&amp;"."&amp;$B$776&amp;"."&amp;$B$777</f>
        <v>30.04.2024</v>
      </c>
      <c r="C460" s="88" t="s">
        <v>76</v>
      </c>
      <c r="D460" s="89">
        <f>ROUND(((D461+D462+D464+D463)/1000),5)</f>
        <v>3.74</v>
      </c>
      <c r="E460" s="89">
        <f>ROUND(((E461+E462+E464+E463)/1000),5)</f>
        <v>3.62975</v>
      </c>
      <c r="F460" s="89">
        <f>ROUND(((F461+F462+F464+F463)/1000),5)</f>
        <v>3.5373399999999999</v>
      </c>
      <c r="G460" s="89">
        <f t="shared" ref="G460:AA460" si="267">ROUND(((G461+G462+G464+G463)/1000),5)</f>
        <v>3.52963</v>
      </c>
      <c r="H460" s="89">
        <f t="shared" si="267"/>
        <v>3.5295000000000001</v>
      </c>
      <c r="I460" s="89">
        <f t="shared" si="267"/>
        <v>3.5265200000000001</v>
      </c>
      <c r="J460" s="89">
        <f t="shared" si="267"/>
        <v>3.52121</v>
      </c>
      <c r="K460" s="89">
        <f t="shared" si="267"/>
        <v>3.6886899999999998</v>
      </c>
      <c r="L460" s="89">
        <f t="shared" si="267"/>
        <v>4.0037000000000003</v>
      </c>
      <c r="M460" s="89">
        <f t="shared" si="267"/>
        <v>4.1970000000000001</v>
      </c>
      <c r="N460" s="89">
        <f t="shared" si="267"/>
        <v>4.3525900000000002</v>
      </c>
      <c r="O460" s="89">
        <f t="shared" si="267"/>
        <v>4.37317</v>
      </c>
      <c r="P460" s="89">
        <f t="shared" si="267"/>
        <v>4.3698300000000003</v>
      </c>
      <c r="Q460" s="89">
        <f t="shared" si="267"/>
        <v>4.3539700000000003</v>
      </c>
      <c r="R460" s="89">
        <f t="shared" si="267"/>
        <v>4.1782599999999999</v>
      </c>
      <c r="S460" s="89">
        <f t="shared" si="267"/>
        <v>4.0720099999999997</v>
      </c>
      <c r="T460" s="89">
        <f t="shared" si="267"/>
        <v>4.2133200000000004</v>
      </c>
      <c r="U460" s="89">
        <f t="shared" si="267"/>
        <v>4.22438</v>
      </c>
      <c r="V460" s="89">
        <f t="shared" si="267"/>
        <v>4.2451499999999998</v>
      </c>
      <c r="W460" s="89">
        <f t="shared" si="267"/>
        <v>4.2969099999999996</v>
      </c>
      <c r="X460" s="89">
        <f t="shared" si="267"/>
        <v>4.3942899999999998</v>
      </c>
      <c r="Y460" s="89">
        <f t="shared" si="267"/>
        <v>4.2179900000000004</v>
      </c>
      <c r="Z460" s="89">
        <f t="shared" si="267"/>
        <v>3.8469099999999998</v>
      </c>
      <c r="AA460" s="89">
        <f t="shared" si="267"/>
        <v>3.7116400000000001</v>
      </c>
    </row>
    <row r="461" spans="1:27" ht="12.75" customHeight="1" outlineLevel="1" x14ac:dyDescent="0.2">
      <c r="A461" s="97" t="s">
        <v>2061</v>
      </c>
      <c r="B461" s="63" t="s">
        <v>242</v>
      </c>
      <c r="C461" s="43" t="s">
        <v>79</v>
      </c>
      <c r="D461" s="44">
        <v>1424.54</v>
      </c>
      <c r="E461" s="44">
        <v>1314.29</v>
      </c>
      <c r="F461" s="44">
        <v>1221.8800000000001</v>
      </c>
      <c r="G461" s="44">
        <v>1214.17</v>
      </c>
      <c r="H461" s="44">
        <v>1214.04</v>
      </c>
      <c r="I461" s="44">
        <v>1211.06</v>
      </c>
      <c r="J461" s="44">
        <v>1205.75</v>
      </c>
      <c r="K461" s="44">
        <v>1373.23</v>
      </c>
      <c r="L461" s="44">
        <v>1688.24</v>
      </c>
      <c r="M461" s="44">
        <v>1881.54</v>
      </c>
      <c r="N461" s="44">
        <v>2037.13</v>
      </c>
      <c r="O461" s="44">
        <v>2057.71</v>
      </c>
      <c r="P461" s="44">
        <v>2054.37</v>
      </c>
      <c r="Q461" s="44">
        <v>2038.51</v>
      </c>
      <c r="R461" s="44">
        <v>1862.8</v>
      </c>
      <c r="S461" s="44">
        <v>1756.55</v>
      </c>
      <c r="T461" s="44">
        <v>1897.86</v>
      </c>
      <c r="U461" s="44">
        <v>1908.92</v>
      </c>
      <c r="V461" s="44">
        <v>1929.69</v>
      </c>
      <c r="W461" s="44">
        <v>1981.45</v>
      </c>
      <c r="X461" s="44">
        <v>2078.83</v>
      </c>
      <c r="Y461" s="44">
        <v>1902.53</v>
      </c>
      <c r="Z461" s="44">
        <v>1531.45</v>
      </c>
      <c r="AA461" s="44">
        <v>1396.18</v>
      </c>
    </row>
    <row r="462" spans="1:27" ht="12.75" customHeight="1" outlineLevel="1" x14ac:dyDescent="0.2">
      <c r="A462" s="97" t="s">
        <v>2062</v>
      </c>
      <c r="B462" s="63" t="s">
        <v>90</v>
      </c>
      <c r="C462" s="43" t="s">
        <v>79</v>
      </c>
      <c r="D462" s="44">
        <f>$D$317</f>
        <v>2222.89</v>
      </c>
      <c r="E462" s="44">
        <f t="shared" ref="E462:AA462" si="268">$D$317</f>
        <v>2222.89</v>
      </c>
      <c r="F462" s="44">
        <f t="shared" si="268"/>
        <v>2222.89</v>
      </c>
      <c r="G462" s="44">
        <f t="shared" si="268"/>
        <v>2222.89</v>
      </c>
      <c r="H462" s="44">
        <f t="shared" si="268"/>
        <v>2222.89</v>
      </c>
      <c r="I462" s="44">
        <f t="shared" si="268"/>
        <v>2222.89</v>
      </c>
      <c r="J462" s="44">
        <f t="shared" si="268"/>
        <v>2222.89</v>
      </c>
      <c r="K462" s="44">
        <f t="shared" si="268"/>
        <v>2222.89</v>
      </c>
      <c r="L462" s="44">
        <f t="shared" si="268"/>
        <v>2222.89</v>
      </c>
      <c r="M462" s="44">
        <f t="shared" si="268"/>
        <v>2222.89</v>
      </c>
      <c r="N462" s="44">
        <f t="shared" si="268"/>
        <v>2222.89</v>
      </c>
      <c r="O462" s="44">
        <f t="shared" si="268"/>
        <v>2222.89</v>
      </c>
      <c r="P462" s="44">
        <f t="shared" si="268"/>
        <v>2222.89</v>
      </c>
      <c r="Q462" s="44">
        <f t="shared" si="268"/>
        <v>2222.89</v>
      </c>
      <c r="R462" s="44">
        <f t="shared" si="268"/>
        <v>2222.89</v>
      </c>
      <c r="S462" s="44">
        <f t="shared" si="268"/>
        <v>2222.89</v>
      </c>
      <c r="T462" s="44">
        <f t="shared" si="268"/>
        <v>2222.89</v>
      </c>
      <c r="U462" s="44">
        <f t="shared" si="268"/>
        <v>2222.89</v>
      </c>
      <c r="V462" s="44">
        <f t="shared" si="268"/>
        <v>2222.89</v>
      </c>
      <c r="W462" s="44">
        <f t="shared" si="268"/>
        <v>2222.89</v>
      </c>
      <c r="X462" s="44">
        <f t="shared" si="268"/>
        <v>2222.89</v>
      </c>
      <c r="Y462" s="44">
        <f t="shared" si="268"/>
        <v>2222.89</v>
      </c>
      <c r="Z462" s="44">
        <f t="shared" si="268"/>
        <v>2222.89</v>
      </c>
      <c r="AA462" s="44">
        <f t="shared" si="268"/>
        <v>2222.89</v>
      </c>
    </row>
    <row r="463" spans="1:27" ht="12.75" customHeight="1" outlineLevel="1" x14ac:dyDescent="0.2">
      <c r="A463" s="97" t="s">
        <v>2063</v>
      </c>
      <c r="B463" s="63" t="s">
        <v>83</v>
      </c>
      <c r="C463" s="43" t="s">
        <v>79</v>
      </c>
      <c r="D463" s="44">
        <v>4.3</v>
      </c>
      <c r="E463" s="44">
        <v>4.3</v>
      </c>
      <c r="F463" s="44">
        <v>4.3</v>
      </c>
      <c r="G463" s="44">
        <v>4.3</v>
      </c>
      <c r="H463" s="44">
        <v>4.3</v>
      </c>
      <c r="I463" s="44">
        <v>4.3</v>
      </c>
      <c r="J463" s="44">
        <v>4.3</v>
      </c>
      <c r="K463" s="44">
        <v>4.3</v>
      </c>
      <c r="L463" s="44">
        <v>4.3</v>
      </c>
      <c r="M463" s="44">
        <v>4.3</v>
      </c>
      <c r="N463" s="44">
        <v>4.3</v>
      </c>
      <c r="O463" s="44">
        <v>4.3</v>
      </c>
      <c r="P463" s="44">
        <v>4.3</v>
      </c>
      <c r="Q463" s="44">
        <v>4.3</v>
      </c>
      <c r="R463" s="44">
        <v>4.3</v>
      </c>
      <c r="S463" s="44">
        <v>4.3</v>
      </c>
      <c r="T463" s="44">
        <v>4.3</v>
      </c>
      <c r="U463" s="44">
        <v>4.3</v>
      </c>
      <c r="V463" s="44">
        <v>4.3</v>
      </c>
      <c r="W463" s="44">
        <v>4.3</v>
      </c>
      <c r="X463" s="44">
        <v>4.3</v>
      </c>
      <c r="Y463" s="44">
        <v>4.3</v>
      </c>
      <c r="Z463" s="44">
        <v>4.3</v>
      </c>
      <c r="AA463" s="44">
        <v>4.3</v>
      </c>
    </row>
    <row r="464" spans="1:27" ht="12.75" customHeight="1" outlineLevel="1" x14ac:dyDescent="0.2">
      <c r="A464" s="97" t="s">
        <v>2064</v>
      </c>
      <c r="B464" s="63" t="s">
        <v>81</v>
      </c>
      <c r="C464" s="43" t="s">
        <v>79</v>
      </c>
      <c r="D464" s="44">
        <f>$D$11</f>
        <v>88.27</v>
      </c>
      <c r="E464" s="44">
        <f t="shared" ref="E464:AA464" si="269">$D$11</f>
        <v>88.27</v>
      </c>
      <c r="F464" s="44">
        <f t="shared" si="269"/>
        <v>88.27</v>
      </c>
      <c r="G464" s="44">
        <f t="shared" si="269"/>
        <v>88.27</v>
      </c>
      <c r="H464" s="44">
        <f t="shared" si="269"/>
        <v>88.27</v>
      </c>
      <c r="I464" s="44">
        <f t="shared" si="269"/>
        <v>88.27</v>
      </c>
      <c r="J464" s="44">
        <f t="shared" si="269"/>
        <v>88.27</v>
      </c>
      <c r="K464" s="44">
        <f t="shared" si="269"/>
        <v>88.27</v>
      </c>
      <c r="L464" s="44">
        <f t="shared" si="269"/>
        <v>88.27</v>
      </c>
      <c r="M464" s="44">
        <f t="shared" si="269"/>
        <v>88.27</v>
      </c>
      <c r="N464" s="44">
        <f t="shared" si="269"/>
        <v>88.27</v>
      </c>
      <c r="O464" s="44">
        <f t="shared" si="269"/>
        <v>88.27</v>
      </c>
      <c r="P464" s="44">
        <f t="shared" si="269"/>
        <v>88.27</v>
      </c>
      <c r="Q464" s="44">
        <f t="shared" si="269"/>
        <v>88.27</v>
      </c>
      <c r="R464" s="44">
        <f t="shared" si="269"/>
        <v>88.27</v>
      </c>
      <c r="S464" s="44">
        <f t="shared" si="269"/>
        <v>88.27</v>
      </c>
      <c r="T464" s="44">
        <f t="shared" si="269"/>
        <v>88.27</v>
      </c>
      <c r="U464" s="44">
        <f t="shared" si="269"/>
        <v>88.27</v>
      </c>
      <c r="V464" s="44">
        <f t="shared" si="269"/>
        <v>88.27</v>
      </c>
      <c r="W464" s="44">
        <f t="shared" si="269"/>
        <v>88.27</v>
      </c>
      <c r="X464" s="44">
        <f t="shared" si="269"/>
        <v>88.27</v>
      </c>
      <c r="Y464" s="44">
        <f t="shared" si="269"/>
        <v>88.27</v>
      </c>
      <c r="Z464" s="44">
        <f t="shared" si="269"/>
        <v>88.27</v>
      </c>
      <c r="AA464" s="44">
        <f t="shared" si="269"/>
        <v>88.27</v>
      </c>
    </row>
    <row r="465" spans="1:27" x14ac:dyDescent="0.2">
      <c r="B465" s="99" t="s">
        <v>391</v>
      </c>
    </row>
    <row r="466" spans="1:27" x14ac:dyDescent="0.2">
      <c r="B466" s="99" t="s">
        <v>391</v>
      </c>
    </row>
    <row r="467" spans="1:27" x14ac:dyDescent="0.2">
      <c r="A467" s="174" t="s">
        <v>694</v>
      </c>
      <c r="B467" s="175"/>
      <c r="C467" s="175"/>
      <c r="D467" s="175"/>
      <c r="E467" s="175"/>
      <c r="F467" s="175"/>
      <c r="G467" s="175"/>
      <c r="H467" s="175"/>
      <c r="I467" s="175"/>
      <c r="J467" s="175"/>
      <c r="K467" s="175"/>
      <c r="L467" s="175"/>
      <c r="M467" s="175"/>
      <c r="N467" s="175"/>
      <c r="O467" s="175"/>
      <c r="P467" s="175"/>
      <c r="Q467" s="175"/>
      <c r="R467" s="175"/>
      <c r="S467" s="175"/>
      <c r="T467" s="175"/>
      <c r="U467" s="175"/>
      <c r="V467" s="175"/>
      <c r="W467" s="175"/>
      <c r="X467" s="175"/>
      <c r="Y467" s="175"/>
      <c r="Z467" s="175"/>
      <c r="AA467" s="176"/>
    </row>
    <row r="468" spans="1:27" ht="25.5" x14ac:dyDescent="0.2">
      <c r="A468" s="26" t="s">
        <v>64</v>
      </c>
      <c r="B468" s="27" t="s">
        <v>214</v>
      </c>
      <c r="C468" s="26" t="s">
        <v>215</v>
      </c>
      <c r="D468" s="27" t="s">
        <v>216</v>
      </c>
      <c r="E468" s="27" t="s">
        <v>217</v>
      </c>
      <c r="F468" s="27" t="s">
        <v>218</v>
      </c>
      <c r="G468" s="27" t="s">
        <v>219</v>
      </c>
      <c r="H468" s="27" t="s">
        <v>220</v>
      </c>
      <c r="I468" s="27" t="s">
        <v>221</v>
      </c>
      <c r="J468" s="27" t="s">
        <v>222</v>
      </c>
      <c r="K468" s="27" t="s">
        <v>223</v>
      </c>
      <c r="L468" s="27" t="s">
        <v>224</v>
      </c>
      <c r="M468" s="27" t="s">
        <v>225</v>
      </c>
      <c r="N468" s="27" t="s">
        <v>226</v>
      </c>
      <c r="O468" s="27" t="s">
        <v>227</v>
      </c>
      <c r="P468" s="27" t="s">
        <v>228</v>
      </c>
      <c r="Q468" s="27" t="s">
        <v>229</v>
      </c>
      <c r="R468" s="27" t="s">
        <v>230</v>
      </c>
      <c r="S468" s="27" t="s">
        <v>231</v>
      </c>
      <c r="T468" s="27" t="s">
        <v>232</v>
      </c>
      <c r="U468" s="27" t="s">
        <v>233</v>
      </c>
      <c r="V468" s="27" t="s">
        <v>234</v>
      </c>
      <c r="W468" s="27" t="s">
        <v>235</v>
      </c>
      <c r="X468" s="27" t="s">
        <v>236</v>
      </c>
      <c r="Y468" s="27" t="s">
        <v>237</v>
      </c>
      <c r="Z468" s="27" t="s">
        <v>238</v>
      </c>
      <c r="AA468" s="27" t="s">
        <v>239</v>
      </c>
    </row>
    <row r="469" spans="1:27" x14ac:dyDescent="0.2">
      <c r="A469" s="96" t="s">
        <v>2065</v>
      </c>
      <c r="B469" s="28" t="str">
        <f>"01"&amp;"."&amp;$B$776&amp;"."&amp;$B$777</f>
        <v>01.04.2024</v>
      </c>
      <c r="C469" s="88" t="s">
        <v>76</v>
      </c>
      <c r="D469" s="89">
        <f>ROUND(((D470+D471+D473+D472)/1000),5)</f>
        <v>5.1515899999999997</v>
      </c>
      <c r="E469" s="89">
        <f>ROUND(((E470+E471+E473+E472)/1000),5)</f>
        <v>5.06907</v>
      </c>
      <c r="F469" s="89">
        <f>ROUND(((F470+F471+F473+F472)/1000),5)</f>
        <v>5.0592800000000002</v>
      </c>
      <c r="G469" s="89">
        <f t="shared" ref="G469:AA469" si="270">ROUND(((G470+G471+G473+G472)/1000),5)</f>
        <v>5.0618800000000004</v>
      </c>
      <c r="H469" s="89">
        <f t="shared" si="270"/>
        <v>5.0780399999999997</v>
      </c>
      <c r="I469" s="89">
        <f t="shared" si="270"/>
        <v>5.1169399999999996</v>
      </c>
      <c r="J469" s="89">
        <f t="shared" si="270"/>
        <v>5.2216100000000001</v>
      </c>
      <c r="K469" s="89">
        <f t="shared" si="270"/>
        <v>5.49573</v>
      </c>
      <c r="L469" s="89">
        <f t="shared" si="270"/>
        <v>5.6055900000000003</v>
      </c>
      <c r="M469" s="89">
        <f t="shared" si="270"/>
        <v>5.7240599999999997</v>
      </c>
      <c r="N469" s="89">
        <f t="shared" si="270"/>
        <v>5.7235399999999998</v>
      </c>
      <c r="O469" s="89">
        <f t="shared" si="270"/>
        <v>5.6799799999999996</v>
      </c>
      <c r="P469" s="89">
        <f t="shared" si="270"/>
        <v>5.6624100000000004</v>
      </c>
      <c r="Q469" s="89">
        <f t="shared" si="270"/>
        <v>5.6771700000000003</v>
      </c>
      <c r="R469" s="89">
        <f t="shared" si="270"/>
        <v>5.6733099999999999</v>
      </c>
      <c r="S469" s="89">
        <f t="shared" si="270"/>
        <v>5.6687500000000002</v>
      </c>
      <c r="T469" s="89">
        <f t="shared" si="270"/>
        <v>5.62385</v>
      </c>
      <c r="U469" s="89">
        <f t="shared" si="270"/>
        <v>5.62446</v>
      </c>
      <c r="V469" s="89">
        <f t="shared" si="270"/>
        <v>5.6502800000000004</v>
      </c>
      <c r="W469" s="89">
        <f t="shared" si="270"/>
        <v>5.6886099999999997</v>
      </c>
      <c r="X469" s="89">
        <f t="shared" si="270"/>
        <v>5.6680099999999998</v>
      </c>
      <c r="Y469" s="89">
        <f t="shared" si="270"/>
        <v>5.5751200000000001</v>
      </c>
      <c r="Z469" s="89">
        <f t="shared" si="270"/>
        <v>5.3504699999999996</v>
      </c>
      <c r="AA469" s="89">
        <f t="shared" si="270"/>
        <v>5.1627099999999997</v>
      </c>
    </row>
    <row r="470" spans="1:27" ht="12.75" customHeight="1" outlineLevel="1" x14ac:dyDescent="0.2">
      <c r="A470" s="97" t="s">
        <v>2066</v>
      </c>
      <c r="B470" s="63" t="s">
        <v>242</v>
      </c>
      <c r="C470" s="43" t="s">
        <v>79</v>
      </c>
      <c r="D470" s="44">
        <v>1499.25</v>
      </c>
      <c r="E470" s="44">
        <v>1416.73</v>
      </c>
      <c r="F470" s="44">
        <v>1406.94</v>
      </c>
      <c r="G470" s="44">
        <v>1409.54</v>
      </c>
      <c r="H470" s="44">
        <v>1425.7</v>
      </c>
      <c r="I470" s="44">
        <v>1464.6</v>
      </c>
      <c r="J470" s="44">
        <v>1569.27</v>
      </c>
      <c r="K470" s="44">
        <v>1843.39</v>
      </c>
      <c r="L470" s="44">
        <v>1953.25</v>
      </c>
      <c r="M470" s="44">
        <v>2071.7199999999998</v>
      </c>
      <c r="N470" s="44">
        <v>2071.1999999999998</v>
      </c>
      <c r="O470" s="44">
        <v>2027.64</v>
      </c>
      <c r="P470" s="44">
        <v>2010.07</v>
      </c>
      <c r="Q470" s="44">
        <v>2024.83</v>
      </c>
      <c r="R470" s="44">
        <v>2020.97</v>
      </c>
      <c r="S470" s="44">
        <v>2016.41</v>
      </c>
      <c r="T470" s="44">
        <v>1971.51</v>
      </c>
      <c r="U470" s="44">
        <v>1972.12</v>
      </c>
      <c r="V470" s="44">
        <v>1997.94</v>
      </c>
      <c r="W470" s="44">
        <v>2036.27</v>
      </c>
      <c r="X470" s="44">
        <v>2015.67</v>
      </c>
      <c r="Y470" s="44">
        <v>1922.78</v>
      </c>
      <c r="Z470" s="44">
        <v>1698.13</v>
      </c>
      <c r="AA470" s="44">
        <v>1510.37</v>
      </c>
    </row>
    <row r="471" spans="1:27" ht="12.75" customHeight="1" outlineLevel="1" x14ac:dyDescent="0.2">
      <c r="A471" s="97" t="s">
        <v>2067</v>
      </c>
      <c r="B471" s="63" t="s">
        <v>90</v>
      </c>
      <c r="C471" s="43" t="s">
        <v>79</v>
      </c>
      <c r="D471" s="44">
        <v>3559.77</v>
      </c>
      <c r="E471" s="44">
        <f>$D$471</f>
        <v>3559.77</v>
      </c>
      <c r="F471" s="44">
        <f t="shared" ref="F471:AA471" si="271">$D$471</f>
        <v>3559.77</v>
      </c>
      <c r="G471" s="44">
        <f t="shared" si="271"/>
        <v>3559.77</v>
      </c>
      <c r="H471" s="44">
        <f t="shared" si="271"/>
        <v>3559.77</v>
      </c>
      <c r="I471" s="44">
        <f t="shared" si="271"/>
        <v>3559.77</v>
      </c>
      <c r="J471" s="44">
        <f t="shared" si="271"/>
        <v>3559.77</v>
      </c>
      <c r="K471" s="44">
        <f t="shared" si="271"/>
        <v>3559.77</v>
      </c>
      <c r="L471" s="44">
        <f t="shared" si="271"/>
        <v>3559.77</v>
      </c>
      <c r="M471" s="44">
        <f t="shared" si="271"/>
        <v>3559.77</v>
      </c>
      <c r="N471" s="44">
        <f t="shared" si="271"/>
        <v>3559.77</v>
      </c>
      <c r="O471" s="44">
        <f t="shared" si="271"/>
        <v>3559.77</v>
      </c>
      <c r="P471" s="44">
        <f t="shared" si="271"/>
        <v>3559.77</v>
      </c>
      <c r="Q471" s="44">
        <f t="shared" si="271"/>
        <v>3559.77</v>
      </c>
      <c r="R471" s="44">
        <f t="shared" si="271"/>
        <v>3559.77</v>
      </c>
      <c r="S471" s="44">
        <f t="shared" si="271"/>
        <v>3559.77</v>
      </c>
      <c r="T471" s="44">
        <f t="shared" si="271"/>
        <v>3559.77</v>
      </c>
      <c r="U471" s="44">
        <f t="shared" si="271"/>
        <v>3559.77</v>
      </c>
      <c r="V471" s="44">
        <f t="shared" si="271"/>
        <v>3559.77</v>
      </c>
      <c r="W471" s="44">
        <f t="shared" si="271"/>
        <v>3559.77</v>
      </c>
      <c r="X471" s="44">
        <f t="shared" si="271"/>
        <v>3559.77</v>
      </c>
      <c r="Y471" s="44">
        <f t="shared" si="271"/>
        <v>3559.77</v>
      </c>
      <c r="Z471" s="44">
        <f t="shared" si="271"/>
        <v>3559.77</v>
      </c>
      <c r="AA471" s="44">
        <f t="shared" si="271"/>
        <v>3559.77</v>
      </c>
    </row>
    <row r="472" spans="1:27" ht="12.75" customHeight="1" outlineLevel="1" x14ac:dyDescent="0.2">
      <c r="A472" s="97" t="s">
        <v>2068</v>
      </c>
      <c r="B472" s="63" t="s">
        <v>83</v>
      </c>
      <c r="C472" s="43" t="s">
        <v>79</v>
      </c>
      <c r="D472" s="44">
        <v>4.3</v>
      </c>
      <c r="E472" s="44">
        <v>4.3</v>
      </c>
      <c r="F472" s="44">
        <v>4.3</v>
      </c>
      <c r="G472" s="44">
        <v>4.3</v>
      </c>
      <c r="H472" s="44">
        <v>4.3</v>
      </c>
      <c r="I472" s="44">
        <v>4.3</v>
      </c>
      <c r="J472" s="44">
        <v>4.3</v>
      </c>
      <c r="K472" s="44">
        <v>4.3</v>
      </c>
      <c r="L472" s="44">
        <v>4.3</v>
      </c>
      <c r="M472" s="44">
        <v>4.3</v>
      </c>
      <c r="N472" s="44">
        <v>4.3</v>
      </c>
      <c r="O472" s="44">
        <v>4.3</v>
      </c>
      <c r="P472" s="44">
        <v>4.3</v>
      </c>
      <c r="Q472" s="44">
        <v>4.3</v>
      </c>
      <c r="R472" s="44">
        <v>4.3</v>
      </c>
      <c r="S472" s="44">
        <v>4.3</v>
      </c>
      <c r="T472" s="44">
        <v>4.3</v>
      </c>
      <c r="U472" s="44">
        <v>4.3</v>
      </c>
      <c r="V472" s="44">
        <v>4.3</v>
      </c>
      <c r="W472" s="44">
        <v>4.3</v>
      </c>
      <c r="X472" s="44">
        <v>4.3</v>
      </c>
      <c r="Y472" s="44">
        <v>4.3</v>
      </c>
      <c r="Z472" s="44">
        <v>4.3</v>
      </c>
      <c r="AA472" s="44">
        <v>4.3</v>
      </c>
    </row>
    <row r="473" spans="1:27" ht="12.75" customHeight="1" outlineLevel="1" x14ac:dyDescent="0.2">
      <c r="A473" s="97" t="s">
        <v>2069</v>
      </c>
      <c r="B473" s="63" t="s">
        <v>81</v>
      </c>
      <c r="C473" s="43" t="s">
        <v>79</v>
      </c>
      <c r="D473" s="44">
        <f>$D$11</f>
        <v>88.27</v>
      </c>
      <c r="E473" s="44">
        <f t="shared" ref="E473:AA473" si="272">$D$11</f>
        <v>88.27</v>
      </c>
      <c r="F473" s="44">
        <f t="shared" si="272"/>
        <v>88.27</v>
      </c>
      <c r="G473" s="44">
        <f t="shared" si="272"/>
        <v>88.27</v>
      </c>
      <c r="H473" s="44">
        <f t="shared" si="272"/>
        <v>88.27</v>
      </c>
      <c r="I473" s="44">
        <f t="shared" si="272"/>
        <v>88.27</v>
      </c>
      <c r="J473" s="44">
        <f t="shared" si="272"/>
        <v>88.27</v>
      </c>
      <c r="K473" s="44">
        <f t="shared" si="272"/>
        <v>88.27</v>
      </c>
      <c r="L473" s="44">
        <f t="shared" si="272"/>
        <v>88.27</v>
      </c>
      <c r="M473" s="44">
        <f t="shared" si="272"/>
        <v>88.27</v>
      </c>
      <c r="N473" s="44">
        <f t="shared" si="272"/>
        <v>88.27</v>
      </c>
      <c r="O473" s="44">
        <f t="shared" si="272"/>
        <v>88.27</v>
      </c>
      <c r="P473" s="44">
        <f t="shared" si="272"/>
        <v>88.27</v>
      </c>
      <c r="Q473" s="44">
        <f t="shared" si="272"/>
        <v>88.27</v>
      </c>
      <c r="R473" s="44">
        <f t="shared" si="272"/>
        <v>88.27</v>
      </c>
      <c r="S473" s="44">
        <f t="shared" si="272"/>
        <v>88.27</v>
      </c>
      <c r="T473" s="44">
        <f t="shared" si="272"/>
        <v>88.27</v>
      </c>
      <c r="U473" s="44">
        <f t="shared" si="272"/>
        <v>88.27</v>
      </c>
      <c r="V473" s="44">
        <f t="shared" si="272"/>
        <v>88.27</v>
      </c>
      <c r="W473" s="44">
        <f t="shared" si="272"/>
        <v>88.27</v>
      </c>
      <c r="X473" s="44">
        <f t="shared" si="272"/>
        <v>88.27</v>
      </c>
      <c r="Y473" s="44">
        <f t="shared" si="272"/>
        <v>88.27</v>
      </c>
      <c r="Z473" s="44">
        <f t="shared" si="272"/>
        <v>88.27</v>
      </c>
      <c r="AA473" s="44">
        <f t="shared" si="272"/>
        <v>88.27</v>
      </c>
    </row>
    <row r="474" spans="1:27" x14ac:dyDescent="0.2">
      <c r="A474" s="96" t="s">
        <v>2070</v>
      </c>
      <c r="B474" s="28" t="str">
        <f>"02"&amp;"."&amp;$B$776&amp;"."&amp;$B$777</f>
        <v>02.04.2024</v>
      </c>
      <c r="C474" s="88" t="s">
        <v>76</v>
      </c>
      <c r="D474" s="89">
        <f>ROUND(((D475+D476+D478+D477)/1000),5)</f>
        <v>5.0654199999999996</v>
      </c>
      <c r="E474" s="89">
        <f>ROUND(((E475+E476+E478+E477)/1000),5)</f>
        <v>5.0314899999999998</v>
      </c>
      <c r="F474" s="89">
        <f>ROUND(((F475+F476+F478+F477)/1000),5)</f>
        <v>4.98665</v>
      </c>
      <c r="G474" s="89">
        <f t="shared" ref="G474:AA474" si="273">ROUND(((G475+G476+G478+G477)/1000),5)</f>
        <v>4.9887300000000003</v>
      </c>
      <c r="H474" s="89">
        <f t="shared" si="273"/>
        <v>5.0150800000000002</v>
      </c>
      <c r="I474" s="89">
        <f t="shared" si="273"/>
        <v>5.0549400000000002</v>
      </c>
      <c r="J474" s="89">
        <f t="shared" si="273"/>
        <v>5.1085099999999999</v>
      </c>
      <c r="K474" s="89">
        <f t="shared" si="273"/>
        <v>5.34307</v>
      </c>
      <c r="L474" s="89">
        <f t="shared" si="273"/>
        <v>5.5327099999999998</v>
      </c>
      <c r="M474" s="89">
        <f t="shared" si="273"/>
        <v>5.5773099999999998</v>
      </c>
      <c r="N474" s="89">
        <f t="shared" si="273"/>
        <v>5.58589</v>
      </c>
      <c r="O474" s="89">
        <f t="shared" si="273"/>
        <v>5.5800200000000002</v>
      </c>
      <c r="P474" s="89">
        <f t="shared" si="273"/>
        <v>5.5750700000000002</v>
      </c>
      <c r="Q474" s="89">
        <f t="shared" si="273"/>
        <v>5.5781000000000001</v>
      </c>
      <c r="R474" s="89">
        <f t="shared" si="273"/>
        <v>5.57599</v>
      </c>
      <c r="S474" s="89">
        <f t="shared" si="273"/>
        <v>5.57369</v>
      </c>
      <c r="T474" s="89">
        <f t="shared" si="273"/>
        <v>5.5650000000000004</v>
      </c>
      <c r="U474" s="89">
        <f t="shared" si="273"/>
        <v>5.5279299999999996</v>
      </c>
      <c r="V474" s="89">
        <f t="shared" si="273"/>
        <v>5.5231700000000004</v>
      </c>
      <c r="W474" s="89">
        <f t="shared" si="273"/>
        <v>5.5763400000000001</v>
      </c>
      <c r="X474" s="89">
        <f t="shared" si="273"/>
        <v>5.5666399999999996</v>
      </c>
      <c r="Y474" s="89">
        <f t="shared" si="273"/>
        <v>5.48048</v>
      </c>
      <c r="Z474" s="89">
        <f t="shared" si="273"/>
        <v>5.2193899999999998</v>
      </c>
      <c r="AA474" s="89">
        <f t="shared" si="273"/>
        <v>5.1114300000000004</v>
      </c>
    </row>
    <row r="475" spans="1:27" ht="12.75" customHeight="1" outlineLevel="1" x14ac:dyDescent="0.2">
      <c r="A475" s="97" t="s">
        <v>2071</v>
      </c>
      <c r="B475" s="63" t="s">
        <v>242</v>
      </c>
      <c r="C475" s="43" t="s">
        <v>79</v>
      </c>
      <c r="D475" s="44">
        <v>1413.08</v>
      </c>
      <c r="E475" s="44">
        <v>1379.15</v>
      </c>
      <c r="F475" s="44">
        <v>1334.31</v>
      </c>
      <c r="G475" s="44">
        <v>1336.39</v>
      </c>
      <c r="H475" s="44">
        <v>1362.74</v>
      </c>
      <c r="I475" s="44">
        <v>1402.6</v>
      </c>
      <c r="J475" s="44">
        <v>1456.17</v>
      </c>
      <c r="K475" s="44">
        <v>1690.73</v>
      </c>
      <c r="L475" s="44">
        <v>1880.37</v>
      </c>
      <c r="M475" s="44">
        <v>1924.97</v>
      </c>
      <c r="N475" s="44">
        <v>1933.55</v>
      </c>
      <c r="O475" s="44">
        <v>1927.68</v>
      </c>
      <c r="P475" s="44">
        <v>1922.73</v>
      </c>
      <c r="Q475" s="44">
        <v>1925.76</v>
      </c>
      <c r="R475" s="44">
        <v>1923.65</v>
      </c>
      <c r="S475" s="44">
        <v>1921.35</v>
      </c>
      <c r="T475" s="44">
        <v>1912.66</v>
      </c>
      <c r="U475" s="44">
        <v>1875.59</v>
      </c>
      <c r="V475" s="44">
        <v>1870.83</v>
      </c>
      <c r="W475" s="44">
        <v>1924</v>
      </c>
      <c r="X475" s="44">
        <v>1914.3</v>
      </c>
      <c r="Y475" s="44">
        <v>1828.14</v>
      </c>
      <c r="Z475" s="44">
        <v>1567.05</v>
      </c>
      <c r="AA475" s="44">
        <v>1459.09</v>
      </c>
    </row>
    <row r="476" spans="1:27" ht="12.75" customHeight="1" outlineLevel="1" x14ac:dyDescent="0.2">
      <c r="A476" s="97" t="s">
        <v>2072</v>
      </c>
      <c r="B476" s="63" t="s">
        <v>90</v>
      </c>
      <c r="C476" s="43" t="s">
        <v>79</v>
      </c>
      <c r="D476" s="44">
        <f>$D$471</f>
        <v>3559.77</v>
      </c>
      <c r="E476" s="44">
        <f t="shared" ref="E476:AA476" si="274">$D$471</f>
        <v>3559.77</v>
      </c>
      <c r="F476" s="44">
        <f t="shared" si="274"/>
        <v>3559.77</v>
      </c>
      <c r="G476" s="44">
        <f t="shared" si="274"/>
        <v>3559.77</v>
      </c>
      <c r="H476" s="44">
        <f t="shared" si="274"/>
        <v>3559.77</v>
      </c>
      <c r="I476" s="44">
        <f t="shared" si="274"/>
        <v>3559.77</v>
      </c>
      <c r="J476" s="44">
        <f t="shared" si="274"/>
        <v>3559.77</v>
      </c>
      <c r="K476" s="44">
        <f t="shared" si="274"/>
        <v>3559.77</v>
      </c>
      <c r="L476" s="44">
        <f t="shared" si="274"/>
        <v>3559.77</v>
      </c>
      <c r="M476" s="44">
        <f t="shared" si="274"/>
        <v>3559.77</v>
      </c>
      <c r="N476" s="44">
        <f t="shared" si="274"/>
        <v>3559.77</v>
      </c>
      <c r="O476" s="44">
        <f t="shared" si="274"/>
        <v>3559.77</v>
      </c>
      <c r="P476" s="44">
        <f t="shared" si="274"/>
        <v>3559.77</v>
      </c>
      <c r="Q476" s="44">
        <f t="shared" si="274"/>
        <v>3559.77</v>
      </c>
      <c r="R476" s="44">
        <f t="shared" si="274"/>
        <v>3559.77</v>
      </c>
      <c r="S476" s="44">
        <f t="shared" si="274"/>
        <v>3559.77</v>
      </c>
      <c r="T476" s="44">
        <f t="shared" si="274"/>
        <v>3559.77</v>
      </c>
      <c r="U476" s="44">
        <f t="shared" si="274"/>
        <v>3559.77</v>
      </c>
      <c r="V476" s="44">
        <f t="shared" si="274"/>
        <v>3559.77</v>
      </c>
      <c r="W476" s="44">
        <f t="shared" si="274"/>
        <v>3559.77</v>
      </c>
      <c r="X476" s="44">
        <f t="shared" si="274"/>
        <v>3559.77</v>
      </c>
      <c r="Y476" s="44">
        <f t="shared" si="274"/>
        <v>3559.77</v>
      </c>
      <c r="Z476" s="44">
        <f t="shared" si="274"/>
        <v>3559.77</v>
      </c>
      <c r="AA476" s="44">
        <f t="shared" si="274"/>
        <v>3559.77</v>
      </c>
    </row>
    <row r="477" spans="1:27" ht="12.75" customHeight="1" outlineLevel="1" x14ac:dyDescent="0.2">
      <c r="A477" s="97" t="s">
        <v>2073</v>
      </c>
      <c r="B477" s="63" t="s">
        <v>83</v>
      </c>
      <c r="C477" s="43" t="s">
        <v>79</v>
      </c>
      <c r="D477" s="44">
        <v>4.3</v>
      </c>
      <c r="E477" s="44">
        <v>4.3</v>
      </c>
      <c r="F477" s="44">
        <v>4.3</v>
      </c>
      <c r="G477" s="44">
        <v>4.3</v>
      </c>
      <c r="H477" s="44">
        <v>4.3</v>
      </c>
      <c r="I477" s="44">
        <v>4.3</v>
      </c>
      <c r="J477" s="44">
        <v>4.3</v>
      </c>
      <c r="K477" s="44">
        <v>4.3</v>
      </c>
      <c r="L477" s="44">
        <v>4.3</v>
      </c>
      <c r="M477" s="44">
        <v>4.3</v>
      </c>
      <c r="N477" s="44">
        <v>4.3</v>
      </c>
      <c r="O477" s="44">
        <v>4.3</v>
      </c>
      <c r="P477" s="44">
        <v>4.3</v>
      </c>
      <c r="Q477" s="44">
        <v>4.3</v>
      </c>
      <c r="R477" s="44">
        <v>4.3</v>
      </c>
      <c r="S477" s="44">
        <v>4.3</v>
      </c>
      <c r="T477" s="44">
        <v>4.3</v>
      </c>
      <c r="U477" s="44">
        <v>4.3</v>
      </c>
      <c r="V477" s="44">
        <v>4.3</v>
      </c>
      <c r="W477" s="44">
        <v>4.3</v>
      </c>
      <c r="X477" s="44">
        <v>4.3</v>
      </c>
      <c r="Y477" s="44">
        <v>4.3</v>
      </c>
      <c r="Z477" s="44">
        <v>4.3</v>
      </c>
      <c r="AA477" s="44">
        <v>4.3</v>
      </c>
    </row>
    <row r="478" spans="1:27" ht="12.75" customHeight="1" outlineLevel="1" x14ac:dyDescent="0.2">
      <c r="A478" s="97" t="s">
        <v>2074</v>
      </c>
      <c r="B478" s="63" t="s">
        <v>81</v>
      </c>
      <c r="C478" s="43" t="s">
        <v>79</v>
      </c>
      <c r="D478" s="44">
        <f>$D$11</f>
        <v>88.27</v>
      </c>
      <c r="E478" s="44">
        <f t="shared" ref="E478:AA478" si="275">$D$11</f>
        <v>88.27</v>
      </c>
      <c r="F478" s="44">
        <f t="shared" si="275"/>
        <v>88.27</v>
      </c>
      <c r="G478" s="44">
        <f t="shared" si="275"/>
        <v>88.27</v>
      </c>
      <c r="H478" s="44">
        <f t="shared" si="275"/>
        <v>88.27</v>
      </c>
      <c r="I478" s="44">
        <f t="shared" si="275"/>
        <v>88.27</v>
      </c>
      <c r="J478" s="44">
        <f t="shared" si="275"/>
        <v>88.27</v>
      </c>
      <c r="K478" s="44">
        <f t="shared" si="275"/>
        <v>88.27</v>
      </c>
      <c r="L478" s="44">
        <f t="shared" si="275"/>
        <v>88.27</v>
      </c>
      <c r="M478" s="44">
        <f t="shared" si="275"/>
        <v>88.27</v>
      </c>
      <c r="N478" s="44">
        <f t="shared" si="275"/>
        <v>88.27</v>
      </c>
      <c r="O478" s="44">
        <f t="shared" si="275"/>
        <v>88.27</v>
      </c>
      <c r="P478" s="44">
        <f t="shared" si="275"/>
        <v>88.27</v>
      </c>
      <c r="Q478" s="44">
        <f t="shared" si="275"/>
        <v>88.27</v>
      </c>
      <c r="R478" s="44">
        <f t="shared" si="275"/>
        <v>88.27</v>
      </c>
      <c r="S478" s="44">
        <f t="shared" si="275"/>
        <v>88.27</v>
      </c>
      <c r="T478" s="44">
        <f t="shared" si="275"/>
        <v>88.27</v>
      </c>
      <c r="U478" s="44">
        <f t="shared" si="275"/>
        <v>88.27</v>
      </c>
      <c r="V478" s="44">
        <f t="shared" si="275"/>
        <v>88.27</v>
      </c>
      <c r="W478" s="44">
        <f t="shared" si="275"/>
        <v>88.27</v>
      </c>
      <c r="X478" s="44">
        <f t="shared" si="275"/>
        <v>88.27</v>
      </c>
      <c r="Y478" s="44">
        <f t="shared" si="275"/>
        <v>88.27</v>
      </c>
      <c r="Z478" s="44">
        <f t="shared" si="275"/>
        <v>88.27</v>
      </c>
      <c r="AA478" s="44">
        <f t="shared" si="275"/>
        <v>88.27</v>
      </c>
    </row>
    <row r="479" spans="1:27" x14ac:dyDescent="0.2">
      <c r="A479" s="96" t="s">
        <v>2075</v>
      </c>
      <c r="B479" s="28" t="str">
        <f>"03"&amp;"."&amp;$B$776&amp;"."&amp;$B$777</f>
        <v>03.04.2024</v>
      </c>
      <c r="C479" s="88" t="s">
        <v>76</v>
      </c>
      <c r="D479" s="89">
        <f>ROUND(((D480+D481+D483+D482)/1000),5)</f>
        <v>5.0363300000000004</v>
      </c>
      <c r="E479" s="89">
        <f>ROUND(((E480+E481+E483+E482)/1000),5)</f>
        <v>4.9248099999999999</v>
      </c>
      <c r="F479" s="89">
        <f>ROUND(((F480+F481+F483+F482)/1000),5)</f>
        <v>4.8919100000000002</v>
      </c>
      <c r="G479" s="89">
        <f t="shared" ref="G479:AA479" si="276">ROUND(((G480+G481+G483+G482)/1000),5)</f>
        <v>4.9004399999999997</v>
      </c>
      <c r="H479" s="89">
        <f t="shared" si="276"/>
        <v>4.9197100000000002</v>
      </c>
      <c r="I479" s="89">
        <f t="shared" si="276"/>
        <v>5.0122200000000001</v>
      </c>
      <c r="J479" s="89">
        <f t="shared" si="276"/>
        <v>5.0674900000000003</v>
      </c>
      <c r="K479" s="89">
        <f t="shared" si="276"/>
        <v>5.2320099999999998</v>
      </c>
      <c r="L479" s="89">
        <f t="shared" si="276"/>
        <v>5.524</v>
      </c>
      <c r="M479" s="89">
        <f t="shared" si="276"/>
        <v>5.6115500000000003</v>
      </c>
      <c r="N479" s="89">
        <f t="shared" si="276"/>
        <v>5.6185700000000001</v>
      </c>
      <c r="O479" s="89">
        <f t="shared" si="276"/>
        <v>5.6230900000000004</v>
      </c>
      <c r="P479" s="89">
        <f t="shared" si="276"/>
        <v>5.6184200000000004</v>
      </c>
      <c r="Q479" s="89">
        <f t="shared" si="276"/>
        <v>5.6226599999999998</v>
      </c>
      <c r="R479" s="89">
        <f t="shared" si="276"/>
        <v>5.6169500000000001</v>
      </c>
      <c r="S479" s="89">
        <f t="shared" si="276"/>
        <v>5.6154799999999998</v>
      </c>
      <c r="T479" s="89">
        <f t="shared" si="276"/>
        <v>5.6409900000000004</v>
      </c>
      <c r="U479" s="89">
        <f t="shared" si="276"/>
        <v>5.5346299999999999</v>
      </c>
      <c r="V479" s="89">
        <f t="shared" si="276"/>
        <v>5.5386699999999998</v>
      </c>
      <c r="W479" s="89">
        <f t="shared" si="276"/>
        <v>5.6062900000000004</v>
      </c>
      <c r="X479" s="89">
        <f t="shared" si="276"/>
        <v>5.59375</v>
      </c>
      <c r="Y479" s="89">
        <f t="shared" si="276"/>
        <v>5.4703400000000002</v>
      </c>
      <c r="Z479" s="89">
        <f t="shared" si="276"/>
        <v>5.1433</v>
      </c>
      <c r="AA479" s="89">
        <f t="shared" si="276"/>
        <v>5.0805600000000002</v>
      </c>
    </row>
    <row r="480" spans="1:27" ht="12.75" customHeight="1" outlineLevel="1" x14ac:dyDescent="0.2">
      <c r="A480" s="97" t="s">
        <v>2076</v>
      </c>
      <c r="B480" s="63" t="s">
        <v>242</v>
      </c>
      <c r="C480" s="43" t="s">
        <v>79</v>
      </c>
      <c r="D480" s="44">
        <v>1383.99</v>
      </c>
      <c r="E480" s="44">
        <v>1272.47</v>
      </c>
      <c r="F480" s="44">
        <v>1239.57</v>
      </c>
      <c r="G480" s="44">
        <v>1248.0999999999999</v>
      </c>
      <c r="H480" s="44">
        <v>1267.3699999999999</v>
      </c>
      <c r="I480" s="44">
        <v>1359.88</v>
      </c>
      <c r="J480" s="44">
        <v>1415.15</v>
      </c>
      <c r="K480" s="44">
        <v>1579.67</v>
      </c>
      <c r="L480" s="44">
        <v>1871.66</v>
      </c>
      <c r="M480" s="44">
        <v>1959.21</v>
      </c>
      <c r="N480" s="44">
        <v>1966.23</v>
      </c>
      <c r="O480" s="44">
        <v>1970.75</v>
      </c>
      <c r="P480" s="44">
        <v>1966.08</v>
      </c>
      <c r="Q480" s="44">
        <v>1970.32</v>
      </c>
      <c r="R480" s="44">
        <v>1964.61</v>
      </c>
      <c r="S480" s="44">
        <v>1963.14</v>
      </c>
      <c r="T480" s="44">
        <v>1988.65</v>
      </c>
      <c r="U480" s="44">
        <v>1882.29</v>
      </c>
      <c r="V480" s="44">
        <v>1886.33</v>
      </c>
      <c r="W480" s="44">
        <v>1953.95</v>
      </c>
      <c r="X480" s="44">
        <v>1941.41</v>
      </c>
      <c r="Y480" s="44">
        <v>1818</v>
      </c>
      <c r="Z480" s="44">
        <v>1490.96</v>
      </c>
      <c r="AA480" s="44">
        <v>1428.22</v>
      </c>
    </row>
    <row r="481" spans="1:27" ht="12.75" customHeight="1" outlineLevel="1" x14ac:dyDescent="0.2">
      <c r="A481" s="97" t="s">
        <v>2077</v>
      </c>
      <c r="B481" s="63" t="s">
        <v>90</v>
      </c>
      <c r="C481" s="43" t="s">
        <v>79</v>
      </c>
      <c r="D481" s="44">
        <f>$D$471</f>
        <v>3559.77</v>
      </c>
      <c r="E481" s="44">
        <f t="shared" ref="E481:AA481" si="277">$D$471</f>
        <v>3559.77</v>
      </c>
      <c r="F481" s="44">
        <f t="shared" si="277"/>
        <v>3559.77</v>
      </c>
      <c r="G481" s="44">
        <f t="shared" si="277"/>
        <v>3559.77</v>
      </c>
      <c r="H481" s="44">
        <f t="shared" si="277"/>
        <v>3559.77</v>
      </c>
      <c r="I481" s="44">
        <f t="shared" si="277"/>
        <v>3559.77</v>
      </c>
      <c r="J481" s="44">
        <f t="shared" si="277"/>
        <v>3559.77</v>
      </c>
      <c r="K481" s="44">
        <f t="shared" si="277"/>
        <v>3559.77</v>
      </c>
      <c r="L481" s="44">
        <f t="shared" si="277"/>
        <v>3559.77</v>
      </c>
      <c r="M481" s="44">
        <f t="shared" si="277"/>
        <v>3559.77</v>
      </c>
      <c r="N481" s="44">
        <f t="shared" si="277"/>
        <v>3559.77</v>
      </c>
      <c r="O481" s="44">
        <f t="shared" si="277"/>
        <v>3559.77</v>
      </c>
      <c r="P481" s="44">
        <f t="shared" si="277"/>
        <v>3559.77</v>
      </c>
      <c r="Q481" s="44">
        <f t="shared" si="277"/>
        <v>3559.77</v>
      </c>
      <c r="R481" s="44">
        <f t="shared" si="277"/>
        <v>3559.77</v>
      </c>
      <c r="S481" s="44">
        <f t="shared" si="277"/>
        <v>3559.77</v>
      </c>
      <c r="T481" s="44">
        <f t="shared" si="277"/>
        <v>3559.77</v>
      </c>
      <c r="U481" s="44">
        <f t="shared" si="277"/>
        <v>3559.77</v>
      </c>
      <c r="V481" s="44">
        <f t="shared" si="277"/>
        <v>3559.77</v>
      </c>
      <c r="W481" s="44">
        <f t="shared" si="277"/>
        <v>3559.77</v>
      </c>
      <c r="X481" s="44">
        <f t="shared" si="277"/>
        <v>3559.77</v>
      </c>
      <c r="Y481" s="44">
        <f t="shared" si="277"/>
        <v>3559.77</v>
      </c>
      <c r="Z481" s="44">
        <f t="shared" si="277"/>
        <v>3559.77</v>
      </c>
      <c r="AA481" s="44">
        <f t="shared" si="277"/>
        <v>3559.77</v>
      </c>
    </row>
    <row r="482" spans="1:27" ht="12.75" customHeight="1" outlineLevel="1" x14ac:dyDescent="0.2">
      <c r="A482" s="97" t="s">
        <v>2078</v>
      </c>
      <c r="B482" s="63" t="s">
        <v>83</v>
      </c>
      <c r="C482" s="43" t="s">
        <v>79</v>
      </c>
      <c r="D482" s="44">
        <v>4.3</v>
      </c>
      <c r="E482" s="44">
        <v>4.3</v>
      </c>
      <c r="F482" s="44">
        <v>4.3</v>
      </c>
      <c r="G482" s="44">
        <v>4.3</v>
      </c>
      <c r="H482" s="44">
        <v>4.3</v>
      </c>
      <c r="I482" s="44">
        <v>4.3</v>
      </c>
      <c r="J482" s="44">
        <v>4.3</v>
      </c>
      <c r="K482" s="44">
        <v>4.3</v>
      </c>
      <c r="L482" s="44">
        <v>4.3</v>
      </c>
      <c r="M482" s="44">
        <v>4.3</v>
      </c>
      <c r="N482" s="44">
        <v>4.3</v>
      </c>
      <c r="O482" s="44">
        <v>4.3</v>
      </c>
      <c r="P482" s="44">
        <v>4.3</v>
      </c>
      <c r="Q482" s="44">
        <v>4.3</v>
      </c>
      <c r="R482" s="44">
        <v>4.3</v>
      </c>
      <c r="S482" s="44">
        <v>4.3</v>
      </c>
      <c r="T482" s="44">
        <v>4.3</v>
      </c>
      <c r="U482" s="44">
        <v>4.3</v>
      </c>
      <c r="V482" s="44">
        <v>4.3</v>
      </c>
      <c r="W482" s="44">
        <v>4.3</v>
      </c>
      <c r="X482" s="44">
        <v>4.3</v>
      </c>
      <c r="Y482" s="44">
        <v>4.3</v>
      </c>
      <c r="Z482" s="44">
        <v>4.3</v>
      </c>
      <c r="AA482" s="44">
        <v>4.3</v>
      </c>
    </row>
    <row r="483" spans="1:27" ht="12.75" customHeight="1" outlineLevel="1" x14ac:dyDescent="0.2">
      <c r="A483" s="97" t="s">
        <v>2079</v>
      </c>
      <c r="B483" s="63" t="s">
        <v>81</v>
      </c>
      <c r="C483" s="43" t="s">
        <v>79</v>
      </c>
      <c r="D483" s="44">
        <f>$D$11</f>
        <v>88.27</v>
      </c>
      <c r="E483" s="44">
        <f t="shared" ref="E483:AA483" si="278">$D$11</f>
        <v>88.27</v>
      </c>
      <c r="F483" s="44">
        <f t="shared" si="278"/>
        <v>88.27</v>
      </c>
      <c r="G483" s="44">
        <f t="shared" si="278"/>
        <v>88.27</v>
      </c>
      <c r="H483" s="44">
        <f t="shared" si="278"/>
        <v>88.27</v>
      </c>
      <c r="I483" s="44">
        <f t="shared" si="278"/>
        <v>88.27</v>
      </c>
      <c r="J483" s="44">
        <f t="shared" si="278"/>
        <v>88.27</v>
      </c>
      <c r="K483" s="44">
        <f t="shared" si="278"/>
        <v>88.27</v>
      </c>
      <c r="L483" s="44">
        <f t="shared" si="278"/>
        <v>88.27</v>
      </c>
      <c r="M483" s="44">
        <f t="shared" si="278"/>
        <v>88.27</v>
      </c>
      <c r="N483" s="44">
        <f t="shared" si="278"/>
        <v>88.27</v>
      </c>
      <c r="O483" s="44">
        <f t="shared" si="278"/>
        <v>88.27</v>
      </c>
      <c r="P483" s="44">
        <f t="shared" si="278"/>
        <v>88.27</v>
      </c>
      <c r="Q483" s="44">
        <f t="shared" si="278"/>
        <v>88.27</v>
      </c>
      <c r="R483" s="44">
        <f t="shared" si="278"/>
        <v>88.27</v>
      </c>
      <c r="S483" s="44">
        <f t="shared" si="278"/>
        <v>88.27</v>
      </c>
      <c r="T483" s="44">
        <f t="shared" si="278"/>
        <v>88.27</v>
      </c>
      <c r="U483" s="44">
        <f t="shared" si="278"/>
        <v>88.27</v>
      </c>
      <c r="V483" s="44">
        <f t="shared" si="278"/>
        <v>88.27</v>
      </c>
      <c r="W483" s="44">
        <f t="shared" si="278"/>
        <v>88.27</v>
      </c>
      <c r="X483" s="44">
        <f t="shared" si="278"/>
        <v>88.27</v>
      </c>
      <c r="Y483" s="44">
        <f t="shared" si="278"/>
        <v>88.27</v>
      </c>
      <c r="Z483" s="44">
        <f t="shared" si="278"/>
        <v>88.27</v>
      </c>
      <c r="AA483" s="44">
        <f t="shared" si="278"/>
        <v>88.27</v>
      </c>
    </row>
    <row r="484" spans="1:27" x14ac:dyDescent="0.2">
      <c r="A484" s="96" t="s">
        <v>2080</v>
      </c>
      <c r="B484" s="28" t="str">
        <f>"04"&amp;"."&amp;$B$776&amp;"."&amp;$B$777</f>
        <v>04.04.2024</v>
      </c>
      <c r="C484" s="88" t="s">
        <v>76</v>
      </c>
      <c r="D484" s="89">
        <f>ROUND(((D485+D486+D488+D487)/1000),5)</f>
        <v>4.9029400000000001</v>
      </c>
      <c r="E484" s="89">
        <f>ROUND(((E485+E486+E488+E487)/1000),5)</f>
        <v>4.8382699999999996</v>
      </c>
      <c r="F484" s="89">
        <f>ROUND(((F485+F486+F488+F487)/1000),5)</f>
        <v>4.8070199999999996</v>
      </c>
      <c r="G484" s="89">
        <f t="shared" ref="G484:AA484" si="279">ROUND(((G485+G486+G488+G487)/1000),5)</f>
        <v>4.8113200000000003</v>
      </c>
      <c r="H484" s="89">
        <f t="shared" si="279"/>
        <v>4.8385300000000004</v>
      </c>
      <c r="I484" s="89">
        <f t="shared" si="279"/>
        <v>4.9468800000000002</v>
      </c>
      <c r="J484" s="89">
        <f t="shared" si="279"/>
        <v>5.0613000000000001</v>
      </c>
      <c r="K484" s="89">
        <f t="shared" si="279"/>
        <v>5.1962000000000002</v>
      </c>
      <c r="L484" s="89">
        <f t="shared" si="279"/>
        <v>5.54826</v>
      </c>
      <c r="M484" s="89">
        <f t="shared" si="279"/>
        <v>5.6466900000000004</v>
      </c>
      <c r="N484" s="89">
        <f t="shared" si="279"/>
        <v>5.6623200000000002</v>
      </c>
      <c r="O484" s="89">
        <f t="shared" si="279"/>
        <v>5.65212</v>
      </c>
      <c r="P484" s="89">
        <f t="shared" si="279"/>
        <v>5.6365400000000001</v>
      </c>
      <c r="Q484" s="89">
        <f t="shared" si="279"/>
        <v>5.6591300000000002</v>
      </c>
      <c r="R484" s="89">
        <f t="shared" si="279"/>
        <v>5.6391499999999999</v>
      </c>
      <c r="S484" s="89">
        <f t="shared" si="279"/>
        <v>5.6267100000000001</v>
      </c>
      <c r="T484" s="89">
        <f t="shared" si="279"/>
        <v>5.6228699999999998</v>
      </c>
      <c r="U484" s="89">
        <f t="shared" si="279"/>
        <v>5.53294</v>
      </c>
      <c r="V484" s="89">
        <f t="shared" si="279"/>
        <v>5.5689299999999999</v>
      </c>
      <c r="W484" s="89">
        <f t="shared" si="279"/>
        <v>5.62507</v>
      </c>
      <c r="X484" s="89">
        <f t="shared" si="279"/>
        <v>5.6232699999999998</v>
      </c>
      <c r="Y484" s="89">
        <f t="shared" si="279"/>
        <v>5.5084799999999996</v>
      </c>
      <c r="Z484" s="89">
        <f t="shared" si="279"/>
        <v>5.1962299999999999</v>
      </c>
      <c r="AA484" s="89">
        <f t="shared" si="279"/>
        <v>5.0958399999999999</v>
      </c>
    </row>
    <row r="485" spans="1:27" ht="12.75" customHeight="1" outlineLevel="1" x14ac:dyDescent="0.2">
      <c r="A485" s="97" t="s">
        <v>2081</v>
      </c>
      <c r="B485" s="63" t="s">
        <v>242</v>
      </c>
      <c r="C485" s="43" t="s">
        <v>79</v>
      </c>
      <c r="D485" s="44">
        <v>1250.5999999999999</v>
      </c>
      <c r="E485" s="44">
        <v>1185.93</v>
      </c>
      <c r="F485" s="44">
        <v>1154.68</v>
      </c>
      <c r="G485" s="44">
        <v>1158.98</v>
      </c>
      <c r="H485" s="44">
        <v>1186.19</v>
      </c>
      <c r="I485" s="44">
        <v>1294.54</v>
      </c>
      <c r="J485" s="44">
        <v>1408.96</v>
      </c>
      <c r="K485" s="44">
        <v>1543.86</v>
      </c>
      <c r="L485" s="44">
        <v>1895.92</v>
      </c>
      <c r="M485" s="44">
        <v>1994.35</v>
      </c>
      <c r="N485" s="44">
        <v>2009.98</v>
      </c>
      <c r="O485" s="44">
        <v>1999.78</v>
      </c>
      <c r="P485" s="44">
        <v>1984.2</v>
      </c>
      <c r="Q485" s="44">
        <v>2006.79</v>
      </c>
      <c r="R485" s="44">
        <v>1986.81</v>
      </c>
      <c r="S485" s="44">
        <v>1974.37</v>
      </c>
      <c r="T485" s="44">
        <v>1970.53</v>
      </c>
      <c r="U485" s="44">
        <v>1880.6</v>
      </c>
      <c r="V485" s="44">
        <v>1916.59</v>
      </c>
      <c r="W485" s="44">
        <v>1972.73</v>
      </c>
      <c r="X485" s="44">
        <v>1970.93</v>
      </c>
      <c r="Y485" s="44">
        <v>1856.14</v>
      </c>
      <c r="Z485" s="44">
        <v>1543.89</v>
      </c>
      <c r="AA485" s="44">
        <v>1443.5</v>
      </c>
    </row>
    <row r="486" spans="1:27" ht="12.75" customHeight="1" outlineLevel="1" x14ac:dyDescent="0.2">
      <c r="A486" s="97" t="s">
        <v>2082</v>
      </c>
      <c r="B486" s="63" t="s">
        <v>90</v>
      </c>
      <c r="C486" s="43" t="s">
        <v>79</v>
      </c>
      <c r="D486" s="44">
        <f>$D$471</f>
        <v>3559.77</v>
      </c>
      <c r="E486" s="44">
        <f t="shared" ref="E486:AA486" si="280">$D$471</f>
        <v>3559.77</v>
      </c>
      <c r="F486" s="44">
        <f t="shared" si="280"/>
        <v>3559.77</v>
      </c>
      <c r="G486" s="44">
        <f t="shared" si="280"/>
        <v>3559.77</v>
      </c>
      <c r="H486" s="44">
        <f t="shared" si="280"/>
        <v>3559.77</v>
      </c>
      <c r="I486" s="44">
        <f t="shared" si="280"/>
        <v>3559.77</v>
      </c>
      <c r="J486" s="44">
        <f t="shared" si="280"/>
        <v>3559.77</v>
      </c>
      <c r="K486" s="44">
        <f t="shared" si="280"/>
        <v>3559.77</v>
      </c>
      <c r="L486" s="44">
        <f t="shared" si="280"/>
        <v>3559.77</v>
      </c>
      <c r="M486" s="44">
        <f t="shared" si="280"/>
        <v>3559.77</v>
      </c>
      <c r="N486" s="44">
        <f t="shared" si="280"/>
        <v>3559.77</v>
      </c>
      <c r="O486" s="44">
        <f t="shared" si="280"/>
        <v>3559.77</v>
      </c>
      <c r="P486" s="44">
        <f t="shared" si="280"/>
        <v>3559.77</v>
      </c>
      <c r="Q486" s="44">
        <f t="shared" si="280"/>
        <v>3559.77</v>
      </c>
      <c r="R486" s="44">
        <f t="shared" si="280"/>
        <v>3559.77</v>
      </c>
      <c r="S486" s="44">
        <f t="shared" si="280"/>
        <v>3559.77</v>
      </c>
      <c r="T486" s="44">
        <f t="shared" si="280"/>
        <v>3559.77</v>
      </c>
      <c r="U486" s="44">
        <f t="shared" si="280"/>
        <v>3559.77</v>
      </c>
      <c r="V486" s="44">
        <f t="shared" si="280"/>
        <v>3559.77</v>
      </c>
      <c r="W486" s="44">
        <f t="shared" si="280"/>
        <v>3559.77</v>
      </c>
      <c r="X486" s="44">
        <f t="shared" si="280"/>
        <v>3559.77</v>
      </c>
      <c r="Y486" s="44">
        <f t="shared" si="280"/>
        <v>3559.77</v>
      </c>
      <c r="Z486" s="44">
        <f t="shared" si="280"/>
        <v>3559.77</v>
      </c>
      <c r="AA486" s="44">
        <f t="shared" si="280"/>
        <v>3559.77</v>
      </c>
    </row>
    <row r="487" spans="1:27" ht="12.75" customHeight="1" outlineLevel="1" x14ac:dyDescent="0.2">
      <c r="A487" s="97" t="s">
        <v>2083</v>
      </c>
      <c r="B487" s="63" t="s">
        <v>83</v>
      </c>
      <c r="C487" s="43" t="s">
        <v>79</v>
      </c>
      <c r="D487" s="44">
        <v>4.3</v>
      </c>
      <c r="E487" s="44">
        <v>4.3</v>
      </c>
      <c r="F487" s="44">
        <v>4.3</v>
      </c>
      <c r="G487" s="44">
        <v>4.3</v>
      </c>
      <c r="H487" s="44">
        <v>4.3</v>
      </c>
      <c r="I487" s="44">
        <v>4.3</v>
      </c>
      <c r="J487" s="44">
        <v>4.3</v>
      </c>
      <c r="K487" s="44">
        <v>4.3</v>
      </c>
      <c r="L487" s="44">
        <v>4.3</v>
      </c>
      <c r="M487" s="44">
        <v>4.3</v>
      </c>
      <c r="N487" s="44">
        <v>4.3</v>
      </c>
      <c r="O487" s="44">
        <v>4.3</v>
      </c>
      <c r="P487" s="44">
        <v>4.3</v>
      </c>
      <c r="Q487" s="44">
        <v>4.3</v>
      </c>
      <c r="R487" s="44">
        <v>4.3</v>
      </c>
      <c r="S487" s="44">
        <v>4.3</v>
      </c>
      <c r="T487" s="44">
        <v>4.3</v>
      </c>
      <c r="U487" s="44">
        <v>4.3</v>
      </c>
      <c r="V487" s="44">
        <v>4.3</v>
      </c>
      <c r="W487" s="44">
        <v>4.3</v>
      </c>
      <c r="X487" s="44">
        <v>4.3</v>
      </c>
      <c r="Y487" s="44">
        <v>4.3</v>
      </c>
      <c r="Z487" s="44">
        <v>4.3</v>
      </c>
      <c r="AA487" s="44">
        <v>4.3</v>
      </c>
    </row>
    <row r="488" spans="1:27" ht="12.75" customHeight="1" outlineLevel="1" x14ac:dyDescent="0.2">
      <c r="A488" s="97" t="s">
        <v>2084</v>
      </c>
      <c r="B488" s="63" t="s">
        <v>81</v>
      </c>
      <c r="C488" s="43" t="s">
        <v>79</v>
      </c>
      <c r="D488" s="44">
        <f>$D$11</f>
        <v>88.27</v>
      </c>
      <c r="E488" s="44">
        <f t="shared" ref="E488:AA488" si="281">$D$11</f>
        <v>88.27</v>
      </c>
      <c r="F488" s="44">
        <f t="shared" si="281"/>
        <v>88.27</v>
      </c>
      <c r="G488" s="44">
        <f t="shared" si="281"/>
        <v>88.27</v>
      </c>
      <c r="H488" s="44">
        <f t="shared" si="281"/>
        <v>88.27</v>
      </c>
      <c r="I488" s="44">
        <f t="shared" si="281"/>
        <v>88.27</v>
      </c>
      <c r="J488" s="44">
        <f t="shared" si="281"/>
        <v>88.27</v>
      </c>
      <c r="K488" s="44">
        <f t="shared" si="281"/>
        <v>88.27</v>
      </c>
      <c r="L488" s="44">
        <f t="shared" si="281"/>
        <v>88.27</v>
      </c>
      <c r="M488" s="44">
        <f t="shared" si="281"/>
        <v>88.27</v>
      </c>
      <c r="N488" s="44">
        <f t="shared" si="281"/>
        <v>88.27</v>
      </c>
      <c r="O488" s="44">
        <f t="shared" si="281"/>
        <v>88.27</v>
      </c>
      <c r="P488" s="44">
        <f t="shared" si="281"/>
        <v>88.27</v>
      </c>
      <c r="Q488" s="44">
        <f t="shared" si="281"/>
        <v>88.27</v>
      </c>
      <c r="R488" s="44">
        <f t="shared" si="281"/>
        <v>88.27</v>
      </c>
      <c r="S488" s="44">
        <f t="shared" si="281"/>
        <v>88.27</v>
      </c>
      <c r="T488" s="44">
        <f t="shared" si="281"/>
        <v>88.27</v>
      </c>
      <c r="U488" s="44">
        <f t="shared" si="281"/>
        <v>88.27</v>
      </c>
      <c r="V488" s="44">
        <f t="shared" si="281"/>
        <v>88.27</v>
      </c>
      <c r="W488" s="44">
        <f t="shared" si="281"/>
        <v>88.27</v>
      </c>
      <c r="X488" s="44">
        <f t="shared" si="281"/>
        <v>88.27</v>
      </c>
      <c r="Y488" s="44">
        <f t="shared" si="281"/>
        <v>88.27</v>
      </c>
      <c r="Z488" s="44">
        <f t="shared" si="281"/>
        <v>88.27</v>
      </c>
      <c r="AA488" s="44">
        <f t="shared" si="281"/>
        <v>88.27</v>
      </c>
    </row>
    <row r="489" spans="1:27" x14ac:dyDescent="0.2">
      <c r="A489" s="96" t="s">
        <v>2085</v>
      </c>
      <c r="B489" s="28" t="str">
        <f>"05"&amp;"."&amp;$B$776&amp;"."&amp;$B$777</f>
        <v>05.04.2024</v>
      </c>
      <c r="C489" s="88" t="s">
        <v>76</v>
      </c>
      <c r="D489" s="89">
        <f>ROUND(((D490+D491+D493+D492)/1000),5)</f>
        <v>4.9110699999999996</v>
      </c>
      <c r="E489" s="89">
        <f>ROUND(((E490+E491+E493+E492)/1000),5)</f>
        <v>4.8327</v>
      </c>
      <c r="F489" s="89">
        <f>ROUND(((F490+F491+F493+F492)/1000),5)</f>
        <v>4.8225199999999999</v>
      </c>
      <c r="G489" s="89">
        <f t="shared" ref="G489:AA489" si="282">ROUND(((G490+G491+G493+G492)/1000),5)</f>
        <v>4.8238399999999997</v>
      </c>
      <c r="H489" s="89">
        <f t="shared" si="282"/>
        <v>4.8578000000000001</v>
      </c>
      <c r="I489" s="89">
        <f t="shared" si="282"/>
        <v>4.9694000000000003</v>
      </c>
      <c r="J489" s="89">
        <f t="shared" si="282"/>
        <v>5.0825300000000002</v>
      </c>
      <c r="K489" s="89">
        <f t="shared" si="282"/>
        <v>5.2954999999999997</v>
      </c>
      <c r="L489" s="89">
        <f t="shared" si="282"/>
        <v>5.5462300000000004</v>
      </c>
      <c r="M489" s="89">
        <f t="shared" si="282"/>
        <v>5.6014600000000003</v>
      </c>
      <c r="N489" s="89">
        <f t="shared" si="282"/>
        <v>5.6100899999999996</v>
      </c>
      <c r="O489" s="89">
        <f t="shared" si="282"/>
        <v>5.61165</v>
      </c>
      <c r="P489" s="89">
        <f t="shared" si="282"/>
        <v>5.6018600000000003</v>
      </c>
      <c r="Q489" s="89">
        <f t="shared" si="282"/>
        <v>5.6054199999999996</v>
      </c>
      <c r="R489" s="89">
        <f t="shared" si="282"/>
        <v>5.6012399999999998</v>
      </c>
      <c r="S489" s="89">
        <f t="shared" si="282"/>
        <v>5.5965299999999996</v>
      </c>
      <c r="T489" s="89">
        <f t="shared" si="282"/>
        <v>5.5886399999999998</v>
      </c>
      <c r="U489" s="89">
        <f t="shared" si="282"/>
        <v>5.5306699999999998</v>
      </c>
      <c r="V489" s="89">
        <f t="shared" si="282"/>
        <v>5.5396999999999998</v>
      </c>
      <c r="W489" s="89">
        <f t="shared" si="282"/>
        <v>5.5914400000000004</v>
      </c>
      <c r="X489" s="89">
        <f t="shared" si="282"/>
        <v>5.6013700000000002</v>
      </c>
      <c r="Y489" s="89">
        <f t="shared" si="282"/>
        <v>6.0565800000000003</v>
      </c>
      <c r="Z489" s="89">
        <f t="shared" si="282"/>
        <v>5.7760699999999998</v>
      </c>
      <c r="AA489" s="89">
        <f t="shared" si="282"/>
        <v>5.2300599999999999</v>
      </c>
    </row>
    <row r="490" spans="1:27" ht="12.75" customHeight="1" outlineLevel="1" x14ac:dyDescent="0.2">
      <c r="A490" s="97" t="s">
        <v>2086</v>
      </c>
      <c r="B490" s="63" t="s">
        <v>242</v>
      </c>
      <c r="C490" s="43" t="s">
        <v>79</v>
      </c>
      <c r="D490" s="44">
        <v>1258.73</v>
      </c>
      <c r="E490" s="44">
        <v>1180.3599999999999</v>
      </c>
      <c r="F490" s="44">
        <v>1170.18</v>
      </c>
      <c r="G490" s="44">
        <v>1171.5</v>
      </c>
      <c r="H490" s="44">
        <v>1205.46</v>
      </c>
      <c r="I490" s="44">
        <v>1317.06</v>
      </c>
      <c r="J490" s="44">
        <v>1430.19</v>
      </c>
      <c r="K490" s="44">
        <v>1643.16</v>
      </c>
      <c r="L490" s="44">
        <v>1893.89</v>
      </c>
      <c r="M490" s="44">
        <v>1949.12</v>
      </c>
      <c r="N490" s="44">
        <v>1957.75</v>
      </c>
      <c r="O490" s="44">
        <v>1959.31</v>
      </c>
      <c r="P490" s="44">
        <v>1949.52</v>
      </c>
      <c r="Q490" s="44">
        <v>1953.08</v>
      </c>
      <c r="R490" s="44">
        <v>1948.9</v>
      </c>
      <c r="S490" s="44">
        <v>1944.19</v>
      </c>
      <c r="T490" s="44">
        <v>1936.3</v>
      </c>
      <c r="U490" s="44">
        <v>1878.33</v>
      </c>
      <c r="V490" s="44">
        <v>1887.36</v>
      </c>
      <c r="W490" s="44">
        <v>1939.1</v>
      </c>
      <c r="X490" s="44">
        <v>1949.03</v>
      </c>
      <c r="Y490" s="44">
        <v>2404.2399999999998</v>
      </c>
      <c r="Z490" s="44">
        <v>2123.73</v>
      </c>
      <c r="AA490" s="44">
        <v>1577.72</v>
      </c>
    </row>
    <row r="491" spans="1:27" ht="12.75" customHeight="1" outlineLevel="1" x14ac:dyDescent="0.2">
      <c r="A491" s="97" t="s">
        <v>2087</v>
      </c>
      <c r="B491" s="63" t="s">
        <v>90</v>
      </c>
      <c r="C491" s="43" t="s">
        <v>79</v>
      </c>
      <c r="D491" s="44">
        <f>$D$471</f>
        <v>3559.77</v>
      </c>
      <c r="E491" s="44">
        <f t="shared" ref="E491:AA491" si="283">$D$471</f>
        <v>3559.77</v>
      </c>
      <c r="F491" s="44">
        <f t="shared" si="283"/>
        <v>3559.77</v>
      </c>
      <c r="G491" s="44">
        <f t="shared" si="283"/>
        <v>3559.77</v>
      </c>
      <c r="H491" s="44">
        <f t="shared" si="283"/>
        <v>3559.77</v>
      </c>
      <c r="I491" s="44">
        <f t="shared" si="283"/>
        <v>3559.77</v>
      </c>
      <c r="J491" s="44">
        <f t="shared" si="283"/>
        <v>3559.77</v>
      </c>
      <c r="K491" s="44">
        <f t="shared" si="283"/>
        <v>3559.77</v>
      </c>
      <c r="L491" s="44">
        <f t="shared" si="283"/>
        <v>3559.77</v>
      </c>
      <c r="M491" s="44">
        <f t="shared" si="283"/>
        <v>3559.77</v>
      </c>
      <c r="N491" s="44">
        <f t="shared" si="283"/>
        <v>3559.77</v>
      </c>
      <c r="O491" s="44">
        <f t="shared" si="283"/>
        <v>3559.77</v>
      </c>
      <c r="P491" s="44">
        <f t="shared" si="283"/>
        <v>3559.77</v>
      </c>
      <c r="Q491" s="44">
        <f t="shared" si="283"/>
        <v>3559.77</v>
      </c>
      <c r="R491" s="44">
        <f t="shared" si="283"/>
        <v>3559.77</v>
      </c>
      <c r="S491" s="44">
        <f t="shared" si="283"/>
        <v>3559.77</v>
      </c>
      <c r="T491" s="44">
        <f t="shared" si="283"/>
        <v>3559.77</v>
      </c>
      <c r="U491" s="44">
        <f t="shared" si="283"/>
        <v>3559.77</v>
      </c>
      <c r="V491" s="44">
        <f t="shared" si="283"/>
        <v>3559.77</v>
      </c>
      <c r="W491" s="44">
        <f t="shared" si="283"/>
        <v>3559.77</v>
      </c>
      <c r="X491" s="44">
        <f t="shared" si="283"/>
        <v>3559.77</v>
      </c>
      <c r="Y491" s="44">
        <f t="shared" si="283"/>
        <v>3559.77</v>
      </c>
      <c r="Z491" s="44">
        <f t="shared" si="283"/>
        <v>3559.77</v>
      </c>
      <c r="AA491" s="44">
        <f t="shared" si="283"/>
        <v>3559.77</v>
      </c>
    </row>
    <row r="492" spans="1:27" ht="12.75" customHeight="1" outlineLevel="1" x14ac:dyDescent="0.2">
      <c r="A492" s="97" t="s">
        <v>2088</v>
      </c>
      <c r="B492" s="63" t="s">
        <v>83</v>
      </c>
      <c r="C492" s="43" t="s">
        <v>79</v>
      </c>
      <c r="D492" s="44">
        <v>4.3</v>
      </c>
      <c r="E492" s="44">
        <v>4.3</v>
      </c>
      <c r="F492" s="44">
        <v>4.3</v>
      </c>
      <c r="G492" s="44">
        <v>4.3</v>
      </c>
      <c r="H492" s="44">
        <v>4.3</v>
      </c>
      <c r="I492" s="44">
        <v>4.3</v>
      </c>
      <c r="J492" s="44">
        <v>4.3</v>
      </c>
      <c r="K492" s="44">
        <v>4.3</v>
      </c>
      <c r="L492" s="44">
        <v>4.3</v>
      </c>
      <c r="M492" s="44">
        <v>4.3</v>
      </c>
      <c r="N492" s="44">
        <v>4.3</v>
      </c>
      <c r="O492" s="44">
        <v>4.3</v>
      </c>
      <c r="P492" s="44">
        <v>4.3</v>
      </c>
      <c r="Q492" s="44">
        <v>4.3</v>
      </c>
      <c r="R492" s="44">
        <v>4.3</v>
      </c>
      <c r="S492" s="44">
        <v>4.3</v>
      </c>
      <c r="T492" s="44">
        <v>4.3</v>
      </c>
      <c r="U492" s="44">
        <v>4.3</v>
      </c>
      <c r="V492" s="44">
        <v>4.3</v>
      </c>
      <c r="W492" s="44">
        <v>4.3</v>
      </c>
      <c r="X492" s="44">
        <v>4.3</v>
      </c>
      <c r="Y492" s="44">
        <v>4.3</v>
      </c>
      <c r="Z492" s="44">
        <v>4.3</v>
      </c>
      <c r="AA492" s="44">
        <v>4.3</v>
      </c>
    </row>
    <row r="493" spans="1:27" ht="12.75" customHeight="1" outlineLevel="1" x14ac:dyDescent="0.2">
      <c r="A493" s="97" t="s">
        <v>2089</v>
      </c>
      <c r="B493" s="63" t="s">
        <v>81</v>
      </c>
      <c r="C493" s="43" t="s">
        <v>79</v>
      </c>
      <c r="D493" s="44">
        <f>$D$11</f>
        <v>88.27</v>
      </c>
      <c r="E493" s="44">
        <f t="shared" ref="E493:AA493" si="284">$D$11</f>
        <v>88.27</v>
      </c>
      <c r="F493" s="44">
        <f t="shared" si="284"/>
        <v>88.27</v>
      </c>
      <c r="G493" s="44">
        <f t="shared" si="284"/>
        <v>88.27</v>
      </c>
      <c r="H493" s="44">
        <f t="shared" si="284"/>
        <v>88.27</v>
      </c>
      <c r="I493" s="44">
        <f t="shared" si="284"/>
        <v>88.27</v>
      </c>
      <c r="J493" s="44">
        <f t="shared" si="284"/>
        <v>88.27</v>
      </c>
      <c r="K493" s="44">
        <f t="shared" si="284"/>
        <v>88.27</v>
      </c>
      <c r="L493" s="44">
        <f t="shared" si="284"/>
        <v>88.27</v>
      </c>
      <c r="M493" s="44">
        <f t="shared" si="284"/>
        <v>88.27</v>
      </c>
      <c r="N493" s="44">
        <f t="shared" si="284"/>
        <v>88.27</v>
      </c>
      <c r="O493" s="44">
        <f t="shared" si="284"/>
        <v>88.27</v>
      </c>
      <c r="P493" s="44">
        <f t="shared" si="284"/>
        <v>88.27</v>
      </c>
      <c r="Q493" s="44">
        <f t="shared" si="284"/>
        <v>88.27</v>
      </c>
      <c r="R493" s="44">
        <f t="shared" si="284"/>
        <v>88.27</v>
      </c>
      <c r="S493" s="44">
        <f t="shared" si="284"/>
        <v>88.27</v>
      </c>
      <c r="T493" s="44">
        <f t="shared" si="284"/>
        <v>88.27</v>
      </c>
      <c r="U493" s="44">
        <f t="shared" si="284"/>
        <v>88.27</v>
      </c>
      <c r="V493" s="44">
        <f t="shared" si="284"/>
        <v>88.27</v>
      </c>
      <c r="W493" s="44">
        <f t="shared" si="284"/>
        <v>88.27</v>
      </c>
      <c r="X493" s="44">
        <f t="shared" si="284"/>
        <v>88.27</v>
      </c>
      <c r="Y493" s="44">
        <f t="shared" si="284"/>
        <v>88.27</v>
      </c>
      <c r="Z493" s="44">
        <f t="shared" si="284"/>
        <v>88.27</v>
      </c>
      <c r="AA493" s="44">
        <f t="shared" si="284"/>
        <v>88.27</v>
      </c>
    </row>
    <row r="494" spans="1:27" x14ac:dyDescent="0.2">
      <c r="A494" s="96" t="s">
        <v>2090</v>
      </c>
      <c r="B494" s="28" t="str">
        <f>"06"&amp;"."&amp;$B$776&amp;"."&amp;$B$777</f>
        <v>06.04.2024</v>
      </c>
      <c r="C494" s="88" t="s">
        <v>76</v>
      </c>
      <c r="D494" s="89">
        <f>ROUND(((D495+D496+D498+D497)/1000),5)</f>
        <v>5.0821800000000001</v>
      </c>
      <c r="E494" s="89">
        <f>ROUND(((E495+E496+E498+E497)/1000),5)</f>
        <v>4.9206000000000003</v>
      </c>
      <c r="F494" s="89">
        <f>ROUND(((F495+F496+F498+F497)/1000),5)</f>
        <v>4.8750099999999996</v>
      </c>
      <c r="G494" s="89">
        <f t="shared" ref="G494:AA494" si="285">ROUND(((G495+G496+G498+G497)/1000),5)</f>
        <v>4.87127</v>
      </c>
      <c r="H494" s="89">
        <f t="shared" si="285"/>
        <v>4.9146099999999997</v>
      </c>
      <c r="I494" s="89">
        <f t="shared" si="285"/>
        <v>4.9771099999999997</v>
      </c>
      <c r="J494" s="89">
        <f t="shared" si="285"/>
        <v>5.0002500000000003</v>
      </c>
      <c r="K494" s="89">
        <f t="shared" si="285"/>
        <v>5.1026800000000003</v>
      </c>
      <c r="L494" s="89">
        <f t="shared" si="285"/>
        <v>5.4853199999999998</v>
      </c>
      <c r="M494" s="89">
        <f t="shared" si="285"/>
        <v>5.5787599999999999</v>
      </c>
      <c r="N494" s="89">
        <f t="shared" si="285"/>
        <v>5.7503799999999998</v>
      </c>
      <c r="O494" s="89">
        <f t="shared" si="285"/>
        <v>5.6042399999999999</v>
      </c>
      <c r="P494" s="89">
        <f t="shared" si="285"/>
        <v>5.6034600000000001</v>
      </c>
      <c r="Q494" s="89">
        <f t="shared" si="285"/>
        <v>5.6026300000000004</v>
      </c>
      <c r="R494" s="89">
        <f t="shared" si="285"/>
        <v>5.5998900000000003</v>
      </c>
      <c r="S494" s="89">
        <f t="shared" si="285"/>
        <v>5.59598</v>
      </c>
      <c r="T494" s="89">
        <f t="shared" si="285"/>
        <v>5.6823600000000001</v>
      </c>
      <c r="U494" s="89">
        <f t="shared" si="285"/>
        <v>5.5143399999999998</v>
      </c>
      <c r="V494" s="89">
        <f t="shared" si="285"/>
        <v>5.5252100000000004</v>
      </c>
      <c r="W494" s="89">
        <f t="shared" si="285"/>
        <v>5.6048499999999999</v>
      </c>
      <c r="X494" s="89">
        <f t="shared" si="285"/>
        <v>5.6030100000000003</v>
      </c>
      <c r="Y494" s="89">
        <f t="shared" si="285"/>
        <v>5.4793099999999999</v>
      </c>
      <c r="Z494" s="89">
        <f t="shared" si="285"/>
        <v>5.2034200000000004</v>
      </c>
      <c r="AA494" s="89">
        <f t="shared" si="285"/>
        <v>5.0918099999999997</v>
      </c>
    </row>
    <row r="495" spans="1:27" ht="12.75" customHeight="1" outlineLevel="1" x14ac:dyDescent="0.2">
      <c r="A495" s="97" t="s">
        <v>2091</v>
      </c>
      <c r="B495" s="63" t="s">
        <v>242</v>
      </c>
      <c r="C495" s="43" t="s">
        <v>79</v>
      </c>
      <c r="D495" s="44">
        <v>1429.84</v>
      </c>
      <c r="E495" s="44">
        <v>1268.26</v>
      </c>
      <c r="F495" s="44">
        <v>1222.67</v>
      </c>
      <c r="G495" s="44">
        <v>1218.93</v>
      </c>
      <c r="H495" s="44">
        <v>1262.27</v>
      </c>
      <c r="I495" s="44">
        <v>1324.77</v>
      </c>
      <c r="J495" s="44">
        <v>1347.91</v>
      </c>
      <c r="K495" s="44">
        <v>1450.34</v>
      </c>
      <c r="L495" s="44">
        <v>1832.98</v>
      </c>
      <c r="M495" s="44">
        <v>1926.42</v>
      </c>
      <c r="N495" s="44">
        <v>2098.04</v>
      </c>
      <c r="O495" s="44">
        <v>1951.9</v>
      </c>
      <c r="P495" s="44">
        <v>1951.12</v>
      </c>
      <c r="Q495" s="44">
        <v>1950.29</v>
      </c>
      <c r="R495" s="44">
        <v>1947.55</v>
      </c>
      <c r="S495" s="44">
        <v>1943.64</v>
      </c>
      <c r="T495" s="44">
        <v>2030.02</v>
      </c>
      <c r="U495" s="44">
        <v>1862</v>
      </c>
      <c r="V495" s="44">
        <v>1872.87</v>
      </c>
      <c r="W495" s="44">
        <v>1952.51</v>
      </c>
      <c r="X495" s="44">
        <v>1950.67</v>
      </c>
      <c r="Y495" s="44">
        <v>1826.97</v>
      </c>
      <c r="Z495" s="44">
        <v>1551.08</v>
      </c>
      <c r="AA495" s="44">
        <v>1439.47</v>
      </c>
    </row>
    <row r="496" spans="1:27" ht="12.75" customHeight="1" outlineLevel="1" x14ac:dyDescent="0.2">
      <c r="A496" s="97" t="s">
        <v>2092</v>
      </c>
      <c r="B496" s="63" t="s">
        <v>90</v>
      </c>
      <c r="C496" s="43" t="s">
        <v>79</v>
      </c>
      <c r="D496" s="44">
        <f>$D$471</f>
        <v>3559.77</v>
      </c>
      <c r="E496" s="44">
        <f t="shared" ref="E496:AA496" si="286">$D$471</f>
        <v>3559.77</v>
      </c>
      <c r="F496" s="44">
        <f t="shared" si="286"/>
        <v>3559.77</v>
      </c>
      <c r="G496" s="44">
        <f t="shared" si="286"/>
        <v>3559.77</v>
      </c>
      <c r="H496" s="44">
        <f t="shared" si="286"/>
        <v>3559.77</v>
      </c>
      <c r="I496" s="44">
        <f t="shared" si="286"/>
        <v>3559.77</v>
      </c>
      <c r="J496" s="44">
        <f t="shared" si="286"/>
        <v>3559.77</v>
      </c>
      <c r="K496" s="44">
        <f t="shared" si="286"/>
        <v>3559.77</v>
      </c>
      <c r="L496" s="44">
        <f t="shared" si="286"/>
        <v>3559.77</v>
      </c>
      <c r="M496" s="44">
        <f t="shared" si="286"/>
        <v>3559.77</v>
      </c>
      <c r="N496" s="44">
        <f t="shared" si="286"/>
        <v>3559.77</v>
      </c>
      <c r="O496" s="44">
        <f t="shared" si="286"/>
        <v>3559.77</v>
      </c>
      <c r="P496" s="44">
        <f t="shared" si="286"/>
        <v>3559.77</v>
      </c>
      <c r="Q496" s="44">
        <f t="shared" si="286"/>
        <v>3559.77</v>
      </c>
      <c r="R496" s="44">
        <f t="shared" si="286"/>
        <v>3559.77</v>
      </c>
      <c r="S496" s="44">
        <f t="shared" si="286"/>
        <v>3559.77</v>
      </c>
      <c r="T496" s="44">
        <f t="shared" si="286"/>
        <v>3559.77</v>
      </c>
      <c r="U496" s="44">
        <f t="shared" si="286"/>
        <v>3559.77</v>
      </c>
      <c r="V496" s="44">
        <f t="shared" si="286"/>
        <v>3559.77</v>
      </c>
      <c r="W496" s="44">
        <f t="shared" si="286"/>
        <v>3559.77</v>
      </c>
      <c r="X496" s="44">
        <f t="shared" si="286"/>
        <v>3559.77</v>
      </c>
      <c r="Y496" s="44">
        <f t="shared" si="286"/>
        <v>3559.77</v>
      </c>
      <c r="Z496" s="44">
        <f t="shared" si="286"/>
        <v>3559.77</v>
      </c>
      <c r="AA496" s="44">
        <f t="shared" si="286"/>
        <v>3559.77</v>
      </c>
    </row>
    <row r="497" spans="1:27" ht="12.75" customHeight="1" outlineLevel="1" x14ac:dyDescent="0.2">
      <c r="A497" s="97" t="s">
        <v>2093</v>
      </c>
      <c r="B497" s="63" t="s">
        <v>83</v>
      </c>
      <c r="C497" s="43" t="s">
        <v>79</v>
      </c>
      <c r="D497" s="44">
        <v>4.3</v>
      </c>
      <c r="E497" s="44">
        <v>4.3</v>
      </c>
      <c r="F497" s="44">
        <v>4.3</v>
      </c>
      <c r="G497" s="44">
        <v>4.3</v>
      </c>
      <c r="H497" s="44">
        <v>4.3</v>
      </c>
      <c r="I497" s="44">
        <v>4.3</v>
      </c>
      <c r="J497" s="44">
        <v>4.3</v>
      </c>
      <c r="K497" s="44">
        <v>4.3</v>
      </c>
      <c r="L497" s="44">
        <v>4.3</v>
      </c>
      <c r="M497" s="44">
        <v>4.3</v>
      </c>
      <c r="N497" s="44">
        <v>4.3</v>
      </c>
      <c r="O497" s="44">
        <v>4.3</v>
      </c>
      <c r="P497" s="44">
        <v>4.3</v>
      </c>
      <c r="Q497" s="44">
        <v>4.3</v>
      </c>
      <c r="R497" s="44">
        <v>4.3</v>
      </c>
      <c r="S497" s="44">
        <v>4.3</v>
      </c>
      <c r="T497" s="44">
        <v>4.3</v>
      </c>
      <c r="U497" s="44">
        <v>4.3</v>
      </c>
      <c r="V497" s="44">
        <v>4.3</v>
      </c>
      <c r="W497" s="44">
        <v>4.3</v>
      </c>
      <c r="X497" s="44">
        <v>4.3</v>
      </c>
      <c r="Y497" s="44">
        <v>4.3</v>
      </c>
      <c r="Z497" s="44">
        <v>4.3</v>
      </c>
      <c r="AA497" s="44">
        <v>4.3</v>
      </c>
    </row>
    <row r="498" spans="1:27" ht="12.75" customHeight="1" outlineLevel="1" x14ac:dyDescent="0.2">
      <c r="A498" s="97" t="s">
        <v>2094</v>
      </c>
      <c r="B498" s="63" t="s">
        <v>81</v>
      </c>
      <c r="C498" s="43" t="s">
        <v>79</v>
      </c>
      <c r="D498" s="44">
        <f>$D$11</f>
        <v>88.27</v>
      </c>
      <c r="E498" s="44">
        <f t="shared" ref="E498:AA498" si="287">$D$11</f>
        <v>88.27</v>
      </c>
      <c r="F498" s="44">
        <f t="shared" si="287"/>
        <v>88.27</v>
      </c>
      <c r="G498" s="44">
        <f t="shared" si="287"/>
        <v>88.27</v>
      </c>
      <c r="H498" s="44">
        <f t="shared" si="287"/>
        <v>88.27</v>
      </c>
      <c r="I498" s="44">
        <f t="shared" si="287"/>
        <v>88.27</v>
      </c>
      <c r="J498" s="44">
        <f t="shared" si="287"/>
        <v>88.27</v>
      </c>
      <c r="K498" s="44">
        <f t="shared" si="287"/>
        <v>88.27</v>
      </c>
      <c r="L498" s="44">
        <f t="shared" si="287"/>
        <v>88.27</v>
      </c>
      <c r="M498" s="44">
        <f t="shared" si="287"/>
        <v>88.27</v>
      </c>
      <c r="N498" s="44">
        <f t="shared" si="287"/>
        <v>88.27</v>
      </c>
      <c r="O498" s="44">
        <f t="shared" si="287"/>
        <v>88.27</v>
      </c>
      <c r="P498" s="44">
        <f t="shared" si="287"/>
        <v>88.27</v>
      </c>
      <c r="Q498" s="44">
        <f t="shared" si="287"/>
        <v>88.27</v>
      </c>
      <c r="R498" s="44">
        <f t="shared" si="287"/>
        <v>88.27</v>
      </c>
      <c r="S498" s="44">
        <f t="shared" si="287"/>
        <v>88.27</v>
      </c>
      <c r="T498" s="44">
        <f t="shared" si="287"/>
        <v>88.27</v>
      </c>
      <c r="U498" s="44">
        <f t="shared" si="287"/>
        <v>88.27</v>
      </c>
      <c r="V498" s="44">
        <f t="shared" si="287"/>
        <v>88.27</v>
      </c>
      <c r="W498" s="44">
        <f t="shared" si="287"/>
        <v>88.27</v>
      </c>
      <c r="X498" s="44">
        <f t="shared" si="287"/>
        <v>88.27</v>
      </c>
      <c r="Y498" s="44">
        <f t="shared" si="287"/>
        <v>88.27</v>
      </c>
      <c r="Z498" s="44">
        <f t="shared" si="287"/>
        <v>88.27</v>
      </c>
      <c r="AA498" s="44">
        <f t="shared" si="287"/>
        <v>88.27</v>
      </c>
    </row>
    <row r="499" spans="1:27" x14ac:dyDescent="0.2">
      <c r="A499" s="96" t="s">
        <v>2095</v>
      </c>
      <c r="B499" s="28" t="str">
        <f>"07"&amp;"."&amp;$B$776&amp;"."&amp;$B$777</f>
        <v>07.04.2024</v>
      </c>
      <c r="C499" s="88" t="s">
        <v>76</v>
      </c>
      <c r="D499" s="89">
        <f>ROUND(((D500+D501+D503+D502)/1000),5)</f>
        <v>5.0264300000000004</v>
      </c>
      <c r="E499" s="89">
        <f>ROUND(((E500+E501+E503+E502)/1000),5)</f>
        <v>4.9078799999999996</v>
      </c>
      <c r="F499" s="89">
        <f>ROUND(((F500+F501+F503+F502)/1000),5)</f>
        <v>4.8537299999999997</v>
      </c>
      <c r="G499" s="89">
        <f t="shared" ref="G499:AA499" si="288">ROUND(((G500+G501+G503+G502)/1000),5)</f>
        <v>4.8409300000000002</v>
      </c>
      <c r="H499" s="89">
        <f t="shared" si="288"/>
        <v>4.8510099999999996</v>
      </c>
      <c r="I499" s="89">
        <f t="shared" si="288"/>
        <v>4.85642</v>
      </c>
      <c r="J499" s="89">
        <f t="shared" si="288"/>
        <v>4.8536200000000003</v>
      </c>
      <c r="K499" s="89">
        <f t="shared" si="288"/>
        <v>4.9723300000000004</v>
      </c>
      <c r="L499" s="89">
        <f t="shared" si="288"/>
        <v>5.1272799999999998</v>
      </c>
      <c r="M499" s="89">
        <f t="shared" si="288"/>
        <v>5.1937800000000003</v>
      </c>
      <c r="N499" s="89">
        <f t="shared" si="288"/>
        <v>5.2865099999999998</v>
      </c>
      <c r="O499" s="89">
        <f t="shared" si="288"/>
        <v>5.2742100000000001</v>
      </c>
      <c r="P499" s="89">
        <f t="shared" si="288"/>
        <v>5.2537000000000003</v>
      </c>
      <c r="Q499" s="89">
        <f t="shared" si="288"/>
        <v>5.2469999999999999</v>
      </c>
      <c r="R499" s="89">
        <f t="shared" si="288"/>
        <v>5.2376100000000001</v>
      </c>
      <c r="S499" s="89">
        <f t="shared" si="288"/>
        <v>5.2803500000000003</v>
      </c>
      <c r="T499" s="89">
        <f t="shared" si="288"/>
        <v>5.2618099999999997</v>
      </c>
      <c r="U499" s="89">
        <f t="shared" si="288"/>
        <v>5.2761699999999996</v>
      </c>
      <c r="V499" s="89">
        <f t="shared" si="288"/>
        <v>5.2867699999999997</v>
      </c>
      <c r="W499" s="89">
        <f t="shared" si="288"/>
        <v>5.5901300000000003</v>
      </c>
      <c r="X499" s="89">
        <f t="shared" si="288"/>
        <v>5.6288499999999999</v>
      </c>
      <c r="Y499" s="89">
        <f t="shared" si="288"/>
        <v>5.27163</v>
      </c>
      <c r="Z499" s="89">
        <f t="shared" si="288"/>
        <v>5.0809899999999999</v>
      </c>
      <c r="AA499" s="89">
        <f t="shared" si="288"/>
        <v>5.0075399999999997</v>
      </c>
    </row>
    <row r="500" spans="1:27" ht="12.75" customHeight="1" outlineLevel="1" x14ac:dyDescent="0.2">
      <c r="A500" s="97" t="s">
        <v>2096</v>
      </c>
      <c r="B500" s="63" t="s">
        <v>242</v>
      </c>
      <c r="C500" s="43" t="s">
        <v>79</v>
      </c>
      <c r="D500" s="44">
        <v>1374.09</v>
      </c>
      <c r="E500" s="44">
        <v>1255.54</v>
      </c>
      <c r="F500" s="44">
        <v>1201.3900000000001</v>
      </c>
      <c r="G500" s="44">
        <v>1188.5899999999999</v>
      </c>
      <c r="H500" s="44">
        <v>1198.67</v>
      </c>
      <c r="I500" s="44">
        <v>1204.08</v>
      </c>
      <c r="J500" s="44">
        <v>1201.28</v>
      </c>
      <c r="K500" s="44">
        <v>1319.99</v>
      </c>
      <c r="L500" s="44">
        <v>1474.94</v>
      </c>
      <c r="M500" s="44">
        <v>1541.44</v>
      </c>
      <c r="N500" s="44">
        <v>1634.17</v>
      </c>
      <c r="O500" s="44">
        <v>1621.87</v>
      </c>
      <c r="P500" s="44">
        <v>1601.36</v>
      </c>
      <c r="Q500" s="44">
        <v>1594.66</v>
      </c>
      <c r="R500" s="44">
        <v>1585.27</v>
      </c>
      <c r="S500" s="44">
        <v>1628.01</v>
      </c>
      <c r="T500" s="44">
        <v>1609.47</v>
      </c>
      <c r="U500" s="44">
        <v>1623.83</v>
      </c>
      <c r="V500" s="44">
        <v>1634.43</v>
      </c>
      <c r="W500" s="44">
        <v>1937.79</v>
      </c>
      <c r="X500" s="44">
        <v>1976.51</v>
      </c>
      <c r="Y500" s="44">
        <v>1619.29</v>
      </c>
      <c r="Z500" s="44">
        <v>1428.65</v>
      </c>
      <c r="AA500" s="44">
        <v>1355.2</v>
      </c>
    </row>
    <row r="501" spans="1:27" ht="12.75" customHeight="1" outlineLevel="1" x14ac:dyDescent="0.2">
      <c r="A501" s="97" t="s">
        <v>2097</v>
      </c>
      <c r="B501" s="63" t="s">
        <v>90</v>
      </c>
      <c r="C501" s="43" t="s">
        <v>79</v>
      </c>
      <c r="D501" s="44">
        <f>$D$471</f>
        <v>3559.77</v>
      </c>
      <c r="E501" s="44">
        <f t="shared" ref="E501:AA501" si="289">$D$471</f>
        <v>3559.77</v>
      </c>
      <c r="F501" s="44">
        <f t="shared" si="289"/>
        <v>3559.77</v>
      </c>
      <c r="G501" s="44">
        <f t="shared" si="289"/>
        <v>3559.77</v>
      </c>
      <c r="H501" s="44">
        <f t="shared" si="289"/>
        <v>3559.77</v>
      </c>
      <c r="I501" s="44">
        <f t="shared" si="289"/>
        <v>3559.77</v>
      </c>
      <c r="J501" s="44">
        <f t="shared" si="289"/>
        <v>3559.77</v>
      </c>
      <c r="K501" s="44">
        <f t="shared" si="289"/>
        <v>3559.77</v>
      </c>
      <c r="L501" s="44">
        <f t="shared" si="289"/>
        <v>3559.77</v>
      </c>
      <c r="M501" s="44">
        <f t="shared" si="289"/>
        <v>3559.77</v>
      </c>
      <c r="N501" s="44">
        <f t="shared" si="289"/>
        <v>3559.77</v>
      </c>
      <c r="O501" s="44">
        <f t="shared" si="289"/>
        <v>3559.77</v>
      </c>
      <c r="P501" s="44">
        <f t="shared" si="289"/>
        <v>3559.77</v>
      </c>
      <c r="Q501" s="44">
        <f t="shared" si="289"/>
        <v>3559.77</v>
      </c>
      <c r="R501" s="44">
        <f t="shared" si="289"/>
        <v>3559.77</v>
      </c>
      <c r="S501" s="44">
        <f t="shared" si="289"/>
        <v>3559.77</v>
      </c>
      <c r="T501" s="44">
        <f t="shared" si="289"/>
        <v>3559.77</v>
      </c>
      <c r="U501" s="44">
        <f t="shared" si="289"/>
        <v>3559.77</v>
      </c>
      <c r="V501" s="44">
        <f t="shared" si="289"/>
        <v>3559.77</v>
      </c>
      <c r="W501" s="44">
        <f t="shared" si="289"/>
        <v>3559.77</v>
      </c>
      <c r="X501" s="44">
        <f t="shared" si="289"/>
        <v>3559.77</v>
      </c>
      <c r="Y501" s="44">
        <f t="shared" si="289"/>
        <v>3559.77</v>
      </c>
      <c r="Z501" s="44">
        <f t="shared" si="289"/>
        <v>3559.77</v>
      </c>
      <c r="AA501" s="44">
        <f t="shared" si="289"/>
        <v>3559.77</v>
      </c>
    </row>
    <row r="502" spans="1:27" ht="12.75" customHeight="1" outlineLevel="1" x14ac:dyDescent="0.2">
      <c r="A502" s="97" t="s">
        <v>2098</v>
      </c>
      <c r="B502" s="63" t="s">
        <v>83</v>
      </c>
      <c r="C502" s="43" t="s">
        <v>79</v>
      </c>
      <c r="D502" s="44">
        <v>4.3</v>
      </c>
      <c r="E502" s="44">
        <v>4.3</v>
      </c>
      <c r="F502" s="44">
        <v>4.3</v>
      </c>
      <c r="G502" s="44">
        <v>4.3</v>
      </c>
      <c r="H502" s="44">
        <v>4.3</v>
      </c>
      <c r="I502" s="44">
        <v>4.3</v>
      </c>
      <c r="J502" s="44">
        <v>4.3</v>
      </c>
      <c r="K502" s="44">
        <v>4.3</v>
      </c>
      <c r="L502" s="44">
        <v>4.3</v>
      </c>
      <c r="M502" s="44">
        <v>4.3</v>
      </c>
      <c r="N502" s="44">
        <v>4.3</v>
      </c>
      <c r="O502" s="44">
        <v>4.3</v>
      </c>
      <c r="P502" s="44">
        <v>4.3</v>
      </c>
      <c r="Q502" s="44">
        <v>4.3</v>
      </c>
      <c r="R502" s="44">
        <v>4.3</v>
      </c>
      <c r="S502" s="44">
        <v>4.3</v>
      </c>
      <c r="T502" s="44">
        <v>4.3</v>
      </c>
      <c r="U502" s="44">
        <v>4.3</v>
      </c>
      <c r="V502" s="44">
        <v>4.3</v>
      </c>
      <c r="W502" s="44">
        <v>4.3</v>
      </c>
      <c r="X502" s="44">
        <v>4.3</v>
      </c>
      <c r="Y502" s="44">
        <v>4.3</v>
      </c>
      <c r="Z502" s="44">
        <v>4.3</v>
      </c>
      <c r="AA502" s="44">
        <v>4.3</v>
      </c>
    </row>
    <row r="503" spans="1:27" ht="12.75" customHeight="1" outlineLevel="1" x14ac:dyDescent="0.2">
      <c r="A503" s="97" t="s">
        <v>2099</v>
      </c>
      <c r="B503" s="63" t="s">
        <v>81</v>
      </c>
      <c r="C503" s="43" t="s">
        <v>79</v>
      </c>
      <c r="D503" s="44">
        <f>$D$11</f>
        <v>88.27</v>
      </c>
      <c r="E503" s="44">
        <f t="shared" ref="E503:AA503" si="290">$D$11</f>
        <v>88.27</v>
      </c>
      <c r="F503" s="44">
        <f t="shared" si="290"/>
        <v>88.27</v>
      </c>
      <c r="G503" s="44">
        <f t="shared" si="290"/>
        <v>88.27</v>
      </c>
      <c r="H503" s="44">
        <f t="shared" si="290"/>
        <v>88.27</v>
      </c>
      <c r="I503" s="44">
        <f t="shared" si="290"/>
        <v>88.27</v>
      </c>
      <c r="J503" s="44">
        <f t="shared" si="290"/>
        <v>88.27</v>
      </c>
      <c r="K503" s="44">
        <f t="shared" si="290"/>
        <v>88.27</v>
      </c>
      <c r="L503" s="44">
        <f t="shared" si="290"/>
        <v>88.27</v>
      </c>
      <c r="M503" s="44">
        <f t="shared" si="290"/>
        <v>88.27</v>
      </c>
      <c r="N503" s="44">
        <f t="shared" si="290"/>
        <v>88.27</v>
      </c>
      <c r="O503" s="44">
        <f t="shared" si="290"/>
        <v>88.27</v>
      </c>
      <c r="P503" s="44">
        <f t="shared" si="290"/>
        <v>88.27</v>
      </c>
      <c r="Q503" s="44">
        <f t="shared" si="290"/>
        <v>88.27</v>
      </c>
      <c r="R503" s="44">
        <f t="shared" si="290"/>
        <v>88.27</v>
      </c>
      <c r="S503" s="44">
        <f t="shared" si="290"/>
        <v>88.27</v>
      </c>
      <c r="T503" s="44">
        <f t="shared" si="290"/>
        <v>88.27</v>
      </c>
      <c r="U503" s="44">
        <f t="shared" si="290"/>
        <v>88.27</v>
      </c>
      <c r="V503" s="44">
        <f t="shared" si="290"/>
        <v>88.27</v>
      </c>
      <c r="W503" s="44">
        <f t="shared" si="290"/>
        <v>88.27</v>
      </c>
      <c r="X503" s="44">
        <f t="shared" si="290"/>
        <v>88.27</v>
      </c>
      <c r="Y503" s="44">
        <f t="shared" si="290"/>
        <v>88.27</v>
      </c>
      <c r="Z503" s="44">
        <f t="shared" si="290"/>
        <v>88.27</v>
      </c>
      <c r="AA503" s="44">
        <f t="shared" si="290"/>
        <v>88.27</v>
      </c>
    </row>
    <row r="504" spans="1:27" x14ac:dyDescent="0.2">
      <c r="A504" s="96" t="s">
        <v>2100</v>
      </c>
      <c r="B504" s="28" t="str">
        <f>"08"&amp;"."&amp;$B$776&amp;"."&amp;$B$777</f>
        <v>08.04.2024</v>
      </c>
      <c r="C504" s="88" t="s">
        <v>76</v>
      </c>
      <c r="D504" s="89">
        <f>ROUND(((D505+D506+D508+D507)/1000),5)</f>
        <v>4.9153200000000004</v>
      </c>
      <c r="E504" s="89">
        <f>ROUND(((E505+E506+E508+E507)/1000),5)</f>
        <v>4.8353200000000003</v>
      </c>
      <c r="F504" s="89">
        <f>ROUND(((F505+F506+F508+F507)/1000),5)</f>
        <v>4.8030400000000002</v>
      </c>
      <c r="G504" s="89">
        <f t="shared" ref="G504:AA504" si="291">ROUND(((G505+G506+G508+G507)/1000),5)</f>
        <v>4.8015800000000004</v>
      </c>
      <c r="H504" s="89">
        <f t="shared" si="291"/>
        <v>4.8341200000000004</v>
      </c>
      <c r="I504" s="89">
        <f t="shared" si="291"/>
        <v>4.91195</v>
      </c>
      <c r="J504" s="89">
        <f t="shared" si="291"/>
        <v>5.0521200000000004</v>
      </c>
      <c r="K504" s="89">
        <f t="shared" si="291"/>
        <v>5.3282100000000003</v>
      </c>
      <c r="L504" s="89">
        <f t="shared" si="291"/>
        <v>5.5388000000000002</v>
      </c>
      <c r="M504" s="89">
        <f t="shared" si="291"/>
        <v>5.8098900000000002</v>
      </c>
      <c r="N504" s="89">
        <f t="shared" si="291"/>
        <v>5.8379700000000003</v>
      </c>
      <c r="O504" s="89">
        <f t="shared" si="291"/>
        <v>5.6440599999999996</v>
      </c>
      <c r="P504" s="89">
        <f t="shared" si="291"/>
        <v>5.6555</v>
      </c>
      <c r="Q504" s="89">
        <f t="shared" si="291"/>
        <v>5.6887100000000004</v>
      </c>
      <c r="R504" s="89">
        <f t="shared" si="291"/>
        <v>5.6571999999999996</v>
      </c>
      <c r="S504" s="89">
        <f t="shared" si="291"/>
        <v>5.6176599999999999</v>
      </c>
      <c r="T504" s="89">
        <f t="shared" si="291"/>
        <v>5.5776899999999996</v>
      </c>
      <c r="U504" s="89">
        <f t="shared" si="291"/>
        <v>5.6476899999999999</v>
      </c>
      <c r="V504" s="89">
        <f t="shared" si="291"/>
        <v>5.7529000000000003</v>
      </c>
      <c r="W504" s="89">
        <f t="shared" si="291"/>
        <v>5.7463499999999996</v>
      </c>
      <c r="X504" s="89">
        <f t="shared" si="291"/>
        <v>5.5709900000000001</v>
      </c>
      <c r="Y504" s="89">
        <f t="shared" si="291"/>
        <v>5.49505</v>
      </c>
      <c r="Z504" s="89">
        <f t="shared" si="291"/>
        <v>5.18851</v>
      </c>
      <c r="AA504" s="89">
        <f t="shared" si="291"/>
        <v>5.0886399999999998</v>
      </c>
    </row>
    <row r="505" spans="1:27" ht="12.75" customHeight="1" outlineLevel="1" x14ac:dyDescent="0.2">
      <c r="A505" s="97" t="s">
        <v>2101</v>
      </c>
      <c r="B505" s="63" t="s">
        <v>242</v>
      </c>
      <c r="C505" s="43" t="s">
        <v>79</v>
      </c>
      <c r="D505" s="44">
        <v>1262.98</v>
      </c>
      <c r="E505" s="44">
        <v>1182.98</v>
      </c>
      <c r="F505" s="44">
        <v>1150.7</v>
      </c>
      <c r="G505" s="44">
        <v>1149.24</v>
      </c>
      <c r="H505" s="44">
        <v>1181.78</v>
      </c>
      <c r="I505" s="44">
        <v>1259.6099999999999</v>
      </c>
      <c r="J505" s="44">
        <v>1399.78</v>
      </c>
      <c r="K505" s="44">
        <v>1675.87</v>
      </c>
      <c r="L505" s="44">
        <v>1886.46</v>
      </c>
      <c r="M505" s="44">
        <v>2157.5500000000002</v>
      </c>
      <c r="N505" s="44">
        <v>2185.63</v>
      </c>
      <c r="O505" s="44">
        <v>1991.72</v>
      </c>
      <c r="P505" s="44">
        <v>2003.16</v>
      </c>
      <c r="Q505" s="44">
        <v>2036.37</v>
      </c>
      <c r="R505" s="44">
        <v>2004.86</v>
      </c>
      <c r="S505" s="44">
        <v>1965.32</v>
      </c>
      <c r="T505" s="44">
        <v>1925.35</v>
      </c>
      <c r="U505" s="44">
        <v>1995.35</v>
      </c>
      <c r="V505" s="44">
        <v>2100.56</v>
      </c>
      <c r="W505" s="44">
        <v>2094.0100000000002</v>
      </c>
      <c r="X505" s="44">
        <v>1918.65</v>
      </c>
      <c r="Y505" s="44">
        <v>1842.71</v>
      </c>
      <c r="Z505" s="44">
        <v>1536.17</v>
      </c>
      <c r="AA505" s="44">
        <v>1436.3</v>
      </c>
    </row>
    <row r="506" spans="1:27" ht="12.75" customHeight="1" outlineLevel="1" x14ac:dyDescent="0.2">
      <c r="A506" s="97" t="s">
        <v>2102</v>
      </c>
      <c r="B506" s="63" t="s">
        <v>90</v>
      </c>
      <c r="C506" s="43" t="s">
        <v>79</v>
      </c>
      <c r="D506" s="44">
        <f>$D$471</f>
        <v>3559.77</v>
      </c>
      <c r="E506" s="44">
        <f t="shared" ref="E506:AA506" si="292">$D$471</f>
        <v>3559.77</v>
      </c>
      <c r="F506" s="44">
        <f t="shared" si="292"/>
        <v>3559.77</v>
      </c>
      <c r="G506" s="44">
        <f t="shared" si="292"/>
        <v>3559.77</v>
      </c>
      <c r="H506" s="44">
        <f t="shared" si="292"/>
        <v>3559.77</v>
      </c>
      <c r="I506" s="44">
        <f t="shared" si="292"/>
        <v>3559.77</v>
      </c>
      <c r="J506" s="44">
        <f t="shared" si="292"/>
        <v>3559.77</v>
      </c>
      <c r="K506" s="44">
        <f t="shared" si="292"/>
        <v>3559.77</v>
      </c>
      <c r="L506" s="44">
        <f t="shared" si="292"/>
        <v>3559.77</v>
      </c>
      <c r="M506" s="44">
        <f t="shared" si="292"/>
        <v>3559.77</v>
      </c>
      <c r="N506" s="44">
        <f t="shared" si="292"/>
        <v>3559.77</v>
      </c>
      <c r="O506" s="44">
        <f t="shared" si="292"/>
        <v>3559.77</v>
      </c>
      <c r="P506" s="44">
        <f t="shared" si="292"/>
        <v>3559.77</v>
      </c>
      <c r="Q506" s="44">
        <f t="shared" si="292"/>
        <v>3559.77</v>
      </c>
      <c r="R506" s="44">
        <f t="shared" si="292"/>
        <v>3559.77</v>
      </c>
      <c r="S506" s="44">
        <f t="shared" si="292"/>
        <v>3559.77</v>
      </c>
      <c r="T506" s="44">
        <f t="shared" si="292"/>
        <v>3559.77</v>
      </c>
      <c r="U506" s="44">
        <f t="shared" si="292"/>
        <v>3559.77</v>
      </c>
      <c r="V506" s="44">
        <f t="shared" si="292"/>
        <v>3559.77</v>
      </c>
      <c r="W506" s="44">
        <f t="shared" si="292"/>
        <v>3559.77</v>
      </c>
      <c r="X506" s="44">
        <f t="shared" si="292"/>
        <v>3559.77</v>
      </c>
      <c r="Y506" s="44">
        <f t="shared" si="292"/>
        <v>3559.77</v>
      </c>
      <c r="Z506" s="44">
        <f t="shared" si="292"/>
        <v>3559.77</v>
      </c>
      <c r="AA506" s="44">
        <f t="shared" si="292"/>
        <v>3559.77</v>
      </c>
    </row>
    <row r="507" spans="1:27" ht="12.75" customHeight="1" outlineLevel="1" x14ac:dyDescent="0.2">
      <c r="A507" s="97" t="s">
        <v>2103</v>
      </c>
      <c r="B507" s="63" t="s">
        <v>83</v>
      </c>
      <c r="C507" s="43" t="s">
        <v>79</v>
      </c>
      <c r="D507" s="44">
        <v>4.3</v>
      </c>
      <c r="E507" s="44">
        <v>4.3</v>
      </c>
      <c r="F507" s="44">
        <v>4.3</v>
      </c>
      <c r="G507" s="44">
        <v>4.3</v>
      </c>
      <c r="H507" s="44">
        <v>4.3</v>
      </c>
      <c r="I507" s="44">
        <v>4.3</v>
      </c>
      <c r="J507" s="44">
        <v>4.3</v>
      </c>
      <c r="K507" s="44">
        <v>4.3</v>
      </c>
      <c r="L507" s="44">
        <v>4.3</v>
      </c>
      <c r="M507" s="44">
        <v>4.3</v>
      </c>
      <c r="N507" s="44">
        <v>4.3</v>
      </c>
      <c r="O507" s="44">
        <v>4.3</v>
      </c>
      <c r="P507" s="44">
        <v>4.3</v>
      </c>
      <c r="Q507" s="44">
        <v>4.3</v>
      </c>
      <c r="R507" s="44">
        <v>4.3</v>
      </c>
      <c r="S507" s="44">
        <v>4.3</v>
      </c>
      <c r="T507" s="44">
        <v>4.3</v>
      </c>
      <c r="U507" s="44">
        <v>4.3</v>
      </c>
      <c r="V507" s="44">
        <v>4.3</v>
      </c>
      <c r="W507" s="44">
        <v>4.3</v>
      </c>
      <c r="X507" s="44">
        <v>4.3</v>
      </c>
      <c r="Y507" s="44">
        <v>4.3</v>
      </c>
      <c r="Z507" s="44">
        <v>4.3</v>
      </c>
      <c r="AA507" s="44">
        <v>4.3</v>
      </c>
    </row>
    <row r="508" spans="1:27" ht="12.75" customHeight="1" outlineLevel="1" x14ac:dyDescent="0.2">
      <c r="A508" s="97" t="s">
        <v>2104</v>
      </c>
      <c r="B508" s="63" t="s">
        <v>81</v>
      </c>
      <c r="C508" s="43" t="s">
        <v>79</v>
      </c>
      <c r="D508" s="44">
        <f>$D$11</f>
        <v>88.27</v>
      </c>
      <c r="E508" s="44">
        <f t="shared" ref="E508:AA508" si="293">$D$11</f>
        <v>88.27</v>
      </c>
      <c r="F508" s="44">
        <f t="shared" si="293"/>
        <v>88.27</v>
      </c>
      <c r="G508" s="44">
        <f t="shared" si="293"/>
        <v>88.27</v>
      </c>
      <c r="H508" s="44">
        <f t="shared" si="293"/>
        <v>88.27</v>
      </c>
      <c r="I508" s="44">
        <f t="shared" si="293"/>
        <v>88.27</v>
      </c>
      <c r="J508" s="44">
        <f t="shared" si="293"/>
        <v>88.27</v>
      </c>
      <c r="K508" s="44">
        <f t="shared" si="293"/>
        <v>88.27</v>
      </c>
      <c r="L508" s="44">
        <f t="shared" si="293"/>
        <v>88.27</v>
      </c>
      <c r="M508" s="44">
        <f t="shared" si="293"/>
        <v>88.27</v>
      </c>
      <c r="N508" s="44">
        <f t="shared" si="293"/>
        <v>88.27</v>
      </c>
      <c r="O508" s="44">
        <f t="shared" si="293"/>
        <v>88.27</v>
      </c>
      <c r="P508" s="44">
        <f t="shared" si="293"/>
        <v>88.27</v>
      </c>
      <c r="Q508" s="44">
        <f t="shared" si="293"/>
        <v>88.27</v>
      </c>
      <c r="R508" s="44">
        <f t="shared" si="293"/>
        <v>88.27</v>
      </c>
      <c r="S508" s="44">
        <f t="shared" si="293"/>
        <v>88.27</v>
      </c>
      <c r="T508" s="44">
        <f t="shared" si="293"/>
        <v>88.27</v>
      </c>
      <c r="U508" s="44">
        <f t="shared" si="293"/>
        <v>88.27</v>
      </c>
      <c r="V508" s="44">
        <f t="shared" si="293"/>
        <v>88.27</v>
      </c>
      <c r="W508" s="44">
        <f t="shared" si="293"/>
        <v>88.27</v>
      </c>
      <c r="X508" s="44">
        <f t="shared" si="293"/>
        <v>88.27</v>
      </c>
      <c r="Y508" s="44">
        <f t="shared" si="293"/>
        <v>88.27</v>
      </c>
      <c r="Z508" s="44">
        <f t="shared" si="293"/>
        <v>88.27</v>
      </c>
      <c r="AA508" s="44">
        <f t="shared" si="293"/>
        <v>88.27</v>
      </c>
    </row>
    <row r="509" spans="1:27" x14ac:dyDescent="0.2">
      <c r="A509" s="96" t="s">
        <v>2105</v>
      </c>
      <c r="B509" s="28" t="str">
        <f>"09"&amp;"."&amp;$B$776&amp;"."&amp;$B$777</f>
        <v>09.04.2024</v>
      </c>
      <c r="C509" s="88" t="s">
        <v>76</v>
      </c>
      <c r="D509" s="89">
        <f>ROUND(((D510+D511+D513+D512)/1000),5)</f>
        <v>4.9673299999999996</v>
      </c>
      <c r="E509" s="89">
        <f>ROUND(((E510+E511+E513+E512)/1000),5)</f>
        <v>4.8569399999999998</v>
      </c>
      <c r="F509" s="89">
        <f>ROUND(((F510+F511+F513+F512)/1000),5)</f>
        <v>4.8459399999999997</v>
      </c>
      <c r="G509" s="89">
        <f t="shared" ref="G509:AA509" si="294">ROUND(((G510+G511+G513+G512)/1000),5)</f>
        <v>4.8540299999999998</v>
      </c>
      <c r="H509" s="89">
        <f t="shared" si="294"/>
        <v>4.8630100000000001</v>
      </c>
      <c r="I509" s="89">
        <f t="shared" si="294"/>
        <v>4.9510300000000003</v>
      </c>
      <c r="J509" s="89">
        <f t="shared" si="294"/>
        <v>5.0859899999999998</v>
      </c>
      <c r="K509" s="89">
        <f t="shared" si="294"/>
        <v>5.2963899999999997</v>
      </c>
      <c r="L509" s="89">
        <f t="shared" si="294"/>
        <v>5.4619</v>
      </c>
      <c r="M509" s="89">
        <f t="shared" si="294"/>
        <v>5.5255000000000001</v>
      </c>
      <c r="N509" s="89">
        <f t="shared" si="294"/>
        <v>5.59511</v>
      </c>
      <c r="O509" s="89">
        <f t="shared" si="294"/>
        <v>5.63049</v>
      </c>
      <c r="P509" s="89">
        <f t="shared" si="294"/>
        <v>5.6618399999999998</v>
      </c>
      <c r="Q509" s="89">
        <f t="shared" si="294"/>
        <v>5.6625100000000002</v>
      </c>
      <c r="R509" s="89">
        <f t="shared" si="294"/>
        <v>5.6607799999999999</v>
      </c>
      <c r="S509" s="89">
        <f t="shared" si="294"/>
        <v>5.60318</v>
      </c>
      <c r="T509" s="89">
        <f t="shared" si="294"/>
        <v>5.4687099999999997</v>
      </c>
      <c r="U509" s="89">
        <f t="shared" si="294"/>
        <v>5.45688</v>
      </c>
      <c r="V509" s="89">
        <f t="shared" si="294"/>
        <v>5.4549399999999997</v>
      </c>
      <c r="W509" s="89">
        <f t="shared" si="294"/>
        <v>5.4842199999999997</v>
      </c>
      <c r="X509" s="89">
        <f t="shared" si="294"/>
        <v>5.5094000000000003</v>
      </c>
      <c r="Y509" s="89">
        <f t="shared" si="294"/>
        <v>5.4533199999999997</v>
      </c>
      <c r="Z509" s="89">
        <f t="shared" si="294"/>
        <v>5.1547900000000002</v>
      </c>
      <c r="AA509" s="89">
        <f t="shared" si="294"/>
        <v>5.0572699999999999</v>
      </c>
    </row>
    <row r="510" spans="1:27" ht="12.75" customHeight="1" outlineLevel="1" x14ac:dyDescent="0.2">
      <c r="A510" s="97" t="s">
        <v>2106</v>
      </c>
      <c r="B510" s="63" t="s">
        <v>242</v>
      </c>
      <c r="C510" s="43" t="s">
        <v>79</v>
      </c>
      <c r="D510" s="44">
        <v>1314.99</v>
      </c>
      <c r="E510" s="44">
        <v>1204.5999999999999</v>
      </c>
      <c r="F510" s="44">
        <v>1193.5999999999999</v>
      </c>
      <c r="G510" s="44">
        <v>1201.69</v>
      </c>
      <c r="H510" s="44">
        <v>1210.67</v>
      </c>
      <c r="I510" s="44">
        <v>1298.69</v>
      </c>
      <c r="J510" s="44">
        <v>1433.65</v>
      </c>
      <c r="K510" s="44">
        <v>1644.05</v>
      </c>
      <c r="L510" s="44">
        <v>1809.56</v>
      </c>
      <c r="M510" s="44">
        <v>1873.16</v>
      </c>
      <c r="N510" s="44">
        <v>1942.77</v>
      </c>
      <c r="O510" s="44">
        <v>1978.15</v>
      </c>
      <c r="P510" s="44">
        <v>2009.5</v>
      </c>
      <c r="Q510" s="44">
        <v>2010.17</v>
      </c>
      <c r="R510" s="44">
        <v>2008.44</v>
      </c>
      <c r="S510" s="44">
        <v>1950.84</v>
      </c>
      <c r="T510" s="44">
        <v>1816.37</v>
      </c>
      <c r="U510" s="44">
        <v>1804.54</v>
      </c>
      <c r="V510" s="44">
        <v>1802.6</v>
      </c>
      <c r="W510" s="44">
        <v>1831.88</v>
      </c>
      <c r="X510" s="44">
        <v>1857.06</v>
      </c>
      <c r="Y510" s="44">
        <v>1800.98</v>
      </c>
      <c r="Z510" s="44">
        <v>1502.45</v>
      </c>
      <c r="AA510" s="44">
        <v>1404.93</v>
      </c>
    </row>
    <row r="511" spans="1:27" ht="12.75" customHeight="1" outlineLevel="1" x14ac:dyDescent="0.2">
      <c r="A511" s="97" t="s">
        <v>2107</v>
      </c>
      <c r="B511" s="63" t="s">
        <v>90</v>
      </c>
      <c r="C511" s="43" t="s">
        <v>79</v>
      </c>
      <c r="D511" s="44">
        <f>$D$471</f>
        <v>3559.77</v>
      </c>
      <c r="E511" s="44">
        <f t="shared" ref="E511:AA511" si="295">$D$471</f>
        <v>3559.77</v>
      </c>
      <c r="F511" s="44">
        <f t="shared" si="295"/>
        <v>3559.77</v>
      </c>
      <c r="G511" s="44">
        <f t="shared" si="295"/>
        <v>3559.77</v>
      </c>
      <c r="H511" s="44">
        <f t="shared" si="295"/>
        <v>3559.77</v>
      </c>
      <c r="I511" s="44">
        <f t="shared" si="295"/>
        <v>3559.77</v>
      </c>
      <c r="J511" s="44">
        <f t="shared" si="295"/>
        <v>3559.77</v>
      </c>
      <c r="K511" s="44">
        <f t="shared" si="295"/>
        <v>3559.77</v>
      </c>
      <c r="L511" s="44">
        <f t="shared" si="295"/>
        <v>3559.77</v>
      </c>
      <c r="M511" s="44">
        <f t="shared" si="295"/>
        <v>3559.77</v>
      </c>
      <c r="N511" s="44">
        <f t="shared" si="295"/>
        <v>3559.77</v>
      </c>
      <c r="O511" s="44">
        <f t="shared" si="295"/>
        <v>3559.77</v>
      </c>
      <c r="P511" s="44">
        <f t="shared" si="295"/>
        <v>3559.77</v>
      </c>
      <c r="Q511" s="44">
        <f t="shared" si="295"/>
        <v>3559.77</v>
      </c>
      <c r="R511" s="44">
        <f t="shared" si="295"/>
        <v>3559.77</v>
      </c>
      <c r="S511" s="44">
        <f t="shared" si="295"/>
        <v>3559.77</v>
      </c>
      <c r="T511" s="44">
        <f t="shared" si="295"/>
        <v>3559.77</v>
      </c>
      <c r="U511" s="44">
        <f t="shared" si="295"/>
        <v>3559.77</v>
      </c>
      <c r="V511" s="44">
        <f t="shared" si="295"/>
        <v>3559.77</v>
      </c>
      <c r="W511" s="44">
        <f t="shared" si="295"/>
        <v>3559.77</v>
      </c>
      <c r="X511" s="44">
        <f t="shared" si="295"/>
        <v>3559.77</v>
      </c>
      <c r="Y511" s="44">
        <f t="shared" si="295"/>
        <v>3559.77</v>
      </c>
      <c r="Z511" s="44">
        <f t="shared" si="295"/>
        <v>3559.77</v>
      </c>
      <c r="AA511" s="44">
        <f t="shared" si="295"/>
        <v>3559.77</v>
      </c>
    </row>
    <row r="512" spans="1:27" ht="12.75" customHeight="1" outlineLevel="1" x14ac:dyDescent="0.2">
      <c r="A512" s="97" t="s">
        <v>2108</v>
      </c>
      <c r="B512" s="63" t="s">
        <v>83</v>
      </c>
      <c r="C512" s="43" t="s">
        <v>79</v>
      </c>
      <c r="D512" s="44">
        <v>4.3</v>
      </c>
      <c r="E512" s="44">
        <v>4.3</v>
      </c>
      <c r="F512" s="44">
        <v>4.3</v>
      </c>
      <c r="G512" s="44">
        <v>4.3</v>
      </c>
      <c r="H512" s="44">
        <v>4.3</v>
      </c>
      <c r="I512" s="44">
        <v>4.3</v>
      </c>
      <c r="J512" s="44">
        <v>4.3</v>
      </c>
      <c r="K512" s="44">
        <v>4.3</v>
      </c>
      <c r="L512" s="44">
        <v>4.3</v>
      </c>
      <c r="M512" s="44">
        <v>4.3</v>
      </c>
      <c r="N512" s="44">
        <v>4.3</v>
      </c>
      <c r="O512" s="44">
        <v>4.3</v>
      </c>
      <c r="P512" s="44">
        <v>4.3</v>
      </c>
      <c r="Q512" s="44">
        <v>4.3</v>
      </c>
      <c r="R512" s="44">
        <v>4.3</v>
      </c>
      <c r="S512" s="44">
        <v>4.3</v>
      </c>
      <c r="T512" s="44">
        <v>4.3</v>
      </c>
      <c r="U512" s="44">
        <v>4.3</v>
      </c>
      <c r="V512" s="44">
        <v>4.3</v>
      </c>
      <c r="W512" s="44">
        <v>4.3</v>
      </c>
      <c r="X512" s="44">
        <v>4.3</v>
      </c>
      <c r="Y512" s="44">
        <v>4.3</v>
      </c>
      <c r="Z512" s="44">
        <v>4.3</v>
      </c>
      <c r="AA512" s="44">
        <v>4.3</v>
      </c>
    </row>
    <row r="513" spans="1:27" ht="12.75" customHeight="1" outlineLevel="1" x14ac:dyDescent="0.2">
      <c r="A513" s="97" t="s">
        <v>2109</v>
      </c>
      <c r="B513" s="63" t="s">
        <v>81</v>
      </c>
      <c r="C513" s="43" t="s">
        <v>79</v>
      </c>
      <c r="D513" s="44">
        <f>$D$11</f>
        <v>88.27</v>
      </c>
      <c r="E513" s="44">
        <f t="shared" ref="E513:AA513" si="296">$D$11</f>
        <v>88.27</v>
      </c>
      <c r="F513" s="44">
        <f t="shared" si="296"/>
        <v>88.27</v>
      </c>
      <c r="G513" s="44">
        <f t="shared" si="296"/>
        <v>88.27</v>
      </c>
      <c r="H513" s="44">
        <f t="shared" si="296"/>
        <v>88.27</v>
      </c>
      <c r="I513" s="44">
        <f t="shared" si="296"/>
        <v>88.27</v>
      </c>
      <c r="J513" s="44">
        <f t="shared" si="296"/>
        <v>88.27</v>
      </c>
      <c r="K513" s="44">
        <f t="shared" si="296"/>
        <v>88.27</v>
      </c>
      <c r="L513" s="44">
        <f t="shared" si="296"/>
        <v>88.27</v>
      </c>
      <c r="M513" s="44">
        <f t="shared" si="296"/>
        <v>88.27</v>
      </c>
      <c r="N513" s="44">
        <f t="shared" si="296"/>
        <v>88.27</v>
      </c>
      <c r="O513" s="44">
        <f t="shared" si="296"/>
        <v>88.27</v>
      </c>
      <c r="P513" s="44">
        <f t="shared" si="296"/>
        <v>88.27</v>
      </c>
      <c r="Q513" s="44">
        <f t="shared" si="296"/>
        <v>88.27</v>
      </c>
      <c r="R513" s="44">
        <f t="shared" si="296"/>
        <v>88.27</v>
      </c>
      <c r="S513" s="44">
        <f t="shared" si="296"/>
        <v>88.27</v>
      </c>
      <c r="T513" s="44">
        <f t="shared" si="296"/>
        <v>88.27</v>
      </c>
      <c r="U513" s="44">
        <f t="shared" si="296"/>
        <v>88.27</v>
      </c>
      <c r="V513" s="44">
        <f t="shared" si="296"/>
        <v>88.27</v>
      </c>
      <c r="W513" s="44">
        <f t="shared" si="296"/>
        <v>88.27</v>
      </c>
      <c r="X513" s="44">
        <f t="shared" si="296"/>
        <v>88.27</v>
      </c>
      <c r="Y513" s="44">
        <f t="shared" si="296"/>
        <v>88.27</v>
      </c>
      <c r="Z513" s="44">
        <f t="shared" si="296"/>
        <v>88.27</v>
      </c>
      <c r="AA513" s="44">
        <f t="shared" si="296"/>
        <v>88.27</v>
      </c>
    </row>
    <row r="514" spans="1:27" x14ac:dyDescent="0.2">
      <c r="A514" s="96" t="s">
        <v>2110</v>
      </c>
      <c r="B514" s="28" t="str">
        <f>"10"&amp;"."&amp;$B$776&amp;"."&amp;$B$777</f>
        <v>10.04.2024</v>
      </c>
      <c r="C514" s="88" t="s">
        <v>76</v>
      </c>
      <c r="D514" s="89">
        <f>ROUND(((D515+D516+D518+D517)/1000),5)</f>
        <v>5.0097399999999999</v>
      </c>
      <c r="E514" s="89">
        <f>ROUND(((E515+E516+E518+E517)/1000),5)</f>
        <v>4.8688900000000004</v>
      </c>
      <c r="F514" s="89">
        <f>ROUND(((F515+F516+F518+F517)/1000),5)</f>
        <v>4.8488100000000003</v>
      </c>
      <c r="G514" s="89">
        <f t="shared" ref="G514:AA514" si="297">ROUND(((G515+G516+G518+G517)/1000),5)</f>
        <v>4.8479599999999996</v>
      </c>
      <c r="H514" s="89">
        <f t="shared" si="297"/>
        <v>4.8551399999999996</v>
      </c>
      <c r="I514" s="89">
        <f t="shared" si="297"/>
        <v>4.9732700000000003</v>
      </c>
      <c r="J514" s="89">
        <f t="shared" si="297"/>
        <v>5.0905500000000004</v>
      </c>
      <c r="K514" s="89">
        <f t="shared" si="297"/>
        <v>5.3167799999999996</v>
      </c>
      <c r="L514" s="89">
        <f t="shared" si="297"/>
        <v>5.5146699999999997</v>
      </c>
      <c r="M514" s="89">
        <f t="shared" si="297"/>
        <v>5.8084499999999997</v>
      </c>
      <c r="N514" s="89">
        <f t="shared" si="297"/>
        <v>5.8479599999999996</v>
      </c>
      <c r="O514" s="89">
        <f t="shared" si="297"/>
        <v>5.9110100000000001</v>
      </c>
      <c r="P514" s="89">
        <f t="shared" si="297"/>
        <v>5.9109100000000003</v>
      </c>
      <c r="Q514" s="89">
        <f t="shared" si="297"/>
        <v>5.9408899999999996</v>
      </c>
      <c r="R514" s="89">
        <f t="shared" si="297"/>
        <v>5.93222</v>
      </c>
      <c r="S514" s="89">
        <f t="shared" si="297"/>
        <v>5.9091899999999997</v>
      </c>
      <c r="T514" s="89">
        <f t="shared" si="297"/>
        <v>5.8766600000000002</v>
      </c>
      <c r="U514" s="89">
        <f t="shared" si="297"/>
        <v>5.5880299999999998</v>
      </c>
      <c r="V514" s="89">
        <f t="shared" si="297"/>
        <v>5.4634299999999998</v>
      </c>
      <c r="W514" s="89">
        <f t="shared" si="297"/>
        <v>5.5965600000000002</v>
      </c>
      <c r="X514" s="89">
        <f t="shared" si="297"/>
        <v>5.61625</v>
      </c>
      <c r="Y514" s="89">
        <f t="shared" si="297"/>
        <v>5.4868699999999997</v>
      </c>
      <c r="Z514" s="89">
        <f t="shared" si="297"/>
        <v>5.1808800000000002</v>
      </c>
      <c r="AA514" s="89">
        <f t="shared" si="297"/>
        <v>5.0981500000000004</v>
      </c>
    </row>
    <row r="515" spans="1:27" ht="12.75" customHeight="1" outlineLevel="1" x14ac:dyDescent="0.2">
      <c r="A515" s="97" t="s">
        <v>2111</v>
      </c>
      <c r="B515" s="63" t="s">
        <v>242</v>
      </c>
      <c r="C515" s="43" t="s">
        <v>79</v>
      </c>
      <c r="D515" s="44">
        <v>1357.4</v>
      </c>
      <c r="E515" s="44">
        <v>1216.55</v>
      </c>
      <c r="F515" s="44">
        <v>1196.47</v>
      </c>
      <c r="G515" s="44">
        <v>1195.6199999999999</v>
      </c>
      <c r="H515" s="44">
        <v>1202.8</v>
      </c>
      <c r="I515" s="44">
        <v>1320.93</v>
      </c>
      <c r="J515" s="44">
        <v>1438.21</v>
      </c>
      <c r="K515" s="44">
        <v>1664.44</v>
      </c>
      <c r="L515" s="44">
        <v>1862.33</v>
      </c>
      <c r="M515" s="44">
        <v>2156.11</v>
      </c>
      <c r="N515" s="44">
        <v>2195.62</v>
      </c>
      <c r="O515" s="44">
        <v>2258.67</v>
      </c>
      <c r="P515" s="44">
        <v>2258.5700000000002</v>
      </c>
      <c r="Q515" s="44">
        <v>2288.5500000000002</v>
      </c>
      <c r="R515" s="44">
        <v>2279.88</v>
      </c>
      <c r="S515" s="44">
        <v>2256.85</v>
      </c>
      <c r="T515" s="44">
        <v>2224.3200000000002</v>
      </c>
      <c r="U515" s="44">
        <v>1935.69</v>
      </c>
      <c r="V515" s="44">
        <v>1811.09</v>
      </c>
      <c r="W515" s="44">
        <v>1944.22</v>
      </c>
      <c r="X515" s="44">
        <v>1963.91</v>
      </c>
      <c r="Y515" s="44">
        <v>1834.53</v>
      </c>
      <c r="Z515" s="44">
        <v>1528.54</v>
      </c>
      <c r="AA515" s="44">
        <v>1445.81</v>
      </c>
    </row>
    <row r="516" spans="1:27" ht="12.75" customHeight="1" outlineLevel="1" x14ac:dyDescent="0.2">
      <c r="A516" s="97" t="s">
        <v>2112</v>
      </c>
      <c r="B516" s="63" t="s">
        <v>90</v>
      </c>
      <c r="C516" s="43" t="s">
        <v>79</v>
      </c>
      <c r="D516" s="44">
        <f>$D$471</f>
        <v>3559.77</v>
      </c>
      <c r="E516" s="44">
        <f t="shared" ref="E516:AA516" si="298">$D$471</f>
        <v>3559.77</v>
      </c>
      <c r="F516" s="44">
        <f t="shared" si="298"/>
        <v>3559.77</v>
      </c>
      <c r="G516" s="44">
        <f t="shared" si="298"/>
        <v>3559.77</v>
      </c>
      <c r="H516" s="44">
        <f t="shared" si="298"/>
        <v>3559.77</v>
      </c>
      <c r="I516" s="44">
        <f t="shared" si="298"/>
        <v>3559.77</v>
      </c>
      <c r="J516" s="44">
        <f t="shared" si="298"/>
        <v>3559.77</v>
      </c>
      <c r="K516" s="44">
        <f t="shared" si="298"/>
        <v>3559.77</v>
      </c>
      <c r="L516" s="44">
        <f t="shared" si="298"/>
        <v>3559.77</v>
      </c>
      <c r="M516" s="44">
        <f t="shared" si="298"/>
        <v>3559.77</v>
      </c>
      <c r="N516" s="44">
        <f t="shared" si="298"/>
        <v>3559.77</v>
      </c>
      <c r="O516" s="44">
        <f t="shared" si="298"/>
        <v>3559.77</v>
      </c>
      <c r="P516" s="44">
        <f t="shared" si="298"/>
        <v>3559.77</v>
      </c>
      <c r="Q516" s="44">
        <f t="shared" si="298"/>
        <v>3559.77</v>
      </c>
      <c r="R516" s="44">
        <f t="shared" si="298"/>
        <v>3559.77</v>
      </c>
      <c r="S516" s="44">
        <f t="shared" si="298"/>
        <v>3559.77</v>
      </c>
      <c r="T516" s="44">
        <f t="shared" si="298"/>
        <v>3559.77</v>
      </c>
      <c r="U516" s="44">
        <f t="shared" si="298"/>
        <v>3559.77</v>
      </c>
      <c r="V516" s="44">
        <f t="shared" si="298"/>
        <v>3559.77</v>
      </c>
      <c r="W516" s="44">
        <f t="shared" si="298"/>
        <v>3559.77</v>
      </c>
      <c r="X516" s="44">
        <f t="shared" si="298"/>
        <v>3559.77</v>
      </c>
      <c r="Y516" s="44">
        <f t="shared" si="298"/>
        <v>3559.77</v>
      </c>
      <c r="Z516" s="44">
        <f t="shared" si="298"/>
        <v>3559.77</v>
      </c>
      <c r="AA516" s="44">
        <f t="shared" si="298"/>
        <v>3559.77</v>
      </c>
    </row>
    <row r="517" spans="1:27" ht="12.75" customHeight="1" outlineLevel="1" x14ac:dyDescent="0.2">
      <c r="A517" s="97" t="s">
        <v>2113</v>
      </c>
      <c r="B517" s="63" t="s">
        <v>83</v>
      </c>
      <c r="C517" s="43" t="s">
        <v>79</v>
      </c>
      <c r="D517" s="44">
        <v>4.3</v>
      </c>
      <c r="E517" s="44">
        <v>4.3</v>
      </c>
      <c r="F517" s="44">
        <v>4.3</v>
      </c>
      <c r="G517" s="44">
        <v>4.3</v>
      </c>
      <c r="H517" s="44">
        <v>4.3</v>
      </c>
      <c r="I517" s="44">
        <v>4.3</v>
      </c>
      <c r="J517" s="44">
        <v>4.3</v>
      </c>
      <c r="K517" s="44">
        <v>4.3</v>
      </c>
      <c r="L517" s="44">
        <v>4.3</v>
      </c>
      <c r="M517" s="44">
        <v>4.3</v>
      </c>
      <c r="N517" s="44">
        <v>4.3</v>
      </c>
      <c r="O517" s="44">
        <v>4.3</v>
      </c>
      <c r="P517" s="44">
        <v>4.3</v>
      </c>
      <c r="Q517" s="44">
        <v>4.3</v>
      </c>
      <c r="R517" s="44">
        <v>4.3</v>
      </c>
      <c r="S517" s="44">
        <v>4.3</v>
      </c>
      <c r="T517" s="44">
        <v>4.3</v>
      </c>
      <c r="U517" s="44">
        <v>4.3</v>
      </c>
      <c r="V517" s="44">
        <v>4.3</v>
      </c>
      <c r="W517" s="44">
        <v>4.3</v>
      </c>
      <c r="X517" s="44">
        <v>4.3</v>
      </c>
      <c r="Y517" s="44">
        <v>4.3</v>
      </c>
      <c r="Z517" s="44">
        <v>4.3</v>
      </c>
      <c r="AA517" s="44">
        <v>4.3</v>
      </c>
    </row>
    <row r="518" spans="1:27" ht="12.75" customHeight="1" outlineLevel="1" x14ac:dyDescent="0.2">
      <c r="A518" s="97" t="s">
        <v>2114</v>
      </c>
      <c r="B518" s="63" t="s">
        <v>81</v>
      </c>
      <c r="C518" s="43" t="s">
        <v>79</v>
      </c>
      <c r="D518" s="44">
        <f>$D$11</f>
        <v>88.27</v>
      </c>
      <c r="E518" s="44">
        <f t="shared" ref="E518:AA518" si="299">$D$11</f>
        <v>88.27</v>
      </c>
      <c r="F518" s="44">
        <f t="shared" si="299"/>
        <v>88.27</v>
      </c>
      <c r="G518" s="44">
        <f t="shared" si="299"/>
        <v>88.27</v>
      </c>
      <c r="H518" s="44">
        <f t="shared" si="299"/>
        <v>88.27</v>
      </c>
      <c r="I518" s="44">
        <f t="shared" si="299"/>
        <v>88.27</v>
      </c>
      <c r="J518" s="44">
        <f t="shared" si="299"/>
        <v>88.27</v>
      </c>
      <c r="K518" s="44">
        <f t="shared" si="299"/>
        <v>88.27</v>
      </c>
      <c r="L518" s="44">
        <f t="shared" si="299"/>
        <v>88.27</v>
      </c>
      <c r="M518" s="44">
        <f t="shared" si="299"/>
        <v>88.27</v>
      </c>
      <c r="N518" s="44">
        <f t="shared" si="299"/>
        <v>88.27</v>
      </c>
      <c r="O518" s="44">
        <f t="shared" si="299"/>
        <v>88.27</v>
      </c>
      <c r="P518" s="44">
        <f t="shared" si="299"/>
        <v>88.27</v>
      </c>
      <c r="Q518" s="44">
        <f t="shared" si="299"/>
        <v>88.27</v>
      </c>
      <c r="R518" s="44">
        <f t="shared" si="299"/>
        <v>88.27</v>
      </c>
      <c r="S518" s="44">
        <f t="shared" si="299"/>
        <v>88.27</v>
      </c>
      <c r="T518" s="44">
        <f t="shared" si="299"/>
        <v>88.27</v>
      </c>
      <c r="U518" s="44">
        <f t="shared" si="299"/>
        <v>88.27</v>
      </c>
      <c r="V518" s="44">
        <f t="shared" si="299"/>
        <v>88.27</v>
      </c>
      <c r="W518" s="44">
        <f t="shared" si="299"/>
        <v>88.27</v>
      </c>
      <c r="X518" s="44">
        <f t="shared" si="299"/>
        <v>88.27</v>
      </c>
      <c r="Y518" s="44">
        <f t="shared" si="299"/>
        <v>88.27</v>
      </c>
      <c r="Z518" s="44">
        <f t="shared" si="299"/>
        <v>88.27</v>
      </c>
      <c r="AA518" s="44">
        <f t="shared" si="299"/>
        <v>88.27</v>
      </c>
    </row>
    <row r="519" spans="1:27" x14ac:dyDescent="0.2">
      <c r="A519" s="96" t="s">
        <v>2115</v>
      </c>
      <c r="B519" s="28" t="str">
        <f>"11"&amp;"."&amp;$B$776&amp;"."&amp;$B$777</f>
        <v>11.04.2024</v>
      </c>
      <c r="C519" s="88" t="s">
        <v>76</v>
      </c>
      <c r="D519" s="89">
        <f>ROUND(((D520+D521+D523+D522)/1000),5)</f>
        <v>4.8998699999999999</v>
      </c>
      <c r="E519" s="89">
        <f>ROUND(((E520+E521+E523+E522)/1000),5)</f>
        <v>4.8254000000000001</v>
      </c>
      <c r="F519" s="89">
        <f>ROUND(((F520+F521+F523+F522)/1000),5)</f>
        <v>4.7720000000000002</v>
      </c>
      <c r="G519" s="89">
        <f t="shared" ref="G519:AA519" si="300">ROUND(((G520+G521+G523+G522)/1000),5)</f>
        <v>4.7668999999999997</v>
      </c>
      <c r="H519" s="89">
        <f t="shared" si="300"/>
        <v>4.8245899999999997</v>
      </c>
      <c r="I519" s="89">
        <f t="shared" si="300"/>
        <v>4.9084599999999998</v>
      </c>
      <c r="J519" s="89">
        <f t="shared" si="300"/>
        <v>5.0575000000000001</v>
      </c>
      <c r="K519" s="89">
        <f t="shared" si="300"/>
        <v>5.2583900000000003</v>
      </c>
      <c r="L519" s="89">
        <f t="shared" si="300"/>
        <v>5.4900500000000001</v>
      </c>
      <c r="M519" s="89">
        <f t="shared" si="300"/>
        <v>5.6185499999999999</v>
      </c>
      <c r="N519" s="89">
        <f t="shared" si="300"/>
        <v>5.6609600000000002</v>
      </c>
      <c r="O519" s="89">
        <f t="shared" si="300"/>
        <v>5.6702399999999997</v>
      </c>
      <c r="P519" s="89">
        <f t="shared" si="300"/>
        <v>5.6725399999999997</v>
      </c>
      <c r="Q519" s="89">
        <f t="shared" si="300"/>
        <v>5.67401</v>
      </c>
      <c r="R519" s="89">
        <f t="shared" si="300"/>
        <v>5.66995</v>
      </c>
      <c r="S519" s="89">
        <f t="shared" si="300"/>
        <v>5.6273999999999997</v>
      </c>
      <c r="T519" s="89">
        <f t="shared" si="300"/>
        <v>5.6109</v>
      </c>
      <c r="U519" s="89">
        <f t="shared" si="300"/>
        <v>5.5301299999999998</v>
      </c>
      <c r="V519" s="89">
        <f t="shared" si="300"/>
        <v>5.50502</v>
      </c>
      <c r="W519" s="89">
        <f t="shared" si="300"/>
        <v>5.5622699999999998</v>
      </c>
      <c r="X519" s="89">
        <f t="shared" si="300"/>
        <v>5.6166400000000003</v>
      </c>
      <c r="Y519" s="89">
        <f t="shared" si="300"/>
        <v>5.5245600000000001</v>
      </c>
      <c r="Z519" s="89">
        <f t="shared" si="300"/>
        <v>5.16716</v>
      </c>
      <c r="AA519" s="89">
        <f t="shared" si="300"/>
        <v>5.0545</v>
      </c>
    </row>
    <row r="520" spans="1:27" ht="12.75" customHeight="1" outlineLevel="1" x14ac:dyDescent="0.2">
      <c r="A520" s="97" t="s">
        <v>2116</v>
      </c>
      <c r="B520" s="63" t="s">
        <v>242</v>
      </c>
      <c r="C520" s="43" t="s">
        <v>79</v>
      </c>
      <c r="D520" s="44">
        <v>1247.53</v>
      </c>
      <c r="E520" s="44">
        <v>1173.06</v>
      </c>
      <c r="F520" s="44">
        <v>1119.6600000000001</v>
      </c>
      <c r="G520" s="44">
        <v>1114.56</v>
      </c>
      <c r="H520" s="44">
        <v>1172.25</v>
      </c>
      <c r="I520" s="44">
        <v>1256.1199999999999</v>
      </c>
      <c r="J520" s="44">
        <v>1405.16</v>
      </c>
      <c r="K520" s="44">
        <v>1606.05</v>
      </c>
      <c r="L520" s="44">
        <v>1837.71</v>
      </c>
      <c r="M520" s="44">
        <v>1966.21</v>
      </c>
      <c r="N520" s="44">
        <v>2008.62</v>
      </c>
      <c r="O520" s="44">
        <v>2017.9</v>
      </c>
      <c r="P520" s="44">
        <v>2020.2</v>
      </c>
      <c r="Q520" s="44">
        <v>2021.67</v>
      </c>
      <c r="R520" s="44">
        <v>2017.61</v>
      </c>
      <c r="S520" s="44">
        <v>1975.06</v>
      </c>
      <c r="T520" s="44">
        <v>1958.56</v>
      </c>
      <c r="U520" s="44">
        <v>1877.79</v>
      </c>
      <c r="V520" s="44">
        <v>1852.68</v>
      </c>
      <c r="W520" s="44">
        <v>1909.93</v>
      </c>
      <c r="X520" s="44">
        <v>1964.3</v>
      </c>
      <c r="Y520" s="44">
        <v>1872.22</v>
      </c>
      <c r="Z520" s="44">
        <v>1514.82</v>
      </c>
      <c r="AA520" s="44">
        <v>1402.16</v>
      </c>
    </row>
    <row r="521" spans="1:27" ht="12.75" customHeight="1" outlineLevel="1" x14ac:dyDescent="0.2">
      <c r="A521" s="97" t="s">
        <v>2117</v>
      </c>
      <c r="B521" s="63" t="s">
        <v>90</v>
      </c>
      <c r="C521" s="43" t="s">
        <v>79</v>
      </c>
      <c r="D521" s="44">
        <f>$D$471</f>
        <v>3559.77</v>
      </c>
      <c r="E521" s="44">
        <f t="shared" ref="E521:AA521" si="301">$D$471</f>
        <v>3559.77</v>
      </c>
      <c r="F521" s="44">
        <f t="shared" si="301"/>
        <v>3559.77</v>
      </c>
      <c r="G521" s="44">
        <f t="shared" si="301"/>
        <v>3559.77</v>
      </c>
      <c r="H521" s="44">
        <f t="shared" si="301"/>
        <v>3559.77</v>
      </c>
      <c r="I521" s="44">
        <f t="shared" si="301"/>
        <v>3559.77</v>
      </c>
      <c r="J521" s="44">
        <f t="shared" si="301"/>
        <v>3559.77</v>
      </c>
      <c r="K521" s="44">
        <f t="shared" si="301"/>
        <v>3559.77</v>
      </c>
      <c r="L521" s="44">
        <f t="shared" si="301"/>
        <v>3559.77</v>
      </c>
      <c r="M521" s="44">
        <f t="shared" si="301"/>
        <v>3559.77</v>
      </c>
      <c r="N521" s="44">
        <f t="shared" si="301"/>
        <v>3559.77</v>
      </c>
      <c r="O521" s="44">
        <f t="shared" si="301"/>
        <v>3559.77</v>
      </c>
      <c r="P521" s="44">
        <f t="shared" si="301"/>
        <v>3559.77</v>
      </c>
      <c r="Q521" s="44">
        <f t="shared" si="301"/>
        <v>3559.77</v>
      </c>
      <c r="R521" s="44">
        <f t="shared" si="301"/>
        <v>3559.77</v>
      </c>
      <c r="S521" s="44">
        <f t="shared" si="301"/>
        <v>3559.77</v>
      </c>
      <c r="T521" s="44">
        <f t="shared" si="301"/>
        <v>3559.77</v>
      </c>
      <c r="U521" s="44">
        <f t="shared" si="301"/>
        <v>3559.77</v>
      </c>
      <c r="V521" s="44">
        <f t="shared" si="301"/>
        <v>3559.77</v>
      </c>
      <c r="W521" s="44">
        <f t="shared" si="301"/>
        <v>3559.77</v>
      </c>
      <c r="X521" s="44">
        <f t="shared" si="301"/>
        <v>3559.77</v>
      </c>
      <c r="Y521" s="44">
        <f t="shared" si="301"/>
        <v>3559.77</v>
      </c>
      <c r="Z521" s="44">
        <f t="shared" si="301"/>
        <v>3559.77</v>
      </c>
      <c r="AA521" s="44">
        <f t="shared" si="301"/>
        <v>3559.77</v>
      </c>
    </row>
    <row r="522" spans="1:27" ht="12.75" customHeight="1" outlineLevel="1" x14ac:dyDescent="0.2">
      <c r="A522" s="97" t="s">
        <v>2118</v>
      </c>
      <c r="B522" s="63" t="s">
        <v>83</v>
      </c>
      <c r="C522" s="43" t="s">
        <v>79</v>
      </c>
      <c r="D522" s="44">
        <v>4.3</v>
      </c>
      <c r="E522" s="44">
        <v>4.3</v>
      </c>
      <c r="F522" s="44">
        <v>4.3</v>
      </c>
      <c r="G522" s="44">
        <v>4.3</v>
      </c>
      <c r="H522" s="44">
        <v>4.3</v>
      </c>
      <c r="I522" s="44">
        <v>4.3</v>
      </c>
      <c r="J522" s="44">
        <v>4.3</v>
      </c>
      <c r="K522" s="44">
        <v>4.3</v>
      </c>
      <c r="L522" s="44">
        <v>4.3</v>
      </c>
      <c r="M522" s="44">
        <v>4.3</v>
      </c>
      <c r="N522" s="44">
        <v>4.3</v>
      </c>
      <c r="O522" s="44">
        <v>4.3</v>
      </c>
      <c r="P522" s="44">
        <v>4.3</v>
      </c>
      <c r="Q522" s="44">
        <v>4.3</v>
      </c>
      <c r="R522" s="44">
        <v>4.3</v>
      </c>
      <c r="S522" s="44">
        <v>4.3</v>
      </c>
      <c r="T522" s="44">
        <v>4.3</v>
      </c>
      <c r="U522" s="44">
        <v>4.3</v>
      </c>
      <c r="V522" s="44">
        <v>4.3</v>
      </c>
      <c r="W522" s="44">
        <v>4.3</v>
      </c>
      <c r="X522" s="44">
        <v>4.3</v>
      </c>
      <c r="Y522" s="44">
        <v>4.3</v>
      </c>
      <c r="Z522" s="44">
        <v>4.3</v>
      </c>
      <c r="AA522" s="44">
        <v>4.3</v>
      </c>
    </row>
    <row r="523" spans="1:27" ht="12.75" customHeight="1" outlineLevel="1" x14ac:dyDescent="0.2">
      <c r="A523" s="97" t="s">
        <v>2119</v>
      </c>
      <c r="B523" s="63" t="s">
        <v>81</v>
      </c>
      <c r="C523" s="43" t="s">
        <v>79</v>
      </c>
      <c r="D523" s="44">
        <f>$D$11</f>
        <v>88.27</v>
      </c>
      <c r="E523" s="44">
        <f t="shared" ref="E523:AA523" si="302">$D$11</f>
        <v>88.27</v>
      </c>
      <c r="F523" s="44">
        <f t="shared" si="302"/>
        <v>88.27</v>
      </c>
      <c r="G523" s="44">
        <f t="shared" si="302"/>
        <v>88.27</v>
      </c>
      <c r="H523" s="44">
        <f t="shared" si="302"/>
        <v>88.27</v>
      </c>
      <c r="I523" s="44">
        <f t="shared" si="302"/>
        <v>88.27</v>
      </c>
      <c r="J523" s="44">
        <f t="shared" si="302"/>
        <v>88.27</v>
      </c>
      <c r="K523" s="44">
        <f t="shared" si="302"/>
        <v>88.27</v>
      </c>
      <c r="L523" s="44">
        <f t="shared" si="302"/>
        <v>88.27</v>
      </c>
      <c r="M523" s="44">
        <f t="shared" si="302"/>
        <v>88.27</v>
      </c>
      <c r="N523" s="44">
        <f t="shared" si="302"/>
        <v>88.27</v>
      </c>
      <c r="O523" s="44">
        <f t="shared" si="302"/>
        <v>88.27</v>
      </c>
      <c r="P523" s="44">
        <f t="shared" si="302"/>
        <v>88.27</v>
      </c>
      <c r="Q523" s="44">
        <f t="shared" si="302"/>
        <v>88.27</v>
      </c>
      <c r="R523" s="44">
        <f t="shared" si="302"/>
        <v>88.27</v>
      </c>
      <c r="S523" s="44">
        <f t="shared" si="302"/>
        <v>88.27</v>
      </c>
      <c r="T523" s="44">
        <f t="shared" si="302"/>
        <v>88.27</v>
      </c>
      <c r="U523" s="44">
        <f t="shared" si="302"/>
        <v>88.27</v>
      </c>
      <c r="V523" s="44">
        <f t="shared" si="302"/>
        <v>88.27</v>
      </c>
      <c r="W523" s="44">
        <f t="shared" si="302"/>
        <v>88.27</v>
      </c>
      <c r="X523" s="44">
        <f t="shared" si="302"/>
        <v>88.27</v>
      </c>
      <c r="Y523" s="44">
        <f t="shared" si="302"/>
        <v>88.27</v>
      </c>
      <c r="Z523" s="44">
        <f t="shared" si="302"/>
        <v>88.27</v>
      </c>
      <c r="AA523" s="44">
        <f t="shared" si="302"/>
        <v>88.27</v>
      </c>
    </row>
    <row r="524" spans="1:27" x14ac:dyDescent="0.2">
      <c r="A524" s="96" t="s">
        <v>2120</v>
      </c>
      <c r="B524" s="28" t="str">
        <f>"12"&amp;"."&amp;$B$776&amp;"."&amp;$B$777</f>
        <v>12.04.2024</v>
      </c>
      <c r="C524" s="88" t="s">
        <v>76</v>
      </c>
      <c r="D524" s="89">
        <f>ROUND(((D525+D526+D528+D527)/1000),5)</f>
        <v>4.9732799999999999</v>
      </c>
      <c r="E524" s="89">
        <f>ROUND(((E525+E526+E528+E527)/1000),5)</f>
        <v>4.84748</v>
      </c>
      <c r="F524" s="89">
        <f>ROUND(((F525+F526+F528+F527)/1000),5)</f>
        <v>4.8247200000000001</v>
      </c>
      <c r="G524" s="89">
        <f t="shared" ref="G524:AA524" si="303">ROUND(((G525+G526+G528+G527)/1000),5)</f>
        <v>4.8247299999999997</v>
      </c>
      <c r="H524" s="89">
        <f t="shared" si="303"/>
        <v>4.85989</v>
      </c>
      <c r="I524" s="89">
        <f t="shared" si="303"/>
        <v>4.9928299999999997</v>
      </c>
      <c r="J524" s="89">
        <f t="shared" si="303"/>
        <v>5.06189</v>
      </c>
      <c r="K524" s="89">
        <f t="shared" si="303"/>
        <v>5.4694599999999998</v>
      </c>
      <c r="L524" s="89">
        <f t="shared" si="303"/>
        <v>5.64968</v>
      </c>
      <c r="M524" s="89">
        <f t="shared" si="303"/>
        <v>5.72485</v>
      </c>
      <c r="N524" s="89">
        <f t="shared" si="303"/>
        <v>5.7619800000000003</v>
      </c>
      <c r="O524" s="89">
        <f t="shared" si="303"/>
        <v>5.7736900000000002</v>
      </c>
      <c r="P524" s="89">
        <f t="shared" si="303"/>
        <v>5.7668799999999996</v>
      </c>
      <c r="Q524" s="89">
        <f t="shared" si="303"/>
        <v>5.7766000000000002</v>
      </c>
      <c r="R524" s="89">
        <f t="shared" si="303"/>
        <v>5.7663000000000002</v>
      </c>
      <c r="S524" s="89">
        <f t="shared" si="303"/>
        <v>5.7554400000000001</v>
      </c>
      <c r="T524" s="89">
        <f t="shared" si="303"/>
        <v>5.7191700000000001</v>
      </c>
      <c r="U524" s="89">
        <f t="shared" si="303"/>
        <v>5.6585099999999997</v>
      </c>
      <c r="V524" s="89">
        <f t="shared" si="303"/>
        <v>5.6412300000000002</v>
      </c>
      <c r="W524" s="89">
        <f t="shared" si="303"/>
        <v>5.6706599999999998</v>
      </c>
      <c r="X524" s="89">
        <f t="shared" si="303"/>
        <v>5.7366099999999998</v>
      </c>
      <c r="Y524" s="89">
        <f t="shared" si="303"/>
        <v>5.6724399999999999</v>
      </c>
      <c r="Z524" s="89">
        <f t="shared" si="303"/>
        <v>5.3448799999999999</v>
      </c>
      <c r="AA524" s="89">
        <f t="shared" si="303"/>
        <v>5.0847600000000002</v>
      </c>
    </row>
    <row r="525" spans="1:27" ht="12.75" customHeight="1" outlineLevel="1" x14ac:dyDescent="0.2">
      <c r="A525" s="97" t="s">
        <v>2121</v>
      </c>
      <c r="B525" s="63" t="s">
        <v>242</v>
      </c>
      <c r="C525" s="43" t="s">
        <v>79</v>
      </c>
      <c r="D525" s="44">
        <v>1320.94</v>
      </c>
      <c r="E525" s="44">
        <v>1195.1400000000001</v>
      </c>
      <c r="F525" s="44">
        <v>1172.3800000000001</v>
      </c>
      <c r="G525" s="44">
        <v>1172.3900000000001</v>
      </c>
      <c r="H525" s="44">
        <v>1207.55</v>
      </c>
      <c r="I525" s="44">
        <v>1340.49</v>
      </c>
      <c r="J525" s="44">
        <v>1409.55</v>
      </c>
      <c r="K525" s="44">
        <v>1817.12</v>
      </c>
      <c r="L525" s="44">
        <v>1997.34</v>
      </c>
      <c r="M525" s="44">
        <v>2072.5100000000002</v>
      </c>
      <c r="N525" s="44">
        <v>2109.64</v>
      </c>
      <c r="O525" s="44">
        <v>2121.35</v>
      </c>
      <c r="P525" s="44">
        <v>2114.54</v>
      </c>
      <c r="Q525" s="44">
        <v>2124.2600000000002</v>
      </c>
      <c r="R525" s="44">
        <v>2113.96</v>
      </c>
      <c r="S525" s="44">
        <v>2103.1</v>
      </c>
      <c r="T525" s="44">
        <v>2066.83</v>
      </c>
      <c r="U525" s="44">
        <v>2006.17</v>
      </c>
      <c r="V525" s="44">
        <v>1988.89</v>
      </c>
      <c r="W525" s="44">
        <v>2018.32</v>
      </c>
      <c r="X525" s="44">
        <v>2084.27</v>
      </c>
      <c r="Y525" s="44">
        <v>2020.1</v>
      </c>
      <c r="Z525" s="44">
        <v>1692.54</v>
      </c>
      <c r="AA525" s="44">
        <v>1432.42</v>
      </c>
    </row>
    <row r="526" spans="1:27" ht="12.75" customHeight="1" outlineLevel="1" x14ac:dyDescent="0.2">
      <c r="A526" s="97" t="s">
        <v>2122</v>
      </c>
      <c r="B526" s="63" t="s">
        <v>90</v>
      </c>
      <c r="C526" s="43" t="s">
        <v>79</v>
      </c>
      <c r="D526" s="44">
        <f>$D$471</f>
        <v>3559.77</v>
      </c>
      <c r="E526" s="44">
        <f t="shared" ref="E526:AA526" si="304">$D$471</f>
        <v>3559.77</v>
      </c>
      <c r="F526" s="44">
        <f t="shared" si="304"/>
        <v>3559.77</v>
      </c>
      <c r="G526" s="44">
        <f t="shared" si="304"/>
        <v>3559.77</v>
      </c>
      <c r="H526" s="44">
        <f t="shared" si="304"/>
        <v>3559.77</v>
      </c>
      <c r="I526" s="44">
        <f t="shared" si="304"/>
        <v>3559.77</v>
      </c>
      <c r="J526" s="44">
        <f t="shared" si="304"/>
        <v>3559.77</v>
      </c>
      <c r="K526" s="44">
        <f t="shared" si="304"/>
        <v>3559.77</v>
      </c>
      <c r="L526" s="44">
        <f t="shared" si="304"/>
        <v>3559.77</v>
      </c>
      <c r="M526" s="44">
        <f t="shared" si="304"/>
        <v>3559.77</v>
      </c>
      <c r="N526" s="44">
        <f t="shared" si="304"/>
        <v>3559.77</v>
      </c>
      <c r="O526" s="44">
        <f t="shared" si="304"/>
        <v>3559.77</v>
      </c>
      <c r="P526" s="44">
        <f t="shared" si="304"/>
        <v>3559.77</v>
      </c>
      <c r="Q526" s="44">
        <f t="shared" si="304"/>
        <v>3559.77</v>
      </c>
      <c r="R526" s="44">
        <f t="shared" si="304"/>
        <v>3559.77</v>
      </c>
      <c r="S526" s="44">
        <f t="shared" si="304"/>
        <v>3559.77</v>
      </c>
      <c r="T526" s="44">
        <f t="shared" si="304"/>
        <v>3559.77</v>
      </c>
      <c r="U526" s="44">
        <f t="shared" si="304"/>
        <v>3559.77</v>
      </c>
      <c r="V526" s="44">
        <f t="shared" si="304"/>
        <v>3559.77</v>
      </c>
      <c r="W526" s="44">
        <f t="shared" si="304"/>
        <v>3559.77</v>
      </c>
      <c r="X526" s="44">
        <f t="shared" si="304"/>
        <v>3559.77</v>
      </c>
      <c r="Y526" s="44">
        <f t="shared" si="304"/>
        <v>3559.77</v>
      </c>
      <c r="Z526" s="44">
        <f t="shared" si="304"/>
        <v>3559.77</v>
      </c>
      <c r="AA526" s="44">
        <f t="shared" si="304"/>
        <v>3559.77</v>
      </c>
    </row>
    <row r="527" spans="1:27" ht="12.75" customHeight="1" outlineLevel="1" x14ac:dyDescent="0.2">
      <c r="A527" s="97" t="s">
        <v>2123</v>
      </c>
      <c r="B527" s="63" t="s">
        <v>83</v>
      </c>
      <c r="C527" s="43" t="s">
        <v>79</v>
      </c>
      <c r="D527" s="44">
        <v>4.3</v>
      </c>
      <c r="E527" s="44">
        <v>4.3</v>
      </c>
      <c r="F527" s="44">
        <v>4.3</v>
      </c>
      <c r="G527" s="44">
        <v>4.3</v>
      </c>
      <c r="H527" s="44">
        <v>4.3</v>
      </c>
      <c r="I527" s="44">
        <v>4.3</v>
      </c>
      <c r="J527" s="44">
        <v>4.3</v>
      </c>
      <c r="K527" s="44">
        <v>4.3</v>
      </c>
      <c r="L527" s="44">
        <v>4.3</v>
      </c>
      <c r="M527" s="44">
        <v>4.3</v>
      </c>
      <c r="N527" s="44">
        <v>4.3</v>
      </c>
      <c r="O527" s="44">
        <v>4.3</v>
      </c>
      <c r="P527" s="44">
        <v>4.3</v>
      </c>
      <c r="Q527" s="44">
        <v>4.3</v>
      </c>
      <c r="R527" s="44">
        <v>4.3</v>
      </c>
      <c r="S527" s="44">
        <v>4.3</v>
      </c>
      <c r="T527" s="44">
        <v>4.3</v>
      </c>
      <c r="U527" s="44">
        <v>4.3</v>
      </c>
      <c r="V527" s="44">
        <v>4.3</v>
      </c>
      <c r="W527" s="44">
        <v>4.3</v>
      </c>
      <c r="X527" s="44">
        <v>4.3</v>
      </c>
      <c r="Y527" s="44">
        <v>4.3</v>
      </c>
      <c r="Z527" s="44">
        <v>4.3</v>
      </c>
      <c r="AA527" s="44">
        <v>4.3</v>
      </c>
    </row>
    <row r="528" spans="1:27" ht="12.75" customHeight="1" outlineLevel="1" x14ac:dyDescent="0.2">
      <c r="A528" s="97" t="s">
        <v>2124</v>
      </c>
      <c r="B528" s="63" t="s">
        <v>81</v>
      </c>
      <c r="C528" s="43" t="s">
        <v>79</v>
      </c>
      <c r="D528" s="44">
        <f>$D$11</f>
        <v>88.27</v>
      </c>
      <c r="E528" s="44">
        <f t="shared" ref="E528:AA528" si="305">$D$11</f>
        <v>88.27</v>
      </c>
      <c r="F528" s="44">
        <f t="shared" si="305"/>
        <v>88.27</v>
      </c>
      <c r="G528" s="44">
        <f t="shared" si="305"/>
        <v>88.27</v>
      </c>
      <c r="H528" s="44">
        <f t="shared" si="305"/>
        <v>88.27</v>
      </c>
      <c r="I528" s="44">
        <f t="shared" si="305"/>
        <v>88.27</v>
      </c>
      <c r="J528" s="44">
        <f t="shared" si="305"/>
        <v>88.27</v>
      </c>
      <c r="K528" s="44">
        <f t="shared" si="305"/>
        <v>88.27</v>
      </c>
      <c r="L528" s="44">
        <f t="shared" si="305"/>
        <v>88.27</v>
      </c>
      <c r="M528" s="44">
        <f t="shared" si="305"/>
        <v>88.27</v>
      </c>
      <c r="N528" s="44">
        <f t="shared" si="305"/>
        <v>88.27</v>
      </c>
      <c r="O528" s="44">
        <f t="shared" si="305"/>
        <v>88.27</v>
      </c>
      <c r="P528" s="44">
        <f t="shared" si="305"/>
        <v>88.27</v>
      </c>
      <c r="Q528" s="44">
        <f t="shared" si="305"/>
        <v>88.27</v>
      </c>
      <c r="R528" s="44">
        <f t="shared" si="305"/>
        <v>88.27</v>
      </c>
      <c r="S528" s="44">
        <f t="shared" si="305"/>
        <v>88.27</v>
      </c>
      <c r="T528" s="44">
        <f t="shared" si="305"/>
        <v>88.27</v>
      </c>
      <c r="U528" s="44">
        <f t="shared" si="305"/>
        <v>88.27</v>
      </c>
      <c r="V528" s="44">
        <f t="shared" si="305"/>
        <v>88.27</v>
      </c>
      <c r="W528" s="44">
        <f t="shared" si="305"/>
        <v>88.27</v>
      </c>
      <c r="X528" s="44">
        <f t="shared" si="305"/>
        <v>88.27</v>
      </c>
      <c r="Y528" s="44">
        <f t="shared" si="305"/>
        <v>88.27</v>
      </c>
      <c r="Z528" s="44">
        <f t="shared" si="305"/>
        <v>88.27</v>
      </c>
      <c r="AA528" s="44">
        <f t="shared" si="305"/>
        <v>88.27</v>
      </c>
    </row>
    <row r="529" spans="1:27" x14ac:dyDescent="0.2">
      <c r="A529" s="96" t="s">
        <v>2125</v>
      </c>
      <c r="B529" s="28" t="str">
        <f>"13"&amp;"."&amp;$B$776&amp;"."&amp;$B$777</f>
        <v>13.04.2024</v>
      </c>
      <c r="C529" s="88" t="s">
        <v>76</v>
      </c>
      <c r="D529" s="89">
        <f>ROUND(((D530+D531+D533+D532)/1000),5)</f>
        <v>4.9604799999999996</v>
      </c>
      <c r="E529" s="89">
        <f>ROUND(((E530+E531+E533+E532)/1000),5)</f>
        <v>4.8566799999999999</v>
      </c>
      <c r="F529" s="89">
        <f>ROUND(((F530+F531+F533+F532)/1000),5)</f>
        <v>4.83744</v>
      </c>
      <c r="G529" s="89">
        <f t="shared" ref="G529:AA529" si="306">ROUND(((G530+G531+G533+G532)/1000),5)</f>
        <v>4.8212099999999998</v>
      </c>
      <c r="H529" s="89">
        <f t="shared" si="306"/>
        <v>4.8239999999999998</v>
      </c>
      <c r="I529" s="89">
        <f t="shared" si="306"/>
        <v>4.8315299999999999</v>
      </c>
      <c r="J529" s="89">
        <f t="shared" si="306"/>
        <v>4.8456599999999996</v>
      </c>
      <c r="K529" s="89">
        <f t="shared" si="306"/>
        <v>5.0680800000000001</v>
      </c>
      <c r="L529" s="89">
        <f t="shared" si="306"/>
        <v>5.3898000000000001</v>
      </c>
      <c r="M529" s="89">
        <f t="shared" si="306"/>
        <v>5.4865599999999999</v>
      </c>
      <c r="N529" s="89">
        <f t="shared" si="306"/>
        <v>5.54603</v>
      </c>
      <c r="O529" s="89">
        <f t="shared" si="306"/>
        <v>5.5994999999999999</v>
      </c>
      <c r="P529" s="89">
        <f t="shared" si="306"/>
        <v>5.5666000000000002</v>
      </c>
      <c r="Q529" s="89">
        <f t="shared" si="306"/>
        <v>5.5575000000000001</v>
      </c>
      <c r="R529" s="89">
        <f t="shared" si="306"/>
        <v>5.5419799999999997</v>
      </c>
      <c r="S529" s="89">
        <f t="shared" si="306"/>
        <v>5.5288899999999996</v>
      </c>
      <c r="T529" s="89">
        <f t="shared" si="306"/>
        <v>5.5182099999999998</v>
      </c>
      <c r="U529" s="89">
        <f t="shared" si="306"/>
        <v>5.4386000000000001</v>
      </c>
      <c r="V529" s="89">
        <f t="shared" si="306"/>
        <v>5.4880100000000001</v>
      </c>
      <c r="W529" s="89">
        <f t="shared" si="306"/>
        <v>5.5582099999999999</v>
      </c>
      <c r="X529" s="89">
        <f t="shared" si="306"/>
        <v>5.5972099999999996</v>
      </c>
      <c r="Y529" s="89">
        <f t="shared" si="306"/>
        <v>5.5736100000000004</v>
      </c>
      <c r="Z529" s="89">
        <f t="shared" si="306"/>
        <v>5.1922600000000001</v>
      </c>
      <c r="AA529" s="89">
        <f t="shared" si="306"/>
        <v>5.0710499999999996</v>
      </c>
    </row>
    <row r="530" spans="1:27" ht="12.75" customHeight="1" outlineLevel="1" x14ac:dyDescent="0.2">
      <c r="A530" s="97" t="s">
        <v>2126</v>
      </c>
      <c r="B530" s="63" t="s">
        <v>242</v>
      </c>
      <c r="C530" s="43" t="s">
        <v>79</v>
      </c>
      <c r="D530" s="44">
        <v>1308.1400000000001</v>
      </c>
      <c r="E530" s="44">
        <v>1204.3399999999999</v>
      </c>
      <c r="F530" s="44">
        <v>1185.0999999999999</v>
      </c>
      <c r="G530" s="44">
        <v>1168.8699999999999</v>
      </c>
      <c r="H530" s="44">
        <v>1171.6600000000001</v>
      </c>
      <c r="I530" s="44">
        <v>1179.19</v>
      </c>
      <c r="J530" s="44">
        <v>1193.32</v>
      </c>
      <c r="K530" s="44">
        <v>1415.74</v>
      </c>
      <c r="L530" s="44">
        <v>1737.46</v>
      </c>
      <c r="M530" s="44">
        <v>1834.22</v>
      </c>
      <c r="N530" s="44">
        <v>1893.69</v>
      </c>
      <c r="O530" s="44">
        <v>1947.16</v>
      </c>
      <c r="P530" s="44">
        <v>1914.26</v>
      </c>
      <c r="Q530" s="44">
        <v>1905.16</v>
      </c>
      <c r="R530" s="44">
        <v>1889.64</v>
      </c>
      <c r="S530" s="44">
        <v>1876.55</v>
      </c>
      <c r="T530" s="44">
        <v>1865.87</v>
      </c>
      <c r="U530" s="44">
        <v>1786.26</v>
      </c>
      <c r="V530" s="44">
        <v>1835.67</v>
      </c>
      <c r="W530" s="44">
        <v>1905.87</v>
      </c>
      <c r="X530" s="44">
        <v>1944.87</v>
      </c>
      <c r="Y530" s="44">
        <v>1921.27</v>
      </c>
      <c r="Z530" s="44">
        <v>1539.92</v>
      </c>
      <c r="AA530" s="44">
        <v>1418.71</v>
      </c>
    </row>
    <row r="531" spans="1:27" ht="12.75" customHeight="1" outlineLevel="1" x14ac:dyDescent="0.2">
      <c r="A531" s="97" t="s">
        <v>2127</v>
      </c>
      <c r="B531" s="63" t="s">
        <v>90</v>
      </c>
      <c r="C531" s="43" t="s">
        <v>79</v>
      </c>
      <c r="D531" s="44">
        <f>$D$471</f>
        <v>3559.77</v>
      </c>
      <c r="E531" s="44">
        <f t="shared" ref="E531:AA531" si="307">$D$471</f>
        <v>3559.77</v>
      </c>
      <c r="F531" s="44">
        <f t="shared" si="307"/>
        <v>3559.77</v>
      </c>
      <c r="G531" s="44">
        <f t="shared" si="307"/>
        <v>3559.77</v>
      </c>
      <c r="H531" s="44">
        <f t="shared" si="307"/>
        <v>3559.77</v>
      </c>
      <c r="I531" s="44">
        <f t="shared" si="307"/>
        <v>3559.77</v>
      </c>
      <c r="J531" s="44">
        <f t="shared" si="307"/>
        <v>3559.77</v>
      </c>
      <c r="K531" s="44">
        <f t="shared" si="307"/>
        <v>3559.77</v>
      </c>
      <c r="L531" s="44">
        <f t="shared" si="307"/>
        <v>3559.77</v>
      </c>
      <c r="M531" s="44">
        <f t="shared" si="307"/>
        <v>3559.77</v>
      </c>
      <c r="N531" s="44">
        <f t="shared" si="307"/>
        <v>3559.77</v>
      </c>
      <c r="O531" s="44">
        <f t="shared" si="307"/>
        <v>3559.77</v>
      </c>
      <c r="P531" s="44">
        <f t="shared" si="307"/>
        <v>3559.77</v>
      </c>
      <c r="Q531" s="44">
        <f t="shared" si="307"/>
        <v>3559.77</v>
      </c>
      <c r="R531" s="44">
        <f t="shared" si="307"/>
        <v>3559.77</v>
      </c>
      <c r="S531" s="44">
        <f t="shared" si="307"/>
        <v>3559.77</v>
      </c>
      <c r="T531" s="44">
        <f t="shared" si="307"/>
        <v>3559.77</v>
      </c>
      <c r="U531" s="44">
        <f t="shared" si="307"/>
        <v>3559.77</v>
      </c>
      <c r="V531" s="44">
        <f t="shared" si="307"/>
        <v>3559.77</v>
      </c>
      <c r="W531" s="44">
        <f t="shared" si="307"/>
        <v>3559.77</v>
      </c>
      <c r="X531" s="44">
        <f t="shared" si="307"/>
        <v>3559.77</v>
      </c>
      <c r="Y531" s="44">
        <f t="shared" si="307"/>
        <v>3559.77</v>
      </c>
      <c r="Z531" s="44">
        <f t="shared" si="307"/>
        <v>3559.77</v>
      </c>
      <c r="AA531" s="44">
        <f t="shared" si="307"/>
        <v>3559.77</v>
      </c>
    </row>
    <row r="532" spans="1:27" ht="12.75" customHeight="1" outlineLevel="1" x14ac:dyDescent="0.2">
      <c r="A532" s="97" t="s">
        <v>2128</v>
      </c>
      <c r="B532" s="63" t="s">
        <v>83</v>
      </c>
      <c r="C532" s="43" t="s">
        <v>79</v>
      </c>
      <c r="D532" s="44">
        <v>4.3</v>
      </c>
      <c r="E532" s="44">
        <v>4.3</v>
      </c>
      <c r="F532" s="44">
        <v>4.3</v>
      </c>
      <c r="G532" s="44">
        <v>4.3</v>
      </c>
      <c r="H532" s="44">
        <v>4.3</v>
      </c>
      <c r="I532" s="44">
        <v>4.3</v>
      </c>
      <c r="J532" s="44">
        <v>4.3</v>
      </c>
      <c r="K532" s="44">
        <v>4.3</v>
      </c>
      <c r="L532" s="44">
        <v>4.3</v>
      </c>
      <c r="M532" s="44">
        <v>4.3</v>
      </c>
      <c r="N532" s="44">
        <v>4.3</v>
      </c>
      <c r="O532" s="44">
        <v>4.3</v>
      </c>
      <c r="P532" s="44">
        <v>4.3</v>
      </c>
      <c r="Q532" s="44">
        <v>4.3</v>
      </c>
      <c r="R532" s="44">
        <v>4.3</v>
      </c>
      <c r="S532" s="44">
        <v>4.3</v>
      </c>
      <c r="T532" s="44">
        <v>4.3</v>
      </c>
      <c r="U532" s="44">
        <v>4.3</v>
      </c>
      <c r="V532" s="44">
        <v>4.3</v>
      </c>
      <c r="W532" s="44">
        <v>4.3</v>
      </c>
      <c r="X532" s="44">
        <v>4.3</v>
      </c>
      <c r="Y532" s="44">
        <v>4.3</v>
      </c>
      <c r="Z532" s="44">
        <v>4.3</v>
      </c>
      <c r="AA532" s="44">
        <v>4.3</v>
      </c>
    </row>
    <row r="533" spans="1:27" ht="12.75" customHeight="1" outlineLevel="1" x14ac:dyDescent="0.2">
      <c r="A533" s="97" t="s">
        <v>2129</v>
      </c>
      <c r="B533" s="63" t="s">
        <v>81</v>
      </c>
      <c r="C533" s="43" t="s">
        <v>79</v>
      </c>
      <c r="D533" s="44">
        <f>$D$11</f>
        <v>88.27</v>
      </c>
      <c r="E533" s="44">
        <f t="shared" ref="E533:AA533" si="308">$D$11</f>
        <v>88.27</v>
      </c>
      <c r="F533" s="44">
        <f t="shared" si="308"/>
        <v>88.27</v>
      </c>
      <c r="G533" s="44">
        <f t="shared" si="308"/>
        <v>88.27</v>
      </c>
      <c r="H533" s="44">
        <f t="shared" si="308"/>
        <v>88.27</v>
      </c>
      <c r="I533" s="44">
        <f t="shared" si="308"/>
        <v>88.27</v>
      </c>
      <c r="J533" s="44">
        <f t="shared" si="308"/>
        <v>88.27</v>
      </c>
      <c r="K533" s="44">
        <f t="shared" si="308"/>
        <v>88.27</v>
      </c>
      <c r="L533" s="44">
        <f t="shared" si="308"/>
        <v>88.27</v>
      </c>
      <c r="M533" s="44">
        <f t="shared" si="308"/>
        <v>88.27</v>
      </c>
      <c r="N533" s="44">
        <f t="shared" si="308"/>
        <v>88.27</v>
      </c>
      <c r="O533" s="44">
        <f t="shared" si="308"/>
        <v>88.27</v>
      </c>
      <c r="P533" s="44">
        <f t="shared" si="308"/>
        <v>88.27</v>
      </c>
      <c r="Q533" s="44">
        <f t="shared" si="308"/>
        <v>88.27</v>
      </c>
      <c r="R533" s="44">
        <f t="shared" si="308"/>
        <v>88.27</v>
      </c>
      <c r="S533" s="44">
        <f t="shared" si="308"/>
        <v>88.27</v>
      </c>
      <c r="T533" s="44">
        <f t="shared" si="308"/>
        <v>88.27</v>
      </c>
      <c r="U533" s="44">
        <f t="shared" si="308"/>
        <v>88.27</v>
      </c>
      <c r="V533" s="44">
        <f t="shared" si="308"/>
        <v>88.27</v>
      </c>
      <c r="W533" s="44">
        <f t="shared" si="308"/>
        <v>88.27</v>
      </c>
      <c r="X533" s="44">
        <f t="shared" si="308"/>
        <v>88.27</v>
      </c>
      <c r="Y533" s="44">
        <f t="shared" si="308"/>
        <v>88.27</v>
      </c>
      <c r="Z533" s="44">
        <f t="shared" si="308"/>
        <v>88.27</v>
      </c>
      <c r="AA533" s="44">
        <f t="shared" si="308"/>
        <v>88.27</v>
      </c>
    </row>
    <row r="534" spans="1:27" x14ac:dyDescent="0.2">
      <c r="A534" s="96" t="s">
        <v>2130</v>
      </c>
      <c r="B534" s="28" t="str">
        <f>"14"&amp;"."&amp;$B$776&amp;"."&amp;$B$777</f>
        <v>14.04.2024</v>
      </c>
      <c r="C534" s="88" t="s">
        <v>76</v>
      </c>
      <c r="D534" s="89">
        <f>ROUND(((D535+D536+D538+D537)/1000),5)</f>
        <v>4.89628</v>
      </c>
      <c r="E534" s="89">
        <f>ROUND(((E535+E536+E538+E537)/1000),5)</f>
        <v>4.8414000000000001</v>
      </c>
      <c r="F534" s="89">
        <f>ROUND(((F535+F536+F538+F537)/1000),5)</f>
        <v>4.7868399999999998</v>
      </c>
      <c r="G534" s="89">
        <f t="shared" ref="G534:AA534" si="309">ROUND(((G535+G536+G538+G537)/1000),5)</f>
        <v>4.7641299999999998</v>
      </c>
      <c r="H534" s="89">
        <f t="shared" si="309"/>
        <v>4.7690200000000003</v>
      </c>
      <c r="I534" s="89">
        <f t="shared" si="309"/>
        <v>4.7627699999999997</v>
      </c>
      <c r="J534" s="89">
        <f t="shared" si="309"/>
        <v>4.7601500000000003</v>
      </c>
      <c r="K534" s="89">
        <f t="shared" si="309"/>
        <v>4.8658799999999998</v>
      </c>
      <c r="L534" s="89">
        <f t="shared" si="309"/>
        <v>5.0684899999999997</v>
      </c>
      <c r="M534" s="89">
        <f t="shared" si="309"/>
        <v>5.1940200000000001</v>
      </c>
      <c r="N534" s="89">
        <f t="shared" si="309"/>
        <v>5.24939</v>
      </c>
      <c r="O534" s="89">
        <f t="shared" si="309"/>
        <v>5.2550100000000004</v>
      </c>
      <c r="P534" s="89">
        <f t="shared" si="309"/>
        <v>5.24458</v>
      </c>
      <c r="Q534" s="89">
        <f t="shared" si="309"/>
        <v>5.2323500000000003</v>
      </c>
      <c r="R534" s="89">
        <f t="shared" si="309"/>
        <v>5.2249400000000001</v>
      </c>
      <c r="S534" s="89">
        <f t="shared" si="309"/>
        <v>5.1858899999999997</v>
      </c>
      <c r="T534" s="89">
        <f t="shared" si="309"/>
        <v>5.2586599999999999</v>
      </c>
      <c r="U534" s="89">
        <f t="shared" si="309"/>
        <v>5.2637999999999998</v>
      </c>
      <c r="V534" s="89">
        <f t="shared" si="309"/>
        <v>5.3063700000000003</v>
      </c>
      <c r="W534" s="89">
        <f t="shared" si="309"/>
        <v>5.4227999999999996</v>
      </c>
      <c r="X534" s="89">
        <f t="shared" si="309"/>
        <v>5.4398400000000002</v>
      </c>
      <c r="Y534" s="89">
        <f t="shared" si="309"/>
        <v>5.26187</v>
      </c>
      <c r="Z534" s="89">
        <f t="shared" si="309"/>
        <v>5.0794699999999997</v>
      </c>
      <c r="AA534" s="89">
        <f t="shared" si="309"/>
        <v>4.9011699999999996</v>
      </c>
    </row>
    <row r="535" spans="1:27" ht="12.75" customHeight="1" outlineLevel="1" x14ac:dyDescent="0.2">
      <c r="A535" s="97" t="s">
        <v>2131</v>
      </c>
      <c r="B535" s="63" t="s">
        <v>242</v>
      </c>
      <c r="C535" s="43" t="s">
        <v>79</v>
      </c>
      <c r="D535" s="44">
        <v>1243.94</v>
      </c>
      <c r="E535" s="44">
        <v>1189.06</v>
      </c>
      <c r="F535" s="44">
        <v>1134.5</v>
      </c>
      <c r="G535" s="44">
        <v>1111.79</v>
      </c>
      <c r="H535" s="44">
        <v>1116.68</v>
      </c>
      <c r="I535" s="44">
        <v>1110.43</v>
      </c>
      <c r="J535" s="44">
        <v>1107.81</v>
      </c>
      <c r="K535" s="44">
        <v>1213.54</v>
      </c>
      <c r="L535" s="44">
        <v>1416.15</v>
      </c>
      <c r="M535" s="44">
        <v>1541.68</v>
      </c>
      <c r="N535" s="44">
        <v>1597.05</v>
      </c>
      <c r="O535" s="44">
        <v>1602.67</v>
      </c>
      <c r="P535" s="44">
        <v>1592.24</v>
      </c>
      <c r="Q535" s="44">
        <v>1580.01</v>
      </c>
      <c r="R535" s="44">
        <v>1572.6</v>
      </c>
      <c r="S535" s="44">
        <v>1533.55</v>
      </c>
      <c r="T535" s="44">
        <v>1606.32</v>
      </c>
      <c r="U535" s="44">
        <v>1611.46</v>
      </c>
      <c r="V535" s="44">
        <v>1654.03</v>
      </c>
      <c r="W535" s="44">
        <v>1770.46</v>
      </c>
      <c r="X535" s="44">
        <v>1787.5</v>
      </c>
      <c r="Y535" s="44">
        <v>1609.53</v>
      </c>
      <c r="Z535" s="44">
        <v>1427.13</v>
      </c>
      <c r="AA535" s="44">
        <v>1248.83</v>
      </c>
    </row>
    <row r="536" spans="1:27" ht="12.75" customHeight="1" outlineLevel="1" x14ac:dyDescent="0.2">
      <c r="A536" s="97" t="s">
        <v>2132</v>
      </c>
      <c r="B536" s="63" t="s">
        <v>90</v>
      </c>
      <c r="C536" s="43" t="s">
        <v>79</v>
      </c>
      <c r="D536" s="44">
        <f>$D$471</f>
        <v>3559.77</v>
      </c>
      <c r="E536" s="44">
        <f t="shared" ref="E536:AA536" si="310">$D$471</f>
        <v>3559.77</v>
      </c>
      <c r="F536" s="44">
        <f t="shared" si="310"/>
        <v>3559.77</v>
      </c>
      <c r="G536" s="44">
        <f t="shared" si="310"/>
        <v>3559.77</v>
      </c>
      <c r="H536" s="44">
        <f t="shared" si="310"/>
        <v>3559.77</v>
      </c>
      <c r="I536" s="44">
        <f t="shared" si="310"/>
        <v>3559.77</v>
      </c>
      <c r="J536" s="44">
        <f t="shared" si="310"/>
        <v>3559.77</v>
      </c>
      <c r="K536" s="44">
        <f t="shared" si="310"/>
        <v>3559.77</v>
      </c>
      <c r="L536" s="44">
        <f t="shared" si="310"/>
        <v>3559.77</v>
      </c>
      <c r="M536" s="44">
        <f t="shared" si="310"/>
        <v>3559.77</v>
      </c>
      <c r="N536" s="44">
        <f t="shared" si="310"/>
        <v>3559.77</v>
      </c>
      <c r="O536" s="44">
        <f t="shared" si="310"/>
        <v>3559.77</v>
      </c>
      <c r="P536" s="44">
        <f t="shared" si="310"/>
        <v>3559.77</v>
      </c>
      <c r="Q536" s="44">
        <f t="shared" si="310"/>
        <v>3559.77</v>
      </c>
      <c r="R536" s="44">
        <f t="shared" si="310"/>
        <v>3559.77</v>
      </c>
      <c r="S536" s="44">
        <f t="shared" si="310"/>
        <v>3559.77</v>
      </c>
      <c r="T536" s="44">
        <f t="shared" si="310"/>
        <v>3559.77</v>
      </c>
      <c r="U536" s="44">
        <f t="shared" si="310"/>
        <v>3559.77</v>
      </c>
      <c r="V536" s="44">
        <f t="shared" si="310"/>
        <v>3559.77</v>
      </c>
      <c r="W536" s="44">
        <f t="shared" si="310"/>
        <v>3559.77</v>
      </c>
      <c r="X536" s="44">
        <f t="shared" si="310"/>
        <v>3559.77</v>
      </c>
      <c r="Y536" s="44">
        <f t="shared" si="310"/>
        <v>3559.77</v>
      </c>
      <c r="Z536" s="44">
        <f t="shared" si="310"/>
        <v>3559.77</v>
      </c>
      <c r="AA536" s="44">
        <f t="shared" si="310"/>
        <v>3559.77</v>
      </c>
    </row>
    <row r="537" spans="1:27" ht="12.75" customHeight="1" outlineLevel="1" x14ac:dyDescent="0.2">
      <c r="A537" s="97" t="s">
        <v>2133</v>
      </c>
      <c r="B537" s="63" t="s">
        <v>83</v>
      </c>
      <c r="C537" s="43" t="s">
        <v>79</v>
      </c>
      <c r="D537" s="44">
        <v>4.3</v>
      </c>
      <c r="E537" s="44">
        <v>4.3</v>
      </c>
      <c r="F537" s="44">
        <v>4.3</v>
      </c>
      <c r="G537" s="44">
        <v>4.3</v>
      </c>
      <c r="H537" s="44">
        <v>4.3</v>
      </c>
      <c r="I537" s="44">
        <v>4.3</v>
      </c>
      <c r="J537" s="44">
        <v>4.3</v>
      </c>
      <c r="K537" s="44">
        <v>4.3</v>
      </c>
      <c r="L537" s="44">
        <v>4.3</v>
      </c>
      <c r="M537" s="44">
        <v>4.3</v>
      </c>
      <c r="N537" s="44">
        <v>4.3</v>
      </c>
      <c r="O537" s="44">
        <v>4.3</v>
      </c>
      <c r="P537" s="44">
        <v>4.3</v>
      </c>
      <c r="Q537" s="44">
        <v>4.3</v>
      </c>
      <c r="R537" s="44">
        <v>4.3</v>
      </c>
      <c r="S537" s="44">
        <v>4.3</v>
      </c>
      <c r="T537" s="44">
        <v>4.3</v>
      </c>
      <c r="U537" s="44">
        <v>4.3</v>
      </c>
      <c r="V537" s="44">
        <v>4.3</v>
      </c>
      <c r="W537" s="44">
        <v>4.3</v>
      </c>
      <c r="X537" s="44">
        <v>4.3</v>
      </c>
      <c r="Y537" s="44">
        <v>4.3</v>
      </c>
      <c r="Z537" s="44">
        <v>4.3</v>
      </c>
      <c r="AA537" s="44">
        <v>4.3</v>
      </c>
    </row>
    <row r="538" spans="1:27" ht="12.75" customHeight="1" outlineLevel="1" x14ac:dyDescent="0.2">
      <c r="A538" s="97" t="s">
        <v>2134</v>
      </c>
      <c r="B538" s="63" t="s">
        <v>81</v>
      </c>
      <c r="C538" s="43" t="s">
        <v>79</v>
      </c>
      <c r="D538" s="44">
        <f>$D$11</f>
        <v>88.27</v>
      </c>
      <c r="E538" s="44">
        <f t="shared" ref="E538:AA538" si="311">$D$11</f>
        <v>88.27</v>
      </c>
      <c r="F538" s="44">
        <f t="shared" si="311"/>
        <v>88.27</v>
      </c>
      <c r="G538" s="44">
        <f t="shared" si="311"/>
        <v>88.27</v>
      </c>
      <c r="H538" s="44">
        <f t="shared" si="311"/>
        <v>88.27</v>
      </c>
      <c r="I538" s="44">
        <f t="shared" si="311"/>
        <v>88.27</v>
      </c>
      <c r="J538" s="44">
        <f t="shared" si="311"/>
        <v>88.27</v>
      </c>
      <c r="K538" s="44">
        <f t="shared" si="311"/>
        <v>88.27</v>
      </c>
      <c r="L538" s="44">
        <f t="shared" si="311"/>
        <v>88.27</v>
      </c>
      <c r="M538" s="44">
        <f t="shared" si="311"/>
        <v>88.27</v>
      </c>
      <c r="N538" s="44">
        <f t="shared" si="311"/>
        <v>88.27</v>
      </c>
      <c r="O538" s="44">
        <f t="shared" si="311"/>
        <v>88.27</v>
      </c>
      <c r="P538" s="44">
        <f t="shared" si="311"/>
        <v>88.27</v>
      </c>
      <c r="Q538" s="44">
        <f t="shared" si="311"/>
        <v>88.27</v>
      </c>
      <c r="R538" s="44">
        <f t="shared" si="311"/>
        <v>88.27</v>
      </c>
      <c r="S538" s="44">
        <f t="shared" si="311"/>
        <v>88.27</v>
      </c>
      <c r="T538" s="44">
        <f t="shared" si="311"/>
        <v>88.27</v>
      </c>
      <c r="U538" s="44">
        <f t="shared" si="311"/>
        <v>88.27</v>
      </c>
      <c r="V538" s="44">
        <f t="shared" si="311"/>
        <v>88.27</v>
      </c>
      <c r="W538" s="44">
        <f t="shared" si="311"/>
        <v>88.27</v>
      </c>
      <c r="X538" s="44">
        <f t="shared" si="311"/>
        <v>88.27</v>
      </c>
      <c r="Y538" s="44">
        <f t="shared" si="311"/>
        <v>88.27</v>
      </c>
      <c r="Z538" s="44">
        <f t="shared" si="311"/>
        <v>88.27</v>
      </c>
      <c r="AA538" s="44">
        <f t="shared" si="311"/>
        <v>88.27</v>
      </c>
    </row>
    <row r="539" spans="1:27" x14ac:dyDescent="0.2">
      <c r="A539" s="96" t="s">
        <v>2135</v>
      </c>
      <c r="B539" s="28" t="str">
        <f>"15"&amp;"."&amp;$B$776&amp;"."&amp;$B$777</f>
        <v>15.04.2024</v>
      </c>
      <c r="C539" s="88" t="s">
        <v>76</v>
      </c>
      <c r="D539" s="89">
        <f>ROUND(((D540+D541+D543+D542)/1000),5)</f>
        <v>4.8145300000000004</v>
      </c>
      <c r="E539" s="89">
        <f>ROUND(((E540+E541+E543+E542)/1000),5)</f>
        <v>4.7010899999999998</v>
      </c>
      <c r="F539" s="89">
        <f>ROUND(((F540+F541+F543+F542)/1000),5)</f>
        <v>4.6583300000000003</v>
      </c>
      <c r="G539" s="89">
        <f t="shared" ref="G539:AA539" si="312">ROUND(((G540+G541+G543+G542)/1000),5)</f>
        <v>4.6362199999999998</v>
      </c>
      <c r="H539" s="89">
        <f t="shared" si="312"/>
        <v>4.66228</v>
      </c>
      <c r="I539" s="89">
        <f t="shared" si="312"/>
        <v>4.7260400000000002</v>
      </c>
      <c r="J539" s="89">
        <f t="shared" si="312"/>
        <v>4.8428199999999997</v>
      </c>
      <c r="K539" s="89">
        <f t="shared" si="312"/>
        <v>5.16181</v>
      </c>
      <c r="L539" s="89">
        <f t="shared" si="312"/>
        <v>5.5053999999999998</v>
      </c>
      <c r="M539" s="89">
        <f t="shared" si="312"/>
        <v>5.6473800000000001</v>
      </c>
      <c r="N539" s="89">
        <f t="shared" si="312"/>
        <v>5.6477199999999996</v>
      </c>
      <c r="O539" s="89">
        <f t="shared" si="312"/>
        <v>5.6998300000000004</v>
      </c>
      <c r="P539" s="89">
        <f t="shared" si="312"/>
        <v>5.7042299999999999</v>
      </c>
      <c r="Q539" s="89">
        <f t="shared" si="312"/>
        <v>5.7340200000000001</v>
      </c>
      <c r="R539" s="89">
        <f t="shared" si="312"/>
        <v>5.7020900000000001</v>
      </c>
      <c r="S539" s="89">
        <f t="shared" si="312"/>
        <v>5.6916399999999996</v>
      </c>
      <c r="T539" s="89">
        <f t="shared" si="312"/>
        <v>5.66953</v>
      </c>
      <c r="U539" s="89">
        <f t="shared" si="312"/>
        <v>5.6148100000000003</v>
      </c>
      <c r="V539" s="89">
        <f t="shared" si="312"/>
        <v>5.4529399999999999</v>
      </c>
      <c r="W539" s="89">
        <f t="shared" si="312"/>
        <v>5.5337500000000004</v>
      </c>
      <c r="X539" s="89">
        <f t="shared" si="312"/>
        <v>5.6503199999999998</v>
      </c>
      <c r="Y539" s="89">
        <f t="shared" si="312"/>
        <v>5.3881699999999997</v>
      </c>
      <c r="Z539" s="89">
        <f t="shared" si="312"/>
        <v>5.1076899999999998</v>
      </c>
      <c r="AA539" s="89">
        <f t="shared" si="312"/>
        <v>4.8696999999999999</v>
      </c>
    </row>
    <row r="540" spans="1:27" ht="12.75" customHeight="1" outlineLevel="1" x14ac:dyDescent="0.2">
      <c r="A540" s="97" t="s">
        <v>2136</v>
      </c>
      <c r="B540" s="63" t="s">
        <v>242</v>
      </c>
      <c r="C540" s="43" t="s">
        <v>79</v>
      </c>
      <c r="D540" s="44">
        <v>1162.19</v>
      </c>
      <c r="E540" s="44">
        <v>1048.75</v>
      </c>
      <c r="F540" s="44">
        <v>1005.99</v>
      </c>
      <c r="G540" s="44">
        <v>983.88</v>
      </c>
      <c r="H540" s="44">
        <v>1009.94</v>
      </c>
      <c r="I540" s="44">
        <v>1073.7</v>
      </c>
      <c r="J540" s="44">
        <v>1190.48</v>
      </c>
      <c r="K540" s="44">
        <v>1509.47</v>
      </c>
      <c r="L540" s="44">
        <v>1853.06</v>
      </c>
      <c r="M540" s="44">
        <v>1995.04</v>
      </c>
      <c r="N540" s="44">
        <v>1995.38</v>
      </c>
      <c r="O540" s="44">
        <v>2047.49</v>
      </c>
      <c r="P540" s="44">
        <v>2051.89</v>
      </c>
      <c r="Q540" s="44">
        <v>2081.6799999999998</v>
      </c>
      <c r="R540" s="44">
        <v>2049.75</v>
      </c>
      <c r="S540" s="44">
        <v>2039.3</v>
      </c>
      <c r="T540" s="44">
        <v>2017.19</v>
      </c>
      <c r="U540" s="44">
        <v>1962.47</v>
      </c>
      <c r="V540" s="44">
        <v>1800.6</v>
      </c>
      <c r="W540" s="44">
        <v>1881.41</v>
      </c>
      <c r="X540" s="44">
        <v>1997.98</v>
      </c>
      <c r="Y540" s="44">
        <v>1735.83</v>
      </c>
      <c r="Z540" s="44">
        <v>1455.35</v>
      </c>
      <c r="AA540" s="44">
        <v>1217.3599999999999</v>
      </c>
    </row>
    <row r="541" spans="1:27" ht="12.75" customHeight="1" outlineLevel="1" x14ac:dyDescent="0.2">
      <c r="A541" s="97" t="s">
        <v>2137</v>
      </c>
      <c r="B541" s="63" t="s">
        <v>90</v>
      </c>
      <c r="C541" s="43" t="s">
        <v>79</v>
      </c>
      <c r="D541" s="44">
        <f>$D$471</f>
        <v>3559.77</v>
      </c>
      <c r="E541" s="44">
        <f t="shared" ref="E541:AA541" si="313">$D$471</f>
        <v>3559.77</v>
      </c>
      <c r="F541" s="44">
        <f t="shared" si="313"/>
        <v>3559.77</v>
      </c>
      <c r="G541" s="44">
        <f t="shared" si="313"/>
        <v>3559.77</v>
      </c>
      <c r="H541" s="44">
        <f t="shared" si="313"/>
        <v>3559.77</v>
      </c>
      <c r="I541" s="44">
        <f t="shared" si="313"/>
        <v>3559.77</v>
      </c>
      <c r="J541" s="44">
        <f t="shared" si="313"/>
        <v>3559.77</v>
      </c>
      <c r="K541" s="44">
        <f t="shared" si="313"/>
        <v>3559.77</v>
      </c>
      <c r="L541" s="44">
        <f t="shared" si="313"/>
        <v>3559.77</v>
      </c>
      <c r="M541" s="44">
        <f t="shared" si="313"/>
        <v>3559.77</v>
      </c>
      <c r="N541" s="44">
        <f t="shared" si="313"/>
        <v>3559.77</v>
      </c>
      <c r="O541" s="44">
        <f t="shared" si="313"/>
        <v>3559.77</v>
      </c>
      <c r="P541" s="44">
        <f t="shared" si="313"/>
        <v>3559.77</v>
      </c>
      <c r="Q541" s="44">
        <f t="shared" si="313"/>
        <v>3559.77</v>
      </c>
      <c r="R541" s="44">
        <f t="shared" si="313"/>
        <v>3559.77</v>
      </c>
      <c r="S541" s="44">
        <f t="shared" si="313"/>
        <v>3559.77</v>
      </c>
      <c r="T541" s="44">
        <f t="shared" si="313"/>
        <v>3559.77</v>
      </c>
      <c r="U541" s="44">
        <f t="shared" si="313"/>
        <v>3559.77</v>
      </c>
      <c r="V541" s="44">
        <f t="shared" si="313"/>
        <v>3559.77</v>
      </c>
      <c r="W541" s="44">
        <f t="shared" si="313"/>
        <v>3559.77</v>
      </c>
      <c r="X541" s="44">
        <f t="shared" si="313"/>
        <v>3559.77</v>
      </c>
      <c r="Y541" s="44">
        <f t="shared" si="313"/>
        <v>3559.77</v>
      </c>
      <c r="Z541" s="44">
        <f t="shared" si="313"/>
        <v>3559.77</v>
      </c>
      <c r="AA541" s="44">
        <f t="shared" si="313"/>
        <v>3559.77</v>
      </c>
    </row>
    <row r="542" spans="1:27" ht="12.75" customHeight="1" outlineLevel="1" x14ac:dyDescent="0.2">
      <c r="A542" s="97" t="s">
        <v>2138</v>
      </c>
      <c r="B542" s="63" t="s">
        <v>83</v>
      </c>
      <c r="C542" s="43" t="s">
        <v>79</v>
      </c>
      <c r="D542" s="44">
        <v>4.3</v>
      </c>
      <c r="E542" s="44">
        <v>4.3</v>
      </c>
      <c r="F542" s="44">
        <v>4.3</v>
      </c>
      <c r="G542" s="44">
        <v>4.3</v>
      </c>
      <c r="H542" s="44">
        <v>4.3</v>
      </c>
      <c r="I542" s="44">
        <v>4.3</v>
      </c>
      <c r="J542" s="44">
        <v>4.3</v>
      </c>
      <c r="K542" s="44">
        <v>4.3</v>
      </c>
      <c r="L542" s="44">
        <v>4.3</v>
      </c>
      <c r="M542" s="44">
        <v>4.3</v>
      </c>
      <c r="N542" s="44">
        <v>4.3</v>
      </c>
      <c r="O542" s="44">
        <v>4.3</v>
      </c>
      <c r="P542" s="44">
        <v>4.3</v>
      </c>
      <c r="Q542" s="44">
        <v>4.3</v>
      </c>
      <c r="R542" s="44">
        <v>4.3</v>
      </c>
      <c r="S542" s="44">
        <v>4.3</v>
      </c>
      <c r="T542" s="44">
        <v>4.3</v>
      </c>
      <c r="U542" s="44">
        <v>4.3</v>
      </c>
      <c r="V542" s="44">
        <v>4.3</v>
      </c>
      <c r="W542" s="44">
        <v>4.3</v>
      </c>
      <c r="X542" s="44">
        <v>4.3</v>
      </c>
      <c r="Y542" s="44">
        <v>4.3</v>
      </c>
      <c r="Z542" s="44">
        <v>4.3</v>
      </c>
      <c r="AA542" s="44">
        <v>4.3</v>
      </c>
    </row>
    <row r="543" spans="1:27" ht="12.75" customHeight="1" outlineLevel="1" x14ac:dyDescent="0.2">
      <c r="A543" s="97" t="s">
        <v>2139</v>
      </c>
      <c r="B543" s="63" t="s">
        <v>81</v>
      </c>
      <c r="C543" s="43" t="s">
        <v>79</v>
      </c>
      <c r="D543" s="44">
        <f>$D$11</f>
        <v>88.27</v>
      </c>
      <c r="E543" s="44">
        <f t="shared" ref="E543:AA543" si="314">$D$11</f>
        <v>88.27</v>
      </c>
      <c r="F543" s="44">
        <f t="shared" si="314"/>
        <v>88.27</v>
      </c>
      <c r="G543" s="44">
        <f t="shared" si="314"/>
        <v>88.27</v>
      </c>
      <c r="H543" s="44">
        <f t="shared" si="314"/>
        <v>88.27</v>
      </c>
      <c r="I543" s="44">
        <f t="shared" si="314"/>
        <v>88.27</v>
      </c>
      <c r="J543" s="44">
        <f t="shared" si="314"/>
        <v>88.27</v>
      </c>
      <c r="K543" s="44">
        <f t="shared" si="314"/>
        <v>88.27</v>
      </c>
      <c r="L543" s="44">
        <f t="shared" si="314"/>
        <v>88.27</v>
      </c>
      <c r="M543" s="44">
        <f t="shared" si="314"/>
        <v>88.27</v>
      </c>
      <c r="N543" s="44">
        <f t="shared" si="314"/>
        <v>88.27</v>
      </c>
      <c r="O543" s="44">
        <f t="shared" si="314"/>
        <v>88.27</v>
      </c>
      <c r="P543" s="44">
        <f t="shared" si="314"/>
        <v>88.27</v>
      </c>
      <c r="Q543" s="44">
        <f t="shared" si="314"/>
        <v>88.27</v>
      </c>
      <c r="R543" s="44">
        <f t="shared" si="314"/>
        <v>88.27</v>
      </c>
      <c r="S543" s="44">
        <f t="shared" si="314"/>
        <v>88.27</v>
      </c>
      <c r="T543" s="44">
        <f t="shared" si="314"/>
        <v>88.27</v>
      </c>
      <c r="U543" s="44">
        <f t="shared" si="314"/>
        <v>88.27</v>
      </c>
      <c r="V543" s="44">
        <f t="shared" si="314"/>
        <v>88.27</v>
      </c>
      <c r="W543" s="44">
        <f t="shared" si="314"/>
        <v>88.27</v>
      </c>
      <c r="X543" s="44">
        <f t="shared" si="314"/>
        <v>88.27</v>
      </c>
      <c r="Y543" s="44">
        <f t="shared" si="314"/>
        <v>88.27</v>
      </c>
      <c r="Z543" s="44">
        <f t="shared" si="314"/>
        <v>88.27</v>
      </c>
      <c r="AA543" s="44">
        <f t="shared" si="314"/>
        <v>88.27</v>
      </c>
    </row>
    <row r="544" spans="1:27" x14ac:dyDescent="0.2">
      <c r="A544" s="96" t="s">
        <v>2140</v>
      </c>
      <c r="B544" s="28" t="str">
        <f>"16"&amp;"."&amp;$B$776&amp;"."&amp;$B$777</f>
        <v>16.04.2024</v>
      </c>
      <c r="C544" s="88" t="s">
        <v>76</v>
      </c>
      <c r="D544" s="89">
        <f>ROUND(((D545+D546+D548+D547)/1000),5)</f>
        <v>4.8085000000000004</v>
      </c>
      <c r="E544" s="89">
        <f>ROUND(((E545+E546+E548+E547)/1000),5)</f>
        <v>4.7323300000000001</v>
      </c>
      <c r="F544" s="89">
        <f>ROUND(((F545+F546+F548+F547)/1000),5)</f>
        <v>4.6232899999999999</v>
      </c>
      <c r="G544" s="89">
        <f t="shared" ref="G544:AA544" si="315">ROUND(((G545+G546+G548+G547)/1000),5)</f>
        <v>4.6322900000000002</v>
      </c>
      <c r="H544" s="89">
        <f t="shared" si="315"/>
        <v>4.6752399999999996</v>
      </c>
      <c r="I544" s="89">
        <f t="shared" si="315"/>
        <v>4.7738300000000002</v>
      </c>
      <c r="J544" s="89">
        <f t="shared" si="315"/>
        <v>4.8810399999999996</v>
      </c>
      <c r="K544" s="89">
        <f t="shared" si="315"/>
        <v>5.1091300000000004</v>
      </c>
      <c r="L544" s="89">
        <f t="shared" si="315"/>
        <v>5.4792399999999999</v>
      </c>
      <c r="M544" s="89">
        <f t="shared" si="315"/>
        <v>5.6007300000000004</v>
      </c>
      <c r="N544" s="89">
        <f t="shared" si="315"/>
        <v>5.6158999999999999</v>
      </c>
      <c r="O544" s="89">
        <f t="shared" si="315"/>
        <v>5.6283799999999999</v>
      </c>
      <c r="P544" s="89">
        <f t="shared" si="315"/>
        <v>5.6412699999999996</v>
      </c>
      <c r="Q544" s="89">
        <f t="shared" si="315"/>
        <v>5.6782500000000002</v>
      </c>
      <c r="R544" s="89">
        <f t="shared" si="315"/>
        <v>5.6490400000000003</v>
      </c>
      <c r="S544" s="89">
        <f t="shared" si="315"/>
        <v>5.6328800000000001</v>
      </c>
      <c r="T544" s="89">
        <f t="shared" si="315"/>
        <v>5.6243299999999996</v>
      </c>
      <c r="U544" s="89">
        <f t="shared" si="315"/>
        <v>5.5005300000000004</v>
      </c>
      <c r="V544" s="89">
        <f t="shared" si="315"/>
        <v>5.4054900000000004</v>
      </c>
      <c r="W544" s="89">
        <f t="shared" si="315"/>
        <v>5.4874799999999997</v>
      </c>
      <c r="X544" s="89">
        <f t="shared" si="315"/>
        <v>5.6105299999999998</v>
      </c>
      <c r="Y544" s="89">
        <f t="shared" si="315"/>
        <v>5.3512700000000004</v>
      </c>
      <c r="Z544" s="89">
        <f t="shared" si="315"/>
        <v>5.0369999999999999</v>
      </c>
      <c r="AA544" s="89">
        <f t="shared" si="315"/>
        <v>4.8642200000000004</v>
      </c>
    </row>
    <row r="545" spans="1:27" ht="12.75" customHeight="1" outlineLevel="1" x14ac:dyDescent="0.2">
      <c r="A545" s="97" t="s">
        <v>2141</v>
      </c>
      <c r="B545" s="63" t="s">
        <v>242</v>
      </c>
      <c r="C545" s="43" t="s">
        <v>79</v>
      </c>
      <c r="D545" s="44">
        <v>1156.1600000000001</v>
      </c>
      <c r="E545" s="44">
        <v>1079.99</v>
      </c>
      <c r="F545" s="44">
        <v>970.95</v>
      </c>
      <c r="G545" s="44">
        <v>979.95</v>
      </c>
      <c r="H545" s="44">
        <v>1022.9</v>
      </c>
      <c r="I545" s="44">
        <v>1121.49</v>
      </c>
      <c r="J545" s="44">
        <v>1228.7</v>
      </c>
      <c r="K545" s="44">
        <v>1456.79</v>
      </c>
      <c r="L545" s="44">
        <v>1826.9</v>
      </c>
      <c r="M545" s="44">
        <v>1948.39</v>
      </c>
      <c r="N545" s="44">
        <v>1963.56</v>
      </c>
      <c r="O545" s="44">
        <v>1976.04</v>
      </c>
      <c r="P545" s="44">
        <v>1988.93</v>
      </c>
      <c r="Q545" s="44">
        <v>2025.91</v>
      </c>
      <c r="R545" s="44">
        <v>1996.7</v>
      </c>
      <c r="S545" s="44">
        <v>1980.54</v>
      </c>
      <c r="T545" s="44">
        <v>1971.99</v>
      </c>
      <c r="U545" s="44">
        <v>1848.19</v>
      </c>
      <c r="V545" s="44">
        <v>1753.15</v>
      </c>
      <c r="W545" s="44">
        <v>1835.14</v>
      </c>
      <c r="X545" s="44">
        <v>1958.19</v>
      </c>
      <c r="Y545" s="44">
        <v>1698.93</v>
      </c>
      <c r="Z545" s="44">
        <v>1384.66</v>
      </c>
      <c r="AA545" s="44">
        <v>1211.8800000000001</v>
      </c>
    </row>
    <row r="546" spans="1:27" ht="12.75" customHeight="1" outlineLevel="1" x14ac:dyDescent="0.2">
      <c r="A546" s="97" t="s">
        <v>2142</v>
      </c>
      <c r="B546" s="63" t="s">
        <v>90</v>
      </c>
      <c r="C546" s="43" t="s">
        <v>79</v>
      </c>
      <c r="D546" s="44">
        <f>$D$471</f>
        <v>3559.77</v>
      </c>
      <c r="E546" s="44">
        <f t="shared" ref="E546:AA546" si="316">$D$471</f>
        <v>3559.77</v>
      </c>
      <c r="F546" s="44">
        <f t="shared" si="316"/>
        <v>3559.77</v>
      </c>
      <c r="G546" s="44">
        <f t="shared" si="316"/>
        <v>3559.77</v>
      </c>
      <c r="H546" s="44">
        <f t="shared" si="316"/>
        <v>3559.77</v>
      </c>
      <c r="I546" s="44">
        <f t="shared" si="316"/>
        <v>3559.77</v>
      </c>
      <c r="J546" s="44">
        <f t="shared" si="316"/>
        <v>3559.77</v>
      </c>
      <c r="K546" s="44">
        <f t="shared" si="316"/>
        <v>3559.77</v>
      </c>
      <c r="L546" s="44">
        <f t="shared" si="316"/>
        <v>3559.77</v>
      </c>
      <c r="M546" s="44">
        <f t="shared" si="316"/>
        <v>3559.77</v>
      </c>
      <c r="N546" s="44">
        <f t="shared" si="316"/>
        <v>3559.77</v>
      </c>
      <c r="O546" s="44">
        <f t="shared" si="316"/>
        <v>3559.77</v>
      </c>
      <c r="P546" s="44">
        <f t="shared" si="316"/>
        <v>3559.77</v>
      </c>
      <c r="Q546" s="44">
        <f t="shared" si="316"/>
        <v>3559.77</v>
      </c>
      <c r="R546" s="44">
        <f t="shared" si="316"/>
        <v>3559.77</v>
      </c>
      <c r="S546" s="44">
        <f t="shared" si="316"/>
        <v>3559.77</v>
      </c>
      <c r="T546" s="44">
        <f t="shared" si="316"/>
        <v>3559.77</v>
      </c>
      <c r="U546" s="44">
        <f t="shared" si="316"/>
        <v>3559.77</v>
      </c>
      <c r="V546" s="44">
        <f t="shared" si="316"/>
        <v>3559.77</v>
      </c>
      <c r="W546" s="44">
        <f t="shared" si="316"/>
        <v>3559.77</v>
      </c>
      <c r="X546" s="44">
        <f t="shared" si="316"/>
        <v>3559.77</v>
      </c>
      <c r="Y546" s="44">
        <f t="shared" si="316"/>
        <v>3559.77</v>
      </c>
      <c r="Z546" s="44">
        <f t="shared" si="316"/>
        <v>3559.77</v>
      </c>
      <c r="AA546" s="44">
        <f t="shared" si="316"/>
        <v>3559.77</v>
      </c>
    </row>
    <row r="547" spans="1:27" ht="12.75" customHeight="1" outlineLevel="1" x14ac:dyDescent="0.2">
      <c r="A547" s="97" t="s">
        <v>2143</v>
      </c>
      <c r="B547" s="63" t="s">
        <v>83</v>
      </c>
      <c r="C547" s="43" t="s">
        <v>79</v>
      </c>
      <c r="D547" s="44">
        <v>4.3</v>
      </c>
      <c r="E547" s="44">
        <v>4.3</v>
      </c>
      <c r="F547" s="44">
        <v>4.3</v>
      </c>
      <c r="G547" s="44">
        <v>4.3</v>
      </c>
      <c r="H547" s="44">
        <v>4.3</v>
      </c>
      <c r="I547" s="44">
        <v>4.3</v>
      </c>
      <c r="J547" s="44">
        <v>4.3</v>
      </c>
      <c r="K547" s="44">
        <v>4.3</v>
      </c>
      <c r="L547" s="44">
        <v>4.3</v>
      </c>
      <c r="M547" s="44">
        <v>4.3</v>
      </c>
      <c r="N547" s="44">
        <v>4.3</v>
      </c>
      <c r="O547" s="44">
        <v>4.3</v>
      </c>
      <c r="P547" s="44">
        <v>4.3</v>
      </c>
      <c r="Q547" s="44">
        <v>4.3</v>
      </c>
      <c r="R547" s="44">
        <v>4.3</v>
      </c>
      <c r="S547" s="44">
        <v>4.3</v>
      </c>
      <c r="T547" s="44">
        <v>4.3</v>
      </c>
      <c r="U547" s="44">
        <v>4.3</v>
      </c>
      <c r="V547" s="44">
        <v>4.3</v>
      </c>
      <c r="W547" s="44">
        <v>4.3</v>
      </c>
      <c r="X547" s="44">
        <v>4.3</v>
      </c>
      <c r="Y547" s="44">
        <v>4.3</v>
      </c>
      <c r="Z547" s="44">
        <v>4.3</v>
      </c>
      <c r="AA547" s="44">
        <v>4.3</v>
      </c>
    </row>
    <row r="548" spans="1:27" ht="12.75" customHeight="1" outlineLevel="1" x14ac:dyDescent="0.2">
      <c r="A548" s="97" t="s">
        <v>2144</v>
      </c>
      <c r="B548" s="63" t="s">
        <v>81</v>
      </c>
      <c r="C548" s="43" t="s">
        <v>79</v>
      </c>
      <c r="D548" s="44">
        <f>$D$11</f>
        <v>88.27</v>
      </c>
      <c r="E548" s="44">
        <f t="shared" ref="E548:AA548" si="317">$D$11</f>
        <v>88.27</v>
      </c>
      <c r="F548" s="44">
        <f t="shared" si="317"/>
        <v>88.27</v>
      </c>
      <c r="G548" s="44">
        <f t="shared" si="317"/>
        <v>88.27</v>
      </c>
      <c r="H548" s="44">
        <f t="shared" si="317"/>
        <v>88.27</v>
      </c>
      <c r="I548" s="44">
        <f t="shared" si="317"/>
        <v>88.27</v>
      </c>
      <c r="J548" s="44">
        <f t="shared" si="317"/>
        <v>88.27</v>
      </c>
      <c r="K548" s="44">
        <f t="shared" si="317"/>
        <v>88.27</v>
      </c>
      <c r="L548" s="44">
        <f t="shared" si="317"/>
        <v>88.27</v>
      </c>
      <c r="M548" s="44">
        <f t="shared" si="317"/>
        <v>88.27</v>
      </c>
      <c r="N548" s="44">
        <f t="shared" si="317"/>
        <v>88.27</v>
      </c>
      <c r="O548" s="44">
        <f t="shared" si="317"/>
        <v>88.27</v>
      </c>
      <c r="P548" s="44">
        <f t="shared" si="317"/>
        <v>88.27</v>
      </c>
      <c r="Q548" s="44">
        <f t="shared" si="317"/>
        <v>88.27</v>
      </c>
      <c r="R548" s="44">
        <f t="shared" si="317"/>
        <v>88.27</v>
      </c>
      <c r="S548" s="44">
        <f t="shared" si="317"/>
        <v>88.27</v>
      </c>
      <c r="T548" s="44">
        <f t="shared" si="317"/>
        <v>88.27</v>
      </c>
      <c r="U548" s="44">
        <f t="shared" si="317"/>
        <v>88.27</v>
      </c>
      <c r="V548" s="44">
        <f t="shared" si="317"/>
        <v>88.27</v>
      </c>
      <c r="W548" s="44">
        <f t="shared" si="317"/>
        <v>88.27</v>
      </c>
      <c r="X548" s="44">
        <f t="shared" si="317"/>
        <v>88.27</v>
      </c>
      <c r="Y548" s="44">
        <f t="shared" si="317"/>
        <v>88.27</v>
      </c>
      <c r="Z548" s="44">
        <f t="shared" si="317"/>
        <v>88.27</v>
      </c>
      <c r="AA548" s="44">
        <f t="shared" si="317"/>
        <v>88.27</v>
      </c>
    </row>
    <row r="549" spans="1:27" x14ac:dyDescent="0.2">
      <c r="A549" s="96" t="s">
        <v>2145</v>
      </c>
      <c r="B549" s="28" t="str">
        <f>"17"&amp;"."&amp;$B$776&amp;"."&amp;$B$777</f>
        <v>17.04.2024</v>
      </c>
      <c r="C549" s="88" t="s">
        <v>76</v>
      </c>
      <c r="D549" s="89">
        <f>ROUND(((D550+D551+D553+D552)/1000),5)</f>
        <v>4.8120000000000003</v>
      </c>
      <c r="E549" s="89">
        <f>ROUND(((E550+E551+E553+E552)/1000),5)</f>
        <v>4.7321999999999997</v>
      </c>
      <c r="F549" s="89">
        <f>ROUND(((F550+F551+F553+F552)/1000),5)</f>
        <v>4.6780099999999996</v>
      </c>
      <c r="G549" s="89">
        <f t="shared" ref="G549:AA549" si="318">ROUND(((G550+G551+G553+G552)/1000),5)</f>
        <v>4.67516</v>
      </c>
      <c r="H549" s="89">
        <f t="shared" si="318"/>
        <v>4.7104699999999999</v>
      </c>
      <c r="I549" s="89">
        <f t="shared" si="318"/>
        <v>4.7845800000000001</v>
      </c>
      <c r="J549" s="89">
        <f t="shared" si="318"/>
        <v>4.8532200000000003</v>
      </c>
      <c r="K549" s="89">
        <f t="shared" si="318"/>
        <v>5.1119199999999996</v>
      </c>
      <c r="L549" s="89">
        <f t="shared" si="318"/>
        <v>5.4539799999999996</v>
      </c>
      <c r="M549" s="89">
        <f t="shared" si="318"/>
        <v>5.5733699999999997</v>
      </c>
      <c r="N549" s="89">
        <f t="shared" si="318"/>
        <v>5.59598</v>
      </c>
      <c r="O549" s="89">
        <f t="shared" si="318"/>
        <v>5.5936700000000004</v>
      </c>
      <c r="P549" s="89">
        <f t="shared" si="318"/>
        <v>5.6028399999999996</v>
      </c>
      <c r="Q549" s="89">
        <f t="shared" si="318"/>
        <v>5.6292999999999997</v>
      </c>
      <c r="R549" s="89">
        <f t="shared" si="318"/>
        <v>5.6143999999999998</v>
      </c>
      <c r="S549" s="89">
        <f t="shared" si="318"/>
        <v>5.6107100000000001</v>
      </c>
      <c r="T549" s="89">
        <f t="shared" si="318"/>
        <v>5.5674099999999997</v>
      </c>
      <c r="U549" s="89">
        <f t="shared" si="318"/>
        <v>5.5118299999999998</v>
      </c>
      <c r="V549" s="89">
        <f t="shared" si="318"/>
        <v>5.4705899999999996</v>
      </c>
      <c r="W549" s="89">
        <f t="shared" si="318"/>
        <v>5.5543399999999998</v>
      </c>
      <c r="X549" s="89">
        <f t="shared" si="318"/>
        <v>5.6267399999999999</v>
      </c>
      <c r="Y549" s="89">
        <f t="shared" si="318"/>
        <v>5.50014</v>
      </c>
      <c r="Z549" s="89">
        <f t="shared" si="318"/>
        <v>5.1143200000000002</v>
      </c>
      <c r="AA549" s="89">
        <f t="shared" si="318"/>
        <v>4.8851500000000003</v>
      </c>
    </row>
    <row r="550" spans="1:27" ht="12.75" customHeight="1" outlineLevel="1" x14ac:dyDescent="0.2">
      <c r="A550" s="97" t="s">
        <v>2146</v>
      </c>
      <c r="B550" s="63" t="s">
        <v>242</v>
      </c>
      <c r="C550" s="43" t="s">
        <v>79</v>
      </c>
      <c r="D550" s="44">
        <v>1159.6600000000001</v>
      </c>
      <c r="E550" s="44">
        <v>1079.8599999999999</v>
      </c>
      <c r="F550" s="44">
        <v>1025.67</v>
      </c>
      <c r="G550" s="44">
        <v>1022.82</v>
      </c>
      <c r="H550" s="44">
        <v>1058.1300000000001</v>
      </c>
      <c r="I550" s="44">
        <v>1132.24</v>
      </c>
      <c r="J550" s="44">
        <v>1200.8800000000001</v>
      </c>
      <c r="K550" s="44">
        <v>1459.58</v>
      </c>
      <c r="L550" s="44">
        <v>1801.64</v>
      </c>
      <c r="M550" s="44">
        <v>1921.03</v>
      </c>
      <c r="N550" s="44">
        <v>1943.64</v>
      </c>
      <c r="O550" s="44">
        <v>1941.33</v>
      </c>
      <c r="P550" s="44">
        <v>1950.5</v>
      </c>
      <c r="Q550" s="44">
        <v>1976.96</v>
      </c>
      <c r="R550" s="44">
        <v>1962.06</v>
      </c>
      <c r="S550" s="44">
        <v>1958.37</v>
      </c>
      <c r="T550" s="44">
        <v>1915.07</v>
      </c>
      <c r="U550" s="44">
        <v>1859.49</v>
      </c>
      <c r="V550" s="44">
        <v>1818.25</v>
      </c>
      <c r="W550" s="44">
        <v>1902</v>
      </c>
      <c r="X550" s="44">
        <v>1974.4</v>
      </c>
      <c r="Y550" s="44">
        <v>1847.8</v>
      </c>
      <c r="Z550" s="44">
        <v>1461.98</v>
      </c>
      <c r="AA550" s="44">
        <v>1232.81</v>
      </c>
    </row>
    <row r="551" spans="1:27" ht="12.75" customHeight="1" outlineLevel="1" x14ac:dyDescent="0.2">
      <c r="A551" s="97" t="s">
        <v>2147</v>
      </c>
      <c r="B551" s="63" t="s">
        <v>90</v>
      </c>
      <c r="C551" s="43" t="s">
        <v>79</v>
      </c>
      <c r="D551" s="44">
        <f>$D$471</f>
        <v>3559.77</v>
      </c>
      <c r="E551" s="44">
        <f t="shared" ref="E551:AA551" si="319">$D$471</f>
        <v>3559.77</v>
      </c>
      <c r="F551" s="44">
        <f t="shared" si="319"/>
        <v>3559.77</v>
      </c>
      <c r="G551" s="44">
        <f t="shared" si="319"/>
        <v>3559.77</v>
      </c>
      <c r="H551" s="44">
        <f t="shared" si="319"/>
        <v>3559.77</v>
      </c>
      <c r="I551" s="44">
        <f t="shared" si="319"/>
        <v>3559.77</v>
      </c>
      <c r="J551" s="44">
        <f t="shared" si="319"/>
        <v>3559.77</v>
      </c>
      <c r="K551" s="44">
        <f t="shared" si="319"/>
        <v>3559.77</v>
      </c>
      <c r="L551" s="44">
        <f t="shared" si="319"/>
        <v>3559.77</v>
      </c>
      <c r="M551" s="44">
        <f t="shared" si="319"/>
        <v>3559.77</v>
      </c>
      <c r="N551" s="44">
        <f t="shared" si="319"/>
        <v>3559.77</v>
      </c>
      <c r="O551" s="44">
        <f t="shared" si="319"/>
        <v>3559.77</v>
      </c>
      <c r="P551" s="44">
        <f t="shared" si="319"/>
        <v>3559.77</v>
      </c>
      <c r="Q551" s="44">
        <f t="shared" si="319"/>
        <v>3559.77</v>
      </c>
      <c r="R551" s="44">
        <f t="shared" si="319"/>
        <v>3559.77</v>
      </c>
      <c r="S551" s="44">
        <f t="shared" si="319"/>
        <v>3559.77</v>
      </c>
      <c r="T551" s="44">
        <f t="shared" si="319"/>
        <v>3559.77</v>
      </c>
      <c r="U551" s="44">
        <f t="shared" si="319"/>
        <v>3559.77</v>
      </c>
      <c r="V551" s="44">
        <f t="shared" si="319"/>
        <v>3559.77</v>
      </c>
      <c r="W551" s="44">
        <f t="shared" si="319"/>
        <v>3559.77</v>
      </c>
      <c r="X551" s="44">
        <f t="shared" si="319"/>
        <v>3559.77</v>
      </c>
      <c r="Y551" s="44">
        <f t="shared" si="319"/>
        <v>3559.77</v>
      </c>
      <c r="Z551" s="44">
        <f t="shared" si="319"/>
        <v>3559.77</v>
      </c>
      <c r="AA551" s="44">
        <f t="shared" si="319"/>
        <v>3559.77</v>
      </c>
    </row>
    <row r="552" spans="1:27" ht="12.75" customHeight="1" outlineLevel="1" x14ac:dyDescent="0.2">
      <c r="A552" s="97" t="s">
        <v>2148</v>
      </c>
      <c r="B552" s="63" t="s">
        <v>83</v>
      </c>
      <c r="C552" s="43" t="s">
        <v>79</v>
      </c>
      <c r="D552" s="44">
        <v>4.3</v>
      </c>
      <c r="E552" s="44">
        <v>4.3</v>
      </c>
      <c r="F552" s="44">
        <v>4.3</v>
      </c>
      <c r="G552" s="44">
        <v>4.3</v>
      </c>
      <c r="H552" s="44">
        <v>4.3</v>
      </c>
      <c r="I552" s="44">
        <v>4.3</v>
      </c>
      <c r="J552" s="44">
        <v>4.3</v>
      </c>
      <c r="K552" s="44">
        <v>4.3</v>
      </c>
      <c r="L552" s="44">
        <v>4.3</v>
      </c>
      <c r="M552" s="44">
        <v>4.3</v>
      </c>
      <c r="N552" s="44">
        <v>4.3</v>
      </c>
      <c r="O552" s="44">
        <v>4.3</v>
      </c>
      <c r="P552" s="44">
        <v>4.3</v>
      </c>
      <c r="Q552" s="44">
        <v>4.3</v>
      </c>
      <c r="R552" s="44">
        <v>4.3</v>
      </c>
      <c r="S552" s="44">
        <v>4.3</v>
      </c>
      <c r="T552" s="44">
        <v>4.3</v>
      </c>
      <c r="U552" s="44">
        <v>4.3</v>
      </c>
      <c r="V552" s="44">
        <v>4.3</v>
      </c>
      <c r="W552" s="44">
        <v>4.3</v>
      </c>
      <c r="X552" s="44">
        <v>4.3</v>
      </c>
      <c r="Y552" s="44">
        <v>4.3</v>
      </c>
      <c r="Z552" s="44">
        <v>4.3</v>
      </c>
      <c r="AA552" s="44">
        <v>4.3</v>
      </c>
    </row>
    <row r="553" spans="1:27" ht="12.75" customHeight="1" outlineLevel="1" x14ac:dyDescent="0.2">
      <c r="A553" s="97" t="s">
        <v>2149</v>
      </c>
      <c r="B553" s="63" t="s">
        <v>81</v>
      </c>
      <c r="C553" s="43" t="s">
        <v>79</v>
      </c>
      <c r="D553" s="44">
        <f>$D$11</f>
        <v>88.27</v>
      </c>
      <c r="E553" s="44">
        <f t="shared" ref="E553:AA553" si="320">$D$11</f>
        <v>88.27</v>
      </c>
      <c r="F553" s="44">
        <f t="shared" si="320"/>
        <v>88.27</v>
      </c>
      <c r="G553" s="44">
        <f t="shared" si="320"/>
        <v>88.27</v>
      </c>
      <c r="H553" s="44">
        <f t="shared" si="320"/>
        <v>88.27</v>
      </c>
      <c r="I553" s="44">
        <f t="shared" si="320"/>
        <v>88.27</v>
      </c>
      <c r="J553" s="44">
        <f t="shared" si="320"/>
        <v>88.27</v>
      </c>
      <c r="K553" s="44">
        <f t="shared" si="320"/>
        <v>88.27</v>
      </c>
      <c r="L553" s="44">
        <f t="shared" si="320"/>
        <v>88.27</v>
      </c>
      <c r="M553" s="44">
        <f t="shared" si="320"/>
        <v>88.27</v>
      </c>
      <c r="N553" s="44">
        <f t="shared" si="320"/>
        <v>88.27</v>
      </c>
      <c r="O553" s="44">
        <f t="shared" si="320"/>
        <v>88.27</v>
      </c>
      <c r="P553" s="44">
        <f t="shared" si="320"/>
        <v>88.27</v>
      </c>
      <c r="Q553" s="44">
        <f t="shared" si="320"/>
        <v>88.27</v>
      </c>
      <c r="R553" s="44">
        <f t="shared" si="320"/>
        <v>88.27</v>
      </c>
      <c r="S553" s="44">
        <f t="shared" si="320"/>
        <v>88.27</v>
      </c>
      <c r="T553" s="44">
        <f t="shared" si="320"/>
        <v>88.27</v>
      </c>
      <c r="U553" s="44">
        <f t="shared" si="320"/>
        <v>88.27</v>
      </c>
      <c r="V553" s="44">
        <f t="shared" si="320"/>
        <v>88.27</v>
      </c>
      <c r="W553" s="44">
        <f t="shared" si="320"/>
        <v>88.27</v>
      </c>
      <c r="X553" s="44">
        <f t="shared" si="320"/>
        <v>88.27</v>
      </c>
      <c r="Y553" s="44">
        <f t="shared" si="320"/>
        <v>88.27</v>
      </c>
      <c r="Z553" s="44">
        <f t="shared" si="320"/>
        <v>88.27</v>
      </c>
      <c r="AA553" s="44">
        <f t="shared" si="320"/>
        <v>88.27</v>
      </c>
    </row>
    <row r="554" spans="1:27" x14ac:dyDescent="0.2">
      <c r="A554" s="96" t="s">
        <v>2150</v>
      </c>
      <c r="B554" s="28" t="str">
        <f>"18"&amp;"."&amp;$B$776&amp;"."&amp;$B$777</f>
        <v>18.04.2024</v>
      </c>
      <c r="C554" s="88" t="s">
        <v>76</v>
      </c>
      <c r="D554" s="89">
        <f>ROUND(((D555+D556+D558+D557)/1000),5)</f>
        <v>4.7763600000000004</v>
      </c>
      <c r="E554" s="89">
        <f>ROUND(((E555+E556+E558+E557)/1000),5)</f>
        <v>4.6800300000000004</v>
      </c>
      <c r="F554" s="89">
        <f>ROUND(((F555+F556+F558+F557)/1000),5)</f>
        <v>4.6232300000000004</v>
      </c>
      <c r="G554" s="89">
        <f t="shared" ref="G554:AA554" si="321">ROUND(((G555+G556+G558+G557)/1000),5)</f>
        <v>4.6205499999999997</v>
      </c>
      <c r="H554" s="89">
        <f t="shared" si="321"/>
        <v>4.6747699999999996</v>
      </c>
      <c r="I554" s="89">
        <f t="shared" si="321"/>
        <v>4.7312799999999999</v>
      </c>
      <c r="J554" s="89">
        <f t="shared" si="321"/>
        <v>4.8572800000000003</v>
      </c>
      <c r="K554" s="89">
        <f t="shared" si="321"/>
        <v>5.1526800000000001</v>
      </c>
      <c r="L554" s="89">
        <f t="shared" si="321"/>
        <v>5.5118900000000002</v>
      </c>
      <c r="M554" s="89">
        <f t="shared" si="321"/>
        <v>5.6603000000000003</v>
      </c>
      <c r="N554" s="89">
        <f t="shared" si="321"/>
        <v>5.7257400000000001</v>
      </c>
      <c r="O554" s="89">
        <f t="shared" si="321"/>
        <v>5.6989400000000003</v>
      </c>
      <c r="P554" s="89">
        <f t="shared" si="321"/>
        <v>5.7269800000000002</v>
      </c>
      <c r="Q554" s="89">
        <f t="shared" si="321"/>
        <v>5.81114</v>
      </c>
      <c r="R554" s="89">
        <f t="shared" si="321"/>
        <v>5.7637900000000002</v>
      </c>
      <c r="S554" s="89">
        <f t="shared" si="321"/>
        <v>5.7251500000000002</v>
      </c>
      <c r="T554" s="89">
        <f t="shared" si="321"/>
        <v>5.6702000000000004</v>
      </c>
      <c r="U554" s="89">
        <f t="shared" si="321"/>
        <v>5.4706200000000003</v>
      </c>
      <c r="V554" s="89">
        <f t="shared" si="321"/>
        <v>5.5206799999999996</v>
      </c>
      <c r="W554" s="89">
        <f t="shared" si="321"/>
        <v>5.5727399999999996</v>
      </c>
      <c r="X554" s="89">
        <f t="shared" si="321"/>
        <v>5.68065</v>
      </c>
      <c r="Y554" s="89">
        <f t="shared" si="321"/>
        <v>5.4325999999999999</v>
      </c>
      <c r="Z554" s="89">
        <f t="shared" si="321"/>
        <v>5.0341699999999996</v>
      </c>
      <c r="AA554" s="89">
        <f t="shared" si="321"/>
        <v>4.8519600000000001</v>
      </c>
    </row>
    <row r="555" spans="1:27" ht="12.75" customHeight="1" outlineLevel="1" x14ac:dyDescent="0.2">
      <c r="A555" s="97" t="s">
        <v>2151</v>
      </c>
      <c r="B555" s="63" t="s">
        <v>242</v>
      </c>
      <c r="C555" s="43" t="s">
        <v>79</v>
      </c>
      <c r="D555" s="44">
        <v>1124.02</v>
      </c>
      <c r="E555" s="44">
        <v>1027.69</v>
      </c>
      <c r="F555" s="44">
        <v>970.89</v>
      </c>
      <c r="G555" s="44">
        <v>968.21</v>
      </c>
      <c r="H555" s="44">
        <v>1022.43</v>
      </c>
      <c r="I555" s="44">
        <v>1078.94</v>
      </c>
      <c r="J555" s="44">
        <v>1204.94</v>
      </c>
      <c r="K555" s="44">
        <v>1500.34</v>
      </c>
      <c r="L555" s="44">
        <v>1859.55</v>
      </c>
      <c r="M555" s="44">
        <v>2007.96</v>
      </c>
      <c r="N555" s="44">
        <v>2073.4</v>
      </c>
      <c r="O555" s="44">
        <v>2046.6</v>
      </c>
      <c r="P555" s="44">
        <v>2074.64</v>
      </c>
      <c r="Q555" s="44">
        <v>2158.8000000000002</v>
      </c>
      <c r="R555" s="44">
        <v>2111.4499999999998</v>
      </c>
      <c r="S555" s="44">
        <v>2072.81</v>
      </c>
      <c r="T555" s="44">
        <v>2017.86</v>
      </c>
      <c r="U555" s="44">
        <v>1818.28</v>
      </c>
      <c r="V555" s="44">
        <v>1868.34</v>
      </c>
      <c r="W555" s="44">
        <v>1920.4</v>
      </c>
      <c r="X555" s="44">
        <v>2028.31</v>
      </c>
      <c r="Y555" s="44">
        <v>1780.26</v>
      </c>
      <c r="Z555" s="44">
        <v>1381.83</v>
      </c>
      <c r="AA555" s="44">
        <v>1199.6199999999999</v>
      </c>
    </row>
    <row r="556" spans="1:27" ht="12.75" customHeight="1" outlineLevel="1" x14ac:dyDescent="0.2">
      <c r="A556" s="97" t="s">
        <v>2152</v>
      </c>
      <c r="B556" s="63" t="s">
        <v>90</v>
      </c>
      <c r="C556" s="43" t="s">
        <v>79</v>
      </c>
      <c r="D556" s="44">
        <f>$D$471</f>
        <v>3559.77</v>
      </c>
      <c r="E556" s="44">
        <f t="shared" ref="E556:AA556" si="322">$D$471</f>
        <v>3559.77</v>
      </c>
      <c r="F556" s="44">
        <f t="shared" si="322"/>
        <v>3559.77</v>
      </c>
      <c r="G556" s="44">
        <f t="shared" si="322"/>
        <v>3559.77</v>
      </c>
      <c r="H556" s="44">
        <f t="shared" si="322"/>
        <v>3559.77</v>
      </c>
      <c r="I556" s="44">
        <f t="shared" si="322"/>
        <v>3559.77</v>
      </c>
      <c r="J556" s="44">
        <f t="shared" si="322"/>
        <v>3559.77</v>
      </c>
      <c r="K556" s="44">
        <f t="shared" si="322"/>
        <v>3559.77</v>
      </c>
      <c r="L556" s="44">
        <f t="shared" si="322"/>
        <v>3559.77</v>
      </c>
      <c r="M556" s="44">
        <f t="shared" si="322"/>
        <v>3559.77</v>
      </c>
      <c r="N556" s="44">
        <f t="shared" si="322"/>
        <v>3559.77</v>
      </c>
      <c r="O556" s="44">
        <f t="shared" si="322"/>
        <v>3559.77</v>
      </c>
      <c r="P556" s="44">
        <f t="shared" si="322"/>
        <v>3559.77</v>
      </c>
      <c r="Q556" s="44">
        <f t="shared" si="322"/>
        <v>3559.77</v>
      </c>
      <c r="R556" s="44">
        <f t="shared" si="322"/>
        <v>3559.77</v>
      </c>
      <c r="S556" s="44">
        <f t="shared" si="322"/>
        <v>3559.77</v>
      </c>
      <c r="T556" s="44">
        <f t="shared" si="322"/>
        <v>3559.77</v>
      </c>
      <c r="U556" s="44">
        <f t="shared" si="322"/>
        <v>3559.77</v>
      </c>
      <c r="V556" s="44">
        <f t="shared" si="322"/>
        <v>3559.77</v>
      </c>
      <c r="W556" s="44">
        <f t="shared" si="322"/>
        <v>3559.77</v>
      </c>
      <c r="X556" s="44">
        <f t="shared" si="322"/>
        <v>3559.77</v>
      </c>
      <c r="Y556" s="44">
        <f t="shared" si="322"/>
        <v>3559.77</v>
      </c>
      <c r="Z556" s="44">
        <f t="shared" si="322"/>
        <v>3559.77</v>
      </c>
      <c r="AA556" s="44">
        <f t="shared" si="322"/>
        <v>3559.77</v>
      </c>
    </row>
    <row r="557" spans="1:27" ht="12.75" customHeight="1" outlineLevel="1" x14ac:dyDescent="0.2">
      <c r="A557" s="97" t="s">
        <v>2153</v>
      </c>
      <c r="B557" s="63" t="s">
        <v>83</v>
      </c>
      <c r="C557" s="43" t="s">
        <v>79</v>
      </c>
      <c r="D557" s="44">
        <v>4.3</v>
      </c>
      <c r="E557" s="44">
        <v>4.3</v>
      </c>
      <c r="F557" s="44">
        <v>4.3</v>
      </c>
      <c r="G557" s="44">
        <v>4.3</v>
      </c>
      <c r="H557" s="44">
        <v>4.3</v>
      </c>
      <c r="I557" s="44">
        <v>4.3</v>
      </c>
      <c r="J557" s="44">
        <v>4.3</v>
      </c>
      <c r="K557" s="44">
        <v>4.3</v>
      </c>
      <c r="L557" s="44">
        <v>4.3</v>
      </c>
      <c r="M557" s="44">
        <v>4.3</v>
      </c>
      <c r="N557" s="44">
        <v>4.3</v>
      </c>
      <c r="O557" s="44">
        <v>4.3</v>
      </c>
      <c r="P557" s="44">
        <v>4.3</v>
      </c>
      <c r="Q557" s="44">
        <v>4.3</v>
      </c>
      <c r="R557" s="44">
        <v>4.3</v>
      </c>
      <c r="S557" s="44">
        <v>4.3</v>
      </c>
      <c r="T557" s="44">
        <v>4.3</v>
      </c>
      <c r="U557" s="44">
        <v>4.3</v>
      </c>
      <c r="V557" s="44">
        <v>4.3</v>
      </c>
      <c r="W557" s="44">
        <v>4.3</v>
      </c>
      <c r="X557" s="44">
        <v>4.3</v>
      </c>
      <c r="Y557" s="44">
        <v>4.3</v>
      </c>
      <c r="Z557" s="44">
        <v>4.3</v>
      </c>
      <c r="AA557" s="44">
        <v>4.3</v>
      </c>
    </row>
    <row r="558" spans="1:27" ht="12.75" customHeight="1" outlineLevel="1" x14ac:dyDescent="0.2">
      <c r="A558" s="97" t="s">
        <v>2154</v>
      </c>
      <c r="B558" s="63" t="s">
        <v>81</v>
      </c>
      <c r="C558" s="43" t="s">
        <v>79</v>
      </c>
      <c r="D558" s="44">
        <f>$D$11</f>
        <v>88.27</v>
      </c>
      <c r="E558" s="44">
        <f t="shared" ref="E558:AA558" si="323">$D$11</f>
        <v>88.27</v>
      </c>
      <c r="F558" s="44">
        <f t="shared" si="323"/>
        <v>88.27</v>
      </c>
      <c r="G558" s="44">
        <f t="shared" si="323"/>
        <v>88.27</v>
      </c>
      <c r="H558" s="44">
        <f t="shared" si="323"/>
        <v>88.27</v>
      </c>
      <c r="I558" s="44">
        <f t="shared" si="323"/>
        <v>88.27</v>
      </c>
      <c r="J558" s="44">
        <f t="shared" si="323"/>
        <v>88.27</v>
      </c>
      <c r="K558" s="44">
        <f t="shared" si="323"/>
        <v>88.27</v>
      </c>
      <c r="L558" s="44">
        <f t="shared" si="323"/>
        <v>88.27</v>
      </c>
      <c r="M558" s="44">
        <f t="shared" si="323"/>
        <v>88.27</v>
      </c>
      <c r="N558" s="44">
        <f t="shared" si="323"/>
        <v>88.27</v>
      </c>
      <c r="O558" s="44">
        <f t="shared" si="323"/>
        <v>88.27</v>
      </c>
      <c r="P558" s="44">
        <f t="shared" si="323"/>
        <v>88.27</v>
      </c>
      <c r="Q558" s="44">
        <f t="shared" si="323"/>
        <v>88.27</v>
      </c>
      <c r="R558" s="44">
        <f t="shared" si="323"/>
        <v>88.27</v>
      </c>
      <c r="S558" s="44">
        <f t="shared" si="323"/>
        <v>88.27</v>
      </c>
      <c r="T558" s="44">
        <f t="shared" si="323"/>
        <v>88.27</v>
      </c>
      <c r="U558" s="44">
        <f t="shared" si="323"/>
        <v>88.27</v>
      </c>
      <c r="V558" s="44">
        <f t="shared" si="323"/>
        <v>88.27</v>
      </c>
      <c r="W558" s="44">
        <f t="shared" si="323"/>
        <v>88.27</v>
      </c>
      <c r="X558" s="44">
        <f t="shared" si="323"/>
        <v>88.27</v>
      </c>
      <c r="Y558" s="44">
        <f t="shared" si="323"/>
        <v>88.27</v>
      </c>
      <c r="Z558" s="44">
        <f t="shared" si="323"/>
        <v>88.27</v>
      </c>
      <c r="AA558" s="44">
        <f t="shared" si="323"/>
        <v>88.27</v>
      </c>
    </row>
    <row r="559" spans="1:27" x14ac:dyDescent="0.2">
      <c r="A559" s="96" t="s">
        <v>2155</v>
      </c>
      <c r="B559" s="28" t="str">
        <f>"19"&amp;"."&amp;$B$776&amp;"."&amp;$B$777</f>
        <v>19.04.2024</v>
      </c>
      <c r="C559" s="88" t="s">
        <v>76</v>
      </c>
      <c r="D559" s="89">
        <f>ROUND(((D560+D561+D563+D562)/1000),5)</f>
        <v>4.7618</v>
      </c>
      <c r="E559" s="89">
        <f>ROUND(((E560+E561+E563+E562)/1000),5)</f>
        <v>4.6830600000000002</v>
      </c>
      <c r="F559" s="89">
        <f>ROUND(((F560+F561+F563+F562)/1000),5)</f>
        <v>4.6655899999999999</v>
      </c>
      <c r="G559" s="89">
        <f t="shared" ref="G559:AA559" si="324">ROUND(((G560+G561+G563+G562)/1000),5)</f>
        <v>4.6101599999999996</v>
      </c>
      <c r="H559" s="89">
        <f t="shared" si="324"/>
        <v>4.6125400000000001</v>
      </c>
      <c r="I559" s="89">
        <f t="shared" si="324"/>
        <v>4.73339</v>
      </c>
      <c r="J559" s="89">
        <f t="shared" si="324"/>
        <v>4.8449299999999997</v>
      </c>
      <c r="K559" s="89">
        <f t="shared" si="324"/>
        <v>5.13626</v>
      </c>
      <c r="L559" s="89">
        <f t="shared" si="324"/>
        <v>5.6047200000000004</v>
      </c>
      <c r="M559" s="89">
        <f t="shared" si="324"/>
        <v>5.6702199999999996</v>
      </c>
      <c r="N559" s="89">
        <f t="shared" si="324"/>
        <v>5.6998899999999999</v>
      </c>
      <c r="O559" s="89">
        <f t="shared" si="324"/>
        <v>5.73353</v>
      </c>
      <c r="P559" s="89">
        <f t="shared" si="324"/>
        <v>5.7363299999999997</v>
      </c>
      <c r="Q559" s="89">
        <f t="shared" si="324"/>
        <v>5.7660200000000001</v>
      </c>
      <c r="R559" s="89">
        <f t="shared" si="324"/>
        <v>5.7653699999999999</v>
      </c>
      <c r="S559" s="89">
        <f t="shared" si="324"/>
        <v>5.7111799999999997</v>
      </c>
      <c r="T559" s="89">
        <f t="shared" si="324"/>
        <v>5.6719900000000001</v>
      </c>
      <c r="U559" s="89">
        <f t="shared" si="324"/>
        <v>5.6386799999999999</v>
      </c>
      <c r="V559" s="89">
        <f t="shared" si="324"/>
        <v>5.6020300000000001</v>
      </c>
      <c r="W559" s="89">
        <f t="shared" si="324"/>
        <v>5.6379700000000001</v>
      </c>
      <c r="X559" s="89">
        <f t="shared" si="324"/>
        <v>5.6811400000000001</v>
      </c>
      <c r="Y559" s="89">
        <f t="shared" si="324"/>
        <v>5.6242700000000001</v>
      </c>
      <c r="Z559" s="89">
        <f t="shared" si="324"/>
        <v>5.1444799999999997</v>
      </c>
      <c r="AA559" s="89">
        <f t="shared" si="324"/>
        <v>4.9047499999999999</v>
      </c>
    </row>
    <row r="560" spans="1:27" ht="12.75" customHeight="1" outlineLevel="1" x14ac:dyDescent="0.2">
      <c r="A560" s="97" t="s">
        <v>2156</v>
      </c>
      <c r="B560" s="63" t="s">
        <v>242</v>
      </c>
      <c r="C560" s="43" t="s">
        <v>79</v>
      </c>
      <c r="D560" s="44">
        <v>1109.46</v>
      </c>
      <c r="E560" s="44">
        <v>1030.72</v>
      </c>
      <c r="F560" s="44">
        <v>1013.25</v>
      </c>
      <c r="G560" s="44">
        <v>957.82</v>
      </c>
      <c r="H560" s="44">
        <v>960.2</v>
      </c>
      <c r="I560" s="44">
        <v>1081.05</v>
      </c>
      <c r="J560" s="44">
        <v>1192.5899999999999</v>
      </c>
      <c r="K560" s="44">
        <v>1483.92</v>
      </c>
      <c r="L560" s="44">
        <v>1952.38</v>
      </c>
      <c r="M560" s="44">
        <v>2017.88</v>
      </c>
      <c r="N560" s="44">
        <v>2047.55</v>
      </c>
      <c r="O560" s="44">
        <v>2081.19</v>
      </c>
      <c r="P560" s="44">
        <v>2083.9899999999998</v>
      </c>
      <c r="Q560" s="44">
        <v>2113.6799999999998</v>
      </c>
      <c r="R560" s="44">
        <v>2113.0300000000002</v>
      </c>
      <c r="S560" s="44">
        <v>2058.84</v>
      </c>
      <c r="T560" s="44">
        <v>2019.65</v>
      </c>
      <c r="U560" s="44">
        <v>1986.34</v>
      </c>
      <c r="V560" s="44">
        <v>1949.69</v>
      </c>
      <c r="W560" s="44">
        <v>1985.63</v>
      </c>
      <c r="X560" s="44">
        <v>2028.8</v>
      </c>
      <c r="Y560" s="44">
        <v>1971.93</v>
      </c>
      <c r="Z560" s="44">
        <v>1492.14</v>
      </c>
      <c r="AA560" s="44">
        <v>1252.4100000000001</v>
      </c>
    </row>
    <row r="561" spans="1:27" ht="12.75" customHeight="1" outlineLevel="1" x14ac:dyDescent="0.2">
      <c r="A561" s="97" t="s">
        <v>2157</v>
      </c>
      <c r="B561" s="63" t="s">
        <v>90</v>
      </c>
      <c r="C561" s="43" t="s">
        <v>79</v>
      </c>
      <c r="D561" s="44">
        <f>$D$471</f>
        <v>3559.77</v>
      </c>
      <c r="E561" s="44">
        <f t="shared" ref="E561:AA561" si="325">$D$471</f>
        <v>3559.77</v>
      </c>
      <c r="F561" s="44">
        <f t="shared" si="325"/>
        <v>3559.77</v>
      </c>
      <c r="G561" s="44">
        <f t="shared" si="325"/>
        <v>3559.77</v>
      </c>
      <c r="H561" s="44">
        <f t="shared" si="325"/>
        <v>3559.77</v>
      </c>
      <c r="I561" s="44">
        <f t="shared" si="325"/>
        <v>3559.77</v>
      </c>
      <c r="J561" s="44">
        <f t="shared" si="325"/>
        <v>3559.77</v>
      </c>
      <c r="K561" s="44">
        <f t="shared" si="325"/>
        <v>3559.77</v>
      </c>
      <c r="L561" s="44">
        <f t="shared" si="325"/>
        <v>3559.77</v>
      </c>
      <c r="M561" s="44">
        <f t="shared" si="325"/>
        <v>3559.77</v>
      </c>
      <c r="N561" s="44">
        <f t="shared" si="325"/>
        <v>3559.77</v>
      </c>
      <c r="O561" s="44">
        <f t="shared" si="325"/>
        <v>3559.77</v>
      </c>
      <c r="P561" s="44">
        <f t="shared" si="325"/>
        <v>3559.77</v>
      </c>
      <c r="Q561" s="44">
        <f t="shared" si="325"/>
        <v>3559.77</v>
      </c>
      <c r="R561" s="44">
        <f t="shared" si="325"/>
        <v>3559.77</v>
      </c>
      <c r="S561" s="44">
        <f t="shared" si="325"/>
        <v>3559.77</v>
      </c>
      <c r="T561" s="44">
        <f t="shared" si="325"/>
        <v>3559.77</v>
      </c>
      <c r="U561" s="44">
        <f t="shared" si="325"/>
        <v>3559.77</v>
      </c>
      <c r="V561" s="44">
        <f t="shared" si="325"/>
        <v>3559.77</v>
      </c>
      <c r="W561" s="44">
        <f t="shared" si="325"/>
        <v>3559.77</v>
      </c>
      <c r="X561" s="44">
        <f t="shared" si="325"/>
        <v>3559.77</v>
      </c>
      <c r="Y561" s="44">
        <f t="shared" si="325"/>
        <v>3559.77</v>
      </c>
      <c r="Z561" s="44">
        <f t="shared" si="325"/>
        <v>3559.77</v>
      </c>
      <c r="AA561" s="44">
        <f t="shared" si="325"/>
        <v>3559.77</v>
      </c>
    </row>
    <row r="562" spans="1:27" ht="12.75" customHeight="1" outlineLevel="1" x14ac:dyDescent="0.2">
      <c r="A562" s="97" t="s">
        <v>2158</v>
      </c>
      <c r="B562" s="63" t="s">
        <v>83</v>
      </c>
      <c r="C562" s="43" t="s">
        <v>79</v>
      </c>
      <c r="D562" s="44">
        <v>4.3</v>
      </c>
      <c r="E562" s="44">
        <v>4.3</v>
      </c>
      <c r="F562" s="44">
        <v>4.3</v>
      </c>
      <c r="G562" s="44">
        <v>4.3</v>
      </c>
      <c r="H562" s="44">
        <v>4.3</v>
      </c>
      <c r="I562" s="44">
        <v>4.3</v>
      </c>
      <c r="J562" s="44">
        <v>4.3</v>
      </c>
      <c r="K562" s="44">
        <v>4.3</v>
      </c>
      <c r="L562" s="44">
        <v>4.3</v>
      </c>
      <c r="M562" s="44">
        <v>4.3</v>
      </c>
      <c r="N562" s="44">
        <v>4.3</v>
      </c>
      <c r="O562" s="44">
        <v>4.3</v>
      </c>
      <c r="P562" s="44">
        <v>4.3</v>
      </c>
      <c r="Q562" s="44">
        <v>4.3</v>
      </c>
      <c r="R562" s="44">
        <v>4.3</v>
      </c>
      <c r="S562" s="44">
        <v>4.3</v>
      </c>
      <c r="T562" s="44">
        <v>4.3</v>
      </c>
      <c r="U562" s="44">
        <v>4.3</v>
      </c>
      <c r="V562" s="44">
        <v>4.3</v>
      </c>
      <c r="W562" s="44">
        <v>4.3</v>
      </c>
      <c r="X562" s="44">
        <v>4.3</v>
      </c>
      <c r="Y562" s="44">
        <v>4.3</v>
      </c>
      <c r="Z562" s="44">
        <v>4.3</v>
      </c>
      <c r="AA562" s="44">
        <v>4.3</v>
      </c>
    </row>
    <row r="563" spans="1:27" ht="12.75" customHeight="1" outlineLevel="1" x14ac:dyDescent="0.2">
      <c r="A563" s="97" t="s">
        <v>2159</v>
      </c>
      <c r="B563" s="63" t="s">
        <v>81</v>
      </c>
      <c r="C563" s="43" t="s">
        <v>79</v>
      </c>
      <c r="D563" s="44">
        <f>$D$11</f>
        <v>88.27</v>
      </c>
      <c r="E563" s="44">
        <f t="shared" ref="E563:AA563" si="326">$D$11</f>
        <v>88.27</v>
      </c>
      <c r="F563" s="44">
        <f t="shared" si="326"/>
        <v>88.27</v>
      </c>
      <c r="G563" s="44">
        <f t="shared" si="326"/>
        <v>88.27</v>
      </c>
      <c r="H563" s="44">
        <f t="shared" si="326"/>
        <v>88.27</v>
      </c>
      <c r="I563" s="44">
        <f t="shared" si="326"/>
        <v>88.27</v>
      </c>
      <c r="J563" s="44">
        <f t="shared" si="326"/>
        <v>88.27</v>
      </c>
      <c r="K563" s="44">
        <f t="shared" si="326"/>
        <v>88.27</v>
      </c>
      <c r="L563" s="44">
        <f t="shared" si="326"/>
        <v>88.27</v>
      </c>
      <c r="M563" s="44">
        <f t="shared" si="326"/>
        <v>88.27</v>
      </c>
      <c r="N563" s="44">
        <f t="shared" si="326"/>
        <v>88.27</v>
      </c>
      <c r="O563" s="44">
        <f t="shared" si="326"/>
        <v>88.27</v>
      </c>
      <c r="P563" s="44">
        <f t="shared" si="326"/>
        <v>88.27</v>
      </c>
      <c r="Q563" s="44">
        <f t="shared" si="326"/>
        <v>88.27</v>
      </c>
      <c r="R563" s="44">
        <f t="shared" si="326"/>
        <v>88.27</v>
      </c>
      <c r="S563" s="44">
        <f t="shared" si="326"/>
        <v>88.27</v>
      </c>
      <c r="T563" s="44">
        <f t="shared" si="326"/>
        <v>88.27</v>
      </c>
      <c r="U563" s="44">
        <f t="shared" si="326"/>
        <v>88.27</v>
      </c>
      <c r="V563" s="44">
        <f t="shared" si="326"/>
        <v>88.27</v>
      </c>
      <c r="W563" s="44">
        <f t="shared" si="326"/>
        <v>88.27</v>
      </c>
      <c r="X563" s="44">
        <f t="shared" si="326"/>
        <v>88.27</v>
      </c>
      <c r="Y563" s="44">
        <f t="shared" si="326"/>
        <v>88.27</v>
      </c>
      <c r="Z563" s="44">
        <f t="shared" si="326"/>
        <v>88.27</v>
      </c>
      <c r="AA563" s="44">
        <f t="shared" si="326"/>
        <v>88.27</v>
      </c>
    </row>
    <row r="564" spans="1:27" x14ac:dyDescent="0.2">
      <c r="A564" s="96" t="s">
        <v>2160</v>
      </c>
      <c r="B564" s="28" t="str">
        <f>"20"&amp;"."&amp;$B$776&amp;"."&amp;$B$777</f>
        <v>20.04.2024</v>
      </c>
      <c r="C564" s="88" t="s">
        <v>76</v>
      </c>
      <c r="D564" s="89">
        <f>ROUND(((D565+D566+D568+D567)/1000),5)</f>
        <v>4.8738700000000001</v>
      </c>
      <c r="E564" s="89">
        <f>ROUND(((E565+E566+E568+E567)/1000),5)</f>
        <v>4.80267</v>
      </c>
      <c r="F564" s="89">
        <f>ROUND(((F565+F566+F568+F567)/1000),5)</f>
        <v>4.7751599999999996</v>
      </c>
      <c r="G564" s="89">
        <f t="shared" ref="G564:AA564" si="327">ROUND(((G565+G566+G568+G567)/1000),5)</f>
        <v>4.7427099999999998</v>
      </c>
      <c r="H564" s="89">
        <f t="shared" si="327"/>
        <v>4.7736900000000002</v>
      </c>
      <c r="I564" s="89">
        <f t="shared" si="327"/>
        <v>4.78118</v>
      </c>
      <c r="J564" s="89">
        <f t="shared" si="327"/>
        <v>4.7848800000000002</v>
      </c>
      <c r="K564" s="89">
        <f t="shared" si="327"/>
        <v>4.8767399999999999</v>
      </c>
      <c r="L564" s="89">
        <f t="shared" si="327"/>
        <v>5.1281600000000003</v>
      </c>
      <c r="M564" s="89">
        <f t="shared" si="327"/>
        <v>5.1951299999999998</v>
      </c>
      <c r="N564" s="89">
        <f t="shared" si="327"/>
        <v>5.3869199999999999</v>
      </c>
      <c r="O564" s="89">
        <f t="shared" si="327"/>
        <v>5.6424099999999999</v>
      </c>
      <c r="P564" s="89">
        <f t="shared" si="327"/>
        <v>5.5781299999999998</v>
      </c>
      <c r="Q564" s="89">
        <f t="shared" si="327"/>
        <v>5.57376</v>
      </c>
      <c r="R564" s="89">
        <f t="shared" si="327"/>
        <v>5.5014700000000003</v>
      </c>
      <c r="S564" s="89">
        <f t="shared" si="327"/>
        <v>5.4482900000000001</v>
      </c>
      <c r="T564" s="89">
        <f t="shared" si="327"/>
        <v>5.4167199999999998</v>
      </c>
      <c r="U564" s="89">
        <f t="shared" si="327"/>
        <v>5.1832799999999999</v>
      </c>
      <c r="V564" s="89">
        <f t="shared" si="327"/>
        <v>5.1767099999999999</v>
      </c>
      <c r="W564" s="89">
        <f t="shared" si="327"/>
        <v>5.2015799999999999</v>
      </c>
      <c r="X564" s="89">
        <f t="shared" si="327"/>
        <v>5.2364199999999999</v>
      </c>
      <c r="Y564" s="89">
        <f t="shared" si="327"/>
        <v>5.21021</v>
      </c>
      <c r="Z564" s="89">
        <f t="shared" si="327"/>
        <v>4.9405000000000001</v>
      </c>
      <c r="AA564" s="89">
        <f t="shared" si="327"/>
        <v>4.8768700000000003</v>
      </c>
    </row>
    <row r="565" spans="1:27" ht="12.75" customHeight="1" outlineLevel="1" x14ac:dyDescent="0.2">
      <c r="A565" s="97" t="s">
        <v>2161</v>
      </c>
      <c r="B565" s="63" t="s">
        <v>242</v>
      </c>
      <c r="C565" s="43" t="s">
        <v>79</v>
      </c>
      <c r="D565" s="44">
        <v>1221.53</v>
      </c>
      <c r="E565" s="44">
        <v>1150.33</v>
      </c>
      <c r="F565" s="44">
        <v>1122.82</v>
      </c>
      <c r="G565" s="44">
        <v>1090.3699999999999</v>
      </c>
      <c r="H565" s="44">
        <v>1121.3499999999999</v>
      </c>
      <c r="I565" s="44">
        <v>1128.8399999999999</v>
      </c>
      <c r="J565" s="44">
        <v>1132.54</v>
      </c>
      <c r="K565" s="44">
        <v>1224.4000000000001</v>
      </c>
      <c r="L565" s="44">
        <v>1475.82</v>
      </c>
      <c r="M565" s="44">
        <v>1542.79</v>
      </c>
      <c r="N565" s="44">
        <v>1734.58</v>
      </c>
      <c r="O565" s="44">
        <v>1990.07</v>
      </c>
      <c r="P565" s="44">
        <v>1925.79</v>
      </c>
      <c r="Q565" s="44">
        <v>1921.42</v>
      </c>
      <c r="R565" s="44">
        <v>1849.13</v>
      </c>
      <c r="S565" s="44">
        <v>1795.95</v>
      </c>
      <c r="T565" s="44">
        <v>1764.38</v>
      </c>
      <c r="U565" s="44">
        <v>1530.94</v>
      </c>
      <c r="V565" s="44">
        <v>1524.37</v>
      </c>
      <c r="W565" s="44">
        <v>1549.24</v>
      </c>
      <c r="X565" s="44">
        <v>1584.08</v>
      </c>
      <c r="Y565" s="44">
        <v>1557.87</v>
      </c>
      <c r="Z565" s="44">
        <v>1288.1600000000001</v>
      </c>
      <c r="AA565" s="44">
        <v>1224.53</v>
      </c>
    </row>
    <row r="566" spans="1:27" ht="12.75" customHeight="1" outlineLevel="1" x14ac:dyDescent="0.2">
      <c r="A566" s="97" t="s">
        <v>2162</v>
      </c>
      <c r="B566" s="63" t="s">
        <v>90</v>
      </c>
      <c r="C566" s="43" t="s">
        <v>79</v>
      </c>
      <c r="D566" s="44">
        <f>$D$471</f>
        <v>3559.77</v>
      </c>
      <c r="E566" s="44">
        <f t="shared" ref="E566:AA566" si="328">$D$471</f>
        <v>3559.77</v>
      </c>
      <c r="F566" s="44">
        <f t="shared" si="328"/>
        <v>3559.77</v>
      </c>
      <c r="G566" s="44">
        <f t="shared" si="328"/>
        <v>3559.77</v>
      </c>
      <c r="H566" s="44">
        <f t="shared" si="328"/>
        <v>3559.77</v>
      </c>
      <c r="I566" s="44">
        <f t="shared" si="328"/>
        <v>3559.77</v>
      </c>
      <c r="J566" s="44">
        <f t="shared" si="328"/>
        <v>3559.77</v>
      </c>
      <c r="K566" s="44">
        <f t="shared" si="328"/>
        <v>3559.77</v>
      </c>
      <c r="L566" s="44">
        <f t="shared" si="328"/>
        <v>3559.77</v>
      </c>
      <c r="M566" s="44">
        <f t="shared" si="328"/>
        <v>3559.77</v>
      </c>
      <c r="N566" s="44">
        <f t="shared" si="328"/>
        <v>3559.77</v>
      </c>
      <c r="O566" s="44">
        <f t="shared" si="328"/>
        <v>3559.77</v>
      </c>
      <c r="P566" s="44">
        <f t="shared" si="328"/>
        <v>3559.77</v>
      </c>
      <c r="Q566" s="44">
        <f t="shared" si="328"/>
        <v>3559.77</v>
      </c>
      <c r="R566" s="44">
        <f t="shared" si="328"/>
        <v>3559.77</v>
      </c>
      <c r="S566" s="44">
        <f t="shared" si="328"/>
        <v>3559.77</v>
      </c>
      <c r="T566" s="44">
        <f t="shared" si="328"/>
        <v>3559.77</v>
      </c>
      <c r="U566" s="44">
        <f t="shared" si="328"/>
        <v>3559.77</v>
      </c>
      <c r="V566" s="44">
        <f t="shared" si="328"/>
        <v>3559.77</v>
      </c>
      <c r="W566" s="44">
        <f t="shared" si="328"/>
        <v>3559.77</v>
      </c>
      <c r="X566" s="44">
        <f t="shared" si="328"/>
        <v>3559.77</v>
      </c>
      <c r="Y566" s="44">
        <f t="shared" si="328"/>
        <v>3559.77</v>
      </c>
      <c r="Z566" s="44">
        <f t="shared" si="328"/>
        <v>3559.77</v>
      </c>
      <c r="AA566" s="44">
        <f t="shared" si="328"/>
        <v>3559.77</v>
      </c>
    </row>
    <row r="567" spans="1:27" ht="12.75" customHeight="1" outlineLevel="1" x14ac:dyDescent="0.2">
      <c r="A567" s="97" t="s">
        <v>2163</v>
      </c>
      <c r="B567" s="63" t="s">
        <v>83</v>
      </c>
      <c r="C567" s="43" t="s">
        <v>79</v>
      </c>
      <c r="D567" s="44">
        <v>4.3</v>
      </c>
      <c r="E567" s="44">
        <v>4.3</v>
      </c>
      <c r="F567" s="44">
        <v>4.3</v>
      </c>
      <c r="G567" s="44">
        <v>4.3</v>
      </c>
      <c r="H567" s="44">
        <v>4.3</v>
      </c>
      <c r="I567" s="44">
        <v>4.3</v>
      </c>
      <c r="J567" s="44">
        <v>4.3</v>
      </c>
      <c r="K567" s="44">
        <v>4.3</v>
      </c>
      <c r="L567" s="44">
        <v>4.3</v>
      </c>
      <c r="M567" s="44">
        <v>4.3</v>
      </c>
      <c r="N567" s="44">
        <v>4.3</v>
      </c>
      <c r="O567" s="44">
        <v>4.3</v>
      </c>
      <c r="P567" s="44">
        <v>4.3</v>
      </c>
      <c r="Q567" s="44">
        <v>4.3</v>
      </c>
      <c r="R567" s="44">
        <v>4.3</v>
      </c>
      <c r="S567" s="44">
        <v>4.3</v>
      </c>
      <c r="T567" s="44">
        <v>4.3</v>
      </c>
      <c r="U567" s="44">
        <v>4.3</v>
      </c>
      <c r="V567" s="44">
        <v>4.3</v>
      </c>
      <c r="W567" s="44">
        <v>4.3</v>
      </c>
      <c r="X567" s="44">
        <v>4.3</v>
      </c>
      <c r="Y567" s="44">
        <v>4.3</v>
      </c>
      <c r="Z567" s="44">
        <v>4.3</v>
      </c>
      <c r="AA567" s="44">
        <v>4.3</v>
      </c>
    </row>
    <row r="568" spans="1:27" ht="12.75" customHeight="1" outlineLevel="1" x14ac:dyDescent="0.2">
      <c r="A568" s="97" t="s">
        <v>2164</v>
      </c>
      <c r="B568" s="63" t="s">
        <v>81</v>
      </c>
      <c r="C568" s="43" t="s">
        <v>79</v>
      </c>
      <c r="D568" s="44">
        <f>$D$11</f>
        <v>88.27</v>
      </c>
      <c r="E568" s="44">
        <f t="shared" ref="E568:AA568" si="329">$D$11</f>
        <v>88.27</v>
      </c>
      <c r="F568" s="44">
        <f t="shared" si="329"/>
        <v>88.27</v>
      </c>
      <c r="G568" s="44">
        <f t="shared" si="329"/>
        <v>88.27</v>
      </c>
      <c r="H568" s="44">
        <f t="shared" si="329"/>
        <v>88.27</v>
      </c>
      <c r="I568" s="44">
        <f t="shared" si="329"/>
        <v>88.27</v>
      </c>
      <c r="J568" s="44">
        <f t="shared" si="329"/>
        <v>88.27</v>
      </c>
      <c r="K568" s="44">
        <f t="shared" si="329"/>
        <v>88.27</v>
      </c>
      <c r="L568" s="44">
        <f t="shared" si="329"/>
        <v>88.27</v>
      </c>
      <c r="M568" s="44">
        <f t="shared" si="329"/>
        <v>88.27</v>
      </c>
      <c r="N568" s="44">
        <f t="shared" si="329"/>
        <v>88.27</v>
      </c>
      <c r="O568" s="44">
        <f t="shared" si="329"/>
        <v>88.27</v>
      </c>
      <c r="P568" s="44">
        <f t="shared" si="329"/>
        <v>88.27</v>
      </c>
      <c r="Q568" s="44">
        <f t="shared" si="329"/>
        <v>88.27</v>
      </c>
      <c r="R568" s="44">
        <f t="shared" si="329"/>
        <v>88.27</v>
      </c>
      <c r="S568" s="44">
        <f t="shared" si="329"/>
        <v>88.27</v>
      </c>
      <c r="T568" s="44">
        <f t="shared" si="329"/>
        <v>88.27</v>
      </c>
      <c r="U568" s="44">
        <f t="shared" si="329"/>
        <v>88.27</v>
      </c>
      <c r="V568" s="44">
        <f t="shared" si="329"/>
        <v>88.27</v>
      </c>
      <c r="W568" s="44">
        <f t="shared" si="329"/>
        <v>88.27</v>
      </c>
      <c r="X568" s="44">
        <f t="shared" si="329"/>
        <v>88.27</v>
      </c>
      <c r="Y568" s="44">
        <f t="shared" si="329"/>
        <v>88.27</v>
      </c>
      <c r="Z568" s="44">
        <f t="shared" si="329"/>
        <v>88.27</v>
      </c>
      <c r="AA568" s="44">
        <f t="shared" si="329"/>
        <v>88.27</v>
      </c>
    </row>
    <row r="569" spans="1:27" x14ac:dyDescent="0.2">
      <c r="A569" s="96" t="s">
        <v>2165</v>
      </c>
      <c r="B569" s="28" t="str">
        <f>"21"&amp;"."&amp;$B$776&amp;"."&amp;$B$777</f>
        <v>21.04.2024</v>
      </c>
      <c r="C569" s="88" t="s">
        <v>76</v>
      </c>
      <c r="D569" s="89">
        <f>ROUND(((D570+D571+D573+D572)/1000),5)</f>
        <v>4.8306199999999997</v>
      </c>
      <c r="E569" s="89">
        <f>ROUND(((E570+E571+E573+E572)/1000),5)</f>
        <v>4.7687400000000002</v>
      </c>
      <c r="F569" s="89">
        <f>ROUND(((F570+F571+F573+F572)/1000),5)</f>
        <v>4.6893099999999999</v>
      </c>
      <c r="G569" s="89">
        <f t="shared" ref="G569:AA569" si="330">ROUND(((G570+G571+G573+G572)/1000),5)</f>
        <v>4.6762699999999997</v>
      </c>
      <c r="H569" s="89">
        <f t="shared" si="330"/>
        <v>4.6800199999999998</v>
      </c>
      <c r="I569" s="89">
        <f t="shared" si="330"/>
        <v>4.7084700000000002</v>
      </c>
      <c r="J569" s="89">
        <f t="shared" si="330"/>
        <v>4.6701199999999998</v>
      </c>
      <c r="K569" s="89">
        <f t="shared" si="330"/>
        <v>4.7702799999999996</v>
      </c>
      <c r="L569" s="89">
        <f t="shared" si="330"/>
        <v>4.95608</v>
      </c>
      <c r="M569" s="89">
        <f t="shared" si="330"/>
        <v>5.1476699999999997</v>
      </c>
      <c r="N569" s="89">
        <f t="shared" si="330"/>
        <v>5.2177499999999997</v>
      </c>
      <c r="O569" s="89">
        <f t="shared" si="330"/>
        <v>5.2144000000000004</v>
      </c>
      <c r="P569" s="89">
        <f t="shared" si="330"/>
        <v>5.2294900000000002</v>
      </c>
      <c r="Q569" s="89">
        <f t="shared" si="330"/>
        <v>5.2324799999999998</v>
      </c>
      <c r="R569" s="89">
        <f t="shared" si="330"/>
        <v>5.2190099999999999</v>
      </c>
      <c r="S569" s="89">
        <f t="shared" si="330"/>
        <v>5.1734200000000001</v>
      </c>
      <c r="T569" s="89">
        <f t="shared" si="330"/>
        <v>5.17842</v>
      </c>
      <c r="U569" s="89">
        <f t="shared" si="330"/>
        <v>5.1963200000000001</v>
      </c>
      <c r="V569" s="89">
        <f t="shared" si="330"/>
        <v>5.2216199999999997</v>
      </c>
      <c r="W569" s="89">
        <f t="shared" si="330"/>
        <v>5.3592700000000004</v>
      </c>
      <c r="X569" s="89">
        <f t="shared" si="330"/>
        <v>5.4593299999999996</v>
      </c>
      <c r="Y569" s="89">
        <f t="shared" si="330"/>
        <v>5.2534900000000002</v>
      </c>
      <c r="Z569" s="89">
        <f t="shared" si="330"/>
        <v>4.9492099999999999</v>
      </c>
      <c r="AA569" s="89">
        <f t="shared" si="330"/>
        <v>4.8342599999999996</v>
      </c>
    </row>
    <row r="570" spans="1:27" ht="12.75" customHeight="1" outlineLevel="1" x14ac:dyDescent="0.2">
      <c r="A570" s="97" t="s">
        <v>2166</v>
      </c>
      <c r="B570" s="63" t="s">
        <v>242</v>
      </c>
      <c r="C570" s="43" t="s">
        <v>79</v>
      </c>
      <c r="D570" s="44">
        <v>1178.28</v>
      </c>
      <c r="E570" s="44">
        <v>1116.4000000000001</v>
      </c>
      <c r="F570" s="44">
        <v>1036.97</v>
      </c>
      <c r="G570" s="44">
        <v>1023.93</v>
      </c>
      <c r="H570" s="44">
        <v>1027.68</v>
      </c>
      <c r="I570" s="44">
        <v>1056.1300000000001</v>
      </c>
      <c r="J570" s="44">
        <v>1017.78</v>
      </c>
      <c r="K570" s="44">
        <v>1117.94</v>
      </c>
      <c r="L570" s="44">
        <v>1303.74</v>
      </c>
      <c r="M570" s="44">
        <v>1495.33</v>
      </c>
      <c r="N570" s="44">
        <v>1565.41</v>
      </c>
      <c r="O570" s="44">
        <v>1562.06</v>
      </c>
      <c r="P570" s="44">
        <v>1577.15</v>
      </c>
      <c r="Q570" s="44">
        <v>1580.14</v>
      </c>
      <c r="R570" s="44">
        <v>1566.67</v>
      </c>
      <c r="S570" s="44">
        <v>1521.08</v>
      </c>
      <c r="T570" s="44">
        <v>1526.08</v>
      </c>
      <c r="U570" s="44">
        <v>1543.98</v>
      </c>
      <c r="V570" s="44">
        <v>1569.28</v>
      </c>
      <c r="W570" s="44">
        <v>1706.93</v>
      </c>
      <c r="X570" s="44">
        <v>1806.99</v>
      </c>
      <c r="Y570" s="44">
        <v>1601.15</v>
      </c>
      <c r="Z570" s="44">
        <v>1296.8699999999999</v>
      </c>
      <c r="AA570" s="44">
        <v>1181.92</v>
      </c>
    </row>
    <row r="571" spans="1:27" ht="12.75" customHeight="1" outlineLevel="1" x14ac:dyDescent="0.2">
      <c r="A571" s="97" t="s">
        <v>2167</v>
      </c>
      <c r="B571" s="63" t="s">
        <v>90</v>
      </c>
      <c r="C571" s="43" t="s">
        <v>79</v>
      </c>
      <c r="D571" s="44">
        <f>$D$471</f>
        <v>3559.77</v>
      </c>
      <c r="E571" s="44">
        <f t="shared" ref="E571:AA571" si="331">$D$471</f>
        <v>3559.77</v>
      </c>
      <c r="F571" s="44">
        <f t="shared" si="331"/>
        <v>3559.77</v>
      </c>
      <c r="G571" s="44">
        <f t="shared" si="331"/>
        <v>3559.77</v>
      </c>
      <c r="H571" s="44">
        <f t="shared" si="331"/>
        <v>3559.77</v>
      </c>
      <c r="I571" s="44">
        <f t="shared" si="331"/>
        <v>3559.77</v>
      </c>
      <c r="J571" s="44">
        <f t="shared" si="331"/>
        <v>3559.77</v>
      </c>
      <c r="K571" s="44">
        <f t="shared" si="331"/>
        <v>3559.77</v>
      </c>
      <c r="L571" s="44">
        <f t="shared" si="331"/>
        <v>3559.77</v>
      </c>
      <c r="M571" s="44">
        <f t="shared" si="331"/>
        <v>3559.77</v>
      </c>
      <c r="N571" s="44">
        <f t="shared" si="331"/>
        <v>3559.77</v>
      </c>
      <c r="O571" s="44">
        <f t="shared" si="331"/>
        <v>3559.77</v>
      </c>
      <c r="P571" s="44">
        <f t="shared" si="331"/>
        <v>3559.77</v>
      </c>
      <c r="Q571" s="44">
        <f t="shared" si="331"/>
        <v>3559.77</v>
      </c>
      <c r="R571" s="44">
        <f t="shared" si="331"/>
        <v>3559.77</v>
      </c>
      <c r="S571" s="44">
        <f t="shared" si="331"/>
        <v>3559.77</v>
      </c>
      <c r="T571" s="44">
        <f t="shared" si="331"/>
        <v>3559.77</v>
      </c>
      <c r="U571" s="44">
        <f t="shared" si="331"/>
        <v>3559.77</v>
      </c>
      <c r="V571" s="44">
        <f t="shared" si="331"/>
        <v>3559.77</v>
      </c>
      <c r="W571" s="44">
        <f t="shared" si="331"/>
        <v>3559.77</v>
      </c>
      <c r="X571" s="44">
        <f t="shared" si="331"/>
        <v>3559.77</v>
      </c>
      <c r="Y571" s="44">
        <f t="shared" si="331"/>
        <v>3559.77</v>
      </c>
      <c r="Z571" s="44">
        <f t="shared" si="331"/>
        <v>3559.77</v>
      </c>
      <c r="AA571" s="44">
        <f t="shared" si="331"/>
        <v>3559.77</v>
      </c>
    </row>
    <row r="572" spans="1:27" ht="12.75" customHeight="1" outlineLevel="1" x14ac:dyDescent="0.2">
      <c r="A572" s="97" t="s">
        <v>2168</v>
      </c>
      <c r="B572" s="63" t="s">
        <v>83</v>
      </c>
      <c r="C572" s="43" t="s">
        <v>79</v>
      </c>
      <c r="D572" s="44">
        <v>4.3</v>
      </c>
      <c r="E572" s="44">
        <v>4.3</v>
      </c>
      <c r="F572" s="44">
        <v>4.3</v>
      </c>
      <c r="G572" s="44">
        <v>4.3</v>
      </c>
      <c r="H572" s="44">
        <v>4.3</v>
      </c>
      <c r="I572" s="44">
        <v>4.3</v>
      </c>
      <c r="J572" s="44">
        <v>4.3</v>
      </c>
      <c r="K572" s="44">
        <v>4.3</v>
      </c>
      <c r="L572" s="44">
        <v>4.3</v>
      </c>
      <c r="M572" s="44">
        <v>4.3</v>
      </c>
      <c r="N572" s="44">
        <v>4.3</v>
      </c>
      <c r="O572" s="44">
        <v>4.3</v>
      </c>
      <c r="P572" s="44">
        <v>4.3</v>
      </c>
      <c r="Q572" s="44">
        <v>4.3</v>
      </c>
      <c r="R572" s="44">
        <v>4.3</v>
      </c>
      <c r="S572" s="44">
        <v>4.3</v>
      </c>
      <c r="T572" s="44">
        <v>4.3</v>
      </c>
      <c r="U572" s="44">
        <v>4.3</v>
      </c>
      <c r="V572" s="44">
        <v>4.3</v>
      </c>
      <c r="W572" s="44">
        <v>4.3</v>
      </c>
      <c r="X572" s="44">
        <v>4.3</v>
      </c>
      <c r="Y572" s="44">
        <v>4.3</v>
      </c>
      <c r="Z572" s="44">
        <v>4.3</v>
      </c>
      <c r="AA572" s="44">
        <v>4.3</v>
      </c>
    </row>
    <row r="573" spans="1:27" ht="12.75" customHeight="1" outlineLevel="1" x14ac:dyDescent="0.2">
      <c r="A573" s="97" t="s">
        <v>2169</v>
      </c>
      <c r="B573" s="63" t="s">
        <v>81</v>
      </c>
      <c r="C573" s="43" t="s">
        <v>79</v>
      </c>
      <c r="D573" s="44">
        <f>$D$11</f>
        <v>88.27</v>
      </c>
      <c r="E573" s="44">
        <f t="shared" ref="E573:AA573" si="332">$D$11</f>
        <v>88.27</v>
      </c>
      <c r="F573" s="44">
        <f t="shared" si="332"/>
        <v>88.27</v>
      </c>
      <c r="G573" s="44">
        <f t="shared" si="332"/>
        <v>88.27</v>
      </c>
      <c r="H573" s="44">
        <f t="shared" si="332"/>
        <v>88.27</v>
      </c>
      <c r="I573" s="44">
        <f t="shared" si="332"/>
        <v>88.27</v>
      </c>
      <c r="J573" s="44">
        <f t="shared" si="332"/>
        <v>88.27</v>
      </c>
      <c r="K573" s="44">
        <f t="shared" si="332"/>
        <v>88.27</v>
      </c>
      <c r="L573" s="44">
        <f t="shared" si="332"/>
        <v>88.27</v>
      </c>
      <c r="M573" s="44">
        <f t="shared" si="332"/>
        <v>88.27</v>
      </c>
      <c r="N573" s="44">
        <f t="shared" si="332"/>
        <v>88.27</v>
      </c>
      <c r="O573" s="44">
        <f t="shared" si="332"/>
        <v>88.27</v>
      </c>
      <c r="P573" s="44">
        <f t="shared" si="332"/>
        <v>88.27</v>
      </c>
      <c r="Q573" s="44">
        <f t="shared" si="332"/>
        <v>88.27</v>
      </c>
      <c r="R573" s="44">
        <f t="shared" si="332"/>
        <v>88.27</v>
      </c>
      <c r="S573" s="44">
        <f t="shared" si="332"/>
        <v>88.27</v>
      </c>
      <c r="T573" s="44">
        <f t="shared" si="332"/>
        <v>88.27</v>
      </c>
      <c r="U573" s="44">
        <f t="shared" si="332"/>
        <v>88.27</v>
      </c>
      <c r="V573" s="44">
        <f t="shared" si="332"/>
        <v>88.27</v>
      </c>
      <c r="W573" s="44">
        <f t="shared" si="332"/>
        <v>88.27</v>
      </c>
      <c r="X573" s="44">
        <f t="shared" si="332"/>
        <v>88.27</v>
      </c>
      <c r="Y573" s="44">
        <f t="shared" si="332"/>
        <v>88.27</v>
      </c>
      <c r="Z573" s="44">
        <f t="shared" si="332"/>
        <v>88.27</v>
      </c>
      <c r="AA573" s="44">
        <f t="shared" si="332"/>
        <v>88.27</v>
      </c>
    </row>
    <row r="574" spans="1:27" x14ac:dyDescent="0.2">
      <c r="A574" s="96" t="s">
        <v>2170</v>
      </c>
      <c r="B574" s="28" t="str">
        <f>"22"&amp;"."&amp;$B$776&amp;"."&amp;$B$777</f>
        <v>22.04.2024</v>
      </c>
      <c r="C574" s="88" t="s">
        <v>76</v>
      </c>
      <c r="D574" s="89">
        <f>ROUND(((D575+D576+D578+D577)/1000),5)</f>
        <v>4.7700199999999997</v>
      </c>
      <c r="E574" s="89">
        <f>ROUND(((E575+E576+E578+E577)/1000),5)</f>
        <v>4.6749900000000002</v>
      </c>
      <c r="F574" s="89">
        <f>ROUND(((F575+F576+F578+F577)/1000),5)</f>
        <v>4.6111899999999997</v>
      </c>
      <c r="G574" s="89">
        <f t="shared" ref="G574:AA574" si="333">ROUND(((G575+G576+G578+G577)/1000),5)</f>
        <v>4.5991400000000002</v>
      </c>
      <c r="H574" s="89">
        <f t="shared" si="333"/>
        <v>4.6244899999999998</v>
      </c>
      <c r="I574" s="89">
        <f t="shared" si="333"/>
        <v>4.7666199999999996</v>
      </c>
      <c r="J574" s="89">
        <f t="shared" si="333"/>
        <v>4.8668300000000002</v>
      </c>
      <c r="K574" s="89">
        <f t="shared" si="333"/>
        <v>5.1539299999999999</v>
      </c>
      <c r="L574" s="89">
        <f t="shared" si="333"/>
        <v>5.3855500000000003</v>
      </c>
      <c r="M574" s="89">
        <f t="shared" si="333"/>
        <v>5.6189099999999996</v>
      </c>
      <c r="N574" s="89">
        <f t="shared" si="333"/>
        <v>5.6458300000000001</v>
      </c>
      <c r="O574" s="89">
        <f t="shared" si="333"/>
        <v>5.6974400000000003</v>
      </c>
      <c r="P574" s="89">
        <f t="shared" si="333"/>
        <v>5.67943</v>
      </c>
      <c r="Q574" s="89">
        <f t="shared" si="333"/>
        <v>5.6923399999999997</v>
      </c>
      <c r="R574" s="89">
        <f t="shared" si="333"/>
        <v>5.66568</v>
      </c>
      <c r="S574" s="89">
        <f t="shared" si="333"/>
        <v>5.6535799999999998</v>
      </c>
      <c r="T574" s="89">
        <f t="shared" si="333"/>
        <v>5.6505999999999998</v>
      </c>
      <c r="U574" s="89">
        <f t="shared" si="333"/>
        <v>5.4478499999999999</v>
      </c>
      <c r="V574" s="89">
        <f t="shared" si="333"/>
        <v>5.2902500000000003</v>
      </c>
      <c r="W574" s="89">
        <f t="shared" si="333"/>
        <v>5.4498600000000001</v>
      </c>
      <c r="X574" s="89">
        <f t="shared" si="333"/>
        <v>5.6037400000000002</v>
      </c>
      <c r="Y574" s="89">
        <f t="shared" si="333"/>
        <v>5.3435899999999998</v>
      </c>
      <c r="Z574" s="89">
        <f t="shared" si="333"/>
        <v>5.1532900000000001</v>
      </c>
      <c r="AA574" s="89">
        <f t="shared" si="333"/>
        <v>4.89581</v>
      </c>
    </row>
    <row r="575" spans="1:27" ht="12.75" customHeight="1" outlineLevel="1" x14ac:dyDescent="0.2">
      <c r="A575" s="97" t="s">
        <v>2171</v>
      </c>
      <c r="B575" s="63" t="s">
        <v>242</v>
      </c>
      <c r="C575" s="43" t="s">
        <v>79</v>
      </c>
      <c r="D575" s="44">
        <v>1117.68</v>
      </c>
      <c r="E575" s="44">
        <v>1022.65</v>
      </c>
      <c r="F575" s="44">
        <v>958.85</v>
      </c>
      <c r="G575" s="44">
        <v>946.8</v>
      </c>
      <c r="H575" s="44">
        <v>972.15</v>
      </c>
      <c r="I575" s="44">
        <v>1114.28</v>
      </c>
      <c r="J575" s="44">
        <v>1214.49</v>
      </c>
      <c r="K575" s="44">
        <v>1501.59</v>
      </c>
      <c r="L575" s="44">
        <v>1733.21</v>
      </c>
      <c r="M575" s="44">
        <v>1966.57</v>
      </c>
      <c r="N575" s="44">
        <v>1993.49</v>
      </c>
      <c r="O575" s="44">
        <v>2045.1</v>
      </c>
      <c r="P575" s="44">
        <v>2027.09</v>
      </c>
      <c r="Q575" s="44">
        <v>2040</v>
      </c>
      <c r="R575" s="44">
        <v>2013.34</v>
      </c>
      <c r="S575" s="44">
        <v>2001.24</v>
      </c>
      <c r="T575" s="44">
        <v>1998.26</v>
      </c>
      <c r="U575" s="44">
        <v>1795.51</v>
      </c>
      <c r="V575" s="44">
        <v>1637.91</v>
      </c>
      <c r="W575" s="44">
        <v>1797.52</v>
      </c>
      <c r="X575" s="44">
        <v>1951.4</v>
      </c>
      <c r="Y575" s="44">
        <v>1691.25</v>
      </c>
      <c r="Z575" s="44">
        <v>1500.95</v>
      </c>
      <c r="AA575" s="44">
        <v>1243.47</v>
      </c>
    </row>
    <row r="576" spans="1:27" ht="12.75" customHeight="1" outlineLevel="1" x14ac:dyDescent="0.2">
      <c r="A576" s="97" t="s">
        <v>2172</v>
      </c>
      <c r="B576" s="63" t="s">
        <v>90</v>
      </c>
      <c r="C576" s="43" t="s">
        <v>79</v>
      </c>
      <c r="D576" s="44">
        <f>$D$471</f>
        <v>3559.77</v>
      </c>
      <c r="E576" s="44">
        <f t="shared" ref="E576:AA576" si="334">$D$471</f>
        <v>3559.77</v>
      </c>
      <c r="F576" s="44">
        <f t="shared" si="334"/>
        <v>3559.77</v>
      </c>
      <c r="G576" s="44">
        <f t="shared" si="334"/>
        <v>3559.77</v>
      </c>
      <c r="H576" s="44">
        <f t="shared" si="334"/>
        <v>3559.77</v>
      </c>
      <c r="I576" s="44">
        <f t="shared" si="334"/>
        <v>3559.77</v>
      </c>
      <c r="J576" s="44">
        <f t="shared" si="334"/>
        <v>3559.77</v>
      </c>
      <c r="K576" s="44">
        <f t="shared" si="334"/>
        <v>3559.77</v>
      </c>
      <c r="L576" s="44">
        <f t="shared" si="334"/>
        <v>3559.77</v>
      </c>
      <c r="M576" s="44">
        <f t="shared" si="334"/>
        <v>3559.77</v>
      </c>
      <c r="N576" s="44">
        <f t="shared" si="334"/>
        <v>3559.77</v>
      </c>
      <c r="O576" s="44">
        <f t="shared" si="334"/>
        <v>3559.77</v>
      </c>
      <c r="P576" s="44">
        <f t="shared" si="334"/>
        <v>3559.77</v>
      </c>
      <c r="Q576" s="44">
        <f t="shared" si="334"/>
        <v>3559.77</v>
      </c>
      <c r="R576" s="44">
        <f t="shared" si="334"/>
        <v>3559.77</v>
      </c>
      <c r="S576" s="44">
        <f t="shared" si="334"/>
        <v>3559.77</v>
      </c>
      <c r="T576" s="44">
        <f t="shared" si="334"/>
        <v>3559.77</v>
      </c>
      <c r="U576" s="44">
        <f t="shared" si="334"/>
        <v>3559.77</v>
      </c>
      <c r="V576" s="44">
        <f t="shared" si="334"/>
        <v>3559.77</v>
      </c>
      <c r="W576" s="44">
        <f t="shared" si="334"/>
        <v>3559.77</v>
      </c>
      <c r="X576" s="44">
        <f t="shared" si="334"/>
        <v>3559.77</v>
      </c>
      <c r="Y576" s="44">
        <f t="shared" si="334"/>
        <v>3559.77</v>
      </c>
      <c r="Z576" s="44">
        <f t="shared" si="334"/>
        <v>3559.77</v>
      </c>
      <c r="AA576" s="44">
        <f t="shared" si="334"/>
        <v>3559.77</v>
      </c>
    </row>
    <row r="577" spans="1:27" ht="12.75" customHeight="1" outlineLevel="1" x14ac:dyDescent="0.2">
      <c r="A577" s="97" t="s">
        <v>2173</v>
      </c>
      <c r="B577" s="63" t="s">
        <v>83</v>
      </c>
      <c r="C577" s="43" t="s">
        <v>79</v>
      </c>
      <c r="D577" s="44">
        <v>4.3</v>
      </c>
      <c r="E577" s="44">
        <v>4.3</v>
      </c>
      <c r="F577" s="44">
        <v>4.3</v>
      </c>
      <c r="G577" s="44">
        <v>4.3</v>
      </c>
      <c r="H577" s="44">
        <v>4.3</v>
      </c>
      <c r="I577" s="44">
        <v>4.3</v>
      </c>
      <c r="J577" s="44">
        <v>4.3</v>
      </c>
      <c r="K577" s="44">
        <v>4.3</v>
      </c>
      <c r="L577" s="44">
        <v>4.3</v>
      </c>
      <c r="M577" s="44">
        <v>4.3</v>
      </c>
      <c r="N577" s="44">
        <v>4.3</v>
      </c>
      <c r="O577" s="44">
        <v>4.3</v>
      </c>
      <c r="P577" s="44">
        <v>4.3</v>
      </c>
      <c r="Q577" s="44">
        <v>4.3</v>
      </c>
      <c r="R577" s="44">
        <v>4.3</v>
      </c>
      <c r="S577" s="44">
        <v>4.3</v>
      </c>
      <c r="T577" s="44">
        <v>4.3</v>
      </c>
      <c r="U577" s="44">
        <v>4.3</v>
      </c>
      <c r="V577" s="44">
        <v>4.3</v>
      </c>
      <c r="W577" s="44">
        <v>4.3</v>
      </c>
      <c r="X577" s="44">
        <v>4.3</v>
      </c>
      <c r="Y577" s="44">
        <v>4.3</v>
      </c>
      <c r="Z577" s="44">
        <v>4.3</v>
      </c>
      <c r="AA577" s="44">
        <v>4.3</v>
      </c>
    </row>
    <row r="578" spans="1:27" ht="12.75" customHeight="1" outlineLevel="1" x14ac:dyDescent="0.2">
      <c r="A578" s="97" t="s">
        <v>2174</v>
      </c>
      <c r="B578" s="63" t="s">
        <v>81</v>
      </c>
      <c r="C578" s="43" t="s">
        <v>79</v>
      </c>
      <c r="D578" s="44">
        <f>$D$11</f>
        <v>88.27</v>
      </c>
      <c r="E578" s="44">
        <f t="shared" ref="E578:AA578" si="335">$D$11</f>
        <v>88.27</v>
      </c>
      <c r="F578" s="44">
        <f t="shared" si="335"/>
        <v>88.27</v>
      </c>
      <c r="G578" s="44">
        <f t="shared" si="335"/>
        <v>88.27</v>
      </c>
      <c r="H578" s="44">
        <f t="shared" si="335"/>
        <v>88.27</v>
      </c>
      <c r="I578" s="44">
        <f t="shared" si="335"/>
        <v>88.27</v>
      </c>
      <c r="J578" s="44">
        <f t="shared" si="335"/>
        <v>88.27</v>
      </c>
      <c r="K578" s="44">
        <f t="shared" si="335"/>
        <v>88.27</v>
      </c>
      <c r="L578" s="44">
        <f t="shared" si="335"/>
        <v>88.27</v>
      </c>
      <c r="M578" s="44">
        <f t="shared" si="335"/>
        <v>88.27</v>
      </c>
      <c r="N578" s="44">
        <f t="shared" si="335"/>
        <v>88.27</v>
      </c>
      <c r="O578" s="44">
        <f t="shared" si="335"/>
        <v>88.27</v>
      </c>
      <c r="P578" s="44">
        <f t="shared" si="335"/>
        <v>88.27</v>
      </c>
      <c r="Q578" s="44">
        <f t="shared" si="335"/>
        <v>88.27</v>
      </c>
      <c r="R578" s="44">
        <f t="shared" si="335"/>
        <v>88.27</v>
      </c>
      <c r="S578" s="44">
        <f t="shared" si="335"/>
        <v>88.27</v>
      </c>
      <c r="T578" s="44">
        <f t="shared" si="335"/>
        <v>88.27</v>
      </c>
      <c r="U578" s="44">
        <f t="shared" si="335"/>
        <v>88.27</v>
      </c>
      <c r="V578" s="44">
        <f t="shared" si="335"/>
        <v>88.27</v>
      </c>
      <c r="W578" s="44">
        <f t="shared" si="335"/>
        <v>88.27</v>
      </c>
      <c r="X578" s="44">
        <f t="shared" si="335"/>
        <v>88.27</v>
      </c>
      <c r="Y578" s="44">
        <f t="shared" si="335"/>
        <v>88.27</v>
      </c>
      <c r="Z578" s="44">
        <f t="shared" si="335"/>
        <v>88.27</v>
      </c>
      <c r="AA578" s="44">
        <f t="shared" si="335"/>
        <v>88.27</v>
      </c>
    </row>
    <row r="579" spans="1:27" x14ac:dyDescent="0.2">
      <c r="A579" s="96" t="s">
        <v>2175</v>
      </c>
      <c r="B579" s="28" t="str">
        <f>"23"&amp;"."&amp;$B$776&amp;"."&amp;$B$777</f>
        <v>23.04.2024</v>
      </c>
      <c r="C579" s="88" t="s">
        <v>76</v>
      </c>
      <c r="D579" s="89">
        <f>ROUND(((D580+D581+D583+D582)/1000),5)</f>
        <v>4.8132200000000003</v>
      </c>
      <c r="E579" s="89">
        <f>ROUND(((E580+E581+E583+E582)/1000),5)</f>
        <v>4.6970200000000002</v>
      </c>
      <c r="F579" s="89">
        <f>ROUND(((F580+F581+F583+F582)/1000),5)</f>
        <v>4.6230599999999997</v>
      </c>
      <c r="G579" s="89">
        <f t="shared" ref="G579:AA579" si="336">ROUND(((G580+G581+G583+G582)/1000),5)</f>
        <v>4.6297699999999997</v>
      </c>
      <c r="H579" s="89">
        <f t="shared" si="336"/>
        <v>4.7439299999999998</v>
      </c>
      <c r="I579" s="89">
        <f t="shared" si="336"/>
        <v>4.8127300000000002</v>
      </c>
      <c r="J579" s="89">
        <f t="shared" si="336"/>
        <v>4.9189100000000003</v>
      </c>
      <c r="K579" s="89">
        <f t="shared" si="336"/>
        <v>5.1482599999999996</v>
      </c>
      <c r="L579" s="89">
        <f t="shared" si="336"/>
        <v>5.3442499999999997</v>
      </c>
      <c r="M579" s="89">
        <f t="shared" si="336"/>
        <v>5.5625400000000003</v>
      </c>
      <c r="N579" s="89">
        <f t="shared" si="336"/>
        <v>5.6254499999999998</v>
      </c>
      <c r="O579" s="89">
        <f t="shared" si="336"/>
        <v>5.5382499999999997</v>
      </c>
      <c r="P579" s="89">
        <f t="shared" si="336"/>
        <v>5.4138999999999999</v>
      </c>
      <c r="Q579" s="89">
        <f t="shared" si="336"/>
        <v>5.5851300000000004</v>
      </c>
      <c r="R579" s="89">
        <f t="shared" si="336"/>
        <v>5.5569600000000001</v>
      </c>
      <c r="S579" s="89">
        <f t="shared" si="336"/>
        <v>5.4966299999999997</v>
      </c>
      <c r="T579" s="89">
        <f t="shared" si="336"/>
        <v>5.4935099999999997</v>
      </c>
      <c r="U579" s="89">
        <f t="shared" si="336"/>
        <v>5.3943500000000002</v>
      </c>
      <c r="V579" s="89">
        <f t="shared" si="336"/>
        <v>5.4537500000000003</v>
      </c>
      <c r="W579" s="89">
        <f t="shared" si="336"/>
        <v>5.5383699999999996</v>
      </c>
      <c r="X579" s="89">
        <f t="shared" si="336"/>
        <v>5.4278700000000004</v>
      </c>
      <c r="Y579" s="89">
        <f t="shared" si="336"/>
        <v>5.2855100000000004</v>
      </c>
      <c r="Z579" s="89">
        <f t="shared" si="336"/>
        <v>5.1253200000000003</v>
      </c>
      <c r="AA579" s="89">
        <f t="shared" si="336"/>
        <v>4.8849200000000002</v>
      </c>
    </row>
    <row r="580" spans="1:27" ht="12.75" customHeight="1" outlineLevel="1" x14ac:dyDescent="0.2">
      <c r="A580" s="97" t="s">
        <v>2176</v>
      </c>
      <c r="B580" s="63" t="s">
        <v>242</v>
      </c>
      <c r="C580" s="43" t="s">
        <v>79</v>
      </c>
      <c r="D580" s="44">
        <v>1160.8800000000001</v>
      </c>
      <c r="E580" s="44">
        <v>1044.68</v>
      </c>
      <c r="F580" s="44">
        <v>970.72</v>
      </c>
      <c r="G580" s="44">
        <v>977.43</v>
      </c>
      <c r="H580" s="44">
        <v>1091.5899999999999</v>
      </c>
      <c r="I580" s="44">
        <v>1160.3900000000001</v>
      </c>
      <c r="J580" s="44">
        <v>1266.57</v>
      </c>
      <c r="K580" s="44">
        <v>1495.92</v>
      </c>
      <c r="L580" s="44">
        <v>1691.91</v>
      </c>
      <c r="M580" s="44">
        <v>1910.2</v>
      </c>
      <c r="N580" s="44">
        <v>1973.11</v>
      </c>
      <c r="O580" s="44">
        <v>1885.91</v>
      </c>
      <c r="P580" s="44">
        <v>1761.56</v>
      </c>
      <c r="Q580" s="44">
        <v>1932.79</v>
      </c>
      <c r="R580" s="44">
        <v>1904.62</v>
      </c>
      <c r="S580" s="44">
        <v>1844.29</v>
      </c>
      <c r="T580" s="44">
        <v>1841.17</v>
      </c>
      <c r="U580" s="44">
        <v>1742.01</v>
      </c>
      <c r="V580" s="44">
        <v>1801.41</v>
      </c>
      <c r="W580" s="44">
        <v>1886.03</v>
      </c>
      <c r="X580" s="44">
        <v>1775.53</v>
      </c>
      <c r="Y580" s="44">
        <v>1633.17</v>
      </c>
      <c r="Z580" s="44">
        <v>1472.98</v>
      </c>
      <c r="AA580" s="44">
        <v>1232.58</v>
      </c>
    </row>
    <row r="581" spans="1:27" ht="12.75" customHeight="1" outlineLevel="1" x14ac:dyDescent="0.2">
      <c r="A581" s="97" t="s">
        <v>2177</v>
      </c>
      <c r="B581" s="63" t="s">
        <v>90</v>
      </c>
      <c r="C581" s="43" t="s">
        <v>79</v>
      </c>
      <c r="D581" s="44">
        <f>$D$471</f>
        <v>3559.77</v>
      </c>
      <c r="E581" s="44">
        <f t="shared" ref="E581:AA581" si="337">$D$471</f>
        <v>3559.77</v>
      </c>
      <c r="F581" s="44">
        <f t="shared" si="337"/>
        <v>3559.77</v>
      </c>
      <c r="G581" s="44">
        <f t="shared" si="337"/>
        <v>3559.77</v>
      </c>
      <c r="H581" s="44">
        <f t="shared" si="337"/>
        <v>3559.77</v>
      </c>
      <c r="I581" s="44">
        <f t="shared" si="337"/>
        <v>3559.77</v>
      </c>
      <c r="J581" s="44">
        <f t="shared" si="337"/>
        <v>3559.77</v>
      </c>
      <c r="K581" s="44">
        <f t="shared" si="337"/>
        <v>3559.77</v>
      </c>
      <c r="L581" s="44">
        <f t="shared" si="337"/>
        <v>3559.77</v>
      </c>
      <c r="M581" s="44">
        <f t="shared" si="337"/>
        <v>3559.77</v>
      </c>
      <c r="N581" s="44">
        <f t="shared" si="337"/>
        <v>3559.77</v>
      </c>
      <c r="O581" s="44">
        <f t="shared" si="337"/>
        <v>3559.77</v>
      </c>
      <c r="P581" s="44">
        <f t="shared" si="337"/>
        <v>3559.77</v>
      </c>
      <c r="Q581" s="44">
        <f t="shared" si="337"/>
        <v>3559.77</v>
      </c>
      <c r="R581" s="44">
        <f t="shared" si="337"/>
        <v>3559.77</v>
      </c>
      <c r="S581" s="44">
        <f t="shared" si="337"/>
        <v>3559.77</v>
      </c>
      <c r="T581" s="44">
        <f t="shared" si="337"/>
        <v>3559.77</v>
      </c>
      <c r="U581" s="44">
        <f t="shared" si="337"/>
        <v>3559.77</v>
      </c>
      <c r="V581" s="44">
        <f t="shared" si="337"/>
        <v>3559.77</v>
      </c>
      <c r="W581" s="44">
        <f t="shared" si="337"/>
        <v>3559.77</v>
      </c>
      <c r="X581" s="44">
        <f t="shared" si="337"/>
        <v>3559.77</v>
      </c>
      <c r="Y581" s="44">
        <f t="shared" si="337"/>
        <v>3559.77</v>
      </c>
      <c r="Z581" s="44">
        <f t="shared" si="337"/>
        <v>3559.77</v>
      </c>
      <c r="AA581" s="44">
        <f t="shared" si="337"/>
        <v>3559.77</v>
      </c>
    </row>
    <row r="582" spans="1:27" ht="12.75" customHeight="1" outlineLevel="1" x14ac:dyDescent="0.2">
      <c r="A582" s="97" t="s">
        <v>2178</v>
      </c>
      <c r="B582" s="63" t="s">
        <v>83</v>
      </c>
      <c r="C582" s="43" t="s">
        <v>79</v>
      </c>
      <c r="D582" s="44">
        <v>4.3</v>
      </c>
      <c r="E582" s="44">
        <v>4.3</v>
      </c>
      <c r="F582" s="44">
        <v>4.3</v>
      </c>
      <c r="G582" s="44">
        <v>4.3</v>
      </c>
      <c r="H582" s="44">
        <v>4.3</v>
      </c>
      <c r="I582" s="44">
        <v>4.3</v>
      </c>
      <c r="J582" s="44">
        <v>4.3</v>
      </c>
      <c r="K582" s="44">
        <v>4.3</v>
      </c>
      <c r="L582" s="44">
        <v>4.3</v>
      </c>
      <c r="M582" s="44">
        <v>4.3</v>
      </c>
      <c r="N582" s="44">
        <v>4.3</v>
      </c>
      <c r="O582" s="44">
        <v>4.3</v>
      </c>
      <c r="P582" s="44">
        <v>4.3</v>
      </c>
      <c r="Q582" s="44">
        <v>4.3</v>
      </c>
      <c r="R582" s="44">
        <v>4.3</v>
      </c>
      <c r="S582" s="44">
        <v>4.3</v>
      </c>
      <c r="T582" s="44">
        <v>4.3</v>
      </c>
      <c r="U582" s="44">
        <v>4.3</v>
      </c>
      <c r="V582" s="44">
        <v>4.3</v>
      </c>
      <c r="W582" s="44">
        <v>4.3</v>
      </c>
      <c r="X582" s="44">
        <v>4.3</v>
      </c>
      <c r="Y582" s="44">
        <v>4.3</v>
      </c>
      <c r="Z582" s="44">
        <v>4.3</v>
      </c>
      <c r="AA582" s="44">
        <v>4.3</v>
      </c>
    </row>
    <row r="583" spans="1:27" ht="12.75" customHeight="1" outlineLevel="1" x14ac:dyDescent="0.2">
      <c r="A583" s="97" t="s">
        <v>2179</v>
      </c>
      <c r="B583" s="63" t="s">
        <v>81</v>
      </c>
      <c r="C583" s="43" t="s">
        <v>79</v>
      </c>
      <c r="D583" s="44">
        <f>$D$11</f>
        <v>88.27</v>
      </c>
      <c r="E583" s="44">
        <f t="shared" ref="E583:AA583" si="338">$D$11</f>
        <v>88.27</v>
      </c>
      <c r="F583" s="44">
        <f t="shared" si="338"/>
        <v>88.27</v>
      </c>
      <c r="G583" s="44">
        <f t="shared" si="338"/>
        <v>88.27</v>
      </c>
      <c r="H583" s="44">
        <f t="shared" si="338"/>
        <v>88.27</v>
      </c>
      <c r="I583" s="44">
        <f t="shared" si="338"/>
        <v>88.27</v>
      </c>
      <c r="J583" s="44">
        <f t="shared" si="338"/>
        <v>88.27</v>
      </c>
      <c r="K583" s="44">
        <f t="shared" si="338"/>
        <v>88.27</v>
      </c>
      <c r="L583" s="44">
        <f t="shared" si="338"/>
        <v>88.27</v>
      </c>
      <c r="M583" s="44">
        <f t="shared" si="338"/>
        <v>88.27</v>
      </c>
      <c r="N583" s="44">
        <f t="shared" si="338"/>
        <v>88.27</v>
      </c>
      <c r="O583" s="44">
        <f t="shared" si="338"/>
        <v>88.27</v>
      </c>
      <c r="P583" s="44">
        <f t="shared" si="338"/>
        <v>88.27</v>
      </c>
      <c r="Q583" s="44">
        <f t="shared" si="338"/>
        <v>88.27</v>
      </c>
      <c r="R583" s="44">
        <f t="shared" si="338"/>
        <v>88.27</v>
      </c>
      <c r="S583" s="44">
        <f t="shared" si="338"/>
        <v>88.27</v>
      </c>
      <c r="T583" s="44">
        <f t="shared" si="338"/>
        <v>88.27</v>
      </c>
      <c r="U583" s="44">
        <f t="shared" si="338"/>
        <v>88.27</v>
      </c>
      <c r="V583" s="44">
        <f t="shared" si="338"/>
        <v>88.27</v>
      </c>
      <c r="W583" s="44">
        <f t="shared" si="338"/>
        <v>88.27</v>
      </c>
      <c r="X583" s="44">
        <f t="shared" si="338"/>
        <v>88.27</v>
      </c>
      <c r="Y583" s="44">
        <f t="shared" si="338"/>
        <v>88.27</v>
      </c>
      <c r="Z583" s="44">
        <f t="shared" si="338"/>
        <v>88.27</v>
      </c>
      <c r="AA583" s="44">
        <f t="shared" si="338"/>
        <v>88.27</v>
      </c>
    </row>
    <row r="584" spans="1:27" x14ac:dyDescent="0.2">
      <c r="A584" s="96" t="s">
        <v>2180</v>
      </c>
      <c r="B584" s="28" t="str">
        <f>"24"&amp;"."&amp;$B$776&amp;"."&amp;$B$777</f>
        <v>24.04.2024</v>
      </c>
      <c r="C584" s="88" t="s">
        <v>76</v>
      </c>
      <c r="D584" s="89">
        <f>ROUND(((D585+D586+D588+D587)/1000),5)</f>
        <v>4.7729100000000004</v>
      </c>
      <c r="E584" s="89">
        <f>ROUND(((E585+E586+E588+E587)/1000),5)</f>
        <v>4.6681100000000004</v>
      </c>
      <c r="F584" s="89">
        <f>ROUND(((F585+F586+F588+F587)/1000),5)</f>
        <v>4.5921000000000003</v>
      </c>
      <c r="G584" s="89">
        <f t="shared" ref="G584:AA584" si="339">ROUND(((G585+G586+G588+G587)/1000),5)</f>
        <v>4.5799700000000003</v>
      </c>
      <c r="H584" s="89">
        <f t="shared" si="339"/>
        <v>4.6431800000000001</v>
      </c>
      <c r="I584" s="89">
        <f t="shared" si="339"/>
        <v>4.7721799999999996</v>
      </c>
      <c r="J584" s="89">
        <f t="shared" si="339"/>
        <v>4.8715700000000002</v>
      </c>
      <c r="K584" s="89">
        <f t="shared" si="339"/>
        <v>5.1017799999999998</v>
      </c>
      <c r="L584" s="89">
        <f t="shared" si="339"/>
        <v>5.2001799999999996</v>
      </c>
      <c r="M584" s="89">
        <f t="shared" si="339"/>
        <v>5.2537700000000003</v>
      </c>
      <c r="N584" s="89">
        <f t="shared" si="339"/>
        <v>5.3486000000000002</v>
      </c>
      <c r="O584" s="89">
        <f t="shared" si="339"/>
        <v>5.4168700000000003</v>
      </c>
      <c r="P584" s="89">
        <f t="shared" si="339"/>
        <v>5.4290200000000004</v>
      </c>
      <c r="Q584" s="89">
        <f t="shared" si="339"/>
        <v>5.4307600000000003</v>
      </c>
      <c r="R584" s="89">
        <f t="shared" si="339"/>
        <v>5.4290900000000004</v>
      </c>
      <c r="S584" s="89">
        <f t="shared" si="339"/>
        <v>5.3815</v>
      </c>
      <c r="T584" s="89">
        <f t="shared" si="339"/>
        <v>5.2662800000000001</v>
      </c>
      <c r="U584" s="89">
        <f t="shared" si="339"/>
        <v>5.2220800000000001</v>
      </c>
      <c r="V584" s="89">
        <f t="shared" si="339"/>
        <v>5.2016600000000004</v>
      </c>
      <c r="W584" s="89">
        <f t="shared" si="339"/>
        <v>5.2158199999999999</v>
      </c>
      <c r="X584" s="89">
        <f t="shared" si="339"/>
        <v>5.3124200000000004</v>
      </c>
      <c r="Y584" s="89">
        <f t="shared" si="339"/>
        <v>5.2228500000000002</v>
      </c>
      <c r="Z584" s="89">
        <f t="shared" si="339"/>
        <v>5.0188499999999996</v>
      </c>
      <c r="AA584" s="89">
        <f t="shared" si="339"/>
        <v>4.82918</v>
      </c>
    </row>
    <row r="585" spans="1:27" ht="12.75" customHeight="1" outlineLevel="1" x14ac:dyDescent="0.2">
      <c r="A585" s="97" t="s">
        <v>2181</v>
      </c>
      <c r="B585" s="63" t="s">
        <v>242</v>
      </c>
      <c r="C585" s="43" t="s">
        <v>79</v>
      </c>
      <c r="D585" s="44">
        <v>1120.57</v>
      </c>
      <c r="E585" s="44">
        <v>1015.77</v>
      </c>
      <c r="F585" s="44">
        <v>939.76</v>
      </c>
      <c r="G585" s="44">
        <v>927.63</v>
      </c>
      <c r="H585" s="44">
        <v>990.84</v>
      </c>
      <c r="I585" s="44">
        <v>1119.8399999999999</v>
      </c>
      <c r="J585" s="44">
        <v>1219.23</v>
      </c>
      <c r="K585" s="44">
        <v>1449.44</v>
      </c>
      <c r="L585" s="44">
        <v>1547.84</v>
      </c>
      <c r="M585" s="44">
        <v>1601.43</v>
      </c>
      <c r="N585" s="44">
        <v>1696.26</v>
      </c>
      <c r="O585" s="44">
        <v>1764.53</v>
      </c>
      <c r="P585" s="44">
        <v>1776.68</v>
      </c>
      <c r="Q585" s="44">
        <v>1778.42</v>
      </c>
      <c r="R585" s="44">
        <v>1776.75</v>
      </c>
      <c r="S585" s="44">
        <v>1729.16</v>
      </c>
      <c r="T585" s="44">
        <v>1613.94</v>
      </c>
      <c r="U585" s="44">
        <v>1569.74</v>
      </c>
      <c r="V585" s="44">
        <v>1549.32</v>
      </c>
      <c r="W585" s="44">
        <v>1563.48</v>
      </c>
      <c r="X585" s="44">
        <v>1660.08</v>
      </c>
      <c r="Y585" s="44">
        <v>1570.51</v>
      </c>
      <c r="Z585" s="44">
        <v>1366.51</v>
      </c>
      <c r="AA585" s="44">
        <v>1176.8399999999999</v>
      </c>
    </row>
    <row r="586" spans="1:27" ht="12.75" customHeight="1" outlineLevel="1" x14ac:dyDescent="0.2">
      <c r="A586" s="97" t="s">
        <v>2182</v>
      </c>
      <c r="B586" s="63" t="s">
        <v>90</v>
      </c>
      <c r="C586" s="43" t="s">
        <v>79</v>
      </c>
      <c r="D586" s="44">
        <f>$D$471</f>
        <v>3559.77</v>
      </c>
      <c r="E586" s="44">
        <f t="shared" ref="E586:AA586" si="340">$D$471</f>
        <v>3559.77</v>
      </c>
      <c r="F586" s="44">
        <f t="shared" si="340"/>
        <v>3559.77</v>
      </c>
      <c r="G586" s="44">
        <f t="shared" si="340"/>
        <v>3559.77</v>
      </c>
      <c r="H586" s="44">
        <f t="shared" si="340"/>
        <v>3559.77</v>
      </c>
      <c r="I586" s="44">
        <f t="shared" si="340"/>
        <v>3559.77</v>
      </c>
      <c r="J586" s="44">
        <f t="shared" si="340"/>
        <v>3559.77</v>
      </c>
      <c r="K586" s="44">
        <f t="shared" si="340"/>
        <v>3559.77</v>
      </c>
      <c r="L586" s="44">
        <f t="shared" si="340"/>
        <v>3559.77</v>
      </c>
      <c r="M586" s="44">
        <f t="shared" si="340"/>
        <v>3559.77</v>
      </c>
      <c r="N586" s="44">
        <f t="shared" si="340"/>
        <v>3559.77</v>
      </c>
      <c r="O586" s="44">
        <f t="shared" si="340"/>
        <v>3559.77</v>
      </c>
      <c r="P586" s="44">
        <f t="shared" si="340"/>
        <v>3559.77</v>
      </c>
      <c r="Q586" s="44">
        <f t="shared" si="340"/>
        <v>3559.77</v>
      </c>
      <c r="R586" s="44">
        <f t="shared" si="340"/>
        <v>3559.77</v>
      </c>
      <c r="S586" s="44">
        <f t="shared" si="340"/>
        <v>3559.77</v>
      </c>
      <c r="T586" s="44">
        <f t="shared" si="340"/>
        <v>3559.77</v>
      </c>
      <c r="U586" s="44">
        <f t="shared" si="340"/>
        <v>3559.77</v>
      </c>
      <c r="V586" s="44">
        <f t="shared" si="340"/>
        <v>3559.77</v>
      </c>
      <c r="W586" s="44">
        <f t="shared" si="340"/>
        <v>3559.77</v>
      </c>
      <c r="X586" s="44">
        <f t="shared" si="340"/>
        <v>3559.77</v>
      </c>
      <c r="Y586" s="44">
        <f t="shared" si="340"/>
        <v>3559.77</v>
      </c>
      <c r="Z586" s="44">
        <f t="shared" si="340"/>
        <v>3559.77</v>
      </c>
      <c r="AA586" s="44">
        <f t="shared" si="340"/>
        <v>3559.77</v>
      </c>
    </row>
    <row r="587" spans="1:27" ht="12.75" customHeight="1" outlineLevel="1" x14ac:dyDescent="0.2">
      <c r="A587" s="97" t="s">
        <v>2183</v>
      </c>
      <c r="B587" s="63" t="s">
        <v>83</v>
      </c>
      <c r="C587" s="43" t="s">
        <v>79</v>
      </c>
      <c r="D587" s="44">
        <v>4.3</v>
      </c>
      <c r="E587" s="44">
        <v>4.3</v>
      </c>
      <c r="F587" s="44">
        <v>4.3</v>
      </c>
      <c r="G587" s="44">
        <v>4.3</v>
      </c>
      <c r="H587" s="44">
        <v>4.3</v>
      </c>
      <c r="I587" s="44">
        <v>4.3</v>
      </c>
      <c r="J587" s="44">
        <v>4.3</v>
      </c>
      <c r="K587" s="44">
        <v>4.3</v>
      </c>
      <c r="L587" s="44">
        <v>4.3</v>
      </c>
      <c r="M587" s="44">
        <v>4.3</v>
      </c>
      <c r="N587" s="44">
        <v>4.3</v>
      </c>
      <c r="O587" s="44">
        <v>4.3</v>
      </c>
      <c r="P587" s="44">
        <v>4.3</v>
      </c>
      <c r="Q587" s="44">
        <v>4.3</v>
      </c>
      <c r="R587" s="44">
        <v>4.3</v>
      </c>
      <c r="S587" s="44">
        <v>4.3</v>
      </c>
      <c r="T587" s="44">
        <v>4.3</v>
      </c>
      <c r="U587" s="44">
        <v>4.3</v>
      </c>
      <c r="V587" s="44">
        <v>4.3</v>
      </c>
      <c r="W587" s="44">
        <v>4.3</v>
      </c>
      <c r="X587" s="44">
        <v>4.3</v>
      </c>
      <c r="Y587" s="44">
        <v>4.3</v>
      </c>
      <c r="Z587" s="44">
        <v>4.3</v>
      </c>
      <c r="AA587" s="44">
        <v>4.3</v>
      </c>
    </row>
    <row r="588" spans="1:27" ht="12.75" customHeight="1" outlineLevel="1" x14ac:dyDescent="0.2">
      <c r="A588" s="97" t="s">
        <v>2184</v>
      </c>
      <c r="B588" s="63" t="s">
        <v>81</v>
      </c>
      <c r="C588" s="43" t="s">
        <v>79</v>
      </c>
      <c r="D588" s="44">
        <f>$D$11</f>
        <v>88.27</v>
      </c>
      <c r="E588" s="44">
        <f t="shared" ref="E588:AA588" si="341">$D$11</f>
        <v>88.27</v>
      </c>
      <c r="F588" s="44">
        <f t="shared" si="341"/>
        <v>88.27</v>
      </c>
      <c r="G588" s="44">
        <f t="shared" si="341"/>
        <v>88.27</v>
      </c>
      <c r="H588" s="44">
        <f t="shared" si="341"/>
        <v>88.27</v>
      </c>
      <c r="I588" s="44">
        <f t="shared" si="341"/>
        <v>88.27</v>
      </c>
      <c r="J588" s="44">
        <f t="shared" si="341"/>
        <v>88.27</v>
      </c>
      <c r="K588" s="44">
        <f t="shared" si="341"/>
        <v>88.27</v>
      </c>
      <c r="L588" s="44">
        <f t="shared" si="341"/>
        <v>88.27</v>
      </c>
      <c r="M588" s="44">
        <f t="shared" si="341"/>
        <v>88.27</v>
      </c>
      <c r="N588" s="44">
        <f t="shared" si="341"/>
        <v>88.27</v>
      </c>
      <c r="O588" s="44">
        <f t="shared" si="341"/>
        <v>88.27</v>
      </c>
      <c r="P588" s="44">
        <f t="shared" si="341"/>
        <v>88.27</v>
      </c>
      <c r="Q588" s="44">
        <f t="shared" si="341"/>
        <v>88.27</v>
      </c>
      <c r="R588" s="44">
        <f t="shared" si="341"/>
        <v>88.27</v>
      </c>
      <c r="S588" s="44">
        <f t="shared" si="341"/>
        <v>88.27</v>
      </c>
      <c r="T588" s="44">
        <f t="shared" si="341"/>
        <v>88.27</v>
      </c>
      <c r="U588" s="44">
        <f t="shared" si="341"/>
        <v>88.27</v>
      </c>
      <c r="V588" s="44">
        <f t="shared" si="341"/>
        <v>88.27</v>
      </c>
      <c r="W588" s="44">
        <f t="shared" si="341"/>
        <v>88.27</v>
      </c>
      <c r="X588" s="44">
        <f t="shared" si="341"/>
        <v>88.27</v>
      </c>
      <c r="Y588" s="44">
        <f t="shared" si="341"/>
        <v>88.27</v>
      </c>
      <c r="Z588" s="44">
        <f t="shared" si="341"/>
        <v>88.27</v>
      </c>
      <c r="AA588" s="44">
        <f t="shared" si="341"/>
        <v>88.27</v>
      </c>
    </row>
    <row r="589" spans="1:27" x14ac:dyDescent="0.2">
      <c r="A589" s="96" t="s">
        <v>2185</v>
      </c>
      <c r="B589" s="28" t="str">
        <f>"25"&amp;"."&amp;$B$776&amp;"."&amp;$B$777</f>
        <v>25.04.2024</v>
      </c>
      <c r="C589" s="88" t="s">
        <v>76</v>
      </c>
      <c r="D589" s="89">
        <f>ROUND(((D590+D591+D593+D592)/1000),5)</f>
        <v>4.7315699999999996</v>
      </c>
      <c r="E589" s="89">
        <f>ROUND(((E590+E591+E593+E592)/1000),5)</f>
        <v>4.6154999999999999</v>
      </c>
      <c r="F589" s="89">
        <f>ROUND(((F590+F591+F593+F592)/1000),5)</f>
        <v>4.5827499999999999</v>
      </c>
      <c r="G589" s="89">
        <f t="shared" ref="G589:AA589" si="342">ROUND(((G590+G591+G593+G592)/1000),5)</f>
        <v>4.5975999999999999</v>
      </c>
      <c r="H589" s="89">
        <f t="shared" si="342"/>
        <v>4.6143599999999996</v>
      </c>
      <c r="I589" s="89">
        <f t="shared" si="342"/>
        <v>4.76729</v>
      </c>
      <c r="J589" s="89">
        <f t="shared" si="342"/>
        <v>4.8479900000000002</v>
      </c>
      <c r="K589" s="89">
        <f t="shared" si="342"/>
        <v>5.1064800000000004</v>
      </c>
      <c r="L589" s="89">
        <f t="shared" si="342"/>
        <v>5.34335</v>
      </c>
      <c r="M589" s="89">
        <f t="shared" si="342"/>
        <v>5.4930199999999996</v>
      </c>
      <c r="N589" s="89">
        <f t="shared" si="342"/>
        <v>5.4923999999999999</v>
      </c>
      <c r="O589" s="89">
        <f t="shared" si="342"/>
        <v>5.4920400000000003</v>
      </c>
      <c r="P589" s="89">
        <f t="shared" si="342"/>
        <v>5.5170399999999997</v>
      </c>
      <c r="Q589" s="89">
        <f t="shared" si="342"/>
        <v>5.5225</v>
      </c>
      <c r="R589" s="89">
        <f t="shared" si="342"/>
        <v>5.5111100000000004</v>
      </c>
      <c r="S589" s="89">
        <f t="shared" si="342"/>
        <v>5.48841</v>
      </c>
      <c r="T589" s="89">
        <f t="shared" si="342"/>
        <v>5.4663899999999996</v>
      </c>
      <c r="U589" s="89">
        <f t="shared" si="342"/>
        <v>5.27637</v>
      </c>
      <c r="V589" s="89">
        <f t="shared" si="342"/>
        <v>5.20967</v>
      </c>
      <c r="W589" s="89">
        <f t="shared" si="342"/>
        <v>5.2238199999999999</v>
      </c>
      <c r="X589" s="89">
        <f t="shared" si="342"/>
        <v>5.4656000000000002</v>
      </c>
      <c r="Y589" s="89">
        <f t="shared" si="342"/>
        <v>5.2418100000000001</v>
      </c>
      <c r="Z589" s="89">
        <f t="shared" si="342"/>
        <v>4.97689</v>
      </c>
      <c r="AA589" s="89">
        <f t="shared" si="342"/>
        <v>4.7724200000000003</v>
      </c>
    </row>
    <row r="590" spans="1:27" ht="12.75" customHeight="1" outlineLevel="1" x14ac:dyDescent="0.2">
      <c r="A590" s="97" t="s">
        <v>2186</v>
      </c>
      <c r="B590" s="63" t="s">
        <v>242</v>
      </c>
      <c r="C590" s="43" t="s">
        <v>79</v>
      </c>
      <c r="D590" s="44">
        <v>1079.23</v>
      </c>
      <c r="E590" s="44">
        <v>963.16</v>
      </c>
      <c r="F590" s="44">
        <v>930.41</v>
      </c>
      <c r="G590" s="44">
        <v>945.26</v>
      </c>
      <c r="H590" s="44">
        <v>962.02</v>
      </c>
      <c r="I590" s="44">
        <v>1114.95</v>
      </c>
      <c r="J590" s="44">
        <v>1195.6500000000001</v>
      </c>
      <c r="K590" s="44">
        <v>1454.14</v>
      </c>
      <c r="L590" s="44">
        <v>1691.01</v>
      </c>
      <c r="M590" s="44">
        <v>1840.68</v>
      </c>
      <c r="N590" s="44">
        <v>1840.06</v>
      </c>
      <c r="O590" s="44">
        <v>1839.7</v>
      </c>
      <c r="P590" s="44">
        <v>1864.7</v>
      </c>
      <c r="Q590" s="44">
        <v>1870.16</v>
      </c>
      <c r="R590" s="44">
        <v>1858.77</v>
      </c>
      <c r="S590" s="44">
        <v>1836.07</v>
      </c>
      <c r="T590" s="44">
        <v>1814.05</v>
      </c>
      <c r="U590" s="44">
        <v>1624.03</v>
      </c>
      <c r="V590" s="44">
        <v>1557.33</v>
      </c>
      <c r="W590" s="44">
        <v>1571.48</v>
      </c>
      <c r="X590" s="44">
        <v>1813.26</v>
      </c>
      <c r="Y590" s="44">
        <v>1589.47</v>
      </c>
      <c r="Z590" s="44">
        <v>1324.55</v>
      </c>
      <c r="AA590" s="44">
        <v>1120.08</v>
      </c>
    </row>
    <row r="591" spans="1:27" ht="12.75" customHeight="1" outlineLevel="1" x14ac:dyDescent="0.2">
      <c r="A591" s="97" t="s">
        <v>2187</v>
      </c>
      <c r="B591" s="63" t="s">
        <v>90</v>
      </c>
      <c r="C591" s="43" t="s">
        <v>79</v>
      </c>
      <c r="D591" s="44">
        <f>$D$471</f>
        <v>3559.77</v>
      </c>
      <c r="E591" s="44">
        <f t="shared" ref="E591:AA591" si="343">$D$471</f>
        <v>3559.77</v>
      </c>
      <c r="F591" s="44">
        <f t="shared" si="343"/>
        <v>3559.77</v>
      </c>
      <c r="G591" s="44">
        <f t="shared" si="343"/>
        <v>3559.77</v>
      </c>
      <c r="H591" s="44">
        <f t="shared" si="343"/>
        <v>3559.77</v>
      </c>
      <c r="I591" s="44">
        <f t="shared" si="343"/>
        <v>3559.77</v>
      </c>
      <c r="J591" s="44">
        <f t="shared" si="343"/>
        <v>3559.77</v>
      </c>
      <c r="K591" s="44">
        <f t="shared" si="343"/>
        <v>3559.77</v>
      </c>
      <c r="L591" s="44">
        <f t="shared" si="343"/>
        <v>3559.77</v>
      </c>
      <c r="M591" s="44">
        <f t="shared" si="343"/>
        <v>3559.77</v>
      </c>
      <c r="N591" s="44">
        <f t="shared" si="343"/>
        <v>3559.77</v>
      </c>
      <c r="O591" s="44">
        <f t="shared" si="343"/>
        <v>3559.77</v>
      </c>
      <c r="P591" s="44">
        <f t="shared" si="343"/>
        <v>3559.77</v>
      </c>
      <c r="Q591" s="44">
        <f t="shared" si="343"/>
        <v>3559.77</v>
      </c>
      <c r="R591" s="44">
        <f t="shared" si="343"/>
        <v>3559.77</v>
      </c>
      <c r="S591" s="44">
        <f t="shared" si="343"/>
        <v>3559.77</v>
      </c>
      <c r="T591" s="44">
        <f t="shared" si="343"/>
        <v>3559.77</v>
      </c>
      <c r="U591" s="44">
        <f t="shared" si="343"/>
        <v>3559.77</v>
      </c>
      <c r="V591" s="44">
        <f t="shared" si="343"/>
        <v>3559.77</v>
      </c>
      <c r="W591" s="44">
        <f t="shared" si="343"/>
        <v>3559.77</v>
      </c>
      <c r="X591" s="44">
        <f t="shared" si="343"/>
        <v>3559.77</v>
      </c>
      <c r="Y591" s="44">
        <f t="shared" si="343"/>
        <v>3559.77</v>
      </c>
      <c r="Z591" s="44">
        <f t="shared" si="343"/>
        <v>3559.77</v>
      </c>
      <c r="AA591" s="44">
        <f t="shared" si="343"/>
        <v>3559.77</v>
      </c>
    </row>
    <row r="592" spans="1:27" ht="12.75" customHeight="1" outlineLevel="1" x14ac:dyDescent="0.2">
      <c r="A592" s="97" t="s">
        <v>2188</v>
      </c>
      <c r="B592" s="63" t="s">
        <v>83</v>
      </c>
      <c r="C592" s="43" t="s">
        <v>79</v>
      </c>
      <c r="D592" s="44">
        <v>4.3</v>
      </c>
      <c r="E592" s="44">
        <v>4.3</v>
      </c>
      <c r="F592" s="44">
        <v>4.3</v>
      </c>
      <c r="G592" s="44">
        <v>4.3</v>
      </c>
      <c r="H592" s="44">
        <v>4.3</v>
      </c>
      <c r="I592" s="44">
        <v>4.3</v>
      </c>
      <c r="J592" s="44">
        <v>4.3</v>
      </c>
      <c r="K592" s="44">
        <v>4.3</v>
      </c>
      <c r="L592" s="44">
        <v>4.3</v>
      </c>
      <c r="M592" s="44">
        <v>4.3</v>
      </c>
      <c r="N592" s="44">
        <v>4.3</v>
      </c>
      <c r="O592" s="44">
        <v>4.3</v>
      </c>
      <c r="P592" s="44">
        <v>4.3</v>
      </c>
      <c r="Q592" s="44">
        <v>4.3</v>
      </c>
      <c r="R592" s="44">
        <v>4.3</v>
      </c>
      <c r="S592" s="44">
        <v>4.3</v>
      </c>
      <c r="T592" s="44">
        <v>4.3</v>
      </c>
      <c r="U592" s="44">
        <v>4.3</v>
      </c>
      <c r="V592" s="44">
        <v>4.3</v>
      </c>
      <c r="W592" s="44">
        <v>4.3</v>
      </c>
      <c r="X592" s="44">
        <v>4.3</v>
      </c>
      <c r="Y592" s="44">
        <v>4.3</v>
      </c>
      <c r="Z592" s="44">
        <v>4.3</v>
      </c>
      <c r="AA592" s="44">
        <v>4.3</v>
      </c>
    </row>
    <row r="593" spans="1:27" ht="12.75" customHeight="1" outlineLevel="1" x14ac:dyDescent="0.2">
      <c r="A593" s="97" t="s">
        <v>2189</v>
      </c>
      <c r="B593" s="63" t="s">
        <v>81</v>
      </c>
      <c r="C593" s="43" t="s">
        <v>79</v>
      </c>
      <c r="D593" s="44">
        <f>$D$11</f>
        <v>88.27</v>
      </c>
      <c r="E593" s="44">
        <f t="shared" ref="E593:AA593" si="344">$D$11</f>
        <v>88.27</v>
      </c>
      <c r="F593" s="44">
        <f t="shared" si="344"/>
        <v>88.27</v>
      </c>
      <c r="G593" s="44">
        <f t="shared" si="344"/>
        <v>88.27</v>
      </c>
      <c r="H593" s="44">
        <f t="shared" si="344"/>
        <v>88.27</v>
      </c>
      <c r="I593" s="44">
        <f t="shared" si="344"/>
        <v>88.27</v>
      </c>
      <c r="J593" s="44">
        <f t="shared" si="344"/>
        <v>88.27</v>
      </c>
      <c r="K593" s="44">
        <f t="shared" si="344"/>
        <v>88.27</v>
      </c>
      <c r="L593" s="44">
        <f t="shared" si="344"/>
        <v>88.27</v>
      </c>
      <c r="M593" s="44">
        <f t="shared" si="344"/>
        <v>88.27</v>
      </c>
      <c r="N593" s="44">
        <f t="shared" si="344"/>
        <v>88.27</v>
      </c>
      <c r="O593" s="44">
        <f t="shared" si="344"/>
        <v>88.27</v>
      </c>
      <c r="P593" s="44">
        <f t="shared" si="344"/>
        <v>88.27</v>
      </c>
      <c r="Q593" s="44">
        <f t="shared" si="344"/>
        <v>88.27</v>
      </c>
      <c r="R593" s="44">
        <f t="shared" si="344"/>
        <v>88.27</v>
      </c>
      <c r="S593" s="44">
        <f t="shared" si="344"/>
        <v>88.27</v>
      </c>
      <c r="T593" s="44">
        <f t="shared" si="344"/>
        <v>88.27</v>
      </c>
      <c r="U593" s="44">
        <f t="shared" si="344"/>
        <v>88.27</v>
      </c>
      <c r="V593" s="44">
        <f t="shared" si="344"/>
        <v>88.27</v>
      </c>
      <c r="W593" s="44">
        <f t="shared" si="344"/>
        <v>88.27</v>
      </c>
      <c r="X593" s="44">
        <f t="shared" si="344"/>
        <v>88.27</v>
      </c>
      <c r="Y593" s="44">
        <f t="shared" si="344"/>
        <v>88.27</v>
      </c>
      <c r="Z593" s="44">
        <f t="shared" si="344"/>
        <v>88.27</v>
      </c>
      <c r="AA593" s="44">
        <f t="shared" si="344"/>
        <v>88.27</v>
      </c>
    </row>
    <row r="594" spans="1:27" x14ac:dyDescent="0.2">
      <c r="A594" s="96" t="s">
        <v>2190</v>
      </c>
      <c r="B594" s="28" t="str">
        <f>"26"&amp;"."&amp;$B$776&amp;"."&amp;$B$777</f>
        <v>26.04.2024</v>
      </c>
      <c r="C594" s="88" t="s">
        <v>76</v>
      </c>
      <c r="D594" s="89">
        <f>ROUND(((D595+D596+D598+D597)/1000),5)</f>
        <v>4.7612100000000002</v>
      </c>
      <c r="E594" s="89">
        <f>ROUND(((E595+E596+E598+E597)/1000),5)</f>
        <v>4.6680099999999998</v>
      </c>
      <c r="F594" s="89">
        <f>ROUND(((F595+F596+F598+F597)/1000),5)</f>
        <v>4.6110699999999998</v>
      </c>
      <c r="G594" s="89">
        <f t="shared" ref="G594:AA594" si="345">ROUND(((G595+G596+G598+G597)/1000),5)</f>
        <v>4.6045299999999996</v>
      </c>
      <c r="H594" s="89">
        <f t="shared" si="345"/>
        <v>4.6329099999999999</v>
      </c>
      <c r="I594" s="89">
        <f t="shared" si="345"/>
        <v>4.7627899999999999</v>
      </c>
      <c r="J594" s="89">
        <f t="shared" si="345"/>
        <v>4.8612500000000001</v>
      </c>
      <c r="K594" s="89">
        <f t="shared" si="345"/>
        <v>5.1128799999999996</v>
      </c>
      <c r="L594" s="89">
        <f t="shared" si="345"/>
        <v>5.4474</v>
      </c>
      <c r="M594" s="89">
        <f t="shared" si="345"/>
        <v>5.64696</v>
      </c>
      <c r="N594" s="89">
        <f t="shared" si="345"/>
        <v>5.7133500000000002</v>
      </c>
      <c r="O594" s="89">
        <f t="shared" si="345"/>
        <v>5.6167299999999996</v>
      </c>
      <c r="P594" s="89">
        <f t="shared" si="345"/>
        <v>5.6376499999999998</v>
      </c>
      <c r="Q594" s="89">
        <f t="shared" si="345"/>
        <v>5.6516999999999999</v>
      </c>
      <c r="R594" s="89">
        <f t="shared" si="345"/>
        <v>5.6511500000000003</v>
      </c>
      <c r="S594" s="89">
        <f t="shared" si="345"/>
        <v>5.6417799999999998</v>
      </c>
      <c r="T594" s="89">
        <f t="shared" si="345"/>
        <v>5.6233700000000004</v>
      </c>
      <c r="U594" s="89">
        <f t="shared" si="345"/>
        <v>5.5425599999999999</v>
      </c>
      <c r="V594" s="89">
        <f t="shared" si="345"/>
        <v>5.5952099999999998</v>
      </c>
      <c r="W594" s="89">
        <f t="shared" si="345"/>
        <v>5.6319900000000001</v>
      </c>
      <c r="X594" s="89">
        <f t="shared" si="345"/>
        <v>5.6248699999999996</v>
      </c>
      <c r="Y594" s="89">
        <f t="shared" si="345"/>
        <v>5.4202700000000004</v>
      </c>
      <c r="Z594" s="89">
        <f t="shared" si="345"/>
        <v>5.1330299999999998</v>
      </c>
      <c r="AA594" s="89">
        <f t="shared" si="345"/>
        <v>4.8336600000000001</v>
      </c>
    </row>
    <row r="595" spans="1:27" ht="12.75" customHeight="1" outlineLevel="1" x14ac:dyDescent="0.2">
      <c r="A595" s="97" t="s">
        <v>2191</v>
      </c>
      <c r="B595" s="63" t="s">
        <v>242</v>
      </c>
      <c r="C595" s="43" t="s">
        <v>79</v>
      </c>
      <c r="D595" s="44">
        <v>1108.8699999999999</v>
      </c>
      <c r="E595" s="44">
        <v>1015.67</v>
      </c>
      <c r="F595" s="44">
        <v>958.73</v>
      </c>
      <c r="G595" s="44">
        <v>952.19</v>
      </c>
      <c r="H595" s="44">
        <v>980.57</v>
      </c>
      <c r="I595" s="44">
        <v>1110.45</v>
      </c>
      <c r="J595" s="44">
        <v>1208.9100000000001</v>
      </c>
      <c r="K595" s="44">
        <v>1460.54</v>
      </c>
      <c r="L595" s="44">
        <v>1795.06</v>
      </c>
      <c r="M595" s="44">
        <v>1994.62</v>
      </c>
      <c r="N595" s="44">
        <v>2061.0100000000002</v>
      </c>
      <c r="O595" s="44">
        <v>1964.39</v>
      </c>
      <c r="P595" s="44">
        <v>1985.31</v>
      </c>
      <c r="Q595" s="44">
        <v>1999.36</v>
      </c>
      <c r="R595" s="44">
        <v>1998.81</v>
      </c>
      <c r="S595" s="44">
        <v>1989.44</v>
      </c>
      <c r="T595" s="44">
        <v>1971.03</v>
      </c>
      <c r="U595" s="44">
        <v>1890.22</v>
      </c>
      <c r="V595" s="44">
        <v>1942.87</v>
      </c>
      <c r="W595" s="44">
        <v>1979.65</v>
      </c>
      <c r="X595" s="44">
        <v>1972.53</v>
      </c>
      <c r="Y595" s="44">
        <v>1767.93</v>
      </c>
      <c r="Z595" s="44">
        <v>1480.69</v>
      </c>
      <c r="AA595" s="44">
        <v>1181.32</v>
      </c>
    </row>
    <row r="596" spans="1:27" ht="12.75" customHeight="1" outlineLevel="1" x14ac:dyDescent="0.2">
      <c r="A596" s="97" t="s">
        <v>2192</v>
      </c>
      <c r="B596" s="63" t="s">
        <v>90</v>
      </c>
      <c r="C596" s="43" t="s">
        <v>79</v>
      </c>
      <c r="D596" s="44">
        <f>$D$471</f>
        <v>3559.77</v>
      </c>
      <c r="E596" s="44">
        <f t="shared" ref="E596:AA596" si="346">$D$471</f>
        <v>3559.77</v>
      </c>
      <c r="F596" s="44">
        <f t="shared" si="346"/>
        <v>3559.77</v>
      </c>
      <c r="G596" s="44">
        <f t="shared" si="346"/>
        <v>3559.77</v>
      </c>
      <c r="H596" s="44">
        <f t="shared" si="346"/>
        <v>3559.77</v>
      </c>
      <c r="I596" s="44">
        <f t="shared" si="346"/>
        <v>3559.77</v>
      </c>
      <c r="J596" s="44">
        <f t="shared" si="346"/>
        <v>3559.77</v>
      </c>
      <c r="K596" s="44">
        <f t="shared" si="346"/>
        <v>3559.77</v>
      </c>
      <c r="L596" s="44">
        <f t="shared" si="346"/>
        <v>3559.77</v>
      </c>
      <c r="M596" s="44">
        <f t="shared" si="346"/>
        <v>3559.77</v>
      </c>
      <c r="N596" s="44">
        <f t="shared" si="346"/>
        <v>3559.77</v>
      </c>
      <c r="O596" s="44">
        <f t="shared" si="346"/>
        <v>3559.77</v>
      </c>
      <c r="P596" s="44">
        <f t="shared" si="346"/>
        <v>3559.77</v>
      </c>
      <c r="Q596" s="44">
        <f t="shared" si="346"/>
        <v>3559.77</v>
      </c>
      <c r="R596" s="44">
        <f t="shared" si="346"/>
        <v>3559.77</v>
      </c>
      <c r="S596" s="44">
        <f t="shared" si="346"/>
        <v>3559.77</v>
      </c>
      <c r="T596" s="44">
        <f t="shared" si="346"/>
        <v>3559.77</v>
      </c>
      <c r="U596" s="44">
        <f t="shared" si="346"/>
        <v>3559.77</v>
      </c>
      <c r="V596" s="44">
        <f t="shared" si="346"/>
        <v>3559.77</v>
      </c>
      <c r="W596" s="44">
        <f t="shared" si="346"/>
        <v>3559.77</v>
      </c>
      <c r="X596" s="44">
        <f t="shared" si="346"/>
        <v>3559.77</v>
      </c>
      <c r="Y596" s="44">
        <f t="shared" si="346"/>
        <v>3559.77</v>
      </c>
      <c r="Z596" s="44">
        <f t="shared" si="346"/>
        <v>3559.77</v>
      </c>
      <c r="AA596" s="44">
        <f t="shared" si="346"/>
        <v>3559.77</v>
      </c>
    </row>
    <row r="597" spans="1:27" ht="12.75" customHeight="1" outlineLevel="1" x14ac:dyDescent="0.2">
      <c r="A597" s="97" t="s">
        <v>2193</v>
      </c>
      <c r="B597" s="63" t="s">
        <v>83</v>
      </c>
      <c r="C597" s="43" t="s">
        <v>79</v>
      </c>
      <c r="D597" s="44">
        <v>4.3</v>
      </c>
      <c r="E597" s="44">
        <v>4.3</v>
      </c>
      <c r="F597" s="44">
        <v>4.3</v>
      </c>
      <c r="G597" s="44">
        <v>4.3</v>
      </c>
      <c r="H597" s="44">
        <v>4.3</v>
      </c>
      <c r="I597" s="44">
        <v>4.3</v>
      </c>
      <c r="J597" s="44">
        <v>4.3</v>
      </c>
      <c r="K597" s="44">
        <v>4.3</v>
      </c>
      <c r="L597" s="44">
        <v>4.3</v>
      </c>
      <c r="M597" s="44">
        <v>4.3</v>
      </c>
      <c r="N597" s="44">
        <v>4.3</v>
      </c>
      <c r="O597" s="44">
        <v>4.3</v>
      </c>
      <c r="P597" s="44">
        <v>4.3</v>
      </c>
      <c r="Q597" s="44">
        <v>4.3</v>
      </c>
      <c r="R597" s="44">
        <v>4.3</v>
      </c>
      <c r="S597" s="44">
        <v>4.3</v>
      </c>
      <c r="T597" s="44">
        <v>4.3</v>
      </c>
      <c r="U597" s="44">
        <v>4.3</v>
      </c>
      <c r="V597" s="44">
        <v>4.3</v>
      </c>
      <c r="W597" s="44">
        <v>4.3</v>
      </c>
      <c r="X597" s="44">
        <v>4.3</v>
      </c>
      <c r="Y597" s="44">
        <v>4.3</v>
      </c>
      <c r="Z597" s="44">
        <v>4.3</v>
      </c>
      <c r="AA597" s="44">
        <v>4.3</v>
      </c>
    </row>
    <row r="598" spans="1:27" ht="12.75" customHeight="1" outlineLevel="1" x14ac:dyDescent="0.2">
      <c r="A598" s="97" t="s">
        <v>2194</v>
      </c>
      <c r="B598" s="63" t="s">
        <v>81</v>
      </c>
      <c r="C598" s="43" t="s">
        <v>79</v>
      </c>
      <c r="D598" s="44">
        <f>$D$11</f>
        <v>88.27</v>
      </c>
      <c r="E598" s="44">
        <f t="shared" ref="E598:AA598" si="347">$D$11</f>
        <v>88.27</v>
      </c>
      <c r="F598" s="44">
        <f t="shared" si="347"/>
        <v>88.27</v>
      </c>
      <c r="G598" s="44">
        <f t="shared" si="347"/>
        <v>88.27</v>
      </c>
      <c r="H598" s="44">
        <f t="shared" si="347"/>
        <v>88.27</v>
      </c>
      <c r="I598" s="44">
        <f t="shared" si="347"/>
        <v>88.27</v>
      </c>
      <c r="J598" s="44">
        <f t="shared" si="347"/>
        <v>88.27</v>
      </c>
      <c r="K598" s="44">
        <f t="shared" si="347"/>
        <v>88.27</v>
      </c>
      <c r="L598" s="44">
        <f t="shared" si="347"/>
        <v>88.27</v>
      </c>
      <c r="M598" s="44">
        <f t="shared" si="347"/>
        <v>88.27</v>
      </c>
      <c r="N598" s="44">
        <f t="shared" si="347"/>
        <v>88.27</v>
      </c>
      <c r="O598" s="44">
        <f t="shared" si="347"/>
        <v>88.27</v>
      </c>
      <c r="P598" s="44">
        <f t="shared" si="347"/>
        <v>88.27</v>
      </c>
      <c r="Q598" s="44">
        <f t="shared" si="347"/>
        <v>88.27</v>
      </c>
      <c r="R598" s="44">
        <f t="shared" si="347"/>
        <v>88.27</v>
      </c>
      <c r="S598" s="44">
        <f t="shared" si="347"/>
        <v>88.27</v>
      </c>
      <c r="T598" s="44">
        <f t="shared" si="347"/>
        <v>88.27</v>
      </c>
      <c r="U598" s="44">
        <f t="shared" si="347"/>
        <v>88.27</v>
      </c>
      <c r="V598" s="44">
        <f t="shared" si="347"/>
        <v>88.27</v>
      </c>
      <c r="W598" s="44">
        <f t="shared" si="347"/>
        <v>88.27</v>
      </c>
      <c r="X598" s="44">
        <f t="shared" si="347"/>
        <v>88.27</v>
      </c>
      <c r="Y598" s="44">
        <f t="shared" si="347"/>
        <v>88.27</v>
      </c>
      <c r="Z598" s="44">
        <f t="shared" si="347"/>
        <v>88.27</v>
      </c>
      <c r="AA598" s="44">
        <f t="shared" si="347"/>
        <v>88.27</v>
      </c>
    </row>
    <row r="599" spans="1:27" x14ac:dyDescent="0.2">
      <c r="A599" s="96" t="s">
        <v>2195</v>
      </c>
      <c r="B599" s="28" t="str">
        <f>"27"&amp;"."&amp;$B$776&amp;"."&amp;$B$777</f>
        <v>27.04.2024</v>
      </c>
      <c r="C599" s="88" t="s">
        <v>76</v>
      </c>
      <c r="D599" s="89">
        <f>ROUND(((D600+D601+D603+D602)/1000),5)</f>
        <v>4.9270100000000001</v>
      </c>
      <c r="E599" s="89">
        <f>ROUND(((E600+E601+E603+E602)/1000),5)</f>
        <v>4.8341799999999999</v>
      </c>
      <c r="F599" s="89">
        <f>ROUND(((F600+F601+F603+F602)/1000),5)</f>
        <v>4.8210100000000002</v>
      </c>
      <c r="G599" s="89">
        <f t="shared" ref="G599:AA599" si="348">ROUND(((G600+G601+G603+G602)/1000),5)</f>
        <v>4.8160299999999996</v>
      </c>
      <c r="H599" s="89">
        <f t="shared" si="348"/>
        <v>4.8429500000000001</v>
      </c>
      <c r="I599" s="89">
        <f t="shared" si="348"/>
        <v>4.8922999999999996</v>
      </c>
      <c r="J599" s="89">
        <f t="shared" si="348"/>
        <v>5.0577500000000004</v>
      </c>
      <c r="K599" s="89">
        <f t="shared" si="348"/>
        <v>5.4777399999999998</v>
      </c>
      <c r="L599" s="89">
        <f t="shared" si="348"/>
        <v>5.6941699999999997</v>
      </c>
      <c r="M599" s="89">
        <f t="shared" si="348"/>
        <v>5.7545900000000003</v>
      </c>
      <c r="N599" s="89">
        <f t="shared" si="348"/>
        <v>5.7644099999999998</v>
      </c>
      <c r="O599" s="89">
        <f t="shared" si="348"/>
        <v>5.8788600000000004</v>
      </c>
      <c r="P599" s="89">
        <f t="shared" si="348"/>
        <v>5.8493300000000001</v>
      </c>
      <c r="Q599" s="89">
        <f t="shared" si="348"/>
        <v>5.8802399999999997</v>
      </c>
      <c r="R599" s="89">
        <f t="shared" si="348"/>
        <v>5.8554700000000004</v>
      </c>
      <c r="S599" s="89">
        <f t="shared" si="348"/>
        <v>5.7597699999999996</v>
      </c>
      <c r="T599" s="89">
        <f t="shared" si="348"/>
        <v>5.7372699999999996</v>
      </c>
      <c r="U599" s="89">
        <f t="shared" si="348"/>
        <v>5.6600099999999998</v>
      </c>
      <c r="V599" s="89">
        <f t="shared" si="348"/>
        <v>5.6033999999999997</v>
      </c>
      <c r="W599" s="89">
        <f t="shared" si="348"/>
        <v>5.6055799999999998</v>
      </c>
      <c r="X599" s="89">
        <f t="shared" si="348"/>
        <v>5.6564300000000003</v>
      </c>
      <c r="Y599" s="89">
        <f t="shared" si="348"/>
        <v>5.4939299999999998</v>
      </c>
      <c r="Z599" s="89">
        <f t="shared" si="348"/>
        <v>5.3566399999999996</v>
      </c>
      <c r="AA599" s="89">
        <f t="shared" si="348"/>
        <v>5.0162300000000002</v>
      </c>
    </row>
    <row r="600" spans="1:27" ht="12.75" customHeight="1" outlineLevel="1" x14ac:dyDescent="0.2">
      <c r="A600" s="97" t="s">
        <v>2196</v>
      </c>
      <c r="B600" s="63" t="s">
        <v>242</v>
      </c>
      <c r="C600" s="43" t="s">
        <v>79</v>
      </c>
      <c r="D600" s="44">
        <v>1274.67</v>
      </c>
      <c r="E600" s="44">
        <v>1181.8399999999999</v>
      </c>
      <c r="F600" s="44">
        <v>1168.67</v>
      </c>
      <c r="G600" s="44">
        <v>1163.69</v>
      </c>
      <c r="H600" s="44">
        <v>1190.6099999999999</v>
      </c>
      <c r="I600" s="44">
        <v>1239.96</v>
      </c>
      <c r="J600" s="44">
        <v>1405.41</v>
      </c>
      <c r="K600" s="44">
        <v>1825.4</v>
      </c>
      <c r="L600" s="44">
        <v>2041.83</v>
      </c>
      <c r="M600" s="44">
        <v>2102.25</v>
      </c>
      <c r="N600" s="44">
        <v>2112.0700000000002</v>
      </c>
      <c r="O600" s="44">
        <v>2226.52</v>
      </c>
      <c r="P600" s="44">
        <v>2196.9899999999998</v>
      </c>
      <c r="Q600" s="44">
        <v>2227.9</v>
      </c>
      <c r="R600" s="44">
        <v>2203.13</v>
      </c>
      <c r="S600" s="44">
        <v>2107.4299999999998</v>
      </c>
      <c r="T600" s="44">
        <v>2084.9299999999998</v>
      </c>
      <c r="U600" s="44">
        <v>2007.67</v>
      </c>
      <c r="V600" s="44">
        <v>1951.06</v>
      </c>
      <c r="W600" s="44">
        <v>1953.24</v>
      </c>
      <c r="X600" s="44">
        <v>2004.09</v>
      </c>
      <c r="Y600" s="44">
        <v>1841.59</v>
      </c>
      <c r="Z600" s="44">
        <v>1704.3</v>
      </c>
      <c r="AA600" s="44">
        <v>1363.89</v>
      </c>
    </row>
    <row r="601" spans="1:27" ht="12.75" customHeight="1" outlineLevel="1" x14ac:dyDescent="0.2">
      <c r="A601" s="97" t="s">
        <v>2197</v>
      </c>
      <c r="B601" s="63" t="s">
        <v>90</v>
      </c>
      <c r="C601" s="43" t="s">
        <v>79</v>
      </c>
      <c r="D601" s="44">
        <f>$D$471</f>
        <v>3559.77</v>
      </c>
      <c r="E601" s="44">
        <f t="shared" ref="E601:AA601" si="349">$D$471</f>
        <v>3559.77</v>
      </c>
      <c r="F601" s="44">
        <f t="shared" si="349"/>
        <v>3559.77</v>
      </c>
      <c r="G601" s="44">
        <f t="shared" si="349"/>
        <v>3559.77</v>
      </c>
      <c r="H601" s="44">
        <f t="shared" si="349"/>
        <v>3559.77</v>
      </c>
      <c r="I601" s="44">
        <f t="shared" si="349"/>
        <v>3559.77</v>
      </c>
      <c r="J601" s="44">
        <f t="shared" si="349"/>
        <v>3559.77</v>
      </c>
      <c r="K601" s="44">
        <f t="shared" si="349"/>
        <v>3559.77</v>
      </c>
      <c r="L601" s="44">
        <f t="shared" si="349"/>
        <v>3559.77</v>
      </c>
      <c r="M601" s="44">
        <f t="shared" si="349"/>
        <v>3559.77</v>
      </c>
      <c r="N601" s="44">
        <f t="shared" si="349"/>
        <v>3559.77</v>
      </c>
      <c r="O601" s="44">
        <f t="shared" si="349"/>
        <v>3559.77</v>
      </c>
      <c r="P601" s="44">
        <f t="shared" si="349"/>
        <v>3559.77</v>
      </c>
      <c r="Q601" s="44">
        <f t="shared" si="349"/>
        <v>3559.77</v>
      </c>
      <c r="R601" s="44">
        <f t="shared" si="349"/>
        <v>3559.77</v>
      </c>
      <c r="S601" s="44">
        <f t="shared" si="349"/>
        <v>3559.77</v>
      </c>
      <c r="T601" s="44">
        <f t="shared" si="349"/>
        <v>3559.77</v>
      </c>
      <c r="U601" s="44">
        <f t="shared" si="349"/>
        <v>3559.77</v>
      </c>
      <c r="V601" s="44">
        <f t="shared" si="349"/>
        <v>3559.77</v>
      </c>
      <c r="W601" s="44">
        <f t="shared" si="349"/>
        <v>3559.77</v>
      </c>
      <c r="X601" s="44">
        <f t="shared" si="349"/>
        <v>3559.77</v>
      </c>
      <c r="Y601" s="44">
        <f t="shared" si="349"/>
        <v>3559.77</v>
      </c>
      <c r="Z601" s="44">
        <f t="shared" si="349"/>
        <v>3559.77</v>
      </c>
      <c r="AA601" s="44">
        <f t="shared" si="349"/>
        <v>3559.77</v>
      </c>
    </row>
    <row r="602" spans="1:27" ht="12.75" customHeight="1" outlineLevel="1" x14ac:dyDescent="0.2">
      <c r="A602" s="97" t="s">
        <v>2198</v>
      </c>
      <c r="B602" s="63" t="s">
        <v>83</v>
      </c>
      <c r="C602" s="43" t="s">
        <v>79</v>
      </c>
      <c r="D602" s="44">
        <v>4.3</v>
      </c>
      <c r="E602" s="44">
        <v>4.3</v>
      </c>
      <c r="F602" s="44">
        <v>4.3</v>
      </c>
      <c r="G602" s="44">
        <v>4.3</v>
      </c>
      <c r="H602" s="44">
        <v>4.3</v>
      </c>
      <c r="I602" s="44">
        <v>4.3</v>
      </c>
      <c r="J602" s="44">
        <v>4.3</v>
      </c>
      <c r="K602" s="44">
        <v>4.3</v>
      </c>
      <c r="L602" s="44">
        <v>4.3</v>
      </c>
      <c r="M602" s="44">
        <v>4.3</v>
      </c>
      <c r="N602" s="44">
        <v>4.3</v>
      </c>
      <c r="O602" s="44">
        <v>4.3</v>
      </c>
      <c r="P602" s="44">
        <v>4.3</v>
      </c>
      <c r="Q602" s="44">
        <v>4.3</v>
      </c>
      <c r="R602" s="44">
        <v>4.3</v>
      </c>
      <c r="S602" s="44">
        <v>4.3</v>
      </c>
      <c r="T602" s="44">
        <v>4.3</v>
      </c>
      <c r="U602" s="44">
        <v>4.3</v>
      </c>
      <c r="V602" s="44">
        <v>4.3</v>
      </c>
      <c r="W602" s="44">
        <v>4.3</v>
      </c>
      <c r="X602" s="44">
        <v>4.3</v>
      </c>
      <c r="Y602" s="44">
        <v>4.3</v>
      </c>
      <c r="Z602" s="44">
        <v>4.3</v>
      </c>
      <c r="AA602" s="44">
        <v>4.3</v>
      </c>
    </row>
    <row r="603" spans="1:27" ht="12.75" customHeight="1" outlineLevel="1" x14ac:dyDescent="0.2">
      <c r="A603" s="97" t="s">
        <v>2199</v>
      </c>
      <c r="B603" s="63" t="s">
        <v>81</v>
      </c>
      <c r="C603" s="43" t="s">
        <v>79</v>
      </c>
      <c r="D603" s="44">
        <f>$D$11</f>
        <v>88.27</v>
      </c>
      <c r="E603" s="44">
        <f t="shared" ref="E603:AA603" si="350">$D$11</f>
        <v>88.27</v>
      </c>
      <c r="F603" s="44">
        <f t="shared" si="350"/>
        <v>88.27</v>
      </c>
      <c r="G603" s="44">
        <f t="shared" si="350"/>
        <v>88.27</v>
      </c>
      <c r="H603" s="44">
        <f t="shared" si="350"/>
        <v>88.27</v>
      </c>
      <c r="I603" s="44">
        <f t="shared" si="350"/>
        <v>88.27</v>
      </c>
      <c r="J603" s="44">
        <f t="shared" si="350"/>
        <v>88.27</v>
      </c>
      <c r="K603" s="44">
        <f t="shared" si="350"/>
        <v>88.27</v>
      </c>
      <c r="L603" s="44">
        <f t="shared" si="350"/>
        <v>88.27</v>
      </c>
      <c r="M603" s="44">
        <f t="shared" si="350"/>
        <v>88.27</v>
      </c>
      <c r="N603" s="44">
        <f t="shared" si="350"/>
        <v>88.27</v>
      </c>
      <c r="O603" s="44">
        <f t="shared" si="350"/>
        <v>88.27</v>
      </c>
      <c r="P603" s="44">
        <f t="shared" si="350"/>
        <v>88.27</v>
      </c>
      <c r="Q603" s="44">
        <f t="shared" si="350"/>
        <v>88.27</v>
      </c>
      <c r="R603" s="44">
        <f t="shared" si="350"/>
        <v>88.27</v>
      </c>
      <c r="S603" s="44">
        <f t="shared" si="350"/>
        <v>88.27</v>
      </c>
      <c r="T603" s="44">
        <f t="shared" si="350"/>
        <v>88.27</v>
      </c>
      <c r="U603" s="44">
        <f t="shared" si="350"/>
        <v>88.27</v>
      </c>
      <c r="V603" s="44">
        <f t="shared" si="350"/>
        <v>88.27</v>
      </c>
      <c r="W603" s="44">
        <f t="shared" si="350"/>
        <v>88.27</v>
      </c>
      <c r="X603" s="44">
        <f t="shared" si="350"/>
        <v>88.27</v>
      </c>
      <c r="Y603" s="44">
        <f t="shared" si="350"/>
        <v>88.27</v>
      </c>
      <c r="Z603" s="44">
        <f t="shared" si="350"/>
        <v>88.27</v>
      </c>
      <c r="AA603" s="44">
        <f t="shared" si="350"/>
        <v>88.27</v>
      </c>
    </row>
    <row r="604" spans="1:27" x14ac:dyDescent="0.2">
      <c r="A604" s="96" t="s">
        <v>2200</v>
      </c>
      <c r="B604" s="28" t="str">
        <f>"28"&amp;"."&amp;$B$776&amp;"."&amp;$B$777</f>
        <v>28.04.2024</v>
      </c>
      <c r="C604" s="88" t="s">
        <v>76</v>
      </c>
      <c r="D604" s="89">
        <f>ROUND(((D605+D606+D608+D607)/1000),5)</f>
        <v>5.0603400000000001</v>
      </c>
      <c r="E604" s="89">
        <f>ROUND(((E605+E606+E608+E607)/1000),5)</f>
        <v>4.9469599999999998</v>
      </c>
      <c r="F604" s="89">
        <f>ROUND(((F605+F606+F608+F607)/1000),5)</f>
        <v>4.8420699999999997</v>
      </c>
      <c r="G604" s="89">
        <f t="shared" ref="G604:AA604" si="351">ROUND(((G605+G606+G608+G607)/1000),5)</f>
        <v>4.8267100000000003</v>
      </c>
      <c r="H604" s="89">
        <f t="shared" si="351"/>
        <v>4.8371599999999999</v>
      </c>
      <c r="I604" s="89">
        <f t="shared" si="351"/>
        <v>4.8361000000000001</v>
      </c>
      <c r="J604" s="89">
        <f t="shared" si="351"/>
        <v>4.8418200000000002</v>
      </c>
      <c r="K604" s="89">
        <f t="shared" si="351"/>
        <v>5.03714</v>
      </c>
      <c r="L604" s="89">
        <f t="shared" si="351"/>
        <v>5.1786799999999999</v>
      </c>
      <c r="M604" s="89">
        <f t="shared" si="351"/>
        <v>5.5097300000000002</v>
      </c>
      <c r="N604" s="89">
        <f t="shared" si="351"/>
        <v>5.6069800000000001</v>
      </c>
      <c r="O604" s="89">
        <f t="shared" si="351"/>
        <v>5.6033400000000002</v>
      </c>
      <c r="P604" s="89">
        <f t="shared" si="351"/>
        <v>5.5638500000000004</v>
      </c>
      <c r="Q604" s="89">
        <f t="shared" si="351"/>
        <v>5.5677099999999999</v>
      </c>
      <c r="R604" s="89">
        <f t="shared" si="351"/>
        <v>5.5400400000000003</v>
      </c>
      <c r="S604" s="89">
        <f t="shared" si="351"/>
        <v>5.5050400000000002</v>
      </c>
      <c r="T604" s="89">
        <f t="shared" si="351"/>
        <v>5.4805900000000003</v>
      </c>
      <c r="U604" s="89">
        <f t="shared" si="351"/>
        <v>5.4626999999999999</v>
      </c>
      <c r="V604" s="89">
        <f t="shared" si="351"/>
        <v>5.4906499999999996</v>
      </c>
      <c r="W604" s="89">
        <f t="shared" si="351"/>
        <v>5.55525</v>
      </c>
      <c r="X604" s="89">
        <f t="shared" si="351"/>
        <v>5.6243499999999997</v>
      </c>
      <c r="Y604" s="89">
        <f t="shared" si="351"/>
        <v>5.5873200000000001</v>
      </c>
      <c r="Z604" s="89">
        <f t="shared" si="351"/>
        <v>5.2155800000000001</v>
      </c>
      <c r="AA604" s="89">
        <f t="shared" si="351"/>
        <v>5.0427799999999996</v>
      </c>
    </row>
    <row r="605" spans="1:27" ht="12.75" customHeight="1" outlineLevel="1" x14ac:dyDescent="0.2">
      <c r="A605" s="97" t="s">
        <v>2201</v>
      </c>
      <c r="B605" s="63" t="s">
        <v>242</v>
      </c>
      <c r="C605" s="43" t="s">
        <v>79</v>
      </c>
      <c r="D605" s="44">
        <v>1408</v>
      </c>
      <c r="E605" s="44">
        <v>1294.6199999999999</v>
      </c>
      <c r="F605" s="44">
        <v>1189.73</v>
      </c>
      <c r="G605" s="44">
        <v>1174.3699999999999</v>
      </c>
      <c r="H605" s="44">
        <v>1184.82</v>
      </c>
      <c r="I605" s="44">
        <v>1183.76</v>
      </c>
      <c r="J605" s="44">
        <v>1189.48</v>
      </c>
      <c r="K605" s="44">
        <v>1384.8</v>
      </c>
      <c r="L605" s="44">
        <v>1526.34</v>
      </c>
      <c r="M605" s="44">
        <v>1857.39</v>
      </c>
      <c r="N605" s="44">
        <v>1954.64</v>
      </c>
      <c r="O605" s="44">
        <v>1951</v>
      </c>
      <c r="P605" s="44">
        <v>1911.51</v>
      </c>
      <c r="Q605" s="44">
        <v>1915.37</v>
      </c>
      <c r="R605" s="44">
        <v>1887.7</v>
      </c>
      <c r="S605" s="44">
        <v>1852.7</v>
      </c>
      <c r="T605" s="44">
        <v>1828.25</v>
      </c>
      <c r="U605" s="44">
        <v>1810.36</v>
      </c>
      <c r="V605" s="44">
        <v>1838.31</v>
      </c>
      <c r="W605" s="44">
        <v>1902.91</v>
      </c>
      <c r="X605" s="44">
        <v>1972.01</v>
      </c>
      <c r="Y605" s="44">
        <v>1934.98</v>
      </c>
      <c r="Z605" s="44">
        <v>1563.24</v>
      </c>
      <c r="AA605" s="44">
        <v>1390.44</v>
      </c>
    </row>
    <row r="606" spans="1:27" ht="12.75" customHeight="1" outlineLevel="1" x14ac:dyDescent="0.2">
      <c r="A606" s="97" t="s">
        <v>2202</v>
      </c>
      <c r="B606" s="63" t="s">
        <v>90</v>
      </c>
      <c r="C606" s="43" t="s">
        <v>79</v>
      </c>
      <c r="D606" s="44">
        <f>$D$471</f>
        <v>3559.77</v>
      </c>
      <c r="E606" s="44">
        <f t="shared" ref="E606:AA606" si="352">$D$471</f>
        <v>3559.77</v>
      </c>
      <c r="F606" s="44">
        <f t="shared" si="352"/>
        <v>3559.77</v>
      </c>
      <c r="G606" s="44">
        <f t="shared" si="352"/>
        <v>3559.77</v>
      </c>
      <c r="H606" s="44">
        <f t="shared" si="352"/>
        <v>3559.77</v>
      </c>
      <c r="I606" s="44">
        <f t="shared" si="352"/>
        <v>3559.77</v>
      </c>
      <c r="J606" s="44">
        <f t="shared" si="352"/>
        <v>3559.77</v>
      </c>
      <c r="K606" s="44">
        <f t="shared" si="352"/>
        <v>3559.77</v>
      </c>
      <c r="L606" s="44">
        <f t="shared" si="352"/>
        <v>3559.77</v>
      </c>
      <c r="M606" s="44">
        <f t="shared" si="352"/>
        <v>3559.77</v>
      </c>
      <c r="N606" s="44">
        <f t="shared" si="352"/>
        <v>3559.77</v>
      </c>
      <c r="O606" s="44">
        <f t="shared" si="352"/>
        <v>3559.77</v>
      </c>
      <c r="P606" s="44">
        <f t="shared" si="352"/>
        <v>3559.77</v>
      </c>
      <c r="Q606" s="44">
        <f t="shared" si="352"/>
        <v>3559.77</v>
      </c>
      <c r="R606" s="44">
        <f t="shared" si="352"/>
        <v>3559.77</v>
      </c>
      <c r="S606" s="44">
        <f t="shared" si="352"/>
        <v>3559.77</v>
      </c>
      <c r="T606" s="44">
        <f t="shared" si="352"/>
        <v>3559.77</v>
      </c>
      <c r="U606" s="44">
        <f t="shared" si="352"/>
        <v>3559.77</v>
      </c>
      <c r="V606" s="44">
        <f t="shared" si="352"/>
        <v>3559.77</v>
      </c>
      <c r="W606" s="44">
        <f t="shared" si="352"/>
        <v>3559.77</v>
      </c>
      <c r="X606" s="44">
        <f t="shared" si="352"/>
        <v>3559.77</v>
      </c>
      <c r="Y606" s="44">
        <f t="shared" si="352"/>
        <v>3559.77</v>
      </c>
      <c r="Z606" s="44">
        <f t="shared" si="352"/>
        <v>3559.77</v>
      </c>
      <c r="AA606" s="44">
        <f t="shared" si="352"/>
        <v>3559.77</v>
      </c>
    </row>
    <row r="607" spans="1:27" ht="12.75" customHeight="1" outlineLevel="1" x14ac:dyDescent="0.2">
      <c r="A607" s="97" t="s">
        <v>2203</v>
      </c>
      <c r="B607" s="63" t="s">
        <v>83</v>
      </c>
      <c r="C607" s="43" t="s">
        <v>79</v>
      </c>
      <c r="D607" s="44">
        <v>4.3</v>
      </c>
      <c r="E607" s="44">
        <v>4.3</v>
      </c>
      <c r="F607" s="44">
        <v>4.3</v>
      </c>
      <c r="G607" s="44">
        <v>4.3</v>
      </c>
      <c r="H607" s="44">
        <v>4.3</v>
      </c>
      <c r="I607" s="44">
        <v>4.3</v>
      </c>
      <c r="J607" s="44">
        <v>4.3</v>
      </c>
      <c r="K607" s="44">
        <v>4.3</v>
      </c>
      <c r="L607" s="44">
        <v>4.3</v>
      </c>
      <c r="M607" s="44">
        <v>4.3</v>
      </c>
      <c r="N607" s="44">
        <v>4.3</v>
      </c>
      <c r="O607" s="44">
        <v>4.3</v>
      </c>
      <c r="P607" s="44">
        <v>4.3</v>
      </c>
      <c r="Q607" s="44">
        <v>4.3</v>
      </c>
      <c r="R607" s="44">
        <v>4.3</v>
      </c>
      <c r="S607" s="44">
        <v>4.3</v>
      </c>
      <c r="T607" s="44">
        <v>4.3</v>
      </c>
      <c r="U607" s="44">
        <v>4.3</v>
      </c>
      <c r="V607" s="44">
        <v>4.3</v>
      </c>
      <c r="W607" s="44">
        <v>4.3</v>
      </c>
      <c r="X607" s="44">
        <v>4.3</v>
      </c>
      <c r="Y607" s="44">
        <v>4.3</v>
      </c>
      <c r="Z607" s="44">
        <v>4.3</v>
      </c>
      <c r="AA607" s="44">
        <v>4.3</v>
      </c>
    </row>
    <row r="608" spans="1:27" ht="12.75" customHeight="1" outlineLevel="1" x14ac:dyDescent="0.2">
      <c r="A608" s="97" t="s">
        <v>2204</v>
      </c>
      <c r="B608" s="63" t="s">
        <v>81</v>
      </c>
      <c r="C608" s="43" t="s">
        <v>79</v>
      </c>
      <c r="D608" s="44">
        <f>$D$11</f>
        <v>88.27</v>
      </c>
      <c r="E608" s="44">
        <f t="shared" ref="E608:AA608" si="353">$D$11</f>
        <v>88.27</v>
      </c>
      <c r="F608" s="44">
        <f t="shared" si="353"/>
        <v>88.27</v>
      </c>
      <c r="G608" s="44">
        <f t="shared" si="353"/>
        <v>88.27</v>
      </c>
      <c r="H608" s="44">
        <f t="shared" si="353"/>
        <v>88.27</v>
      </c>
      <c r="I608" s="44">
        <f t="shared" si="353"/>
        <v>88.27</v>
      </c>
      <c r="J608" s="44">
        <f t="shared" si="353"/>
        <v>88.27</v>
      </c>
      <c r="K608" s="44">
        <f t="shared" si="353"/>
        <v>88.27</v>
      </c>
      <c r="L608" s="44">
        <f t="shared" si="353"/>
        <v>88.27</v>
      </c>
      <c r="M608" s="44">
        <f t="shared" si="353"/>
        <v>88.27</v>
      </c>
      <c r="N608" s="44">
        <f t="shared" si="353"/>
        <v>88.27</v>
      </c>
      <c r="O608" s="44">
        <f t="shared" si="353"/>
        <v>88.27</v>
      </c>
      <c r="P608" s="44">
        <f t="shared" si="353"/>
        <v>88.27</v>
      </c>
      <c r="Q608" s="44">
        <f t="shared" si="353"/>
        <v>88.27</v>
      </c>
      <c r="R608" s="44">
        <f t="shared" si="353"/>
        <v>88.27</v>
      </c>
      <c r="S608" s="44">
        <f t="shared" si="353"/>
        <v>88.27</v>
      </c>
      <c r="T608" s="44">
        <f t="shared" si="353"/>
        <v>88.27</v>
      </c>
      <c r="U608" s="44">
        <f t="shared" si="353"/>
        <v>88.27</v>
      </c>
      <c r="V608" s="44">
        <f t="shared" si="353"/>
        <v>88.27</v>
      </c>
      <c r="W608" s="44">
        <f t="shared" si="353"/>
        <v>88.27</v>
      </c>
      <c r="X608" s="44">
        <f t="shared" si="353"/>
        <v>88.27</v>
      </c>
      <c r="Y608" s="44">
        <f t="shared" si="353"/>
        <v>88.27</v>
      </c>
      <c r="Z608" s="44">
        <f t="shared" si="353"/>
        <v>88.27</v>
      </c>
      <c r="AA608" s="44">
        <f t="shared" si="353"/>
        <v>88.27</v>
      </c>
    </row>
    <row r="609" spans="1:27" x14ac:dyDescent="0.2">
      <c r="A609" s="96" t="s">
        <v>2205</v>
      </c>
      <c r="B609" s="28" t="str">
        <f>"29"&amp;"."&amp;$B$776&amp;"."&amp;$B$777</f>
        <v>29.04.2024</v>
      </c>
      <c r="C609" s="88" t="s">
        <v>76</v>
      </c>
      <c r="D609" s="89">
        <f>ROUND(((D610+D611+D613+D612)/1000),5)</f>
        <v>5.0306499999999996</v>
      </c>
      <c r="E609" s="89">
        <f>ROUND(((E610+E611+E613+E612)/1000),5)</f>
        <v>4.9036600000000004</v>
      </c>
      <c r="F609" s="89">
        <f>ROUND(((F610+F611+F613+F612)/1000),5)</f>
        <v>4.8732899999999999</v>
      </c>
      <c r="G609" s="89">
        <f t="shared" ref="G609:AA609" si="354">ROUND(((G610+G611+G613+G612)/1000),5)</f>
        <v>4.8252499999999996</v>
      </c>
      <c r="H609" s="89">
        <f t="shared" si="354"/>
        <v>4.82524</v>
      </c>
      <c r="I609" s="89">
        <f t="shared" si="354"/>
        <v>4.8718000000000004</v>
      </c>
      <c r="J609" s="89">
        <f t="shared" si="354"/>
        <v>4.8500899999999998</v>
      </c>
      <c r="K609" s="89">
        <f t="shared" si="354"/>
        <v>5.0519800000000004</v>
      </c>
      <c r="L609" s="89">
        <f t="shared" si="354"/>
        <v>5.2653400000000001</v>
      </c>
      <c r="M609" s="89">
        <f t="shared" si="354"/>
        <v>5.5274799999999997</v>
      </c>
      <c r="N609" s="89">
        <f t="shared" si="354"/>
        <v>5.5883200000000004</v>
      </c>
      <c r="O609" s="89">
        <f t="shared" si="354"/>
        <v>5.5581300000000002</v>
      </c>
      <c r="P609" s="89">
        <f t="shared" si="354"/>
        <v>5.5525799999999998</v>
      </c>
      <c r="Q609" s="89">
        <f t="shared" si="354"/>
        <v>5.5853700000000002</v>
      </c>
      <c r="R609" s="89">
        <f t="shared" si="354"/>
        <v>5.5337699999999996</v>
      </c>
      <c r="S609" s="89">
        <f t="shared" si="354"/>
        <v>5.5035299999999996</v>
      </c>
      <c r="T609" s="89">
        <f t="shared" si="354"/>
        <v>5.4830399999999999</v>
      </c>
      <c r="U609" s="89">
        <f t="shared" si="354"/>
        <v>5.5028699999999997</v>
      </c>
      <c r="V609" s="89">
        <f t="shared" si="354"/>
        <v>5.5325699999999998</v>
      </c>
      <c r="W609" s="89">
        <f t="shared" si="354"/>
        <v>5.5724</v>
      </c>
      <c r="X609" s="89">
        <f t="shared" si="354"/>
        <v>5.5868500000000001</v>
      </c>
      <c r="Y609" s="89">
        <f t="shared" si="354"/>
        <v>5.5166500000000003</v>
      </c>
      <c r="Z609" s="89">
        <f t="shared" si="354"/>
        <v>5.1942599999999999</v>
      </c>
      <c r="AA609" s="89">
        <f t="shared" si="354"/>
        <v>4.9652200000000004</v>
      </c>
    </row>
    <row r="610" spans="1:27" ht="12.75" customHeight="1" outlineLevel="1" x14ac:dyDescent="0.2">
      <c r="A610" s="97" t="s">
        <v>2206</v>
      </c>
      <c r="B610" s="63" t="s">
        <v>242</v>
      </c>
      <c r="C610" s="43" t="s">
        <v>79</v>
      </c>
      <c r="D610" s="44">
        <v>1378.31</v>
      </c>
      <c r="E610" s="44">
        <v>1251.32</v>
      </c>
      <c r="F610" s="44">
        <v>1220.95</v>
      </c>
      <c r="G610" s="44">
        <v>1172.9100000000001</v>
      </c>
      <c r="H610" s="44">
        <v>1172.9000000000001</v>
      </c>
      <c r="I610" s="44">
        <v>1219.46</v>
      </c>
      <c r="J610" s="44">
        <v>1197.75</v>
      </c>
      <c r="K610" s="44">
        <v>1399.64</v>
      </c>
      <c r="L610" s="44">
        <v>1613</v>
      </c>
      <c r="M610" s="44">
        <v>1875.14</v>
      </c>
      <c r="N610" s="44">
        <v>1935.98</v>
      </c>
      <c r="O610" s="44">
        <v>1905.79</v>
      </c>
      <c r="P610" s="44">
        <v>1900.24</v>
      </c>
      <c r="Q610" s="44">
        <v>1933.03</v>
      </c>
      <c r="R610" s="44">
        <v>1881.43</v>
      </c>
      <c r="S610" s="44">
        <v>1851.19</v>
      </c>
      <c r="T610" s="44">
        <v>1830.7</v>
      </c>
      <c r="U610" s="44">
        <v>1850.53</v>
      </c>
      <c r="V610" s="44">
        <v>1880.23</v>
      </c>
      <c r="W610" s="44">
        <v>1920.06</v>
      </c>
      <c r="X610" s="44">
        <v>1934.51</v>
      </c>
      <c r="Y610" s="44">
        <v>1864.31</v>
      </c>
      <c r="Z610" s="44">
        <v>1541.92</v>
      </c>
      <c r="AA610" s="44">
        <v>1312.88</v>
      </c>
    </row>
    <row r="611" spans="1:27" ht="12.75" customHeight="1" outlineLevel="1" x14ac:dyDescent="0.2">
      <c r="A611" s="97" t="s">
        <v>2207</v>
      </c>
      <c r="B611" s="63" t="s">
        <v>90</v>
      </c>
      <c r="C611" s="43" t="s">
        <v>79</v>
      </c>
      <c r="D611" s="44">
        <f>$D$471</f>
        <v>3559.77</v>
      </c>
      <c r="E611" s="44">
        <f t="shared" ref="E611:AA611" si="355">$D$471</f>
        <v>3559.77</v>
      </c>
      <c r="F611" s="44">
        <f t="shared" si="355"/>
        <v>3559.77</v>
      </c>
      <c r="G611" s="44">
        <f t="shared" si="355"/>
        <v>3559.77</v>
      </c>
      <c r="H611" s="44">
        <f t="shared" si="355"/>
        <v>3559.77</v>
      </c>
      <c r="I611" s="44">
        <f t="shared" si="355"/>
        <v>3559.77</v>
      </c>
      <c r="J611" s="44">
        <f t="shared" si="355"/>
        <v>3559.77</v>
      </c>
      <c r="K611" s="44">
        <f t="shared" si="355"/>
        <v>3559.77</v>
      </c>
      <c r="L611" s="44">
        <f t="shared" si="355"/>
        <v>3559.77</v>
      </c>
      <c r="M611" s="44">
        <f t="shared" si="355"/>
        <v>3559.77</v>
      </c>
      <c r="N611" s="44">
        <f t="shared" si="355"/>
        <v>3559.77</v>
      </c>
      <c r="O611" s="44">
        <f t="shared" si="355"/>
        <v>3559.77</v>
      </c>
      <c r="P611" s="44">
        <f t="shared" si="355"/>
        <v>3559.77</v>
      </c>
      <c r="Q611" s="44">
        <f t="shared" si="355"/>
        <v>3559.77</v>
      </c>
      <c r="R611" s="44">
        <f t="shared" si="355"/>
        <v>3559.77</v>
      </c>
      <c r="S611" s="44">
        <f t="shared" si="355"/>
        <v>3559.77</v>
      </c>
      <c r="T611" s="44">
        <f t="shared" si="355"/>
        <v>3559.77</v>
      </c>
      <c r="U611" s="44">
        <f t="shared" si="355"/>
        <v>3559.77</v>
      </c>
      <c r="V611" s="44">
        <f t="shared" si="355"/>
        <v>3559.77</v>
      </c>
      <c r="W611" s="44">
        <f t="shared" si="355"/>
        <v>3559.77</v>
      </c>
      <c r="X611" s="44">
        <f t="shared" si="355"/>
        <v>3559.77</v>
      </c>
      <c r="Y611" s="44">
        <f t="shared" si="355"/>
        <v>3559.77</v>
      </c>
      <c r="Z611" s="44">
        <f t="shared" si="355"/>
        <v>3559.77</v>
      </c>
      <c r="AA611" s="44">
        <f t="shared" si="355"/>
        <v>3559.77</v>
      </c>
    </row>
    <row r="612" spans="1:27" ht="12.75" customHeight="1" outlineLevel="1" x14ac:dyDescent="0.2">
      <c r="A612" s="97" t="s">
        <v>2208</v>
      </c>
      <c r="B612" s="63" t="s">
        <v>83</v>
      </c>
      <c r="C612" s="43" t="s">
        <v>79</v>
      </c>
      <c r="D612" s="44">
        <v>4.3</v>
      </c>
      <c r="E612" s="44">
        <v>4.3</v>
      </c>
      <c r="F612" s="44">
        <v>4.3</v>
      </c>
      <c r="G612" s="44">
        <v>4.3</v>
      </c>
      <c r="H612" s="44">
        <v>4.3</v>
      </c>
      <c r="I612" s="44">
        <v>4.3</v>
      </c>
      <c r="J612" s="44">
        <v>4.3</v>
      </c>
      <c r="K612" s="44">
        <v>4.3</v>
      </c>
      <c r="L612" s="44">
        <v>4.3</v>
      </c>
      <c r="M612" s="44">
        <v>4.3</v>
      </c>
      <c r="N612" s="44">
        <v>4.3</v>
      </c>
      <c r="O612" s="44">
        <v>4.3</v>
      </c>
      <c r="P612" s="44">
        <v>4.3</v>
      </c>
      <c r="Q612" s="44">
        <v>4.3</v>
      </c>
      <c r="R612" s="44">
        <v>4.3</v>
      </c>
      <c r="S612" s="44">
        <v>4.3</v>
      </c>
      <c r="T612" s="44">
        <v>4.3</v>
      </c>
      <c r="U612" s="44">
        <v>4.3</v>
      </c>
      <c r="V612" s="44">
        <v>4.3</v>
      </c>
      <c r="W612" s="44">
        <v>4.3</v>
      </c>
      <c r="X612" s="44">
        <v>4.3</v>
      </c>
      <c r="Y612" s="44">
        <v>4.3</v>
      </c>
      <c r="Z612" s="44">
        <v>4.3</v>
      </c>
      <c r="AA612" s="44">
        <v>4.3</v>
      </c>
    </row>
    <row r="613" spans="1:27" ht="12.75" customHeight="1" outlineLevel="1" x14ac:dyDescent="0.2">
      <c r="A613" s="97" t="s">
        <v>2209</v>
      </c>
      <c r="B613" s="63" t="s">
        <v>81</v>
      </c>
      <c r="C613" s="43" t="s">
        <v>79</v>
      </c>
      <c r="D613" s="44">
        <f>$D$11</f>
        <v>88.27</v>
      </c>
      <c r="E613" s="44">
        <f t="shared" ref="E613:AA613" si="356">$D$11</f>
        <v>88.27</v>
      </c>
      <c r="F613" s="44">
        <f t="shared" si="356"/>
        <v>88.27</v>
      </c>
      <c r="G613" s="44">
        <f t="shared" si="356"/>
        <v>88.27</v>
      </c>
      <c r="H613" s="44">
        <f t="shared" si="356"/>
        <v>88.27</v>
      </c>
      <c r="I613" s="44">
        <f t="shared" si="356"/>
        <v>88.27</v>
      </c>
      <c r="J613" s="44">
        <f t="shared" si="356"/>
        <v>88.27</v>
      </c>
      <c r="K613" s="44">
        <f t="shared" si="356"/>
        <v>88.27</v>
      </c>
      <c r="L613" s="44">
        <f t="shared" si="356"/>
        <v>88.27</v>
      </c>
      <c r="M613" s="44">
        <f t="shared" si="356"/>
        <v>88.27</v>
      </c>
      <c r="N613" s="44">
        <f t="shared" si="356"/>
        <v>88.27</v>
      </c>
      <c r="O613" s="44">
        <f t="shared" si="356"/>
        <v>88.27</v>
      </c>
      <c r="P613" s="44">
        <f t="shared" si="356"/>
        <v>88.27</v>
      </c>
      <c r="Q613" s="44">
        <f t="shared" si="356"/>
        <v>88.27</v>
      </c>
      <c r="R613" s="44">
        <f t="shared" si="356"/>
        <v>88.27</v>
      </c>
      <c r="S613" s="44">
        <f t="shared" si="356"/>
        <v>88.27</v>
      </c>
      <c r="T613" s="44">
        <f t="shared" si="356"/>
        <v>88.27</v>
      </c>
      <c r="U613" s="44">
        <f t="shared" si="356"/>
        <v>88.27</v>
      </c>
      <c r="V613" s="44">
        <f t="shared" si="356"/>
        <v>88.27</v>
      </c>
      <c r="W613" s="44">
        <f t="shared" si="356"/>
        <v>88.27</v>
      </c>
      <c r="X613" s="44">
        <f t="shared" si="356"/>
        <v>88.27</v>
      </c>
      <c r="Y613" s="44">
        <f t="shared" si="356"/>
        <v>88.27</v>
      </c>
      <c r="Z613" s="44">
        <f t="shared" si="356"/>
        <v>88.27</v>
      </c>
      <c r="AA613" s="44">
        <f t="shared" si="356"/>
        <v>88.27</v>
      </c>
    </row>
    <row r="614" spans="1:27" x14ac:dyDescent="0.2">
      <c r="A614" s="96" t="s">
        <v>2210</v>
      </c>
      <c r="B614" s="28" t="str">
        <f>"30"&amp;"."&amp;$B$776&amp;"."&amp;$B$777</f>
        <v>30.04.2024</v>
      </c>
      <c r="C614" s="88" t="s">
        <v>76</v>
      </c>
      <c r="D614" s="89">
        <f>ROUND(((D615+D616+D618+D617)/1000),5)</f>
        <v>5.0768800000000001</v>
      </c>
      <c r="E614" s="89">
        <f>ROUND(((E615+E616+E618+E617)/1000),5)</f>
        <v>4.9666300000000003</v>
      </c>
      <c r="F614" s="89">
        <f>ROUND(((F615+F616+F618+F617)/1000),5)</f>
        <v>4.8742200000000002</v>
      </c>
      <c r="G614" s="89">
        <f t="shared" ref="G614:AA614" si="357">ROUND(((G615+G616+G618+G617)/1000),5)</f>
        <v>4.8665099999999999</v>
      </c>
      <c r="H614" s="89">
        <f t="shared" si="357"/>
        <v>4.8663800000000004</v>
      </c>
      <c r="I614" s="89">
        <f t="shared" si="357"/>
        <v>4.8634000000000004</v>
      </c>
      <c r="J614" s="89">
        <f t="shared" si="357"/>
        <v>4.8580899999999998</v>
      </c>
      <c r="K614" s="89">
        <f t="shared" si="357"/>
        <v>5.0255700000000001</v>
      </c>
      <c r="L614" s="89">
        <f t="shared" si="357"/>
        <v>5.3405800000000001</v>
      </c>
      <c r="M614" s="89">
        <f t="shared" si="357"/>
        <v>5.5338799999999999</v>
      </c>
      <c r="N614" s="89">
        <f t="shared" si="357"/>
        <v>5.68947</v>
      </c>
      <c r="O614" s="89">
        <f t="shared" si="357"/>
        <v>5.7100499999999998</v>
      </c>
      <c r="P614" s="89">
        <f t="shared" si="357"/>
        <v>5.7067100000000002</v>
      </c>
      <c r="Q614" s="89">
        <f t="shared" si="357"/>
        <v>5.6908500000000002</v>
      </c>
      <c r="R614" s="89">
        <f t="shared" si="357"/>
        <v>5.5151399999999997</v>
      </c>
      <c r="S614" s="89">
        <f t="shared" si="357"/>
        <v>5.4088900000000004</v>
      </c>
      <c r="T614" s="89">
        <f t="shared" si="357"/>
        <v>5.5502000000000002</v>
      </c>
      <c r="U614" s="89">
        <f t="shared" si="357"/>
        <v>5.5612599999999999</v>
      </c>
      <c r="V614" s="89">
        <f t="shared" si="357"/>
        <v>5.5820299999999996</v>
      </c>
      <c r="W614" s="89">
        <f t="shared" si="357"/>
        <v>5.6337900000000003</v>
      </c>
      <c r="X614" s="89">
        <f t="shared" si="357"/>
        <v>5.7311699999999997</v>
      </c>
      <c r="Y614" s="89">
        <f t="shared" si="357"/>
        <v>5.5548700000000002</v>
      </c>
      <c r="Z614" s="89">
        <f t="shared" si="357"/>
        <v>5.1837900000000001</v>
      </c>
      <c r="AA614" s="89">
        <f t="shared" si="357"/>
        <v>5.0485199999999999</v>
      </c>
    </row>
    <row r="615" spans="1:27" ht="12.75" customHeight="1" outlineLevel="1" x14ac:dyDescent="0.2">
      <c r="A615" s="97" t="s">
        <v>2211</v>
      </c>
      <c r="B615" s="63" t="s">
        <v>242</v>
      </c>
      <c r="C615" s="43" t="s">
        <v>79</v>
      </c>
      <c r="D615" s="44">
        <v>1424.54</v>
      </c>
      <c r="E615" s="44">
        <v>1314.29</v>
      </c>
      <c r="F615" s="44">
        <v>1221.8800000000001</v>
      </c>
      <c r="G615" s="44">
        <v>1214.17</v>
      </c>
      <c r="H615" s="44">
        <v>1214.04</v>
      </c>
      <c r="I615" s="44">
        <v>1211.06</v>
      </c>
      <c r="J615" s="44">
        <v>1205.75</v>
      </c>
      <c r="K615" s="44">
        <v>1373.23</v>
      </c>
      <c r="L615" s="44">
        <v>1688.24</v>
      </c>
      <c r="M615" s="44">
        <v>1881.54</v>
      </c>
      <c r="N615" s="44">
        <v>2037.13</v>
      </c>
      <c r="O615" s="44">
        <v>2057.71</v>
      </c>
      <c r="P615" s="44">
        <v>2054.37</v>
      </c>
      <c r="Q615" s="44">
        <v>2038.51</v>
      </c>
      <c r="R615" s="44">
        <v>1862.8</v>
      </c>
      <c r="S615" s="44">
        <v>1756.55</v>
      </c>
      <c r="T615" s="44">
        <v>1897.86</v>
      </c>
      <c r="U615" s="44">
        <v>1908.92</v>
      </c>
      <c r="V615" s="44">
        <v>1929.69</v>
      </c>
      <c r="W615" s="44">
        <v>1981.45</v>
      </c>
      <c r="X615" s="44">
        <v>2078.83</v>
      </c>
      <c r="Y615" s="44">
        <v>1902.53</v>
      </c>
      <c r="Z615" s="44">
        <v>1531.45</v>
      </c>
      <c r="AA615" s="44">
        <v>1396.18</v>
      </c>
    </row>
    <row r="616" spans="1:27" ht="12.75" customHeight="1" outlineLevel="1" x14ac:dyDescent="0.2">
      <c r="A616" s="97" t="s">
        <v>2212</v>
      </c>
      <c r="B616" s="63" t="s">
        <v>90</v>
      </c>
      <c r="C616" s="43" t="s">
        <v>79</v>
      </c>
      <c r="D616" s="44">
        <f>$D$471</f>
        <v>3559.77</v>
      </c>
      <c r="E616" s="44">
        <f t="shared" ref="E616:AA616" si="358">$D$471</f>
        <v>3559.77</v>
      </c>
      <c r="F616" s="44">
        <f t="shared" si="358"/>
        <v>3559.77</v>
      </c>
      <c r="G616" s="44">
        <f t="shared" si="358"/>
        <v>3559.77</v>
      </c>
      <c r="H616" s="44">
        <f t="shared" si="358"/>
        <v>3559.77</v>
      </c>
      <c r="I616" s="44">
        <f t="shared" si="358"/>
        <v>3559.77</v>
      </c>
      <c r="J616" s="44">
        <f t="shared" si="358"/>
        <v>3559.77</v>
      </c>
      <c r="K616" s="44">
        <f t="shared" si="358"/>
        <v>3559.77</v>
      </c>
      <c r="L616" s="44">
        <f t="shared" si="358"/>
        <v>3559.77</v>
      </c>
      <c r="M616" s="44">
        <f t="shared" si="358"/>
        <v>3559.77</v>
      </c>
      <c r="N616" s="44">
        <f t="shared" si="358"/>
        <v>3559.77</v>
      </c>
      <c r="O616" s="44">
        <f t="shared" si="358"/>
        <v>3559.77</v>
      </c>
      <c r="P616" s="44">
        <f t="shared" si="358"/>
        <v>3559.77</v>
      </c>
      <c r="Q616" s="44">
        <f t="shared" si="358"/>
        <v>3559.77</v>
      </c>
      <c r="R616" s="44">
        <f t="shared" si="358"/>
        <v>3559.77</v>
      </c>
      <c r="S616" s="44">
        <f t="shared" si="358"/>
        <v>3559.77</v>
      </c>
      <c r="T616" s="44">
        <f t="shared" si="358"/>
        <v>3559.77</v>
      </c>
      <c r="U616" s="44">
        <f t="shared" si="358"/>
        <v>3559.77</v>
      </c>
      <c r="V616" s="44">
        <f t="shared" si="358"/>
        <v>3559.77</v>
      </c>
      <c r="W616" s="44">
        <f t="shared" si="358"/>
        <v>3559.77</v>
      </c>
      <c r="X616" s="44">
        <f t="shared" si="358"/>
        <v>3559.77</v>
      </c>
      <c r="Y616" s="44">
        <f t="shared" si="358"/>
        <v>3559.77</v>
      </c>
      <c r="Z616" s="44">
        <f t="shared" si="358"/>
        <v>3559.77</v>
      </c>
      <c r="AA616" s="44">
        <f t="shared" si="358"/>
        <v>3559.77</v>
      </c>
    </row>
    <row r="617" spans="1:27" ht="12.75" customHeight="1" outlineLevel="1" x14ac:dyDescent="0.2">
      <c r="A617" s="97" t="s">
        <v>2213</v>
      </c>
      <c r="B617" s="63" t="s">
        <v>83</v>
      </c>
      <c r="C617" s="43" t="s">
        <v>79</v>
      </c>
      <c r="D617" s="44">
        <v>4.3</v>
      </c>
      <c r="E617" s="44">
        <v>4.3</v>
      </c>
      <c r="F617" s="44">
        <v>4.3</v>
      </c>
      <c r="G617" s="44">
        <v>4.3</v>
      </c>
      <c r="H617" s="44">
        <v>4.3</v>
      </c>
      <c r="I617" s="44">
        <v>4.3</v>
      </c>
      <c r="J617" s="44">
        <v>4.3</v>
      </c>
      <c r="K617" s="44">
        <v>4.3</v>
      </c>
      <c r="L617" s="44">
        <v>4.3</v>
      </c>
      <c r="M617" s="44">
        <v>4.3</v>
      </c>
      <c r="N617" s="44">
        <v>4.3</v>
      </c>
      <c r="O617" s="44">
        <v>4.3</v>
      </c>
      <c r="P617" s="44">
        <v>4.3</v>
      </c>
      <c r="Q617" s="44">
        <v>4.3</v>
      </c>
      <c r="R617" s="44">
        <v>4.3</v>
      </c>
      <c r="S617" s="44">
        <v>4.3</v>
      </c>
      <c r="T617" s="44">
        <v>4.3</v>
      </c>
      <c r="U617" s="44">
        <v>4.3</v>
      </c>
      <c r="V617" s="44">
        <v>4.3</v>
      </c>
      <c r="W617" s="44">
        <v>4.3</v>
      </c>
      <c r="X617" s="44">
        <v>4.3</v>
      </c>
      <c r="Y617" s="44">
        <v>4.3</v>
      </c>
      <c r="Z617" s="44">
        <v>4.3</v>
      </c>
      <c r="AA617" s="44">
        <v>4.3</v>
      </c>
    </row>
    <row r="618" spans="1:27" ht="12.75" customHeight="1" outlineLevel="1" x14ac:dyDescent="0.2">
      <c r="A618" s="97" t="s">
        <v>2214</v>
      </c>
      <c r="B618" s="63" t="s">
        <v>81</v>
      </c>
      <c r="C618" s="43" t="s">
        <v>79</v>
      </c>
      <c r="D618" s="44">
        <f>$D$11</f>
        <v>88.27</v>
      </c>
      <c r="E618" s="44">
        <f t="shared" ref="E618:AA618" si="359">$D$11</f>
        <v>88.27</v>
      </c>
      <c r="F618" s="44">
        <f t="shared" si="359"/>
        <v>88.27</v>
      </c>
      <c r="G618" s="44">
        <f t="shared" si="359"/>
        <v>88.27</v>
      </c>
      <c r="H618" s="44">
        <f t="shared" si="359"/>
        <v>88.27</v>
      </c>
      <c r="I618" s="44">
        <f t="shared" si="359"/>
        <v>88.27</v>
      </c>
      <c r="J618" s="44">
        <f t="shared" si="359"/>
        <v>88.27</v>
      </c>
      <c r="K618" s="44">
        <f t="shared" si="359"/>
        <v>88.27</v>
      </c>
      <c r="L618" s="44">
        <f t="shared" si="359"/>
        <v>88.27</v>
      </c>
      <c r="M618" s="44">
        <f t="shared" si="359"/>
        <v>88.27</v>
      </c>
      <c r="N618" s="44">
        <f t="shared" si="359"/>
        <v>88.27</v>
      </c>
      <c r="O618" s="44">
        <f t="shared" si="359"/>
        <v>88.27</v>
      </c>
      <c r="P618" s="44">
        <f t="shared" si="359"/>
        <v>88.27</v>
      </c>
      <c r="Q618" s="44">
        <f t="shared" si="359"/>
        <v>88.27</v>
      </c>
      <c r="R618" s="44">
        <f t="shared" si="359"/>
        <v>88.27</v>
      </c>
      <c r="S618" s="44">
        <f t="shared" si="359"/>
        <v>88.27</v>
      </c>
      <c r="T618" s="44">
        <f t="shared" si="359"/>
        <v>88.27</v>
      </c>
      <c r="U618" s="44">
        <f t="shared" si="359"/>
        <v>88.27</v>
      </c>
      <c r="V618" s="44">
        <f t="shared" si="359"/>
        <v>88.27</v>
      </c>
      <c r="W618" s="44">
        <f t="shared" si="359"/>
        <v>88.27</v>
      </c>
      <c r="X618" s="44">
        <f t="shared" si="359"/>
        <v>88.27</v>
      </c>
      <c r="Y618" s="44">
        <f t="shared" si="359"/>
        <v>88.27</v>
      </c>
      <c r="Z618" s="44">
        <f t="shared" si="359"/>
        <v>88.27</v>
      </c>
      <c r="AA618" s="44">
        <f t="shared" si="359"/>
        <v>88.27</v>
      </c>
    </row>
    <row r="619" spans="1:27" x14ac:dyDescent="0.2">
      <c r="B619" s="99" t="s">
        <v>391</v>
      </c>
    </row>
    <row r="620" spans="1:27" x14ac:dyDescent="0.2">
      <c r="B620" s="99" t="s">
        <v>391</v>
      </c>
    </row>
    <row r="621" spans="1:27" x14ac:dyDescent="0.2">
      <c r="A621" s="174" t="s">
        <v>2215</v>
      </c>
      <c r="B621" s="175"/>
      <c r="C621" s="175"/>
      <c r="D621" s="175"/>
      <c r="E621" s="175"/>
      <c r="F621" s="175"/>
      <c r="G621" s="175"/>
      <c r="H621" s="175"/>
      <c r="I621" s="175"/>
      <c r="J621" s="175"/>
      <c r="K621" s="175"/>
      <c r="L621" s="175"/>
      <c r="M621" s="175"/>
      <c r="N621" s="175"/>
      <c r="O621" s="175"/>
      <c r="P621" s="175"/>
      <c r="Q621" s="175"/>
      <c r="R621" s="175"/>
      <c r="S621" s="175"/>
      <c r="T621" s="175"/>
      <c r="U621" s="175"/>
      <c r="V621" s="175"/>
      <c r="W621" s="175"/>
      <c r="X621" s="175"/>
      <c r="Y621" s="175"/>
      <c r="Z621" s="175"/>
      <c r="AA621" s="176"/>
    </row>
    <row r="622" spans="1:27" ht="25.5" x14ac:dyDescent="0.2">
      <c r="A622" s="26" t="s">
        <v>64</v>
      </c>
      <c r="B622" s="27" t="s">
        <v>214</v>
      </c>
      <c r="C622" s="26" t="s">
        <v>215</v>
      </c>
      <c r="D622" s="27" t="s">
        <v>216</v>
      </c>
      <c r="E622" s="27" t="s">
        <v>217</v>
      </c>
      <c r="F622" s="27" t="s">
        <v>218</v>
      </c>
      <c r="G622" s="27" t="s">
        <v>219</v>
      </c>
      <c r="H622" s="27" t="s">
        <v>220</v>
      </c>
      <c r="I622" s="27" t="s">
        <v>221</v>
      </c>
      <c r="J622" s="27" t="s">
        <v>222</v>
      </c>
      <c r="K622" s="27" t="s">
        <v>223</v>
      </c>
      <c r="L622" s="27" t="s">
        <v>224</v>
      </c>
      <c r="M622" s="27" t="s">
        <v>225</v>
      </c>
      <c r="N622" s="27" t="s">
        <v>226</v>
      </c>
      <c r="O622" s="27" t="s">
        <v>227</v>
      </c>
      <c r="P622" s="27" t="s">
        <v>228</v>
      </c>
      <c r="Q622" s="27" t="s">
        <v>229</v>
      </c>
      <c r="R622" s="27" t="s">
        <v>230</v>
      </c>
      <c r="S622" s="27" t="s">
        <v>231</v>
      </c>
      <c r="T622" s="27" t="s">
        <v>232</v>
      </c>
      <c r="U622" s="27" t="s">
        <v>233</v>
      </c>
      <c r="V622" s="27" t="s">
        <v>234</v>
      </c>
      <c r="W622" s="27" t="s">
        <v>235</v>
      </c>
      <c r="X622" s="27" t="s">
        <v>236</v>
      </c>
      <c r="Y622" s="27" t="s">
        <v>237</v>
      </c>
      <c r="Z622" s="27" t="s">
        <v>238</v>
      </c>
      <c r="AA622" s="27" t="s">
        <v>239</v>
      </c>
    </row>
    <row r="623" spans="1:27" x14ac:dyDescent="0.2">
      <c r="A623" s="96" t="s">
        <v>2216</v>
      </c>
      <c r="B623" s="28" t="str">
        <f>"01"&amp;"."&amp;$B$776&amp;"."&amp;$B$777</f>
        <v>01.04.2024</v>
      </c>
      <c r="C623" s="88" t="s">
        <v>76</v>
      </c>
      <c r="D623" s="89">
        <f>ROUND((D624)/1000,5)</f>
        <v>0</v>
      </c>
      <c r="E623" s="89">
        <f t="shared" ref="E623:AA623" si="360">ROUND((E624)/1000,5)</f>
        <v>0</v>
      </c>
      <c r="F623" s="89">
        <f t="shared" si="360"/>
        <v>0</v>
      </c>
      <c r="G623" s="89">
        <f t="shared" si="360"/>
        <v>0</v>
      </c>
      <c r="H623" s="89">
        <f t="shared" si="360"/>
        <v>0</v>
      </c>
      <c r="I623" s="89">
        <f t="shared" si="360"/>
        <v>0</v>
      </c>
      <c r="J623" s="89">
        <f t="shared" si="360"/>
        <v>4.7E-2</v>
      </c>
      <c r="K623" s="89">
        <f t="shared" si="360"/>
        <v>1.5259999999999999E-2</v>
      </c>
      <c r="L623" s="89">
        <f t="shared" si="360"/>
        <v>7.4270000000000003E-2</v>
      </c>
      <c r="M623" s="89">
        <f t="shared" si="360"/>
        <v>0</v>
      </c>
      <c r="N623" s="89">
        <f t="shared" si="360"/>
        <v>0</v>
      </c>
      <c r="O623" s="89">
        <f t="shared" si="360"/>
        <v>0</v>
      </c>
      <c r="P623" s="89">
        <f t="shared" si="360"/>
        <v>0</v>
      </c>
      <c r="Q623" s="89">
        <f t="shared" si="360"/>
        <v>0</v>
      </c>
      <c r="R623" s="89">
        <f t="shared" si="360"/>
        <v>0</v>
      </c>
      <c r="S623" s="89">
        <f t="shared" si="360"/>
        <v>0</v>
      </c>
      <c r="T623" s="89">
        <f t="shared" si="360"/>
        <v>0</v>
      </c>
      <c r="U623" s="89">
        <f t="shared" si="360"/>
        <v>0</v>
      </c>
      <c r="V623" s="89">
        <f t="shared" si="360"/>
        <v>0</v>
      </c>
      <c r="W623" s="89">
        <f t="shared" si="360"/>
        <v>0</v>
      </c>
      <c r="X623" s="89">
        <f t="shared" si="360"/>
        <v>0</v>
      </c>
      <c r="Y623" s="89">
        <f t="shared" si="360"/>
        <v>0</v>
      </c>
      <c r="Z623" s="89">
        <f t="shared" si="360"/>
        <v>0</v>
      </c>
      <c r="AA623" s="89">
        <f t="shared" si="360"/>
        <v>0</v>
      </c>
    </row>
    <row r="624" spans="1:27" ht="12.75" customHeight="1" outlineLevel="1" x14ac:dyDescent="0.2">
      <c r="A624" s="97" t="s">
        <v>2217</v>
      </c>
      <c r="B624" s="63" t="s">
        <v>242</v>
      </c>
      <c r="C624" s="43" t="s">
        <v>79</v>
      </c>
      <c r="D624" s="44">
        <v>0</v>
      </c>
      <c r="E624" s="44">
        <v>0</v>
      </c>
      <c r="F624" s="44">
        <v>0</v>
      </c>
      <c r="G624" s="44">
        <v>0</v>
      </c>
      <c r="H624" s="44">
        <v>0</v>
      </c>
      <c r="I624" s="44">
        <v>0</v>
      </c>
      <c r="J624" s="44">
        <v>47</v>
      </c>
      <c r="K624" s="44">
        <v>15.26</v>
      </c>
      <c r="L624" s="44">
        <v>74.27</v>
      </c>
      <c r="M624" s="44">
        <v>0</v>
      </c>
      <c r="N624" s="44">
        <v>0</v>
      </c>
      <c r="O624" s="44">
        <v>0</v>
      </c>
      <c r="P624" s="44">
        <v>0</v>
      </c>
      <c r="Q624" s="44">
        <v>0</v>
      </c>
      <c r="R624" s="44">
        <v>0</v>
      </c>
      <c r="S624" s="44">
        <v>0</v>
      </c>
      <c r="T624" s="44">
        <v>0</v>
      </c>
      <c r="U624" s="44">
        <v>0</v>
      </c>
      <c r="V624" s="44">
        <v>0</v>
      </c>
      <c r="W624" s="44">
        <v>0</v>
      </c>
      <c r="X624" s="44">
        <v>0</v>
      </c>
      <c r="Y624" s="44">
        <v>0</v>
      </c>
      <c r="Z624" s="44">
        <v>0</v>
      </c>
      <c r="AA624" s="44">
        <v>0</v>
      </c>
    </row>
    <row r="625" spans="1:27" x14ac:dyDescent="0.2">
      <c r="A625" s="96" t="s">
        <v>2218</v>
      </c>
      <c r="B625" s="28" t="str">
        <f>"02"&amp;"."&amp;$B$776&amp;"."&amp;$B$777</f>
        <v>02.04.2024</v>
      </c>
      <c r="C625" s="88" t="s">
        <v>76</v>
      </c>
      <c r="D625" s="89">
        <f>ROUND((D626)/1000,5)</f>
        <v>0</v>
      </c>
      <c r="E625" s="89">
        <f t="shared" ref="E625:AA625" si="361">ROUND((E626)/1000,5)</f>
        <v>0</v>
      </c>
      <c r="F625" s="89">
        <f t="shared" si="361"/>
        <v>0</v>
      </c>
      <c r="G625" s="89">
        <f t="shared" si="361"/>
        <v>0</v>
      </c>
      <c r="H625" s="89">
        <f t="shared" si="361"/>
        <v>0</v>
      </c>
      <c r="I625" s="89">
        <f t="shared" si="361"/>
        <v>0</v>
      </c>
      <c r="J625" s="89">
        <f t="shared" si="361"/>
        <v>4.2810000000000001E-2</v>
      </c>
      <c r="K625" s="89">
        <f t="shared" si="361"/>
        <v>0</v>
      </c>
      <c r="L625" s="89">
        <f t="shared" si="361"/>
        <v>0</v>
      </c>
      <c r="M625" s="89">
        <f t="shared" si="361"/>
        <v>0</v>
      </c>
      <c r="N625" s="89">
        <f t="shared" si="361"/>
        <v>0</v>
      </c>
      <c r="O625" s="89">
        <f t="shared" si="361"/>
        <v>0</v>
      </c>
      <c r="P625" s="89">
        <f t="shared" si="361"/>
        <v>0</v>
      </c>
      <c r="Q625" s="89">
        <f t="shared" si="361"/>
        <v>0</v>
      </c>
      <c r="R625" s="89">
        <f t="shared" si="361"/>
        <v>0</v>
      </c>
      <c r="S625" s="89">
        <f t="shared" si="361"/>
        <v>0</v>
      </c>
      <c r="T625" s="89">
        <f t="shared" si="361"/>
        <v>0</v>
      </c>
      <c r="U625" s="89">
        <f t="shared" si="361"/>
        <v>0</v>
      </c>
      <c r="V625" s="89">
        <f t="shared" si="361"/>
        <v>0</v>
      </c>
      <c r="W625" s="89">
        <f t="shared" si="361"/>
        <v>0</v>
      </c>
      <c r="X625" s="89">
        <f t="shared" si="361"/>
        <v>0</v>
      </c>
      <c r="Y625" s="89">
        <f t="shared" si="361"/>
        <v>0</v>
      </c>
      <c r="Z625" s="89">
        <f t="shared" si="361"/>
        <v>0</v>
      </c>
      <c r="AA625" s="89">
        <f t="shared" si="361"/>
        <v>0</v>
      </c>
    </row>
    <row r="626" spans="1:27" ht="12.75" customHeight="1" outlineLevel="1" x14ac:dyDescent="0.2">
      <c r="A626" s="97" t="s">
        <v>2219</v>
      </c>
      <c r="B626" s="63" t="s">
        <v>242</v>
      </c>
      <c r="C626" s="43" t="s">
        <v>79</v>
      </c>
      <c r="D626" s="44">
        <v>0</v>
      </c>
      <c r="E626" s="44">
        <v>0</v>
      </c>
      <c r="F626" s="44">
        <v>0</v>
      </c>
      <c r="G626" s="44">
        <v>0</v>
      </c>
      <c r="H626" s="44">
        <v>0</v>
      </c>
      <c r="I626" s="44">
        <v>0</v>
      </c>
      <c r="J626" s="44">
        <v>42.81</v>
      </c>
      <c r="K626" s="44">
        <v>0</v>
      </c>
      <c r="L626" s="44">
        <v>0</v>
      </c>
      <c r="M626" s="44">
        <v>0</v>
      </c>
      <c r="N626" s="44">
        <v>0</v>
      </c>
      <c r="O626" s="44">
        <v>0</v>
      </c>
      <c r="P626" s="44">
        <v>0</v>
      </c>
      <c r="Q626" s="44">
        <v>0</v>
      </c>
      <c r="R626" s="44">
        <v>0</v>
      </c>
      <c r="S626" s="44">
        <v>0</v>
      </c>
      <c r="T626" s="44">
        <v>0</v>
      </c>
      <c r="U626" s="44">
        <v>0</v>
      </c>
      <c r="V626" s="44">
        <v>0</v>
      </c>
      <c r="W626" s="44">
        <v>0</v>
      </c>
      <c r="X626" s="44">
        <v>0</v>
      </c>
      <c r="Y626" s="44">
        <v>0</v>
      </c>
      <c r="Z626" s="44">
        <v>0</v>
      </c>
      <c r="AA626" s="44">
        <v>0</v>
      </c>
    </row>
    <row r="627" spans="1:27" x14ac:dyDescent="0.2">
      <c r="A627" s="96" t="s">
        <v>2220</v>
      </c>
      <c r="B627" s="28" t="str">
        <f>"03"&amp;"."&amp;$B$776&amp;"."&amp;$B$777</f>
        <v>03.04.2024</v>
      </c>
      <c r="C627" s="88" t="s">
        <v>76</v>
      </c>
      <c r="D627" s="89">
        <f>ROUND((D628)/1000,5)</f>
        <v>0</v>
      </c>
      <c r="E627" s="89">
        <f t="shared" ref="E627:AA627" si="362">ROUND((E628)/1000,5)</f>
        <v>0</v>
      </c>
      <c r="F627" s="89">
        <f t="shared" si="362"/>
        <v>0</v>
      </c>
      <c r="G627" s="89">
        <f t="shared" si="362"/>
        <v>0</v>
      </c>
      <c r="H627" s="89">
        <f t="shared" si="362"/>
        <v>0</v>
      </c>
      <c r="I627" s="89">
        <f t="shared" si="362"/>
        <v>0</v>
      </c>
      <c r="J627" s="89">
        <f t="shared" si="362"/>
        <v>4.8710000000000003E-2</v>
      </c>
      <c r="K627" s="89">
        <f t="shared" si="362"/>
        <v>0.17645</v>
      </c>
      <c r="L627" s="89">
        <f t="shared" si="362"/>
        <v>1.387E-2</v>
      </c>
      <c r="M627" s="89">
        <f t="shared" si="362"/>
        <v>1.8880000000000001E-2</v>
      </c>
      <c r="N627" s="89">
        <f t="shared" si="362"/>
        <v>1.627E-2</v>
      </c>
      <c r="O627" s="89">
        <f t="shared" si="362"/>
        <v>0</v>
      </c>
      <c r="P627" s="89">
        <f t="shared" si="362"/>
        <v>0</v>
      </c>
      <c r="Q627" s="89">
        <f t="shared" si="362"/>
        <v>0</v>
      </c>
      <c r="R627" s="89">
        <f t="shared" si="362"/>
        <v>3.2699999999999999E-3</v>
      </c>
      <c r="S627" s="89">
        <f t="shared" si="362"/>
        <v>5.2100000000000002E-3</v>
      </c>
      <c r="T627" s="89">
        <f t="shared" si="362"/>
        <v>2.5069999999999999E-2</v>
      </c>
      <c r="U627" s="89">
        <f t="shared" si="362"/>
        <v>0.17618</v>
      </c>
      <c r="V627" s="89">
        <f t="shared" si="362"/>
        <v>0.10607</v>
      </c>
      <c r="W627" s="89">
        <f t="shared" si="362"/>
        <v>0.19059000000000001</v>
      </c>
      <c r="X627" s="89">
        <f t="shared" si="362"/>
        <v>8.5790000000000005E-2</v>
      </c>
      <c r="Y627" s="89">
        <f t="shared" si="362"/>
        <v>0</v>
      </c>
      <c r="Z627" s="89">
        <f t="shared" si="362"/>
        <v>0</v>
      </c>
      <c r="AA627" s="89">
        <f t="shared" si="362"/>
        <v>0</v>
      </c>
    </row>
    <row r="628" spans="1:27" ht="12.75" customHeight="1" outlineLevel="1" x14ac:dyDescent="0.2">
      <c r="A628" s="97" t="s">
        <v>2221</v>
      </c>
      <c r="B628" s="63" t="s">
        <v>242</v>
      </c>
      <c r="C628" s="43" t="s">
        <v>79</v>
      </c>
      <c r="D628" s="44">
        <v>0</v>
      </c>
      <c r="E628" s="44">
        <v>0</v>
      </c>
      <c r="F628" s="44">
        <v>0</v>
      </c>
      <c r="G628" s="44">
        <v>0</v>
      </c>
      <c r="H628" s="44">
        <v>0</v>
      </c>
      <c r="I628" s="44">
        <v>0</v>
      </c>
      <c r="J628" s="44">
        <v>48.71</v>
      </c>
      <c r="K628" s="44">
        <v>176.45</v>
      </c>
      <c r="L628" s="44">
        <v>13.87</v>
      </c>
      <c r="M628" s="44">
        <v>18.88</v>
      </c>
      <c r="N628" s="44">
        <v>16.27</v>
      </c>
      <c r="O628" s="44">
        <v>0</v>
      </c>
      <c r="P628" s="44">
        <v>0</v>
      </c>
      <c r="Q628" s="44">
        <v>0</v>
      </c>
      <c r="R628" s="44">
        <v>3.27</v>
      </c>
      <c r="S628" s="44">
        <v>5.21</v>
      </c>
      <c r="T628" s="44">
        <v>25.07</v>
      </c>
      <c r="U628" s="44">
        <v>176.18</v>
      </c>
      <c r="V628" s="44">
        <v>106.07</v>
      </c>
      <c r="W628" s="44">
        <v>190.59</v>
      </c>
      <c r="X628" s="44">
        <v>85.79</v>
      </c>
      <c r="Y628" s="44">
        <v>0</v>
      </c>
      <c r="Z628" s="44">
        <v>0</v>
      </c>
      <c r="AA628" s="44">
        <v>0</v>
      </c>
    </row>
    <row r="629" spans="1:27" x14ac:dyDescent="0.2">
      <c r="A629" s="96" t="s">
        <v>2222</v>
      </c>
      <c r="B629" s="28" t="str">
        <f>"04"&amp;"."&amp;$B$776&amp;"."&amp;$B$777</f>
        <v>04.04.2024</v>
      </c>
      <c r="C629" s="88" t="s">
        <v>76</v>
      </c>
      <c r="D629" s="89">
        <f>ROUND((D630)/1000,5)</f>
        <v>2.3000000000000001E-4</v>
      </c>
      <c r="E629" s="89">
        <f t="shared" ref="E629:AA629" si="363">ROUND((E630)/1000,5)</f>
        <v>0</v>
      </c>
      <c r="F629" s="89">
        <f t="shared" si="363"/>
        <v>9.5E-4</v>
      </c>
      <c r="G629" s="89">
        <f t="shared" si="363"/>
        <v>1.8280000000000001E-2</v>
      </c>
      <c r="H629" s="89">
        <f t="shared" si="363"/>
        <v>3.5069999999999997E-2</v>
      </c>
      <c r="I629" s="89">
        <f t="shared" si="363"/>
        <v>8.3909999999999998E-2</v>
      </c>
      <c r="J629" s="89">
        <f t="shared" si="363"/>
        <v>4.1709999999999997E-2</v>
      </c>
      <c r="K629" s="89">
        <f t="shared" si="363"/>
        <v>0.28898000000000001</v>
      </c>
      <c r="L629" s="89">
        <f t="shared" si="363"/>
        <v>0.17749999999999999</v>
      </c>
      <c r="M629" s="89">
        <f t="shared" si="363"/>
        <v>0.11592</v>
      </c>
      <c r="N629" s="89">
        <f t="shared" si="363"/>
        <v>3.2480000000000002E-2</v>
      </c>
      <c r="O629" s="89">
        <f t="shared" si="363"/>
        <v>0</v>
      </c>
      <c r="P629" s="89">
        <f t="shared" si="363"/>
        <v>9.0880000000000002E-2</v>
      </c>
      <c r="Q629" s="89">
        <f t="shared" si="363"/>
        <v>0.10435</v>
      </c>
      <c r="R629" s="89">
        <f t="shared" si="363"/>
        <v>0.12422</v>
      </c>
      <c r="S629" s="89">
        <f t="shared" si="363"/>
        <v>0.14799000000000001</v>
      </c>
      <c r="T629" s="89">
        <f t="shared" si="363"/>
        <v>0.16037000000000001</v>
      </c>
      <c r="U629" s="89">
        <f t="shared" si="363"/>
        <v>9.2960000000000001E-2</v>
      </c>
      <c r="V629" s="89">
        <f t="shared" si="363"/>
        <v>0.21560000000000001</v>
      </c>
      <c r="W629" s="89">
        <f t="shared" si="363"/>
        <v>0.16450999999999999</v>
      </c>
      <c r="X629" s="89">
        <f t="shared" si="363"/>
        <v>0.13642000000000001</v>
      </c>
      <c r="Y629" s="89">
        <f t="shared" si="363"/>
        <v>0</v>
      </c>
      <c r="Z629" s="89">
        <f t="shared" si="363"/>
        <v>0</v>
      </c>
      <c r="AA629" s="89">
        <f t="shared" si="363"/>
        <v>0</v>
      </c>
    </row>
    <row r="630" spans="1:27" ht="12.75" customHeight="1" outlineLevel="1" x14ac:dyDescent="0.2">
      <c r="A630" s="97" t="s">
        <v>2223</v>
      </c>
      <c r="B630" s="63" t="s">
        <v>242</v>
      </c>
      <c r="C630" s="43" t="s">
        <v>79</v>
      </c>
      <c r="D630" s="44">
        <v>0.23</v>
      </c>
      <c r="E630" s="44">
        <v>0</v>
      </c>
      <c r="F630" s="44">
        <v>0.95</v>
      </c>
      <c r="G630" s="44">
        <v>18.28</v>
      </c>
      <c r="H630" s="44">
        <v>35.07</v>
      </c>
      <c r="I630" s="44">
        <v>83.91</v>
      </c>
      <c r="J630" s="44">
        <v>41.71</v>
      </c>
      <c r="K630" s="44">
        <v>288.98</v>
      </c>
      <c r="L630" s="44">
        <v>177.5</v>
      </c>
      <c r="M630" s="44">
        <v>115.92</v>
      </c>
      <c r="N630" s="44">
        <v>32.479999999999997</v>
      </c>
      <c r="O630" s="44">
        <v>0</v>
      </c>
      <c r="P630" s="44">
        <v>90.88</v>
      </c>
      <c r="Q630" s="44">
        <v>104.35</v>
      </c>
      <c r="R630" s="44">
        <v>124.22</v>
      </c>
      <c r="S630" s="44">
        <v>147.99</v>
      </c>
      <c r="T630" s="44">
        <v>160.37</v>
      </c>
      <c r="U630" s="44">
        <v>92.96</v>
      </c>
      <c r="V630" s="44">
        <v>215.6</v>
      </c>
      <c r="W630" s="44">
        <v>164.51</v>
      </c>
      <c r="X630" s="44">
        <v>136.41999999999999</v>
      </c>
      <c r="Y630" s="44">
        <v>0</v>
      </c>
      <c r="Z630" s="44">
        <v>0</v>
      </c>
      <c r="AA630" s="44">
        <v>0</v>
      </c>
    </row>
    <row r="631" spans="1:27" x14ac:dyDescent="0.2">
      <c r="A631" s="96" t="s">
        <v>2224</v>
      </c>
      <c r="B631" s="28" t="str">
        <f>"05"&amp;"."&amp;$B$776&amp;"."&amp;$B$777</f>
        <v>05.04.2024</v>
      </c>
      <c r="C631" s="88" t="s">
        <v>76</v>
      </c>
      <c r="D631" s="89">
        <f>ROUND((D632)/1000,5)</f>
        <v>4.7149999999999997E-2</v>
      </c>
      <c r="E631" s="89">
        <f t="shared" ref="E631:AA631" si="364">ROUND((E632)/1000,5)</f>
        <v>1.7590000000000001E-2</v>
      </c>
      <c r="F631" s="89">
        <f t="shared" si="364"/>
        <v>8.9200000000000008E-3</v>
      </c>
      <c r="G631" s="89">
        <f t="shared" si="364"/>
        <v>4.1770000000000002E-2</v>
      </c>
      <c r="H631" s="89">
        <f t="shared" si="364"/>
        <v>0.17655999999999999</v>
      </c>
      <c r="I631" s="89">
        <f t="shared" si="364"/>
        <v>0.11014</v>
      </c>
      <c r="J631" s="89">
        <f t="shared" si="364"/>
        <v>0.33993000000000001</v>
      </c>
      <c r="K631" s="89">
        <f t="shared" si="364"/>
        <v>0.34517999999999999</v>
      </c>
      <c r="L631" s="89">
        <f t="shared" si="364"/>
        <v>0.24396000000000001</v>
      </c>
      <c r="M631" s="89">
        <f t="shared" si="364"/>
        <v>0.19778000000000001</v>
      </c>
      <c r="N631" s="89">
        <f t="shared" si="364"/>
        <v>0.24421999999999999</v>
      </c>
      <c r="O631" s="89">
        <f t="shared" si="364"/>
        <v>0.27331</v>
      </c>
      <c r="P631" s="89">
        <f t="shared" si="364"/>
        <v>0.29085</v>
      </c>
      <c r="Q631" s="89">
        <f t="shared" si="364"/>
        <v>0.26149</v>
      </c>
      <c r="R631" s="89">
        <f t="shared" si="364"/>
        <v>0.27307999999999999</v>
      </c>
      <c r="S631" s="89">
        <f t="shared" si="364"/>
        <v>0.26323000000000002</v>
      </c>
      <c r="T631" s="89">
        <f t="shared" si="364"/>
        <v>0.20960000000000001</v>
      </c>
      <c r="U631" s="89">
        <f t="shared" si="364"/>
        <v>0.24057999999999999</v>
      </c>
      <c r="V631" s="89">
        <f t="shared" si="364"/>
        <v>0.20035</v>
      </c>
      <c r="W631" s="89">
        <f t="shared" si="364"/>
        <v>0.18465000000000001</v>
      </c>
      <c r="X631" s="89">
        <f t="shared" si="364"/>
        <v>0.13703000000000001</v>
      </c>
      <c r="Y631" s="89">
        <f t="shared" si="364"/>
        <v>2.8549999999999999E-2</v>
      </c>
      <c r="Z631" s="89">
        <f t="shared" si="364"/>
        <v>0</v>
      </c>
      <c r="AA631" s="89">
        <f t="shared" si="364"/>
        <v>0</v>
      </c>
    </row>
    <row r="632" spans="1:27" ht="12.75" customHeight="1" outlineLevel="1" x14ac:dyDescent="0.2">
      <c r="A632" s="97" t="s">
        <v>2225</v>
      </c>
      <c r="B632" s="63" t="s">
        <v>242</v>
      </c>
      <c r="C632" s="43" t="s">
        <v>79</v>
      </c>
      <c r="D632" s="44">
        <v>47.15</v>
      </c>
      <c r="E632" s="44">
        <v>17.59</v>
      </c>
      <c r="F632" s="44">
        <v>8.92</v>
      </c>
      <c r="G632" s="44">
        <v>41.77</v>
      </c>
      <c r="H632" s="44">
        <v>176.56</v>
      </c>
      <c r="I632" s="44">
        <v>110.14</v>
      </c>
      <c r="J632" s="44">
        <v>339.93</v>
      </c>
      <c r="K632" s="44">
        <v>345.18</v>
      </c>
      <c r="L632" s="44">
        <v>243.96</v>
      </c>
      <c r="M632" s="44">
        <v>197.78</v>
      </c>
      <c r="N632" s="44">
        <v>244.22</v>
      </c>
      <c r="O632" s="44">
        <v>273.31</v>
      </c>
      <c r="P632" s="44">
        <v>290.85000000000002</v>
      </c>
      <c r="Q632" s="44">
        <v>261.49</v>
      </c>
      <c r="R632" s="44">
        <v>273.08</v>
      </c>
      <c r="S632" s="44">
        <v>263.23</v>
      </c>
      <c r="T632" s="44">
        <v>209.6</v>
      </c>
      <c r="U632" s="44">
        <v>240.58</v>
      </c>
      <c r="V632" s="44">
        <v>200.35</v>
      </c>
      <c r="W632" s="44">
        <v>184.65</v>
      </c>
      <c r="X632" s="44">
        <v>137.03</v>
      </c>
      <c r="Y632" s="44">
        <v>28.55</v>
      </c>
      <c r="Z632" s="44">
        <v>0</v>
      </c>
      <c r="AA632" s="44">
        <v>0</v>
      </c>
    </row>
    <row r="633" spans="1:27" x14ac:dyDescent="0.2">
      <c r="A633" s="96" t="s">
        <v>2226</v>
      </c>
      <c r="B633" s="28" t="str">
        <f>"06"&amp;"."&amp;$B$776&amp;"."&amp;$B$777</f>
        <v>06.04.2024</v>
      </c>
      <c r="C633" s="88" t="s">
        <v>76</v>
      </c>
      <c r="D633" s="89">
        <f>ROUND((D634)/1000,5)</f>
        <v>0</v>
      </c>
      <c r="E633" s="89">
        <f t="shared" ref="E633:AA633" si="365">ROUND((E634)/1000,5)</f>
        <v>1.013E-2</v>
      </c>
      <c r="F633" s="89">
        <f t="shared" si="365"/>
        <v>0</v>
      </c>
      <c r="G633" s="89">
        <f t="shared" si="365"/>
        <v>2.852E-2</v>
      </c>
      <c r="H633" s="89">
        <f t="shared" si="365"/>
        <v>5.2740000000000002E-2</v>
      </c>
      <c r="I633" s="89">
        <f t="shared" si="365"/>
        <v>6.9930000000000006E-2</v>
      </c>
      <c r="J633" s="89">
        <f t="shared" si="365"/>
        <v>9.6890000000000004E-2</v>
      </c>
      <c r="K633" s="89">
        <f t="shared" si="365"/>
        <v>8.3989999999999995E-2</v>
      </c>
      <c r="L633" s="89">
        <f t="shared" si="365"/>
        <v>0.26118999999999998</v>
      </c>
      <c r="M633" s="89">
        <f t="shared" si="365"/>
        <v>0.2596</v>
      </c>
      <c r="N633" s="89">
        <f t="shared" si="365"/>
        <v>5.9029999999999999E-2</v>
      </c>
      <c r="O633" s="89">
        <f t="shared" si="365"/>
        <v>0.24973000000000001</v>
      </c>
      <c r="P633" s="89">
        <f t="shared" si="365"/>
        <v>0.23804</v>
      </c>
      <c r="Q633" s="89">
        <f t="shared" si="365"/>
        <v>0.24726999999999999</v>
      </c>
      <c r="R633" s="89">
        <f t="shared" si="365"/>
        <v>0.25462000000000001</v>
      </c>
      <c r="S633" s="89">
        <f t="shared" si="365"/>
        <v>0.38873000000000002</v>
      </c>
      <c r="T633" s="89">
        <f t="shared" si="365"/>
        <v>0.41005000000000003</v>
      </c>
      <c r="U633" s="89">
        <f t="shared" si="365"/>
        <v>9.4670000000000004E-2</v>
      </c>
      <c r="V633" s="89">
        <f t="shared" si="365"/>
        <v>7.1879999999999999E-2</v>
      </c>
      <c r="W633" s="89">
        <f t="shared" si="365"/>
        <v>2.1340000000000001E-2</v>
      </c>
      <c r="X633" s="89">
        <f t="shared" si="365"/>
        <v>0</v>
      </c>
      <c r="Y633" s="89">
        <f t="shared" si="365"/>
        <v>0</v>
      </c>
      <c r="Z633" s="89">
        <f t="shared" si="365"/>
        <v>0</v>
      </c>
      <c r="AA633" s="89">
        <f t="shared" si="365"/>
        <v>0</v>
      </c>
    </row>
    <row r="634" spans="1:27" ht="12.75" customHeight="1" outlineLevel="1" x14ac:dyDescent="0.2">
      <c r="A634" s="97" t="s">
        <v>2227</v>
      </c>
      <c r="B634" s="63" t="s">
        <v>242</v>
      </c>
      <c r="C634" s="43" t="s">
        <v>79</v>
      </c>
      <c r="D634" s="44">
        <v>0</v>
      </c>
      <c r="E634" s="44">
        <v>10.130000000000001</v>
      </c>
      <c r="F634" s="44">
        <v>0</v>
      </c>
      <c r="G634" s="44">
        <v>28.52</v>
      </c>
      <c r="H634" s="44">
        <v>52.74</v>
      </c>
      <c r="I634" s="44">
        <v>69.930000000000007</v>
      </c>
      <c r="J634" s="44">
        <v>96.89</v>
      </c>
      <c r="K634" s="44">
        <v>83.99</v>
      </c>
      <c r="L634" s="44">
        <v>261.19</v>
      </c>
      <c r="M634" s="44">
        <v>259.60000000000002</v>
      </c>
      <c r="N634" s="44">
        <v>59.03</v>
      </c>
      <c r="O634" s="44">
        <v>249.73</v>
      </c>
      <c r="P634" s="44">
        <v>238.04</v>
      </c>
      <c r="Q634" s="44">
        <v>247.27</v>
      </c>
      <c r="R634" s="44">
        <v>254.62</v>
      </c>
      <c r="S634" s="44">
        <v>388.73</v>
      </c>
      <c r="T634" s="44">
        <v>410.05</v>
      </c>
      <c r="U634" s="44">
        <v>94.67</v>
      </c>
      <c r="V634" s="44">
        <v>71.88</v>
      </c>
      <c r="W634" s="44">
        <v>21.34</v>
      </c>
      <c r="X634" s="44">
        <v>0</v>
      </c>
      <c r="Y634" s="44">
        <v>0</v>
      </c>
      <c r="Z634" s="44">
        <v>0</v>
      </c>
      <c r="AA634" s="44">
        <v>0</v>
      </c>
    </row>
    <row r="635" spans="1:27" x14ac:dyDescent="0.2">
      <c r="A635" s="96" t="s">
        <v>2228</v>
      </c>
      <c r="B635" s="28" t="str">
        <f>"07"&amp;"."&amp;$B$776&amp;"."&amp;$B$777</f>
        <v>07.04.2024</v>
      </c>
      <c r="C635" s="88" t="s">
        <v>76</v>
      </c>
      <c r="D635" s="89">
        <f>ROUND((D636)/1000,5)</f>
        <v>0</v>
      </c>
      <c r="E635" s="89">
        <f t="shared" ref="E635:AA635" si="366">ROUND((E636)/1000,5)</f>
        <v>0</v>
      </c>
      <c r="F635" s="89">
        <f t="shared" si="366"/>
        <v>0</v>
      </c>
      <c r="G635" s="89">
        <f t="shared" si="366"/>
        <v>0</v>
      </c>
      <c r="H635" s="89">
        <f t="shared" si="366"/>
        <v>0</v>
      </c>
      <c r="I635" s="89">
        <f t="shared" si="366"/>
        <v>0</v>
      </c>
      <c r="J635" s="89">
        <f t="shared" si="366"/>
        <v>3.9199999999999999E-3</v>
      </c>
      <c r="K635" s="89">
        <f t="shared" si="366"/>
        <v>1.32E-2</v>
      </c>
      <c r="L635" s="89">
        <f t="shared" si="366"/>
        <v>4.1200000000000001E-2</v>
      </c>
      <c r="M635" s="89">
        <f t="shared" si="366"/>
        <v>4.7289999999999999E-2</v>
      </c>
      <c r="N635" s="89">
        <f t="shared" si="366"/>
        <v>0</v>
      </c>
      <c r="O635" s="89">
        <f t="shared" si="366"/>
        <v>0</v>
      </c>
      <c r="P635" s="89">
        <f t="shared" si="366"/>
        <v>0</v>
      </c>
      <c r="Q635" s="89">
        <f t="shared" si="366"/>
        <v>0</v>
      </c>
      <c r="R635" s="89">
        <f t="shared" si="366"/>
        <v>0</v>
      </c>
      <c r="S635" s="89">
        <f t="shared" si="366"/>
        <v>0</v>
      </c>
      <c r="T635" s="89">
        <f t="shared" si="366"/>
        <v>0</v>
      </c>
      <c r="U635" s="89">
        <f t="shared" si="366"/>
        <v>0.23852000000000001</v>
      </c>
      <c r="V635" s="89">
        <f t="shared" si="366"/>
        <v>0.39079999999999998</v>
      </c>
      <c r="W635" s="89">
        <f t="shared" si="366"/>
        <v>0.23426</v>
      </c>
      <c r="X635" s="89">
        <f t="shared" si="366"/>
        <v>9.8799999999999999E-3</v>
      </c>
      <c r="Y635" s="89">
        <f t="shared" si="366"/>
        <v>0</v>
      </c>
      <c r="Z635" s="89">
        <f t="shared" si="366"/>
        <v>0</v>
      </c>
      <c r="AA635" s="89">
        <f t="shared" si="366"/>
        <v>0</v>
      </c>
    </row>
    <row r="636" spans="1:27" ht="12.75" customHeight="1" outlineLevel="1" x14ac:dyDescent="0.2">
      <c r="A636" s="97" t="s">
        <v>2229</v>
      </c>
      <c r="B636" s="63" t="s">
        <v>242</v>
      </c>
      <c r="C636" s="43" t="s">
        <v>79</v>
      </c>
      <c r="D636" s="44">
        <v>0</v>
      </c>
      <c r="E636" s="44">
        <v>0</v>
      </c>
      <c r="F636" s="44">
        <v>0</v>
      </c>
      <c r="G636" s="44">
        <v>0</v>
      </c>
      <c r="H636" s="44">
        <v>0</v>
      </c>
      <c r="I636" s="44">
        <v>0</v>
      </c>
      <c r="J636" s="44">
        <v>3.92</v>
      </c>
      <c r="K636" s="44">
        <v>13.2</v>
      </c>
      <c r="L636" s="44">
        <v>41.2</v>
      </c>
      <c r="M636" s="44">
        <v>47.29</v>
      </c>
      <c r="N636" s="44">
        <v>0</v>
      </c>
      <c r="O636" s="44">
        <v>0</v>
      </c>
      <c r="P636" s="44">
        <v>0</v>
      </c>
      <c r="Q636" s="44">
        <v>0</v>
      </c>
      <c r="R636" s="44">
        <v>0</v>
      </c>
      <c r="S636" s="44">
        <v>0</v>
      </c>
      <c r="T636" s="44">
        <v>0</v>
      </c>
      <c r="U636" s="44">
        <v>238.52</v>
      </c>
      <c r="V636" s="44">
        <v>390.8</v>
      </c>
      <c r="W636" s="44">
        <v>234.26</v>
      </c>
      <c r="X636" s="44">
        <v>9.8800000000000008</v>
      </c>
      <c r="Y636" s="44">
        <v>0</v>
      </c>
      <c r="Z636" s="44">
        <v>0</v>
      </c>
      <c r="AA636" s="44">
        <v>0</v>
      </c>
    </row>
    <row r="637" spans="1:27" x14ac:dyDescent="0.2">
      <c r="A637" s="96" t="s">
        <v>2230</v>
      </c>
      <c r="B637" s="28" t="str">
        <f>"08"&amp;"."&amp;$B$776&amp;"."&amp;$B$777</f>
        <v>08.04.2024</v>
      </c>
      <c r="C637" s="88" t="s">
        <v>76</v>
      </c>
      <c r="D637" s="89">
        <f>ROUND((D638)/1000,5)</f>
        <v>0</v>
      </c>
      <c r="E637" s="89">
        <f t="shared" ref="E637:AA637" si="367">ROUND((E638)/1000,5)</f>
        <v>0</v>
      </c>
      <c r="F637" s="89">
        <f t="shared" si="367"/>
        <v>0</v>
      </c>
      <c r="G637" s="89">
        <f t="shared" si="367"/>
        <v>0</v>
      </c>
      <c r="H637" s="89">
        <f t="shared" si="367"/>
        <v>5.6699999999999997E-3</v>
      </c>
      <c r="I637" s="89">
        <f t="shared" si="367"/>
        <v>6.1620000000000001E-2</v>
      </c>
      <c r="J637" s="89">
        <f t="shared" si="367"/>
        <v>9.536E-2</v>
      </c>
      <c r="K637" s="89">
        <f t="shared" si="367"/>
        <v>0.12781000000000001</v>
      </c>
      <c r="L637" s="89">
        <f t="shared" si="367"/>
        <v>3.8960000000000002E-2</v>
      </c>
      <c r="M637" s="89">
        <f t="shared" si="367"/>
        <v>1.23E-3</v>
      </c>
      <c r="N637" s="89">
        <f t="shared" si="367"/>
        <v>1.1000000000000001E-3</v>
      </c>
      <c r="O637" s="89">
        <f t="shared" si="367"/>
        <v>0</v>
      </c>
      <c r="P637" s="89">
        <f t="shared" si="367"/>
        <v>0</v>
      </c>
      <c r="Q637" s="89">
        <f t="shared" si="367"/>
        <v>0</v>
      </c>
      <c r="R637" s="89">
        <f t="shared" si="367"/>
        <v>0</v>
      </c>
      <c r="S637" s="89">
        <f t="shared" si="367"/>
        <v>0</v>
      </c>
      <c r="T637" s="89">
        <f t="shared" si="367"/>
        <v>8.1570000000000004E-2</v>
      </c>
      <c r="U637" s="89">
        <f t="shared" si="367"/>
        <v>3.4270000000000002E-2</v>
      </c>
      <c r="V637" s="89">
        <f t="shared" si="367"/>
        <v>0.1118</v>
      </c>
      <c r="W637" s="89">
        <f t="shared" si="367"/>
        <v>0.10663</v>
      </c>
      <c r="X637" s="89">
        <f t="shared" si="367"/>
        <v>7.9149999999999998E-2</v>
      </c>
      <c r="Y637" s="89">
        <f t="shared" si="367"/>
        <v>0</v>
      </c>
      <c r="Z637" s="89">
        <f t="shared" si="367"/>
        <v>0</v>
      </c>
      <c r="AA637" s="89">
        <f t="shared" si="367"/>
        <v>0</v>
      </c>
    </row>
    <row r="638" spans="1:27" ht="12.75" customHeight="1" outlineLevel="1" x14ac:dyDescent="0.2">
      <c r="A638" s="97" t="s">
        <v>2231</v>
      </c>
      <c r="B638" s="63" t="s">
        <v>242</v>
      </c>
      <c r="C638" s="43" t="s">
        <v>79</v>
      </c>
      <c r="D638" s="44">
        <v>0</v>
      </c>
      <c r="E638" s="44">
        <v>0</v>
      </c>
      <c r="F638" s="44">
        <v>0</v>
      </c>
      <c r="G638" s="44">
        <v>0</v>
      </c>
      <c r="H638" s="44">
        <v>5.67</v>
      </c>
      <c r="I638" s="44">
        <v>61.62</v>
      </c>
      <c r="J638" s="44">
        <v>95.36</v>
      </c>
      <c r="K638" s="44">
        <v>127.81</v>
      </c>
      <c r="L638" s="44">
        <v>38.96</v>
      </c>
      <c r="M638" s="44">
        <v>1.23</v>
      </c>
      <c r="N638" s="44">
        <v>1.1000000000000001</v>
      </c>
      <c r="O638" s="44">
        <v>0</v>
      </c>
      <c r="P638" s="44">
        <v>0</v>
      </c>
      <c r="Q638" s="44">
        <v>0</v>
      </c>
      <c r="R638" s="44">
        <v>0</v>
      </c>
      <c r="S638" s="44">
        <v>0</v>
      </c>
      <c r="T638" s="44">
        <v>81.569999999999993</v>
      </c>
      <c r="U638" s="44">
        <v>34.270000000000003</v>
      </c>
      <c r="V638" s="44">
        <v>111.8</v>
      </c>
      <c r="W638" s="44">
        <v>106.63</v>
      </c>
      <c r="X638" s="44">
        <v>79.150000000000006</v>
      </c>
      <c r="Y638" s="44">
        <v>0</v>
      </c>
      <c r="Z638" s="44">
        <v>0</v>
      </c>
      <c r="AA638" s="44">
        <v>0</v>
      </c>
    </row>
    <row r="639" spans="1:27" x14ac:dyDescent="0.2">
      <c r="A639" s="96" t="s">
        <v>2232</v>
      </c>
      <c r="B639" s="28" t="str">
        <f>"09"&amp;"."&amp;$B$776&amp;"."&amp;$B$777</f>
        <v>09.04.2024</v>
      </c>
      <c r="C639" s="88" t="s">
        <v>76</v>
      </c>
      <c r="D639" s="89">
        <f>ROUND((D640)/1000,5)</f>
        <v>6.0780000000000001E-2</v>
      </c>
      <c r="E639" s="89">
        <f t="shared" ref="E639:AA639" si="368">ROUND((E640)/1000,5)</f>
        <v>3.7130000000000003E-2</v>
      </c>
      <c r="F639" s="89">
        <f t="shared" si="368"/>
        <v>2.1229999999999999E-2</v>
      </c>
      <c r="G639" s="89">
        <f t="shared" si="368"/>
        <v>4.9779999999999998E-2</v>
      </c>
      <c r="H639" s="89">
        <f t="shared" si="368"/>
        <v>0.13916000000000001</v>
      </c>
      <c r="I639" s="89">
        <f t="shared" si="368"/>
        <v>0.14648</v>
      </c>
      <c r="J639" s="89">
        <f t="shared" si="368"/>
        <v>0.20419999999999999</v>
      </c>
      <c r="K639" s="89">
        <f t="shared" si="368"/>
        <v>0.21679000000000001</v>
      </c>
      <c r="L639" s="89">
        <f t="shared" si="368"/>
        <v>0.15461</v>
      </c>
      <c r="M639" s="89">
        <f t="shared" si="368"/>
        <v>8.2629999999999995E-2</v>
      </c>
      <c r="N639" s="89">
        <f t="shared" si="368"/>
        <v>0.16259000000000001</v>
      </c>
      <c r="O639" s="89">
        <f t="shared" si="368"/>
        <v>3.6249999999999998E-2</v>
      </c>
      <c r="P639" s="89">
        <f t="shared" si="368"/>
        <v>2.6950000000000002E-2</v>
      </c>
      <c r="Q639" s="89">
        <f t="shared" si="368"/>
        <v>4.1959999999999997E-2</v>
      </c>
      <c r="R639" s="89">
        <f t="shared" si="368"/>
        <v>0.17015</v>
      </c>
      <c r="S639" s="89">
        <f t="shared" si="368"/>
        <v>0.22750999999999999</v>
      </c>
      <c r="T639" s="89">
        <f t="shared" si="368"/>
        <v>0.20555000000000001</v>
      </c>
      <c r="U639" s="89">
        <f t="shared" si="368"/>
        <v>0.2777</v>
      </c>
      <c r="V639" s="89">
        <f t="shared" si="368"/>
        <v>0.18984999999999999</v>
      </c>
      <c r="W639" s="89">
        <f t="shared" si="368"/>
        <v>0.25070999999999999</v>
      </c>
      <c r="X639" s="89">
        <f t="shared" si="368"/>
        <v>9.3259999999999996E-2</v>
      </c>
      <c r="Y639" s="89">
        <f t="shared" si="368"/>
        <v>0</v>
      </c>
      <c r="Z639" s="89">
        <f t="shared" si="368"/>
        <v>0</v>
      </c>
      <c r="AA639" s="89">
        <f t="shared" si="368"/>
        <v>0</v>
      </c>
    </row>
    <row r="640" spans="1:27" ht="12.75" customHeight="1" outlineLevel="1" x14ac:dyDescent="0.2">
      <c r="A640" s="97" t="s">
        <v>2233</v>
      </c>
      <c r="B640" s="63" t="s">
        <v>242</v>
      </c>
      <c r="C640" s="43" t="s">
        <v>79</v>
      </c>
      <c r="D640" s="44">
        <v>60.78</v>
      </c>
      <c r="E640" s="44">
        <v>37.130000000000003</v>
      </c>
      <c r="F640" s="44">
        <v>21.23</v>
      </c>
      <c r="G640" s="44">
        <v>49.78</v>
      </c>
      <c r="H640" s="44">
        <v>139.16</v>
      </c>
      <c r="I640" s="44">
        <v>146.47999999999999</v>
      </c>
      <c r="J640" s="44">
        <v>204.2</v>
      </c>
      <c r="K640" s="44">
        <v>216.79</v>
      </c>
      <c r="L640" s="44">
        <v>154.61000000000001</v>
      </c>
      <c r="M640" s="44">
        <v>82.63</v>
      </c>
      <c r="N640" s="44">
        <v>162.59</v>
      </c>
      <c r="O640" s="44">
        <v>36.25</v>
      </c>
      <c r="P640" s="44">
        <v>26.95</v>
      </c>
      <c r="Q640" s="44">
        <v>41.96</v>
      </c>
      <c r="R640" s="44">
        <v>170.15</v>
      </c>
      <c r="S640" s="44">
        <v>227.51</v>
      </c>
      <c r="T640" s="44">
        <v>205.55</v>
      </c>
      <c r="U640" s="44">
        <v>277.7</v>
      </c>
      <c r="V640" s="44">
        <v>189.85</v>
      </c>
      <c r="W640" s="44">
        <v>250.71</v>
      </c>
      <c r="X640" s="44">
        <v>93.26</v>
      </c>
      <c r="Y640" s="44">
        <v>0</v>
      </c>
      <c r="Z640" s="44">
        <v>0</v>
      </c>
      <c r="AA640" s="44">
        <v>0</v>
      </c>
    </row>
    <row r="641" spans="1:27" x14ac:dyDescent="0.2">
      <c r="A641" s="96" t="s">
        <v>2234</v>
      </c>
      <c r="B641" s="28" t="str">
        <f>"10"&amp;"."&amp;$B$776&amp;"."&amp;$B$777</f>
        <v>10.04.2024</v>
      </c>
      <c r="C641" s="88" t="s">
        <v>76</v>
      </c>
      <c r="D641" s="89">
        <f>ROUND((D642)/1000,5)</f>
        <v>0</v>
      </c>
      <c r="E641" s="89">
        <f t="shared" ref="E641:AA641" si="369">ROUND((E642)/1000,5)</f>
        <v>0</v>
      </c>
      <c r="F641" s="89">
        <f t="shared" si="369"/>
        <v>0</v>
      </c>
      <c r="G641" s="89">
        <f t="shared" si="369"/>
        <v>0</v>
      </c>
      <c r="H641" s="89">
        <f t="shared" si="369"/>
        <v>0</v>
      </c>
      <c r="I641" s="89">
        <f t="shared" si="369"/>
        <v>0</v>
      </c>
      <c r="J641" s="89">
        <f t="shared" si="369"/>
        <v>5.0340000000000003E-2</v>
      </c>
      <c r="K641" s="89">
        <f t="shared" si="369"/>
        <v>0</v>
      </c>
      <c r="L641" s="89">
        <f t="shared" si="369"/>
        <v>0</v>
      </c>
      <c r="M641" s="89">
        <f t="shared" si="369"/>
        <v>0</v>
      </c>
      <c r="N641" s="89">
        <f t="shared" si="369"/>
        <v>0</v>
      </c>
      <c r="O641" s="89">
        <f t="shared" si="369"/>
        <v>0</v>
      </c>
      <c r="P641" s="89">
        <f t="shared" si="369"/>
        <v>0</v>
      </c>
      <c r="Q641" s="89">
        <f t="shared" si="369"/>
        <v>0</v>
      </c>
      <c r="R641" s="89">
        <f t="shared" si="369"/>
        <v>0</v>
      </c>
      <c r="S641" s="89">
        <f t="shared" si="369"/>
        <v>0</v>
      </c>
      <c r="T641" s="89">
        <f t="shared" si="369"/>
        <v>0</v>
      </c>
      <c r="U641" s="89">
        <f t="shared" si="369"/>
        <v>0</v>
      </c>
      <c r="V641" s="89">
        <f t="shared" si="369"/>
        <v>4.5350000000000001E-2</v>
      </c>
      <c r="W641" s="89">
        <f t="shared" si="369"/>
        <v>0</v>
      </c>
      <c r="X641" s="89">
        <f t="shared" si="369"/>
        <v>0</v>
      </c>
      <c r="Y641" s="89">
        <f t="shared" si="369"/>
        <v>0</v>
      </c>
      <c r="Z641" s="89">
        <f t="shared" si="369"/>
        <v>0</v>
      </c>
      <c r="AA641" s="89">
        <f t="shared" si="369"/>
        <v>0</v>
      </c>
    </row>
    <row r="642" spans="1:27" ht="12.75" customHeight="1" outlineLevel="1" x14ac:dyDescent="0.2">
      <c r="A642" s="97" t="s">
        <v>2235</v>
      </c>
      <c r="B642" s="63" t="s">
        <v>242</v>
      </c>
      <c r="C642" s="43" t="s">
        <v>79</v>
      </c>
      <c r="D642" s="44">
        <v>0</v>
      </c>
      <c r="E642" s="44">
        <v>0</v>
      </c>
      <c r="F642" s="44">
        <v>0</v>
      </c>
      <c r="G642" s="44">
        <v>0</v>
      </c>
      <c r="H642" s="44">
        <v>0</v>
      </c>
      <c r="I642" s="44">
        <v>0</v>
      </c>
      <c r="J642" s="44">
        <v>50.34</v>
      </c>
      <c r="K642" s="44">
        <v>0</v>
      </c>
      <c r="L642" s="44">
        <v>0</v>
      </c>
      <c r="M642" s="44">
        <v>0</v>
      </c>
      <c r="N642" s="44">
        <v>0</v>
      </c>
      <c r="O642" s="44">
        <v>0</v>
      </c>
      <c r="P642" s="44">
        <v>0</v>
      </c>
      <c r="Q642" s="44">
        <v>0</v>
      </c>
      <c r="R642" s="44">
        <v>0</v>
      </c>
      <c r="S642" s="44">
        <v>0</v>
      </c>
      <c r="T642" s="44">
        <v>0</v>
      </c>
      <c r="U642" s="44">
        <v>0</v>
      </c>
      <c r="V642" s="44">
        <v>45.35</v>
      </c>
      <c r="W642" s="44">
        <v>0</v>
      </c>
      <c r="X642" s="44">
        <v>0</v>
      </c>
      <c r="Y642" s="44">
        <v>0</v>
      </c>
      <c r="Z642" s="44">
        <v>0</v>
      </c>
      <c r="AA642" s="44">
        <v>0</v>
      </c>
    </row>
    <row r="643" spans="1:27" x14ac:dyDescent="0.2">
      <c r="A643" s="96" t="s">
        <v>2236</v>
      </c>
      <c r="B643" s="28" t="str">
        <f>"11"&amp;"."&amp;$B$776&amp;"."&amp;$B$777</f>
        <v>11.04.2024</v>
      </c>
      <c r="C643" s="88" t="s">
        <v>76</v>
      </c>
      <c r="D643" s="89">
        <f>ROUND((D644)/1000,5)</f>
        <v>0</v>
      </c>
      <c r="E643" s="89">
        <f t="shared" ref="E643:AA643" si="370">ROUND((E644)/1000,5)</f>
        <v>0</v>
      </c>
      <c r="F643" s="89">
        <f t="shared" si="370"/>
        <v>0</v>
      </c>
      <c r="G643" s="89">
        <f t="shared" si="370"/>
        <v>0</v>
      </c>
      <c r="H643" s="89">
        <f t="shared" si="370"/>
        <v>1.16E-3</v>
      </c>
      <c r="I643" s="89">
        <f t="shared" si="370"/>
        <v>9.1920000000000002E-2</v>
      </c>
      <c r="J643" s="89">
        <f t="shared" si="370"/>
        <v>5.7709999999999997E-2</v>
      </c>
      <c r="K643" s="89">
        <f t="shared" si="370"/>
        <v>0.16117000000000001</v>
      </c>
      <c r="L643" s="89">
        <f t="shared" si="370"/>
        <v>2.205E-2</v>
      </c>
      <c r="M643" s="89">
        <f t="shared" si="370"/>
        <v>3.2000000000000003E-4</v>
      </c>
      <c r="N643" s="89">
        <f t="shared" si="370"/>
        <v>0</v>
      </c>
      <c r="O643" s="89">
        <f t="shared" si="370"/>
        <v>0</v>
      </c>
      <c r="P643" s="89">
        <f t="shared" si="370"/>
        <v>0</v>
      </c>
      <c r="Q643" s="89">
        <f t="shared" si="370"/>
        <v>0</v>
      </c>
      <c r="R643" s="89">
        <f t="shared" si="370"/>
        <v>0</v>
      </c>
      <c r="S643" s="89">
        <f t="shared" si="370"/>
        <v>0</v>
      </c>
      <c r="T643" s="89">
        <f t="shared" si="370"/>
        <v>0</v>
      </c>
      <c r="U643" s="89">
        <f t="shared" si="370"/>
        <v>4.0250000000000001E-2</v>
      </c>
      <c r="V643" s="89">
        <f t="shared" si="370"/>
        <v>4.0710000000000003E-2</v>
      </c>
      <c r="W643" s="89">
        <f t="shared" si="370"/>
        <v>0.17105999999999999</v>
      </c>
      <c r="X643" s="89">
        <f t="shared" si="370"/>
        <v>6.3800000000000003E-3</v>
      </c>
      <c r="Y643" s="89">
        <f t="shared" si="370"/>
        <v>0</v>
      </c>
      <c r="Z643" s="89">
        <f t="shared" si="370"/>
        <v>0</v>
      </c>
      <c r="AA643" s="89">
        <f t="shared" si="370"/>
        <v>0</v>
      </c>
    </row>
    <row r="644" spans="1:27" ht="12.75" customHeight="1" outlineLevel="1" x14ac:dyDescent="0.2">
      <c r="A644" s="97" t="s">
        <v>2237</v>
      </c>
      <c r="B644" s="63" t="s">
        <v>242</v>
      </c>
      <c r="C644" s="43" t="s">
        <v>79</v>
      </c>
      <c r="D644" s="44">
        <v>0</v>
      </c>
      <c r="E644" s="44">
        <v>0</v>
      </c>
      <c r="F644" s="44">
        <v>0</v>
      </c>
      <c r="G644" s="44">
        <v>0</v>
      </c>
      <c r="H644" s="44">
        <v>1.1599999999999999</v>
      </c>
      <c r="I644" s="44">
        <v>91.92</v>
      </c>
      <c r="J644" s="44">
        <v>57.71</v>
      </c>
      <c r="K644" s="44">
        <v>161.16999999999999</v>
      </c>
      <c r="L644" s="44">
        <v>22.05</v>
      </c>
      <c r="M644" s="44">
        <v>0.32</v>
      </c>
      <c r="N644" s="44">
        <v>0</v>
      </c>
      <c r="O644" s="44">
        <v>0</v>
      </c>
      <c r="P644" s="44">
        <v>0</v>
      </c>
      <c r="Q644" s="44">
        <v>0</v>
      </c>
      <c r="R644" s="44">
        <v>0</v>
      </c>
      <c r="S644" s="44">
        <v>0</v>
      </c>
      <c r="T644" s="44">
        <v>0</v>
      </c>
      <c r="U644" s="44">
        <v>40.25</v>
      </c>
      <c r="V644" s="44">
        <v>40.71</v>
      </c>
      <c r="W644" s="44">
        <v>171.06</v>
      </c>
      <c r="X644" s="44">
        <v>6.38</v>
      </c>
      <c r="Y644" s="44">
        <v>0</v>
      </c>
      <c r="Z644" s="44">
        <v>0</v>
      </c>
      <c r="AA644" s="44">
        <v>0</v>
      </c>
    </row>
    <row r="645" spans="1:27" x14ac:dyDescent="0.2">
      <c r="A645" s="96" t="s">
        <v>2238</v>
      </c>
      <c r="B645" s="28" t="str">
        <f>"12"&amp;"."&amp;$B$776&amp;"."&amp;$B$777</f>
        <v>12.04.2024</v>
      </c>
      <c r="C645" s="88" t="s">
        <v>76</v>
      </c>
      <c r="D645" s="89">
        <f>ROUND((D646)/1000,5)</f>
        <v>0</v>
      </c>
      <c r="E645" s="89">
        <f t="shared" ref="E645:AA645" si="371">ROUND((E646)/1000,5)</f>
        <v>0</v>
      </c>
      <c r="F645" s="89">
        <f t="shared" si="371"/>
        <v>0</v>
      </c>
      <c r="G645" s="89">
        <f t="shared" si="371"/>
        <v>0</v>
      </c>
      <c r="H645" s="89">
        <f t="shared" si="371"/>
        <v>4.5089999999999998E-2</v>
      </c>
      <c r="I645" s="89">
        <f t="shared" si="371"/>
        <v>8.4559999999999996E-2</v>
      </c>
      <c r="J645" s="89">
        <f t="shared" si="371"/>
        <v>0.41841</v>
      </c>
      <c r="K645" s="89">
        <f t="shared" si="371"/>
        <v>0.19553000000000001</v>
      </c>
      <c r="L645" s="89">
        <f t="shared" si="371"/>
        <v>0.14976</v>
      </c>
      <c r="M645" s="89">
        <f t="shared" si="371"/>
        <v>6.4630000000000007E-2</v>
      </c>
      <c r="N645" s="89">
        <f t="shared" si="371"/>
        <v>1.7749999999999998E-2</v>
      </c>
      <c r="O645" s="89">
        <f t="shared" si="371"/>
        <v>2.8049999999999999E-2</v>
      </c>
      <c r="P645" s="89">
        <f t="shared" si="371"/>
        <v>0.11473</v>
      </c>
      <c r="Q645" s="89">
        <f t="shared" si="371"/>
        <v>0.17501</v>
      </c>
      <c r="R645" s="89">
        <f t="shared" si="371"/>
        <v>6.5339999999999995E-2</v>
      </c>
      <c r="S645" s="89">
        <f t="shared" si="371"/>
        <v>7.1480000000000002E-2</v>
      </c>
      <c r="T645" s="89">
        <f t="shared" si="371"/>
        <v>7.5469999999999995E-2</v>
      </c>
      <c r="U645" s="89">
        <f t="shared" si="371"/>
        <v>0.1353</v>
      </c>
      <c r="V645" s="89">
        <f t="shared" si="371"/>
        <v>8.0030000000000004E-2</v>
      </c>
      <c r="W645" s="89">
        <f t="shared" si="371"/>
        <v>9.178E-2</v>
      </c>
      <c r="X645" s="89">
        <f t="shared" si="371"/>
        <v>7.4569999999999997E-2</v>
      </c>
      <c r="Y645" s="89">
        <f t="shared" si="371"/>
        <v>0</v>
      </c>
      <c r="Z645" s="89">
        <f t="shared" si="371"/>
        <v>0</v>
      </c>
      <c r="AA645" s="89">
        <f t="shared" si="371"/>
        <v>0</v>
      </c>
    </row>
    <row r="646" spans="1:27" ht="12.75" customHeight="1" outlineLevel="1" x14ac:dyDescent="0.2">
      <c r="A646" s="97" t="s">
        <v>2239</v>
      </c>
      <c r="B646" s="63" t="s">
        <v>242</v>
      </c>
      <c r="C646" s="43" t="s">
        <v>79</v>
      </c>
      <c r="D646" s="44">
        <v>0</v>
      </c>
      <c r="E646" s="44">
        <v>0</v>
      </c>
      <c r="F646" s="44">
        <v>0</v>
      </c>
      <c r="G646" s="44">
        <v>0</v>
      </c>
      <c r="H646" s="44">
        <v>45.09</v>
      </c>
      <c r="I646" s="44">
        <v>84.56</v>
      </c>
      <c r="J646" s="44">
        <v>418.41</v>
      </c>
      <c r="K646" s="44">
        <v>195.53</v>
      </c>
      <c r="L646" s="44">
        <v>149.76</v>
      </c>
      <c r="M646" s="44">
        <v>64.63</v>
      </c>
      <c r="N646" s="44">
        <v>17.75</v>
      </c>
      <c r="O646" s="44">
        <v>28.05</v>
      </c>
      <c r="P646" s="44">
        <v>114.73</v>
      </c>
      <c r="Q646" s="44">
        <v>175.01</v>
      </c>
      <c r="R646" s="44">
        <v>65.34</v>
      </c>
      <c r="S646" s="44">
        <v>71.48</v>
      </c>
      <c r="T646" s="44">
        <v>75.47</v>
      </c>
      <c r="U646" s="44">
        <v>135.30000000000001</v>
      </c>
      <c r="V646" s="44">
        <v>80.03</v>
      </c>
      <c r="W646" s="44">
        <v>91.78</v>
      </c>
      <c r="X646" s="44">
        <v>74.569999999999993</v>
      </c>
      <c r="Y646" s="44">
        <v>0</v>
      </c>
      <c r="Z646" s="44">
        <v>0</v>
      </c>
      <c r="AA646" s="44">
        <v>0</v>
      </c>
    </row>
    <row r="647" spans="1:27" x14ac:dyDescent="0.2">
      <c r="A647" s="96" t="s">
        <v>2240</v>
      </c>
      <c r="B647" s="28" t="str">
        <f>"13"&amp;"."&amp;$B$776&amp;"."&amp;$B$777</f>
        <v>13.04.2024</v>
      </c>
      <c r="C647" s="88" t="s">
        <v>76</v>
      </c>
      <c r="D647" s="89">
        <f>ROUND((D648)/1000,5)</f>
        <v>0</v>
      </c>
      <c r="E647" s="89">
        <f t="shared" ref="E647:AA647" si="372">ROUND((E648)/1000,5)</f>
        <v>0</v>
      </c>
      <c r="F647" s="89">
        <f t="shared" si="372"/>
        <v>0</v>
      </c>
      <c r="G647" s="89">
        <f t="shared" si="372"/>
        <v>0</v>
      </c>
      <c r="H647" s="89">
        <f t="shared" si="372"/>
        <v>0</v>
      </c>
      <c r="I647" s="89">
        <f t="shared" si="372"/>
        <v>0</v>
      </c>
      <c r="J647" s="89">
        <f t="shared" si="372"/>
        <v>7.4289999999999995E-2</v>
      </c>
      <c r="K647" s="89">
        <f t="shared" si="372"/>
        <v>0.14238000000000001</v>
      </c>
      <c r="L647" s="89">
        <f t="shared" si="372"/>
        <v>0.18421000000000001</v>
      </c>
      <c r="M647" s="89">
        <f t="shared" si="372"/>
        <v>0.15092</v>
      </c>
      <c r="N647" s="89">
        <f t="shared" si="372"/>
        <v>0.10005</v>
      </c>
      <c r="O647" s="89">
        <f t="shared" si="372"/>
        <v>3.3529999999999997E-2</v>
      </c>
      <c r="P647" s="89">
        <f t="shared" si="372"/>
        <v>3.39E-2</v>
      </c>
      <c r="Q647" s="89">
        <f t="shared" si="372"/>
        <v>8.8209999999999997E-2</v>
      </c>
      <c r="R647" s="89">
        <f t="shared" si="372"/>
        <v>0.12478</v>
      </c>
      <c r="S647" s="89">
        <f t="shared" si="372"/>
        <v>0.17480999999999999</v>
      </c>
      <c r="T647" s="89">
        <f t="shared" si="372"/>
        <v>0.12204</v>
      </c>
      <c r="U647" s="89">
        <f t="shared" si="372"/>
        <v>0.18098</v>
      </c>
      <c r="V647" s="89">
        <f t="shared" si="372"/>
        <v>8.9270000000000002E-2</v>
      </c>
      <c r="W647" s="89">
        <f t="shared" si="372"/>
        <v>8.8849999999999998E-2</v>
      </c>
      <c r="X647" s="89">
        <f t="shared" si="372"/>
        <v>8.7069999999999995E-2</v>
      </c>
      <c r="Y647" s="89">
        <f t="shared" si="372"/>
        <v>0</v>
      </c>
      <c r="Z647" s="89">
        <f t="shared" si="372"/>
        <v>0</v>
      </c>
      <c r="AA647" s="89">
        <f t="shared" si="372"/>
        <v>0</v>
      </c>
    </row>
    <row r="648" spans="1:27" ht="12.75" customHeight="1" outlineLevel="1" x14ac:dyDescent="0.2">
      <c r="A648" s="97" t="s">
        <v>2241</v>
      </c>
      <c r="B648" s="63" t="s">
        <v>242</v>
      </c>
      <c r="C648" s="43" t="s">
        <v>79</v>
      </c>
      <c r="D648" s="44">
        <v>0</v>
      </c>
      <c r="E648" s="44">
        <v>0</v>
      </c>
      <c r="F648" s="44">
        <v>0</v>
      </c>
      <c r="G648" s="44">
        <v>0</v>
      </c>
      <c r="H648" s="44">
        <v>0</v>
      </c>
      <c r="I648" s="44">
        <v>0</v>
      </c>
      <c r="J648" s="44">
        <v>74.290000000000006</v>
      </c>
      <c r="K648" s="44">
        <v>142.38</v>
      </c>
      <c r="L648" s="44">
        <v>184.21</v>
      </c>
      <c r="M648" s="44">
        <v>150.91999999999999</v>
      </c>
      <c r="N648" s="44">
        <v>100.05</v>
      </c>
      <c r="O648" s="44">
        <v>33.53</v>
      </c>
      <c r="P648" s="44">
        <v>33.9</v>
      </c>
      <c r="Q648" s="44">
        <v>88.21</v>
      </c>
      <c r="R648" s="44">
        <v>124.78</v>
      </c>
      <c r="S648" s="44">
        <v>174.81</v>
      </c>
      <c r="T648" s="44">
        <v>122.04</v>
      </c>
      <c r="U648" s="44">
        <v>180.98</v>
      </c>
      <c r="V648" s="44">
        <v>89.27</v>
      </c>
      <c r="W648" s="44">
        <v>88.85</v>
      </c>
      <c r="X648" s="44">
        <v>87.07</v>
      </c>
      <c r="Y648" s="44">
        <v>0</v>
      </c>
      <c r="Z648" s="44">
        <v>0</v>
      </c>
      <c r="AA648" s="44">
        <v>0</v>
      </c>
    </row>
    <row r="649" spans="1:27" x14ac:dyDescent="0.2">
      <c r="A649" s="96" t="s">
        <v>2242</v>
      </c>
      <c r="B649" s="28" t="str">
        <f>"14"&amp;"."&amp;$B$776&amp;"."&amp;$B$777</f>
        <v>14.04.2024</v>
      </c>
      <c r="C649" s="88" t="s">
        <v>76</v>
      </c>
      <c r="D649" s="89">
        <f>ROUND((D650)/1000,5)</f>
        <v>0</v>
      </c>
      <c r="E649" s="89">
        <f t="shared" ref="E649:AA649" si="373">ROUND((E650)/1000,5)</f>
        <v>0</v>
      </c>
      <c r="F649" s="89">
        <f t="shared" si="373"/>
        <v>0</v>
      </c>
      <c r="G649" s="89">
        <f t="shared" si="373"/>
        <v>0</v>
      </c>
      <c r="H649" s="89">
        <f t="shared" si="373"/>
        <v>0</v>
      </c>
      <c r="I649" s="89">
        <f t="shared" si="373"/>
        <v>0</v>
      </c>
      <c r="J649" s="89">
        <f t="shared" si="373"/>
        <v>0</v>
      </c>
      <c r="K649" s="89">
        <f t="shared" si="373"/>
        <v>0</v>
      </c>
      <c r="L649" s="89">
        <f t="shared" si="373"/>
        <v>9.2200000000000008E-3</v>
      </c>
      <c r="M649" s="89">
        <f t="shared" si="373"/>
        <v>0</v>
      </c>
      <c r="N649" s="89">
        <f t="shared" si="373"/>
        <v>0</v>
      </c>
      <c r="O649" s="89">
        <f t="shared" si="373"/>
        <v>8.1710000000000005E-2</v>
      </c>
      <c r="P649" s="89">
        <f t="shared" si="373"/>
        <v>0</v>
      </c>
      <c r="Q649" s="89">
        <f t="shared" si="373"/>
        <v>1.1979999999999999E-2</v>
      </c>
      <c r="R649" s="89">
        <f t="shared" si="373"/>
        <v>1.0019999999999999E-2</v>
      </c>
      <c r="S649" s="89">
        <f t="shared" si="373"/>
        <v>0</v>
      </c>
      <c r="T649" s="89">
        <f t="shared" si="373"/>
        <v>0</v>
      </c>
      <c r="U649" s="89">
        <f t="shared" si="373"/>
        <v>0</v>
      </c>
      <c r="V649" s="89">
        <f t="shared" si="373"/>
        <v>5.2830000000000002E-2</v>
      </c>
      <c r="W649" s="89">
        <f t="shared" si="373"/>
        <v>0.15534999999999999</v>
      </c>
      <c r="X649" s="89">
        <f t="shared" si="373"/>
        <v>0.17544000000000001</v>
      </c>
      <c r="Y649" s="89">
        <f t="shared" si="373"/>
        <v>0.14491000000000001</v>
      </c>
      <c r="Z649" s="89">
        <f t="shared" si="373"/>
        <v>0</v>
      </c>
      <c r="AA649" s="89">
        <f t="shared" si="373"/>
        <v>0</v>
      </c>
    </row>
    <row r="650" spans="1:27" ht="12.75" customHeight="1" outlineLevel="1" x14ac:dyDescent="0.2">
      <c r="A650" s="97" t="s">
        <v>2243</v>
      </c>
      <c r="B650" s="63" t="s">
        <v>242</v>
      </c>
      <c r="C650" s="43" t="s">
        <v>79</v>
      </c>
      <c r="D650" s="44">
        <v>0</v>
      </c>
      <c r="E650" s="44">
        <v>0</v>
      </c>
      <c r="F650" s="44">
        <v>0</v>
      </c>
      <c r="G650" s="44">
        <v>0</v>
      </c>
      <c r="H650" s="44">
        <v>0</v>
      </c>
      <c r="I650" s="44">
        <v>0</v>
      </c>
      <c r="J650" s="44">
        <v>0</v>
      </c>
      <c r="K650" s="44">
        <v>0</v>
      </c>
      <c r="L650" s="44">
        <v>9.2200000000000006</v>
      </c>
      <c r="M650" s="44">
        <v>0</v>
      </c>
      <c r="N650" s="44">
        <v>0</v>
      </c>
      <c r="O650" s="44">
        <v>81.709999999999994</v>
      </c>
      <c r="P650" s="44">
        <v>0</v>
      </c>
      <c r="Q650" s="44">
        <v>11.98</v>
      </c>
      <c r="R650" s="44">
        <v>10.02</v>
      </c>
      <c r="S650" s="44">
        <v>0</v>
      </c>
      <c r="T650" s="44">
        <v>0</v>
      </c>
      <c r="U650" s="44">
        <v>0</v>
      </c>
      <c r="V650" s="44">
        <v>52.83</v>
      </c>
      <c r="W650" s="44">
        <v>155.35</v>
      </c>
      <c r="X650" s="44">
        <v>175.44</v>
      </c>
      <c r="Y650" s="44">
        <v>144.91</v>
      </c>
      <c r="Z650" s="44">
        <v>0</v>
      </c>
      <c r="AA650" s="44">
        <v>0</v>
      </c>
    </row>
    <row r="651" spans="1:27" x14ac:dyDescent="0.2">
      <c r="A651" s="96" t="s">
        <v>2244</v>
      </c>
      <c r="B651" s="28" t="str">
        <f>"15"&amp;"."&amp;$B$776&amp;"."&amp;$B$777</f>
        <v>15.04.2024</v>
      </c>
      <c r="C651" s="88" t="s">
        <v>76</v>
      </c>
      <c r="D651" s="89">
        <f>ROUND((D652)/1000,5)</f>
        <v>0</v>
      </c>
      <c r="E651" s="89">
        <f t="shared" ref="E651:AA651" si="374">ROUND((E652)/1000,5)</f>
        <v>0</v>
      </c>
      <c r="F651" s="89">
        <f t="shared" si="374"/>
        <v>0</v>
      </c>
      <c r="G651" s="89">
        <f t="shared" si="374"/>
        <v>0</v>
      </c>
      <c r="H651" s="89">
        <f t="shared" si="374"/>
        <v>0</v>
      </c>
      <c r="I651" s="89">
        <f t="shared" si="374"/>
        <v>3.9960000000000002E-2</v>
      </c>
      <c r="J651" s="89">
        <f t="shared" si="374"/>
        <v>0.22481000000000001</v>
      </c>
      <c r="K651" s="89">
        <f t="shared" si="374"/>
        <v>0.38563999999999998</v>
      </c>
      <c r="L651" s="89">
        <f t="shared" si="374"/>
        <v>0.19611000000000001</v>
      </c>
      <c r="M651" s="89">
        <f t="shared" si="374"/>
        <v>5.1339999999999997E-2</v>
      </c>
      <c r="N651" s="89">
        <f t="shared" si="374"/>
        <v>0</v>
      </c>
      <c r="O651" s="89">
        <f t="shared" si="374"/>
        <v>0</v>
      </c>
      <c r="P651" s="89">
        <f t="shared" si="374"/>
        <v>4.496E-2</v>
      </c>
      <c r="Q651" s="89">
        <f t="shared" si="374"/>
        <v>5.305E-2</v>
      </c>
      <c r="R651" s="89">
        <f t="shared" si="374"/>
        <v>3.3840000000000002E-2</v>
      </c>
      <c r="S651" s="89">
        <f t="shared" si="374"/>
        <v>4.3540000000000002E-2</v>
      </c>
      <c r="T651" s="89">
        <f t="shared" si="374"/>
        <v>4.2169999999999999E-2</v>
      </c>
      <c r="U651" s="89">
        <f t="shared" si="374"/>
        <v>8.5430000000000006E-2</v>
      </c>
      <c r="V651" s="89">
        <f t="shared" si="374"/>
        <v>0.16843</v>
      </c>
      <c r="W651" s="89">
        <f t="shared" si="374"/>
        <v>8.8480000000000003E-2</v>
      </c>
      <c r="X651" s="89">
        <f t="shared" si="374"/>
        <v>0</v>
      </c>
      <c r="Y651" s="89">
        <f t="shared" si="374"/>
        <v>0</v>
      </c>
      <c r="Z651" s="89">
        <f t="shared" si="374"/>
        <v>0</v>
      </c>
      <c r="AA651" s="89">
        <f t="shared" si="374"/>
        <v>0</v>
      </c>
    </row>
    <row r="652" spans="1:27" ht="12.75" customHeight="1" outlineLevel="1" x14ac:dyDescent="0.2">
      <c r="A652" s="97" t="s">
        <v>2245</v>
      </c>
      <c r="B652" s="63" t="s">
        <v>242</v>
      </c>
      <c r="C652" s="43" t="s">
        <v>79</v>
      </c>
      <c r="D652" s="44">
        <v>0</v>
      </c>
      <c r="E652" s="44">
        <v>0</v>
      </c>
      <c r="F652" s="44">
        <v>0</v>
      </c>
      <c r="G652" s="44">
        <v>0</v>
      </c>
      <c r="H652" s="44">
        <v>0</v>
      </c>
      <c r="I652" s="44">
        <v>39.96</v>
      </c>
      <c r="J652" s="44">
        <v>224.81</v>
      </c>
      <c r="K652" s="44">
        <v>385.64</v>
      </c>
      <c r="L652" s="44">
        <v>196.11</v>
      </c>
      <c r="M652" s="44">
        <v>51.34</v>
      </c>
      <c r="N652" s="44">
        <v>0</v>
      </c>
      <c r="O652" s="44">
        <v>0</v>
      </c>
      <c r="P652" s="44">
        <v>44.96</v>
      </c>
      <c r="Q652" s="44">
        <v>53.05</v>
      </c>
      <c r="R652" s="44">
        <v>33.840000000000003</v>
      </c>
      <c r="S652" s="44">
        <v>43.54</v>
      </c>
      <c r="T652" s="44">
        <v>42.17</v>
      </c>
      <c r="U652" s="44">
        <v>85.43</v>
      </c>
      <c r="V652" s="44">
        <v>168.43</v>
      </c>
      <c r="W652" s="44">
        <v>88.48</v>
      </c>
      <c r="X652" s="44">
        <v>0</v>
      </c>
      <c r="Y652" s="44">
        <v>0</v>
      </c>
      <c r="Z652" s="44">
        <v>0</v>
      </c>
      <c r="AA652" s="44">
        <v>0</v>
      </c>
    </row>
    <row r="653" spans="1:27" x14ac:dyDescent="0.2">
      <c r="A653" s="96" t="s">
        <v>2246</v>
      </c>
      <c r="B653" s="28" t="str">
        <f>"16"&amp;"."&amp;$B$776&amp;"."&amp;$B$777</f>
        <v>16.04.2024</v>
      </c>
      <c r="C653" s="88" t="s">
        <v>76</v>
      </c>
      <c r="D653" s="89">
        <f>ROUND((D654)/1000,5)</f>
        <v>0</v>
      </c>
      <c r="E653" s="89">
        <f t="shared" ref="E653:AA653" si="375">ROUND((E654)/1000,5)</f>
        <v>0</v>
      </c>
      <c r="F653" s="89">
        <f t="shared" si="375"/>
        <v>0</v>
      </c>
      <c r="G653" s="89">
        <f t="shared" si="375"/>
        <v>0</v>
      </c>
      <c r="H653" s="89">
        <f t="shared" si="375"/>
        <v>2.6509999999999999E-2</v>
      </c>
      <c r="I653" s="89">
        <f t="shared" si="375"/>
        <v>0.10878</v>
      </c>
      <c r="J653" s="89">
        <f t="shared" si="375"/>
        <v>0.19039</v>
      </c>
      <c r="K653" s="89">
        <f t="shared" si="375"/>
        <v>0.40708</v>
      </c>
      <c r="L653" s="89">
        <f t="shared" si="375"/>
        <v>0.19550999999999999</v>
      </c>
      <c r="M653" s="89">
        <f t="shared" si="375"/>
        <v>7.0709999999999995E-2</v>
      </c>
      <c r="N653" s="89">
        <f t="shared" si="375"/>
        <v>2.5500000000000002E-3</v>
      </c>
      <c r="O653" s="89">
        <f t="shared" si="375"/>
        <v>0</v>
      </c>
      <c r="P653" s="89">
        <f t="shared" si="375"/>
        <v>1.3500000000000001E-3</v>
      </c>
      <c r="Q653" s="89">
        <f t="shared" si="375"/>
        <v>0</v>
      </c>
      <c r="R653" s="89">
        <f t="shared" si="375"/>
        <v>0</v>
      </c>
      <c r="S653" s="89">
        <f t="shared" si="375"/>
        <v>8.4799999999999997E-3</v>
      </c>
      <c r="T653" s="89">
        <f t="shared" si="375"/>
        <v>0</v>
      </c>
      <c r="U653" s="89">
        <f t="shared" si="375"/>
        <v>4.4549999999999999E-2</v>
      </c>
      <c r="V653" s="89">
        <f t="shared" si="375"/>
        <v>7.7329999999999996E-2</v>
      </c>
      <c r="W653" s="89">
        <f t="shared" si="375"/>
        <v>9.1200000000000003E-2</v>
      </c>
      <c r="X653" s="89">
        <f t="shared" si="375"/>
        <v>0</v>
      </c>
      <c r="Y653" s="89">
        <f t="shared" si="375"/>
        <v>0</v>
      </c>
      <c r="Z653" s="89">
        <f t="shared" si="375"/>
        <v>0</v>
      </c>
      <c r="AA653" s="89">
        <f t="shared" si="375"/>
        <v>0</v>
      </c>
    </row>
    <row r="654" spans="1:27" ht="12.75" customHeight="1" outlineLevel="1" x14ac:dyDescent="0.2">
      <c r="A654" s="97" t="s">
        <v>2247</v>
      </c>
      <c r="B654" s="63" t="s">
        <v>242</v>
      </c>
      <c r="C654" s="43" t="s">
        <v>79</v>
      </c>
      <c r="D654" s="44">
        <v>0</v>
      </c>
      <c r="E654" s="44">
        <v>0</v>
      </c>
      <c r="F654" s="44">
        <v>0</v>
      </c>
      <c r="G654" s="44">
        <v>0</v>
      </c>
      <c r="H654" s="44">
        <v>26.51</v>
      </c>
      <c r="I654" s="44">
        <v>108.78</v>
      </c>
      <c r="J654" s="44">
        <v>190.39</v>
      </c>
      <c r="K654" s="44">
        <v>407.08</v>
      </c>
      <c r="L654" s="44">
        <v>195.51</v>
      </c>
      <c r="M654" s="44">
        <v>70.709999999999994</v>
      </c>
      <c r="N654" s="44">
        <v>2.5499999999999998</v>
      </c>
      <c r="O654" s="44">
        <v>0</v>
      </c>
      <c r="P654" s="44">
        <v>1.35</v>
      </c>
      <c r="Q654" s="44">
        <v>0</v>
      </c>
      <c r="R654" s="44">
        <v>0</v>
      </c>
      <c r="S654" s="44">
        <v>8.48</v>
      </c>
      <c r="T654" s="44">
        <v>0</v>
      </c>
      <c r="U654" s="44">
        <v>44.55</v>
      </c>
      <c r="V654" s="44">
        <v>77.33</v>
      </c>
      <c r="W654" s="44">
        <v>91.2</v>
      </c>
      <c r="X654" s="44">
        <v>0</v>
      </c>
      <c r="Y654" s="44">
        <v>0</v>
      </c>
      <c r="Z654" s="44">
        <v>0</v>
      </c>
      <c r="AA654" s="44">
        <v>0</v>
      </c>
    </row>
    <row r="655" spans="1:27" x14ac:dyDescent="0.2">
      <c r="A655" s="96" t="s">
        <v>2248</v>
      </c>
      <c r="B655" s="28" t="str">
        <f>"17"&amp;"."&amp;$B$776&amp;"."&amp;$B$777</f>
        <v>17.04.2024</v>
      </c>
      <c r="C655" s="88" t="s">
        <v>76</v>
      </c>
      <c r="D655" s="89">
        <f>ROUND((D656)/1000,5)</f>
        <v>0</v>
      </c>
      <c r="E655" s="89">
        <f t="shared" ref="E655:AA655" si="376">ROUND((E656)/1000,5)</f>
        <v>0</v>
      </c>
      <c r="F655" s="89">
        <f t="shared" si="376"/>
        <v>0</v>
      </c>
      <c r="G655" s="89">
        <f t="shared" si="376"/>
        <v>0</v>
      </c>
      <c r="H655" s="89">
        <f t="shared" si="376"/>
        <v>0</v>
      </c>
      <c r="I655" s="89">
        <f t="shared" si="376"/>
        <v>7.4929999999999997E-2</v>
      </c>
      <c r="J655" s="89">
        <f t="shared" si="376"/>
        <v>0.19769</v>
      </c>
      <c r="K655" s="89">
        <f t="shared" si="376"/>
        <v>0.31337999999999999</v>
      </c>
      <c r="L655" s="89">
        <f t="shared" si="376"/>
        <v>0.17480999999999999</v>
      </c>
      <c r="M655" s="89">
        <f t="shared" si="376"/>
        <v>4.4979999999999999E-2</v>
      </c>
      <c r="N655" s="89">
        <f t="shared" si="376"/>
        <v>1.0149999999999999E-2</v>
      </c>
      <c r="O655" s="89">
        <f t="shared" si="376"/>
        <v>2.1680000000000001E-2</v>
      </c>
      <c r="P655" s="89">
        <f t="shared" si="376"/>
        <v>1.9689999999999999E-2</v>
      </c>
      <c r="Q655" s="89">
        <f t="shared" si="376"/>
        <v>1.082E-2</v>
      </c>
      <c r="R655" s="89">
        <f t="shared" si="376"/>
        <v>2.6120000000000001E-2</v>
      </c>
      <c r="S655" s="89">
        <f t="shared" si="376"/>
        <v>6.9389999999999993E-2</v>
      </c>
      <c r="T655" s="89">
        <f t="shared" si="376"/>
        <v>0.11641</v>
      </c>
      <c r="U655" s="89">
        <f t="shared" si="376"/>
        <v>0.22295999999999999</v>
      </c>
      <c r="V655" s="89">
        <f t="shared" si="376"/>
        <v>0.15135000000000001</v>
      </c>
      <c r="W655" s="89">
        <f t="shared" si="376"/>
        <v>7.238E-2</v>
      </c>
      <c r="X655" s="89">
        <f t="shared" si="376"/>
        <v>9.8500000000000004E-2</v>
      </c>
      <c r="Y655" s="89">
        <f t="shared" si="376"/>
        <v>0</v>
      </c>
      <c r="Z655" s="89">
        <f t="shared" si="376"/>
        <v>0</v>
      </c>
      <c r="AA655" s="89">
        <f t="shared" si="376"/>
        <v>0</v>
      </c>
    </row>
    <row r="656" spans="1:27" ht="12.75" customHeight="1" outlineLevel="1" x14ac:dyDescent="0.2">
      <c r="A656" s="97" t="s">
        <v>2249</v>
      </c>
      <c r="B656" s="63" t="s">
        <v>242</v>
      </c>
      <c r="C656" s="43" t="s">
        <v>79</v>
      </c>
      <c r="D656" s="44">
        <v>0</v>
      </c>
      <c r="E656" s="44">
        <v>0</v>
      </c>
      <c r="F656" s="44">
        <v>0</v>
      </c>
      <c r="G656" s="44">
        <v>0</v>
      </c>
      <c r="H656" s="44">
        <v>0</v>
      </c>
      <c r="I656" s="44">
        <v>74.930000000000007</v>
      </c>
      <c r="J656" s="44">
        <v>197.69</v>
      </c>
      <c r="K656" s="44">
        <v>313.38</v>
      </c>
      <c r="L656" s="44">
        <v>174.81</v>
      </c>
      <c r="M656" s="44">
        <v>44.98</v>
      </c>
      <c r="N656" s="44">
        <v>10.15</v>
      </c>
      <c r="O656" s="44">
        <v>21.68</v>
      </c>
      <c r="P656" s="44">
        <v>19.690000000000001</v>
      </c>
      <c r="Q656" s="44">
        <v>10.82</v>
      </c>
      <c r="R656" s="44">
        <v>26.12</v>
      </c>
      <c r="S656" s="44">
        <v>69.39</v>
      </c>
      <c r="T656" s="44">
        <v>116.41</v>
      </c>
      <c r="U656" s="44">
        <v>222.96</v>
      </c>
      <c r="V656" s="44">
        <v>151.35</v>
      </c>
      <c r="W656" s="44">
        <v>72.38</v>
      </c>
      <c r="X656" s="44">
        <v>98.5</v>
      </c>
      <c r="Y656" s="44">
        <v>0</v>
      </c>
      <c r="Z656" s="44">
        <v>0</v>
      </c>
      <c r="AA656" s="44">
        <v>0</v>
      </c>
    </row>
    <row r="657" spans="1:27" x14ac:dyDescent="0.2">
      <c r="A657" s="96" t="s">
        <v>2250</v>
      </c>
      <c r="B657" s="28" t="str">
        <f>"18"&amp;"."&amp;$B$776&amp;"."&amp;$B$777</f>
        <v>18.04.2024</v>
      </c>
      <c r="C657" s="88" t="s">
        <v>76</v>
      </c>
      <c r="D657" s="89">
        <f>ROUND((D658)/1000,5)</f>
        <v>0</v>
      </c>
      <c r="E657" s="89">
        <f t="shared" ref="E657:AA657" si="377">ROUND((E658)/1000,5)</f>
        <v>0</v>
      </c>
      <c r="F657" s="89">
        <f t="shared" si="377"/>
        <v>0</v>
      </c>
      <c r="G657" s="89">
        <f t="shared" si="377"/>
        <v>0</v>
      </c>
      <c r="H657" s="89">
        <f t="shared" si="377"/>
        <v>0</v>
      </c>
      <c r="I657" s="89">
        <f t="shared" si="377"/>
        <v>4.2220000000000001E-2</v>
      </c>
      <c r="J657" s="89">
        <f t="shared" si="377"/>
        <v>0.23122000000000001</v>
      </c>
      <c r="K657" s="89">
        <f t="shared" si="377"/>
        <v>0.38823000000000002</v>
      </c>
      <c r="L657" s="89">
        <f t="shared" si="377"/>
        <v>0.22348000000000001</v>
      </c>
      <c r="M657" s="89">
        <f t="shared" si="377"/>
        <v>0.125</v>
      </c>
      <c r="N657" s="89">
        <f t="shared" si="377"/>
        <v>4.5710000000000001E-2</v>
      </c>
      <c r="O657" s="89">
        <f t="shared" si="377"/>
        <v>1.37E-2</v>
      </c>
      <c r="P657" s="89">
        <f t="shared" si="377"/>
        <v>4.6899999999999997E-3</v>
      </c>
      <c r="Q657" s="89">
        <f t="shared" si="377"/>
        <v>9.2829999999999996E-2</v>
      </c>
      <c r="R657" s="89">
        <f t="shared" si="377"/>
        <v>0.13452</v>
      </c>
      <c r="S657" s="89">
        <f t="shared" si="377"/>
        <v>0.19624</v>
      </c>
      <c r="T657" s="89">
        <f t="shared" si="377"/>
        <v>0.23619999999999999</v>
      </c>
      <c r="U657" s="89">
        <f t="shared" si="377"/>
        <v>0.28982999999999998</v>
      </c>
      <c r="V657" s="89">
        <f t="shared" si="377"/>
        <v>0.23027</v>
      </c>
      <c r="W657" s="89">
        <f t="shared" si="377"/>
        <v>0.21193999999999999</v>
      </c>
      <c r="X657" s="89">
        <f t="shared" si="377"/>
        <v>0.20129</v>
      </c>
      <c r="Y657" s="89">
        <f t="shared" si="377"/>
        <v>3.16E-3</v>
      </c>
      <c r="Z657" s="89">
        <f t="shared" si="377"/>
        <v>0</v>
      </c>
      <c r="AA657" s="89">
        <f t="shared" si="377"/>
        <v>0</v>
      </c>
    </row>
    <row r="658" spans="1:27" ht="12.75" customHeight="1" outlineLevel="1" x14ac:dyDescent="0.2">
      <c r="A658" s="97" t="s">
        <v>2251</v>
      </c>
      <c r="B658" s="63" t="s">
        <v>242</v>
      </c>
      <c r="C658" s="43" t="s">
        <v>79</v>
      </c>
      <c r="D658" s="44">
        <v>0</v>
      </c>
      <c r="E658" s="44">
        <v>0</v>
      </c>
      <c r="F658" s="44">
        <v>0</v>
      </c>
      <c r="G658" s="44">
        <v>0</v>
      </c>
      <c r="H658" s="44">
        <v>0</v>
      </c>
      <c r="I658" s="44">
        <v>42.22</v>
      </c>
      <c r="J658" s="44">
        <v>231.22</v>
      </c>
      <c r="K658" s="44">
        <v>388.23</v>
      </c>
      <c r="L658" s="44">
        <v>223.48</v>
      </c>
      <c r="M658" s="44">
        <v>125</v>
      </c>
      <c r="N658" s="44">
        <v>45.71</v>
      </c>
      <c r="O658" s="44">
        <v>13.7</v>
      </c>
      <c r="P658" s="44">
        <v>4.6900000000000004</v>
      </c>
      <c r="Q658" s="44">
        <v>92.83</v>
      </c>
      <c r="R658" s="44">
        <v>134.52000000000001</v>
      </c>
      <c r="S658" s="44">
        <v>196.24</v>
      </c>
      <c r="T658" s="44">
        <v>236.2</v>
      </c>
      <c r="U658" s="44">
        <v>289.83</v>
      </c>
      <c r="V658" s="44">
        <v>230.27</v>
      </c>
      <c r="W658" s="44">
        <v>211.94</v>
      </c>
      <c r="X658" s="44">
        <v>201.29</v>
      </c>
      <c r="Y658" s="44">
        <v>3.16</v>
      </c>
      <c r="Z658" s="44">
        <v>0</v>
      </c>
      <c r="AA658" s="44">
        <v>0</v>
      </c>
    </row>
    <row r="659" spans="1:27" x14ac:dyDescent="0.2">
      <c r="A659" s="96" t="s">
        <v>2252</v>
      </c>
      <c r="B659" s="28" t="str">
        <f>"19"&amp;"."&amp;$B$776&amp;"."&amp;$B$777</f>
        <v>19.04.2024</v>
      </c>
      <c r="C659" s="88" t="s">
        <v>76</v>
      </c>
      <c r="D659" s="89">
        <f>ROUND((D660)/1000,5)</f>
        <v>3.542E-2</v>
      </c>
      <c r="E659" s="89">
        <f t="shared" ref="E659:AA659" si="378">ROUND((E660)/1000,5)</f>
        <v>3.9350000000000003E-2</v>
      </c>
      <c r="F659" s="89">
        <f t="shared" si="378"/>
        <v>1.4109999999999999E-2</v>
      </c>
      <c r="G659" s="89">
        <f t="shared" si="378"/>
        <v>7.1629999999999999E-2</v>
      </c>
      <c r="H659" s="89">
        <f t="shared" si="378"/>
        <v>0.13888</v>
      </c>
      <c r="I659" s="89">
        <f t="shared" si="378"/>
        <v>0.18584999999999999</v>
      </c>
      <c r="J659" s="89">
        <f t="shared" si="378"/>
        <v>0.31974999999999998</v>
      </c>
      <c r="K659" s="89">
        <f t="shared" si="378"/>
        <v>0.51366000000000001</v>
      </c>
      <c r="L659" s="89">
        <f t="shared" si="378"/>
        <v>0.29370000000000002</v>
      </c>
      <c r="M659" s="89">
        <f t="shared" si="378"/>
        <v>0.24554000000000001</v>
      </c>
      <c r="N659" s="89">
        <f t="shared" si="378"/>
        <v>0.20208999999999999</v>
      </c>
      <c r="O659" s="89">
        <f t="shared" si="378"/>
        <v>0.33800000000000002</v>
      </c>
      <c r="P659" s="89">
        <f t="shared" si="378"/>
        <v>0.56064000000000003</v>
      </c>
      <c r="Q659" s="89">
        <f t="shared" si="378"/>
        <v>0.34267999999999998</v>
      </c>
      <c r="R659" s="89">
        <f t="shared" si="378"/>
        <v>0.39589000000000002</v>
      </c>
      <c r="S659" s="89">
        <f t="shared" si="378"/>
        <v>0.34656999999999999</v>
      </c>
      <c r="T659" s="89">
        <f t="shared" si="378"/>
        <v>0.28944999999999999</v>
      </c>
      <c r="U659" s="89">
        <f t="shared" si="378"/>
        <v>8.1619999999999998E-2</v>
      </c>
      <c r="V659" s="89">
        <f t="shared" si="378"/>
        <v>3.092E-2</v>
      </c>
      <c r="W659" s="89">
        <f t="shared" si="378"/>
        <v>0.13594999999999999</v>
      </c>
      <c r="X659" s="89">
        <f t="shared" si="378"/>
        <v>0.10842</v>
      </c>
      <c r="Y659" s="89">
        <f t="shared" si="378"/>
        <v>0</v>
      </c>
      <c r="Z659" s="89">
        <f t="shared" si="378"/>
        <v>0</v>
      </c>
      <c r="AA659" s="89">
        <f t="shared" si="378"/>
        <v>0</v>
      </c>
    </row>
    <row r="660" spans="1:27" ht="12.75" customHeight="1" outlineLevel="1" x14ac:dyDescent="0.2">
      <c r="A660" s="97" t="s">
        <v>2253</v>
      </c>
      <c r="B660" s="63" t="s">
        <v>242</v>
      </c>
      <c r="C660" s="43" t="s">
        <v>79</v>
      </c>
      <c r="D660" s="44">
        <v>35.42</v>
      </c>
      <c r="E660" s="44">
        <v>39.35</v>
      </c>
      <c r="F660" s="44">
        <v>14.11</v>
      </c>
      <c r="G660" s="44">
        <v>71.63</v>
      </c>
      <c r="H660" s="44">
        <v>138.88</v>
      </c>
      <c r="I660" s="44">
        <v>185.85</v>
      </c>
      <c r="J660" s="44">
        <v>319.75</v>
      </c>
      <c r="K660" s="44">
        <v>513.66</v>
      </c>
      <c r="L660" s="44">
        <v>293.7</v>
      </c>
      <c r="M660" s="44">
        <v>245.54</v>
      </c>
      <c r="N660" s="44">
        <v>202.09</v>
      </c>
      <c r="O660" s="44">
        <v>338</v>
      </c>
      <c r="P660" s="44">
        <v>560.64</v>
      </c>
      <c r="Q660" s="44">
        <v>342.68</v>
      </c>
      <c r="R660" s="44">
        <v>395.89</v>
      </c>
      <c r="S660" s="44">
        <v>346.57</v>
      </c>
      <c r="T660" s="44">
        <v>289.45</v>
      </c>
      <c r="U660" s="44">
        <v>81.62</v>
      </c>
      <c r="V660" s="44">
        <v>30.92</v>
      </c>
      <c r="W660" s="44">
        <v>135.94999999999999</v>
      </c>
      <c r="X660" s="44">
        <v>108.42</v>
      </c>
      <c r="Y660" s="44">
        <v>0</v>
      </c>
      <c r="Z660" s="44">
        <v>0</v>
      </c>
      <c r="AA660" s="44">
        <v>0</v>
      </c>
    </row>
    <row r="661" spans="1:27" x14ac:dyDescent="0.2">
      <c r="A661" s="96" t="s">
        <v>2254</v>
      </c>
      <c r="B661" s="28" t="str">
        <f>"20"&amp;"."&amp;$B$776&amp;"."&amp;$B$777</f>
        <v>20.04.2024</v>
      </c>
      <c r="C661" s="88" t="s">
        <v>76</v>
      </c>
      <c r="D661" s="89">
        <f>ROUND((D662)/1000,5)</f>
        <v>0</v>
      </c>
      <c r="E661" s="89">
        <f t="shared" ref="E661:AA661" si="379">ROUND((E662)/1000,5)</f>
        <v>0</v>
      </c>
      <c r="F661" s="89">
        <f t="shared" si="379"/>
        <v>0</v>
      </c>
      <c r="G661" s="89">
        <f t="shared" si="379"/>
        <v>0</v>
      </c>
      <c r="H661" s="89">
        <f t="shared" si="379"/>
        <v>4.7099999999999998E-3</v>
      </c>
      <c r="I661" s="89">
        <f t="shared" si="379"/>
        <v>3.8999999999999999E-4</v>
      </c>
      <c r="J661" s="89">
        <f t="shared" si="379"/>
        <v>0</v>
      </c>
      <c r="K661" s="89">
        <f t="shared" si="379"/>
        <v>0.20995</v>
      </c>
      <c r="L661" s="89">
        <f t="shared" si="379"/>
        <v>0.58816999999999997</v>
      </c>
      <c r="M661" s="89">
        <f t="shared" si="379"/>
        <v>0.57881000000000005</v>
      </c>
      <c r="N661" s="89">
        <f t="shared" si="379"/>
        <v>0.47215000000000001</v>
      </c>
      <c r="O661" s="89">
        <f t="shared" si="379"/>
        <v>0.44996999999999998</v>
      </c>
      <c r="P661" s="89">
        <f t="shared" si="379"/>
        <v>0.51990000000000003</v>
      </c>
      <c r="Q661" s="89">
        <f t="shared" si="379"/>
        <v>0.62173</v>
      </c>
      <c r="R661" s="89">
        <f t="shared" si="379"/>
        <v>0.48781000000000002</v>
      </c>
      <c r="S661" s="89">
        <f t="shared" si="379"/>
        <v>0.34710000000000002</v>
      </c>
      <c r="T661" s="89">
        <f t="shared" si="379"/>
        <v>0.37014000000000002</v>
      </c>
      <c r="U661" s="89">
        <f t="shared" si="379"/>
        <v>0.10961</v>
      </c>
      <c r="V661" s="89">
        <f t="shared" si="379"/>
        <v>0.10974</v>
      </c>
      <c r="W661" s="89">
        <f t="shared" si="379"/>
        <v>2.5409999999999999E-2</v>
      </c>
      <c r="X661" s="89">
        <f t="shared" si="379"/>
        <v>0.28423999999999999</v>
      </c>
      <c r="Y661" s="89">
        <f t="shared" si="379"/>
        <v>0</v>
      </c>
      <c r="Z661" s="89">
        <f t="shared" si="379"/>
        <v>0</v>
      </c>
      <c r="AA661" s="89">
        <f t="shared" si="379"/>
        <v>0</v>
      </c>
    </row>
    <row r="662" spans="1:27" ht="12.75" customHeight="1" outlineLevel="1" x14ac:dyDescent="0.2">
      <c r="A662" s="97" t="s">
        <v>2255</v>
      </c>
      <c r="B662" s="63" t="s">
        <v>242</v>
      </c>
      <c r="C662" s="43" t="s">
        <v>79</v>
      </c>
      <c r="D662" s="44">
        <v>0</v>
      </c>
      <c r="E662" s="44">
        <v>0</v>
      </c>
      <c r="F662" s="44">
        <v>0</v>
      </c>
      <c r="G662" s="44">
        <v>0</v>
      </c>
      <c r="H662" s="44">
        <v>4.71</v>
      </c>
      <c r="I662" s="44">
        <v>0.39</v>
      </c>
      <c r="J662" s="44">
        <v>0</v>
      </c>
      <c r="K662" s="44">
        <v>209.95</v>
      </c>
      <c r="L662" s="44">
        <v>588.16999999999996</v>
      </c>
      <c r="M662" s="44">
        <v>578.80999999999995</v>
      </c>
      <c r="N662" s="44">
        <v>472.15</v>
      </c>
      <c r="O662" s="44">
        <v>449.97</v>
      </c>
      <c r="P662" s="44">
        <v>519.9</v>
      </c>
      <c r="Q662" s="44">
        <v>621.73</v>
      </c>
      <c r="R662" s="44">
        <v>487.81</v>
      </c>
      <c r="S662" s="44">
        <v>347.1</v>
      </c>
      <c r="T662" s="44">
        <v>370.14</v>
      </c>
      <c r="U662" s="44">
        <v>109.61</v>
      </c>
      <c r="V662" s="44">
        <v>109.74</v>
      </c>
      <c r="W662" s="44">
        <v>25.41</v>
      </c>
      <c r="X662" s="44">
        <v>284.24</v>
      </c>
      <c r="Y662" s="44">
        <v>0</v>
      </c>
      <c r="Z662" s="44">
        <v>0</v>
      </c>
      <c r="AA662" s="44">
        <v>0</v>
      </c>
    </row>
    <row r="663" spans="1:27" x14ac:dyDescent="0.2">
      <c r="A663" s="96" t="s">
        <v>2256</v>
      </c>
      <c r="B663" s="28" t="str">
        <f>"21"&amp;"."&amp;$B$776&amp;"."&amp;$B$777</f>
        <v>21.04.2024</v>
      </c>
      <c r="C663" s="88" t="s">
        <v>76</v>
      </c>
      <c r="D663" s="89">
        <f>ROUND((D664)/1000,5)</f>
        <v>0</v>
      </c>
      <c r="E663" s="89">
        <f t="shared" ref="E663:AA663" si="380">ROUND((E664)/1000,5)</f>
        <v>0</v>
      </c>
      <c r="F663" s="89">
        <f t="shared" si="380"/>
        <v>0</v>
      </c>
      <c r="G663" s="89">
        <f t="shared" si="380"/>
        <v>0</v>
      </c>
      <c r="H663" s="89">
        <f t="shared" si="380"/>
        <v>0</v>
      </c>
      <c r="I663" s="89">
        <f t="shared" si="380"/>
        <v>0</v>
      </c>
      <c r="J663" s="89">
        <f t="shared" si="380"/>
        <v>0</v>
      </c>
      <c r="K663" s="89">
        <f t="shared" si="380"/>
        <v>0</v>
      </c>
      <c r="L663" s="89">
        <f t="shared" si="380"/>
        <v>0.1104</v>
      </c>
      <c r="M663" s="89">
        <f t="shared" si="380"/>
        <v>3.5180000000000003E-2</v>
      </c>
      <c r="N663" s="89">
        <f t="shared" si="380"/>
        <v>8.2849999999999993E-2</v>
      </c>
      <c r="O663" s="89">
        <f t="shared" si="380"/>
        <v>6.3979999999999995E-2</v>
      </c>
      <c r="P663" s="89">
        <f t="shared" si="380"/>
        <v>0</v>
      </c>
      <c r="Q663" s="89">
        <f t="shared" si="380"/>
        <v>0</v>
      </c>
      <c r="R663" s="89">
        <f t="shared" si="380"/>
        <v>0</v>
      </c>
      <c r="S663" s="89">
        <f t="shared" si="380"/>
        <v>0</v>
      </c>
      <c r="T663" s="89">
        <f t="shared" si="380"/>
        <v>0</v>
      </c>
      <c r="U663" s="89">
        <f t="shared" si="380"/>
        <v>0</v>
      </c>
      <c r="V663" s="89">
        <f t="shared" si="380"/>
        <v>0</v>
      </c>
      <c r="W663" s="89">
        <f t="shared" si="380"/>
        <v>0</v>
      </c>
      <c r="X663" s="89">
        <f t="shared" si="380"/>
        <v>0</v>
      </c>
      <c r="Y663" s="89">
        <f t="shared" si="380"/>
        <v>0</v>
      </c>
      <c r="Z663" s="89">
        <f t="shared" si="380"/>
        <v>0</v>
      </c>
      <c r="AA663" s="89">
        <f t="shared" si="380"/>
        <v>0</v>
      </c>
    </row>
    <row r="664" spans="1:27" ht="12.75" customHeight="1" outlineLevel="1" x14ac:dyDescent="0.2">
      <c r="A664" s="97" t="s">
        <v>2257</v>
      </c>
      <c r="B664" s="63" t="s">
        <v>242</v>
      </c>
      <c r="C664" s="43" t="s">
        <v>79</v>
      </c>
      <c r="D664" s="44">
        <v>0</v>
      </c>
      <c r="E664" s="44">
        <v>0</v>
      </c>
      <c r="F664" s="44">
        <v>0</v>
      </c>
      <c r="G664" s="44">
        <v>0</v>
      </c>
      <c r="H664" s="44">
        <v>0</v>
      </c>
      <c r="I664" s="44">
        <v>0</v>
      </c>
      <c r="J664" s="44">
        <v>0</v>
      </c>
      <c r="K664" s="44">
        <v>0</v>
      </c>
      <c r="L664" s="44">
        <v>110.4</v>
      </c>
      <c r="M664" s="44">
        <v>35.18</v>
      </c>
      <c r="N664" s="44">
        <v>82.85</v>
      </c>
      <c r="O664" s="44">
        <v>63.98</v>
      </c>
      <c r="P664" s="44">
        <v>0</v>
      </c>
      <c r="Q664" s="44">
        <v>0</v>
      </c>
      <c r="R664" s="44">
        <v>0</v>
      </c>
      <c r="S664" s="44">
        <v>0</v>
      </c>
      <c r="T664" s="44">
        <v>0</v>
      </c>
      <c r="U664" s="44">
        <v>0</v>
      </c>
      <c r="V664" s="44">
        <v>0</v>
      </c>
      <c r="W664" s="44">
        <v>0</v>
      </c>
      <c r="X664" s="44">
        <v>0</v>
      </c>
      <c r="Y664" s="44">
        <v>0</v>
      </c>
      <c r="Z664" s="44">
        <v>0</v>
      </c>
      <c r="AA664" s="44">
        <v>0</v>
      </c>
    </row>
    <row r="665" spans="1:27" x14ac:dyDescent="0.2">
      <c r="A665" s="96" t="s">
        <v>2258</v>
      </c>
      <c r="B665" s="28" t="str">
        <f>"22"&amp;"."&amp;$B$776&amp;"."&amp;$B$777</f>
        <v>22.04.2024</v>
      </c>
      <c r="C665" s="88" t="s">
        <v>76</v>
      </c>
      <c r="D665" s="89">
        <f>ROUND((D666)/1000,5)</f>
        <v>0</v>
      </c>
      <c r="E665" s="89">
        <f t="shared" ref="E665:AA665" si="381">ROUND((E666)/1000,5)</f>
        <v>0</v>
      </c>
      <c r="F665" s="89">
        <f t="shared" si="381"/>
        <v>0</v>
      </c>
      <c r="G665" s="89">
        <f t="shared" si="381"/>
        <v>0</v>
      </c>
      <c r="H665" s="89">
        <f t="shared" si="381"/>
        <v>0</v>
      </c>
      <c r="I665" s="89">
        <f t="shared" si="381"/>
        <v>0</v>
      </c>
      <c r="J665" s="89">
        <f t="shared" si="381"/>
        <v>0.21103</v>
      </c>
      <c r="K665" s="89">
        <f t="shared" si="381"/>
        <v>5.5199999999999999E-2</v>
      </c>
      <c r="L665" s="89">
        <f t="shared" si="381"/>
        <v>0.25546000000000002</v>
      </c>
      <c r="M665" s="89">
        <f t="shared" si="381"/>
        <v>2.4559999999999998E-2</v>
      </c>
      <c r="N665" s="89">
        <f t="shared" si="381"/>
        <v>0</v>
      </c>
      <c r="O665" s="89">
        <f t="shared" si="381"/>
        <v>0</v>
      </c>
      <c r="P665" s="89">
        <f t="shared" si="381"/>
        <v>0</v>
      </c>
      <c r="Q665" s="89">
        <f t="shared" si="381"/>
        <v>9.0000000000000006E-5</v>
      </c>
      <c r="R665" s="89">
        <f t="shared" si="381"/>
        <v>0</v>
      </c>
      <c r="S665" s="89">
        <f t="shared" si="381"/>
        <v>1.4109999999999999E-2</v>
      </c>
      <c r="T665" s="89">
        <f t="shared" si="381"/>
        <v>0</v>
      </c>
      <c r="U665" s="89">
        <f t="shared" si="381"/>
        <v>0.19297</v>
      </c>
      <c r="V665" s="89">
        <f t="shared" si="381"/>
        <v>0.28362999999999999</v>
      </c>
      <c r="W665" s="89">
        <f t="shared" si="381"/>
        <v>0.12461</v>
      </c>
      <c r="X665" s="89">
        <f t="shared" si="381"/>
        <v>0</v>
      </c>
      <c r="Y665" s="89">
        <f t="shared" si="381"/>
        <v>0</v>
      </c>
      <c r="Z665" s="89">
        <f t="shared" si="381"/>
        <v>0</v>
      </c>
      <c r="AA665" s="89">
        <f t="shared" si="381"/>
        <v>0</v>
      </c>
    </row>
    <row r="666" spans="1:27" ht="12.75" customHeight="1" outlineLevel="1" x14ac:dyDescent="0.2">
      <c r="A666" s="97" t="s">
        <v>2259</v>
      </c>
      <c r="B666" s="63" t="s">
        <v>242</v>
      </c>
      <c r="C666" s="43" t="s">
        <v>79</v>
      </c>
      <c r="D666" s="44">
        <v>0</v>
      </c>
      <c r="E666" s="44">
        <v>0</v>
      </c>
      <c r="F666" s="44">
        <v>0</v>
      </c>
      <c r="G666" s="44">
        <v>0</v>
      </c>
      <c r="H666" s="44">
        <v>0</v>
      </c>
      <c r="I666" s="44">
        <v>0</v>
      </c>
      <c r="J666" s="44">
        <v>211.03</v>
      </c>
      <c r="K666" s="44">
        <v>55.2</v>
      </c>
      <c r="L666" s="44">
        <v>255.46</v>
      </c>
      <c r="M666" s="44">
        <v>24.56</v>
      </c>
      <c r="N666" s="44">
        <v>0</v>
      </c>
      <c r="O666" s="44">
        <v>0</v>
      </c>
      <c r="P666" s="44">
        <v>0</v>
      </c>
      <c r="Q666" s="44">
        <v>0.09</v>
      </c>
      <c r="R666" s="44">
        <v>0</v>
      </c>
      <c r="S666" s="44">
        <v>14.11</v>
      </c>
      <c r="T666" s="44">
        <v>0</v>
      </c>
      <c r="U666" s="44">
        <v>192.97</v>
      </c>
      <c r="V666" s="44">
        <v>283.63</v>
      </c>
      <c r="W666" s="44">
        <v>124.61</v>
      </c>
      <c r="X666" s="44">
        <v>0</v>
      </c>
      <c r="Y666" s="44">
        <v>0</v>
      </c>
      <c r="Z666" s="44">
        <v>0</v>
      </c>
      <c r="AA666" s="44">
        <v>0</v>
      </c>
    </row>
    <row r="667" spans="1:27" x14ac:dyDescent="0.2">
      <c r="A667" s="96" t="s">
        <v>2260</v>
      </c>
      <c r="B667" s="28" t="str">
        <f>"23"&amp;"."&amp;$B$776&amp;"."&amp;$B$777</f>
        <v>23.04.2024</v>
      </c>
      <c r="C667" s="88" t="s">
        <v>76</v>
      </c>
      <c r="D667" s="89">
        <f>ROUND((D668)/1000,5)</f>
        <v>0</v>
      </c>
      <c r="E667" s="89">
        <f t="shared" ref="E667:AA667" si="382">ROUND((E668)/1000,5)</f>
        <v>3.5249999999999997E-2</v>
      </c>
      <c r="F667" s="89">
        <f t="shared" si="382"/>
        <v>6.7040000000000002E-2</v>
      </c>
      <c r="G667" s="89">
        <f t="shared" si="382"/>
        <v>0.1027</v>
      </c>
      <c r="H667" s="89">
        <f t="shared" si="382"/>
        <v>3.7280000000000001E-2</v>
      </c>
      <c r="I667" s="89">
        <f t="shared" si="382"/>
        <v>9.7600000000000006E-2</v>
      </c>
      <c r="J667" s="89">
        <f t="shared" si="382"/>
        <v>0.17512</v>
      </c>
      <c r="K667" s="89">
        <f t="shared" si="382"/>
        <v>0.32462000000000002</v>
      </c>
      <c r="L667" s="89">
        <f t="shared" si="382"/>
        <v>0.32661000000000001</v>
      </c>
      <c r="M667" s="89">
        <f t="shared" si="382"/>
        <v>9.3399999999999997E-2</v>
      </c>
      <c r="N667" s="89">
        <f t="shared" si="382"/>
        <v>3.8059999999999997E-2</v>
      </c>
      <c r="O667" s="89">
        <f t="shared" si="382"/>
        <v>4.6999999999999999E-4</v>
      </c>
      <c r="P667" s="89">
        <f t="shared" si="382"/>
        <v>2.002E-2</v>
      </c>
      <c r="Q667" s="89">
        <f t="shared" si="382"/>
        <v>0</v>
      </c>
      <c r="R667" s="89">
        <f t="shared" si="382"/>
        <v>0</v>
      </c>
      <c r="S667" s="89">
        <f t="shared" si="382"/>
        <v>0</v>
      </c>
      <c r="T667" s="89">
        <f t="shared" si="382"/>
        <v>0</v>
      </c>
      <c r="U667" s="89">
        <f t="shared" si="382"/>
        <v>4.0000000000000003E-5</v>
      </c>
      <c r="V667" s="89">
        <f t="shared" si="382"/>
        <v>2.513E-2</v>
      </c>
      <c r="W667" s="89">
        <f t="shared" si="382"/>
        <v>2.2280000000000001E-2</v>
      </c>
      <c r="X667" s="89">
        <f t="shared" si="382"/>
        <v>0</v>
      </c>
      <c r="Y667" s="89">
        <f t="shared" si="382"/>
        <v>0</v>
      </c>
      <c r="Z667" s="89">
        <f t="shared" si="382"/>
        <v>0</v>
      </c>
      <c r="AA667" s="89">
        <f t="shared" si="382"/>
        <v>0</v>
      </c>
    </row>
    <row r="668" spans="1:27" ht="12.75" customHeight="1" outlineLevel="1" x14ac:dyDescent="0.2">
      <c r="A668" s="97" t="s">
        <v>2261</v>
      </c>
      <c r="B668" s="63" t="s">
        <v>242</v>
      </c>
      <c r="C668" s="43" t="s">
        <v>79</v>
      </c>
      <c r="D668" s="44">
        <v>0</v>
      </c>
      <c r="E668" s="44">
        <v>35.25</v>
      </c>
      <c r="F668" s="44">
        <v>67.040000000000006</v>
      </c>
      <c r="G668" s="44">
        <v>102.7</v>
      </c>
      <c r="H668" s="44">
        <v>37.28</v>
      </c>
      <c r="I668" s="44">
        <v>97.6</v>
      </c>
      <c r="J668" s="44">
        <v>175.12</v>
      </c>
      <c r="K668" s="44">
        <v>324.62</v>
      </c>
      <c r="L668" s="44">
        <v>326.61</v>
      </c>
      <c r="M668" s="44">
        <v>93.4</v>
      </c>
      <c r="N668" s="44">
        <v>38.06</v>
      </c>
      <c r="O668" s="44">
        <v>0.47</v>
      </c>
      <c r="P668" s="44">
        <v>20.02</v>
      </c>
      <c r="Q668" s="44">
        <v>0</v>
      </c>
      <c r="R668" s="44">
        <v>0</v>
      </c>
      <c r="S668" s="44">
        <v>0</v>
      </c>
      <c r="T668" s="44">
        <v>0</v>
      </c>
      <c r="U668" s="44">
        <v>0.04</v>
      </c>
      <c r="V668" s="44">
        <v>25.13</v>
      </c>
      <c r="W668" s="44">
        <v>22.28</v>
      </c>
      <c r="X668" s="44">
        <v>0</v>
      </c>
      <c r="Y668" s="44">
        <v>0</v>
      </c>
      <c r="Z668" s="44">
        <v>0</v>
      </c>
      <c r="AA668" s="44">
        <v>0</v>
      </c>
    </row>
    <row r="669" spans="1:27" x14ac:dyDescent="0.2">
      <c r="A669" s="96" t="s">
        <v>2262</v>
      </c>
      <c r="B669" s="28" t="str">
        <f>"24"&amp;"."&amp;$B$776&amp;"."&amp;$B$777</f>
        <v>24.04.2024</v>
      </c>
      <c r="C669" s="88" t="s">
        <v>76</v>
      </c>
      <c r="D669" s="89">
        <f>ROUND((D670)/1000,5)</f>
        <v>0</v>
      </c>
      <c r="E669" s="89">
        <f t="shared" ref="E669:AA669" si="383">ROUND((E670)/1000,5)</f>
        <v>0</v>
      </c>
      <c r="F669" s="89">
        <f t="shared" si="383"/>
        <v>0</v>
      </c>
      <c r="G669" s="89">
        <f t="shared" si="383"/>
        <v>0</v>
      </c>
      <c r="H669" s="89">
        <f t="shared" si="383"/>
        <v>7.1730000000000002E-2</v>
      </c>
      <c r="I669" s="89">
        <f t="shared" si="383"/>
        <v>8.7379999999999999E-2</v>
      </c>
      <c r="J669" s="89">
        <f t="shared" si="383"/>
        <v>0.19369</v>
      </c>
      <c r="K669" s="89">
        <f t="shared" si="383"/>
        <v>0.11545</v>
      </c>
      <c r="L669" s="89">
        <f t="shared" si="383"/>
        <v>0.43939</v>
      </c>
      <c r="M669" s="89">
        <f t="shared" si="383"/>
        <v>0.28891</v>
      </c>
      <c r="N669" s="89">
        <f t="shared" si="383"/>
        <v>0</v>
      </c>
      <c r="O669" s="89">
        <f t="shared" si="383"/>
        <v>0</v>
      </c>
      <c r="P669" s="89">
        <f t="shared" si="383"/>
        <v>3.6659999999999998E-2</v>
      </c>
      <c r="Q669" s="89">
        <f t="shared" si="383"/>
        <v>5.5550000000000002E-2</v>
      </c>
      <c r="R669" s="89">
        <f t="shared" si="383"/>
        <v>0</v>
      </c>
      <c r="S669" s="89">
        <f t="shared" si="383"/>
        <v>0</v>
      </c>
      <c r="T669" s="89">
        <f t="shared" si="383"/>
        <v>0.21340000000000001</v>
      </c>
      <c r="U669" s="89">
        <f t="shared" si="383"/>
        <v>0.10033</v>
      </c>
      <c r="V669" s="89">
        <f t="shared" si="383"/>
        <v>0.25496000000000002</v>
      </c>
      <c r="W669" s="89">
        <f t="shared" si="383"/>
        <v>0.34360000000000002</v>
      </c>
      <c r="X669" s="89">
        <f t="shared" si="383"/>
        <v>0.14185</v>
      </c>
      <c r="Y669" s="89">
        <f t="shared" si="383"/>
        <v>0</v>
      </c>
      <c r="Z669" s="89">
        <f t="shared" si="383"/>
        <v>0</v>
      </c>
      <c r="AA669" s="89">
        <f t="shared" si="383"/>
        <v>0</v>
      </c>
    </row>
    <row r="670" spans="1:27" ht="12.75" customHeight="1" outlineLevel="1" x14ac:dyDescent="0.2">
      <c r="A670" s="97" t="s">
        <v>2263</v>
      </c>
      <c r="B670" s="63" t="s">
        <v>242</v>
      </c>
      <c r="C670" s="43" t="s">
        <v>79</v>
      </c>
      <c r="D670" s="44">
        <v>0</v>
      </c>
      <c r="E670" s="44">
        <v>0</v>
      </c>
      <c r="F670" s="44">
        <v>0</v>
      </c>
      <c r="G670" s="44">
        <v>0</v>
      </c>
      <c r="H670" s="44">
        <v>71.73</v>
      </c>
      <c r="I670" s="44">
        <v>87.38</v>
      </c>
      <c r="J670" s="44">
        <v>193.69</v>
      </c>
      <c r="K670" s="44">
        <v>115.45</v>
      </c>
      <c r="L670" s="44">
        <v>439.39</v>
      </c>
      <c r="M670" s="44">
        <v>288.91000000000003</v>
      </c>
      <c r="N670" s="44">
        <v>0</v>
      </c>
      <c r="O670" s="44">
        <v>0</v>
      </c>
      <c r="P670" s="44">
        <v>36.659999999999997</v>
      </c>
      <c r="Q670" s="44">
        <v>55.55</v>
      </c>
      <c r="R670" s="44">
        <v>0</v>
      </c>
      <c r="S670" s="44">
        <v>0</v>
      </c>
      <c r="T670" s="44">
        <v>213.4</v>
      </c>
      <c r="U670" s="44">
        <v>100.33</v>
      </c>
      <c r="V670" s="44">
        <v>254.96</v>
      </c>
      <c r="W670" s="44">
        <v>343.6</v>
      </c>
      <c r="X670" s="44">
        <v>141.85</v>
      </c>
      <c r="Y670" s="44">
        <v>0</v>
      </c>
      <c r="Z670" s="44">
        <v>0</v>
      </c>
      <c r="AA670" s="44">
        <v>0</v>
      </c>
    </row>
    <row r="671" spans="1:27" x14ac:dyDescent="0.2">
      <c r="A671" s="96" t="s">
        <v>2264</v>
      </c>
      <c r="B671" s="28" t="str">
        <f>"25"&amp;"."&amp;$B$776&amp;"."&amp;$B$777</f>
        <v>25.04.2024</v>
      </c>
      <c r="C671" s="88" t="s">
        <v>76</v>
      </c>
      <c r="D671" s="89">
        <f>ROUND((D672)/1000,5)</f>
        <v>0</v>
      </c>
      <c r="E671" s="89">
        <f t="shared" ref="E671:AA671" si="384">ROUND((E672)/1000,5)</f>
        <v>0</v>
      </c>
      <c r="F671" s="89">
        <f t="shared" si="384"/>
        <v>1.2710000000000001E-2</v>
      </c>
      <c r="G671" s="89">
        <f t="shared" si="384"/>
        <v>0</v>
      </c>
      <c r="H671" s="89">
        <f t="shared" si="384"/>
        <v>0.11466</v>
      </c>
      <c r="I671" s="89">
        <f t="shared" si="384"/>
        <v>7.986E-2</v>
      </c>
      <c r="J671" s="89">
        <f t="shared" si="384"/>
        <v>0.23588999999999999</v>
      </c>
      <c r="K671" s="89">
        <f t="shared" si="384"/>
        <v>0.22639999999999999</v>
      </c>
      <c r="L671" s="89">
        <f t="shared" si="384"/>
        <v>0.29382999999999998</v>
      </c>
      <c r="M671" s="89">
        <f t="shared" si="384"/>
        <v>0.14423</v>
      </c>
      <c r="N671" s="89">
        <f t="shared" si="384"/>
        <v>0.11910999999999999</v>
      </c>
      <c r="O671" s="89">
        <f t="shared" si="384"/>
        <v>2.3650000000000001E-2</v>
      </c>
      <c r="P671" s="89">
        <f t="shared" si="384"/>
        <v>0.12484000000000001</v>
      </c>
      <c r="Q671" s="89">
        <f t="shared" si="384"/>
        <v>0.12243999999999999</v>
      </c>
      <c r="R671" s="89">
        <f t="shared" si="384"/>
        <v>6.4740000000000006E-2</v>
      </c>
      <c r="S671" s="89">
        <f t="shared" si="384"/>
        <v>8.6999999999999994E-2</v>
      </c>
      <c r="T671" s="89">
        <f t="shared" si="384"/>
        <v>0.13511000000000001</v>
      </c>
      <c r="U671" s="89">
        <f t="shared" si="384"/>
        <v>0.24257999999999999</v>
      </c>
      <c r="V671" s="89">
        <f t="shared" si="384"/>
        <v>0.39850000000000002</v>
      </c>
      <c r="W671" s="89">
        <f t="shared" si="384"/>
        <v>0.39740999999999999</v>
      </c>
      <c r="X671" s="89">
        <f t="shared" si="384"/>
        <v>4.1880000000000001E-2</v>
      </c>
      <c r="Y671" s="89">
        <f t="shared" si="384"/>
        <v>0</v>
      </c>
      <c r="Z671" s="89">
        <f t="shared" si="384"/>
        <v>0</v>
      </c>
      <c r="AA671" s="89">
        <f t="shared" si="384"/>
        <v>0</v>
      </c>
    </row>
    <row r="672" spans="1:27" ht="12.75" customHeight="1" outlineLevel="1" x14ac:dyDescent="0.2">
      <c r="A672" s="97" t="s">
        <v>2265</v>
      </c>
      <c r="B672" s="63" t="s">
        <v>242</v>
      </c>
      <c r="C672" s="43" t="s">
        <v>79</v>
      </c>
      <c r="D672" s="44">
        <v>0</v>
      </c>
      <c r="E672" s="44">
        <v>0</v>
      </c>
      <c r="F672" s="44">
        <v>12.71</v>
      </c>
      <c r="G672" s="44">
        <v>0</v>
      </c>
      <c r="H672" s="44">
        <v>114.66</v>
      </c>
      <c r="I672" s="44">
        <v>79.86</v>
      </c>
      <c r="J672" s="44">
        <v>235.89</v>
      </c>
      <c r="K672" s="44">
        <v>226.4</v>
      </c>
      <c r="L672" s="44">
        <v>293.83</v>
      </c>
      <c r="M672" s="44">
        <v>144.22999999999999</v>
      </c>
      <c r="N672" s="44">
        <v>119.11</v>
      </c>
      <c r="O672" s="44">
        <v>23.65</v>
      </c>
      <c r="P672" s="44">
        <v>124.84</v>
      </c>
      <c r="Q672" s="44">
        <v>122.44</v>
      </c>
      <c r="R672" s="44">
        <v>64.739999999999995</v>
      </c>
      <c r="S672" s="44">
        <v>87</v>
      </c>
      <c r="T672" s="44">
        <v>135.11000000000001</v>
      </c>
      <c r="U672" s="44">
        <v>242.58</v>
      </c>
      <c r="V672" s="44">
        <v>398.5</v>
      </c>
      <c r="W672" s="44">
        <v>397.41</v>
      </c>
      <c r="X672" s="44">
        <v>41.88</v>
      </c>
      <c r="Y672" s="44">
        <v>0</v>
      </c>
      <c r="Z672" s="44">
        <v>0</v>
      </c>
      <c r="AA672" s="44">
        <v>0</v>
      </c>
    </row>
    <row r="673" spans="1:27" x14ac:dyDescent="0.2">
      <c r="A673" s="96" t="s">
        <v>2266</v>
      </c>
      <c r="B673" s="28" t="str">
        <f>"26"&amp;"."&amp;$B$776&amp;"."&amp;$B$777</f>
        <v>26.04.2024</v>
      </c>
      <c r="C673" s="88" t="s">
        <v>76</v>
      </c>
      <c r="D673" s="89">
        <f>ROUND((D674)/1000,5)</f>
        <v>0</v>
      </c>
      <c r="E673" s="89">
        <f t="shared" ref="E673:AA673" si="385">ROUND((E674)/1000,5)</f>
        <v>0</v>
      </c>
      <c r="F673" s="89">
        <f t="shared" si="385"/>
        <v>0</v>
      </c>
      <c r="G673" s="89">
        <f t="shared" si="385"/>
        <v>1.0000000000000001E-5</v>
      </c>
      <c r="H673" s="89">
        <f t="shared" si="385"/>
        <v>0</v>
      </c>
      <c r="I673" s="89">
        <f t="shared" si="385"/>
        <v>5.94E-3</v>
      </c>
      <c r="J673" s="89">
        <f t="shared" si="385"/>
        <v>0.16622999999999999</v>
      </c>
      <c r="K673" s="89">
        <f t="shared" si="385"/>
        <v>0.13247999999999999</v>
      </c>
      <c r="L673" s="89">
        <f t="shared" si="385"/>
        <v>0.19753999999999999</v>
      </c>
      <c r="M673" s="89">
        <f t="shared" si="385"/>
        <v>6.3250000000000001E-2</v>
      </c>
      <c r="N673" s="89">
        <f t="shared" si="385"/>
        <v>3.6170000000000001E-2</v>
      </c>
      <c r="O673" s="89">
        <f t="shared" si="385"/>
        <v>0</v>
      </c>
      <c r="P673" s="89">
        <f t="shared" si="385"/>
        <v>3.9350000000000003E-2</v>
      </c>
      <c r="Q673" s="89">
        <f t="shared" si="385"/>
        <v>8.4269999999999998E-2</v>
      </c>
      <c r="R673" s="89">
        <f t="shared" si="385"/>
        <v>8.5680000000000006E-2</v>
      </c>
      <c r="S673" s="89">
        <f t="shared" si="385"/>
        <v>9.6629999999999994E-2</v>
      </c>
      <c r="T673" s="89">
        <f t="shared" si="385"/>
        <v>2.8639999999999999E-2</v>
      </c>
      <c r="U673" s="89">
        <f t="shared" si="385"/>
        <v>3.4930000000000003E-2</v>
      </c>
      <c r="V673" s="89">
        <f t="shared" si="385"/>
        <v>2.5579999999999999E-2</v>
      </c>
      <c r="W673" s="89">
        <f t="shared" si="385"/>
        <v>3.6949999999999997E-2</v>
      </c>
      <c r="X673" s="89">
        <f t="shared" si="385"/>
        <v>6.0019999999999997E-2</v>
      </c>
      <c r="Y673" s="89">
        <f t="shared" si="385"/>
        <v>0</v>
      </c>
      <c r="Z673" s="89">
        <f t="shared" si="385"/>
        <v>0</v>
      </c>
      <c r="AA673" s="89">
        <f t="shared" si="385"/>
        <v>0</v>
      </c>
    </row>
    <row r="674" spans="1:27" ht="12.75" customHeight="1" outlineLevel="1" x14ac:dyDescent="0.2">
      <c r="A674" s="97" t="s">
        <v>2267</v>
      </c>
      <c r="B674" s="63" t="s">
        <v>242</v>
      </c>
      <c r="C674" s="43" t="s">
        <v>79</v>
      </c>
      <c r="D674" s="44">
        <v>0</v>
      </c>
      <c r="E674" s="44">
        <v>0</v>
      </c>
      <c r="F674" s="44">
        <v>0</v>
      </c>
      <c r="G674" s="44">
        <v>0.01</v>
      </c>
      <c r="H674" s="44">
        <v>0</v>
      </c>
      <c r="I674" s="44">
        <v>5.94</v>
      </c>
      <c r="J674" s="44">
        <v>166.23</v>
      </c>
      <c r="K674" s="44">
        <v>132.47999999999999</v>
      </c>
      <c r="L674" s="44">
        <v>197.54</v>
      </c>
      <c r="M674" s="44">
        <v>63.25</v>
      </c>
      <c r="N674" s="44">
        <v>36.17</v>
      </c>
      <c r="O674" s="44">
        <v>0</v>
      </c>
      <c r="P674" s="44">
        <v>39.35</v>
      </c>
      <c r="Q674" s="44">
        <v>84.27</v>
      </c>
      <c r="R674" s="44">
        <v>85.68</v>
      </c>
      <c r="S674" s="44">
        <v>96.63</v>
      </c>
      <c r="T674" s="44">
        <v>28.64</v>
      </c>
      <c r="U674" s="44">
        <v>34.93</v>
      </c>
      <c r="V674" s="44">
        <v>25.58</v>
      </c>
      <c r="W674" s="44">
        <v>36.950000000000003</v>
      </c>
      <c r="X674" s="44">
        <v>60.02</v>
      </c>
      <c r="Y674" s="44">
        <v>0</v>
      </c>
      <c r="Z674" s="44">
        <v>0</v>
      </c>
      <c r="AA674" s="44">
        <v>0</v>
      </c>
    </row>
    <row r="675" spans="1:27" x14ac:dyDescent="0.2">
      <c r="A675" s="96" t="s">
        <v>2268</v>
      </c>
      <c r="B675" s="28" t="str">
        <f>"27"&amp;"."&amp;$B$776&amp;"."&amp;$B$777</f>
        <v>27.04.2024</v>
      </c>
      <c r="C675" s="88" t="s">
        <v>76</v>
      </c>
      <c r="D675" s="89">
        <f>ROUND((D676)/1000,5)</f>
        <v>0</v>
      </c>
      <c r="E675" s="89">
        <f t="shared" ref="E675:AA675" si="386">ROUND((E676)/1000,5)</f>
        <v>0</v>
      </c>
      <c r="F675" s="89">
        <f t="shared" si="386"/>
        <v>0</v>
      </c>
      <c r="G675" s="89">
        <f t="shared" si="386"/>
        <v>0</v>
      </c>
      <c r="H675" s="89">
        <f t="shared" si="386"/>
        <v>0</v>
      </c>
      <c r="I675" s="89">
        <f t="shared" si="386"/>
        <v>0.12881999999999999</v>
      </c>
      <c r="J675" s="89">
        <f t="shared" si="386"/>
        <v>0.10739</v>
      </c>
      <c r="K675" s="89">
        <f t="shared" si="386"/>
        <v>0.19807</v>
      </c>
      <c r="L675" s="89">
        <f t="shared" si="386"/>
        <v>0.23166</v>
      </c>
      <c r="M675" s="89">
        <f t="shared" si="386"/>
        <v>0.17707000000000001</v>
      </c>
      <c r="N675" s="89">
        <f t="shared" si="386"/>
        <v>9.7739999999999994E-2</v>
      </c>
      <c r="O675" s="89">
        <f t="shared" si="386"/>
        <v>0</v>
      </c>
      <c r="P675" s="89">
        <f t="shared" si="386"/>
        <v>6.6769999999999996E-2</v>
      </c>
      <c r="Q675" s="89">
        <f t="shared" si="386"/>
        <v>1.3270000000000001E-2</v>
      </c>
      <c r="R675" s="89">
        <f t="shared" si="386"/>
        <v>1.6420000000000001E-2</v>
      </c>
      <c r="S675" s="89">
        <f t="shared" si="386"/>
        <v>2.4E-2</v>
      </c>
      <c r="T675" s="89">
        <f t="shared" si="386"/>
        <v>3.5100000000000001E-3</v>
      </c>
      <c r="U675" s="89">
        <f t="shared" si="386"/>
        <v>5.289E-2</v>
      </c>
      <c r="V675" s="89">
        <f t="shared" si="386"/>
        <v>8.1890000000000004E-2</v>
      </c>
      <c r="W675" s="89">
        <f t="shared" si="386"/>
        <v>3.3739999999999999E-2</v>
      </c>
      <c r="X675" s="89">
        <f t="shared" si="386"/>
        <v>6.8999999999999997E-4</v>
      </c>
      <c r="Y675" s="89">
        <f t="shared" si="386"/>
        <v>1.6709999999999999E-2</v>
      </c>
      <c r="Z675" s="89">
        <f t="shared" si="386"/>
        <v>0</v>
      </c>
      <c r="AA675" s="89">
        <f t="shared" si="386"/>
        <v>0</v>
      </c>
    </row>
    <row r="676" spans="1:27" ht="12.75" customHeight="1" outlineLevel="1" x14ac:dyDescent="0.2">
      <c r="A676" s="97" t="s">
        <v>2269</v>
      </c>
      <c r="B676" s="63" t="s">
        <v>242</v>
      </c>
      <c r="C676" s="43" t="s">
        <v>79</v>
      </c>
      <c r="D676" s="44">
        <v>0</v>
      </c>
      <c r="E676" s="44">
        <v>0</v>
      </c>
      <c r="F676" s="44">
        <v>0</v>
      </c>
      <c r="G676" s="44">
        <v>0</v>
      </c>
      <c r="H676" s="44">
        <v>0</v>
      </c>
      <c r="I676" s="44">
        <v>128.82</v>
      </c>
      <c r="J676" s="44">
        <v>107.39</v>
      </c>
      <c r="K676" s="44">
        <v>198.07</v>
      </c>
      <c r="L676" s="44">
        <v>231.66</v>
      </c>
      <c r="M676" s="44">
        <v>177.07</v>
      </c>
      <c r="N676" s="44">
        <v>97.74</v>
      </c>
      <c r="O676" s="44">
        <v>0</v>
      </c>
      <c r="P676" s="44">
        <v>66.77</v>
      </c>
      <c r="Q676" s="44">
        <v>13.27</v>
      </c>
      <c r="R676" s="44">
        <v>16.420000000000002</v>
      </c>
      <c r="S676" s="44">
        <v>24</v>
      </c>
      <c r="T676" s="44">
        <v>3.51</v>
      </c>
      <c r="U676" s="44">
        <v>52.89</v>
      </c>
      <c r="V676" s="44">
        <v>81.89</v>
      </c>
      <c r="W676" s="44">
        <v>33.74</v>
      </c>
      <c r="X676" s="44">
        <v>0.69</v>
      </c>
      <c r="Y676" s="44">
        <v>16.71</v>
      </c>
      <c r="Z676" s="44">
        <v>0</v>
      </c>
      <c r="AA676" s="44">
        <v>0</v>
      </c>
    </row>
    <row r="677" spans="1:27" x14ac:dyDescent="0.2">
      <c r="A677" s="96" t="s">
        <v>2270</v>
      </c>
      <c r="B677" s="28" t="str">
        <f>"28"&amp;"."&amp;$B$776&amp;"."&amp;$B$777</f>
        <v>28.04.2024</v>
      </c>
      <c r="C677" s="88" t="s">
        <v>76</v>
      </c>
      <c r="D677" s="89">
        <f>ROUND((D678)/1000,5)</f>
        <v>0</v>
      </c>
      <c r="E677" s="89">
        <f t="shared" ref="E677:AA677" si="387">ROUND((E678)/1000,5)</f>
        <v>5.5719999999999999E-2</v>
      </c>
      <c r="F677" s="89">
        <f t="shared" si="387"/>
        <v>3.916E-2</v>
      </c>
      <c r="G677" s="89">
        <f t="shared" si="387"/>
        <v>2.8049999999999999E-2</v>
      </c>
      <c r="H677" s="89">
        <f t="shared" si="387"/>
        <v>2.6339999999999999E-2</v>
      </c>
      <c r="I677" s="89">
        <f t="shared" si="387"/>
        <v>0.11025</v>
      </c>
      <c r="J677" s="89">
        <f t="shared" si="387"/>
        <v>0</v>
      </c>
      <c r="K677" s="89">
        <f t="shared" si="387"/>
        <v>3.2399999999999998E-2</v>
      </c>
      <c r="L677" s="89">
        <f t="shared" si="387"/>
        <v>0.17154</v>
      </c>
      <c r="M677" s="89">
        <f t="shared" si="387"/>
        <v>2.1930000000000002E-2</v>
      </c>
      <c r="N677" s="89">
        <f t="shared" si="387"/>
        <v>0</v>
      </c>
      <c r="O677" s="89">
        <f t="shared" si="387"/>
        <v>0</v>
      </c>
      <c r="P677" s="89">
        <f t="shared" si="387"/>
        <v>0</v>
      </c>
      <c r="Q677" s="89">
        <f t="shared" si="387"/>
        <v>0</v>
      </c>
      <c r="R677" s="89">
        <f t="shared" si="387"/>
        <v>0</v>
      </c>
      <c r="S677" s="89">
        <f t="shared" si="387"/>
        <v>0</v>
      </c>
      <c r="T677" s="89">
        <f t="shared" si="387"/>
        <v>0</v>
      </c>
      <c r="U677" s="89">
        <f t="shared" si="387"/>
        <v>0</v>
      </c>
      <c r="V677" s="89">
        <f t="shared" si="387"/>
        <v>0</v>
      </c>
      <c r="W677" s="89">
        <f t="shared" si="387"/>
        <v>4.6999999999999999E-4</v>
      </c>
      <c r="X677" s="89">
        <f t="shared" si="387"/>
        <v>4.4999999999999997E-3</v>
      </c>
      <c r="Y677" s="89">
        <f t="shared" si="387"/>
        <v>0</v>
      </c>
      <c r="Z677" s="89">
        <f t="shared" si="387"/>
        <v>0</v>
      </c>
      <c r="AA677" s="89">
        <f t="shared" si="387"/>
        <v>0</v>
      </c>
    </row>
    <row r="678" spans="1:27" ht="12.75" customHeight="1" outlineLevel="1" x14ac:dyDescent="0.2">
      <c r="A678" s="97" t="s">
        <v>2271</v>
      </c>
      <c r="B678" s="63" t="s">
        <v>242</v>
      </c>
      <c r="C678" s="43" t="s">
        <v>79</v>
      </c>
      <c r="D678" s="44">
        <v>0</v>
      </c>
      <c r="E678" s="44">
        <v>55.72</v>
      </c>
      <c r="F678" s="44">
        <v>39.159999999999997</v>
      </c>
      <c r="G678" s="44">
        <v>28.05</v>
      </c>
      <c r="H678" s="44">
        <v>26.34</v>
      </c>
      <c r="I678" s="44">
        <v>110.25</v>
      </c>
      <c r="J678" s="44">
        <v>0</v>
      </c>
      <c r="K678" s="44">
        <v>32.4</v>
      </c>
      <c r="L678" s="44">
        <v>171.54</v>
      </c>
      <c r="M678" s="44">
        <v>21.93</v>
      </c>
      <c r="N678" s="44">
        <v>0</v>
      </c>
      <c r="O678" s="44">
        <v>0</v>
      </c>
      <c r="P678" s="44">
        <v>0</v>
      </c>
      <c r="Q678" s="44">
        <v>0</v>
      </c>
      <c r="R678" s="44">
        <v>0</v>
      </c>
      <c r="S678" s="44">
        <v>0</v>
      </c>
      <c r="T678" s="44">
        <v>0</v>
      </c>
      <c r="U678" s="44">
        <v>0</v>
      </c>
      <c r="V678" s="44">
        <v>0</v>
      </c>
      <c r="W678" s="44">
        <v>0.47</v>
      </c>
      <c r="X678" s="44">
        <v>4.5</v>
      </c>
      <c r="Y678" s="44">
        <v>0</v>
      </c>
      <c r="Z678" s="44">
        <v>0</v>
      </c>
      <c r="AA678" s="44">
        <v>0</v>
      </c>
    </row>
    <row r="679" spans="1:27" x14ac:dyDescent="0.2">
      <c r="A679" s="96" t="s">
        <v>2272</v>
      </c>
      <c r="B679" s="28" t="str">
        <f>"29"&amp;"."&amp;$B$776&amp;"."&amp;$B$777</f>
        <v>29.04.2024</v>
      </c>
      <c r="C679" s="88" t="s">
        <v>76</v>
      </c>
      <c r="D679" s="89">
        <f>ROUND((D680)/1000,5)</f>
        <v>0</v>
      </c>
      <c r="E679" s="89">
        <f t="shared" ref="E679:AA679" si="388">ROUND((E680)/1000,5)</f>
        <v>0</v>
      </c>
      <c r="F679" s="89">
        <f t="shared" si="388"/>
        <v>0</v>
      </c>
      <c r="G679" s="89">
        <f t="shared" si="388"/>
        <v>0</v>
      </c>
      <c r="H679" s="89">
        <f t="shared" si="388"/>
        <v>0</v>
      </c>
      <c r="I679" s="89">
        <f t="shared" si="388"/>
        <v>0</v>
      </c>
      <c r="J679" s="89">
        <f t="shared" si="388"/>
        <v>1.9380000000000001E-2</v>
      </c>
      <c r="K679" s="89">
        <f t="shared" si="388"/>
        <v>8.5769999999999999E-2</v>
      </c>
      <c r="L679" s="89">
        <f t="shared" si="388"/>
        <v>0.30395</v>
      </c>
      <c r="M679" s="89">
        <f t="shared" si="388"/>
        <v>0.20463000000000001</v>
      </c>
      <c r="N679" s="89">
        <f t="shared" si="388"/>
        <v>0.41364000000000001</v>
      </c>
      <c r="O679" s="89">
        <f t="shared" si="388"/>
        <v>0.46700000000000003</v>
      </c>
      <c r="P679" s="89">
        <f t="shared" si="388"/>
        <v>0.27285999999999999</v>
      </c>
      <c r="Q679" s="89">
        <f t="shared" si="388"/>
        <v>0.19423000000000001</v>
      </c>
      <c r="R679" s="89">
        <f t="shared" si="388"/>
        <v>0.18027000000000001</v>
      </c>
      <c r="S679" s="89">
        <f t="shared" si="388"/>
        <v>5.1950000000000003E-2</v>
      </c>
      <c r="T679" s="89">
        <f t="shared" si="388"/>
        <v>0.22067999999999999</v>
      </c>
      <c r="U679" s="89">
        <f t="shared" si="388"/>
        <v>0.20488000000000001</v>
      </c>
      <c r="V679" s="89">
        <f t="shared" si="388"/>
        <v>0.17563999999999999</v>
      </c>
      <c r="W679" s="89">
        <f t="shared" si="388"/>
        <v>0.13286000000000001</v>
      </c>
      <c r="X679" s="89">
        <f t="shared" si="388"/>
        <v>0.15253</v>
      </c>
      <c r="Y679" s="89">
        <f t="shared" si="388"/>
        <v>0.14363000000000001</v>
      </c>
      <c r="Z679" s="89">
        <f t="shared" si="388"/>
        <v>0.15340999999999999</v>
      </c>
      <c r="AA679" s="89">
        <f t="shared" si="388"/>
        <v>0.16535</v>
      </c>
    </row>
    <row r="680" spans="1:27" ht="12.75" customHeight="1" outlineLevel="1" x14ac:dyDescent="0.2">
      <c r="A680" s="97" t="s">
        <v>2273</v>
      </c>
      <c r="B680" s="63" t="s">
        <v>242</v>
      </c>
      <c r="C680" s="43" t="s">
        <v>79</v>
      </c>
      <c r="D680" s="44">
        <v>0</v>
      </c>
      <c r="E680" s="44">
        <v>0</v>
      </c>
      <c r="F680" s="44">
        <v>0</v>
      </c>
      <c r="G680" s="44">
        <v>0</v>
      </c>
      <c r="H680" s="44">
        <v>0</v>
      </c>
      <c r="I680" s="44">
        <v>0</v>
      </c>
      <c r="J680" s="44">
        <v>19.38</v>
      </c>
      <c r="K680" s="44">
        <v>85.77</v>
      </c>
      <c r="L680" s="44">
        <v>303.95</v>
      </c>
      <c r="M680" s="44">
        <v>204.63</v>
      </c>
      <c r="N680" s="44">
        <v>413.64</v>
      </c>
      <c r="O680" s="44">
        <v>467</v>
      </c>
      <c r="P680" s="44">
        <v>272.86</v>
      </c>
      <c r="Q680" s="44">
        <v>194.23</v>
      </c>
      <c r="R680" s="44">
        <v>180.27</v>
      </c>
      <c r="S680" s="44">
        <v>51.95</v>
      </c>
      <c r="T680" s="44">
        <v>220.68</v>
      </c>
      <c r="U680" s="44">
        <v>204.88</v>
      </c>
      <c r="V680" s="44">
        <v>175.64</v>
      </c>
      <c r="W680" s="44">
        <v>132.86000000000001</v>
      </c>
      <c r="X680" s="44">
        <v>152.53</v>
      </c>
      <c r="Y680" s="44">
        <v>143.63</v>
      </c>
      <c r="Z680" s="44">
        <v>153.41</v>
      </c>
      <c r="AA680" s="44">
        <v>165.35</v>
      </c>
    </row>
    <row r="681" spans="1:27" x14ac:dyDescent="0.2">
      <c r="A681" s="96" t="s">
        <v>2274</v>
      </c>
      <c r="B681" s="28" t="str">
        <f>"30"&amp;"."&amp;$B$776&amp;"."&amp;$B$777</f>
        <v>30.04.2024</v>
      </c>
      <c r="C681" s="88" t="s">
        <v>76</v>
      </c>
      <c r="D681" s="89">
        <f>ROUND((D682)/1000,5)</f>
        <v>8.4739999999999996E-2</v>
      </c>
      <c r="E681" s="89">
        <f t="shared" ref="E681:AA681" si="389">ROUND((E682)/1000,5)</f>
        <v>0.14560999999999999</v>
      </c>
      <c r="F681" s="89">
        <f t="shared" si="389"/>
        <v>7.5639999999999999E-2</v>
      </c>
      <c r="G681" s="89">
        <f t="shared" si="389"/>
        <v>1.107E-2</v>
      </c>
      <c r="H681" s="89">
        <f t="shared" si="389"/>
        <v>0.15518000000000001</v>
      </c>
      <c r="I681" s="89">
        <f t="shared" si="389"/>
        <v>0.19338</v>
      </c>
      <c r="J681" s="89">
        <f t="shared" si="389"/>
        <v>0.24646999999999999</v>
      </c>
      <c r="K681" s="89">
        <f t="shared" si="389"/>
        <v>0.36715999999999999</v>
      </c>
      <c r="L681" s="89">
        <f t="shared" si="389"/>
        <v>0.22403000000000001</v>
      </c>
      <c r="M681" s="89">
        <f t="shared" si="389"/>
        <v>0.15356</v>
      </c>
      <c r="N681" s="89">
        <f t="shared" si="389"/>
        <v>0.11061</v>
      </c>
      <c r="O681" s="89">
        <f t="shared" si="389"/>
        <v>1.095E-2</v>
      </c>
      <c r="P681" s="89">
        <f t="shared" si="389"/>
        <v>6.8399999999999997E-3</v>
      </c>
      <c r="Q681" s="89">
        <f t="shared" si="389"/>
        <v>2.205E-2</v>
      </c>
      <c r="R681" s="89">
        <f t="shared" si="389"/>
        <v>0.17141999999999999</v>
      </c>
      <c r="S681" s="89">
        <f t="shared" si="389"/>
        <v>0.1051</v>
      </c>
      <c r="T681" s="89">
        <f t="shared" si="389"/>
        <v>0</v>
      </c>
      <c r="U681" s="89">
        <f t="shared" si="389"/>
        <v>0</v>
      </c>
      <c r="V681" s="89">
        <f t="shared" si="389"/>
        <v>3.0859999999999999E-2</v>
      </c>
      <c r="W681" s="89">
        <f t="shared" si="389"/>
        <v>2.82E-3</v>
      </c>
      <c r="X681" s="89">
        <f t="shared" si="389"/>
        <v>4.2180000000000002E-2</v>
      </c>
      <c r="Y681" s="89">
        <f t="shared" si="389"/>
        <v>0</v>
      </c>
      <c r="Z681" s="89">
        <f t="shared" si="389"/>
        <v>0</v>
      </c>
      <c r="AA681" s="89">
        <f t="shared" si="389"/>
        <v>0</v>
      </c>
    </row>
    <row r="682" spans="1:27" ht="12.75" customHeight="1" outlineLevel="1" x14ac:dyDescent="0.2">
      <c r="A682" s="97" t="s">
        <v>2275</v>
      </c>
      <c r="B682" s="63" t="s">
        <v>242</v>
      </c>
      <c r="C682" s="43" t="s">
        <v>79</v>
      </c>
      <c r="D682" s="44">
        <v>84.74</v>
      </c>
      <c r="E682" s="44">
        <v>145.61000000000001</v>
      </c>
      <c r="F682" s="44">
        <v>75.64</v>
      </c>
      <c r="G682" s="44">
        <v>11.07</v>
      </c>
      <c r="H682" s="44">
        <v>155.18</v>
      </c>
      <c r="I682" s="44">
        <v>193.38</v>
      </c>
      <c r="J682" s="44">
        <v>246.47</v>
      </c>
      <c r="K682" s="44">
        <v>367.16</v>
      </c>
      <c r="L682" s="44">
        <v>224.03</v>
      </c>
      <c r="M682" s="44">
        <v>153.56</v>
      </c>
      <c r="N682" s="44">
        <v>110.61</v>
      </c>
      <c r="O682" s="44">
        <v>10.95</v>
      </c>
      <c r="P682" s="44">
        <v>6.84</v>
      </c>
      <c r="Q682" s="44">
        <v>22.05</v>
      </c>
      <c r="R682" s="44">
        <v>171.42</v>
      </c>
      <c r="S682" s="44">
        <v>105.1</v>
      </c>
      <c r="T682" s="44">
        <v>0</v>
      </c>
      <c r="U682" s="44">
        <v>0</v>
      </c>
      <c r="V682" s="44">
        <v>30.86</v>
      </c>
      <c r="W682" s="44">
        <v>2.82</v>
      </c>
      <c r="X682" s="44">
        <v>42.18</v>
      </c>
      <c r="Y682" s="44">
        <v>0</v>
      </c>
      <c r="Z682" s="44">
        <v>0</v>
      </c>
      <c r="AA682" s="44">
        <v>0</v>
      </c>
    </row>
    <row r="683" spans="1:27" x14ac:dyDescent="0.2">
      <c r="B683" s="99" t="s">
        <v>391</v>
      </c>
    </row>
    <row r="684" spans="1:27" x14ac:dyDescent="0.2">
      <c r="B684" s="99" t="s">
        <v>391</v>
      </c>
    </row>
    <row r="685" spans="1:27" x14ac:dyDescent="0.2">
      <c r="A685" s="174" t="s">
        <v>2276</v>
      </c>
      <c r="B685" s="175"/>
      <c r="C685" s="175"/>
      <c r="D685" s="175"/>
      <c r="E685" s="175"/>
      <c r="F685" s="175"/>
      <c r="G685" s="175"/>
      <c r="H685" s="175"/>
      <c r="I685" s="175"/>
      <c r="J685" s="175"/>
      <c r="K685" s="175"/>
      <c r="L685" s="175"/>
      <c r="M685" s="175"/>
      <c r="N685" s="175"/>
      <c r="O685" s="175"/>
      <c r="P685" s="175"/>
      <c r="Q685" s="175"/>
      <c r="R685" s="175"/>
      <c r="S685" s="175"/>
      <c r="T685" s="175"/>
      <c r="U685" s="175"/>
      <c r="V685" s="175"/>
      <c r="W685" s="175"/>
      <c r="X685" s="175"/>
      <c r="Y685" s="175"/>
      <c r="Z685" s="175"/>
      <c r="AA685" s="176"/>
    </row>
    <row r="686" spans="1:27" ht="25.5" x14ac:dyDescent="0.2">
      <c r="A686" s="26" t="s">
        <v>64</v>
      </c>
      <c r="B686" s="27" t="s">
        <v>214</v>
      </c>
      <c r="C686" s="26" t="s">
        <v>215</v>
      </c>
      <c r="D686" s="27" t="s">
        <v>216</v>
      </c>
      <c r="E686" s="27" t="s">
        <v>217</v>
      </c>
      <c r="F686" s="27" t="s">
        <v>218</v>
      </c>
      <c r="G686" s="27" t="s">
        <v>219</v>
      </c>
      <c r="H686" s="27" t="s">
        <v>220</v>
      </c>
      <c r="I686" s="27" t="s">
        <v>221</v>
      </c>
      <c r="J686" s="27" t="s">
        <v>222</v>
      </c>
      <c r="K686" s="27" t="s">
        <v>223</v>
      </c>
      <c r="L686" s="27" t="s">
        <v>224</v>
      </c>
      <c r="M686" s="27" t="s">
        <v>225</v>
      </c>
      <c r="N686" s="27" t="s">
        <v>226</v>
      </c>
      <c r="O686" s="27" t="s">
        <v>227</v>
      </c>
      <c r="P686" s="27" t="s">
        <v>228</v>
      </c>
      <c r="Q686" s="27" t="s">
        <v>229</v>
      </c>
      <c r="R686" s="27" t="s">
        <v>230</v>
      </c>
      <c r="S686" s="27" t="s">
        <v>231</v>
      </c>
      <c r="T686" s="27" t="s">
        <v>232</v>
      </c>
      <c r="U686" s="27" t="s">
        <v>233</v>
      </c>
      <c r="V686" s="27" t="s">
        <v>234</v>
      </c>
      <c r="W686" s="27" t="s">
        <v>235</v>
      </c>
      <c r="X686" s="27" t="s">
        <v>236</v>
      </c>
      <c r="Y686" s="27" t="s">
        <v>237</v>
      </c>
      <c r="Z686" s="27" t="s">
        <v>238</v>
      </c>
      <c r="AA686" s="27" t="s">
        <v>239</v>
      </c>
    </row>
    <row r="687" spans="1:27" x14ac:dyDescent="0.2">
      <c r="A687" s="96" t="s">
        <v>2277</v>
      </c>
      <c r="B687" s="28" t="str">
        <f>"01"&amp;"."&amp;$B$776&amp;"."&amp;$B$777</f>
        <v>01.04.2024</v>
      </c>
      <c r="C687" s="88" t="s">
        <v>76</v>
      </c>
      <c r="D687" s="89">
        <f>ROUND((D688)/1000,5)</f>
        <v>5.586E-2</v>
      </c>
      <c r="E687" s="89">
        <f t="shared" ref="E687:AA687" si="390">ROUND((E688)/1000,5)</f>
        <v>0.18806999999999999</v>
      </c>
      <c r="F687" s="89">
        <f t="shared" si="390"/>
        <v>0.16446</v>
      </c>
      <c r="G687" s="89">
        <f t="shared" si="390"/>
        <v>0.10519000000000001</v>
      </c>
      <c r="H687" s="89">
        <f t="shared" si="390"/>
        <v>0.14279</v>
      </c>
      <c r="I687" s="89">
        <f t="shared" si="390"/>
        <v>2.1059999999999999E-2</v>
      </c>
      <c r="J687" s="89">
        <f t="shared" si="390"/>
        <v>0</v>
      </c>
      <c r="K687" s="89">
        <f t="shared" si="390"/>
        <v>0</v>
      </c>
      <c r="L687" s="89">
        <f t="shared" si="390"/>
        <v>0</v>
      </c>
      <c r="M687" s="89">
        <f t="shared" si="390"/>
        <v>1.7170000000000001E-2</v>
      </c>
      <c r="N687" s="89">
        <f t="shared" si="390"/>
        <v>9.2990000000000003E-2</v>
      </c>
      <c r="O687" s="89">
        <f t="shared" si="390"/>
        <v>6.9860000000000005E-2</v>
      </c>
      <c r="P687" s="89">
        <f t="shared" si="390"/>
        <v>5.1740000000000001E-2</v>
      </c>
      <c r="Q687" s="89">
        <f t="shared" si="390"/>
        <v>9.5610000000000001E-2</v>
      </c>
      <c r="R687" s="89">
        <f t="shared" si="390"/>
        <v>9.2740000000000003E-2</v>
      </c>
      <c r="S687" s="89">
        <f t="shared" si="390"/>
        <v>6.198E-2</v>
      </c>
      <c r="T687" s="89">
        <f t="shared" si="390"/>
        <v>1.1339999999999999E-2</v>
      </c>
      <c r="U687" s="89">
        <f t="shared" si="390"/>
        <v>5.5070000000000001E-2</v>
      </c>
      <c r="V687" s="89">
        <f t="shared" si="390"/>
        <v>7.2100000000000003E-3</v>
      </c>
      <c r="W687" s="89">
        <f t="shared" si="390"/>
        <v>8.0600000000000005E-2</v>
      </c>
      <c r="X687" s="89">
        <f t="shared" si="390"/>
        <v>0.13866999999999999</v>
      </c>
      <c r="Y687" s="89">
        <f t="shared" si="390"/>
        <v>0.53334999999999999</v>
      </c>
      <c r="Z687" s="89">
        <f t="shared" si="390"/>
        <v>0.60843000000000003</v>
      </c>
      <c r="AA687" s="89">
        <f t="shared" si="390"/>
        <v>1.5444100000000001</v>
      </c>
    </row>
    <row r="688" spans="1:27" ht="12.75" customHeight="1" outlineLevel="1" x14ac:dyDescent="0.2">
      <c r="A688" s="97" t="s">
        <v>2278</v>
      </c>
      <c r="B688" s="63" t="s">
        <v>242</v>
      </c>
      <c r="C688" s="43" t="s">
        <v>79</v>
      </c>
      <c r="D688" s="44">
        <v>55.86</v>
      </c>
      <c r="E688" s="44">
        <v>188.07</v>
      </c>
      <c r="F688" s="44">
        <v>164.46</v>
      </c>
      <c r="G688" s="44">
        <v>105.19</v>
      </c>
      <c r="H688" s="44">
        <v>142.79</v>
      </c>
      <c r="I688" s="44">
        <v>21.06</v>
      </c>
      <c r="J688" s="44">
        <v>0</v>
      </c>
      <c r="K688" s="44">
        <v>0</v>
      </c>
      <c r="L688" s="44">
        <v>0</v>
      </c>
      <c r="M688" s="44">
        <v>17.170000000000002</v>
      </c>
      <c r="N688" s="44">
        <v>92.99</v>
      </c>
      <c r="O688" s="44">
        <v>69.86</v>
      </c>
      <c r="P688" s="44">
        <v>51.74</v>
      </c>
      <c r="Q688" s="44">
        <v>95.61</v>
      </c>
      <c r="R688" s="44">
        <v>92.74</v>
      </c>
      <c r="S688" s="44">
        <v>61.98</v>
      </c>
      <c r="T688" s="44">
        <v>11.34</v>
      </c>
      <c r="U688" s="44">
        <v>55.07</v>
      </c>
      <c r="V688" s="44">
        <v>7.21</v>
      </c>
      <c r="W688" s="44">
        <v>80.599999999999994</v>
      </c>
      <c r="X688" s="44">
        <v>138.66999999999999</v>
      </c>
      <c r="Y688" s="44">
        <v>533.35</v>
      </c>
      <c r="Z688" s="44">
        <v>608.42999999999995</v>
      </c>
      <c r="AA688" s="44">
        <v>1544.41</v>
      </c>
    </row>
    <row r="689" spans="1:27" x14ac:dyDescent="0.2">
      <c r="A689" s="96" t="s">
        <v>2279</v>
      </c>
      <c r="B689" s="28" t="str">
        <f>"02"&amp;"."&amp;$B$776&amp;"."&amp;$B$777</f>
        <v>02.04.2024</v>
      </c>
      <c r="C689" s="88" t="s">
        <v>76</v>
      </c>
      <c r="D689" s="89">
        <f>ROUND((D690)/1000,5)</f>
        <v>0.11223</v>
      </c>
      <c r="E689" s="89">
        <f t="shared" ref="E689:AA689" si="391">ROUND((E690)/1000,5)</f>
        <v>0.12592999999999999</v>
      </c>
      <c r="F689" s="89">
        <f t="shared" si="391"/>
        <v>0.11323999999999999</v>
      </c>
      <c r="G689" s="89">
        <f t="shared" si="391"/>
        <v>0.13088</v>
      </c>
      <c r="H689" s="89">
        <f t="shared" si="391"/>
        <v>8.6319999999999994E-2</v>
      </c>
      <c r="I689" s="89">
        <f t="shared" si="391"/>
        <v>1.617E-2</v>
      </c>
      <c r="J689" s="89">
        <f t="shared" si="391"/>
        <v>0</v>
      </c>
      <c r="K689" s="89">
        <f t="shared" si="391"/>
        <v>0.11343</v>
      </c>
      <c r="L689" s="89">
        <f t="shared" si="391"/>
        <v>3.823E-2</v>
      </c>
      <c r="M689" s="89">
        <f t="shared" si="391"/>
        <v>5.9659999999999998E-2</v>
      </c>
      <c r="N689" s="89">
        <f t="shared" si="391"/>
        <v>0.25707000000000002</v>
      </c>
      <c r="O689" s="89">
        <f t="shared" si="391"/>
        <v>0.34878999999999999</v>
      </c>
      <c r="P689" s="89">
        <f t="shared" si="391"/>
        <v>0.28315000000000001</v>
      </c>
      <c r="Q689" s="89">
        <f t="shared" si="391"/>
        <v>0.26885999999999999</v>
      </c>
      <c r="R689" s="89">
        <f t="shared" si="391"/>
        <v>0.28623999999999999</v>
      </c>
      <c r="S689" s="89">
        <f t="shared" si="391"/>
        <v>0.17335</v>
      </c>
      <c r="T689" s="89">
        <f t="shared" si="391"/>
        <v>0.15329000000000001</v>
      </c>
      <c r="U689" s="89">
        <f t="shared" si="391"/>
        <v>0.20277000000000001</v>
      </c>
      <c r="V689" s="89">
        <f t="shared" si="391"/>
        <v>0.24807000000000001</v>
      </c>
      <c r="W689" s="89">
        <f t="shared" si="391"/>
        <v>0.16188</v>
      </c>
      <c r="X689" s="89">
        <f t="shared" si="391"/>
        <v>0.29237999999999997</v>
      </c>
      <c r="Y689" s="89">
        <f t="shared" si="391"/>
        <v>0.48873</v>
      </c>
      <c r="Z689" s="89">
        <f t="shared" si="391"/>
        <v>0.37545000000000001</v>
      </c>
      <c r="AA689" s="89">
        <f t="shared" si="391"/>
        <v>0.48165000000000002</v>
      </c>
    </row>
    <row r="690" spans="1:27" ht="12.75" customHeight="1" outlineLevel="1" x14ac:dyDescent="0.2">
      <c r="A690" s="97" t="s">
        <v>2280</v>
      </c>
      <c r="B690" s="63" t="s">
        <v>242</v>
      </c>
      <c r="C690" s="43" t="s">
        <v>79</v>
      </c>
      <c r="D690" s="44">
        <v>112.23</v>
      </c>
      <c r="E690" s="44">
        <v>125.93</v>
      </c>
      <c r="F690" s="44">
        <v>113.24</v>
      </c>
      <c r="G690" s="44">
        <v>130.88</v>
      </c>
      <c r="H690" s="44">
        <v>86.32</v>
      </c>
      <c r="I690" s="44">
        <v>16.170000000000002</v>
      </c>
      <c r="J690" s="44">
        <v>0</v>
      </c>
      <c r="K690" s="44">
        <v>113.43</v>
      </c>
      <c r="L690" s="44">
        <v>38.229999999999997</v>
      </c>
      <c r="M690" s="44">
        <v>59.66</v>
      </c>
      <c r="N690" s="44">
        <v>257.07</v>
      </c>
      <c r="O690" s="44">
        <v>348.79</v>
      </c>
      <c r="P690" s="44">
        <v>283.14999999999998</v>
      </c>
      <c r="Q690" s="44">
        <v>268.86</v>
      </c>
      <c r="R690" s="44">
        <v>286.24</v>
      </c>
      <c r="S690" s="44">
        <v>173.35</v>
      </c>
      <c r="T690" s="44">
        <v>153.29</v>
      </c>
      <c r="U690" s="44">
        <v>202.77</v>
      </c>
      <c r="V690" s="44">
        <v>248.07</v>
      </c>
      <c r="W690" s="44">
        <v>161.88</v>
      </c>
      <c r="X690" s="44">
        <v>292.38</v>
      </c>
      <c r="Y690" s="44">
        <v>488.73</v>
      </c>
      <c r="Z690" s="44">
        <v>375.45</v>
      </c>
      <c r="AA690" s="44">
        <v>481.65</v>
      </c>
    </row>
    <row r="691" spans="1:27" x14ac:dyDescent="0.2">
      <c r="A691" s="96" t="s">
        <v>2281</v>
      </c>
      <c r="B691" s="28" t="str">
        <f>"03"&amp;"."&amp;$B$776&amp;"."&amp;$B$777</f>
        <v>03.04.2024</v>
      </c>
      <c r="C691" s="88" t="s">
        <v>76</v>
      </c>
      <c r="D691" s="89">
        <f>ROUND((D692)/1000,5)</f>
        <v>0.19017999999999999</v>
      </c>
      <c r="E691" s="89">
        <f t="shared" ref="E691:AA691" si="392">ROUND((E692)/1000,5)</f>
        <v>0.10871</v>
      </c>
      <c r="F691" s="89">
        <f t="shared" si="392"/>
        <v>8.3409999999999998E-2</v>
      </c>
      <c r="G691" s="89">
        <f t="shared" si="392"/>
        <v>7.6840000000000006E-2</v>
      </c>
      <c r="H691" s="89">
        <f t="shared" si="392"/>
        <v>2.222E-2</v>
      </c>
      <c r="I691" s="89">
        <f t="shared" si="392"/>
        <v>5.5960000000000003E-2</v>
      </c>
      <c r="J691" s="89">
        <f t="shared" si="392"/>
        <v>0</v>
      </c>
      <c r="K691" s="89">
        <f t="shared" si="392"/>
        <v>0</v>
      </c>
      <c r="L691" s="89">
        <f t="shared" si="392"/>
        <v>0</v>
      </c>
      <c r="M691" s="89">
        <f t="shared" si="392"/>
        <v>1.97E-3</v>
      </c>
      <c r="N691" s="89">
        <f t="shared" si="392"/>
        <v>1.7099999999999999E-3</v>
      </c>
      <c r="O691" s="89">
        <f t="shared" si="392"/>
        <v>6.1839999999999999E-2</v>
      </c>
      <c r="P691" s="89">
        <f t="shared" si="392"/>
        <v>2.997E-2</v>
      </c>
      <c r="Q691" s="89">
        <f t="shared" si="392"/>
        <v>5.3280000000000001E-2</v>
      </c>
      <c r="R691" s="89">
        <f t="shared" si="392"/>
        <v>0</v>
      </c>
      <c r="S691" s="89">
        <f t="shared" si="392"/>
        <v>3.6000000000000002E-4</v>
      </c>
      <c r="T691" s="89">
        <f t="shared" si="392"/>
        <v>1.6899999999999998E-2</v>
      </c>
      <c r="U691" s="89">
        <f t="shared" si="392"/>
        <v>0</v>
      </c>
      <c r="V691" s="89">
        <f t="shared" si="392"/>
        <v>0</v>
      </c>
      <c r="W691" s="89">
        <f t="shared" si="392"/>
        <v>0</v>
      </c>
      <c r="X691" s="89">
        <f t="shared" si="392"/>
        <v>0</v>
      </c>
      <c r="Y691" s="89">
        <f t="shared" si="392"/>
        <v>0.18720999999999999</v>
      </c>
      <c r="Z691" s="89">
        <f t="shared" si="392"/>
        <v>0.20899000000000001</v>
      </c>
      <c r="AA691" s="89">
        <f t="shared" si="392"/>
        <v>0.16064999999999999</v>
      </c>
    </row>
    <row r="692" spans="1:27" ht="12.75" customHeight="1" outlineLevel="1" x14ac:dyDescent="0.2">
      <c r="A692" s="97" t="s">
        <v>2282</v>
      </c>
      <c r="B692" s="63" t="s">
        <v>242</v>
      </c>
      <c r="C692" s="43" t="s">
        <v>79</v>
      </c>
      <c r="D692" s="44">
        <v>190.18</v>
      </c>
      <c r="E692" s="44">
        <v>108.71</v>
      </c>
      <c r="F692" s="44">
        <v>83.41</v>
      </c>
      <c r="G692" s="44">
        <v>76.84</v>
      </c>
      <c r="H692" s="44">
        <v>22.22</v>
      </c>
      <c r="I692" s="44">
        <v>55.96</v>
      </c>
      <c r="J692" s="44">
        <v>0</v>
      </c>
      <c r="K692" s="44">
        <v>0</v>
      </c>
      <c r="L692" s="44">
        <v>0</v>
      </c>
      <c r="M692" s="44">
        <v>1.97</v>
      </c>
      <c r="N692" s="44">
        <v>1.71</v>
      </c>
      <c r="O692" s="44">
        <v>61.84</v>
      </c>
      <c r="P692" s="44">
        <v>29.97</v>
      </c>
      <c r="Q692" s="44">
        <v>53.28</v>
      </c>
      <c r="R692" s="44">
        <v>0</v>
      </c>
      <c r="S692" s="44">
        <v>0.36</v>
      </c>
      <c r="T692" s="44">
        <v>16.899999999999999</v>
      </c>
      <c r="U692" s="44">
        <v>0</v>
      </c>
      <c r="V692" s="44">
        <v>0</v>
      </c>
      <c r="W692" s="44">
        <v>0</v>
      </c>
      <c r="X692" s="44">
        <v>0</v>
      </c>
      <c r="Y692" s="44">
        <v>187.21</v>
      </c>
      <c r="Z692" s="44">
        <v>208.99</v>
      </c>
      <c r="AA692" s="44">
        <v>160.65</v>
      </c>
    </row>
    <row r="693" spans="1:27" x14ac:dyDescent="0.2">
      <c r="A693" s="96" t="s">
        <v>2283</v>
      </c>
      <c r="B693" s="28" t="str">
        <f>"04"&amp;"."&amp;$B$776&amp;"."&amp;$B$777</f>
        <v>04.04.2024</v>
      </c>
      <c r="C693" s="88" t="s">
        <v>76</v>
      </c>
      <c r="D693" s="89">
        <f>ROUND((D694)/1000,5)</f>
        <v>7.1000000000000002E-4</v>
      </c>
      <c r="E693" s="89">
        <f t="shared" ref="E693:AA693" si="393">ROUND((E694)/1000,5)</f>
        <v>1.057E-2</v>
      </c>
      <c r="F693" s="89">
        <f t="shared" si="393"/>
        <v>5.0000000000000002E-5</v>
      </c>
      <c r="G693" s="89">
        <f t="shared" si="393"/>
        <v>0</v>
      </c>
      <c r="H693" s="89">
        <f t="shared" si="393"/>
        <v>0</v>
      </c>
      <c r="I693" s="89">
        <f t="shared" si="393"/>
        <v>0</v>
      </c>
      <c r="J693" s="89">
        <f t="shared" si="393"/>
        <v>0</v>
      </c>
      <c r="K693" s="89">
        <f t="shared" si="393"/>
        <v>0</v>
      </c>
      <c r="L693" s="89">
        <f t="shared" si="393"/>
        <v>0</v>
      </c>
      <c r="M693" s="89">
        <f t="shared" si="393"/>
        <v>0</v>
      </c>
      <c r="N693" s="89">
        <f t="shared" si="393"/>
        <v>0</v>
      </c>
      <c r="O693" s="89">
        <f t="shared" si="393"/>
        <v>4.4319999999999998E-2</v>
      </c>
      <c r="P693" s="89">
        <f t="shared" si="393"/>
        <v>0</v>
      </c>
      <c r="Q693" s="89">
        <f t="shared" si="393"/>
        <v>0</v>
      </c>
      <c r="R693" s="89">
        <f t="shared" si="393"/>
        <v>0</v>
      </c>
      <c r="S693" s="89">
        <f t="shared" si="393"/>
        <v>0</v>
      </c>
      <c r="T693" s="89">
        <f t="shared" si="393"/>
        <v>0</v>
      </c>
      <c r="U693" s="89">
        <f t="shared" si="393"/>
        <v>0</v>
      </c>
      <c r="V693" s="89">
        <f t="shared" si="393"/>
        <v>0</v>
      </c>
      <c r="W693" s="89">
        <f t="shared" si="393"/>
        <v>0</v>
      </c>
      <c r="X693" s="89">
        <f t="shared" si="393"/>
        <v>0</v>
      </c>
      <c r="Y693" s="89">
        <f t="shared" si="393"/>
        <v>5.8639999999999998E-2</v>
      </c>
      <c r="Z693" s="89">
        <f t="shared" si="393"/>
        <v>0.35558000000000001</v>
      </c>
      <c r="AA693" s="89">
        <f t="shared" si="393"/>
        <v>0.25542999999999999</v>
      </c>
    </row>
    <row r="694" spans="1:27" ht="12.75" customHeight="1" outlineLevel="1" x14ac:dyDescent="0.2">
      <c r="A694" s="97" t="s">
        <v>2284</v>
      </c>
      <c r="B694" s="63" t="s">
        <v>242</v>
      </c>
      <c r="C694" s="43" t="s">
        <v>79</v>
      </c>
      <c r="D694" s="44">
        <v>0.71</v>
      </c>
      <c r="E694" s="44">
        <v>10.57</v>
      </c>
      <c r="F694" s="44">
        <v>0.05</v>
      </c>
      <c r="G694" s="44">
        <v>0</v>
      </c>
      <c r="H694" s="44">
        <v>0</v>
      </c>
      <c r="I694" s="44">
        <v>0</v>
      </c>
      <c r="J694" s="44">
        <v>0</v>
      </c>
      <c r="K694" s="44">
        <v>0</v>
      </c>
      <c r="L694" s="44">
        <v>0</v>
      </c>
      <c r="M694" s="44">
        <v>0</v>
      </c>
      <c r="N694" s="44">
        <v>0</v>
      </c>
      <c r="O694" s="44">
        <v>44.32</v>
      </c>
      <c r="P694" s="44">
        <v>0</v>
      </c>
      <c r="Q694" s="44">
        <v>0</v>
      </c>
      <c r="R694" s="44">
        <v>0</v>
      </c>
      <c r="S694" s="44">
        <v>0</v>
      </c>
      <c r="T694" s="44">
        <v>0</v>
      </c>
      <c r="U694" s="44">
        <v>0</v>
      </c>
      <c r="V694" s="44">
        <v>0</v>
      </c>
      <c r="W694" s="44">
        <v>0</v>
      </c>
      <c r="X694" s="44">
        <v>0</v>
      </c>
      <c r="Y694" s="44">
        <v>58.64</v>
      </c>
      <c r="Z694" s="44">
        <v>355.58</v>
      </c>
      <c r="AA694" s="44">
        <v>255.43</v>
      </c>
    </row>
    <row r="695" spans="1:27" x14ac:dyDescent="0.2">
      <c r="A695" s="96" t="s">
        <v>2285</v>
      </c>
      <c r="B695" s="28" t="str">
        <f>"05"&amp;"."&amp;$B$776&amp;"."&amp;$B$777</f>
        <v>05.04.2024</v>
      </c>
      <c r="C695" s="88" t="s">
        <v>76</v>
      </c>
      <c r="D695" s="89">
        <f>ROUND((D696)/1000,5)</f>
        <v>0</v>
      </c>
      <c r="E695" s="89">
        <f t="shared" ref="E695:AA695" si="394">ROUND((E696)/1000,5)</f>
        <v>0</v>
      </c>
      <c r="F695" s="89">
        <f t="shared" si="394"/>
        <v>0</v>
      </c>
      <c r="G695" s="89">
        <f t="shared" si="394"/>
        <v>0</v>
      </c>
      <c r="H695" s="89">
        <f t="shared" si="394"/>
        <v>0</v>
      </c>
      <c r="I695" s="89">
        <f t="shared" si="394"/>
        <v>0</v>
      </c>
      <c r="J695" s="89">
        <f t="shared" si="394"/>
        <v>0</v>
      </c>
      <c r="K695" s="89">
        <f t="shared" si="394"/>
        <v>0</v>
      </c>
      <c r="L695" s="89">
        <f t="shared" si="394"/>
        <v>0</v>
      </c>
      <c r="M695" s="89">
        <f t="shared" si="394"/>
        <v>0</v>
      </c>
      <c r="N695" s="89">
        <f t="shared" si="394"/>
        <v>0</v>
      </c>
      <c r="O695" s="89">
        <f t="shared" si="394"/>
        <v>0</v>
      </c>
      <c r="P695" s="89">
        <f t="shared" si="394"/>
        <v>0</v>
      </c>
      <c r="Q695" s="89">
        <f t="shared" si="394"/>
        <v>0</v>
      </c>
      <c r="R695" s="89">
        <f t="shared" si="394"/>
        <v>0</v>
      </c>
      <c r="S695" s="89">
        <f t="shared" si="394"/>
        <v>0</v>
      </c>
      <c r="T695" s="89">
        <f t="shared" si="394"/>
        <v>0</v>
      </c>
      <c r="U695" s="89">
        <f t="shared" si="394"/>
        <v>0</v>
      </c>
      <c r="V695" s="89">
        <f t="shared" si="394"/>
        <v>0</v>
      </c>
      <c r="W695" s="89">
        <f t="shared" si="394"/>
        <v>0</v>
      </c>
      <c r="X695" s="89">
        <f t="shared" si="394"/>
        <v>0</v>
      </c>
      <c r="Y695" s="89">
        <f t="shared" si="394"/>
        <v>1.14E-3</v>
      </c>
      <c r="Z695" s="89">
        <f t="shared" si="394"/>
        <v>0.31770999999999999</v>
      </c>
      <c r="AA695" s="89">
        <f t="shared" si="394"/>
        <v>0.15246999999999999</v>
      </c>
    </row>
    <row r="696" spans="1:27" ht="12.75" customHeight="1" outlineLevel="1" x14ac:dyDescent="0.2">
      <c r="A696" s="97" t="s">
        <v>2286</v>
      </c>
      <c r="B696" s="63" t="s">
        <v>242</v>
      </c>
      <c r="C696" s="43" t="s">
        <v>79</v>
      </c>
      <c r="D696" s="44">
        <v>0</v>
      </c>
      <c r="E696" s="44">
        <v>0</v>
      </c>
      <c r="F696" s="44">
        <v>0</v>
      </c>
      <c r="G696" s="44">
        <v>0</v>
      </c>
      <c r="H696" s="44">
        <v>0</v>
      </c>
      <c r="I696" s="44">
        <v>0</v>
      </c>
      <c r="J696" s="44">
        <v>0</v>
      </c>
      <c r="K696" s="44">
        <v>0</v>
      </c>
      <c r="L696" s="44">
        <v>0</v>
      </c>
      <c r="M696" s="44">
        <v>0</v>
      </c>
      <c r="N696" s="44">
        <v>0</v>
      </c>
      <c r="O696" s="44">
        <v>0</v>
      </c>
      <c r="P696" s="44">
        <v>0</v>
      </c>
      <c r="Q696" s="44">
        <v>0</v>
      </c>
      <c r="R696" s="44">
        <v>0</v>
      </c>
      <c r="S696" s="44">
        <v>0</v>
      </c>
      <c r="T696" s="44">
        <v>0</v>
      </c>
      <c r="U696" s="44">
        <v>0</v>
      </c>
      <c r="V696" s="44">
        <v>0</v>
      </c>
      <c r="W696" s="44">
        <v>0</v>
      </c>
      <c r="X696" s="44">
        <v>0</v>
      </c>
      <c r="Y696" s="44">
        <v>1.1399999999999999</v>
      </c>
      <c r="Z696" s="44">
        <v>317.70999999999998</v>
      </c>
      <c r="AA696" s="44">
        <v>152.47</v>
      </c>
    </row>
    <row r="697" spans="1:27" x14ac:dyDescent="0.2">
      <c r="A697" s="96" t="s">
        <v>2287</v>
      </c>
      <c r="B697" s="28" t="str">
        <f>"06"&amp;"."&amp;$B$776&amp;"."&amp;$B$777</f>
        <v>06.04.2024</v>
      </c>
      <c r="C697" s="88" t="s">
        <v>76</v>
      </c>
      <c r="D697" s="89">
        <f>ROUND((D698)/1000,5)</f>
        <v>8.3949999999999997E-2</v>
      </c>
      <c r="E697" s="89">
        <f t="shared" ref="E697:AA697" si="395">ROUND((E698)/1000,5)</f>
        <v>0</v>
      </c>
      <c r="F697" s="89">
        <f t="shared" si="395"/>
        <v>2.0799999999999999E-2</v>
      </c>
      <c r="G697" s="89">
        <f t="shared" si="395"/>
        <v>0</v>
      </c>
      <c r="H697" s="89">
        <f t="shared" si="395"/>
        <v>0</v>
      </c>
      <c r="I697" s="89">
        <f t="shared" si="395"/>
        <v>0</v>
      </c>
      <c r="J697" s="89">
        <f t="shared" si="395"/>
        <v>0</v>
      </c>
      <c r="K697" s="89">
        <f t="shared" si="395"/>
        <v>0</v>
      </c>
      <c r="L697" s="89">
        <f t="shared" si="395"/>
        <v>0</v>
      </c>
      <c r="M697" s="89">
        <f t="shared" si="395"/>
        <v>0</v>
      </c>
      <c r="N697" s="89">
        <f t="shared" si="395"/>
        <v>1.0000000000000001E-5</v>
      </c>
      <c r="O697" s="89">
        <f t="shared" si="395"/>
        <v>0</v>
      </c>
      <c r="P697" s="89">
        <f t="shared" si="395"/>
        <v>0</v>
      </c>
      <c r="Q697" s="89">
        <f t="shared" si="395"/>
        <v>0</v>
      </c>
      <c r="R697" s="89">
        <f t="shared" si="395"/>
        <v>0</v>
      </c>
      <c r="S697" s="89">
        <f t="shared" si="395"/>
        <v>0</v>
      </c>
      <c r="T697" s="89">
        <f t="shared" si="395"/>
        <v>0</v>
      </c>
      <c r="U697" s="89">
        <f t="shared" si="395"/>
        <v>0</v>
      </c>
      <c r="V697" s="89">
        <f t="shared" si="395"/>
        <v>0</v>
      </c>
      <c r="W697" s="89">
        <f t="shared" si="395"/>
        <v>0</v>
      </c>
      <c r="X697" s="89">
        <f t="shared" si="395"/>
        <v>7.3179999999999995E-2</v>
      </c>
      <c r="Y697" s="89">
        <f t="shared" si="395"/>
        <v>0.28555999999999998</v>
      </c>
      <c r="Z697" s="89">
        <f t="shared" si="395"/>
        <v>0.12894</v>
      </c>
      <c r="AA697" s="89">
        <f t="shared" si="395"/>
        <v>9.8250000000000004E-2</v>
      </c>
    </row>
    <row r="698" spans="1:27" ht="12.75" customHeight="1" outlineLevel="1" x14ac:dyDescent="0.2">
      <c r="A698" s="97" t="s">
        <v>2288</v>
      </c>
      <c r="B698" s="63" t="s">
        <v>242</v>
      </c>
      <c r="C698" s="43" t="s">
        <v>79</v>
      </c>
      <c r="D698" s="44">
        <v>83.95</v>
      </c>
      <c r="E698" s="44">
        <v>0</v>
      </c>
      <c r="F698" s="44">
        <v>20.8</v>
      </c>
      <c r="G698" s="44">
        <v>0</v>
      </c>
      <c r="H698" s="44">
        <v>0</v>
      </c>
      <c r="I698" s="44">
        <v>0</v>
      </c>
      <c r="J698" s="44">
        <v>0</v>
      </c>
      <c r="K698" s="44">
        <v>0</v>
      </c>
      <c r="L698" s="44">
        <v>0</v>
      </c>
      <c r="M698" s="44">
        <v>0</v>
      </c>
      <c r="N698" s="44">
        <v>0.01</v>
      </c>
      <c r="O698" s="44">
        <v>0</v>
      </c>
      <c r="P698" s="44">
        <v>0</v>
      </c>
      <c r="Q698" s="44">
        <v>0</v>
      </c>
      <c r="R698" s="44">
        <v>0</v>
      </c>
      <c r="S698" s="44">
        <v>0</v>
      </c>
      <c r="T698" s="44">
        <v>0</v>
      </c>
      <c r="U698" s="44">
        <v>0</v>
      </c>
      <c r="V698" s="44">
        <v>0</v>
      </c>
      <c r="W698" s="44">
        <v>0</v>
      </c>
      <c r="X698" s="44">
        <v>73.180000000000007</v>
      </c>
      <c r="Y698" s="44">
        <v>285.56</v>
      </c>
      <c r="Z698" s="44">
        <v>128.94</v>
      </c>
      <c r="AA698" s="44">
        <v>98.25</v>
      </c>
    </row>
    <row r="699" spans="1:27" x14ac:dyDescent="0.2">
      <c r="A699" s="96" t="s">
        <v>2289</v>
      </c>
      <c r="B699" s="28" t="str">
        <f>"07"&amp;"."&amp;$B$776&amp;"."&amp;$B$777</f>
        <v>07.04.2024</v>
      </c>
      <c r="C699" s="88" t="s">
        <v>76</v>
      </c>
      <c r="D699" s="89">
        <f>ROUND((D700)/1000,5)</f>
        <v>0.11888</v>
      </c>
      <c r="E699" s="89">
        <f t="shared" ref="E699:AA699" si="396">ROUND((E700)/1000,5)</f>
        <v>6.8790000000000004E-2</v>
      </c>
      <c r="F699" s="89">
        <f t="shared" si="396"/>
        <v>7.1809999999999999E-2</v>
      </c>
      <c r="G699" s="89">
        <f t="shared" si="396"/>
        <v>4.0960000000000003E-2</v>
      </c>
      <c r="H699" s="89">
        <f t="shared" si="396"/>
        <v>4.4130000000000003E-2</v>
      </c>
      <c r="I699" s="89">
        <f t="shared" si="396"/>
        <v>1.7579999999999998E-2</v>
      </c>
      <c r="J699" s="89">
        <f t="shared" si="396"/>
        <v>5.5000000000000003E-4</v>
      </c>
      <c r="K699" s="89">
        <f t="shared" si="396"/>
        <v>0</v>
      </c>
      <c r="L699" s="89">
        <f t="shared" si="396"/>
        <v>0</v>
      </c>
      <c r="M699" s="89">
        <f t="shared" si="396"/>
        <v>0</v>
      </c>
      <c r="N699" s="89">
        <f t="shared" si="396"/>
        <v>3.2009999999999997E-2</v>
      </c>
      <c r="O699" s="89">
        <f t="shared" si="396"/>
        <v>2.4490000000000001E-2</v>
      </c>
      <c r="P699" s="89">
        <f t="shared" si="396"/>
        <v>0.11791</v>
      </c>
      <c r="Q699" s="89">
        <f t="shared" si="396"/>
        <v>0.1236</v>
      </c>
      <c r="R699" s="89">
        <f t="shared" si="396"/>
        <v>8.2070000000000004E-2</v>
      </c>
      <c r="S699" s="89">
        <f t="shared" si="396"/>
        <v>0.20030000000000001</v>
      </c>
      <c r="T699" s="89">
        <f t="shared" si="396"/>
        <v>4.8050000000000002E-2</v>
      </c>
      <c r="U699" s="89">
        <f t="shared" si="396"/>
        <v>0</v>
      </c>
      <c r="V699" s="89">
        <f t="shared" si="396"/>
        <v>0</v>
      </c>
      <c r="W699" s="89">
        <f t="shared" si="396"/>
        <v>4.5199999999999997E-3</v>
      </c>
      <c r="X699" s="89">
        <f t="shared" si="396"/>
        <v>0.15443999999999999</v>
      </c>
      <c r="Y699" s="89">
        <f t="shared" si="396"/>
        <v>0.41377999999999998</v>
      </c>
      <c r="Z699" s="89">
        <f t="shared" si="396"/>
        <v>0.21571000000000001</v>
      </c>
      <c r="AA699" s="89">
        <f t="shared" si="396"/>
        <v>0.43104999999999999</v>
      </c>
    </row>
    <row r="700" spans="1:27" ht="12.75" customHeight="1" outlineLevel="1" x14ac:dyDescent="0.2">
      <c r="A700" s="97" t="s">
        <v>2290</v>
      </c>
      <c r="B700" s="63" t="s">
        <v>242</v>
      </c>
      <c r="C700" s="43" t="s">
        <v>79</v>
      </c>
      <c r="D700" s="44">
        <v>118.88</v>
      </c>
      <c r="E700" s="44">
        <v>68.790000000000006</v>
      </c>
      <c r="F700" s="44">
        <v>71.81</v>
      </c>
      <c r="G700" s="44">
        <v>40.96</v>
      </c>
      <c r="H700" s="44">
        <v>44.13</v>
      </c>
      <c r="I700" s="44">
        <v>17.579999999999998</v>
      </c>
      <c r="J700" s="44">
        <v>0.55000000000000004</v>
      </c>
      <c r="K700" s="44">
        <v>0</v>
      </c>
      <c r="L700" s="44">
        <v>0</v>
      </c>
      <c r="M700" s="44">
        <v>0</v>
      </c>
      <c r="N700" s="44">
        <v>32.01</v>
      </c>
      <c r="O700" s="44">
        <v>24.49</v>
      </c>
      <c r="P700" s="44">
        <v>117.91</v>
      </c>
      <c r="Q700" s="44">
        <v>123.6</v>
      </c>
      <c r="R700" s="44">
        <v>82.07</v>
      </c>
      <c r="S700" s="44">
        <v>200.3</v>
      </c>
      <c r="T700" s="44">
        <v>48.05</v>
      </c>
      <c r="U700" s="44">
        <v>0</v>
      </c>
      <c r="V700" s="44">
        <v>0</v>
      </c>
      <c r="W700" s="44">
        <v>4.5199999999999996</v>
      </c>
      <c r="X700" s="44">
        <v>154.44</v>
      </c>
      <c r="Y700" s="44">
        <v>413.78</v>
      </c>
      <c r="Z700" s="44">
        <v>215.71</v>
      </c>
      <c r="AA700" s="44">
        <v>431.05</v>
      </c>
    </row>
    <row r="701" spans="1:27" x14ac:dyDescent="0.2">
      <c r="A701" s="96" t="s">
        <v>2291</v>
      </c>
      <c r="B701" s="28" t="str">
        <f>"08"&amp;"."&amp;$B$776&amp;"."&amp;$B$777</f>
        <v>08.04.2024</v>
      </c>
      <c r="C701" s="88" t="s">
        <v>76</v>
      </c>
      <c r="D701" s="89">
        <f>ROUND((D702)/1000,5)</f>
        <v>0.11616</v>
      </c>
      <c r="E701" s="89">
        <f t="shared" ref="E701:AA701" si="397">ROUND((E702)/1000,5)</f>
        <v>9.69E-2</v>
      </c>
      <c r="F701" s="89">
        <f t="shared" si="397"/>
        <v>4.9779999999999998E-2</v>
      </c>
      <c r="G701" s="89">
        <f t="shared" si="397"/>
        <v>6.5140000000000003E-2</v>
      </c>
      <c r="H701" s="89">
        <f t="shared" si="397"/>
        <v>0</v>
      </c>
      <c r="I701" s="89">
        <f t="shared" si="397"/>
        <v>0</v>
      </c>
      <c r="J701" s="89">
        <f t="shared" si="397"/>
        <v>0</v>
      </c>
      <c r="K701" s="89">
        <f t="shared" si="397"/>
        <v>0</v>
      </c>
      <c r="L701" s="89">
        <f t="shared" si="397"/>
        <v>0</v>
      </c>
      <c r="M701" s="89">
        <f t="shared" si="397"/>
        <v>9.6350000000000005E-2</v>
      </c>
      <c r="N701" s="89">
        <f t="shared" si="397"/>
        <v>0.13725999999999999</v>
      </c>
      <c r="O701" s="89">
        <f t="shared" si="397"/>
        <v>0.1187</v>
      </c>
      <c r="P701" s="89">
        <f t="shared" si="397"/>
        <v>8.2320000000000004E-2</v>
      </c>
      <c r="Q701" s="89">
        <f t="shared" si="397"/>
        <v>0.11612</v>
      </c>
      <c r="R701" s="89">
        <f t="shared" si="397"/>
        <v>8.8410000000000002E-2</v>
      </c>
      <c r="S701" s="89">
        <f t="shared" si="397"/>
        <v>4.2950000000000002E-2</v>
      </c>
      <c r="T701" s="89">
        <f t="shared" si="397"/>
        <v>0</v>
      </c>
      <c r="U701" s="89">
        <f t="shared" si="397"/>
        <v>0.13666</v>
      </c>
      <c r="V701" s="89">
        <f t="shared" si="397"/>
        <v>0.11196</v>
      </c>
      <c r="W701" s="89">
        <f t="shared" si="397"/>
        <v>1.5299999999999999E-2</v>
      </c>
      <c r="X701" s="89">
        <f t="shared" si="397"/>
        <v>0</v>
      </c>
      <c r="Y701" s="89">
        <f t="shared" si="397"/>
        <v>0.11028</v>
      </c>
      <c r="Z701" s="89">
        <f t="shared" si="397"/>
        <v>0.13755999999999999</v>
      </c>
      <c r="AA701" s="89">
        <f t="shared" si="397"/>
        <v>0.14474999999999999</v>
      </c>
    </row>
    <row r="702" spans="1:27" ht="12.75" customHeight="1" outlineLevel="1" x14ac:dyDescent="0.2">
      <c r="A702" s="97" t="s">
        <v>2292</v>
      </c>
      <c r="B702" s="63" t="s">
        <v>242</v>
      </c>
      <c r="C702" s="43" t="s">
        <v>79</v>
      </c>
      <c r="D702" s="44">
        <v>116.16</v>
      </c>
      <c r="E702" s="44">
        <v>96.9</v>
      </c>
      <c r="F702" s="44">
        <v>49.78</v>
      </c>
      <c r="G702" s="44">
        <v>65.14</v>
      </c>
      <c r="H702" s="44">
        <v>0</v>
      </c>
      <c r="I702" s="44">
        <v>0</v>
      </c>
      <c r="J702" s="44">
        <v>0</v>
      </c>
      <c r="K702" s="44">
        <v>0</v>
      </c>
      <c r="L702" s="44">
        <v>0</v>
      </c>
      <c r="M702" s="44">
        <v>96.35</v>
      </c>
      <c r="N702" s="44">
        <v>137.26</v>
      </c>
      <c r="O702" s="44">
        <v>118.7</v>
      </c>
      <c r="P702" s="44">
        <v>82.32</v>
      </c>
      <c r="Q702" s="44">
        <v>116.12</v>
      </c>
      <c r="R702" s="44">
        <v>88.41</v>
      </c>
      <c r="S702" s="44">
        <v>42.95</v>
      </c>
      <c r="T702" s="44">
        <v>0</v>
      </c>
      <c r="U702" s="44">
        <v>136.66</v>
      </c>
      <c r="V702" s="44">
        <v>111.96</v>
      </c>
      <c r="W702" s="44">
        <v>15.3</v>
      </c>
      <c r="X702" s="44">
        <v>0</v>
      </c>
      <c r="Y702" s="44">
        <v>110.28</v>
      </c>
      <c r="Z702" s="44">
        <v>137.56</v>
      </c>
      <c r="AA702" s="44">
        <v>144.75</v>
      </c>
    </row>
    <row r="703" spans="1:27" x14ac:dyDescent="0.2">
      <c r="A703" s="96" t="s">
        <v>2293</v>
      </c>
      <c r="B703" s="28" t="str">
        <f>"09"&amp;"."&amp;$B$776&amp;"."&amp;$B$777</f>
        <v>09.04.2024</v>
      </c>
      <c r="C703" s="88" t="s">
        <v>76</v>
      </c>
      <c r="D703" s="89">
        <f>ROUND((D704)/1000,5)</f>
        <v>0</v>
      </c>
      <c r="E703" s="89">
        <f t="shared" ref="E703:AA703" si="398">ROUND((E704)/1000,5)</f>
        <v>0</v>
      </c>
      <c r="F703" s="89">
        <f t="shared" si="398"/>
        <v>0</v>
      </c>
      <c r="G703" s="89">
        <f t="shared" si="398"/>
        <v>0</v>
      </c>
      <c r="H703" s="89">
        <f t="shared" si="398"/>
        <v>0</v>
      </c>
      <c r="I703" s="89">
        <f t="shared" si="398"/>
        <v>0</v>
      </c>
      <c r="J703" s="89">
        <f t="shared" si="398"/>
        <v>0</v>
      </c>
      <c r="K703" s="89">
        <f t="shared" si="398"/>
        <v>0</v>
      </c>
      <c r="L703" s="89">
        <f t="shared" si="398"/>
        <v>0</v>
      </c>
      <c r="M703" s="89">
        <f t="shared" si="398"/>
        <v>0</v>
      </c>
      <c r="N703" s="89">
        <f t="shared" si="398"/>
        <v>0</v>
      </c>
      <c r="O703" s="89">
        <f t="shared" si="398"/>
        <v>0</v>
      </c>
      <c r="P703" s="89">
        <f t="shared" si="398"/>
        <v>2.7999999999999998E-4</v>
      </c>
      <c r="Q703" s="89">
        <f t="shared" si="398"/>
        <v>0</v>
      </c>
      <c r="R703" s="89">
        <f t="shared" si="398"/>
        <v>0</v>
      </c>
      <c r="S703" s="89">
        <f t="shared" si="398"/>
        <v>0</v>
      </c>
      <c r="T703" s="89">
        <f t="shared" si="398"/>
        <v>0</v>
      </c>
      <c r="U703" s="89">
        <f t="shared" si="398"/>
        <v>0</v>
      </c>
      <c r="V703" s="89">
        <f t="shared" si="398"/>
        <v>0</v>
      </c>
      <c r="W703" s="89">
        <f t="shared" si="398"/>
        <v>0</v>
      </c>
      <c r="X703" s="89">
        <f t="shared" si="398"/>
        <v>0</v>
      </c>
      <c r="Y703" s="89">
        <f t="shared" si="398"/>
        <v>0.4385</v>
      </c>
      <c r="Z703" s="89">
        <f t="shared" si="398"/>
        <v>0.2641</v>
      </c>
      <c r="AA703" s="89">
        <f t="shared" si="398"/>
        <v>0.44663999999999998</v>
      </c>
    </row>
    <row r="704" spans="1:27" ht="12.75" customHeight="1" outlineLevel="1" x14ac:dyDescent="0.2">
      <c r="A704" s="97" t="s">
        <v>2294</v>
      </c>
      <c r="B704" s="63" t="s">
        <v>242</v>
      </c>
      <c r="C704" s="43" t="s">
        <v>79</v>
      </c>
      <c r="D704" s="44">
        <v>0</v>
      </c>
      <c r="E704" s="44">
        <v>0</v>
      </c>
      <c r="F704" s="44">
        <v>0</v>
      </c>
      <c r="G704" s="44">
        <v>0</v>
      </c>
      <c r="H704" s="44">
        <v>0</v>
      </c>
      <c r="I704" s="44">
        <v>0</v>
      </c>
      <c r="J704" s="44">
        <v>0</v>
      </c>
      <c r="K704" s="44">
        <v>0</v>
      </c>
      <c r="L704" s="44">
        <v>0</v>
      </c>
      <c r="M704" s="44">
        <v>0</v>
      </c>
      <c r="N704" s="44">
        <v>0</v>
      </c>
      <c r="O704" s="44">
        <v>0</v>
      </c>
      <c r="P704" s="44">
        <v>0.28000000000000003</v>
      </c>
      <c r="Q704" s="44">
        <v>0</v>
      </c>
      <c r="R704" s="44">
        <v>0</v>
      </c>
      <c r="S704" s="44">
        <v>0</v>
      </c>
      <c r="T704" s="44">
        <v>0</v>
      </c>
      <c r="U704" s="44">
        <v>0</v>
      </c>
      <c r="V704" s="44">
        <v>0</v>
      </c>
      <c r="W704" s="44">
        <v>0</v>
      </c>
      <c r="X704" s="44">
        <v>0</v>
      </c>
      <c r="Y704" s="44">
        <v>438.5</v>
      </c>
      <c r="Z704" s="44">
        <v>264.10000000000002</v>
      </c>
      <c r="AA704" s="44">
        <v>446.64</v>
      </c>
    </row>
    <row r="705" spans="1:27" x14ac:dyDescent="0.2">
      <c r="A705" s="96" t="s">
        <v>2295</v>
      </c>
      <c r="B705" s="28" t="str">
        <f>"10"&amp;"."&amp;$B$776&amp;"."&amp;$B$777</f>
        <v>10.04.2024</v>
      </c>
      <c r="C705" s="88" t="s">
        <v>76</v>
      </c>
      <c r="D705" s="89">
        <f>ROUND((D706)/1000,5)</f>
        <v>0.24324000000000001</v>
      </c>
      <c r="E705" s="89">
        <f t="shared" ref="E705:AA705" si="399">ROUND((E706)/1000,5)</f>
        <v>0.16297</v>
      </c>
      <c r="F705" s="89">
        <f t="shared" si="399"/>
        <v>0.33327000000000001</v>
      </c>
      <c r="G705" s="89">
        <f t="shared" si="399"/>
        <v>0.25557999999999997</v>
      </c>
      <c r="H705" s="89">
        <f t="shared" si="399"/>
        <v>5.7829999999999999E-2</v>
      </c>
      <c r="I705" s="89">
        <f t="shared" si="399"/>
        <v>8.0999999999999996E-3</v>
      </c>
      <c r="J705" s="89">
        <f t="shared" si="399"/>
        <v>0</v>
      </c>
      <c r="K705" s="89">
        <f t="shared" si="399"/>
        <v>2.6610000000000002E-2</v>
      </c>
      <c r="L705" s="89">
        <f t="shared" si="399"/>
        <v>2.332E-2</v>
      </c>
      <c r="M705" s="89">
        <f t="shared" si="399"/>
        <v>0.27925</v>
      </c>
      <c r="N705" s="89">
        <f t="shared" si="399"/>
        <v>0.40489999999999998</v>
      </c>
      <c r="O705" s="89">
        <f t="shared" si="399"/>
        <v>0.34660999999999997</v>
      </c>
      <c r="P705" s="89">
        <f t="shared" si="399"/>
        <v>0.28724</v>
      </c>
      <c r="Q705" s="89">
        <f t="shared" si="399"/>
        <v>0.26494000000000001</v>
      </c>
      <c r="R705" s="89">
        <f t="shared" si="399"/>
        <v>0.31963999999999998</v>
      </c>
      <c r="S705" s="89">
        <f t="shared" si="399"/>
        <v>0.29320000000000002</v>
      </c>
      <c r="T705" s="89">
        <f t="shared" si="399"/>
        <v>0.27227000000000001</v>
      </c>
      <c r="U705" s="89">
        <f t="shared" si="399"/>
        <v>0.14383000000000001</v>
      </c>
      <c r="V705" s="89">
        <f t="shared" si="399"/>
        <v>0</v>
      </c>
      <c r="W705" s="89">
        <f t="shared" si="399"/>
        <v>8.4129999999999996E-2</v>
      </c>
      <c r="X705" s="89">
        <f t="shared" si="399"/>
        <v>0.11456</v>
      </c>
      <c r="Y705" s="89">
        <f t="shared" si="399"/>
        <v>0.34221000000000001</v>
      </c>
      <c r="Z705" s="89">
        <f t="shared" si="399"/>
        <v>7.9740000000000005E-2</v>
      </c>
      <c r="AA705" s="89">
        <f t="shared" si="399"/>
        <v>0.20655999999999999</v>
      </c>
    </row>
    <row r="706" spans="1:27" ht="12.75" customHeight="1" outlineLevel="1" x14ac:dyDescent="0.2">
      <c r="A706" s="97" t="s">
        <v>2296</v>
      </c>
      <c r="B706" s="63" t="s">
        <v>242</v>
      </c>
      <c r="C706" s="43" t="s">
        <v>79</v>
      </c>
      <c r="D706" s="44">
        <v>243.24</v>
      </c>
      <c r="E706" s="44">
        <v>162.97</v>
      </c>
      <c r="F706" s="44">
        <v>333.27</v>
      </c>
      <c r="G706" s="44">
        <v>255.58</v>
      </c>
      <c r="H706" s="44">
        <v>57.83</v>
      </c>
      <c r="I706" s="44">
        <v>8.1</v>
      </c>
      <c r="J706" s="44">
        <v>0</v>
      </c>
      <c r="K706" s="44">
        <v>26.61</v>
      </c>
      <c r="L706" s="44">
        <v>23.32</v>
      </c>
      <c r="M706" s="44">
        <v>279.25</v>
      </c>
      <c r="N706" s="44">
        <v>404.9</v>
      </c>
      <c r="O706" s="44">
        <v>346.61</v>
      </c>
      <c r="P706" s="44">
        <v>287.24</v>
      </c>
      <c r="Q706" s="44">
        <v>264.94</v>
      </c>
      <c r="R706" s="44">
        <v>319.64</v>
      </c>
      <c r="S706" s="44">
        <v>293.2</v>
      </c>
      <c r="T706" s="44">
        <v>272.27</v>
      </c>
      <c r="U706" s="44">
        <v>143.83000000000001</v>
      </c>
      <c r="V706" s="44">
        <v>0</v>
      </c>
      <c r="W706" s="44">
        <v>84.13</v>
      </c>
      <c r="X706" s="44">
        <v>114.56</v>
      </c>
      <c r="Y706" s="44">
        <v>342.21</v>
      </c>
      <c r="Z706" s="44">
        <v>79.739999999999995</v>
      </c>
      <c r="AA706" s="44">
        <v>206.56</v>
      </c>
    </row>
    <row r="707" spans="1:27" x14ac:dyDescent="0.2">
      <c r="A707" s="96" t="s">
        <v>2297</v>
      </c>
      <c r="B707" s="28" t="str">
        <f>"11"&amp;"."&amp;$B$776&amp;"."&amp;$B$777</f>
        <v>11.04.2024</v>
      </c>
      <c r="C707" s="88" t="s">
        <v>76</v>
      </c>
      <c r="D707" s="89">
        <f>ROUND((D708)/1000,5)</f>
        <v>7.4690000000000006E-2</v>
      </c>
      <c r="E707" s="89">
        <f t="shared" ref="E707:AA707" si="400">ROUND((E708)/1000,5)</f>
        <v>0.13861999999999999</v>
      </c>
      <c r="F707" s="89">
        <f t="shared" si="400"/>
        <v>4.1730000000000003E-2</v>
      </c>
      <c r="G707" s="89">
        <f t="shared" si="400"/>
        <v>4.5449999999999997E-2</v>
      </c>
      <c r="H707" s="89">
        <f t="shared" si="400"/>
        <v>0</v>
      </c>
      <c r="I707" s="89">
        <f t="shared" si="400"/>
        <v>0</v>
      </c>
      <c r="J707" s="89">
        <f t="shared" si="400"/>
        <v>0</v>
      </c>
      <c r="K707" s="89">
        <f t="shared" si="400"/>
        <v>0</v>
      </c>
      <c r="L707" s="89">
        <f t="shared" si="400"/>
        <v>2.7699999999999999E-3</v>
      </c>
      <c r="M707" s="89">
        <f t="shared" si="400"/>
        <v>9.6519999999999995E-2</v>
      </c>
      <c r="N707" s="89">
        <f t="shared" si="400"/>
        <v>0.21071000000000001</v>
      </c>
      <c r="O707" s="89">
        <f t="shared" si="400"/>
        <v>0.21479000000000001</v>
      </c>
      <c r="P707" s="89">
        <f t="shared" si="400"/>
        <v>0.22858000000000001</v>
      </c>
      <c r="Q707" s="89">
        <f t="shared" si="400"/>
        <v>4.4479999999999999E-2</v>
      </c>
      <c r="R707" s="89">
        <f t="shared" si="400"/>
        <v>0.13270999999999999</v>
      </c>
      <c r="S707" s="89">
        <f t="shared" si="400"/>
        <v>4.6589999999999999E-2</v>
      </c>
      <c r="T707" s="89">
        <f t="shared" si="400"/>
        <v>8.4070000000000006E-2</v>
      </c>
      <c r="U707" s="89">
        <f t="shared" si="400"/>
        <v>0</v>
      </c>
      <c r="V707" s="89">
        <f t="shared" si="400"/>
        <v>0</v>
      </c>
      <c r="W707" s="89">
        <f t="shared" si="400"/>
        <v>0</v>
      </c>
      <c r="X707" s="89">
        <f t="shared" si="400"/>
        <v>0</v>
      </c>
      <c r="Y707" s="89">
        <f t="shared" si="400"/>
        <v>0.31131999999999999</v>
      </c>
      <c r="Z707" s="89">
        <f t="shared" si="400"/>
        <v>0.30053000000000002</v>
      </c>
      <c r="AA707" s="89">
        <f t="shared" si="400"/>
        <v>0.25333</v>
      </c>
    </row>
    <row r="708" spans="1:27" ht="12.75" customHeight="1" outlineLevel="1" x14ac:dyDescent="0.2">
      <c r="A708" s="97" t="s">
        <v>2298</v>
      </c>
      <c r="B708" s="63" t="s">
        <v>242</v>
      </c>
      <c r="C708" s="43" t="s">
        <v>79</v>
      </c>
      <c r="D708" s="44">
        <v>74.69</v>
      </c>
      <c r="E708" s="44">
        <v>138.62</v>
      </c>
      <c r="F708" s="44">
        <v>41.73</v>
      </c>
      <c r="G708" s="44">
        <v>45.45</v>
      </c>
      <c r="H708" s="44">
        <v>0</v>
      </c>
      <c r="I708" s="44">
        <v>0</v>
      </c>
      <c r="J708" s="44">
        <v>0</v>
      </c>
      <c r="K708" s="44">
        <v>0</v>
      </c>
      <c r="L708" s="44">
        <v>2.77</v>
      </c>
      <c r="M708" s="44">
        <v>96.52</v>
      </c>
      <c r="N708" s="44">
        <v>210.71</v>
      </c>
      <c r="O708" s="44">
        <v>214.79</v>
      </c>
      <c r="P708" s="44">
        <v>228.58</v>
      </c>
      <c r="Q708" s="44">
        <v>44.48</v>
      </c>
      <c r="R708" s="44">
        <v>132.71</v>
      </c>
      <c r="S708" s="44">
        <v>46.59</v>
      </c>
      <c r="T708" s="44">
        <v>84.07</v>
      </c>
      <c r="U708" s="44">
        <v>0</v>
      </c>
      <c r="V708" s="44">
        <v>0</v>
      </c>
      <c r="W708" s="44">
        <v>0</v>
      </c>
      <c r="X708" s="44">
        <v>0</v>
      </c>
      <c r="Y708" s="44">
        <v>311.32</v>
      </c>
      <c r="Z708" s="44">
        <v>300.52999999999997</v>
      </c>
      <c r="AA708" s="44">
        <v>253.33</v>
      </c>
    </row>
    <row r="709" spans="1:27" x14ac:dyDescent="0.2">
      <c r="A709" s="96" t="s">
        <v>2299</v>
      </c>
      <c r="B709" s="28" t="str">
        <f>"12"&amp;"."&amp;$B$776&amp;"."&amp;$B$777</f>
        <v>12.04.2024</v>
      </c>
      <c r="C709" s="88" t="s">
        <v>76</v>
      </c>
      <c r="D709" s="89">
        <f>ROUND((D710)/1000,5)</f>
        <v>0.12986</v>
      </c>
      <c r="E709" s="89">
        <f t="shared" ref="E709:AA709" si="401">ROUND((E710)/1000,5)</f>
        <v>5.4620000000000002E-2</v>
      </c>
      <c r="F709" s="89">
        <f t="shared" si="401"/>
        <v>3.1879999999999999E-2</v>
      </c>
      <c r="G709" s="89">
        <f t="shared" si="401"/>
        <v>3.0599999999999998E-3</v>
      </c>
      <c r="H709" s="89">
        <f t="shared" si="401"/>
        <v>0</v>
      </c>
      <c r="I709" s="89">
        <f t="shared" si="401"/>
        <v>0</v>
      </c>
      <c r="J709" s="89">
        <f t="shared" si="401"/>
        <v>0</v>
      </c>
      <c r="K709" s="89">
        <f t="shared" si="401"/>
        <v>0</v>
      </c>
      <c r="L709" s="89">
        <f t="shared" si="401"/>
        <v>0</v>
      </c>
      <c r="M709" s="89">
        <f t="shared" si="401"/>
        <v>0</v>
      </c>
      <c r="N709" s="89">
        <f t="shared" si="401"/>
        <v>0</v>
      </c>
      <c r="O709" s="89">
        <f t="shared" si="401"/>
        <v>0</v>
      </c>
      <c r="P709" s="89">
        <f t="shared" si="401"/>
        <v>0</v>
      </c>
      <c r="Q709" s="89">
        <f t="shared" si="401"/>
        <v>0</v>
      </c>
      <c r="R709" s="89">
        <f t="shared" si="401"/>
        <v>0</v>
      </c>
      <c r="S709" s="89">
        <f t="shared" si="401"/>
        <v>0</v>
      </c>
      <c r="T709" s="89">
        <f t="shared" si="401"/>
        <v>0</v>
      </c>
      <c r="U709" s="89">
        <f t="shared" si="401"/>
        <v>0</v>
      </c>
      <c r="V709" s="89">
        <f t="shared" si="401"/>
        <v>0</v>
      </c>
      <c r="W709" s="89">
        <f t="shared" si="401"/>
        <v>0</v>
      </c>
      <c r="X709" s="89">
        <f t="shared" si="401"/>
        <v>0</v>
      </c>
      <c r="Y709" s="89">
        <f t="shared" si="401"/>
        <v>7.0680000000000007E-2</v>
      </c>
      <c r="Z709" s="89">
        <f t="shared" si="401"/>
        <v>0.22968</v>
      </c>
      <c r="AA709" s="89">
        <f t="shared" si="401"/>
        <v>2.682E-2</v>
      </c>
    </row>
    <row r="710" spans="1:27" ht="12.75" customHeight="1" outlineLevel="1" x14ac:dyDescent="0.2">
      <c r="A710" s="97" t="s">
        <v>2300</v>
      </c>
      <c r="B710" s="63" t="s">
        <v>242</v>
      </c>
      <c r="C710" s="43" t="s">
        <v>79</v>
      </c>
      <c r="D710" s="44">
        <v>129.86000000000001</v>
      </c>
      <c r="E710" s="44">
        <v>54.62</v>
      </c>
      <c r="F710" s="44">
        <v>31.88</v>
      </c>
      <c r="G710" s="44">
        <v>3.06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0</v>
      </c>
      <c r="O710" s="44">
        <v>0</v>
      </c>
      <c r="P710" s="44">
        <v>0</v>
      </c>
      <c r="Q710" s="44">
        <v>0</v>
      </c>
      <c r="R710" s="44">
        <v>0</v>
      </c>
      <c r="S710" s="44">
        <v>0</v>
      </c>
      <c r="T710" s="44">
        <v>0</v>
      </c>
      <c r="U710" s="44">
        <v>0</v>
      </c>
      <c r="V710" s="44">
        <v>0</v>
      </c>
      <c r="W710" s="44">
        <v>0</v>
      </c>
      <c r="X710" s="44">
        <v>0</v>
      </c>
      <c r="Y710" s="44">
        <v>70.680000000000007</v>
      </c>
      <c r="Z710" s="44">
        <v>229.68</v>
      </c>
      <c r="AA710" s="44">
        <v>26.82</v>
      </c>
    </row>
    <row r="711" spans="1:27" x14ac:dyDescent="0.2">
      <c r="A711" s="96" t="s">
        <v>2301</v>
      </c>
      <c r="B711" s="28" t="str">
        <f>"13"&amp;"."&amp;$B$776&amp;"."&amp;$B$777</f>
        <v>13.04.2024</v>
      </c>
      <c r="C711" s="88" t="s">
        <v>76</v>
      </c>
      <c r="D711" s="89">
        <f>ROUND((D712)/1000,5)</f>
        <v>8.5900000000000004E-2</v>
      </c>
      <c r="E711" s="89">
        <f t="shared" ref="E711:AA711" si="402">ROUND((E712)/1000,5)</f>
        <v>8.6860000000000007E-2</v>
      </c>
      <c r="F711" s="89">
        <f t="shared" si="402"/>
        <v>8.3529999999999993E-2</v>
      </c>
      <c r="G711" s="89">
        <f t="shared" si="402"/>
        <v>6.6129999999999994E-2</v>
      </c>
      <c r="H711" s="89">
        <f t="shared" si="402"/>
        <v>4.5409999999999999E-2</v>
      </c>
      <c r="I711" s="89">
        <f t="shared" si="402"/>
        <v>2.2100000000000002E-2</v>
      </c>
      <c r="J711" s="89">
        <f t="shared" si="402"/>
        <v>0</v>
      </c>
      <c r="K711" s="89">
        <f t="shared" si="402"/>
        <v>0</v>
      </c>
      <c r="L711" s="89">
        <f t="shared" si="402"/>
        <v>0</v>
      </c>
      <c r="M711" s="89">
        <f t="shared" si="402"/>
        <v>0</v>
      </c>
      <c r="N711" s="89">
        <f t="shared" si="402"/>
        <v>0</v>
      </c>
      <c r="O711" s="89">
        <f t="shared" si="402"/>
        <v>0</v>
      </c>
      <c r="P711" s="89">
        <f t="shared" si="402"/>
        <v>0</v>
      </c>
      <c r="Q711" s="89">
        <f t="shared" si="402"/>
        <v>0</v>
      </c>
      <c r="R711" s="89">
        <f t="shared" si="402"/>
        <v>0</v>
      </c>
      <c r="S711" s="89">
        <f t="shared" si="402"/>
        <v>0</v>
      </c>
      <c r="T711" s="89">
        <f t="shared" si="402"/>
        <v>0</v>
      </c>
      <c r="U711" s="89">
        <f t="shared" si="402"/>
        <v>0</v>
      </c>
      <c r="V711" s="89">
        <f t="shared" si="402"/>
        <v>0</v>
      </c>
      <c r="W711" s="89">
        <f t="shared" si="402"/>
        <v>0</v>
      </c>
      <c r="X711" s="89">
        <f t="shared" si="402"/>
        <v>0</v>
      </c>
      <c r="Y711" s="89">
        <f t="shared" si="402"/>
        <v>0.34105000000000002</v>
      </c>
      <c r="Z711" s="89">
        <f t="shared" si="402"/>
        <v>0.27224999999999999</v>
      </c>
      <c r="AA711" s="89">
        <f t="shared" si="402"/>
        <v>0.25374000000000002</v>
      </c>
    </row>
    <row r="712" spans="1:27" ht="12.75" customHeight="1" outlineLevel="1" x14ac:dyDescent="0.2">
      <c r="A712" s="97" t="s">
        <v>2302</v>
      </c>
      <c r="B712" s="63" t="s">
        <v>242</v>
      </c>
      <c r="C712" s="43" t="s">
        <v>79</v>
      </c>
      <c r="D712" s="44">
        <v>85.9</v>
      </c>
      <c r="E712" s="44">
        <v>86.86</v>
      </c>
      <c r="F712" s="44">
        <v>83.53</v>
      </c>
      <c r="G712" s="44">
        <v>66.13</v>
      </c>
      <c r="H712" s="44">
        <v>45.41</v>
      </c>
      <c r="I712" s="44">
        <v>22.1</v>
      </c>
      <c r="J712" s="44">
        <v>0</v>
      </c>
      <c r="K712" s="44">
        <v>0</v>
      </c>
      <c r="L712" s="44">
        <v>0</v>
      </c>
      <c r="M712" s="44">
        <v>0</v>
      </c>
      <c r="N712" s="44">
        <v>0</v>
      </c>
      <c r="O712" s="44">
        <v>0</v>
      </c>
      <c r="P712" s="44">
        <v>0</v>
      </c>
      <c r="Q712" s="44">
        <v>0</v>
      </c>
      <c r="R712" s="44">
        <v>0</v>
      </c>
      <c r="S712" s="44">
        <v>0</v>
      </c>
      <c r="T712" s="44">
        <v>0</v>
      </c>
      <c r="U712" s="44">
        <v>0</v>
      </c>
      <c r="V712" s="44">
        <v>0</v>
      </c>
      <c r="W712" s="44">
        <v>0</v>
      </c>
      <c r="X712" s="44">
        <v>0</v>
      </c>
      <c r="Y712" s="44">
        <v>341.05</v>
      </c>
      <c r="Z712" s="44">
        <v>272.25</v>
      </c>
      <c r="AA712" s="44">
        <v>253.74</v>
      </c>
    </row>
    <row r="713" spans="1:27" x14ac:dyDescent="0.2">
      <c r="A713" s="96" t="s">
        <v>2303</v>
      </c>
      <c r="B713" s="28" t="str">
        <f>"14"&amp;"."&amp;$B$776&amp;"."&amp;$B$777</f>
        <v>14.04.2024</v>
      </c>
      <c r="C713" s="88" t="s">
        <v>76</v>
      </c>
      <c r="D713" s="89">
        <f>ROUND((D714)/1000,5)</f>
        <v>0.1265</v>
      </c>
      <c r="E713" s="89">
        <f t="shared" ref="E713:AA713" si="403">ROUND((E714)/1000,5)</f>
        <v>0.14163999999999999</v>
      </c>
      <c r="F713" s="89">
        <f t="shared" si="403"/>
        <v>0.27343000000000001</v>
      </c>
      <c r="G713" s="89">
        <f t="shared" si="403"/>
        <v>0.29102</v>
      </c>
      <c r="H713" s="89">
        <f t="shared" si="403"/>
        <v>6.4839999999999995E-2</v>
      </c>
      <c r="I713" s="89">
        <f t="shared" si="403"/>
        <v>0.12382</v>
      </c>
      <c r="J713" s="89">
        <f t="shared" si="403"/>
        <v>7.1340000000000001E-2</v>
      </c>
      <c r="K713" s="89">
        <f t="shared" si="403"/>
        <v>1.3270000000000001E-2</v>
      </c>
      <c r="L713" s="89">
        <f t="shared" si="403"/>
        <v>0</v>
      </c>
      <c r="M713" s="89">
        <f t="shared" si="403"/>
        <v>7.7200000000000003E-3</v>
      </c>
      <c r="N713" s="89">
        <f t="shared" si="403"/>
        <v>1.8370000000000001E-2</v>
      </c>
      <c r="O713" s="89">
        <f t="shared" si="403"/>
        <v>0</v>
      </c>
      <c r="P713" s="89">
        <f t="shared" si="403"/>
        <v>1.004E-2</v>
      </c>
      <c r="Q713" s="89">
        <f t="shared" si="403"/>
        <v>0</v>
      </c>
      <c r="R713" s="89">
        <f t="shared" si="403"/>
        <v>0</v>
      </c>
      <c r="S713" s="89">
        <f t="shared" si="403"/>
        <v>5.6779999999999997E-2</v>
      </c>
      <c r="T713" s="89">
        <f t="shared" si="403"/>
        <v>0.17935999999999999</v>
      </c>
      <c r="U713" s="89">
        <f t="shared" si="403"/>
        <v>0.17979000000000001</v>
      </c>
      <c r="V713" s="89">
        <f t="shared" si="403"/>
        <v>1.8030000000000001E-2</v>
      </c>
      <c r="W713" s="89">
        <f t="shared" si="403"/>
        <v>0</v>
      </c>
      <c r="X713" s="89">
        <f t="shared" si="403"/>
        <v>0</v>
      </c>
      <c r="Y713" s="89">
        <f t="shared" si="403"/>
        <v>0</v>
      </c>
      <c r="Z713" s="89">
        <f t="shared" si="403"/>
        <v>0.10896</v>
      </c>
      <c r="AA713" s="89">
        <f t="shared" si="403"/>
        <v>0.26332</v>
      </c>
    </row>
    <row r="714" spans="1:27" ht="12.75" customHeight="1" outlineLevel="1" x14ac:dyDescent="0.2">
      <c r="A714" s="97" t="s">
        <v>2304</v>
      </c>
      <c r="B714" s="63" t="s">
        <v>242</v>
      </c>
      <c r="C714" s="43" t="s">
        <v>79</v>
      </c>
      <c r="D714" s="44">
        <v>126.5</v>
      </c>
      <c r="E714" s="44">
        <v>141.63999999999999</v>
      </c>
      <c r="F714" s="44">
        <v>273.43</v>
      </c>
      <c r="G714" s="44">
        <v>291.02</v>
      </c>
      <c r="H714" s="44">
        <v>64.84</v>
      </c>
      <c r="I714" s="44">
        <v>123.82</v>
      </c>
      <c r="J714" s="44">
        <v>71.34</v>
      </c>
      <c r="K714" s="44">
        <v>13.27</v>
      </c>
      <c r="L714" s="44">
        <v>0</v>
      </c>
      <c r="M714" s="44">
        <v>7.72</v>
      </c>
      <c r="N714" s="44">
        <v>18.37</v>
      </c>
      <c r="O714" s="44">
        <v>0</v>
      </c>
      <c r="P714" s="44">
        <v>10.039999999999999</v>
      </c>
      <c r="Q714" s="44">
        <v>0</v>
      </c>
      <c r="R714" s="44">
        <v>0</v>
      </c>
      <c r="S714" s="44">
        <v>56.78</v>
      </c>
      <c r="T714" s="44">
        <v>179.36</v>
      </c>
      <c r="U714" s="44">
        <v>179.79</v>
      </c>
      <c r="V714" s="44">
        <v>18.03</v>
      </c>
      <c r="W714" s="44">
        <v>0</v>
      </c>
      <c r="X714" s="44">
        <v>0</v>
      </c>
      <c r="Y714" s="44">
        <v>0</v>
      </c>
      <c r="Z714" s="44">
        <v>108.96</v>
      </c>
      <c r="AA714" s="44">
        <v>263.32</v>
      </c>
    </row>
    <row r="715" spans="1:27" x14ac:dyDescent="0.2">
      <c r="A715" s="96" t="s">
        <v>2305</v>
      </c>
      <c r="B715" s="28" t="str">
        <f>"15"&amp;"."&amp;$B$776&amp;"."&amp;$B$777</f>
        <v>15.04.2024</v>
      </c>
      <c r="C715" s="88" t="s">
        <v>76</v>
      </c>
      <c r="D715" s="89">
        <f>ROUND((D716)/1000,5)</f>
        <v>0.18718000000000001</v>
      </c>
      <c r="E715" s="89">
        <f t="shared" ref="E715:AA715" si="404">ROUND((E716)/1000,5)</f>
        <v>0.97762000000000004</v>
      </c>
      <c r="F715" s="89">
        <f t="shared" si="404"/>
        <v>0.92847000000000002</v>
      </c>
      <c r="G715" s="89">
        <f t="shared" si="404"/>
        <v>0.72716999999999998</v>
      </c>
      <c r="H715" s="89">
        <f t="shared" si="404"/>
        <v>0.3629</v>
      </c>
      <c r="I715" s="89">
        <f t="shared" si="404"/>
        <v>0</v>
      </c>
      <c r="J715" s="89">
        <f t="shared" si="404"/>
        <v>0</v>
      </c>
      <c r="K715" s="89">
        <f t="shared" si="404"/>
        <v>0</v>
      </c>
      <c r="L715" s="89">
        <f t="shared" si="404"/>
        <v>0</v>
      </c>
      <c r="M715" s="89">
        <f t="shared" si="404"/>
        <v>0</v>
      </c>
      <c r="N715" s="89">
        <f t="shared" si="404"/>
        <v>4.9110000000000001E-2</v>
      </c>
      <c r="O715" s="89">
        <f t="shared" si="404"/>
        <v>1.423E-2</v>
      </c>
      <c r="P715" s="89">
        <f t="shared" si="404"/>
        <v>0</v>
      </c>
      <c r="Q715" s="89">
        <f t="shared" si="404"/>
        <v>0</v>
      </c>
      <c r="R715" s="89">
        <f t="shared" si="404"/>
        <v>0</v>
      </c>
      <c r="S715" s="89">
        <f t="shared" si="404"/>
        <v>0</v>
      </c>
      <c r="T715" s="89">
        <f t="shared" si="404"/>
        <v>0</v>
      </c>
      <c r="U715" s="89">
        <f t="shared" si="404"/>
        <v>0</v>
      </c>
      <c r="V715" s="89">
        <f t="shared" si="404"/>
        <v>0</v>
      </c>
      <c r="W715" s="89">
        <f t="shared" si="404"/>
        <v>0</v>
      </c>
      <c r="X715" s="89">
        <f t="shared" si="404"/>
        <v>2.231E-2</v>
      </c>
      <c r="Y715" s="89">
        <f t="shared" si="404"/>
        <v>0.45279999999999998</v>
      </c>
      <c r="Z715" s="89">
        <f t="shared" si="404"/>
        <v>0.37326999999999999</v>
      </c>
      <c r="AA715" s="89">
        <f t="shared" si="404"/>
        <v>0.31709999999999999</v>
      </c>
    </row>
    <row r="716" spans="1:27" ht="12.75" customHeight="1" outlineLevel="1" x14ac:dyDescent="0.2">
      <c r="A716" s="97" t="s">
        <v>2306</v>
      </c>
      <c r="B716" s="63" t="s">
        <v>242</v>
      </c>
      <c r="C716" s="43" t="s">
        <v>79</v>
      </c>
      <c r="D716" s="44">
        <v>187.18</v>
      </c>
      <c r="E716" s="44">
        <v>977.62</v>
      </c>
      <c r="F716" s="44">
        <v>928.47</v>
      </c>
      <c r="G716" s="44">
        <v>727.17</v>
      </c>
      <c r="H716" s="44">
        <v>362.9</v>
      </c>
      <c r="I716" s="44">
        <v>0</v>
      </c>
      <c r="J716" s="44">
        <v>0</v>
      </c>
      <c r="K716" s="44">
        <v>0</v>
      </c>
      <c r="L716" s="44">
        <v>0</v>
      </c>
      <c r="M716" s="44">
        <v>0</v>
      </c>
      <c r="N716" s="44">
        <v>49.11</v>
      </c>
      <c r="O716" s="44">
        <v>14.23</v>
      </c>
      <c r="P716" s="44">
        <v>0</v>
      </c>
      <c r="Q716" s="44">
        <v>0</v>
      </c>
      <c r="R716" s="44">
        <v>0</v>
      </c>
      <c r="S716" s="44">
        <v>0</v>
      </c>
      <c r="T716" s="44">
        <v>0</v>
      </c>
      <c r="U716" s="44">
        <v>0</v>
      </c>
      <c r="V716" s="44">
        <v>0</v>
      </c>
      <c r="W716" s="44">
        <v>0</v>
      </c>
      <c r="X716" s="44">
        <v>22.31</v>
      </c>
      <c r="Y716" s="44">
        <v>452.8</v>
      </c>
      <c r="Z716" s="44">
        <v>373.27</v>
      </c>
      <c r="AA716" s="44">
        <v>317.10000000000002</v>
      </c>
    </row>
    <row r="717" spans="1:27" x14ac:dyDescent="0.2">
      <c r="A717" s="96" t="s">
        <v>2307</v>
      </c>
      <c r="B717" s="28" t="str">
        <f>"16"&amp;"."&amp;$B$776&amp;"."&amp;$B$777</f>
        <v>16.04.2024</v>
      </c>
      <c r="C717" s="88" t="s">
        <v>76</v>
      </c>
      <c r="D717" s="89">
        <f>ROUND((D718)/1000,5)</f>
        <v>0.18784000000000001</v>
      </c>
      <c r="E717" s="89">
        <f t="shared" ref="E717:AA717" si="405">ROUND((E718)/1000,5)</f>
        <v>0.16489000000000001</v>
      </c>
      <c r="F717" s="89">
        <f t="shared" si="405"/>
        <v>2.6939999999999999E-2</v>
      </c>
      <c r="G717" s="89">
        <f t="shared" si="405"/>
        <v>3.7100000000000001E-2</v>
      </c>
      <c r="H717" s="89">
        <f t="shared" si="405"/>
        <v>0</v>
      </c>
      <c r="I717" s="89">
        <f t="shared" si="405"/>
        <v>0</v>
      </c>
      <c r="J717" s="89">
        <f t="shared" si="405"/>
        <v>0</v>
      </c>
      <c r="K717" s="89">
        <f t="shared" si="405"/>
        <v>0</v>
      </c>
      <c r="L717" s="89">
        <f t="shared" si="405"/>
        <v>0</v>
      </c>
      <c r="M717" s="89">
        <f t="shared" si="405"/>
        <v>0</v>
      </c>
      <c r="N717" s="89">
        <f t="shared" si="405"/>
        <v>1.6199999999999999E-3</v>
      </c>
      <c r="O717" s="89">
        <f t="shared" si="405"/>
        <v>2.214E-2</v>
      </c>
      <c r="P717" s="89">
        <f t="shared" si="405"/>
        <v>5.6999999999999998E-4</v>
      </c>
      <c r="Q717" s="89">
        <f t="shared" si="405"/>
        <v>4.9369999999999997E-2</v>
      </c>
      <c r="R717" s="89">
        <f t="shared" si="405"/>
        <v>1.9460000000000002E-2</v>
      </c>
      <c r="S717" s="89">
        <f t="shared" si="405"/>
        <v>0</v>
      </c>
      <c r="T717" s="89">
        <f t="shared" si="405"/>
        <v>1.0120000000000001E-2</v>
      </c>
      <c r="U717" s="89">
        <f t="shared" si="405"/>
        <v>0</v>
      </c>
      <c r="V717" s="89">
        <f t="shared" si="405"/>
        <v>0</v>
      </c>
      <c r="W717" s="89">
        <f t="shared" si="405"/>
        <v>0</v>
      </c>
      <c r="X717" s="89">
        <f t="shared" si="405"/>
        <v>5.3099999999999996E-3</v>
      </c>
      <c r="Y717" s="89">
        <f t="shared" si="405"/>
        <v>0.28248000000000001</v>
      </c>
      <c r="Z717" s="89">
        <f t="shared" si="405"/>
        <v>0.41143999999999997</v>
      </c>
      <c r="AA717" s="89">
        <f t="shared" si="405"/>
        <v>0.31273000000000001</v>
      </c>
    </row>
    <row r="718" spans="1:27" ht="12.75" customHeight="1" outlineLevel="1" x14ac:dyDescent="0.2">
      <c r="A718" s="97" t="s">
        <v>2308</v>
      </c>
      <c r="B718" s="63" t="s">
        <v>242</v>
      </c>
      <c r="C718" s="43" t="s">
        <v>79</v>
      </c>
      <c r="D718" s="44">
        <v>187.84</v>
      </c>
      <c r="E718" s="44">
        <v>164.89</v>
      </c>
      <c r="F718" s="44">
        <v>26.94</v>
      </c>
      <c r="G718" s="44">
        <v>37.1</v>
      </c>
      <c r="H718" s="44">
        <v>0</v>
      </c>
      <c r="I718" s="44">
        <v>0</v>
      </c>
      <c r="J718" s="44">
        <v>0</v>
      </c>
      <c r="K718" s="44">
        <v>0</v>
      </c>
      <c r="L718" s="44">
        <v>0</v>
      </c>
      <c r="M718" s="44">
        <v>0</v>
      </c>
      <c r="N718" s="44">
        <v>1.62</v>
      </c>
      <c r="O718" s="44">
        <v>22.14</v>
      </c>
      <c r="P718" s="44">
        <v>0.56999999999999995</v>
      </c>
      <c r="Q718" s="44">
        <v>49.37</v>
      </c>
      <c r="R718" s="44">
        <v>19.46</v>
      </c>
      <c r="S718" s="44">
        <v>0</v>
      </c>
      <c r="T718" s="44">
        <v>10.119999999999999</v>
      </c>
      <c r="U718" s="44">
        <v>0</v>
      </c>
      <c r="V718" s="44">
        <v>0</v>
      </c>
      <c r="W718" s="44">
        <v>0</v>
      </c>
      <c r="X718" s="44">
        <v>5.31</v>
      </c>
      <c r="Y718" s="44">
        <v>282.48</v>
      </c>
      <c r="Z718" s="44">
        <v>411.44</v>
      </c>
      <c r="AA718" s="44">
        <v>312.73</v>
      </c>
    </row>
    <row r="719" spans="1:27" x14ac:dyDescent="0.2">
      <c r="A719" s="96" t="s">
        <v>2309</v>
      </c>
      <c r="B719" s="28" t="str">
        <f>"17"&amp;"."&amp;$B$776&amp;"."&amp;$B$777</f>
        <v>17.04.2024</v>
      </c>
      <c r="C719" s="88" t="s">
        <v>76</v>
      </c>
      <c r="D719" s="89">
        <f>ROUND((D720)/1000,5)</f>
        <v>0.22906000000000001</v>
      </c>
      <c r="E719" s="89">
        <f t="shared" ref="E719:AA719" si="406">ROUND((E720)/1000,5)</f>
        <v>0.17580999999999999</v>
      </c>
      <c r="F719" s="89">
        <f t="shared" si="406"/>
        <v>0.11022</v>
      </c>
      <c r="G719" s="89">
        <f t="shared" si="406"/>
        <v>2.3349999999999999E-2</v>
      </c>
      <c r="H719" s="89">
        <f t="shared" si="406"/>
        <v>1.7399999999999999E-2</v>
      </c>
      <c r="I719" s="89">
        <f t="shared" si="406"/>
        <v>0</v>
      </c>
      <c r="J719" s="89">
        <f t="shared" si="406"/>
        <v>0</v>
      </c>
      <c r="K719" s="89">
        <f t="shared" si="406"/>
        <v>0</v>
      </c>
      <c r="L719" s="89">
        <f t="shared" si="406"/>
        <v>0</v>
      </c>
      <c r="M719" s="89">
        <f t="shared" si="406"/>
        <v>0</v>
      </c>
      <c r="N719" s="89">
        <f t="shared" si="406"/>
        <v>3.0200000000000001E-3</v>
      </c>
      <c r="O719" s="89">
        <f t="shared" si="406"/>
        <v>0</v>
      </c>
      <c r="P719" s="89">
        <f t="shared" si="406"/>
        <v>0</v>
      </c>
      <c r="Q719" s="89">
        <f t="shared" si="406"/>
        <v>0</v>
      </c>
      <c r="R719" s="89">
        <f t="shared" si="406"/>
        <v>0</v>
      </c>
      <c r="S719" s="89">
        <f t="shared" si="406"/>
        <v>0</v>
      </c>
      <c r="T719" s="89">
        <f t="shared" si="406"/>
        <v>0</v>
      </c>
      <c r="U719" s="89">
        <f t="shared" si="406"/>
        <v>0</v>
      </c>
      <c r="V719" s="89">
        <f t="shared" si="406"/>
        <v>0</v>
      </c>
      <c r="W719" s="89">
        <f t="shared" si="406"/>
        <v>2.0000000000000001E-4</v>
      </c>
      <c r="X719" s="89">
        <f t="shared" si="406"/>
        <v>0</v>
      </c>
      <c r="Y719" s="89">
        <f t="shared" si="406"/>
        <v>0.31609999999999999</v>
      </c>
      <c r="Z719" s="89">
        <f t="shared" si="406"/>
        <v>0.39563999999999999</v>
      </c>
      <c r="AA719" s="89">
        <f t="shared" si="406"/>
        <v>0.26952999999999999</v>
      </c>
    </row>
    <row r="720" spans="1:27" ht="12.75" customHeight="1" outlineLevel="1" x14ac:dyDescent="0.2">
      <c r="A720" s="97" t="s">
        <v>2310</v>
      </c>
      <c r="B720" s="63" t="s">
        <v>242</v>
      </c>
      <c r="C720" s="43" t="s">
        <v>79</v>
      </c>
      <c r="D720" s="44">
        <v>229.06</v>
      </c>
      <c r="E720" s="44">
        <v>175.81</v>
      </c>
      <c r="F720" s="44">
        <v>110.22</v>
      </c>
      <c r="G720" s="44">
        <v>23.35</v>
      </c>
      <c r="H720" s="44">
        <v>17.399999999999999</v>
      </c>
      <c r="I720" s="44">
        <v>0</v>
      </c>
      <c r="J720" s="44">
        <v>0</v>
      </c>
      <c r="K720" s="44">
        <v>0</v>
      </c>
      <c r="L720" s="44">
        <v>0</v>
      </c>
      <c r="M720" s="44">
        <v>0</v>
      </c>
      <c r="N720" s="44">
        <v>3.02</v>
      </c>
      <c r="O720" s="44">
        <v>0</v>
      </c>
      <c r="P720" s="44">
        <v>0</v>
      </c>
      <c r="Q720" s="44">
        <v>0</v>
      </c>
      <c r="R720" s="44">
        <v>0</v>
      </c>
      <c r="S720" s="44">
        <v>0</v>
      </c>
      <c r="T720" s="44">
        <v>0</v>
      </c>
      <c r="U720" s="44">
        <v>0</v>
      </c>
      <c r="V720" s="44">
        <v>0</v>
      </c>
      <c r="W720" s="44">
        <v>0.2</v>
      </c>
      <c r="X720" s="44">
        <v>0</v>
      </c>
      <c r="Y720" s="44">
        <v>316.10000000000002</v>
      </c>
      <c r="Z720" s="44">
        <v>395.64</v>
      </c>
      <c r="AA720" s="44">
        <v>269.52999999999997</v>
      </c>
    </row>
    <row r="721" spans="1:27" x14ac:dyDescent="0.2">
      <c r="A721" s="96" t="s">
        <v>2311</v>
      </c>
      <c r="B721" s="28" t="str">
        <f>"18"&amp;"."&amp;$B$776&amp;"."&amp;$B$777</f>
        <v>18.04.2024</v>
      </c>
      <c r="C721" s="88" t="s">
        <v>76</v>
      </c>
      <c r="D721" s="89">
        <f>ROUND((D722)/1000,5)</f>
        <v>0.10267999999999999</v>
      </c>
      <c r="E721" s="89">
        <f t="shared" ref="E721:AA721" si="407">ROUND((E722)/1000,5)</f>
        <v>2.7830000000000001E-2</v>
      </c>
      <c r="F721" s="89">
        <f t="shared" si="407"/>
        <v>1.146E-2</v>
      </c>
      <c r="G721" s="89">
        <f t="shared" si="407"/>
        <v>4.2979999999999997E-2</v>
      </c>
      <c r="H721" s="89">
        <f t="shared" si="407"/>
        <v>7.5799999999999999E-3</v>
      </c>
      <c r="I721" s="89">
        <f t="shared" si="407"/>
        <v>0</v>
      </c>
      <c r="J721" s="89">
        <f t="shared" si="407"/>
        <v>0</v>
      </c>
      <c r="K721" s="89">
        <f t="shared" si="407"/>
        <v>0</v>
      </c>
      <c r="L721" s="89">
        <f t="shared" si="407"/>
        <v>0</v>
      </c>
      <c r="M721" s="89">
        <f t="shared" si="407"/>
        <v>0</v>
      </c>
      <c r="N721" s="89">
        <f t="shared" si="407"/>
        <v>0</v>
      </c>
      <c r="O721" s="89">
        <f t="shared" si="407"/>
        <v>0</v>
      </c>
      <c r="P721" s="89">
        <f t="shared" si="407"/>
        <v>0</v>
      </c>
      <c r="Q721" s="89">
        <f t="shared" si="407"/>
        <v>0</v>
      </c>
      <c r="R721" s="89">
        <f t="shared" si="407"/>
        <v>0</v>
      </c>
      <c r="S721" s="89">
        <f t="shared" si="407"/>
        <v>0</v>
      </c>
      <c r="T721" s="89">
        <f t="shared" si="407"/>
        <v>0</v>
      </c>
      <c r="U721" s="89">
        <f t="shared" si="407"/>
        <v>0</v>
      </c>
      <c r="V721" s="89">
        <f t="shared" si="407"/>
        <v>0</v>
      </c>
      <c r="W721" s="89">
        <f t="shared" si="407"/>
        <v>0</v>
      </c>
      <c r="X721" s="89">
        <f t="shared" si="407"/>
        <v>0</v>
      </c>
      <c r="Y721" s="89">
        <f t="shared" si="407"/>
        <v>0</v>
      </c>
      <c r="Z721" s="89">
        <f t="shared" si="407"/>
        <v>0.19661999999999999</v>
      </c>
      <c r="AA721" s="89">
        <f t="shared" si="407"/>
        <v>0.10827000000000001</v>
      </c>
    </row>
    <row r="722" spans="1:27" ht="12.75" customHeight="1" outlineLevel="1" x14ac:dyDescent="0.2">
      <c r="A722" s="97" t="s">
        <v>2312</v>
      </c>
      <c r="B722" s="63" t="s">
        <v>242</v>
      </c>
      <c r="C722" s="43" t="s">
        <v>79</v>
      </c>
      <c r="D722" s="44">
        <v>102.68</v>
      </c>
      <c r="E722" s="44">
        <v>27.83</v>
      </c>
      <c r="F722" s="44">
        <v>11.46</v>
      </c>
      <c r="G722" s="44">
        <v>42.98</v>
      </c>
      <c r="H722" s="44">
        <v>7.58</v>
      </c>
      <c r="I722" s="44">
        <v>0</v>
      </c>
      <c r="J722" s="44">
        <v>0</v>
      </c>
      <c r="K722" s="44">
        <v>0</v>
      </c>
      <c r="L722" s="44">
        <v>0</v>
      </c>
      <c r="M722" s="44">
        <v>0</v>
      </c>
      <c r="N722" s="44">
        <v>0</v>
      </c>
      <c r="O722" s="44">
        <v>0</v>
      </c>
      <c r="P722" s="44">
        <v>0</v>
      </c>
      <c r="Q722" s="44">
        <v>0</v>
      </c>
      <c r="R722" s="44">
        <v>0</v>
      </c>
      <c r="S722" s="44">
        <v>0</v>
      </c>
      <c r="T722" s="44">
        <v>0</v>
      </c>
      <c r="U722" s="44">
        <v>0</v>
      </c>
      <c r="V722" s="44">
        <v>0</v>
      </c>
      <c r="W722" s="44">
        <v>0</v>
      </c>
      <c r="X722" s="44">
        <v>0</v>
      </c>
      <c r="Y722" s="44">
        <v>0</v>
      </c>
      <c r="Z722" s="44">
        <v>196.62</v>
      </c>
      <c r="AA722" s="44">
        <v>108.27</v>
      </c>
    </row>
    <row r="723" spans="1:27" x14ac:dyDescent="0.2">
      <c r="A723" s="96" t="s">
        <v>2313</v>
      </c>
      <c r="B723" s="28" t="str">
        <f>"19"&amp;"."&amp;$B$776&amp;"."&amp;$B$777</f>
        <v>19.04.2024</v>
      </c>
      <c r="C723" s="88" t="s">
        <v>76</v>
      </c>
      <c r="D723" s="89">
        <f>ROUND((D724)/1000,5)</f>
        <v>0</v>
      </c>
      <c r="E723" s="89">
        <f t="shared" ref="E723:AA723" si="408">ROUND((E724)/1000,5)</f>
        <v>0</v>
      </c>
      <c r="F723" s="89">
        <f t="shared" si="408"/>
        <v>0</v>
      </c>
      <c r="G723" s="89">
        <f t="shared" si="408"/>
        <v>0</v>
      </c>
      <c r="H723" s="89">
        <f t="shared" si="408"/>
        <v>0</v>
      </c>
      <c r="I723" s="89">
        <f t="shared" si="408"/>
        <v>0</v>
      </c>
      <c r="J723" s="89">
        <f t="shared" si="408"/>
        <v>0</v>
      </c>
      <c r="K723" s="89">
        <f t="shared" si="408"/>
        <v>0</v>
      </c>
      <c r="L723" s="89">
        <f t="shared" si="408"/>
        <v>0</v>
      </c>
      <c r="M723" s="89">
        <f t="shared" si="408"/>
        <v>0</v>
      </c>
      <c r="N723" s="89">
        <f t="shared" si="408"/>
        <v>0</v>
      </c>
      <c r="O723" s="89">
        <f t="shared" si="408"/>
        <v>0</v>
      </c>
      <c r="P723" s="89">
        <f t="shared" si="408"/>
        <v>0</v>
      </c>
      <c r="Q723" s="89">
        <f t="shared" si="408"/>
        <v>0</v>
      </c>
      <c r="R723" s="89">
        <f t="shared" si="408"/>
        <v>0</v>
      </c>
      <c r="S723" s="89">
        <f t="shared" si="408"/>
        <v>0</v>
      </c>
      <c r="T723" s="89">
        <f t="shared" si="408"/>
        <v>0</v>
      </c>
      <c r="U723" s="89">
        <f t="shared" si="408"/>
        <v>0</v>
      </c>
      <c r="V723" s="89">
        <f t="shared" si="408"/>
        <v>0</v>
      </c>
      <c r="W723" s="89">
        <f t="shared" si="408"/>
        <v>0</v>
      </c>
      <c r="X723" s="89">
        <f t="shared" si="408"/>
        <v>0</v>
      </c>
      <c r="Y723" s="89">
        <f t="shared" si="408"/>
        <v>0.17613999999999999</v>
      </c>
      <c r="Z723" s="89">
        <f t="shared" si="408"/>
        <v>0.26051999999999997</v>
      </c>
      <c r="AA723" s="89">
        <f t="shared" si="408"/>
        <v>0.14717</v>
      </c>
    </row>
    <row r="724" spans="1:27" ht="12.75" customHeight="1" outlineLevel="1" x14ac:dyDescent="0.2">
      <c r="A724" s="97" t="s">
        <v>2314</v>
      </c>
      <c r="B724" s="63" t="s">
        <v>242</v>
      </c>
      <c r="C724" s="43" t="s">
        <v>79</v>
      </c>
      <c r="D724" s="44">
        <v>0</v>
      </c>
      <c r="E724" s="44">
        <v>0</v>
      </c>
      <c r="F724" s="44">
        <v>0</v>
      </c>
      <c r="G724" s="44">
        <v>0</v>
      </c>
      <c r="H724" s="44">
        <v>0</v>
      </c>
      <c r="I724" s="44">
        <v>0</v>
      </c>
      <c r="J724" s="44">
        <v>0</v>
      </c>
      <c r="K724" s="44">
        <v>0</v>
      </c>
      <c r="L724" s="44">
        <v>0</v>
      </c>
      <c r="M724" s="44">
        <v>0</v>
      </c>
      <c r="N724" s="44">
        <v>0</v>
      </c>
      <c r="O724" s="44">
        <v>0</v>
      </c>
      <c r="P724" s="44">
        <v>0</v>
      </c>
      <c r="Q724" s="44">
        <v>0</v>
      </c>
      <c r="R724" s="44">
        <v>0</v>
      </c>
      <c r="S724" s="44">
        <v>0</v>
      </c>
      <c r="T724" s="44">
        <v>0</v>
      </c>
      <c r="U724" s="44">
        <v>0</v>
      </c>
      <c r="V724" s="44">
        <v>0</v>
      </c>
      <c r="W724" s="44">
        <v>0</v>
      </c>
      <c r="X724" s="44">
        <v>0</v>
      </c>
      <c r="Y724" s="44">
        <v>176.14</v>
      </c>
      <c r="Z724" s="44">
        <v>260.52</v>
      </c>
      <c r="AA724" s="44">
        <v>147.16999999999999</v>
      </c>
    </row>
    <row r="725" spans="1:27" x14ac:dyDescent="0.2">
      <c r="A725" s="96" t="s">
        <v>2315</v>
      </c>
      <c r="B725" s="28" t="str">
        <f>"20"&amp;"."&amp;$B$776&amp;"."&amp;$B$777</f>
        <v>20.04.2024</v>
      </c>
      <c r="C725" s="88" t="s">
        <v>76</v>
      </c>
      <c r="D725" s="89">
        <f>ROUND((D726)/1000,5)</f>
        <v>4.9070000000000003E-2</v>
      </c>
      <c r="E725" s="89">
        <f t="shared" ref="E725:AA725" si="409">ROUND((E726)/1000,5)</f>
        <v>2.6069999999999999E-2</v>
      </c>
      <c r="F725" s="89">
        <f t="shared" si="409"/>
        <v>1.0880000000000001E-2</v>
      </c>
      <c r="G725" s="89">
        <f t="shared" si="409"/>
        <v>1.712E-2</v>
      </c>
      <c r="H725" s="89">
        <f t="shared" si="409"/>
        <v>0</v>
      </c>
      <c r="I725" s="89">
        <f t="shared" si="409"/>
        <v>3.5500000000000002E-3</v>
      </c>
      <c r="J725" s="89">
        <f t="shared" si="409"/>
        <v>9.8099999999999993E-3</v>
      </c>
      <c r="K725" s="89">
        <f t="shared" si="409"/>
        <v>0</v>
      </c>
      <c r="L725" s="89">
        <f t="shared" si="409"/>
        <v>0</v>
      </c>
      <c r="M725" s="89">
        <f t="shared" si="409"/>
        <v>0</v>
      </c>
      <c r="N725" s="89">
        <f t="shared" si="409"/>
        <v>0</v>
      </c>
      <c r="O725" s="89">
        <f t="shared" si="409"/>
        <v>0</v>
      </c>
      <c r="P725" s="89">
        <f t="shared" si="409"/>
        <v>0</v>
      </c>
      <c r="Q725" s="89">
        <f t="shared" si="409"/>
        <v>0</v>
      </c>
      <c r="R725" s="89">
        <f t="shared" si="409"/>
        <v>0</v>
      </c>
      <c r="S725" s="89">
        <f t="shared" si="409"/>
        <v>0</v>
      </c>
      <c r="T725" s="89">
        <f t="shared" si="409"/>
        <v>0</v>
      </c>
      <c r="U725" s="89">
        <f t="shared" si="409"/>
        <v>3.0000000000000001E-5</v>
      </c>
      <c r="V725" s="89">
        <f t="shared" si="409"/>
        <v>0</v>
      </c>
      <c r="W725" s="89">
        <f t="shared" si="409"/>
        <v>0</v>
      </c>
      <c r="X725" s="89">
        <f t="shared" si="409"/>
        <v>0</v>
      </c>
      <c r="Y725" s="89">
        <f t="shared" si="409"/>
        <v>0.53873000000000004</v>
      </c>
      <c r="Z725" s="89">
        <f t="shared" si="409"/>
        <v>0.28688000000000002</v>
      </c>
      <c r="AA725" s="89">
        <f t="shared" si="409"/>
        <v>0.59758999999999995</v>
      </c>
    </row>
    <row r="726" spans="1:27" ht="12.75" customHeight="1" outlineLevel="1" x14ac:dyDescent="0.2">
      <c r="A726" s="97" t="s">
        <v>2316</v>
      </c>
      <c r="B726" s="63" t="s">
        <v>242</v>
      </c>
      <c r="C726" s="43" t="s">
        <v>79</v>
      </c>
      <c r="D726" s="44">
        <v>49.07</v>
      </c>
      <c r="E726" s="44">
        <v>26.07</v>
      </c>
      <c r="F726" s="44">
        <v>10.88</v>
      </c>
      <c r="G726" s="44">
        <v>17.12</v>
      </c>
      <c r="H726" s="44">
        <v>0</v>
      </c>
      <c r="I726" s="44">
        <v>3.55</v>
      </c>
      <c r="J726" s="44">
        <v>9.81</v>
      </c>
      <c r="K726" s="44">
        <v>0</v>
      </c>
      <c r="L726" s="44">
        <v>0</v>
      </c>
      <c r="M726" s="44">
        <v>0</v>
      </c>
      <c r="N726" s="44">
        <v>0</v>
      </c>
      <c r="O726" s="44">
        <v>0</v>
      </c>
      <c r="P726" s="44">
        <v>0</v>
      </c>
      <c r="Q726" s="44">
        <v>0</v>
      </c>
      <c r="R726" s="44">
        <v>0</v>
      </c>
      <c r="S726" s="44">
        <v>0</v>
      </c>
      <c r="T726" s="44">
        <v>0</v>
      </c>
      <c r="U726" s="44">
        <v>0.03</v>
      </c>
      <c r="V726" s="44">
        <v>0</v>
      </c>
      <c r="W726" s="44">
        <v>0</v>
      </c>
      <c r="X726" s="44">
        <v>0</v>
      </c>
      <c r="Y726" s="44">
        <v>538.73</v>
      </c>
      <c r="Z726" s="44">
        <v>286.88</v>
      </c>
      <c r="AA726" s="44">
        <v>597.59</v>
      </c>
    </row>
    <row r="727" spans="1:27" x14ac:dyDescent="0.2">
      <c r="A727" s="96" t="s">
        <v>2317</v>
      </c>
      <c r="B727" s="28" t="str">
        <f>"21"&amp;"."&amp;$B$776&amp;"."&amp;$B$777</f>
        <v>21.04.2024</v>
      </c>
      <c r="C727" s="88" t="s">
        <v>76</v>
      </c>
      <c r="D727" s="89">
        <f>ROUND((D728)/1000,5)</f>
        <v>0.29133999999999999</v>
      </c>
      <c r="E727" s="89">
        <f t="shared" ref="E727:AA727" si="410">ROUND((E728)/1000,5)</f>
        <v>0.34621000000000002</v>
      </c>
      <c r="F727" s="89">
        <f t="shared" si="410"/>
        <v>0.47249000000000002</v>
      </c>
      <c r="G727" s="89">
        <f t="shared" si="410"/>
        <v>0.27073999999999998</v>
      </c>
      <c r="H727" s="89">
        <f t="shared" si="410"/>
        <v>0.17072999999999999</v>
      </c>
      <c r="I727" s="89">
        <f t="shared" si="410"/>
        <v>0.17236000000000001</v>
      </c>
      <c r="J727" s="89">
        <f t="shared" si="410"/>
        <v>0.31298999999999999</v>
      </c>
      <c r="K727" s="89">
        <f t="shared" si="410"/>
        <v>1.81E-3</v>
      </c>
      <c r="L727" s="89">
        <f t="shared" si="410"/>
        <v>0</v>
      </c>
      <c r="M727" s="89">
        <f t="shared" si="410"/>
        <v>0</v>
      </c>
      <c r="N727" s="89">
        <f t="shared" si="410"/>
        <v>0</v>
      </c>
      <c r="O727" s="89">
        <f t="shared" si="410"/>
        <v>0</v>
      </c>
      <c r="P727" s="89">
        <f t="shared" si="410"/>
        <v>0.13863</v>
      </c>
      <c r="Q727" s="89">
        <f t="shared" si="410"/>
        <v>0.17706</v>
      </c>
      <c r="R727" s="89">
        <f t="shared" si="410"/>
        <v>0.29237000000000002</v>
      </c>
      <c r="S727" s="89">
        <f t="shared" si="410"/>
        <v>0.23336999999999999</v>
      </c>
      <c r="T727" s="89">
        <f t="shared" si="410"/>
        <v>0.15257000000000001</v>
      </c>
      <c r="U727" s="89">
        <f t="shared" si="410"/>
        <v>0.19914000000000001</v>
      </c>
      <c r="V727" s="89">
        <f t="shared" si="410"/>
        <v>0.16164999999999999</v>
      </c>
      <c r="W727" s="89">
        <f t="shared" si="410"/>
        <v>0.15287000000000001</v>
      </c>
      <c r="X727" s="89">
        <f t="shared" si="410"/>
        <v>0.40639999999999998</v>
      </c>
      <c r="Y727" s="89">
        <f t="shared" si="410"/>
        <v>0.30387999999999998</v>
      </c>
      <c r="Z727" s="89">
        <f t="shared" si="410"/>
        <v>0.45587</v>
      </c>
      <c r="AA727" s="89">
        <f t="shared" si="410"/>
        <v>1.2067399999999999</v>
      </c>
    </row>
    <row r="728" spans="1:27" ht="12.75" customHeight="1" outlineLevel="1" x14ac:dyDescent="0.2">
      <c r="A728" s="97" t="s">
        <v>2318</v>
      </c>
      <c r="B728" s="63" t="s">
        <v>242</v>
      </c>
      <c r="C728" s="43" t="s">
        <v>79</v>
      </c>
      <c r="D728" s="44">
        <v>291.33999999999997</v>
      </c>
      <c r="E728" s="44">
        <v>346.21</v>
      </c>
      <c r="F728" s="44">
        <v>472.49</v>
      </c>
      <c r="G728" s="44">
        <v>270.74</v>
      </c>
      <c r="H728" s="44">
        <v>170.73</v>
      </c>
      <c r="I728" s="44">
        <v>172.36</v>
      </c>
      <c r="J728" s="44">
        <v>312.99</v>
      </c>
      <c r="K728" s="44">
        <v>1.81</v>
      </c>
      <c r="L728" s="44">
        <v>0</v>
      </c>
      <c r="M728" s="44">
        <v>0</v>
      </c>
      <c r="N728" s="44">
        <v>0</v>
      </c>
      <c r="O728" s="44">
        <v>0</v>
      </c>
      <c r="P728" s="44">
        <v>138.63</v>
      </c>
      <c r="Q728" s="44">
        <v>177.06</v>
      </c>
      <c r="R728" s="44">
        <v>292.37</v>
      </c>
      <c r="S728" s="44">
        <v>233.37</v>
      </c>
      <c r="T728" s="44">
        <v>152.57</v>
      </c>
      <c r="U728" s="44">
        <v>199.14</v>
      </c>
      <c r="V728" s="44">
        <v>161.65</v>
      </c>
      <c r="W728" s="44">
        <v>152.87</v>
      </c>
      <c r="X728" s="44">
        <v>406.4</v>
      </c>
      <c r="Y728" s="44">
        <v>303.88</v>
      </c>
      <c r="Z728" s="44">
        <v>455.87</v>
      </c>
      <c r="AA728" s="44">
        <v>1206.74</v>
      </c>
    </row>
    <row r="729" spans="1:27" x14ac:dyDescent="0.2">
      <c r="A729" s="96" t="s">
        <v>2319</v>
      </c>
      <c r="B729" s="28" t="str">
        <f>"22"&amp;"."&amp;$B$776&amp;"."&amp;$B$777</f>
        <v>22.04.2024</v>
      </c>
      <c r="C729" s="88" t="s">
        <v>76</v>
      </c>
      <c r="D729" s="89">
        <f>ROUND((D730)/1000,5)</f>
        <v>0.23433000000000001</v>
      </c>
      <c r="E729" s="89">
        <f t="shared" ref="E729:AA729" si="411">ROUND((E730)/1000,5)</f>
        <v>0.26422000000000001</v>
      </c>
      <c r="F729" s="89">
        <f t="shared" si="411"/>
        <v>0.1744</v>
      </c>
      <c r="G729" s="89">
        <f t="shared" si="411"/>
        <v>0.13014999999999999</v>
      </c>
      <c r="H729" s="89">
        <f t="shared" si="411"/>
        <v>7.4109999999999995E-2</v>
      </c>
      <c r="I729" s="89">
        <f t="shared" si="411"/>
        <v>7.6600000000000001E-3</v>
      </c>
      <c r="J729" s="89">
        <f t="shared" si="411"/>
        <v>0</v>
      </c>
      <c r="K729" s="89">
        <f t="shared" si="411"/>
        <v>0</v>
      </c>
      <c r="L729" s="89">
        <f t="shared" si="411"/>
        <v>0</v>
      </c>
      <c r="M729" s="89">
        <f t="shared" si="411"/>
        <v>0</v>
      </c>
      <c r="N729" s="89">
        <f t="shared" si="411"/>
        <v>5.9360000000000003E-2</v>
      </c>
      <c r="O729" s="89">
        <f t="shared" si="411"/>
        <v>5.5579999999999997E-2</v>
      </c>
      <c r="P729" s="89">
        <f t="shared" si="411"/>
        <v>1.8800000000000001E-2</v>
      </c>
      <c r="Q729" s="89">
        <f t="shared" si="411"/>
        <v>8.8400000000000006E-3</v>
      </c>
      <c r="R729" s="89">
        <f t="shared" si="411"/>
        <v>2.3120000000000002E-2</v>
      </c>
      <c r="S729" s="89">
        <f t="shared" si="411"/>
        <v>3.5E-4</v>
      </c>
      <c r="T729" s="89">
        <f t="shared" si="411"/>
        <v>4.6240000000000003E-2</v>
      </c>
      <c r="U729" s="89">
        <f t="shared" si="411"/>
        <v>0</v>
      </c>
      <c r="V729" s="89">
        <f t="shared" si="411"/>
        <v>0</v>
      </c>
      <c r="W729" s="89">
        <f t="shared" si="411"/>
        <v>0</v>
      </c>
      <c r="X729" s="89">
        <f t="shared" si="411"/>
        <v>0.11743000000000001</v>
      </c>
      <c r="Y729" s="89">
        <f t="shared" si="411"/>
        <v>0.16566</v>
      </c>
      <c r="Z729" s="89">
        <f t="shared" si="411"/>
        <v>0.36126000000000003</v>
      </c>
      <c r="AA729" s="89">
        <f t="shared" si="411"/>
        <v>0.17763999999999999</v>
      </c>
    </row>
    <row r="730" spans="1:27" ht="12.75" customHeight="1" outlineLevel="1" x14ac:dyDescent="0.2">
      <c r="A730" s="97" t="s">
        <v>2320</v>
      </c>
      <c r="B730" s="63" t="s">
        <v>242</v>
      </c>
      <c r="C730" s="43" t="s">
        <v>79</v>
      </c>
      <c r="D730" s="44">
        <v>234.33</v>
      </c>
      <c r="E730" s="44">
        <v>264.22000000000003</v>
      </c>
      <c r="F730" s="44">
        <v>174.4</v>
      </c>
      <c r="G730" s="44">
        <v>130.15</v>
      </c>
      <c r="H730" s="44">
        <v>74.11</v>
      </c>
      <c r="I730" s="44">
        <v>7.66</v>
      </c>
      <c r="J730" s="44">
        <v>0</v>
      </c>
      <c r="K730" s="44">
        <v>0</v>
      </c>
      <c r="L730" s="44">
        <v>0</v>
      </c>
      <c r="M730" s="44">
        <v>0</v>
      </c>
      <c r="N730" s="44">
        <v>59.36</v>
      </c>
      <c r="O730" s="44">
        <v>55.58</v>
      </c>
      <c r="P730" s="44">
        <v>18.8</v>
      </c>
      <c r="Q730" s="44">
        <v>8.84</v>
      </c>
      <c r="R730" s="44">
        <v>23.12</v>
      </c>
      <c r="S730" s="44">
        <v>0.35</v>
      </c>
      <c r="T730" s="44">
        <v>46.24</v>
      </c>
      <c r="U730" s="44">
        <v>0</v>
      </c>
      <c r="V730" s="44">
        <v>0</v>
      </c>
      <c r="W730" s="44">
        <v>0</v>
      </c>
      <c r="X730" s="44">
        <v>117.43</v>
      </c>
      <c r="Y730" s="44">
        <v>165.66</v>
      </c>
      <c r="Z730" s="44">
        <v>361.26</v>
      </c>
      <c r="AA730" s="44">
        <v>177.64</v>
      </c>
    </row>
    <row r="731" spans="1:27" x14ac:dyDescent="0.2">
      <c r="A731" s="96" t="s">
        <v>2321</v>
      </c>
      <c r="B731" s="28" t="str">
        <f>"23"&amp;"."&amp;$B$776&amp;"."&amp;$B$777</f>
        <v>23.04.2024</v>
      </c>
      <c r="C731" s="88" t="s">
        <v>76</v>
      </c>
      <c r="D731" s="89">
        <f>ROUND((D732)/1000,5)</f>
        <v>8.3580000000000002E-2</v>
      </c>
      <c r="E731" s="89">
        <f t="shared" ref="E731:AA731" si="412">ROUND((E732)/1000,5)</f>
        <v>0</v>
      </c>
      <c r="F731" s="89">
        <f t="shared" si="412"/>
        <v>0</v>
      </c>
      <c r="G731" s="89">
        <f t="shared" si="412"/>
        <v>0</v>
      </c>
      <c r="H731" s="89">
        <f t="shared" si="412"/>
        <v>0</v>
      </c>
      <c r="I731" s="89">
        <f t="shared" si="412"/>
        <v>0</v>
      </c>
      <c r="J731" s="89">
        <f t="shared" si="412"/>
        <v>0</v>
      </c>
      <c r="K731" s="89">
        <f t="shared" si="412"/>
        <v>0</v>
      </c>
      <c r="L731" s="89">
        <f t="shared" si="412"/>
        <v>0</v>
      </c>
      <c r="M731" s="89">
        <f t="shared" si="412"/>
        <v>0</v>
      </c>
      <c r="N731" s="89">
        <f t="shared" si="412"/>
        <v>0</v>
      </c>
      <c r="O731" s="89">
        <f t="shared" si="412"/>
        <v>2.8600000000000001E-3</v>
      </c>
      <c r="P731" s="89">
        <f t="shared" si="412"/>
        <v>0</v>
      </c>
      <c r="Q731" s="89">
        <f t="shared" si="412"/>
        <v>5.6779999999999997E-2</v>
      </c>
      <c r="R731" s="89">
        <f t="shared" si="412"/>
        <v>7.689E-2</v>
      </c>
      <c r="S731" s="89">
        <f t="shared" si="412"/>
        <v>3.9239999999999997E-2</v>
      </c>
      <c r="T731" s="89">
        <f t="shared" si="412"/>
        <v>0.11914</v>
      </c>
      <c r="U731" s="89">
        <f t="shared" si="412"/>
        <v>3.49E-3</v>
      </c>
      <c r="V731" s="89">
        <f t="shared" si="412"/>
        <v>0</v>
      </c>
      <c r="W731" s="89">
        <f t="shared" si="412"/>
        <v>0</v>
      </c>
      <c r="X731" s="89">
        <f t="shared" si="412"/>
        <v>0.17426</v>
      </c>
      <c r="Y731" s="89">
        <f t="shared" si="412"/>
        <v>0.21265000000000001</v>
      </c>
      <c r="Z731" s="89">
        <f t="shared" si="412"/>
        <v>0.29014000000000001</v>
      </c>
      <c r="AA731" s="89">
        <f t="shared" si="412"/>
        <v>0.15923000000000001</v>
      </c>
    </row>
    <row r="732" spans="1:27" ht="12.75" customHeight="1" outlineLevel="1" x14ac:dyDescent="0.2">
      <c r="A732" s="97" t="s">
        <v>2322</v>
      </c>
      <c r="B732" s="63" t="s">
        <v>242</v>
      </c>
      <c r="C732" s="43" t="s">
        <v>79</v>
      </c>
      <c r="D732" s="44">
        <v>83.58</v>
      </c>
      <c r="E732" s="44">
        <v>0</v>
      </c>
      <c r="F732" s="44">
        <v>0</v>
      </c>
      <c r="G732" s="44">
        <v>0</v>
      </c>
      <c r="H732" s="44">
        <v>0</v>
      </c>
      <c r="I732" s="44">
        <v>0</v>
      </c>
      <c r="J732" s="44">
        <v>0</v>
      </c>
      <c r="K732" s="44">
        <v>0</v>
      </c>
      <c r="L732" s="44">
        <v>0</v>
      </c>
      <c r="M732" s="44">
        <v>0</v>
      </c>
      <c r="N732" s="44">
        <v>0</v>
      </c>
      <c r="O732" s="44">
        <v>2.86</v>
      </c>
      <c r="P732" s="44">
        <v>0</v>
      </c>
      <c r="Q732" s="44">
        <v>56.78</v>
      </c>
      <c r="R732" s="44">
        <v>76.89</v>
      </c>
      <c r="S732" s="44">
        <v>39.24</v>
      </c>
      <c r="T732" s="44">
        <v>119.14</v>
      </c>
      <c r="U732" s="44">
        <v>3.49</v>
      </c>
      <c r="V732" s="44">
        <v>0</v>
      </c>
      <c r="W732" s="44">
        <v>0</v>
      </c>
      <c r="X732" s="44">
        <v>174.26</v>
      </c>
      <c r="Y732" s="44">
        <v>212.65</v>
      </c>
      <c r="Z732" s="44">
        <v>290.14</v>
      </c>
      <c r="AA732" s="44">
        <v>159.22999999999999</v>
      </c>
    </row>
    <row r="733" spans="1:27" x14ac:dyDescent="0.2">
      <c r="A733" s="96" t="s">
        <v>2323</v>
      </c>
      <c r="B733" s="28" t="str">
        <f>"24"&amp;"."&amp;$B$776&amp;"."&amp;$B$777</f>
        <v>24.04.2024</v>
      </c>
      <c r="C733" s="88" t="s">
        <v>76</v>
      </c>
      <c r="D733" s="89">
        <f>ROUND((D734)/1000,5)</f>
        <v>0.11802</v>
      </c>
      <c r="E733" s="89">
        <f t="shared" ref="E733:AA733" si="413">ROUND((E734)/1000,5)</f>
        <v>0.161</v>
      </c>
      <c r="F733" s="89">
        <f t="shared" si="413"/>
        <v>8.165E-2</v>
      </c>
      <c r="G733" s="89">
        <f t="shared" si="413"/>
        <v>1.259E-2</v>
      </c>
      <c r="H733" s="89">
        <f t="shared" si="413"/>
        <v>0</v>
      </c>
      <c r="I733" s="89">
        <f t="shared" si="413"/>
        <v>0</v>
      </c>
      <c r="J733" s="89">
        <f t="shared" si="413"/>
        <v>0</v>
      </c>
      <c r="K733" s="89">
        <f t="shared" si="413"/>
        <v>0</v>
      </c>
      <c r="L733" s="89">
        <f t="shared" si="413"/>
        <v>0</v>
      </c>
      <c r="M733" s="89">
        <f t="shared" si="413"/>
        <v>0</v>
      </c>
      <c r="N733" s="89">
        <f t="shared" si="413"/>
        <v>8.6720000000000005E-2</v>
      </c>
      <c r="O733" s="89">
        <f t="shared" si="413"/>
        <v>5.9450000000000003E-2</v>
      </c>
      <c r="P733" s="89">
        <f t="shared" si="413"/>
        <v>0</v>
      </c>
      <c r="Q733" s="89">
        <f t="shared" si="413"/>
        <v>0</v>
      </c>
      <c r="R733" s="89">
        <f t="shared" si="413"/>
        <v>6.0949999999999997E-2</v>
      </c>
      <c r="S733" s="89">
        <f t="shared" si="413"/>
        <v>3.1859999999999999E-2</v>
      </c>
      <c r="T733" s="89">
        <f t="shared" si="413"/>
        <v>0</v>
      </c>
      <c r="U733" s="89">
        <f t="shared" si="413"/>
        <v>0</v>
      </c>
      <c r="V733" s="89">
        <f t="shared" si="413"/>
        <v>0</v>
      </c>
      <c r="W733" s="89">
        <f t="shared" si="413"/>
        <v>0</v>
      </c>
      <c r="X733" s="89">
        <f t="shared" si="413"/>
        <v>0</v>
      </c>
      <c r="Y733" s="89">
        <f t="shared" si="413"/>
        <v>3.8010000000000002E-2</v>
      </c>
      <c r="Z733" s="89">
        <f t="shared" si="413"/>
        <v>0.29703000000000002</v>
      </c>
      <c r="AA733" s="89">
        <f t="shared" si="413"/>
        <v>0.25940999999999997</v>
      </c>
    </row>
    <row r="734" spans="1:27" ht="12.75" customHeight="1" outlineLevel="1" x14ac:dyDescent="0.2">
      <c r="A734" s="97" t="s">
        <v>2324</v>
      </c>
      <c r="B734" s="63" t="s">
        <v>242</v>
      </c>
      <c r="C734" s="43" t="s">
        <v>79</v>
      </c>
      <c r="D734" s="44">
        <v>118.02</v>
      </c>
      <c r="E734" s="44">
        <v>161</v>
      </c>
      <c r="F734" s="44">
        <v>81.650000000000006</v>
      </c>
      <c r="G734" s="44">
        <v>12.59</v>
      </c>
      <c r="H734" s="44">
        <v>0</v>
      </c>
      <c r="I734" s="44">
        <v>0</v>
      </c>
      <c r="J734" s="44">
        <v>0</v>
      </c>
      <c r="K734" s="44">
        <v>0</v>
      </c>
      <c r="L734" s="44">
        <v>0</v>
      </c>
      <c r="M734" s="44">
        <v>0</v>
      </c>
      <c r="N734" s="44">
        <v>86.72</v>
      </c>
      <c r="O734" s="44">
        <v>59.45</v>
      </c>
      <c r="P734" s="44">
        <v>0</v>
      </c>
      <c r="Q734" s="44">
        <v>0</v>
      </c>
      <c r="R734" s="44">
        <v>60.95</v>
      </c>
      <c r="S734" s="44">
        <v>31.86</v>
      </c>
      <c r="T734" s="44">
        <v>0</v>
      </c>
      <c r="U734" s="44">
        <v>0</v>
      </c>
      <c r="V734" s="44">
        <v>0</v>
      </c>
      <c r="W734" s="44">
        <v>0</v>
      </c>
      <c r="X734" s="44">
        <v>0</v>
      </c>
      <c r="Y734" s="44">
        <v>38.01</v>
      </c>
      <c r="Z734" s="44">
        <v>297.02999999999997</v>
      </c>
      <c r="AA734" s="44">
        <v>259.41000000000003</v>
      </c>
    </row>
    <row r="735" spans="1:27" x14ac:dyDescent="0.2">
      <c r="A735" s="96" t="s">
        <v>2325</v>
      </c>
      <c r="B735" s="28" t="str">
        <f>"25"&amp;"."&amp;$B$776&amp;"."&amp;$B$777</f>
        <v>25.04.2024</v>
      </c>
      <c r="C735" s="88" t="s">
        <v>76</v>
      </c>
      <c r="D735" s="89">
        <f>ROUND((D736)/1000,5)</f>
        <v>0.24226</v>
      </c>
      <c r="E735" s="89">
        <f t="shared" ref="E735:AA735" si="414">ROUND((E736)/1000,5)</f>
        <v>0.13306000000000001</v>
      </c>
      <c r="F735" s="89">
        <f t="shared" si="414"/>
        <v>0</v>
      </c>
      <c r="G735" s="89">
        <f t="shared" si="414"/>
        <v>1.503E-2</v>
      </c>
      <c r="H735" s="89">
        <f t="shared" si="414"/>
        <v>0</v>
      </c>
      <c r="I735" s="89">
        <f t="shared" si="414"/>
        <v>0</v>
      </c>
      <c r="J735" s="89">
        <f t="shared" si="414"/>
        <v>0</v>
      </c>
      <c r="K735" s="89">
        <f t="shared" si="414"/>
        <v>0</v>
      </c>
      <c r="L735" s="89">
        <f t="shared" si="414"/>
        <v>0</v>
      </c>
      <c r="M735" s="89">
        <f t="shared" si="414"/>
        <v>5.9999999999999995E-4</v>
      </c>
      <c r="N735" s="89">
        <f t="shared" si="414"/>
        <v>1.34E-3</v>
      </c>
      <c r="O735" s="89">
        <f t="shared" si="414"/>
        <v>0</v>
      </c>
      <c r="P735" s="89">
        <f t="shared" si="414"/>
        <v>0</v>
      </c>
      <c r="Q735" s="89">
        <f t="shared" si="414"/>
        <v>0</v>
      </c>
      <c r="R735" s="89">
        <f t="shared" si="414"/>
        <v>0</v>
      </c>
      <c r="S735" s="89">
        <f t="shared" si="414"/>
        <v>0</v>
      </c>
      <c r="T735" s="89">
        <f t="shared" si="414"/>
        <v>0</v>
      </c>
      <c r="U735" s="89">
        <f t="shared" si="414"/>
        <v>0</v>
      </c>
      <c r="V735" s="89">
        <f t="shared" si="414"/>
        <v>0</v>
      </c>
      <c r="W735" s="89">
        <f t="shared" si="414"/>
        <v>0</v>
      </c>
      <c r="X735" s="89">
        <f t="shared" si="414"/>
        <v>0</v>
      </c>
      <c r="Y735" s="89">
        <f t="shared" si="414"/>
        <v>0.24413000000000001</v>
      </c>
      <c r="Z735" s="89">
        <f t="shared" si="414"/>
        <v>0.25192999999999999</v>
      </c>
      <c r="AA735" s="89">
        <f t="shared" si="414"/>
        <v>0.23122999999999999</v>
      </c>
    </row>
    <row r="736" spans="1:27" ht="12.75" customHeight="1" outlineLevel="1" x14ac:dyDescent="0.2">
      <c r="A736" s="97" t="s">
        <v>2326</v>
      </c>
      <c r="B736" s="63" t="s">
        <v>242</v>
      </c>
      <c r="C736" s="43" t="s">
        <v>79</v>
      </c>
      <c r="D736" s="44">
        <v>242.26</v>
      </c>
      <c r="E736" s="44">
        <v>133.06</v>
      </c>
      <c r="F736" s="44">
        <v>0</v>
      </c>
      <c r="G736" s="44">
        <v>15.03</v>
      </c>
      <c r="H736" s="44">
        <v>0</v>
      </c>
      <c r="I736" s="44">
        <v>0</v>
      </c>
      <c r="J736" s="44">
        <v>0</v>
      </c>
      <c r="K736" s="44">
        <v>0</v>
      </c>
      <c r="L736" s="44">
        <v>0</v>
      </c>
      <c r="M736" s="44">
        <v>0.6</v>
      </c>
      <c r="N736" s="44">
        <v>1.34</v>
      </c>
      <c r="O736" s="44">
        <v>0</v>
      </c>
      <c r="P736" s="44">
        <v>0</v>
      </c>
      <c r="Q736" s="44">
        <v>0</v>
      </c>
      <c r="R736" s="44">
        <v>0</v>
      </c>
      <c r="S736" s="44">
        <v>0</v>
      </c>
      <c r="T736" s="44">
        <v>0</v>
      </c>
      <c r="U736" s="44">
        <v>0</v>
      </c>
      <c r="V736" s="44">
        <v>0</v>
      </c>
      <c r="W736" s="44">
        <v>0</v>
      </c>
      <c r="X736" s="44">
        <v>0</v>
      </c>
      <c r="Y736" s="44">
        <v>244.13</v>
      </c>
      <c r="Z736" s="44">
        <v>251.93</v>
      </c>
      <c r="AA736" s="44">
        <v>231.23</v>
      </c>
    </row>
    <row r="737" spans="1:27" x14ac:dyDescent="0.2">
      <c r="A737" s="96" t="s">
        <v>2327</v>
      </c>
      <c r="B737" s="28" t="str">
        <f>"26"&amp;"."&amp;$B$776&amp;"."&amp;$B$777</f>
        <v>26.04.2024</v>
      </c>
      <c r="C737" s="88" t="s">
        <v>76</v>
      </c>
      <c r="D737" s="89">
        <f>ROUND((D738)/1000,5)</f>
        <v>0.17712</v>
      </c>
      <c r="E737" s="89">
        <f t="shared" ref="E737:AA737" si="415">ROUND((E738)/1000,5)</f>
        <v>0.15481</v>
      </c>
      <c r="F737" s="89">
        <f t="shared" si="415"/>
        <v>5.7959999999999998E-2</v>
      </c>
      <c r="G737" s="89">
        <f t="shared" si="415"/>
        <v>2.2300000000000002E-3</v>
      </c>
      <c r="H737" s="89">
        <f t="shared" si="415"/>
        <v>2.4559999999999998E-2</v>
      </c>
      <c r="I737" s="89">
        <f t="shared" si="415"/>
        <v>8.0000000000000007E-5</v>
      </c>
      <c r="J737" s="89">
        <f t="shared" si="415"/>
        <v>0</v>
      </c>
      <c r="K737" s="89">
        <f t="shared" si="415"/>
        <v>0</v>
      </c>
      <c r="L737" s="89">
        <f t="shared" si="415"/>
        <v>0</v>
      </c>
      <c r="M737" s="89">
        <f t="shared" si="415"/>
        <v>6.0900000000000003E-2</v>
      </c>
      <c r="N737" s="89">
        <f t="shared" si="415"/>
        <v>0.10877000000000001</v>
      </c>
      <c r="O737" s="89">
        <f t="shared" si="415"/>
        <v>1.9550000000000001E-2</v>
      </c>
      <c r="P737" s="89">
        <f t="shared" si="415"/>
        <v>0</v>
      </c>
      <c r="Q737" s="89">
        <f t="shared" si="415"/>
        <v>0</v>
      </c>
      <c r="R737" s="89">
        <f t="shared" si="415"/>
        <v>0</v>
      </c>
      <c r="S737" s="89">
        <f t="shared" si="415"/>
        <v>0</v>
      </c>
      <c r="T737" s="89">
        <f t="shared" si="415"/>
        <v>0</v>
      </c>
      <c r="U737" s="89">
        <f t="shared" si="415"/>
        <v>0</v>
      </c>
      <c r="V737" s="89">
        <f t="shared" si="415"/>
        <v>7.6469999999999996E-2</v>
      </c>
      <c r="W737" s="89">
        <f t="shared" si="415"/>
        <v>5.126E-2</v>
      </c>
      <c r="X737" s="89">
        <f t="shared" si="415"/>
        <v>0</v>
      </c>
      <c r="Y737" s="89">
        <f t="shared" si="415"/>
        <v>0.11197</v>
      </c>
      <c r="Z737" s="89">
        <f t="shared" si="415"/>
        <v>0.34510999999999997</v>
      </c>
      <c r="AA737" s="89">
        <f t="shared" si="415"/>
        <v>0.22694</v>
      </c>
    </row>
    <row r="738" spans="1:27" ht="12.75" customHeight="1" outlineLevel="1" x14ac:dyDescent="0.2">
      <c r="A738" s="97" t="s">
        <v>2328</v>
      </c>
      <c r="B738" s="63" t="s">
        <v>242</v>
      </c>
      <c r="C738" s="43" t="s">
        <v>79</v>
      </c>
      <c r="D738" s="44">
        <v>177.12</v>
      </c>
      <c r="E738" s="44">
        <v>154.81</v>
      </c>
      <c r="F738" s="44">
        <v>57.96</v>
      </c>
      <c r="G738" s="44">
        <v>2.23</v>
      </c>
      <c r="H738" s="44">
        <v>24.56</v>
      </c>
      <c r="I738" s="44">
        <v>0.08</v>
      </c>
      <c r="J738" s="44">
        <v>0</v>
      </c>
      <c r="K738" s="44">
        <v>0</v>
      </c>
      <c r="L738" s="44">
        <v>0</v>
      </c>
      <c r="M738" s="44">
        <v>60.9</v>
      </c>
      <c r="N738" s="44">
        <v>108.77</v>
      </c>
      <c r="O738" s="44">
        <v>19.55</v>
      </c>
      <c r="P738" s="44">
        <v>0</v>
      </c>
      <c r="Q738" s="44">
        <v>0</v>
      </c>
      <c r="R738" s="44">
        <v>0</v>
      </c>
      <c r="S738" s="44">
        <v>0</v>
      </c>
      <c r="T738" s="44">
        <v>0</v>
      </c>
      <c r="U738" s="44">
        <v>0</v>
      </c>
      <c r="V738" s="44">
        <v>76.47</v>
      </c>
      <c r="W738" s="44">
        <v>51.26</v>
      </c>
      <c r="X738" s="44">
        <v>0</v>
      </c>
      <c r="Y738" s="44">
        <v>111.97</v>
      </c>
      <c r="Z738" s="44">
        <v>345.11</v>
      </c>
      <c r="AA738" s="44">
        <v>226.94</v>
      </c>
    </row>
    <row r="739" spans="1:27" x14ac:dyDescent="0.2">
      <c r="A739" s="96" t="s">
        <v>2329</v>
      </c>
      <c r="B739" s="28" t="str">
        <f>"27"&amp;"."&amp;$B$776&amp;"."&amp;$B$777</f>
        <v>27.04.2024</v>
      </c>
      <c r="C739" s="88" t="s">
        <v>76</v>
      </c>
      <c r="D739" s="89">
        <f>ROUND((D740)/1000,5)</f>
        <v>0.19999</v>
      </c>
      <c r="E739" s="89">
        <f t="shared" ref="E739:AA739" si="416">ROUND((E740)/1000,5)</f>
        <v>6.3789999999999999E-2</v>
      </c>
      <c r="F739" s="89">
        <f t="shared" si="416"/>
        <v>9.3329999999999996E-2</v>
      </c>
      <c r="G739" s="89">
        <f t="shared" si="416"/>
        <v>7.4370000000000006E-2</v>
      </c>
      <c r="H739" s="89">
        <f t="shared" si="416"/>
        <v>1.303E-2</v>
      </c>
      <c r="I739" s="89">
        <f t="shared" si="416"/>
        <v>0</v>
      </c>
      <c r="J739" s="89">
        <f t="shared" si="416"/>
        <v>0</v>
      </c>
      <c r="K739" s="89">
        <f t="shared" si="416"/>
        <v>0</v>
      </c>
      <c r="L739" s="89">
        <f t="shared" si="416"/>
        <v>0</v>
      </c>
      <c r="M739" s="89">
        <f t="shared" si="416"/>
        <v>0</v>
      </c>
      <c r="N739" s="89">
        <f t="shared" si="416"/>
        <v>0</v>
      </c>
      <c r="O739" s="89">
        <f t="shared" si="416"/>
        <v>1.3979999999999999E-2</v>
      </c>
      <c r="P739" s="89">
        <f t="shared" si="416"/>
        <v>0</v>
      </c>
      <c r="Q739" s="89">
        <f t="shared" si="416"/>
        <v>0</v>
      </c>
      <c r="R739" s="89">
        <f t="shared" si="416"/>
        <v>2.9999999999999997E-4</v>
      </c>
      <c r="S739" s="89">
        <f t="shared" si="416"/>
        <v>0</v>
      </c>
      <c r="T739" s="89">
        <f t="shared" si="416"/>
        <v>4.1200000000000004E-3</v>
      </c>
      <c r="U739" s="89">
        <f t="shared" si="416"/>
        <v>0</v>
      </c>
      <c r="V739" s="89">
        <f t="shared" si="416"/>
        <v>2.23E-2</v>
      </c>
      <c r="W739" s="89">
        <f t="shared" si="416"/>
        <v>3.066E-2</v>
      </c>
      <c r="X739" s="89">
        <f t="shared" si="416"/>
        <v>1.4400000000000001E-3</v>
      </c>
      <c r="Y739" s="89">
        <f t="shared" si="416"/>
        <v>0</v>
      </c>
      <c r="Z739" s="89">
        <f t="shared" si="416"/>
        <v>0.26713999999999999</v>
      </c>
      <c r="AA739" s="89">
        <f t="shared" si="416"/>
        <v>0.11697</v>
      </c>
    </row>
    <row r="740" spans="1:27" ht="12.75" customHeight="1" outlineLevel="1" x14ac:dyDescent="0.2">
      <c r="A740" s="97" t="s">
        <v>2330</v>
      </c>
      <c r="B740" s="63" t="s">
        <v>242</v>
      </c>
      <c r="C740" s="43" t="s">
        <v>79</v>
      </c>
      <c r="D740" s="44">
        <v>199.99</v>
      </c>
      <c r="E740" s="44">
        <v>63.79</v>
      </c>
      <c r="F740" s="44">
        <v>93.33</v>
      </c>
      <c r="G740" s="44">
        <v>74.37</v>
      </c>
      <c r="H740" s="44">
        <v>13.03</v>
      </c>
      <c r="I740" s="44">
        <v>0</v>
      </c>
      <c r="J740" s="44">
        <v>0</v>
      </c>
      <c r="K740" s="44">
        <v>0</v>
      </c>
      <c r="L740" s="44">
        <v>0</v>
      </c>
      <c r="M740" s="44">
        <v>0</v>
      </c>
      <c r="N740" s="44">
        <v>0</v>
      </c>
      <c r="O740" s="44">
        <v>13.98</v>
      </c>
      <c r="P740" s="44">
        <v>0</v>
      </c>
      <c r="Q740" s="44">
        <v>0</v>
      </c>
      <c r="R740" s="44">
        <v>0.3</v>
      </c>
      <c r="S740" s="44">
        <v>0</v>
      </c>
      <c r="T740" s="44">
        <v>4.12</v>
      </c>
      <c r="U740" s="44">
        <v>0</v>
      </c>
      <c r="V740" s="44">
        <v>22.3</v>
      </c>
      <c r="W740" s="44">
        <v>30.66</v>
      </c>
      <c r="X740" s="44">
        <v>1.44</v>
      </c>
      <c r="Y740" s="44">
        <v>0</v>
      </c>
      <c r="Z740" s="44">
        <v>267.14</v>
      </c>
      <c r="AA740" s="44">
        <v>116.97</v>
      </c>
    </row>
    <row r="741" spans="1:27" x14ac:dyDescent="0.2">
      <c r="A741" s="96" t="s">
        <v>2331</v>
      </c>
      <c r="B741" s="28" t="str">
        <f>"28"&amp;"."&amp;$B$776&amp;"."&amp;$B$777</f>
        <v>28.04.2024</v>
      </c>
      <c r="C741" s="88" t="s">
        <v>76</v>
      </c>
      <c r="D741" s="89">
        <f>ROUND((D742)/1000,5)</f>
        <v>1.9699999999999999E-2</v>
      </c>
      <c r="E741" s="89">
        <f t="shared" ref="E741:AA741" si="417">ROUND((E742)/1000,5)</f>
        <v>0</v>
      </c>
      <c r="F741" s="89">
        <f t="shared" si="417"/>
        <v>0</v>
      </c>
      <c r="G741" s="89">
        <f t="shared" si="417"/>
        <v>0</v>
      </c>
      <c r="H741" s="89">
        <f t="shared" si="417"/>
        <v>0</v>
      </c>
      <c r="I741" s="89">
        <f t="shared" si="417"/>
        <v>0</v>
      </c>
      <c r="J741" s="89">
        <f t="shared" si="417"/>
        <v>3.3390000000000003E-2</v>
      </c>
      <c r="K741" s="89">
        <f t="shared" si="417"/>
        <v>0</v>
      </c>
      <c r="L741" s="89">
        <f t="shared" si="417"/>
        <v>0</v>
      </c>
      <c r="M741" s="89">
        <f t="shared" si="417"/>
        <v>0</v>
      </c>
      <c r="N741" s="89">
        <f t="shared" si="417"/>
        <v>7.7609999999999998E-2</v>
      </c>
      <c r="O741" s="89">
        <f t="shared" si="417"/>
        <v>0.10783</v>
      </c>
      <c r="P741" s="89">
        <f t="shared" si="417"/>
        <v>0.28181</v>
      </c>
      <c r="Q741" s="89">
        <f t="shared" si="417"/>
        <v>0.31879999999999997</v>
      </c>
      <c r="R741" s="89">
        <f t="shared" si="417"/>
        <v>0.26343</v>
      </c>
      <c r="S741" s="89">
        <f t="shared" si="417"/>
        <v>0.25363999999999998</v>
      </c>
      <c r="T741" s="89">
        <f t="shared" si="417"/>
        <v>0.24141000000000001</v>
      </c>
      <c r="U741" s="89">
        <f t="shared" si="417"/>
        <v>6.9190000000000002E-2</v>
      </c>
      <c r="V741" s="89">
        <f t="shared" si="417"/>
        <v>3.6659999999999998E-2</v>
      </c>
      <c r="W741" s="89">
        <f t="shared" si="417"/>
        <v>1.1900000000000001E-3</v>
      </c>
      <c r="X741" s="89">
        <f t="shared" si="417"/>
        <v>6.7030000000000006E-2</v>
      </c>
      <c r="Y741" s="89">
        <f t="shared" si="417"/>
        <v>0.12058000000000001</v>
      </c>
      <c r="Z741" s="89">
        <f t="shared" si="417"/>
        <v>0.23093</v>
      </c>
      <c r="AA741" s="89">
        <f t="shared" si="417"/>
        <v>0.16303000000000001</v>
      </c>
    </row>
    <row r="742" spans="1:27" ht="12.75" customHeight="1" outlineLevel="1" x14ac:dyDescent="0.2">
      <c r="A742" s="97" t="s">
        <v>2332</v>
      </c>
      <c r="B742" s="63" t="s">
        <v>242</v>
      </c>
      <c r="C742" s="43" t="s">
        <v>79</v>
      </c>
      <c r="D742" s="44">
        <v>19.7</v>
      </c>
      <c r="E742" s="44">
        <v>0</v>
      </c>
      <c r="F742" s="44">
        <v>0</v>
      </c>
      <c r="G742" s="44">
        <v>0</v>
      </c>
      <c r="H742" s="44">
        <v>0</v>
      </c>
      <c r="I742" s="44">
        <v>0</v>
      </c>
      <c r="J742" s="44">
        <v>33.39</v>
      </c>
      <c r="K742" s="44">
        <v>0</v>
      </c>
      <c r="L742" s="44">
        <v>0</v>
      </c>
      <c r="M742" s="44">
        <v>0</v>
      </c>
      <c r="N742" s="44">
        <v>77.61</v>
      </c>
      <c r="O742" s="44">
        <v>107.83</v>
      </c>
      <c r="P742" s="44">
        <v>281.81</v>
      </c>
      <c r="Q742" s="44">
        <v>318.8</v>
      </c>
      <c r="R742" s="44">
        <v>263.43</v>
      </c>
      <c r="S742" s="44">
        <v>253.64</v>
      </c>
      <c r="T742" s="44">
        <v>241.41</v>
      </c>
      <c r="U742" s="44">
        <v>69.19</v>
      </c>
      <c r="V742" s="44">
        <v>36.659999999999997</v>
      </c>
      <c r="W742" s="44">
        <v>1.19</v>
      </c>
      <c r="X742" s="44">
        <v>67.03</v>
      </c>
      <c r="Y742" s="44">
        <v>120.58</v>
      </c>
      <c r="Z742" s="44">
        <v>230.93</v>
      </c>
      <c r="AA742" s="44">
        <v>163.03</v>
      </c>
    </row>
    <row r="743" spans="1:27" x14ac:dyDescent="0.2">
      <c r="A743" s="96" t="s">
        <v>2333</v>
      </c>
      <c r="B743" s="28" t="str">
        <f>"29"&amp;"."&amp;$B$776&amp;"."&amp;$B$777</f>
        <v>29.04.2024</v>
      </c>
      <c r="C743" s="88" t="s">
        <v>76</v>
      </c>
      <c r="D743" s="89">
        <f>ROUND((D744)/1000,5)</f>
        <v>0.10523</v>
      </c>
      <c r="E743" s="89">
        <f t="shared" ref="E743:AA743" si="418">ROUND((E744)/1000,5)</f>
        <v>3.3410000000000002E-2</v>
      </c>
      <c r="F743" s="89">
        <f t="shared" si="418"/>
        <v>8.1960000000000005E-2</v>
      </c>
      <c r="G743" s="89">
        <f t="shared" si="418"/>
        <v>3.4079999999999999E-2</v>
      </c>
      <c r="H743" s="89">
        <f t="shared" si="418"/>
        <v>3.3689999999999998E-2</v>
      </c>
      <c r="I743" s="89">
        <f t="shared" si="418"/>
        <v>3.5500000000000002E-3</v>
      </c>
      <c r="J743" s="89">
        <f t="shared" si="418"/>
        <v>0</v>
      </c>
      <c r="K743" s="89">
        <f t="shared" si="418"/>
        <v>0</v>
      </c>
      <c r="L743" s="89">
        <f t="shared" si="418"/>
        <v>0</v>
      </c>
      <c r="M743" s="89">
        <f t="shared" si="418"/>
        <v>0</v>
      </c>
      <c r="N743" s="89">
        <f t="shared" si="418"/>
        <v>0</v>
      </c>
      <c r="O743" s="89">
        <f t="shared" si="418"/>
        <v>0</v>
      </c>
      <c r="P743" s="89">
        <f t="shared" si="418"/>
        <v>0</v>
      </c>
      <c r="Q743" s="89">
        <f t="shared" si="418"/>
        <v>0</v>
      </c>
      <c r="R743" s="89">
        <f t="shared" si="418"/>
        <v>0</v>
      </c>
      <c r="S743" s="89">
        <f t="shared" si="418"/>
        <v>0</v>
      </c>
      <c r="T743" s="89">
        <f t="shared" si="418"/>
        <v>0</v>
      </c>
      <c r="U743" s="89">
        <f t="shared" si="418"/>
        <v>0</v>
      </c>
      <c r="V743" s="89">
        <f t="shared" si="418"/>
        <v>0</v>
      </c>
      <c r="W743" s="89">
        <f t="shared" si="418"/>
        <v>0</v>
      </c>
      <c r="X743" s="89">
        <f t="shared" si="418"/>
        <v>0</v>
      </c>
      <c r="Y743" s="89">
        <f t="shared" si="418"/>
        <v>0</v>
      </c>
      <c r="Z743" s="89">
        <f t="shared" si="418"/>
        <v>0</v>
      </c>
      <c r="AA743" s="89">
        <f t="shared" si="418"/>
        <v>0</v>
      </c>
    </row>
    <row r="744" spans="1:27" ht="12.75" customHeight="1" outlineLevel="1" x14ac:dyDescent="0.2">
      <c r="A744" s="97" t="s">
        <v>2334</v>
      </c>
      <c r="B744" s="63" t="s">
        <v>242</v>
      </c>
      <c r="C744" s="43" t="s">
        <v>79</v>
      </c>
      <c r="D744" s="44">
        <v>105.23</v>
      </c>
      <c r="E744" s="44">
        <v>33.409999999999997</v>
      </c>
      <c r="F744" s="44">
        <v>81.96</v>
      </c>
      <c r="G744" s="44">
        <v>34.08</v>
      </c>
      <c r="H744" s="44">
        <v>33.69</v>
      </c>
      <c r="I744" s="44">
        <v>3.55</v>
      </c>
      <c r="J744" s="44">
        <v>0</v>
      </c>
      <c r="K744" s="44">
        <v>0</v>
      </c>
      <c r="L744" s="44">
        <v>0</v>
      </c>
      <c r="M744" s="44">
        <v>0</v>
      </c>
      <c r="N744" s="44">
        <v>0</v>
      </c>
      <c r="O744" s="44">
        <v>0</v>
      </c>
      <c r="P744" s="44">
        <v>0</v>
      </c>
      <c r="Q744" s="44">
        <v>0</v>
      </c>
      <c r="R744" s="44">
        <v>0</v>
      </c>
      <c r="S744" s="44">
        <v>0</v>
      </c>
      <c r="T744" s="44">
        <v>0</v>
      </c>
      <c r="U744" s="44">
        <v>0</v>
      </c>
      <c r="V744" s="44">
        <v>0</v>
      </c>
      <c r="W744" s="44">
        <v>0</v>
      </c>
      <c r="X744" s="44">
        <v>0</v>
      </c>
      <c r="Y744" s="44">
        <v>0</v>
      </c>
      <c r="Z744" s="44">
        <v>0</v>
      </c>
      <c r="AA744" s="44">
        <v>0</v>
      </c>
    </row>
    <row r="745" spans="1:27" x14ac:dyDescent="0.2">
      <c r="A745" s="96" t="s">
        <v>2335</v>
      </c>
      <c r="B745" s="28" t="str">
        <f>"30"&amp;"."&amp;$B$776&amp;"."&amp;$B$777</f>
        <v>30.04.2024</v>
      </c>
      <c r="C745" s="88" t="s">
        <v>76</v>
      </c>
      <c r="D745" s="89">
        <f>ROUND((D746)/1000,5)</f>
        <v>0</v>
      </c>
      <c r="E745" s="89">
        <f t="shared" ref="E745:AA745" si="419">ROUND((E746)/1000,5)</f>
        <v>0</v>
      </c>
      <c r="F745" s="89">
        <f t="shared" si="419"/>
        <v>0</v>
      </c>
      <c r="G745" s="89">
        <f t="shared" si="419"/>
        <v>0</v>
      </c>
      <c r="H745" s="89">
        <f t="shared" si="419"/>
        <v>0</v>
      </c>
      <c r="I745" s="89">
        <f t="shared" si="419"/>
        <v>0</v>
      </c>
      <c r="J745" s="89">
        <f t="shared" si="419"/>
        <v>0</v>
      </c>
      <c r="K745" s="89">
        <f t="shared" si="419"/>
        <v>0</v>
      </c>
      <c r="L745" s="89">
        <f t="shared" si="419"/>
        <v>0</v>
      </c>
      <c r="M745" s="89">
        <f t="shared" si="419"/>
        <v>0</v>
      </c>
      <c r="N745" s="89">
        <f t="shared" si="419"/>
        <v>0</v>
      </c>
      <c r="O745" s="89">
        <f t="shared" si="419"/>
        <v>0</v>
      </c>
      <c r="P745" s="89">
        <f t="shared" si="419"/>
        <v>0</v>
      </c>
      <c r="Q745" s="89">
        <f t="shared" si="419"/>
        <v>0</v>
      </c>
      <c r="R745" s="89">
        <f t="shared" si="419"/>
        <v>0</v>
      </c>
      <c r="S745" s="89">
        <f t="shared" si="419"/>
        <v>0</v>
      </c>
      <c r="T745" s="89">
        <f t="shared" si="419"/>
        <v>0.29730000000000001</v>
      </c>
      <c r="U745" s="89">
        <f t="shared" si="419"/>
        <v>0.14704999999999999</v>
      </c>
      <c r="V745" s="89">
        <f t="shared" si="419"/>
        <v>0.12425</v>
      </c>
      <c r="W745" s="89">
        <f t="shared" si="419"/>
        <v>7.9799999999999992E-3</v>
      </c>
      <c r="X745" s="89">
        <f t="shared" si="419"/>
        <v>0</v>
      </c>
      <c r="Y745" s="89">
        <f t="shared" si="419"/>
        <v>7.9920000000000005E-2</v>
      </c>
      <c r="Z745" s="89">
        <f t="shared" si="419"/>
        <v>0.11247</v>
      </c>
      <c r="AA745" s="89">
        <f t="shared" si="419"/>
        <v>0.14154</v>
      </c>
    </row>
    <row r="746" spans="1:27" ht="12.75" customHeight="1" outlineLevel="1" x14ac:dyDescent="0.2">
      <c r="A746" s="97" t="s">
        <v>2336</v>
      </c>
      <c r="B746" s="63" t="s">
        <v>242</v>
      </c>
      <c r="C746" s="43" t="s">
        <v>79</v>
      </c>
      <c r="D746" s="44">
        <v>0</v>
      </c>
      <c r="E746" s="44">
        <v>0</v>
      </c>
      <c r="F746" s="44">
        <v>0</v>
      </c>
      <c r="G746" s="44">
        <v>0</v>
      </c>
      <c r="H746" s="44">
        <v>0</v>
      </c>
      <c r="I746" s="44">
        <v>0</v>
      </c>
      <c r="J746" s="44">
        <v>0</v>
      </c>
      <c r="K746" s="44">
        <v>0</v>
      </c>
      <c r="L746" s="44">
        <v>0</v>
      </c>
      <c r="M746" s="44">
        <v>0</v>
      </c>
      <c r="N746" s="44">
        <v>0</v>
      </c>
      <c r="O746" s="44">
        <v>0</v>
      </c>
      <c r="P746" s="44">
        <v>0</v>
      </c>
      <c r="Q746" s="44">
        <v>0</v>
      </c>
      <c r="R746" s="44">
        <v>0</v>
      </c>
      <c r="S746" s="44">
        <v>0</v>
      </c>
      <c r="T746" s="44">
        <v>297.3</v>
      </c>
      <c r="U746" s="44">
        <v>147.05000000000001</v>
      </c>
      <c r="V746" s="44">
        <v>124.25</v>
      </c>
      <c r="W746" s="44">
        <v>7.98</v>
      </c>
      <c r="X746" s="44">
        <v>0</v>
      </c>
      <c r="Y746" s="44">
        <v>79.92</v>
      </c>
      <c r="Z746" s="44">
        <v>112.47</v>
      </c>
      <c r="AA746" s="44">
        <v>141.54</v>
      </c>
    </row>
    <row r="747" spans="1:27" x14ac:dyDescent="0.2">
      <c r="B747" s="99"/>
    </row>
    <row r="748" spans="1:27" x14ac:dyDescent="0.2">
      <c r="B748" s="99" t="s">
        <v>391</v>
      </c>
    </row>
    <row r="749" spans="1:27" x14ac:dyDescent="0.2">
      <c r="A749" s="174" t="s">
        <v>2337</v>
      </c>
      <c r="B749" s="175"/>
      <c r="C749" s="175"/>
      <c r="D749" s="175"/>
      <c r="E749" s="175"/>
      <c r="F749" s="175"/>
      <c r="G749" s="175"/>
      <c r="H749" s="175"/>
      <c r="I749" s="175"/>
      <c r="J749" s="175"/>
      <c r="K749" s="175"/>
      <c r="L749" s="175"/>
      <c r="M749" s="175"/>
      <c r="N749" s="175"/>
      <c r="O749" s="175"/>
      <c r="P749" s="175"/>
      <c r="Q749" s="175"/>
      <c r="R749" s="175"/>
      <c r="S749" s="175"/>
      <c r="T749" s="175"/>
      <c r="U749" s="175"/>
      <c r="V749" s="175"/>
      <c r="W749" s="175"/>
      <c r="X749" s="175"/>
      <c r="Y749" s="175"/>
      <c r="Z749" s="175"/>
      <c r="AA749" s="176"/>
    </row>
    <row r="750" spans="1:27" s="116" customFormat="1" x14ac:dyDescent="0.2">
      <c r="A750" s="28" t="s">
        <v>64</v>
      </c>
      <c r="B750" s="203" t="s">
        <v>2338</v>
      </c>
      <c r="C750" s="203"/>
      <c r="D750" s="203"/>
      <c r="E750" s="203"/>
      <c r="F750" s="203"/>
      <c r="G750" s="203"/>
      <c r="H750" s="203"/>
      <c r="I750" s="203"/>
      <c r="J750" s="203"/>
      <c r="K750" s="203"/>
      <c r="L750" s="115" t="s">
        <v>3</v>
      </c>
      <c r="M750" s="115" t="s">
        <v>2339</v>
      </c>
    </row>
    <row r="751" spans="1:27" s="116" customFormat="1" x14ac:dyDescent="0.2">
      <c r="A751" s="96" t="s">
        <v>2340</v>
      </c>
      <c r="B751" s="204" t="s">
        <v>2341</v>
      </c>
      <c r="C751" s="204"/>
      <c r="D751" s="204"/>
      <c r="E751" s="204"/>
      <c r="F751" s="204"/>
      <c r="G751" s="204"/>
      <c r="H751" s="204"/>
      <c r="I751" s="204"/>
      <c r="J751" s="204"/>
      <c r="K751" s="204"/>
      <c r="L751" s="117" t="s">
        <v>2342</v>
      </c>
      <c r="M751" s="118">
        <v>1.771E-2</v>
      </c>
    </row>
    <row r="752" spans="1:27" s="116" customFormat="1" x14ac:dyDescent="0.2">
      <c r="A752" s="96" t="s">
        <v>2343</v>
      </c>
      <c r="B752" s="204" t="s">
        <v>2344</v>
      </c>
      <c r="C752" s="204"/>
      <c r="D752" s="204"/>
      <c r="E752" s="204"/>
      <c r="F752" s="204"/>
      <c r="G752" s="204"/>
      <c r="H752" s="204"/>
      <c r="I752" s="204"/>
      <c r="J752" s="204"/>
      <c r="K752" s="204"/>
      <c r="L752" s="117" t="s">
        <v>2342</v>
      </c>
      <c r="M752" s="118">
        <v>0.14818999999999999</v>
      </c>
    </row>
    <row r="755" spans="1:27" x14ac:dyDescent="0.2">
      <c r="A755" s="174" t="s">
        <v>845</v>
      </c>
      <c r="B755" s="175"/>
      <c r="C755" s="175"/>
      <c r="D755" s="175"/>
      <c r="E755" s="175"/>
      <c r="F755" s="175"/>
      <c r="G755" s="175"/>
      <c r="H755" s="175"/>
      <c r="I755" s="175"/>
      <c r="J755" s="175"/>
      <c r="K755" s="175"/>
      <c r="L755" s="175"/>
      <c r="M755" s="175"/>
      <c r="N755" s="175"/>
      <c r="O755" s="175"/>
      <c r="P755" s="175"/>
      <c r="Q755" s="175"/>
      <c r="R755" s="175"/>
      <c r="S755" s="175"/>
      <c r="T755" s="175"/>
      <c r="U755" s="175"/>
      <c r="V755" s="175"/>
      <c r="W755" s="175"/>
      <c r="X755" s="175"/>
      <c r="Y755" s="175"/>
      <c r="Z755" s="175"/>
      <c r="AA755" s="176"/>
    </row>
    <row r="756" spans="1:27" ht="15" customHeight="1" x14ac:dyDescent="0.2">
      <c r="A756" s="177" t="s">
        <v>2345</v>
      </c>
      <c r="B756" s="179" t="s">
        <v>847</v>
      </c>
      <c r="C756" s="181" t="s">
        <v>848</v>
      </c>
      <c r="D756" s="27" t="s">
        <v>69</v>
      </c>
      <c r="E756" s="27" t="s">
        <v>70</v>
      </c>
      <c r="F756" s="27" t="s">
        <v>849</v>
      </c>
      <c r="G756" s="27" t="s">
        <v>850</v>
      </c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  <c r="Z756" s="102"/>
      <c r="AA756" s="102"/>
    </row>
    <row r="757" spans="1:27" x14ac:dyDescent="0.2">
      <c r="A757" s="178"/>
      <c r="B757" s="180"/>
      <c r="C757" s="182"/>
      <c r="D757" s="103">
        <f>D758</f>
        <v>937717.64</v>
      </c>
      <c r="E757" s="103">
        <f t="shared" ref="E757:G757" si="420">E758</f>
        <v>937717.64</v>
      </c>
      <c r="F757" s="103">
        <f t="shared" si="420"/>
        <v>937717.64</v>
      </c>
      <c r="G757" s="103">
        <f t="shared" si="420"/>
        <v>937717.64</v>
      </c>
    </row>
    <row r="758" spans="1:27" ht="12.75" customHeight="1" outlineLevel="1" x14ac:dyDescent="0.2">
      <c r="A758" s="104" t="s">
        <v>2346</v>
      </c>
      <c r="B758" s="105" t="s">
        <v>852</v>
      </c>
      <c r="C758" s="106" t="s">
        <v>848</v>
      </c>
      <c r="D758" s="44">
        <v>937717.64</v>
      </c>
      <c r="E758" s="44">
        <f>$D758</f>
        <v>937717.64</v>
      </c>
      <c r="F758" s="44">
        <f>$D758</f>
        <v>937717.64</v>
      </c>
      <c r="G758" s="44">
        <f>$D758</f>
        <v>937717.64</v>
      </c>
    </row>
    <row r="761" spans="1:27" ht="12.75" customHeight="1" x14ac:dyDescent="0.25">
      <c r="A761" s="183" t="s">
        <v>84</v>
      </c>
      <c r="B761" s="183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1:27" ht="12.75" customHeight="1" x14ac:dyDescent="0.25">
      <c r="A762" s="184" t="s">
        <v>3073</v>
      </c>
      <c r="B762" s="184"/>
      <c r="C762" s="184"/>
      <c r="D762" s="184"/>
      <c r="E762" s="184"/>
      <c r="F762" s="184"/>
      <c r="G762" s="184"/>
      <c r="H762" s="184"/>
      <c r="I762" s="184"/>
      <c r="J762" s="184"/>
      <c r="K762" s="184"/>
      <c r="L762" s="184"/>
      <c r="M762" s="184"/>
      <c r="N762" s="184"/>
      <c r="O762" s="184"/>
      <c r="P762"/>
      <c r="Q762"/>
      <c r="R762"/>
      <c r="S762"/>
      <c r="T762"/>
      <c r="U762"/>
      <c r="V762"/>
      <c r="W762"/>
      <c r="X762"/>
      <c r="Y762"/>
      <c r="Z762"/>
      <c r="AA762"/>
    </row>
    <row r="764" spans="1:27" x14ac:dyDescent="0.2">
      <c r="A764" s="54"/>
      <c r="B764" s="55"/>
    </row>
    <row r="765" spans="1:27" x14ac:dyDescent="0.2">
      <c r="A765" s="54"/>
      <c r="B765" s="56"/>
    </row>
    <row r="776" spans="2:2" hidden="1" x14ac:dyDescent="0.2">
      <c r="B776" s="107" t="s">
        <v>3074</v>
      </c>
    </row>
    <row r="777" spans="2:2" hidden="1" x14ac:dyDescent="0.2">
      <c r="B777" s="108" t="s">
        <v>3075</v>
      </c>
    </row>
  </sheetData>
  <autoFilter ref="B6:C678" xr:uid="{00000000-0001-0000-0E00-000000000000}"/>
  <mergeCells count="18">
    <mergeCell ref="A467:AA467"/>
    <mergeCell ref="A1:AA3"/>
    <mergeCell ref="A4:AA4"/>
    <mergeCell ref="A5:AA5"/>
    <mergeCell ref="A159:AA159"/>
    <mergeCell ref="A313:AA313"/>
    <mergeCell ref="A762:O762"/>
    <mergeCell ref="A621:AA621"/>
    <mergeCell ref="A685:AA685"/>
    <mergeCell ref="A749:AA749"/>
    <mergeCell ref="B750:K750"/>
    <mergeCell ref="B751:K751"/>
    <mergeCell ref="B752:K752"/>
    <mergeCell ref="A755:AA755"/>
    <mergeCell ref="A756:A757"/>
    <mergeCell ref="B756:B757"/>
    <mergeCell ref="C756:C757"/>
    <mergeCell ref="A761:B761"/>
  </mergeCells>
  <pageMargins left="0.25" right="0.25" top="0.75" bottom="0.75" header="0.3" footer="0.3"/>
  <pageSetup paperSize="9" scale="41" fitToHeight="0" orientation="landscape" r:id="rId1"/>
  <colBreaks count="1" manualBreakCount="1">
    <brk id="12" max="78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7DC6D-1107-4F80-B0DD-6556DBF505AF}">
  <sheetPr>
    <tabColor theme="7" tint="0.59999389629810485"/>
    <pageSetUpPr fitToPage="1"/>
  </sheetPr>
  <dimension ref="A1:AB778"/>
  <sheetViews>
    <sheetView view="pageBreakPreview" zoomScale="75" zoomScaleNormal="100" zoomScaleSheetLayoutView="75" workbookViewId="0">
      <selection activeCell="N8" sqref="N8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85" t="s">
        <v>2347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</row>
    <row r="2" spans="1:27" x14ac:dyDescent="0.2">
      <c r="A2" s="186"/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</row>
    <row r="3" spans="1:27" x14ac:dyDescent="0.2">
      <c r="A3" s="187"/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</row>
    <row r="4" spans="1:27" ht="15" x14ac:dyDescent="0.25">
      <c r="A4" s="188" t="s">
        <v>212</v>
      </c>
      <c r="B4" s="189"/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90"/>
    </row>
    <row r="5" spans="1:27" x14ac:dyDescent="0.2">
      <c r="A5" s="174" t="s">
        <v>213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6"/>
    </row>
    <row r="6" spans="1:27" ht="27" customHeight="1" x14ac:dyDescent="0.2">
      <c r="A6" s="26" t="s">
        <v>64</v>
      </c>
      <c r="B6" s="27" t="s">
        <v>214</v>
      </c>
      <c r="C6" s="26" t="s">
        <v>215</v>
      </c>
      <c r="D6" s="27" t="s">
        <v>216</v>
      </c>
      <c r="E6" s="27" t="s">
        <v>217</v>
      </c>
      <c r="F6" s="27" t="s">
        <v>218</v>
      </c>
      <c r="G6" s="27" t="s">
        <v>219</v>
      </c>
      <c r="H6" s="27" t="s">
        <v>220</v>
      </c>
      <c r="I6" s="27" t="s">
        <v>221</v>
      </c>
      <c r="J6" s="27" t="s">
        <v>222</v>
      </c>
      <c r="K6" s="27" t="s">
        <v>223</v>
      </c>
      <c r="L6" s="27" t="s">
        <v>224</v>
      </c>
      <c r="M6" s="27" t="s">
        <v>225</v>
      </c>
      <c r="N6" s="27" t="s">
        <v>226</v>
      </c>
      <c r="O6" s="27" t="s">
        <v>227</v>
      </c>
      <c r="P6" s="27" t="s">
        <v>228</v>
      </c>
      <c r="Q6" s="27" t="s">
        <v>229</v>
      </c>
      <c r="R6" s="27" t="s">
        <v>230</v>
      </c>
      <c r="S6" s="27" t="s">
        <v>231</v>
      </c>
      <c r="T6" s="27" t="s">
        <v>232</v>
      </c>
      <c r="U6" s="27" t="s">
        <v>233</v>
      </c>
      <c r="V6" s="27" t="s">
        <v>234</v>
      </c>
      <c r="W6" s="27" t="s">
        <v>235</v>
      </c>
      <c r="X6" s="27" t="s">
        <v>236</v>
      </c>
      <c r="Y6" s="27" t="s">
        <v>237</v>
      </c>
      <c r="Z6" s="27" t="s">
        <v>238</v>
      </c>
      <c r="AA6" s="27" t="s">
        <v>239</v>
      </c>
    </row>
    <row r="7" spans="1:27" x14ac:dyDescent="0.2">
      <c r="A7" s="96" t="s">
        <v>2348</v>
      </c>
      <c r="B7" s="28" t="str">
        <f>"01"&amp;"."&amp;$B$777&amp;"."&amp;$B$778</f>
        <v>01.04.2024</v>
      </c>
      <c r="C7" s="88" t="s">
        <v>76</v>
      </c>
      <c r="D7" s="89">
        <f>ROUND(((D8+D9+D11+D10)/1000),5)</f>
        <v>1.8345199999999999</v>
      </c>
      <c r="E7" s="89">
        <f>ROUND(((E8+E9+E11+E10)/1000),5)</f>
        <v>1.752</v>
      </c>
      <c r="F7" s="89">
        <f>ROUND(((F8+F9+F11+F10)/1000),5)</f>
        <v>1.74221</v>
      </c>
      <c r="G7" s="89">
        <f t="shared" ref="G7:AA7" si="0">ROUND(((G8+G9+G11+G10)/1000),5)</f>
        <v>1.74481</v>
      </c>
      <c r="H7" s="89">
        <f t="shared" si="0"/>
        <v>1.7609699999999999</v>
      </c>
      <c r="I7" s="89">
        <f t="shared" si="0"/>
        <v>1.7998700000000001</v>
      </c>
      <c r="J7" s="89">
        <f t="shared" si="0"/>
        <v>1.9045399999999999</v>
      </c>
      <c r="K7" s="89">
        <f t="shared" si="0"/>
        <v>2.1786599999999998</v>
      </c>
      <c r="L7" s="89">
        <f t="shared" si="0"/>
        <v>2.2885200000000001</v>
      </c>
      <c r="M7" s="89">
        <f t="shared" si="0"/>
        <v>2.40699</v>
      </c>
      <c r="N7" s="89">
        <f t="shared" si="0"/>
        <v>2.4064700000000001</v>
      </c>
      <c r="O7" s="89">
        <f t="shared" si="0"/>
        <v>2.3629099999999998</v>
      </c>
      <c r="P7" s="89">
        <f t="shared" si="0"/>
        <v>2.3453400000000002</v>
      </c>
      <c r="Q7" s="89">
        <f t="shared" si="0"/>
        <v>2.3601000000000001</v>
      </c>
      <c r="R7" s="89">
        <f t="shared" si="0"/>
        <v>2.3562400000000001</v>
      </c>
      <c r="S7" s="89">
        <f t="shared" si="0"/>
        <v>2.35168</v>
      </c>
      <c r="T7" s="89">
        <f t="shared" si="0"/>
        <v>2.3067799999999998</v>
      </c>
      <c r="U7" s="89">
        <f t="shared" si="0"/>
        <v>2.3073899999999998</v>
      </c>
      <c r="V7" s="89">
        <f t="shared" si="0"/>
        <v>2.3332099999999998</v>
      </c>
      <c r="W7" s="89">
        <f t="shared" si="0"/>
        <v>2.37154</v>
      </c>
      <c r="X7" s="89">
        <f t="shared" si="0"/>
        <v>2.35094</v>
      </c>
      <c r="Y7" s="89">
        <f t="shared" si="0"/>
        <v>2.2580499999999999</v>
      </c>
      <c r="Z7" s="89">
        <f t="shared" si="0"/>
        <v>2.0333999999999999</v>
      </c>
      <c r="AA7" s="89">
        <f t="shared" si="0"/>
        <v>1.8456399999999999</v>
      </c>
    </row>
    <row r="8" spans="1:27" ht="12.75" customHeight="1" outlineLevel="1" x14ac:dyDescent="0.2">
      <c r="A8" s="97" t="s">
        <v>2349</v>
      </c>
      <c r="B8" s="63" t="s">
        <v>242</v>
      </c>
      <c r="C8" s="43" t="s">
        <v>79</v>
      </c>
      <c r="D8" s="44">
        <v>1499.25</v>
      </c>
      <c r="E8" s="44">
        <v>1416.73</v>
      </c>
      <c r="F8" s="44">
        <v>1406.94</v>
      </c>
      <c r="G8" s="44">
        <v>1409.54</v>
      </c>
      <c r="H8" s="44">
        <v>1425.7</v>
      </c>
      <c r="I8" s="44">
        <v>1464.6</v>
      </c>
      <c r="J8" s="44">
        <v>1569.27</v>
      </c>
      <c r="K8" s="44">
        <v>1843.39</v>
      </c>
      <c r="L8" s="44">
        <v>1953.25</v>
      </c>
      <c r="M8" s="44">
        <v>2071.7199999999998</v>
      </c>
      <c r="N8" s="44">
        <v>2071.1999999999998</v>
      </c>
      <c r="O8" s="44">
        <v>2027.64</v>
      </c>
      <c r="P8" s="44">
        <v>2010.07</v>
      </c>
      <c r="Q8" s="44">
        <v>2024.83</v>
      </c>
      <c r="R8" s="44">
        <v>2020.97</v>
      </c>
      <c r="S8" s="44">
        <v>2016.41</v>
      </c>
      <c r="T8" s="44">
        <v>1971.51</v>
      </c>
      <c r="U8" s="44">
        <v>1972.12</v>
      </c>
      <c r="V8" s="44">
        <v>1997.94</v>
      </c>
      <c r="W8" s="44">
        <v>2036.27</v>
      </c>
      <c r="X8" s="44">
        <v>2015.67</v>
      </c>
      <c r="Y8" s="44">
        <v>1922.78</v>
      </c>
      <c r="Z8" s="44">
        <v>1698.13</v>
      </c>
      <c r="AA8" s="44">
        <v>1510.37</v>
      </c>
    </row>
    <row r="9" spans="1:27" ht="12.75" customHeight="1" outlineLevel="1" x14ac:dyDescent="0.2">
      <c r="A9" s="97" t="s">
        <v>2350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customHeight="1" outlineLevel="1" x14ac:dyDescent="0.2">
      <c r="A10" s="97" t="s">
        <v>2351</v>
      </c>
      <c r="B10" s="63" t="s">
        <v>83</v>
      </c>
      <c r="C10" s="43" t="s">
        <v>79</v>
      </c>
      <c r="D10" s="44">
        <v>4.3</v>
      </c>
      <c r="E10" s="44">
        <v>4.3</v>
      </c>
      <c r="F10" s="44">
        <v>4.3</v>
      </c>
      <c r="G10" s="44">
        <v>4.3</v>
      </c>
      <c r="H10" s="44">
        <v>4.3</v>
      </c>
      <c r="I10" s="44">
        <v>4.3</v>
      </c>
      <c r="J10" s="44">
        <v>4.3</v>
      </c>
      <c r="K10" s="44">
        <v>4.3</v>
      </c>
      <c r="L10" s="44">
        <v>4.3</v>
      </c>
      <c r="M10" s="44">
        <v>4.3</v>
      </c>
      <c r="N10" s="44">
        <v>4.3</v>
      </c>
      <c r="O10" s="44">
        <v>4.3</v>
      </c>
      <c r="P10" s="44">
        <v>4.3</v>
      </c>
      <c r="Q10" s="44">
        <v>4.3</v>
      </c>
      <c r="R10" s="44">
        <v>4.3</v>
      </c>
      <c r="S10" s="44">
        <v>4.3</v>
      </c>
      <c r="T10" s="44">
        <v>4.3</v>
      </c>
      <c r="U10" s="44">
        <v>4.3</v>
      </c>
      <c r="V10" s="44">
        <v>4.3</v>
      </c>
      <c r="W10" s="44">
        <v>4.3</v>
      </c>
      <c r="X10" s="44">
        <v>4.3</v>
      </c>
      <c r="Y10" s="44">
        <v>4.3</v>
      </c>
      <c r="Z10" s="44">
        <v>4.3</v>
      </c>
      <c r="AA10" s="44">
        <v>4.3</v>
      </c>
    </row>
    <row r="11" spans="1:27" ht="12.75" customHeight="1" outlineLevel="1" x14ac:dyDescent="0.2">
      <c r="A11" s="97" t="s">
        <v>2352</v>
      </c>
      <c r="B11" s="63" t="s">
        <v>81</v>
      </c>
      <c r="C11" s="43" t="s">
        <v>79</v>
      </c>
      <c r="D11" s="44">
        <v>264.79000000000002</v>
      </c>
      <c r="E11" s="44">
        <f>$D$11</f>
        <v>264.79000000000002</v>
      </c>
      <c r="F11" s="44">
        <f t="shared" ref="F11:AA11" si="2">$D$11</f>
        <v>264.79000000000002</v>
      </c>
      <c r="G11" s="44">
        <f t="shared" si="2"/>
        <v>264.79000000000002</v>
      </c>
      <c r="H11" s="44">
        <f t="shared" si="2"/>
        <v>264.79000000000002</v>
      </c>
      <c r="I11" s="44">
        <f t="shared" si="2"/>
        <v>264.79000000000002</v>
      </c>
      <c r="J11" s="44">
        <f t="shared" si="2"/>
        <v>264.79000000000002</v>
      </c>
      <c r="K11" s="44">
        <f t="shared" si="2"/>
        <v>264.79000000000002</v>
      </c>
      <c r="L11" s="44">
        <f t="shared" si="2"/>
        <v>264.79000000000002</v>
      </c>
      <c r="M11" s="44">
        <f t="shared" si="2"/>
        <v>264.79000000000002</v>
      </c>
      <c r="N11" s="44">
        <f t="shared" si="2"/>
        <v>264.79000000000002</v>
      </c>
      <c r="O11" s="44">
        <f t="shared" si="2"/>
        <v>264.79000000000002</v>
      </c>
      <c r="P11" s="44">
        <f t="shared" si="2"/>
        <v>264.79000000000002</v>
      </c>
      <c r="Q11" s="44">
        <f t="shared" si="2"/>
        <v>264.79000000000002</v>
      </c>
      <c r="R11" s="44">
        <f t="shared" si="2"/>
        <v>264.79000000000002</v>
      </c>
      <c r="S11" s="44">
        <f t="shared" si="2"/>
        <v>264.79000000000002</v>
      </c>
      <c r="T11" s="44">
        <f t="shared" si="2"/>
        <v>264.79000000000002</v>
      </c>
      <c r="U11" s="44">
        <f t="shared" si="2"/>
        <v>264.79000000000002</v>
      </c>
      <c r="V11" s="44">
        <f t="shared" si="2"/>
        <v>264.79000000000002</v>
      </c>
      <c r="W11" s="44">
        <f t="shared" si="2"/>
        <v>264.79000000000002</v>
      </c>
      <c r="X11" s="44">
        <f t="shared" si="2"/>
        <v>264.79000000000002</v>
      </c>
      <c r="Y11" s="44">
        <f t="shared" si="2"/>
        <v>264.79000000000002</v>
      </c>
      <c r="Z11" s="44">
        <f t="shared" si="2"/>
        <v>264.79000000000002</v>
      </c>
      <c r="AA11" s="44">
        <f t="shared" si="2"/>
        <v>264.79000000000002</v>
      </c>
    </row>
    <row r="12" spans="1:27" x14ac:dyDescent="0.2">
      <c r="A12" s="96" t="s">
        <v>2353</v>
      </c>
      <c r="B12" s="28" t="str">
        <f>"02"&amp;"."&amp;$B$777&amp;"."&amp;$B$778</f>
        <v>02.04.2024</v>
      </c>
      <c r="C12" s="88" t="s">
        <v>76</v>
      </c>
      <c r="D12" s="89">
        <f>ROUND(((D13+D14+D16+D15)/1000),5)</f>
        <v>1.7483500000000001</v>
      </c>
      <c r="E12" s="89">
        <f>ROUND(((E13+E14+E16+E15)/1000),5)</f>
        <v>1.7144200000000001</v>
      </c>
      <c r="F12" s="89">
        <f>ROUND(((F13+F14+F16+F15)/1000),5)</f>
        <v>1.6695800000000001</v>
      </c>
      <c r="G12" s="89">
        <f t="shared" ref="G12:AA12" si="3">ROUND(((G13+G14+G16+G15)/1000),5)</f>
        <v>1.6716599999999999</v>
      </c>
      <c r="H12" s="89">
        <f t="shared" si="3"/>
        <v>1.69801</v>
      </c>
      <c r="I12" s="89">
        <f t="shared" si="3"/>
        <v>1.73787</v>
      </c>
      <c r="J12" s="89">
        <f t="shared" si="3"/>
        <v>1.7914399999999999</v>
      </c>
      <c r="K12" s="89">
        <f t="shared" si="3"/>
        <v>2.0259999999999998</v>
      </c>
      <c r="L12" s="89">
        <f t="shared" si="3"/>
        <v>2.2156400000000001</v>
      </c>
      <c r="M12" s="89">
        <f t="shared" si="3"/>
        <v>2.26024</v>
      </c>
      <c r="N12" s="89">
        <f t="shared" si="3"/>
        <v>2.2688199999999998</v>
      </c>
      <c r="O12" s="89">
        <f t="shared" si="3"/>
        <v>2.26295</v>
      </c>
      <c r="P12" s="89">
        <f t="shared" si="3"/>
        <v>2.258</v>
      </c>
      <c r="Q12" s="89">
        <f t="shared" si="3"/>
        <v>2.2610299999999999</v>
      </c>
      <c r="R12" s="89">
        <f t="shared" si="3"/>
        <v>2.2589199999999998</v>
      </c>
      <c r="S12" s="89">
        <f t="shared" si="3"/>
        <v>2.2566199999999998</v>
      </c>
      <c r="T12" s="89">
        <f t="shared" si="3"/>
        <v>2.2479300000000002</v>
      </c>
      <c r="U12" s="89">
        <f t="shared" si="3"/>
        <v>2.2108599999999998</v>
      </c>
      <c r="V12" s="89">
        <f t="shared" si="3"/>
        <v>2.2061000000000002</v>
      </c>
      <c r="W12" s="89">
        <f t="shared" si="3"/>
        <v>2.2592699999999999</v>
      </c>
      <c r="X12" s="89">
        <f t="shared" si="3"/>
        <v>2.2495699999999998</v>
      </c>
      <c r="Y12" s="89">
        <f t="shared" si="3"/>
        <v>2.1634099999999998</v>
      </c>
      <c r="Z12" s="89">
        <f t="shared" si="3"/>
        <v>1.90232</v>
      </c>
      <c r="AA12" s="89">
        <f t="shared" si="3"/>
        <v>1.79436</v>
      </c>
    </row>
    <row r="13" spans="1:27" ht="12.75" customHeight="1" outlineLevel="1" x14ac:dyDescent="0.2">
      <c r="A13" s="97" t="s">
        <v>2354</v>
      </c>
      <c r="B13" s="63" t="s">
        <v>242</v>
      </c>
      <c r="C13" s="43" t="s">
        <v>79</v>
      </c>
      <c r="D13" s="44">
        <v>1413.08</v>
      </c>
      <c r="E13" s="44">
        <v>1379.15</v>
      </c>
      <c r="F13" s="44">
        <v>1334.31</v>
      </c>
      <c r="G13" s="44">
        <v>1336.39</v>
      </c>
      <c r="H13" s="44">
        <v>1362.74</v>
      </c>
      <c r="I13" s="44">
        <v>1402.6</v>
      </c>
      <c r="J13" s="44">
        <v>1456.17</v>
      </c>
      <c r="K13" s="44">
        <v>1690.73</v>
      </c>
      <c r="L13" s="44">
        <v>1880.37</v>
      </c>
      <c r="M13" s="44">
        <v>1924.97</v>
      </c>
      <c r="N13" s="44">
        <v>1933.55</v>
      </c>
      <c r="O13" s="44">
        <v>1927.68</v>
      </c>
      <c r="P13" s="44">
        <v>1922.73</v>
      </c>
      <c r="Q13" s="44">
        <v>1925.76</v>
      </c>
      <c r="R13" s="44">
        <v>1923.65</v>
      </c>
      <c r="S13" s="44">
        <v>1921.35</v>
      </c>
      <c r="T13" s="44">
        <v>1912.66</v>
      </c>
      <c r="U13" s="44">
        <v>1875.59</v>
      </c>
      <c r="V13" s="44">
        <v>1870.83</v>
      </c>
      <c r="W13" s="44">
        <v>1924</v>
      </c>
      <c r="X13" s="44">
        <v>1914.3</v>
      </c>
      <c r="Y13" s="44">
        <v>1828.14</v>
      </c>
      <c r="Z13" s="44">
        <v>1567.05</v>
      </c>
      <c r="AA13" s="44">
        <v>1459.09</v>
      </c>
    </row>
    <row r="14" spans="1:27" ht="12.75" customHeight="1" outlineLevel="1" x14ac:dyDescent="0.2">
      <c r="A14" s="97" t="s">
        <v>2355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customHeight="1" outlineLevel="1" x14ac:dyDescent="0.2">
      <c r="A15" s="97" t="s">
        <v>2356</v>
      </c>
      <c r="B15" s="63" t="s">
        <v>83</v>
      </c>
      <c r="C15" s="43" t="s">
        <v>79</v>
      </c>
      <c r="D15" s="44">
        <v>4.3</v>
      </c>
      <c r="E15" s="44">
        <v>4.3</v>
      </c>
      <c r="F15" s="44">
        <v>4.3</v>
      </c>
      <c r="G15" s="44">
        <v>4.3</v>
      </c>
      <c r="H15" s="44">
        <v>4.3</v>
      </c>
      <c r="I15" s="44">
        <v>4.3</v>
      </c>
      <c r="J15" s="44">
        <v>4.3</v>
      </c>
      <c r="K15" s="44">
        <v>4.3</v>
      </c>
      <c r="L15" s="44">
        <v>4.3</v>
      </c>
      <c r="M15" s="44">
        <v>4.3</v>
      </c>
      <c r="N15" s="44">
        <v>4.3</v>
      </c>
      <c r="O15" s="44">
        <v>4.3</v>
      </c>
      <c r="P15" s="44">
        <v>4.3</v>
      </c>
      <c r="Q15" s="44">
        <v>4.3</v>
      </c>
      <c r="R15" s="44">
        <v>4.3</v>
      </c>
      <c r="S15" s="44">
        <v>4.3</v>
      </c>
      <c r="T15" s="44">
        <v>4.3</v>
      </c>
      <c r="U15" s="44">
        <v>4.3</v>
      </c>
      <c r="V15" s="44">
        <v>4.3</v>
      </c>
      <c r="W15" s="44">
        <v>4.3</v>
      </c>
      <c r="X15" s="44">
        <v>4.3</v>
      </c>
      <c r="Y15" s="44">
        <v>4.3</v>
      </c>
      <c r="Z15" s="44">
        <v>4.3</v>
      </c>
      <c r="AA15" s="44">
        <v>4.3</v>
      </c>
    </row>
    <row r="16" spans="1:27" ht="12.75" customHeight="1" outlineLevel="1" x14ac:dyDescent="0.2">
      <c r="A16" s="97" t="s">
        <v>2357</v>
      </c>
      <c r="B16" s="63" t="s">
        <v>81</v>
      </c>
      <c r="C16" s="43" t="s">
        <v>79</v>
      </c>
      <c r="D16" s="44">
        <f>$D$11</f>
        <v>264.79000000000002</v>
      </c>
      <c r="E16" s="44">
        <f t="shared" ref="E16:AA16" si="5">$D$11</f>
        <v>264.79000000000002</v>
      </c>
      <c r="F16" s="44">
        <f t="shared" si="5"/>
        <v>264.79000000000002</v>
      </c>
      <c r="G16" s="44">
        <f t="shared" si="5"/>
        <v>264.79000000000002</v>
      </c>
      <c r="H16" s="44">
        <f t="shared" si="5"/>
        <v>264.79000000000002</v>
      </c>
      <c r="I16" s="44">
        <f t="shared" si="5"/>
        <v>264.79000000000002</v>
      </c>
      <c r="J16" s="44">
        <f t="shared" si="5"/>
        <v>264.79000000000002</v>
      </c>
      <c r="K16" s="44">
        <f t="shared" si="5"/>
        <v>264.79000000000002</v>
      </c>
      <c r="L16" s="44">
        <f t="shared" si="5"/>
        <v>264.79000000000002</v>
      </c>
      <c r="M16" s="44">
        <f t="shared" si="5"/>
        <v>264.79000000000002</v>
      </c>
      <c r="N16" s="44">
        <f t="shared" si="5"/>
        <v>264.79000000000002</v>
      </c>
      <c r="O16" s="44">
        <f t="shared" si="5"/>
        <v>264.79000000000002</v>
      </c>
      <c r="P16" s="44">
        <f t="shared" si="5"/>
        <v>264.79000000000002</v>
      </c>
      <c r="Q16" s="44">
        <f t="shared" si="5"/>
        <v>264.79000000000002</v>
      </c>
      <c r="R16" s="44">
        <f t="shared" si="5"/>
        <v>264.79000000000002</v>
      </c>
      <c r="S16" s="44">
        <f t="shared" si="5"/>
        <v>264.79000000000002</v>
      </c>
      <c r="T16" s="44">
        <f t="shared" si="5"/>
        <v>264.79000000000002</v>
      </c>
      <c r="U16" s="44">
        <f t="shared" si="5"/>
        <v>264.79000000000002</v>
      </c>
      <c r="V16" s="44">
        <f t="shared" si="5"/>
        <v>264.79000000000002</v>
      </c>
      <c r="W16" s="44">
        <f t="shared" si="5"/>
        <v>264.79000000000002</v>
      </c>
      <c r="X16" s="44">
        <f t="shared" si="5"/>
        <v>264.79000000000002</v>
      </c>
      <c r="Y16" s="44">
        <f t="shared" si="5"/>
        <v>264.79000000000002</v>
      </c>
      <c r="Z16" s="44">
        <f t="shared" si="5"/>
        <v>264.79000000000002</v>
      </c>
      <c r="AA16" s="44">
        <f t="shared" si="5"/>
        <v>264.79000000000002</v>
      </c>
    </row>
    <row r="17" spans="1:27" ht="12.75" customHeight="1" x14ac:dyDescent="0.2">
      <c r="A17" s="96" t="s">
        <v>2358</v>
      </c>
      <c r="B17" s="28" t="str">
        <f>"03"&amp;"."&amp;$B$777&amp;"."&amp;$B$778</f>
        <v>03.04.2024</v>
      </c>
      <c r="C17" s="88" t="s">
        <v>76</v>
      </c>
      <c r="D17" s="89">
        <f>ROUND(((D18+D19+D21+D20)/1000),5)</f>
        <v>1.71926</v>
      </c>
      <c r="E17" s="89">
        <f>ROUND(((E18+E19+E21+E20)/1000),5)</f>
        <v>1.6077399999999999</v>
      </c>
      <c r="F17" s="89">
        <f>ROUND(((F18+F19+F21+F20)/1000),5)</f>
        <v>1.57484</v>
      </c>
      <c r="G17" s="89">
        <f t="shared" ref="G17:AA17" si="6">ROUND(((G18+G19+G21+G20)/1000),5)</f>
        <v>1.5833699999999999</v>
      </c>
      <c r="H17" s="89">
        <f t="shared" si="6"/>
        <v>1.6026400000000001</v>
      </c>
      <c r="I17" s="89">
        <f t="shared" si="6"/>
        <v>1.6951499999999999</v>
      </c>
      <c r="J17" s="89">
        <f t="shared" si="6"/>
        <v>1.7504200000000001</v>
      </c>
      <c r="K17" s="89">
        <f t="shared" si="6"/>
        <v>1.9149400000000001</v>
      </c>
      <c r="L17" s="89">
        <f t="shared" si="6"/>
        <v>2.2069299999999998</v>
      </c>
      <c r="M17" s="89">
        <f t="shared" si="6"/>
        <v>2.2944800000000001</v>
      </c>
      <c r="N17" s="89">
        <f t="shared" si="6"/>
        <v>2.3014999999999999</v>
      </c>
      <c r="O17" s="89">
        <f t="shared" si="6"/>
        <v>2.3060200000000002</v>
      </c>
      <c r="P17" s="89">
        <f t="shared" si="6"/>
        <v>2.3013499999999998</v>
      </c>
      <c r="Q17" s="89">
        <f t="shared" si="6"/>
        <v>2.30559</v>
      </c>
      <c r="R17" s="89">
        <f t="shared" si="6"/>
        <v>2.2998799999999999</v>
      </c>
      <c r="S17" s="89">
        <f t="shared" si="6"/>
        <v>2.2984100000000001</v>
      </c>
      <c r="T17" s="89">
        <f t="shared" si="6"/>
        <v>2.3239200000000002</v>
      </c>
      <c r="U17" s="89">
        <f t="shared" si="6"/>
        <v>2.2175600000000002</v>
      </c>
      <c r="V17" s="89">
        <f t="shared" si="6"/>
        <v>2.2216</v>
      </c>
      <c r="W17" s="89">
        <f t="shared" si="6"/>
        <v>2.2892199999999998</v>
      </c>
      <c r="X17" s="89">
        <f t="shared" si="6"/>
        <v>2.2766799999999998</v>
      </c>
      <c r="Y17" s="89">
        <f t="shared" si="6"/>
        <v>2.15327</v>
      </c>
      <c r="Z17" s="89">
        <f t="shared" si="6"/>
        <v>1.82623</v>
      </c>
      <c r="AA17" s="89">
        <f t="shared" si="6"/>
        <v>1.76349</v>
      </c>
    </row>
    <row r="18" spans="1:27" ht="12.75" customHeight="1" outlineLevel="1" x14ac:dyDescent="0.2">
      <c r="A18" s="97" t="s">
        <v>2359</v>
      </c>
      <c r="B18" s="63" t="s">
        <v>242</v>
      </c>
      <c r="C18" s="43" t="s">
        <v>79</v>
      </c>
      <c r="D18" s="44">
        <v>1383.99</v>
      </c>
      <c r="E18" s="44">
        <v>1272.47</v>
      </c>
      <c r="F18" s="44">
        <v>1239.57</v>
      </c>
      <c r="G18" s="44">
        <v>1248.0999999999999</v>
      </c>
      <c r="H18" s="44">
        <v>1267.3699999999999</v>
      </c>
      <c r="I18" s="44">
        <v>1359.88</v>
      </c>
      <c r="J18" s="44">
        <v>1415.15</v>
      </c>
      <c r="K18" s="44">
        <v>1579.67</v>
      </c>
      <c r="L18" s="44">
        <v>1871.66</v>
      </c>
      <c r="M18" s="44">
        <v>1959.21</v>
      </c>
      <c r="N18" s="44">
        <v>1966.23</v>
      </c>
      <c r="O18" s="44">
        <v>1970.75</v>
      </c>
      <c r="P18" s="44">
        <v>1966.08</v>
      </c>
      <c r="Q18" s="44">
        <v>1970.32</v>
      </c>
      <c r="R18" s="44">
        <v>1964.61</v>
      </c>
      <c r="S18" s="44">
        <v>1963.14</v>
      </c>
      <c r="T18" s="44">
        <v>1988.65</v>
      </c>
      <c r="U18" s="44">
        <v>1882.29</v>
      </c>
      <c r="V18" s="44">
        <v>1886.33</v>
      </c>
      <c r="W18" s="44">
        <v>1953.95</v>
      </c>
      <c r="X18" s="44">
        <v>1941.41</v>
      </c>
      <c r="Y18" s="44">
        <v>1818</v>
      </c>
      <c r="Z18" s="44">
        <v>1490.96</v>
      </c>
      <c r="AA18" s="44">
        <v>1428.22</v>
      </c>
    </row>
    <row r="19" spans="1:27" ht="12.75" customHeight="1" outlineLevel="1" x14ac:dyDescent="0.2">
      <c r="A19" s="97" t="s">
        <v>2360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customHeight="1" outlineLevel="1" x14ac:dyDescent="0.2">
      <c r="A20" s="97" t="s">
        <v>2361</v>
      </c>
      <c r="B20" s="63" t="s">
        <v>83</v>
      </c>
      <c r="C20" s="43" t="s">
        <v>79</v>
      </c>
      <c r="D20" s="44">
        <v>4.3</v>
      </c>
      <c r="E20" s="44">
        <v>4.3</v>
      </c>
      <c r="F20" s="44">
        <v>4.3</v>
      </c>
      <c r="G20" s="44">
        <v>4.3</v>
      </c>
      <c r="H20" s="44">
        <v>4.3</v>
      </c>
      <c r="I20" s="44">
        <v>4.3</v>
      </c>
      <c r="J20" s="44">
        <v>4.3</v>
      </c>
      <c r="K20" s="44">
        <v>4.3</v>
      </c>
      <c r="L20" s="44">
        <v>4.3</v>
      </c>
      <c r="M20" s="44">
        <v>4.3</v>
      </c>
      <c r="N20" s="44">
        <v>4.3</v>
      </c>
      <c r="O20" s="44">
        <v>4.3</v>
      </c>
      <c r="P20" s="44">
        <v>4.3</v>
      </c>
      <c r="Q20" s="44">
        <v>4.3</v>
      </c>
      <c r="R20" s="44">
        <v>4.3</v>
      </c>
      <c r="S20" s="44">
        <v>4.3</v>
      </c>
      <c r="T20" s="44">
        <v>4.3</v>
      </c>
      <c r="U20" s="44">
        <v>4.3</v>
      </c>
      <c r="V20" s="44">
        <v>4.3</v>
      </c>
      <c r="W20" s="44">
        <v>4.3</v>
      </c>
      <c r="X20" s="44">
        <v>4.3</v>
      </c>
      <c r="Y20" s="44">
        <v>4.3</v>
      </c>
      <c r="Z20" s="44">
        <v>4.3</v>
      </c>
      <c r="AA20" s="44">
        <v>4.3</v>
      </c>
    </row>
    <row r="21" spans="1:27" ht="12.75" customHeight="1" outlineLevel="1" x14ac:dyDescent="0.2">
      <c r="A21" s="97" t="s">
        <v>2362</v>
      </c>
      <c r="B21" s="63" t="s">
        <v>81</v>
      </c>
      <c r="C21" s="43" t="s">
        <v>79</v>
      </c>
      <c r="D21" s="44">
        <f>$D$11</f>
        <v>264.79000000000002</v>
      </c>
      <c r="E21" s="44">
        <f t="shared" ref="E21:AA21" si="8">$D$11</f>
        <v>264.79000000000002</v>
      </c>
      <c r="F21" s="44">
        <f t="shared" si="8"/>
        <v>264.79000000000002</v>
      </c>
      <c r="G21" s="44">
        <f t="shared" si="8"/>
        <v>264.79000000000002</v>
      </c>
      <c r="H21" s="44">
        <f t="shared" si="8"/>
        <v>264.79000000000002</v>
      </c>
      <c r="I21" s="44">
        <f t="shared" si="8"/>
        <v>264.79000000000002</v>
      </c>
      <c r="J21" s="44">
        <f t="shared" si="8"/>
        <v>264.79000000000002</v>
      </c>
      <c r="K21" s="44">
        <f t="shared" si="8"/>
        <v>264.79000000000002</v>
      </c>
      <c r="L21" s="44">
        <f t="shared" si="8"/>
        <v>264.79000000000002</v>
      </c>
      <c r="M21" s="44">
        <f t="shared" si="8"/>
        <v>264.79000000000002</v>
      </c>
      <c r="N21" s="44">
        <f t="shared" si="8"/>
        <v>264.79000000000002</v>
      </c>
      <c r="O21" s="44">
        <f t="shared" si="8"/>
        <v>264.79000000000002</v>
      </c>
      <c r="P21" s="44">
        <f t="shared" si="8"/>
        <v>264.79000000000002</v>
      </c>
      <c r="Q21" s="44">
        <f t="shared" si="8"/>
        <v>264.79000000000002</v>
      </c>
      <c r="R21" s="44">
        <f t="shared" si="8"/>
        <v>264.79000000000002</v>
      </c>
      <c r="S21" s="44">
        <f t="shared" si="8"/>
        <v>264.79000000000002</v>
      </c>
      <c r="T21" s="44">
        <f t="shared" si="8"/>
        <v>264.79000000000002</v>
      </c>
      <c r="U21" s="44">
        <f t="shared" si="8"/>
        <v>264.79000000000002</v>
      </c>
      <c r="V21" s="44">
        <f t="shared" si="8"/>
        <v>264.79000000000002</v>
      </c>
      <c r="W21" s="44">
        <f t="shared" si="8"/>
        <v>264.79000000000002</v>
      </c>
      <c r="X21" s="44">
        <f t="shared" si="8"/>
        <v>264.79000000000002</v>
      </c>
      <c r="Y21" s="44">
        <f t="shared" si="8"/>
        <v>264.79000000000002</v>
      </c>
      <c r="Z21" s="44">
        <f t="shared" si="8"/>
        <v>264.79000000000002</v>
      </c>
      <c r="AA21" s="44">
        <f t="shared" si="8"/>
        <v>264.79000000000002</v>
      </c>
    </row>
    <row r="22" spans="1:27" ht="12.75" customHeight="1" x14ac:dyDescent="0.2">
      <c r="A22" s="96" t="s">
        <v>2363</v>
      </c>
      <c r="B22" s="28" t="str">
        <f>"04"&amp;"."&amp;$B$777&amp;"."&amp;$B$778</f>
        <v>04.04.2024</v>
      </c>
      <c r="C22" s="88" t="s">
        <v>76</v>
      </c>
      <c r="D22" s="89">
        <f>ROUND(((D23+D24+D26+D25)/1000),5)</f>
        <v>1.5858699999999999</v>
      </c>
      <c r="E22" s="89">
        <f>ROUND(((E23+E24+E26+E25)/1000),5)</f>
        <v>1.5212000000000001</v>
      </c>
      <c r="F22" s="89">
        <f>ROUND(((F23+F24+F26+F25)/1000),5)</f>
        <v>1.4899500000000001</v>
      </c>
      <c r="G22" s="89">
        <f t="shared" ref="G22:AA22" si="9">ROUND(((G23+G24+G26+G25)/1000),5)</f>
        <v>1.4942500000000001</v>
      </c>
      <c r="H22" s="89">
        <f t="shared" si="9"/>
        <v>1.52146</v>
      </c>
      <c r="I22" s="89">
        <f t="shared" si="9"/>
        <v>1.62981</v>
      </c>
      <c r="J22" s="89">
        <f t="shared" si="9"/>
        <v>1.7442299999999999</v>
      </c>
      <c r="K22" s="89">
        <f t="shared" si="9"/>
        <v>1.87913</v>
      </c>
      <c r="L22" s="89">
        <f t="shared" si="9"/>
        <v>2.2311899999999998</v>
      </c>
      <c r="M22" s="89">
        <f t="shared" si="9"/>
        <v>2.3296199999999998</v>
      </c>
      <c r="N22" s="89">
        <f t="shared" si="9"/>
        <v>2.3452500000000001</v>
      </c>
      <c r="O22" s="89">
        <f t="shared" si="9"/>
        <v>2.3350499999999998</v>
      </c>
      <c r="P22" s="89">
        <f t="shared" si="9"/>
        <v>2.3194699999999999</v>
      </c>
      <c r="Q22" s="89">
        <f t="shared" si="9"/>
        <v>2.34206</v>
      </c>
      <c r="R22" s="89">
        <f t="shared" si="9"/>
        <v>2.3220800000000001</v>
      </c>
      <c r="S22" s="89">
        <f t="shared" si="9"/>
        <v>2.3096399999999999</v>
      </c>
      <c r="T22" s="89">
        <f t="shared" si="9"/>
        <v>2.3058000000000001</v>
      </c>
      <c r="U22" s="89">
        <f t="shared" si="9"/>
        <v>2.2158699999999998</v>
      </c>
      <c r="V22" s="89">
        <f t="shared" si="9"/>
        <v>2.2518600000000002</v>
      </c>
      <c r="W22" s="89">
        <f t="shared" si="9"/>
        <v>2.3079999999999998</v>
      </c>
      <c r="X22" s="89">
        <f t="shared" si="9"/>
        <v>2.3062</v>
      </c>
      <c r="Y22" s="89">
        <f t="shared" si="9"/>
        <v>2.1914099999999999</v>
      </c>
      <c r="Z22" s="89">
        <f t="shared" si="9"/>
        <v>1.8791599999999999</v>
      </c>
      <c r="AA22" s="89">
        <f t="shared" si="9"/>
        <v>1.77877</v>
      </c>
    </row>
    <row r="23" spans="1:27" ht="12.75" customHeight="1" outlineLevel="1" x14ac:dyDescent="0.2">
      <c r="A23" s="97" t="s">
        <v>2364</v>
      </c>
      <c r="B23" s="63" t="s">
        <v>242</v>
      </c>
      <c r="C23" s="43" t="s">
        <v>79</v>
      </c>
      <c r="D23" s="44">
        <v>1250.5999999999999</v>
      </c>
      <c r="E23" s="44">
        <v>1185.93</v>
      </c>
      <c r="F23" s="44">
        <v>1154.68</v>
      </c>
      <c r="G23" s="44">
        <v>1158.98</v>
      </c>
      <c r="H23" s="44">
        <v>1186.19</v>
      </c>
      <c r="I23" s="44">
        <v>1294.54</v>
      </c>
      <c r="J23" s="44">
        <v>1408.96</v>
      </c>
      <c r="K23" s="44">
        <v>1543.86</v>
      </c>
      <c r="L23" s="44">
        <v>1895.92</v>
      </c>
      <c r="M23" s="44">
        <v>1994.35</v>
      </c>
      <c r="N23" s="44">
        <v>2009.98</v>
      </c>
      <c r="O23" s="44">
        <v>1999.78</v>
      </c>
      <c r="P23" s="44">
        <v>1984.2</v>
      </c>
      <c r="Q23" s="44">
        <v>2006.79</v>
      </c>
      <c r="R23" s="44">
        <v>1986.81</v>
      </c>
      <c r="S23" s="44">
        <v>1974.37</v>
      </c>
      <c r="T23" s="44">
        <v>1970.53</v>
      </c>
      <c r="U23" s="44">
        <v>1880.6</v>
      </c>
      <c r="V23" s="44">
        <v>1916.59</v>
      </c>
      <c r="W23" s="44">
        <v>1972.73</v>
      </c>
      <c r="X23" s="44">
        <v>1970.93</v>
      </c>
      <c r="Y23" s="44">
        <v>1856.14</v>
      </c>
      <c r="Z23" s="44">
        <v>1543.89</v>
      </c>
      <c r="AA23" s="44">
        <v>1443.5</v>
      </c>
    </row>
    <row r="24" spans="1:27" ht="12.75" customHeight="1" outlineLevel="1" x14ac:dyDescent="0.2">
      <c r="A24" s="97" t="s">
        <v>2365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customHeight="1" outlineLevel="1" x14ac:dyDescent="0.2">
      <c r="A25" s="97" t="s">
        <v>2366</v>
      </c>
      <c r="B25" s="63" t="s">
        <v>83</v>
      </c>
      <c r="C25" s="43" t="s">
        <v>79</v>
      </c>
      <c r="D25" s="44">
        <v>4.3</v>
      </c>
      <c r="E25" s="44">
        <v>4.3</v>
      </c>
      <c r="F25" s="44">
        <v>4.3</v>
      </c>
      <c r="G25" s="44">
        <v>4.3</v>
      </c>
      <c r="H25" s="44">
        <v>4.3</v>
      </c>
      <c r="I25" s="44">
        <v>4.3</v>
      </c>
      <c r="J25" s="44">
        <v>4.3</v>
      </c>
      <c r="K25" s="44">
        <v>4.3</v>
      </c>
      <c r="L25" s="44">
        <v>4.3</v>
      </c>
      <c r="M25" s="44">
        <v>4.3</v>
      </c>
      <c r="N25" s="44">
        <v>4.3</v>
      </c>
      <c r="O25" s="44">
        <v>4.3</v>
      </c>
      <c r="P25" s="44">
        <v>4.3</v>
      </c>
      <c r="Q25" s="44">
        <v>4.3</v>
      </c>
      <c r="R25" s="44">
        <v>4.3</v>
      </c>
      <c r="S25" s="44">
        <v>4.3</v>
      </c>
      <c r="T25" s="44">
        <v>4.3</v>
      </c>
      <c r="U25" s="44">
        <v>4.3</v>
      </c>
      <c r="V25" s="44">
        <v>4.3</v>
      </c>
      <c r="W25" s="44">
        <v>4.3</v>
      </c>
      <c r="X25" s="44">
        <v>4.3</v>
      </c>
      <c r="Y25" s="44">
        <v>4.3</v>
      </c>
      <c r="Z25" s="44">
        <v>4.3</v>
      </c>
      <c r="AA25" s="44">
        <v>4.3</v>
      </c>
    </row>
    <row r="26" spans="1:27" ht="12.75" customHeight="1" outlineLevel="1" x14ac:dyDescent="0.2">
      <c r="A26" s="97" t="s">
        <v>2367</v>
      </c>
      <c r="B26" s="63" t="s">
        <v>81</v>
      </c>
      <c r="C26" s="43" t="s">
        <v>79</v>
      </c>
      <c r="D26" s="44">
        <f>$D$11</f>
        <v>264.79000000000002</v>
      </c>
      <c r="E26" s="44">
        <f t="shared" ref="E26:AA26" si="11">$D$11</f>
        <v>264.79000000000002</v>
      </c>
      <c r="F26" s="44">
        <f t="shared" si="11"/>
        <v>264.79000000000002</v>
      </c>
      <c r="G26" s="44">
        <f t="shared" si="11"/>
        <v>264.79000000000002</v>
      </c>
      <c r="H26" s="44">
        <f t="shared" si="11"/>
        <v>264.79000000000002</v>
      </c>
      <c r="I26" s="44">
        <f t="shared" si="11"/>
        <v>264.79000000000002</v>
      </c>
      <c r="J26" s="44">
        <f t="shared" si="11"/>
        <v>264.79000000000002</v>
      </c>
      <c r="K26" s="44">
        <f t="shared" si="11"/>
        <v>264.79000000000002</v>
      </c>
      <c r="L26" s="44">
        <f t="shared" si="11"/>
        <v>264.79000000000002</v>
      </c>
      <c r="M26" s="44">
        <f t="shared" si="11"/>
        <v>264.79000000000002</v>
      </c>
      <c r="N26" s="44">
        <f t="shared" si="11"/>
        <v>264.79000000000002</v>
      </c>
      <c r="O26" s="44">
        <f t="shared" si="11"/>
        <v>264.79000000000002</v>
      </c>
      <c r="P26" s="44">
        <f t="shared" si="11"/>
        <v>264.79000000000002</v>
      </c>
      <c r="Q26" s="44">
        <f t="shared" si="11"/>
        <v>264.79000000000002</v>
      </c>
      <c r="R26" s="44">
        <f t="shared" si="11"/>
        <v>264.79000000000002</v>
      </c>
      <c r="S26" s="44">
        <f t="shared" si="11"/>
        <v>264.79000000000002</v>
      </c>
      <c r="T26" s="44">
        <f t="shared" si="11"/>
        <v>264.79000000000002</v>
      </c>
      <c r="U26" s="44">
        <f t="shared" si="11"/>
        <v>264.79000000000002</v>
      </c>
      <c r="V26" s="44">
        <f t="shared" si="11"/>
        <v>264.79000000000002</v>
      </c>
      <c r="W26" s="44">
        <f t="shared" si="11"/>
        <v>264.79000000000002</v>
      </c>
      <c r="X26" s="44">
        <f t="shared" si="11"/>
        <v>264.79000000000002</v>
      </c>
      <c r="Y26" s="44">
        <f t="shared" si="11"/>
        <v>264.79000000000002</v>
      </c>
      <c r="Z26" s="44">
        <f t="shared" si="11"/>
        <v>264.79000000000002</v>
      </c>
      <c r="AA26" s="44">
        <f t="shared" si="11"/>
        <v>264.79000000000002</v>
      </c>
    </row>
    <row r="27" spans="1:27" ht="12.75" customHeight="1" x14ac:dyDescent="0.2">
      <c r="A27" s="96" t="s">
        <v>2368</v>
      </c>
      <c r="B27" s="28" t="str">
        <f>"05"&amp;"."&amp;$B$777&amp;"."&amp;$B$778</f>
        <v>05.04.2024</v>
      </c>
      <c r="C27" s="88" t="s">
        <v>76</v>
      </c>
      <c r="D27" s="89">
        <f>ROUND(((D28+D29+D31+D30)/1000),5)</f>
        <v>1.5940000000000001</v>
      </c>
      <c r="E27" s="89">
        <f>ROUND(((E28+E29+E31+E30)/1000),5)</f>
        <v>1.51563</v>
      </c>
      <c r="F27" s="89">
        <f>ROUND(((F28+F29+F31+F30)/1000),5)</f>
        <v>1.50545</v>
      </c>
      <c r="G27" s="89">
        <f t="shared" ref="G27:AA27" si="12">ROUND(((G28+G29+G31+G30)/1000),5)</f>
        <v>1.5067699999999999</v>
      </c>
      <c r="H27" s="89">
        <f t="shared" si="12"/>
        <v>1.5407299999999999</v>
      </c>
      <c r="I27" s="89">
        <f t="shared" si="12"/>
        <v>1.6523300000000001</v>
      </c>
      <c r="J27" s="89">
        <f t="shared" si="12"/>
        <v>1.76546</v>
      </c>
      <c r="K27" s="89">
        <f t="shared" si="12"/>
        <v>1.9784299999999999</v>
      </c>
      <c r="L27" s="89">
        <f t="shared" si="12"/>
        <v>2.2291599999999998</v>
      </c>
      <c r="M27" s="89">
        <f t="shared" si="12"/>
        <v>2.2843900000000001</v>
      </c>
      <c r="N27" s="89">
        <f t="shared" si="12"/>
        <v>2.2930199999999998</v>
      </c>
      <c r="O27" s="89">
        <f t="shared" si="12"/>
        <v>2.2945799999999998</v>
      </c>
      <c r="P27" s="89">
        <f t="shared" si="12"/>
        <v>2.2847900000000001</v>
      </c>
      <c r="Q27" s="89">
        <f t="shared" si="12"/>
        <v>2.2883499999999999</v>
      </c>
      <c r="R27" s="89">
        <f t="shared" si="12"/>
        <v>2.28417</v>
      </c>
      <c r="S27" s="89">
        <f t="shared" si="12"/>
        <v>2.2794599999999998</v>
      </c>
      <c r="T27" s="89">
        <f t="shared" si="12"/>
        <v>2.2715700000000001</v>
      </c>
      <c r="U27" s="89">
        <f t="shared" si="12"/>
        <v>2.2136</v>
      </c>
      <c r="V27" s="89">
        <f t="shared" si="12"/>
        <v>2.2226300000000001</v>
      </c>
      <c r="W27" s="89">
        <f t="shared" si="12"/>
        <v>2.2743699999999998</v>
      </c>
      <c r="X27" s="89">
        <f t="shared" si="12"/>
        <v>2.2843</v>
      </c>
      <c r="Y27" s="89">
        <f t="shared" si="12"/>
        <v>2.7395100000000001</v>
      </c>
      <c r="Z27" s="89">
        <f t="shared" si="12"/>
        <v>2.4590000000000001</v>
      </c>
      <c r="AA27" s="89">
        <f t="shared" si="12"/>
        <v>1.91299</v>
      </c>
    </row>
    <row r="28" spans="1:27" ht="12.75" customHeight="1" outlineLevel="1" x14ac:dyDescent="0.2">
      <c r="A28" s="97" t="s">
        <v>2369</v>
      </c>
      <c r="B28" s="63" t="s">
        <v>242</v>
      </c>
      <c r="C28" s="43" t="s">
        <v>79</v>
      </c>
      <c r="D28" s="44">
        <v>1258.73</v>
      </c>
      <c r="E28" s="44">
        <v>1180.3599999999999</v>
      </c>
      <c r="F28" s="44">
        <v>1170.18</v>
      </c>
      <c r="G28" s="44">
        <v>1171.5</v>
      </c>
      <c r="H28" s="44">
        <v>1205.46</v>
      </c>
      <c r="I28" s="44">
        <v>1317.06</v>
      </c>
      <c r="J28" s="44">
        <v>1430.19</v>
      </c>
      <c r="K28" s="44">
        <v>1643.16</v>
      </c>
      <c r="L28" s="44">
        <v>1893.89</v>
      </c>
      <c r="M28" s="44">
        <v>1949.12</v>
      </c>
      <c r="N28" s="44">
        <v>1957.75</v>
      </c>
      <c r="O28" s="44">
        <v>1959.31</v>
      </c>
      <c r="P28" s="44">
        <v>1949.52</v>
      </c>
      <c r="Q28" s="44">
        <v>1953.08</v>
      </c>
      <c r="R28" s="44">
        <v>1948.9</v>
      </c>
      <c r="S28" s="44">
        <v>1944.19</v>
      </c>
      <c r="T28" s="44">
        <v>1936.3</v>
      </c>
      <c r="U28" s="44">
        <v>1878.33</v>
      </c>
      <c r="V28" s="44">
        <v>1887.36</v>
      </c>
      <c r="W28" s="44">
        <v>1939.1</v>
      </c>
      <c r="X28" s="44">
        <v>1949.03</v>
      </c>
      <c r="Y28" s="44">
        <v>2404.2399999999998</v>
      </c>
      <c r="Z28" s="44">
        <v>2123.73</v>
      </c>
      <c r="AA28" s="44">
        <v>1577.72</v>
      </c>
    </row>
    <row r="29" spans="1:27" ht="12.75" customHeight="1" outlineLevel="1" x14ac:dyDescent="0.2">
      <c r="A29" s="97" t="s">
        <v>2370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customHeight="1" outlineLevel="1" x14ac:dyDescent="0.2">
      <c r="A30" s="97" t="s">
        <v>2371</v>
      </c>
      <c r="B30" s="63" t="s">
        <v>83</v>
      </c>
      <c r="C30" s="43" t="s">
        <v>79</v>
      </c>
      <c r="D30" s="44">
        <v>4.3</v>
      </c>
      <c r="E30" s="44">
        <v>4.3</v>
      </c>
      <c r="F30" s="44">
        <v>4.3</v>
      </c>
      <c r="G30" s="44">
        <v>4.3</v>
      </c>
      <c r="H30" s="44">
        <v>4.3</v>
      </c>
      <c r="I30" s="44">
        <v>4.3</v>
      </c>
      <c r="J30" s="44">
        <v>4.3</v>
      </c>
      <c r="K30" s="44">
        <v>4.3</v>
      </c>
      <c r="L30" s="44">
        <v>4.3</v>
      </c>
      <c r="M30" s="44">
        <v>4.3</v>
      </c>
      <c r="N30" s="44">
        <v>4.3</v>
      </c>
      <c r="O30" s="44">
        <v>4.3</v>
      </c>
      <c r="P30" s="44">
        <v>4.3</v>
      </c>
      <c r="Q30" s="44">
        <v>4.3</v>
      </c>
      <c r="R30" s="44">
        <v>4.3</v>
      </c>
      <c r="S30" s="44">
        <v>4.3</v>
      </c>
      <c r="T30" s="44">
        <v>4.3</v>
      </c>
      <c r="U30" s="44">
        <v>4.3</v>
      </c>
      <c r="V30" s="44">
        <v>4.3</v>
      </c>
      <c r="W30" s="44">
        <v>4.3</v>
      </c>
      <c r="X30" s="44">
        <v>4.3</v>
      </c>
      <c r="Y30" s="44">
        <v>4.3</v>
      </c>
      <c r="Z30" s="44">
        <v>4.3</v>
      </c>
      <c r="AA30" s="44">
        <v>4.3</v>
      </c>
    </row>
    <row r="31" spans="1:27" ht="12.75" customHeight="1" outlineLevel="1" x14ac:dyDescent="0.2">
      <c r="A31" s="97" t="s">
        <v>2372</v>
      </c>
      <c r="B31" s="63" t="s">
        <v>81</v>
      </c>
      <c r="C31" s="43" t="s">
        <v>79</v>
      </c>
      <c r="D31" s="44">
        <f>$D$11</f>
        <v>264.79000000000002</v>
      </c>
      <c r="E31" s="44">
        <f t="shared" ref="E31:AA31" si="14">$D$11</f>
        <v>264.79000000000002</v>
      </c>
      <c r="F31" s="44">
        <f t="shared" si="14"/>
        <v>264.79000000000002</v>
      </c>
      <c r="G31" s="44">
        <f t="shared" si="14"/>
        <v>264.79000000000002</v>
      </c>
      <c r="H31" s="44">
        <f t="shared" si="14"/>
        <v>264.79000000000002</v>
      </c>
      <c r="I31" s="44">
        <f t="shared" si="14"/>
        <v>264.79000000000002</v>
      </c>
      <c r="J31" s="44">
        <f t="shared" si="14"/>
        <v>264.79000000000002</v>
      </c>
      <c r="K31" s="44">
        <f t="shared" si="14"/>
        <v>264.79000000000002</v>
      </c>
      <c r="L31" s="44">
        <f t="shared" si="14"/>
        <v>264.79000000000002</v>
      </c>
      <c r="M31" s="44">
        <f t="shared" si="14"/>
        <v>264.79000000000002</v>
      </c>
      <c r="N31" s="44">
        <f t="shared" si="14"/>
        <v>264.79000000000002</v>
      </c>
      <c r="O31" s="44">
        <f t="shared" si="14"/>
        <v>264.79000000000002</v>
      </c>
      <c r="P31" s="44">
        <f t="shared" si="14"/>
        <v>264.79000000000002</v>
      </c>
      <c r="Q31" s="44">
        <f t="shared" si="14"/>
        <v>264.79000000000002</v>
      </c>
      <c r="R31" s="44">
        <f t="shared" si="14"/>
        <v>264.79000000000002</v>
      </c>
      <c r="S31" s="44">
        <f t="shared" si="14"/>
        <v>264.79000000000002</v>
      </c>
      <c r="T31" s="44">
        <f t="shared" si="14"/>
        <v>264.79000000000002</v>
      </c>
      <c r="U31" s="44">
        <f t="shared" si="14"/>
        <v>264.79000000000002</v>
      </c>
      <c r="V31" s="44">
        <f t="shared" si="14"/>
        <v>264.79000000000002</v>
      </c>
      <c r="W31" s="44">
        <f t="shared" si="14"/>
        <v>264.79000000000002</v>
      </c>
      <c r="X31" s="44">
        <f t="shared" si="14"/>
        <v>264.79000000000002</v>
      </c>
      <c r="Y31" s="44">
        <f t="shared" si="14"/>
        <v>264.79000000000002</v>
      </c>
      <c r="Z31" s="44">
        <f t="shared" si="14"/>
        <v>264.79000000000002</v>
      </c>
      <c r="AA31" s="44">
        <f t="shared" si="14"/>
        <v>264.79000000000002</v>
      </c>
    </row>
    <row r="32" spans="1:27" ht="12.75" customHeight="1" x14ac:dyDescent="0.2">
      <c r="A32" s="96" t="s">
        <v>2373</v>
      </c>
      <c r="B32" s="28" t="str">
        <f>"06"&amp;"."&amp;$B$777&amp;"."&amp;$B$778</f>
        <v>06.04.2024</v>
      </c>
      <c r="C32" s="88" t="s">
        <v>76</v>
      </c>
      <c r="D32" s="89">
        <f>ROUND(((D33+D34+D36+D35)/1000),5)</f>
        <v>1.76511</v>
      </c>
      <c r="E32" s="89">
        <f>ROUND(((E33+E34+E36+E35)/1000),5)</f>
        <v>1.6035299999999999</v>
      </c>
      <c r="F32" s="89">
        <f>ROUND(((F33+F34+F36+F35)/1000),5)</f>
        <v>1.5579400000000001</v>
      </c>
      <c r="G32" s="89">
        <f t="shared" ref="G32:AA32" si="15">ROUND(((G33+G34+G36+G35)/1000),5)</f>
        <v>1.5542</v>
      </c>
      <c r="H32" s="89">
        <f t="shared" si="15"/>
        <v>1.59754</v>
      </c>
      <c r="I32" s="89">
        <f t="shared" si="15"/>
        <v>1.66004</v>
      </c>
      <c r="J32" s="89">
        <f t="shared" si="15"/>
        <v>1.6831799999999999</v>
      </c>
      <c r="K32" s="89">
        <f t="shared" si="15"/>
        <v>1.7856099999999999</v>
      </c>
      <c r="L32" s="89">
        <f t="shared" si="15"/>
        <v>2.16825</v>
      </c>
      <c r="M32" s="89">
        <f t="shared" si="15"/>
        <v>2.2616900000000002</v>
      </c>
      <c r="N32" s="89">
        <f t="shared" si="15"/>
        <v>2.4333100000000001</v>
      </c>
      <c r="O32" s="89">
        <f t="shared" si="15"/>
        <v>2.2871700000000001</v>
      </c>
      <c r="P32" s="89">
        <f t="shared" si="15"/>
        <v>2.2863899999999999</v>
      </c>
      <c r="Q32" s="89">
        <f t="shared" si="15"/>
        <v>2.2855599999999998</v>
      </c>
      <c r="R32" s="89">
        <f t="shared" si="15"/>
        <v>2.2828200000000001</v>
      </c>
      <c r="S32" s="89">
        <f t="shared" si="15"/>
        <v>2.2789100000000002</v>
      </c>
      <c r="T32" s="89">
        <f t="shared" si="15"/>
        <v>2.3652899999999999</v>
      </c>
      <c r="U32" s="89">
        <f t="shared" si="15"/>
        <v>2.1972700000000001</v>
      </c>
      <c r="V32" s="89">
        <f t="shared" si="15"/>
        <v>2.2081400000000002</v>
      </c>
      <c r="W32" s="89">
        <f t="shared" si="15"/>
        <v>2.2877800000000001</v>
      </c>
      <c r="X32" s="89">
        <f t="shared" si="15"/>
        <v>2.2859400000000001</v>
      </c>
      <c r="Y32" s="89">
        <f t="shared" si="15"/>
        <v>2.1622400000000002</v>
      </c>
      <c r="Z32" s="89">
        <f t="shared" si="15"/>
        <v>1.88635</v>
      </c>
      <c r="AA32" s="89">
        <f t="shared" si="15"/>
        <v>1.77474</v>
      </c>
    </row>
    <row r="33" spans="1:27" ht="12.75" customHeight="1" outlineLevel="1" x14ac:dyDescent="0.2">
      <c r="A33" s="97" t="s">
        <v>2374</v>
      </c>
      <c r="B33" s="63" t="s">
        <v>242</v>
      </c>
      <c r="C33" s="43" t="s">
        <v>79</v>
      </c>
      <c r="D33" s="44">
        <v>1429.84</v>
      </c>
      <c r="E33" s="44">
        <v>1268.26</v>
      </c>
      <c r="F33" s="44">
        <v>1222.67</v>
      </c>
      <c r="G33" s="44">
        <v>1218.93</v>
      </c>
      <c r="H33" s="44">
        <v>1262.27</v>
      </c>
      <c r="I33" s="44">
        <v>1324.77</v>
      </c>
      <c r="J33" s="44">
        <v>1347.91</v>
      </c>
      <c r="K33" s="44">
        <v>1450.34</v>
      </c>
      <c r="L33" s="44">
        <v>1832.98</v>
      </c>
      <c r="M33" s="44">
        <v>1926.42</v>
      </c>
      <c r="N33" s="44">
        <v>2098.04</v>
      </c>
      <c r="O33" s="44">
        <v>1951.9</v>
      </c>
      <c r="P33" s="44">
        <v>1951.12</v>
      </c>
      <c r="Q33" s="44">
        <v>1950.29</v>
      </c>
      <c r="R33" s="44">
        <v>1947.55</v>
      </c>
      <c r="S33" s="44">
        <v>1943.64</v>
      </c>
      <c r="T33" s="44">
        <v>2030.02</v>
      </c>
      <c r="U33" s="44">
        <v>1862</v>
      </c>
      <c r="V33" s="44">
        <v>1872.87</v>
      </c>
      <c r="W33" s="44">
        <v>1952.51</v>
      </c>
      <c r="X33" s="44">
        <v>1950.67</v>
      </c>
      <c r="Y33" s="44">
        <v>1826.97</v>
      </c>
      <c r="Z33" s="44">
        <v>1551.08</v>
      </c>
      <c r="AA33" s="44">
        <v>1439.47</v>
      </c>
    </row>
    <row r="34" spans="1:27" ht="12.75" customHeight="1" outlineLevel="1" x14ac:dyDescent="0.2">
      <c r="A34" s="97" t="s">
        <v>2375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customHeight="1" outlineLevel="1" x14ac:dyDescent="0.2">
      <c r="A35" s="97" t="s">
        <v>2376</v>
      </c>
      <c r="B35" s="63" t="s">
        <v>83</v>
      </c>
      <c r="C35" s="43" t="s">
        <v>79</v>
      </c>
      <c r="D35" s="44">
        <v>4.3</v>
      </c>
      <c r="E35" s="44">
        <v>4.3</v>
      </c>
      <c r="F35" s="44">
        <v>4.3</v>
      </c>
      <c r="G35" s="44">
        <v>4.3</v>
      </c>
      <c r="H35" s="44">
        <v>4.3</v>
      </c>
      <c r="I35" s="44">
        <v>4.3</v>
      </c>
      <c r="J35" s="44">
        <v>4.3</v>
      </c>
      <c r="K35" s="44">
        <v>4.3</v>
      </c>
      <c r="L35" s="44">
        <v>4.3</v>
      </c>
      <c r="M35" s="44">
        <v>4.3</v>
      </c>
      <c r="N35" s="44">
        <v>4.3</v>
      </c>
      <c r="O35" s="44">
        <v>4.3</v>
      </c>
      <c r="P35" s="44">
        <v>4.3</v>
      </c>
      <c r="Q35" s="44">
        <v>4.3</v>
      </c>
      <c r="R35" s="44">
        <v>4.3</v>
      </c>
      <c r="S35" s="44">
        <v>4.3</v>
      </c>
      <c r="T35" s="44">
        <v>4.3</v>
      </c>
      <c r="U35" s="44">
        <v>4.3</v>
      </c>
      <c r="V35" s="44">
        <v>4.3</v>
      </c>
      <c r="W35" s="44">
        <v>4.3</v>
      </c>
      <c r="X35" s="44">
        <v>4.3</v>
      </c>
      <c r="Y35" s="44">
        <v>4.3</v>
      </c>
      <c r="Z35" s="44">
        <v>4.3</v>
      </c>
      <c r="AA35" s="44">
        <v>4.3</v>
      </c>
    </row>
    <row r="36" spans="1:27" ht="12.75" customHeight="1" outlineLevel="1" x14ac:dyDescent="0.2">
      <c r="A36" s="97" t="s">
        <v>2377</v>
      </c>
      <c r="B36" s="63" t="s">
        <v>81</v>
      </c>
      <c r="C36" s="43" t="s">
        <v>79</v>
      </c>
      <c r="D36" s="44">
        <f>$D$11</f>
        <v>264.79000000000002</v>
      </c>
      <c r="E36" s="44">
        <f t="shared" ref="E36:AA36" si="17">$D$11</f>
        <v>264.79000000000002</v>
      </c>
      <c r="F36" s="44">
        <f t="shared" si="17"/>
        <v>264.79000000000002</v>
      </c>
      <c r="G36" s="44">
        <f t="shared" si="17"/>
        <v>264.79000000000002</v>
      </c>
      <c r="H36" s="44">
        <f t="shared" si="17"/>
        <v>264.79000000000002</v>
      </c>
      <c r="I36" s="44">
        <f t="shared" si="17"/>
        <v>264.79000000000002</v>
      </c>
      <c r="J36" s="44">
        <f t="shared" si="17"/>
        <v>264.79000000000002</v>
      </c>
      <c r="K36" s="44">
        <f t="shared" si="17"/>
        <v>264.79000000000002</v>
      </c>
      <c r="L36" s="44">
        <f t="shared" si="17"/>
        <v>264.79000000000002</v>
      </c>
      <c r="M36" s="44">
        <f t="shared" si="17"/>
        <v>264.79000000000002</v>
      </c>
      <c r="N36" s="44">
        <f t="shared" si="17"/>
        <v>264.79000000000002</v>
      </c>
      <c r="O36" s="44">
        <f t="shared" si="17"/>
        <v>264.79000000000002</v>
      </c>
      <c r="P36" s="44">
        <f t="shared" si="17"/>
        <v>264.79000000000002</v>
      </c>
      <c r="Q36" s="44">
        <f t="shared" si="17"/>
        <v>264.79000000000002</v>
      </c>
      <c r="R36" s="44">
        <f t="shared" si="17"/>
        <v>264.79000000000002</v>
      </c>
      <c r="S36" s="44">
        <f t="shared" si="17"/>
        <v>264.79000000000002</v>
      </c>
      <c r="T36" s="44">
        <f t="shared" si="17"/>
        <v>264.79000000000002</v>
      </c>
      <c r="U36" s="44">
        <f t="shared" si="17"/>
        <v>264.79000000000002</v>
      </c>
      <c r="V36" s="44">
        <f t="shared" si="17"/>
        <v>264.79000000000002</v>
      </c>
      <c r="W36" s="44">
        <f t="shared" si="17"/>
        <v>264.79000000000002</v>
      </c>
      <c r="X36" s="44">
        <f t="shared" si="17"/>
        <v>264.79000000000002</v>
      </c>
      <c r="Y36" s="44">
        <f t="shared" si="17"/>
        <v>264.79000000000002</v>
      </c>
      <c r="Z36" s="44">
        <f t="shared" si="17"/>
        <v>264.79000000000002</v>
      </c>
      <c r="AA36" s="44">
        <f t="shared" si="17"/>
        <v>264.79000000000002</v>
      </c>
    </row>
    <row r="37" spans="1:27" ht="12.75" customHeight="1" x14ac:dyDescent="0.2">
      <c r="A37" s="96" t="s">
        <v>2378</v>
      </c>
      <c r="B37" s="28" t="str">
        <f>"07"&amp;"."&amp;$B$777&amp;"."&amp;$B$778</f>
        <v>07.04.2024</v>
      </c>
      <c r="C37" s="88" t="s">
        <v>76</v>
      </c>
      <c r="D37" s="89">
        <f>ROUND(((D38+D39+D41+D40)/1000),5)</f>
        <v>1.70936</v>
      </c>
      <c r="E37" s="89">
        <f>ROUND(((E38+E39+E41+E40)/1000),5)</f>
        <v>1.5908100000000001</v>
      </c>
      <c r="F37" s="89">
        <f>ROUND(((F38+F39+F41+F40)/1000),5)</f>
        <v>1.5366599999999999</v>
      </c>
      <c r="G37" s="89">
        <f t="shared" ref="G37:AA37" si="18">ROUND(((G38+G39+G41+G40)/1000),5)</f>
        <v>1.52386</v>
      </c>
      <c r="H37" s="89">
        <f t="shared" si="18"/>
        <v>1.5339400000000001</v>
      </c>
      <c r="I37" s="89">
        <f t="shared" si="18"/>
        <v>1.53935</v>
      </c>
      <c r="J37" s="89">
        <f t="shared" si="18"/>
        <v>1.5365500000000001</v>
      </c>
      <c r="K37" s="89">
        <f t="shared" si="18"/>
        <v>1.65526</v>
      </c>
      <c r="L37" s="89">
        <f t="shared" si="18"/>
        <v>1.8102100000000001</v>
      </c>
      <c r="M37" s="89">
        <f t="shared" si="18"/>
        <v>1.8767100000000001</v>
      </c>
      <c r="N37" s="89">
        <f t="shared" si="18"/>
        <v>1.9694400000000001</v>
      </c>
      <c r="O37" s="89">
        <f t="shared" si="18"/>
        <v>1.9571400000000001</v>
      </c>
      <c r="P37" s="89">
        <f t="shared" si="18"/>
        <v>1.9366300000000001</v>
      </c>
      <c r="Q37" s="89">
        <f t="shared" si="18"/>
        <v>1.9299299999999999</v>
      </c>
      <c r="R37" s="89">
        <f t="shared" si="18"/>
        <v>1.9205399999999999</v>
      </c>
      <c r="S37" s="89">
        <f t="shared" si="18"/>
        <v>1.9632799999999999</v>
      </c>
      <c r="T37" s="89">
        <f t="shared" si="18"/>
        <v>1.9447399999999999</v>
      </c>
      <c r="U37" s="89">
        <f t="shared" si="18"/>
        <v>1.9591000000000001</v>
      </c>
      <c r="V37" s="89">
        <f t="shared" si="18"/>
        <v>1.9697</v>
      </c>
      <c r="W37" s="89">
        <f t="shared" si="18"/>
        <v>2.2730600000000001</v>
      </c>
      <c r="X37" s="89">
        <f t="shared" si="18"/>
        <v>2.3117800000000002</v>
      </c>
      <c r="Y37" s="89">
        <f t="shared" si="18"/>
        <v>1.9545600000000001</v>
      </c>
      <c r="Z37" s="89">
        <f t="shared" si="18"/>
        <v>1.7639199999999999</v>
      </c>
      <c r="AA37" s="89">
        <f t="shared" si="18"/>
        <v>1.6904699999999999</v>
      </c>
    </row>
    <row r="38" spans="1:27" ht="12.75" customHeight="1" outlineLevel="1" x14ac:dyDescent="0.2">
      <c r="A38" s="97" t="s">
        <v>2379</v>
      </c>
      <c r="B38" s="63" t="s">
        <v>242</v>
      </c>
      <c r="C38" s="43" t="s">
        <v>79</v>
      </c>
      <c r="D38" s="44">
        <v>1374.09</v>
      </c>
      <c r="E38" s="44">
        <v>1255.54</v>
      </c>
      <c r="F38" s="44">
        <v>1201.3900000000001</v>
      </c>
      <c r="G38" s="44">
        <v>1188.5899999999999</v>
      </c>
      <c r="H38" s="44">
        <v>1198.67</v>
      </c>
      <c r="I38" s="44">
        <v>1204.08</v>
      </c>
      <c r="J38" s="44">
        <v>1201.28</v>
      </c>
      <c r="K38" s="44">
        <v>1319.99</v>
      </c>
      <c r="L38" s="44">
        <v>1474.94</v>
      </c>
      <c r="M38" s="44">
        <v>1541.44</v>
      </c>
      <c r="N38" s="44">
        <v>1634.17</v>
      </c>
      <c r="O38" s="44">
        <v>1621.87</v>
      </c>
      <c r="P38" s="44">
        <v>1601.36</v>
      </c>
      <c r="Q38" s="44">
        <v>1594.66</v>
      </c>
      <c r="R38" s="44">
        <v>1585.27</v>
      </c>
      <c r="S38" s="44">
        <v>1628.01</v>
      </c>
      <c r="T38" s="44">
        <v>1609.47</v>
      </c>
      <c r="U38" s="44">
        <v>1623.83</v>
      </c>
      <c r="V38" s="44">
        <v>1634.43</v>
      </c>
      <c r="W38" s="44">
        <v>1937.79</v>
      </c>
      <c r="X38" s="44">
        <v>1976.51</v>
      </c>
      <c r="Y38" s="44">
        <v>1619.29</v>
      </c>
      <c r="Z38" s="44">
        <v>1428.65</v>
      </c>
      <c r="AA38" s="44">
        <v>1355.2</v>
      </c>
    </row>
    <row r="39" spans="1:27" ht="12.75" customHeight="1" outlineLevel="1" x14ac:dyDescent="0.2">
      <c r="A39" s="97" t="s">
        <v>2380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customHeight="1" outlineLevel="1" x14ac:dyDescent="0.2">
      <c r="A40" s="97" t="s">
        <v>2381</v>
      </c>
      <c r="B40" s="63" t="s">
        <v>83</v>
      </c>
      <c r="C40" s="43" t="s">
        <v>79</v>
      </c>
      <c r="D40" s="44">
        <v>4.3</v>
      </c>
      <c r="E40" s="44">
        <v>4.3</v>
      </c>
      <c r="F40" s="44">
        <v>4.3</v>
      </c>
      <c r="G40" s="44">
        <v>4.3</v>
      </c>
      <c r="H40" s="44">
        <v>4.3</v>
      </c>
      <c r="I40" s="44">
        <v>4.3</v>
      </c>
      <c r="J40" s="44">
        <v>4.3</v>
      </c>
      <c r="K40" s="44">
        <v>4.3</v>
      </c>
      <c r="L40" s="44">
        <v>4.3</v>
      </c>
      <c r="M40" s="44">
        <v>4.3</v>
      </c>
      <c r="N40" s="44">
        <v>4.3</v>
      </c>
      <c r="O40" s="44">
        <v>4.3</v>
      </c>
      <c r="P40" s="44">
        <v>4.3</v>
      </c>
      <c r="Q40" s="44">
        <v>4.3</v>
      </c>
      <c r="R40" s="44">
        <v>4.3</v>
      </c>
      <c r="S40" s="44">
        <v>4.3</v>
      </c>
      <c r="T40" s="44">
        <v>4.3</v>
      </c>
      <c r="U40" s="44">
        <v>4.3</v>
      </c>
      <c r="V40" s="44">
        <v>4.3</v>
      </c>
      <c r="W40" s="44">
        <v>4.3</v>
      </c>
      <c r="X40" s="44">
        <v>4.3</v>
      </c>
      <c r="Y40" s="44">
        <v>4.3</v>
      </c>
      <c r="Z40" s="44">
        <v>4.3</v>
      </c>
      <c r="AA40" s="44">
        <v>4.3</v>
      </c>
    </row>
    <row r="41" spans="1:27" ht="12.75" customHeight="1" outlineLevel="1" x14ac:dyDescent="0.2">
      <c r="A41" s="97" t="s">
        <v>2382</v>
      </c>
      <c r="B41" s="63" t="s">
        <v>81</v>
      </c>
      <c r="C41" s="43" t="s">
        <v>79</v>
      </c>
      <c r="D41" s="44">
        <f>$D$11</f>
        <v>264.79000000000002</v>
      </c>
      <c r="E41" s="44">
        <f t="shared" ref="E41:AA41" si="20">$D$11</f>
        <v>264.79000000000002</v>
      </c>
      <c r="F41" s="44">
        <f t="shared" si="20"/>
        <v>264.79000000000002</v>
      </c>
      <c r="G41" s="44">
        <f t="shared" si="20"/>
        <v>264.79000000000002</v>
      </c>
      <c r="H41" s="44">
        <f t="shared" si="20"/>
        <v>264.79000000000002</v>
      </c>
      <c r="I41" s="44">
        <f t="shared" si="20"/>
        <v>264.79000000000002</v>
      </c>
      <c r="J41" s="44">
        <f t="shared" si="20"/>
        <v>264.79000000000002</v>
      </c>
      <c r="K41" s="44">
        <f t="shared" si="20"/>
        <v>264.79000000000002</v>
      </c>
      <c r="L41" s="44">
        <f t="shared" si="20"/>
        <v>264.79000000000002</v>
      </c>
      <c r="M41" s="44">
        <f t="shared" si="20"/>
        <v>264.79000000000002</v>
      </c>
      <c r="N41" s="44">
        <f t="shared" si="20"/>
        <v>264.79000000000002</v>
      </c>
      <c r="O41" s="44">
        <f t="shared" si="20"/>
        <v>264.79000000000002</v>
      </c>
      <c r="P41" s="44">
        <f t="shared" si="20"/>
        <v>264.79000000000002</v>
      </c>
      <c r="Q41" s="44">
        <f t="shared" si="20"/>
        <v>264.79000000000002</v>
      </c>
      <c r="R41" s="44">
        <f t="shared" si="20"/>
        <v>264.79000000000002</v>
      </c>
      <c r="S41" s="44">
        <f t="shared" si="20"/>
        <v>264.79000000000002</v>
      </c>
      <c r="T41" s="44">
        <f t="shared" si="20"/>
        <v>264.79000000000002</v>
      </c>
      <c r="U41" s="44">
        <f t="shared" si="20"/>
        <v>264.79000000000002</v>
      </c>
      <c r="V41" s="44">
        <f t="shared" si="20"/>
        <v>264.79000000000002</v>
      </c>
      <c r="W41" s="44">
        <f t="shared" si="20"/>
        <v>264.79000000000002</v>
      </c>
      <c r="X41" s="44">
        <f t="shared" si="20"/>
        <v>264.79000000000002</v>
      </c>
      <c r="Y41" s="44">
        <f t="shared" si="20"/>
        <v>264.79000000000002</v>
      </c>
      <c r="Z41" s="44">
        <f t="shared" si="20"/>
        <v>264.79000000000002</v>
      </c>
      <c r="AA41" s="44">
        <f t="shared" si="20"/>
        <v>264.79000000000002</v>
      </c>
    </row>
    <row r="42" spans="1:27" ht="12.75" customHeight="1" x14ac:dyDescent="0.2">
      <c r="A42" s="96" t="s">
        <v>2383</v>
      </c>
      <c r="B42" s="28" t="str">
        <f>"08"&amp;"."&amp;$B$777&amp;"."&amp;$B$778</f>
        <v>08.04.2024</v>
      </c>
      <c r="C42" s="88" t="s">
        <v>76</v>
      </c>
      <c r="D42" s="89">
        <f>ROUND(((D43+D44+D46+D45)/1000),5)</f>
        <v>1.5982499999999999</v>
      </c>
      <c r="E42" s="89">
        <f>ROUND(((E43+E44+E46+E45)/1000),5)</f>
        <v>1.5182500000000001</v>
      </c>
      <c r="F42" s="89">
        <f>ROUND(((F43+F44+F46+F45)/1000),5)</f>
        <v>1.48597</v>
      </c>
      <c r="G42" s="89">
        <f t="shared" ref="G42:AA42" si="21">ROUND(((G43+G44+G46+G45)/1000),5)</f>
        <v>1.48451</v>
      </c>
      <c r="H42" s="89">
        <f t="shared" si="21"/>
        <v>1.51705</v>
      </c>
      <c r="I42" s="89">
        <f t="shared" si="21"/>
        <v>1.5948800000000001</v>
      </c>
      <c r="J42" s="89">
        <f t="shared" si="21"/>
        <v>1.73505</v>
      </c>
      <c r="K42" s="89">
        <f t="shared" si="21"/>
        <v>2.0111400000000001</v>
      </c>
      <c r="L42" s="89">
        <f t="shared" si="21"/>
        <v>2.22173</v>
      </c>
      <c r="M42" s="89">
        <f t="shared" si="21"/>
        <v>2.49282</v>
      </c>
      <c r="N42" s="89">
        <f t="shared" si="21"/>
        <v>2.5209000000000001</v>
      </c>
      <c r="O42" s="89">
        <f t="shared" si="21"/>
        <v>2.3269899999999999</v>
      </c>
      <c r="P42" s="89">
        <f t="shared" si="21"/>
        <v>2.3384299999999998</v>
      </c>
      <c r="Q42" s="89">
        <f t="shared" si="21"/>
        <v>2.3716400000000002</v>
      </c>
      <c r="R42" s="89">
        <f t="shared" si="21"/>
        <v>2.3401299999999998</v>
      </c>
      <c r="S42" s="89">
        <f t="shared" si="21"/>
        <v>2.3005900000000001</v>
      </c>
      <c r="T42" s="89">
        <f t="shared" si="21"/>
        <v>2.2606199999999999</v>
      </c>
      <c r="U42" s="89">
        <f t="shared" si="21"/>
        <v>2.3306200000000001</v>
      </c>
      <c r="V42" s="89">
        <f t="shared" si="21"/>
        <v>2.4358300000000002</v>
      </c>
      <c r="W42" s="89">
        <f t="shared" si="21"/>
        <v>2.4292799999999999</v>
      </c>
      <c r="X42" s="89">
        <f t="shared" si="21"/>
        <v>2.2539199999999999</v>
      </c>
      <c r="Y42" s="89">
        <f t="shared" si="21"/>
        <v>2.1779799999999998</v>
      </c>
      <c r="Z42" s="89">
        <f t="shared" si="21"/>
        <v>1.87144</v>
      </c>
      <c r="AA42" s="89">
        <f t="shared" si="21"/>
        <v>1.7715700000000001</v>
      </c>
    </row>
    <row r="43" spans="1:27" ht="12.75" customHeight="1" outlineLevel="1" x14ac:dyDescent="0.2">
      <c r="A43" s="97" t="s">
        <v>2384</v>
      </c>
      <c r="B43" s="63" t="s">
        <v>242</v>
      </c>
      <c r="C43" s="43" t="s">
        <v>79</v>
      </c>
      <c r="D43" s="44">
        <v>1262.98</v>
      </c>
      <c r="E43" s="44">
        <v>1182.98</v>
      </c>
      <c r="F43" s="44">
        <v>1150.7</v>
      </c>
      <c r="G43" s="44">
        <v>1149.24</v>
      </c>
      <c r="H43" s="44">
        <v>1181.78</v>
      </c>
      <c r="I43" s="44">
        <v>1259.6099999999999</v>
      </c>
      <c r="J43" s="44">
        <v>1399.78</v>
      </c>
      <c r="K43" s="44">
        <v>1675.87</v>
      </c>
      <c r="L43" s="44">
        <v>1886.46</v>
      </c>
      <c r="M43" s="44">
        <v>2157.5500000000002</v>
      </c>
      <c r="N43" s="44">
        <v>2185.63</v>
      </c>
      <c r="O43" s="44">
        <v>1991.72</v>
      </c>
      <c r="P43" s="44">
        <v>2003.16</v>
      </c>
      <c r="Q43" s="44">
        <v>2036.37</v>
      </c>
      <c r="R43" s="44">
        <v>2004.86</v>
      </c>
      <c r="S43" s="44">
        <v>1965.32</v>
      </c>
      <c r="T43" s="44">
        <v>1925.35</v>
      </c>
      <c r="U43" s="44">
        <v>1995.35</v>
      </c>
      <c r="V43" s="44">
        <v>2100.56</v>
      </c>
      <c r="W43" s="44">
        <v>2094.0100000000002</v>
      </c>
      <c r="X43" s="44">
        <v>1918.65</v>
      </c>
      <c r="Y43" s="44">
        <v>1842.71</v>
      </c>
      <c r="Z43" s="44">
        <v>1536.17</v>
      </c>
      <c r="AA43" s="44">
        <v>1436.3</v>
      </c>
    </row>
    <row r="44" spans="1:27" ht="12.75" customHeight="1" outlineLevel="1" x14ac:dyDescent="0.2">
      <c r="A44" s="97" t="s">
        <v>2385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customHeight="1" outlineLevel="1" x14ac:dyDescent="0.2">
      <c r="A45" s="97" t="s">
        <v>2386</v>
      </c>
      <c r="B45" s="63" t="s">
        <v>83</v>
      </c>
      <c r="C45" s="43" t="s">
        <v>79</v>
      </c>
      <c r="D45" s="44">
        <v>4.3</v>
      </c>
      <c r="E45" s="44">
        <v>4.3</v>
      </c>
      <c r="F45" s="44">
        <v>4.3</v>
      </c>
      <c r="G45" s="44">
        <v>4.3</v>
      </c>
      <c r="H45" s="44">
        <v>4.3</v>
      </c>
      <c r="I45" s="44">
        <v>4.3</v>
      </c>
      <c r="J45" s="44">
        <v>4.3</v>
      </c>
      <c r="K45" s="44">
        <v>4.3</v>
      </c>
      <c r="L45" s="44">
        <v>4.3</v>
      </c>
      <c r="M45" s="44">
        <v>4.3</v>
      </c>
      <c r="N45" s="44">
        <v>4.3</v>
      </c>
      <c r="O45" s="44">
        <v>4.3</v>
      </c>
      <c r="P45" s="44">
        <v>4.3</v>
      </c>
      <c r="Q45" s="44">
        <v>4.3</v>
      </c>
      <c r="R45" s="44">
        <v>4.3</v>
      </c>
      <c r="S45" s="44">
        <v>4.3</v>
      </c>
      <c r="T45" s="44">
        <v>4.3</v>
      </c>
      <c r="U45" s="44">
        <v>4.3</v>
      </c>
      <c r="V45" s="44">
        <v>4.3</v>
      </c>
      <c r="W45" s="44">
        <v>4.3</v>
      </c>
      <c r="X45" s="44">
        <v>4.3</v>
      </c>
      <c r="Y45" s="44">
        <v>4.3</v>
      </c>
      <c r="Z45" s="44">
        <v>4.3</v>
      </c>
      <c r="AA45" s="44">
        <v>4.3</v>
      </c>
    </row>
    <row r="46" spans="1:27" ht="12.75" customHeight="1" outlineLevel="1" x14ac:dyDescent="0.2">
      <c r="A46" s="97" t="s">
        <v>2387</v>
      </c>
      <c r="B46" s="63" t="s">
        <v>81</v>
      </c>
      <c r="C46" s="43" t="s">
        <v>79</v>
      </c>
      <c r="D46" s="44">
        <f>$D$11</f>
        <v>264.79000000000002</v>
      </c>
      <c r="E46" s="44">
        <f t="shared" ref="E46:AA46" si="23">$D$11</f>
        <v>264.79000000000002</v>
      </c>
      <c r="F46" s="44">
        <f t="shared" si="23"/>
        <v>264.79000000000002</v>
      </c>
      <c r="G46" s="44">
        <f t="shared" si="23"/>
        <v>264.79000000000002</v>
      </c>
      <c r="H46" s="44">
        <f t="shared" si="23"/>
        <v>264.79000000000002</v>
      </c>
      <c r="I46" s="44">
        <f t="shared" si="23"/>
        <v>264.79000000000002</v>
      </c>
      <c r="J46" s="44">
        <f t="shared" si="23"/>
        <v>264.79000000000002</v>
      </c>
      <c r="K46" s="44">
        <f t="shared" si="23"/>
        <v>264.79000000000002</v>
      </c>
      <c r="L46" s="44">
        <f t="shared" si="23"/>
        <v>264.79000000000002</v>
      </c>
      <c r="M46" s="44">
        <f t="shared" si="23"/>
        <v>264.79000000000002</v>
      </c>
      <c r="N46" s="44">
        <f t="shared" si="23"/>
        <v>264.79000000000002</v>
      </c>
      <c r="O46" s="44">
        <f t="shared" si="23"/>
        <v>264.79000000000002</v>
      </c>
      <c r="P46" s="44">
        <f t="shared" si="23"/>
        <v>264.79000000000002</v>
      </c>
      <c r="Q46" s="44">
        <f t="shared" si="23"/>
        <v>264.79000000000002</v>
      </c>
      <c r="R46" s="44">
        <f t="shared" si="23"/>
        <v>264.79000000000002</v>
      </c>
      <c r="S46" s="44">
        <f t="shared" si="23"/>
        <v>264.79000000000002</v>
      </c>
      <c r="T46" s="44">
        <f t="shared" si="23"/>
        <v>264.79000000000002</v>
      </c>
      <c r="U46" s="44">
        <f t="shared" si="23"/>
        <v>264.79000000000002</v>
      </c>
      <c r="V46" s="44">
        <f t="shared" si="23"/>
        <v>264.79000000000002</v>
      </c>
      <c r="W46" s="44">
        <f t="shared" si="23"/>
        <v>264.79000000000002</v>
      </c>
      <c r="X46" s="44">
        <f t="shared" si="23"/>
        <v>264.79000000000002</v>
      </c>
      <c r="Y46" s="44">
        <f t="shared" si="23"/>
        <v>264.79000000000002</v>
      </c>
      <c r="Z46" s="44">
        <f t="shared" si="23"/>
        <v>264.79000000000002</v>
      </c>
      <c r="AA46" s="44">
        <f t="shared" si="23"/>
        <v>264.79000000000002</v>
      </c>
    </row>
    <row r="47" spans="1:27" ht="12.75" customHeight="1" x14ac:dyDescent="0.2">
      <c r="A47" s="96" t="s">
        <v>2388</v>
      </c>
      <c r="B47" s="28" t="str">
        <f>"09"&amp;"."&amp;$B$777&amp;"."&amp;$B$778</f>
        <v>09.04.2024</v>
      </c>
      <c r="C47" s="88" t="s">
        <v>76</v>
      </c>
      <c r="D47" s="89">
        <f>ROUND(((D48+D49+D51+D50)/1000),5)</f>
        <v>1.6502600000000001</v>
      </c>
      <c r="E47" s="89">
        <f>ROUND(((E48+E49+E51+E50)/1000),5)</f>
        <v>1.5398700000000001</v>
      </c>
      <c r="F47" s="89">
        <f>ROUND(((F48+F49+F51+F50)/1000),5)</f>
        <v>1.52887</v>
      </c>
      <c r="G47" s="89">
        <f t="shared" ref="G47:AA47" si="24">ROUND(((G48+G49+G51+G50)/1000),5)</f>
        <v>1.5369600000000001</v>
      </c>
      <c r="H47" s="89">
        <f t="shared" si="24"/>
        <v>1.5459400000000001</v>
      </c>
      <c r="I47" s="89">
        <f t="shared" si="24"/>
        <v>1.6339600000000001</v>
      </c>
      <c r="J47" s="89">
        <f t="shared" si="24"/>
        <v>1.76892</v>
      </c>
      <c r="K47" s="89">
        <f t="shared" si="24"/>
        <v>1.97932</v>
      </c>
      <c r="L47" s="89">
        <f t="shared" si="24"/>
        <v>2.1448299999999998</v>
      </c>
      <c r="M47" s="89">
        <f t="shared" si="24"/>
        <v>2.2084299999999999</v>
      </c>
      <c r="N47" s="89">
        <f t="shared" si="24"/>
        <v>2.2780399999999998</v>
      </c>
      <c r="O47" s="89">
        <f t="shared" si="24"/>
        <v>2.3134199999999998</v>
      </c>
      <c r="P47" s="89">
        <f t="shared" si="24"/>
        <v>2.34477</v>
      </c>
      <c r="Q47" s="89">
        <f t="shared" si="24"/>
        <v>2.34544</v>
      </c>
      <c r="R47" s="89">
        <f t="shared" si="24"/>
        <v>2.3437100000000002</v>
      </c>
      <c r="S47" s="89">
        <f t="shared" si="24"/>
        <v>2.2861099999999999</v>
      </c>
      <c r="T47" s="89">
        <f t="shared" si="24"/>
        <v>2.15164</v>
      </c>
      <c r="U47" s="89">
        <f t="shared" si="24"/>
        <v>2.1398100000000002</v>
      </c>
      <c r="V47" s="89">
        <f t="shared" si="24"/>
        <v>2.1378699999999999</v>
      </c>
      <c r="W47" s="89">
        <f t="shared" si="24"/>
        <v>2.1671499999999999</v>
      </c>
      <c r="X47" s="89">
        <f t="shared" si="24"/>
        <v>2.1923300000000001</v>
      </c>
      <c r="Y47" s="89">
        <f t="shared" si="24"/>
        <v>2.13625</v>
      </c>
      <c r="Z47" s="89">
        <f t="shared" si="24"/>
        <v>1.83772</v>
      </c>
      <c r="AA47" s="89">
        <f t="shared" si="24"/>
        <v>1.7402</v>
      </c>
    </row>
    <row r="48" spans="1:27" ht="12.75" customHeight="1" outlineLevel="1" x14ac:dyDescent="0.2">
      <c r="A48" s="97" t="s">
        <v>2389</v>
      </c>
      <c r="B48" s="63" t="s">
        <v>242</v>
      </c>
      <c r="C48" s="43" t="s">
        <v>79</v>
      </c>
      <c r="D48" s="44">
        <v>1314.99</v>
      </c>
      <c r="E48" s="44">
        <v>1204.5999999999999</v>
      </c>
      <c r="F48" s="44">
        <v>1193.5999999999999</v>
      </c>
      <c r="G48" s="44">
        <v>1201.69</v>
      </c>
      <c r="H48" s="44">
        <v>1210.67</v>
      </c>
      <c r="I48" s="44">
        <v>1298.69</v>
      </c>
      <c r="J48" s="44">
        <v>1433.65</v>
      </c>
      <c r="K48" s="44">
        <v>1644.05</v>
      </c>
      <c r="L48" s="44">
        <v>1809.56</v>
      </c>
      <c r="M48" s="44">
        <v>1873.16</v>
      </c>
      <c r="N48" s="44">
        <v>1942.77</v>
      </c>
      <c r="O48" s="44">
        <v>1978.15</v>
      </c>
      <c r="P48" s="44">
        <v>2009.5</v>
      </c>
      <c r="Q48" s="44">
        <v>2010.17</v>
      </c>
      <c r="R48" s="44">
        <v>2008.44</v>
      </c>
      <c r="S48" s="44">
        <v>1950.84</v>
      </c>
      <c r="T48" s="44">
        <v>1816.37</v>
      </c>
      <c r="U48" s="44">
        <v>1804.54</v>
      </c>
      <c r="V48" s="44">
        <v>1802.6</v>
      </c>
      <c r="W48" s="44">
        <v>1831.88</v>
      </c>
      <c r="X48" s="44">
        <v>1857.06</v>
      </c>
      <c r="Y48" s="44">
        <v>1800.98</v>
      </c>
      <c r="Z48" s="44">
        <v>1502.45</v>
      </c>
      <c r="AA48" s="44">
        <v>1404.93</v>
      </c>
    </row>
    <row r="49" spans="1:27" ht="12.75" customHeight="1" outlineLevel="1" x14ac:dyDescent="0.2">
      <c r="A49" s="97" t="s">
        <v>2390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customHeight="1" outlineLevel="1" x14ac:dyDescent="0.2">
      <c r="A50" s="97" t="s">
        <v>2391</v>
      </c>
      <c r="B50" s="63" t="s">
        <v>83</v>
      </c>
      <c r="C50" s="43" t="s">
        <v>79</v>
      </c>
      <c r="D50" s="44">
        <v>4.3</v>
      </c>
      <c r="E50" s="44">
        <v>4.3</v>
      </c>
      <c r="F50" s="44">
        <v>4.3</v>
      </c>
      <c r="G50" s="44">
        <v>4.3</v>
      </c>
      <c r="H50" s="44">
        <v>4.3</v>
      </c>
      <c r="I50" s="44">
        <v>4.3</v>
      </c>
      <c r="J50" s="44">
        <v>4.3</v>
      </c>
      <c r="K50" s="44">
        <v>4.3</v>
      </c>
      <c r="L50" s="44">
        <v>4.3</v>
      </c>
      <c r="M50" s="44">
        <v>4.3</v>
      </c>
      <c r="N50" s="44">
        <v>4.3</v>
      </c>
      <c r="O50" s="44">
        <v>4.3</v>
      </c>
      <c r="P50" s="44">
        <v>4.3</v>
      </c>
      <c r="Q50" s="44">
        <v>4.3</v>
      </c>
      <c r="R50" s="44">
        <v>4.3</v>
      </c>
      <c r="S50" s="44">
        <v>4.3</v>
      </c>
      <c r="T50" s="44">
        <v>4.3</v>
      </c>
      <c r="U50" s="44">
        <v>4.3</v>
      </c>
      <c r="V50" s="44">
        <v>4.3</v>
      </c>
      <c r="W50" s="44">
        <v>4.3</v>
      </c>
      <c r="X50" s="44">
        <v>4.3</v>
      </c>
      <c r="Y50" s="44">
        <v>4.3</v>
      </c>
      <c r="Z50" s="44">
        <v>4.3</v>
      </c>
      <c r="AA50" s="44">
        <v>4.3</v>
      </c>
    </row>
    <row r="51" spans="1:27" ht="12.75" customHeight="1" outlineLevel="1" x14ac:dyDescent="0.2">
      <c r="A51" s="97" t="s">
        <v>2392</v>
      </c>
      <c r="B51" s="63" t="s">
        <v>81</v>
      </c>
      <c r="C51" s="43" t="s">
        <v>79</v>
      </c>
      <c r="D51" s="44">
        <f>$D$11</f>
        <v>264.79000000000002</v>
      </c>
      <c r="E51" s="44">
        <f t="shared" ref="E51:AA51" si="26">$D$11</f>
        <v>264.79000000000002</v>
      </c>
      <c r="F51" s="44">
        <f t="shared" si="26"/>
        <v>264.79000000000002</v>
      </c>
      <c r="G51" s="44">
        <f t="shared" si="26"/>
        <v>264.79000000000002</v>
      </c>
      <c r="H51" s="44">
        <f t="shared" si="26"/>
        <v>264.79000000000002</v>
      </c>
      <c r="I51" s="44">
        <f t="shared" si="26"/>
        <v>264.79000000000002</v>
      </c>
      <c r="J51" s="44">
        <f t="shared" si="26"/>
        <v>264.79000000000002</v>
      </c>
      <c r="K51" s="44">
        <f t="shared" si="26"/>
        <v>264.79000000000002</v>
      </c>
      <c r="L51" s="44">
        <f t="shared" si="26"/>
        <v>264.79000000000002</v>
      </c>
      <c r="M51" s="44">
        <f t="shared" si="26"/>
        <v>264.79000000000002</v>
      </c>
      <c r="N51" s="44">
        <f t="shared" si="26"/>
        <v>264.79000000000002</v>
      </c>
      <c r="O51" s="44">
        <f t="shared" si="26"/>
        <v>264.79000000000002</v>
      </c>
      <c r="P51" s="44">
        <f t="shared" si="26"/>
        <v>264.79000000000002</v>
      </c>
      <c r="Q51" s="44">
        <f t="shared" si="26"/>
        <v>264.79000000000002</v>
      </c>
      <c r="R51" s="44">
        <f t="shared" si="26"/>
        <v>264.79000000000002</v>
      </c>
      <c r="S51" s="44">
        <f t="shared" si="26"/>
        <v>264.79000000000002</v>
      </c>
      <c r="T51" s="44">
        <f t="shared" si="26"/>
        <v>264.79000000000002</v>
      </c>
      <c r="U51" s="44">
        <f t="shared" si="26"/>
        <v>264.79000000000002</v>
      </c>
      <c r="V51" s="44">
        <f t="shared" si="26"/>
        <v>264.79000000000002</v>
      </c>
      <c r="W51" s="44">
        <f t="shared" si="26"/>
        <v>264.79000000000002</v>
      </c>
      <c r="X51" s="44">
        <f t="shared" si="26"/>
        <v>264.79000000000002</v>
      </c>
      <c r="Y51" s="44">
        <f t="shared" si="26"/>
        <v>264.79000000000002</v>
      </c>
      <c r="Z51" s="44">
        <f t="shared" si="26"/>
        <v>264.79000000000002</v>
      </c>
      <c r="AA51" s="44">
        <f t="shared" si="26"/>
        <v>264.79000000000002</v>
      </c>
    </row>
    <row r="52" spans="1:27" ht="12.75" customHeight="1" x14ac:dyDescent="0.2">
      <c r="A52" s="96" t="s">
        <v>2393</v>
      </c>
      <c r="B52" s="28" t="str">
        <f>"10"&amp;"."&amp;$B$777&amp;"."&amp;$B$778</f>
        <v>10.04.2024</v>
      </c>
      <c r="C52" s="88" t="s">
        <v>76</v>
      </c>
      <c r="D52" s="89">
        <f>ROUND(((D53+D54+D56+D55)/1000),5)</f>
        <v>1.6926699999999999</v>
      </c>
      <c r="E52" s="89">
        <f>ROUND(((E53+E54+E56+E55)/1000),5)</f>
        <v>1.55182</v>
      </c>
      <c r="F52" s="89">
        <f>ROUND(((F53+F54+F56+F55)/1000),5)</f>
        <v>1.5317400000000001</v>
      </c>
      <c r="G52" s="89">
        <f t="shared" ref="G52:AA52" si="27">ROUND(((G53+G54+G56+G55)/1000),5)</f>
        <v>1.5308900000000001</v>
      </c>
      <c r="H52" s="89">
        <f t="shared" si="27"/>
        <v>1.53807</v>
      </c>
      <c r="I52" s="89">
        <f t="shared" si="27"/>
        <v>1.6561999999999999</v>
      </c>
      <c r="J52" s="89">
        <f t="shared" si="27"/>
        <v>1.7734799999999999</v>
      </c>
      <c r="K52" s="89">
        <f t="shared" si="27"/>
        <v>1.9997100000000001</v>
      </c>
      <c r="L52" s="89">
        <f t="shared" si="27"/>
        <v>2.1976</v>
      </c>
      <c r="M52" s="89">
        <f t="shared" si="27"/>
        <v>2.4913799999999999</v>
      </c>
      <c r="N52" s="89">
        <f t="shared" si="27"/>
        <v>2.5308899999999999</v>
      </c>
      <c r="O52" s="89">
        <f t="shared" si="27"/>
        <v>2.5939399999999999</v>
      </c>
      <c r="P52" s="89">
        <f t="shared" si="27"/>
        <v>2.5938400000000001</v>
      </c>
      <c r="Q52" s="89">
        <f t="shared" si="27"/>
        <v>2.6238199999999998</v>
      </c>
      <c r="R52" s="89">
        <f t="shared" si="27"/>
        <v>2.6151499999999999</v>
      </c>
      <c r="S52" s="89">
        <f t="shared" si="27"/>
        <v>2.59212</v>
      </c>
      <c r="T52" s="89">
        <f t="shared" si="27"/>
        <v>2.55959</v>
      </c>
      <c r="U52" s="89">
        <f t="shared" si="27"/>
        <v>2.2709600000000001</v>
      </c>
      <c r="V52" s="89">
        <f t="shared" si="27"/>
        <v>2.14636</v>
      </c>
      <c r="W52" s="89">
        <f t="shared" si="27"/>
        <v>2.27949</v>
      </c>
      <c r="X52" s="89">
        <f t="shared" si="27"/>
        <v>2.2991799999999998</v>
      </c>
      <c r="Y52" s="89">
        <f t="shared" si="27"/>
        <v>2.1698</v>
      </c>
      <c r="Z52" s="89">
        <f t="shared" si="27"/>
        <v>1.86381</v>
      </c>
      <c r="AA52" s="89">
        <f t="shared" si="27"/>
        <v>1.78108</v>
      </c>
    </row>
    <row r="53" spans="1:27" ht="12.75" customHeight="1" outlineLevel="1" x14ac:dyDescent="0.2">
      <c r="A53" s="97" t="s">
        <v>2394</v>
      </c>
      <c r="B53" s="63" t="s">
        <v>242</v>
      </c>
      <c r="C53" s="43" t="s">
        <v>79</v>
      </c>
      <c r="D53" s="44">
        <v>1357.4</v>
      </c>
      <c r="E53" s="44">
        <v>1216.55</v>
      </c>
      <c r="F53" s="44">
        <v>1196.47</v>
      </c>
      <c r="G53" s="44">
        <v>1195.6199999999999</v>
      </c>
      <c r="H53" s="44">
        <v>1202.8</v>
      </c>
      <c r="I53" s="44">
        <v>1320.93</v>
      </c>
      <c r="J53" s="44">
        <v>1438.21</v>
      </c>
      <c r="K53" s="44">
        <v>1664.44</v>
      </c>
      <c r="L53" s="44">
        <v>1862.33</v>
      </c>
      <c r="M53" s="44">
        <v>2156.11</v>
      </c>
      <c r="N53" s="44">
        <v>2195.62</v>
      </c>
      <c r="O53" s="44">
        <v>2258.67</v>
      </c>
      <c r="P53" s="44">
        <v>2258.5700000000002</v>
      </c>
      <c r="Q53" s="44">
        <v>2288.5500000000002</v>
      </c>
      <c r="R53" s="44">
        <v>2279.88</v>
      </c>
      <c r="S53" s="44">
        <v>2256.85</v>
      </c>
      <c r="T53" s="44">
        <v>2224.3200000000002</v>
      </c>
      <c r="U53" s="44">
        <v>1935.69</v>
      </c>
      <c r="V53" s="44">
        <v>1811.09</v>
      </c>
      <c r="W53" s="44">
        <v>1944.22</v>
      </c>
      <c r="X53" s="44">
        <v>1963.91</v>
      </c>
      <c r="Y53" s="44">
        <v>1834.53</v>
      </c>
      <c r="Z53" s="44">
        <v>1528.54</v>
      </c>
      <c r="AA53" s="44">
        <v>1445.81</v>
      </c>
    </row>
    <row r="54" spans="1:27" ht="12.75" customHeight="1" outlineLevel="1" x14ac:dyDescent="0.2">
      <c r="A54" s="97" t="s">
        <v>2395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customHeight="1" outlineLevel="1" x14ac:dyDescent="0.2">
      <c r="A55" s="97" t="s">
        <v>2396</v>
      </c>
      <c r="B55" s="63" t="s">
        <v>83</v>
      </c>
      <c r="C55" s="43" t="s">
        <v>79</v>
      </c>
      <c r="D55" s="44">
        <v>4.3</v>
      </c>
      <c r="E55" s="44">
        <v>4.3</v>
      </c>
      <c r="F55" s="44">
        <v>4.3</v>
      </c>
      <c r="G55" s="44">
        <v>4.3</v>
      </c>
      <c r="H55" s="44">
        <v>4.3</v>
      </c>
      <c r="I55" s="44">
        <v>4.3</v>
      </c>
      <c r="J55" s="44">
        <v>4.3</v>
      </c>
      <c r="K55" s="44">
        <v>4.3</v>
      </c>
      <c r="L55" s="44">
        <v>4.3</v>
      </c>
      <c r="M55" s="44">
        <v>4.3</v>
      </c>
      <c r="N55" s="44">
        <v>4.3</v>
      </c>
      <c r="O55" s="44">
        <v>4.3</v>
      </c>
      <c r="P55" s="44">
        <v>4.3</v>
      </c>
      <c r="Q55" s="44">
        <v>4.3</v>
      </c>
      <c r="R55" s="44">
        <v>4.3</v>
      </c>
      <c r="S55" s="44">
        <v>4.3</v>
      </c>
      <c r="T55" s="44">
        <v>4.3</v>
      </c>
      <c r="U55" s="44">
        <v>4.3</v>
      </c>
      <c r="V55" s="44">
        <v>4.3</v>
      </c>
      <c r="W55" s="44">
        <v>4.3</v>
      </c>
      <c r="X55" s="44">
        <v>4.3</v>
      </c>
      <c r="Y55" s="44">
        <v>4.3</v>
      </c>
      <c r="Z55" s="44">
        <v>4.3</v>
      </c>
      <c r="AA55" s="44">
        <v>4.3</v>
      </c>
    </row>
    <row r="56" spans="1:27" ht="12.75" customHeight="1" outlineLevel="1" x14ac:dyDescent="0.2">
      <c r="A56" s="97" t="s">
        <v>2397</v>
      </c>
      <c r="B56" s="63" t="s">
        <v>81</v>
      </c>
      <c r="C56" s="43" t="s">
        <v>79</v>
      </c>
      <c r="D56" s="44">
        <f>$D$11</f>
        <v>264.79000000000002</v>
      </c>
      <c r="E56" s="44">
        <f t="shared" ref="E56:AA56" si="29">$D$11</f>
        <v>264.79000000000002</v>
      </c>
      <c r="F56" s="44">
        <f t="shared" si="29"/>
        <v>264.79000000000002</v>
      </c>
      <c r="G56" s="44">
        <f t="shared" si="29"/>
        <v>264.79000000000002</v>
      </c>
      <c r="H56" s="44">
        <f t="shared" si="29"/>
        <v>264.79000000000002</v>
      </c>
      <c r="I56" s="44">
        <f t="shared" si="29"/>
        <v>264.79000000000002</v>
      </c>
      <c r="J56" s="44">
        <f t="shared" si="29"/>
        <v>264.79000000000002</v>
      </c>
      <c r="K56" s="44">
        <f t="shared" si="29"/>
        <v>264.79000000000002</v>
      </c>
      <c r="L56" s="44">
        <f t="shared" si="29"/>
        <v>264.79000000000002</v>
      </c>
      <c r="M56" s="44">
        <f t="shared" si="29"/>
        <v>264.79000000000002</v>
      </c>
      <c r="N56" s="44">
        <f t="shared" si="29"/>
        <v>264.79000000000002</v>
      </c>
      <c r="O56" s="44">
        <f t="shared" si="29"/>
        <v>264.79000000000002</v>
      </c>
      <c r="P56" s="44">
        <f t="shared" si="29"/>
        <v>264.79000000000002</v>
      </c>
      <c r="Q56" s="44">
        <f t="shared" si="29"/>
        <v>264.79000000000002</v>
      </c>
      <c r="R56" s="44">
        <f t="shared" si="29"/>
        <v>264.79000000000002</v>
      </c>
      <c r="S56" s="44">
        <f t="shared" si="29"/>
        <v>264.79000000000002</v>
      </c>
      <c r="T56" s="44">
        <f t="shared" si="29"/>
        <v>264.79000000000002</v>
      </c>
      <c r="U56" s="44">
        <f t="shared" si="29"/>
        <v>264.79000000000002</v>
      </c>
      <c r="V56" s="44">
        <f t="shared" si="29"/>
        <v>264.79000000000002</v>
      </c>
      <c r="W56" s="44">
        <f t="shared" si="29"/>
        <v>264.79000000000002</v>
      </c>
      <c r="X56" s="44">
        <f t="shared" si="29"/>
        <v>264.79000000000002</v>
      </c>
      <c r="Y56" s="44">
        <f t="shared" si="29"/>
        <v>264.79000000000002</v>
      </c>
      <c r="Z56" s="44">
        <f t="shared" si="29"/>
        <v>264.79000000000002</v>
      </c>
      <c r="AA56" s="44">
        <f t="shared" si="29"/>
        <v>264.79000000000002</v>
      </c>
    </row>
    <row r="57" spans="1:27" ht="12.75" customHeight="1" x14ac:dyDescent="0.2">
      <c r="A57" s="96" t="s">
        <v>2398</v>
      </c>
      <c r="B57" s="28" t="str">
        <f>"11"&amp;"."&amp;$B$777&amp;"."&amp;$B$778</f>
        <v>11.04.2024</v>
      </c>
      <c r="C57" s="88" t="s">
        <v>76</v>
      </c>
      <c r="D57" s="89">
        <f>ROUND(((D58+D59+D61+D60)/1000),5)</f>
        <v>1.5828</v>
      </c>
      <c r="E57" s="89">
        <f>ROUND(((E58+E59+E61+E60)/1000),5)</f>
        <v>1.5083299999999999</v>
      </c>
      <c r="F57" s="89">
        <f>ROUND(((F58+F59+F61+F60)/1000),5)</f>
        <v>1.4549300000000001</v>
      </c>
      <c r="G57" s="89">
        <f t="shared" ref="G57:AA57" si="30">ROUND(((G58+G59+G61+G60)/1000),5)</f>
        <v>1.44983</v>
      </c>
      <c r="H57" s="89">
        <f t="shared" si="30"/>
        <v>1.50752</v>
      </c>
      <c r="I57" s="89">
        <f t="shared" si="30"/>
        <v>1.5913900000000001</v>
      </c>
      <c r="J57" s="89">
        <f t="shared" si="30"/>
        <v>1.7404299999999999</v>
      </c>
      <c r="K57" s="89">
        <f t="shared" si="30"/>
        <v>1.9413199999999999</v>
      </c>
      <c r="L57" s="89">
        <f t="shared" si="30"/>
        <v>2.1729799999999999</v>
      </c>
      <c r="M57" s="89">
        <f t="shared" si="30"/>
        <v>2.3014800000000002</v>
      </c>
      <c r="N57" s="89">
        <f t="shared" si="30"/>
        <v>2.34389</v>
      </c>
      <c r="O57" s="89">
        <f t="shared" si="30"/>
        <v>2.35317</v>
      </c>
      <c r="P57" s="89">
        <f t="shared" si="30"/>
        <v>2.35547</v>
      </c>
      <c r="Q57" s="89">
        <f t="shared" si="30"/>
        <v>2.3569399999999998</v>
      </c>
      <c r="R57" s="89">
        <f t="shared" si="30"/>
        <v>2.3528799999999999</v>
      </c>
      <c r="S57" s="89">
        <f t="shared" si="30"/>
        <v>2.31033</v>
      </c>
      <c r="T57" s="89">
        <f t="shared" si="30"/>
        <v>2.2938299999999998</v>
      </c>
      <c r="U57" s="89">
        <f t="shared" si="30"/>
        <v>2.21306</v>
      </c>
      <c r="V57" s="89">
        <f t="shared" si="30"/>
        <v>2.1879499999999998</v>
      </c>
      <c r="W57" s="89">
        <f t="shared" si="30"/>
        <v>2.2452000000000001</v>
      </c>
      <c r="X57" s="89">
        <f t="shared" si="30"/>
        <v>2.2995700000000001</v>
      </c>
      <c r="Y57" s="89">
        <f t="shared" si="30"/>
        <v>2.20749</v>
      </c>
      <c r="Z57" s="89">
        <f t="shared" si="30"/>
        <v>1.85009</v>
      </c>
      <c r="AA57" s="89">
        <f t="shared" si="30"/>
        <v>1.73743</v>
      </c>
    </row>
    <row r="58" spans="1:27" ht="12.75" customHeight="1" outlineLevel="1" x14ac:dyDescent="0.2">
      <c r="A58" s="97" t="s">
        <v>2399</v>
      </c>
      <c r="B58" s="63" t="s">
        <v>242</v>
      </c>
      <c r="C58" s="43" t="s">
        <v>79</v>
      </c>
      <c r="D58" s="44">
        <v>1247.53</v>
      </c>
      <c r="E58" s="44">
        <v>1173.06</v>
      </c>
      <c r="F58" s="44">
        <v>1119.6600000000001</v>
      </c>
      <c r="G58" s="44">
        <v>1114.56</v>
      </c>
      <c r="H58" s="44">
        <v>1172.25</v>
      </c>
      <c r="I58" s="44">
        <v>1256.1199999999999</v>
      </c>
      <c r="J58" s="44">
        <v>1405.16</v>
      </c>
      <c r="K58" s="44">
        <v>1606.05</v>
      </c>
      <c r="L58" s="44">
        <v>1837.71</v>
      </c>
      <c r="M58" s="44">
        <v>1966.21</v>
      </c>
      <c r="N58" s="44">
        <v>2008.62</v>
      </c>
      <c r="O58" s="44">
        <v>2017.9</v>
      </c>
      <c r="P58" s="44">
        <v>2020.2</v>
      </c>
      <c r="Q58" s="44">
        <v>2021.67</v>
      </c>
      <c r="R58" s="44">
        <v>2017.61</v>
      </c>
      <c r="S58" s="44">
        <v>1975.06</v>
      </c>
      <c r="T58" s="44">
        <v>1958.56</v>
      </c>
      <c r="U58" s="44">
        <v>1877.79</v>
      </c>
      <c r="V58" s="44">
        <v>1852.68</v>
      </c>
      <c r="W58" s="44">
        <v>1909.93</v>
      </c>
      <c r="X58" s="44">
        <v>1964.3</v>
      </c>
      <c r="Y58" s="44">
        <v>1872.22</v>
      </c>
      <c r="Z58" s="44">
        <v>1514.82</v>
      </c>
      <c r="AA58" s="44">
        <v>1402.16</v>
      </c>
    </row>
    <row r="59" spans="1:27" ht="12.75" customHeight="1" outlineLevel="1" x14ac:dyDescent="0.2">
      <c r="A59" s="97" t="s">
        <v>2400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customHeight="1" outlineLevel="1" x14ac:dyDescent="0.2">
      <c r="A60" s="97" t="s">
        <v>2401</v>
      </c>
      <c r="B60" s="63" t="s">
        <v>83</v>
      </c>
      <c r="C60" s="43" t="s">
        <v>79</v>
      </c>
      <c r="D60" s="44">
        <v>4.3</v>
      </c>
      <c r="E60" s="44">
        <v>4.3</v>
      </c>
      <c r="F60" s="44">
        <v>4.3</v>
      </c>
      <c r="G60" s="44">
        <v>4.3</v>
      </c>
      <c r="H60" s="44">
        <v>4.3</v>
      </c>
      <c r="I60" s="44">
        <v>4.3</v>
      </c>
      <c r="J60" s="44">
        <v>4.3</v>
      </c>
      <c r="K60" s="44">
        <v>4.3</v>
      </c>
      <c r="L60" s="44">
        <v>4.3</v>
      </c>
      <c r="M60" s="44">
        <v>4.3</v>
      </c>
      <c r="N60" s="44">
        <v>4.3</v>
      </c>
      <c r="O60" s="44">
        <v>4.3</v>
      </c>
      <c r="P60" s="44">
        <v>4.3</v>
      </c>
      <c r="Q60" s="44">
        <v>4.3</v>
      </c>
      <c r="R60" s="44">
        <v>4.3</v>
      </c>
      <c r="S60" s="44">
        <v>4.3</v>
      </c>
      <c r="T60" s="44">
        <v>4.3</v>
      </c>
      <c r="U60" s="44">
        <v>4.3</v>
      </c>
      <c r="V60" s="44">
        <v>4.3</v>
      </c>
      <c r="W60" s="44">
        <v>4.3</v>
      </c>
      <c r="X60" s="44">
        <v>4.3</v>
      </c>
      <c r="Y60" s="44">
        <v>4.3</v>
      </c>
      <c r="Z60" s="44">
        <v>4.3</v>
      </c>
      <c r="AA60" s="44">
        <v>4.3</v>
      </c>
    </row>
    <row r="61" spans="1:27" ht="12.75" customHeight="1" outlineLevel="1" x14ac:dyDescent="0.2">
      <c r="A61" s="97" t="s">
        <v>2402</v>
      </c>
      <c r="B61" s="63" t="s">
        <v>81</v>
      </c>
      <c r="C61" s="43" t="s">
        <v>79</v>
      </c>
      <c r="D61" s="44">
        <f>$D$11</f>
        <v>264.79000000000002</v>
      </c>
      <c r="E61" s="44">
        <f t="shared" ref="E61:AA61" si="32">$D$11</f>
        <v>264.79000000000002</v>
      </c>
      <c r="F61" s="44">
        <f t="shared" si="32"/>
        <v>264.79000000000002</v>
      </c>
      <c r="G61" s="44">
        <f t="shared" si="32"/>
        <v>264.79000000000002</v>
      </c>
      <c r="H61" s="44">
        <f t="shared" si="32"/>
        <v>264.79000000000002</v>
      </c>
      <c r="I61" s="44">
        <f t="shared" si="32"/>
        <v>264.79000000000002</v>
      </c>
      <c r="J61" s="44">
        <f t="shared" si="32"/>
        <v>264.79000000000002</v>
      </c>
      <c r="K61" s="44">
        <f t="shared" si="32"/>
        <v>264.79000000000002</v>
      </c>
      <c r="L61" s="44">
        <f t="shared" si="32"/>
        <v>264.79000000000002</v>
      </c>
      <c r="M61" s="44">
        <f t="shared" si="32"/>
        <v>264.79000000000002</v>
      </c>
      <c r="N61" s="44">
        <f t="shared" si="32"/>
        <v>264.79000000000002</v>
      </c>
      <c r="O61" s="44">
        <f t="shared" si="32"/>
        <v>264.79000000000002</v>
      </c>
      <c r="P61" s="44">
        <f t="shared" si="32"/>
        <v>264.79000000000002</v>
      </c>
      <c r="Q61" s="44">
        <f t="shared" si="32"/>
        <v>264.79000000000002</v>
      </c>
      <c r="R61" s="44">
        <f t="shared" si="32"/>
        <v>264.79000000000002</v>
      </c>
      <c r="S61" s="44">
        <f t="shared" si="32"/>
        <v>264.79000000000002</v>
      </c>
      <c r="T61" s="44">
        <f t="shared" si="32"/>
        <v>264.79000000000002</v>
      </c>
      <c r="U61" s="44">
        <f t="shared" si="32"/>
        <v>264.79000000000002</v>
      </c>
      <c r="V61" s="44">
        <f t="shared" si="32"/>
        <v>264.79000000000002</v>
      </c>
      <c r="W61" s="44">
        <f t="shared" si="32"/>
        <v>264.79000000000002</v>
      </c>
      <c r="X61" s="44">
        <f t="shared" si="32"/>
        <v>264.79000000000002</v>
      </c>
      <c r="Y61" s="44">
        <f t="shared" si="32"/>
        <v>264.79000000000002</v>
      </c>
      <c r="Z61" s="44">
        <f t="shared" si="32"/>
        <v>264.79000000000002</v>
      </c>
      <c r="AA61" s="44">
        <f t="shared" si="32"/>
        <v>264.79000000000002</v>
      </c>
    </row>
    <row r="62" spans="1:27" ht="12.75" customHeight="1" x14ac:dyDescent="0.2">
      <c r="A62" s="96" t="s">
        <v>2403</v>
      </c>
      <c r="B62" s="28" t="str">
        <f>"12"&amp;"."&amp;$B$777&amp;"."&amp;$B$778</f>
        <v>12.04.2024</v>
      </c>
      <c r="C62" s="88" t="s">
        <v>76</v>
      </c>
      <c r="D62" s="89">
        <f>ROUND(((D63+D64+D66+D65)/1000),5)</f>
        <v>1.65621</v>
      </c>
      <c r="E62" s="89">
        <f>ROUND(((E63+E64+E66+E65)/1000),5)</f>
        <v>1.53041</v>
      </c>
      <c r="F62" s="89">
        <f>ROUND(((F63+F64+F66+F65)/1000),5)</f>
        <v>1.5076499999999999</v>
      </c>
      <c r="G62" s="89">
        <f t="shared" ref="G62:AA62" si="33">ROUND(((G63+G64+G66+G65)/1000),5)</f>
        <v>1.50766</v>
      </c>
      <c r="H62" s="89">
        <f t="shared" si="33"/>
        <v>1.5428200000000001</v>
      </c>
      <c r="I62" s="89">
        <f t="shared" si="33"/>
        <v>1.6757599999999999</v>
      </c>
      <c r="J62" s="89">
        <f t="shared" si="33"/>
        <v>1.74482</v>
      </c>
      <c r="K62" s="89">
        <f t="shared" si="33"/>
        <v>2.15239</v>
      </c>
      <c r="L62" s="89">
        <f t="shared" si="33"/>
        <v>2.3326099999999999</v>
      </c>
      <c r="M62" s="89">
        <f t="shared" si="33"/>
        <v>2.4077799999999998</v>
      </c>
      <c r="N62" s="89">
        <f t="shared" si="33"/>
        <v>2.4449100000000001</v>
      </c>
      <c r="O62" s="89">
        <f t="shared" si="33"/>
        <v>2.45662</v>
      </c>
      <c r="P62" s="89">
        <f t="shared" si="33"/>
        <v>2.4498099999999998</v>
      </c>
      <c r="Q62" s="89">
        <f t="shared" si="33"/>
        <v>2.45953</v>
      </c>
      <c r="R62" s="89">
        <f t="shared" si="33"/>
        <v>2.44923</v>
      </c>
      <c r="S62" s="89">
        <f t="shared" si="33"/>
        <v>2.4383699999999999</v>
      </c>
      <c r="T62" s="89">
        <f t="shared" si="33"/>
        <v>2.4020999999999999</v>
      </c>
      <c r="U62" s="89">
        <f t="shared" si="33"/>
        <v>2.34144</v>
      </c>
      <c r="V62" s="89">
        <f t="shared" si="33"/>
        <v>2.32416</v>
      </c>
      <c r="W62" s="89">
        <f t="shared" si="33"/>
        <v>2.3535900000000001</v>
      </c>
      <c r="X62" s="89">
        <f t="shared" si="33"/>
        <v>2.41954</v>
      </c>
      <c r="Y62" s="89">
        <f t="shared" si="33"/>
        <v>2.3553700000000002</v>
      </c>
      <c r="Z62" s="89">
        <f t="shared" si="33"/>
        <v>2.0278100000000001</v>
      </c>
      <c r="AA62" s="89">
        <f t="shared" si="33"/>
        <v>1.76769</v>
      </c>
    </row>
    <row r="63" spans="1:27" ht="12.75" customHeight="1" outlineLevel="1" x14ac:dyDescent="0.2">
      <c r="A63" s="97" t="s">
        <v>2404</v>
      </c>
      <c r="B63" s="63" t="s">
        <v>242</v>
      </c>
      <c r="C63" s="43" t="s">
        <v>79</v>
      </c>
      <c r="D63" s="44">
        <v>1320.94</v>
      </c>
      <c r="E63" s="44">
        <v>1195.1400000000001</v>
      </c>
      <c r="F63" s="44">
        <v>1172.3800000000001</v>
      </c>
      <c r="G63" s="44">
        <v>1172.3900000000001</v>
      </c>
      <c r="H63" s="44">
        <v>1207.55</v>
      </c>
      <c r="I63" s="44">
        <v>1340.49</v>
      </c>
      <c r="J63" s="44">
        <v>1409.55</v>
      </c>
      <c r="K63" s="44">
        <v>1817.12</v>
      </c>
      <c r="L63" s="44">
        <v>1997.34</v>
      </c>
      <c r="M63" s="44">
        <v>2072.5100000000002</v>
      </c>
      <c r="N63" s="44">
        <v>2109.64</v>
      </c>
      <c r="O63" s="44">
        <v>2121.35</v>
      </c>
      <c r="P63" s="44">
        <v>2114.54</v>
      </c>
      <c r="Q63" s="44">
        <v>2124.2600000000002</v>
      </c>
      <c r="R63" s="44">
        <v>2113.96</v>
      </c>
      <c r="S63" s="44">
        <v>2103.1</v>
      </c>
      <c r="T63" s="44">
        <v>2066.83</v>
      </c>
      <c r="U63" s="44">
        <v>2006.17</v>
      </c>
      <c r="V63" s="44">
        <v>1988.89</v>
      </c>
      <c r="W63" s="44">
        <v>2018.32</v>
      </c>
      <c r="X63" s="44">
        <v>2084.27</v>
      </c>
      <c r="Y63" s="44">
        <v>2020.1</v>
      </c>
      <c r="Z63" s="44">
        <v>1692.54</v>
      </c>
      <c r="AA63" s="44">
        <v>1432.42</v>
      </c>
    </row>
    <row r="64" spans="1:27" ht="12.75" customHeight="1" outlineLevel="1" x14ac:dyDescent="0.2">
      <c r="A64" s="97" t="s">
        <v>2405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customHeight="1" outlineLevel="1" x14ac:dyDescent="0.2">
      <c r="A65" s="97" t="s">
        <v>2406</v>
      </c>
      <c r="B65" s="63" t="s">
        <v>83</v>
      </c>
      <c r="C65" s="43" t="s">
        <v>79</v>
      </c>
      <c r="D65" s="44">
        <v>4.3</v>
      </c>
      <c r="E65" s="44">
        <v>4.3</v>
      </c>
      <c r="F65" s="44">
        <v>4.3</v>
      </c>
      <c r="G65" s="44">
        <v>4.3</v>
      </c>
      <c r="H65" s="44">
        <v>4.3</v>
      </c>
      <c r="I65" s="44">
        <v>4.3</v>
      </c>
      <c r="J65" s="44">
        <v>4.3</v>
      </c>
      <c r="K65" s="44">
        <v>4.3</v>
      </c>
      <c r="L65" s="44">
        <v>4.3</v>
      </c>
      <c r="M65" s="44">
        <v>4.3</v>
      </c>
      <c r="N65" s="44">
        <v>4.3</v>
      </c>
      <c r="O65" s="44">
        <v>4.3</v>
      </c>
      <c r="P65" s="44">
        <v>4.3</v>
      </c>
      <c r="Q65" s="44">
        <v>4.3</v>
      </c>
      <c r="R65" s="44">
        <v>4.3</v>
      </c>
      <c r="S65" s="44">
        <v>4.3</v>
      </c>
      <c r="T65" s="44">
        <v>4.3</v>
      </c>
      <c r="U65" s="44">
        <v>4.3</v>
      </c>
      <c r="V65" s="44">
        <v>4.3</v>
      </c>
      <c r="W65" s="44">
        <v>4.3</v>
      </c>
      <c r="X65" s="44">
        <v>4.3</v>
      </c>
      <c r="Y65" s="44">
        <v>4.3</v>
      </c>
      <c r="Z65" s="44">
        <v>4.3</v>
      </c>
      <c r="AA65" s="44">
        <v>4.3</v>
      </c>
    </row>
    <row r="66" spans="1:27" ht="12.75" customHeight="1" outlineLevel="1" x14ac:dyDescent="0.2">
      <c r="A66" s="97" t="s">
        <v>2407</v>
      </c>
      <c r="B66" s="63" t="s">
        <v>81</v>
      </c>
      <c r="C66" s="43" t="s">
        <v>79</v>
      </c>
      <c r="D66" s="44">
        <f>$D$11</f>
        <v>264.79000000000002</v>
      </c>
      <c r="E66" s="44">
        <f t="shared" ref="E66:AA66" si="35">$D$11</f>
        <v>264.79000000000002</v>
      </c>
      <c r="F66" s="44">
        <f t="shared" si="35"/>
        <v>264.79000000000002</v>
      </c>
      <c r="G66" s="44">
        <f t="shared" si="35"/>
        <v>264.79000000000002</v>
      </c>
      <c r="H66" s="44">
        <f t="shared" si="35"/>
        <v>264.79000000000002</v>
      </c>
      <c r="I66" s="44">
        <f t="shared" si="35"/>
        <v>264.79000000000002</v>
      </c>
      <c r="J66" s="44">
        <f t="shared" si="35"/>
        <v>264.79000000000002</v>
      </c>
      <c r="K66" s="44">
        <f t="shared" si="35"/>
        <v>264.79000000000002</v>
      </c>
      <c r="L66" s="44">
        <f t="shared" si="35"/>
        <v>264.79000000000002</v>
      </c>
      <c r="M66" s="44">
        <f t="shared" si="35"/>
        <v>264.79000000000002</v>
      </c>
      <c r="N66" s="44">
        <f t="shared" si="35"/>
        <v>264.79000000000002</v>
      </c>
      <c r="O66" s="44">
        <f t="shared" si="35"/>
        <v>264.79000000000002</v>
      </c>
      <c r="P66" s="44">
        <f t="shared" si="35"/>
        <v>264.79000000000002</v>
      </c>
      <c r="Q66" s="44">
        <f t="shared" si="35"/>
        <v>264.79000000000002</v>
      </c>
      <c r="R66" s="44">
        <f t="shared" si="35"/>
        <v>264.79000000000002</v>
      </c>
      <c r="S66" s="44">
        <f t="shared" si="35"/>
        <v>264.79000000000002</v>
      </c>
      <c r="T66" s="44">
        <f t="shared" si="35"/>
        <v>264.79000000000002</v>
      </c>
      <c r="U66" s="44">
        <f t="shared" si="35"/>
        <v>264.79000000000002</v>
      </c>
      <c r="V66" s="44">
        <f t="shared" si="35"/>
        <v>264.79000000000002</v>
      </c>
      <c r="W66" s="44">
        <f t="shared" si="35"/>
        <v>264.79000000000002</v>
      </c>
      <c r="X66" s="44">
        <f t="shared" si="35"/>
        <v>264.79000000000002</v>
      </c>
      <c r="Y66" s="44">
        <f t="shared" si="35"/>
        <v>264.79000000000002</v>
      </c>
      <c r="Z66" s="44">
        <f t="shared" si="35"/>
        <v>264.79000000000002</v>
      </c>
      <c r="AA66" s="44">
        <f t="shared" si="35"/>
        <v>264.79000000000002</v>
      </c>
    </row>
    <row r="67" spans="1:27" ht="12.75" customHeight="1" x14ac:dyDescent="0.2">
      <c r="A67" s="96" t="s">
        <v>2408</v>
      </c>
      <c r="B67" s="28" t="str">
        <f>"13"&amp;"."&amp;$B$777&amp;"."&amp;$B$778</f>
        <v>13.04.2024</v>
      </c>
      <c r="C67" s="88" t="s">
        <v>76</v>
      </c>
      <c r="D67" s="89">
        <f>ROUND(((D68+D69+D71+D70)/1000),5)</f>
        <v>1.64341</v>
      </c>
      <c r="E67" s="89">
        <f>ROUND(((E68+E69+E71+E70)/1000),5)</f>
        <v>1.5396099999999999</v>
      </c>
      <c r="F67" s="89">
        <f>ROUND(((F68+F69+F71+F70)/1000),5)</f>
        <v>1.52037</v>
      </c>
      <c r="G67" s="89">
        <f t="shared" ref="G67:AA67" si="36">ROUND(((G68+G69+G71+G70)/1000),5)</f>
        <v>1.50414</v>
      </c>
      <c r="H67" s="89">
        <f t="shared" si="36"/>
        <v>1.5069300000000001</v>
      </c>
      <c r="I67" s="89">
        <f t="shared" si="36"/>
        <v>1.5144599999999999</v>
      </c>
      <c r="J67" s="89">
        <f t="shared" si="36"/>
        <v>1.5285899999999999</v>
      </c>
      <c r="K67" s="89">
        <f t="shared" si="36"/>
        <v>1.75101</v>
      </c>
      <c r="L67" s="89">
        <f t="shared" si="36"/>
        <v>2.07273</v>
      </c>
      <c r="M67" s="89">
        <f t="shared" si="36"/>
        <v>2.1694900000000001</v>
      </c>
      <c r="N67" s="89">
        <f t="shared" si="36"/>
        <v>2.2289599999999998</v>
      </c>
      <c r="O67" s="89">
        <f t="shared" si="36"/>
        <v>2.2824300000000002</v>
      </c>
      <c r="P67" s="89">
        <f t="shared" si="36"/>
        <v>2.24953</v>
      </c>
      <c r="Q67" s="89">
        <f t="shared" si="36"/>
        <v>2.2404299999999999</v>
      </c>
      <c r="R67" s="89">
        <f t="shared" si="36"/>
        <v>2.2249099999999999</v>
      </c>
      <c r="S67" s="89">
        <f t="shared" si="36"/>
        <v>2.2118199999999999</v>
      </c>
      <c r="T67" s="89">
        <f t="shared" si="36"/>
        <v>2.2011400000000001</v>
      </c>
      <c r="U67" s="89">
        <f t="shared" si="36"/>
        <v>2.1215299999999999</v>
      </c>
      <c r="V67" s="89">
        <f t="shared" si="36"/>
        <v>2.1709399999999999</v>
      </c>
      <c r="W67" s="89">
        <f t="shared" si="36"/>
        <v>2.2411400000000001</v>
      </c>
      <c r="X67" s="89">
        <f t="shared" si="36"/>
        <v>2.2801399999999998</v>
      </c>
      <c r="Y67" s="89">
        <f t="shared" si="36"/>
        <v>2.2565400000000002</v>
      </c>
      <c r="Z67" s="89">
        <f t="shared" si="36"/>
        <v>1.8751899999999999</v>
      </c>
      <c r="AA67" s="89">
        <f t="shared" si="36"/>
        <v>1.7539800000000001</v>
      </c>
    </row>
    <row r="68" spans="1:27" ht="12.75" customHeight="1" outlineLevel="1" x14ac:dyDescent="0.2">
      <c r="A68" s="97" t="s">
        <v>2409</v>
      </c>
      <c r="B68" s="63" t="s">
        <v>242</v>
      </c>
      <c r="C68" s="43" t="s">
        <v>79</v>
      </c>
      <c r="D68" s="44">
        <v>1308.1400000000001</v>
      </c>
      <c r="E68" s="44">
        <v>1204.3399999999999</v>
      </c>
      <c r="F68" s="44">
        <v>1185.0999999999999</v>
      </c>
      <c r="G68" s="44">
        <v>1168.8699999999999</v>
      </c>
      <c r="H68" s="44">
        <v>1171.6600000000001</v>
      </c>
      <c r="I68" s="44">
        <v>1179.19</v>
      </c>
      <c r="J68" s="44">
        <v>1193.32</v>
      </c>
      <c r="K68" s="44">
        <v>1415.74</v>
      </c>
      <c r="L68" s="44">
        <v>1737.46</v>
      </c>
      <c r="M68" s="44">
        <v>1834.22</v>
      </c>
      <c r="N68" s="44">
        <v>1893.69</v>
      </c>
      <c r="O68" s="44">
        <v>1947.16</v>
      </c>
      <c r="P68" s="44">
        <v>1914.26</v>
      </c>
      <c r="Q68" s="44">
        <v>1905.16</v>
      </c>
      <c r="R68" s="44">
        <v>1889.64</v>
      </c>
      <c r="S68" s="44">
        <v>1876.55</v>
      </c>
      <c r="T68" s="44">
        <v>1865.87</v>
      </c>
      <c r="U68" s="44">
        <v>1786.26</v>
      </c>
      <c r="V68" s="44">
        <v>1835.67</v>
      </c>
      <c r="W68" s="44">
        <v>1905.87</v>
      </c>
      <c r="X68" s="44">
        <v>1944.87</v>
      </c>
      <c r="Y68" s="44">
        <v>1921.27</v>
      </c>
      <c r="Z68" s="44">
        <v>1539.92</v>
      </c>
      <c r="AA68" s="44">
        <v>1418.71</v>
      </c>
    </row>
    <row r="69" spans="1:27" ht="12.75" customHeight="1" outlineLevel="1" x14ac:dyDescent="0.2">
      <c r="A69" s="97" t="s">
        <v>2410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customHeight="1" outlineLevel="1" x14ac:dyDescent="0.2">
      <c r="A70" s="97" t="s">
        <v>2411</v>
      </c>
      <c r="B70" s="63" t="s">
        <v>83</v>
      </c>
      <c r="C70" s="43" t="s">
        <v>79</v>
      </c>
      <c r="D70" s="44">
        <v>4.3</v>
      </c>
      <c r="E70" s="44">
        <v>4.3</v>
      </c>
      <c r="F70" s="44">
        <v>4.3</v>
      </c>
      <c r="G70" s="44">
        <v>4.3</v>
      </c>
      <c r="H70" s="44">
        <v>4.3</v>
      </c>
      <c r="I70" s="44">
        <v>4.3</v>
      </c>
      <c r="J70" s="44">
        <v>4.3</v>
      </c>
      <c r="K70" s="44">
        <v>4.3</v>
      </c>
      <c r="L70" s="44">
        <v>4.3</v>
      </c>
      <c r="M70" s="44">
        <v>4.3</v>
      </c>
      <c r="N70" s="44">
        <v>4.3</v>
      </c>
      <c r="O70" s="44">
        <v>4.3</v>
      </c>
      <c r="P70" s="44">
        <v>4.3</v>
      </c>
      <c r="Q70" s="44">
        <v>4.3</v>
      </c>
      <c r="R70" s="44">
        <v>4.3</v>
      </c>
      <c r="S70" s="44">
        <v>4.3</v>
      </c>
      <c r="T70" s="44">
        <v>4.3</v>
      </c>
      <c r="U70" s="44">
        <v>4.3</v>
      </c>
      <c r="V70" s="44">
        <v>4.3</v>
      </c>
      <c r="W70" s="44">
        <v>4.3</v>
      </c>
      <c r="X70" s="44">
        <v>4.3</v>
      </c>
      <c r="Y70" s="44">
        <v>4.3</v>
      </c>
      <c r="Z70" s="44">
        <v>4.3</v>
      </c>
      <c r="AA70" s="44">
        <v>4.3</v>
      </c>
    </row>
    <row r="71" spans="1:27" ht="12.75" customHeight="1" outlineLevel="1" x14ac:dyDescent="0.2">
      <c r="A71" s="97" t="s">
        <v>2412</v>
      </c>
      <c r="B71" s="63" t="s">
        <v>81</v>
      </c>
      <c r="C71" s="43" t="s">
        <v>79</v>
      </c>
      <c r="D71" s="44">
        <f>$D$11</f>
        <v>264.79000000000002</v>
      </c>
      <c r="E71" s="44">
        <f t="shared" ref="E71:AA71" si="38">$D$11</f>
        <v>264.79000000000002</v>
      </c>
      <c r="F71" s="44">
        <f t="shared" si="38"/>
        <v>264.79000000000002</v>
      </c>
      <c r="G71" s="44">
        <f t="shared" si="38"/>
        <v>264.79000000000002</v>
      </c>
      <c r="H71" s="44">
        <f t="shared" si="38"/>
        <v>264.79000000000002</v>
      </c>
      <c r="I71" s="44">
        <f t="shared" si="38"/>
        <v>264.79000000000002</v>
      </c>
      <c r="J71" s="44">
        <f t="shared" si="38"/>
        <v>264.79000000000002</v>
      </c>
      <c r="K71" s="44">
        <f t="shared" si="38"/>
        <v>264.79000000000002</v>
      </c>
      <c r="L71" s="44">
        <f t="shared" si="38"/>
        <v>264.79000000000002</v>
      </c>
      <c r="M71" s="44">
        <f t="shared" si="38"/>
        <v>264.79000000000002</v>
      </c>
      <c r="N71" s="44">
        <f t="shared" si="38"/>
        <v>264.79000000000002</v>
      </c>
      <c r="O71" s="44">
        <f t="shared" si="38"/>
        <v>264.79000000000002</v>
      </c>
      <c r="P71" s="44">
        <f t="shared" si="38"/>
        <v>264.79000000000002</v>
      </c>
      <c r="Q71" s="44">
        <f t="shared" si="38"/>
        <v>264.79000000000002</v>
      </c>
      <c r="R71" s="44">
        <f t="shared" si="38"/>
        <v>264.79000000000002</v>
      </c>
      <c r="S71" s="44">
        <f t="shared" si="38"/>
        <v>264.79000000000002</v>
      </c>
      <c r="T71" s="44">
        <f t="shared" si="38"/>
        <v>264.79000000000002</v>
      </c>
      <c r="U71" s="44">
        <f t="shared" si="38"/>
        <v>264.79000000000002</v>
      </c>
      <c r="V71" s="44">
        <f t="shared" si="38"/>
        <v>264.79000000000002</v>
      </c>
      <c r="W71" s="44">
        <f t="shared" si="38"/>
        <v>264.79000000000002</v>
      </c>
      <c r="X71" s="44">
        <f t="shared" si="38"/>
        <v>264.79000000000002</v>
      </c>
      <c r="Y71" s="44">
        <f t="shared" si="38"/>
        <v>264.79000000000002</v>
      </c>
      <c r="Z71" s="44">
        <f t="shared" si="38"/>
        <v>264.79000000000002</v>
      </c>
      <c r="AA71" s="44">
        <f t="shared" si="38"/>
        <v>264.79000000000002</v>
      </c>
    </row>
    <row r="72" spans="1:27" ht="12.75" customHeight="1" x14ac:dyDescent="0.2">
      <c r="A72" s="96" t="s">
        <v>2413</v>
      </c>
      <c r="B72" s="28" t="str">
        <f>"14"&amp;"."&amp;$B$777&amp;"."&amp;$B$778</f>
        <v>14.04.2024</v>
      </c>
      <c r="C72" s="88" t="s">
        <v>76</v>
      </c>
      <c r="D72" s="89">
        <f>ROUND(((D73+D74+D76+D75)/1000),5)</f>
        <v>1.57921</v>
      </c>
      <c r="E72" s="89">
        <f>ROUND(((E73+E74+E76+E75)/1000),5)</f>
        <v>1.52433</v>
      </c>
      <c r="F72" s="89">
        <f>ROUND(((F73+F74+F76+F75)/1000),5)</f>
        <v>1.46977</v>
      </c>
      <c r="G72" s="89">
        <f t="shared" ref="G72:AA72" si="39">ROUND(((G73+G74+G76+G75)/1000),5)</f>
        <v>1.44706</v>
      </c>
      <c r="H72" s="89">
        <f t="shared" si="39"/>
        <v>1.4519500000000001</v>
      </c>
      <c r="I72" s="89">
        <f t="shared" si="39"/>
        <v>1.4457</v>
      </c>
      <c r="J72" s="89">
        <f t="shared" si="39"/>
        <v>1.4430799999999999</v>
      </c>
      <c r="K72" s="89">
        <f t="shared" si="39"/>
        <v>1.54881</v>
      </c>
      <c r="L72" s="89">
        <f t="shared" si="39"/>
        <v>1.75142</v>
      </c>
      <c r="M72" s="89">
        <f t="shared" si="39"/>
        <v>1.8769499999999999</v>
      </c>
      <c r="N72" s="89">
        <f t="shared" si="39"/>
        <v>1.93232</v>
      </c>
      <c r="O72" s="89">
        <f t="shared" si="39"/>
        <v>1.93794</v>
      </c>
      <c r="P72" s="89">
        <f t="shared" si="39"/>
        <v>1.9275100000000001</v>
      </c>
      <c r="Q72" s="89">
        <f t="shared" si="39"/>
        <v>1.9152800000000001</v>
      </c>
      <c r="R72" s="89">
        <f t="shared" si="39"/>
        <v>1.90787</v>
      </c>
      <c r="S72" s="89">
        <f t="shared" si="39"/>
        <v>1.8688199999999999</v>
      </c>
      <c r="T72" s="89">
        <f t="shared" si="39"/>
        <v>1.9415899999999999</v>
      </c>
      <c r="U72" s="89">
        <f t="shared" si="39"/>
        <v>1.9467300000000001</v>
      </c>
      <c r="V72" s="89">
        <f t="shared" si="39"/>
        <v>1.9893000000000001</v>
      </c>
      <c r="W72" s="89">
        <f t="shared" si="39"/>
        <v>2.1057299999999999</v>
      </c>
      <c r="X72" s="89">
        <f t="shared" si="39"/>
        <v>2.12277</v>
      </c>
      <c r="Y72" s="89">
        <f t="shared" si="39"/>
        <v>1.9448000000000001</v>
      </c>
      <c r="Z72" s="89">
        <f t="shared" si="39"/>
        <v>1.7624</v>
      </c>
      <c r="AA72" s="89">
        <f t="shared" si="39"/>
        <v>1.5841000000000001</v>
      </c>
    </row>
    <row r="73" spans="1:27" ht="12.75" customHeight="1" outlineLevel="1" x14ac:dyDescent="0.2">
      <c r="A73" s="97" t="s">
        <v>2414</v>
      </c>
      <c r="B73" s="63" t="s">
        <v>242</v>
      </c>
      <c r="C73" s="43" t="s">
        <v>79</v>
      </c>
      <c r="D73" s="44">
        <v>1243.94</v>
      </c>
      <c r="E73" s="44">
        <v>1189.06</v>
      </c>
      <c r="F73" s="44">
        <v>1134.5</v>
      </c>
      <c r="G73" s="44">
        <v>1111.79</v>
      </c>
      <c r="H73" s="44">
        <v>1116.68</v>
      </c>
      <c r="I73" s="44">
        <v>1110.43</v>
      </c>
      <c r="J73" s="44">
        <v>1107.81</v>
      </c>
      <c r="K73" s="44">
        <v>1213.54</v>
      </c>
      <c r="L73" s="44">
        <v>1416.15</v>
      </c>
      <c r="M73" s="44">
        <v>1541.68</v>
      </c>
      <c r="N73" s="44">
        <v>1597.05</v>
      </c>
      <c r="O73" s="44">
        <v>1602.67</v>
      </c>
      <c r="P73" s="44">
        <v>1592.24</v>
      </c>
      <c r="Q73" s="44">
        <v>1580.01</v>
      </c>
      <c r="R73" s="44">
        <v>1572.6</v>
      </c>
      <c r="S73" s="44">
        <v>1533.55</v>
      </c>
      <c r="T73" s="44">
        <v>1606.32</v>
      </c>
      <c r="U73" s="44">
        <v>1611.46</v>
      </c>
      <c r="V73" s="44">
        <v>1654.03</v>
      </c>
      <c r="W73" s="44">
        <v>1770.46</v>
      </c>
      <c r="X73" s="44">
        <v>1787.5</v>
      </c>
      <c r="Y73" s="44">
        <v>1609.53</v>
      </c>
      <c r="Z73" s="44">
        <v>1427.13</v>
      </c>
      <c r="AA73" s="44">
        <v>1248.83</v>
      </c>
    </row>
    <row r="74" spans="1:27" ht="12.75" customHeight="1" outlineLevel="1" x14ac:dyDescent="0.2">
      <c r="A74" s="97" t="s">
        <v>2415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customHeight="1" outlineLevel="1" x14ac:dyDescent="0.2">
      <c r="A75" s="97" t="s">
        <v>2416</v>
      </c>
      <c r="B75" s="63" t="s">
        <v>83</v>
      </c>
      <c r="C75" s="43" t="s">
        <v>79</v>
      </c>
      <c r="D75" s="44">
        <v>4.3</v>
      </c>
      <c r="E75" s="44">
        <v>4.3</v>
      </c>
      <c r="F75" s="44">
        <v>4.3</v>
      </c>
      <c r="G75" s="44">
        <v>4.3</v>
      </c>
      <c r="H75" s="44">
        <v>4.3</v>
      </c>
      <c r="I75" s="44">
        <v>4.3</v>
      </c>
      <c r="J75" s="44">
        <v>4.3</v>
      </c>
      <c r="K75" s="44">
        <v>4.3</v>
      </c>
      <c r="L75" s="44">
        <v>4.3</v>
      </c>
      <c r="M75" s="44">
        <v>4.3</v>
      </c>
      <c r="N75" s="44">
        <v>4.3</v>
      </c>
      <c r="O75" s="44">
        <v>4.3</v>
      </c>
      <c r="P75" s="44">
        <v>4.3</v>
      </c>
      <c r="Q75" s="44">
        <v>4.3</v>
      </c>
      <c r="R75" s="44">
        <v>4.3</v>
      </c>
      <c r="S75" s="44">
        <v>4.3</v>
      </c>
      <c r="T75" s="44">
        <v>4.3</v>
      </c>
      <c r="U75" s="44">
        <v>4.3</v>
      </c>
      <c r="V75" s="44">
        <v>4.3</v>
      </c>
      <c r="W75" s="44">
        <v>4.3</v>
      </c>
      <c r="X75" s="44">
        <v>4.3</v>
      </c>
      <c r="Y75" s="44">
        <v>4.3</v>
      </c>
      <c r="Z75" s="44">
        <v>4.3</v>
      </c>
      <c r="AA75" s="44">
        <v>4.3</v>
      </c>
    </row>
    <row r="76" spans="1:27" ht="12.75" customHeight="1" outlineLevel="1" x14ac:dyDescent="0.2">
      <c r="A76" s="97" t="s">
        <v>2417</v>
      </c>
      <c r="B76" s="63" t="s">
        <v>81</v>
      </c>
      <c r="C76" s="43" t="s">
        <v>79</v>
      </c>
      <c r="D76" s="44">
        <f>$D$11</f>
        <v>264.79000000000002</v>
      </c>
      <c r="E76" s="44">
        <f t="shared" ref="E76:AA76" si="41">$D$11</f>
        <v>264.79000000000002</v>
      </c>
      <c r="F76" s="44">
        <f t="shared" si="41"/>
        <v>264.79000000000002</v>
      </c>
      <c r="G76" s="44">
        <f t="shared" si="41"/>
        <v>264.79000000000002</v>
      </c>
      <c r="H76" s="44">
        <f t="shared" si="41"/>
        <v>264.79000000000002</v>
      </c>
      <c r="I76" s="44">
        <f t="shared" si="41"/>
        <v>264.79000000000002</v>
      </c>
      <c r="J76" s="44">
        <f t="shared" si="41"/>
        <v>264.79000000000002</v>
      </c>
      <c r="K76" s="44">
        <f t="shared" si="41"/>
        <v>264.79000000000002</v>
      </c>
      <c r="L76" s="44">
        <f t="shared" si="41"/>
        <v>264.79000000000002</v>
      </c>
      <c r="M76" s="44">
        <f t="shared" si="41"/>
        <v>264.79000000000002</v>
      </c>
      <c r="N76" s="44">
        <f t="shared" si="41"/>
        <v>264.79000000000002</v>
      </c>
      <c r="O76" s="44">
        <f t="shared" si="41"/>
        <v>264.79000000000002</v>
      </c>
      <c r="P76" s="44">
        <f t="shared" si="41"/>
        <v>264.79000000000002</v>
      </c>
      <c r="Q76" s="44">
        <f t="shared" si="41"/>
        <v>264.79000000000002</v>
      </c>
      <c r="R76" s="44">
        <f t="shared" si="41"/>
        <v>264.79000000000002</v>
      </c>
      <c r="S76" s="44">
        <f t="shared" si="41"/>
        <v>264.79000000000002</v>
      </c>
      <c r="T76" s="44">
        <f t="shared" si="41"/>
        <v>264.79000000000002</v>
      </c>
      <c r="U76" s="44">
        <f t="shared" si="41"/>
        <v>264.79000000000002</v>
      </c>
      <c r="V76" s="44">
        <f t="shared" si="41"/>
        <v>264.79000000000002</v>
      </c>
      <c r="W76" s="44">
        <f t="shared" si="41"/>
        <v>264.79000000000002</v>
      </c>
      <c r="X76" s="44">
        <f t="shared" si="41"/>
        <v>264.79000000000002</v>
      </c>
      <c r="Y76" s="44">
        <f t="shared" si="41"/>
        <v>264.79000000000002</v>
      </c>
      <c r="Z76" s="44">
        <f t="shared" si="41"/>
        <v>264.79000000000002</v>
      </c>
      <c r="AA76" s="44">
        <f t="shared" si="41"/>
        <v>264.79000000000002</v>
      </c>
    </row>
    <row r="77" spans="1:27" ht="12.75" customHeight="1" x14ac:dyDescent="0.2">
      <c r="A77" s="96" t="s">
        <v>2418</v>
      </c>
      <c r="B77" s="28" t="str">
        <f>"15"&amp;"."&amp;$B$777&amp;"."&amp;$B$778</f>
        <v>15.04.2024</v>
      </c>
      <c r="C77" s="88" t="s">
        <v>76</v>
      </c>
      <c r="D77" s="89">
        <f>ROUND(((D78+D79+D81+D80)/1000),5)</f>
        <v>1.49746</v>
      </c>
      <c r="E77" s="89">
        <f>ROUND(((E78+E79+E81+E80)/1000),5)</f>
        <v>1.38402</v>
      </c>
      <c r="F77" s="89">
        <f>ROUND(((F78+F79+F81+F80)/1000),5)</f>
        <v>1.3412599999999999</v>
      </c>
      <c r="G77" s="89">
        <f t="shared" ref="G77:AA77" si="42">ROUND(((G78+G79+G81+G80)/1000),5)</f>
        <v>1.31915</v>
      </c>
      <c r="H77" s="89">
        <f t="shared" si="42"/>
        <v>1.34521</v>
      </c>
      <c r="I77" s="89">
        <f t="shared" si="42"/>
        <v>1.4089700000000001</v>
      </c>
      <c r="J77" s="89">
        <f t="shared" si="42"/>
        <v>1.5257499999999999</v>
      </c>
      <c r="K77" s="89">
        <f t="shared" si="42"/>
        <v>1.84474</v>
      </c>
      <c r="L77" s="89">
        <f t="shared" si="42"/>
        <v>2.1883300000000001</v>
      </c>
      <c r="M77" s="89">
        <f t="shared" si="42"/>
        <v>2.3303099999999999</v>
      </c>
      <c r="N77" s="89">
        <f t="shared" si="42"/>
        <v>2.3306499999999999</v>
      </c>
      <c r="O77" s="89">
        <f t="shared" si="42"/>
        <v>2.3827600000000002</v>
      </c>
      <c r="P77" s="89">
        <f t="shared" si="42"/>
        <v>2.3871600000000002</v>
      </c>
      <c r="Q77" s="89">
        <f t="shared" si="42"/>
        <v>2.4169499999999999</v>
      </c>
      <c r="R77" s="89">
        <f t="shared" si="42"/>
        <v>2.3850199999999999</v>
      </c>
      <c r="S77" s="89">
        <f t="shared" si="42"/>
        <v>2.3745699999999998</v>
      </c>
      <c r="T77" s="89">
        <f t="shared" si="42"/>
        <v>2.3524600000000002</v>
      </c>
      <c r="U77" s="89">
        <f t="shared" si="42"/>
        <v>2.2977400000000001</v>
      </c>
      <c r="V77" s="89">
        <f t="shared" si="42"/>
        <v>2.1358700000000002</v>
      </c>
      <c r="W77" s="89">
        <f t="shared" si="42"/>
        <v>2.2166800000000002</v>
      </c>
      <c r="X77" s="89">
        <f t="shared" si="42"/>
        <v>2.33325</v>
      </c>
      <c r="Y77" s="89">
        <f t="shared" si="42"/>
        <v>2.0710999999999999</v>
      </c>
      <c r="Z77" s="89">
        <f t="shared" si="42"/>
        <v>1.7906200000000001</v>
      </c>
      <c r="AA77" s="89">
        <f t="shared" si="42"/>
        <v>1.55263</v>
      </c>
    </row>
    <row r="78" spans="1:27" ht="12.75" customHeight="1" outlineLevel="1" x14ac:dyDescent="0.2">
      <c r="A78" s="97" t="s">
        <v>2419</v>
      </c>
      <c r="B78" s="63" t="s">
        <v>242</v>
      </c>
      <c r="C78" s="43" t="s">
        <v>79</v>
      </c>
      <c r="D78" s="44">
        <v>1162.19</v>
      </c>
      <c r="E78" s="44">
        <v>1048.75</v>
      </c>
      <c r="F78" s="44">
        <v>1005.99</v>
      </c>
      <c r="G78" s="44">
        <v>983.88</v>
      </c>
      <c r="H78" s="44">
        <v>1009.94</v>
      </c>
      <c r="I78" s="44">
        <v>1073.7</v>
      </c>
      <c r="J78" s="44">
        <v>1190.48</v>
      </c>
      <c r="K78" s="44">
        <v>1509.47</v>
      </c>
      <c r="L78" s="44">
        <v>1853.06</v>
      </c>
      <c r="M78" s="44">
        <v>1995.04</v>
      </c>
      <c r="N78" s="44">
        <v>1995.38</v>
      </c>
      <c r="O78" s="44">
        <v>2047.49</v>
      </c>
      <c r="P78" s="44">
        <v>2051.89</v>
      </c>
      <c r="Q78" s="44">
        <v>2081.6799999999998</v>
      </c>
      <c r="R78" s="44">
        <v>2049.75</v>
      </c>
      <c r="S78" s="44">
        <v>2039.3</v>
      </c>
      <c r="T78" s="44">
        <v>2017.19</v>
      </c>
      <c r="U78" s="44">
        <v>1962.47</v>
      </c>
      <c r="V78" s="44">
        <v>1800.6</v>
      </c>
      <c r="W78" s="44">
        <v>1881.41</v>
      </c>
      <c r="X78" s="44">
        <v>1997.98</v>
      </c>
      <c r="Y78" s="44">
        <v>1735.83</v>
      </c>
      <c r="Z78" s="44">
        <v>1455.35</v>
      </c>
      <c r="AA78" s="44">
        <v>1217.3599999999999</v>
      </c>
    </row>
    <row r="79" spans="1:27" ht="12.75" customHeight="1" outlineLevel="1" x14ac:dyDescent="0.2">
      <c r="A79" s="97" t="s">
        <v>2420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customHeight="1" outlineLevel="1" x14ac:dyDescent="0.2">
      <c r="A80" s="97" t="s">
        <v>2421</v>
      </c>
      <c r="B80" s="63" t="s">
        <v>83</v>
      </c>
      <c r="C80" s="43" t="s">
        <v>79</v>
      </c>
      <c r="D80" s="44">
        <v>4.3</v>
      </c>
      <c r="E80" s="44">
        <v>4.3</v>
      </c>
      <c r="F80" s="44">
        <v>4.3</v>
      </c>
      <c r="G80" s="44">
        <v>4.3</v>
      </c>
      <c r="H80" s="44">
        <v>4.3</v>
      </c>
      <c r="I80" s="44">
        <v>4.3</v>
      </c>
      <c r="J80" s="44">
        <v>4.3</v>
      </c>
      <c r="K80" s="44">
        <v>4.3</v>
      </c>
      <c r="L80" s="44">
        <v>4.3</v>
      </c>
      <c r="M80" s="44">
        <v>4.3</v>
      </c>
      <c r="N80" s="44">
        <v>4.3</v>
      </c>
      <c r="O80" s="44">
        <v>4.3</v>
      </c>
      <c r="P80" s="44">
        <v>4.3</v>
      </c>
      <c r="Q80" s="44">
        <v>4.3</v>
      </c>
      <c r="R80" s="44">
        <v>4.3</v>
      </c>
      <c r="S80" s="44">
        <v>4.3</v>
      </c>
      <c r="T80" s="44">
        <v>4.3</v>
      </c>
      <c r="U80" s="44">
        <v>4.3</v>
      </c>
      <c r="V80" s="44">
        <v>4.3</v>
      </c>
      <c r="W80" s="44">
        <v>4.3</v>
      </c>
      <c r="X80" s="44">
        <v>4.3</v>
      </c>
      <c r="Y80" s="44">
        <v>4.3</v>
      </c>
      <c r="Z80" s="44">
        <v>4.3</v>
      </c>
      <c r="AA80" s="44">
        <v>4.3</v>
      </c>
    </row>
    <row r="81" spans="1:27" ht="12.75" customHeight="1" outlineLevel="1" x14ac:dyDescent="0.2">
      <c r="A81" s="97" t="s">
        <v>2422</v>
      </c>
      <c r="B81" s="63" t="s">
        <v>81</v>
      </c>
      <c r="C81" s="43" t="s">
        <v>79</v>
      </c>
      <c r="D81" s="44">
        <f>$D$11</f>
        <v>264.79000000000002</v>
      </c>
      <c r="E81" s="44">
        <f t="shared" ref="E81:AA81" si="44">$D$11</f>
        <v>264.79000000000002</v>
      </c>
      <c r="F81" s="44">
        <f t="shared" si="44"/>
        <v>264.79000000000002</v>
      </c>
      <c r="G81" s="44">
        <f t="shared" si="44"/>
        <v>264.79000000000002</v>
      </c>
      <c r="H81" s="44">
        <f t="shared" si="44"/>
        <v>264.79000000000002</v>
      </c>
      <c r="I81" s="44">
        <f t="shared" si="44"/>
        <v>264.79000000000002</v>
      </c>
      <c r="J81" s="44">
        <f t="shared" si="44"/>
        <v>264.79000000000002</v>
      </c>
      <c r="K81" s="44">
        <f t="shared" si="44"/>
        <v>264.79000000000002</v>
      </c>
      <c r="L81" s="44">
        <f t="shared" si="44"/>
        <v>264.79000000000002</v>
      </c>
      <c r="M81" s="44">
        <f t="shared" si="44"/>
        <v>264.79000000000002</v>
      </c>
      <c r="N81" s="44">
        <f t="shared" si="44"/>
        <v>264.79000000000002</v>
      </c>
      <c r="O81" s="44">
        <f t="shared" si="44"/>
        <v>264.79000000000002</v>
      </c>
      <c r="P81" s="44">
        <f t="shared" si="44"/>
        <v>264.79000000000002</v>
      </c>
      <c r="Q81" s="44">
        <f t="shared" si="44"/>
        <v>264.79000000000002</v>
      </c>
      <c r="R81" s="44">
        <f t="shared" si="44"/>
        <v>264.79000000000002</v>
      </c>
      <c r="S81" s="44">
        <f t="shared" si="44"/>
        <v>264.79000000000002</v>
      </c>
      <c r="T81" s="44">
        <f t="shared" si="44"/>
        <v>264.79000000000002</v>
      </c>
      <c r="U81" s="44">
        <f t="shared" si="44"/>
        <v>264.79000000000002</v>
      </c>
      <c r="V81" s="44">
        <f t="shared" si="44"/>
        <v>264.79000000000002</v>
      </c>
      <c r="W81" s="44">
        <f t="shared" si="44"/>
        <v>264.79000000000002</v>
      </c>
      <c r="X81" s="44">
        <f t="shared" si="44"/>
        <v>264.79000000000002</v>
      </c>
      <c r="Y81" s="44">
        <f t="shared" si="44"/>
        <v>264.79000000000002</v>
      </c>
      <c r="Z81" s="44">
        <f t="shared" si="44"/>
        <v>264.79000000000002</v>
      </c>
      <c r="AA81" s="44">
        <f t="shared" si="44"/>
        <v>264.79000000000002</v>
      </c>
    </row>
    <row r="82" spans="1:27" ht="12.75" customHeight="1" x14ac:dyDescent="0.2">
      <c r="A82" s="96" t="s">
        <v>2423</v>
      </c>
      <c r="B82" s="28" t="str">
        <f>"16"&amp;"."&amp;$B$777&amp;"."&amp;$B$778</f>
        <v>16.04.2024</v>
      </c>
      <c r="C82" s="88" t="s">
        <v>76</v>
      </c>
      <c r="D82" s="89">
        <f>ROUND(((D83+D84+D86+D85)/1000),5)</f>
        <v>1.49143</v>
      </c>
      <c r="E82" s="89">
        <f>ROUND(((E83+E84+E86+E85)/1000),5)</f>
        <v>1.41526</v>
      </c>
      <c r="F82" s="89">
        <f>ROUND(((F83+F84+F86+F85)/1000),5)</f>
        <v>1.3062199999999999</v>
      </c>
      <c r="G82" s="89">
        <f t="shared" ref="G82:AA82" si="45">ROUND(((G83+G84+G86+G85)/1000),5)</f>
        <v>1.3152200000000001</v>
      </c>
      <c r="H82" s="89">
        <f t="shared" si="45"/>
        <v>1.3581700000000001</v>
      </c>
      <c r="I82" s="89">
        <f t="shared" si="45"/>
        <v>1.4567600000000001</v>
      </c>
      <c r="J82" s="89">
        <f t="shared" si="45"/>
        <v>1.5639700000000001</v>
      </c>
      <c r="K82" s="89">
        <f t="shared" si="45"/>
        <v>1.79206</v>
      </c>
      <c r="L82" s="89">
        <f t="shared" si="45"/>
        <v>2.1621700000000001</v>
      </c>
      <c r="M82" s="89">
        <f t="shared" si="45"/>
        <v>2.2836599999999998</v>
      </c>
      <c r="N82" s="89">
        <f t="shared" si="45"/>
        <v>2.2988300000000002</v>
      </c>
      <c r="O82" s="89">
        <f t="shared" si="45"/>
        <v>2.3113100000000002</v>
      </c>
      <c r="P82" s="89">
        <f t="shared" si="45"/>
        <v>2.3241999999999998</v>
      </c>
      <c r="Q82" s="89">
        <f t="shared" si="45"/>
        <v>2.3611800000000001</v>
      </c>
      <c r="R82" s="89">
        <f t="shared" si="45"/>
        <v>2.3319700000000001</v>
      </c>
      <c r="S82" s="89">
        <f t="shared" si="45"/>
        <v>2.3158099999999999</v>
      </c>
      <c r="T82" s="89">
        <f t="shared" si="45"/>
        <v>2.3072599999999999</v>
      </c>
      <c r="U82" s="89">
        <f t="shared" si="45"/>
        <v>2.1834600000000002</v>
      </c>
      <c r="V82" s="89">
        <f t="shared" si="45"/>
        <v>2.0884200000000002</v>
      </c>
      <c r="W82" s="89">
        <f t="shared" si="45"/>
        <v>2.17041</v>
      </c>
      <c r="X82" s="89">
        <f t="shared" si="45"/>
        <v>2.2934600000000001</v>
      </c>
      <c r="Y82" s="89">
        <f t="shared" si="45"/>
        <v>2.0341999999999998</v>
      </c>
      <c r="Z82" s="89">
        <f t="shared" si="45"/>
        <v>1.71993</v>
      </c>
      <c r="AA82" s="89">
        <f t="shared" si="45"/>
        <v>1.54715</v>
      </c>
    </row>
    <row r="83" spans="1:27" ht="12.75" customHeight="1" outlineLevel="1" x14ac:dyDescent="0.2">
      <c r="A83" s="97" t="s">
        <v>2424</v>
      </c>
      <c r="B83" s="63" t="s">
        <v>242</v>
      </c>
      <c r="C83" s="43" t="s">
        <v>79</v>
      </c>
      <c r="D83" s="44">
        <v>1156.1600000000001</v>
      </c>
      <c r="E83" s="44">
        <v>1079.99</v>
      </c>
      <c r="F83" s="44">
        <v>970.95</v>
      </c>
      <c r="G83" s="44">
        <v>979.95</v>
      </c>
      <c r="H83" s="44">
        <v>1022.9</v>
      </c>
      <c r="I83" s="44">
        <v>1121.49</v>
      </c>
      <c r="J83" s="44">
        <v>1228.7</v>
      </c>
      <c r="K83" s="44">
        <v>1456.79</v>
      </c>
      <c r="L83" s="44">
        <v>1826.9</v>
      </c>
      <c r="M83" s="44">
        <v>1948.39</v>
      </c>
      <c r="N83" s="44">
        <v>1963.56</v>
      </c>
      <c r="O83" s="44">
        <v>1976.04</v>
      </c>
      <c r="P83" s="44">
        <v>1988.93</v>
      </c>
      <c r="Q83" s="44">
        <v>2025.91</v>
      </c>
      <c r="R83" s="44">
        <v>1996.7</v>
      </c>
      <c r="S83" s="44">
        <v>1980.54</v>
      </c>
      <c r="T83" s="44">
        <v>1971.99</v>
      </c>
      <c r="U83" s="44">
        <v>1848.19</v>
      </c>
      <c r="V83" s="44">
        <v>1753.15</v>
      </c>
      <c r="W83" s="44">
        <v>1835.14</v>
      </c>
      <c r="X83" s="44">
        <v>1958.19</v>
      </c>
      <c r="Y83" s="44">
        <v>1698.93</v>
      </c>
      <c r="Z83" s="44">
        <v>1384.66</v>
      </c>
      <c r="AA83" s="44">
        <v>1211.8800000000001</v>
      </c>
    </row>
    <row r="84" spans="1:27" ht="12.75" customHeight="1" outlineLevel="1" x14ac:dyDescent="0.2">
      <c r="A84" s="97" t="s">
        <v>2425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customHeight="1" outlineLevel="1" x14ac:dyDescent="0.2">
      <c r="A85" s="97" t="s">
        <v>2426</v>
      </c>
      <c r="B85" s="63" t="s">
        <v>83</v>
      </c>
      <c r="C85" s="43" t="s">
        <v>79</v>
      </c>
      <c r="D85" s="44">
        <v>4.3</v>
      </c>
      <c r="E85" s="44">
        <v>4.3</v>
      </c>
      <c r="F85" s="44">
        <v>4.3</v>
      </c>
      <c r="G85" s="44">
        <v>4.3</v>
      </c>
      <c r="H85" s="44">
        <v>4.3</v>
      </c>
      <c r="I85" s="44">
        <v>4.3</v>
      </c>
      <c r="J85" s="44">
        <v>4.3</v>
      </c>
      <c r="K85" s="44">
        <v>4.3</v>
      </c>
      <c r="L85" s="44">
        <v>4.3</v>
      </c>
      <c r="M85" s="44">
        <v>4.3</v>
      </c>
      <c r="N85" s="44">
        <v>4.3</v>
      </c>
      <c r="O85" s="44">
        <v>4.3</v>
      </c>
      <c r="P85" s="44">
        <v>4.3</v>
      </c>
      <c r="Q85" s="44">
        <v>4.3</v>
      </c>
      <c r="R85" s="44">
        <v>4.3</v>
      </c>
      <c r="S85" s="44">
        <v>4.3</v>
      </c>
      <c r="T85" s="44">
        <v>4.3</v>
      </c>
      <c r="U85" s="44">
        <v>4.3</v>
      </c>
      <c r="V85" s="44">
        <v>4.3</v>
      </c>
      <c r="W85" s="44">
        <v>4.3</v>
      </c>
      <c r="X85" s="44">
        <v>4.3</v>
      </c>
      <c r="Y85" s="44">
        <v>4.3</v>
      </c>
      <c r="Z85" s="44">
        <v>4.3</v>
      </c>
      <c r="AA85" s="44">
        <v>4.3</v>
      </c>
    </row>
    <row r="86" spans="1:27" ht="12.75" customHeight="1" outlineLevel="1" x14ac:dyDescent="0.2">
      <c r="A86" s="97" t="s">
        <v>2427</v>
      </c>
      <c r="B86" s="63" t="s">
        <v>81</v>
      </c>
      <c r="C86" s="43" t="s">
        <v>79</v>
      </c>
      <c r="D86" s="44">
        <f>$D$11</f>
        <v>264.79000000000002</v>
      </c>
      <c r="E86" s="44">
        <f t="shared" ref="E86:AA86" si="47">$D$11</f>
        <v>264.79000000000002</v>
      </c>
      <c r="F86" s="44">
        <f t="shared" si="47"/>
        <v>264.79000000000002</v>
      </c>
      <c r="G86" s="44">
        <f t="shared" si="47"/>
        <v>264.79000000000002</v>
      </c>
      <c r="H86" s="44">
        <f t="shared" si="47"/>
        <v>264.79000000000002</v>
      </c>
      <c r="I86" s="44">
        <f t="shared" si="47"/>
        <v>264.79000000000002</v>
      </c>
      <c r="J86" s="44">
        <f t="shared" si="47"/>
        <v>264.79000000000002</v>
      </c>
      <c r="K86" s="44">
        <f t="shared" si="47"/>
        <v>264.79000000000002</v>
      </c>
      <c r="L86" s="44">
        <f t="shared" si="47"/>
        <v>264.79000000000002</v>
      </c>
      <c r="M86" s="44">
        <f t="shared" si="47"/>
        <v>264.79000000000002</v>
      </c>
      <c r="N86" s="44">
        <f t="shared" si="47"/>
        <v>264.79000000000002</v>
      </c>
      <c r="O86" s="44">
        <f t="shared" si="47"/>
        <v>264.79000000000002</v>
      </c>
      <c r="P86" s="44">
        <f t="shared" si="47"/>
        <v>264.79000000000002</v>
      </c>
      <c r="Q86" s="44">
        <f t="shared" si="47"/>
        <v>264.79000000000002</v>
      </c>
      <c r="R86" s="44">
        <f t="shared" si="47"/>
        <v>264.79000000000002</v>
      </c>
      <c r="S86" s="44">
        <f t="shared" si="47"/>
        <v>264.79000000000002</v>
      </c>
      <c r="T86" s="44">
        <f t="shared" si="47"/>
        <v>264.79000000000002</v>
      </c>
      <c r="U86" s="44">
        <f t="shared" si="47"/>
        <v>264.79000000000002</v>
      </c>
      <c r="V86" s="44">
        <f t="shared" si="47"/>
        <v>264.79000000000002</v>
      </c>
      <c r="W86" s="44">
        <f t="shared" si="47"/>
        <v>264.79000000000002</v>
      </c>
      <c r="X86" s="44">
        <f t="shared" si="47"/>
        <v>264.79000000000002</v>
      </c>
      <c r="Y86" s="44">
        <f t="shared" si="47"/>
        <v>264.79000000000002</v>
      </c>
      <c r="Z86" s="44">
        <f t="shared" si="47"/>
        <v>264.79000000000002</v>
      </c>
      <c r="AA86" s="44">
        <f t="shared" si="47"/>
        <v>264.79000000000002</v>
      </c>
    </row>
    <row r="87" spans="1:27" ht="12.75" customHeight="1" x14ac:dyDescent="0.2">
      <c r="A87" s="96" t="s">
        <v>2428</v>
      </c>
      <c r="B87" s="28" t="str">
        <f>"17"&amp;"."&amp;$B$777&amp;"."&amp;$B$778</f>
        <v>17.04.2024</v>
      </c>
      <c r="C87" s="88" t="s">
        <v>76</v>
      </c>
      <c r="D87" s="89">
        <f>ROUND(((D88+D89+D91+D90)/1000),5)</f>
        <v>1.4949300000000001</v>
      </c>
      <c r="E87" s="89">
        <f>ROUND(((E88+E89+E91+E90)/1000),5)</f>
        <v>1.41513</v>
      </c>
      <c r="F87" s="89">
        <f>ROUND(((F88+F89+F91+F90)/1000),5)</f>
        <v>1.36094</v>
      </c>
      <c r="G87" s="89">
        <f t="shared" ref="G87:AA87" si="48">ROUND(((G88+G89+G91+G90)/1000),5)</f>
        <v>1.35809</v>
      </c>
      <c r="H87" s="89">
        <f t="shared" si="48"/>
        <v>1.3934</v>
      </c>
      <c r="I87" s="89">
        <f t="shared" si="48"/>
        <v>1.4675100000000001</v>
      </c>
      <c r="J87" s="89">
        <f t="shared" si="48"/>
        <v>1.5361499999999999</v>
      </c>
      <c r="K87" s="89">
        <f t="shared" si="48"/>
        <v>1.7948500000000001</v>
      </c>
      <c r="L87" s="89">
        <f t="shared" si="48"/>
        <v>2.1369099999999999</v>
      </c>
      <c r="M87" s="89">
        <f t="shared" si="48"/>
        <v>2.2563</v>
      </c>
      <c r="N87" s="89">
        <f t="shared" si="48"/>
        <v>2.2789100000000002</v>
      </c>
      <c r="O87" s="89">
        <f t="shared" si="48"/>
        <v>2.2766000000000002</v>
      </c>
      <c r="P87" s="89">
        <f t="shared" si="48"/>
        <v>2.2857699999999999</v>
      </c>
      <c r="Q87" s="89">
        <f t="shared" si="48"/>
        <v>2.31223</v>
      </c>
      <c r="R87" s="89">
        <f t="shared" si="48"/>
        <v>2.2973300000000001</v>
      </c>
      <c r="S87" s="89">
        <f t="shared" si="48"/>
        <v>2.2936399999999999</v>
      </c>
      <c r="T87" s="89">
        <f t="shared" si="48"/>
        <v>2.25034</v>
      </c>
      <c r="U87" s="89">
        <f t="shared" si="48"/>
        <v>2.19476</v>
      </c>
      <c r="V87" s="89">
        <f t="shared" si="48"/>
        <v>2.1535199999999999</v>
      </c>
      <c r="W87" s="89">
        <f t="shared" si="48"/>
        <v>2.2372700000000001</v>
      </c>
      <c r="X87" s="89">
        <f t="shared" si="48"/>
        <v>2.3096700000000001</v>
      </c>
      <c r="Y87" s="89">
        <f t="shared" si="48"/>
        <v>2.1830699999999998</v>
      </c>
      <c r="Z87" s="89">
        <f t="shared" si="48"/>
        <v>1.79725</v>
      </c>
      <c r="AA87" s="89">
        <f t="shared" si="48"/>
        <v>1.5680799999999999</v>
      </c>
    </row>
    <row r="88" spans="1:27" ht="12.75" customHeight="1" outlineLevel="1" x14ac:dyDescent="0.2">
      <c r="A88" s="97" t="s">
        <v>2429</v>
      </c>
      <c r="B88" s="63" t="s">
        <v>242</v>
      </c>
      <c r="C88" s="43" t="s">
        <v>79</v>
      </c>
      <c r="D88" s="44">
        <v>1159.6600000000001</v>
      </c>
      <c r="E88" s="44">
        <v>1079.8599999999999</v>
      </c>
      <c r="F88" s="44">
        <v>1025.67</v>
      </c>
      <c r="G88" s="44">
        <v>1022.82</v>
      </c>
      <c r="H88" s="44">
        <v>1058.1300000000001</v>
      </c>
      <c r="I88" s="44">
        <v>1132.24</v>
      </c>
      <c r="J88" s="44">
        <v>1200.8800000000001</v>
      </c>
      <c r="K88" s="44">
        <v>1459.58</v>
      </c>
      <c r="L88" s="44">
        <v>1801.64</v>
      </c>
      <c r="M88" s="44">
        <v>1921.03</v>
      </c>
      <c r="N88" s="44">
        <v>1943.64</v>
      </c>
      <c r="O88" s="44">
        <v>1941.33</v>
      </c>
      <c r="P88" s="44">
        <v>1950.5</v>
      </c>
      <c r="Q88" s="44">
        <v>1976.96</v>
      </c>
      <c r="R88" s="44">
        <v>1962.06</v>
      </c>
      <c r="S88" s="44">
        <v>1958.37</v>
      </c>
      <c r="T88" s="44">
        <v>1915.07</v>
      </c>
      <c r="U88" s="44">
        <v>1859.49</v>
      </c>
      <c r="V88" s="44">
        <v>1818.25</v>
      </c>
      <c r="W88" s="44">
        <v>1902</v>
      </c>
      <c r="X88" s="44">
        <v>1974.4</v>
      </c>
      <c r="Y88" s="44">
        <v>1847.8</v>
      </c>
      <c r="Z88" s="44">
        <v>1461.98</v>
      </c>
      <c r="AA88" s="44">
        <v>1232.81</v>
      </c>
    </row>
    <row r="89" spans="1:27" ht="12.75" customHeight="1" outlineLevel="1" x14ac:dyDescent="0.2">
      <c r="A89" s="97" t="s">
        <v>2430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customHeight="1" outlineLevel="1" x14ac:dyDescent="0.2">
      <c r="A90" s="97" t="s">
        <v>2431</v>
      </c>
      <c r="B90" s="63" t="s">
        <v>83</v>
      </c>
      <c r="C90" s="43" t="s">
        <v>79</v>
      </c>
      <c r="D90" s="44">
        <v>4.3</v>
      </c>
      <c r="E90" s="44">
        <v>4.3</v>
      </c>
      <c r="F90" s="44">
        <v>4.3</v>
      </c>
      <c r="G90" s="44">
        <v>4.3</v>
      </c>
      <c r="H90" s="44">
        <v>4.3</v>
      </c>
      <c r="I90" s="44">
        <v>4.3</v>
      </c>
      <c r="J90" s="44">
        <v>4.3</v>
      </c>
      <c r="K90" s="44">
        <v>4.3</v>
      </c>
      <c r="L90" s="44">
        <v>4.3</v>
      </c>
      <c r="M90" s="44">
        <v>4.3</v>
      </c>
      <c r="N90" s="44">
        <v>4.3</v>
      </c>
      <c r="O90" s="44">
        <v>4.3</v>
      </c>
      <c r="P90" s="44">
        <v>4.3</v>
      </c>
      <c r="Q90" s="44">
        <v>4.3</v>
      </c>
      <c r="R90" s="44">
        <v>4.3</v>
      </c>
      <c r="S90" s="44">
        <v>4.3</v>
      </c>
      <c r="T90" s="44">
        <v>4.3</v>
      </c>
      <c r="U90" s="44">
        <v>4.3</v>
      </c>
      <c r="V90" s="44">
        <v>4.3</v>
      </c>
      <c r="W90" s="44">
        <v>4.3</v>
      </c>
      <c r="X90" s="44">
        <v>4.3</v>
      </c>
      <c r="Y90" s="44">
        <v>4.3</v>
      </c>
      <c r="Z90" s="44">
        <v>4.3</v>
      </c>
      <c r="AA90" s="44">
        <v>4.3</v>
      </c>
    </row>
    <row r="91" spans="1:27" ht="12.75" customHeight="1" outlineLevel="1" x14ac:dyDescent="0.2">
      <c r="A91" s="97" t="s">
        <v>2432</v>
      </c>
      <c r="B91" s="63" t="s">
        <v>81</v>
      </c>
      <c r="C91" s="43" t="s">
        <v>79</v>
      </c>
      <c r="D91" s="44">
        <f>$D$11</f>
        <v>264.79000000000002</v>
      </c>
      <c r="E91" s="44">
        <f t="shared" ref="E91:AA91" si="50">$D$11</f>
        <v>264.79000000000002</v>
      </c>
      <c r="F91" s="44">
        <f t="shared" si="50"/>
        <v>264.79000000000002</v>
      </c>
      <c r="G91" s="44">
        <f t="shared" si="50"/>
        <v>264.79000000000002</v>
      </c>
      <c r="H91" s="44">
        <f t="shared" si="50"/>
        <v>264.79000000000002</v>
      </c>
      <c r="I91" s="44">
        <f t="shared" si="50"/>
        <v>264.79000000000002</v>
      </c>
      <c r="J91" s="44">
        <f t="shared" si="50"/>
        <v>264.79000000000002</v>
      </c>
      <c r="K91" s="44">
        <f t="shared" si="50"/>
        <v>264.79000000000002</v>
      </c>
      <c r="L91" s="44">
        <f t="shared" si="50"/>
        <v>264.79000000000002</v>
      </c>
      <c r="M91" s="44">
        <f t="shared" si="50"/>
        <v>264.79000000000002</v>
      </c>
      <c r="N91" s="44">
        <f t="shared" si="50"/>
        <v>264.79000000000002</v>
      </c>
      <c r="O91" s="44">
        <f t="shared" si="50"/>
        <v>264.79000000000002</v>
      </c>
      <c r="P91" s="44">
        <f t="shared" si="50"/>
        <v>264.79000000000002</v>
      </c>
      <c r="Q91" s="44">
        <f t="shared" si="50"/>
        <v>264.79000000000002</v>
      </c>
      <c r="R91" s="44">
        <f t="shared" si="50"/>
        <v>264.79000000000002</v>
      </c>
      <c r="S91" s="44">
        <f t="shared" si="50"/>
        <v>264.79000000000002</v>
      </c>
      <c r="T91" s="44">
        <f t="shared" si="50"/>
        <v>264.79000000000002</v>
      </c>
      <c r="U91" s="44">
        <f t="shared" si="50"/>
        <v>264.79000000000002</v>
      </c>
      <c r="V91" s="44">
        <f t="shared" si="50"/>
        <v>264.79000000000002</v>
      </c>
      <c r="W91" s="44">
        <f t="shared" si="50"/>
        <v>264.79000000000002</v>
      </c>
      <c r="X91" s="44">
        <f t="shared" si="50"/>
        <v>264.79000000000002</v>
      </c>
      <c r="Y91" s="44">
        <f t="shared" si="50"/>
        <v>264.79000000000002</v>
      </c>
      <c r="Z91" s="44">
        <f t="shared" si="50"/>
        <v>264.79000000000002</v>
      </c>
      <c r="AA91" s="44">
        <f t="shared" si="50"/>
        <v>264.79000000000002</v>
      </c>
    </row>
    <row r="92" spans="1:27" ht="12.75" customHeight="1" x14ac:dyDescent="0.2">
      <c r="A92" s="96" t="s">
        <v>2433</v>
      </c>
      <c r="B92" s="28" t="str">
        <f>"18"&amp;"."&amp;$B$777&amp;"."&amp;$B$778</f>
        <v>18.04.2024</v>
      </c>
      <c r="C92" s="88" t="s">
        <v>76</v>
      </c>
      <c r="D92" s="89">
        <f>ROUND(((D93+D94+D96+D95)/1000),5)</f>
        <v>1.45929</v>
      </c>
      <c r="E92" s="89">
        <f>ROUND(((E93+E94+E96+E95)/1000),5)</f>
        <v>1.3629599999999999</v>
      </c>
      <c r="F92" s="89">
        <f>ROUND(((F93+F94+F96+F95)/1000),5)</f>
        <v>1.30616</v>
      </c>
      <c r="G92" s="89">
        <f t="shared" ref="G92:AA92" si="51">ROUND(((G93+G94+G96+G95)/1000),5)</f>
        <v>1.30348</v>
      </c>
      <c r="H92" s="89">
        <f t="shared" si="51"/>
        <v>1.3576999999999999</v>
      </c>
      <c r="I92" s="89">
        <f t="shared" si="51"/>
        <v>1.41421</v>
      </c>
      <c r="J92" s="89">
        <f t="shared" si="51"/>
        <v>1.5402100000000001</v>
      </c>
      <c r="K92" s="89">
        <f t="shared" si="51"/>
        <v>1.83561</v>
      </c>
      <c r="L92" s="89">
        <f t="shared" si="51"/>
        <v>2.19482</v>
      </c>
      <c r="M92" s="89">
        <f t="shared" si="51"/>
        <v>2.3432300000000001</v>
      </c>
      <c r="N92" s="89">
        <f t="shared" si="51"/>
        <v>2.4086699999999999</v>
      </c>
      <c r="O92" s="89">
        <f t="shared" si="51"/>
        <v>2.3818700000000002</v>
      </c>
      <c r="P92" s="89">
        <f t="shared" si="51"/>
        <v>2.40991</v>
      </c>
      <c r="Q92" s="89">
        <f t="shared" si="51"/>
        <v>2.4940699999999998</v>
      </c>
      <c r="R92" s="89">
        <f t="shared" si="51"/>
        <v>2.44672</v>
      </c>
      <c r="S92" s="89">
        <f t="shared" si="51"/>
        <v>2.40808</v>
      </c>
      <c r="T92" s="89">
        <f t="shared" si="51"/>
        <v>2.3531300000000002</v>
      </c>
      <c r="U92" s="89">
        <f t="shared" si="51"/>
        <v>2.1535500000000001</v>
      </c>
      <c r="V92" s="89">
        <f t="shared" si="51"/>
        <v>2.2036099999999998</v>
      </c>
      <c r="W92" s="89">
        <f t="shared" si="51"/>
        <v>2.2556699999999998</v>
      </c>
      <c r="X92" s="89">
        <f t="shared" si="51"/>
        <v>2.3635799999999998</v>
      </c>
      <c r="Y92" s="89">
        <f t="shared" si="51"/>
        <v>2.1155300000000001</v>
      </c>
      <c r="Z92" s="89">
        <f t="shared" si="51"/>
        <v>1.7171000000000001</v>
      </c>
      <c r="AA92" s="89">
        <f t="shared" si="51"/>
        <v>1.5348900000000001</v>
      </c>
    </row>
    <row r="93" spans="1:27" ht="12.75" customHeight="1" outlineLevel="1" x14ac:dyDescent="0.2">
      <c r="A93" s="97" t="s">
        <v>2434</v>
      </c>
      <c r="B93" s="63" t="s">
        <v>242</v>
      </c>
      <c r="C93" s="43" t="s">
        <v>79</v>
      </c>
      <c r="D93" s="44">
        <v>1124.02</v>
      </c>
      <c r="E93" s="44">
        <v>1027.69</v>
      </c>
      <c r="F93" s="44">
        <v>970.89</v>
      </c>
      <c r="G93" s="44">
        <v>968.21</v>
      </c>
      <c r="H93" s="44">
        <v>1022.43</v>
      </c>
      <c r="I93" s="44">
        <v>1078.94</v>
      </c>
      <c r="J93" s="44">
        <v>1204.94</v>
      </c>
      <c r="K93" s="44">
        <v>1500.34</v>
      </c>
      <c r="L93" s="44">
        <v>1859.55</v>
      </c>
      <c r="M93" s="44">
        <v>2007.96</v>
      </c>
      <c r="N93" s="44">
        <v>2073.4</v>
      </c>
      <c r="O93" s="44">
        <v>2046.6</v>
      </c>
      <c r="P93" s="44">
        <v>2074.64</v>
      </c>
      <c r="Q93" s="44">
        <v>2158.8000000000002</v>
      </c>
      <c r="R93" s="44">
        <v>2111.4499999999998</v>
      </c>
      <c r="S93" s="44">
        <v>2072.81</v>
      </c>
      <c r="T93" s="44">
        <v>2017.86</v>
      </c>
      <c r="U93" s="44">
        <v>1818.28</v>
      </c>
      <c r="V93" s="44">
        <v>1868.34</v>
      </c>
      <c r="W93" s="44">
        <v>1920.4</v>
      </c>
      <c r="X93" s="44">
        <v>2028.31</v>
      </c>
      <c r="Y93" s="44">
        <v>1780.26</v>
      </c>
      <c r="Z93" s="44">
        <v>1381.83</v>
      </c>
      <c r="AA93" s="44">
        <v>1199.6199999999999</v>
      </c>
    </row>
    <row r="94" spans="1:27" ht="12.75" customHeight="1" outlineLevel="1" x14ac:dyDescent="0.2">
      <c r="A94" s="97" t="s">
        <v>2435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customHeight="1" outlineLevel="1" x14ac:dyDescent="0.2">
      <c r="A95" s="97" t="s">
        <v>2436</v>
      </c>
      <c r="B95" s="63" t="s">
        <v>83</v>
      </c>
      <c r="C95" s="43" t="s">
        <v>79</v>
      </c>
      <c r="D95" s="44">
        <v>4.3</v>
      </c>
      <c r="E95" s="44">
        <v>4.3</v>
      </c>
      <c r="F95" s="44">
        <v>4.3</v>
      </c>
      <c r="G95" s="44">
        <v>4.3</v>
      </c>
      <c r="H95" s="44">
        <v>4.3</v>
      </c>
      <c r="I95" s="44">
        <v>4.3</v>
      </c>
      <c r="J95" s="44">
        <v>4.3</v>
      </c>
      <c r="K95" s="44">
        <v>4.3</v>
      </c>
      <c r="L95" s="44">
        <v>4.3</v>
      </c>
      <c r="M95" s="44">
        <v>4.3</v>
      </c>
      <c r="N95" s="44">
        <v>4.3</v>
      </c>
      <c r="O95" s="44">
        <v>4.3</v>
      </c>
      <c r="P95" s="44">
        <v>4.3</v>
      </c>
      <c r="Q95" s="44">
        <v>4.3</v>
      </c>
      <c r="R95" s="44">
        <v>4.3</v>
      </c>
      <c r="S95" s="44">
        <v>4.3</v>
      </c>
      <c r="T95" s="44">
        <v>4.3</v>
      </c>
      <c r="U95" s="44">
        <v>4.3</v>
      </c>
      <c r="V95" s="44">
        <v>4.3</v>
      </c>
      <c r="W95" s="44">
        <v>4.3</v>
      </c>
      <c r="X95" s="44">
        <v>4.3</v>
      </c>
      <c r="Y95" s="44">
        <v>4.3</v>
      </c>
      <c r="Z95" s="44">
        <v>4.3</v>
      </c>
      <c r="AA95" s="44">
        <v>4.3</v>
      </c>
    </row>
    <row r="96" spans="1:27" ht="12.75" customHeight="1" outlineLevel="1" x14ac:dyDescent="0.2">
      <c r="A96" s="97" t="s">
        <v>2437</v>
      </c>
      <c r="B96" s="63" t="s">
        <v>81</v>
      </c>
      <c r="C96" s="43" t="s">
        <v>79</v>
      </c>
      <c r="D96" s="44">
        <f>$D$11</f>
        <v>264.79000000000002</v>
      </c>
      <c r="E96" s="44">
        <f t="shared" ref="E96:AA96" si="53">$D$11</f>
        <v>264.79000000000002</v>
      </c>
      <c r="F96" s="44">
        <f t="shared" si="53"/>
        <v>264.79000000000002</v>
      </c>
      <c r="G96" s="44">
        <f t="shared" si="53"/>
        <v>264.79000000000002</v>
      </c>
      <c r="H96" s="44">
        <f t="shared" si="53"/>
        <v>264.79000000000002</v>
      </c>
      <c r="I96" s="44">
        <f t="shared" si="53"/>
        <v>264.79000000000002</v>
      </c>
      <c r="J96" s="44">
        <f t="shared" si="53"/>
        <v>264.79000000000002</v>
      </c>
      <c r="K96" s="44">
        <f t="shared" si="53"/>
        <v>264.79000000000002</v>
      </c>
      <c r="L96" s="44">
        <f t="shared" si="53"/>
        <v>264.79000000000002</v>
      </c>
      <c r="M96" s="44">
        <f t="shared" si="53"/>
        <v>264.79000000000002</v>
      </c>
      <c r="N96" s="44">
        <f t="shared" si="53"/>
        <v>264.79000000000002</v>
      </c>
      <c r="O96" s="44">
        <f t="shared" si="53"/>
        <v>264.79000000000002</v>
      </c>
      <c r="P96" s="44">
        <f t="shared" si="53"/>
        <v>264.79000000000002</v>
      </c>
      <c r="Q96" s="44">
        <f t="shared" si="53"/>
        <v>264.79000000000002</v>
      </c>
      <c r="R96" s="44">
        <f t="shared" si="53"/>
        <v>264.79000000000002</v>
      </c>
      <c r="S96" s="44">
        <f t="shared" si="53"/>
        <v>264.79000000000002</v>
      </c>
      <c r="T96" s="44">
        <f t="shared" si="53"/>
        <v>264.79000000000002</v>
      </c>
      <c r="U96" s="44">
        <f t="shared" si="53"/>
        <v>264.79000000000002</v>
      </c>
      <c r="V96" s="44">
        <f t="shared" si="53"/>
        <v>264.79000000000002</v>
      </c>
      <c r="W96" s="44">
        <f t="shared" si="53"/>
        <v>264.79000000000002</v>
      </c>
      <c r="X96" s="44">
        <f t="shared" si="53"/>
        <v>264.79000000000002</v>
      </c>
      <c r="Y96" s="44">
        <f t="shared" si="53"/>
        <v>264.79000000000002</v>
      </c>
      <c r="Z96" s="44">
        <f t="shared" si="53"/>
        <v>264.79000000000002</v>
      </c>
      <c r="AA96" s="44">
        <f t="shared" si="53"/>
        <v>264.79000000000002</v>
      </c>
    </row>
    <row r="97" spans="1:27" ht="12.75" customHeight="1" x14ac:dyDescent="0.2">
      <c r="A97" s="96" t="s">
        <v>2438</v>
      </c>
      <c r="B97" s="28" t="str">
        <f>"19"&amp;"."&amp;$B$777&amp;"."&amp;$B$778</f>
        <v>19.04.2024</v>
      </c>
      <c r="C97" s="88" t="s">
        <v>76</v>
      </c>
      <c r="D97" s="89">
        <f>ROUND(((D98+D99+D101+D100)/1000),5)</f>
        <v>1.4447300000000001</v>
      </c>
      <c r="E97" s="89">
        <f>ROUND(((E98+E99+E101+E100)/1000),5)</f>
        <v>1.36599</v>
      </c>
      <c r="F97" s="89">
        <f>ROUND(((F98+F99+F101+F100)/1000),5)</f>
        <v>1.3485199999999999</v>
      </c>
      <c r="G97" s="89">
        <f t="shared" ref="G97:AA97" si="54">ROUND(((G98+G99+G101+G100)/1000),5)</f>
        <v>1.2930900000000001</v>
      </c>
      <c r="H97" s="89">
        <f t="shared" si="54"/>
        <v>1.2954699999999999</v>
      </c>
      <c r="I97" s="89">
        <f t="shared" si="54"/>
        <v>1.41632</v>
      </c>
      <c r="J97" s="89">
        <f t="shared" si="54"/>
        <v>1.52786</v>
      </c>
      <c r="K97" s="89">
        <f t="shared" si="54"/>
        <v>1.8191900000000001</v>
      </c>
      <c r="L97" s="89">
        <f t="shared" si="54"/>
        <v>2.2876500000000002</v>
      </c>
      <c r="M97" s="89">
        <f t="shared" si="54"/>
        <v>2.3531499999999999</v>
      </c>
      <c r="N97" s="89">
        <f t="shared" si="54"/>
        <v>2.3828200000000002</v>
      </c>
      <c r="O97" s="89">
        <f t="shared" si="54"/>
        <v>2.4164599999999998</v>
      </c>
      <c r="P97" s="89">
        <f t="shared" si="54"/>
        <v>2.41926</v>
      </c>
      <c r="Q97" s="89">
        <f t="shared" si="54"/>
        <v>2.44895</v>
      </c>
      <c r="R97" s="89">
        <f t="shared" si="54"/>
        <v>2.4483000000000001</v>
      </c>
      <c r="S97" s="89">
        <f t="shared" si="54"/>
        <v>2.39411</v>
      </c>
      <c r="T97" s="89">
        <f t="shared" si="54"/>
        <v>2.3549199999999999</v>
      </c>
      <c r="U97" s="89">
        <f t="shared" si="54"/>
        <v>2.3216100000000002</v>
      </c>
      <c r="V97" s="89">
        <f t="shared" si="54"/>
        <v>2.2849599999999999</v>
      </c>
      <c r="W97" s="89">
        <f t="shared" si="54"/>
        <v>2.3209</v>
      </c>
      <c r="X97" s="89">
        <f t="shared" si="54"/>
        <v>2.3640699999999999</v>
      </c>
      <c r="Y97" s="89">
        <f t="shared" si="54"/>
        <v>2.3071999999999999</v>
      </c>
      <c r="Z97" s="89">
        <f t="shared" si="54"/>
        <v>1.82741</v>
      </c>
      <c r="AA97" s="89">
        <f t="shared" si="54"/>
        <v>1.58768</v>
      </c>
    </row>
    <row r="98" spans="1:27" ht="12.75" customHeight="1" outlineLevel="1" x14ac:dyDescent="0.2">
      <c r="A98" s="97" t="s">
        <v>2439</v>
      </c>
      <c r="B98" s="63" t="s">
        <v>242</v>
      </c>
      <c r="C98" s="43" t="s">
        <v>79</v>
      </c>
      <c r="D98" s="44">
        <v>1109.46</v>
      </c>
      <c r="E98" s="44">
        <v>1030.72</v>
      </c>
      <c r="F98" s="44">
        <v>1013.25</v>
      </c>
      <c r="G98" s="44">
        <v>957.82</v>
      </c>
      <c r="H98" s="44">
        <v>960.2</v>
      </c>
      <c r="I98" s="44">
        <v>1081.05</v>
      </c>
      <c r="J98" s="44">
        <v>1192.5899999999999</v>
      </c>
      <c r="K98" s="44">
        <v>1483.92</v>
      </c>
      <c r="L98" s="44">
        <v>1952.38</v>
      </c>
      <c r="M98" s="44">
        <v>2017.88</v>
      </c>
      <c r="N98" s="44">
        <v>2047.55</v>
      </c>
      <c r="O98" s="44">
        <v>2081.19</v>
      </c>
      <c r="P98" s="44">
        <v>2083.9899999999998</v>
      </c>
      <c r="Q98" s="44">
        <v>2113.6799999999998</v>
      </c>
      <c r="R98" s="44">
        <v>2113.0300000000002</v>
      </c>
      <c r="S98" s="44">
        <v>2058.84</v>
      </c>
      <c r="T98" s="44">
        <v>2019.65</v>
      </c>
      <c r="U98" s="44">
        <v>1986.34</v>
      </c>
      <c r="V98" s="44">
        <v>1949.69</v>
      </c>
      <c r="W98" s="44">
        <v>1985.63</v>
      </c>
      <c r="X98" s="44">
        <v>2028.8</v>
      </c>
      <c r="Y98" s="44">
        <v>1971.93</v>
      </c>
      <c r="Z98" s="44">
        <v>1492.14</v>
      </c>
      <c r="AA98" s="44">
        <v>1252.4100000000001</v>
      </c>
    </row>
    <row r="99" spans="1:27" ht="12.75" customHeight="1" outlineLevel="1" x14ac:dyDescent="0.2">
      <c r="A99" s="97" t="s">
        <v>2440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customHeight="1" outlineLevel="1" x14ac:dyDescent="0.2">
      <c r="A100" s="97" t="s">
        <v>2441</v>
      </c>
      <c r="B100" s="63" t="s">
        <v>83</v>
      </c>
      <c r="C100" s="43" t="s">
        <v>79</v>
      </c>
      <c r="D100" s="44">
        <v>4.3</v>
      </c>
      <c r="E100" s="44">
        <v>4.3</v>
      </c>
      <c r="F100" s="44">
        <v>4.3</v>
      </c>
      <c r="G100" s="44">
        <v>4.3</v>
      </c>
      <c r="H100" s="44">
        <v>4.3</v>
      </c>
      <c r="I100" s="44">
        <v>4.3</v>
      </c>
      <c r="J100" s="44">
        <v>4.3</v>
      </c>
      <c r="K100" s="44">
        <v>4.3</v>
      </c>
      <c r="L100" s="44">
        <v>4.3</v>
      </c>
      <c r="M100" s="44">
        <v>4.3</v>
      </c>
      <c r="N100" s="44">
        <v>4.3</v>
      </c>
      <c r="O100" s="44">
        <v>4.3</v>
      </c>
      <c r="P100" s="44">
        <v>4.3</v>
      </c>
      <c r="Q100" s="44">
        <v>4.3</v>
      </c>
      <c r="R100" s="44">
        <v>4.3</v>
      </c>
      <c r="S100" s="44">
        <v>4.3</v>
      </c>
      <c r="T100" s="44">
        <v>4.3</v>
      </c>
      <c r="U100" s="44">
        <v>4.3</v>
      </c>
      <c r="V100" s="44">
        <v>4.3</v>
      </c>
      <c r="W100" s="44">
        <v>4.3</v>
      </c>
      <c r="X100" s="44">
        <v>4.3</v>
      </c>
      <c r="Y100" s="44">
        <v>4.3</v>
      </c>
      <c r="Z100" s="44">
        <v>4.3</v>
      </c>
      <c r="AA100" s="44">
        <v>4.3</v>
      </c>
    </row>
    <row r="101" spans="1:27" ht="12.75" customHeight="1" outlineLevel="1" x14ac:dyDescent="0.2">
      <c r="A101" s="97" t="s">
        <v>2442</v>
      </c>
      <c r="B101" s="63" t="s">
        <v>81</v>
      </c>
      <c r="C101" s="43" t="s">
        <v>79</v>
      </c>
      <c r="D101" s="44">
        <f>$D$11</f>
        <v>264.79000000000002</v>
      </c>
      <c r="E101" s="44">
        <f t="shared" ref="E101:AA101" si="56">$D$11</f>
        <v>264.79000000000002</v>
      </c>
      <c r="F101" s="44">
        <f t="shared" si="56"/>
        <v>264.79000000000002</v>
      </c>
      <c r="G101" s="44">
        <f t="shared" si="56"/>
        <v>264.79000000000002</v>
      </c>
      <c r="H101" s="44">
        <f t="shared" si="56"/>
        <v>264.79000000000002</v>
      </c>
      <c r="I101" s="44">
        <f t="shared" si="56"/>
        <v>264.79000000000002</v>
      </c>
      <c r="J101" s="44">
        <f t="shared" si="56"/>
        <v>264.79000000000002</v>
      </c>
      <c r="K101" s="44">
        <f t="shared" si="56"/>
        <v>264.79000000000002</v>
      </c>
      <c r="L101" s="44">
        <f t="shared" si="56"/>
        <v>264.79000000000002</v>
      </c>
      <c r="M101" s="44">
        <f t="shared" si="56"/>
        <v>264.79000000000002</v>
      </c>
      <c r="N101" s="44">
        <f t="shared" si="56"/>
        <v>264.79000000000002</v>
      </c>
      <c r="O101" s="44">
        <f t="shared" si="56"/>
        <v>264.79000000000002</v>
      </c>
      <c r="P101" s="44">
        <f t="shared" si="56"/>
        <v>264.79000000000002</v>
      </c>
      <c r="Q101" s="44">
        <f t="shared" si="56"/>
        <v>264.79000000000002</v>
      </c>
      <c r="R101" s="44">
        <f t="shared" si="56"/>
        <v>264.79000000000002</v>
      </c>
      <c r="S101" s="44">
        <f t="shared" si="56"/>
        <v>264.79000000000002</v>
      </c>
      <c r="T101" s="44">
        <f t="shared" si="56"/>
        <v>264.79000000000002</v>
      </c>
      <c r="U101" s="44">
        <f t="shared" si="56"/>
        <v>264.79000000000002</v>
      </c>
      <c r="V101" s="44">
        <f t="shared" si="56"/>
        <v>264.79000000000002</v>
      </c>
      <c r="W101" s="44">
        <f t="shared" si="56"/>
        <v>264.79000000000002</v>
      </c>
      <c r="X101" s="44">
        <f t="shared" si="56"/>
        <v>264.79000000000002</v>
      </c>
      <c r="Y101" s="44">
        <f t="shared" si="56"/>
        <v>264.79000000000002</v>
      </c>
      <c r="Z101" s="44">
        <f t="shared" si="56"/>
        <v>264.79000000000002</v>
      </c>
      <c r="AA101" s="44">
        <f t="shared" si="56"/>
        <v>264.79000000000002</v>
      </c>
    </row>
    <row r="102" spans="1:27" ht="12.75" customHeight="1" x14ac:dyDescent="0.2">
      <c r="A102" s="96" t="s">
        <v>2443</v>
      </c>
      <c r="B102" s="28" t="str">
        <f>"20"&amp;"."&amp;$B$777&amp;"."&amp;$B$778</f>
        <v>20.04.2024</v>
      </c>
      <c r="C102" s="88" t="s">
        <v>76</v>
      </c>
      <c r="D102" s="89">
        <f>ROUND(((D103+D104+D106+D105)/1000),5)</f>
        <v>1.5568</v>
      </c>
      <c r="E102" s="89">
        <f>ROUND(((E103+E104+E106+E105)/1000),5)</f>
        <v>1.4856</v>
      </c>
      <c r="F102" s="89">
        <f>ROUND(((F103+F104+F106+F105)/1000),5)</f>
        <v>1.4580900000000001</v>
      </c>
      <c r="G102" s="89">
        <f t="shared" ref="G102:AA102" si="57">ROUND(((G103+G104+G106+G105)/1000),5)</f>
        <v>1.42564</v>
      </c>
      <c r="H102" s="89">
        <f t="shared" si="57"/>
        <v>1.45662</v>
      </c>
      <c r="I102" s="89">
        <f t="shared" si="57"/>
        <v>1.46411</v>
      </c>
      <c r="J102" s="89">
        <f t="shared" si="57"/>
        <v>1.4678100000000001</v>
      </c>
      <c r="K102" s="89">
        <f t="shared" si="57"/>
        <v>1.5596699999999999</v>
      </c>
      <c r="L102" s="89">
        <f t="shared" si="57"/>
        <v>1.8110900000000001</v>
      </c>
      <c r="M102" s="89">
        <f t="shared" si="57"/>
        <v>1.8780600000000001</v>
      </c>
      <c r="N102" s="89">
        <f t="shared" si="57"/>
        <v>2.0698500000000002</v>
      </c>
      <c r="O102" s="89">
        <f t="shared" si="57"/>
        <v>2.3253400000000002</v>
      </c>
      <c r="P102" s="89">
        <f t="shared" si="57"/>
        <v>2.2610600000000001</v>
      </c>
      <c r="Q102" s="89">
        <f t="shared" si="57"/>
        <v>2.2566899999999999</v>
      </c>
      <c r="R102" s="89">
        <f t="shared" si="57"/>
        <v>2.1844000000000001</v>
      </c>
      <c r="S102" s="89">
        <f t="shared" si="57"/>
        <v>2.1312199999999999</v>
      </c>
      <c r="T102" s="89">
        <f t="shared" si="57"/>
        <v>2.09965</v>
      </c>
      <c r="U102" s="89">
        <f t="shared" si="57"/>
        <v>1.8662099999999999</v>
      </c>
      <c r="V102" s="89">
        <f t="shared" si="57"/>
        <v>1.85964</v>
      </c>
      <c r="W102" s="89">
        <f t="shared" si="57"/>
        <v>1.8845099999999999</v>
      </c>
      <c r="X102" s="89">
        <f t="shared" si="57"/>
        <v>1.9193499999999999</v>
      </c>
      <c r="Y102" s="89">
        <f t="shared" si="57"/>
        <v>1.89314</v>
      </c>
      <c r="Z102" s="89">
        <f t="shared" si="57"/>
        <v>1.6234299999999999</v>
      </c>
      <c r="AA102" s="89">
        <f t="shared" si="57"/>
        <v>1.5598000000000001</v>
      </c>
    </row>
    <row r="103" spans="1:27" ht="12.75" customHeight="1" outlineLevel="1" x14ac:dyDescent="0.2">
      <c r="A103" s="97" t="s">
        <v>2444</v>
      </c>
      <c r="B103" s="63" t="s">
        <v>242</v>
      </c>
      <c r="C103" s="43" t="s">
        <v>79</v>
      </c>
      <c r="D103" s="44">
        <v>1221.53</v>
      </c>
      <c r="E103" s="44">
        <v>1150.33</v>
      </c>
      <c r="F103" s="44">
        <v>1122.82</v>
      </c>
      <c r="G103" s="44">
        <v>1090.3699999999999</v>
      </c>
      <c r="H103" s="44">
        <v>1121.3499999999999</v>
      </c>
      <c r="I103" s="44">
        <v>1128.8399999999999</v>
      </c>
      <c r="J103" s="44">
        <v>1132.54</v>
      </c>
      <c r="K103" s="44">
        <v>1224.4000000000001</v>
      </c>
      <c r="L103" s="44">
        <v>1475.82</v>
      </c>
      <c r="M103" s="44">
        <v>1542.79</v>
      </c>
      <c r="N103" s="44">
        <v>1734.58</v>
      </c>
      <c r="O103" s="44">
        <v>1990.07</v>
      </c>
      <c r="P103" s="44">
        <v>1925.79</v>
      </c>
      <c r="Q103" s="44">
        <v>1921.42</v>
      </c>
      <c r="R103" s="44">
        <v>1849.13</v>
      </c>
      <c r="S103" s="44">
        <v>1795.95</v>
      </c>
      <c r="T103" s="44">
        <v>1764.38</v>
      </c>
      <c r="U103" s="44">
        <v>1530.94</v>
      </c>
      <c r="V103" s="44">
        <v>1524.37</v>
      </c>
      <c r="W103" s="44">
        <v>1549.24</v>
      </c>
      <c r="X103" s="44">
        <v>1584.08</v>
      </c>
      <c r="Y103" s="44">
        <v>1557.87</v>
      </c>
      <c r="Z103" s="44">
        <v>1288.1600000000001</v>
      </c>
      <c r="AA103" s="44">
        <v>1224.53</v>
      </c>
    </row>
    <row r="104" spans="1:27" ht="12.75" customHeight="1" outlineLevel="1" x14ac:dyDescent="0.2">
      <c r="A104" s="97" t="s">
        <v>2445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customHeight="1" outlineLevel="1" x14ac:dyDescent="0.2">
      <c r="A105" s="97" t="s">
        <v>2446</v>
      </c>
      <c r="B105" s="63" t="s">
        <v>83</v>
      </c>
      <c r="C105" s="43" t="s">
        <v>79</v>
      </c>
      <c r="D105" s="44">
        <v>4.3</v>
      </c>
      <c r="E105" s="44">
        <v>4.3</v>
      </c>
      <c r="F105" s="44">
        <v>4.3</v>
      </c>
      <c r="G105" s="44">
        <v>4.3</v>
      </c>
      <c r="H105" s="44">
        <v>4.3</v>
      </c>
      <c r="I105" s="44">
        <v>4.3</v>
      </c>
      <c r="J105" s="44">
        <v>4.3</v>
      </c>
      <c r="K105" s="44">
        <v>4.3</v>
      </c>
      <c r="L105" s="44">
        <v>4.3</v>
      </c>
      <c r="M105" s="44">
        <v>4.3</v>
      </c>
      <c r="N105" s="44">
        <v>4.3</v>
      </c>
      <c r="O105" s="44">
        <v>4.3</v>
      </c>
      <c r="P105" s="44">
        <v>4.3</v>
      </c>
      <c r="Q105" s="44">
        <v>4.3</v>
      </c>
      <c r="R105" s="44">
        <v>4.3</v>
      </c>
      <c r="S105" s="44">
        <v>4.3</v>
      </c>
      <c r="T105" s="44">
        <v>4.3</v>
      </c>
      <c r="U105" s="44">
        <v>4.3</v>
      </c>
      <c r="V105" s="44">
        <v>4.3</v>
      </c>
      <c r="W105" s="44">
        <v>4.3</v>
      </c>
      <c r="X105" s="44">
        <v>4.3</v>
      </c>
      <c r="Y105" s="44">
        <v>4.3</v>
      </c>
      <c r="Z105" s="44">
        <v>4.3</v>
      </c>
      <c r="AA105" s="44">
        <v>4.3</v>
      </c>
    </row>
    <row r="106" spans="1:27" ht="12.75" customHeight="1" outlineLevel="1" x14ac:dyDescent="0.2">
      <c r="A106" s="97" t="s">
        <v>2447</v>
      </c>
      <c r="B106" s="63" t="s">
        <v>81</v>
      </c>
      <c r="C106" s="43" t="s">
        <v>79</v>
      </c>
      <c r="D106" s="44">
        <f>$D$11</f>
        <v>264.79000000000002</v>
      </c>
      <c r="E106" s="44">
        <f t="shared" ref="E106:AA106" si="59">$D$11</f>
        <v>264.79000000000002</v>
      </c>
      <c r="F106" s="44">
        <f t="shared" si="59"/>
        <v>264.79000000000002</v>
      </c>
      <c r="G106" s="44">
        <f t="shared" si="59"/>
        <v>264.79000000000002</v>
      </c>
      <c r="H106" s="44">
        <f t="shared" si="59"/>
        <v>264.79000000000002</v>
      </c>
      <c r="I106" s="44">
        <f t="shared" si="59"/>
        <v>264.79000000000002</v>
      </c>
      <c r="J106" s="44">
        <f t="shared" si="59"/>
        <v>264.79000000000002</v>
      </c>
      <c r="K106" s="44">
        <f t="shared" si="59"/>
        <v>264.79000000000002</v>
      </c>
      <c r="L106" s="44">
        <f t="shared" si="59"/>
        <v>264.79000000000002</v>
      </c>
      <c r="M106" s="44">
        <f t="shared" si="59"/>
        <v>264.79000000000002</v>
      </c>
      <c r="N106" s="44">
        <f t="shared" si="59"/>
        <v>264.79000000000002</v>
      </c>
      <c r="O106" s="44">
        <f t="shared" si="59"/>
        <v>264.79000000000002</v>
      </c>
      <c r="P106" s="44">
        <f t="shared" si="59"/>
        <v>264.79000000000002</v>
      </c>
      <c r="Q106" s="44">
        <f t="shared" si="59"/>
        <v>264.79000000000002</v>
      </c>
      <c r="R106" s="44">
        <f t="shared" si="59"/>
        <v>264.79000000000002</v>
      </c>
      <c r="S106" s="44">
        <f t="shared" si="59"/>
        <v>264.79000000000002</v>
      </c>
      <c r="T106" s="44">
        <f t="shared" si="59"/>
        <v>264.79000000000002</v>
      </c>
      <c r="U106" s="44">
        <f t="shared" si="59"/>
        <v>264.79000000000002</v>
      </c>
      <c r="V106" s="44">
        <f t="shared" si="59"/>
        <v>264.79000000000002</v>
      </c>
      <c r="W106" s="44">
        <f t="shared" si="59"/>
        <v>264.79000000000002</v>
      </c>
      <c r="X106" s="44">
        <f t="shared" si="59"/>
        <v>264.79000000000002</v>
      </c>
      <c r="Y106" s="44">
        <f t="shared" si="59"/>
        <v>264.79000000000002</v>
      </c>
      <c r="Z106" s="44">
        <f t="shared" si="59"/>
        <v>264.79000000000002</v>
      </c>
      <c r="AA106" s="44">
        <f t="shared" si="59"/>
        <v>264.79000000000002</v>
      </c>
    </row>
    <row r="107" spans="1:27" ht="12.75" customHeight="1" x14ac:dyDescent="0.2">
      <c r="A107" s="96" t="s">
        <v>2448</v>
      </c>
      <c r="B107" s="28" t="str">
        <f>"21"&amp;"."&amp;$B$777&amp;"."&amp;$B$778</f>
        <v>21.04.2024</v>
      </c>
      <c r="C107" s="88" t="s">
        <v>76</v>
      </c>
      <c r="D107" s="89">
        <f>ROUND(((D108+D109+D111+D110)/1000),5)</f>
        <v>1.51355</v>
      </c>
      <c r="E107" s="89">
        <f>ROUND(((E108+E109+E111+E110)/1000),5)</f>
        <v>1.45167</v>
      </c>
      <c r="F107" s="89">
        <f>ROUND(((F108+F109+F111+F110)/1000),5)</f>
        <v>1.3722399999999999</v>
      </c>
      <c r="G107" s="89">
        <f t="shared" ref="G107:AA107" si="60">ROUND(((G108+G109+G111+G110)/1000),5)</f>
        <v>1.3592</v>
      </c>
      <c r="H107" s="89">
        <f t="shared" si="60"/>
        <v>1.3629500000000001</v>
      </c>
      <c r="I107" s="89">
        <f t="shared" si="60"/>
        <v>1.3914</v>
      </c>
      <c r="J107" s="89">
        <f t="shared" si="60"/>
        <v>1.3530500000000001</v>
      </c>
      <c r="K107" s="89">
        <f t="shared" si="60"/>
        <v>1.4532099999999999</v>
      </c>
      <c r="L107" s="89">
        <f t="shared" si="60"/>
        <v>1.6390100000000001</v>
      </c>
      <c r="M107" s="89">
        <f t="shared" si="60"/>
        <v>1.8306</v>
      </c>
      <c r="N107" s="89">
        <f t="shared" si="60"/>
        <v>1.9006799999999999</v>
      </c>
      <c r="O107" s="89">
        <f t="shared" si="60"/>
        <v>1.89733</v>
      </c>
      <c r="P107" s="89">
        <f t="shared" si="60"/>
        <v>1.91242</v>
      </c>
      <c r="Q107" s="89">
        <f t="shared" si="60"/>
        <v>1.9154100000000001</v>
      </c>
      <c r="R107" s="89">
        <f t="shared" si="60"/>
        <v>1.90194</v>
      </c>
      <c r="S107" s="89">
        <f t="shared" si="60"/>
        <v>1.8563499999999999</v>
      </c>
      <c r="T107" s="89">
        <f t="shared" si="60"/>
        <v>1.8613500000000001</v>
      </c>
      <c r="U107" s="89">
        <f t="shared" si="60"/>
        <v>1.8792500000000001</v>
      </c>
      <c r="V107" s="89">
        <f t="shared" si="60"/>
        <v>1.90455</v>
      </c>
      <c r="W107" s="89">
        <f t="shared" si="60"/>
        <v>2.0421999999999998</v>
      </c>
      <c r="X107" s="89">
        <f t="shared" si="60"/>
        <v>2.1422599999999998</v>
      </c>
      <c r="Y107" s="89">
        <f t="shared" si="60"/>
        <v>1.93642</v>
      </c>
      <c r="Z107" s="89">
        <f t="shared" si="60"/>
        <v>1.6321399999999999</v>
      </c>
      <c r="AA107" s="89">
        <f t="shared" si="60"/>
        <v>1.51719</v>
      </c>
    </row>
    <row r="108" spans="1:27" ht="12.75" customHeight="1" outlineLevel="1" x14ac:dyDescent="0.2">
      <c r="A108" s="97" t="s">
        <v>2449</v>
      </c>
      <c r="B108" s="63" t="s">
        <v>242</v>
      </c>
      <c r="C108" s="43" t="s">
        <v>79</v>
      </c>
      <c r="D108" s="44">
        <v>1178.28</v>
      </c>
      <c r="E108" s="44">
        <v>1116.4000000000001</v>
      </c>
      <c r="F108" s="44">
        <v>1036.97</v>
      </c>
      <c r="G108" s="44">
        <v>1023.93</v>
      </c>
      <c r="H108" s="44">
        <v>1027.68</v>
      </c>
      <c r="I108" s="44">
        <v>1056.1300000000001</v>
      </c>
      <c r="J108" s="44">
        <v>1017.78</v>
      </c>
      <c r="K108" s="44">
        <v>1117.94</v>
      </c>
      <c r="L108" s="44">
        <v>1303.74</v>
      </c>
      <c r="M108" s="44">
        <v>1495.33</v>
      </c>
      <c r="N108" s="44">
        <v>1565.41</v>
      </c>
      <c r="O108" s="44">
        <v>1562.06</v>
      </c>
      <c r="P108" s="44">
        <v>1577.15</v>
      </c>
      <c r="Q108" s="44">
        <v>1580.14</v>
      </c>
      <c r="R108" s="44">
        <v>1566.67</v>
      </c>
      <c r="S108" s="44">
        <v>1521.08</v>
      </c>
      <c r="T108" s="44">
        <v>1526.08</v>
      </c>
      <c r="U108" s="44">
        <v>1543.98</v>
      </c>
      <c r="V108" s="44">
        <v>1569.28</v>
      </c>
      <c r="W108" s="44">
        <v>1706.93</v>
      </c>
      <c r="X108" s="44">
        <v>1806.99</v>
      </c>
      <c r="Y108" s="44">
        <v>1601.15</v>
      </c>
      <c r="Z108" s="44">
        <v>1296.8699999999999</v>
      </c>
      <c r="AA108" s="44">
        <v>1181.92</v>
      </c>
    </row>
    <row r="109" spans="1:27" ht="12.75" customHeight="1" outlineLevel="1" x14ac:dyDescent="0.2">
      <c r="A109" s="97" t="s">
        <v>2450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customHeight="1" outlineLevel="1" x14ac:dyDescent="0.2">
      <c r="A110" s="97" t="s">
        <v>2451</v>
      </c>
      <c r="B110" s="63" t="s">
        <v>83</v>
      </c>
      <c r="C110" s="43" t="s">
        <v>79</v>
      </c>
      <c r="D110" s="44">
        <v>4.3</v>
      </c>
      <c r="E110" s="44">
        <v>4.3</v>
      </c>
      <c r="F110" s="44">
        <v>4.3</v>
      </c>
      <c r="G110" s="44">
        <v>4.3</v>
      </c>
      <c r="H110" s="44">
        <v>4.3</v>
      </c>
      <c r="I110" s="44">
        <v>4.3</v>
      </c>
      <c r="J110" s="44">
        <v>4.3</v>
      </c>
      <c r="K110" s="44">
        <v>4.3</v>
      </c>
      <c r="L110" s="44">
        <v>4.3</v>
      </c>
      <c r="M110" s="44">
        <v>4.3</v>
      </c>
      <c r="N110" s="44">
        <v>4.3</v>
      </c>
      <c r="O110" s="44">
        <v>4.3</v>
      </c>
      <c r="P110" s="44">
        <v>4.3</v>
      </c>
      <c r="Q110" s="44">
        <v>4.3</v>
      </c>
      <c r="R110" s="44">
        <v>4.3</v>
      </c>
      <c r="S110" s="44">
        <v>4.3</v>
      </c>
      <c r="T110" s="44">
        <v>4.3</v>
      </c>
      <c r="U110" s="44">
        <v>4.3</v>
      </c>
      <c r="V110" s="44">
        <v>4.3</v>
      </c>
      <c r="W110" s="44">
        <v>4.3</v>
      </c>
      <c r="X110" s="44">
        <v>4.3</v>
      </c>
      <c r="Y110" s="44">
        <v>4.3</v>
      </c>
      <c r="Z110" s="44">
        <v>4.3</v>
      </c>
      <c r="AA110" s="44">
        <v>4.3</v>
      </c>
    </row>
    <row r="111" spans="1:27" ht="12.75" customHeight="1" outlineLevel="1" x14ac:dyDescent="0.2">
      <c r="A111" s="97" t="s">
        <v>2452</v>
      </c>
      <c r="B111" s="63" t="s">
        <v>81</v>
      </c>
      <c r="C111" s="43" t="s">
        <v>79</v>
      </c>
      <c r="D111" s="44">
        <f>$D$11</f>
        <v>264.79000000000002</v>
      </c>
      <c r="E111" s="44">
        <f t="shared" ref="E111:AA111" si="62">$D$11</f>
        <v>264.79000000000002</v>
      </c>
      <c r="F111" s="44">
        <f t="shared" si="62"/>
        <v>264.79000000000002</v>
      </c>
      <c r="G111" s="44">
        <f t="shared" si="62"/>
        <v>264.79000000000002</v>
      </c>
      <c r="H111" s="44">
        <f t="shared" si="62"/>
        <v>264.79000000000002</v>
      </c>
      <c r="I111" s="44">
        <f t="shared" si="62"/>
        <v>264.79000000000002</v>
      </c>
      <c r="J111" s="44">
        <f t="shared" si="62"/>
        <v>264.79000000000002</v>
      </c>
      <c r="K111" s="44">
        <f t="shared" si="62"/>
        <v>264.79000000000002</v>
      </c>
      <c r="L111" s="44">
        <f t="shared" si="62"/>
        <v>264.79000000000002</v>
      </c>
      <c r="M111" s="44">
        <f t="shared" si="62"/>
        <v>264.79000000000002</v>
      </c>
      <c r="N111" s="44">
        <f t="shared" si="62"/>
        <v>264.79000000000002</v>
      </c>
      <c r="O111" s="44">
        <f t="shared" si="62"/>
        <v>264.79000000000002</v>
      </c>
      <c r="P111" s="44">
        <f t="shared" si="62"/>
        <v>264.79000000000002</v>
      </c>
      <c r="Q111" s="44">
        <f t="shared" si="62"/>
        <v>264.79000000000002</v>
      </c>
      <c r="R111" s="44">
        <f t="shared" si="62"/>
        <v>264.79000000000002</v>
      </c>
      <c r="S111" s="44">
        <f t="shared" si="62"/>
        <v>264.79000000000002</v>
      </c>
      <c r="T111" s="44">
        <f t="shared" si="62"/>
        <v>264.79000000000002</v>
      </c>
      <c r="U111" s="44">
        <f t="shared" si="62"/>
        <v>264.79000000000002</v>
      </c>
      <c r="V111" s="44">
        <f t="shared" si="62"/>
        <v>264.79000000000002</v>
      </c>
      <c r="W111" s="44">
        <f t="shared" si="62"/>
        <v>264.79000000000002</v>
      </c>
      <c r="X111" s="44">
        <f t="shared" si="62"/>
        <v>264.79000000000002</v>
      </c>
      <c r="Y111" s="44">
        <f t="shared" si="62"/>
        <v>264.79000000000002</v>
      </c>
      <c r="Z111" s="44">
        <f t="shared" si="62"/>
        <v>264.79000000000002</v>
      </c>
      <c r="AA111" s="44">
        <f t="shared" si="62"/>
        <v>264.79000000000002</v>
      </c>
    </row>
    <row r="112" spans="1:27" ht="12.75" customHeight="1" x14ac:dyDescent="0.2">
      <c r="A112" s="96" t="s">
        <v>2453</v>
      </c>
      <c r="B112" s="28" t="str">
        <f>"22"&amp;"."&amp;$B$777&amp;"."&amp;$B$778</f>
        <v>22.04.2024</v>
      </c>
      <c r="C112" s="88" t="s">
        <v>76</v>
      </c>
      <c r="D112" s="89">
        <f>ROUND(((D113+D114+D116+D115)/1000),5)</f>
        <v>1.45295</v>
      </c>
      <c r="E112" s="89">
        <f>ROUND(((E113+E114+E116+E115)/1000),5)</f>
        <v>1.35792</v>
      </c>
      <c r="F112" s="89">
        <f>ROUND(((F113+F114+F116+F115)/1000),5)</f>
        <v>1.2941199999999999</v>
      </c>
      <c r="G112" s="89">
        <f t="shared" ref="G112:AA112" si="63">ROUND(((G113+G114+G116+G115)/1000),5)</f>
        <v>1.28207</v>
      </c>
      <c r="H112" s="89">
        <f t="shared" si="63"/>
        <v>1.30742</v>
      </c>
      <c r="I112" s="89">
        <f t="shared" si="63"/>
        <v>1.4495499999999999</v>
      </c>
      <c r="J112" s="89">
        <f t="shared" si="63"/>
        <v>1.54976</v>
      </c>
      <c r="K112" s="89">
        <f t="shared" si="63"/>
        <v>1.8368599999999999</v>
      </c>
      <c r="L112" s="89">
        <f t="shared" si="63"/>
        <v>2.0684800000000001</v>
      </c>
      <c r="M112" s="89">
        <f t="shared" si="63"/>
        <v>2.3018399999999999</v>
      </c>
      <c r="N112" s="89">
        <f t="shared" si="63"/>
        <v>2.3287599999999999</v>
      </c>
      <c r="O112" s="89">
        <f t="shared" si="63"/>
        <v>2.3803700000000001</v>
      </c>
      <c r="P112" s="89">
        <f t="shared" si="63"/>
        <v>2.3623599999999998</v>
      </c>
      <c r="Q112" s="89">
        <f t="shared" si="63"/>
        <v>2.37527</v>
      </c>
      <c r="R112" s="89">
        <f t="shared" si="63"/>
        <v>2.3486099999999999</v>
      </c>
      <c r="S112" s="89">
        <f t="shared" si="63"/>
        <v>2.3365100000000001</v>
      </c>
      <c r="T112" s="89">
        <f t="shared" si="63"/>
        <v>2.3335300000000001</v>
      </c>
      <c r="U112" s="89">
        <f t="shared" si="63"/>
        <v>2.1307800000000001</v>
      </c>
      <c r="V112" s="89">
        <f t="shared" si="63"/>
        <v>1.9731799999999999</v>
      </c>
      <c r="W112" s="89">
        <f t="shared" si="63"/>
        <v>2.13279</v>
      </c>
      <c r="X112" s="89">
        <f t="shared" si="63"/>
        <v>2.28667</v>
      </c>
      <c r="Y112" s="89">
        <f t="shared" si="63"/>
        <v>2.0265200000000001</v>
      </c>
      <c r="Z112" s="89">
        <f t="shared" si="63"/>
        <v>1.83622</v>
      </c>
      <c r="AA112" s="89">
        <f t="shared" si="63"/>
        <v>1.57874</v>
      </c>
    </row>
    <row r="113" spans="1:27" ht="12.75" customHeight="1" outlineLevel="1" x14ac:dyDescent="0.2">
      <c r="A113" s="97" t="s">
        <v>2454</v>
      </c>
      <c r="B113" s="63" t="s">
        <v>242</v>
      </c>
      <c r="C113" s="43" t="s">
        <v>79</v>
      </c>
      <c r="D113" s="44">
        <v>1117.68</v>
      </c>
      <c r="E113" s="44">
        <v>1022.65</v>
      </c>
      <c r="F113" s="44">
        <v>958.85</v>
      </c>
      <c r="G113" s="44">
        <v>946.8</v>
      </c>
      <c r="H113" s="44">
        <v>972.15</v>
      </c>
      <c r="I113" s="44">
        <v>1114.28</v>
      </c>
      <c r="J113" s="44">
        <v>1214.49</v>
      </c>
      <c r="K113" s="44">
        <v>1501.59</v>
      </c>
      <c r="L113" s="44">
        <v>1733.21</v>
      </c>
      <c r="M113" s="44">
        <v>1966.57</v>
      </c>
      <c r="N113" s="44">
        <v>1993.49</v>
      </c>
      <c r="O113" s="44">
        <v>2045.1</v>
      </c>
      <c r="P113" s="44">
        <v>2027.09</v>
      </c>
      <c r="Q113" s="44">
        <v>2040</v>
      </c>
      <c r="R113" s="44">
        <v>2013.34</v>
      </c>
      <c r="S113" s="44">
        <v>2001.24</v>
      </c>
      <c r="T113" s="44">
        <v>1998.26</v>
      </c>
      <c r="U113" s="44">
        <v>1795.51</v>
      </c>
      <c r="V113" s="44">
        <v>1637.91</v>
      </c>
      <c r="W113" s="44">
        <v>1797.52</v>
      </c>
      <c r="X113" s="44">
        <v>1951.4</v>
      </c>
      <c r="Y113" s="44">
        <v>1691.25</v>
      </c>
      <c r="Z113" s="44">
        <v>1500.95</v>
      </c>
      <c r="AA113" s="44">
        <v>1243.47</v>
      </c>
    </row>
    <row r="114" spans="1:27" ht="12.75" customHeight="1" outlineLevel="1" x14ac:dyDescent="0.2">
      <c r="A114" s="97" t="s">
        <v>2455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customHeight="1" outlineLevel="1" x14ac:dyDescent="0.2">
      <c r="A115" s="97" t="s">
        <v>2456</v>
      </c>
      <c r="B115" s="63" t="s">
        <v>83</v>
      </c>
      <c r="C115" s="43" t="s">
        <v>79</v>
      </c>
      <c r="D115" s="44">
        <v>4.3</v>
      </c>
      <c r="E115" s="44">
        <v>4.3</v>
      </c>
      <c r="F115" s="44">
        <v>4.3</v>
      </c>
      <c r="G115" s="44">
        <v>4.3</v>
      </c>
      <c r="H115" s="44">
        <v>4.3</v>
      </c>
      <c r="I115" s="44">
        <v>4.3</v>
      </c>
      <c r="J115" s="44">
        <v>4.3</v>
      </c>
      <c r="K115" s="44">
        <v>4.3</v>
      </c>
      <c r="L115" s="44">
        <v>4.3</v>
      </c>
      <c r="M115" s="44">
        <v>4.3</v>
      </c>
      <c r="N115" s="44">
        <v>4.3</v>
      </c>
      <c r="O115" s="44">
        <v>4.3</v>
      </c>
      <c r="P115" s="44">
        <v>4.3</v>
      </c>
      <c r="Q115" s="44">
        <v>4.3</v>
      </c>
      <c r="R115" s="44">
        <v>4.3</v>
      </c>
      <c r="S115" s="44">
        <v>4.3</v>
      </c>
      <c r="T115" s="44">
        <v>4.3</v>
      </c>
      <c r="U115" s="44">
        <v>4.3</v>
      </c>
      <c r="V115" s="44">
        <v>4.3</v>
      </c>
      <c r="W115" s="44">
        <v>4.3</v>
      </c>
      <c r="X115" s="44">
        <v>4.3</v>
      </c>
      <c r="Y115" s="44">
        <v>4.3</v>
      </c>
      <c r="Z115" s="44">
        <v>4.3</v>
      </c>
      <c r="AA115" s="44">
        <v>4.3</v>
      </c>
    </row>
    <row r="116" spans="1:27" ht="12.75" customHeight="1" outlineLevel="1" x14ac:dyDescent="0.2">
      <c r="A116" s="97" t="s">
        <v>2457</v>
      </c>
      <c r="B116" s="63" t="s">
        <v>81</v>
      </c>
      <c r="C116" s="43" t="s">
        <v>79</v>
      </c>
      <c r="D116" s="44">
        <f>$D$11</f>
        <v>264.79000000000002</v>
      </c>
      <c r="E116" s="44">
        <f t="shared" ref="E116:AA116" si="65">$D$11</f>
        <v>264.79000000000002</v>
      </c>
      <c r="F116" s="44">
        <f t="shared" si="65"/>
        <v>264.79000000000002</v>
      </c>
      <c r="G116" s="44">
        <f t="shared" si="65"/>
        <v>264.79000000000002</v>
      </c>
      <c r="H116" s="44">
        <f t="shared" si="65"/>
        <v>264.79000000000002</v>
      </c>
      <c r="I116" s="44">
        <f t="shared" si="65"/>
        <v>264.79000000000002</v>
      </c>
      <c r="J116" s="44">
        <f t="shared" si="65"/>
        <v>264.79000000000002</v>
      </c>
      <c r="K116" s="44">
        <f t="shared" si="65"/>
        <v>264.79000000000002</v>
      </c>
      <c r="L116" s="44">
        <f t="shared" si="65"/>
        <v>264.79000000000002</v>
      </c>
      <c r="M116" s="44">
        <f t="shared" si="65"/>
        <v>264.79000000000002</v>
      </c>
      <c r="N116" s="44">
        <f t="shared" si="65"/>
        <v>264.79000000000002</v>
      </c>
      <c r="O116" s="44">
        <f t="shared" si="65"/>
        <v>264.79000000000002</v>
      </c>
      <c r="P116" s="44">
        <f t="shared" si="65"/>
        <v>264.79000000000002</v>
      </c>
      <c r="Q116" s="44">
        <f t="shared" si="65"/>
        <v>264.79000000000002</v>
      </c>
      <c r="R116" s="44">
        <f t="shared" si="65"/>
        <v>264.79000000000002</v>
      </c>
      <c r="S116" s="44">
        <f t="shared" si="65"/>
        <v>264.79000000000002</v>
      </c>
      <c r="T116" s="44">
        <f t="shared" si="65"/>
        <v>264.79000000000002</v>
      </c>
      <c r="U116" s="44">
        <f t="shared" si="65"/>
        <v>264.79000000000002</v>
      </c>
      <c r="V116" s="44">
        <f t="shared" si="65"/>
        <v>264.79000000000002</v>
      </c>
      <c r="W116" s="44">
        <f t="shared" si="65"/>
        <v>264.79000000000002</v>
      </c>
      <c r="X116" s="44">
        <f t="shared" si="65"/>
        <v>264.79000000000002</v>
      </c>
      <c r="Y116" s="44">
        <f t="shared" si="65"/>
        <v>264.79000000000002</v>
      </c>
      <c r="Z116" s="44">
        <f t="shared" si="65"/>
        <v>264.79000000000002</v>
      </c>
      <c r="AA116" s="44">
        <f t="shared" si="65"/>
        <v>264.79000000000002</v>
      </c>
    </row>
    <row r="117" spans="1:27" ht="12.75" customHeight="1" x14ac:dyDescent="0.2">
      <c r="A117" s="96" t="s">
        <v>2458</v>
      </c>
      <c r="B117" s="28" t="str">
        <f>"23"&amp;"."&amp;$B$777&amp;"."&amp;$B$778</f>
        <v>23.04.2024</v>
      </c>
      <c r="C117" s="88" t="s">
        <v>76</v>
      </c>
      <c r="D117" s="89">
        <f>ROUND(((D118+D119+D121+D120)/1000),5)</f>
        <v>1.4961500000000001</v>
      </c>
      <c r="E117" s="89">
        <f>ROUND(((E118+E119+E121+E120)/1000),5)</f>
        <v>1.37995</v>
      </c>
      <c r="F117" s="89">
        <f>ROUND(((F118+F119+F121+F120)/1000),5)</f>
        <v>1.30599</v>
      </c>
      <c r="G117" s="89">
        <f t="shared" ref="G117:AA117" si="66">ROUND(((G118+G119+G121+G120)/1000),5)</f>
        <v>1.3127</v>
      </c>
      <c r="H117" s="89">
        <f t="shared" si="66"/>
        <v>1.42686</v>
      </c>
      <c r="I117" s="89">
        <f t="shared" si="66"/>
        <v>1.49566</v>
      </c>
      <c r="J117" s="89">
        <f t="shared" si="66"/>
        <v>1.6018399999999999</v>
      </c>
      <c r="K117" s="89">
        <f t="shared" si="66"/>
        <v>1.8311900000000001</v>
      </c>
      <c r="L117" s="89">
        <f t="shared" si="66"/>
        <v>2.02718</v>
      </c>
      <c r="M117" s="89">
        <f t="shared" si="66"/>
        <v>2.2454700000000001</v>
      </c>
      <c r="N117" s="89">
        <f t="shared" si="66"/>
        <v>2.3083800000000001</v>
      </c>
      <c r="O117" s="89">
        <f t="shared" si="66"/>
        <v>2.2211799999999999</v>
      </c>
      <c r="P117" s="89">
        <f t="shared" si="66"/>
        <v>2.0968300000000002</v>
      </c>
      <c r="Q117" s="89">
        <f t="shared" si="66"/>
        <v>2.2680600000000002</v>
      </c>
      <c r="R117" s="89">
        <f t="shared" si="66"/>
        <v>2.2398899999999999</v>
      </c>
      <c r="S117" s="89">
        <f t="shared" si="66"/>
        <v>2.1795599999999999</v>
      </c>
      <c r="T117" s="89">
        <f t="shared" si="66"/>
        <v>2.1764399999999999</v>
      </c>
      <c r="U117" s="89">
        <f t="shared" si="66"/>
        <v>2.07728</v>
      </c>
      <c r="V117" s="89">
        <f t="shared" si="66"/>
        <v>2.1366800000000001</v>
      </c>
      <c r="W117" s="89">
        <f t="shared" si="66"/>
        <v>2.2212999999999998</v>
      </c>
      <c r="X117" s="89">
        <f t="shared" si="66"/>
        <v>2.1107999999999998</v>
      </c>
      <c r="Y117" s="89">
        <f t="shared" si="66"/>
        <v>1.96844</v>
      </c>
      <c r="Z117" s="89">
        <f t="shared" si="66"/>
        <v>1.8082499999999999</v>
      </c>
      <c r="AA117" s="89">
        <f t="shared" si="66"/>
        <v>1.56785</v>
      </c>
    </row>
    <row r="118" spans="1:27" ht="12.75" customHeight="1" outlineLevel="1" x14ac:dyDescent="0.2">
      <c r="A118" s="97" t="s">
        <v>2459</v>
      </c>
      <c r="B118" s="63" t="s">
        <v>242</v>
      </c>
      <c r="C118" s="43" t="s">
        <v>79</v>
      </c>
      <c r="D118" s="44">
        <v>1160.8800000000001</v>
      </c>
      <c r="E118" s="44">
        <v>1044.68</v>
      </c>
      <c r="F118" s="44">
        <v>970.72</v>
      </c>
      <c r="G118" s="44">
        <v>977.43</v>
      </c>
      <c r="H118" s="44">
        <v>1091.5899999999999</v>
      </c>
      <c r="I118" s="44">
        <v>1160.3900000000001</v>
      </c>
      <c r="J118" s="44">
        <v>1266.57</v>
      </c>
      <c r="K118" s="44">
        <v>1495.92</v>
      </c>
      <c r="L118" s="44">
        <v>1691.91</v>
      </c>
      <c r="M118" s="44">
        <v>1910.2</v>
      </c>
      <c r="N118" s="44">
        <v>1973.11</v>
      </c>
      <c r="O118" s="44">
        <v>1885.91</v>
      </c>
      <c r="P118" s="44">
        <v>1761.56</v>
      </c>
      <c r="Q118" s="44">
        <v>1932.79</v>
      </c>
      <c r="R118" s="44">
        <v>1904.62</v>
      </c>
      <c r="S118" s="44">
        <v>1844.29</v>
      </c>
      <c r="T118" s="44">
        <v>1841.17</v>
      </c>
      <c r="U118" s="44">
        <v>1742.01</v>
      </c>
      <c r="V118" s="44">
        <v>1801.41</v>
      </c>
      <c r="W118" s="44">
        <v>1886.03</v>
      </c>
      <c r="X118" s="44">
        <v>1775.53</v>
      </c>
      <c r="Y118" s="44">
        <v>1633.17</v>
      </c>
      <c r="Z118" s="44">
        <v>1472.98</v>
      </c>
      <c r="AA118" s="44">
        <v>1232.58</v>
      </c>
    </row>
    <row r="119" spans="1:27" ht="12.75" customHeight="1" outlineLevel="1" x14ac:dyDescent="0.2">
      <c r="A119" s="97" t="s">
        <v>2460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customHeight="1" outlineLevel="1" x14ac:dyDescent="0.2">
      <c r="A120" s="97" t="s">
        <v>2461</v>
      </c>
      <c r="B120" s="63" t="s">
        <v>83</v>
      </c>
      <c r="C120" s="43" t="s">
        <v>79</v>
      </c>
      <c r="D120" s="44">
        <v>4.3</v>
      </c>
      <c r="E120" s="44">
        <v>4.3</v>
      </c>
      <c r="F120" s="44">
        <v>4.3</v>
      </c>
      <c r="G120" s="44">
        <v>4.3</v>
      </c>
      <c r="H120" s="44">
        <v>4.3</v>
      </c>
      <c r="I120" s="44">
        <v>4.3</v>
      </c>
      <c r="J120" s="44">
        <v>4.3</v>
      </c>
      <c r="K120" s="44">
        <v>4.3</v>
      </c>
      <c r="L120" s="44">
        <v>4.3</v>
      </c>
      <c r="M120" s="44">
        <v>4.3</v>
      </c>
      <c r="N120" s="44">
        <v>4.3</v>
      </c>
      <c r="O120" s="44">
        <v>4.3</v>
      </c>
      <c r="P120" s="44">
        <v>4.3</v>
      </c>
      <c r="Q120" s="44">
        <v>4.3</v>
      </c>
      <c r="R120" s="44">
        <v>4.3</v>
      </c>
      <c r="S120" s="44">
        <v>4.3</v>
      </c>
      <c r="T120" s="44">
        <v>4.3</v>
      </c>
      <c r="U120" s="44">
        <v>4.3</v>
      </c>
      <c r="V120" s="44">
        <v>4.3</v>
      </c>
      <c r="W120" s="44">
        <v>4.3</v>
      </c>
      <c r="X120" s="44">
        <v>4.3</v>
      </c>
      <c r="Y120" s="44">
        <v>4.3</v>
      </c>
      <c r="Z120" s="44">
        <v>4.3</v>
      </c>
      <c r="AA120" s="44">
        <v>4.3</v>
      </c>
    </row>
    <row r="121" spans="1:27" ht="12.75" customHeight="1" outlineLevel="1" x14ac:dyDescent="0.2">
      <c r="A121" s="97" t="s">
        <v>2462</v>
      </c>
      <c r="B121" s="63" t="s">
        <v>81</v>
      </c>
      <c r="C121" s="43" t="s">
        <v>79</v>
      </c>
      <c r="D121" s="44">
        <f>$D$11</f>
        <v>264.79000000000002</v>
      </c>
      <c r="E121" s="44">
        <f t="shared" ref="E121:AA121" si="68">$D$11</f>
        <v>264.79000000000002</v>
      </c>
      <c r="F121" s="44">
        <f t="shared" si="68"/>
        <v>264.79000000000002</v>
      </c>
      <c r="G121" s="44">
        <f t="shared" si="68"/>
        <v>264.79000000000002</v>
      </c>
      <c r="H121" s="44">
        <f t="shared" si="68"/>
        <v>264.79000000000002</v>
      </c>
      <c r="I121" s="44">
        <f t="shared" si="68"/>
        <v>264.79000000000002</v>
      </c>
      <c r="J121" s="44">
        <f t="shared" si="68"/>
        <v>264.79000000000002</v>
      </c>
      <c r="K121" s="44">
        <f t="shared" si="68"/>
        <v>264.79000000000002</v>
      </c>
      <c r="L121" s="44">
        <f t="shared" si="68"/>
        <v>264.79000000000002</v>
      </c>
      <c r="M121" s="44">
        <f t="shared" si="68"/>
        <v>264.79000000000002</v>
      </c>
      <c r="N121" s="44">
        <f t="shared" si="68"/>
        <v>264.79000000000002</v>
      </c>
      <c r="O121" s="44">
        <f t="shared" si="68"/>
        <v>264.79000000000002</v>
      </c>
      <c r="P121" s="44">
        <f t="shared" si="68"/>
        <v>264.79000000000002</v>
      </c>
      <c r="Q121" s="44">
        <f t="shared" si="68"/>
        <v>264.79000000000002</v>
      </c>
      <c r="R121" s="44">
        <f t="shared" si="68"/>
        <v>264.79000000000002</v>
      </c>
      <c r="S121" s="44">
        <f t="shared" si="68"/>
        <v>264.79000000000002</v>
      </c>
      <c r="T121" s="44">
        <f t="shared" si="68"/>
        <v>264.79000000000002</v>
      </c>
      <c r="U121" s="44">
        <f t="shared" si="68"/>
        <v>264.79000000000002</v>
      </c>
      <c r="V121" s="44">
        <f t="shared" si="68"/>
        <v>264.79000000000002</v>
      </c>
      <c r="W121" s="44">
        <f t="shared" si="68"/>
        <v>264.79000000000002</v>
      </c>
      <c r="X121" s="44">
        <f t="shared" si="68"/>
        <v>264.79000000000002</v>
      </c>
      <c r="Y121" s="44">
        <f t="shared" si="68"/>
        <v>264.79000000000002</v>
      </c>
      <c r="Z121" s="44">
        <f t="shared" si="68"/>
        <v>264.79000000000002</v>
      </c>
      <c r="AA121" s="44">
        <f t="shared" si="68"/>
        <v>264.79000000000002</v>
      </c>
    </row>
    <row r="122" spans="1:27" ht="12.75" customHeight="1" x14ac:dyDescent="0.2">
      <c r="A122" s="96" t="s">
        <v>2463</v>
      </c>
      <c r="B122" s="28" t="str">
        <f>"24"&amp;"."&amp;$B$777&amp;"."&amp;$B$778</f>
        <v>24.04.2024</v>
      </c>
      <c r="C122" s="88" t="s">
        <v>76</v>
      </c>
      <c r="D122" s="89">
        <f>ROUND(((D123+D124+D126+D125)/1000),5)</f>
        <v>1.45584</v>
      </c>
      <c r="E122" s="89">
        <f>ROUND(((E123+E124+E126+E125)/1000),5)</f>
        <v>1.35104</v>
      </c>
      <c r="F122" s="89">
        <f>ROUND(((F123+F124+F126+F125)/1000),5)</f>
        <v>1.2750300000000001</v>
      </c>
      <c r="G122" s="89">
        <f t="shared" ref="G122:AA122" si="69">ROUND(((G123+G124+G126+G125)/1000),5)</f>
        <v>1.2628999999999999</v>
      </c>
      <c r="H122" s="89">
        <f t="shared" si="69"/>
        <v>1.3261099999999999</v>
      </c>
      <c r="I122" s="89">
        <f t="shared" si="69"/>
        <v>1.4551099999999999</v>
      </c>
      <c r="J122" s="89">
        <f t="shared" si="69"/>
        <v>1.5545</v>
      </c>
      <c r="K122" s="89">
        <f t="shared" si="69"/>
        <v>1.78471</v>
      </c>
      <c r="L122" s="89">
        <f t="shared" si="69"/>
        <v>1.8831100000000001</v>
      </c>
      <c r="M122" s="89">
        <f t="shared" si="69"/>
        <v>1.9367000000000001</v>
      </c>
      <c r="N122" s="89">
        <f t="shared" si="69"/>
        <v>2.0315300000000001</v>
      </c>
      <c r="O122" s="89">
        <f t="shared" si="69"/>
        <v>2.0998000000000001</v>
      </c>
      <c r="P122" s="89">
        <f t="shared" si="69"/>
        <v>2.1119500000000002</v>
      </c>
      <c r="Q122" s="89">
        <f t="shared" si="69"/>
        <v>2.1136900000000001</v>
      </c>
      <c r="R122" s="89">
        <f t="shared" si="69"/>
        <v>2.1120199999999998</v>
      </c>
      <c r="S122" s="89">
        <f t="shared" si="69"/>
        <v>2.0644300000000002</v>
      </c>
      <c r="T122" s="89">
        <f t="shared" si="69"/>
        <v>1.9492100000000001</v>
      </c>
      <c r="U122" s="89">
        <f t="shared" si="69"/>
        <v>1.9050100000000001</v>
      </c>
      <c r="V122" s="89">
        <f t="shared" si="69"/>
        <v>1.88459</v>
      </c>
      <c r="W122" s="89">
        <f t="shared" si="69"/>
        <v>1.8987499999999999</v>
      </c>
      <c r="X122" s="89">
        <f t="shared" si="69"/>
        <v>1.99535</v>
      </c>
      <c r="Y122" s="89">
        <f t="shared" si="69"/>
        <v>1.90578</v>
      </c>
      <c r="Z122" s="89">
        <f t="shared" si="69"/>
        <v>1.7017800000000001</v>
      </c>
      <c r="AA122" s="89">
        <f t="shared" si="69"/>
        <v>1.5121100000000001</v>
      </c>
    </row>
    <row r="123" spans="1:27" ht="12.75" customHeight="1" outlineLevel="1" x14ac:dyDescent="0.2">
      <c r="A123" s="97" t="s">
        <v>2464</v>
      </c>
      <c r="B123" s="63" t="s">
        <v>242</v>
      </c>
      <c r="C123" s="43" t="s">
        <v>79</v>
      </c>
      <c r="D123" s="44">
        <v>1120.57</v>
      </c>
      <c r="E123" s="44">
        <v>1015.77</v>
      </c>
      <c r="F123" s="44">
        <v>939.76</v>
      </c>
      <c r="G123" s="44">
        <v>927.63</v>
      </c>
      <c r="H123" s="44">
        <v>990.84</v>
      </c>
      <c r="I123" s="44">
        <v>1119.8399999999999</v>
      </c>
      <c r="J123" s="44">
        <v>1219.23</v>
      </c>
      <c r="K123" s="44">
        <v>1449.44</v>
      </c>
      <c r="L123" s="44">
        <v>1547.84</v>
      </c>
      <c r="M123" s="44">
        <v>1601.43</v>
      </c>
      <c r="N123" s="44">
        <v>1696.26</v>
      </c>
      <c r="O123" s="44">
        <v>1764.53</v>
      </c>
      <c r="P123" s="44">
        <v>1776.68</v>
      </c>
      <c r="Q123" s="44">
        <v>1778.42</v>
      </c>
      <c r="R123" s="44">
        <v>1776.75</v>
      </c>
      <c r="S123" s="44">
        <v>1729.16</v>
      </c>
      <c r="T123" s="44">
        <v>1613.94</v>
      </c>
      <c r="U123" s="44">
        <v>1569.74</v>
      </c>
      <c r="V123" s="44">
        <v>1549.32</v>
      </c>
      <c r="W123" s="44">
        <v>1563.48</v>
      </c>
      <c r="X123" s="44">
        <v>1660.08</v>
      </c>
      <c r="Y123" s="44">
        <v>1570.51</v>
      </c>
      <c r="Z123" s="44">
        <v>1366.51</v>
      </c>
      <c r="AA123" s="44">
        <v>1176.8399999999999</v>
      </c>
    </row>
    <row r="124" spans="1:27" ht="12.75" customHeight="1" outlineLevel="1" x14ac:dyDescent="0.2">
      <c r="A124" s="97" t="s">
        <v>2465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customHeight="1" outlineLevel="1" x14ac:dyDescent="0.2">
      <c r="A125" s="97" t="s">
        <v>2466</v>
      </c>
      <c r="B125" s="63" t="s">
        <v>83</v>
      </c>
      <c r="C125" s="43" t="s">
        <v>79</v>
      </c>
      <c r="D125" s="44">
        <v>4.3</v>
      </c>
      <c r="E125" s="44">
        <v>4.3</v>
      </c>
      <c r="F125" s="44">
        <v>4.3</v>
      </c>
      <c r="G125" s="44">
        <v>4.3</v>
      </c>
      <c r="H125" s="44">
        <v>4.3</v>
      </c>
      <c r="I125" s="44">
        <v>4.3</v>
      </c>
      <c r="J125" s="44">
        <v>4.3</v>
      </c>
      <c r="K125" s="44">
        <v>4.3</v>
      </c>
      <c r="L125" s="44">
        <v>4.3</v>
      </c>
      <c r="M125" s="44">
        <v>4.3</v>
      </c>
      <c r="N125" s="44">
        <v>4.3</v>
      </c>
      <c r="O125" s="44">
        <v>4.3</v>
      </c>
      <c r="P125" s="44">
        <v>4.3</v>
      </c>
      <c r="Q125" s="44">
        <v>4.3</v>
      </c>
      <c r="R125" s="44">
        <v>4.3</v>
      </c>
      <c r="S125" s="44">
        <v>4.3</v>
      </c>
      <c r="T125" s="44">
        <v>4.3</v>
      </c>
      <c r="U125" s="44">
        <v>4.3</v>
      </c>
      <c r="V125" s="44">
        <v>4.3</v>
      </c>
      <c r="W125" s="44">
        <v>4.3</v>
      </c>
      <c r="X125" s="44">
        <v>4.3</v>
      </c>
      <c r="Y125" s="44">
        <v>4.3</v>
      </c>
      <c r="Z125" s="44">
        <v>4.3</v>
      </c>
      <c r="AA125" s="44">
        <v>4.3</v>
      </c>
    </row>
    <row r="126" spans="1:27" ht="12.75" customHeight="1" outlineLevel="1" x14ac:dyDescent="0.2">
      <c r="A126" s="97" t="s">
        <v>2467</v>
      </c>
      <c r="B126" s="63" t="s">
        <v>81</v>
      </c>
      <c r="C126" s="43" t="s">
        <v>79</v>
      </c>
      <c r="D126" s="44">
        <f>$D$11</f>
        <v>264.79000000000002</v>
      </c>
      <c r="E126" s="44">
        <f t="shared" ref="E126:AA126" si="71">$D$11</f>
        <v>264.79000000000002</v>
      </c>
      <c r="F126" s="44">
        <f t="shared" si="71"/>
        <v>264.79000000000002</v>
      </c>
      <c r="G126" s="44">
        <f t="shared" si="71"/>
        <v>264.79000000000002</v>
      </c>
      <c r="H126" s="44">
        <f t="shared" si="71"/>
        <v>264.79000000000002</v>
      </c>
      <c r="I126" s="44">
        <f t="shared" si="71"/>
        <v>264.79000000000002</v>
      </c>
      <c r="J126" s="44">
        <f t="shared" si="71"/>
        <v>264.79000000000002</v>
      </c>
      <c r="K126" s="44">
        <f t="shared" si="71"/>
        <v>264.79000000000002</v>
      </c>
      <c r="L126" s="44">
        <f t="shared" si="71"/>
        <v>264.79000000000002</v>
      </c>
      <c r="M126" s="44">
        <f t="shared" si="71"/>
        <v>264.79000000000002</v>
      </c>
      <c r="N126" s="44">
        <f t="shared" si="71"/>
        <v>264.79000000000002</v>
      </c>
      <c r="O126" s="44">
        <f t="shared" si="71"/>
        <v>264.79000000000002</v>
      </c>
      <c r="P126" s="44">
        <f t="shared" si="71"/>
        <v>264.79000000000002</v>
      </c>
      <c r="Q126" s="44">
        <f t="shared" si="71"/>
        <v>264.79000000000002</v>
      </c>
      <c r="R126" s="44">
        <f t="shared" si="71"/>
        <v>264.79000000000002</v>
      </c>
      <c r="S126" s="44">
        <f t="shared" si="71"/>
        <v>264.79000000000002</v>
      </c>
      <c r="T126" s="44">
        <f t="shared" si="71"/>
        <v>264.79000000000002</v>
      </c>
      <c r="U126" s="44">
        <f t="shared" si="71"/>
        <v>264.79000000000002</v>
      </c>
      <c r="V126" s="44">
        <f t="shared" si="71"/>
        <v>264.79000000000002</v>
      </c>
      <c r="W126" s="44">
        <f t="shared" si="71"/>
        <v>264.79000000000002</v>
      </c>
      <c r="X126" s="44">
        <f t="shared" si="71"/>
        <v>264.79000000000002</v>
      </c>
      <c r="Y126" s="44">
        <f t="shared" si="71"/>
        <v>264.79000000000002</v>
      </c>
      <c r="Z126" s="44">
        <f t="shared" si="71"/>
        <v>264.79000000000002</v>
      </c>
      <c r="AA126" s="44">
        <f t="shared" si="71"/>
        <v>264.79000000000002</v>
      </c>
    </row>
    <row r="127" spans="1:27" ht="12.75" customHeight="1" x14ac:dyDescent="0.2">
      <c r="A127" s="96" t="s">
        <v>2468</v>
      </c>
      <c r="B127" s="28" t="str">
        <f>"25"&amp;"."&amp;$B$777&amp;"."&amp;$B$778</f>
        <v>25.04.2024</v>
      </c>
      <c r="C127" s="88" t="s">
        <v>76</v>
      </c>
      <c r="D127" s="89">
        <f>ROUND(((D128+D129+D131+D130)/1000),5)</f>
        <v>1.4145000000000001</v>
      </c>
      <c r="E127" s="89">
        <f>ROUND(((E128+E129+E131+E130)/1000),5)</f>
        <v>1.29843</v>
      </c>
      <c r="F127" s="89">
        <f>ROUND(((F128+F129+F131+F130)/1000),5)</f>
        <v>1.2656799999999999</v>
      </c>
      <c r="G127" s="89">
        <f t="shared" ref="G127:AA127" si="72">ROUND(((G128+G129+G131+G130)/1000),5)</f>
        <v>1.2805299999999999</v>
      </c>
      <c r="H127" s="89">
        <f t="shared" si="72"/>
        <v>1.2972900000000001</v>
      </c>
      <c r="I127" s="89">
        <f t="shared" si="72"/>
        <v>1.4502200000000001</v>
      </c>
      <c r="J127" s="89">
        <f t="shared" si="72"/>
        <v>1.5309200000000001</v>
      </c>
      <c r="K127" s="89">
        <f t="shared" si="72"/>
        <v>1.7894099999999999</v>
      </c>
      <c r="L127" s="89">
        <f t="shared" si="72"/>
        <v>2.0262799999999999</v>
      </c>
      <c r="M127" s="89">
        <f t="shared" si="72"/>
        <v>2.1759499999999998</v>
      </c>
      <c r="N127" s="89">
        <f t="shared" si="72"/>
        <v>2.1753300000000002</v>
      </c>
      <c r="O127" s="89">
        <f t="shared" si="72"/>
        <v>2.1749700000000001</v>
      </c>
      <c r="P127" s="89">
        <f t="shared" si="72"/>
        <v>2.19997</v>
      </c>
      <c r="Q127" s="89">
        <f t="shared" si="72"/>
        <v>2.2054299999999998</v>
      </c>
      <c r="R127" s="89">
        <f t="shared" si="72"/>
        <v>2.1940400000000002</v>
      </c>
      <c r="S127" s="89">
        <f t="shared" si="72"/>
        <v>2.1713399999999998</v>
      </c>
      <c r="T127" s="89">
        <f t="shared" si="72"/>
        <v>2.1493199999999999</v>
      </c>
      <c r="U127" s="89">
        <f t="shared" si="72"/>
        <v>1.9593</v>
      </c>
      <c r="V127" s="89">
        <f t="shared" si="72"/>
        <v>1.8926000000000001</v>
      </c>
      <c r="W127" s="89">
        <f t="shared" si="72"/>
        <v>1.9067499999999999</v>
      </c>
      <c r="X127" s="89">
        <f t="shared" si="72"/>
        <v>2.1485300000000001</v>
      </c>
      <c r="Y127" s="89">
        <f t="shared" si="72"/>
        <v>1.9247399999999999</v>
      </c>
      <c r="Z127" s="89">
        <f t="shared" si="72"/>
        <v>1.6598200000000001</v>
      </c>
      <c r="AA127" s="89">
        <f t="shared" si="72"/>
        <v>1.4553499999999999</v>
      </c>
    </row>
    <row r="128" spans="1:27" ht="12.75" customHeight="1" outlineLevel="1" x14ac:dyDescent="0.2">
      <c r="A128" s="97" t="s">
        <v>2469</v>
      </c>
      <c r="B128" s="63" t="s">
        <v>242</v>
      </c>
      <c r="C128" s="43" t="s">
        <v>79</v>
      </c>
      <c r="D128" s="44">
        <v>1079.23</v>
      </c>
      <c r="E128" s="44">
        <v>963.16</v>
      </c>
      <c r="F128" s="44">
        <v>930.41</v>
      </c>
      <c r="G128" s="44">
        <v>945.26</v>
      </c>
      <c r="H128" s="44">
        <v>962.02</v>
      </c>
      <c r="I128" s="44">
        <v>1114.95</v>
      </c>
      <c r="J128" s="44">
        <v>1195.6500000000001</v>
      </c>
      <c r="K128" s="44">
        <v>1454.14</v>
      </c>
      <c r="L128" s="44">
        <v>1691.01</v>
      </c>
      <c r="M128" s="44">
        <v>1840.68</v>
      </c>
      <c r="N128" s="44">
        <v>1840.06</v>
      </c>
      <c r="O128" s="44">
        <v>1839.7</v>
      </c>
      <c r="P128" s="44">
        <v>1864.7</v>
      </c>
      <c r="Q128" s="44">
        <v>1870.16</v>
      </c>
      <c r="R128" s="44">
        <v>1858.77</v>
      </c>
      <c r="S128" s="44">
        <v>1836.07</v>
      </c>
      <c r="T128" s="44">
        <v>1814.05</v>
      </c>
      <c r="U128" s="44">
        <v>1624.03</v>
      </c>
      <c r="V128" s="44">
        <v>1557.33</v>
      </c>
      <c r="W128" s="44">
        <v>1571.48</v>
      </c>
      <c r="X128" s="44">
        <v>1813.26</v>
      </c>
      <c r="Y128" s="44">
        <v>1589.47</v>
      </c>
      <c r="Z128" s="44">
        <v>1324.55</v>
      </c>
      <c r="AA128" s="44">
        <v>1120.08</v>
      </c>
    </row>
    <row r="129" spans="1:27" ht="12.75" customHeight="1" outlineLevel="1" x14ac:dyDescent="0.2">
      <c r="A129" s="97" t="s">
        <v>2470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customHeight="1" outlineLevel="1" x14ac:dyDescent="0.2">
      <c r="A130" s="97" t="s">
        <v>2471</v>
      </c>
      <c r="B130" s="63" t="s">
        <v>83</v>
      </c>
      <c r="C130" s="43" t="s">
        <v>79</v>
      </c>
      <c r="D130" s="44">
        <v>4.3</v>
      </c>
      <c r="E130" s="44">
        <v>4.3</v>
      </c>
      <c r="F130" s="44">
        <v>4.3</v>
      </c>
      <c r="G130" s="44">
        <v>4.3</v>
      </c>
      <c r="H130" s="44">
        <v>4.3</v>
      </c>
      <c r="I130" s="44">
        <v>4.3</v>
      </c>
      <c r="J130" s="44">
        <v>4.3</v>
      </c>
      <c r="K130" s="44">
        <v>4.3</v>
      </c>
      <c r="L130" s="44">
        <v>4.3</v>
      </c>
      <c r="M130" s="44">
        <v>4.3</v>
      </c>
      <c r="N130" s="44">
        <v>4.3</v>
      </c>
      <c r="O130" s="44">
        <v>4.3</v>
      </c>
      <c r="P130" s="44">
        <v>4.3</v>
      </c>
      <c r="Q130" s="44">
        <v>4.3</v>
      </c>
      <c r="R130" s="44">
        <v>4.3</v>
      </c>
      <c r="S130" s="44">
        <v>4.3</v>
      </c>
      <c r="T130" s="44">
        <v>4.3</v>
      </c>
      <c r="U130" s="44">
        <v>4.3</v>
      </c>
      <c r="V130" s="44">
        <v>4.3</v>
      </c>
      <c r="W130" s="44">
        <v>4.3</v>
      </c>
      <c r="X130" s="44">
        <v>4.3</v>
      </c>
      <c r="Y130" s="44">
        <v>4.3</v>
      </c>
      <c r="Z130" s="44">
        <v>4.3</v>
      </c>
      <c r="AA130" s="44">
        <v>4.3</v>
      </c>
    </row>
    <row r="131" spans="1:27" ht="12.75" customHeight="1" outlineLevel="1" x14ac:dyDescent="0.2">
      <c r="A131" s="97" t="s">
        <v>2472</v>
      </c>
      <c r="B131" s="63" t="s">
        <v>81</v>
      </c>
      <c r="C131" s="43" t="s">
        <v>79</v>
      </c>
      <c r="D131" s="44">
        <f>$D$11</f>
        <v>264.79000000000002</v>
      </c>
      <c r="E131" s="44">
        <f t="shared" ref="E131:AA131" si="74">$D$11</f>
        <v>264.79000000000002</v>
      </c>
      <c r="F131" s="44">
        <f t="shared" si="74"/>
        <v>264.79000000000002</v>
      </c>
      <c r="G131" s="44">
        <f t="shared" si="74"/>
        <v>264.79000000000002</v>
      </c>
      <c r="H131" s="44">
        <f t="shared" si="74"/>
        <v>264.79000000000002</v>
      </c>
      <c r="I131" s="44">
        <f t="shared" si="74"/>
        <v>264.79000000000002</v>
      </c>
      <c r="J131" s="44">
        <f t="shared" si="74"/>
        <v>264.79000000000002</v>
      </c>
      <c r="K131" s="44">
        <f t="shared" si="74"/>
        <v>264.79000000000002</v>
      </c>
      <c r="L131" s="44">
        <f t="shared" si="74"/>
        <v>264.79000000000002</v>
      </c>
      <c r="M131" s="44">
        <f t="shared" si="74"/>
        <v>264.79000000000002</v>
      </c>
      <c r="N131" s="44">
        <f t="shared" si="74"/>
        <v>264.79000000000002</v>
      </c>
      <c r="O131" s="44">
        <f t="shared" si="74"/>
        <v>264.79000000000002</v>
      </c>
      <c r="P131" s="44">
        <f t="shared" si="74"/>
        <v>264.79000000000002</v>
      </c>
      <c r="Q131" s="44">
        <f t="shared" si="74"/>
        <v>264.79000000000002</v>
      </c>
      <c r="R131" s="44">
        <f t="shared" si="74"/>
        <v>264.79000000000002</v>
      </c>
      <c r="S131" s="44">
        <f t="shared" si="74"/>
        <v>264.79000000000002</v>
      </c>
      <c r="T131" s="44">
        <f t="shared" si="74"/>
        <v>264.79000000000002</v>
      </c>
      <c r="U131" s="44">
        <f t="shared" si="74"/>
        <v>264.79000000000002</v>
      </c>
      <c r="V131" s="44">
        <f t="shared" si="74"/>
        <v>264.79000000000002</v>
      </c>
      <c r="W131" s="44">
        <f t="shared" si="74"/>
        <v>264.79000000000002</v>
      </c>
      <c r="X131" s="44">
        <f t="shared" si="74"/>
        <v>264.79000000000002</v>
      </c>
      <c r="Y131" s="44">
        <f t="shared" si="74"/>
        <v>264.79000000000002</v>
      </c>
      <c r="Z131" s="44">
        <f t="shared" si="74"/>
        <v>264.79000000000002</v>
      </c>
      <c r="AA131" s="44">
        <f t="shared" si="74"/>
        <v>264.79000000000002</v>
      </c>
    </row>
    <row r="132" spans="1:27" ht="12.75" customHeight="1" x14ac:dyDescent="0.2">
      <c r="A132" s="96" t="s">
        <v>2473</v>
      </c>
      <c r="B132" s="28" t="str">
        <f>"26"&amp;"."&amp;$B$777&amp;"."&amp;$B$778</f>
        <v>26.04.2024</v>
      </c>
      <c r="C132" s="88" t="s">
        <v>76</v>
      </c>
      <c r="D132" s="89">
        <f>ROUND(((D133+D134+D136+D135)/1000),5)</f>
        <v>1.44414</v>
      </c>
      <c r="E132" s="89">
        <f>ROUND(((E133+E134+E136+E135)/1000),5)</f>
        <v>1.35094</v>
      </c>
      <c r="F132" s="89">
        <f>ROUND(((F133+F134+F136+F135)/1000),5)</f>
        <v>1.294</v>
      </c>
      <c r="G132" s="89">
        <f t="shared" ref="G132:AA132" si="75">ROUND(((G133+G134+G136+G135)/1000),5)</f>
        <v>1.28746</v>
      </c>
      <c r="H132" s="89">
        <f t="shared" si="75"/>
        <v>1.3158399999999999</v>
      </c>
      <c r="I132" s="89">
        <f t="shared" si="75"/>
        <v>1.4457199999999999</v>
      </c>
      <c r="J132" s="89">
        <f t="shared" si="75"/>
        <v>1.5441800000000001</v>
      </c>
      <c r="K132" s="89">
        <f t="shared" si="75"/>
        <v>1.7958099999999999</v>
      </c>
      <c r="L132" s="89">
        <f t="shared" si="75"/>
        <v>2.1303299999999998</v>
      </c>
      <c r="M132" s="89">
        <f t="shared" si="75"/>
        <v>2.3298899999999998</v>
      </c>
      <c r="N132" s="89">
        <f t="shared" si="75"/>
        <v>2.39628</v>
      </c>
      <c r="O132" s="89">
        <f t="shared" si="75"/>
        <v>2.2996599999999998</v>
      </c>
      <c r="P132" s="89">
        <f t="shared" si="75"/>
        <v>2.3205800000000001</v>
      </c>
      <c r="Q132" s="89">
        <f t="shared" si="75"/>
        <v>2.3346300000000002</v>
      </c>
      <c r="R132" s="89">
        <f t="shared" si="75"/>
        <v>2.3340800000000002</v>
      </c>
      <c r="S132" s="89">
        <f t="shared" si="75"/>
        <v>2.3247100000000001</v>
      </c>
      <c r="T132" s="89">
        <f t="shared" si="75"/>
        <v>2.3062999999999998</v>
      </c>
      <c r="U132" s="89">
        <f t="shared" si="75"/>
        <v>2.2254900000000002</v>
      </c>
      <c r="V132" s="89">
        <f t="shared" si="75"/>
        <v>2.2781400000000001</v>
      </c>
      <c r="W132" s="89">
        <f t="shared" si="75"/>
        <v>2.3149199999999999</v>
      </c>
      <c r="X132" s="89">
        <f t="shared" si="75"/>
        <v>2.3077999999999999</v>
      </c>
      <c r="Y132" s="89">
        <f t="shared" si="75"/>
        <v>2.1032000000000002</v>
      </c>
      <c r="Z132" s="89">
        <f t="shared" si="75"/>
        <v>1.81596</v>
      </c>
      <c r="AA132" s="89">
        <f t="shared" si="75"/>
        <v>1.5165900000000001</v>
      </c>
    </row>
    <row r="133" spans="1:27" ht="12.75" customHeight="1" outlineLevel="1" x14ac:dyDescent="0.2">
      <c r="A133" s="97" t="s">
        <v>2474</v>
      </c>
      <c r="B133" s="63" t="s">
        <v>242</v>
      </c>
      <c r="C133" s="43" t="s">
        <v>79</v>
      </c>
      <c r="D133" s="44">
        <v>1108.8699999999999</v>
      </c>
      <c r="E133" s="44">
        <v>1015.67</v>
      </c>
      <c r="F133" s="44">
        <v>958.73</v>
      </c>
      <c r="G133" s="44">
        <v>952.19</v>
      </c>
      <c r="H133" s="44">
        <v>980.57</v>
      </c>
      <c r="I133" s="44">
        <v>1110.45</v>
      </c>
      <c r="J133" s="44">
        <v>1208.9100000000001</v>
      </c>
      <c r="K133" s="44">
        <v>1460.54</v>
      </c>
      <c r="L133" s="44">
        <v>1795.06</v>
      </c>
      <c r="M133" s="44">
        <v>1994.62</v>
      </c>
      <c r="N133" s="44">
        <v>2061.0100000000002</v>
      </c>
      <c r="O133" s="44">
        <v>1964.39</v>
      </c>
      <c r="P133" s="44">
        <v>1985.31</v>
      </c>
      <c r="Q133" s="44">
        <v>1999.36</v>
      </c>
      <c r="R133" s="44">
        <v>1998.81</v>
      </c>
      <c r="S133" s="44">
        <v>1989.44</v>
      </c>
      <c r="T133" s="44">
        <v>1971.03</v>
      </c>
      <c r="U133" s="44">
        <v>1890.22</v>
      </c>
      <c r="V133" s="44">
        <v>1942.87</v>
      </c>
      <c r="W133" s="44">
        <v>1979.65</v>
      </c>
      <c r="X133" s="44">
        <v>1972.53</v>
      </c>
      <c r="Y133" s="44">
        <v>1767.93</v>
      </c>
      <c r="Z133" s="44">
        <v>1480.69</v>
      </c>
      <c r="AA133" s="44">
        <v>1181.32</v>
      </c>
    </row>
    <row r="134" spans="1:27" ht="12.75" customHeight="1" outlineLevel="1" x14ac:dyDescent="0.2">
      <c r="A134" s="97" t="s">
        <v>2475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customHeight="1" outlineLevel="1" x14ac:dyDescent="0.2">
      <c r="A135" s="97" t="s">
        <v>2476</v>
      </c>
      <c r="B135" s="63" t="s">
        <v>83</v>
      </c>
      <c r="C135" s="43" t="s">
        <v>79</v>
      </c>
      <c r="D135" s="44">
        <v>4.3</v>
      </c>
      <c r="E135" s="44">
        <v>4.3</v>
      </c>
      <c r="F135" s="44">
        <v>4.3</v>
      </c>
      <c r="G135" s="44">
        <v>4.3</v>
      </c>
      <c r="H135" s="44">
        <v>4.3</v>
      </c>
      <c r="I135" s="44">
        <v>4.3</v>
      </c>
      <c r="J135" s="44">
        <v>4.3</v>
      </c>
      <c r="K135" s="44">
        <v>4.3</v>
      </c>
      <c r="L135" s="44">
        <v>4.3</v>
      </c>
      <c r="M135" s="44">
        <v>4.3</v>
      </c>
      <c r="N135" s="44">
        <v>4.3</v>
      </c>
      <c r="O135" s="44">
        <v>4.3</v>
      </c>
      <c r="P135" s="44">
        <v>4.3</v>
      </c>
      <c r="Q135" s="44">
        <v>4.3</v>
      </c>
      <c r="R135" s="44">
        <v>4.3</v>
      </c>
      <c r="S135" s="44">
        <v>4.3</v>
      </c>
      <c r="T135" s="44">
        <v>4.3</v>
      </c>
      <c r="U135" s="44">
        <v>4.3</v>
      </c>
      <c r="V135" s="44">
        <v>4.3</v>
      </c>
      <c r="W135" s="44">
        <v>4.3</v>
      </c>
      <c r="X135" s="44">
        <v>4.3</v>
      </c>
      <c r="Y135" s="44">
        <v>4.3</v>
      </c>
      <c r="Z135" s="44">
        <v>4.3</v>
      </c>
      <c r="AA135" s="44">
        <v>4.3</v>
      </c>
    </row>
    <row r="136" spans="1:27" ht="12.75" customHeight="1" outlineLevel="1" x14ac:dyDescent="0.2">
      <c r="A136" s="97" t="s">
        <v>2477</v>
      </c>
      <c r="B136" s="63" t="s">
        <v>81</v>
      </c>
      <c r="C136" s="43" t="s">
        <v>79</v>
      </c>
      <c r="D136" s="44">
        <f>$D$11</f>
        <v>264.79000000000002</v>
      </c>
      <c r="E136" s="44">
        <f t="shared" ref="E136:AA136" si="77">$D$11</f>
        <v>264.79000000000002</v>
      </c>
      <c r="F136" s="44">
        <f t="shared" si="77"/>
        <v>264.79000000000002</v>
      </c>
      <c r="G136" s="44">
        <f t="shared" si="77"/>
        <v>264.79000000000002</v>
      </c>
      <c r="H136" s="44">
        <f t="shared" si="77"/>
        <v>264.79000000000002</v>
      </c>
      <c r="I136" s="44">
        <f t="shared" si="77"/>
        <v>264.79000000000002</v>
      </c>
      <c r="J136" s="44">
        <f t="shared" si="77"/>
        <v>264.79000000000002</v>
      </c>
      <c r="K136" s="44">
        <f t="shared" si="77"/>
        <v>264.79000000000002</v>
      </c>
      <c r="L136" s="44">
        <f t="shared" si="77"/>
        <v>264.79000000000002</v>
      </c>
      <c r="M136" s="44">
        <f t="shared" si="77"/>
        <v>264.79000000000002</v>
      </c>
      <c r="N136" s="44">
        <f t="shared" si="77"/>
        <v>264.79000000000002</v>
      </c>
      <c r="O136" s="44">
        <f t="shared" si="77"/>
        <v>264.79000000000002</v>
      </c>
      <c r="P136" s="44">
        <f t="shared" si="77"/>
        <v>264.79000000000002</v>
      </c>
      <c r="Q136" s="44">
        <f t="shared" si="77"/>
        <v>264.79000000000002</v>
      </c>
      <c r="R136" s="44">
        <f t="shared" si="77"/>
        <v>264.79000000000002</v>
      </c>
      <c r="S136" s="44">
        <f t="shared" si="77"/>
        <v>264.79000000000002</v>
      </c>
      <c r="T136" s="44">
        <f t="shared" si="77"/>
        <v>264.79000000000002</v>
      </c>
      <c r="U136" s="44">
        <f t="shared" si="77"/>
        <v>264.79000000000002</v>
      </c>
      <c r="V136" s="44">
        <f t="shared" si="77"/>
        <v>264.79000000000002</v>
      </c>
      <c r="W136" s="44">
        <f t="shared" si="77"/>
        <v>264.79000000000002</v>
      </c>
      <c r="X136" s="44">
        <f t="shared" si="77"/>
        <v>264.79000000000002</v>
      </c>
      <c r="Y136" s="44">
        <f t="shared" si="77"/>
        <v>264.79000000000002</v>
      </c>
      <c r="Z136" s="44">
        <f t="shared" si="77"/>
        <v>264.79000000000002</v>
      </c>
      <c r="AA136" s="44">
        <f t="shared" si="77"/>
        <v>264.79000000000002</v>
      </c>
    </row>
    <row r="137" spans="1:27" ht="12.75" customHeight="1" x14ac:dyDescent="0.2">
      <c r="A137" s="96" t="s">
        <v>2478</v>
      </c>
      <c r="B137" s="28" t="str">
        <f>"27"&amp;"."&amp;$B$777&amp;"."&amp;$B$778</f>
        <v>27.04.2024</v>
      </c>
      <c r="C137" s="88" t="s">
        <v>76</v>
      </c>
      <c r="D137" s="89">
        <f>ROUND(((D138+D139+D141+D140)/1000),5)</f>
        <v>1.6099399999999999</v>
      </c>
      <c r="E137" s="89">
        <f>ROUND(((E138+E139+E141+E140)/1000),5)</f>
        <v>1.51711</v>
      </c>
      <c r="F137" s="89">
        <f>ROUND(((F138+F139+F141+F140)/1000),5)</f>
        <v>1.5039400000000001</v>
      </c>
      <c r="G137" s="89">
        <f t="shared" ref="G137:AA137" si="78">ROUND(((G138+G139+G141+G140)/1000),5)</f>
        <v>1.4989600000000001</v>
      </c>
      <c r="H137" s="89">
        <f t="shared" si="78"/>
        <v>1.5258799999999999</v>
      </c>
      <c r="I137" s="89">
        <f t="shared" si="78"/>
        <v>1.5752299999999999</v>
      </c>
      <c r="J137" s="89">
        <f t="shared" si="78"/>
        <v>1.74068</v>
      </c>
      <c r="K137" s="89">
        <f t="shared" si="78"/>
        <v>2.1606700000000001</v>
      </c>
      <c r="L137" s="89">
        <f t="shared" si="78"/>
        <v>2.3771</v>
      </c>
      <c r="M137" s="89">
        <f t="shared" si="78"/>
        <v>2.4375200000000001</v>
      </c>
      <c r="N137" s="89">
        <f t="shared" si="78"/>
        <v>2.4473400000000001</v>
      </c>
      <c r="O137" s="89">
        <f t="shared" si="78"/>
        <v>2.5617899999999998</v>
      </c>
      <c r="P137" s="89">
        <f t="shared" si="78"/>
        <v>2.53226</v>
      </c>
      <c r="Q137" s="89">
        <f t="shared" si="78"/>
        <v>2.5631699999999999</v>
      </c>
      <c r="R137" s="89">
        <f t="shared" si="78"/>
        <v>2.5384000000000002</v>
      </c>
      <c r="S137" s="89">
        <f t="shared" si="78"/>
        <v>2.4426999999999999</v>
      </c>
      <c r="T137" s="89">
        <f t="shared" si="78"/>
        <v>2.4201999999999999</v>
      </c>
      <c r="U137" s="89">
        <f t="shared" si="78"/>
        <v>2.34294</v>
      </c>
      <c r="V137" s="89">
        <f t="shared" si="78"/>
        <v>2.28633</v>
      </c>
      <c r="W137" s="89">
        <f t="shared" si="78"/>
        <v>2.28851</v>
      </c>
      <c r="X137" s="89">
        <f t="shared" si="78"/>
        <v>2.3393600000000001</v>
      </c>
      <c r="Y137" s="89">
        <f t="shared" si="78"/>
        <v>2.17686</v>
      </c>
      <c r="Z137" s="89">
        <f t="shared" si="78"/>
        <v>2.0395699999999999</v>
      </c>
      <c r="AA137" s="89">
        <f t="shared" si="78"/>
        <v>1.69916</v>
      </c>
    </row>
    <row r="138" spans="1:27" ht="12.75" customHeight="1" outlineLevel="1" x14ac:dyDescent="0.2">
      <c r="A138" s="97" t="s">
        <v>2479</v>
      </c>
      <c r="B138" s="63" t="s">
        <v>242</v>
      </c>
      <c r="C138" s="43" t="s">
        <v>79</v>
      </c>
      <c r="D138" s="44">
        <v>1274.67</v>
      </c>
      <c r="E138" s="44">
        <v>1181.8399999999999</v>
      </c>
      <c r="F138" s="44">
        <v>1168.67</v>
      </c>
      <c r="G138" s="44">
        <v>1163.69</v>
      </c>
      <c r="H138" s="44">
        <v>1190.6099999999999</v>
      </c>
      <c r="I138" s="44">
        <v>1239.96</v>
      </c>
      <c r="J138" s="44">
        <v>1405.41</v>
      </c>
      <c r="K138" s="44">
        <v>1825.4</v>
      </c>
      <c r="L138" s="44">
        <v>2041.83</v>
      </c>
      <c r="M138" s="44">
        <v>2102.25</v>
      </c>
      <c r="N138" s="44">
        <v>2112.0700000000002</v>
      </c>
      <c r="O138" s="44">
        <v>2226.52</v>
      </c>
      <c r="P138" s="44">
        <v>2196.9899999999998</v>
      </c>
      <c r="Q138" s="44">
        <v>2227.9</v>
      </c>
      <c r="R138" s="44">
        <v>2203.13</v>
      </c>
      <c r="S138" s="44">
        <v>2107.4299999999998</v>
      </c>
      <c r="T138" s="44">
        <v>2084.9299999999998</v>
      </c>
      <c r="U138" s="44">
        <v>2007.67</v>
      </c>
      <c r="V138" s="44">
        <v>1951.06</v>
      </c>
      <c r="W138" s="44">
        <v>1953.24</v>
      </c>
      <c r="X138" s="44">
        <v>2004.09</v>
      </c>
      <c r="Y138" s="44">
        <v>1841.59</v>
      </c>
      <c r="Z138" s="44">
        <v>1704.3</v>
      </c>
      <c r="AA138" s="44">
        <v>1363.89</v>
      </c>
    </row>
    <row r="139" spans="1:27" ht="12.75" customHeight="1" outlineLevel="1" x14ac:dyDescent="0.2">
      <c r="A139" s="97" t="s">
        <v>2480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customHeight="1" outlineLevel="1" x14ac:dyDescent="0.2">
      <c r="A140" s="97" t="s">
        <v>2481</v>
      </c>
      <c r="B140" s="63" t="s">
        <v>83</v>
      </c>
      <c r="C140" s="43" t="s">
        <v>79</v>
      </c>
      <c r="D140" s="44">
        <v>4.3</v>
      </c>
      <c r="E140" s="44">
        <v>4.3</v>
      </c>
      <c r="F140" s="44">
        <v>4.3</v>
      </c>
      <c r="G140" s="44">
        <v>4.3</v>
      </c>
      <c r="H140" s="44">
        <v>4.3</v>
      </c>
      <c r="I140" s="44">
        <v>4.3</v>
      </c>
      <c r="J140" s="44">
        <v>4.3</v>
      </c>
      <c r="K140" s="44">
        <v>4.3</v>
      </c>
      <c r="L140" s="44">
        <v>4.3</v>
      </c>
      <c r="M140" s="44">
        <v>4.3</v>
      </c>
      <c r="N140" s="44">
        <v>4.3</v>
      </c>
      <c r="O140" s="44">
        <v>4.3</v>
      </c>
      <c r="P140" s="44">
        <v>4.3</v>
      </c>
      <c r="Q140" s="44">
        <v>4.3</v>
      </c>
      <c r="R140" s="44">
        <v>4.3</v>
      </c>
      <c r="S140" s="44">
        <v>4.3</v>
      </c>
      <c r="T140" s="44">
        <v>4.3</v>
      </c>
      <c r="U140" s="44">
        <v>4.3</v>
      </c>
      <c r="V140" s="44">
        <v>4.3</v>
      </c>
      <c r="W140" s="44">
        <v>4.3</v>
      </c>
      <c r="X140" s="44">
        <v>4.3</v>
      </c>
      <c r="Y140" s="44">
        <v>4.3</v>
      </c>
      <c r="Z140" s="44">
        <v>4.3</v>
      </c>
      <c r="AA140" s="44">
        <v>4.3</v>
      </c>
    </row>
    <row r="141" spans="1:27" ht="12.75" customHeight="1" outlineLevel="1" x14ac:dyDescent="0.2">
      <c r="A141" s="97" t="s">
        <v>2482</v>
      </c>
      <c r="B141" s="63" t="s">
        <v>81</v>
      </c>
      <c r="C141" s="43" t="s">
        <v>79</v>
      </c>
      <c r="D141" s="44">
        <f>$D$11</f>
        <v>264.79000000000002</v>
      </c>
      <c r="E141" s="44">
        <f t="shared" ref="E141:AA141" si="80">$D$11</f>
        <v>264.79000000000002</v>
      </c>
      <c r="F141" s="44">
        <f t="shared" si="80"/>
        <v>264.79000000000002</v>
      </c>
      <c r="G141" s="44">
        <f t="shared" si="80"/>
        <v>264.79000000000002</v>
      </c>
      <c r="H141" s="44">
        <f t="shared" si="80"/>
        <v>264.79000000000002</v>
      </c>
      <c r="I141" s="44">
        <f t="shared" si="80"/>
        <v>264.79000000000002</v>
      </c>
      <c r="J141" s="44">
        <f t="shared" si="80"/>
        <v>264.79000000000002</v>
      </c>
      <c r="K141" s="44">
        <f t="shared" si="80"/>
        <v>264.79000000000002</v>
      </c>
      <c r="L141" s="44">
        <f t="shared" si="80"/>
        <v>264.79000000000002</v>
      </c>
      <c r="M141" s="44">
        <f t="shared" si="80"/>
        <v>264.79000000000002</v>
      </c>
      <c r="N141" s="44">
        <f t="shared" si="80"/>
        <v>264.79000000000002</v>
      </c>
      <c r="O141" s="44">
        <f t="shared" si="80"/>
        <v>264.79000000000002</v>
      </c>
      <c r="P141" s="44">
        <f t="shared" si="80"/>
        <v>264.79000000000002</v>
      </c>
      <c r="Q141" s="44">
        <f t="shared" si="80"/>
        <v>264.79000000000002</v>
      </c>
      <c r="R141" s="44">
        <f t="shared" si="80"/>
        <v>264.79000000000002</v>
      </c>
      <c r="S141" s="44">
        <f t="shared" si="80"/>
        <v>264.79000000000002</v>
      </c>
      <c r="T141" s="44">
        <f t="shared" si="80"/>
        <v>264.79000000000002</v>
      </c>
      <c r="U141" s="44">
        <f t="shared" si="80"/>
        <v>264.79000000000002</v>
      </c>
      <c r="V141" s="44">
        <f t="shared" si="80"/>
        <v>264.79000000000002</v>
      </c>
      <c r="W141" s="44">
        <f t="shared" si="80"/>
        <v>264.79000000000002</v>
      </c>
      <c r="X141" s="44">
        <f t="shared" si="80"/>
        <v>264.79000000000002</v>
      </c>
      <c r="Y141" s="44">
        <f t="shared" si="80"/>
        <v>264.79000000000002</v>
      </c>
      <c r="Z141" s="44">
        <f t="shared" si="80"/>
        <v>264.79000000000002</v>
      </c>
      <c r="AA141" s="44">
        <f t="shared" si="80"/>
        <v>264.79000000000002</v>
      </c>
    </row>
    <row r="142" spans="1:27" ht="12.75" customHeight="1" x14ac:dyDescent="0.2">
      <c r="A142" s="96" t="s">
        <v>2483</v>
      </c>
      <c r="B142" s="28" t="str">
        <f>"28"&amp;"."&amp;$B$777&amp;"."&amp;$B$778</f>
        <v>28.04.2024</v>
      </c>
      <c r="C142" s="88" t="s">
        <v>76</v>
      </c>
      <c r="D142" s="89">
        <f>ROUND(((D143+D144+D146+D145)/1000),5)</f>
        <v>1.7432700000000001</v>
      </c>
      <c r="E142" s="89">
        <f>ROUND(((E143+E144+E146+E145)/1000),5)</f>
        <v>1.6298900000000001</v>
      </c>
      <c r="F142" s="89">
        <f>ROUND(((F143+F144+F146+F145)/1000),5)</f>
        <v>1.5249999999999999</v>
      </c>
      <c r="G142" s="89">
        <f t="shared" ref="G142:AA142" si="81">ROUND(((G143+G144+G146+G145)/1000),5)</f>
        <v>1.5096400000000001</v>
      </c>
      <c r="H142" s="89">
        <f t="shared" si="81"/>
        <v>1.5200899999999999</v>
      </c>
      <c r="I142" s="89">
        <f t="shared" si="81"/>
        <v>1.5190300000000001</v>
      </c>
      <c r="J142" s="89">
        <f t="shared" si="81"/>
        <v>1.52475</v>
      </c>
      <c r="K142" s="89">
        <f t="shared" si="81"/>
        <v>1.72007</v>
      </c>
      <c r="L142" s="89">
        <f t="shared" si="81"/>
        <v>1.86161</v>
      </c>
      <c r="M142" s="89">
        <f t="shared" si="81"/>
        <v>2.1926600000000001</v>
      </c>
      <c r="N142" s="89">
        <f t="shared" si="81"/>
        <v>2.2899099999999999</v>
      </c>
      <c r="O142" s="89">
        <f t="shared" si="81"/>
        <v>2.28627</v>
      </c>
      <c r="P142" s="89">
        <f t="shared" si="81"/>
        <v>2.2467800000000002</v>
      </c>
      <c r="Q142" s="89">
        <f t="shared" si="81"/>
        <v>2.2506400000000002</v>
      </c>
      <c r="R142" s="89">
        <f t="shared" si="81"/>
        <v>2.2229700000000001</v>
      </c>
      <c r="S142" s="89">
        <f t="shared" si="81"/>
        <v>2.18797</v>
      </c>
      <c r="T142" s="89">
        <f t="shared" si="81"/>
        <v>2.1635200000000001</v>
      </c>
      <c r="U142" s="89">
        <f t="shared" si="81"/>
        <v>2.1456300000000001</v>
      </c>
      <c r="V142" s="89">
        <f t="shared" si="81"/>
        <v>2.1735799999999998</v>
      </c>
      <c r="W142" s="89">
        <f t="shared" si="81"/>
        <v>2.2381799999999998</v>
      </c>
      <c r="X142" s="89">
        <f t="shared" si="81"/>
        <v>2.30728</v>
      </c>
      <c r="Y142" s="89">
        <f t="shared" si="81"/>
        <v>2.2702499999999999</v>
      </c>
      <c r="Z142" s="89">
        <f t="shared" si="81"/>
        <v>1.8985099999999999</v>
      </c>
      <c r="AA142" s="89">
        <f t="shared" si="81"/>
        <v>1.7257100000000001</v>
      </c>
    </row>
    <row r="143" spans="1:27" ht="12.75" customHeight="1" outlineLevel="1" x14ac:dyDescent="0.2">
      <c r="A143" s="97" t="s">
        <v>2484</v>
      </c>
      <c r="B143" s="63" t="s">
        <v>242</v>
      </c>
      <c r="C143" s="43" t="s">
        <v>79</v>
      </c>
      <c r="D143" s="44">
        <v>1408</v>
      </c>
      <c r="E143" s="44">
        <v>1294.6199999999999</v>
      </c>
      <c r="F143" s="44">
        <v>1189.73</v>
      </c>
      <c r="G143" s="44">
        <v>1174.3699999999999</v>
      </c>
      <c r="H143" s="44">
        <v>1184.82</v>
      </c>
      <c r="I143" s="44">
        <v>1183.76</v>
      </c>
      <c r="J143" s="44">
        <v>1189.48</v>
      </c>
      <c r="K143" s="44">
        <v>1384.8</v>
      </c>
      <c r="L143" s="44">
        <v>1526.34</v>
      </c>
      <c r="M143" s="44">
        <v>1857.39</v>
      </c>
      <c r="N143" s="44">
        <v>1954.64</v>
      </c>
      <c r="O143" s="44">
        <v>1951</v>
      </c>
      <c r="P143" s="44">
        <v>1911.51</v>
      </c>
      <c r="Q143" s="44">
        <v>1915.37</v>
      </c>
      <c r="R143" s="44">
        <v>1887.7</v>
      </c>
      <c r="S143" s="44">
        <v>1852.7</v>
      </c>
      <c r="T143" s="44">
        <v>1828.25</v>
      </c>
      <c r="U143" s="44">
        <v>1810.36</v>
      </c>
      <c r="V143" s="44">
        <v>1838.31</v>
      </c>
      <c r="W143" s="44">
        <v>1902.91</v>
      </c>
      <c r="X143" s="44">
        <v>1972.01</v>
      </c>
      <c r="Y143" s="44">
        <v>1934.98</v>
      </c>
      <c r="Z143" s="44">
        <v>1563.24</v>
      </c>
      <c r="AA143" s="44">
        <v>1390.44</v>
      </c>
    </row>
    <row r="144" spans="1:27" ht="12.75" customHeight="1" outlineLevel="1" x14ac:dyDescent="0.2">
      <c r="A144" s="97" t="s">
        <v>2485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customHeight="1" outlineLevel="1" x14ac:dyDescent="0.2">
      <c r="A145" s="97" t="s">
        <v>2486</v>
      </c>
      <c r="B145" s="63" t="s">
        <v>83</v>
      </c>
      <c r="C145" s="43" t="s">
        <v>79</v>
      </c>
      <c r="D145" s="44">
        <v>4.3</v>
      </c>
      <c r="E145" s="44">
        <v>4.3</v>
      </c>
      <c r="F145" s="44">
        <v>4.3</v>
      </c>
      <c r="G145" s="44">
        <v>4.3</v>
      </c>
      <c r="H145" s="44">
        <v>4.3</v>
      </c>
      <c r="I145" s="44">
        <v>4.3</v>
      </c>
      <c r="J145" s="44">
        <v>4.3</v>
      </c>
      <c r="K145" s="44">
        <v>4.3</v>
      </c>
      <c r="L145" s="44">
        <v>4.3</v>
      </c>
      <c r="M145" s="44">
        <v>4.3</v>
      </c>
      <c r="N145" s="44">
        <v>4.3</v>
      </c>
      <c r="O145" s="44">
        <v>4.3</v>
      </c>
      <c r="P145" s="44">
        <v>4.3</v>
      </c>
      <c r="Q145" s="44">
        <v>4.3</v>
      </c>
      <c r="R145" s="44">
        <v>4.3</v>
      </c>
      <c r="S145" s="44">
        <v>4.3</v>
      </c>
      <c r="T145" s="44">
        <v>4.3</v>
      </c>
      <c r="U145" s="44">
        <v>4.3</v>
      </c>
      <c r="V145" s="44">
        <v>4.3</v>
      </c>
      <c r="W145" s="44">
        <v>4.3</v>
      </c>
      <c r="X145" s="44">
        <v>4.3</v>
      </c>
      <c r="Y145" s="44">
        <v>4.3</v>
      </c>
      <c r="Z145" s="44">
        <v>4.3</v>
      </c>
      <c r="AA145" s="44">
        <v>4.3</v>
      </c>
    </row>
    <row r="146" spans="1:27" ht="12.75" customHeight="1" outlineLevel="1" x14ac:dyDescent="0.2">
      <c r="A146" s="97" t="s">
        <v>2487</v>
      </c>
      <c r="B146" s="63" t="s">
        <v>81</v>
      </c>
      <c r="C146" s="43" t="s">
        <v>79</v>
      </c>
      <c r="D146" s="44">
        <f>$D$11</f>
        <v>264.79000000000002</v>
      </c>
      <c r="E146" s="44">
        <f t="shared" ref="E146:AA146" si="83">$D$11</f>
        <v>264.79000000000002</v>
      </c>
      <c r="F146" s="44">
        <f t="shared" si="83"/>
        <v>264.79000000000002</v>
      </c>
      <c r="G146" s="44">
        <f t="shared" si="83"/>
        <v>264.79000000000002</v>
      </c>
      <c r="H146" s="44">
        <f t="shared" si="83"/>
        <v>264.79000000000002</v>
      </c>
      <c r="I146" s="44">
        <f t="shared" si="83"/>
        <v>264.79000000000002</v>
      </c>
      <c r="J146" s="44">
        <f t="shared" si="83"/>
        <v>264.79000000000002</v>
      </c>
      <c r="K146" s="44">
        <f t="shared" si="83"/>
        <v>264.79000000000002</v>
      </c>
      <c r="L146" s="44">
        <f t="shared" si="83"/>
        <v>264.79000000000002</v>
      </c>
      <c r="M146" s="44">
        <f t="shared" si="83"/>
        <v>264.79000000000002</v>
      </c>
      <c r="N146" s="44">
        <f t="shared" si="83"/>
        <v>264.79000000000002</v>
      </c>
      <c r="O146" s="44">
        <f t="shared" si="83"/>
        <v>264.79000000000002</v>
      </c>
      <c r="P146" s="44">
        <f t="shared" si="83"/>
        <v>264.79000000000002</v>
      </c>
      <c r="Q146" s="44">
        <f t="shared" si="83"/>
        <v>264.79000000000002</v>
      </c>
      <c r="R146" s="44">
        <f t="shared" si="83"/>
        <v>264.79000000000002</v>
      </c>
      <c r="S146" s="44">
        <f t="shared" si="83"/>
        <v>264.79000000000002</v>
      </c>
      <c r="T146" s="44">
        <f t="shared" si="83"/>
        <v>264.79000000000002</v>
      </c>
      <c r="U146" s="44">
        <f t="shared" si="83"/>
        <v>264.79000000000002</v>
      </c>
      <c r="V146" s="44">
        <f t="shared" si="83"/>
        <v>264.79000000000002</v>
      </c>
      <c r="W146" s="44">
        <f t="shared" si="83"/>
        <v>264.79000000000002</v>
      </c>
      <c r="X146" s="44">
        <f t="shared" si="83"/>
        <v>264.79000000000002</v>
      </c>
      <c r="Y146" s="44">
        <f t="shared" si="83"/>
        <v>264.79000000000002</v>
      </c>
      <c r="Z146" s="44">
        <f t="shared" si="83"/>
        <v>264.79000000000002</v>
      </c>
      <c r="AA146" s="44">
        <f t="shared" si="83"/>
        <v>264.79000000000002</v>
      </c>
    </row>
    <row r="147" spans="1:27" ht="12.75" customHeight="1" x14ac:dyDescent="0.2">
      <c r="A147" s="96" t="s">
        <v>2488</v>
      </c>
      <c r="B147" s="28" t="str">
        <f>"29"&amp;"."&amp;$B$777&amp;"."&amp;$B$778</f>
        <v>29.04.2024</v>
      </c>
      <c r="C147" s="88" t="s">
        <v>76</v>
      </c>
      <c r="D147" s="89">
        <f>ROUND(((D148+D149+D151+D150)/1000),5)</f>
        <v>1.7135800000000001</v>
      </c>
      <c r="E147" s="89">
        <f>ROUND(((E148+E149+E151+E150)/1000),5)</f>
        <v>1.5865899999999999</v>
      </c>
      <c r="F147" s="89">
        <f>ROUND(((F148+F149+F151+F150)/1000),5)</f>
        <v>1.5562199999999999</v>
      </c>
      <c r="G147" s="89">
        <f t="shared" ref="G147:AA147" si="84">ROUND(((G148+G149+G151+G150)/1000),5)</f>
        <v>1.5081800000000001</v>
      </c>
      <c r="H147" s="89">
        <f t="shared" si="84"/>
        <v>1.50817</v>
      </c>
      <c r="I147" s="89">
        <f t="shared" si="84"/>
        <v>1.5547299999999999</v>
      </c>
      <c r="J147" s="89">
        <f t="shared" si="84"/>
        <v>1.53302</v>
      </c>
      <c r="K147" s="89">
        <f t="shared" si="84"/>
        <v>1.73491</v>
      </c>
      <c r="L147" s="89">
        <f t="shared" si="84"/>
        <v>1.9482699999999999</v>
      </c>
      <c r="M147" s="89">
        <f t="shared" si="84"/>
        <v>2.21041</v>
      </c>
      <c r="N147" s="89">
        <f t="shared" si="84"/>
        <v>2.2712500000000002</v>
      </c>
      <c r="O147" s="89">
        <f t="shared" si="84"/>
        <v>2.2410600000000001</v>
      </c>
      <c r="P147" s="89">
        <f t="shared" si="84"/>
        <v>2.2355100000000001</v>
      </c>
      <c r="Q147" s="89">
        <f t="shared" si="84"/>
        <v>2.2683</v>
      </c>
      <c r="R147" s="89">
        <f t="shared" si="84"/>
        <v>2.2166999999999999</v>
      </c>
      <c r="S147" s="89">
        <f t="shared" si="84"/>
        <v>2.1864599999999998</v>
      </c>
      <c r="T147" s="89">
        <f t="shared" si="84"/>
        <v>2.1659700000000002</v>
      </c>
      <c r="U147" s="89">
        <f t="shared" si="84"/>
        <v>2.1858</v>
      </c>
      <c r="V147" s="89">
        <f t="shared" si="84"/>
        <v>2.2155</v>
      </c>
      <c r="W147" s="89">
        <f t="shared" si="84"/>
        <v>2.2553299999999998</v>
      </c>
      <c r="X147" s="89">
        <f t="shared" si="84"/>
        <v>2.2697799999999999</v>
      </c>
      <c r="Y147" s="89">
        <f t="shared" si="84"/>
        <v>2.1995800000000001</v>
      </c>
      <c r="Z147" s="89">
        <f t="shared" si="84"/>
        <v>1.8771899999999999</v>
      </c>
      <c r="AA147" s="89">
        <f t="shared" si="84"/>
        <v>1.64815</v>
      </c>
    </row>
    <row r="148" spans="1:27" ht="12.75" customHeight="1" outlineLevel="1" x14ac:dyDescent="0.2">
      <c r="A148" s="97" t="s">
        <v>2489</v>
      </c>
      <c r="B148" s="63" t="s">
        <v>242</v>
      </c>
      <c r="C148" s="43" t="s">
        <v>79</v>
      </c>
      <c r="D148" s="44">
        <v>1378.31</v>
      </c>
      <c r="E148" s="44">
        <v>1251.32</v>
      </c>
      <c r="F148" s="44">
        <v>1220.95</v>
      </c>
      <c r="G148" s="44">
        <v>1172.9100000000001</v>
      </c>
      <c r="H148" s="44">
        <v>1172.9000000000001</v>
      </c>
      <c r="I148" s="44">
        <v>1219.46</v>
      </c>
      <c r="J148" s="44">
        <v>1197.75</v>
      </c>
      <c r="K148" s="44">
        <v>1399.64</v>
      </c>
      <c r="L148" s="44">
        <v>1613</v>
      </c>
      <c r="M148" s="44">
        <v>1875.14</v>
      </c>
      <c r="N148" s="44">
        <v>1935.98</v>
      </c>
      <c r="O148" s="44">
        <v>1905.79</v>
      </c>
      <c r="P148" s="44">
        <v>1900.24</v>
      </c>
      <c r="Q148" s="44">
        <v>1933.03</v>
      </c>
      <c r="R148" s="44">
        <v>1881.43</v>
      </c>
      <c r="S148" s="44">
        <v>1851.19</v>
      </c>
      <c r="T148" s="44">
        <v>1830.7</v>
      </c>
      <c r="U148" s="44">
        <v>1850.53</v>
      </c>
      <c r="V148" s="44">
        <v>1880.23</v>
      </c>
      <c r="W148" s="44">
        <v>1920.06</v>
      </c>
      <c r="X148" s="44">
        <v>1934.51</v>
      </c>
      <c r="Y148" s="44">
        <v>1864.31</v>
      </c>
      <c r="Z148" s="44">
        <v>1541.92</v>
      </c>
      <c r="AA148" s="44">
        <v>1312.88</v>
      </c>
    </row>
    <row r="149" spans="1:27" ht="12.75" customHeight="1" outlineLevel="1" x14ac:dyDescent="0.2">
      <c r="A149" s="97" t="s">
        <v>2490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customHeight="1" outlineLevel="1" x14ac:dyDescent="0.2">
      <c r="A150" s="97" t="s">
        <v>2491</v>
      </c>
      <c r="B150" s="63" t="s">
        <v>83</v>
      </c>
      <c r="C150" s="43" t="s">
        <v>79</v>
      </c>
      <c r="D150" s="44">
        <v>4.3</v>
      </c>
      <c r="E150" s="44">
        <v>4.3</v>
      </c>
      <c r="F150" s="44">
        <v>4.3</v>
      </c>
      <c r="G150" s="44">
        <v>4.3</v>
      </c>
      <c r="H150" s="44">
        <v>4.3</v>
      </c>
      <c r="I150" s="44">
        <v>4.3</v>
      </c>
      <c r="J150" s="44">
        <v>4.3</v>
      </c>
      <c r="K150" s="44">
        <v>4.3</v>
      </c>
      <c r="L150" s="44">
        <v>4.3</v>
      </c>
      <c r="M150" s="44">
        <v>4.3</v>
      </c>
      <c r="N150" s="44">
        <v>4.3</v>
      </c>
      <c r="O150" s="44">
        <v>4.3</v>
      </c>
      <c r="P150" s="44">
        <v>4.3</v>
      </c>
      <c r="Q150" s="44">
        <v>4.3</v>
      </c>
      <c r="R150" s="44">
        <v>4.3</v>
      </c>
      <c r="S150" s="44">
        <v>4.3</v>
      </c>
      <c r="T150" s="44">
        <v>4.3</v>
      </c>
      <c r="U150" s="44">
        <v>4.3</v>
      </c>
      <c r="V150" s="44">
        <v>4.3</v>
      </c>
      <c r="W150" s="44">
        <v>4.3</v>
      </c>
      <c r="X150" s="44">
        <v>4.3</v>
      </c>
      <c r="Y150" s="44">
        <v>4.3</v>
      </c>
      <c r="Z150" s="44">
        <v>4.3</v>
      </c>
      <c r="AA150" s="44">
        <v>4.3</v>
      </c>
    </row>
    <row r="151" spans="1:27" ht="12.75" customHeight="1" outlineLevel="1" x14ac:dyDescent="0.2">
      <c r="A151" s="97" t="s">
        <v>2492</v>
      </c>
      <c r="B151" s="63" t="s">
        <v>81</v>
      </c>
      <c r="C151" s="43" t="s">
        <v>79</v>
      </c>
      <c r="D151" s="44">
        <f>$D$11</f>
        <v>264.79000000000002</v>
      </c>
      <c r="E151" s="44">
        <f t="shared" ref="E151:AA151" si="86">$D$11</f>
        <v>264.79000000000002</v>
      </c>
      <c r="F151" s="44">
        <f t="shared" si="86"/>
        <v>264.79000000000002</v>
      </c>
      <c r="G151" s="44">
        <f t="shared" si="86"/>
        <v>264.79000000000002</v>
      </c>
      <c r="H151" s="44">
        <f t="shared" si="86"/>
        <v>264.79000000000002</v>
      </c>
      <c r="I151" s="44">
        <f t="shared" si="86"/>
        <v>264.79000000000002</v>
      </c>
      <c r="J151" s="44">
        <f t="shared" si="86"/>
        <v>264.79000000000002</v>
      </c>
      <c r="K151" s="44">
        <f t="shared" si="86"/>
        <v>264.79000000000002</v>
      </c>
      <c r="L151" s="44">
        <f t="shared" si="86"/>
        <v>264.79000000000002</v>
      </c>
      <c r="M151" s="44">
        <f t="shared" si="86"/>
        <v>264.79000000000002</v>
      </c>
      <c r="N151" s="44">
        <f t="shared" si="86"/>
        <v>264.79000000000002</v>
      </c>
      <c r="O151" s="44">
        <f t="shared" si="86"/>
        <v>264.79000000000002</v>
      </c>
      <c r="P151" s="44">
        <f t="shared" si="86"/>
        <v>264.79000000000002</v>
      </c>
      <c r="Q151" s="44">
        <f t="shared" si="86"/>
        <v>264.79000000000002</v>
      </c>
      <c r="R151" s="44">
        <f t="shared" si="86"/>
        <v>264.79000000000002</v>
      </c>
      <c r="S151" s="44">
        <f t="shared" si="86"/>
        <v>264.79000000000002</v>
      </c>
      <c r="T151" s="44">
        <f t="shared" si="86"/>
        <v>264.79000000000002</v>
      </c>
      <c r="U151" s="44">
        <f t="shared" si="86"/>
        <v>264.79000000000002</v>
      </c>
      <c r="V151" s="44">
        <f t="shared" si="86"/>
        <v>264.79000000000002</v>
      </c>
      <c r="W151" s="44">
        <f t="shared" si="86"/>
        <v>264.79000000000002</v>
      </c>
      <c r="X151" s="44">
        <f t="shared" si="86"/>
        <v>264.79000000000002</v>
      </c>
      <c r="Y151" s="44">
        <f t="shared" si="86"/>
        <v>264.79000000000002</v>
      </c>
      <c r="Z151" s="44">
        <f t="shared" si="86"/>
        <v>264.79000000000002</v>
      </c>
      <c r="AA151" s="44">
        <f t="shared" si="86"/>
        <v>264.79000000000002</v>
      </c>
    </row>
    <row r="152" spans="1:27" ht="12.75" customHeight="1" x14ac:dyDescent="0.2">
      <c r="A152" s="96" t="s">
        <v>2493</v>
      </c>
      <c r="B152" s="28" t="str">
        <f>"30"&amp;"."&amp;$B$777&amp;"."&amp;$B$778</f>
        <v>30.04.2024</v>
      </c>
      <c r="C152" s="88" t="s">
        <v>76</v>
      </c>
      <c r="D152" s="89">
        <f>ROUND(((D153+D154+D156+D155)/1000),5)</f>
        <v>1.7598100000000001</v>
      </c>
      <c r="E152" s="89">
        <f>ROUND(((E153+E154+E156+E155)/1000),5)</f>
        <v>1.6495599999999999</v>
      </c>
      <c r="F152" s="89">
        <f>ROUND(((F153+F154+F156+F155)/1000),5)</f>
        <v>1.55715</v>
      </c>
      <c r="G152" s="89">
        <f t="shared" ref="G152:AA152" si="87">ROUND(((G153+G154+G156+G155)/1000),5)</f>
        <v>1.5494399999999999</v>
      </c>
      <c r="H152" s="89">
        <f t="shared" si="87"/>
        <v>1.54931</v>
      </c>
      <c r="I152" s="89">
        <f t="shared" si="87"/>
        <v>1.54633</v>
      </c>
      <c r="J152" s="89">
        <f t="shared" si="87"/>
        <v>1.5410200000000001</v>
      </c>
      <c r="K152" s="89">
        <f t="shared" si="87"/>
        <v>1.7084999999999999</v>
      </c>
      <c r="L152" s="89">
        <f t="shared" si="87"/>
        <v>2.0235099999999999</v>
      </c>
      <c r="M152" s="89">
        <f t="shared" si="87"/>
        <v>2.2168100000000002</v>
      </c>
      <c r="N152" s="89">
        <f t="shared" si="87"/>
        <v>2.3723999999999998</v>
      </c>
      <c r="O152" s="89">
        <f t="shared" si="87"/>
        <v>2.3929800000000001</v>
      </c>
      <c r="P152" s="89">
        <f t="shared" si="87"/>
        <v>2.38964</v>
      </c>
      <c r="Q152" s="89">
        <f t="shared" si="87"/>
        <v>2.37378</v>
      </c>
      <c r="R152" s="89">
        <f t="shared" si="87"/>
        <v>2.19807</v>
      </c>
      <c r="S152" s="89">
        <f t="shared" si="87"/>
        <v>2.0918199999999998</v>
      </c>
      <c r="T152" s="89">
        <f t="shared" si="87"/>
        <v>2.2331300000000001</v>
      </c>
      <c r="U152" s="89">
        <f t="shared" si="87"/>
        <v>2.2441900000000001</v>
      </c>
      <c r="V152" s="89">
        <f t="shared" si="87"/>
        <v>2.2649599999999999</v>
      </c>
      <c r="W152" s="89">
        <f t="shared" si="87"/>
        <v>2.3167200000000001</v>
      </c>
      <c r="X152" s="89">
        <f t="shared" si="87"/>
        <v>2.4140999999999999</v>
      </c>
      <c r="Y152" s="89">
        <f t="shared" si="87"/>
        <v>2.2378</v>
      </c>
      <c r="Z152" s="89">
        <f t="shared" si="87"/>
        <v>1.8667199999999999</v>
      </c>
      <c r="AA152" s="89">
        <f t="shared" si="87"/>
        <v>1.7314499999999999</v>
      </c>
    </row>
    <row r="153" spans="1:27" ht="12.75" customHeight="1" outlineLevel="1" x14ac:dyDescent="0.2">
      <c r="A153" s="97" t="s">
        <v>2494</v>
      </c>
      <c r="B153" s="63" t="s">
        <v>242</v>
      </c>
      <c r="C153" s="43" t="s">
        <v>79</v>
      </c>
      <c r="D153" s="44">
        <v>1424.54</v>
      </c>
      <c r="E153" s="44">
        <v>1314.29</v>
      </c>
      <c r="F153" s="44">
        <v>1221.8800000000001</v>
      </c>
      <c r="G153" s="44">
        <v>1214.17</v>
      </c>
      <c r="H153" s="44">
        <v>1214.04</v>
      </c>
      <c r="I153" s="44">
        <v>1211.06</v>
      </c>
      <c r="J153" s="44">
        <v>1205.75</v>
      </c>
      <c r="K153" s="44">
        <v>1373.23</v>
      </c>
      <c r="L153" s="44">
        <v>1688.24</v>
      </c>
      <c r="M153" s="44">
        <v>1881.54</v>
      </c>
      <c r="N153" s="44">
        <v>2037.13</v>
      </c>
      <c r="O153" s="44">
        <v>2057.71</v>
      </c>
      <c r="P153" s="44">
        <v>2054.37</v>
      </c>
      <c r="Q153" s="44">
        <v>2038.51</v>
      </c>
      <c r="R153" s="44">
        <v>1862.8</v>
      </c>
      <c r="S153" s="44">
        <v>1756.55</v>
      </c>
      <c r="T153" s="44">
        <v>1897.86</v>
      </c>
      <c r="U153" s="44">
        <v>1908.92</v>
      </c>
      <c r="V153" s="44">
        <v>1929.69</v>
      </c>
      <c r="W153" s="44">
        <v>1981.45</v>
      </c>
      <c r="X153" s="44">
        <v>2078.83</v>
      </c>
      <c r="Y153" s="44">
        <v>1902.53</v>
      </c>
      <c r="Z153" s="44">
        <v>1531.45</v>
      </c>
      <c r="AA153" s="44">
        <v>1396.18</v>
      </c>
    </row>
    <row r="154" spans="1:27" ht="12.75" customHeight="1" outlineLevel="1" x14ac:dyDescent="0.2">
      <c r="A154" s="97" t="s">
        <v>2495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customHeight="1" outlineLevel="1" x14ac:dyDescent="0.2">
      <c r="A155" s="97" t="s">
        <v>2496</v>
      </c>
      <c r="B155" s="63" t="s">
        <v>83</v>
      </c>
      <c r="C155" s="43" t="s">
        <v>79</v>
      </c>
      <c r="D155" s="44">
        <v>4.3</v>
      </c>
      <c r="E155" s="44">
        <v>4.3</v>
      </c>
      <c r="F155" s="44">
        <v>4.3</v>
      </c>
      <c r="G155" s="44">
        <v>4.3</v>
      </c>
      <c r="H155" s="44">
        <v>4.3</v>
      </c>
      <c r="I155" s="44">
        <v>4.3</v>
      </c>
      <c r="J155" s="44">
        <v>4.3</v>
      </c>
      <c r="K155" s="44">
        <v>4.3</v>
      </c>
      <c r="L155" s="44">
        <v>4.3</v>
      </c>
      <c r="M155" s="44">
        <v>4.3</v>
      </c>
      <c r="N155" s="44">
        <v>4.3</v>
      </c>
      <c r="O155" s="44">
        <v>4.3</v>
      </c>
      <c r="P155" s="44">
        <v>4.3</v>
      </c>
      <c r="Q155" s="44">
        <v>4.3</v>
      </c>
      <c r="R155" s="44">
        <v>4.3</v>
      </c>
      <c r="S155" s="44">
        <v>4.3</v>
      </c>
      <c r="T155" s="44">
        <v>4.3</v>
      </c>
      <c r="U155" s="44">
        <v>4.3</v>
      </c>
      <c r="V155" s="44">
        <v>4.3</v>
      </c>
      <c r="W155" s="44">
        <v>4.3</v>
      </c>
      <c r="X155" s="44">
        <v>4.3</v>
      </c>
      <c r="Y155" s="44">
        <v>4.3</v>
      </c>
      <c r="Z155" s="44">
        <v>4.3</v>
      </c>
      <c r="AA155" s="44">
        <v>4.3</v>
      </c>
    </row>
    <row r="156" spans="1:27" ht="12.75" customHeight="1" outlineLevel="1" x14ac:dyDescent="0.2">
      <c r="A156" s="97" t="s">
        <v>2497</v>
      </c>
      <c r="B156" s="63" t="s">
        <v>81</v>
      </c>
      <c r="C156" s="43" t="s">
        <v>79</v>
      </c>
      <c r="D156" s="44">
        <f>$D$11</f>
        <v>264.79000000000002</v>
      </c>
      <c r="E156" s="44">
        <f t="shared" ref="E156:AA156" si="89">$D$11</f>
        <v>264.79000000000002</v>
      </c>
      <c r="F156" s="44">
        <f t="shared" si="89"/>
        <v>264.79000000000002</v>
      </c>
      <c r="G156" s="44">
        <f t="shared" si="89"/>
        <v>264.79000000000002</v>
      </c>
      <c r="H156" s="44">
        <f t="shared" si="89"/>
        <v>264.79000000000002</v>
      </c>
      <c r="I156" s="44">
        <f t="shared" si="89"/>
        <v>264.79000000000002</v>
      </c>
      <c r="J156" s="44">
        <f t="shared" si="89"/>
        <v>264.79000000000002</v>
      </c>
      <c r="K156" s="44">
        <f t="shared" si="89"/>
        <v>264.79000000000002</v>
      </c>
      <c r="L156" s="44">
        <f t="shared" si="89"/>
        <v>264.79000000000002</v>
      </c>
      <c r="M156" s="44">
        <f t="shared" si="89"/>
        <v>264.79000000000002</v>
      </c>
      <c r="N156" s="44">
        <f t="shared" si="89"/>
        <v>264.79000000000002</v>
      </c>
      <c r="O156" s="44">
        <f t="shared" si="89"/>
        <v>264.79000000000002</v>
      </c>
      <c r="P156" s="44">
        <f t="shared" si="89"/>
        <v>264.79000000000002</v>
      </c>
      <c r="Q156" s="44">
        <f t="shared" si="89"/>
        <v>264.79000000000002</v>
      </c>
      <c r="R156" s="44">
        <f t="shared" si="89"/>
        <v>264.79000000000002</v>
      </c>
      <c r="S156" s="44">
        <f t="shared" si="89"/>
        <v>264.79000000000002</v>
      </c>
      <c r="T156" s="44">
        <f t="shared" si="89"/>
        <v>264.79000000000002</v>
      </c>
      <c r="U156" s="44">
        <f t="shared" si="89"/>
        <v>264.79000000000002</v>
      </c>
      <c r="V156" s="44">
        <f t="shared" si="89"/>
        <v>264.79000000000002</v>
      </c>
      <c r="W156" s="44">
        <f t="shared" si="89"/>
        <v>264.79000000000002</v>
      </c>
      <c r="X156" s="44">
        <f t="shared" si="89"/>
        <v>264.79000000000002</v>
      </c>
      <c r="Y156" s="44">
        <f t="shared" si="89"/>
        <v>264.79000000000002</v>
      </c>
      <c r="Z156" s="44">
        <f t="shared" si="89"/>
        <v>264.79000000000002</v>
      </c>
      <c r="AA156" s="44">
        <f t="shared" si="89"/>
        <v>264.79000000000002</v>
      </c>
    </row>
    <row r="157" spans="1:27" ht="12.75" customHeight="1" x14ac:dyDescent="0.2">
      <c r="A157" s="98"/>
      <c r="B157" s="99" t="s">
        <v>391</v>
      </c>
      <c r="C157" s="100"/>
      <c r="D157" s="101"/>
      <c r="E157" s="101"/>
      <c r="F157" s="101"/>
      <c r="G157" s="101"/>
      <c r="I157" s="39"/>
    </row>
    <row r="158" spans="1:27" ht="12.75" customHeight="1" x14ac:dyDescent="0.2">
      <c r="A158" s="98"/>
      <c r="B158" s="99" t="s">
        <v>391</v>
      </c>
      <c r="C158" s="100"/>
      <c r="D158" s="101"/>
      <c r="E158" s="101"/>
      <c r="F158" s="101"/>
      <c r="G158" s="101"/>
      <c r="I158" s="39"/>
    </row>
    <row r="159" spans="1:27" x14ac:dyDescent="0.2">
      <c r="A159" s="174" t="s">
        <v>392</v>
      </c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175"/>
      <c r="P159" s="175"/>
      <c r="Q159" s="175"/>
      <c r="R159" s="175"/>
      <c r="S159" s="175"/>
      <c r="T159" s="175"/>
      <c r="U159" s="175"/>
      <c r="V159" s="175"/>
      <c r="W159" s="175"/>
      <c r="X159" s="175"/>
      <c r="Y159" s="175"/>
      <c r="Z159" s="175"/>
      <c r="AA159" s="176"/>
    </row>
    <row r="160" spans="1:27" ht="27" customHeight="1" x14ac:dyDescent="0.2">
      <c r="A160" s="26" t="s">
        <v>64</v>
      </c>
      <c r="B160" s="27" t="s">
        <v>214</v>
      </c>
      <c r="C160" s="26" t="s">
        <v>215</v>
      </c>
      <c r="D160" s="27" t="s">
        <v>216</v>
      </c>
      <c r="E160" s="27" t="s">
        <v>217</v>
      </c>
      <c r="F160" s="27" t="s">
        <v>218</v>
      </c>
      <c r="G160" s="27" t="s">
        <v>219</v>
      </c>
      <c r="H160" s="27" t="s">
        <v>220</v>
      </c>
      <c r="I160" s="27" t="s">
        <v>221</v>
      </c>
      <c r="J160" s="27" t="s">
        <v>222</v>
      </c>
      <c r="K160" s="27" t="s">
        <v>223</v>
      </c>
      <c r="L160" s="27" t="s">
        <v>224</v>
      </c>
      <c r="M160" s="27" t="s">
        <v>225</v>
      </c>
      <c r="N160" s="27" t="s">
        <v>226</v>
      </c>
      <c r="O160" s="27" t="s">
        <v>227</v>
      </c>
      <c r="P160" s="27" t="s">
        <v>228</v>
      </c>
      <c r="Q160" s="27" t="s">
        <v>229</v>
      </c>
      <c r="R160" s="27" t="s">
        <v>230</v>
      </c>
      <c r="S160" s="27" t="s">
        <v>231</v>
      </c>
      <c r="T160" s="27" t="s">
        <v>232</v>
      </c>
      <c r="U160" s="27" t="s">
        <v>233</v>
      </c>
      <c r="V160" s="27" t="s">
        <v>234</v>
      </c>
      <c r="W160" s="27" t="s">
        <v>235</v>
      </c>
      <c r="X160" s="27" t="s">
        <v>236</v>
      </c>
      <c r="Y160" s="27" t="s">
        <v>237</v>
      </c>
      <c r="Z160" s="27" t="s">
        <v>238</v>
      </c>
      <c r="AA160" s="27" t="s">
        <v>239</v>
      </c>
    </row>
    <row r="161" spans="1:27" x14ac:dyDescent="0.2">
      <c r="A161" s="96" t="s">
        <v>2498</v>
      </c>
      <c r="B161" s="28" t="str">
        <f>"01"&amp;"."&amp;$B$777&amp;"."&amp;$B$778</f>
        <v>01.04.2024</v>
      </c>
      <c r="C161" s="88" t="s">
        <v>76</v>
      </c>
      <c r="D161" s="89">
        <f>ROUND(((D162+D163+D165+D164)/1000),5)</f>
        <v>1.8814599999999999</v>
      </c>
      <c r="E161" s="89">
        <f>ROUND(((E162+E163+E165+E164)/1000),5)</f>
        <v>1.79894</v>
      </c>
      <c r="F161" s="89">
        <f>ROUND(((F162+F163+F165+F164)/1000),5)</f>
        <v>1.78915</v>
      </c>
      <c r="G161" s="89">
        <f t="shared" ref="G161:AA161" si="90">ROUND(((G162+G163+G165+G164)/1000),5)</f>
        <v>1.79175</v>
      </c>
      <c r="H161" s="89">
        <f t="shared" si="90"/>
        <v>1.8079099999999999</v>
      </c>
      <c r="I161" s="89">
        <f t="shared" si="90"/>
        <v>1.8468100000000001</v>
      </c>
      <c r="J161" s="89">
        <f t="shared" si="90"/>
        <v>1.9514800000000001</v>
      </c>
      <c r="K161" s="89">
        <f t="shared" si="90"/>
        <v>2.2256</v>
      </c>
      <c r="L161" s="89">
        <f t="shared" si="90"/>
        <v>2.3354599999999999</v>
      </c>
      <c r="M161" s="89">
        <f t="shared" si="90"/>
        <v>2.4539300000000002</v>
      </c>
      <c r="N161" s="89">
        <f t="shared" si="90"/>
        <v>2.4534099999999999</v>
      </c>
      <c r="O161" s="89">
        <f t="shared" si="90"/>
        <v>2.40985</v>
      </c>
      <c r="P161" s="89">
        <f t="shared" si="90"/>
        <v>2.39228</v>
      </c>
      <c r="Q161" s="89">
        <f t="shared" si="90"/>
        <v>2.4070399999999998</v>
      </c>
      <c r="R161" s="89">
        <f t="shared" si="90"/>
        <v>2.4031799999999999</v>
      </c>
      <c r="S161" s="89">
        <f t="shared" si="90"/>
        <v>2.3986200000000002</v>
      </c>
      <c r="T161" s="89">
        <f t="shared" si="90"/>
        <v>2.35372</v>
      </c>
      <c r="U161" s="89">
        <f t="shared" si="90"/>
        <v>2.35433</v>
      </c>
      <c r="V161" s="89">
        <f t="shared" si="90"/>
        <v>2.38015</v>
      </c>
      <c r="W161" s="89">
        <f t="shared" si="90"/>
        <v>2.4184800000000002</v>
      </c>
      <c r="X161" s="89">
        <f t="shared" si="90"/>
        <v>2.3978799999999998</v>
      </c>
      <c r="Y161" s="89">
        <f t="shared" si="90"/>
        <v>2.3049900000000001</v>
      </c>
      <c r="Z161" s="89">
        <f t="shared" si="90"/>
        <v>2.0803400000000001</v>
      </c>
      <c r="AA161" s="89">
        <f t="shared" si="90"/>
        <v>1.8925799999999999</v>
      </c>
    </row>
    <row r="162" spans="1:27" ht="12.75" customHeight="1" outlineLevel="1" x14ac:dyDescent="0.2">
      <c r="A162" s="97" t="s">
        <v>2499</v>
      </c>
      <c r="B162" s="63" t="s">
        <v>242</v>
      </c>
      <c r="C162" s="43" t="s">
        <v>79</v>
      </c>
      <c r="D162" s="44">
        <v>1499.25</v>
      </c>
      <c r="E162" s="44">
        <v>1416.73</v>
      </c>
      <c r="F162" s="44">
        <v>1406.94</v>
      </c>
      <c r="G162" s="44">
        <v>1409.54</v>
      </c>
      <c r="H162" s="44">
        <v>1425.7</v>
      </c>
      <c r="I162" s="44">
        <v>1464.6</v>
      </c>
      <c r="J162" s="44">
        <v>1569.27</v>
      </c>
      <c r="K162" s="44">
        <v>1843.39</v>
      </c>
      <c r="L162" s="44">
        <v>1953.25</v>
      </c>
      <c r="M162" s="44">
        <v>2071.7199999999998</v>
      </c>
      <c r="N162" s="44">
        <v>2071.1999999999998</v>
      </c>
      <c r="O162" s="44">
        <v>2027.64</v>
      </c>
      <c r="P162" s="44">
        <v>2010.07</v>
      </c>
      <c r="Q162" s="44">
        <v>2024.83</v>
      </c>
      <c r="R162" s="44">
        <v>2020.97</v>
      </c>
      <c r="S162" s="44">
        <v>2016.41</v>
      </c>
      <c r="T162" s="44">
        <v>1971.51</v>
      </c>
      <c r="U162" s="44">
        <v>1972.12</v>
      </c>
      <c r="V162" s="44">
        <v>1997.94</v>
      </c>
      <c r="W162" s="44">
        <v>2036.27</v>
      </c>
      <c r="X162" s="44">
        <v>2015.67</v>
      </c>
      <c r="Y162" s="44">
        <v>1922.78</v>
      </c>
      <c r="Z162" s="44">
        <v>1698.13</v>
      </c>
      <c r="AA162" s="44">
        <v>1510.37</v>
      </c>
    </row>
    <row r="163" spans="1:27" ht="12.75" customHeight="1" outlineLevel="1" x14ac:dyDescent="0.2">
      <c r="A163" s="97" t="s">
        <v>2500</v>
      </c>
      <c r="B163" s="63" t="s">
        <v>90</v>
      </c>
      <c r="C163" s="43" t="s">
        <v>79</v>
      </c>
      <c r="D163" s="44">
        <v>113.12</v>
      </c>
      <c r="E163" s="44">
        <f>$D$163</f>
        <v>113.12</v>
      </c>
      <c r="F163" s="44">
        <f t="shared" ref="F163:AA163" si="91">$D$163</f>
        <v>113.12</v>
      </c>
      <c r="G163" s="44">
        <f t="shared" si="91"/>
        <v>113.12</v>
      </c>
      <c r="H163" s="44">
        <f t="shared" si="91"/>
        <v>113.12</v>
      </c>
      <c r="I163" s="44">
        <f t="shared" si="91"/>
        <v>113.12</v>
      </c>
      <c r="J163" s="44">
        <f t="shared" si="91"/>
        <v>113.12</v>
      </c>
      <c r="K163" s="44">
        <f t="shared" si="91"/>
        <v>113.12</v>
      </c>
      <c r="L163" s="44">
        <f t="shared" si="91"/>
        <v>113.12</v>
      </c>
      <c r="M163" s="44">
        <f t="shared" si="91"/>
        <v>113.12</v>
      </c>
      <c r="N163" s="44">
        <f t="shared" si="91"/>
        <v>113.12</v>
      </c>
      <c r="O163" s="44">
        <f t="shared" si="91"/>
        <v>113.12</v>
      </c>
      <c r="P163" s="44">
        <f t="shared" si="91"/>
        <v>113.12</v>
      </c>
      <c r="Q163" s="44">
        <f t="shared" si="91"/>
        <v>113.12</v>
      </c>
      <c r="R163" s="44">
        <f t="shared" si="91"/>
        <v>113.12</v>
      </c>
      <c r="S163" s="44">
        <f t="shared" si="91"/>
        <v>113.12</v>
      </c>
      <c r="T163" s="44">
        <f t="shared" si="91"/>
        <v>113.12</v>
      </c>
      <c r="U163" s="44">
        <f t="shared" si="91"/>
        <v>113.12</v>
      </c>
      <c r="V163" s="44">
        <f t="shared" si="91"/>
        <v>113.12</v>
      </c>
      <c r="W163" s="44">
        <f t="shared" si="91"/>
        <v>113.12</v>
      </c>
      <c r="X163" s="44">
        <f t="shared" si="91"/>
        <v>113.12</v>
      </c>
      <c r="Y163" s="44">
        <f t="shared" si="91"/>
        <v>113.12</v>
      </c>
      <c r="Z163" s="44">
        <f t="shared" si="91"/>
        <v>113.12</v>
      </c>
      <c r="AA163" s="44">
        <f t="shared" si="91"/>
        <v>113.12</v>
      </c>
    </row>
    <row r="164" spans="1:27" ht="12.75" customHeight="1" outlineLevel="1" x14ac:dyDescent="0.2">
      <c r="A164" s="97" t="s">
        <v>2501</v>
      </c>
      <c r="B164" s="63" t="s">
        <v>83</v>
      </c>
      <c r="C164" s="43" t="s">
        <v>79</v>
      </c>
      <c r="D164" s="44">
        <v>4.3</v>
      </c>
      <c r="E164" s="44">
        <v>4.3</v>
      </c>
      <c r="F164" s="44">
        <v>4.3</v>
      </c>
      <c r="G164" s="44">
        <v>4.3</v>
      </c>
      <c r="H164" s="44">
        <v>4.3</v>
      </c>
      <c r="I164" s="44">
        <v>4.3</v>
      </c>
      <c r="J164" s="44">
        <v>4.3</v>
      </c>
      <c r="K164" s="44">
        <v>4.3</v>
      </c>
      <c r="L164" s="44">
        <v>4.3</v>
      </c>
      <c r="M164" s="44">
        <v>4.3</v>
      </c>
      <c r="N164" s="44">
        <v>4.3</v>
      </c>
      <c r="O164" s="44">
        <v>4.3</v>
      </c>
      <c r="P164" s="44">
        <v>4.3</v>
      </c>
      <c r="Q164" s="44">
        <v>4.3</v>
      </c>
      <c r="R164" s="44">
        <v>4.3</v>
      </c>
      <c r="S164" s="44">
        <v>4.3</v>
      </c>
      <c r="T164" s="44">
        <v>4.3</v>
      </c>
      <c r="U164" s="44">
        <v>4.3</v>
      </c>
      <c r="V164" s="44">
        <v>4.3</v>
      </c>
      <c r="W164" s="44">
        <v>4.3</v>
      </c>
      <c r="X164" s="44">
        <v>4.3</v>
      </c>
      <c r="Y164" s="44">
        <v>4.3</v>
      </c>
      <c r="Z164" s="44">
        <v>4.3</v>
      </c>
      <c r="AA164" s="44">
        <v>4.3</v>
      </c>
    </row>
    <row r="165" spans="1:27" ht="12.75" customHeight="1" outlineLevel="1" x14ac:dyDescent="0.2">
      <c r="A165" s="97" t="s">
        <v>2502</v>
      </c>
      <c r="B165" s="63" t="s">
        <v>81</v>
      </c>
      <c r="C165" s="43" t="s">
        <v>79</v>
      </c>
      <c r="D165" s="44">
        <f>$D$11</f>
        <v>264.79000000000002</v>
      </c>
      <c r="E165" s="44">
        <f t="shared" ref="E165:AA165" si="92">$D$11</f>
        <v>264.79000000000002</v>
      </c>
      <c r="F165" s="44">
        <f t="shared" si="92"/>
        <v>264.79000000000002</v>
      </c>
      <c r="G165" s="44">
        <f t="shared" si="92"/>
        <v>264.79000000000002</v>
      </c>
      <c r="H165" s="44">
        <f t="shared" si="92"/>
        <v>264.79000000000002</v>
      </c>
      <c r="I165" s="44">
        <f t="shared" si="92"/>
        <v>264.79000000000002</v>
      </c>
      <c r="J165" s="44">
        <f t="shared" si="92"/>
        <v>264.79000000000002</v>
      </c>
      <c r="K165" s="44">
        <f t="shared" si="92"/>
        <v>264.79000000000002</v>
      </c>
      <c r="L165" s="44">
        <f t="shared" si="92"/>
        <v>264.79000000000002</v>
      </c>
      <c r="M165" s="44">
        <f t="shared" si="92"/>
        <v>264.79000000000002</v>
      </c>
      <c r="N165" s="44">
        <f t="shared" si="92"/>
        <v>264.79000000000002</v>
      </c>
      <c r="O165" s="44">
        <f t="shared" si="92"/>
        <v>264.79000000000002</v>
      </c>
      <c r="P165" s="44">
        <f t="shared" si="92"/>
        <v>264.79000000000002</v>
      </c>
      <c r="Q165" s="44">
        <f t="shared" si="92"/>
        <v>264.79000000000002</v>
      </c>
      <c r="R165" s="44">
        <f t="shared" si="92"/>
        <v>264.79000000000002</v>
      </c>
      <c r="S165" s="44">
        <f t="shared" si="92"/>
        <v>264.79000000000002</v>
      </c>
      <c r="T165" s="44">
        <f t="shared" si="92"/>
        <v>264.79000000000002</v>
      </c>
      <c r="U165" s="44">
        <f t="shared" si="92"/>
        <v>264.79000000000002</v>
      </c>
      <c r="V165" s="44">
        <f t="shared" si="92"/>
        <v>264.79000000000002</v>
      </c>
      <c r="W165" s="44">
        <f t="shared" si="92"/>
        <v>264.79000000000002</v>
      </c>
      <c r="X165" s="44">
        <f t="shared" si="92"/>
        <v>264.79000000000002</v>
      </c>
      <c r="Y165" s="44">
        <f t="shared" si="92"/>
        <v>264.79000000000002</v>
      </c>
      <c r="Z165" s="44">
        <f t="shared" si="92"/>
        <v>264.79000000000002</v>
      </c>
      <c r="AA165" s="44">
        <f t="shared" si="92"/>
        <v>264.79000000000002</v>
      </c>
    </row>
    <row r="166" spans="1:27" x14ac:dyDescent="0.2">
      <c r="A166" s="96" t="s">
        <v>2503</v>
      </c>
      <c r="B166" s="28" t="str">
        <f>"02"&amp;"."&amp;$B$777&amp;"."&amp;$B$778</f>
        <v>02.04.2024</v>
      </c>
      <c r="C166" s="88" t="s">
        <v>76</v>
      </c>
      <c r="D166" s="89">
        <f>ROUND(((D167+D168+D170+D169)/1000),5)</f>
        <v>1.7952900000000001</v>
      </c>
      <c r="E166" s="89">
        <f>ROUND(((E167+E168+E170+E169)/1000),5)</f>
        <v>1.76136</v>
      </c>
      <c r="F166" s="89">
        <f>ROUND(((F167+F168+F170+F169)/1000),5)</f>
        <v>1.71652</v>
      </c>
      <c r="G166" s="89">
        <f t="shared" ref="G166:AA166" si="93">ROUND(((G167+G168+G170+G169)/1000),5)</f>
        <v>1.7185999999999999</v>
      </c>
      <c r="H166" s="89">
        <f t="shared" si="93"/>
        <v>1.74495</v>
      </c>
      <c r="I166" s="89">
        <f t="shared" si="93"/>
        <v>1.78481</v>
      </c>
      <c r="J166" s="89">
        <f t="shared" si="93"/>
        <v>1.8383799999999999</v>
      </c>
      <c r="K166" s="89">
        <f t="shared" si="93"/>
        <v>2.07294</v>
      </c>
      <c r="L166" s="89">
        <f t="shared" si="93"/>
        <v>2.2625799999999998</v>
      </c>
      <c r="M166" s="89">
        <f t="shared" si="93"/>
        <v>2.3071799999999998</v>
      </c>
      <c r="N166" s="89">
        <f t="shared" si="93"/>
        <v>2.31576</v>
      </c>
      <c r="O166" s="89">
        <f t="shared" si="93"/>
        <v>2.3098900000000002</v>
      </c>
      <c r="P166" s="89">
        <f t="shared" si="93"/>
        <v>2.3049400000000002</v>
      </c>
      <c r="Q166" s="89">
        <f t="shared" si="93"/>
        <v>2.3079700000000001</v>
      </c>
      <c r="R166" s="89">
        <f t="shared" si="93"/>
        <v>2.30586</v>
      </c>
      <c r="S166" s="89">
        <f t="shared" si="93"/>
        <v>2.3035600000000001</v>
      </c>
      <c r="T166" s="89">
        <f t="shared" si="93"/>
        <v>2.29487</v>
      </c>
      <c r="U166" s="89">
        <f t="shared" si="93"/>
        <v>2.2578</v>
      </c>
      <c r="V166" s="89">
        <f t="shared" si="93"/>
        <v>2.2530399999999999</v>
      </c>
      <c r="W166" s="89">
        <f t="shared" si="93"/>
        <v>2.3062100000000001</v>
      </c>
      <c r="X166" s="89">
        <f t="shared" si="93"/>
        <v>2.2965100000000001</v>
      </c>
      <c r="Y166" s="89">
        <f t="shared" si="93"/>
        <v>2.21035</v>
      </c>
      <c r="Z166" s="89">
        <f t="shared" si="93"/>
        <v>1.94926</v>
      </c>
      <c r="AA166" s="89">
        <f t="shared" si="93"/>
        <v>1.8412999999999999</v>
      </c>
    </row>
    <row r="167" spans="1:27" ht="12.75" customHeight="1" outlineLevel="1" x14ac:dyDescent="0.2">
      <c r="A167" s="97" t="s">
        <v>2504</v>
      </c>
      <c r="B167" s="63" t="s">
        <v>242</v>
      </c>
      <c r="C167" s="43" t="s">
        <v>79</v>
      </c>
      <c r="D167" s="44">
        <v>1413.08</v>
      </c>
      <c r="E167" s="44">
        <v>1379.15</v>
      </c>
      <c r="F167" s="44">
        <v>1334.31</v>
      </c>
      <c r="G167" s="44">
        <v>1336.39</v>
      </c>
      <c r="H167" s="44">
        <v>1362.74</v>
      </c>
      <c r="I167" s="44">
        <v>1402.6</v>
      </c>
      <c r="J167" s="44">
        <v>1456.17</v>
      </c>
      <c r="K167" s="44">
        <v>1690.73</v>
      </c>
      <c r="L167" s="44">
        <v>1880.37</v>
      </c>
      <c r="M167" s="44">
        <v>1924.97</v>
      </c>
      <c r="N167" s="44">
        <v>1933.55</v>
      </c>
      <c r="O167" s="44">
        <v>1927.68</v>
      </c>
      <c r="P167" s="44">
        <v>1922.73</v>
      </c>
      <c r="Q167" s="44">
        <v>1925.76</v>
      </c>
      <c r="R167" s="44">
        <v>1923.65</v>
      </c>
      <c r="S167" s="44">
        <v>1921.35</v>
      </c>
      <c r="T167" s="44">
        <v>1912.66</v>
      </c>
      <c r="U167" s="44">
        <v>1875.59</v>
      </c>
      <c r="V167" s="44">
        <v>1870.83</v>
      </c>
      <c r="W167" s="44">
        <v>1924</v>
      </c>
      <c r="X167" s="44">
        <v>1914.3</v>
      </c>
      <c r="Y167" s="44">
        <v>1828.14</v>
      </c>
      <c r="Z167" s="44">
        <v>1567.05</v>
      </c>
      <c r="AA167" s="44">
        <v>1459.09</v>
      </c>
    </row>
    <row r="168" spans="1:27" ht="12.75" customHeight="1" outlineLevel="1" x14ac:dyDescent="0.2">
      <c r="A168" s="97" t="s">
        <v>2505</v>
      </c>
      <c r="B168" s="63" t="s">
        <v>90</v>
      </c>
      <c r="C168" s="43" t="s">
        <v>79</v>
      </c>
      <c r="D168" s="44">
        <f>$D$163</f>
        <v>113.12</v>
      </c>
      <c r="E168" s="44">
        <f>$D$163</f>
        <v>113.12</v>
      </c>
      <c r="F168" s="44">
        <f t="shared" ref="F168:AA168" si="94">$D$163</f>
        <v>113.12</v>
      </c>
      <c r="G168" s="44">
        <f t="shared" si="94"/>
        <v>113.12</v>
      </c>
      <c r="H168" s="44">
        <f t="shared" si="94"/>
        <v>113.12</v>
      </c>
      <c r="I168" s="44">
        <f t="shared" si="94"/>
        <v>113.12</v>
      </c>
      <c r="J168" s="44">
        <f t="shared" si="94"/>
        <v>113.12</v>
      </c>
      <c r="K168" s="44">
        <f t="shared" si="94"/>
        <v>113.12</v>
      </c>
      <c r="L168" s="44">
        <f t="shared" si="94"/>
        <v>113.12</v>
      </c>
      <c r="M168" s="44">
        <f t="shared" si="94"/>
        <v>113.12</v>
      </c>
      <c r="N168" s="44">
        <f t="shared" si="94"/>
        <v>113.12</v>
      </c>
      <c r="O168" s="44">
        <f t="shared" si="94"/>
        <v>113.12</v>
      </c>
      <c r="P168" s="44">
        <f t="shared" si="94"/>
        <v>113.12</v>
      </c>
      <c r="Q168" s="44">
        <f t="shared" si="94"/>
        <v>113.12</v>
      </c>
      <c r="R168" s="44">
        <f t="shared" si="94"/>
        <v>113.12</v>
      </c>
      <c r="S168" s="44">
        <f t="shared" si="94"/>
        <v>113.12</v>
      </c>
      <c r="T168" s="44">
        <f t="shared" si="94"/>
        <v>113.12</v>
      </c>
      <c r="U168" s="44">
        <f t="shared" si="94"/>
        <v>113.12</v>
      </c>
      <c r="V168" s="44">
        <f t="shared" si="94"/>
        <v>113.12</v>
      </c>
      <c r="W168" s="44">
        <f t="shared" si="94"/>
        <v>113.12</v>
      </c>
      <c r="X168" s="44">
        <f t="shared" si="94"/>
        <v>113.12</v>
      </c>
      <c r="Y168" s="44">
        <f t="shared" si="94"/>
        <v>113.12</v>
      </c>
      <c r="Z168" s="44">
        <f t="shared" si="94"/>
        <v>113.12</v>
      </c>
      <c r="AA168" s="44">
        <f t="shared" si="94"/>
        <v>113.12</v>
      </c>
    </row>
    <row r="169" spans="1:27" ht="12.75" customHeight="1" outlineLevel="1" x14ac:dyDescent="0.2">
      <c r="A169" s="97" t="s">
        <v>2506</v>
      </c>
      <c r="B169" s="63" t="s">
        <v>83</v>
      </c>
      <c r="C169" s="43" t="s">
        <v>79</v>
      </c>
      <c r="D169" s="44">
        <v>4.3</v>
      </c>
      <c r="E169" s="44">
        <v>4.3</v>
      </c>
      <c r="F169" s="44">
        <v>4.3</v>
      </c>
      <c r="G169" s="44">
        <v>4.3</v>
      </c>
      <c r="H169" s="44">
        <v>4.3</v>
      </c>
      <c r="I169" s="44">
        <v>4.3</v>
      </c>
      <c r="J169" s="44">
        <v>4.3</v>
      </c>
      <c r="K169" s="44">
        <v>4.3</v>
      </c>
      <c r="L169" s="44">
        <v>4.3</v>
      </c>
      <c r="M169" s="44">
        <v>4.3</v>
      </c>
      <c r="N169" s="44">
        <v>4.3</v>
      </c>
      <c r="O169" s="44">
        <v>4.3</v>
      </c>
      <c r="P169" s="44">
        <v>4.3</v>
      </c>
      <c r="Q169" s="44">
        <v>4.3</v>
      </c>
      <c r="R169" s="44">
        <v>4.3</v>
      </c>
      <c r="S169" s="44">
        <v>4.3</v>
      </c>
      <c r="T169" s="44">
        <v>4.3</v>
      </c>
      <c r="U169" s="44">
        <v>4.3</v>
      </c>
      <c r="V169" s="44">
        <v>4.3</v>
      </c>
      <c r="W169" s="44">
        <v>4.3</v>
      </c>
      <c r="X169" s="44">
        <v>4.3</v>
      </c>
      <c r="Y169" s="44">
        <v>4.3</v>
      </c>
      <c r="Z169" s="44">
        <v>4.3</v>
      </c>
      <c r="AA169" s="44">
        <v>4.3</v>
      </c>
    </row>
    <row r="170" spans="1:27" ht="12.75" customHeight="1" outlineLevel="1" x14ac:dyDescent="0.2">
      <c r="A170" s="97" t="s">
        <v>2507</v>
      </c>
      <c r="B170" s="63" t="s">
        <v>81</v>
      </c>
      <c r="C170" s="43" t="s">
        <v>79</v>
      </c>
      <c r="D170" s="44">
        <f>$D$11</f>
        <v>264.79000000000002</v>
      </c>
      <c r="E170" s="44">
        <f t="shared" ref="E170:AA170" si="95">$D$11</f>
        <v>264.79000000000002</v>
      </c>
      <c r="F170" s="44">
        <f t="shared" si="95"/>
        <v>264.79000000000002</v>
      </c>
      <c r="G170" s="44">
        <f t="shared" si="95"/>
        <v>264.79000000000002</v>
      </c>
      <c r="H170" s="44">
        <f t="shared" si="95"/>
        <v>264.79000000000002</v>
      </c>
      <c r="I170" s="44">
        <f t="shared" si="95"/>
        <v>264.79000000000002</v>
      </c>
      <c r="J170" s="44">
        <f t="shared" si="95"/>
        <v>264.79000000000002</v>
      </c>
      <c r="K170" s="44">
        <f t="shared" si="95"/>
        <v>264.79000000000002</v>
      </c>
      <c r="L170" s="44">
        <f t="shared" si="95"/>
        <v>264.79000000000002</v>
      </c>
      <c r="M170" s="44">
        <f t="shared" si="95"/>
        <v>264.79000000000002</v>
      </c>
      <c r="N170" s="44">
        <f t="shared" si="95"/>
        <v>264.79000000000002</v>
      </c>
      <c r="O170" s="44">
        <f t="shared" si="95"/>
        <v>264.79000000000002</v>
      </c>
      <c r="P170" s="44">
        <f t="shared" si="95"/>
        <v>264.79000000000002</v>
      </c>
      <c r="Q170" s="44">
        <f t="shared" si="95"/>
        <v>264.79000000000002</v>
      </c>
      <c r="R170" s="44">
        <f t="shared" si="95"/>
        <v>264.79000000000002</v>
      </c>
      <c r="S170" s="44">
        <f t="shared" si="95"/>
        <v>264.79000000000002</v>
      </c>
      <c r="T170" s="44">
        <f t="shared" si="95"/>
        <v>264.79000000000002</v>
      </c>
      <c r="U170" s="44">
        <f t="shared" si="95"/>
        <v>264.79000000000002</v>
      </c>
      <c r="V170" s="44">
        <f t="shared" si="95"/>
        <v>264.79000000000002</v>
      </c>
      <c r="W170" s="44">
        <f t="shared" si="95"/>
        <v>264.79000000000002</v>
      </c>
      <c r="X170" s="44">
        <f t="shared" si="95"/>
        <v>264.79000000000002</v>
      </c>
      <c r="Y170" s="44">
        <f t="shared" si="95"/>
        <v>264.79000000000002</v>
      </c>
      <c r="Z170" s="44">
        <f t="shared" si="95"/>
        <v>264.79000000000002</v>
      </c>
      <c r="AA170" s="44">
        <f t="shared" si="95"/>
        <v>264.79000000000002</v>
      </c>
    </row>
    <row r="171" spans="1:27" ht="12.75" customHeight="1" x14ac:dyDescent="0.2">
      <c r="A171" s="96" t="s">
        <v>2508</v>
      </c>
      <c r="B171" s="28" t="str">
        <f>"03"&amp;"."&amp;$B$777&amp;"."&amp;$B$778</f>
        <v>03.04.2024</v>
      </c>
      <c r="C171" s="88" t="s">
        <v>76</v>
      </c>
      <c r="D171" s="89">
        <f>ROUND(((D172+D173+D175+D174)/1000),5)</f>
        <v>1.7662</v>
      </c>
      <c r="E171" s="89">
        <f>ROUND(((E172+E173+E175+E174)/1000),5)</f>
        <v>1.6546799999999999</v>
      </c>
      <c r="F171" s="89">
        <f>ROUND(((F172+F173+F175+F174)/1000),5)</f>
        <v>1.62178</v>
      </c>
      <c r="G171" s="89">
        <f t="shared" ref="G171:AA171" si="96">ROUND(((G172+G173+G175+G174)/1000),5)</f>
        <v>1.6303099999999999</v>
      </c>
      <c r="H171" s="89">
        <f t="shared" si="96"/>
        <v>1.64958</v>
      </c>
      <c r="I171" s="89">
        <f t="shared" si="96"/>
        <v>1.7420899999999999</v>
      </c>
      <c r="J171" s="89">
        <f t="shared" si="96"/>
        <v>1.7973600000000001</v>
      </c>
      <c r="K171" s="89">
        <f t="shared" si="96"/>
        <v>1.9618800000000001</v>
      </c>
      <c r="L171" s="89">
        <f t="shared" si="96"/>
        <v>2.25387</v>
      </c>
      <c r="M171" s="89">
        <f t="shared" si="96"/>
        <v>2.3414199999999998</v>
      </c>
      <c r="N171" s="89">
        <f t="shared" si="96"/>
        <v>2.3484400000000001</v>
      </c>
      <c r="O171" s="89">
        <f t="shared" si="96"/>
        <v>2.3529599999999999</v>
      </c>
      <c r="P171" s="89">
        <f t="shared" si="96"/>
        <v>2.34829</v>
      </c>
      <c r="Q171" s="89">
        <f t="shared" si="96"/>
        <v>2.3525299999999998</v>
      </c>
      <c r="R171" s="89">
        <f t="shared" si="96"/>
        <v>2.3468200000000001</v>
      </c>
      <c r="S171" s="89">
        <f t="shared" si="96"/>
        <v>2.3453499999999998</v>
      </c>
      <c r="T171" s="89">
        <f t="shared" si="96"/>
        <v>2.37086</v>
      </c>
      <c r="U171" s="89">
        <f t="shared" si="96"/>
        <v>2.2645</v>
      </c>
      <c r="V171" s="89">
        <f t="shared" si="96"/>
        <v>2.2685399999999998</v>
      </c>
      <c r="W171" s="89">
        <f t="shared" si="96"/>
        <v>2.33616</v>
      </c>
      <c r="X171" s="89">
        <f t="shared" si="96"/>
        <v>2.32362</v>
      </c>
      <c r="Y171" s="89">
        <f t="shared" si="96"/>
        <v>2.2002100000000002</v>
      </c>
      <c r="Z171" s="89">
        <f t="shared" si="96"/>
        <v>1.87317</v>
      </c>
      <c r="AA171" s="89">
        <f t="shared" si="96"/>
        <v>1.81043</v>
      </c>
    </row>
    <row r="172" spans="1:27" ht="12.75" customHeight="1" outlineLevel="1" x14ac:dyDescent="0.2">
      <c r="A172" s="97" t="s">
        <v>2509</v>
      </c>
      <c r="B172" s="63" t="s">
        <v>242</v>
      </c>
      <c r="C172" s="43" t="s">
        <v>79</v>
      </c>
      <c r="D172" s="44">
        <v>1383.99</v>
      </c>
      <c r="E172" s="44">
        <v>1272.47</v>
      </c>
      <c r="F172" s="44">
        <v>1239.57</v>
      </c>
      <c r="G172" s="44">
        <v>1248.0999999999999</v>
      </c>
      <c r="H172" s="44">
        <v>1267.3699999999999</v>
      </c>
      <c r="I172" s="44">
        <v>1359.88</v>
      </c>
      <c r="J172" s="44">
        <v>1415.15</v>
      </c>
      <c r="K172" s="44">
        <v>1579.67</v>
      </c>
      <c r="L172" s="44">
        <v>1871.66</v>
      </c>
      <c r="M172" s="44">
        <v>1959.21</v>
      </c>
      <c r="N172" s="44">
        <v>1966.23</v>
      </c>
      <c r="O172" s="44">
        <v>1970.75</v>
      </c>
      <c r="P172" s="44">
        <v>1966.08</v>
      </c>
      <c r="Q172" s="44">
        <v>1970.32</v>
      </c>
      <c r="R172" s="44">
        <v>1964.61</v>
      </c>
      <c r="S172" s="44">
        <v>1963.14</v>
      </c>
      <c r="T172" s="44">
        <v>1988.65</v>
      </c>
      <c r="U172" s="44">
        <v>1882.29</v>
      </c>
      <c r="V172" s="44">
        <v>1886.33</v>
      </c>
      <c r="W172" s="44">
        <v>1953.95</v>
      </c>
      <c r="X172" s="44">
        <v>1941.41</v>
      </c>
      <c r="Y172" s="44">
        <v>1818</v>
      </c>
      <c r="Z172" s="44">
        <v>1490.96</v>
      </c>
      <c r="AA172" s="44">
        <v>1428.22</v>
      </c>
    </row>
    <row r="173" spans="1:27" ht="12.75" customHeight="1" outlineLevel="1" x14ac:dyDescent="0.2">
      <c r="A173" s="97" t="s">
        <v>2510</v>
      </c>
      <c r="B173" s="63" t="s">
        <v>90</v>
      </c>
      <c r="C173" s="43" t="s">
        <v>79</v>
      </c>
      <c r="D173" s="44">
        <f>$D$163</f>
        <v>113.12</v>
      </c>
      <c r="E173" s="44">
        <f>$D$163</f>
        <v>113.12</v>
      </c>
      <c r="F173" s="44">
        <f t="shared" ref="F173:AA173" si="97">$D$163</f>
        <v>113.12</v>
      </c>
      <c r="G173" s="44">
        <f t="shared" si="97"/>
        <v>113.12</v>
      </c>
      <c r="H173" s="44">
        <f t="shared" si="97"/>
        <v>113.12</v>
      </c>
      <c r="I173" s="44">
        <f t="shared" si="97"/>
        <v>113.12</v>
      </c>
      <c r="J173" s="44">
        <f t="shared" si="97"/>
        <v>113.12</v>
      </c>
      <c r="K173" s="44">
        <f t="shared" si="97"/>
        <v>113.12</v>
      </c>
      <c r="L173" s="44">
        <f t="shared" si="97"/>
        <v>113.12</v>
      </c>
      <c r="M173" s="44">
        <f t="shared" si="97"/>
        <v>113.12</v>
      </c>
      <c r="N173" s="44">
        <f t="shared" si="97"/>
        <v>113.12</v>
      </c>
      <c r="O173" s="44">
        <f t="shared" si="97"/>
        <v>113.12</v>
      </c>
      <c r="P173" s="44">
        <f t="shared" si="97"/>
        <v>113.12</v>
      </c>
      <c r="Q173" s="44">
        <f t="shared" si="97"/>
        <v>113.12</v>
      </c>
      <c r="R173" s="44">
        <f t="shared" si="97"/>
        <v>113.12</v>
      </c>
      <c r="S173" s="44">
        <f t="shared" si="97"/>
        <v>113.12</v>
      </c>
      <c r="T173" s="44">
        <f t="shared" si="97"/>
        <v>113.12</v>
      </c>
      <c r="U173" s="44">
        <f t="shared" si="97"/>
        <v>113.12</v>
      </c>
      <c r="V173" s="44">
        <f t="shared" si="97"/>
        <v>113.12</v>
      </c>
      <c r="W173" s="44">
        <f t="shared" si="97"/>
        <v>113.12</v>
      </c>
      <c r="X173" s="44">
        <f t="shared" si="97"/>
        <v>113.12</v>
      </c>
      <c r="Y173" s="44">
        <f t="shared" si="97"/>
        <v>113.12</v>
      </c>
      <c r="Z173" s="44">
        <f t="shared" si="97"/>
        <v>113.12</v>
      </c>
      <c r="AA173" s="44">
        <f t="shared" si="97"/>
        <v>113.12</v>
      </c>
    </row>
    <row r="174" spans="1:27" ht="12.75" customHeight="1" outlineLevel="1" x14ac:dyDescent="0.2">
      <c r="A174" s="97" t="s">
        <v>2511</v>
      </c>
      <c r="B174" s="63" t="s">
        <v>83</v>
      </c>
      <c r="C174" s="43" t="s">
        <v>79</v>
      </c>
      <c r="D174" s="44">
        <v>4.3</v>
      </c>
      <c r="E174" s="44">
        <v>4.3</v>
      </c>
      <c r="F174" s="44">
        <v>4.3</v>
      </c>
      <c r="G174" s="44">
        <v>4.3</v>
      </c>
      <c r="H174" s="44">
        <v>4.3</v>
      </c>
      <c r="I174" s="44">
        <v>4.3</v>
      </c>
      <c r="J174" s="44">
        <v>4.3</v>
      </c>
      <c r="K174" s="44">
        <v>4.3</v>
      </c>
      <c r="L174" s="44">
        <v>4.3</v>
      </c>
      <c r="M174" s="44">
        <v>4.3</v>
      </c>
      <c r="N174" s="44">
        <v>4.3</v>
      </c>
      <c r="O174" s="44">
        <v>4.3</v>
      </c>
      <c r="P174" s="44">
        <v>4.3</v>
      </c>
      <c r="Q174" s="44">
        <v>4.3</v>
      </c>
      <c r="R174" s="44">
        <v>4.3</v>
      </c>
      <c r="S174" s="44">
        <v>4.3</v>
      </c>
      <c r="T174" s="44">
        <v>4.3</v>
      </c>
      <c r="U174" s="44">
        <v>4.3</v>
      </c>
      <c r="V174" s="44">
        <v>4.3</v>
      </c>
      <c r="W174" s="44">
        <v>4.3</v>
      </c>
      <c r="X174" s="44">
        <v>4.3</v>
      </c>
      <c r="Y174" s="44">
        <v>4.3</v>
      </c>
      <c r="Z174" s="44">
        <v>4.3</v>
      </c>
      <c r="AA174" s="44">
        <v>4.3</v>
      </c>
    </row>
    <row r="175" spans="1:27" ht="12.75" customHeight="1" outlineLevel="1" x14ac:dyDescent="0.2">
      <c r="A175" s="97" t="s">
        <v>2512</v>
      </c>
      <c r="B175" s="63" t="s">
        <v>81</v>
      </c>
      <c r="C175" s="43" t="s">
        <v>79</v>
      </c>
      <c r="D175" s="44">
        <f>$D$11</f>
        <v>264.79000000000002</v>
      </c>
      <c r="E175" s="44">
        <f t="shared" ref="E175:AA175" si="98">$D$11</f>
        <v>264.79000000000002</v>
      </c>
      <c r="F175" s="44">
        <f t="shared" si="98"/>
        <v>264.79000000000002</v>
      </c>
      <c r="G175" s="44">
        <f t="shared" si="98"/>
        <v>264.79000000000002</v>
      </c>
      <c r="H175" s="44">
        <f t="shared" si="98"/>
        <v>264.79000000000002</v>
      </c>
      <c r="I175" s="44">
        <f t="shared" si="98"/>
        <v>264.79000000000002</v>
      </c>
      <c r="J175" s="44">
        <f t="shared" si="98"/>
        <v>264.79000000000002</v>
      </c>
      <c r="K175" s="44">
        <f t="shared" si="98"/>
        <v>264.79000000000002</v>
      </c>
      <c r="L175" s="44">
        <f t="shared" si="98"/>
        <v>264.79000000000002</v>
      </c>
      <c r="M175" s="44">
        <f t="shared" si="98"/>
        <v>264.79000000000002</v>
      </c>
      <c r="N175" s="44">
        <f t="shared" si="98"/>
        <v>264.79000000000002</v>
      </c>
      <c r="O175" s="44">
        <f t="shared" si="98"/>
        <v>264.79000000000002</v>
      </c>
      <c r="P175" s="44">
        <f t="shared" si="98"/>
        <v>264.79000000000002</v>
      </c>
      <c r="Q175" s="44">
        <f t="shared" si="98"/>
        <v>264.79000000000002</v>
      </c>
      <c r="R175" s="44">
        <f t="shared" si="98"/>
        <v>264.79000000000002</v>
      </c>
      <c r="S175" s="44">
        <f t="shared" si="98"/>
        <v>264.79000000000002</v>
      </c>
      <c r="T175" s="44">
        <f t="shared" si="98"/>
        <v>264.79000000000002</v>
      </c>
      <c r="U175" s="44">
        <f t="shared" si="98"/>
        <v>264.79000000000002</v>
      </c>
      <c r="V175" s="44">
        <f t="shared" si="98"/>
        <v>264.79000000000002</v>
      </c>
      <c r="W175" s="44">
        <f t="shared" si="98"/>
        <v>264.79000000000002</v>
      </c>
      <c r="X175" s="44">
        <f t="shared" si="98"/>
        <v>264.79000000000002</v>
      </c>
      <c r="Y175" s="44">
        <f t="shared" si="98"/>
        <v>264.79000000000002</v>
      </c>
      <c r="Z175" s="44">
        <f t="shared" si="98"/>
        <v>264.79000000000002</v>
      </c>
      <c r="AA175" s="44">
        <f t="shared" si="98"/>
        <v>264.79000000000002</v>
      </c>
    </row>
    <row r="176" spans="1:27" ht="12.75" customHeight="1" x14ac:dyDescent="0.2">
      <c r="A176" s="96" t="s">
        <v>2513</v>
      </c>
      <c r="B176" s="28" t="str">
        <f>"04"&amp;"."&amp;$B$777&amp;"."&amp;$B$778</f>
        <v>04.04.2024</v>
      </c>
      <c r="C176" s="88" t="s">
        <v>76</v>
      </c>
      <c r="D176" s="89">
        <f>ROUND(((D177+D178+D180+D179)/1000),5)</f>
        <v>1.6328100000000001</v>
      </c>
      <c r="E176" s="89">
        <f>ROUND(((E177+E178+E180+E179)/1000),5)</f>
        <v>1.5681400000000001</v>
      </c>
      <c r="F176" s="89">
        <f>ROUND(((F177+F178+F180+F179)/1000),5)</f>
        <v>1.5368900000000001</v>
      </c>
      <c r="G176" s="89">
        <f t="shared" ref="G176:AA176" si="99">ROUND(((G177+G178+G180+G179)/1000),5)</f>
        <v>1.5411900000000001</v>
      </c>
      <c r="H176" s="89">
        <f t="shared" si="99"/>
        <v>1.5684</v>
      </c>
      <c r="I176" s="89">
        <f t="shared" si="99"/>
        <v>1.67675</v>
      </c>
      <c r="J176" s="89">
        <f t="shared" si="99"/>
        <v>1.7911699999999999</v>
      </c>
      <c r="K176" s="89">
        <f t="shared" si="99"/>
        <v>1.9260699999999999</v>
      </c>
      <c r="L176" s="89">
        <f t="shared" si="99"/>
        <v>2.27813</v>
      </c>
      <c r="M176" s="89">
        <f t="shared" si="99"/>
        <v>2.37656</v>
      </c>
      <c r="N176" s="89">
        <f t="shared" si="99"/>
        <v>2.3921899999999998</v>
      </c>
      <c r="O176" s="89">
        <f t="shared" si="99"/>
        <v>2.3819900000000001</v>
      </c>
      <c r="P176" s="89">
        <f t="shared" si="99"/>
        <v>2.3664100000000001</v>
      </c>
      <c r="Q176" s="89">
        <f t="shared" si="99"/>
        <v>2.3889999999999998</v>
      </c>
      <c r="R176" s="89">
        <f t="shared" si="99"/>
        <v>2.3690199999999999</v>
      </c>
      <c r="S176" s="89">
        <f t="shared" si="99"/>
        <v>2.3565800000000001</v>
      </c>
      <c r="T176" s="89">
        <f t="shared" si="99"/>
        <v>2.3527399999999998</v>
      </c>
      <c r="U176" s="89">
        <f t="shared" si="99"/>
        <v>2.26281</v>
      </c>
      <c r="V176" s="89">
        <f t="shared" si="99"/>
        <v>2.2988</v>
      </c>
      <c r="W176" s="89">
        <f t="shared" si="99"/>
        <v>2.35494</v>
      </c>
      <c r="X176" s="89">
        <f t="shared" si="99"/>
        <v>2.3531399999999998</v>
      </c>
      <c r="Y176" s="89">
        <f t="shared" si="99"/>
        <v>2.2383500000000001</v>
      </c>
      <c r="Z176" s="89">
        <f t="shared" si="99"/>
        <v>1.9260999999999999</v>
      </c>
      <c r="AA176" s="89">
        <f t="shared" si="99"/>
        <v>1.8257099999999999</v>
      </c>
    </row>
    <row r="177" spans="1:27" ht="12.75" customHeight="1" outlineLevel="1" x14ac:dyDescent="0.2">
      <c r="A177" s="97" t="s">
        <v>2514</v>
      </c>
      <c r="B177" s="63" t="s">
        <v>242</v>
      </c>
      <c r="C177" s="43" t="s">
        <v>79</v>
      </c>
      <c r="D177" s="44">
        <v>1250.5999999999999</v>
      </c>
      <c r="E177" s="44">
        <v>1185.93</v>
      </c>
      <c r="F177" s="44">
        <v>1154.68</v>
      </c>
      <c r="G177" s="44">
        <v>1158.98</v>
      </c>
      <c r="H177" s="44">
        <v>1186.19</v>
      </c>
      <c r="I177" s="44">
        <v>1294.54</v>
      </c>
      <c r="J177" s="44">
        <v>1408.96</v>
      </c>
      <c r="K177" s="44">
        <v>1543.86</v>
      </c>
      <c r="L177" s="44">
        <v>1895.92</v>
      </c>
      <c r="M177" s="44">
        <v>1994.35</v>
      </c>
      <c r="N177" s="44">
        <v>2009.98</v>
      </c>
      <c r="O177" s="44">
        <v>1999.78</v>
      </c>
      <c r="P177" s="44">
        <v>1984.2</v>
      </c>
      <c r="Q177" s="44">
        <v>2006.79</v>
      </c>
      <c r="R177" s="44">
        <v>1986.81</v>
      </c>
      <c r="S177" s="44">
        <v>1974.37</v>
      </c>
      <c r="T177" s="44">
        <v>1970.53</v>
      </c>
      <c r="U177" s="44">
        <v>1880.6</v>
      </c>
      <c r="V177" s="44">
        <v>1916.59</v>
      </c>
      <c r="W177" s="44">
        <v>1972.73</v>
      </c>
      <c r="X177" s="44">
        <v>1970.93</v>
      </c>
      <c r="Y177" s="44">
        <v>1856.14</v>
      </c>
      <c r="Z177" s="44">
        <v>1543.89</v>
      </c>
      <c r="AA177" s="44">
        <v>1443.5</v>
      </c>
    </row>
    <row r="178" spans="1:27" ht="12.75" customHeight="1" outlineLevel="1" x14ac:dyDescent="0.2">
      <c r="A178" s="97" t="s">
        <v>2515</v>
      </c>
      <c r="B178" s="63" t="s">
        <v>90</v>
      </c>
      <c r="C178" s="43" t="s">
        <v>79</v>
      </c>
      <c r="D178" s="44">
        <f>$D$163</f>
        <v>113.12</v>
      </c>
      <c r="E178" s="44">
        <f>$D$163</f>
        <v>113.12</v>
      </c>
      <c r="F178" s="44">
        <f t="shared" ref="F178:AA178" si="100">$D$163</f>
        <v>113.12</v>
      </c>
      <c r="G178" s="44">
        <f t="shared" si="100"/>
        <v>113.12</v>
      </c>
      <c r="H178" s="44">
        <f t="shared" si="100"/>
        <v>113.12</v>
      </c>
      <c r="I178" s="44">
        <f t="shared" si="100"/>
        <v>113.12</v>
      </c>
      <c r="J178" s="44">
        <f t="shared" si="100"/>
        <v>113.12</v>
      </c>
      <c r="K178" s="44">
        <f t="shared" si="100"/>
        <v>113.12</v>
      </c>
      <c r="L178" s="44">
        <f t="shared" si="100"/>
        <v>113.12</v>
      </c>
      <c r="M178" s="44">
        <f t="shared" si="100"/>
        <v>113.12</v>
      </c>
      <c r="N178" s="44">
        <f t="shared" si="100"/>
        <v>113.12</v>
      </c>
      <c r="O178" s="44">
        <f t="shared" si="100"/>
        <v>113.12</v>
      </c>
      <c r="P178" s="44">
        <f t="shared" si="100"/>
        <v>113.12</v>
      </c>
      <c r="Q178" s="44">
        <f t="shared" si="100"/>
        <v>113.12</v>
      </c>
      <c r="R178" s="44">
        <f t="shared" si="100"/>
        <v>113.12</v>
      </c>
      <c r="S178" s="44">
        <f t="shared" si="100"/>
        <v>113.12</v>
      </c>
      <c r="T178" s="44">
        <f t="shared" si="100"/>
        <v>113.12</v>
      </c>
      <c r="U178" s="44">
        <f t="shared" si="100"/>
        <v>113.12</v>
      </c>
      <c r="V178" s="44">
        <f t="shared" si="100"/>
        <v>113.12</v>
      </c>
      <c r="W178" s="44">
        <f t="shared" si="100"/>
        <v>113.12</v>
      </c>
      <c r="X178" s="44">
        <f t="shared" si="100"/>
        <v>113.12</v>
      </c>
      <c r="Y178" s="44">
        <f t="shared" si="100"/>
        <v>113.12</v>
      </c>
      <c r="Z178" s="44">
        <f t="shared" si="100"/>
        <v>113.12</v>
      </c>
      <c r="AA178" s="44">
        <f t="shared" si="100"/>
        <v>113.12</v>
      </c>
    </row>
    <row r="179" spans="1:27" ht="12.75" customHeight="1" outlineLevel="1" x14ac:dyDescent="0.2">
      <c r="A179" s="97" t="s">
        <v>2516</v>
      </c>
      <c r="B179" s="63" t="s">
        <v>83</v>
      </c>
      <c r="C179" s="43" t="s">
        <v>79</v>
      </c>
      <c r="D179" s="44">
        <v>4.3</v>
      </c>
      <c r="E179" s="44">
        <v>4.3</v>
      </c>
      <c r="F179" s="44">
        <v>4.3</v>
      </c>
      <c r="G179" s="44">
        <v>4.3</v>
      </c>
      <c r="H179" s="44">
        <v>4.3</v>
      </c>
      <c r="I179" s="44">
        <v>4.3</v>
      </c>
      <c r="J179" s="44">
        <v>4.3</v>
      </c>
      <c r="K179" s="44">
        <v>4.3</v>
      </c>
      <c r="L179" s="44">
        <v>4.3</v>
      </c>
      <c r="M179" s="44">
        <v>4.3</v>
      </c>
      <c r="N179" s="44">
        <v>4.3</v>
      </c>
      <c r="O179" s="44">
        <v>4.3</v>
      </c>
      <c r="P179" s="44">
        <v>4.3</v>
      </c>
      <c r="Q179" s="44">
        <v>4.3</v>
      </c>
      <c r="R179" s="44">
        <v>4.3</v>
      </c>
      <c r="S179" s="44">
        <v>4.3</v>
      </c>
      <c r="T179" s="44">
        <v>4.3</v>
      </c>
      <c r="U179" s="44">
        <v>4.3</v>
      </c>
      <c r="V179" s="44">
        <v>4.3</v>
      </c>
      <c r="W179" s="44">
        <v>4.3</v>
      </c>
      <c r="X179" s="44">
        <v>4.3</v>
      </c>
      <c r="Y179" s="44">
        <v>4.3</v>
      </c>
      <c r="Z179" s="44">
        <v>4.3</v>
      </c>
      <c r="AA179" s="44">
        <v>4.3</v>
      </c>
    </row>
    <row r="180" spans="1:27" ht="12.75" customHeight="1" outlineLevel="1" x14ac:dyDescent="0.2">
      <c r="A180" s="97" t="s">
        <v>2517</v>
      </c>
      <c r="B180" s="63" t="s">
        <v>81</v>
      </c>
      <c r="C180" s="43" t="s">
        <v>79</v>
      </c>
      <c r="D180" s="44">
        <f>$D$11</f>
        <v>264.79000000000002</v>
      </c>
      <c r="E180" s="44">
        <f t="shared" ref="E180:AA180" si="101">$D$11</f>
        <v>264.79000000000002</v>
      </c>
      <c r="F180" s="44">
        <f t="shared" si="101"/>
        <v>264.79000000000002</v>
      </c>
      <c r="G180" s="44">
        <f t="shared" si="101"/>
        <v>264.79000000000002</v>
      </c>
      <c r="H180" s="44">
        <f t="shared" si="101"/>
        <v>264.79000000000002</v>
      </c>
      <c r="I180" s="44">
        <f t="shared" si="101"/>
        <v>264.79000000000002</v>
      </c>
      <c r="J180" s="44">
        <f t="shared" si="101"/>
        <v>264.79000000000002</v>
      </c>
      <c r="K180" s="44">
        <f t="shared" si="101"/>
        <v>264.79000000000002</v>
      </c>
      <c r="L180" s="44">
        <f t="shared" si="101"/>
        <v>264.79000000000002</v>
      </c>
      <c r="M180" s="44">
        <f t="shared" si="101"/>
        <v>264.79000000000002</v>
      </c>
      <c r="N180" s="44">
        <f t="shared" si="101"/>
        <v>264.79000000000002</v>
      </c>
      <c r="O180" s="44">
        <f t="shared" si="101"/>
        <v>264.79000000000002</v>
      </c>
      <c r="P180" s="44">
        <f t="shared" si="101"/>
        <v>264.79000000000002</v>
      </c>
      <c r="Q180" s="44">
        <f t="shared" si="101"/>
        <v>264.79000000000002</v>
      </c>
      <c r="R180" s="44">
        <f t="shared" si="101"/>
        <v>264.79000000000002</v>
      </c>
      <c r="S180" s="44">
        <f t="shared" si="101"/>
        <v>264.79000000000002</v>
      </c>
      <c r="T180" s="44">
        <f t="shared" si="101"/>
        <v>264.79000000000002</v>
      </c>
      <c r="U180" s="44">
        <f t="shared" si="101"/>
        <v>264.79000000000002</v>
      </c>
      <c r="V180" s="44">
        <f t="shared" si="101"/>
        <v>264.79000000000002</v>
      </c>
      <c r="W180" s="44">
        <f t="shared" si="101"/>
        <v>264.79000000000002</v>
      </c>
      <c r="X180" s="44">
        <f t="shared" si="101"/>
        <v>264.79000000000002</v>
      </c>
      <c r="Y180" s="44">
        <f t="shared" si="101"/>
        <v>264.79000000000002</v>
      </c>
      <c r="Z180" s="44">
        <f t="shared" si="101"/>
        <v>264.79000000000002</v>
      </c>
      <c r="AA180" s="44">
        <f t="shared" si="101"/>
        <v>264.79000000000002</v>
      </c>
    </row>
    <row r="181" spans="1:27" ht="12.75" customHeight="1" x14ac:dyDescent="0.2">
      <c r="A181" s="96" t="s">
        <v>2518</v>
      </c>
      <c r="B181" s="28" t="str">
        <f>"05"&amp;"."&amp;$B$777&amp;"."&amp;$B$778</f>
        <v>05.04.2024</v>
      </c>
      <c r="C181" s="88" t="s">
        <v>76</v>
      </c>
      <c r="D181" s="89">
        <f>ROUND(((D182+D183+D185+D184)/1000),5)</f>
        <v>1.6409400000000001</v>
      </c>
      <c r="E181" s="89">
        <f>ROUND(((E182+E183+E185+E184)/1000),5)</f>
        <v>1.56257</v>
      </c>
      <c r="F181" s="89">
        <f>ROUND(((F182+F183+F185+F184)/1000),5)</f>
        <v>1.5523899999999999</v>
      </c>
      <c r="G181" s="89">
        <f t="shared" ref="G181:AA181" si="102">ROUND(((G182+G183+G185+G184)/1000),5)</f>
        <v>1.5537099999999999</v>
      </c>
      <c r="H181" s="89">
        <f t="shared" si="102"/>
        <v>1.5876699999999999</v>
      </c>
      <c r="I181" s="89">
        <f t="shared" si="102"/>
        <v>1.6992700000000001</v>
      </c>
      <c r="J181" s="89">
        <f t="shared" si="102"/>
        <v>1.8124</v>
      </c>
      <c r="K181" s="89">
        <f t="shared" si="102"/>
        <v>2.0253700000000001</v>
      </c>
      <c r="L181" s="89">
        <f t="shared" si="102"/>
        <v>2.2761</v>
      </c>
      <c r="M181" s="89">
        <f t="shared" si="102"/>
        <v>2.3313299999999999</v>
      </c>
      <c r="N181" s="89">
        <f t="shared" si="102"/>
        <v>2.33996</v>
      </c>
      <c r="O181" s="89">
        <f t="shared" si="102"/>
        <v>2.34152</v>
      </c>
      <c r="P181" s="89">
        <f t="shared" si="102"/>
        <v>2.3317299999999999</v>
      </c>
      <c r="Q181" s="89">
        <f t="shared" si="102"/>
        <v>2.3352900000000001</v>
      </c>
      <c r="R181" s="89">
        <f t="shared" si="102"/>
        <v>2.3311099999999998</v>
      </c>
      <c r="S181" s="89">
        <f t="shared" si="102"/>
        <v>2.3264</v>
      </c>
      <c r="T181" s="89">
        <f t="shared" si="102"/>
        <v>2.3185099999999998</v>
      </c>
      <c r="U181" s="89">
        <f t="shared" si="102"/>
        <v>2.2605400000000002</v>
      </c>
      <c r="V181" s="89">
        <f t="shared" si="102"/>
        <v>2.2695699999999999</v>
      </c>
      <c r="W181" s="89">
        <f t="shared" si="102"/>
        <v>2.32131</v>
      </c>
      <c r="X181" s="89">
        <f t="shared" si="102"/>
        <v>2.3312400000000002</v>
      </c>
      <c r="Y181" s="89">
        <f t="shared" si="102"/>
        <v>2.7864499999999999</v>
      </c>
      <c r="Z181" s="89">
        <f t="shared" si="102"/>
        <v>2.5059399999999998</v>
      </c>
      <c r="AA181" s="89">
        <f t="shared" si="102"/>
        <v>1.9599299999999999</v>
      </c>
    </row>
    <row r="182" spans="1:27" ht="12.75" customHeight="1" outlineLevel="1" x14ac:dyDescent="0.2">
      <c r="A182" s="97" t="s">
        <v>2519</v>
      </c>
      <c r="B182" s="63" t="s">
        <v>242</v>
      </c>
      <c r="C182" s="43" t="s">
        <v>79</v>
      </c>
      <c r="D182" s="44">
        <v>1258.73</v>
      </c>
      <c r="E182" s="44">
        <v>1180.3599999999999</v>
      </c>
      <c r="F182" s="44">
        <v>1170.18</v>
      </c>
      <c r="G182" s="44">
        <v>1171.5</v>
      </c>
      <c r="H182" s="44">
        <v>1205.46</v>
      </c>
      <c r="I182" s="44">
        <v>1317.06</v>
      </c>
      <c r="J182" s="44">
        <v>1430.19</v>
      </c>
      <c r="K182" s="44">
        <v>1643.16</v>
      </c>
      <c r="L182" s="44">
        <v>1893.89</v>
      </c>
      <c r="M182" s="44">
        <v>1949.12</v>
      </c>
      <c r="N182" s="44">
        <v>1957.75</v>
      </c>
      <c r="O182" s="44">
        <v>1959.31</v>
      </c>
      <c r="P182" s="44">
        <v>1949.52</v>
      </c>
      <c r="Q182" s="44">
        <v>1953.08</v>
      </c>
      <c r="R182" s="44">
        <v>1948.9</v>
      </c>
      <c r="S182" s="44">
        <v>1944.19</v>
      </c>
      <c r="T182" s="44">
        <v>1936.3</v>
      </c>
      <c r="U182" s="44">
        <v>1878.33</v>
      </c>
      <c r="V182" s="44">
        <v>1887.36</v>
      </c>
      <c r="W182" s="44">
        <v>1939.1</v>
      </c>
      <c r="X182" s="44">
        <v>1949.03</v>
      </c>
      <c r="Y182" s="44">
        <v>2404.2399999999998</v>
      </c>
      <c r="Z182" s="44">
        <v>2123.73</v>
      </c>
      <c r="AA182" s="44">
        <v>1577.72</v>
      </c>
    </row>
    <row r="183" spans="1:27" ht="12.75" customHeight="1" outlineLevel="1" x14ac:dyDescent="0.2">
      <c r="A183" s="97" t="s">
        <v>2520</v>
      </c>
      <c r="B183" s="63" t="s">
        <v>90</v>
      </c>
      <c r="C183" s="43" t="s">
        <v>79</v>
      </c>
      <c r="D183" s="44">
        <f>$D$163</f>
        <v>113.12</v>
      </c>
      <c r="E183" s="44">
        <f>$D$163</f>
        <v>113.12</v>
      </c>
      <c r="F183" s="44">
        <f t="shared" ref="F183:AA183" si="103">$D$163</f>
        <v>113.12</v>
      </c>
      <c r="G183" s="44">
        <f t="shared" si="103"/>
        <v>113.12</v>
      </c>
      <c r="H183" s="44">
        <f t="shared" si="103"/>
        <v>113.12</v>
      </c>
      <c r="I183" s="44">
        <f t="shared" si="103"/>
        <v>113.12</v>
      </c>
      <c r="J183" s="44">
        <f t="shared" si="103"/>
        <v>113.12</v>
      </c>
      <c r="K183" s="44">
        <f t="shared" si="103"/>
        <v>113.12</v>
      </c>
      <c r="L183" s="44">
        <f t="shared" si="103"/>
        <v>113.12</v>
      </c>
      <c r="M183" s="44">
        <f t="shared" si="103"/>
        <v>113.12</v>
      </c>
      <c r="N183" s="44">
        <f t="shared" si="103"/>
        <v>113.12</v>
      </c>
      <c r="O183" s="44">
        <f t="shared" si="103"/>
        <v>113.12</v>
      </c>
      <c r="P183" s="44">
        <f t="shared" si="103"/>
        <v>113.12</v>
      </c>
      <c r="Q183" s="44">
        <f t="shared" si="103"/>
        <v>113.12</v>
      </c>
      <c r="R183" s="44">
        <f t="shared" si="103"/>
        <v>113.12</v>
      </c>
      <c r="S183" s="44">
        <f t="shared" si="103"/>
        <v>113.12</v>
      </c>
      <c r="T183" s="44">
        <f t="shared" si="103"/>
        <v>113.12</v>
      </c>
      <c r="U183" s="44">
        <f t="shared" si="103"/>
        <v>113.12</v>
      </c>
      <c r="V183" s="44">
        <f t="shared" si="103"/>
        <v>113.12</v>
      </c>
      <c r="W183" s="44">
        <f t="shared" si="103"/>
        <v>113.12</v>
      </c>
      <c r="X183" s="44">
        <f t="shared" si="103"/>
        <v>113.12</v>
      </c>
      <c r="Y183" s="44">
        <f t="shared" si="103"/>
        <v>113.12</v>
      </c>
      <c r="Z183" s="44">
        <f t="shared" si="103"/>
        <v>113.12</v>
      </c>
      <c r="AA183" s="44">
        <f t="shared" si="103"/>
        <v>113.12</v>
      </c>
    </row>
    <row r="184" spans="1:27" ht="12.75" customHeight="1" outlineLevel="1" x14ac:dyDescent="0.2">
      <c r="A184" s="97" t="s">
        <v>2521</v>
      </c>
      <c r="B184" s="63" t="s">
        <v>83</v>
      </c>
      <c r="C184" s="43" t="s">
        <v>79</v>
      </c>
      <c r="D184" s="44">
        <v>4.3</v>
      </c>
      <c r="E184" s="44">
        <v>4.3</v>
      </c>
      <c r="F184" s="44">
        <v>4.3</v>
      </c>
      <c r="G184" s="44">
        <v>4.3</v>
      </c>
      <c r="H184" s="44">
        <v>4.3</v>
      </c>
      <c r="I184" s="44">
        <v>4.3</v>
      </c>
      <c r="J184" s="44">
        <v>4.3</v>
      </c>
      <c r="K184" s="44">
        <v>4.3</v>
      </c>
      <c r="L184" s="44">
        <v>4.3</v>
      </c>
      <c r="M184" s="44">
        <v>4.3</v>
      </c>
      <c r="N184" s="44">
        <v>4.3</v>
      </c>
      <c r="O184" s="44">
        <v>4.3</v>
      </c>
      <c r="P184" s="44">
        <v>4.3</v>
      </c>
      <c r="Q184" s="44">
        <v>4.3</v>
      </c>
      <c r="R184" s="44">
        <v>4.3</v>
      </c>
      <c r="S184" s="44">
        <v>4.3</v>
      </c>
      <c r="T184" s="44">
        <v>4.3</v>
      </c>
      <c r="U184" s="44">
        <v>4.3</v>
      </c>
      <c r="V184" s="44">
        <v>4.3</v>
      </c>
      <c r="W184" s="44">
        <v>4.3</v>
      </c>
      <c r="X184" s="44">
        <v>4.3</v>
      </c>
      <c r="Y184" s="44">
        <v>4.3</v>
      </c>
      <c r="Z184" s="44">
        <v>4.3</v>
      </c>
      <c r="AA184" s="44">
        <v>4.3</v>
      </c>
    </row>
    <row r="185" spans="1:27" ht="12.75" customHeight="1" outlineLevel="1" x14ac:dyDescent="0.2">
      <c r="A185" s="97" t="s">
        <v>2522</v>
      </c>
      <c r="B185" s="63" t="s">
        <v>81</v>
      </c>
      <c r="C185" s="43" t="s">
        <v>79</v>
      </c>
      <c r="D185" s="44">
        <f>$D$11</f>
        <v>264.79000000000002</v>
      </c>
      <c r="E185" s="44">
        <f t="shared" ref="E185:AA185" si="104">$D$11</f>
        <v>264.79000000000002</v>
      </c>
      <c r="F185" s="44">
        <f t="shared" si="104"/>
        <v>264.79000000000002</v>
      </c>
      <c r="G185" s="44">
        <f t="shared" si="104"/>
        <v>264.79000000000002</v>
      </c>
      <c r="H185" s="44">
        <f t="shared" si="104"/>
        <v>264.79000000000002</v>
      </c>
      <c r="I185" s="44">
        <f t="shared" si="104"/>
        <v>264.79000000000002</v>
      </c>
      <c r="J185" s="44">
        <f t="shared" si="104"/>
        <v>264.79000000000002</v>
      </c>
      <c r="K185" s="44">
        <f t="shared" si="104"/>
        <v>264.79000000000002</v>
      </c>
      <c r="L185" s="44">
        <f t="shared" si="104"/>
        <v>264.79000000000002</v>
      </c>
      <c r="M185" s="44">
        <f t="shared" si="104"/>
        <v>264.79000000000002</v>
      </c>
      <c r="N185" s="44">
        <f t="shared" si="104"/>
        <v>264.79000000000002</v>
      </c>
      <c r="O185" s="44">
        <f t="shared" si="104"/>
        <v>264.79000000000002</v>
      </c>
      <c r="P185" s="44">
        <f t="shared" si="104"/>
        <v>264.79000000000002</v>
      </c>
      <c r="Q185" s="44">
        <f t="shared" si="104"/>
        <v>264.79000000000002</v>
      </c>
      <c r="R185" s="44">
        <f t="shared" si="104"/>
        <v>264.79000000000002</v>
      </c>
      <c r="S185" s="44">
        <f t="shared" si="104"/>
        <v>264.79000000000002</v>
      </c>
      <c r="T185" s="44">
        <f t="shared" si="104"/>
        <v>264.79000000000002</v>
      </c>
      <c r="U185" s="44">
        <f t="shared" si="104"/>
        <v>264.79000000000002</v>
      </c>
      <c r="V185" s="44">
        <f t="shared" si="104"/>
        <v>264.79000000000002</v>
      </c>
      <c r="W185" s="44">
        <f t="shared" si="104"/>
        <v>264.79000000000002</v>
      </c>
      <c r="X185" s="44">
        <f t="shared" si="104"/>
        <v>264.79000000000002</v>
      </c>
      <c r="Y185" s="44">
        <f t="shared" si="104"/>
        <v>264.79000000000002</v>
      </c>
      <c r="Z185" s="44">
        <f t="shared" si="104"/>
        <v>264.79000000000002</v>
      </c>
      <c r="AA185" s="44">
        <f t="shared" si="104"/>
        <v>264.79000000000002</v>
      </c>
    </row>
    <row r="186" spans="1:27" ht="12.75" customHeight="1" x14ac:dyDescent="0.2">
      <c r="A186" s="96" t="s">
        <v>2523</v>
      </c>
      <c r="B186" s="28" t="str">
        <f>"06"&amp;"."&amp;$B$777&amp;"."&amp;$B$778</f>
        <v>06.04.2024</v>
      </c>
      <c r="C186" s="88" t="s">
        <v>76</v>
      </c>
      <c r="D186" s="89">
        <f>ROUND(((D187+D188+D190+D189)/1000),5)</f>
        <v>1.8120499999999999</v>
      </c>
      <c r="E186" s="89">
        <f>ROUND(((E187+E188+E190+E189)/1000),5)</f>
        <v>1.6504700000000001</v>
      </c>
      <c r="F186" s="89">
        <f>ROUND(((F187+F188+F190+F189)/1000),5)</f>
        <v>1.6048800000000001</v>
      </c>
      <c r="G186" s="89">
        <f t="shared" ref="G186:AA186" si="105">ROUND(((G187+G188+G190+G189)/1000),5)</f>
        <v>1.60114</v>
      </c>
      <c r="H186" s="89">
        <f t="shared" si="105"/>
        <v>1.6444799999999999</v>
      </c>
      <c r="I186" s="89">
        <f t="shared" si="105"/>
        <v>1.7069799999999999</v>
      </c>
      <c r="J186" s="89">
        <f t="shared" si="105"/>
        <v>1.7301200000000001</v>
      </c>
      <c r="K186" s="89">
        <f t="shared" si="105"/>
        <v>1.8325499999999999</v>
      </c>
      <c r="L186" s="89">
        <f t="shared" si="105"/>
        <v>2.2151900000000002</v>
      </c>
      <c r="M186" s="89">
        <f t="shared" si="105"/>
        <v>2.30863</v>
      </c>
      <c r="N186" s="89">
        <f t="shared" si="105"/>
        <v>2.4802499999999998</v>
      </c>
      <c r="O186" s="89">
        <f t="shared" si="105"/>
        <v>2.3341099999999999</v>
      </c>
      <c r="P186" s="89">
        <f t="shared" si="105"/>
        <v>2.3333300000000001</v>
      </c>
      <c r="Q186" s="89">
        <f t="shared" si="105"/>
        <v>2.3325</v>
      </c>
      <c r="R186" s="89">
        <f t="shared" si="105"/>
        <v>2.3297599999999998</v>
      </c>
      <c r="S186" s="89">
        <f t="shared" si="105"/>
        <v>2.32585</v>
      </c>
      <c r="T186" s="89">
        <f t="shared" si="105"/>
        <v>2.4122300000000001</v>
      </c>
      <c r="U186" s="89">
        <f t="shared" si="105"/>
        <v>2.2442099999999998</v>
      </c>
      <c r="V186" s="89">
        <f t="shared" si="105"/>
        <v>2.25508</v>
      </c>
      <c r="W186" s="89">
        <f t="shared" si="105"/>
        <v>2.3347199999999999</v>
      </c>
      <c r="X186" s="89">
        <f t="shared" si="105"/>
        <v>2.3328799999999998</v>
      </c>
      <c r="Y186" s="89">
        <f t="shared" si="105"/>
        <v>2.2091799999999999</v>
      </c>
      <c r="Z186" s="89">
        <f t="shared" si="105"/>
        <v>1.93329</v>
      </c>
      <c r="AA186" s="89">
        <f t="shared" si="105"/>
        <v>1.82168</v>
      </c>
    </row>
    <row r="187" spans="1:27" ht="12.75" customHeight="1" outlineLevel="1" x14ac:dyDescent="0.2">
      <c r="A187" s="97" t="s">
        <v>2524</v>
      </c>
      <c r="B187" s="63" t="s">
        <v>242</v>
      </c>
      <c r="C187" s="43" t="s">
        <v>79</v>
      </c>
      <c r="D187" s="44">
        <v>1429.84</v>
      </c>
      <c r="E187" s="44">
        <v>1268.26</v>
      </c>
      <c r="F187" s="44">
        <v>1222.67</v>
      </c>
      <c r="G187" s="44">
        <v>1218.93</v>
      </c>
      <c r="H187" s="44">
        <v>1262.27</v>
      </c>
      <c r="I187" s="44">
        <v>1324.77</v>
      </c>
      <c r="J187" s="44">
        <v>1347.91</v>
      </c>
      <c r="K187" s="44">
        <v>1450.34</v>
      </c>
      <c r="L187" s="44">
        <v>1832.98</v>
      </c>
      <c r="M187" s="44">
        <v>1926.42</v>
      </c>
      <c r="N187" s="44">
        <v>2098.04</v>
      </c>
      <c r="O187" s="44">
        <v>1951.9</v>
      </c>
      <c r="P187" s="44">
        <v>1951.12</v>
      </c>
      <c r="Q187" s="44">
        <v>1950.29</v>
      </c>
      <c r="R187" s="44">
        <v>1947.55</v>
      </c>
      <c r="S187" s="44">
        <v>1943.64</v>
      </c>
      <c r="T187" s="44">
        <v>2030.02</v>
      </c>
      <c r="U187" s="44">
        <v>1862</v>
      </c>
      <c r="V187" s="44">
        <v>1872.87</v>
      </c>
      <c r="W187" s="44">
        <v>1952.51</v>
      </c>
      <c r="X187" s="44">
        <v>1950.67</v>
      </c>
      <c r="Y187" s="44">
        <v>1826.97</v>
      </c>
      <c r="Z187" s="44">
        <v>1551.08</v>
      </c>
      <c r="AA187" s="44">
        <v>1439.47</v>
      </c>
    </row>
    <row r="188" spans="1:27" ht="12.75" customHeight="1" outlineLevel="1" x14ac:dyDescent="0.2">
      <c r="A188" s="97" t="s">
        <v>2525</v>
      </c>
      <c r="B188" s="63" t="s">
        <v>90</v>
      </c>
      <c r="C188" s="43" t="s">
        <v>79</v>
      </c>
      <c r="D188" s="44">
        <f>$D$163</f>
        <v>113.12</v>
      </c>
      <c r="E188" s="44">
        <f>$D$163</f>
        <v>113.12</v>
      </c>
      <c r="F188" s="44">
        <f t="shared" ref="F188:AA188" si="106">$D$163</f>
        <v>113.12</v>
      </c>
      <c r="G188" s="44">
        <f t="shared" si="106"/>
        <v>113.12</v>
      </c>
      <c r="H188" s="44">
        <f t="shared" si="106"/>
        <v>113.12</v>
      </c>
      <c r="I188" s="44">
        <f t="shared" si="106"/>
        <v>113.12</v>
      </c>
      <c r="J188" s="44">
        <f t="shared" si="106"/>
        <v>113.12</v>
      </c>
      <c r="K188" s="44">
        <f t="shared" si="106"/>
        <v>113.12</v>
      </c>
      <c r="L188" s="44">
        <f t="shared" si="106"/>
        <v>113.12</v>
      </c>
      <c r="M188" s="44">
        <f t="shared" si="106"/>
        <v>113.12</v>
      </c>
      <c r="N188" s="44">
        <f t="shared" si="106"/>
        <v>113.12</v>
      </c>
      <c r="O188" s="44">
        <f t="shared" si="106"/>
        <v>113.12</v>
      </c>
      <c r="P188" s="44">
        <f t="shared" si="106"/>
        <v>113.12</v>
      </c>
      <c r="Q188" s="44">
        <f t="shared" si="106"/>
        <v>113.12</v>
      </c>
      <c r="R188" s="44">
        <f t="shared" si="106"/>
        <v>113.12</v>
      </c>
      <c r="S188" s="44">
        <f t="shared" si="106"/>
        <v>113.12</v>
      </c>
      <c r="T188" s="44">
        <f t="shared" si="106"/>
        <v>113.12</v>
      </c>
      <c r="U188" s="44">
        <f t="shared" si="106"/>
        <v>113.12</v>
      </c>
      <c r="V188" s="44">
        <f t="shared" si="106"/>
        <v>113.12</v>
      </c>
      <c r="W188" s="44">
        <f t="shared" si="106"/>
        <v>113.12</v>
      </c>
      <c r="X188" s="44">
        <f t="shared" si="106"/>
        <v>113.12</v>
      </c>
      <c r="Y188" s="44">
        <f t="shared" si="106"/>
        <v>113.12</v>
      </c>
      <c r="Z188" s="44">
        <f t="shared" si="106"/>
        <v>113.12</v>
      </c>
      <c r="AA188" s="44">
        <f t="shared" si="106"/>
        <v>113.12</v>
      </c>
    </row>
    <row r="189" spans="1:27" ht="12.75" customHeight="1" outlineLevel="1" x14ac:dyDescent="0.2">
      <c r="A189" s="97" t="s">
        <v>2526</v>
      </c>
      <c r="B189" s="63" t="s">
        <v>83</v>
      </c>
      <c r="C189" s="43" t="s">
        <v>79</v>
      </c>
      <c r="D189" s="44">
        <v>4.3</v>
      </c>
      <c r="E189" s="44">
        <v>4.3</v>
      </c>
      <c r="F189" s="44">
        <v>4.3</v>
      </c>
      <c r="G189" s="44">
        <v>4.3</v>
      </c>
      <c r="H189" s="44">
        <v>4.3</v>
      </c>
      <c r="I189" s="44">
        <v>4.3</v>
      </c>
      <c r="J189" s="44">
        <v>4.3</v>
      </c>
      <c r="K189" s="44">
        <v>4.3</v>
      </c>
      <c r="L189" s="44">
        <v>4.3</v>
      </c>
      <c r="M189" s="44">
        <v>4.3</v>
      </c>
      <c r="N189" s="44">
        <v>4.3</v>
      </c>
      <c r="O189" s="44">
        <v>4.3</v>
      </c>
      <c r="P189" s="44">
        <v>4.3</v>
      </c>
      <c r="Q189" s="44">
        <v>4.3</v>
      </c>
      <c r="R189" s="44">
        <v>4.3</v>
      </c>
      <c r="S189" s="44">
        <v>4.3</v>
      </c>
      <c r="T189" s="44">
        <v>4.3</v>
      </c>
      <c r="U189" s="44">
        <v>4.3</v>
      </c>
      <c r="V189" s="44">
        <v>4.3</v>
      </c>
      <c r="W189" s="44">
        <v>4.3</v>
      </c>
      <c r="X189" s="44">
        <v>4.3</v>
      </c>
      <c r="Y189" s="44">
        <v>4.3</v>
      </c>
      <c r="Z189" s="44">
        <v>4.3</v>
      </c>
      <c r="AA189" s="44">
        <v>4.3</v>
      </c>
    </row>
    <row r="190" spans="1:27" ht="12.75" customHeight="1" outlineLevel="1" x14ac:dyDescent="0.2">
      <c r="A190" s="97" t="s">
        <v>2527</v>
      </c>
      <c r="B190" s="63" t="s">
        <v>81</v>
      </c>
      <c r="C190" s="43" t="s">
        <v>79</v>
      </c>
      <c r="D190" s="44">
        <f>$D$11</f>
        <v>264.79000000000002</v>
      </c>
      <c r="E190" s="44">
        <f t="shared" ref="E190:AA190" si="107">$D$11</f>
        <v>264.79000000000002</v>
      </c>
      <c r="F190" s="44">
        <f t="shared" si="107"/>
        <v>264.79000000000002</v>
      </c>
      <c r="G190" s="44">
        <f t="shared" si="107"/>
        <v>264.79000000000002</v>
      </c>
      <c r="H190" s="44">
        <f t="shared" si="107"/>
        <v>264.79000000000002</v>
      </c>
      <c r="I190" s="44">
        <f t="shared" si="107"/>
        <v>264.79000000000002</v>
      </c>
      <c r="J190" s="44">
        <f t="shared" si="107"/>
        <v>264.79000000000002</v>
      </c>
      <c r="K190" s="44">
        <f t="shared" si="107"/>
        <v>264.79000000000002</v>
      </c>
      <c r="L190" s="44">
        <f t="shared" si="107"/>
        <v>264.79000000000002</v>
      </c>
      <c r="M190" s="44">
        <f t="shared" si="107"/>
        <v>264.79000000000002</v>
      </c>
      <c r="N190" s="44">
        <f t="shared" si="107"/>
        <v>264.79000000000002</v>
      </c>
      <c r="O190" s="44">
        <f t="shared" si="107"/>
        <v>264.79000000000002</v>
      </c>
      <c r="P190" s="44">
        <f t="shared" si="107"/>
        <v>264.79000000000002</v>
      </c>
      <c r="Q190" s="44">
        <f t="shared" si="107"/>
        <v>264.79000000000002</v>
      </c>
      <c r="R190" s="44">
        <f t="shared" si="107"/>
        <v>264.79000000000002</v>
      </c>
      <c r="S190" s="44">
        <f t="shared" si="107"/>
        <v>264.79000000000002</v>
      </c>
      <c r="T190" s="44">
        <f t="shared" si="107"/>
        <v>264.79000000000002</v>
      </c>
      <c r="U190" s="44">
        <f t="shared" si="107"/>
        <v>264.79000000000002</v>
      </c>
      <c r="V190" s="44">
        <f t="shared" si="107"/>
        <v>264.79000000000002</v>
      </c>
      <c r="W190" s="44">
        <f t="shared" si="107"/>
        <v>264.79000000000002</v>
      </c>
      <c r="X190" s="44">
        <f t="shared" si="107"/>
        <v>264.79000000000002</v>
      </c>
      <c r="Y190" s="44">
        <f t="shared" si="107"/>
        <v>264.79000000000002</v>
      </c>
      <c r="Z190" s="44">
        <f t="shared" si="107"/>
        <v>264.79000000000002</v>
      </c>
      <c r="AA190" s="44">
        <f t="shared" si="107"/>
        <v>264.79000000000002</v>
      </c>
    </row>
    <row r="191" spans="1:27" ht="12.75" customHeight="1" x14ac:dyDescent="0.2">
      <c r="A191" s="96" t="s">
        <v>2528</v>
      </c>
      <c r="B191" s="28" t="str">
        <f>"07"&amp;"."&amp;$B$777&amp;"."&amp;$B$778</f>
        <v>07.04.2024</v>
      </c>
      <c r="C191" s="88" t="s">
        <v>76</v>
      </c>
      <c r="D191" s="89">
        <f>ROUND(((D192+D193+D195+D194)/1000),5)</f>
        <v>1.7563</v>
      </c>
      <c r="E191" s="89">
        <f>ROUND(((E192+E193+E195+E194)/1000),5)</f>
        <v>1.63775</v>
      </c>
      <c r="F191" s="89">
        <f>ROUND(((F192+F193+F195+F194)/1000),5)</f>
        <v>1.5835999999999999</v>
      </c>
      <c r="G191" s="89">
        <f t="shared" ref="G191:AA191" si="108">ROUND(((G192+G193+G195+G194)/1000),5)</f>
        <v>1.5708</v>
      </c>
      <c r="H191" s="89">
        <f t="shared" si="108"/>
        <v>1.5808800000000001</v>
      </c>
      <c r="I191" s="89">
        <f t="shared" si="108"/>
        <v>1.58629</v>
      </c>
      <c r="J191" s="89">
        <f t="shared" si="108"/>
        <v>1.5834900000000001</v>
      </c>
      <c r="K191" s="89">
        <f t="shared" si="108"/>
        <v>1.7021999999999999</v>
      </c>
      <c r="L191" s="89">
        <f t="shared" si="108"/>
        <v>1.8571500000000001</v>
      </c>
      <c r="M191" s="89">
        <f t="shared" si="108"/>
        <v>1.9236500000000001</v>
      </c>
      <c r="N191" s="89">
        <f t="shared" si="108"/>
        <v>2.0163799999999998</v>
      </c>
      <c r="O191" s="89">
        <f t="shared" si="108"/>
        <v>2.0040800000000001</v>
      </c>
      <c r="P191" s="89">
        <f t="shared" si="108"/>
        <v>1.9835700000000001</v>
      </c>
      <c r="Q191" s="89">
        <f t="shared" si="108"/>
        <v>1.9768699999999999</v>
      </c>
      <c r="R191" s="89">
        <f t="shared" si="108"/>
        <v>1.9674799999999999</v>
      </c>
      <c r="S191" s="89">
        <f t="shared" si="108"/>
        <v>2.0102199999999999</v>
      </c>
      <c r="T191" s="89">
        <f t="shared" si="108"/>
        <v>1.9916799999999999</v>
      </c>
      <c r="U191" s="89">
        <f t="shared" si="108"/>
        <v>2.00604</v>
      </c>
      <c r="V191" s="89">
        <f t="shared" si="108"/>
        <v>2.0166400000000002</v>
      </c>
      <c r="W191" s="89">
        <f t="shared" si="108"/>
        <v>2.3199999999999998</v>
      </c>
      <c r="X191" s="89">
        <f t="shared" si="108"/>
        <v>2.3587199999999999</v>
      </c>
      <c r="Y191" s="89">
        <f t="shared" si="108"/>
        <v>2.0015000000000001</v>
      </c>
      <c r="Z191" s="89">
        <f t="shared" si="108"/>
        <v>1.8108599999999999</v>
      </c>
      <c r="AA191" s="89">
        <f t="shared" si="108"/>
        <v>1.7374099999999999</v>
      </c>
    </row>
    <row r="192" spans="1:27" ht="12.75" customHeight="1" outlineLevel="1" x14ac:dyDescent="0.2">
      <c r="A192" s="97" t="s">
        <v>2529</v>
      </c>
      <c r="B192" s="63" t="s">
        <v>242</v>
      </c>
      <c r="C192" s="43" t="s">
        <v>79</v>
      </c>
      <c r="D192" s="44">
        <v>1374.09</v>
      </c>
      <c r="E192" s="44">
        <v>1255.54</v>
      </c>
      <c r="F192" s="44">
        <v>1201.3900000000001</v>
      </c>
      <c r="G192" s="44">
        <v>1188.5899999999999</v>
      </c>
      <c r="H192" s="44">
        <v>1198.67</v>
      </c>
      <c r="I192" s="44">
        <v>1204.08</v>
      </c>
      <c r="J192" s="44">
        <v>1201.28</v>
      </c>
      <c r="K192" s="44">
        <v>1319.99</v>
      </c>
      <c r="L192" s="44">
        <v>1474.94</v>
      </c>
      <c r="M192" s="44">
        <v>1541.44</v>
      </c>
      <c r="N192" s="44">
        <v>1634.17</v>
      </c>
      <c r="O192" s="44">
        <v>1621.87</v>
      </c>
      <c r="P192" s="44">
        <v>1601.36</v>
      </c>
      <c r="Q192" s="44">
        <v>1594.66</v>
      </c>
      <c r="R192" s="44">
        <v>1585.27</v>
      </c>
      <c r="S192" s="44">
        <v>1628.01</v>
      </c>
      <c r="T192" s="44">
        <v>1609.47</v>
      </c>
      <c r="U192" s="44">
        <v>1623.83</v>
      </c>
      <c r="V192" s="44">
        <v>1634.43</v>
      </c>
      <c r="W192" s="44">
        <v>1937.79</v>
      </c>
      <c r="X192" s="44">
        <v>1976.51</v>
      </c>
      <c r="Y192" s="44">
        <v>1619.29</v>
      </c>
      <c r="Z192" s="44">
        <v>1428.65</v>
      </c>
      <c r="AA192" s="44">
        <v>1355.2</v>
      </c>
    </row>
    <row r="193" spans="1:27" ht="12.75" customHeight="1" outlineLevel="1" x14ac:dyDescent="0.2">
      <c r="A193" s="97" t="s">
        <v>2530</v>
      </c>
      <c r="B193" s="63" t="s">
        <v>90</v>
      </c>
      <c r="C193" s="43" t="s">
        <v>79</v>
      </c>
      <c r="D193" s="44">
        <f>$D$163</f>
        <v>113.12</v>
      </c>
      <c r="E193" s="44">
        <f>$D$163</f>
        <v>113.12</v>
      </c>
      <c r="F193" s="44">
        <f t="shared" ref="F193:AA193" si="109">$D$163</f>
        <v>113.12</v>
      </c>
      <c r="G193" s="44">
        <f t="shared" si="109"/>
        <v>113.12</v>
      </c>
      <c r="H193" s="44">
        <f t="shared" si="109"/>
        <v>113.12</v>
      </c>
      <c r="I193" s="44">
        <f t="shared" si="109"/>
        <v>113.12</v>
      </c>
      <c r="J193" s="44">
        <f t="shared" si="109"/>
        <v>113.12</v>
      </c>
      <c r="K193" s="44">
        <f t="shared" si="109"/>
        <v>113.12</v>
      </c>
      <c r="L193" s="44">
        <f t="shared" si="109"/>
        <v>113.12</v>
      </c>
      <c r="M193" s="44">
        <f t="shared" si="109"/>
        <v>113.12</v>
      </c>
      <c r="N193" s="44">
        <f t="shared" si="109"/>
        <v>113.12</v>
      </c>
      <c r="O193" s="44">
        <f t="shared" si="109"/>
        <v>113.12</v>
      </c>
      <c r="P193" s="44">
        <f t="shared" si="109"/>
        <v>113.12</v>
      </c>
      <c r="Q193" s="44">
        <f t="shared" si="109"/>
        <v>113.12</v>
      </c>
      <c r="R193" s="44">
        <f t="shared" si="109"/>
        <v>113.12</v>
      </c>
      <c r="S193" s="44">
        <f t="shared" si="109"/>
        <v>113.12</v>
      </c>
      <c r="T193" s="44">
        <f t="shared" si="109"/>
        <v>113.12</v>
      </c>
      <c r="U193" s="44">
        <f t="shared" si="109"/>
        <v>113.12</v>
      </c>
      <c r="V193" s="44">
        <f t="shared" si="109"/>
        <v>113.12</v>
      </c>
      <c r="W193" s="44">
        <f t="shared" si="109"/>
        <v>113.12</v>
      </c>
      <c r="X193" s="44">
        <f t="shared" si="109"/>
        <v>113.12</v>
      </c>
      <c r="Y193" s="44">
        <f t="shared" si="109"/>
        <v>113.12</v>
      </c>
      <c r="Z193" s="44">
        <f t="shared" si="109"/>
        <v>113.12</v>
      </c>
      <c r="AA193" s="44">
        <f t="shared" si="109"/>
        <v>113.12</v>
      </c>
    </row>
    <row r="194" spans="1:27" ht="12.75" customHeight="1" outlineLevel="1" x14ac:dyDescent="0.2">
      <c r="A194" s="97" t="s">
        <v>2531</v>
      </c>
      <c r="B194" s="63" t="s">
        <v>83</v>
      </c>
      <c r="C194" s="43" t="s">
        <v>79</v>
      </c>
      <c r="D194" s="44">
        <v>4.3</v>
      </c>
      <c r="E194" s="44">
        <v>4.3</v>
      </c>
      <c r="F194" s="44">
        <v>4.3</v>
      </c>
      <c r="G194" s="44">
        <v>4.3</v>
      </c>
      <c r="H194" s="44">
        <v>4.3</v>
      </c>
      <c r="I194" s="44">
        <v>4.3</v>
      </c>
      <c r="J194" s="44">
        <v>4.3</v>
      </c>
      <c r="K194" s="44">
        <v>4.3</v>
      </c>
      <c r="L194" s="44">
        <v>4.3</v>
      </c>
      <c r="M194" s="44">
        <v>4.3</v>
      </c>
      <c r="N194" s="44">
        <v>4.3</v>
      </c>
      <c r="O194" s="44">
        <v>4.3</v>
      </c>
      <c r="P194" s="44">
        <v>4.3</v>
      </c>
      <c r="Q194" s="44">
        <v>4.3</v>
      </c>
      <c r="R194" s="44">
        <v>4.3</v>
      </c>
      <c r="S194" s="44">
        <v>4.3</v>
      </c>
      <c r="T194" s="44">
        <v>4.3</v>
      </c>
      <c r="U194" s="44">
        <v>4.3</v>
      </c>
      <c r="V194" s="44">
        <v>4.3</v>
      </c>
      <c r="W194" s="44">
        <v>4.3</v>
      </c>
      <c r="X194" s="44">
        <v>4.3</v>
      </c>
      <c r="Y194" s="44">
        <v>4.3</v>
      </c>
      <c r="Z194" s="44">
        <v>4.3</v>
      </c>
      <c r="AA194" s="44">
        <v>4.3</v>
      </c>
    </row>
    <row r="195" spans="1:27" ht="12.75" customHeight="1" outlineLevel="1" x14ac:dyDescent="0.2">
      <c r="A195" s="97" t="s">
        <v>2532</v>
      </c>
      <c r="B195" s="63" t="s">
        <v>81</v>
      </c>
      <c r="C195" s="43" t="s">
        <v>79</v>
      </c>
      <c r="D195" s="44">
        <f>$D$11</f>
        <v>264.79000000000002</v>
      </c>
      <c r="E195" s="44">
        <f t="shared" ref="E195:AA195" si="110">$D$11</f>
        <v>264.79000000000002</v>
      </c>
      <c r="F195" s="44">
        <f t="shared" si="110"/>
        <v>264.79000000000002</v>
      </c>
      <c r="G195" s="44">
        <f t="shared" si="110"/>
        <v>264.79000000000002</v>
      </c>
      <c r="H195" s="44">
        <f t="shared" si="110"/>
        <v>264.79000000000002</v>
      </c>
      <c r="I195" s="44">
        <f t="shared" si="110"/>
        <v>264.79000000000002</v>
      </c>
      <c r="J195" s="44">
        <f t="shared" si="110"/>
        <v>264.79000000000002</v>
      </c>
      <c r="K195" s="44">
        <f t="shared" si="110"/>
        <v>264.79000000000002</v>
      </c>
      <c r="L195" s="44">
        <f t="shared" si="110"/>
        <v>264.79000000000002</v>
      </c>
      <c r="M195" s="44">
        <f t="shared" si="110"/>
        <v>264.79000000000002</v>
      </c>
      <c r="N195" s="44">
        <f t="shared" si="110"/>
        <v>264.79000000000002</v>
      </c>
      <c r="O195" s="44">
        <f t="shared" si="110"/>
        <v>264.79000000000002</v>
      </c>
      <c r="P195" s="44">
        <f t="shared" si="110"/>
        <v>264.79000000000002</v>
      </c>
      <c r="Q195" s="44">
        <f t="shared" si="110"/>
        <v>264.79000000000002</v>
      </c>
      <c r="R195" s="44">
        <f t="shared" si="110"/>
        <v>264.79000000000002</v>
      </c>
      <c r="S195" s="44">
        <f t="shared" si="110"/>
        <v>264.79000000000002</v>
      </c>
      <c r="T195" s="44">
        <f t="shared" si="110"/>
        <v>264.79000000000002</v>
      </c>
      <c r="U195" s="44">
        <f t="shared" si="110"/>
        <v>264.79000000000002</v>
      </c>
      <c r="V195" s="44">
        <f t="shared" si="110"/>
        <v>264.79000000000002</v>
      </c>
      <c r="W195" s="44">
        <f t="shared" si="110"/>
        <v>264.79000000000002</v>
      </c>
      <c r="X195" s="44">
        <f t="shared" si="110"/>
        <v>264.79000000000002</v>
      </c>
      <c r="Y195" s="44">
        <f t="shared" si="110"/>
        <v>264.79000000000002</v>
      </c>
      <c r="Z195" s="44">
        <f t="shared" si="110"/>
        <v>264.79000000000002</v>
      </c>
      <c r="AA195" s="44">
        <f t="shared" si="110"/>
        <v>264.79000000000002</v>
      </c>
    </row>
    <row r="196" spans="1:27" ht="12.75" customHeight="1" x14ac:dyDescent="0.2">
      <c r="A196" s="96" t="s">
        <v>2533</v>
      </c>
      <c r="B196" s="28" t="str">
        <f>"08"&amp;"."&amp;$B$777&amp;"."&amp;$B$778</f>
        <v>08.04.2024</v>
      </c>
      <c r="C196" s="88" t="s">
        <v>76</v>
      </c>
      <c r="D196" s="89">
        <f>ROUND(((D197+D198+D200+D199)/1000),5)</f>
        <v>1.6451899999999999</v>
      </c>
      <c r="E196" s="89">
        <f>ROUND(((E197+E198+E200+E199)/1000),5)</f>
        <v>1.5651900000000001</v>
      </c>
      <c r="F196" s="89">
        <f>ROUND(((F197+F198+F200+F199)/1000),5)</f>
        <v>1.53291</v>
      </c>
      <c r="G196" s="89">
        <f t="shared" ref="G196:AA196" si="111">ROUND(((G197+G198+G200+G199)/1000),5)</f>
        <v>1.53145</v>
      </c>
      <c r="H196" s="89">
        <f t="shared" si="111"/>
        <v>1.56399</v>
      </c>
      <c r="I196" s="89">
        <f t="shared" si="111"/>
        <v>1.6418200000000001</v>
      </c>
      <c r="J196" s="89">
        <f t="shared" si="111"/>
        <v>1.78199</v>
      </c>
      <c r="K196" s="89">
        <f t="shared" si="111"/>
        <v>2.0580799999999999</v>
      </c>
      <c r="L196" s="89">
        <f t="shared" si="111"/>
        <v>2.2686700000000002</v>
      </c>
      <c r="M196" s="89">
        <f t="shared" si="111"/>
        <v>2.5397599999999998</v>
      </c>
      <c r="N196" s="89">
        <f t="shared" si="111"/>
        <v>2.5678399999999999</v>
      </c>
      <c r="O196" s="89">
        <f t="shared" si="111"/>
        <v>2.3739300000000001</v>
      </c>
      <c r="P196" s="89">
        <f t="shared" si="111"/>
        <v>2.38537</v>
      </c>
      <c r="Q196" s="89">
        <f t="shared" si="111"/>
        <v>2.41858</v>
      </c>
      <c r="R196" s="89">
        <f t="shared" si="111"/>
        <v>2.38707</v>
      </c>
      <c r="S196" s="89">
        <f t="shared" si="111"/>
        <v>2.3475299999999999</v>
      </c>
      <c r="T196" s="89">
        <f t="shared" si="111"/>
        <v>2.3075600000000001</v>
      </c>
      <c r="U196" s="89">
        <f t="shared" si="111"/>
        <v>2.3775599999999999</v>
      </c>
      <c r="V196" s="89">
        <f t="shared" si="111"/>
        <v>2.4827699999999999</v>
      </c>
      <c r="W196" s="89">
        <f t="shared" si="111"/>
        <v>2.4762200000000001</v>
      </c>
      <c r="X196" s="89">
        <f t="shared" si="111"/>
        <v>2.3008600000000001</v>
      </c>
      <c r="Y196" s="89">
        <f t="shared" si="111"/>
        <v>2.22492</v>
      </c>
      <c r="Z196" s="89">
        <f t="shared" si="111"/>
        <v>1.91838</v>
      </c>
      <c r="AA196" s="89">
        <f t="shared" si="111"/>
        <v>1.8185100000000001</v>
      </c>
    </row>
    <row r="197" spans="1:27" ht="12.75" customHeight="1" outlineLevel="1" x14ac:dyDescent="0.2">
      <c r="A197" s="97" t="s">
        <v>2534</v>
      </c>
      <c r="B197" s="63" t="s">
        <v>242</v>
      </c>
      <c r="C197" s="43" t="s">
        <v>79</v>
      </c>
      <c r="D197" s="44">
        <v>1262.98</v>
      </c>
      <c r="E197" s="44">
        <v>1182.98</v>
      </c>
      <c r="F197" s="44">
        <v>1150.7</v>
      </c>
      <c r="G197" s="44">
        <v>1149.24</v>
      </c>
      <c r="H197" s="44">
        <v>1181.78</v>
      </c>
      <c r="I197" s="44">
        <v>1259.6099999999999</v>
      </c>
      <c r="J197" s="44">
        <v>1399.78</v>
      </c>
      <c r="K197" s="44">
        <v>1675.87</v>
      </c>
      <c r="L197" s="44">
        <v>1886.46</v>
      </c>
      <c r="M197" s="44">
        <v>2157.5500000000002</v>
      </c>
      <c r="N197" s="44">
        <v>2185.63</v>
      </c>
      <c r="O197" s="44">
        <v>1991.72</v>
      </c>
      <c r="P197" s="44">
        <v>2003.16</v>
      </c>
      <c r="Q197" s="44">
        <v>2036.37</v>
      </c>
      <c r="R197" s="44">
        <v>2004.86</v>
      </c>
      <c r="S197" s="44">
        <v>1965.32</v>
      </c>
      <c r="T197" s="44">
        <v>1925.35</v>
      </c>
      <c r="U197" s="44">
        <v>1995.35</v>
      </c>
      <c r="V197" s="44">
        <v>2100.56</v>
      </c>
      <c r="W197" s="44">
        <v>2094.0100000000002</v>
      </c>
      <c r="X197" s="44">
        <v>1918.65</v>
      </c>
      <c r="Y197" s="44">
        <v>1842.71</v>
      </c>
      <c r="Z197" s="44">
        <v>1536.17</v>
      </c>
      <c r="AA197" s="44">
        <v>1436.3</v>
      </c>
    </row>
    <row r="198" spans="1:27" ht="12.75" customHeight="1" outlineLevel="1" x14ac:dyDescent="0.2">
      <c r="A198" s="97" t="s">
        <v>2535</v>
      </c>
      <c r="B198" s="63" t="s">
        <v>90</v>
      </c>
      <c r="C198" s="43" t="s">
        <v>79</v>
      </c>
      <c r="D198" s="44">
        <f>$D$163</f>
        <v>113.12</v>
      </c>
      <c r="E198" s="44">
        <f>$D$163</f>
        <v>113.12</v>
      </c>
      <c r="F198" s="44">
        <f t="shared" ref="F198:AA198" si="112">$D$163</f>
        <v>113.12</v>
      </c>
      <c r="G198" s="44">
        <f t="shared" si="112"/>
        <v>113.12</v>
      </c>
      <c r="H198" s="44">
        <f t="shared" si="112"/>
        <v>113.12</v>
      </c>
      <c r="I198" s="44">
        <f t="shared" si="112"/>
        <v>113.12</v>
      </c>
      <c r="J198" s="44">
        <f t="shared" si="112"/>
        <v>113.12</v>
      </c>
      <c r="K198" s="44">
        <f t="shared" si="112"/>
        <v>113.12</v>
      </c>
      <c r="L198" s="44">
        <f t="shared" si="112"/>
        <v>113.12</v>
      </c>
      <c r="M198" s="44">
        <f t="shared" si="112"/>
        <v>113.12</v>
      </c>
      <c r="N198" s="44">
        <f t="shared" si="112"/>
        <v>113.12</v>
      </c>
      <c r="O198" s="44">
        <f t="shared" si="112"/>
        <v>113.12</v>
      </c>
      <c r="P198" s="44">
        <f t="shared" si="112"/>
        <v>113.12</v>
      </c>
      <c r="Q198" s="44">
        <f t="shared" si="112"/>
        <v>113.12</v>
      </c>
      <c r="R198" s="44">
        <f t="shared" si="112"/>
        <v>113.12</v>
      </c>
      <c r="S198" s="44">
        <f t="shared" si="112"/>
        <v>113.12</v>
      </c>
      <c r="T198" s="44">
        <f t="shared" si="112"/>
        <v>113.12</v>
      </c>
      <c r="U198" s="44">
        <f t="shared" si="112"/>
        <v>113.12</v>
      </c>
      <c r="V198" s="44">
        <f t="shared" si="112"/>
        <v>113.12</v>
      </c>
      <c r="W198" s="44">
        <f t="shared" si="112"/>
        <v>113.12</v>
      </c>
      <c r="X198" s="44">
        <f t="shared" si="112"/>
        <v>113.12</v>
      </c>
      <c r="Y198" s="44">
        <f t="shared" si="112"/>
        <v>113.12</v>
      </c>
      <c r="Z198" s="44">
        <f t="shared" si="112"/>
        <v>113.12</v>
      </c>
      <c r="AA198" s="44">
        <f t="shared" si="112"/>
        <v>113.12</v>
      </c>
    </row>
    <row r="199" spans="1:27" ht="12.75" customHeight="1" outlineLevel="1" x14ac:dyDescent="0.2">
      <c r="A199" s="97" t="s">
        <v>2536</v>
      </c>
      <c r="B199" s="63" t="s">
        <v>83</v>
      </c>
      <c r="C199" s="43" t="s">
        <v>79</v>
      </c>
      <c r="D199" s="44">
        <v>4.3</v>
      </c>
      <c r="E199" s="44">
        <v>4.3</v>
      </c>
      <c r="F199" s="44">
        <v>4.3</v>
      </c>
      <c r="G199" s="44">
        <v>4.3</v>
      </c>
      <c r="H199" s="44">
        <v>4.3</v>
      </c>
      <c r="I199" s="44">
        <v>4.3</v>
      </c>
      <c r="J199" s="44">
        <v>4.3</v>
      </c>
      <c r="K199" s="44">
        <v>4.3</v>
      </c>
      <c r="L199" s="44">
        <v>4.3</v>
      </c>
      <c r="M199" s="44">
        <v>4.3</v>
      </c>
      <c r="N199" s="44">
        <v>4.3</v>
      </c>
      <c r="O199" s="44">
        <v>4.3</v>
      </c>
      <c r="P199" s="44">
        <v>4.3</v>
      </c>
      <c r="Q199" s="44">
        <v>4.3</v>
      </c>
      <c r="R199" s="44">
        <v>4.3</v>
      </c>
      <c r="S199" s="44">
        <v>4.3</v>
      </c>
      <c r="T199" s="44">
        <v>4.3</v>
      </c>
      <c r="U199" s="44">
        <v>4.3</v>
      </c>
      <c r="V199" s="44">
        <v>4.3</v>
      </c>
      <c r="W199" s="44">
        <v>4.3</v>
      </c>
      <c r="X199" s="44">
        <v>4.3</v>
      </c>
      <c r="Y199" s="44">
        <v>4.3</v>
      </c>
      <c r="Z199" s="44">
        <v>4.3</v>
      </c>
      <c r="AA199" s="44">
        <v>4.3</v>
      </c>
    </row>
    <row r="200" spans="1:27" ht="12.75" customHeight="1" outlineLevel="1" x14ac:dyDescent="0.2">
      <c r="A200" s="97" t="s">
        <v>2537</v>
      </c>
      <c r="B200" s="63" t="s">
        <v>81</v>
      </c>
      <c r="C200" s="43" t="s">
        <v>79</v>
      </c>
      <c r="D200" s="44">
        <f>$D$11</f>
        <v>264.79000000000002</v>
      </c>
      <c r="E200" s="44">
        <f t="shared" ref="E200:AA200" si="113">$D$11</f>
        <v>264.79000000000002</v>
      </c>
      <c r="F200" s="44">
        <f t="shared" si="113"/>
        <v>264.79000000000002</v>
      </c>
      <c r="G200" s="44">
        <f t="shared" si="113"/>
        <v>264.79000000000002</v>
      </c>
      <c r="H200" s="44">
        <f t="shared" si="113"/>
        <v>264.79000000000002</v>
      </c>
      <c r="I200" s="44">
        <f t="shared" si="113"/>
        <v>264.79000000000002</v>
      </c>
      <c r="J200" s="44">
        <f t="shared" si="113"/>
        <v>264.79000000000002</v>
      </c>
      <c r="K200" s="44">
        <f t="shared" si="113"/>
        <v>264.79000000000002</v>
      </c>
      <c r="L200" s="44">
        <f t="shared" si="113"/>
        <v>264.79000000000002</v>
      </c>
      <c r="M200" s="44">
        <f t="shared" si="113"/>
        <v>264.79000000000002</v>
      </c>
      <c r="N200" s="44">
        <f t="shared" si="113"/>
        <v>264.79000000000002</v>
      </c>
      <c r="O200" s="44">
        <f t="shared" si="113"/>
        <v>264.79000000000002</v>
      </c>
      <c r="P200" s="44">
        <f t="shared" si="113"/>
        <v>264.79000000000002</v>
      </c>
      <c r="Q200" s="44">
        <f t="shared" si="113"/>
        <v>264.79000000000002</v>
      </c>
      <c r="R200" s="44">
        <f t="shared" si="113"/>
        <v>264.79000000000002</v>
      </c>
      <c r="S200" s="44">
        <f t="shared" si="113"/>
        <v>264.79000000000002</v>
      </c>
      <c r="T200" s="44">
        <f t="shared" si="113"/>
        <v>264.79000000000002</v>
      </c>
      <c r="U200" s="44">
        <f t="shared" si="113"/>
        <v>264.79000000000002</v>
      </c>
      <c r="V200" s="44">
        <f t="shared" si="113"/>
        <v>264.79000000000002</v>
      </c>
      <c r="W200" s="44">
        <f t="shared" si="113"/>
        <v>264.79000000000002</v>
      </c>
      <c r="X200" s="44">
        <f t="shared" si="113"/>
        <v>264.79000000000002</v>
      </c>
      <c r="Y200" s="44">
        <f t="shared" si="113"/>
        <v>264.79000000000002</v>
      </c>
      <c r="Z200" s="44">
        <f t="shared" si="113"/>
        <v>264.79000000000002</v>
      </c>
      <c r="AA200" s="44">
        <f t="shared" si="113"/>
        <v>264.79000000000002</v>
      </c>
    </row>
    <row r="201" spans="1:27" ht="12.75" customHeight="1" x14ac:dyDescent="0.2">
      <c r="A201" s="96" t="s">
        <v>2538</v>
      </c>
      <c r="B201" s="28" t="str">
        <f>"09"&amp;"."&amp;$B$777&amp;"."&amp;$B$778</f>
        <v>09.04.2024</v>
      </c>
      <c r="C201" s="88" t="s">
        <v>76</v>
      </c>
      <c r="D201" s="89">
        <f>ROUND(((D202+D203+D205+D204)/1000),5)</f>
        <v>1.6972</v>
      </c>
      <c r="E201" s="89">
        <f>ROUND(((E202+E203+E205+E204)/1000),5)</f>
        <v>1.5868100000000001</v>
      </c>
      <c r="F201" s="89">
        <f>ROUND(((F202+F203+F205+F204)/1000),5)</f>
        <v>1.5758099999999999</v>
      </c>
      <c r="G201" s="89">
        <f t="shared" ref="G201:AA201" si="114">ROUND(((G202+G203+G205+G204)/1000),5)</f>
        <v>1.5839000000000001</v>
      </c>
      <c r="H201" s="89">
        <f t="shared" si="114"/>
        <v>1.5928800000000001</v>
      </c>
      <c r="I201" s="89">
        <f t="shared" si="114"/>
        <v>1.6809000000000001</v>
      </c>
      <c r="J201" s="89">
        <f t="shared" si="114"/>
        <v>1.81586</v>
      </c>
      <c r="K201" s="89">
        <f t="shared" si="114"/>
        <v>2.0262600000000002</v>
      </c>
      <c r="L201" s="89">
        <f t="shared" si="114"/>
        <v>2.19177</v>
      </c>
      <c r="M201" s="89">
        <f t="shared" si="114"/>
        <v>2.2553700000000001</v>
      </c>
      <c r="N201" s="89">
        <f t="shared" si="114"/>
        <v>2.32498</v>
      </c>
      <c r="O201" s="89">
        <f t="shared" si="114"/>
        <v>2.36036</v>
      </c>
      <c r="P201" s="89">
        <f t="shared" si="114"/>
        <v>2.3917099999999998</v>
      </c>
      <c r="Q201" s="89">
        <f t="shared" si="114"/>
        <v>2.3923800000000002</v>
      </c>
      <c r="R201" s="89">
        <f t="shared" si="114"/>
        <v>2.3906499999999999</v>
      </c>
      <c r="S201" s="89">
        <f t="shared" si="114"/>
        <v>2.3330500000000001</v>
      </c>
      <c r="T201" s="89">
        <f t="shared" si="114"/>
        <v>2.1985800000000002</v>
      </c>
      <c r="U201" s="89">
        <f t="shared" si="114"/>
        <v>2.18675</v>
      </c>
      <c r="V201" s="89">
        <f t="shared" si="114"/>
        <v>2.1848100000000001</v>
      </c>
      <c r="W201" s="89">
        <f t="shared" si="114"/>
        <v>2.2140900000000001</v>
      </c>
      <c r="X201" s="89">
        <f t="shared" si="114"/>
        <v>2.2392699999999999</v>
      </c>
      <c r="Y201" s="89">
        <f t="shared" si="114"/>
        <v>2.1831900000000002</v>
      </c>
      <c r="Z201" s="89">
        <f t="shared" si="114"/>
        <v>1.88466</v>
      </c>
      <c r="AA201" s="89">
        <f t="shared" si="114"/>
        <v>1.78714</v>
      </c>
    </row>
    <row r="202" spans="1:27" ht="12.75" customHeight="1" outlineLevel="1" x14ac:dyDescent="0.2">
      <c r="A202" s="97" t="s">
        <v>2539</v>
      </c>
      <c r="B202" s="63" t="s">
        <v>242</v>
      </c>
      <c r="C202" s="43" t="s">
        <v>79</v>
      </c>
      <c r="D202" s="44">
        <v>1314.99</v>
      </c>
      <c r="E202" s="44">
        <v>1204.5999999999999</v>
      </c>
      <c r="F202" s="44">
        <v>1193.5999999999999</v>
      </c>
      <c r="G202" s="44">
        <v>1201.69</v>
      </c>
      <c r="H202" s="44">
        <v>1210.67</v>
      </c>
      <c r="I202" s="44">
        <v>1298.69</v>
      </c>
      <c r="J202" s="44">
        <v>1433.65</v>
      </c>
      <c r="K202" s="44">
        <v>1644.05</v>
      </c>
      <c r="L202" s="44">
        <v>1809.56</v>
      </c>
      <c r="M202" s="44">
        <v>1873.16</v>
      </c>
      <c r="N202" s="44">
        <v>1942.77</v>
      </c>
      <c r="O202" s="44">
        <v>1978.15</v>
      </c>
      <c r="P202" s="44">
        <v>2009.5</v>
      </c>
      <c r="Q202" s="44">
        <v>2010.17</v>
      </c>
      <c r="R202" s="44">
        <v>2008.44</v>
      </c>
      <c r="S202" s="44">
        <v>1950.84</v>
      </c>
      <c r="T202" s="44">
        <v>1816.37</v>
      </c>
      <c r="U202" s="44">
        <v>1804.54</v>
      </c>
      <c r="V202" s="44">
        <v>1802.6</v>
      </c>
      <c r="W202" s="44">
        <v>1831.88</v>
      </c>
      <c r="X202" s="44">
        <v>1857.06</v>
      </c>
      <c r="Y202" s="44">
        <v>1800.98</v>
      </c>
      <c r="Z202" s="44">
        <v>1502.45</v>
      </c>
      <c r="AA202" s="44">
        <v>1404.93</v>
      </c>
    </row>
    <row r="203" spans="1:27" ht="12.75" customHeight="1" outlineLevel="1" x14ac:dyDescent="0.2">
      <c r="A203" s="97" t="s">
        <v>2540</v>
      </c>
      <c r="B203" s="63" t="s">
        <v>90</v>
      </c>
      <c r="C203" s="43" t="s">
        <v>79</v>
      </c>
      <c r="D203" s="44">
        <f>$D$163</f>
        <v>113.12</v>
      </c>
      <c r="E203" s="44">
        <f>$D$163</f>
        <v>113.12</v>
      </c>
      <c r="F203" s="44">
        <f t="shared" ref="F203:AA203" si="115">$D$163</f>
        <v>113.12</v>
      </c>
      <c r="G203" s="44">
        <f t="shared" si="115"/>
        <v>113.12</v>
      </c>
      <c r="H203" s="44">
        <f t="shared" si="115"/>
        <v>113.12</v>
      </c>
      <c r="I203" s="44">
        <f t="shared" si="115"/>
        <v>113.12</v>
      </c>
      <c r="J203" s="44">
        <f t="shared" si="115"/>
        <v>113.12</v>
      </c>
      <c r="K203" s="44">
        <f t="shared" si="115"/>
        <v>113.12</v>
      </c>
      <c r="L203" s="44">
        <f t="shared" si="115"/>
        <v>113.12</v>
      </c>
      <c r="M203" s="44">
        <f t="shared" si="115"/>
        <v>113.12</v>
      </c>
      <c r="N203" s="44">
        <f t="shared" si="115"/>
        <v>113.12</v>
      </c>
      <c r="O203" s="44">
        <f t="shared" si="115"/>
        <v>113.12</v>
      </c>
      <c r="P203" s="44">
        <f t="shared" si="115"/>
        <v>113.12</v>
      </c>
      <c r="Q203" s="44">
        <f t="shared" si="115"/>
        <v>113.12</v>
      </c>
      <c r="R203" s="44">
        <f t="shared" si="115"/>
        <v>113.12</v>
      </c>
      <c r="S203" s="44">
        <f t="shared" si="115"/>
        <v>113.12</v>
      </c>
      <c r="T203" s="44">
        <f t="shared" si="115"/>
        <v>113.12</v>
      </c>
      <c r="U203" s="44">
        <f t="shared" si="115"/>
        <v>113.12</v>
      </c>
      <c r="V203" s="44">
        <f t="shared" si="115"/>
        <v>113.12</v>
      </c>
      <c r="W203" s="44">
        <f t="shared" si="115"/>
        <v>113.12</v>
      </c>
      <c r="X203" s="44">
        <f t="shared" si="115"/>
        <v>113.12</v>
      </c>
      <c r="Y203" s="44">
        <f t="shared" si="115"/>
        <v>113.12</v>
      </c>
      <c r="Z203" s="44">
        <f t="shared" si="115"/>
        <v>113.12</v>
      </c>
      <c r="AA203" s="44">
        <f t="shared" si="115"/>
        <v>113.12</v>
      </c>
    </row>
    <row r="204" spans="1:27" ht="12.75" customHeight="1" outlineLevel="1" x14ac:dyDescent="0.2">
      <c r="A204" s="97" t="s">
        <v>2541</v>
      </c>
      <c r="B204" s="63" t="s">
        <v>83</v>
      </c>
      <c r="C204" s="43" t="s">
        <v>79</v>
      </c>
      <c r="D204" s="44">
        <v>4.3</v>
      </c>
      <c r="E204" s="44">
        <v>4.3</v>
      </c>
      <c r="F204" s="44">
        <v>4.3</v>
      </c>
      <c r="G204" s="44">
        <v>4.3</v>
      </c>
      <c r="H204" s="44">
        <v>4.3</v>
      </c>
      <c r="I204" s="44">
        <v>4.3</v>
      </c>
      <c r="J204" s="44">
        <v>4.3</v>
      </c>
      <c r="K204" s="44">
        <v>4.3</v>
      </c>
      <c r="L204" s="44">
        <v>4.3</v>
      </c>
      <c r="M204" s="44">
        <v>4.3</v>
      </c>
      <c r="N204" s="44">
        <v>4.3</v>
      </c>
      <c r="O204" s="44">
        <v>4.3</v>
      </c>
      <c r="P204" s="44">
        <v>4.3</v>
      </c>
      <c r="Q204" s="44">
        <v>4.3</v>
      </c>
      <c r="R204" s="44">
        <v>4.3</v>
      </c>
      <c r="S204" s="44">
        <v>4.3</v>
      </c>
      <c r="T204" s="44">
        <v>4.3</v>
      </c>
      <c r="U204" s="44">
        <v>4.3</v>
      </c>
      <c r="V204" s="44">
        <v>4.3</v>
      </c>
      <c r="W204" s="44">
        <v>4.3</v>
      </c>
      <c r="X204" s="44">
        <v>4.3</v>
      </c>
      <c r="Y204" s="44">
        <v>4.3</v>
      </c>
      <c r="Z204" s="44">
        <v>4.3</v>
      </c>
      <c r="AA204" s="44">
        <v>4.3</v>
      </c>
    </row>
    <row r="205" spans="1:27" ht="12.75" customHeight="1" outlineLevel="1" x14ac:dyDescent="0.2">
      <c r="A205" s="97" t="s">
        <v>2542</v>
      </c>
      <c r="B205" s="63" t="s">
        <v>81</v>
      </c>
      <c r="C205" s="43" t="s">
        <v>79</v>
      </c>
      <c r="D205" s="44">
        <f>$D$11</f>
        <v>264.79000000000002</v>
      </c>
      <c r="E205" s="44">
        <f t="shared" ref="E205:AA205" si="116">$D$11</f>
        <v>264.79000000000002</v>
      </c>
      <c r="F205" s="44">
        <f t="shared" si="116"/>
        <v>264.79000000000002</v>
      </c>
      <c r="G205" s="44">
        <f t="shared" si="116"/>
        <v>264.79000000000002</v>
      </c>
      <c r="H205" s="44">
        <f t="shared" si="116"/>
        <v>264.79000000000002</v>
      </c>
      <c r="I205" s="44">
        <f t="shared" si="116"/>
        <v>264.79000000000002</v>
      </c>
      <c r="J205" s="44">
        <f t="shared" si="116"/>
        <v>264.79000000000002</v>
      </c>
      <c r="K205" s="44">
        <f t="shared" si="116"/>
        <v>264.79000000000002</v>
      </c>
      <c r="L205" s="44">
        <f t="shared" si="116"/>
        <v>264.79000000000002</v>
      </c>
      <c r="M205" s="44">
        <f t="shared" si="116"/>
        <v>264.79000000000002</v>
      </c>
      <c r="N205" s="44">
        <f t="shared" si="116"/>
        <v>264.79000000000002</v>
      </c>
      <c r="O205" s="44">
        <f t="shared" si="116"/>
        <v>264.79000000000002</v>
      </c>
      <c r="P205" s="44">
        <f t="shared" si="116"/>
        <v>264.79000000000002</v>
      </c>
      <c r="Q205" s="44">
        <f t="shared" si="116"/>
        <v>264.79000000000002</v>
      </c>
      <c r="R205" s="44">
        <f t="shared" si="116"/>
        <v>264.79000000000002</v>
      </c>
      <c r="S205" s="44">
        <f t="shared" si="116"/>
        <v>264.79000000000002</v>
      </c>
      <c r="T205" s="44">
        <f t="shared" si="116"/>
        <v>264.79000000000002</v>
      </c>
      <c r="U205" s="44">
        <f t="shared" si="116"/>
        <v>264.79000000000002</v>
      </c>
      <c r="V205" s="44">
        <f t="shared" si="116"/>
        <v>264.79000000000002</v>
      </c>
      <c r="W205" s="44">
        <f t="shared" si="116"/>
        <v>264.79000000000002</v>
      </c>
      <c r="X205" s="44">
        <f t="shared" si="116"/>
        <v>264.79000000000002</v>
      </c>
      <c r="Y205" s="44">
        <f t="shared" si="116"/>
        <v>264.79000000000002</v>
      </c>
      <c r="Z205" s="44">
        <f t="shared" si="116"/>
        <v>264.79000000000002</v>
      </c>
      <c r="AA205" s="44">
        <f t="shared" si="116"/>
        <v>264.79000000000002</v>
      </c>
    </row>
    <row r="206" spans="1:27" ht="12.75" customHeight="1" x14ac:dyDescent="0.2">
      <c r="A206" s="96" t="s">
        <v>2543</v>
      </c>
      <c r="B206" s="28" t="str">
        <f>"10"&amp;"."&amp;$B$777&amp;"."&amp;$B$778</f>
        <v>10.04.2024</v>
      </c>
      <c r="C206" s="88" t="s">
        <v>76</v>
      </c>
      <c r="D206" s="89">
        <f>ROUND(((D207+D208+D210+D209)/1000),5)</f>
        <v>1.7396100000000001</v>
      </c>
      <c r="E206" s="89">
        <f>ROUND(((E207+E208+E210+E209)/1000),5)</f>
        <v>1.59876</v>
      </c>
      <c r="F206" s="89">
        <f>ROUND(((F207+F208+F210+F209)/1000),5)</f>
        <v>1.5786800000000001</v>
      </c>
      <c r="G206" s="89">
        <f t="shared" ref="G206:AA206" si="117">ROUND(((G207+G208+G210+G209)/1000),5)</f>
        <v>1.5778300000000001</v>
      </c>
      <c r="H206" s="89">
        <f t="shared" si="117"/>
        <v>1.58501</v>
      </c>
      <c r="I206" s="89">
        <f t="shared" si="117"/>
        <v>1.7031400000000001</v>
      </c>
      <c r="J206" s="89">
        <f t="shared" si="117"/>
        <v>1.8204199999999999</v>
      </c>
      <c r="K206" s="89">
        <f t="shared" si="117"/>
        <v>2.0466500000000001</v>
      </c>
      <c r="L206" s="89">
        <f t="shared" si="117"/>
        <v>2.2445400000000002</v>
      </c>
      <c r="M206" s="89">
        <f t="shared" si="117"/>
        <v>2.5383200000000001</v>
      </c>
      <c r="N206" s="89">
        <f t="shared" si="117"/>
        <v>2.5778300000000001</v>
      </c>
      <c r="O206" s="89">
        <f t="shared" si="117"/>
        <v>2.6408800000000001</v>
      </c>
      <c r="P206" s="89">
        <f t="shared" si="117"/>
        <v>2.6407799999999999</v>
      </c>
      <c r="Q206" s="89">
        <f t="shared" si="117"/>
        <v>2.67076</v>
      </c>
      <c r="R206" s="89">
        <f t="shared" si="117"/>
        <v>2.6620900000000001</v>
      </c>
      <c r="S206" s="89">
        <f t="shared" si="117"/>
        <v>2.6390600000000002</v>
      </c>
      <c r="T206" s="89">
        <f t="shared" si="117"/>
        <v>2.6065299999999998</v>
      </c>
      <c r="U206" s="89">
        <f t="shared" si="117"/>
        <v>2.3178999999999998</v>
      </c>
      <c r="V206" s="89">
        <f t="shared" si="117"/>
        <v>2.1932999999999998</v>
      </c>
      <c r="W206" s="89">
        <f t="shared" si="117"/>
        <v>2.3264300000000002</v>
      </c>
      <c r="X206" s="89">
        <f t="shared" si="117"/>
        <v>2.34612</v>
      </c>
      <c r="Y206" s="89">
        <f t="shared" si="117"/>
        <v>2.2167400000000002</v>
      </c>
      <c r="Z206" s="89">
        <f t="shared" si="117"/>
        <v>1.9107499999999999</v>
      </c>
      <c r="AA206" s="89">
        <f t="shared" si="117"/>
        <v>1.82802</v>
      </c>
    </row>
    <row r="207" spans="1:27" ht="12.75" customHeight="1" outlineLevel="1" x14ac:dyDescent="0.2">
      <c r="A207" s="97" t="s">
        <v>2544</v>
      </c>
      <c r="B207" s="63" t="s">
        <v>242</v>
      </c>
      <c r="C207" s="43" t="s">
        <v>79</v>
      </c>
      <c r="D207" s="44">
        <v>1357.4</v>
      </c>
      <c r="E207" s="44">
        <v>1216.55</v>
      </c>
      <c r="F207" s="44">
        <v>1196.47</v>
      </c>
      <c r="G207" s="44">
        <v>1195.6199999999999</v>
      </c>
      <c r="H207" s="44">
        <v>1202.8</v>
      </c>
      <c r="I207" s="44">
        <v>1320.93</v>
      </c>
      <c r="J207" s="44">
        <v>1438.21</v>
      </c>
      <c r="K207" s="44">
        <v>1664.44</v>
      </c>
      <c r="L207" s="44">
        <v>1862.33</v>
      </c>
      <c r="M207" s="44">
        <v>2156.11</v>
      </c>
      <c r="N207" s="44">
        <v>2195.62</v>
      </c>
      <c r="O207" s="44">
        <v>2258.67</v>
      </c>
      <c r="P207" s="44">
        <v>2258.5700000000002</v>
      </c>
      <c r="Q207" s="44">
        <v>2288.5500000000002</v>
      </c>
      <c r="R207" s="44">
        <v>2279.88</v>
      </c>
      <c r="S207" s="44">
        <v>2256.85</v>
      </c>
      <c r="T207" s="44">
        <v>2224.3200000000002</v>
      </c>
      <c r="U207" s="44">
        <v>1935.69</v>
      </c>
      <c r="V207" s="44">
        <v>1811.09</v>
      </c>
      <c r="W207" s="44">
        <v>1944.22</v>
      </c>
      <c r="X207" s="44">
        <v>1963.91</v>
      </c>
      <c r="Y207" s="44">
        <v>1834.53</v>
      </c>
      <c r="Z207" s="44">
        <v>1528.54</v>
      </c>
      <c r="AA207" s="44">
        <v>1445.81</v>
      </c>
    </row>
    <row r="208" spans="1:27" ht="12.75" customHeight="1" outlineLevel="1" x14ac:dyDescent="0.2">
      <c r="A208" s="97" t="s">
        <v>2545</v>
      </c>
      <c r="B208" s="63" t="s">
        <v>90</v>
      </c>
      <c r="C208" s="43" t="s">
        <v>79</v>
      </c>
      <c r="D208" s="44">
        <f>$D$163</f>
        <v>113.12</v>
      </c>
      <c r="E208" s="44">
        <f>$D$163</f>
        <v>113.12</v>
      </c>
      <c r="F208" s="44">
        <f t="shared" ref="F208:AA208" si="118">$D$163</f>
        <v>113.12</v>
      </c>
      <c r="G208" s="44">
        <f t="shared" si="118"/>
        <v>113.12</v>
      </c>
      <c r="H208" s="44">
        <f t="shared" si="118"/>
        <v>113.12</v>
      </c>
      <c r="I208" s="44">
        <f t="shared" si="118"/>
        <v>113.12</v>
      </c>
      <c r="J208" s="44">
        <f t="shared" si="118"/>
        <v>113.12</v>
      </c>
      <c r="K208" s="44">
        <f t="shared" si="118"/>
        <v>113.12</v>
      </c>
      <c r="L208" s="44">
        <f t="shared" si="118"/>
        <v>113.12</v>
      </c>
      <c r="M208" s="44">
        <f t="shared" si="118"/>
        <v>113.12</v>
      </c>
      <c r="N208" s="44">
        <f t="shared" si="118"/>
        <v>113.12</v>
      </c>
      <c r="O208" s="44">
        <f t="shared" si="118"/>
        <v>113.12</v>
      </c>
      <c r="P208" s="44">
        <f t="shared" si="118"/>
        <v>113.12</v>
      </c>
      <c r="Q208" s="44">
        <f t="shared" si="118"/>
        <v>113.12</v>
      </c>
      <c r="R208" s="44">
        <f t="shared" si="118"/>
        <v>113.12</v>
      </c>
      <c r="S208" s="44">
        <f t="shared" si="118"/>
        <v>113.12</v>
      </c>
      <c r="T208" s="44">
        <f t="shared" si="118"/>
        <v>113.12</v>
      </c>
      <c r="U208" s="44">
        <f t="shared" si="118"/>
        <v>113.12</v>
      </c>
      <c r="V208" s="44">
        <f t="shared" si="118"/>
        <v>113.12</v>
      </c>
      <c r="W208" s="44">
        <f t="shared" si="118"/>
        <v>113.12</v>
      </c>
      <c r="X208" s="44">
        <f t="shared" si="118"/>
        <v>113.12</v>
      </c>
      <c r="Y208" s="44">
        <f t="shared" si="118"/>
        <v>113.12</v>
      </c>
      <c r="Z208" s="44">
        <f t="shared" si="118"/>
        <v>113.12</v>
      </c>
      <c r="AA208" s="44">
        <f t="shared" si="118"/>
        <v>113.12</v>
      </c>
    </row>
    <row r="209" spans="1:27" ht="12.75" customHeight="1" outlineLevel="1" x14ac:dyDescent="0.2">
      <c r="A209" s="97" t="s">
        <v>2546</v>
      </c>
      <c r="B209" s="63" t="s">
        <v>83</v>
      </c>
      <c r="C209" s="43" t="s">
        <v>79</v>
      </c>
      <c r="D209" s="44">
        <v>4.3</v>
      </c>
      <c r="E209" s="44">
        <v>4.3</v>
      </c>
      <c r="F209" s="44">
        <v>4.3</v>
      </c>
      <c r="G209" s="44">
        <v>4.3</v>
      </c>
      <c r="H209" s="44">
        <v>4.3</v>
      </c>
      <c r="I209" s="44">
        <v>4.3</v>
      </c>
      <c r="J209" s="44">
        <v>4.3</v>
      </c>
      <c r="K209" s="44">
        <v>4.3</v>
      </c>
      <c r="L209" s="44">
        <v>4.3</v>
      </c>
      <c r="M209" s="44">
        <v>4.3</v>
      </c>
      <c r="N209" s="44">
        <v>4.3</v>
      </c>
      <c r="O209" s="44">
        <v>4.3</v>
      </c>
      <c r="P209" s="44">
        <v>4.3</v>
      </c>
      <c r="Q209" s="44">
        <v>4.3</v>
      </c>
      <c r="R209" s="44">
        <v>4.3</v>
      </c>
      <c r="S209" s="44">
        <v>4.3</v>
      </c>
      <c r="T209" s="44">
        <v>4.3</v>
      </c>
      <c r="U209" s="44">
        <v>4.3</v>
      </c>
      <c r="V209" s="44">
        <v>4.3</v>
      </c>
      <c r="W209" s="44">
        <v>4.3</v>
      </c>
      <c r="X209" s="44">
        <v>4.3</v>
      </c>
      <c r="Y209" s="44">
        <v>4.3</v>
      </c>
      <c r="Z209" s="44">
        <v>4.3</v>
      </c>
      <c r="AA209" s="44">
        <v>4.3</v>
      </c>
    </row>
    <row r="210" spans="1:27" ht="12.75" customHeight="1" outlineLevel="1" x14ac:dyDescent="0.2">
      <c r="A210" s="97" t="s">
        <v>2547</v>
      </c>
      <c r="B210" s="63" t="s">
        <v>81</v>
      </c>
      <c r="C210" s="43" t="s">
        <v>79</v>
      </c>
      <c r="D210" s="44">
        <f>$D$11</f>
        <v>264.79000000000002</v>
      </c>
      <c r="E210" s="44">
        <f t="shared" ref="E210:AA210" si="119">$D$11</f>
        <v>264.79000000000002</v>
      </c>
      <c r="F210" s="44">
        <f t="shared" si="119"/>
        <v>264.79000000000002</v>
      </c>
      <c r="G210" s="44">
        <f t="shared" si="119"/>
        <v>264.79000000000002</v>
      </c>
      <c r="H210" s="44">
        <f t="shared" si="119"/>
        <v>264.79000000000002</v>
      </c>
      <c r="I210" s="44">
        <f t="shared" si="119"/>
        <v>264.79000000000002</v>
      </c>
      <c r="J210" s="44">
        <f t="shared" si="119"/>
        <v>264.79000000000002</v>
      </c>
      <c r="K210" s="44">
        <f t="shared" si="119"/>
        <v>264.79000000000002</v>
      </c>
      <c r="L210" s="44">
        <f t="shared" si="119"/>
        <v>264.79000000000002</v>
      </c>
      <c r="M210" s="44">
        <f t="shared" si="119"/>
        <v>264.79000000000002</v>
      </c>
      <c r="N210" s="44">
        <f t="shared" si="119"/>
        <v>264.79000000000002</v>
      </c>
      <c r="O210" s="44">
        <f t="shared" si="119"/>
        <v>264.79000000000002</v>
      </c>
      <c r="P210" s="44">
        <f t="shared" si="119"/>
        <v>264.79000000000002</v>
      </c>
      <c r="Q210" s="44">
        <f t="shared" si="119"/>
        <v>264.79000000000002</v>
      </c>
      <c r="R210" s="44">
        <f t="shared" si="119"/>
        <v>264.79000000000002</v>
      </c>
      <c r="S210" s="44">
        <f t="shared" si="119"/>
        <v>264.79000000000002</v>
      </c>
      <c r="T210" s="44">
        <f t="shared" si="119"/>
        <v>264.79000000000002</v>
      </c>
      <c r="U210" s="44">
        <f t="shared" si="119"/>
        <v>264.79000000000002</v>
      </c>
      <c r="V210" s="44">
        <f t="shared" si="119"/>
        <v>264.79000000000002</v>
      </c>
      <c r="W210" s="44">
        <f t="shared" si="119"/>
        <v>264.79000000000002</v>
      </c>
      <c r="X210" s="44">
        <f t="shared" si="119"/>
        <v>264.79000000000002</v>
      </c>
      <c r="Y210" s="44">
        <f t="shared" si="119"/>
        <v>264.79000000000002</v>
      </c>
      <c r="Z210" s="44">
        <f t="shared" si="119"/>
        <v>264.79000000000002</v>
      </c>
      <c r="AA210" s="44">
        <f t="shared" si="119"/>
        <v>264.79000000000002</v>
      </c>
    </row>
    <row r="211" spans="1:27" ht="12.75" customHeight="1" x14ac:dyDescent="0.2">
      <c r="A211" s="96" t="s">
        <v>2548</v>
      </c>
      <c r="B211" s="28" t="str">
        <f>"11"&amp;"."&amp;$B$777&amp;"."&amp;$B$778</f>
        <v>11.04.2024</v>
      </c>
      <c r="C211" s="88" t="s">
        <v>76</v>
      </c>
      <c r="D211" s="89">
        <f>ROUND(((D212+D213+D215+D214)/1000),5)</f>
        <v>1.62974</v>
      </c>
      <c r="E211" s="89">
        <f>ROUND(((E212+E213+E215+E214)/1000),5)</f>
        <v>1.5552699999999999</v>
      </c>
      <c r="F211" s="89">
        <f>ROUND(((F212+F213+F215+F214)/1000),5)</f>
        <v>1.50187</v>
      </c>
      <c r="G211" s="89">
        <f t="shared" ref="G211:AA211" si="120">ROUND(((G212+G213+G215+G214)/1000),5)</f>
        <v>1.4967699999999999</v>
      </c>
      <c r="H211" s="89">
        <f t="shared" si="120"/>
        <v>1.55446</v>
      </c>
      <c r="I211" s="89">
        <f t="shared" si="120"/>
        <v>1.6383300000000001</v>
      </c>
      <c r="J211" s="89">
        <f t="shared" si="120"/>
        <v>1.7873699999999999</v>
      </c>
      <c r="K211" s="89">
        <f t="shared" si="120"/>
        <v>1.9882599999999999</v>
      </c>
      <c r="L211" s="89">
        <f t="shared" si="120"/>
        <v>2.2199200000000001</v>
      </c>
      <c r="M211" s="89">
        <f t="shared" si="120"/>
        <v>2.34842</v>
      </c>
      <c r="N211" s="89">
        <f t="shared" si="120"/>
        <v>2.3908299999999998</v>
      </c>
      <c r="O211" s="89">
        <f t="shared" si="120"/>
        <v>2.4001100000000002</v>
      </c>
      <c r="P211" s="89">
        <f t="shared" si="120"/>
        <v>2.4024100000000002</v>
      </c>
      <c r="Q211" s="89">
        <f t="shared" si="120"/>
        <v>2.40388</v>
      </c>
      <c r="R211" s="89">
        <f t="shared" si="120"/>
        <v>2.3998200000000001</v>
      </c>
      <c r="S211" s="89">
        <f t="shared" si="120"/>
        <v>2.3572700000000002</v>
      </c>
      <c r="T211" s="89">
        <f t="shared" si="120"/>
        <v>2.34077</v>
      </c>
      <c r="U211" s="89">
        <f t="shared" si="120"/>
        <v>2.2599999999999998</v>
      </c>
      <c r="V211" s="89">
        <f t="shared" si="120"/>
        <v>2.23489</v>
      </c>
      <c r="W211" s="89">
        <f t="shared" si="120"/>
        <v>2.2921399999999998</v>
      </c>
      <c r="X211" s="89">
        <f t="shared" si="120"/>
        <v>2.3465099999999999</v>
      </c>
      <c r="Y211" s="89">
        <f t="shared" si="120"/>
        <v>2.2544300000000002</v>
      </c>
      <c r="Z211" s="89">
        <f t="shared" si="120"/>
        <v>1.89703</v>
      </c>
      <c r="AA211" s="89">
        <f t="shared" si="120"/>
        <v>1.78437</v>
      </c>
    </row>
    <row r="212" spans="1:27" ht="12.75" customHeight="1" outlineLevel="1" x14ac:dyDescent="0.2">
      <c r="A212" s="97" t="s">
        <v>2549</v>
      </c>
      <c r="B212" s="63" t="s">
        <v>242</v>
      </c>
      <c r="C212" s="43" t="s">
        <v>79</v>
      </c>
      <c r="D212" s="44">
        <v>1247.53</v>
      </c>
      <c r="E212" s="44">
        <v>1173.06</v>
      </c>
      <c r="F212" s="44">
        <v>1119.6600000000001</v>
      </c>
      <c r="G212" s="44">
        <v>1114.56</v>
      </c>
      <c r="H212" s="44">
        <v>1172.25</v>
      </c>
      <c r="I212" s="44">
        <v>1256.1199999999999</v>
      </c>
      <c r="J212" s="44">
        <v>1405.16</v>
      </c>
      <c r="K212" s="44">
        <v>1606.05</v>
      </c>
      <c r="L212" s="44">
        <v>1837.71</v>
      </c>
      <c r="M212" s="44">
        <v>1966.21</v>
      </c>
      <c r="N212" s="44">
        <v>2008.62</v>
      </c>
      <c r="O212" s="44">
        <v>2017.9</v>
      </c>
      <c r="P212" s="44">
        <v>2020.2</v>
      </c>
      <c r="Q212" s="44">
        <v>2021.67</v>
      </c>
      <c r="R212" s="44">
        <v>2017.61</v>
      </c>
      <c r="S212" s="44">
        <v>1975.06</v>
      </c>
      <c r="T212" s="44">
        <v>1958.56</v>
      </c>
      <c r="U212" s="44">
        <v>1877.79</v>
      </c>
      <c r="V212" s="44">
        <v>1852.68</v>
      </c>
      <c r="W212" s="44">
        <v>1909.93</v>
      </c>
      <c r="X212" s="44">
        <v>1964.3</v>
      </c>
      <c r="Y212" s="44">
        <v>1872.22</v>
      </c>
      <c r="Z212" s="44">
        <v>1514.82</v>
      </c>
      <c r="AA212" s="44">
        <v>1402.16</v>
      </c>
    </row>
    <row r="213" spans="1:27" ht="12.75" customHeight="1" outlineLevel="1" x14ac:dyDescent="0.2">
      <c r="A213" s="97" t="s">
        <v>2550</v>
      </c>
      <c r="B213" s="63" t="s">
        <v>90</v>
      </c>
      <c r="C213" s="43" t="s">
        <v>79</v>
      </c>
      <c r="D213" s="44">
        <f>$D$163</f>
        <v>113.12</v>
      </c>
      <c r="E213" s="44">
        <f>$D$163</f>
        <v>113.12</v>
      </c>
      <c r="F213" s="44">
        <f t="shared" ref="F213:AA213" si="121">$D$163</f>
        <v>113.12</v>
      </c>
      <c r="G213" s="44">
        <f t="shared" si="121"/>
        <v>113.12</v>
      </c>
      <c r="H213" s="44">
        <f t="shared" si="121"/>
        <v>113.12</v>
      </c>
      <c r="I213" s="44">
        <f t="shared" si="121"/>
        <v>113.12</v>
      </c>
      <c r="J213" s="44">
        <f t="shared" si="121"/>
        <v>113.12</v>
      </c>
      <c r="K213" s="44">
        <f t="shared" si="121"/>
        <v>113.12</v>
      </c>
      <c r="L213" s="44">
        <f t="shared" si="121"/>
        <v>113.12</v>
      </c>
      <c r="M213" s="44">
        <f t="shared" si="121"/>
        <v>113.12</v>
      </c>
      <c r="N213" s="44">
        <f t="shared" si="121"/>
        <v>113.12</v>
      </c>
      <c r="O213" s="44">
        <f t="shared" si="121"/>
        <v>113.12</v>
      </c>
      <c r="P213" s="44">
        <f t="shared" si="121"/>
        <v>113.12</v>
      </c>
      <c r="Q213" s="44">
        <f t="shared" si="121"/>
        <v>113.12</v>
      </c>
      <c r="R213" s="44">
        <f t="shared" si="121"/>
        <v>113.12</v>
      </c>
      <c r="S213" s="44">
        <f t="shared" si="121"/>
        <v>113.12</v>
      </c>
      <c r="T213" s="44">
        <f t="shared" si="121"/>
        <v>113.12</v>
      </c>
      <c r="U213" s="44">
        <f t="shared" si="121"/>
        <v>113.12</v>
      </c>
      <c r="V213" s="44">
        <f t="shared" si="121"/>
        <v>113.12</v>
      </c>
      <c r="W213" s="44">
        <f t="shared" si="121"/>
        <v>113.12</v>
      </c>
      <c r="X213" s="44">
        <f t="shared" si="121"/>
        <v>113.12</v>
      </c>
      <c r="Y213" s="44">
        <f t="shared" si="121"/>
        <v>113.12</v>
      </c>
      <c r="Z213" s="44">
        <f t="shared" si="121"/>
        <v>113.12</v>
      </c>
      <c r="AA213" s="44">
        <f t="shared" si="121"/>
        <v>113.12</v>
      </c>
    </row>
    <row r="214" spans="1:27" ht="12.75" customHeight="1" outlineLevel="1" x14ac:dyDescent="0.2">
      <c r="A214" s="97" t="s">
        <v>2551</v>
      </c>
      <c r="B214" s="63" t="s">
        <v>83</v>
      </c>
      <c r="C214" s="43" t="s">
        <v>79</v>
      </c>
      <c r="D214" s="44">
        <v>4.3</v>
      </c>
      <c r="E214" s="44">
        <v>4.3</v>
      </c>
      <c r="F214" s="44">
        <v>4.3</v>
      </c>
      <c r="G214" s="44">
        <v>4.3</v>
      </c>
      <c r="H214" s="44">
        <v>4.3</v>
      </c>
      <c r="I214" s="44">
        <v>4.3</v>
      </c>
      <c r="J214" s="44">
        <v>4.3</v>
      </c>
      <c r="K214" s="44">
        <v>4.3</v>
      </c>
      <c r="L214" s="44">
        <v>4.3</v>
      </c>
      <c r="M214" s="44">
        <v>4.3</v>
      </c>
      <c r="N214" s="44">
        <v>4.3</v>
      </c>
      <c r="O214" s="44">
        <v>4.3</v>
      </c>
      <c r="P214" s="44">
        <v>4.3</v>
      </c>
      <c r="Q214" s="44">
        <v>4.3</v>
      </c>
      <c r="R214" s="44">
        <v>4.3</v>
      </c>
      <c r="S214" s="44">
        <v>4.3</v>
      </c>
      <c r="T214" s="44">
        <v>4.3</v>
      </c>
      <c r="U214" s="44">
        <v>4.3</v>
      </c>
      <c r="V214" s="44">
        <v>4.3</v>
      </c>
      <c r="W214" s="44">
        <v>4.3</v>
      </c>
      <c r="X214" s="44">
        <v>4.3</v>
      </c>
      <c r="Y214" s="44">
        <v>4.3</v>
      </c>
      <c r="Z214" s="44">
        <v>4.3</v>
      </c>
      <c r="AA214" s="44">
        <v>4.3</v>
      </c>
    </row>
    <row r="215" spans="1:27" ht="12.75" customHeight="1" outlineLevel="1" x14ac:dyDescent="0.2">
      <c r="A215" s="97" t="s">
        <v>2552</v>
      </c>
      <c r="B215" s="63" t="s">
        <v>81</v>
      </c>
      <c r="C215" s="43" t="s">
        <v>79</v>
      </c>
      <c r="D215" s="44">
        <f>$D$11</f>
        <v>264.79000000000002</v>
      </c>
      <c r="E215" s="44">
        <f t="shared" ref="E215:AA215" si="122">$D$11</f>
        <v>264.79000000000002</v>
      </c>
      <c r="F215" s="44">
        <f t="shared" si="122"/>
        <v>264.79000000000002</v>
      </c>
      <c r="G215" s="44">
        <f t="shared" si="122"/>
        <v>264.79000000000002</v>
      </c>
      <c r="H215" s="44">
        <f t="shared" si="122"/>
        <v>264.79000000000002</v>
      </c>
      <c r="I215" s="44">
        <f t="shared" si="122"/>
        <v>264.79000000000002</v>
      </c>
      <c r="J215" s="44">
        <f t="shared" si="122"/>
        <v>264.79000000000002</v>
      </c>
      <c r="K215" s="44">
        <f t="shared" si="122"/>
        <v>264.79000000000002</v>
      </c>
      <c r="L215" s="44">
        <f t="shared" si="122"/>
        <v>264.79000000000002</v>
      </c>
      <c r="M215" s="44">
        <f t="shared" si="122"/>
        <v>264.79000000000002</v>
      </c>
      <c r="N215" s="44">
        <f t="shared" si="122"/>
        <v>264.79000000000002</v>
      </c>
      <c r="O215" s="44">
        <f t="shared" si="122"/>
        <v>264.79000000000002</v>
      </c>
      <c r="P215" s="44">
        <f t="shared" si="122"/>
        <v>264.79000000000002</v>
      </c>
      <c r="Q215" s="44">
        <f t="shared" si="122"/>
        <v>264.79000000000002</v>
      </c>
      <c r="R215" s="44">
        <f t="shared" si="122"/>
        <v>264.79000000000002</v>
      </c>
      <c r="S215" s="44">
        <f t="shared" si="122"/>
        <v>264.79000000000002</v>
      </c>
      <c r="T215" s="44">
        <f t="shared" si="122"/>
        <v>264.79000000000002</v>
      </c>
      <c r="U215" s="44">
        <f t="shared" si="122"/>
        <v>264.79000000000002</v>
      </c>
      <c r="V215" s="44">
        <f t="shared" si="122"/>
        <v>264.79000000000002</v>
      </c>
      <c r="W215" s="44">
        <f t="shared" si="122"/>
        <v>264.79000000000002</v>
      </c>
      <c r="X215" s="44">
        <f t="shared" si="122"/>
        <v>264.79000000000002</v>
      </c>
      <c r="Y215" s="44">
        <f t="shared" si="122"/>
        <v>264.79000000000002</v>
      </c>
      <c r="Z215" s="44">
        <f t="shared" si="122"/>
        <v>264.79000000000002</v>
      </c>
      <c r="AA215" s="44">
        <f t="shared" si="122"/>
        <v>264.79000000000002</v>
      </c>
    </row>
    <row r="216" spans="1:27" ht="12.75" customHeight="1" x14ac:dyDescent="0.2">
      <c r="A216" s="96" t="s">
        <v>2553</v>
      </c>
      <c r="B216" s="28" t="str">
        <f>"12"&amp;"."&amp;$B$777&amp;"."&amp;$B$778</f>
        <v>12.04.2024</v>
      </c>
      <c r="C216" s="88" t="s">
        <v>76</v>
      </c>
      <c r="D216" s="89">
        <f>ROUND(((D217+D218+D220+D219)/1000),5)</f>
        <v>1.7031499999999999</v>
      </c>
      <c r="E216" s="89">
        <f>ROUND(((E217+E218+E220+E219)/1000),5)</f>
        <v>1.57735</v>
      </c>
      <c r="F216" s="89">
        <f>ROUND(((F217+F218+F220+F219)/1000),5)</f>
        <v>1.5545899999999999</v>
      </c>
      <c r="G216" s="89">
        <f t="shared" ref="G216:AA216" si="123">ROUND(((G217+G218+G220+G219)/1000),5)</f>
        <v>1.5546</v>
      </c>
      <c r="H216" s="89">
        <f t="shared" si="123"/>
        <v>1.5897600000000001</v>
      </c>
      <c r="I216" s="89">
        <f t="shared" si="123"/>
        <v>1.7226999999999999</v>
      </c>
      <c r="J216" s="89">
        <f t="shared" si="123"/>
        <v>1.79176</v>
      </c>
      <c r="K216" s="89">
        <f t="shared" si="123"/>
        <v>2.1993299999999998</v>
      </c>
      <c r="L216" s="89">
        <f t="shared" si="123"/>
        <v>2.3795500000000001</v>
      </c>
      <c r="M216" s="89">
        <f t="shared" si="123"/>
        <v>2.45472</v>
      </c>
      <c r="N216" s="89">
        <f t="shared" si="123"/>
        <v>2.4918499999999999</v>
      </c>
      <c r="O216" s="89">
        <f t="shared" si="123"/>
        <v>2.5035599999999998</v>
      </c>
      <c r="P216" s="89">
        <f t="shared" si="123"/>
        <v>2.49675</v>
      </c>
      <c r="Q216" s="89">
        <f t="shared" si="123"/>
        <v>2.5064700000000002</v>
      </c>
      <c r="R216" s="89">
        <f t="shared" si="123"/>
        <v>2.4961700000000002</v>
      </c>
      <c r="S216" s="89">
        <f t="shared" si="123"/>
        <v>2.4853100000000001</v>
      </c>
      <c r="T216" s="89">
        <f t="shared" si="123"/>
        <v>2.4490400000000001</v>
      </c>
      <c r="U216" s="89">
        <f t="shared" si="123"/>
        <v>2.3883800000000002</v>
      </c>
      <c r="V216" s="89">
        <f t="shared" si="123"/>
        <v>2.3711000000000002</v>
      </c>
      <c r="W216" s="89">
        <f t="shared" si="123"/>
        <v>2.4005299999999998</v>
      </c>
      <c r="X216" s="89">
        <f t="shared" si="123"/>
        <v>2.4664799999999998</v>
      </c>
      <c r="Y216" s="89">
        <f t="shared" si="123"/>
        <v>2.4023099999999999</v>
      </c>
      <c r="Z216" s="89">
        <f t="shared" si="123"/>
        <v>2.0747499999999999</v>
      </c>
      <c r="AA216" s="89">
        <f t="shared" si="123"/>
        <v>1.81463</v>
      </c>
    </row>
    <row r="217" spans="1:27" ht="12.75" customHeight="1" outlineLevel="1" x14ac:dyDescent="0.2">
      <c r="A217" s="97" t="s">
        <v>2554</v>
      </c>
      <c r="B217" s="63" t="s">
        <v>242</v>
      </c>
      <c r="C217" s="43" t="s">
        <v>79</v>
      </c>
      <c r="D217" s="44">
        <v>1320.94</v>
      </c>
      <c r="E217" s="44">
        <v>1195.1400000000001</v>
      </c>
      <c r="F217" s="44">
        <v>1172.3800000000001</v>
      </c>
      <c r="G217" s="44">
        <v>1172.3900000000001</v>
      </c>
      <c r="H217" s="44">
        <v>1207.55</v>
      </c>
      <c r="I217" s="44">
        <v>1340.49</v>
      </c>
      <c r="J217" s="44">
        <v>1409.55</v>
      </c>
      <c r="K217" s="44">
        <v>1817.12</v>
      </c>
      <c r="L217" s="44">
        <v>1997.34</v>
      </c>
      <c r="M217" s="44">
        <v>2072.5100000000002</v>
      </c>
      <c r="N217" s="44">
        <v>2109.64</v>
      </c>
      <c r="O217" s="44">
        <v>2121.35</v>
      </c>
      <c r="P217" s="44">
        <v>2114.54</v>
      </c>
      <c r="Q217" s="44">
        <v>2124.2600000000002</v>
      </c>
      <c r="R217" s="44">
        <v>2113.96</v>
      </c>
      <c r="S217" s="44">
        <v>2103.1</v>
      </c>
      <c r="T217" s="44">
        <v>2066.83</v>
      </c>
      <c r="U217" s="44">
        <v>2006.17</v>
      </c>
      <c r="V217" s="44">
        <v>1988.89</v>
      </c>
      <c r="W217" s="44">
        <v>2018.32</v>
      </c>
      <c r="X217" s="44">
        <v>2084.27</v>
      </c>
      <c r="Y217" s="44">
        <v>2020.1</v>
      </c>
      <c r="Z217" s="44">
        <v>1692.54</v>
      </c>
      <c r="AA217" s="44">
        <v>1432.42</v>
      </c>
    </row>
    <row r="218" spans="1:27" ht="12.75" customHeight="1" outlineLevel="1" x14ac:dyDescent="0.2">
      <c r="A218" s="97" t="s">
        <v>2555</v>
      </c>
      <c r="B218" s="63" t="s">
        <v>90</v>
      </c>
      <c r="C218" s="43" t="s">
        <v>79</v>
      </c>
      <c r="D218" s="44">
        <f>$D$163</f>
        <v>113.12</v>
      </c>
      <c r="E218" s="44">
        <f>$D$163</f>
        <v>113.12</v>
      </c>
      <c r="F218" s="44">
        <f t="shared" ref="F218:AA218" si="124">$D$163</f>
        <v>113.12</v>
      </c>
      <c r="G218" s="44">
        <f t="shared" si="124"/>
        <v>113.12</v>
      </c>
      <c r="H218" s="44">
        <f t="shared" si="124"/>
        <v>113.12</v>
      </c>
      <c r="I218" s="44">
        <f t="shared" si="124"/>
        <v>113.12</v>
      </c>
      <c r="J218" s="44">
        <f t="shared" si="124"/>
        <v>113.12</v>
      </c>
      <c r="K218" s="44">
        <f t="shared" si="124"/>
        <v>113.12</v>
      </c>
      <c r="L218" s="44">
        <f t="shared" si="124"/>
        <v>113.12</v>
      </c>
      <c r="M218" s="44">
        <f t="shared" si="124"/>
        <v>113.12</v>
      </c>
      <c r="N218" s="44">
        <f t="shared" si="124"/>
        <v>113.12</v>
      </c>
      <c r="O218" s="44">
        <f t="shared" si="124"/>
        <v>113.12</v>
      </c>
      <c r="P218" s="44">
        <f t="shared" si="124"/>
        <v>113.12</v>
      </c>
      <c r="Q218" s="44">
        <f t="shared" si="124"/>
        <v>113.12</v>
      </c>
      <c r="R218" s="44">
        <f t="shared" si="124"/>
        <v>113.12</v>
      </c>
      <c r="S218" s="44">
        <f t="shared" si="124"/>
        <v>113.12</v>
      </c>
      <c r="T218" s="44">
        <f t="shared" si="124"/>
        <v>113.12</v>
      </c>
      <c r="U218" s="44">
        <f t="shared" si="124"/>
        <v>113.12</v>
      </c>
      <c r="V218" s="44">
        <f t="shared" si="124"/>
        <v>113.12</v>
      </c>
      <c r="W218" s="44">
        <f t="shared" si="124"/>
        <v>113.12</v>
      </c>
      <c r="X218" s="44">
        <f t="shared" si="124"/>
        <v>113.12</v>
      </c>
      <c r="Y218" s="44">
        <f t="shared" si="124"/>
        <v>113.12</v>
      </c>
      <c r="Z218" s="44">
        <f t="shared" si="124"/>
        <v>113.12</v>
      </c>
      <c r="AA218" s="44">
        <f t="shared" si="124"/>
        <v>113.12</v>
      </c>
    </row>
    <row r="219" spans="1:27" ht="12.75" customHeight="1" outlineLevel="1" x14ac:dyDescent="0.2">
      <c r="A219" s="97" t="s">
        <v>2556</v>
      </c>
      <c r="B219" s="63" t="s">
        <v>83</v>
      </c>
      <c r="C219" s="43" t="s">
        <v>79</v>
      </c>
      <c r="D219" s="44">
        <v>4.3</v>
      </c>
      <c r="E219" s="44">
        <v>4.3</v>
      </c>
      <c r="F219" s="44">
        <v>4.3</v>
      </c>
      <c r="G219" s="44">
        <v>4.3</v>
      </c>
      <c r="H219" s="44">
        <v>4.3</v>
      </c>
      <c r="I219" s="44">
        <v>4.3</v>
      </c>
      <c r="J219" s="44">
        <v>4.3</v>
      </c>
      <c r="K219" s="44">
        <v>4.3</v>
      </c>
      <c r="L219" s="44">
        <v>4.3</v>
      </c>
      <c r="M219" s="44">
        <v>4.3</v>
      </c>
      <c r="N219" s="44">
        <v>4.3</v>
      </c>
      <c r="O219" s="44">
        <v>4.3</v>
      </c>
      <c r="P219" s="44">
        <v>4.3</v>
      </c>
      <c r="Q219" s="44">
        <v>4.3</v>
      </c>
      <c r="R219" s="44">
        <v>4.3</v>
      </c>
      <c r="S219" s="44">
        <v>4.3</v>
      </c>
      <c r="T219" s="44">
        <v>4.3</v>
      </c>
      <c r="U219" s="44">
        <v>4.3</v>
      </c>
      <c r="V219" s="44">
        <v>4.3</v>
      </c>
      <c r="W219" s="44">
        <v>4.3</v>
      </c>
      <c r="X219" s="44">
        <v>4.3</v>
      </c>
      <c r="Y219" s="44">
        <v>4.3</v>
      </c>
      <c r="Z219" s="44">
        <v>4.3</v>
      </c>
      <c r="AA219" s="44">
        <v>4.3</v>
      </c>
    </row>
    <row r="220" spans="1:27" ht="12.75" customHeight="1" outlineLevel="1" x14ac:dyDescent="0.2">
      <c r="A220" s="97" t="s">
        <v>2557</v>
      </c>
      <c r="B220" s="63" t="s">
        <v>81</v>
      </c>
      <c r="C220" s="43" t="s">
        <v>79</v>
      </c>
      <c r="D220" s="44">
        <f>$D$11</f>
        <v>264.79000000000002</v>
      </c>
      <c r="E220" s="44">
        <f t="shared" ref="E220:AA220" si="125">$D$11</f>
        <v>264.79000000000002</v>
      </c>
      <c r="F220" s="44">
        <f t="shared" si="125"/>
        <v>264.79000000000002</v>
      </c>
      <c r="G220" s="44">
        <f t="shared" si="125"/>
        <v>264.79000000000002</v>
      </c>
      <c r="H220" s="44">
        <f t="shared" si="125"/>
        <v>264.79000000000002</v>
      </c>
      <c r="I220" s="44">
        <f t="shared" si="125"/>
        <v>264.79000000000002</v>
      </c>
      <c r="J220" s="44">
        <f t="shared" si="125"/>
        <v>264.79000000000002</v>
      </c>
      <c r="K220" s="44">
        <f t="shared" si="125"/>
        <v>264.79000000000002</v>
      </c>
      <c r="L220" s="44">
        <f t="shared" si="125"/>
        <v>264.79000000000002</v>
      </c>
      <c r="M220" s="44">
        <f t="shared" si="125"/>
        <v>264.79000000000002</v>
      </c>
      <c r="N220" s="44">
        <f t="shared" si="125"/>
        <v>264.79000000000002</v>
      </c>
      <c r="O220" s="44">
        <f t="shared" si="125"/>
        <v>264.79000000000002</v>
      </c>
      <c r="P220" s="44">
        <f t="shared" si="125"/>
        <v>264.79000000000002</v>
      </c>
      <c r="Q220" s="44">
        <f t="shared" si="125"/>
        <v>264.79000000000002</v>
      </c>
      <c r="R220" s="44">
        <f t="shared" si="125"/>
        <v>264.79000000000002</v>
      </c>
      <c r="S220" s="44">
        <f t="shared" si="125"/>
        <v>264.79000000000002</v>
      </c>
      <c r="T220" s="44">
        <f t="shared" si="125"/>
        <v>264.79000000000002</v>
      </c>
      <c r="U220" s="44">
        <f t="shared" si="125"/>
        <v>264.79000000000002</v>
      </c>
      <c r="V220" s="44">
        <f t="shared" si="125"/>
        <v>264.79000000000002</v>
      </c>
      <c r="W220" s="44">
        <f t="shared" si="125"/>
        <v>264.79000000000002</v>
      </c>
      <c r="X220" s="44">
        <f t="shared" si="125"/>
        <v>264.79000000000002</v>
      </c>
      <c r="Y220" s="44">
        <f t="shared" si="125"/>
        <v>264.79000000000002</v>
      </c>
      <c r="Z220" s="44">
        <f t="shared" si="125"/>
        <v>264.79000000000002</v>
      </c>
      <c r="AA220" s="44">
        <f t="shared" si="125"/>
        <v>264.79000000000002</v>
      </c>
    </row>
    <row r="221" spans="1:27" ht="12.75" customHeight="1" x14ac:dyDescent="0.2">
      <c r="A221" s="96" t="s">
        <v>2558</v>
      </c>
      <c r="B221" s="28" t="str">
        <f>"13"&amp;"."&amp;$B$777&amp;"."&amp;$B$778</f>
        <v>13.04.2024</v>
      </c>
      <c r="C221" s="88" t="s">
        <v>76</v>
      </c>
      <c r="D221" s="89">
        <f>ROUND(((D222+D223+D225+D224)/1000),5)</f>
        <v>1.69035</v>
      </c>
      <c r="E221" s="89">
        <f>ROUND(((E222+E223+E225+E224)/1000),5)</f>
        <v>1.5865499999999999</v>
      </c>
      <c r="F221" s="89">
        <f>ROUND(((F222+F223+F225+F224)/1000),5)</f>
        <v>1.56731</v>
      </c>
      <c r="G221" s="89">
        <f t="shared" ref="G221:AA221" si="126">ROUND(((G222+G223+G225+G224)/1000),5)</f>
        <v>1.55108</v>
      </c>
      <c r="H221" s="89">
        <f t="shared" si="126"/>
        <v>1.5538700000000001</v>
      </c>
      <c r="I221" s="89">
        <f t="shared" si="126"/>
        <v>1.5613999999999999</v>
      </c>
      <c r="J221" s="89">
        <f t="shared" si="126"/>
        <v>1.5755300000000001</v>
      </c>
      <c r="K221" s="89">
        <f t="shared" si="126"/>
        <v>1.7979499999999999</v>
      </c>
      <c r="L221" s="89">
        <f t="shared" si="126"/>
        <v>2.1196700000000002</v>
      </c>
      <c r="M221" s="89">
        <f t="shared" si="126"/>
        <v>2.2164299999999999</v>
      </c>
      <c r="N221" s="89">
        <f t="shared" si="126"/>
        <v>2.2759</v>
      </c>
      <c r="O221" s="89">
        <f t="shared" si="126"/>
        <v>2.3293699999999999</v>
      </c>
      <c r="P221" s="89">
        <f t="shared" si="126"/>
        <v>2.2964699999999998</v>
      </c>
      <c r="Q221" s="89">
        <f t="shared" si="126"/>
        <v>2.2873700000000001</v>
      </c>
      <c r="R221" s="89">
        <f t="shared" si="126"/>
        <v>2.2718500000000001</v>
      </c>
      <c r="S221" s="89">
        <f t="shared" si="126"/>
        <v>2.2587600000000001</v>
      </c>
      <c r="T221" s="89">
        <f t="shared" si="126"/>
        <v>2.2480799999999999</v>
      </c>
      <c r="U221" s="89">
        <f t="shared" si="126"/>
        <v>2.1684700000000001</v>
      </c>
      <c r="V221" s="89">
        <f t="shared" si="126"/>
        <v>2.2178800000000001</v>
      </c>
      <c r="W221" s="89">
        <f t="shared" si="126"/>
        <v>2.2880799999999999</v>
      </c>
      <c r="X221" s="89">
        <f t="shared" si="126"/>
        <v>2.32708</v>
      </c>
      <c r="Y221" s="89">
        <f t="shared" si="126"/>
        <v>2.30348</v>
      </c>
      <c r="Z221" s="89">
        <f t="shared" si="126"/>
        <v>1.9221299999999999</v>
      </c>
      <c r="AA221" s="89">
        <f t="shared" si="126"/>
        <v>1.8009200000000001</v>
      </c>
    </row>
    <row r="222" spans="1:27" ht="12.75" customHeight="1" outlineLevel="1" x14ac:dyDescent="0.2">
      <c r="A222" s="97" t="s">
        <v>2559</v>
      </c>
      <c r="B222" s="63" t="s">
        <v>242</v>
      </c>
      <c r="C222" s="43" t="s">
        <v>79</v>
      </c>
      <c r="D222" s="44">
        <v>1308.1400000000001</v>
      </c>
      <c r="E222" s="44">
        <v>1204.3399999999999</v>
      </c>
      <c r="F222" s="44">
        <v>1185.0999999999999</v>
      </c>
      <c r="G222" s="44">
        <v>1168.8699999999999</v>
      </c>
      <c r="H222" s="44">
        <v>1171.6600000000001</v>
      </c>
      <c r="I222" s="44">
        <v>1179.19</v>
      </c>
      <c r="J222" s="44">
        <v>1193.32</v>
      </c>
      <c r="K222" s="44">
        <v>1415.74</v>
      </c>
      <c r="L222" s="44">
        <v>1737.46</v>
      </c>
      <c r="M222" s="44">
        <v>1834.22</v>
      </c>
      <c r="N222" s="44">
        <v>1893.69</v>
      </c>
      <c r="O222" s="44">
        <v>1947.16</v>
      </c>
      <c r="P222" s="44">
        <v>1914.26</v>
      </c>
      <c r="Q222" s="44">
        <v>1905.16</v>
      </c>
      <c r="R222" s="44">
        <v>1889.64</v>
      </c>
      <c r="S222" s="44">
        <v>1876.55</v>
      </c>
      <c r="T222" s="44">
        <v>1865.87</v>
      </c>
      <c r="U222" s="44">
        <v>1786.26</v>
      </c>
      <c r="V222" s="44">
        <v>1835.67</v>
      </c>
      <c r="W222" s="44">
        <v>1905.87</v>
      </c>
      <c r="X222" s="44">
        <v>1944.87</v>
      </c>
      <c r="Y222" s="44">
        <v>1921.27</v>
      </c>
      <c r="Z222" s="44">
        <v>1539.92</v>
      </c>
      <c r="AA222" s="44">
        <v>1418.71</v>
      </c>
    </row>
    <row r="223" spans="1:27" ht="12.75" customHeight="1" outlineLevel="1" x14ac:dyDescent="0.2">
      <c r="A223" s="97" t="s">
        <v>2560</v>
      </c>
      <c r="B223" s="63" t="s">
        <v>90</v>
      </c>
      <c r="C223" s="43" t="s">
        <v>79</v>
      </c>
      <c r="D223" s="44">
        <f>$D$163</f>
        <v>113.12</v>
      </c>
      <c r="E223" s="44">
        <f>$D$163</f>
        <v>113.12</v>
      </c>
      <c r="F223" s="44">
        <f t="shared" ref="F223:AA223" si="127">$D$163</f>
        <v>113.12</v>
      </c>
      <c r="G223" s="44">
        <f t="shared" si="127"/>
        <v>113.12</v>
      </c>
      <c r="H223" s="44">
        <f t="shared" si="127"/>
        <v>113.12</v>
      </c>
      <c r="I223" s="44">
        <f t="shared" si="127"/>
        <v>113.12</v>
      </c>
      <c r="J223" s="44">
        <f t="shared" si="127"/>
        <v>113.12</v>
      </c>
      <c r="K223" s="44">
        <f t="shared" si="127"/>
        <v>113.12</v>
      </c>
      <c r="L223" s="44">
        <f t="shared" si="127"/>
        <v>113.12</v>
      </c>
      <c r="M223" s="44">
        <f t="shared" si="127"/>
        <v>113.12</v>
      </c>
      <c r="N223" s="44">
        <f t="shared" si="127"/>
        <v>113.12</v>
      </c>
      <c r="O223" s="44">
        <f t="shared" si="127"/>
        <v>113.12</v>
      </c>
      <c r="P223" s="44">
        <f t="shared" si="127"/>
        <v>113.12</v>
      </c>
      <c r="Q223" s="44">
        <f t="shared" si="127"/>
        <v>113.12</v>
      </c>
      <c r="R223" s="44">
        <f t="shared" si="127"/>
        <v>113.12</v>
      </c>
      <c r="S223" s="44">
        <f t="shared" si="127"/>
        <v>113.12</v>
      </c>
      <c r="T223" s="44">
        <f t="shared" si="127"/>
        <v>113.12</v>
      </c>
      <c r="U223" s="44">
        <f t="shared" si="127"/>
        <v>113.12</v>
      </c>
      <c r="V223" s="44">
        <f t="shared" si="127"/>
        <v>113.12</v>
      </c>
      <c r="W223" s="44">
        <f t="shared" si="127"/>
        <v>113.12</v>
      </c>
      <c r="X223" s="44">
        <f t="shared" si="127"/>
        <v>113.12</v>
      </c>
      <c r="Y223" s="44">
        <f t="shared" si="127"/>
        <v>113.12</v>
      </c>
      <c r="Z223" s="44">
        <f t="shared" si="127"/>
        <v>113.12</v>
      </c>
      <c r="AA223" s="44">
        <f t="shared" si="127"/>
        <v>113.12</v>
      </c>
    </row>
    <row r="224" spans="1:27" ht="12.75" customHeight="1" outlineLevel="1" x14ac:dyDescent="0.2">
      <c r="A224" s="97" t="s">
        <v>2561</v>
      </c>
      <c r="B224" s="63" t="s">
        <v>83</v>
      </c>
      <c r="C224" s="43" t="s">
        <v>79</v>
      </c>
      <c r="D224" s="44">
        <v>4.3</v>
      </c>
      <c r="E224" s="44">
        <v>4.3</v>
      </c>
      <c r="F224" s="44">
        <v>4.3</v>
      </c>
      <c r="G224" s="44">
        <v>4.3</v>
      </c>
      <c r="H224" s="44">
        <v>4.3</v>
      </c>
      <c r="I224" s="44">
        <v>4.3</v>
      </c>
      <c r="J224" s="44">
        <v>4.3</v>
      </c>
      <c r="K224" s="44">
        <v>4.3</v>
      </c>
      <c r="L224" s="44">
        <v>4.3</v>
      </c>
      <c r="M224" s="44">
        <v>4.3</v>
      </c>
      <c r="N224" s="44">
        <v>4.3</v>
      </c>
      <c r="O224" s="44">
        <v>4.3</v>
      </c>
      <c r="P224" s="44">
        <v>4.3</v>
      </c>
      <c r="Q224" s="44">
        <v>4.3</v>
      </c>
      <c r="R224" s="44">
        <v>4.3</v>
      </c>
      <c r="S224" s="44">
        <v>4.3</v>
      </c>
      <c r="T224" s="44">
        <v>4.3</v>
      </c>
      <c r="U224" s="44">
        <v>4.3</v>
      </c>
      <c r="V224" s="44">
        <v>4.3</v>
      </c>
      <c r="W224" s="44">
        <v>4.3</v>
      </c>
      <c r="X224" s="44">
        <v>4.3</v>
      </c>
      <c r="Y224" s="44">
        <v>4.3</v>
      </c>
      <c r="Z224" s="44">
        <v>4.3</v>
      </c>
      <c r="AA224" s="44">
        <v>4.3</v>
      </c>
    </row>
    <row r="225" spans="1:27" ht="12.75" customHeight="1" outlineLevel="1" x14ac:dyDescent="0.2">
      <c r="A225" s="97" t="s">
        <v>2562</v>
      </c>
      <c r="B225" s="63" t="s">
        <v>81</v>
      </c>
      <c r="C225" s="43" t="s">
        <v>79</v>
      </c>
      <c r="D225" s="44">
        <f>$D$11</f>
        <v>264.79000000000002</v>
      </c>
      <c r="E225" s="44">
        <f t="shared" ref="E225:AA225" si="128">$D$11</f>
        <v>264.79000000000002</v>
      </c>
      <c r="F225" s="44">
        <f t="shared" si="128"/>
        <v>264.79000000000002</v>
      </c>
      <c r="G225" s="44">
        <f t="shared" si="128"/>
        <v>264.79000000000002</v>
      </c>
      <c r="H225" s="44">
        <f t="shared" si="128"/>
        <v>264.79000000000002</v>
      </c>
      <c r="I225" s="44">
        <f t="shared" si="128"/>
        <v>264.79000000000002</v>
      </c>
      <c r="J225" s="44">
        <f t="shared" si="128"/>
        <v>264.79000000000002</v>
      </c>
      <c r="K225" s="44">
        <f t="shared" si="128"/>
        <v>264.79000000000002</v>
      </c>
      <c r="L225" s="44">
        <f t="shared" si="128"/>
        <v>264.79000000000002</v>
      </c>
      <c r="M225" s="44">
        <f t="shared" si="128"/>
        <v>264.79000000000002</v>
      </c>
      <c r="N225" s="44">
        <f t="shared" si="128"/>
        <v>264.79000000000002</v>
      </c>
      <c r="O225" s="44">
        <f t="shared" si="128"/>
        <v>264.79000000000002</v>
      </c>
      <c r="P225" s="44">
        <f t="shared" si="128"/>
        <v>264.79000000000002</v>
      </c>
      <c r="Q225" s="44">
        <f t="shared" si="128"/>
        <v>264.79000000000002</v>
      </c>
      <c r="R225" s="44">
        <f t="shared" si="128"/>
        <v>264.79000000000002</v>
      </c>
      <c r="S225" s="44">
        <f t="shared" si="128"/>
        <v>264.79000000000002</v>
      </c>
      <c r="T225" s="44">
        <f t="shared" si="128"/>
        <v>264.79000000000002</v>
      </c>
      <c r="U225" s="44">
        <f t="shared" si="128"/>
        <v>264.79000000000002</v>
      </c>
      <c r="V225" s="44">
        <f t="shared" si="128"/>
        <v>264.79000000000002</v>
      </c>
      <c r="W225" s="44">
        <f t="shared" si="128"/>
        <v>264.79000000000002</v>
      </c>
      <c r="X225" s="44">
        <f t="shared" si="128"/>
        <v>264.79000000000002</v>
      </c>
      <c r="Y225" s="44">
        <f t="shared" si="128"/>
        <v>264.79000000000002</v>
      </c>
      <c r="Z225" s="44">
        <f t="shared" si="128"/>
        <v>264.79000000000002</v>
      </c>
      <c r="AA225" s="44">
        <f t="shared" si="128"/>
        <v>264.79000000000002</v>
      </c>
    </row>
    <row r="226" spans="1:27" ht="12.75" customHeight="1" x14ac:dyDescent="0.2">
      <c r="A226" s="96" t="s">
        <v>2563</v>
      </c>
      <c r="B226" s="28" t="str">
        <f>"14"&amp;"."&amp;$B$777&amp;"."&amp;$B$778</f>
        <v>14.04.2024</v>
      </c>
      <c r="C226" s="88" t="s">
        <v>76</v>
      </c>
      <c r="D226" s="89">
        <f>ROUND(((D227+D228+D230+D229)/1000),5)</f>
        <v>1.62615</v>
      </c>
      <c r="E226" s="89">
        <f>ROUND(((E227+E228+E230+E229)/1000),5)</f>
        <v>1.5712699999999999</v>
      </c>
      <c r="F226" s="89">
        <f>ROUND(((F227+F228+F230+F229)/1000),5)</f>
        <v>1.51671</v>
      </c>
      <c r="G226" s="89">
        <f t="shared" ref="G226:AA226" si="129">ROUND(((G227+G228+G230+G229)/1000),5)</f>
        <v>1.494</v>
      </c>
      <c r="H226" s="89">
        <f t="shared" si="129"/>
        <v>1.4988900000000001</v>
      </c>
      <c r="I226" s="89">
        <f t="shared" si="129"/>
        <v>1.49264</v>
      </c>
      <c r="J226" s="89">
        <f t="shared" si="129"/>
        <v>1.4900199999999999</v>
      </c>
      <c r="K226" s="89">
        <f t="shared" si="129"/>
        <v>1.59575</v>
      </c>
      <c r="L226" s="89">
        <f t="shared" si="129"/>
        <v>1.79836</v>
      </c>
      <c r="M226" s="89">
        <f t="shared" si="129"/>
        <v>1.9238900000000001</v>
      </c>
      <c r="N226" s="89">
        <f t="shared" si="129"/>
        <v>1.97926</v>
      </c>
      <c r="O226" s="89">
        <f t="shared" si="129"/>
        <v>1.98488</v>
      </c>
      <c r="P226" s="89">
        <f t="shared" si="129"/>
        <v>1.97445</v>
      </c>
      <c r="Q226" s="89">
        <f t="shared" si="129"/>
        <v>1.9622200000000001</v>
      </c>
      <c r="R226" s="89">
        <f t="shared" si="129"/>
        <v>1.9548099999999999</v>
      </c>
      <c r="S226" s="89">
        <f t="shared" si="129"/>
        <v>1.9157599999999999</v>
      </c>
      <c r="T226" s="89">
        <f t="shared" si="129"/>
        <v>1.9885299999999999</v>
      </c>
      <c r="U226" s="89">
        <f t="shared" si="129"/>
        <v>1.9936700000000001</v>
      </c>
      <c r="V226" s="89">
        <f t="shared" si="129"/>
        <v>2.0362399999999998</v>
      </c>
      <c r="W226" s="89">
        <f t="shared" si="129"/>
        <v>2.1526700000000001</v>
      </c>
      <c r="X226" s="89">
        <f t="shared" si="129"/>
        <v>2.1697099999999998</v>
      </c>
      <c r="Y226" s="89">
        <f t="shared" si="129"/>
        <v>1.9917400000000001</v>
      </c>
      <c r="Z226" s="89">
        <f t="shared" si="129"/>
        <v>1.8093399999999999</v>
      </c>
      <c r="AA226" s="89">
        <f t="shared" si="129"/>
        <v>1.63104</v>
      </c>
    </row>
    <row r="227" spans="1:27" ht="12.75" customHeight="1" outlineLevel="1" x14ac:dyDescent="0.2">
      <c r="A227" s="97" t="s">
        <v>2564</v>
      </c>
      <c r="B227" s="63" t="s">
        <v>242</v>
      </c>
      <c r="C227" s="43" t="s">
        <v>79</v>
      </c>
      <c r="D227" s="44">
        <v>1243.94</v>
      </c>
      <c r="E227" s="44">
        <v>1189.06</v>
      </c>
      <c r="F227" s="44">
        <v>1134.5</v>
      </c>
      <c r="G227" s="44">
        <v>1111.79</v>
      </c>
      <c r="H227" s="44">
        <v>1116.68</v>
      </c>
      <c r="I227" s="44">
        <v>1110.43</v>
      </c>
      <c r="J227" s="44">
        <v>1107.81</v>
      </c>
      <c r="K227" s="44">
        <v>1213.54</v>
      </c>
      <c r="L227" s="44">
        <v>1416.15</v>
      </c>
      <c r="M227" s="44">
        <v>1541.68</v>
      </c>
      <c r="N227" s="44">
        <v>1597.05</v>
      </c>
      <c r="O227" s="44">
        <v>1602.67</v>
      </c>
      <c r="P227" s="44">
        <v>1592.24</v>
      </c>
      <c r="Q227" s="44">
        <v>1580.01</v>
      </c>
      <c r="R227" s="44">
        <v>1572.6</v>
      </c>
      <c r="S227" s="44">
        <v>1533.55</v>
      </c>
      <c r="T227" s="44">
        <v>1606.32</v>
      </c>
      <c r="U227" s="44">
        <v>1611.46</v>
      </c>
      <c r="V227" s="44">
        <v>1654.03</v>
      </c>
      <c r="W227" s="44">
        <v>1770.46</v>
      </c>
      <c r="X227" s="44">
        <v>1787.5</v>
      </c>
      <c r="Y227" s="44">
        <v>1609.53</v>
      </c>
      <c r="Z227" s="44">
        <v>1427.13</v>
      </c>
      <c r="AA227" s="44">
        <v>1248.83</v>
      </c>
    </row>
    <row r="228" spans="1:27" ht="12.75" customHeight="1" outlineLevel="1" x14ac:dyDescent="0.2">
      <c r="A228" s="97" t="s">
        <v>2565</v>
      </c>
      <c r="B228" s="63" t="s">
        <v>90</v>
      </c>
      <c r="C228" s="43" t="s">
        <v>79</v>
      </c>
      <c r="D228" s="44">
        <f>$D$163</f>
        <v>113.12</v>
      </c>
      <c r="E228" s="44">
        <f>$D$163</f>
        <v>113.12</v>
      </c>
      <c r="F228" s="44">
        <f t="shared" ref="F228:AA228" si="130">$D$163</f>
        <v>113.12</v>
      </c>
      <c r="G228" s="44">
        <f t="shared" si="130"/>
        <v>113.12</v>
      </c>
      <c r="H228" s="44">
        <f t="shared" si="130"/>
        <v>113.12</v>
      </c>
      <c r="I228" s="44">
        <f t="shared" si="130"/>
        <v>113.12</v>
      </c>
      <c r="J228" s="44">
        <f t="shared" si="130"/>
        <v>113.12</v>
      </c>
      <c r="K228" s="44">
        <f t="shared" si="130"/>
        <v>113.12</v>
      </c>
      <c r="L228" s="44">
        <f t="shared" si="130"/>
        <v>113.12</v>
      </c>
      <c r="M228" s="44">
        <f t="shared" si="130"/>
        <v>113.12</v>
      </c>
      <c r="N228" s="44">
        <f t="shared" si="130"/>
        <v>113.12</v>
      </c>
      <c r="O228" s="44">
        <f t="shared" si="130"/>
        <v>113.12</v>
      </c>
      <c r="P228" s="44">
        <f t="shared" si="130"/>
        <v>113.12</v>
      </c>
      <c r="Q228" s="44">
        <f t="shared" si="130"/>
        <v>113.12</v>
      </c>
      <c r="R228" s="44">
        <f t="shared" si="130"/>
        <v>113.12</v>
      </c>
      <c r="S228" s="44">
        <f t="shared" si="130"/>
        <v>113.12</v>
      </c>
      <c r="T228" s="44">
        <f t="shared" si="130"/>
        <v>113.12</v>
      </c>
      <c r="U228" s="44">
        <f t="shared" si="130"/>
        <v>113.12</v>
      </c>
      <c r="V228" s="44">
        <f t="shared" si="130"/>
        <v>113.12</v>
      </c>
      <c r="W228" s="44">
        <f t="shared" si="130"/>
        <v>113.12</v>
      </c>
      <c r="X228" s="44">
        <f t="shared" si="130"/>
        <v>113.12</v>
      </c>
      <c r="Y228" s="44">
        <f t="shared" si="130"/>
        <v>113.12</v>
      </c>
      <c r="Z228" s="44">
        <f t="shared" si="130"/>
        <v>113.12</v>
      </c>
      <c r="AA228" s="44">
        <f t="shared" si="130"/>
        <v>113.12</v>
      </c>
    </row>
    <row r="229" spans="1:27" ht="12.75" customHeight="1" outlineLevel="1" x14ac:dyDescent="0.2">
      <c r="A229" s="97" t="s">
        <v>2566</v>
      </c>
      <c r="B229" s="63" t="s">
        <v>83</v>
      </c>
      <c r="C229" s="43" t="s">
        <v>79</v>
      </c>
      <c r="D229" s="44">
        <v>4.3</v>
      </c>
      <c r="E229" s="44">
        <v>4.3</v>
      </c>
      <c r="F229" s="44">
        <v>4.3</v>
      </c>
      <c r="G229" s="44">
        <v>4.3</v>
      </c>
      <c r="H229" s="44">
        <v>4.3</v>
      </c>
      <c r="I229" s="44">
        <v>4.3</v>
      </c>
      <c r="J229" s="44">
        <v>4.3</v>
      </c>
      <c r="K229" s="44">
        <v>4.3</v>
      </c>
      <c r="L229" s="44">
        <v>4.3</v>
      </c>
      <c r="M229" s="44">
        <v>4.3</v>
      </c>
      <c r="N229" s="44">
        <v>4.3</v>
      </c>
      <c r="O229" s="44">
        <v>4.3</v>
      </c>
      <c r="P229" s="44">
        <v>4.3</v>
      </c>
      <c r="Q229" s="44">
        <v>4.3</v>
      </c>
      <c r="R229" s="44">
        <v>4.3</v>
      </c>
      <c r="S229" s="44">
        <v>4.3</v>
      </c>
      <c r="T229" s="44">
        <v>4.3</v>
      </c>
      <c r="U229" s="44">
        <v>4.3</v>
      </c>
      <c r="V229" s="44">
        <v>4.3</v>
      </c>
      <c r="W229" s="44">
        <v>4.3</v>
      </c>
      <c r="X229" s="44">
        <v>4.3</v>
      </c>
      <c r="Y229" s="44">
        <v>4.3</v>
      </c>
      <c r="Z229" s="44">
        <v>4.3</v>
      </c>
      <c r="AA229" s="44">
        <v>4.3</v>
      </c>
    </row>
    <row r="230" spans="1:27" ht="12.75" customHeight="1" outlineLevel="1" x14ac:dyDescent="0.2">
      <c r="A230" s="97" t="s">
        <v>2567</v>
      </c>
      <c r="B230" s="63" t="s">
        <v>81</v>
      </c>
      <c r="C230" s="43" t="s">
        <v>79</v>
      </c>
      <c r="D230" s="44">
        <f>$D$11</f>
        <v>264.79000000000002</v>
      </c>
      <c r="E230" s="44">
        <f t="shared" ref="E230:AA230" si="131">$D$11</f>
        <v>264.79000000000002</v>
      </c>
      <c r="F230" s="44">
        <f t="shared" si="131"/>
        <v>264.79000000000002</v>
      </c>
      <c r="G230" s="44">
        <f t="shared" si="131"/>
        <v>264.79000000000002</v>
      </c>
      <c r="H230" s="44">
        <f t="shared" si="131"/>
        <v>264.79000000000002</v>
      </c>
      <c r="I230" s="44">
        <f t="shared" si="131"/>
        <v>264.79000000000002</v>
      </c>
      <c r="J230" s="44">
        <f t="shared" si="131"/>
        <v>264.79000000000002</v>
      </c>
      <c r="K230" s="44">
        <f t="shared" si="131"/>
        <v>264.79000000000002</v>
      </c>
      <c r="L230" s="44">
        <f t="shared" si="131"/>
        <v>264.79000000000002</v>
      </c>
      <c r="M230" s="44">
        <f t="shared" si="131"/>
        <v>264.79000000000002</v>
      </c>
      <c r="N230" s="44">
        <f t="shared" si="131"/>
        <v>264.79000000000002</v>
      </c>
      <c r="O230" s="44">
        <f t="shared" si="131"/>
        <v>264.79000000000002</v>
      </c>
      <c r="P230" s="44">
        <f t="shared" si="131"/>
        <v>264.79000000000002</v>
      </c>
      <c r="Q230" s="44">
        <f t="shared" si="131"/>
        <v>264.79000000000002</v>
      </c>
      <c r="R230" s="44">
        <f t="shared" si="131"/>
        <v>264.79000000000002</v>
      </c>
      <c r="S230" s="44">
        <f t="shared" si="131"/>
        <v>264.79000000000002</v>
      </c>
      <c r="T230" s="44">
        <f t="shared" si="131"/>
        <v>264.79000000000002</v>
      </c>
      <c r="U230" s="44">
        <f t="shared" si="131"/>
        <v>264.79000000000002</v>
      </c>
      <c r="V230" s="44">
        <f t="shared" si="131"/>
        <v>264.79000000000002</v>
      </c>
      <c r="W230" s="44">
        <f t="shared" si="131"/>
        <v>264.79000000000002</v>
      </c>
      <c r="X230" s="44">
        <f t="shared" si="131"/>
        <v>264.79000000000002</v>
      </c>
      <c r="Y230" s="44">
        <f t="shared" si="131"/>
        <v>264.79000000000002</v>
      </c>
      <c r="Z230" s="44">
        <f t="shared" si="131"/>
        <v>264.79000000000002</v>
      </c>
      <c r="AA230" s="44">
        <f t="shared" si="131"/>
        <v>264.79000000000002</v>
      </c>
    </row>
    <row r="231" spans="1:27" ht="12.75" customHeight="1" x14ac:dyDescent="0.2">
      <c r="A231" s="96" t="s">
        <v>2568</v>
      </c>
      <c r="B231" s="28" t="str">
        <f>"15"&amp;"."&amp;$B$777&amp;"."&amp;$B$778</f>
        <v>15.04.2024</v>
      </c>
      <c r="C231" s="88" t="s">
        <v>76</v>
      </c>
      <c r="D231" s="89">
        <f>ROUND(((D232+D233+D235+D234)/1000),5)</f>
        <v>1.5444</v>
      </c>
      <c r="E231" s="89">
        <f>ROUND(((E232+E233+E235+E234)/1000),5)</f>
        <v>1.43096</v>
      </c>
      <c r="F231" s="89">
        <f>ROUND(((F232+F233+F235+F234)/1000),5)</f>
        <v>1.3882000000000001</v>
      </c>
      <c r="G231" s="89">
        <f t="shared" ref="G231:AA231" si="132">ROUND(((G232+G233+G235+G234)/1000),5)</f>
        <v>1.36609</v>
      </c>
      <c r="H231" s="89">
        <f t="shared" si="132"/>
        <v>1.39215</v>
      </c>
      <c r="I231" s="89">
        <f t="shared" si="132"/>
        <v>1.45591</v>
      </c>
      <c r="J231" s="89">
        <f t="shared" si="132"/>
        <v>1.5726899999999999</v>
      </c>
      <c r="K231" s="89">
        <f t="shared" si="132"/>
        <v>1.89168</v>
      </c>
      <c r="L231" s="89">
        <f t="shared" si="132"/>
        <v>2.2352699999999999</v>
      </c>
      <c r="M231" s="89">
        <f t="shared" si="132"/>
        <v>2.3772500000000001</v>
      </c>
      <c r="N231" s="89">
        <f t="shared" si="132"/>
        <v>2.3775900000000001</v>
      </c>
      <c r="O231" s="89">
        <f t="shared" si="132"/>
        <v>2.4297</v>
      </c>
      <c r="P231" s="89">
        <f t="shared" si="132"/>
        <v>2.4340999999999999</v>
      </c>
      <c r="Q231" s="89">
        <f t="shared" si="132"/>
        <v>2.4638900000000001</v>
      </c>
      <c r="R231" s="89">
        <f t="shared" si="132"/>
        <v>2.4319600000000001</v>
      </c>
      <c r="S231" s="89">
        <f t="shared" si="132"/>
        <v>2.4215100000000001</v>
      </c>
      <c r="T231" s="89">
        <f t="shared" si="132"/>
        <v>2.3994</v>
      </c>
      <c r="U231" s="89">
        <f t="shared" si="132"/>
        <v>2.3446799999999999</v>
      </c>
      <c r="V231" s="89">
        <f t="shared" si="132"/>
        <v>2.1828099999999999</v>
      </c>
      <c r="W231" s="89">
        <f t="shared" si="132"/>
        <v>2.26362</v>
      </c>
      <c r="X231" s="89">
        <f t="shared" si="132"/>
        <v>2.3801899999999998</v>
      </c>
      <c r="Y231" s="89">
        <f t="shared" si="132"/>
        <v>2.1180400000000001</v>
      </c>
      <c r="Z231" s="89">
        <f t="shared" si="132"/>
        <v>1.8375600000000001</v>
      </c>
      <c r="AA231" s="89">
        <f t="shared" si="132"/>
        <v>1.5995699999999999</v>
      </c>
    </row>
    <row r="232" spans="1:27" ht="12.75" customHeight="1" outlineLevel="1" x14ac:dyDescent="0.2">
      <c r="A232" s="97" t="s">
        <v>2569</v>
      </c>
      <c r="B232" s="63" t="s">
        <v>242</v>
      </c>
      <c r="C232" s="43" t="s">
        <v>79</v>
      </c>
      <c r="D232" s="44">
        <v>1162.19</v>
      </c>
      <c r="E232" s="44">
        <v>1048.75</v>
      </c>
      <c r="F232" s="44">
        <v>1005.99</v>
      </c>
      <c r="G232" s="44">
        <v>983.88</v>
      </c>
      <c r="H232" s="44">
        <v>1009.94</v>
      </c>
      <c r="I232" s="44">
        <v>1073.7</v>
      </c>
      <c r="J232" s="44">
        <v>1190.48</v>
      </c>
      <c r="K232" s="44">
        <v>1509.47</v>
      </c>
      <c r="L232" s="44">
        <v>1853.06</v>
      </c>
      <c r="M232" s="44">
        <v>1995.04</v>
      </c>
      <c r="N232" s="44">
        <v>1995.38</v>
      </c>
      <c r="O232" s="44">
        <v>2047.49</v>
      </c>
      <c r="P232" s="44">
        <v>2051.89</v>
      </c>
      <c r="Q232" s="44">
        <v>2081.6799999999998</v>
      </c>
      <c r="R232" s="44">
        <v>2049.75</v>
      </c>
      <c r="S232" s="44">
        <v>2039.3</v>
      </c>
      <c r="T232" s="44">
        <v>2017.19</v>
      </c>
      <c r="U232" s="44">
        <v>1962.47</v>
      </c>
      <c r="V232" s="44">
        <v>1800.6</v>
      </c>
      <c r="W232" s="44">
        <v>1881.41</v>
      </c>
      <c r="X232" s="44">
        <v>1997.98</v>
      </c>
      <c r="Y232" s="44">
        <v>1735.83</v>
      </c>
      <c r="Z232" s="44">
        <v>1455.35</v>
      </c>
      <c r="AA232" s="44">
        <v>1217.3599999999999</v>
      </c>
    </row>
    <row r="233" spans="1:27" ht="12.75" customHeight="1" outlineLevel="1" x14ac:dyDescent="0.2">
      <c r="A233" s="97" t="s">
        <v>2570</v>
      </c>
      <c r="B233" s="63" t="s">
        <v>90</v>
      </c>
      <c r="C233" s="43" t="s">
        <v>79</v>
      </c>
      <c r="D233" s="44">
        <f>$D$163</f>
        <v>113.12</v>
      </c>
      <c r="E233" s="44">
        <f>$D$163</f>
        <v>113.12</v>
      </c>
      <c r="F233" s="44">
        <f t="shared" ref="F233:AA233" si="133">$D$163</f>
        <v>113.12</v>
      </c>
      <c r="G233" s="44">
        <f t="shared" si="133"/>
        <v>113.12</v>
      </c>
      <c r="H233" s="44">
        <f t="shared" si="133"/>
        <v>113.12</v>
      </c>
      <c r="I233" s="44">
        <f t="shared" si="133"/>
        <v>113.12</v>
      </c>
      <c r="J233" s="44">
        <f t="shared" si="133"/>
        <v>113.12</v>
      </c>
      <c r="K233" s="44">
        <f t="shared" si="133"/>
        <v>113.12</v>
      </c>
      <c r="L233" s="44">
        <f t="shared" si="133"/>
        <v>113.12</v>
      </c>
      <c r="M233" s="44">
        <f t="shared" si="133"/>
        <v>113.12</v>
      </c>
      <c r="N233" s="44">
        <f t="shared" si="133"/>
        <v>113.12</v>
      </c>
      <c r="O233" s="44">
        <f t="shared" si="133"/>
        <v>113.12</v>
      </c>
      <c r="P233" s="44">
        <f t="shared" si="133"/>
        <v>113.12</v>
      </c>
      <c r="Q233" s="44">
        <f t="shared" si="133"/>
        <v>113.12</v>
      </c>
      <c r="R233" s="44">
        <f t="shared" si="133"/>
        <v>113.12</v>
      </c>
      <c r="S233" s="44">
        <f t="shared" si="133"/>
        <v>113.12</v>
      </c>
      <c r="T233" s="44">
        <f t="shared" si="133"/>
        <v>113.12</v>
      </c>
      <c r="U233" s="44">
        <f t="shared" si="133"/>
        <v>113.12</v>
      </c>
      <c r="V233" s="44">
        <f t="shared" si="133"/>
        <v>113.12</v>
      </c>
      <c r="W233" s="44">
        <f t="shared" si="133"/>
        <v>113.12</v>
      </c>
      <c r="X233" s="44">
        <f t="shared" si="133"/>
        <v>113.12</v>
      </c>
      <c r="Y233" s="44">
        <f t="shared" si="133"/>
        <v>113.12</v>
      </c>
      <c r="Z233" s="44">
        <f t="shared" si="133"/>
        <v>113.12</v>
      </c>
      <c r="AA233" s="44">
        <f t="shared" si="133"/>
        <v>113.12</v>
      </c>
    </row>
    <row r="234" spans="1:27" ht="12.75" customHeight="1" outlineLevel="1" x14ac:dyDescent="0.2">
      <c r="A234" s="97" t="s">
        <v>2571</v>
      </c>
      <c r="B234" s="63" t="s">
        <v>83</v>
      </c>
      <c r="C234" s="43" t="s">
        <v>79</v>
      </c>
      <c r="D234" s="44">
        <v>4.3</v>
      </c>
      <c r="E234" s="44">
        <v>4.3</v>
      </c>
      <c r="F234" s="44">
        <v>4.3</v>
      </c>
      <c r="G234" s="44">
        <v>4.3</v>
      </c>
      <c r="H234" s="44">
        <v>4.3</v>
      </c>
      <c r="I234" s="44">
        <v>4.3</v>
      </c>
      <c r="J234" s="44">
        <v>4.3</v>
      </c>
      <c r="K234" s="44">
        <v>4.3</v>
      </c>
      <c r="L234" s="44">
        <v>4.3</v>
      </c>
      <c r="M234" s="44">
        <v>4.3</v>
      </c>
      <c r="N234" s="44">
        <v>4.3</v>
      </c>
      <c r="O234" s="44">
        <v>4.3</v>
      </c>
      <c r="P234" s="44">
        <v>4.3</v>
      </c>
      <c r="Q234" s="44">
        <v>4.3</v>
      </c>
      <c r="R234" s="44">
        <v>4.3</v>
      </c>
      <c r="S234" s="44">
        <v>4.3</v>
      </c>
      <c r="T234" s="44">
        <v>4.3</v>
      </c>
      <c r="U234" s="44">
        <v>4.3</v>
      </c>
      <c r="V234" s="44">
        <v>4.3</v>
      </c>
      <c r="W234" s="44">
        <v>4.3</v>
      </c>
      <c r="X234" s="44">
        <v>4.3</v>
      </c>
      <c r="Y234" s="44">
        <v>4.3</v>
      </c>
      <c r="Z234" s="44">
        <v>4.3</v>
      </c>
      <c r="AA234" s="44">
        <v>4.3</v>
      </c>
    </row>
    <row r="235" spans="1:27" ht="12.75" customHeight="1" outlineLevel="1" x14ac:dyDescent="0.2">
      <c r="A235" s="97" t="s">
        <v>2572</v>
      </c>
      <c r="B235" s="63" t="s">
        <v>81</v>
      </c>
      <c r="C235" s="43" t="s">
        <v>79</v>
      </c>
      <c r="D235" s="44">
        <f>$D$11</f>
        <v>264.79000000000002</v>
      </c>
      <c r="E235" s="44">
        <f t="shared" ref="E235:AA235" si="134">$D$11</f>
        <v>264.79000000000002</v>
      </c>
      <c r="F235" s="44">
        <f t="shared" si="134"/>
        <v>264.79000000000002</v>
      </c>
      <c r="G235" s="44">
        <f t="shared" si="134"/>
        <v>264.79000000000002</v>
      </c>
      <c r="H235" s="44">
        <f t="shared" si="134"/>
        <v>264.79000000000002</v>
      </c>
      <c r="I235" s="44">
        <f t="shared" si="134"/>
        <v>264.79000000000002</v>
      </c>
      <c r="J235" s="44">
        <f t="shared" si="134"/>
        <v>264.79000000000002</v>
      </c>
      <c r="K235" s="44">
        <f t="shared" si="134"/>
        <v>264.79000000000002</v>
      </c>
      <c r="L235" s="44">
        <f t="shared" si="134"/>
        <v>264.79000000000002</v>
      </c>
      <c r="M235" s="44">
        <f t="shared" si="134"/>
        <v>264.79000000000002</v>
      </c>
      <c r="N235" s="44">
        <f t="shared" si="134"/>
        <v>264.79000000000002</v>
      </c>
      <c r="O235" s="44">
        <f t="shared" si="134"/>
        <v>264.79000000000002</v>
      </c>
      <c r="P235" s="44">
        <f t="shared" si="134"/>
        <v>264.79000000000002</v>
      </c>
      <c r="Q235" s="44">
        <f t="shared" si="134"/>
        <v>264.79000000000002</v>
      </c>
      <c r="R235" s="44">
        <f t="shared" si="134"/>
        <v>264.79000000000002</v>
      </c>
      <c r="S235" s="44">
        <f t="shared" si="134"/>
        <v>264.79000000000002</v>
      </c>
      <c r="T235" s="44">
        <f t="shared" si="134"/>
        <v>264.79000000000002</v>
      </c>
      <c r="U235" s="44">
        <f t="shared" si="134"/>
        <v>264.79000000000002</v>
      </c>
      <c r="V235" s="44">
        <f t="shared" si="134"/>
        <v>264.79000000000002</v>
      </c>
      <c r="W235" s="44">
        <f t="shared" si="134"/>
        <v>264.79000000000002</v>
      </c>
      <c r="X235" s="44">
        <f t="shared" si="134"/>
        <v>264.79000000000002</v>
      </c>
      <c r="Y235" s="44">
        <f t="shared" si="134"/>
        <v>264.79000000000002</v>
      </c>
      <c r="Z235" s="44">
        <f t="shared" si="134"/>
        <v>264.79000000000002</v>
      </c>
      <c r="AA235" s="44">
        <f t="shared" si="134"/>
        <v>264.79000000000002</v>
      </c>
    </row>
    <row r="236" spans="1:27" ht="12.75" customHeight="1" x14ac:dyDescent="0.2">
      <c r="A236" s="96" t="s">
        <v>2573</v>
      </c>
      <c r="B236" s="28" t="str">
        <f>"16"&amp;"."&amp;$B$777&amp;"."&amp;$B$778</f>
        <v>16.04.2024</v>
      </c>
      <c r="C236" s="88" t="s">
        <v>76</v>
      </c>
      <c r="D236" s="89">
        <f>ROUND(((D237+D238+D240+D239)/1000),5)</f>
        <v>1.53837</v>
      </c>
      <c r="E236" s="89">
        <f>ROUND(((E237+E238+E240+E239)/1000),5)</f>
        <v>1.4621999999999999</v>
      </c>
      <c r="F236" s="89">
        <f>ROUND(((F237+F238+F240+F239)/1000),5)</f>
        <v>1.3531599999999999</v>
      </c>
      <c r="G236" s="89">
        <f t="shared" ref="G236:AA236" si="135">ROUND(((G237+G238+G240+G239)/1000),5)</f>
        <v>1.36216</v>
      </c>
      <c r="H236" s="89">
        <f t="shared" si="135"/>
        <v>1.4051100000000001</v>
      </c>
      <c r="I236" s="89">
        <f t="shared" si="135"/>
        <v>1.5037</v>
      </c>
      <c r="J236" s="89">
        <f t="shared" si="135"/>
        <v>1.6109100000000001</v>
      </c>
      <c r="K236" s="89">
        <f t="shared" si="135"/>
        <v>1.839</v>
      </c>
      <c r="L236" s="89">
        <f t="shared" si="135"/>
        <v>2.2091099999999999</v>
      </c>
      <c r="M236" s="89">
        <f t="shared" si="135"/>
        <v>2.3306</v>
      </c>
      <c r="N236" s="89">
        <f t="shared" si="135"/>
        <v>2.3457699999999999</v>
      </c>
      <c r="O236" s="89">
        <f t="shared" si="135"/>
        <v>2.35825</v>
      </c>
      <c r="P236" s="89">
        <f t="shared" si="135"/>
        <v>2.37114</v>
      </c>
      <c r="Q236" s="89">
        <f t="shared" si="135"/>
        <v>2.4081199999999998</v>
      </c>
      <c r="R236" s="89">
        <f t="shared" si="135"/>
        <v>2.3789099999999999</v>
      </c>
      <c r="S236" s="89">
        <f t="shared" si="135"/>
        <v>2.3627500000000001</v>
      </c>
      <c r="T236" s="89">
        <f t="shared" si="135"/>
        <v>2.3542000000000001</v>
      </c>
      <c r="U236" s="89">
        <f t="shared" si="135"/>
        <v>2.2303999999999999</v>
      </c>
      <c r="V236" s="89">
        <f t="shared" si="135"/>
        <v>2.1353599999999999</v>
      </c>
      <c r="W236" s="89">
        <f t="shared" si="135"/>
        <v>2.2173500000000002</v>
      </c>
      <c r="X236" s="89">
        <f t="shared" si="135"/>
        <v>2.3403999999999998</v>
      </c>
      <c r="Y236" s="89">
        <f t="shared" si="135"/>
        <v>2.08114</v>
      </c>
      <c r="Z236" s="89">
        <f t="shared" si="135"/>
        <v>1.7668699999999999</v>
      </c>
      <c r="AA236" s="89">
        <f t="shared" si="135"/>
        <v>1.59409</v>
      </c>
    </row>
    <row r="237" spans="1:27" ht="12.75" customHeight="1" outlineLevel="1" x14ac:dyDescent="0.2">
      <c r="A237" s="97" t="s">
        <v>2574</v>
      </c>
      <c r="B237" s="63" t="s">
        <v>242</v>
      </c>
      <c r="C237" s="43" t="s">
        <v>79</v>
      </c>
      <c r="D237" s="44">
        <v>1156.1600000000001</v>
      </c>
      <c r="E237" s="44">
        <v>1079.99</v>
      </c>
      <c r="F237" s="44">
        <v>970.95</v>
      </c>
      <c r="G237" s="44">
        <v>979.95</v>
      </c>
      <c r="H237" s="44">
        <v>1022.9</v>
      </c>
      <c r="I237" s="44">
        <v>1121.49</v>
      </c>
      <c r="J237" s="44">
        <v>1228.7</v>
      </c>
      <c r="K237" s="44">
        <v>1456.79</v>
      </c>
      <c r="L237" s="44">
        <v>1826.9</v>
      </c>
      <c r="M237" s="44">
        <v>1948.39</v>
      </c>
      <c r="N237" s="44">
        <v>1963.56</v>
      </c>
      <c r="O237" s="44">
        <v>1976.04</v>
      </c>
      <c r="P237" s="44">
        <v>1988.93</v>
      </c>
      <c r="Q237" s="44">
        <v>2025.91</v>
      </c>
      <c r="R237" s="44">
        <v>1996.7</v>
      </c>
      <c r="S237" s="44">
        <v>1980.54</v>
      </c>
      <c r="T237" s="44">
        <v>1971.99</v>
      </c>
      <c r="U237" s="44">
        <v>1848.19</v>
      </c>
      <c r="V237" s="44">
        <v>1753.15</v>
      </c>
      <c r="W237" s="44">
        <v>1835.14</v>
      </c>
      <c r="X237" s="44">
        <v>1958.19</v>
      </c>
      <c r="Y237" s="44">
        <v>1698.93</v>
      </c>
      <c r="Z237" s="44">
        <v>1384.66</v>
      </c>
      <c r="AA237" s="44">
        <v>1211.8800000000001</v>
      </c>
    </row>
    <row r="238" spans="1:27" ht="12.75" customHeight="1" outlineLevel="1" x14ac:dyDescent="0.2">
      <c r="A238" s="97" t="s">
        <v>2575</v>
      </c>
      <c r="B238" s="63" t="s">
        <v>90</v>
      </c>
      <c r="C238" s="43" t="s">
        <v>79</v>
      </c>
      <c r="D238" s="44">
        <f>$D$163</f>
        <v>113.12</v>
      </c>
      <c r="E238" s="44">
        <f>$D$163</f>
        <v>113.12</v>
      </c>
      <c r="F238" s="44">
        <f t="shared" ref="F238:AA238" si="136">$D$163</f>
        <v>113.12</v>
      </c>
      <c r="G238" s="44">
        <f t="shared" si="136"/>
        <v>113.12</v>
      </c>
      <c r="H238" s="44">
        <f t="shared" si="136"/>
        <v>113.12</v>
      </c>
      <c r="I238" s="44">
        <f t="shared" si="136"/>
        <v>113.12</v>
      </c>
      <c r="J238" s="44">
        <f t="shared" si="136"/>
        <v>113.12</v>
      </c>
      <c r="K238" s="44">
        <f t="shared" si="136"/>
        <v>113.12</v>
      </c>
      <c r="L238" s="44">
        <f t="shared" si="136"/>
        <v>113.12</v>
      </c>
      <c r="M238" s="44">
        <f t="shared" si="136"/>
        <v>113.12</v>
      </c>
      <c r="N238" s="44">
        <f t="shared" si="136"/>
        <v>113.12</v>
      </c>
      <c r="O238" s="44">
        <f t="shared" si="136"/>
        <v>113.12</v>
      </c>
      <c r="P238" s="44">
        <f t="shared" si="136"/>
        <v>113.12</v>
      </c>
      <c r="Q238" s="44">
        <f t="shared" si="136"/>
        <v>113.12</v>
      </c>
      <c r="R238" s="44">
        <f t="shared" si="136"/>
        <v>113.12</v>
      </c>
      <c r="S238" s="44">
        <f t="shared" si="136"/>
        <v>113.12</v>
      </c>
      <c r="T238" s="44">
        <f t="shared" si="136"/>
        <v>113.12</v>
      </c>
      <c r="U238" s="44">
        <f t="shared" si="136"/>
        <v>113.12</v>
      </c>
      <c r="V238" s="44">
        <f t="shared" si="136"/>
        <v>113.12</v>
      </c>
      <c r="W238" s="44">
        <f t="shared" si="136"/>
        <v>113.12</v>
      </c>
      <c r="X238" s="44">
        <f t="shared" si="136"/>
        <v>113.12</v>
      </c>
      <c r="Y238" s="44">
        <f t="shared" si="136"/>
        <v>113.12</v>
      </c>
      <c r="Z238" s="44">
        <f t="shared" si="136"/>
        <v>113.12</v>
      </c>
      <c r="AA238" s="44">
        <f t="shared" si="136"/>
        <v>113.12</v>
      </c>
    </row>
    <row r="239" spans="1:27" ht="12.75" customHeight="1" outlineLevel="1" x14ac:dyDescent="0.2">
      <c r="A239" s="97" t="s">
        <v>2576</v>
      </c>
      <c r="B239" s="63" t="s">
        <v>83</v>
      </c>
      <c r="C239" s="43" t="s">
        <v>79</v>
      </c>
      <c r="D239" s="44">
        <v>4.3</v>
      </c>
      <c r="E239" s="44">
        <v>4.3</v>
      </c>
      <c r="F239" s="44">
        <v>4.3</v>
      </c>
      <c r="G239" s="44">
        <v>4.3</v>
      </c>
      <c r="H239" s="44">
        <v>4.3</v>
      </c>
      <c r="I239" s="44">
        <v>4.3</v>
      </c>
      <c r="J239" s="44">
        <v>4.3</v>
      </c>
      <c r="K239" s="44">
        <v>4.3</v>
      </c>
      <c r="L239" s="44">
        <v>4.3</v>
      </c>
      <c r="M239" s="44">
        <v>4.3</v>
      </c>
      <c r="N239" s="44">
        <v>4.3</v>
      </c>
      <c r="O239" s="44">
        <v>4.3</v>
      </c>
      <c r="P239" s="44">
        <v>4.3</v>
      </c>
      <c r="Q239" s="44">
        <v>4.3</v>
      </c>
      <c r="R239" s="44">
        <v>4.3</v>
      </c>
      <c r="S239" s="44">
        <v>4.3</v>
      </c>
      <c r="T239" s="44">
        <v>4.3</v>
      </c>
      <c r="U239" s="44">
        <v>4.3</v>
      </c>
      <c r="V239" s="44">
        <v>4.3</v>
      </c>
      <c r="W239" s="44">
        <v>4.3</v>
      </c>
      <c r="X239" s="44">
        <v>4.3</v>
      </c>
      <c r="Y239" s="44">
        <v>4.3</v>
      </c>
      <c r="Z239" s="44">
        <v>4.3</v>
      </c>
      <c r="AA239" s="44">
        <v>4.3</v>
      </c>
    </row>
    <row r="240" spans="1:27" ht="12.75" customHeight="1" outlineLevel="1" x14ac:dyDescent="0.2">
      <c r="A240" s="97" t="s">
        <v>2577</v>
      </c>
      <c r="B240" s="63" t="s">
        <v>81</v>
      </c>
      <c r="C240" s="43" t="s">
        <v>79</v>
      </c>
      <c r="D240" s="44">
        <f>$D$11</f>
        <v>264.79000000000002</v>
      </c>
      <c r="E240" s="44">
        <f t="shared" ref="E240:AA240" si="137">$D$11</f>
        <v>264.79000000000002</v>
      </c>
      <c r="F240" s="44">
        <f t="shared" si="137"/>
        <v>264.79000000000002</v>
      </c>
      <c r="G240" s="44">
        <f t="shared" si="137"/>
        <v>264.79000000000002</v>
      </c>
      <c r="H240" s="44">
        <f t="shared" si="137"/>
        <v>264.79000000000002</v>
      </c>
      <c r="I240" s="44">
        <f t="shared" si="137"/>
        <v>264.79000000000002</v>
      </c>
      <c r="J240" s="44">
        <f t="shared" si="137"/>
        <v>264.79000000000002</v>
      </c>
      <c r="K240" s="44">
        <f t="shared" si="137"/>
        <v>264.79000000000002</v>
      </c>
      <c r="L240" s="44">
        <f t="shared" si="137"/>
        <v>264.79000000000002</v>
      </c>
      <c r="M240" s="44">
        <f t="shared" si="137"/>
        <v>264.79000000000002</v>
      </c>
      <c r="N240" s="44">
        <f t="shared" si="137"/>
        <v>264.79000000000002</v>
      </c>
      <c r="O240" s="44">
        <f t="shared" si="137"/>
        <v>264.79000000000002</v>
      </c>
      <c r="P240" s="44">
        <f t="shared" si="137"/>
        <v>264.79000000000002</v>
      </c>
      <c r="Q240" s="44">
        <f t="shared" si="137"/>
        <v>264.79000000000002</v>
      </c>
      <c r="R240" s="44">
        <f t="shared" si="137"/>
        <v>264.79000000000002</v>
      </c>
      <c r="S240" s="44">
        <f t="shared" si="137"/>
        <v>264.79000000000002</v>
      </c>
      <c r="T240" s="44">
        <f t="shared" si="137"/>
        <v>264.79000000000002</v>
      </c>
      <c r="U240" s="44">
        <f t="shared" si="137"/>
        <v>264.79000000000002</v>
      </c>
      <c r="V240" s="44">
        <f t="shared" si="137"/>
        <v>264.79000000000002</v>
      </c>
      <c r="W240" s="44">
        <f t="shared" si="137"/>
        <v>264.79000000000002</v>
      </c>
      <c r="X240" s="44">
        <f t="shared" si="137"/>
        <v>264.79000000000002</v>
      </c>
      <c r="Y240" s="44">
        <f t="shared" si="137"/>
        <v>264.79000000000002</v>
      </c>
      <c r="Z240" s="44">
        <f t="shared" si="137"/>
        <v>264.79000000000002</v>
      </c>
      <c r="AA240" s="44">
        <f t="shared" si="137"/>
        <v>264.79000000000002</v>
      </c>
    </row>
    <row r="241" spans="1:27" ht="12.75" customHeight="1" x14ac:dyDescent="0.2">
      <c r="A241" s="96" t="s">
        <v>2578</v>
      </c>
      <c r="B241" s="28" t="str">
        <f>"17"&amp;"."&amp;$B$777&amp;"."&amp;$B$778</f>
        <v>17.04.2024</v>
      </c>
      <c r="C241" s="88" t="s">
        <v>76</v>
      </c>
      <c r="D241" s="89">
        <f>ROUND(((D242+D243+D245+D244)/1000),5)</f>
        <v>1.5418700000000001</v>
      </c>
      <c r="E241" s="89">
        <f>ROUND(((E242+E243+E245+E244)/1000),5)</f>
        <v>1.46207</v>
      </c>
      <c r="F241" s="89">
        <f>ROUND(((F242+F243+F245+F244)/1000),5)</f>
        <v>1.40788</v>
      </c>
      <c r="G241" s="89">
        <f t="shared" ref="G241:AA241" si="138">ROUND(((G242+G243+G245+G244)/1000),5)</f>
        <v>1.40503</v>
      </c>
      <c r="H241" s="89">
        <f t="shared" si="138"/>
        <v>1.44034</v>
      </c>
      <c r="I241" s="89">
        <f t="shared" si="138"/>
        <v>1.5144500000000001</v>
      </c>
      <c r="J241" s="89">
        <f t="shared" si="138"/>
        <v>1.5830900000000001</v>
      </c>
      <c r="K241" s="89">
        <f t="shared" si="138"/>
        <v>1.84179</v>
      </c>
      <c r="L241" s="89">
        <f t="shared" si="138"/>
        <v>2.1838500000000001</v>
      </c>
      <c r="M241" s="89">
        <f t="shared" si="138"/>
        <v>2.3032400000000002</v>
      </c>
      <c r="N241" s="89">
        <f t="shared" si="138"/>
        <v>2.32585</v>
      </c>
      <c r="O241" s="89">
        <f t="shared" si="138"/>
        <v>2.3235399999999999</v>
      </c>
      <c r="P241" s="89">
        <f t="shared" si="138"/>
        <v>2.3327100000000001</v>
      </c>
      <c r="Q241" s="89">
        <f t="shared" si="138"/>
        <v>2.3591700000000002</v>
      </c>
      <c r="R241" s="89">
        <f t="shared" si="138"/>
        <v>2.3442699999999999</v>
      </c>
      <c r="S241" s="89">
        <f t="shared" si="138"/>
        <v>2.3405800000000001</v>
      </c>
      <c r="T241" s="89">
        <f t="shared" si="138"/>
        <v>2.2972800000000002</v>
      </c>
      <c r="U241" s="89">
        <f t="shared" si="138"/>
        <v>2.2416999999999998</v>
      </c>
      <c r="V241" s="89">
        <f t="shared" si="138"/>
        <v>2.2004600000000001</v>
      </c>
      <c r="W241" s="89">
        <f t="shared" si="138"/>
        <v>2.2842099999999999</v>
      </c>
      <c r="X241" s="89">
        <f t="shared" si="138"/>
        <v>2.3566099999999999</v>
      </c>
      <c r="Y241" s="89">
        <f t="shared" si="138"/>
        <v>2.23001</v>
      </c>
      <c r="Z241" s="89">
        <f t="shared" si="138"/>
        <v>1.84419</v>
      </c>
      <c r="AA241" s="89">
        <f t="shared" si="138"/>
        <v>1.6150199999999999</v>
      </c>
    </row>
    <row r="242" spans="1:27" ht="12.75" customHeight="1" outlineLevel="1" x14ac:dyDescent="0.2">
      <c r="A242" s="97" t="s">
        <v>2579</v>
      </c>
      <c r="B242" s="63" t="s">
        <v>242</v>
      </c>
      <c r="C242" s="43" t="s">
        <v>79</v>
      </c>
      <c r="D242" s="44">
        <v>1159.6600000000001</v>
      </c>
      <c r="E242" s="44">
        <v>1079.8599999999999</v>
      </c>
      <c r="F242" s="44">
        <v>1025.67</v>
      </c>
      <c r="G242" s="44">
        <v>1022.82</v>
      </c>
      <c r="H242" s="44">
        <v>1058.1300000000001</v>
      </c>
      <c r="I242" s="44">
        <v>1132.24</v>
      </c>
      <c r="J242" s="44">
        <v>1200.8800000000001</v>
      </c>
      <c r="K242" s="44">
        <v>1459.58</v>
      </c>
      <c r="L242" s="44">
        <v>1801.64</v>
      </c>
      <c r="M242" s="44">
        <v>1921.03</v>
      </c>
      <c r="N242" s="44">
        <v>1943.64</v>
      </c>
      <c r="O242" s="44">
        <v>1941.33</v>
      </c>
      <c r="P242" s="44">
        <v>1950.5</v>
      </c>
      <c r="Q242" s="44">
        <v>1976.96</v>
      </c>
      <c r="R242" s="44">
        <v>1962.06</v>
      </c>
      <c r="S242" s="44">
        <v>1958.37</v>
      </c>
      <c r="T242" s="44">
        <v>1915.07</v>
      </c>
      <c r="U242" s="44">
        <v>1859.49</v>
      </c>
      <c r="V242" s="44">
        <v>1818.25</v>
      </c>
      <c r="W242" s="44">
        <v>1902</v>
      </c>
      <c r="X242" s="44">
        <v>1974.4</v>
      </c>
      <c r="Y242" s="44">
        <v>1847.8</v>
      </c>
      <c r="Z242" s="44">
        <v>1461.98</v>
      </c>
      <c r="AA242" s="44">
        <v>1232.81</v>
      </c>
    </row>
    <row r="243" spans="1:27" ht="12.75" customHeight="1" outlineLevel="1" x14ac:dyDescent="0.2">
      <c r="A243" s="97" t="s">
        <v>2580</v>
      </c>
      <c r="B243" s="63" t="s">
        <v>90</v>
      </c>
      <c r="C243" s="43" t="s">
        <v>79</v>
      </c>
      <c r="D243" s="44">
        <f>$D$163</f>
        <v>113.12</v>
      </c>
      <c r="E243" s="44">
        <f>$D$163</f>
        <v>113.12</v>
      </c>
      <c r="F243" s="44">
        <f t="shared" ref="F243:AA243" si="139">$D$163</f>
        <v>113.12</v>
      </c>
      <c r="G243" s="44">
        <f t="shared" si="139"/>
        <v>113.12</v>
      </c>
      <c r="H243" s="44">
        <f t="shared" si="139"/>
        <v>113.12</v>
      </c>
      <c r="I243" s="44">
        <f t="shared" si="139"/>
        <v>113.12</v>
      </c>
      <c r="J243" s="44">
        <f t="shared" si="139"/>
        <v>113.12</v>
      </c>
      <c r="K243" s="44">
        <f t="shared" si="139"/>
        <v>113.12</v>
      </c>
      <c r="L243" s="44">
        <f t="shared" si="139"/>
        <v>113.12</v>
      </c>
      <c r="M243" s="44">
        <f t="shared" si="139"/>
        <v>113.12</v>
      </c>
      <c r="N243" s="44">
        <f t="shared" si="139"/>
        <v>113.12</v>
      </c>
      <c r="O243" s="44">
        <f t="shared" si="139"/>
        <v>113.12</v>
      </c>
      <c r="P243" s="44">
        <f t="shared" si="139"/>
        <v>113.12</v>
      </c>
      <c r="Q243" s="44">
        <f t="shared" si="139"/>
        <v>113.12</v>
      </c>
      <c r="R243" s="44">
        <f t="shared" si="139"/>
        <v>113.12</v>
      </c>
      <c r="S243" s="44">
        <f t="shared" si="139"/>
        <v>113.12</v>
      </c>
      <c r="T243" s="44">
        <f t="shared" si="139"/>
        <v>113.12</v>
      </c>
      <c r="U243" s="44">
        <f t="shared" si="139"/>
        <v>113.12</v>
      </c>
      <c r="V243" s="44">
        <f t="shared" si="139"/>
        <v>113.12</v>
      </c>
      <c r="W243" s="44">
        <f t="shared" si="139"/>
        <v>113.12</v>
      </c>
      <c r="X243" s="44">
        <f t="shared" si="139"/>
        <v>113.12</v>
      </c>
      <c r="Y243" s="44">
        <f t="shared" si="139"/>
        <v>113.12</v>
      </c>
      <c r="Z243" s="44">
        <f t="shared" si="139"/>
        <v>113.12</v>
      </c>
      <c r="AA243" s="44">
        <f t="shared" si="139"/>
        <v>113.12</v>
      </c>
    </row>
    <row r="244" spans="1:27" ht="12.75" customHeight="1" outlineLevel="1" x14ac:dyDescent="0.2">
      <c r="A244" s="97" t="s">
        <v>2581</v>
      </c>
      <c r="B244" s="63" t="s">
        <v>83</v>
      </c>
      <c r="C244" s="43" t="s">
        <v>79</v>
      </c>
      <c r="D244" s="44">
        <v>4.3</v>
      </c>
      <c r="E244" s="44">
        <v>4.3</v>
      </c>
      <c r="F244" s="44">
        <v>4.3</v>
      </c>
      <c r="G244" s="44">
        <v>4.3</v>
      </c>
      <c r="H244" s="44">
        <v>4.3</v>
      </c>
      <c r="I244" s="44">
        <v>4.3</v>
      </c>
      <c r="J244" s="44">
        <v>4.3</v>
      </c>
      <c r="K244" s="44">
        <v>4.3</v>
      </c>
      <c r="L244" s="44">
        <v>4.3</v>
      </c>
      <c r="M244" s="44">
        <v>4.3</v>
      </c>
      <c r="N244" s="44">
        <v>4.3</v>
      </c>
      <c r="O244" s="44">
        <v>4.3</v>
      </c>
      <c r="P244" s="44">
        <v>4.3</v>
      </c>
      <c r="Q244" s="44">
        <v>4.3</v>
      </c>
      <c r="R244" s="44">
        <v>4.3</v>
      </c>
      <c r="S244" s="44">
        <v>4.3</v>
      </c>
      <c r="T244" s="44">
        <v>4.3</v>
      </c>
      <c r="U244" s="44">
        <v>4.3</v>
      </c>
      <c r="V244" s="44">
        <v>4.3</v>
      </c>
      <c r="W244" s="44">
        <v>4.3</v>
      </c>
      <c r="X244" s="44">
        <v>4.3</v>
      </c>
      <c r="Y244" s="44">
        <v>4.3</v>
      </c>
      <c r="Z244" s="44">
        <v>4.3</v>
      </c>
      <c r="AA244" s="44">
        <v>4.3</v>
      </c>
    </row>
    <row r="245" spans="1:27" ht="12.75" customHeight="1" outlineLevel="1" x14ac:dyDescent="0.2">
      <c r="A245" s="97" t="s">
        <v>2582</v>
      </c>
      <c r="B245" s="63" t="s">
        <v>81</v>
      </c>
      <c r="C245" s="43" t="s">
        <v>79</v>
      </c>
      <c r="D245" s="44">
        <f>$D$11</f>
        <v>264.79000000000002</v>
      </c>
      <c r="E245" s="44">
        <f t="shared" ref="E245:AA245" si="140">$D$11</f>
        <v>264.79000000000002</v>
      </c>
      <c r="F245" s="44">
        <f t="shared" si="140"/>
        <v>264.79000000000002</v>
      </c>
      <c r="G245" s="44">
        <f t="shared" si="140"/>
        <v>264.79000000000002</v>
      </c>
      <c r="H245" s="44">
        <f t="shared" si="140"/>
        <v>264.79000000000002</v>
      </c>
      <c r="I245" s="44">
        <f t="shared" si="140"/>
        <v>264.79000000000002</v>
      </c>
      <c r="J245" s="44">
        <f t="shared" si="140"/>
        <v>264.79000000000002</v>
      </c>
      <c r="K245" s="44">
        <f t="shared" si="140"/>
        <v>264.79000000000002</v>
      </c>
      <c r="L245" s="44">
        <f t="shared" si="140"/>
        <v>264.79000000000002</v>
      </c>
      <c r="M245" s="44">
        <f t="shared" si="140"/>
        <v>264.79000000000002</v>
      </c>
      <c r="N245" s="44">
        <f t="shared" si="140"/>
        <v>264.79000000000002</v>
      </c>
      <c r="O245" s="44">
        <f t="shared" si="140"/>
        <v>264.79000000000002</v>
      </c>
      <c r="P245" s="44">
        <f t="shared" si="140"/>
        <v>264.79000000000002</v>
      </c>
      <c r="Q245" s="44">
        <f t="shared" si="140"/>
        <v>264.79000000000002</v>
      </c>
      <c r="R245" s="44">
        <f t="shared" si="140"/>
        <v>264.79000000000002</v>
      </c>
      <c r="S245" s="44">
        <f t="shared" si="140"/>
        <v>264.79000000000002</v>
      </c>
      <c r="T245" s="44">
        <f t="shared" si="140"/>
        <v>264.79000000000002</v>
      </c>
      <c r="U245" s="44">
        <f t="shared" si="140"/>
        <v>264.79000000000002</v>
      </c>
      <c r="V245" s="44">
        <f t="shared" si="140"/>
        <v>264.79000000000002</v>
      </c>
      <c r="W245" s="44">
        <f t="shared" si="140"/>
        <v>264.79000000000002</v>
      </c>
      <c r="X245" s="44">
        <f t="shared" si="140"/>
        <v>264.79000000000002</v>
      </c>
      <c r="Y245" s="44">
        <f t="shared" si="140"/>
        <v>264.79000000000002</v>
      </c>
      <c r="Z245" s="44">
        <f t="shared" si="140"/>
        <v>264.79000000000002</v>
      </c>
      <c r="AA245" s="44">
        <f t="shared" si="140"/>
        <v>264.79000000000002</v>
      </c>
    </row>
    <row r="246" spans="1:27" ht="12.75" customHeight="1" x14ac:dyDescent="0.2">
      <c r="A246" s="96" t="s">
        <v>2583</v>
      </c>
      <c r="B246" s="28" t="str">
        <f>"18"&amp;"."&amp;$B$777&amp;"."&amp;$B$778</f>
        <v>18.04.2024</v>
      </c>
      <c r="C246" s="88" t="s">
        <v>76</v>
      </c>
      <c r="D246" s="89">
        <f>ROUND(((D247+D248+D250+D249)/1000),5)</f>
        <v>1.50623</v>
      </c>
      <c r="E246" s="89">
        <f>ROUND(((E247+E248+E250+E249)/1000),5)</f>
        <v>1.4098999999999999</v>
      </c>
      <c r="F246" s="89">
        <f>ROUND(((F247+F248+F250+F249)/1000),5)</f>
        <v>1.3531</v>
      </c>
      <c r="G246" s="89">
        <f t="shared" ref="G246:AA246" si="141">ROUND(((G247+G248+G250+G249)/1000),5)</f>
        <v>1.35042</v>
      </c>
      <c r="H246" s="89">
        <f t="shared" si="141"/>
        <v>1.4046400000000001</v>
      </c>
      <c r="I246" s="89">
        <f t="shared" si="141"/>
        <v>1.4611499999999999</v>
      </c>
      <c r="J246" s="89">
        <f t="shared" si="141"/>
        <v>1.5871500000000001</v>
      </c>
      <c r="K246" s="89">
        <f t="shared" si="141"/>
        <v>1.8825499999999999</v>
      </c>
      <c r="L246" s="89">
        <f t="shared" si="141"/>
        <v>2.2417600000000002</v>
      </c>
      <c r="M246" s="89">
        <f t="shared" si="141"/>
        <v>2.3901699999999999</v>
      </c>
      <c r="N246" s="89">
        <f t="shared" si="141"/>
        <v>2.4556100000000001</v>
      </c>
      <c r="O246" s="89">
        <f t="shared" si="141"/>
        <v>2.4288099999999999</v>
      </c>
      <c r="P246" s="89">
        <f t="shared" si="141"/>
        <v>2.4568500000000002</v>
      </c>
      <c r="Q246" s="89">
        <f t="shared" si="141"/>
        <v>2.54101</v>
      </c>
      <c r="R246" s="89">
        <f t="shared" si="141"/>
        <v>2.4936600000000002</v>
      </c>
      <c r="S246" s="89">
        <f t="shared" si="141"/>
        <v>2.4550200000000002</v>
      </c>
      <c r="T246" s="89">
        <f t="shared" si="141"/>
        <v>2.4000699999999999</v>
      </c>
      <c r="U246" s="89">
        <f t="shared" si="141"/>
        <v>2.2004899999999998</v>
      </c>
      <c r="V246" s="89">
        <f t="shared" si="141"/>
        <v>2.2505500000000001</v>
      </c>
      <c r="W246" s="89">
        <f t="shared" si="141"/>
        <v>2.30261</v>
      </c>
      <c r="X246" s="89">
        <f t="shared" si="141"/>
        <v>2.41052</v>
      </c>
      <c r="Y246" s="89">
        <f t="shared" si="141"/>
        <v>2.1624699999999999</v>
      </c>
      <c r="Z246" s="89">
        <f t="shared" si="141"/>
        <v>1.7640400000000001</v>
      </c>
      <c r="AA246" s="89">
        <f t="shared" si="141"/>
        <v>1.5818300000000001</v>
      </c>
    </row>
    <row r="247" spans="1:27" ht="12.75" customHeight="1" outlineLevel="1" x14ac:dyDescent="0.2">
      <c r="A247" s="97" t="s">
        <v>2584</v>
      </c>
      <c r="B247" s="63" t="s">
        <v>242</v>
      </c>
      <c r="C247" s="43" t="s">
        <v>79</v>
      </c>
      <c r="D247" s="44">
        <v>1124.02</v>
      </c>
      <c r="E247" s="44">
        <v>1027.69</v>
      </c>
      <c r="F247" s="44">
        <v>970.89</v>
      </c>
      <c r="G247" s="44">
        <v>968.21</v>
      </c>
      <c r="H247" s="44">
        <v>1022.43</v>
      </c>
      <c r="I247" s="44">
        <v>1078.94</v>
      </c>
      <c r="J247" s="44">
        <v>1204.94</v>
      </c>
      <c r="K247" s="44">
        <v>1500.34</v>
      </c>
      <c r="L247" s="44">
        <v>1859.55</v>
      </c>
      <c r="M247" s="44">
        <v>2007.96</v>
      </c>
      <c r="N247" s="44">
        <v>2073.4</v>
      </c>
      <c r="O247" s="44">
        <v>2046.6</v>
      </c>
      <c r="P247" s="44">
        <v>2074.64</v>
      </c>
      <c r="Q247" s="44">
        <v>2158.8000000000002</v>
      </c>
      <c r="R247" s="44">
        <v>2111.4499999999998</v>
      </c>
      <c r="S247" s="44">
        <v>2072.81</v>
      </c>
      <c r="T247" s="44">
        <v>2017.86</v>
      </c>
      <c r="U247" s="44">
        <v>1818.28</v>
      </c>
      <c r="V247" s="44">
        <v>1868.34</v>
      </c>
      <c r="W247" s="44">
        <v>1920.4</v>
      </c>
      <c r="X247" s="44">
        <v>2028.31</v>
      </c>
      <c r="Y247" s="44">
        <v>1780.26</v>
      </c>
      <c r="Z247" s="44">
        <v>1381.83</v>
      </c>
      <c r="AA247" s="44">
        <v>1199.6199999999999</v>
      </c>
    </row>
    <row r="248" spans="1:27" ht="12.75" customHeight="1" outlineLevel="1" x14ac:dyDescent="0.2">
      <c r="A248" s="97" t="s">
        <v>2585</v>
      </c>
      <c r="B248" s="63" t="s">
        <v>90</v>
      </c>
      <c r="C248" s="43" t="s">
        <v>79</v>
      </c>
      <c r="D248" s="44">
        <f>$D$163</f>
        <v>113.12</v>
      </c>
      <c r="E248" s="44">
        <f>$D$163</f>
        <v>113.12</v>
      </c>
      <c r="F248" s="44">
        <f t="shared" ref="F248:AA248" si="142">$D$163</f>
        <v>113.12</v>
      </c>
      <c r="G248" s="44">
        <f t="shared" si="142"/>
        <v>113.12</v>
      </c>
      <c r="H248" s="44">
        <f t="shared" si="142"/>
        <v>113.12</v>
      </c>
      <c r="I248" s="44">
        <f t="shared" si="142"/>
        <v>113.12</v>
      </c>
      <c r="J248" s="44">
        <f t="shared" si="142"/>
        <v>113.12</v>
      </c>
      <c r="K248" s="44">
        <f t="shared" si="142"/>
        <v>113.12</v>
      </c>
      <c r="L248" s="44">
        <f t="shared" si="142"/>
        <v>113.12</v>
      </c>
      <c r="M248" s="44">
        <f t="shared" si="142"/>
        <v>113.12</v>
      </c>
      <c r="N248" s="44">
        <f t="shared" si="142"/>
        <v>113.12</v>
      </c>
      <c r="O248" s="44">
        <f t="shared" si="142"/>
        <v>113.12</v>
      </c>
      <c r="P248" s="44">
        <f t="shared" si="142"/>
        <v>113.12</v>
      </c>
      <c r="Q248" s="44">
        <f t="shared" si="142"/>
        <v>113.12</v>
      </c>
      <c r="R248" s="44">
        <f t="shared" si="142"/>
        <v>113.12</v>
      </c>
      <c r="S248" s="44">
        <f t="shared" si="142"/>
        <v>113.12</v>
      </c>
      <c r="T248" s="44">
        <f t="shared" si="142"/>
        <v>113.12</v>
      </c>
      <c r="U248" s="44">
        <f t="shared" si="142"/>
        <v>113.12</v>
      </c>
      <c r="V248" s="44">
        <f t="shared" si="142"/>
        <v>113.12</v>
      </c>
      <c r="W248" s="44">
        <f t="shared" si="142"/>
        <v>113.12</v>
      </c>
      <c r="X248" s="44">
        <f t="shared" si="142"/>
        <v>113.12</v>
      </c>
      <c r="Y248" s="44">
        <f t="shared" si="142"/>
        <v>113.12</v>
      </c>
      <c r="Z248" s="44">
        <f t="shared" si="142"/>
        <v>113.12</v>
      </c>
      <c r="AA248" s="44">
        <f t="shared" si="142"/>
        <v>113.12</v>
      </c>
    </row>
    <row r="249" spans="1:27" ht="12.75" customHeight="1" outlineLevel="1" x14ac:dyDescent="0.2">
      <c r="A249" s="97" t="s">
        <v>2586</v>
      </c>
      <c r="B249" s="63" t="s">
        <v>83</v>
      </c>
      <c r="C249" s="43" t="s">
        <v>79</v>
      </c>
      <c r="D249" s="44">
        <v>4.3</v>
      </c>
      <c r="E249" s="44">
        <v>4.3</v>
      </c>
      <c r="F249" s="44">
        <v>4.3</v>
      </c>
      <c r="G249" s="44">
        <v>4.3</v>
      </c>
      <c r="H249" s="44">
        <v>4.3</v>
      </c>
      <c r="I249" s="44">
        <v>4.3</v>
      </c>
      <c r="J249" s="44">
        <v>4.3</v>
      </c>
      <c r="K249" s="44">
        <v>4.3</v>
      </c>
      <c r="L249" s="44">
        <v>4.3</v>
      </c>
      <c r="M249" s="44">
        <v>4.3</v>
      </c>
      <c r="N249" s="44">
        <v>4.3</v>
      </c>
      <c r="O249" s="44">
        <v>4.3</v>
      </c>
      <c r="P249" s="44">
        <v>4.3</v>
      </c>
      <c r="Q249" s="44">
        <v>4.3</v>
      </c>
      <c r="R249" s="44">
        <v>4.3</v>
      </c>
      <c r="S249" s="44">
        <v>4.3</v>
      </c>
      <c r="T249" s="44">
        <v>4.3</v>
      </c>
      <c r="U249" s="44">
        <v>4.3</v>
      </c>
      <c r="V249" s="44">
        <v>4.3</v>
      </c>
      <c r="W249" s="44">
        <v>4.3</v>
      </c>
      <c r="X249" s="44">
        <v>4.3</v>
      </c>
      <c r="Y249" s="44">
        <v>4.3</v>
      </c>
      <c r="Z249" s="44">
        <v>4.3</v>
      </c>
      <c r="AA249" s="44">
        <v>4.3</v>
      </c>
    </row>
    <row r="250" spans="1:27" ht="12.75" customHeight="1" outlineLevel="1" x14ac:dyDescent="0.2">
      <c r="A250" s="97" t="s">
        <v>2587</v>
      </c>
      <c r="B250" s="63" t="s">
        <v>81</v>
      </c>
      <c r="C250" s="43" t="s">
        <v>79</v>
      </c>
      <c r="D250" s="44">
        <f>$D$11</f>
        <v>264.79000000000002</v>
      </c>
      <c r="E250" s="44">
        <f t="shared" ref="E250:AA250" si="143">$D$11</f>
        <v>264.79000000000002</v>
      </c>
      <c r="F250" s="44">
        <f t="shared" si="143"/>
        <v>264.79000000000002</v>
      </c>
      <c r="G250" s="44">
        <f t="shared" si="143"/>
        <v>264.79000000000002</v>
      </c>
      <c r="H250" s="44">
        <f t="shared" si="143"/>
        <v>264.79000000000002</v>
      </c>
      <c r="I250" s="44">
        <f t="shared" si="143"/>
        <v>264.79000000000002</v>
      </c>
      <c r="J250" s="44">
        <f t="shared" si="143"/>
        <v>264.79000000000002</v>
      </c>
      <c r="K250" s="44">
        <f t="shared" si="143"/>
        <v>264.79000000000002</v>
      </c>
      <c r="L250" s="44">
        <f t="shared" si="143"/>
        <v>264.79000000000002</v>
      </c>
      <c r="M250" s="44">
        <f t="shared" si="143"/>
        <v>264.79000000000002</v>
      </c>
      <c r="N250" s="44">
        <f t="shared" si="143"/>
        <v>264.79000000000002</v>
      </c>
      <c r="O250" s="44">
        <f t="shared" si="143"/>
        <v>264.79000000000002</v>
      </c>
      <c r="P250" s="44">
        <f t="shared" si="143"/>
        <v>264.79000000000002</v>
      </c>
      <c r="Q250" s="44">
        <f t="shared" si="143"/>
        <v>264.79000000000002</v>
      </c>
      <c r="R250" s="44">
        <f t="shared" si="143"/>
        <v>264.79000000000002</v>
      </c>
      <c r="S250" s="44">
        <f t="shared" si="143"/>
        <v>264.79000000000002</v>
      </c>
      <c r="T250" s="44">
        <f t="shared" si="143"/>
        <v>264.79000000000002</v>
      </c>
      <c r="U250" s="44">
        <f t="shared" si="143"/>
        <v>264.79000000000002</v>
      </c>
      <c r="V250" s="44">
        <f t="shared" si="143"/>
        <v>264.79000000000002</v>
      </c>
      <c r="W250" s="44">
        <f t="shared" si="143"/>
        <v>264.79000000000002</v>
      </c>
      <c r="X250" s="44">
        <f t="shared" si="143"/>
        <v>264.79000000000002</v>
      </c>
      <c r="Y250" s="44">
        <f t="shared" si="143"/>
        <v>264.79000000000002</v>
      </c>
      <c r="Z250" s="44">
        <f t="shared" si="143"/>
        <v>264.79000000000002</v>
      </c>
      <c r="AA250" s="44">
        <f t="shared" si="143"/>
        <v>264.79000000000002</v>
      </c>
    </row>
    <row r="251" spans="1:27" ht="12.75" customHeight="1" x14ac:dyDescent="0.2">
      <c r="A251" s="96" t="s">
        <v>2588</v>
      </c>
      <c r="B251" s="28" t="str">
        <f>"19"&amp;"."&amp;$B$777&amp;"."&amp;$B$778</f>
        <v>19.04.2024</v>
      </c>
      <c r="C251" s="88" t="s">
        <v>76</v>
      </c>
      <c r="D251" s="89">
        <f>ROUND(((D252+D253+D255+D254)/1000),5)</f>
        <v>1.4916700000000001</v>
      </c>
      <c r="E251" s="89">
        <f>ROUND(((E252+E253+E255+E254)/1000),5)</f>
        <v>1.41293</v>
      </c>
      <c r="F251" s="89">
        <f>ROUND(((F252+F253+F255+F254)/1000),5)</f>
        <v>1.3954599999999999</v>
      </c>
      <c r="G251" s="89">
        <f t="shared" ref="G251:AA251" si="144">ROUND(((G252+G253+G255+G254)/1000),5)</f>
        <v>1.3400300000000001</v>
      </c>
      <c r="H251" s="89">
        <f t="shared" si="144"/>
        <v>1.3424100000000001</v>
      </c>
      <c r="I251" s="89">
        <f t="shared" si="144"/>
        <v>1.46326</v>
      </c>
      <c r="J251" s="89">
        <f t="shared" si="144"/>
        <v>1.5748</v>
      </c>
      <c r="K251" s="89">
        <f t="shared" si="144"/>
        <v>1.8661300000000001</v>
      </c>
      <c r="L251" s="89">
        <f t="shared" si="144"/>
        <v>2.3345899999999999</v>
      </c>
      <c r="M251" s="89">
        <f t="shared" si="144"/>
        <v>2.4000900000000001</v>
      </c>
      <c r="N251" s="89">
        <f t="shared" si="144"/>
        <v>2.4297599999999999</v>
      </c>
      <c r="O251" s="89">
        <f t="shared" si="144"/>
        <v>2.4634</v>
      </c>
      <c r="P251" s="89">
        <f t="shared" si="144"/>
        <v>2.4662000000000002</v>
      </c>
      <c r="Q251" s="89">
        <f t="shared" si="144"/>
        <v>2.4958900000000002</v>
      </c>
      <c r="R251" s="89">
        <f t="shared" si="144"/>
        <v>2.4952399999999999</v>
      </c>
      <c r="S251" s="89">
        <f t="shared" si="144"/>
        <v>2.4410500000000002</v>
      </c>
      <c r="T251" s="89">
        <f t="shared" si="144"/>
        <v>2.4018600000000001</v>
      </c>
      <c r="U251" s="89">
        <f t="shared" si="144"/>
        <v>2.3685499999999999</v>
      </c>
      <c r="V251" s="89">
        <f t="shared" si="144"/>
        <v>2.3319000000000001</v>
      </c>
      <c r="W251" s="89">
        <f t="shared" si="144"/>
        <v>2.3678400000000002</v>
      </c>
      <c r="X251" s="89">
        <f t="shared" si="144"/>
        <v>2.4110100000000001</v>
      </c>
      <c r="Y251" s="89">
        <f t="shared" si="144"/>
        <v>2.3541400000000001</v>
      </c>
      <c r="Z251" s="89">
        <f t="shared" si="144"/>
        <v>1.87435</v>
      </c>
      <c r="AA251" s="89">
        <f t="shared" si="144"/>
        <v>1.63462</v>
      </c>
    </row>
    <row r="252" spans="1:27" ht="12.75" customHeight="1" outlineLevel="1" x14ac:dyDescent="0.2">
      <c r="A252" s="97" t="s">
        <v>2589</v>
      </c>
      <c r="B252" s="63" t="s">
        <v>242</v>
      </c>
      <c r="C252" s="43" t="s">
        <v>79</v>
      </c>
      <c r="D252" s="44">
        <v>1109.46</v>
      </c>
      <c r="E252" s="44">
        <v>1030.72</v>
      </c>
      <c r="F252" s="44">
        <v>1013.25</v>
      </c>
      <c r="G252" s="44">
        <v>957.82</v>
      </c>
      <c r="H252" s="44">
        <v>960.2</v>
      </c>
      <c r="I252" s="44">
        <v>1081.05</v>
      </c>
      <c r="J252" s="44">
        <v>1192.5899999999999</v>
      </c>
      <c r="K252" s="44">
        <v>1483.92</v>
      </c>
      <c r="L252" s="44">
        <v>1952.38</v>
      </c>
      <c r="M252" s="44">
        <v>2017.88</v>
      </c>
      <c r="N252" s="44">
        <v>2047.55</v>
      </c>
      <c r="O252" s="44">
        <v>2081.19</v>
      </c>
      <c r="P252" s="44">
        <v>2083.9899999999998</v>
      </c>
      <c r="Q252" s="44">
        <v>2113.6799999999998</v>
      </c>
      <c r="R252" s="44">
        <v>2113.0300000000002</v>
      </c>
      <c r="S252" s="44">
        <v>2058.84</v>
      </c>
      <c r="T252" s="44">
        <v>2019.65</v>
      </c>
      <c r="U252" s="44">
        <v>1986.34</v>
      </c>
      <c r="V252" s="44">
        <v>1949.69</v>
      </c>
      <c r="W252" s="44">
        <v>1985.63</v>
      </c>
      <c r="X252" s="44">
        <v>2028.8</v>
      </c>
      <c r="Y252" s="44">
        <v>1971.93</v>
      </c>
      <c r="Z252" s="44">
        <v>1492.14</v>
      </c>
      <c r="AA252" s="44">
        <v>1252.4100000000001</v>
      </c>
    </row>
    <row r="253" spans="1:27" ht="12.75" customHeight="1" outlineLevel="1" x14ac:dyDescent="0.2">
      <c r="A253" s="97" t="s">
        <v>2590</v>
      </c>
      <c r="B253" s="63" t="s">
        <v>90</v>
      </c>
      <c r="C253" s="43" t="s">
        <v>79</v>
      </c>
      <c r="D253" s="44">
        <f>$D$163</f>
        <v>113.12</v>
      </c>
      <c r="E253" s="44">
        <f>$D$163</f>
        <v>113.12</v>
      </c>
      <c r="F253" s="44">
        <f t="shared" ref="F253:AA253" si="145">$D$163</f>
        <v>113.12</v>
      </c>
      <c r="G253" s="44">
        <f t="shared" si="145"/>
        <v>113.12</v>
      </c>
      <c r="H253" s="44">
        <f t="shared" si="145"/>
        <v>113.12</v>
      </c>
      <c r="I253" s="44">
        <f t="shared" si="145"/>
        <v>113.12</v>
      </c>
      <c r="J253" s="44">
        <f t="shared" si="145"/>
        <v>113.12</v>
      </c>
      <c r="K253" s="44">
        <f t="shared" si="145"/>
        <v>113.12</v>
      </c>
      <c r="L253" s="44">
        <f t="shared" si="145"/>
        <v>113.12</v>
      </c>
      <c r="M253" s="44">
        <f t="shared" si="145"/>
        <v>113.12</v>
      </c>
      <c r="N253" s="44">
        <f t="shared" si="145"/>
        <v>113.12</v>
      </c>
      <c r="O253" s="44">
        <f t="shared" si="145"/>
        <v>113.12</v>
      </c>
      <c r="P253" s="44">
        <f t="shared" si="145"/>
        <v>113.12</v>
      </c>
      <c r="Q253" s="44">
        <f t="shared" si="145"/>
        <v>113.12</v>
      </c>
      <c r="R253" s="44">
        <f t="shared" si="145"/>
        <v>113.12</v>
      </c>
      <c r="S253" s="44">
        <f t="shared" si="145"/>
        <v>113.12</v>
      </c>
      <c r="T253" s="44">
        <f t="shared" si="145"/>
        <v>113.12</v>
      </c>
      <c r="U253" s="44">
        <f t="shared" si="145"/>
        <v>113.12</v>
      </c>
      <c r="V253" s="44">
        <f t="shared" si="145"/>
        <v>113.12</v>
      </c>
      <c r="W253" s="44">
        <f t="shared" si="145"/>
        <v>113.12</v>
      </c>
      <c r="X253" s="44">
        <f t="shared" si="145"/>
        <v>113.12</v>
      </c>
      <c r="Y253" s="44">
        <f t="shared" si="145"/>
        <v>113.12</v>
      </c>
      <c r="Z253" s="44">
        <f t="shared" si="145"/>
        <v>113.12</v>
      </c>
      <c r="AA253" s="44">
        <f t="shared" si="145"/>
        <v>113.12</v>
      </c>
    </row>
    <row r="254" spans="1:27" ht="12.75" customHeight="1" outlineLevel="1" x14ac:dyDescent="0.2">
      <c r="A254" s="97" t="s">
        <v>2591</v>
      </c>
      <c r="B254" s="63" t="s">
        <v>83</v>
      </c>
      <c r="C254" s="43" t="s">
        <v>79</v>
      </c>
      <c r="D254" s="44">
        <v>4.3</v>
      </c>
      <c r="E254" s="44">
        <v>4.3</v>
      </c>
      <c r="F254" s="44">
        <v>4.3</v>
      </c>
      <c r="G254" s="44">
        <v>4.3</v>
      </c>
      <c r="H254" s="44">
        <v>4.3</v>
      </c>
      <c r="I254" s="44">
        <v>4.3</v>
      </c>
      <c r="J254" s="44">
        <v>4.3</v>
      </c>
      <c r="K254" s="44">
        <v>4.3</v>
      </c>
      <c r="L254" s="44">
        <v>4.3</v>
      </c>
      <c r="M254" s="44">
        <v>4.3</v>
      </c>
      <c r="N254" s="44">
        <v>4.3</v>
      </c>
      <c r="O254" s="44">
        <v>4.3</v>
      </c>
      <c r="P254" s="44">
        <v>4.3</v>
      </c>
      <c r="Q254" s="44">
        <v>4.3</v>
      </c>
      <c r="R254" s="44">
        <v>4.3</v>
      </c>
      <c r="S254" s="44">
        <v>4.3</v>
      </c>
      <c r="T254" s="44">
        <v>4.3</v>
      </c>
      <c r="U254" s="44">
        <v>4.3</v>
      </c>
      <c r="V254" s="44">
        <v>4.3</v>
      </c>
      <c r="W254" s="44">
        <v>4.3</v>
      </c>
      <c r="X254" s="44">
        <v>4.3</v>
      </c>
      <c r="Y254" s="44">
        <v>4.3</v>
      </c>
      <c r="Z254" s="44">
        <v>4.3</v>
      </c>
      <c r="AA254" s="44">
        <v>4.3</v>
      </c>
    </row>
    <row r="255" spans="1:27" ht="12.75" customHeight="1" outlineLevel="1" x14ac:dyDescent="0.2">
      <c r="A255" s="97" t="s">
        <v>2592</v>
      </c>
      <c r="B255" s="63" t="s">
        <v>81</v>
      </c>
      <c r="C255" s="43" t="s">
        <v>79</v>
      </c>
      <c r="D255" s="44">
        <f>$D$11</f>
        <v>264.79000000000002</v>
      </c>
      <c r="E255" s="44">
        <f t="shared" ref="E255:AA255" si="146">$D$11</f>
        <v>264.79000000000002</v>
      </c>
      <c r="F255" s="44">
        <f t="shared" si="146"/>
        <v>264.79000000000002</v>
      </c>
      <c r="G255" s="44">
        <f t="shared" si="146"/>
        <v>264.79000000000002</v>
      </c>
      <c r="H255" s="44">
        <f t="shared" si="146"/>
        <v>264.79000000000002</v>
      </c>
      <c r="I255" s="44">
        <f t="shared" si="146"/>
        <v>264.79000000000002</v>
      </c>
      <c r="J255" s="44">
        <f t="shared" si="146"/>
        <v>264.79000000000002</v>
      </c>
      <c r="K255" s="44">
        <f t="shared" si="146"/>
        <v>264.79000000000002</v>
      </c>
      <c r="L255" s="44">
        <f t="shared" si="146"/>
        <v>264.79000000000002</v>
      </c>
      <c r="M255" s="44">
        <f t="shared" si="146"/>
        <v>264.79000000000002</v>
      </c>
      <c r="N255" s="44">
        <f t="shared" si="146"/>
        <v>264.79000000000002</v>
      </c>
      <c r="O255" s="44">
        <f t="shared" si="146"/>
        <v>264.79000000000002</v>
      </c>
      <c r="P255" s="44">
        <f t="shared" si="146"/>
        <v>264.79000000000002</v>
      </c>
      <c r="Q255" s="44">
        <f t="shared" si="146"/>
        <v>264.79000000000002</v>
      </c>
      <c r="R255" s="44">
        <f t="shared" si="146"/>
        <v>264.79000000000002</v>
      </c>
      <c r="S255" s="44">
        <f t="shared" si="146"/>
        <v>264.79000000000002</v>
      </c>
      <c r="T255" s="44">
        <f t="shared" si="146"/>
        <v>264.79000000000002</v>
      </c>
      <c r="U255" s="44">
        <f t="shared" si="146"/>
        <v>264.79000000000002</v>
      </c>
      <c r="V255" s="44">
        <f t="shared" si="146"/>
        <v>264.79000000000002</v>
      </c>
      <c r="W255" s="44">
        <f t="shared" si="146"/>
        <v>264.79000000000002</v>
      </c>
      <c r="X255" s="44">
        <f t="shared" si="146"/>
        <v>264.79000000000002</v>
      </c>
      <c r="Y255" s="44">
        <f t="shared" si="146"/>
        <v>264.79000000000002</v>
      </c>
      <c r="Z255" s="44">
        <f t="shared" si="146"/>
        <v>264.79000000000002</v>
      </c>
      <c r="AA255" s="44">
        <f t="shared" si="146"/>
        <v>264.79000000000002</v>
      </c>
    </row>
    <row r="256" spans="1:27" ht="12.75" customHeight="1" x14ac:dyDescent="0.2">
      <c r="A256" s="96" t="s">
        <v>2593</v>
      </c>
      <c r="B256" s="28" t="str">
        <f>"20"&amp;"."&amp;$B$777&amp;"."&amp;$B$778</f>
        <v>20.04.2024</v>
      </c>
      <c r="C256" s="88" t="s">
        <v>76</v>
      </c>
      <c r="D256" s="89">
        <f>ROUND(((D257+D258+D260+D259)/1000),5)</f>
        <v>1.6037399999999999</v>
      </c>
      <c r="E256" s="89">
        <f>ROUND(((E257+E258+E260+E259)/1000),5)</f>
        <v>1.53254</v>
      </c>
      <c r="F256" s="89">
        <f>ROUND(((F257+F258+F260+F259)/1000),5)</f>
        <v>1.5050300000000001</v>
      </c>
      <c r="G256" s="89">
        <f t="shared" ref="G256:AA256" si="147">ROUND(((G257+G258+G260+G259)/1000),5)</f>
        <v>1.47258</v>
      </c>
      <c r="H256" s="89">
        <f t="shared" si="147"/>
        <v>1.50356</v>
      </c>
      <c r="I256" s="89">
        <f t="shared" si="147"/>
        <v>1.51105</v>
      </c>
      <c r="J256" s="89">
        <f t="shared" si="147"/>
        <v>1.51475</v>
      </c>
      <c r="K256" s="89">
        <f t="shared" si="147"/>
        <v>1.6066100000000001</v>
      </c>
      <c r="L256" s="89">
        <f t="shared" si="147"/>
        <v>1.8580300000000001</v>
      </c>
      <c r="M256" s="89">
        <f t="shared" si="147"/>
        <v>1.925</v>
      </c>
      <c r="N256" s="89">
        <f t="shared" si="147"/>
        <v>2.1167899999999999</v>
      </c>
      <c r="O256" s="89">
        <f t="shared" si="147"/>
        <v>2.3722799999999999</v>
      </c>
      <c r="P256" s="89">
        <f t="shared" si="147"/>
        <v>2.3079999999999998</v>
      </c>
      <c r="Q256" s="89">
        <f t="shared" si="147"/>
        <v>2.3036300000000001</v>
      </c>
      <c r="R256" s="89">
        <f t="shared" si="147"/>
        <v>2.2313399999999999</v>
      </c>
      <c r="S256" s="89">
        <f t="shared" si="147"/>
        <v>2.1781600000000001</v>
      </c>
      <c r="T256" s="89">
        <f t="shared" si="147"/>
        <v>2.1465900000000002</v>
      </c>
      <c r="U256" s="89">
        <f t="shared" si="147"/>
        <v>1.9131499999999999</v>
      </c>
      <c r="V256" s="89">
        <f t="shared" si="147"/>
        <v>1.9065799999999999</v>
      </c>
      <c r="W256" s="89">
        <f t="shared" si="147"/>
        <v>1.9314499999999999</v>
      </c>
      <c r="X256" s="89">
        <f t="shared" si="147"/>
        <v>1.9662900000000001</v>
      </c>
      <c r="Y256" s="89">
        <f t="shared" si="147"/>
        <v>1.94008</v>
      </c>
      <c r="Z256" s="89">
        <f t="shared" si="147"/>
        <v>1.6703699999999999</v>
      </c>
      <c r="AA256" s="89">
        <f t="shared" si="147"/>
        <v>1.6067400000000001</v>
      </c>
    </row>
    <row r="257" spans="1:27" ht="12.75" customHeight="1" outlineLevel="1" x14ac:dyDescent="0.2">
      <c r="A257" s="97" t="s">
        <v>2594</v>
      </c>
      <c r="B257" s="63" t="s">
        <v>242</v>
      </c>
      <c r="C257" s="43" t="s">
        <v>79</v>
      </c>
      <c r="D257" s="44">
        <v>1221.53</v>
      </c>
      <c r="E257" s="44">
        <v>1150.33</v>
      </c>
      <c r="F257" s="44">
        <v>1122.82</v>
      </c>
      <c r="G257" s="44">
        <v>1090.3699999999999</v>
      </c>
      <c r="H257" s="44">
        <v>1121.3499999999999</v>
      </c>
      <c r="I257" s="44">
        <v>1128.8399999999999</v>
      </c>
      <c r="J257" s="44">
        <v>1132.54</v>
      </c>
      <c r="K257" s="44">
        <v>1224.4000000000001</v>
      </c>
      <c r="L257" s="44">
        <v>1475.82</v>
      </c>
      <c r="M257" s="44">
        <v>1542.79</v>
      </c>
      <c r="N257" s="44">
        <v>1734.58</v>
      </c>
      <c r="O257" s="44">
        <v>1990.07</v>
      </c>
      <c r="P257" s="44">
        <v>1925.79</v>
      </c>
      <c r="Q257" s="44">
        <v>1921.42</v>
      </c>
      <c r="R257" s="44">
        <v>1849.13</v>
      </c>
      <c r="S257" s="44">
        <v>1795.95</v>
      </c>
      <c r="T257" s="44">
        <v>1764.38</v>
      </c>
      <c r="U257" s="44">
        <v>1530.94</v>
      </c>
      <c r="V257" s="44">
        <v>1524.37</v>
      </c>
      <c r="W257" s="44">
        <v>1549.24</v>
      </c>
      <c r="X257" s="44">
        <v>1584.08</v>
      </c>
      <c r="Y257" s="44">
        <v>1557.87</v>
      </c>
      <c r="Z257" s="44">
        <v>1288.1600000000001</v>
      </c>
      <c r="AA257" s="44">
        <v>1224.53</v>
      </c>
    </row>
    <row r="258" spans="1:27" ht="12.75" customHeight="1" outlineLevel="1" x14ac:dyDescent="0.2">
      <c r="A258" s="97" t="s">
        <v>2595</v>
      </c>
      <c r="B258" s="63" t="s">
        <v>90</v>
      </c>
      <c r="C258" s="43" t="s">
        <v>79</v>
      </c>
      <c r="D258" s="44">
        <f>$D$163</f>
        <v>113.12</v>
      </c>
      <c r="E258" s="44">
        <f>$D$163</f>
        <v>113.12</v>
      </c>
      <c r="F258" s="44">
        <f t="shared" ref="F258:AA258" si="148">$D$163</f>
        <v>113.12</v>
      </c>
      <c r="G258" s="44">
        <f t="shared" si="148"/>
        <v>113.12</v>
      </c>
      <c r="H258" s="44">
        <f t="shared" si="148"/>
        <v>113.12</v>
      </c>
      <c r="I258" s="44">
        <f t="shared" si="148"/>
        <v>113.12</v>
      </c>
      <c r="J258" s="44">
        <f t="shared" si="148"/>
        <v>113.12</v>
      </c>
      <c r="K258" s="44">
        <f t="shared" si="148"/>
        <v>113.12</v>
      </c>
      <c r="L258" s="44">
        <f t="shared" si="148"/>
        <v>113.12</v>
      </c>
      <c r="M258" s="44">
        <f t="shared" si="148"/>
        <v>113.12</v>
      </c>
      <c r="N258" s="44">
        <f t="shared" si="148"/>
        <v>113.12</v>
      </c>
      <c r="O258" s="44">
        <f t="shared" si="148"/>
        <v>113.12</v>
      </c>
      <c r="P258" s="44">
        <f t="shared" si="148"/>
        <v>113.12</v>
      </c>
      <c r="Q258" s="44">
        <f t="shared" si="148"/>
        <v>113.12</v>
      </c>
      <c r="R258" s="44">
        <f t="shared" si="148"/>
        <v>113.12</v>
      </c>
      <c r="S258" s="44">
        <f t="shared" si="148"/>
        <v>113.12</v>
      </c>
      <c r="T258" s="44">
        <f t="shared" si="148"/>
        <v>113.12</v>
      </c>
      <c r="U258" s="44">
        <f t="shared" si="148"/>
        <v>113.12</v>
      </c>
      <c r="V258" s="44">
        <f t="shared" si="148"/>
        <v>113.12</v>
      </c>
      <c r="W258" s="44">
        <f t="shared" si="148"/>
        <v>113.12</v>
      </c>
      <c r="X258" s="44">
        <f t="shared" si="148"/>
        <v>113.12</v>
      </c>
      <c r="Y258" s="44">
        <f t="shared" si="148"/>
        <v>113.12</v>
      </c>
      <c r="Z258" s="44">
        <f t="shared" si="148"/>
        <v>113.12</v>
      </c>
      <c r="AA258" s="44">
        <f t="shared" si="148"/>
        <v>113.12</v>
      </c>
    </row>
    <row r="259" spans="1:27" ht="12.75" customHeight="1" outlineLevel="1" x14ac:dyDescent="0.2">
      <c r="A259" s="97" t="s">
        <v>2596</v>
      </c>
      <c r="B259" s="63" t="s">
        <v>83</v>
      </c>
      <c r="C259" s="43" t="s">
        <v>79</v>
      </c>
      <c r="D259" s="44">
        <v>4.3</v>
      </c>
      <c r="E259" s="44">
        <v>4.3</v>
      </c>
      <c r="F259" s="44">
        <v>4.3</v>
      </c>
      <c r="G259" s="44">
        <v>4.3</v>
      </c>
      <c r="H259" s="44">
        <v>4.3</v>
      </c>
      <c r="I259" s="44">
        <v>4.3</v>
      </c>
      <c r="J259" s="44">
        <v>4.3</v>
      </c>
      <c r="K259" s="44">
        <v>4.3</v>
      </c>
      <c r="L259" s="44">
        <v>4.3</v>
      </c>
      <c r="M259" s="44">
        <v>4.3</v>
      </c>
      <c r="N259" s="44">
        <v>4.3</v>
      </c>
      <c r="O259" s="44">
        <v>4.3</v>
      </c>
      <c r="P259" s="44">
        <v>4.3</v>
      </c>
      <c r="Q259" s="44">
        <v>4.3</v>
      </c>
      <c r="R259" s="44">
        <v>4.3</v>
      </c>
      <c r="S259" s="44">
        <v>4.3</v>
      </c>
      <c r="T259" s="44">
        <v>4.3</v>
      </c>
      <c r="U259" s="44">
        <v>4.3</v>
      </c>
      <c r="V259" s="44">
        <v>4.3</v>
      </c>
      <c r="W259" s="44">
        <v>4.3</v>
      </c>
      <c r="X259" s="44">
        <v>4.3</v>
      </c>
      <c r="Y259" s="44">
        <v>4.3</v>
      </c>
      <c r="Z259" s="44">
        <v>4.3</v>
      </c>
      <c r="AA259" s="44">
        <v>4.3</v>
      </c>
    </row>
    <row r="260" spans="1:27" ht="12.75" customHeight="1" outlineLevel="1" x14ac:dyDescent="0.2">
      <c r="A260" s="97" t="s">
        <v>2597</v>
      </c>
      <c r="B260" s="63" t="s">
        <v>81</v>
      </c>
      <c r="C260" s="43" t="s">
        <v>79</v>
      </c>
      <c r="D260" s="44">
        <f>$D$11</f>
        <v>264.79000000000002</v>
      </c>
      <c r="E260" s="44">
        <f t="shared" ref="E260:AA260" si="149">$D$11</f>
        <v>264.79000000000002</v>
      </c>
      <c r="F260" s="44">
        <f t="shared" si="149"/>
        <v>264.79000000000002</v>
      </c>
      <c r="G260" s="44">
        <f t="shared" si="149"/>
        <v>264.79000000000002</v>
      </c>
      <c r="H260" s="44">
        <f t="shared" si="149"/>
        <v>264.79000000000002</v>
      </c>
      <c r="I260" s="44">
        <f t="shared" si="149"/>
        <v>264.79000000000002</v>
      </c>
      <c r="J260" s="44">
        <f t="shared" si="149"/>
        <v>264.79000000000002</v>
      </c>
      <c r="K260" s="44">
        <f t="shared" si="149"/>
        <v>264.79000000000002</v>
      </c>
      <c r="L260" s="44">
        <f t="shared" si="149"/>
        <v>264.79000000000002</v>
      </c>
      <c r="M260" s="44">
        <f t="shared" si="149"/>
        <v>264.79000000000002</v>
      </c>
      <c r="N260" s="44">
        <f t="shared" si="149"/>
        <v>264.79000000000002</v>
      </c>
      <c r="O260" s="44">
        <f t="shared" si="149"/>
        <v>264.79000000000002</v>
      </c>
      <c r="P260" s="44">
        <f t="shared" si="149"/>
        <v>264.79000000000002</v>
      </c>
      <c r="Q260" s="44">
        <f t="shared" si="149"/>
        <v>264.79000000000002</v>
      </c>
      <c r="R260" s="44">
        <f t="shared" si="149"/>
        <v>264.79000000000002</v>
      </c>
      <c r="S260" s="44">
        <f t="shared" si="149"/>
        <v>264.79000000000002</v>
      </c>
      <c r="T260" s="44">
        <f t="shared" si="149"/>
        <v>264.79000000000002</v>
      </c>
      <c r="U260" s="44">
        <f t="shared" si="149"/>
        <v>264.79000000000002</v>
      </c>
      <c r="V260" s="44">
        <f t="shared" si="149"/>
        <v>264.79000000000002</v>
      </c>
      <c r="W260" s="44">
        <f t="shared" si="149"/>
        <v>264.79000000000002</v>
      </c>
      <c r="X260" s="44">
        <f t="shared" si="149"/>
        <v>264.79000000000002</v>
      </c>
      <c r="Y260" s="44">
        <f t="shared" si="149"/>
        <v>264.79000000000002</v>
      </c>
      <c r="Z260" s="44">
        <f t="shared" si="149"/>
        <v>264.79000000000002</v>
      </c>
      <c r="AA260" s="44">
        <f t="shared" si="149"/>
        <v>264.79000000000002</v>
      </c>
    </row>
    <row r="261" spans="1:27" ht="12.75" customHeight="1" x14ac:dyDescent="0.2">
      <c r="A261" s="96" t="s">
        <v>2598</v>
      </c>
      <c r="B261" s="28" t="str">
        <f>"21"&amp;"."&amp;$B$777&amp;"."&amp;$B$778</f>
        <v>21.04.2024</v>
      </c>
      <c r="C261" s="88" t="s">
        <v>76</v>
      </c>
      <c r="D261" s="89">
        <f>ROUND(((D262+D263+D265+D264)/1000),5)</f>
        <v>1.5604899999999999</v>
      </c>
      <c r="E261" s="89">
        <f>ROUND(((E262+E263+E265+E264)/1000),5)</f>
        <v>1.49861</v>
      </c>
      <c r="F261" s="89">
        <f>ROUND(((F262+F263+F265+F264)/1000),5)</f>
        <v>1.4191800000000001</v>
      </c>
      <c r="G261" s="89">
        <f t="shared" ref="G261:AA261" si="150">ROUND(((G262+G263+G265+G264)/1000),5)</f>
        <v>1.4061399999999999</v>
      </c>
      <c r="H261" s="89">
        <f t="shared" si="150"/>
        <v>1.4098900000000001</v>
      </c>
      <c r="I261" s="89">
        <f t="shared" si="150"/>
        <v>1.43834</v>
      </c>
      <c r="J261" s="89">
        <f t="shared" si="150"/>
        <v>1.3999900000000001</v>
      </c>
      <c r="K261" s="89">
        <f t="shared" si="150"/>
        <v>1.5001500000000001</v>
      </c>
      <c r="L261" s="89">
        <f t="shared" si="150"/>
        <v>1.6859500000000001</v>
      </c>
      <c r="M261" s="89">
        <f t="shared" si="150"/>
        <v>1.87754</v>
      </c>
      <c r="N261" s="89">
        <f t="shared" si="150"/>
        <v>1.9476199999999999</v>
      </c>
      <c r="O261" s="89">
        <f t="shared" si="150"/>
        <v>1.9442699999999999</v>
      </c>
      <c r="P261" s="89">
        <f t="shared" si="150"/>
        <v>1.95936</v>
      </c>
      <c r="Q261" s="89">
        <f t="shared" si="150"/>
        <v>1.96235</v>
      </c>
      <c r="R261" s="89">
        <f t="shared" si="150"/>
        <v>1.9488799999999999</v>
      </c>
      <c r="S261" s="89">
        <f t="shared" si="150"/>
        <v>1.9032899999999999</v>
      </c>
      <c r="T261" s="89">
        <f t="shared" si="150"/>
        <v>1.90829</v>
      </c>
      <c r="U261" s="89">
        <f t="shared" si="150"/>
        <v>1.9261900000000001</v>
      </c>
      <c r="V261" s="89">
        <f t="shared" si="150"/>
        <v>1.9514899999999999</v>
      </c>
      <c r="W261" s="89">
        <f t="shared" si="150"/>
        <v>2.08914</v>
      </c>
      <c r="X261" s="89">
        <f t="shared" si="150"/>
        <v>2.1892</v>
      </c>
      <c r="Y261" s="89">
        <f t="shared" si="150"/>
        <v>1.98336</v>
      </c>
      <c r="Z261" s="89">
        <f t="shared" si="150"/>
        <v>1.6790799999999999</v>
      </c>
      <c r="AA261" s="89">
        <f t="shared" si="150"/>
        <v>1.56413</v>
      </c>
    </row>
    <row r="262" spans="1:27" ht="12.75" customHeight="1" outlineLevel="1" x14ac:dyDescent="0.2">
      <c r="A262" s="97" t="s">
        <v>2599</v>
      </c>
      <c r="B262" s="63" t="s">
        <v>242</v>
      </c>
      <c r="C262" s="43" t="s">
        <v>79</v>
      </c>
      <c r="D262" s="44">
        <v>1178.28</v>
      </c>
      <c r="E262" s="44">
        <v>1116.4000000000001</v>
      </c>
      <c r="F262" s="44">
        <v>1036.97</v>
      </c>
      <c r="G262" s="44">
        <v>1023.93</v>
      </c>
      <c r="H262" s="44">
        <v>1027.68</v>
      </c>
      <c r="I262" s="44">
        <v>1056.1300000000001</v>
      </c>
      <c r="J262" s="44">
        <v>1017.78</v>
      </c>
      <c r="K262" s="44">
        <v>1117.94</v>
      </c>
      <c r="L262" s="44">
        <v>1303.74</v>
      </c>
      <c r="M262" s="44">
        <v>1495.33</v>
      </c>
      <c r="N262" s="44">
        <v>1565.41</v>
      </c>
      <c r="O262" s="44">
        <v>1562.06</v>
      </c>
      <c r="P262" s="44">
        <v>1577.15</v>
      </c>
      <c r="Q262" s="44">
        <v>1580.14</v>
      </c>
      <c r="R262" s="44">
        <v>1566.67</v>
      </c>
      <c r="S262" s="44">
        <v>1521.08</v>
      </c>
      <c r="T262" s="44">
        <v>1526.08</v>
      </c>
      <c r="U262" s="44">
        <v>1543.98</v>
      </c>
      <c r="V262" s="44">
        <v>1569.28</v>
      </c>
      <c r="W262" s="44">
        <v>1706.93</v>
      </c>
      <c r="X262" s="44">
        <v>1806.99</v>
      </c>
      <c r="Y262" s="44">
        <v>1601.15</v>
      </c>
      <c r="Z262" s="44">
        <v>1296.8699999999999</v>
      </c>
      <c r="AA262" s="44">
        <v>1181.92</v>
      </c>
    </row>
    <row r="263" spans="1:27" ht="12.75" customHeight="1" outlineLevel="1" x14ac:dyDescent="0.2">
      <c r="A263" s="97" t="s">
        <v>2600</v>
      </c>
      <c r="B263" s="63" t="s">
        <v>90</v>
      </c>
      <c r="C263" s="43" t="s">
        <v>79</v>
      </c>
      <c r="D263" s="44">
        <f>$D$163</f>
        <v>113.12</v>
      </c>
      <c r="E263" s="44">
        <f>$D$163</f>
        <v>113.12</v>
      </c>
      <c r="F263" s="44">
        <f t="shared" ref="F263:AA263" si="151">$D$163</f>
        <v>113.12</v>
      </c>
      <c r="G263" s="44">
        <f t="shared" si="151"/>
        <v>113.12</v>
      </c>
      <c r="H263" s="44">
        <f t="shared" si="151"/>
        <v>113.12</v>
      </c>
      <c r="I263" s="44">
        <f t="shared" si="151"/>
        <v>113.12</v>
      </c>
      <c r="J263" s="44">
        <f t="shared" si="151"/>
        <v>113.12</v>
      </c>
      <c r="K263" s="44">
        <f t="shared" si="151"/>
        <v>113.12</v>
      </c>
      <c r="L263" s="44">
        <f t="shared" si="151"/>
        <v>113.12</v>
      </c>
      <c r="M263" s="44">
        <f t="shared" si="151"/>
        <v>113.12</v>
      </c>
      <c r="N263" s="44">
        <f t="shared" si="151"/>
        <v>113.12</v>
      </c>
      <c r="O263" s="44">
        <f t="shared" si="151"/>
        <v>113.12</v>
      </c>
      <c r="P263" s="44">
        <f t="shared" si="151"/>
        <v>113.12</v>
      </c>
      <c r="Q263" s="44">
        <f t="shared" si="151"/>
        <v>113.12</v>
      </c>
      <c r="R263" s="44">
        <f t="shared" si="151"/>
        <v>113.12</v>
      </c>
      <c r="S263" s="44">
        <f t="shared" si="151"/>
        <v>113.12</v>
      </c>
      <c r="T263" s="44">
        <f t="shared" si="151"/>
        <v>113.12</v>
      </c>
      <c r="U263" s="44">
        <f t="shared" si="151"/>
        <v>113.12</v>
      </c>
      <c r="V263" s="44">
        <f t="shared" si="151"/>
        <v>113.12</v>
      </c>
      <c r="W263" s="44">
        <f t="shared" si="151"/>
        <v>113.12</v>
      </c>
      <c r="X263" s="44">
        <f t="shared" si="151"/>
        <v>113.12</v>
      </c>
      <c r="Y263" s="44">
        <f t="shared" si="151"/>
        <v>113.12</v>
      </c>
      <c r="Z263" s="44">
        <f t="shared" si="151"/>
        <v>113.12</v>
      </c>
      <c r="AA263" s="44">
        <f t="shared" si="151"/>
        <v>113.12</v>
      </c>
    </row>
    <row r="264" spans="1:27" ht="12.75" customHeight="1" outlineLevel="1" x14ac:dyDescent="0.2">
      <c r="A264" s="97" t="s">
        <v>2601</v>
      </c>
      <c r="B264" s="63" t="s">
        <v>83</v>
      </c>
      <c r="C264" s="43" t="s">
        <v>79</v>
      </c>
      <c r="D264" s="44">
        <v>4.3</v>
      </c>
      <c r="E264" s="44">
        <v>4.3</v>
      </c>
      <c r="F264" s="44">
        <v>4.3</v>
      </c>
      <c r="G264" s="44">
        <v>4.3</v>
      </c>
      <c r="H264" s="44">
        <v>4.3</v>
      </c>
      <c r="I264" s="44">
        <v>4.3</v>
      </c>
      <c r="J264" s="44">
        <v>4.3</v>
      </c>
      <c r="K264" s="44">
        <v>4.3</v>
      </c>
      <c r="L264" s="44">
        <v>4.3</v>
      </c>
      <c r="M264" s="44">
        <v>4.3</v>
      </c>
      <c r="N264" s="44">
        <v>4.3</v>
      </c>
      <c r="O264" s="44">
        <v>4.3</v>
      </c>
      <c r="P264" s="44">
        <v>4.3</v>
      </c>
      <c r="Q264" s="44">
        <v>4.3</v>
      </c>
      <c r="R264" s="44">
        <v>4.3</v>
      </c>
      <c r="S264" s="44">
        <v>4.3</v>
      </c>
      <c r="T264" s="44">
        <v>4.3</v>
      </c>
      <c r="U264" s="44">
        <v>4.3</v>
      </c>
      <c r="V264" s="44">
        <v>4.3</v>
      </c>
      <c r="W264" s="44">
        <v>4.3</v>
      </c>
      <c r="X264" s="44">
        <v>4.3</v>
      </c>
      <c r="Y264" s="44">
        <v>4.3</v>
      </c>
      <c r="Z264" s="44">
        <v>4.3</v>
      </c>
      <c r="AA264" s="44">
        <v>4.3</v>
      </c>
    </row>
    <row r="265" spans="1:27" ht="12.75" customHeight="1" outlineLevel="1" x14ac:dyDescent="0.2">
      <c r="A265" s="97" t="s">
        <v>2602</v>
      </c>
      <c r="B265" s="63" t="s">
        <v>81</v>
      </c>
      <c r="C265" s="43" t="s">
        <v>79</v>
      </c>
      <c r="D265" s="44">
        <f>$D$11</f>
        <v>264.79000000000002</v>
      </c>
      <c r="E265" s="44">
        <f t="shared" ref="E265:AA265" si="152">$D$11</f>
        <v>264.79000000000002</v>
      </c>
      <c r="F265" s="44">
        <f t="shared" si="152"/>
        <v>264.79000000000002</v>
      </c>
      <c r="G265" s="44">
        <f t="shared" si="152"/>
        <v>264.79000000000002</v>
      </c>
      <c r="H265" s="44">
        <f t="shared" si="152"/>
        <v>264.79000000000002</v>
      </c>
      <c r="I265" s="44">
        <f t="shared" si="152"/>
        <v>264.79000000000002</v>
      </c>
      <c r="J265" s="44">
        <f t="shared" si="152"/>
        <v>264.79000000000002</v>
      </c>
      <c r="K265" s="44">
        <f t="shared" si="152"/>
        <v>264.79000000000002</v>
      </c>
      <c r="L265" s="44">
        <f t="shared" si="152"/>
        <v>264.79000000000002</v>
      </c>
      <c r="M265" s="44">
        <f t="shared" si="152"/>
        <v>264.79000000000002</v>
      </c>
      <c r="N265" s="44">
        <f t="shared" si="152"/>
        <v>264.79000000000002</v>
      </c>
      <c r="O265" s="44">
        <f t="shared" si="152"/>
        <v>264.79000000000002</v>
      </c>
      <c r="P265" s="44">
        <f t="shared" si="152"/>
        <v>264.79000000000002</v>
      </c>
      <c r="Q265" s="44">
        <f t="shared" si="152"/>
        <v>264.79000000000002</v>
      </c>
      <c r="R265" s="44">
        <f t="shared" si="152"/>
        <v>264.79000000000002</v>
      </c>
      <c r="S265" s="44">
        <f t="shared" si="152"/>
        <v>264.79000000000002</v>
      </c>
      <c r="T265" s="44">
        <f t="shared" si="152"/>
        <v>264.79000000000002</v>
      </c>
      <c r="U265" s="44">
        <f t="shared" si="152"/>
        <v>264.79000000000002</v>
      </c>
      <c r="V265" s="44">
        <f t="shared" si="152"/>
        <v>264.79000000000002</v>
      </c>
      <c r="W265" s="44">
        <f t="shared" si="152"/>
        <v>264.79000000000002</v>
      </c>
      <c r="X265" s="44">
        <f t="shared" si="152"/>
        <v>264.79000000000002</v>
      </c>
      <c r="Y265" s="44">
        <f t="shared" si="152"/>
        <v>264.79000000000002</v>
      </c>
      <c r="Z265" s="44">
        <f t="shared" si="152"/>
        <v>264.79000000000002</v>
      </c>
      <c r="AA265" s="44">
        <f t="shared" si="152"/>
        <v>264.79000000000002</v>
      </c>
    </row>
    <row r="266" spans="1:27" ht="12.75" customHeight="1" x14ac:dyDescent="0.2">
      <c r="A266" s="96" t="s">
        <v>2603</v>
      </c>
      <c r="B266" s="28" t="str">
        <f>"22"&amp;"."&amp;$B$777&amp;"."&amp;$B$778</f>
        <v>22.04.2024</v>
      </c>
      <c r="C266" s="88" t="s">
        <v>76</v>
      </c>
      <c r="D266" s="89">
        <f>ROUND(((D267+D268+D270+D269)/1000),5)</f>
        <v>1.4998899999999999</v>
      </c>
      <c r="E266" s="89">
        <f>ROUND(((E267+E268+E270+E269)/1000),5)</f>
        <v>1.40486</v>
      </c>
      <c r="F266" s="89">
        <f>ROUND(((F267+F268+F270+F269)/1000),5)</f>
        <v>1.3410599999999999</v>
      </c>
      <c r="G266" s="89">
        <f t="shared" ref="G266:AA266" si="153">ROUND(((G267+G268+G270+G269)/1000),5)</f>
        <v>1.32901</v>
      </c>
      <c r="H266" s="89">
        <f t="shared" si="153"/>
        <v>1.35436</v>
      </c>
      <c r="I266" s="89">
        <f t="shared" si="153"/>
        <v>1.4964900000000001</v>
      </c>
      <c r="J266" s="89">
        <f t="shared" si="153"/>
        <v>1.5967</v>
      </c>
      <c r="K266" s="89">
        <f t="shared" si="153"/>
        <v>1.8837999999999999</v>
      </c>
      <c r="L266" s="89">
        <f t="shared" si="153"/>
        <v>2.1154199999999999</v>
      </c>
      <c r="M266" s="89">
        <f t="shared" si="153"/>
        <v>2.3487800000000001</v>
      </c>
      <c r="N266" s="89">
        <f t="shared" si="153"/>
        <v>2.3757000000000001</v>
      </c>
      <c r="O266" s="89">
        <f t="shared" si="153"/>
        <v>2.4273099999999999</v>
      </c>
      <c r="P266" s="89">
        <f t="shared" si="153"/>
        <v>2.4093</v>
      </c>
      <c r="Q266" s="89">
        <f t="shared" si="153"/>
        <v>2.4222100000000002</v>
      </c>
      <c r="R266" s="89">
        <f t="shared" si="153"/>
        <v>2.3955500000000001</v>
      </c>
      <c r="S266" s="89">
        <f t="shared" si="153"/>
        <v>2.3834499999999998</v>
      </c>
      <c r="T266" s="89">
        <f t="shared" si="153"/>
        <v>2.3804699999999999</v>
      </c>
      <c r="U266" s="89">
        <f t="shared" si="153"/>
        <v>2.1777199999999999</v>
      </c>
      <c r="V266" s="89">
        <f t="shared" si="153"/>
        <v>2.0201199999999999</v>
      </c>
      <c r="W266" s="89">
        <f t="shared" si="153"/>
        <v>2.1797300000000002</v>
      </c>
      <c r="X266" s="89">
        <f t="shared" si="153"/>
        <v>2.3336100000000002</v>
      </c>
      <c r="Y266" s="89">
        <f t="shared" si="153"/>
        <v>2.0734599999999999</v>
      </c>
      <c r="Z266" s="89">
        <f t="shared" si="153"/>
        <v>1.8831599999999999</v>
      </c>
      <c r="AA266" s="89">
        <f t="shared" si="153"/>
        <v>1.62568</v>
      </c>
    </row>
    <row r="267" spans="1:27" ht="12.75" customHeight="1" outlineLevel="1" x14ac:dyDescent="0.2">
      <c r="A267" s="97" t="s">
        <v>2604</v>
      </c>
      <c r="B267" s="63" t="s">
        <v>242</v>
      </c>
      <c r="C267" s="43" t="s">
        <v>79</v>
      </c>
      <c r="D267" s="44">
        <v>1117.68</v>
      </c>
      <c r="E267" s="44">
        <v>1022.65</v>
      </c>
      <c r="F267" s="44">
        <v>958.85</v>
      </c>
      <c r="G267" s="44">
        <v>946.8</v>
      </c>
      <c r="H267" s="44">
        <v>972.15</v>
      </c>
      <c r="I267" s="44">
        <v>1114.28</v>
      </c>
      <c r="J267" s="44">
        <v>1214.49</v>
      </c>
      <c r="K267" s="44">
        <v>1501.59</v>
      </c>
      <c r="L267" s="44">
        <v>1733.21</v>
      </c>
      <c r="M267" s="44">
        <v>1966.57</v>
      </c>
      <c r="N267" s="44">
        <v>1993.49</v>
      </c>
      <c r="O267" s="44">
        <v>2045.1</v>
      </c>
      <c r="P267" s="44">
        <v>2027.09</v>
      </c>
      <c r="Q267" s="44">
        <v>2040</v>
      </c>
      <c r="R267" s="44">
        <v>2013.34</v>
      </c>
      <c r="S267" s="44">
        <v>2001.24</v>
      </c>
      <c r="T267" s="44">
        <v>1998.26</v>
      </c>
      <c r="U267" s="44">
        <v>1795.51</v>
      </c>
      <c r="V267" s="44">
        <v>1637.91</v>
      </c>
      <c r="W267" s="44">
        <v>1797.52</v>
      </c>
      <c r="X267" s="44">
        <v>1951.4</v>
      </c>
      <c r="Y267" s="44">
        <v>1691.25</v>
      </c>
      <c r="Z267" s="44">
        <v>1500.95</v>
      </c>
      <c r="AA267" s="44">
        <v>1243.47</v>
      </c>
    </row>
    <row r="268" spans="1:27" ht="12.75" customHeight="1" outlineLevel="1" x14ac:dyDescent="0.2">
      <c r="A268" s="97" t="s">
        <v>2605</v>
      </c>
      <c r="B268" s="63" t="s">
        <v>90</v>
      </c>
      <c r="C268" s="43" t="s">
        <v>79</v>
      </c>
      <c r="D268" s="44">
        <f>$D$163</f>
        <v>113.12</v>
      </c>
      <c r="E268" s="44">
        <f>$D$163</f>
        <v>113.12</v>
      </c>
      <c r="F268" s="44">
        <f t="shared" ref="F268:AA268" si="154">$D$163</f>
        <v>113.12</v>
      </c>
      <c r="G268" s="44">
        <f t="shared" si="154"/>
        <v>113.12</v>
      </c>
      <c r="H268" s="44">
        <f t="shared" si="154"/>
        <v>113.12</v>
      </c>
      <c r="I268" s="44">
        <f t="shared" si="154"/>
        <v>113.12</v>
      </c>
      <c r="J268" s="44">
        <f t="shared" si="154"/>
        <v>113.12</v>
      </c>
      <c r="K268" s="44">
        <f t="shared" si="154"/>
        <v>113.12</v>
      </c>
      <c r="L268" s="44">
        <f t="shared" si="154"/>
        <v>113.12</v>
      </c>
      <c r="M268" s="44">
        <f t="shared" si="154"/>
        <v>113.12</v>
      </c>
      <c r="N268" s="44">
        <f t="shared" si="154"/>
        <v>113.12</v>
      </c>
      <c r="O268" s="44">
        <f t="shared" si="154"/>
        <v>113.12</v>
      </c>
      <c r="P268" s="44">
        <f t="shared" si="154"/>
        <v>113.12</v>
      </c>
      <c r="Q268" s="44">
        <f t="shared" si="154"/>
        <v>113.12</v>
      </c>
      <c r="R268" s="44">
        <f t="shared" si="154"/>
        <v>113.12</v>
      </c>
      <c r="S268" s="44">
        <f t="shared" si="154"/>
        <v>113.12</v>
      </c>
      <c r="T268" s="44">
        <f t="shared" si="154"/>
        <v>113.12</v>
      </c>
      <c r="U268" s="44">
        <f t="shared" si="154"/>
        <v>113.12</v>
      </c>
      <c r="V268" s="44">
        <f t="shared" si="154"/>
        <v>113.12</v>
      </c>
      <c r="W268" s="44">
        <f t="shared" si="154"/>
        <v>113.12</v>
      </c>
      <c r="X268" s="44">
        <f t="shared" si="154"/>
        <v>113.12</v>
      </c>
      <c r="Y268" s="44">
        <f t="shared" si="154"/>
        <v>113.12</v>
      </c>
      <c r="Z268" s="44">
        <f t="shared" si="154"/>
        <v>113.12</v>
      </c>
      <c r="AA268" s="44">
        <f t="shared" si="154"/>
        <v>113.12</v>
      </c>
    </row>
    <row r="269" spans="1:27" ht="12.75" customHeight="1" outlineLevel="1" x14ac:dyDescent="0.2">
      <c r="A269" s="97" t="s">
        <v>2606</v>
      </c>
      <c r="B269" s="63" t="s">
        <v>83</v>
      </c>
      <c r="C269" s="43" t="s">
        <v>79</v>
      </c>
      <c r="D269" s="44">
        <v>4.3</v>
      </c>
      <c r="E269" s="44">
        <v>4.3</v>
      </c>
      <c r="F269" s="44">
        <v>4.3</v>
      </c>
      <c r="G269" s="44">
        <v>4.3</v>
      </c>
      <c r="H269" s="44">
        <v>4.3</v>
      </c>
      <c r="I269" s="44">
        <v>4.3</v>
      </c>
      <c r="J269" s="44">
        <v>4.3</v>
      </c>
      <c r="K269" s="44">
        <v>4.3</v>
      </c>
      <c r="L269" s="44">
        <v>4.3</v>
      </c>
      <c r="M269" s="44">
        <v>4.3</v>
      </c>
      <c r="N269" s="44">
        <v>4.3</v>
      </c>
      <c r="O269" s="44">
        <v>4.3</v>
      </c>
      <c r="P269" s="44">
        <v>4.3</v>
      </c>
      <c r="Q269" s="44">
        <v>4.3</v>
      </c>
      <c r="R269" s="44">
        <v>4.3</v>
      </c>
      <c r="S269" s="44">
        <v>4.3</v>
      </c>
      <c r="T269" s="44">
        <v>4.3</v>
      </c>
      <c r="U269" s="44">
        <v>4.3</v>
      </c>
      <c r="V269" s="44">
        <v>4.3</v>
      </c>
      <c r="W269" s="44">
        <v>4.3</v>
      </c>
      <c r="X269" s="44">
        <v>4.3</v>
      </c>
      <c r="Y269" s="44">
        <v>4.3</v>
      </c>
      <c r="Z269" s="44">
        <v>4.3</v>
      </c>
      <c r="AA269" s="44">
        <v>4.3</v>
      </c>
    </row>
    <row r="270" spans="1:27" ht="12.75" customHeight="1" outlineLevel="1" x14ac:dyDescent="0.2">
      <c r="A270" s="97" t="s">
        <v>2607</v>
      </c>
      <c r="B270" s="63" t="s">
        <v>81</v>
      </c>
      <c r="C270" s="43" t="s">
        <v>79</v>
      </c>
      <c r="D270" s="44">
        <f>$D$11</f>
        <v>264.79000000000002</v>
      </c>
      <c r="E270" s="44">
        <f t="shared" ref="E270:AA270" si="155">$D$11</f>
        <v>264.79000000000002</v>
      </c>
      <c r="F270" s="44">
        <f t="shared" si="155"/>
        <v>264.79000000000002</v>
      </c>
      <c r="G270" s="44">
        <f t="shared" si="155"/>
        <v>264.79000000000002</v>
      </c>
      <c r="H270" s="44">
        <f t="shared" si="155"/>
        <v>264.79000000000002</v>
      </c>
      <c r="I270" s="44">
        <f t="shared" si="155"/>
        <v>264.79000000000002</v>
      </c>
      <c r="J270" s="44">
        <f t="shared" si="155"/>
        <v>264.79000000000002</v>
      </c>
      <c r="K270" s="44">
        <f t="shared" si="155"/>
        <v>264.79000000000002</v>
      </c>
      <c r="L270" s="44">
        <f t="shared" si="155"/>
        <v>264.79000000000002</v>
      </c>
      <c r="M270" s="44">
        <f t="shared" si="155"/>
        <v>264.79000000000002</v>
      </c>
      <c r="N270" s="44">
        <f t="shared" si="155"/>
        <v>264.79000000000002</v>
      </c>
      <c r="O270" s="44">
        <f t="shared" si="155"/>
        <v>264.79000000000002</v>
      </c>
      <c r="P270" s="44">
        <f t="shared" si="155"/>
        <v>264.79000000000002</v>
      </c>
      <c r="Q270" s="44">
        <f t="shared" si="155"/>
        <v>264.79000000000002</v>
      </c>
      <c r="R270" s="44">
        <f t="shared" si="155"/>
        <v>264.79000000000002</v>
      </c>
      <c r="S270" s="44">
        <f t="shared" si="155"/>
        <v>264.79000000000002</v>
      </c>
      <c r="T270" s="44">
        <f t="shared" si="155"/>
        <v>264.79000000000002</v>
      </c>
      <c r="U270" s="44">
        <f t="shared" si="155"/>
        <v>264.79000000000002</v>
      </c>
      <c r="V270" s="44">
        <f t="shared" si="155"/>
        <v>264.79000000000002</v>
      </c>
      <c r="W270" s="44">
        <f t="shared" si="155"/>
        <v>264.79000000000002</v>
      </c>
      <c r="X270" s="44">
        <f t="shared" si="155"/>
        <v>264.79000000000002</v>
      </c>
      <c r="Y270" s="44">
        <f t="shared" si="155"/>
        <v>264.79000000000002</v>
      </c>
      <c r="Z270" s="44">
        <f t="shared" si="155"/>
        <v>264.79000000000002</v>
      </c>
      <c r="AA270" s="44">
        <f t="shared" si="155"/>
        <v>264.79000000000002</v>
      </c>
    </row>
    <row r="271" spans="1:27" ht="12.75" customHeight="1" x14ac:dyDescent="0.2">
      <c r="A271" s="96" t="s">
        <v>2608</v>
      </c>
      <c r="B271" s="28" t="str">
        <f>"23"&amp;"."&amp;$B$777&amp;"."&amp;$B$778</f>
        <v>23.04.2024</v>
      </c>
      <c r="C271" s="88" t="s">
        <v>76</v>
      </c>
      <c r="D271" s="89">
        <f>ROUND(((D272+D273+D275+D274)/1000),5)</f>
        <v>1.5430900000000001</v>
      </c>
      <c r="E271" s="89">
        <f>ROUND(((E272+E273+E275+E274)/1000),5)</f>
        <v>1.42689</v>
      </c>
      <c r="F271" s="89">
        <f>ROUND(((F272+F273+F275+F274)/1000),5)</f>
        <v>1.35293</v>
      </c>
      <c r="G271" s="89">
        <f t="shared" ref="G271:AA271" si="156">ROUND(((G272+G273+G275+G274)/1000),5)</f>
        <v>1.35964</v>
      </c>
      <c r="H271" s="89">
        <f t="shared" si="156"/>
        <v>1.4738</v>
      </c>
      <c r="I271" s="89">
        <f t="shared" si="156"/>
        <v>1.5426</v>
      </c>
      <c r="J271" s="89">
        <f t="shared" si="156"/>
        <v>1.6487799999999999</v>
      </c>
      <c r="K271" s="89">
        <f t="shared" si="156"/>
        <v>1.8781300000000001</v>
      </c>
      <c r="L271" s="89">
        <f t="shared" si="156"/>
        <v>2.0741200000000002</v>
      </c>
      <c r="M271" s="89">
        <f t="shared" si="156"/>
        <v>2.2924099999999998</v>
      </c>
      <c r="N271" s="89">
        <f t="shared" si="156"/>
        <v>2.3553199999999999</v>
      </c>
      <c r="O271" s="89">
        <f t="shared" si="156"/>
        <v>2.2681200000000001</v>
      </c>
      <c r="P271" s="89">
        <f t="shared" si="156"/>
        <v>2.14377</v>
      </c>
      <c r="Q271" s="89">
        <f t="shared" si="156"/>
        <v>2.3149999999999999</v>
      </c>
      <c r="R271" s="89">
        <f t="shared" si="156"/>
        <v>2.2868300000000001</v>
      </c>
      <c r="S271" s="89">
        <f t="shared" si="156"/>
        <v>2.2265000000000001</v>
      </c>
      <c r="T271" s="89">
        <f t="shared" si="156"/>
        <v>2.2233800000000001</v>
      </c>
      <c r="U271" s="89">
        <f t="shared" si="156"/>
        <v>2.1242200000000002</v>
      </c>
      <c r="V271" s="89">
        <f t="shared" si="156"/>
        <v>2.1836199999999999</v>
      </c>
      <c r="W271" s="89">
        <f t="shared" si="156"/>
        <v>2.26824</v>
      </c>
      <c r="X271" s="89">
        <f t="shared" si="156"/>
        <v>2.15774</v>
      </c>
      <c r="Y271" s="89">
        <f t="shared" si="156"/>
        <v>2.0153799999999999</v>
      </c>
      <c r="Z271" s="89">
        <f t="shared" si="156"/>
        <v>1.8551899999999999</v>
      </c>
      <c r="AA271" s="89">
        <f t="shared" si="156"/>
        <v>1.6147899999999999</v>
      </c>
    </row>
    <row r="272" spans="1:27" ht="12.75" customHeight="1" outlineLevel="1" x14ac:dyDescent="0.2">
      <c r="A272" s="97" t="s">
        <v>2609</v>
      </c>
      <c r="B272" s="63" t="s">
        <v>242</v>
      </c>
      <c r="C272" s="43" t="s">
        <v>79</v>
      </c>
      <c r="D272" s="44">
        <v>1160.8800000000001</v>
      </c>
      <c r="E272" s="44">
        <v>1044.68</v>
      </c>
      <c r="F272" s="44">
        <v>970.72</v>
      </c>
      <c r="G272" s="44">
        <v>977.43</v>
      </c>
      <c r="H272" s="44">
        <v>1091.5899999999999</v>
      </c>
      <c r="I272" s="44">
        <v>1160.3900000000001</v>
      </c>
      <c r="J272" s="44">
        <v>1266.57</v>
      </c>
      <c r="K272" s="44">
        <v>1495.92</v>
      </c>
      <c r="L272" s="44">
        <v>1691.91</v>
      </c>
      <c r="M272" s="44">
        <v>1910.2</v>
      </c>
      <c r="N272" s="44">
        <v>1973.11</v>
      </c>
      <c r="O272" s="44">
        <v>1885.91</v>
      </c>
      <c r="P272" s="44">
        <v>1761.56</v>
      </c>
      <c r="Q272" s="44">
        <v>1932.79</v>
      </c>
      <c r="R272" s="44">
        <v>1904.62</v>
      </c>
      <c r="S272" s="44">
        <v>1844.29</v>
      </c>
      <c r="T272" s="44">
        <v>1841.17</v>
      </c>
      <c r="U272" s="44">
        <v>1742.01</v>
      </c>
      <c r="V272" s="44">
        <v>1801.41</v>
      </c>
      <c r="W272" s="44">
        <v>1886.03</v>
      </c>
      <c r="X272" s="44">
        <v>1775.53</v>
      </c>
      <c r="Y272" s="44">
        <v>1633.17</v>
      </c>
      <c r="Z272" s="44">
        <v>1472.98</v>
      </c>
      <c r="AA272" s="44">
        <v>1232.58</v>
      </c>
    </row>
    <row r="273" spans="1:27" ht="12.75" customHeight="1" outlineLevel="1" x14ac:dyDescent="0.2">
      <c r="A273" s="97" t="s">
        <v>2610</v>
      </c>
      <c r="B273" s="63" t="s">
        <v>90</v>
      </c>
      <c r="C273" s="43" t="s">
        <v>79</v>
      </c>
      <c r="D273" s="44">
        <f>$D$163</f>
        <v>113.12</v>
      </c>
      <c r="E273" s="44">
        <f>$D$163</f>
        <v>113.12</v>
      </c>
      <c r="F273" s="44">
        <f t="shared" ref="F273:AA273" si="157">$D$163</f>
        <v>113.12</v>
      </c>
      <c r="G273" s="44">
        <f t="shared" si="157"/>
        <v>113.12</v>
      </c>
      <c r="H273" s="44">
        <f t="shared" si="157"/>
        <v>113.12</v>
      </c>
      <c r="I273" s="44">
        <f t="shared" si="157"/>
        <v>113.12</v>
      </c>
      <c r="J273" s="44">
        <f t="shared" si="157"/>
        <v>113.12</v>
      </c>
      <c r="K273" s="44">
        <f t="shared" si="157"/>
        <v>113.12</v>
      </c>
      <c r="L273" s="44">
        <f t="shared" si="157"/>
        <v>113.12</v>
      </c>
      <c r="M273" s="44">
        <f t="shared" si="157"/>
        <v>113.12</v>
      </c>
      <c r="N273" s="44">
        <f t="shared" si="157"/>
        <v>113.12</v>
      </c>
      <c r="O273" s="44">
        <f t="shared" si="157"/>
        <v>113.12</v>
      </c>
      <c r="P273" s="44">
        <f t="shared" si="157"/>
        <v>113.12</v>
      </c>
      <c r="Q273" s="44">
        <f t="shared" si="157"/>
        <v>113.12</v>
      </c>
      <c r="R273" s="44">
        <f t="shared" si="157"/>
        <v>113.12</v>
      </c>
      <c r="S273" s="44">
        <f t="shared" si="157"/>
        <v>113.12</v>
      </c>
      <c r="T273" s="44">
        <f t="shared" si="157"/>
        <v>113.12</v>
      </c>
      <c r="U273" s="44">
        <f t="shared" si="157"/>
        <v>113.12</v>
      </c>
      <c r="V273" s="44">
        <f t="shared" si="157"/>
        <v>113.12</v>
      </c>
      <c r="W273" s="44">
        <f t="shared" si="157"/>
        <v>113.12</v>
      </c>
      <c r="X273" s="44">
        <f t="shared" si="157"/>
        <v>113.12</v>
      </c>
      <c r="Y273" s="44">
        <f t="shared" si="157"/>
        <v>113.12</v>
      </c>
      <c r="Z273" s="44">
        <f t="shared" si="157"/>
        <v>113.12</v>
      </c>
      <c r="AA273" s="44">
        <f t="shared" si="157"/>
        <v>113.12</v>
      </c>
    </row>
    <row r="274" spans="1:27" ht="12.75" customHeight="1" outlineLevel="1" x14ac:dyDescent="0.2">
      <c r="A274" s="97" t="s">
        <v>2611</v>
      </c>
      <c r="B274" s="63" t="s">
        <v>83</v>
      </c>
      <c r="C274" s="43" t="s">
        <v>79</v>
      </c>
      <c r="D274" s="44">
        <v>4.3</v>
      </c>
      <c r="E274" s="44">
        <v>4.3</v>
      </c>
      <c r="F274" s="44">
        <v>4.3</v>
      </c>
      <c r="G274" s="44">
        <v>4.3</v>
      </c>
      <c r="H274" s="44">
        <v>4.3</v>
      </c>
      <c r="I274" s="44">
        <v>4.3</v>
      </c>
      <c r="J274" s="44">
        <v>4.3</v>
      </c>
      <c r="K274" s="44">
        <v>4.3</v>
      </c>
      <c r="L274" s="44">
        <v>4.3</v>
      </c>
      <c r="M274" s="44">
        <v>4.3</v>
      </c>
      <c r="N274" s="44">
        <v>4.3</v>
      </c>
      <c r="O274" s="44">
        <v>4.3</v>
      </c>
      <c r="P274" s="44">
        <v>4.3</v>
      </c>
      <c r="Q274" s="44">
        <v>4.3</v>
      </c>
      <c r="R274" s="44">
        <v>4.3</v>
      </c>
      <c r="S274" s="44">
        <v>4.3</v>
      </c>
      <c r="T274" s="44">
        <v>4.3</v>
      </c>
      <c r="U274" s="44">
        <v>4.3</v>
      </c>
      <c r="V274" s="44">
        <v>4.3</v>
      </c>
      <c r="W274" s="44">
        <v>4.3</v>
      </c>
      <c r="X274" s="44">
        <v>4.3</v>
      </c>
      <c r="Y274" s="44">
        <v>4.3</v>
      </c>
      <c r="Z274" s="44">
        <v>4.3</v>
      </c>
      <c r="AA274" s="44">
        <v>4.3</v>
      </c>
    </row>
    <row r="275" spans="1:27" ht="12.75" customHeight="1" outlineLevel="1" x14ac:dyDescent="0.2">
      <c r="A275" s="97" t="s">
        <v>2612</v>
      </c>
      <c r="B275" s="63" t="s">
        <v>81</v>
      </c>
      <c r="C275" s="43" t="s">
        <v>79</v>
      </c>
      <c r="D275" s="44">
        <f>$D$11</f>
        <v>264.79000000000002</v>
      </c>
      <c r="E275" s="44">
        <f t="shared" ref="E275:AA275" si="158">$D$11</f>
        <v>264.79000000000002</v>
      </c>
      <c r="F275" s="44">
        <f t="shared" si="158"/>
        <v>264.79000000000002</v>
      </c>
      <c r="G275" s="44">
        <f t="shared" si="158"/>
        <v>264.79000000000002</v>
      </c>
      <c r="H275" s="44">
        <f t="shared" si="158"/>
        <v>264.79000000000002</v>
      </c>
      <c r="I275" s="44">
        <f t="shared" si="158"/>
        <v>264.79000000000002</v>
      </c>
      <c r="J275" s="44">
        <f t="shared" si="158"/>
        <v>264.79000000000002</v>
      </c>
      <c r="K275" s="44">
        <f t="shared" si="158"/>
        <v>264.79000000000002</v>
      </c>
      <c r="L275" s="44">
        <f t="shared" si="158"/>
        <v>264.79000000000002</v>
      </c>
      <c r="M275" s="44">
        <f t="shared" si="158"/>
        <v>264.79000000000002</v>
      </c>
      <c r="N275" s="44">
        <f t="shared" si="158"/>
        <v>264.79000000000002</v>
      </c>
      <c r="O275" s="44">
        <f t="shared" si="158"/>
        <v>264.79000000000002</v>
      </c>
      <c r="P275" s="44">
        <f t="shared" si="158"/>
        <v>264.79000000000002</v>
      </c>
      <c r="Q275" s="44">
        <f t="shared" si="158"/>
        <v>264.79000000000002</v>
      </c>
      <c r="R275" s="44">
        <f t="shared" si="158"/>
        <v>264.79000000000002</v>
      </c>
      <c r="S275" s="44">
        <f t="shared" si="158"/>
        <v>264.79000000000002</v>
      </c>
      <c r="T275" s="44">
        <f t="shared" si="158"/>
        <v>264.79000000000002</v>
      </c>
      <c r="U275" s="44">
        <f t="shared" si="158"/>
        <v>264.79000000000002</v>
      </c>
      <c r="V275" s="44">
        <f t="shared" si="158"/>
        <v>264.79000000000002</v>
      </c>
      <c r="W275" s="44">
        <f t="shared" si="158"/>
        <v>264.79000000000002</v>
      </c>
      <c r="X275" s="44">
        <f t="shared" si="158"/>
        <v>264.79000000000002</v>
      </c>
      <c r="Y275" s="44">
        <f t="shared" si="158"/>
        <v>264.79000000000002</v>
      </c>
      <c r="Z275" s="44">
        <f t="shared" si="158"/>
        <v>264.79000000000002</v>
      </c>
      <c r="AA275" s="44">
        <f t="shared" si="158"/>
        <v>264.79000000000002</v>
      </c>
    </row>
    <row r="276" spans="1:27" ht="12.75" customHeight="1" x14ac:dyDescent="0.2">
      <c r="A276" s="96" t="s">
        <v>2613</v>
      </c>
      <c r="B276" s="28" t="str">
        <f>"24"&amp;"."&amp;$B$777&amp;"."&amp;$B$778</f>
        <v>24.04.2024</v>
      </c>
      <c r="C276" s="88" t="s">
        <v>76</v>
      </c>
      <c r="D276" s="89">
        <f>ROUND(((D277+D278+D280+D279)/1000),5)</f>
        <v>1.50278</v>
      </c>
      <c r="E276" s="89">
        <f>ROUND(((E277+E278+E280+E279)/1000),5)</f>
        <v>1.39798</v>
      </c>
      <c r="F276" s="89">
        <f>ROUND(((F277+F278+F280+F279)/1000),5)</f>
        <v>1.3219700000000001</v>
      </c>
      <c r="G276" s="89">
        <f t="shared" ref="G276:AA276" si="159">ROUND(((G277+G278+G280+G279)/1000),5)</f>
        <v>1.3098399999999999</v>
      </c>
      <c r="H276" s="89">
        <f t="shared" si="159"/>
        <v>1.3730500000000001</v>
      </c>
      <c r="I276" s="89">
        <f t="shared" si="159"/>
        <v>1.5020500000000001</v>
      </c>
      <c r="J276" s="89">
        <f t="shared" si="159"/>
        <v>1.60144</v>
      </c>
      <c r="K276" s="89">
        <f t="shared" si="159"/>
        <v>1.83165</v>
      </c>
      <c r="L276" s="89">
        <f t="shared" si="159"/>
        <v>1.93005</v>
      </c>
      <c r="M276" s="89">
        <f t="shared" si="159"/>
        <v>1.9836400000000001</v>
      </c>
      <c r="N276" s="89">
        <f t="shared" si="159"/>
        <v>2.0784699999999998</v>
      </c>
      <c r="O276" s="89">
        <f t="shared" si="159"/>
        <v>2.1467399999999999</v>
      </c>
      <c r="P276" s="89">
        <f t="shared" si="159"/>
        <v>2.15889</v>
      </c>
      <c r="Q276" s="89">
        <f t="shared" si="159"/>
        <v>2.1606299999999998</v>
      </c>
      <c r="R276" s="89">
        <f t="shared" si="159"/>
        <v>2.15896</v>
      </c>
      <c r="S276" s="89">
        <f t="shared" si="159"/>
        <v>2.11137</v>
      </c>
      <c r="T276" s="89">
        <f t="shared" si="159"/>
        <v>1.9961500000000001</v>
      </c>
      <c r="U276" s="89">
        <f t="shared" si="159"/>
        <v>1.9519500000000001</v>
      </c>
      <c r="V276" s="89">
        <f t="shared" si="159"/>
        <v>1.93153</v>
      </c>
      <c r="W276" s="89">
        <f t="shared" si="159"/>
        <v>1.9456899999999999</v>
      </c>
      <c r="X276" s="89">
        <f t="shared" si="159"/>
        <v>2.0422899999999999</v>
      </c>
      <c r="Y276" s="89">
        <f t="shared" si="159"/>
        <v>1.95272</v>
      </c>
      <c r="Z276" s="89">
        <f t="shared" si="159"/>
        <v>1.7487200000000001</v>
      </c>
      <c r="AA276" s="89">
        <f t="shared" si="159"/>
        <v>1.55905</v>
      </c>
    </row>
    <row r="277" spans="1:27" ht="12.75" customHeight="1" outlineLevel="1" x14ac:dyDescent="0.2">
      <c r="A277" s="97" t="s">
        <v>2614</v>
      </c>
      <c r="B277" s="63" t="s">
        <v>242</v>
      </c>
      <c r="C277" s="43" t="s">
        <v>79</v>
      </c>
      <c r="D277" s="44">
        <v>1120.57</v>
      </c>
      <c r="E277" s="44">
        <v>1015.77</v>
      </c>
      <c r="F277" s="44">
        <v>939.76</v>
      </c>
      <c r="G277" s="44">
        <v>927.63</v>
      </c>
      <c r="H277" s="44">
        <v>990.84</v>
      </c>
      <c r="I277" s="44">
        <v>1119.8399999999999</v>
      </c>
      <c r="J277" s="44">
        <v>1219.23</v>
      </c>
      <c r="K277" s="44">
        <v>1449.44</v>
      </c>
      <c r="L277" s="44">
        <v>1547.84</v>
      </c>
      <c r="M277" s="44">
        <v>1601.43</v>
      </c>
      <c r="N277" s="44">
        <v>1696.26</v>
      </c>
      <c r="O277" s="44">
        <v>1764.53</v>
      </c>
      <c r="P277" s="44">
        <v>1776.68</v>
      </c>
      <c r="Q277" s="44">
        <v>1778.42</v>
      </c>
      <c r="R277" s="44">
        <v>1776.75</v>
      </c>
      <c r="S277" s="44">
        <v>1729.16</v>
      </c>
      <c r="T277" s="44">
        <v>1613.94</v>
      </c>
      <c r="U277" s="44">
        <v>1569.74</v>
      </c>
      <c r="V277" s="44">
        <v>1549.32</v>
      </c>
      <c r="W277" s="44">
        <v>1563.48</v>
      </c>
      <c r="X277" s="44">
        <v>1660.08</v>
      </c>
      <c r="Y277" s="44">
        <v>1570.51</v>
      </c>
      <c r="Z277" s="44">
        <v>1366.51</v>
      </c>
      <c r="AA277" s="44">
        <v>1176.8399999999999</v>
      </c>
    </row>
    <row r="278" spans="1:27" ht="12.75" customHeight="1" outlineLevel="1" x14ac:dyDescent="0.2">
      <c r="A278" s="97" t="s">
        <v>2615</v>
      </c>
      <c r="B278" s="63" t="s">
        <v>90</v>
      </c>
      <c r="C278" s="43" t="s">
        <v>79</v>
      </c>
      <c r="D278" s="44">
        <f>$D$163</f>
        <v>113.12</v>
      </c>
      <c r="E278" s="44">
        <f>$D$163</f>
        <v>113.12</v>
      </c>
      <c r="F278" s="44">
        <f t="shared" ref="F278:AA278" si="160">$D$163</f>
        <v>113.12</v>
      </c>
      <c r="G278" s="44">
        <f t="shared" si="160"/>
        <v>113.12</v>
      </c>
      <c r="H278" s="44">
        <f t="shared" si="160"/>
        <v>113.12</v>
      </c>
      <c r="I278" s="44">
        <f t="shared" si="160"/>
        <v>113.12</v>
      </c>
      <c r="J278" s="44">
        <f t="shared" si="160"/>
        <v>113.12</v>
      </c>
      <c r="K278" s="44">
        <f t="shared" si="160"/>
        <v>113.12</v>
      </c>
      <c r="L278" s="44">
        <f t="shared" si="160"/>
        <v>113.12</v>
      </c>
      <c r="M278" s="44">
        <f t="shared" si="160"/>
        <v>113.12</v>
      </c>
      <c r="N278" s="44">
        <f t="shared" si="160"/>
        <v>113.12</v>
      </c>
      <c r="O278" s="44">
        <f t="shared" si="160"/>
        <v>113.12</v>
      </c>
      <c r="P278" s="44">
        <f t="shared" si="160"/>
        <v>113.12</v>
      </c>
      <c r="Q278" s="44">
        <f t="shared" si="160"/>
        <v>113.12</v>
      </c>
      <c r="R278" s="44">
        <f t="shared" si="160"/>
        <v>113.12</v>
      </c>
      <c r="S278" s="44">
        <f t="shared" si="160"/>
        <v>113.12</v>
      </c>
      <c r="T278" s="44">
        <f t="shared" si="160"/>
        <v>113.12</v>
      </c>
      <c r="U278" s="44">
        <f t="shared" si="160"/>
        <v>113.12</v>
      </c>
      <c r="V278" s="44">
        <f t="shared" si="160"/>
        <v>113.12</v>
      </c>
      <c r="W278" s="44">
        <f t="shared" si="160"/>
        <v>113.12</v>
      </c>
      <c r="X278" s="44">
        <f t="shared" si="160"/>
        <v>113.12</v>
      </c>
      <c r="Y278" s="44">
        <f t="shared" si="160"/>
        <v>113.12</v>
      </c>
      <c r="Z278" s="44">
        <f t="shared" si="160"/>
        <v>113.12</v>
      </c>
      <c r="AA278" s="44">
        <f t="shared" si="160"/>
        <v>113.12</v>
      </c>
    </row>
    <row r="279" spans="1:27" ht="12.75" customHeight="1" outlineLevel="1" x14ac:dyDescent="0.2">
      <c r="A279" s="97" t="s">
        <v>2616</v>
      </c>
      <c r="B279" s="63" t="s">
        <v>83</v>
      </c>
      <c r="C279" s="43" t="s">
        <v>79</v>
      </c>
      <c r="D279" s="44">
        <v>4.3</v>
      </c>
      <c r="E279" s="44">
        <v>4.3</v>
      </c>
      <c r="F279" s="44">
        <v>4.3</v>
      </c>
      <c r="G279" s="44">
        <v>4.3</v>
      </c>
      <c r="H279" s="44">
        <v>4.3</v>
      </c>
      <c r="I279" s="44">
        <v>4.3</v>
      </c>
      <c r="J279" s="44">
        <v>4.3</v>
      </c>
      <c r="K279" s="44">
        <v>4.3</v>
      </c>
      <c r="L279" s="44">
        <v>4.3</v>
      </c>
      <c r="M279" s="44">
        <v>4.3</v>
      </c>
      <c r="N279" s="44">
        <v>4.3</v>
      </c>
      <c r="O279" s="44">
        <v>4.3</v>
      </c>
      <c r="P279" s="44">
        <v>4.3</v>
      </c>
      <c r="Q279" s="44">
        <v>4.3</v>
      </c>
      <c r="R279" s="44">
        <v>4.3</v>
      </c>
      <c r="S279" s="44">
        <v>4.3</v>
      </c>
      <c r="T279" s="44">
        <v>4.3</v>
      </c>
      <c r="U279" s="44">
        <v>4.3</v>
      </c>
      <c r="V279" s="44">
        <v>4.3</v>
      </c>
      <c r="W279" s="44">
        <v>4.3</v>
      </c>
      <c r="X279" s="44">
        <v>4.3</v>
      </c>
      <c r="Y279" s="44">
        <v>4.3</v>
      </c>
      <c r="Z279" s="44">
        <v>4.3</v>
      </c>
      <c r="AA279" s="44">
        <v>4.3</v>
      </c>
    </row>
    <row r="280" spans="1:27" ht="12.75" customHeight="1" outlineLevel="1" x14ac:dyDescent="0.2">
      <c r="A280" s="97" t="s">
        <v>2617</v>
      </c>
      <c r="B280" s="63" t="s">
        <v>81</v>
      </c>
      <c r="C280" s="43" t="s">
        <v>79</v>
      </c>
      <c r="D280" s="44">
        <f>$D$11</f>
        <v>264.79000000000002</v>
      </c>
      <c r="E280" s="44">
        <f t="shared" ref="E280:AA280" si="161">$D$11</f>
        <v>264.79000000000002</v>
      </c>
      <c r="F280" s="44">
        <f t="shared" si="161"/>
        <v>264.79000000000002</v>
      </c>
      <c r="G280" s="44">
        <f t="shared" si="161"/>
        <v>264.79000000000002</v>
      </c>
      <c r="H280" s="44">
        <f t="shared" si="161"/>
        <v>264.79000000000002</v>
      </c>
      <c r="I280" s="44">
        <f t="shared" si="161"/>
        <v>264.79000000000002</v>
      </c>
      <c r="J280" s="44">
        <f t="shared" si="161"/>
        <v>264.79000000000002</v>
      </c>
      <c r="K280" s="44">
        <f t="shared" si="161"/>
        <v>264.79000000000002</v>
      </c>
      <c r="L280" s="44">
        <f t="shared" si="161"/>
        <v>264.79000000000002</v>
      </c>
      <c r="M280" s="44">
        <f t="shared" si="161"/>
        <v>264.79000000000002</v>
      </c>
      <c r="N280" s="44">
        <f t="shared" si="161"/>
        <v>264.79000000000002</v>
      </c>
      <c r="O280" s="44">
        <f t="shared" si="161"/>
        <v>264.79000000000002</v>
      </c>
      <c r="P280" s="44">
        <f t="shared" si="161"/>
        <v>264.79000000000002</v>
      </c>
      <c r="Q280" s="44">
        <f t="shared" si="161"/>
        <v>264.79000000000002</v>
      </c>
      <c r="R280" s="44">
        <f t="shared" si="161"/>
        <v>264.79000000000002</v>
      </c>
      <c r="S280" s="44">
        <f t="shared" si="161"/>
        <v>264.79000000000002</v>
      </c>
      <c r="T280" s="44">
        <f t="shared" si="161"/>
        <v>264.79000000000002</v>
      </c>
      <c r="U280" s="44">
        <f t="shared" si="161"/>
        <v>264.79000000000002</v>
      </c>
      <c r="V280" s="44">
        <f t="shared" si="161"/>
        <v>264.79000000000002</v>
      </c>
      <c r="W280" s="44">
        <f t="shared" si="161"/>
        <v>264.79000000000002</v>
      </c>
      <c r="X280" s="44">
        <f t="shared" si="161"/>
        <v>264.79000000000002</v>
      </c>
      <c r="Y280" s="44">
        <f t="shared" si="161"/>
        <v>264.79000000000002</v>
      </c>
      <c r="Z280" s="44">
        <f t="shared" si="161"/>
        <v>264.79000000000002</v>
      </c>
      <c r="AA280" s="44">
        <f t="shared" si="161"/>
        <v>264.79000000000002</v>
      </c>
    </row>
    <row r="281" spans="1:27" ht="12.75" customHeight="1" x14ac:dyDescent="0.2">
      <c r="A281" s="96" t="s">
        <v>2618</v>
      </c>
      <c r="B281" s="28" t="str">
        <f>"25"&amp;"."&amp;$B$777&amp;"."&amp;$B$778</f>
        <v>25.04.2024</v>
      </c>
      <c r="C281" s="88" t="s">
        <v>76</v>
      </c>
      <c r="D281" s="89">
        <f>ROUND(((D282+D283+D285+D284)/1000),5)</f>
        <v>1.4614400000000001</v>
      </c>
      <c r="E281" s="89">
        <f>ROUND(((E282+E283+E285+E284)/1000),5)</f>
        <v>1.34537</v>
      </c>
      <c r="F281" s="89">
        <f>ROUND(((F282+F283+F285+F284)/1000),5)</f>
        <v>1.3126199999999999</v>
      </c>
      <c r="G281" s="89">
        <f t="shared" ref="G281:AA281" si="162">ROUND(((G282+G283+G285+G284)/1000),5)</f>
        <v>1.3274699999999999</v>
      </c>
      <c r="H281" s="89">
        <f t="shared" si="162"/>
        <v>1.34423</v>
      </c>
      <c r="I281" s="89">
        <f t="shared" si="162"/>
        <v>1.49716</v>
      </c>
      <c r="J281" s="89">
        <f t="shared" si="162"/>
        <v>1.57786</v>
      </c>
      <c r="K281" s="89">
        <f t="shared" si="162"/>
        <v>1.8363499999999999</v>
      </c>
      <c r="L281" s="89">
        <f t="shared" si="162"/>
        <v>2.0732200000000001</v>
      </c>
      <c r="M281" s="89">
        <f t="shared" si="162"/>
        <v>2.22289</v>
      </c>
      <c r="N281" s="89">
        <f t="shared" si="162"/>
        <v>2.22227</v>
      </c>
      <c r="O281" s="89">
        <f t="shared" si="162"/>
        <v>2.2219099999999998</v>
      </c>
      <c r="P281" s="89">
        <f t="shared" si="162"/>
        <v>2.2469100000000002</v>
      </c>
      <c r="Q281" s="89">
        <f t="shared" si="162"/>
        <v>2.25237</v>
      </c>
      <c r="R281" s="89">
        <f t="shared" si="162"/>
        <v>2.24098</v>
      </c>
      <c r="S281" s="89">
        <f t="shared" si="162"/>
        <v>2.21828</v>
      </c>
      <c r="T281" s="89">
        <f t="shared" si="162"/>
        <v>2.1962600000000001</v>
      </c>
      <c r="U281" s="89">
        <f t="shared" si="162"/>
        <v>2.00624</v>
      </c>
      <c r="V281" s="89">
        <f t="shared" si="162"/>
        <v>1.93954</v>
      </c>
      <c r="W281" s="89">
        <f t="shared" si="162"/>
        <v>1.9536899999999999</v>
      </c>
      <c r="X281" s="89">
        <f t="shared" si="162"/>
        <v>2.1954699999999998</v>
      </c>
      <c r="Y281" s="89">
        <f t="shared" si="162"/>
        <v>1.9716800000000001</v>
      </c>
      <c r="Z281" s="89">
        <f t="shared" si="162"/>
        <v>1.7067600000000001</v>
      </c>
      <c r="AA281" s="89">
        <f t="shared" si="162"/>
        <v>1.5022899999999999</v>
      </c>
    </row>
    <row r="282" spans="1:27" ht="12.75" customHeight="1" outlineLevel="1" x14ac:dyDescent="0.2">
      <c r="A282" s="97" t="s">
        <v>2619</v>
      </c>
      <c r="B282" s="63" t="s">
        <v>242</v>
      </c>
      <c r="C282" s="43" t="s">
        <v>79</v>
      </c>
      <c r="D282" s="44">
        <v>1079.23</v>
      </c>
      <c r="E282" s="44">
        <v>963.16</v>
      </c>
      <c r="F282" s="44">
        <v>930.41</v>
      </c>
      <c r="G282" s="44">
        <v>945.26</v>
      </c>
      <c r="H282" s="44">
        <v>962.02</v>
      </c>
      <c r="I282" s="44">
        <v>1114.95</v>
      </c>
      <c r="J282" s="44">
        <v>1195.6500000000001</v>
      </c>
      <c r="K282" s="44">
        <v>1454.14</v>
      </c>
      <c r="L282" s="44">
        <v>1691.01</v>
      </c>
      <c r="M282" s="44">
        <v>1840.68</v>
      </c>
      <c r="N282" s="44">
        <v>1840.06</v>
      </c>
      <c r="O282" s="44">
        <v>1839.7</v>
      </c>
      <c r="P282" s="44">
        <v>1864.7</v>
      </c>
      <c r="Q282" s="44">
        <v>1870.16</v>
      </c>
      <c r="R282" s="44">
        <v>1858.77</v>
      </c>
      <c r="S282" s="44">
        <v>1836.07</v>
      </c>
      <c r="T282" s="44">
        <v>1814.05</v>
      </c>
      <c r="U282" s="44">
        <v>1624.03</v>
      </c>
      <c r="V282" s="44">
        <v>1557.33</v>
      </c>
      <c r="W282" s="44">
        <v>1571.48</v>
      </c>
      <c r="X282" s="44">
        <v>1813.26</v>
      </c>
      <c r="Y282" s="44">
        <v>1589.47</v>
      </c>
      <c r="Z282" s="44">
        <v>1324.55</v>
      </c>
      <c r="AA282" s="44">
        <v>1120.08</v>
      </c>
    </row>
    <row r="283" spans="1:27" ht="12.75" customHeight="1" outlineLevel="1" x14ac:dyDescent="0.2">
      <c r="A283" s="97" t="s">
        <v>2620</v>
      </c>
      <c r="B283" s="63" t="s">
        <v>90</v>
      </c>
      <c r="C283" s="43" t="s">
        <v>79</v>
      </c>
      <c r="D283" s="44">
        <f>$D$163</f>
        <v>113.12</v>
      </c>
      <c r="E283" s="44">
        <f>$D$163</f>
        <v>113.12</v>
      </c>
      <c r="F283" s="44">
        <f t="shared" ref="F283:AA283" si="163">$D$163</f>
        <v>113.12</v>
      </c>
      <c r="G283" s="44">
        <f t="shared" si="163"/>
        <v>113.12</v>
      </c>
      <c r="H283" s="44">
        <f t="shared" si="163"/>
        <v>113.12</v>
      </c>
      <c r="I283" s="44">
        <f t="shared" si="163"/>
        <v>113.12</v>
      </c>
      <c r="J283" s="44">
        <f t="shared" si="163"/>
        <v>113.12</v>
      </c>
      <c r="K283" s="44">
        <f t="shared" si="163"/>
        <v>113.12</v>
      </c>
      <c r="L283" s="44">
        <f t="shared" si="163"/>
        <v>113.12</v>
      </c>
      <c r="M283" s="44">
        <f t="shared" si="163"/>
        <v>113.12</v>
      </c>
      <c r="N283" s="44">
        <f t="shared" si="163"/>
        <v>113.12</v>
      </c>
      <c r="O283" s="44">
        <f t="shared" si="163"/>
        <v>113.12</v>
      </c>
      <c r="P283" s="44">
        <f t="shared" si="163"/>
        <v>113.12</v>
      </c>
      <c r="Q283" s="44">
        <f t="shared" si="163"/>
        <v>113.12</v>
      </c>
      <c r="R283" s="44">
        <f t="shared" si="163"/>
        <v>113.12</v>
      </c>
      <c r="S283" s="44">
        <f t="shared" si="163"/>
        <v>113.12</v>
      </c>
      <c r="T283" s="44">
        <f t="shared" si="163"/>
        <v>113.12</v>
      </c>
      <c r="U283" s="44">
        <f t="shared" si="163"/>
        <v>113.12</v>
      </c>
      <c r="V283" s="44">
        <f t="shared" si="163"/>
        <v>113.12</v>
      </c>
      <c r="W283" s="44">
        <f t="shared" si="163"/>
        <v>113.12</v>
      </c>
      <c r="X283" s="44">
        <f t="shared" si="163"/>
        <v>113.12</v>
      </c>
      <c r="Y283" s="44">
        <f t="shared" si="163"/>
        <v>113.12</v>
      </c>
      <c r="Z283" s="44">
        <f t="shared" si="163"/>
        <v>113.12</v>
      </c>
      <c r="AA283" s="44">
        <f t="shared" si="163"/>
        <v>113.12</v>
      </c>
    </row>
    <row r="284" spans="1:27" ht="12.75" customHeight="1" outlineLevel="1" x14ac:dyDescent="0.2">
      <c r="A284" s="97" t="s">
        <v>2621</v>
      </c>
      <c r="B284" s="63" t="s">
        <v>83</v>
      </c>
      <c r="C284" s="43" t="s">
        <v>79</v>
      </c>
      <c r="D284" s="44">
        <v>4.3</v>
      </c>
      <c r="E284" s="44">
        <v>4.3</v>
      </c>
      <c r="F284" s="44">
        <v>4.3</v>
      </c>
      <c r="G284" s="44">
        <v>4.3</v>
      </c>
      <c r="H284" s="44">
        <v>4.3</v>
      </c>
      <c r="I284" s="44">
        <v>4.3</v>
      </c>
      <c r="J284" s="44">
        <v>4.3</v>
      </c>
      <c r="K284" s="44">
        <v>4.3</v>
      </c>
      <c r="L284" s="44">
        <v>4.3</v>
      </c>
      <c r="M284" s="44">
        <v>4.3</v>
      </c>
      <c r="N284" s="44">
        <v>4.3</v>
      </c>
      <c r="O284" s="44">
        <v>4.3</v>
      </c>
      <c r="P284" s="44">
        <v>4.3</v>
      </c>
      <c r="Q284" s="44">
        <v>4.3</v>
      </c>
      <c r="R284" s="44">
        <v>4.3</v>
      </c>
      <c r="S284" s="44">
        <v>4.3</v>
      </c>
      <c r="T284" s="44">
        <v>4.3</v>
      </c>
      <c r="U284" s="44">
        <v>4.3</v>
      </c>
      <c r="V284" s="44">
        <v>4.3</v>
      </c>
      <c r="W284" s="44">
        <v>4.3</v>
      </c>
      <c r="X284" s="44">
        <v>4.3</v>
      </c>
      <c r="Y284" s="44">
        <v>4.3</v>
      </c>
      <c r="Z284" s="44">
        <v>4.3</v>
      </c>
      <c r="AA284" s="44">
        <v>4.3</v>
      </c>
    </row>
    <row r="285" spans="1:27" ht="12.75" customHeight="1" outlineLevel="1" x14ac:dyDescent="0.2">
      <c r="A285" s="97" t="s">
        <v>2622</v>
      </c>
      <c r="B285" s="63" t="s">
        <v>81</v>
      </c>
      <c r="C285" s="43" t="s">
        <v>79</v>
      </c>
      <c r="D285" s="44">
        <f>$D$11</f>
        <v>264.79000000000002</v>
      </c>
      <c r="E285" s="44">
        <f t="shared" ref="E285:AA285" si="164">$D$11</f>
        <v>264.79000000000002</v>
      </c>
      <c r="F285" s="44">
        <f t="shared" si="164"/>
        <v>264.79000000000002</v>
      </c>
      <c r="G285" s="44">
        <f t="shared" si="164"/>
        <v>264.79000000000002</v>
      </c>
      <c r="H285" s="44">
        <f t="shared" si="164"/>
        <v>264.79000000000002</v>
      </c>
      <c r="I285" s="44">
        <f t="shared" si="164"/>
        <v>264.79000000000002</v>
      </c>
      <c r="J285" s="44">
        <f t="shared" si="164"/>
        <v>264.79000000000002</v>
      </c>
      <c r="K285" s="44">
        <f t="shared" si="164"/>
        <v>264.79000000000002</v>
      </c>
      <c r="L285" s="44">
        <f t="shared" si="164"/>
        <v>264.79000000000002</v>
      </c>
      <c r="M285" s="44">
        <f t="shared" si="164"/>
        <v>264.79000000000002</v>
      </c>
      <c r="N285" s="44">
        <f t="shared" si="164"/>
        <v>264.79000000000002</v>
      </c>
      <c r="O285" s="44">
        <f t="shared" si="164"/>
        <v>264.79000000000002</v>
      </c>
      <c r="P285" s="44">
        <f t="shared" si="164"/>
        <v>264.79000000000002</v>
      </c>
      <c r="Q285" s="44">
        <f t="shared" si="164"/>
        <v>264.79000000000002</v>
      </c>
      <c r="R285" s="44">
        <f t="shared" si="164"/>
        <v>264.79000000000002</v>
      </c>
      <c r="S285" s="44">
        <f t="shared" si="164"/>
        <v>264.79000000000002</v>
      </c>
      <c r="T285" s="44">
        <f t="shared" si="164"/>
        <v>264.79000000000002</v>
      </c>
      <c r="U285" s="44">
        <f t="shared" si="164"/>
        <v>264.79000000000002</v>
      </c>
      <c r="V285" s="44">
        <f t="shared" si="164"/>
        <v>264.79000000000002</v>
      </c>
      <c r="W285" s="44">
        <f t="shared" si="164"/>
        <v>264.79000000000002</v>
      </c>
      <c r="X285" s="44">
        <f t="shared" si="164"/>
        <v>264.79000000000002</v>
      </c>
      <c r="Y285" s="44">
        <f t="shared" si="164"/>
        <v>264.79000000000002</v>
      </c>
      <c r="Z285" s="44">
        <f t="shared" si="164"/>
        <v>264.79000000000002</v>
      </c>
      <c r="AA285" s="44">
        <f t="shared" si="164"/>
        <v>264.79000000000002</v>
      </c>
    </row>
    <row r="286" spans="1:27" ht="12.75" customHeight="1" x14ac:dyDescent="0.2">
      <c r="A286" s="96" t="s">
        <v>2623</v>
      </c>
      <c r="B286" s="28" t="str">
        <f>"26"&amp;"."&amp;$B$777&amp;"."&amp;$B$778</f>
        <v>26.04.2024</v>
      </c>
      <c r="C286" s="88" t="s">
        <v>76</v>
      </c>
      <c r="D286" s="89">
        <f>ROUND(((D287+D288+D290+D289)/1000),5)</f>
        <v>1.49108</v>
      </c>
      <c r="E286" s="89">
        <f>ROUND(((E287+E288+E290+E289)/1000),5)</f>
        <v>1.39788</v>
      </c>
      <c r="F286" s="89">
        <f>ROUND(((F287+F288+F290+F289)/1000),5)</f>
        <v>1.34094</v>
      </c>
      <c r="G286" s="89">
        <f t="shared" ref="G286:AA286" si="165">ROUND(((G287+G288+G290+G289)/1000),5)</f>
        <v>1.3344</v>
      </c>
      <c r="H286" s="89">
        <f t="shared" si="165"/>
        <v>1.3627800000000001</v>
      </c>
      <c r="I286" s="89">
        <f t="shared" si="165"/>
        <v>1.4926600000000001</v>
      </c>
      <c r="J286" s="89">
        <f t="shared" si="165"/>
        <v>1.5911200000000001</v>
      </c>
      <c r="K286" s="89">
        <f t="shared" si="165"/>
        <v>1.8427500000000001</v>
      </c>
      <c r="L286" s="89">
        <f t="shared" si="165"/>
        <v>2.17727</v>
      </c>
      <c r="M286" s="89">
        <f t="shared" si="165"/>
        <v>2.37683</v>
      </c>
      <c r="N286" s="89">
        <f t="shared" si="165"/>
        <v>2.4432200000000002</v>
      </c>
      <c r="O286" s="89">
        <f t="shared" si="165"/>
        <v>2.3466</v>
      </c>
      <c r="P286" s="89">
        <f t="shared" si="165"/>
        <v>2.3675199999999998</v>
      </c>
      <c r="Q286" s="89">
        <f t="shared" si="165"/>
        <v>2.38157</v>
      </c>
      <c r="R286" s="89">
        <f t="shared" si="165"/>
        <v>2.3810199999999999</v>
      </c>
      <c r="S286" s="89">
        <f t="shared" si="165"/>
        <v>2.3716499999999998</v>
      </c>
      <c r="T286" s="89">
        <f t="shared" si="165"/>
        <v>2.35324</v>
      </c>
      <c r="U286" s="89">
        <f t="shared" si="165"/>
        <v>2.2724299999999999</v>
      </c>
      <c r="V286" s="89">
        <f t="shared" si="165"/>
        <v>2.3250799999999998</v>
      </c>
      <c r="W286" s="89">
        <f t="shared" si="165"/>
        <v>2.3618600000000001</v>
      </c>
      <c r="X286" s="89">
        <f t="shared" si="165"/>
        <v>2.3547400000000001</v>
      </c>
      <c r="Y286" s="89">
        <f t="shared" si="165"/>
        <v>2.1501399999999999</v>
      </c>
      <c r="Z286" s="89">
        <f t="shared" si="165"/>
        <v>1.8629</v>
      </c>
      <c r="AA286" s="89">
        <f t="shared" si="165"/>
        <v>1.5635300000000001</v>
      </c>
    </row>
    <row r="287" spans="1:27" ht="12.75" customHeight="1" outlineLevel="1" x14ac:dyDescent="0.2">
      <c r="A287" s="97" t="s">
        <v>2624</v>
      </c>
      <c r="B287" s="63" t="s">
        <v>242</v>
      </c>
      <c r="C287" s="43" t="s">
        <v>79</v>
      </c>
      <c r="D287" s="44">
        <v>1108.8699999999999</v>
      </c>
      <c r="E287" s="44">
        <v>1015.67</v>
      </c>
      <c r="F287" s="44">
        <v>958.73</v>
      </c>
      <c r="G287" s="44">
        <v>952.19</v>
      </c>
      <c r="H287" s="44">
        <v>980.57</v>
      </c>
      <c r="I287" s="44">
        <v>1110.45</v>
      </c>
      <c r="J287" s="44">
        <v>1208.9100000000001</v>
      </c>
      <c r="K287" s="44">
        <v>1460.54</v>
      </c>
      <c r="L287" s="44">
        <v>1795.06</v>
      </c>
      <c r="M287" s="44">
        <v>1994.62</v>
      </c>
      <c r="N287" s="44">
        <v>2061.0100000000002</v>
      </c>
      <c r="O287" s="44">
        <v>1964.39</v>
      </c>
      <c r="P287" s="44">
        <v>1985.31</v>
      </c>
      <c r="Q287" s="44">
        <v>1999.36</v>
      </c>
      <c r="R287" s="44">
        <v>1998.81</v>
      </c>
      <c r="S287" s="44">
        <v>1989.44</v>
      </c>
      <c r="T287" s="44">
        <v>1971.03</v>
      </c>
      <c r="U287" s="44">
        <v>1890.22</v>
      </c>
      <c r="V287" s="44">
        <v>1942.87</v>
      </c>
      <c r="W287" s="44">
        <v>1979.65</v>
      </c>
      <c r="X287" s="44">
        <v>1972.53</v>
      </c>
      <c r="Y287" s="44">
        <v>1767.93</v>
      </c>
      <c r="Z287" s="44">
        <v>1480.69</v>
      </c>
      <c r="AA287" s="44">
        <v>1181.32</v>
      </c>
    </row>
    <row r="288" spans="1:27" ht="12.75" customHeight="1" outlineLevel="1" x14ac:dyDescent="0.2">
      <c r="A288" s="97" t="s">
        <v>2625</v>
      </c>
      <c r="B288" s="63" t="s">
        <v>90</v>
      </c>
      <c r="C288" s="43" t="s">
        <v>79</v>
      </c>
      <c r="D288" s="44">
        <f>$D$163</f>
        <v>113.12</v>
      </c>
      <c r="E288" s="44">
        <f>$D$163</f>
        <v>113.12</v>
      </c>
      <c r="F288" s="44">
        <f t="shared" ref="F288:AA288" si="166">$D$163</f>
        <v>113.12</v>
      </c>
      <c r="G288" s="44">
        <f t="shared" si="166"/>
        <v>113.12</v>
      </c>
      <c r="H288" s="44">
        <f t="shared" si="166"/>
        <v>113.12</v>
      </c>
      <c r="I288" s="44">
        <f t="shared" si="166"/>
        <v>113.12</v>
      </c>
      <c r="J288" s="44">
        <f t="shared" si="166"/>
        <v>113.12</v>
      </c>
      <c r="K288" s="44">
        <f t="shared" si="166"/>
        <v>113.12</v>
      </c>
      <c r="L288" s="44">
        <f t="shared" si="166"/>
        <v>113.12</v>
      </c>
      <c r="M288" s="44">
        <f t="shared" si="166"/>
        <v>113.12</v>
      </c>
      <c r="N288" s="44">
        <f t="shared" si="166"/>
        <v>113.12</v>
      </c>
      <c r="O288" s="44">
        <f t="shared" si="166"/>
        <v>113.12</v>
      </c>
      <c r="P288" s="44">
        <f t="shared" si="166"/>
        <v>113.12</v>
      </c>
      <c r="Q288" s="44">
        <f t="shared" si="166"/>
        <v>113.12</v>
      </c>
      <c r="R288" s="44">
        <f t="shared" si="166"/>
        <v>113.12</v>
      </c>
      <c r="S288" s="44">
        <f t="shared" si="166"/>
        <v>113.12</v>
      </c>
      <c r="T288" s="44">
        <f t="shared" si="166"/>
        <v>113.12</v>
      </c>
      <c r="U288" s="44">
        <f t="shared" si="166"/>
        <v>113.12</v>
      </c>
      <c r="V288" s="44">
        <f t="shared" si="166"/>
        <v>113.12</v>
      </c>
      <c r="W288" s="44">
        <f t="shared" si="166"/>
        <v>113.12</v>
      </c>
      <c r="X288" s="44">
        <f t="shared" si="166"/>
        <v>113.12</v>
      </c>
      <c r="Y288" s="44">
        <f t="shared" si="166"/>
        <v>113.12</v>
      </c>
      <c r="Z288" s="44">
        <f t="shared" si="166"/>
        <v>113.12</v>
      </c>
      <c r="AA288" s="44">
        <f t="shared" si="166"/>
        <v>113.12</v>
      </c>
    </row>
    <row r="289" spans="1:27" ht="12.75" customHeight="1" outlineLevel="1" x14ac:dyDescent="0.2">
      <c r="A289" s="97" t="s">
        <v>2626</v>
      </c>
      <c r="B289" s="63" t="s">
        <v>83</v>
      </c>
      <c r="C289" s="43" t="s">
        <v>79</v>
      </c>
      <c r="D289" s="44">
        <v>4.3</v>
      </c>
      <c r="E289" s="44">
        <v>4.3</v>
      </c>
      <c r="F289" s="44">
        <v>4.3</v>
      </c>
      <c r="G289" s="44">
        <v>4.3</v>
      </c>
      <c r="H289" s="44">
        <v>4.3</v>
      </c>
      <c r="I289" s="44">
        <v>4.3</v>
      </c>
      <c r="J289" s="44">
        <v>4.3</v>
      </c>
      <c r="K289" s="44">
        <v>4.3</v>
      </c>
      <c r="L289" s="44">
        <v>4.3</v>
      </c>
      <c r="M289" s="44">
        <v>4.3</v>
      </c>
      <c r="N289" s="44">
        <v>4.3</v>
      </c>
      <c r="O289" s="44">
        <v>4.3</v>
      </c>
      <c r="P289" s="44">
        <v>4.3</v>
      </c>
      <c r="Q289" s="44">
        <v>4.3</v>
      </c>
      <c r="R289" s="44">
        <v>4.3</v>
      </c>
      <c r="S289" s="44">
        <v>4.3</v>
      </c>
      <c r="T289" s="44">
        <v>4.3</v>
      </c>
      <c r="U289" s="44">
        <v>4.3</v>
      </c>
      <c r="V289" s="44">
        <v>4.3</v>
      </c>
      <c r="W289" s="44">
        <v>4.3</v>
      </c>
      <c r="X289" s="44">
        <v>4.3</v>
      </c>
      <c r="Y289" s="44">
        <v>4.3</v>
      </c>
      <c r="Z289" s="44">
        <v>4.3</v>
      </c>
      <c r="AA289" s="44">
        <v>4.3</v>
      </c>
    </row>
    <row r="290" spans="1:27" ht="12.75" customHeight="1" outlineLevel="1" x14ac:dyDescent="0.2">
      <c r="A290" s="97" t="s">
        <v>2627</v>
      </c>
      <c r="B290" s="63" t="s">
        <v>81</v>
      </c>
      <c r="C290" s="43" t="s">
        <v>79</v>
      </c>
      <c r="D290" s="44">
        <f>$D$11</f>
        <v>264.79000000000002</v>
      </c>
      <c r="E290" s="44">
        <f t="shared" ref="E290:AA290" si="167">$D$11</f>
        <v>264.79000000000002</v>
      </c>
      <c r="F290" s="44">
        <f t="shared" si="167"/>
        <v>264.79000000000002</v>
      </c>
      <c r="G290" s="44">
        <f t="shared" si="167"/>
        <v>264.79000000000002</v>
      </c>
      <c r="H290" s="44">
        <f t="shared" si="167"/>
        <v>264.79000000000002</v>
      </c>
      <c r="I290" s="44">
        <f t="shared" si="167"/>
        <v>264.79000000000002</v>
      </c>
      <c r="J290" s="44">
        <f t="shared" si="167"/>
        <v>264.79000000000002</v>
      </c>
      <c r="K290" s="44">
        <f t="shared" si="167"/>
        <v>264.79000000000002</v>
      </c>
      <c r="L290" s="44">
        <f t="shared" si="167"/>
        <v>264.79000000000002</v>
      </c>
      <c r="M290" s="44">
        <f t="shared" si="167"/>
        <v>264.79000000000002</v>
      </c>
      <c r="N290" s="44">
        <f t="shared" si="167"/>
        <v>264.79000000000002</v>
      </c>
      <c r="O290" s="44">
        <f t="shared" si="167"/>
        <v>264.79000000000002</v>
      </c>
      <c r="P290" s="44">
        <f t="shared" si="167"/>
        <v>264.79000000000002</v>
      </c>
      <c r="Q290" s="44">
        <f t="shared" si="167"/>
        <v>264.79000000000002</v>
      </c>
      <c r="R290" s="44">
        <f t="shared" si="167"/>
        <v>264.79000000000002</v>
      </c>
      <c r="S290" s="44">
        <f t="shared" si="167"/>
        <v>264.79000000000002</v>
      </c>
      <c r="T290" s="44">
        <f t="shared" si="167"/>
        <v>264.79000000000002</v>
      </c>
      <c r="U290" s="44">
        <f t="shared" si="167"/>
        <v>264.79000000000002</v>
      </c>
      <c r="V290" s="44">
        <f t="shared" si="167"/>
        <v>264.79000000000002</v>
      </c>
      <c r="W290" s="44">
        <f t="shared" si="167"/>
        <v>264.79000000000002</v>
      </c>
      <c r="X290" s="44">
        <f t="shared" si="167"/>
        <v>264.79000000000002</v>
      </c>
      <c r="Y290" s="44">
        <f t="shared" si="167"/>
        <v>264.79000000000002</v>
      </c>
      <c r="Z290" s="44">
        <f t="shared" si="167"/>
        <v>264.79000000000002</v>
      </c>
      <c r="AA290" s="44">
        <f t="shared" si="167"/>
        <v>264.79000000000002</v>
      </c>
    </row>
    <row r="291" spans="1:27" ht="12.75" customHeight="1" x14ac:dyDescent="0.2">
      <c r="A291" s="96" t="s">
        <v>2628</v>
      </c>
      <c r="B291" s="28" t="str">
        <f>"27"&amp;"."&amp;$B$777&amp;"."&amp;$B$778</f>
        <v>27.04.2024</v>
      </c>
      <c r="C291" s="88" t="s">
        <v>76</v>
      </c>
      <c r="D291" s="89">
        <f>ROUND(((D292+D293+D295+D294)/1000),5)</f>
        <v>1.6568799999999999</v>
      </c>
      <c r="E291" s="89">
        <f>ROUND(((E292+E293+E295+E294)/1000),5)</f>
        <v>1.5640499999999999</v>
      </c>
      <c r="F291" s="89">
        <f>ROUND(((F292+F293+F295+F294)/1000),5)</f>
        <v>1.55088</v>
      </c>
      <c r="G291" s="89">
        <f t="shared" ref="G291:AA291" si="168">ROUND(((G292+G293+G295+G294)/1000),5)</f>
        <v>1.5459000000000001</v>
      </c>
      <c r="H291" s="89">
        <f t="shared" si="168"/>
        <v>1.5728200000000001</v>
      </c>
      <c r="I291" s="89">
        <f t="shared" si="168"/>
        <v>1.6221699999999999</v>
      </c>
      <c r="J291" s="89">
        <f t="shared" si="168"/>
        <v>1.78762</v>
      </c>
      <c r="K291" s="89">
        <f t="shared" si="168"/>
        <v>2.2076099999999999</v>
      </c>
      <c r="L291" s="89">
        <f t="shared" si="168"/>
        <v>2.4240400000000002</v>
      </c>
      <c r="M291" s="89">
        <f t="shared" si="168"/>
        <v>2.4844599999999999</v>
      </c>
      <c r="N291" s="89">
        <f t="shared" si="168"/>
        <v>2.4942799999999998</v>
      </c>
      <c r="O291" s="89">
        <f t="shared" si="168"/>
        <v>2.60873</v>
      </c>
      <c r="P291" s="89">
        <f t="shared" si="168"/>
        <v>2.5792000000000002</v>
      </c>
      <c r="Q291" s="89">
        <f t="shared" si="168"/>
        <v>2.6101100000000002</v>
      </c>
      <c r="R291" s="89">
        <f t="shared" si="168"/>
        <v>2.58534</v>
      </c>
      <c r="S291" s="89">
        <f t="shared" si="168"/>
        <v>2.4896400000000001</v>
      </c>
      <c r="T291" s="89">
        <f t="shared" si="168"/>
        <v>2.4671400000000001</v>
      </c>
      <c r="U291" s="89">
        <f t="shared" si="168"/>
        <v>2.3898799999999998</v>
      </c>
      <c r="V291" s="89">
        <f t="shared" si="168"/>
        <v>2.3332700000000002</v>
      </c>
      <c r="W291" s="89">
        <f t="shared" si="168"/>
        <v>2.3354499999999998</v>
      </c>
      <c r="X291" s="89">
        <f t="shared" si="168"/>
        <v>2.3862999999999999</v>
      </c>
      <c r="Y291" s="89">
        <f t="shared" si="168"/>
        <v>2.2238000000000002</v>
      </c>
      <c r="Z291" s="89">
        <f t="shared" si="168"/>
        <v>2.0865100000000001</v>
      </c>
      <c r="AA291" s="89">
        <f t="shared" si="168"/>
        <v>1.7461</v>
      </c>
    </row>
    <row r="292" spans="1:27" ht="12.75" customHeight="1" outlineLevel="1" x14ac:dyDescent="0.2">
      <c r="A292" s="97" t="s">
        <v>2629</v>
      </c>
      <c r="B292" s="63" t="s">
        <v>242</v>
      </c>
      <c r="C292" s="43" t="s">
        <v>79</v>
      </c>
      <c r="D292" s="44">
        <v>1274.67</v>
      </c>
      <c r="E292" s="44">
        <v>1181.8399999999999</v>
      </c>
      <c r="F292" s="44">
        <v>1168.67</v>
      </c>
      <c r="G292" s="44">
        <v>1163.69</v>
      </c>
      <c r="H292" s="44">
        <v>1190.6099999999999</v>
      </c>
      <c r="I292" s="44">
        <v>1239.96</v>
      </c>
      <c r="J292" s="44">
        <v>1405.41</v>
      </c>
      <c r="K292" s="44">
        <v>1825.4</v>
      </c>
      <c r="L292" s="44">
        <v>2041.83</v>
      </c>
      <c r="M292" s="44">
        <v>2102.25</v>
      </c>
      <c r="N292" s="44">
        <v>2112.0700000000002</v>
      </c>
      <c r="O292" s="44">
        <v>2226.52</v>
      </c>
      <c r="P292" s="44">
        <v>2196.9899999999998</v>
      </c>
      <c r="Q292" s="44">
        <v>2227.9</v>
      </c>
      <c r="R292" s="44">
        <v>2203.13</v>
      </c>
      <c r="S292" s="44">
        <v>2107.4299999999998</v>
      </c>
      <c r="T292" s="44">
        <v>2084.9299999999998</v>
      </c>
      <c r="U292" s="44">
        <v>2007.67</v>
      </c>
      <c r="V292" s="44">
        <v>1951.06</v>
      </c>
      <c r="W292" s="44">
        <v>1953.24</v>
      </c>
      <c r="X292" s="44">
        <v>2004.09</v>
      </c>
      <c r="Y292" s="44">
        <v>1841.59</v>
      </c>
      <c r="Z292" s="44">
        <v>1704.3</v>
      </c>
      <c r="AA292" s="44">
        <v>1363.89</v>
      </c>
    </row>
    <row r="293" spans="1:27" ht="12.75" customHeight="1" outlineLevel="1" x14ac:dyDescent="0.2">
      <c r="A293" s="97" t="s">
        <v>2630</v>
      </c>
      <c r="B293" s="63" t="s">
        <v>90</v>
      </c>
      <c r="C293" s="43" t="s">
        <v>79</v>
      </c>
      <c r="D293" s="44">
        <f>$D$163</f>
        <v>113.12</v>
      </c>
      <c r="E293" s="44">
        <f>$D$163</f>
        <v>113.12</v>
      </c>
      <c r="F293" s="44">
        <f t="shared" ref="F293:AA293" si="169">$D$163</f>
        <v>113.12</v>
      </c>
      <c r="G293" s="44">
        <f t="shared" si="169"/>
        <v>113.12</v>
      </c>
      <c r="H293" s="44">
        <f t="shared" si="169"/>
        <v>113.12</v>
      </c>
      <c r="I293" s="44">
        <f t="shared" si="169"/>
        <v>113.12</v>
      </c>
      <c r="J293" s="44">
        <f t="shared" si="169"/>
        <v>113.12</v>
      </c>
      <c r="K293" s="44">
        <f t="shared" si="169"/>
        <v>113.12</v>
      </c>
      <c r="L293" s="44">
        <f t="shared" si="169"/>
        <v>113.12</v>
      </c>
      <c r="M293" s="44">
        <f t="shared" si="169"/>
        <v>113.12</v>
      </c>
      <c r="N293" s="44">
        <f t="shared" si="169"/>
        <v>113.12</v>
      </c>
      <c r="O293" s="44">
        <f t="shared" si="169"/>
        <v>113.12</v>
      </c>
      <c r="P293" s="44">
        <f t="shared" si="169"/>
        <v>113.12</v>
      </c>
      <c r="Q293" s="44">
        <f t="shared" si="169"/>
        <v>113.12</v>
      </c>
      <c r="R293" s="44">
        <f t="shared" si="169"/>
        <v>113.12</v>
      </c>
      <c r="S293" s="44">
        <f t="shared" si="169"/>
        <v>113.12</v>
      </c>
      <c r="T293" s="44">
        <f t="shared" si="169"/>
        <v>113.12</v>
      </c>
      <c r="U293" s="44">
        <f t="shared" si="169"/>
        <v>113.12</v>
      </c>
      <c r="V293" s="44">
        <f t="shared" si="169"/>
        <v>113.12</v>
      </c>
      <c r="W293" s="44">
        <f t="shared" si="169"/>
        <v>113.12</v>
      </c>
      <c r="X293" s="44">
        <f t="shared" si="169"/>
        <v>113.12</v>
      </c>
      <c r="Y293" s="44">
        <f t="shared" si="169"/>
        <v>113.12</v>
      </c>
      <c r="Z293" s="44">
        <f t="shared" si="169"/>
        <v>113.12</v>
      </c>
      <c r="AA293" s="44">
        <f t="shared" si="169"/>
        <v>113.12</v>
      </c>
    </row>
    <row r="294" spans="1:27" ht="12.75" customHeight="1" outlineLevel="1" x14ac:dyDescent="0.2">
      <c r="A294" s="97" t="s">
        <v>2631</v>
      </c>
      <c r="B294" s="63" t="s">
        <v>83</v>
      </c>
      <c r="C294" s="43" t="s">
        <v>79</v>
      </c>
      <c r="D294" s="44">
        <v>4.3</v>
      </c>
      <c r="E294" s="44">
        <v>4.3</v>
      </c>
      <c r="F294" s="44">
        <v>4.3</v>
      </c>
      <c r="G294" s="44">
        <v>4.3</v>
      </c>
      <c r="H294" s="44">
        <v>4.3</v>
      </c>
      <c r="I294" s="44">
        <v>4.3</v>
      </c>
      <c r="J294" s="44">
        <v>4.3</v>
      </c>
      <c r="K294" s="44">
        <v>4.3</v>
      </c>
      <c r="L294" s="44">
        <v>4.3</v>
      </c>
      <c r="M294" s="44">
        <v>4.3</v>
      </c>
      <c r="N294" s="44">
        <v>4.3</v>
      </c>
      <c r="O294" s="44">
        <v>4.3</v>
      </c>
      <c r="P294" s="44">
        <v>4.3</v>
      </c>
      <c r="Q294" s="44">
        <v>4.3</v>
      </c>
      <c r="R294" s="44">
        <v>4.3</v>
      </c>
      <c r="S294" s="44">
        <v>4.3</v>
      </c>
      <c r="T294" s="44">
        <v>4.3</v>
      </c>
      <c r="U294" s="44">
        <v>4.3</v>
      </c>
      <c r="V294" s="44">
        <v>4.3</v>
      </c>
      <c r="W294" s="44">
        <v>4.3</v>
      </c>
      <c r="X294" s="44">
        <v>4.3</v>
      </c>
      <c r="Y294" s="44">
        <v>4.3</v>
      </c>
      <c r="Z294" s="44">
        <v>4.3</v>
      </c>
      <c r="AA294" s="44">
        <v>4.3</v>
      </c>
    </row>
    <row r="295" spans="1:27" ht="12.75" customHeight="1" outlineLevel="1" x14ac:dyDescent="0.2">
      <c r="A295" s="97" t="s">
        <v>2632</v>
      </c>
      <c r="B295" s="63" t="s">
        <v>81</v>
      </c>
      <c r="C295" s="43" t="s">
        <v>79</v>
      </c>
      <c r="D295" s="44">
        <f>$D$11</f>
        <v>264.79000000000002</v>
      </c>
      <c r="E295" s="44">
        <f t="shared" ref="E295:AA295" si="170">$D$11</f>
        <v>264.79000000000002</v>
      </c>
      <c r="F295" s="44">
        <f t="shared" si="170"/>
        <v>264.79000000000002</v>
      </c>
      <c r="G295" s="44">
        <f t="shared" si="170"/>
        <v>264.79000000000002</v>
      </c>
      <c r="H295" s="44">
        <f t="shared" si="170"/>
        <v>264.79000000000002</v>
      </c>
      <c r="I295" s="44">
        <f t="shared" si="170"/>
        <v>264.79000000000002</v>
      </c>
      <c r="J295" s="44">
        <f t="shared" si="170"/>
        <v>264.79000000000002</v>
      </c>
      <c r="K295" s="44">
        <f t="shared" si="170"/>
        <v>264.79000000000002</v>
      </c>
      <c r="L295" s="44">
        <f t="shared" si="170"/>
        <v>264.79000000000002</v>
      </c>
      <c r="M295" s="44">
        <f t="shared" si="170"/>
        <v>264.79000000000002</v>
      </c>
      <c r="N295" s="44">
        <f t="shared" si="170"/>
        <v>264.79000000000002</v>
      </c>
      <c r="O295" s="44">
        <f t="shared" si="170"/>
        <v>264.79000000000002</v>
      </c>
      <c r="P295" s="44">
        <f t="shared" si="170"/>
        <v>264.79000000000002</v>
      </c>
      <c r="Q295" s="44">
        <f t="shared" si="170"/>
        <v>264.79000000000002</v>
      </c>
      <c r="R295" s="44">
        <f t="shared" si="170"/>
        <v>264.79000000000002</v>
      </c>
      <c r="S295" s="44">
        <f t="shared" si="170"/>
        <v>264.79000000000002</v>
      </c>
      <c r="T295" s="44">
        <f t="shared" si="170"/>
        <v>264.79000000000002</v>
      </c>
      <c r="U295" s="44">
        <f t="shared" si="170"/>
        <v>264.79000000000002</v>
      </c>
      <c r="V295" s="44">
        <f t="shared" si="170"/>
        <v>264.79000000000002</v>
      </c>
      <c r="W295" s="44">
        <f t="shared" si="170"/>
        <v>264.79000000000002</v>
      </c>
      <c r="X295" s="44">
        <f t="shared" si="170"/>
        <v>264.79000000000002</v>
      </c>
      <c r="Y295" s="44">
        <f t="shared" si="170"/>
        <v>264.79000000000002</v>
      </c>
      <c r="Z295" s="44">
        <f t="shared" si="170"/>
        <v>264.79000000000002</v>
      </c>
      <c r="AA295" s="44">
        <f t="shared" si="170"/>
        <v>264.79000000000002</v>
      </c>
    </row>
    <row r="296" spans="1:27" ht="12.75" customHeight="1" x14ac:dyDescent="0.2">
      <c r="A296" s="96" t="s">
        <v>2633</v>
      </c>
      <c r="B296" s="28" t="str">
        <f>"28"&amp;"."&amp;$B$777&amp;"."&amp;$B$778</f>
        <v>28.04.2024</v>
      </c>
      <c r="C296" s="88" t="s">
        <v>76</v>
      </c>
      <c r="D296" s="89">
        <f>ROUND(((D297+D298+D300+D299)/1000),5)</f>
        <v>1.7902100000000001</v>
      </c>
      <c r="E296" s="89">
        <f>ROUND(((E297+E298+E300+E299)/1000),5)</f>
        <v>1.67683</v>
      </c>
      <c r="F296" s="89">
        <f>ROUND(((F297+F298+F300+F299)/1000),5)</f>
        <v>1.5719399999999999</v>
      </c>
      <c r="G296" s="89">
        <f t="shared" ref="G296:AA296" si="171">ROUND(((G297+G298+G300+G299)/1000),5)</f>
        <v>1.5565800000000001</v>
      </c>
      <c r="H296" s="89">
        <f t="shared" si="171"/>
        <v>1.5670299999999999</v>
      </c>
      <c r="I296" s="89">
        <f t="shared" si="171"/>
        <v>1.5659700000000001</v>
      </c>
      <c r="J296" s="89">
        <f t="shared" si="171"/>
        <v>1.57169</v>
      </c>
      <c r="K296" s="89">
        <f t="shared" si="171"/>
        <v>1.76701</v>
      </c>
      <c r="L296" s="89">
        <f t="shared" si="171"/>
        <v>1.90855</v>
      </c>
      <c r="M296" s="89">
        <f t="shared" si="171"/>
        <v>2.2395999999999998</v>
      </c>
      <c r="N296" s="89">
        <f t="shared" si="171"/>
        <v>2.3368500000000001</v>
      </c>
      <c r="O296" s="89">
        <f t="shared" si="171"/>
        <v>2.3332099999999998</v>
      </c>
      <c r="P296" s="89">
        <f t="shared" si="171"/>
        <v>2.29372</v>
      </c>
      <c r="Q296" s="89">
        <f t="shared" si="171"/>
        <v>2.29758</v>
      </c>
      <c r="R296" s="89">
        <f t="shared" si="171"/>
        <v>2.2699099999999999</v>
      </c>
      <c r="S296" s="89">
        <f t="shared" si="171"/>
        <v>2.2349100000000002</v>
      </c>
      <c r="T296" s="89">
        <f t="shared" si="171"/>
        <v>2.2104599999999999</v>
      </c>
      <c r="U296" s="89">
        <f t="shared" si="171"/>
        <v>2.1925699999999999</v>
      </c>
      <c r="V296" s="89">
        <f t="shared" si="171"/>
        <v>2.22052</v>
      </c>
      <c r="W296" s="89">
        <f t="shared" si="171"/>
        <v>2.28512</v>
      </c>
      <c r="X296" s="89">
        <f t="shared" si="171"/>
        <v>2.3542200000000002</v>
      </c>
      <c r="Y296" s="89">
        <f t="shared" si="171"/>
        <v>2.3171900000000001</v>
      </c>
      <c r="Z296" s="89">
        <f t="shared" si="171"/>
        <v>1.9454499999999999</v>
      </c>
      <c r="AA296" s="89">
        <f t="shared" si="171"/>
        <v>1.7726500000000001</v>
      </c>
    </row>
    <row r="297" spans="1:27" ht="12.75" customHeight="1" outlineLevel="1" x14ac:dyDescent="0.2">
      <c r="A297" s="97" t="s">
        <v>2634</v>
      </c>
      <c r="B297" s="63" t="s">
        <v>242</v>
      </c>
      <c r="C297" s="43" t="s">
        <v>79</v>
      </c>
      <c r="D297" s="44">
        <v>1408</v>
      </c>
      <c r="E297" s="44">
        <v>1294.6199999999999</v>
      </c>
      <c r="F297" s="44">
        <v>1189.73</v>
      </c>
      <c r="G297" s="44">
        <v>1174.3699999999999</v>
      </c>
      <c r="H297" s="44">
        <v>1184.82</v>
      </c>
      <c r="I297" s="44">
        <v>1183.76</v>
      </c>
      <c r="J297" s="44">
        <v>1189.48</v>
      </c>
      <c r="K297" s="44">
        <v>1384.8</v>
      </c>
      <c r="L297" s="44">
        <v>1526.34</v>
      </c>
      <c r="M297" s="44">
        <v>1857.39</v>
      </c>
      <c r="N297" s="44">
        <v>1954.64</v>
      </c>
      <c r="O297" s="44">
        <v>1951</v>
      </c>
      <c r="P297" s="44">
        <v>1911.51</v>
      </c>
      <c r="Q297" s="44">
        <v>1915.37</v>
      </c>
      <c r="R297" s="44">
        <v>1887.7</v>
      </c>
      <c r="S297" s="44">
        <v>1852.7</v>
      </c>
      <c r="T297" s="44">
        <v>1828.25</v>
      </c>
      <c r="U297" s="44">
        <v>1810.36</v>
      </c>
      <c r="V297" s="44">
        <v>1838.31</v>
      </c>
      <c r="W297" s="44">
        <v>1902.91</v>
      </c>
      <c r="X297" s="44">
        <v>1972.01</v>
      </c>
      <c r="Y297" s="44">
        <v>1934.98</v>
      </c>
      <c r="Z297" s="44">
        <v>1563.24</v>
      </c>
      <c r="AA297" s="44">
        <v>1390.44</v>
      </c>
    </row>
    <row r="298" spans="1:27" ht="12.75" customHeight="1" outlineLevel="1" x14ac:dyDescent="0.2">
      <c r="A298" s="97" t="s">
        <v>2635</v>
      </c>
      <c r="B298" s="63" t="s">
        <v>90</v>
      </c>
      <c r="C298" s="43" t="s">
        <v>79</v>
      </c>
      <c r="D298" s="44">
        <f>$D$163</f>
        <v>113.12</v>
      </c>
      <c r="E298" s="44">
        <f>$D$163</f>
        <v>113.12</v>
      </c>
      <c r="F298" s="44">
        <f t="shared" ref="F298:AA298" si="172">$D$163</f>
        <v>113.12</v>
      </c>
      <c r="G298" s="44">
        <f t="shared" si="172"/>
        <v>113.12</v>
      </c>
      <c r="H298" s="44">
        <f t="shared" si="172"/>
        <v>113.12</v>
      </c>
      <c r="I298" s="44">
        <f t="shared" si="172"/>
        <v>113.12</v>
      </c>
      <c r="J298" s="44">
        <f t="shared" si="172"/>
        <v>113.12</v>
      </c>
      <c r="K298" s="44">
        <f t="shared" si="172"/>
        <v>113.12</v>
      </c>
      <c r="L298" s="44">
        <f t="shared" si="172"/>
        <v>113.12</v>
      </c>
      <c r="M298" s="44">
        <f t="shared" si="172"/>
        <v>113.12</v>
      </c>
      <c r="N298" s="44">
        <f t="shared" si="172"/>
        <v>113.12</v>
      </c>
      <c r="O298" s="44">
        <f t="shared" si="172"/>
        <v>113.12</v>
      </c>
      <c r="P298" s="44">
        <f t="shared" si="172"/>
        <v>113.12</v>
      </c>
      <c r="Q298" s="44">
        <f t="shared" si="172"/>
        <v>113.12</v>
      </c>
      <c r="R298" s="44">
        <f t="shared" si="172"/>
        <v>113.12</v>
      </c>
      <c r="S298" s="44">
        <f t="shared" si="172"/>
        <v>113.12</v>
      </c>
      <c r="T298" s="44">
        <f t="shared" si="172"/>
        <v>113.12</v>
      </c>
      <c r="U298" s="44">
        <f t="shared" si="172"/>
        <v>113.12</v>
      </c>
      <c r="V298" s="44">
        <f t="shared" si="172"/>
        <v>113.12</v>
      </c>
      <c r="W298" s="44">
        <f t="shared" si="172"/>
        <v>113.12</v>
      </c>
      <c r="X298" s="44">
        <f t="shared" si="172"/>
        <v>113.12</v>
      </c>
      <c r="Y298" s="44">
        <f t="shared" si="172"/>
        <v>113.12</v>
      </c>
      <c r="Z298" s="44">
        <f t="shared" si="172"/>
        <v>113.12</v>
      </c>
      <c r="AA298" s="44">
        <f t="shared" si="172"/>
        <v>113.12</v>
      </c>
    </row>
    <row r="299" spans="1:27" ht="12.75" customHeight="1" outlineLevel="1" x14ac:dyDescent="0.2">
      <c r="A299" s="97" t="s">
        <v>2636</v>
      </c>
      <c r="B299" s="63" t="s">
        <v>83</v>
      </c>
      <c r="C299" s="43" t="s">
        <v>79</v>
      </c>
      <c r="D299" s="44">
        <v>4.3</v>
      </c>
      <c r="E299" s="44">
        <v>4.3</v>
      </c>
      <c r="F299" s="44">
        <v>4.3</v>
      </c>
      <c r="G299" s="44">
        <v>4.3</v>
      </c>
      <c r="H299" s="44">
        <v>4.3</v>
      </c>
      <c r="I299" s="44">
        <v>4.3</v>
      </c>
      <c r="J299" s="44">
        <v>4.3</v>
      </c>
      <c r="K299" s="44">
        <v>4.3</v>
      </c>
      <c r="L299" s="44">
        <v>4.3</v>
      </c>
      <c r="M299" s="44">
        <v>4.3</v>
      </c>
      <c r="N299" s="44">
        <v>4.3</v>
      </c>
      <c r="O299" s="44">
        <v>4.3</v>
      </c>
      <c r="P299" s="44">
        <v>4.3</v>
      </c>
      <c r="Q299" s="44">
        <v>4.3</v>
      </c>
      <c r="R299" s="44">
        <v>4.3</v>
      </c>
      <c r="S299" s="44">
        <v>4.3</v>
      </c>
      <c r="T299" s="44">
        <v>4.3</v>
      </c>
      <c r="U299" s="44">
        <v>4.3</v>
      </c>
      <c r="V299" s="44">
        <v>4.3</v>
      </c>
      <c r="W299" s="44">
        <v>4.3</v>
      </c>
      <c r="X299" s="44">
        <v>4.3</v>
      </c>
      <c r="Y299" s="44">
        <v>4.3</v>
      </c>
      <c r="Z299" s="44">
        <v>4.3</v>
      </c>
      <c r="AA299" s="44">
        <v>4.3</v>
      </c>
    </row>
    <row r="300" spans="1:27" ht="12.75" customHeight="1" outlineLevel="1" x14ac:dyDescent="0.2">
      <c r="A300" s="97" t="s">
        <v>2637</v>
      </c>
      <c r="B300" s="63" t="s">
        <v>81</v>
      </c>
      <c r="C300" s="43" t="s">
        <v>79</v>
      </c>
      <c r="D300" s="44">
        <f>$D$11</f>
        <v>264.79000000000002</v>
      </c>
      <c r="E300" s="44">
        <f t="shared" ref="E300:AA300" si="173">$D$11</f>
        <v>264.79000000000002</v>
      </c>
      <c r="F300" s="44">
        <f t="shared" si="173"/>
        <v>264.79000000000002</v>
      </c>
      <c r="G300" s="44">
        <f t="shared" si="173"/>
        <v>264.79000000000002</v>
      </c>
      <c r="H300" s="44">
        <f t="shared" si="173"/>
        <v>264.79000000000002</v>
      </c>
      <c r="I300" s="44">
        <f t="shared" si="173"/>
        <v>264.79000000000002</v>
      </c>
      <c r="J300" s="44">
        <f t="shared" si="173"/>
        <v>264.79000000000002</v>
      </c>
      <c r="K300" s="44">
        <f t="shared" si="173"/>
        <v>264.79000000000002</v>
      </c>
      <c r="L300" s="44">
        <f t="shared" si="173"/>
        <v>264.79000000000002</v>
      </c>
      <c r="M300" s="44">
        <f t="shared" si="173"/>
        <v>264.79000000000002</v>
      </c>
      <c r="N300" s="44">
        <f t="shared" si="173"/>
        <v>264.79000000000002</v>
      </c>
      <c r="O300" s="44">
        <f t="shared" si="173"/>
        <v>264.79000000000002</v>
      </c>
      <c r="P300" s="44">
        <f t="shared" si="173"/>
        <v>264.79000000000002</v>
      </c>
      <c r="Q300" s="44">
        <f t="shared" si="173"/>
        <v>264.79000000000002</v>
      </c>
      <c r="R300" s="44">
        <f t="shared" si="173"/>
        <v>264.79000000000002</v>
      </c>
      <c r="S300" s="44">
        <f t="shared" si="173"/>
        <v>264.79000000000002</v>
      </c>
      <c r="T300" s="44">
        <f t="shared" si="173"/>
        <v>264.79000000000002</v>
      </c>
      <c r="U300" s="44">
        <f t="shared" si="173"/>
        <v>264.79000000000002</v>
      </c>
      <c r="V300" s="44">
        <f t="shared" si="173"/>
        <v>264.79000000000002</v>
      </c>
      <c r="W300" s="44">
        <f t="shared" si="173"/>
        <v>264.79000000000002</v>
      </c>
      <c r="X300" s="44">
        <f t="shared" si="173"/>
        <v>264.79000000000002</v>
      </c>
      <c r="Y300" s="44">
        <f t="shared" si="173"/>
        <v>264.79000000000002</v>
      </c>
      <c r="Z300" s="44">
        <f t="shared" si="173"/>
        <v>264.79000000000002</v>
      </c>
      <c r="AA300" s="44">
        <f t="shared" si="173"/>
        <v>264.79000000000002</v>
      </c>
    </row>
    <row r="301" spans="1:27" ht="12.75" customHeight="1" x14ac:dyDescent="0.2">
      <c r="A301" s="96" t="s">
        <v>2638</v>
      </c>
      <c r="B301" s="28" t="str">
        <f>"29"&amp;"."&amp;$B$777&amp;"."&amp;$B$778</f>
        <v>29.04.2024</v>
      </c>
      <c r="C301" s="88" t="s">
        <v>76</v>
      </c>
      <c r="D301" s="89">
        <f>ROUND(((D302+D303+D305+D304)/1000),5)</f>
        <v>1.7605200000000001</v>
      </c>
      <c r="E301" s="89">
        <f>ROUND(((E302+E303+E305+E304)/1000),5)</f>
        <v>1.6335299999999999</v>
      </c>
      <c r="F301" s="89">
        <f>ROUND(((F302+F303+F305+F304)/1000),5)</f>
        <v>1.6031599999999999</v>
      </c>
      <c r="G301" s="89">
        <f t="shared" ref="G301:AA301" si="174">ROUND(((G302+G303+G305+G304)/1000),5)</f>
        <v>1.5551200000000001</v>
      </c>
      <c r="H301" s="89">
        <f t="shared" si="174"/>
        <v>1.55511</v>
      </c>
      <c r="I301" s="89">
        <f t="shared" si="174"/>
        <v>1.6016699999999999</v>
      </c>
      <c r="J301" s="89">
        <f t="shared" si="174"/>
        <v>1.57996</v>
      </c>
      <c r="K301" s="89">
        <f t="shared" si="174"/>
        <v>1.7818499999999999</v>
      </c>
      <c r="L301" s="89">
        <f t="shared" si="174"/>
        <v>1.9952099999999999</v>
      </c>
      <c r="M301" s="89">
        <f t="shared" si="174"/>
        <v>2.2573500000000002</v>
      </c>
      <c r="N301" s="89">
        <f t="shared" si="174"/>
        <v>2.31819</v>
      </c>
      <c r="O301" s="89">
        <f t="shared" si="174"/>
        <v>2.2879999999999998</v>
      </c>
      <c r="P301" s="89">
        <f t="shared" si="174"/>
        <v>2.2824499999999999</v>
      </c>
      <c r="Q301" s="89">
        <f t="shared" si="174"/>
        <v>2.3152400000000002</v>
      </c>
      <c r="R301" s="89">
        <f t="shared" si="174"/>
        <v>2.2636400000000001</v>
      </c>
      <c r="S301" s="89">
        <f t="shared" si="174"/>
        <v>2.2334000000000001</v>
      </c>
      <c r="T301" s="89">
        <f t="shared" si="174"/>
        <v>2.2129099999999999</v>
      </c>
      <c r="U301" s="89">
        <f t="shared" si="174"/>
        <v>2.2327400000000002</v>
      </c>
      <c r="V301" s="89">
        <f t="shared" si="174"/>
        <v>2.2624399999999998</v>
      </c>
      <c r="W301" s="89">
        <f t="shared" si="174"/>
        <v>2.30227</v>
      </c>
      <c r="X301" s="89">
        <f t="shared" si="174"/>
        <v>2.3167200000000001</v>
      </c>
      <c r="Y301" s="89">
        <f t="shared" si="174"/>
        <v>2.2465199999999999</v>
      </c>
      <c r="Z301" s="89">
        <f t="shared" si="174"/>
        <v>1.9241299999999999</v>
      </c>
      <c r="AA301" s="89">
        <f t="shared" si="174"/>
        <v>1.69509</v>
      </c>
    </row>
    <row r="302" spans="1:27" ht="12.75" customHeight="1" outlineLevel="1" x14ac:dyDescent="0.2">
      <c r="A302" s="97" t="s">
        <v>2639</v>
      </c>
      <c r="B302" s="63" t="s">
        <v>242</v>
      </c>
      <c r="C302" s="43" t="s">
        <v>79</v>
      </c>
      <c r="D302" s="44">
        <v>1378.31</v>
      </c>
      <c r="E302" s="44">
        <v>1251.32</v>
      </c>
      <c r="F302" s="44">
        <v>1220.95</v>
      </c>
      <c r="G302" s="44">
        <v>1172.9100000000001</v>
      </c>
      <c r="H302" s="44">
        <v>1172.9000000000001</v>
      </c>
      <c r="I302" s="44">
        <v>1219.46</v>
      </c>
      <c r="J302" s="44">
        <v>1197.75</v>
      </c>
      <c r="K302" s="44">
        <v>1399.64</v>
      </c>
      <c r="L302" s="44">
        <v>1613</v>
      </c>
      <c r="M302" s="44">
        <v>1875.14</v>
      </c>
      <c r="N302" s="44">
        <v>1935.98</v>
      </c>
      <c r="O302" s="44">
        <v>1905.79</v>
      </c>
      <c r="P302" s="44">
        <v>1900.24</v>
      </c>
      <c r="Q302" s="44">
        <v>1933.03</v>
      </c>
      <c r="R302" s="44">
        <v>1881.43</v>
      </c>
      <c r="S302" s="44">
        <v>1851.19</v>
      </c>
      <c r="T302" s="44">
        <v>1830.7</v>
      </c>
      <c r="U302" s="44">
        <v>1850.53</v>
      </c>
      <c r="V302" s="44">
        <v>1880.23</v>
      </c>
      <c r="W302" s="44">
        <v>1920.06</v>
      </c>
      <c r="X302" s="44">
        <v>1934.51</v>
      </c>
      <c r="Y302" s="44">
        <v>1864.31</v>
      </c>
      <c r="Z302" s="44">
        <v>1541.92</v>
      </c>
      <c r="AA302" s="44">
        <v>1312.88</v>
      </c>
    </row>
    <row r="303" spans="1:27" ht="12.75" customHeight="1" outlineLevel="1" x14ac:dyDescent="0.2">
      <c r="A303" s="97" t="s">
        <v>2640</v>
      </c>
      <c r="B303" s="63" t="s">
        <v>90</v>
      </c>
      <c r="C303" s="43" t="s">
        <v>79</v>
      </c>
      <c r="D303" s="44">
        <f>$D$163</f>
        <v>113.12</v>
      </c>
      <c r="E303" s="44">
        <f>$D$163</f>
        <v>113.12</v>
      </c>
      <c r="F303" s="44">
        <f t="shared" ref="F303:AA303" si="175">$D$163</f>
        <v>113.12</v>
      </c>
      <c r="G303" s="44">
        <f t="shared" si="175"/>
        <v>113.12</v>
      </c>
      <c r="H303" s="44">
        <f t="shared" si="175"/>
        <v>113.12</v>
      </c>
      <c r="I303" s="44">
        <f t="shared" si="175"/>
        <v>113.12</v>
      </c>
      <c r="J303" s="44">
        <f t="shared" si="175"/>
        <v>113.12</v>
      </c>
      <c r="K303" s="44">
        <f t="shared" si="175"/>
        <v>113.12</v>
      </c>
      <c r="L303" s="44">
        <f t="shared" si="175"/>
        <v>113.12</v>
      </c>
      <c r="M303" s="44">
        <f t="shared" si="175"/>
        <v>113.12</v>
      </c>
      <c r="N303" s="44">
        <f t="shared" si="175"/>
        <v>113.12</v>
      </c>
      <c r="O303" s="44">
        <f t="shared" si="175"/>
        <v>113.12</v>
      </c>
      <c r="P303" s="44">
        <f t="shared" si="175"/>
        <v>113.12</v>
      </c>
      <c r="Q303" s="44">
        <f t="shared" si="175"/>
        <v>113.12</v>
      </c>
      <c r="R303" s="44">
        <f t="shared" si="175"/>
        <v>113.12</v>
      </c>
      <c r="S303" s="44">
        <f t="shared" si="175"/>
        <v>113.12</v>
      </c>
      <c r="T303" s="44">
        <f t="shared" si="175"/>
        <v>113.12</v>
      </c>
      <c r="U303" s="44">
        <f t="shared" si="175"/>
        <v>113.12</v>
      </c>
      <c r="V303" s="44">
        <f t="shared" si="175"/>
        <v>113.12</v>
      </c>
      <c r="W303" s="44">
        <f t="shared" si="175"/>
        <v>113.12</v>
      </c>
      <c r="X303" s="44">
        <f t="shared" si="175"/>
        <v>113.12</v>
      </c>
      <c r="Y303" s="44">
        <f t="shared" si="175"/>
        <v>113.12</v>
      </c>
      <c r="Z303" s="44">
        <f t="shared" si="175"/>
        <v>113.12</v>
      </c>
      <c r="AA303" s="44">
        <f t="shared" si="175"/>
        <v>113.12</v>
      </c>
    </row>
    <row r="304" spans="1:27" ht="12.75" customHeight="1" outlineLevel="1" x14ac:dyDescent="0.2">
      <c r="A304" s="97" t="s">
        <v>2641</v>
      </c>
      <c r="B304" s="63" t="s">
        <v>83</v>
      </c>
      <c r="C304" s="43" t="s">
        <v>79</v>
      </c>
      <c r="D304" s="44">
        <v>4.3</v>
      </c>
      <c r="E304" s="44">
        <v>4.3</v>
      </c>
      <c r="F304" s="44">
        <v>4.3</v>
      </c>
      <c r="G304" s="44">
        <v>4.3</v>
      </c>
      <c r="H304" s="44">
        <v>4.3</v>
      </c>
      <c r="I304" s="44">
        <v>4.3</v>
      </c>
      <c r="J304" s="44">
        <v>4.3</v>
      </c>
      <c r="K304" s="44">
        <v>4.3</v>
      </c>
      <c r="L304" s="44">
        <v>4.3</v>
      </c>
      <c r="M304" s="44">
        <v>4.3</v>
      </c>
      <c r="N304" s="44">
        <v>4.3</v>
      </c>
      <c r="O304" s="44">
        <v>4.3</v>
      </c>
      <c r="P304" s="44">
        <v>4.3</v>
      </c>
      <c r="Q304" s="44">
        <v>4.3</v>
      </c>
      <c r="R304" s="44">
        <v>4.3</v>
      </c>
      <c r="S304" s="44">
        <v>4.3</v>
      </c>
      <c r="T304" s="44">
        <v>4.3</v>
      </c>
      <c r="U304" s="44">
        <v>4.3</v>
      </c>
      <c r="V304" s="44">
        <v>4.3</v>
      </c>
      <c r="W304" s="44">
        <v>4.3</v>
      </c>
      <c r="X304" s="44">
        <v>4.3</v>
      </c>
      <c r="Y304" s="44">
        <v>4.3</v>
      </c>
      <c r="Z304" s="44">
        <v>4.3</v>
      </c>
      <c r="AA304" s="44">
        <v>4.3</v>
      </c>
    </row>
    <row r="305" spans="1:27" ht="12.75" customHeight="1" outlineLevel="1" x14ac:dyDescent="0.2">
      <c r="A305" s="97" t="s">
        <v>2642</v>
      </c>
      <c r="B305" s="63" t="s">
        <v>81</v>
      </c>
      <c r="C305" s="43" t="s">
        <v>79</v>
      </c>
      <c r="D305" s="44">
        <f>$D$11</f>
        <v>264.79000000000002</v>
      </c>
      <c r="E305" s="44">
        <f t="shared" ref="E305:AA305" si="176">$D$11</f>
        <v>264.79000000000002</v>
      </c>
      <c r="F305" s="44">
        <f t="shared" si="176"/>
        <v>264.79000000000002</v>
      </c>
      <c r="G305" s="44">
        <f t="shared" si="176"/>
        <v>264.79000000000002</v>
      </c>
      <c r="H305" s="44">
        <f t="shared" si="176"/>
        <v>264.79000000000002</v>
      </c>
      <c r="I305" s="44">
        <f t="shared" si="176"/>
        <v>264.79000000000002</v>
      </c>
      <c r="J305" s="44">
        <f t="shared" si="176"/>
        <v>264.79000000000002</v>
      </c>
      <c r="K305" s="44">
        <f t="shared" si="176"/>
        <v>264.79000000000002</v>
      </c>
      <c r="L305" s="44">
        <f t="shared" si="176"/>
        <v>264.79000000000002</v>
      </c>
      <c r="M305" s="44">
        <f t="shared" si="176"/>
        <v>264.79000000000002</v>
      </c>
      <c r="N305" s="44">
        <f t="shared" si="176"/>
        <v>264.79000000000002</v>
      </c>
      <c r="O305" s="44">
        <f t="shared" si="176"/>
        <v>264.79000000000002</v>
      </c>
      <c r="P305" s="44">
        <f t="shared" si="176"/>
        <v>264.79000000000002</v>
      </c>
      <c r="Q305" s="44">
        <f t="shared" si="176"/>
        <v>264.79000000000002</v>
      </c>
      <c r="R305" s="44">
        <f t="shared" si="176"/>
        <v>264.79000000000002</v>
      </c>
      <c r="S305" s="44">
        <f t="shared" si="176"/>
        <v>264.79000000000002</v>
      </c>
      <c r="T305" s="44">
        <f t="shared" si="176"/>
        <v>264.79000000000002</v>
      </c>
      <c r="U305" s="44">
        <f t="shared" si="176"/>
        <v>264.79000000000002</v>
      </c>
      <c r="V305" s="44">
        <f t="shared" si="176"/>
        <v>264.79000000000002</v>
      </c>
      <c r="W305" s="44">
        <f t="shared" si="176"/>
        <v>264.79000000000002</v>
      </c>
      <c r="X305" s="44">
        <f t="shared" si="176"/>
        <v>264.79000000000002</v>
      </c>
      <c r="Y305" s="44">
        <f t="shared" si="176"/>
        <v>264.79000000000002</v>
      </c>
      <c r="Z305" s="44">
        <f t="shared" si="176"/>
        <v>264.79000000000002</v>
      </c>
      <c r="AA305" s="44">
        <f t="shared" si="176"/>
        <v>264.79000000000002</v>
      </c>
    </row>
    <row r="306" spans="1:27" ht="12.75" customHeight="1" x14ac:dyDescent="0.2">
      <c r="A306" s="96" t="s">
        <v>2643</v>
      </c>
      <c r="B306" s="28" t="str">
        <f>"30"&amp;"."&amp;$B$777&amp;"."&amp;$B$778</f>
        <v>30.04.2024</v>
      </c>
      <c r="C306" s="88" t="s">
        <v>76</v>
      </c>
      <c r="D306" s="89">
        <f>ROUND(((D307+D308+D310+D309)/1000),5)</f>
        <v>1.8067500000000001</v>
      </c>
      <c r="E306" s="89">
        <f>ROUND(((E307+E308+E310+E309)/1000),5)</f>
        <v>1.6964999999999999</v>
      </c>
      <c r="F306" s="89">
        <f>ROUND(((F307+F308+F310+F309)/1000),5)</f>
        <v>1.60409</v>
      </c>
      <c r="G306" s="89">
        <f t="shared" ref="G306:AA306" si="177">ROUND(((G307+G308+G310+G309)/1000),5)</f>
        <v>1.5963799999999999</v>
      </c>
      <c r="H306" s="89">
        <f t="shared" si="177"/>
        <v>1.5962499999999999</v>
      </c>
      <c r="I306" s="89">
        <f t="shared" si="177"/>
        <v>1.59327</v>
      </c>
      <c r="J306" s="89">
        <f t="shared" si="177"/>
        <v>1.58796</v>
      </c>
      <c r="K306" s="89">
        <f t="shared" si="177"/>
        <v>1.7554399999999999</v>
      </c>
      <c r="L306" s="89">
        <f t="shared" si="177"/>
        <v>2.0704500000000001</v>
      </c>
      <c r="M306" s="89">
        <f t="shared" si="177"/>
        <v>2.2637499999999999</v>
      </c>
      <c r="N306" s="89">
        <f t="shared" si="177"/>
        <v>2.41934</v>
      </c>
      <c r="O306" s="89">
        <f t="shared" si="177"/>
        <v>2.4399199999999999</v>
      </c>
      <c r="P306" s="89">
        <f t="shared" si="177"/>
        <v>2.4365800000000002</v>
      </c>
      <c r="Q306" s="89">
        <f t="shared" si="177"/>
        <v>2.4207200000000002</v>
      </c>
      <c r="R306" s="89">
        <f t="shared" si="177"/>
        <v>2.2450100000000002</v>
      </c>
      <c r="S306" s="89">
        <f t="shared" si="177"/>
        <v>2.13876</v>
      </c>
      <c r="T306" s="89">
        <f t="shared" si="177"/>
        <v>2.2800699999999998</v>
      </c>
      <c r="U306" s="89">
        <f t="shared" si="177"/>
        <v>2.2911299999999999</v>
      </c>
      <c r="V306" s="89">
        <f t="shared" si="177"/>
        <v>2.3119000000000001</v>
      </c>
      <c r="W306" s="89">
        <f t="shared" si="177"/>
        <v>2.3636599999999999</v>
      </c>
      <c r="X306" s="89">
        <f t="shared" si="177"/>
        <v>2.4610400000000001</v>
      </c>
      <c r="Y306" s="89">
        <f t="shared" si="177"/>
        <v>2.2847400000000002</v>
      </c>
      <c r="Z306" s="89">
        <f t="shared" si="177"/>
        <v>1.9136599999999999</v>
      </c>
      <c r="AA306" s="89">
        <f t="shared" si="177"/>
        <v>1.7783899999999999</v>
      </c>
    </row>
    <row r="307" spans="1:27" ht="12.75" customHeight="1" outlineLevel="1" x14ac:dyDescent="0.2">
      <c r="A307" s="97" t="s">
        <v>2644</v>
      </c>
      <c r="B307" s="63" t="s">
        <v>242</v>
      </c>
      <c r="C307" s="43" t="s">
        <v>79</v>
      </c>
      <c r="D307" s="44">
        <v>1424.54</v>
      </c>
      <c r="E307" s="44">
        <v>1314.29</v>
      </c>
      <c r="F307" s="44">
        <v>1221.8800000000001</v>
      </c>
      <c r="G307" s="44">
        <v>1214.17</v>
      </c>
      <c r="H307" s="44">
        <v>1214.04</v>
      </c>
      <c r="I307" s="44">
        <v>1211.06</v>
      </c>
      <c r="J307" s="44">
        <v>1205.75</v>
      </c>
      <c r="K307" s="44">
        <v>1373.23</v>
      </c>
      <c r="L307" s="44">
        <v>1688.24</v>
      </c>
      <c r="M307" s="44">
        <v>1881.54</v>
      </c>
      <c r="N307" s="44">
        <v>2037.13</v>
      </c>
      <c r="O307" s="44">
        <v>2057.71</v>
      </c>
      <c r="P307" s="44">
        <v>2054.37</v>
      </c>
      <c r="Q307" s="44">
        <v>2038.51</v>
      </c>
      <c r="R307" s="44">
        <v>1862.8</v>
      </c>
      <c r="S307" s="44">
        <v>1756.55</v>
      </c>
      <c r="T307" s="44">
        <v>1897.86</v>
      </c>
      <c r="U307" s="44">
        <v>1908.92</v>
      </c>
      <c r="V307" s="44">
        <v>1929.69</v>
      </c>
      <c r="W307" s="44">
        <v>1981.45</v>
      </c>
      <c r="X307" s="44">
        <v>2078.83</v>
      </c>
      <c r="Y307" s="44">
        <v>1902.53</v>
      </c>
      <c r="Z307" s="44">
        <v>1531.45</v>
      </c>
      <c r="AA307" s="44">
        <v>1396.18</v>
      </c>
    </row>
    <row r="308" spans="1:27" ht="12.75" customHeight="1" outlineLevel="1" x14ac:dyDescent="0.2">
      <c r="A308" s="97" t="s">
        <v>2645</v>
      </c>
      <c r="B308" s="63" t="s">
        <v>90</v>
      </c>
      <c r="C308" s="43" t="s">
        <v>79</v>
      </c>
      <c r="D308" s="44">
        <f>$D$163</f>
        <v>113.12</v>
      </c>
      <c r="E308" s="44">
        <f>$D$163</f>
        <v>113.12</v>
      </c>
      <c r="F308" s="44">
        <f t="shared" ref="F308:AA308" si="178">$D$163</f>
        <v>113.12</v>
      </c>
      <c r="G308" s="44">
        <f t="shared" si="178"/>
        <v>113.12</v>
      </c>
      <c r="H308" s="44">
        <f t="shared" si="178"/>
        <v>113.12</v>
      </c>
      <c r="I308" s="44">
        <f t="shared" si="178"/>
        <v>113.12</v>
      </c>
      <c r="J308" s="44">
        <f t="shared" si="178"/>
        <v>113.12</v>
      </c>
      <c r="K308" s="44">
        <f t="shared" si="178"/>
        <v>113.12</v>
      </c>
      <c r="L308" s="44">
        <f t="shared" si="178"/>
        <v>113.12</v>
      </c>
      <c r="M308" s="44">
        <f t="shared" si="178"/>
        <v>113.12</v>
      </c>
      <c r="N308" s="44">
        <f t="shared" si="178"/>
        <v>113.12</v>
      </c>
      <c r="O308" s="44">
        <f t="shared" si="178"/>
        <v>113.12</v>
      </c>
      <c r="P308" s="44">
        <f t="shared" si="178"/>
        <v>113.12</v>
      </c>
      <c r="Q308" s="44">
        <f t="shared" si="178"/>
        <v>113.12</v>
      </c>
      <c r="R308" s="44">
        <f t="shared" si="178"/>
        <v>113.12</v>
      </c>
      <c r="S308" s="44">
        <f t="shared" si="178"/>
        <v>113.12</v>
      </c>
      <c r="T308" s="44">
        <f t="shared" si="178"/>
        <v>113.12</v>
      </c>
      <c r="U308" s="44">
        <f t="shared" si="178"/>
        <v>113.12</v>
      </c>
      <c r="V308" s="44">
        <f t="shared" si="178"/>
        <v>113.12</v>
      </c>
      <c r="W308" s="44">
        <f t="shared" si="178"/>
        <v>113.12</v>
      </c>
      <c r="X308" s="44">
        <f t="shared" si="178"/>
        <v>113.12</v>
      </c>
      <c r="Y308" s="44">
        <f t="shared" si="178"/>
        <v>113.12</v>
      </c>
      <c r="Z308" s="44">
        <f t="shared" si="178"/>
        <v>113.12</v>
      </c>
      <c r="AA308" s="44">
        <f t="shared" si="178"/>
        <v>113.12</v>
      </c>
    </row>
    <row r="309" spans="1:27" ht="12.75" customHeight="1" outlineLevel="1" x14ac:dyDescent="0.2">
      <c r="A309" s="97" t="s">
        <v>2646</v>
      </c>
      <c r="B309" s="63" t="s">
        <v>83</v>
      </c>
      <c r="C309" s="43" t="s">
        <v>79</v>
      </c>
      <c r="D309" s="44">
        <v>4.3</v>
      </c>
      <c r="E309" s="44">
        <v>4.3</v>
      </c>
      <c r="F309" s="44">
        <v>4.3</v>
      </c>
      <c r="G309" s="44">
        <v>4.3</v>
      </c>
      <c r="H309" s="44">
        <v>4.3</v>
      </c>
      <c r="I309" s="44">
        <v>4.3</v>
      </c>
      <c r="J309" s="44">
        <v>4.3</v>
      </c>
      <c r="K309" s="44">
        <v>4.3</v>
      </c>
      <c r="L309" s="44">
        <v>4.3</v>
      </c>
      <c r="M309" s="44">
        <v>4.3</v>
      </c>
      <c r="N309" s="44">
        <v>4.3</v>
      </c>
      <c r="O309" s="44">
        <v>4.3</v>
      </c>
      <c r="P309" s="44">
        <v>4.3</v>
      </c>
      <c r="Q309" s="44">
        <v>4.3</v>
      </c>
      <c r="R309" s="44">
        <v>4.3</v>
      </c>
      <c r="S309" s="44">
        <v>4.3</v>
      </c>
      <c r="T309" s="44">
        <v>4.3</v>
      </c>
      <c r="U309" s="44">
        <v>4.3</v>
      </c>
      <c r="V309" s="44">
        <v>4.3</v>
      </c>
      <c r="W309" s="44">
        <v>4.3</v>
      </c>
      <c r="X309" s="44">
        <v>4.3</v>
      </c>
      <c r="Y309" s="44">
        <v>4.3</v>
      </c>
      <c r="Z309" s="44">
        <v>4.3</v>
      </c>
      <c r="AA309" s="44">
        <v>4.3</v>
      </c>
    </row>
    <row r="310" spans="1:27" ht="12.75" customHeight="1" outlineLevel="1" x14ac:dyDescent="0.2">
      <c r="A310" s="97" t="s">
        <v>2647</v>
      </c>
      <c r="B310" s="63" t="s">
        <v>81</v>
      </c>
      <c r="C310" s="43" t="s">
        <v>79</v>
      </c>
      <c r="D310" s="44">
        <f>$D$11</f>
        <v>264.79000000000002</v>
      </c>
      <c r="E310" s="44">
        <f t="shared" ref="E310:AA310" si="179">$D$11</f>
        <v>264.79000000000002</v>
      </c>
      <c r="F310" s="44">
        <f t="shared" si="179"/>
        <v>264.79000000000002</v>
      </c>
      <c r="G310" s="44">
        <f t="shared" si="179"/>
        <v>264.79000000000002</v>
      </c>
      <c r="H310" s="44">
        <f t="shared" si="179"/>
        <v>264.79000000000002</v>
      </c>
      <c r="I310" s="44">
        <f t="shared" si="179"/>
        <v>264.79000000000002</v>
      </c>
      <c r="J310" s="44">
        <f t="shared" si="179"/>
        <v>264.79000000000002</v>
      </c>
      <c r="K310" s="44">
        <f t="shared" si="179"/>
        <v>264.79000000000002</v>
      </c>
      <c r="L310" s="44">
        <f t="shared" si="179"/>
        <v>264.79000000000002</v>
      </c>
      <c r="M310" s="44">
        <f t="shared" si="179"/>
        <v>264.79000000000002</v>
      </c>
      <c r="N310" s="44">
        <f t="shared" si="179"/>
        <v>264.79000000000002</v>
      </c>
      <c r="O310" s="44">
        <f t="shared" si="179"/>
        <v>264.79000000000002</v>
      </c>
      <c r="P310" s="44">
        <f t="shared" si="179"/>
        <v>264.79000000000002</v>
      </c>
      <c r="Q310" s="44">
        <f t="shared" si="179"/>
        <v>264.79000000000002</v>
      </c>
      <c r="R310" s="44">
        <f t="shared" si="179"/>
        <v>264.79000000000002</v>
      </c>
      <c r="S310" s="44">
        <f t="shared" si="179"/>
        <v>264.79000000000002</v>
      </c>
      <c r="T310" s="44">
        <f t="shared" si="179"/>
        <v>264.79000000000002</v>
      </c>
      <c r="U310" s="44">
        <f t="shared" si="179"/>
        <v>264.79000000000002</v>
      </c>
      <c r="V310" s="44">
        <f t="shared" si="179"/>
        <v>264.79000000000002</v>
      </c>
      <c r="W310" s="44">
        <f t="shared" si="179"/>
        <v>264.79000000000002</v>
      </c>
      <c r="X310" s="44">
        <f t="shared" si="179"/>
        <v>264.79000000000002</v>
      </c>
      <c r="Y310" s="44">
        <f t="shared" si="179"/>
        <v>264.79000000000002</v>
      </c>
      <c r="Z310" s="44">
        <f t="shared" si="179"/>
        <v>264.79000000000002</v>
      </c>
      <c r="AA310" s="44">
        <f t="shared" si="179"/>
        <v>264.79000000000002</v>
      </c>
    </row>
    <row r="311" spans="1:27" ht="12.75" customHeight="1" x14ac:dyDescent="0.2">
      <c r="A311" s="98"/>
      <c r="B311" s="99" t="s">
        <v>391</v>
      </c>
      <c r="C311" s="100"/>
      <c r="D311" s="101"/>
      <c r="E311" s="101"/>
      <c r="F311" s="101"/>
      <c r="G311" s="101"/>
      <c r="I311" s="39"/>
    </row>
    <row r="312" spans="1:27" ht="12.75" customHeight="1" x14ac:dyDescent="0.2">
      <c r="A312" s="98"/>
      <c r="B312" s="99" t="s">
        <v>391</v>
      </c>
      <c r="C312" s="100"/>
      <c r="D312" s="101"/>
      <c r="E312" s="101"/>
      <c r="F312" s="101"/>
      <c r="G312" s="101"/>
      <c r="I312" s="39"/>
    </row>
    <row r="313" spans="1:27" ht="12.75" customHeight="1" x14ac:dyDescent="0.2">
      <c r="A313" s="174" t="s">
        <v>543</v>
      </c>
      <c r="B313" s="175"/>
      <c r="C313" s="175"/>
      <c r="D313" s="175"/>
      <c r="E313" s="175"/>
      <c r="F313" s="175"/>
      <c r="G313" s="175"/>
      <c r="H313" s="175"/>
      <c r="I313" s="175"/>
      <c r="J313" s="175"/>
      <c r="K313" s="175"/>
      <c r="L313" s="175"/>
      <c r="M313" s="175"/>
      <c r="N313" s="175"/>
      <c r="O313" s="175"/>
      <c r="P313" s="175"/>
      <c r="Q313" s="175"/>
      <c r="R313" s="175"/>
      <c r="S313" s="175"/>
      <c r="T313" s="175"/>
      <c r="U313" s="175"/>
      <c r="V313" s="175"/>
      <c r="W313" s="175"/>
      <c r="X313" s="175"/>
      <c r="Y313" s="175"/>
      <c r="Z313" s="175"/>
      <c r="AA313" s="176"/>
    </row>
    <row r="314" spans="1:27" ht="25.5" x14ac:dyDescent="0.2">
      <c r="A314" s="26" t="s">
        <v>64</v>
      </c>
      <c r="B314" s="27" t="s">
        <v>214</v>
      </c>
      <c r="C314" s="26" t="s">
        <v>215</v>
      </c>
      <c r="D314" s="27" t="s">
        <v>216</v>
      </c>
      <c r="E314" s="27" t="s">
        <v>217</v>
      </c>
      <c r="F314" s="27" t="s">
        <v>218</v>
      </c>
      <c r="G314" s="27" t="s">
        <v>219</v>
      </c>
      <c r="H314" s="27" t="s">
        <v>220</v>
      </c>
      <c r="I314" s="27" t="s">
        <v>221</v>
      </c>
      <c r="J314" s="27" t="s">
        <v>222</v>
      </c>
      <c r="K314" s="27" t="s">
        <v>223</v>
      </c>
      <c r="L314" s="27" t="s">
        <v>224</v>
      </c>
      <c r="M314" s="27" t="s">
        <v>225</v>
      </c>
      <c r="N314" s="27" t="s">
        <v>226</v>
      </c>
      <c r="O314" s="27" t="s">
        <v>227</v>
      </c>
      <c r="P314" s="27" t="s">
        <v>228</v>
      </c>
      <c r="Q314" s="27" t="s">
        <v>229</v>
      </c>
      <c r="R314" s="27" t="s">
        <v>230</v>
      </c>
      <c r="S314" s="27" t="s">
        <v>231</v>
      </c>
      <c r="T314" s="27" t="s">
        <v>232</v>
      </c>
      <c r="U314" s="27" t="s">
        <v>233</v>
      </c>
      <c r="V314" s="27" t="s">
        <v>234</v>
      </c>
      <c r="W314" s="27" t="s">
        <v>235</v>
      </c>
      <c r="X314" s="27" t="s">
        <v>236</v>
      </c>
      <c r="Y314" s="27" t="s">
        <v>237</v>
      </c>
      <c r="Z314" s="27" t="s">
        <v>238</v>
      </c>
      <c r="AA314" s="27" t="s">
        <v>239</v>
      </c>
    </row>
    <row r="315" spans="1:27" ht="12.75" customHeight="1" x14ac:dyDescent="0.2">
      <c r="A315" s="96" t="s">
        <v>2648</v>
      </c>
      <c r="B315" s="28" t="str">
        <f>"01"&amp;"."&amp;$B$777&amp;"."&amp;$B$778</f>
        <v>01.04.2024</v>
      </c>
      <c r="C315" s="88" t="s">
        <v>76</v>
      </c>
      <c r="D315" s="89">
        <f>ROUND(((D316+D317+D319+D318)/1000),5)</f>
        <v>1.9853700000000001</v>
      </c>
      <c r="E315" s="89">
        <f>ROUND(((E316+E317+E319+E318)/1000),5)</f>
        <v>1.9028499999999999</v>
      </c>
      <c r="F315" s="89">
        <f>ROUND(((F316+F317+F319+F318)/1000),5)</f>
        <v>1.89306</v>
      </c>
      <c r="G315" s="89">
        <f t="shared" ref="G315:AA315" si="180">ROUND(((G316+G317+G319+G318)/1000),5)</f>
        <v>1.8956599999999999</v>
      </c>
      <c r="H315" s="89">
        <f t="shared" si="180"/>
        <v>1.9118200000000001</v>
      </c>
      <c r="I315" s="89">
        <f t="shared" si="180"/>
        <v>1.95072</v>
      </c>
      <c r="J315" s="89">
        <f t="shared" si="180"/>
        <v>2.0553900000000001</v>
      </c>
      <c r="K315" s="89">
        <f t="shared" si="180"/>
        <v>2.32951</v>
      </c>
      <c r="L315" s="89">
        <f t="shared" si="180"/>
        <v>2.4393699999999998</v>
      </c>
      <c r="M315" s="89">
        <f t="shared" si="180"/>
        <v>2.5578400000000001</v>
      </c>
      <c r="N315" s="89">
        <f t="shared" si="180"/>
        <v>2.5573199999999998</v>
      </c>
      <c r="O315" s="89">
        <f t="shared" si="180"/>
        <v>2.51376</v>
      </c>
      <c r="P315" s="89">
        <f t="shared" si="180"/>
        <v>2.4961899999999999</v>
      </c>
      <c r="Q315" s="89">
        <f t="shared" si="180"/>
        <v>2.5109499999999998</v>
      </c>
      <c r="R315" s="89">
        <f t="shared" si="180"/>
        <v>2.5070899999999998</v>
      </c>
      <c r="S315" s="89">
        <f t="shared" si="180"/>
        <v>2.5025300000000001</v>
      </c>
      <c r="T315" s="89">
        <f t="shared" si="180"/>
        <v>2.45763</v>
      </c>
      <c r="U315" s="89">
        <f t="shared" si="180"/>
        <v>2.45824</v>
      </c>
      <c r="V315" s="89">
        <f t="shared" si="180"/>
        <v>2.4840599999999999</v>
      </c>
      <c r="W315" s="89">
        <f t="shared" si="180"/>
        <v>2.5223900000000001</v>
      </c>
      <c r="X315" s="89">
        <f t="shared" si="180"/>
        <v>2.5017900000000002</v>
      </c>
      <c r="Y315" s="89">
        <f t="shared" si="180"/>
        <v>2.4089</v>
      </c>
      <c r="Z315" s="89">
        <f t="shared" si="180"/>
        <v>2.18425</v>
      </c>
      <c r="AA315" s="89">
        <f t="shared" si="180"/>
        <v>1.9964900000000001</v>
      </c>
    </row>
    <row r="316" spans="1:27" ht="12.75" customHeight="1" outlineLevel="1" x14ac:dyDescent="0.2">
      <c r="A316" s="97" t="s">
        <v>2649</v>
      </c>
      <c r="B316" s="63" t="s">
        <v>242</v>
      </c>
      <c r="C316" s="43" t="s">
        <v>79</v>
      </c>
      <c r="D316" s="44">
        <v>1499.25</v>
      </c>
      <c r="E316" s="44">
        <v>1416.73</v>
      </c>
      <c r="F316" s="44">
        <v>1406.94</v>
      </c>
      <c r="G316" s="44">
        <v>1409.54</v>
      </c>
      <c r="H316" s="44">
        <v>1425.7</v>
      </c>
      <c r="I316" s="44">
        <v>1464.6</v>
      </c>
      <c r="J316" s="44">
        <v>1569.27</v>
      </c>
      <c r="K316" s="44">
        <v>1843.39</v>
      </c>
      <c r="L316" s="44">
        <v>1953.25</v>
      </c>
      <c r="M316" s="44">
        <v>2071.7199999999998</v>
      </c>
      <c r="N316" s="44">
        <v>2071.1999999999998</v>
      </c>
      <c r="O316" s="44">
        <v>2027.64</v>
      </c>
      <c r="P316" s="44">
        <v>2010.07</v>
      </c>
      <c r="Q316" s="44">
        <v>2024.83</v>
      </c>
      <c r="R316" s="44">
        <v>2020.97</v>
      </c>
      <c r="S316" s="44">
        <v>2016.41</v>
      </c>
      <c r="T316" s="44">
        <v>1971.51</v>
      </c>
      <c r="U316" s="44">
        <v>1972.12</v>
      </c>
      <c r="V316" s="44">
        <v>1997.94</v>
      </c>
      <c r="W316" s="44">
        <v>2036.27</v>
      </c>
      <c r="X316" s="44">
        <v>2015.67</v>
      </c>
      <c r="Y316" s="44">
        <v>1922.78</v>
      </c>
      <c r="Z316" s="44">
        <v>1698.13</v>
      </c>
      <c r="AA316" s="44">
        <v>1510.37</v>
      </c>
    </row>
    <row r="317" spans="1:27" ht="12.75" customHeight="1" outlineLevel="1" x14ac:dyDescent="0.2">
      <c r="A317" s="97" t="s">
        <v>2650</v>
      </c>
      <c r="B317" s="63" t="s">
        <v>90</v>
      </c>
      <c r="C317" s="43" t="s">
        <v>79</v>
      </c>
      <c r="D317" s="44">
        <v>217.03</v>
      </c>
      <c r="E317" s="44">
        <f>$D$317</f>
        <v>217.03</v>
      </c>
      <c r="F317" s="44">
        <f t="shared" ref="F317:AA317" si="181">$D$317</f>
        <v>217.03</v>
      </c>
      <c r="G317" s="44">
        <f t="shared" si="181"/>
        <v>217.03</v>
      </c>
      <c r="H317" s="44">
        <f t="shared" si="181"/>
        <v>217.03</v>
      </c>
      <c r="I317" s="44">
        <f t="shared" si="181"/>
        <v>217.03</v>
      </c>
      <c r="J317" s="44">
        <f t="shared" si="181"/>
        <v>217.03</v>
      </c>
      <c r="K317" s="44">
        <f t="shared" si="181"/>
        <v>217.03</v>
      </c>
      <c r="L317" s="44">
        <f t="shared" si="181"/>
        <v>217.03</v>
      </c>
      <c r="M317" s="44">
        <f t="shared" si="181"/>
        <v>217.03</v>
      </c>
      <c r="N317" s="44">
        <f t="shared" si="181"/>
        <v>217.03</v>
      </c>
      <c r="O317" s="44">
        <f t="shared" si="181"/>
        <v>217.03</v>
      </c>
      <c r="P317" s="44">
        <f t="shared" si="181"/>
        <v>217.03</v>
      </c>
      <c r="Q317" s="44">
        <f t="shared" si="181"/>
        <v>217.03</v>
      </c>
      <c r="R317" s="44">
        <f t="shared" si="181"/>
        <v>217.03</v>
      </c>
      <c r="S317" s="44">
        <f t="shared" si="181"/>
        <v>217.03</v>
      </c>
      <c r="T317" s="44">
        <f t="shared" si="181"/>
        <v>217.03</v>
      </c>
      <c r="U317" s="44">
        <f t="shared" si="181"/>
        <v>217.03</v>
      </c>
      <c r="V317" s="44">
        <f t="shared" si="181"/>
        <v>217.03</v>
      </c>
      <c r="W317" s="44">
        <f t="shared" si="181"/>
        <v>217.03</v>
      </c>
      <c r="X317" s="44">
        <f t="shared" si="181"/>
        <v>217.03</v>
      </c>
      <c r="Y317" s="44">
        <f t="shared" si="181"/>
        <v>217.03</v>
      </c>
      <c r="Z317" s="44">
        <f t="shared" si="181"/>
        <v>217.03</v>
      </c>
      <c r="AA317" s="44">
        <f t="shared" si="181"/>
        <v>217.03</v>
      </c>
    </row>
    <row r="318" spans="1:27" ht="12.75" customHeight="1" outlineLevel="1" x14ac:dyDescent="0.2">
      <c r="A318" s="97" t="s">
        <v>2651</v>
      </c>
      <c r="B318" s="63" t="s">
        <v>83</v>
      </c>
      <c r="C318" s="43" t="s">
        <v>79</v>
      </c>
      <c r="D318" s="44">
        <v>4.3</v>
      </c>
      <c r="E318" s="44">
        <v>4.3</v>
      </c>
      <c r="F318" s="44">
        <v>4.3</v>
      </c>
      <c r="G318" s="44">
        <v>4.3</v>
      </c>
      <c r="H318" s="44">
        <v>4.3</v>
      </c>
      <c r="I318" s="44">
        <v>4.3</v>
      </c>
      <c r="J318" s="44">
        <v>4.3</v>
      </c>
      <c r="K318" s="44">
        <v>4.3</v>
      </c>
      <c r="L318" s="44">
        <v>4.3</v>
      </c>
      <c r="M318" s="44">
        <v>4.3</v>
      </c>
      <c r="N318" s="44">
        <v>4.3</v>
      </c>
      <c r="O318" s="44">
        <v>4.3</v>
      </c>
      <c r="P318" s="44">
        <v>4.3</v>
      </c>
      <c r="Q318" s="44">
        <v>4.3</v>
      </c>
      <c r="R318" s="44">
        <v>4.3</v>
      </c>
      <c r="S318" s="44">
        <v>4.3</v>
      </c>
      <c r="T318" s="44">
        <v>4.3</v>
      </c>
      <c r="U318" s="44">
        <v>4.3</v>
      </c>
      <c r="V318" s="44">
        <v>4.3</v>
      </c>
      <c r="W318" s="44">
        <v>4.3</v>
      </c>
      <c r="X318" s="44">
        <v>4.3</v>
      </c>
      <c r="Y318" s="44">
        <v>4.3</v>
      </c>
      <c r="Z318" s="44">
        <v>4.3</v>
      </c>
      <c r="AA318" s="44">
        <v>4.3</v>
      </c>
    </row>
    <row r="319" spans="1:27" ht="12.75" customHeight="1" outlineLevel="1" x14ac:dyDescent="0.2">
      <c r="A319" s="97" t="s">
        <v>2652</v>
      </c>
      <c r="B319" s="63" t="s">
        <v>81</v>
      </c>
      <c r="C319" s="43" t="s">
        <v>79</v>
      </c>
      <c r="D319" s="44">
        <f>$D$11</f>
        <v>264.79000000000002</v>
      </c>
      <c r="E319" s="44">
        <f t="shared" ref="E319:AA319" si="182">$D$11</f>
        <v>264.79000000000002</v>
      </c>
      <c r="F319" s="44">
        <f t="shared" si="182"/>
        <v>264.79000000000002</v>
      </c>
      <c r="G319" s="44">
        <f t="shared" si="182"/>
        <v>264.79000000000002</v>
      </c>
      <c r="H319" s="44">
        <f t="shared" si="182"/>
        <v>264.79000000000002</v>
      </c>
      <c r="I319" s="44">
        <f t="shared" si="182"/>
        <v>264.79000000000002</v>
      </c>
      <c r="J319" s="44">
        <f t="shared" si="182"/>
        <v>264.79000000000002</v>
      </c>
      <c r="K319" s="44">
        <f t="shared" si="182"/>
        <v>264.79000000000002</v>
      </c>
      <c r="L319" s="44">
        <f t="shared" si="182"/>
        <v>264.79000000000002</v>
      </c>
      <c r="M319" s="44">
        <f t="shared" si="182"/>
        <v>264.79000000000002</v>
      </c>
      <c r="N319" s="44">
        <f t="shared" si="182"/>
        <v>264.79000000000002</v>
      </c>
      <c r="O319" s="44">
        <f t="shared" si="182"/>
        <v>264.79000000000002</v>
      </c>
      <c r="P319" s="44">
        <f t="shared" si="182"/>
        <v>264.79000000000002</v>
      </c>
      <c r="Q319" s="44">
        <f t="shared" si="182"/>
        <v>264.79000000000002</v>
      </c>
      <c r="R319" s="44">
        <f t="shared" si="182"/>
        <v>264.79000000000002</v>
      </c>
      <c r="S319" s="44">
        <f t="shared" si="182"/>
        <v>264.79000000000002</v>
      </c>
      <c r="T319" s="44">
        <f t="shared" si="182"/>
        <v>264.79000000000002</v>
      </c>
      <c r="U319" s="44">
        <f t="shared" si="182"/>
        <v>264.79000000000002</v>
      </c>
      <c r="V319" s="44">
        <f t="shared" si="182"/>
        <v>264.79000000000002</v>
      </c>
      <c r="W319" s="44">
        <f t="shared" si="182"/>
        <v>264.79000000000002</v>
      </c>
      <c r="X319" s="44">
        <f t="shared" si="182"/>
        <v>264.79000000000002</v>
      </c>
      <c r="Y319" s="44">
        <f t="shared" si="182"/>
        <v>264.79000000000002</v>
      </c>
      <c r="Z319" s="44">
        <f t="shared" si="182"/>
        <v>264.79000000000002</v>
      </c>
      <c r="AA319" s="44">
        <f t="shared" si="182"/>
        <v>264.79000000000002</v>
      </c>
    </row>
    <row r="320" spans="1:27" ht="12.75" customHeight="1" x14ac:dyDescent="0.2">
      <c r="A320" s="96" t="s">
        <v>2653</v>
      </c>
      <c r="B320" s="28" t="str">
        <f>"02"&amp;"."&amp;$B$777&amp;"."&amp;$B$778</f>
        <v>02.04.2024</v>
      </c>
      <c r="C320" s="88" t="s">
        <v>76</v>
      </c>
      <c r="D320" s="89">
        <f>ROUND(((D321+D322+D324+D323)/1000),5)</f>
        <v>1.8992</v>
      </c>
      <c r="E320" s="89">
        <f>ROUND(((E321+E322+E324+E323)/1000),5)</f>
        <v>1.86527</v>
      </c>
      <c r="F320" s="89">
        <f>ROUND(((F321+F322+F324+F323)/1000),5)</f>
        <v>1.82043</v>
      </c>
      <c r="G320" s="89">
        <f t="shared" ref="G320:AA320" si="183">ROUND(((G321+G322+G324+G323)/1000),5)</f>
        <v>1.8225100000000001</v>
      </c>
      <c r="H320" s="89">
        <f t="shared" si="183"/>
        <v>1.8488599999999999</v>
      </c>
      <c r="I320" s="89">
        <f t="shared" si="183"/>
        <v>1.88872</v>
      </c>
      <c r="J320" s="89">
        <f t="shared" si="183"/>
        <v>1.9422900000000001</v>
      </c>
      <c r="K320" s="89">
        <f t="shared" si="183"/>
        <v>2.17685</v>
      </c>
      <c r="L320" s="89">
        <f t="shared" si="183"/>
        <v>2.3664900000000002</v>
      </c>
      <c r="M320" s="89">
        <f t="shared" si="183"/>
        <v>2.4110900000000002</v>
      </c>
      <c r="N320" s="89">
        <f t="shared" si="183"/>
        <v>2.41967</v>
      </c>
      <c r="O320" s="89">
        <f t="shared" si="183"/>
        <v>2.4138000000000002</v>
      </c>
      <c r="P320" s="89">
        <f t="shared" si="183"/>
        <v>2.4088500000000002</v>
      </c>
      <c r="Q320" s="89">
        <f t="shared" si="183"/>
        <v>2.41188</v>
      </c>
      <c r="R320" s="89">
        <f t="shared" si="183"/>
        <v>2.40977</v>
      </c>
      <c r="S320" s="89">
        <f t="shared" si="183"/>
        <v>2.40747</v>
      </c>
      <c r="T320" s="89">
        <f t="shared" si="183"/>
        <v>2.3987799999999999</v>
      </c>
      <c r="U320" s="89">
        <f t="shared" si="183"/>
        <v>2.36171</v>
      </c>
      <c r="V320" s="89">
        <f t="shared" si="183"/>
        <v>2.3569499999999999</v>
      </c>
      <c r="W320" s="89">
        <f t="shared" si="183"/>
        <v>2.41012</v>
      </c>
      <c r="X320" s="89">
        <f t="shared" si="183"/>
        <v>2.40042</v>
      </c>
      <c r="Y320" s="89">
        <f t="shared" si="183"/>
        <v>2.31426</v>
      </c>
      <c r="Z320" s="89">
        <f t="shared" si="183"/>
        <v>2.0531700000000002</v>
      </c>
      <c r="AA320" s="89">
        <f t="shared" si="183"/>
        <v>1.9452100000000001</v>
      </c>
    </row>
    <row r="321" spans="1:27" ht="12.75" customHeight="1" outlineLevel="1" x14ac:dyDescent="0.2">
      <c r="A321" s="97" t="s">
        <v>2654</v>
      </c>
      <c r="B321" s="63" t="s">
        <v>242</v>
      </c>
      <c r="C321" s="43" t="s">
        <v>79</v>
      </c>
      <c r="D321" s="44">
        <v>1413.08</v>
      </c>
      <c r="E321" s="44">
        <v>1379.15</v>
      </c>
      <c r="F321" s="44">
        <v>1334.31</v>
      </c>
      <c r="G321" s="44">
        <v>1336.39</v>
      </c>
      <c r="H321" s="44">
        <v>1362.74</v>
      </c>
      <c r="I321" s="44">
        <v>1402.6</v>
      </c>
      <c r="J321" s="44">
        <v>1456.17</v>
      </c>
      <c r="K321" s="44">
        <v>1690.73</v>
      </c>
      <c r="L321" s="44">
        <v>1880.37</v>
      </c>
      <c r="M321" s="44">
        <v>1924.97</v>
      </c>
      <c r="N321" s="44">
        <v>1933.55</v>
      </c>
      <c r="O321" s="44">
        <v>1927.68</v>
      </c>
      <c r="P321" s="44">
        <v>1922.73</v>
      </c>
      <c r="Q321" s="44">
        <v>1925.76</v>
      </c>
      <c r="R321" s="44">
        <v>1923.65</v>
      </c>
      <c r="S321" s="44">
        <v>1921.35</v>
      </c>
      <c r="T321" s="44">
        <v>1912.66</v>
      </c>
      <c r="U321" s="44">
        <v>1875.59</v>
      </c>
      <c r="V321" s="44">
        <v>1870.83</v>
      </c>
      <c r="W321" s="44">
        <v>1924</v>
      </c>
      <c r="X321" s="44">
        <v>1914.3</v>
      </c>
      <c r="Y321" s="44">
        <v>1828.14</v>
      </c>
      <c r="Z321" s="44">
        <v>1567.05</v>
      </c>
      <c r="AA321" s="44">
        <v>1459.09</v>
      </c>
    </row>
    <row r="322" spans="1:27" ht="12.75" customHeight="1" outlineLevel="1" x14ac:dyDescent="0.2">
      <c r="A322" s="97" t="s">
        <v>2655</v>
      </c>
      <c r="B322" s="63" t="s">
        <v>90</v>
      </c>
      <c r="C322" s="43" t="s">
        <v>79</v>
      </c>
      <c r="D322" s="44">
        <f>$D$317</f>
        <v>217.03</v>
      </c>
      <c r="E322" s="44">
        <f t="shared" ref="E322:AA322" si="184">$D$317</f>
        <v>217.03</v>
      </c>
      <c r="F322" s="44">
        <f t="shared" si="184"/>
        <v>217.03</v>
      </c>
      <c r="G322" s="44">
        <f t="shared" si="184"/>
        <v>217.03</v>
      </c>
      <c r="H322" s="44">
        <f t="shared" si="184"/>
        <v>217.03</v>
      </c>
      <c r="I322" s="44">
        <f t="shared" si="184"/>
        <v>217.03</v>
      </c>
      <c r="J322" s="44">
        <f t="shared" si="184"/>
        <v>217.03</v>
      </c>
      <c r="K322" s="44">
        <f t="shared" si="184"/>
        <v>217.03</v>
      </c>
      <c r="L322" s="44">
        <f t="shared" si="184"/>
        <v>217.03</v>
      </c>
      <c r="M322" s="44">
        <f t="shared" si="184"/>
        <v>217.03</v>
      </c>
      <c r="N322" s="44">
        <f t="shared" si="184"/>
        <v>217.03</v>
      </c>
      <c r="O322" s="44">
        <f t="shared" si="184"/>
        <v>217.03</v>
      </c>
      <c r="P322" s="44">
        <f t="shared" si="184"/>
        <v>217.03</v>
      </c>
      <c r="Q322" s="44">
        <f t="shared" si="184"/>
        <v>217.03</v>
      </c>
      <c r="R322" s="44">
        <f t="shared" si="184"/>
        <v>217.03</v>
      </c>
      <c r="S322" s="44">
        <f t="shared" si="184"/>
        <v>217.03</v>
      </c>
      <c r="T322" s="44">
        <f t="shared" si="184"/>
        <v>217.03</v>
      </c>
      <c r="U322" s="44">
        <f t="shared" si="184"/>
        <v>217.03</v>
      </c>
      <c r="V322" s="44">
        <f t="shared" si="184"/>
        <v>217.03</v>
      </c>
      <c r="W322" s="44">
        <f t="shared" si="184"/>
        <v>217.03</v>
      </c>
      <c r="X322" s="44">
        <f t="shared" si="184"/>
        <v>217.03</v>
      </c>
      <c r="Y322" s="44">
        <f t="shared" si="184"/>
        <v>217.03</v>
      </c>
      <c r="Z322" s="44">
        <f t="shared" si="184"/>
        <v>217.03</v>
      </c>
      <c r="AA322" s="44">
        <f t="shared" si="184"/>
        <v>217.03</v>
      </c>
    </row>
    <row r="323" spans="1:27" ht="12.75" customHeight="1" outlineLevel="1" x14ac:dyDescent="0.2">
      <c r="A323" s="97" t="s">
        <v>2656</v>
      </c>
      <c r="B323" s="63" t="s">
        <v>83</v>
      </c>
      <c r="C323" s="43" t="s">
        <v>79</v>
      </c>
      <c r="D323" s="44">
        <v>4.3</v>
      </c>
      <c r="E323" s="44">
        <v>4.3</v>
      </c>
      <c r="F323" s="44">
        <v>4.3</v>
      </c>
      <c r="G323" s="44">
        <v>4.3</v>
      </c>
      <c r="H323" s="44">
        <v>4.3</v>
      </c>
      <c r="I323" s="44">
        <v>4.3</v>
      </c>
      <c r="J323" s="44">
        <v>4.3</v>
      </c>
      <c r="K323" s="44">
        <v>4.3</v>
      </c>
      <c r="L323" s="44">
        <v>4.3</v>
      </c>
      <c r="M323" s="44">
        <v>4.3</v>
      </c>
      <c r="N323" s="44">
        <v>4.3</v>
      </c>
      <c r="O323" s="44">
        <v>4.3</v>
      </c>
      <c r="P323" s="44">
        <v>4.3</v>
      </c>
      <c r="Q323" s="44">
        <v>4.3</v>
      </c>
      <c r="R323" s="44">
        <v>4.3</v>
      </c>
      <c r="S323" s="44">
        <v>4.3</v>
      </c>
      <c r="T323" s="44">
        <v>4.3</v>
      </c>
      <c r="U323" s="44">
        <v>4.3</v>
      </c>
      <c r="V323" s="44">
        <v>4.3</v>
      </c>
      <c r="W323" s="44">
        <v>4.3</v>
      </c>
      <c r="X323" s="44">
        <v>4.3</v>
      </c>
      <c r="Y323" s="44">
        <v>4.3</v>
      </c>
      <c r="Z323" s="44">
        <v>4.3</v>
      </c>
      <c r="AA323" s="44">
        <v>4.3</v>
      </c>
    </row>
    <row r="324" spans="1:27" ht="12.75" customHeight="1" outlineLevel="1" x14ac:dyDescent="0.2">
      <c r="A324" s="97" t="s">
        <v>2657</v>
      </c>
      <c r="B324" s="63" t="s">
        <v>81</v>
      </c>
      <c r="C324" s="43" t="s">
        <v>79</v>
      </c>
      <c r="D324" s="44">
        <f>$D$11</f>
        <v>264.79000000000002</v>
      </c>
      <c r="E324" s="44">
        <f t="shared" ref="E324:AA324" si="185">$D$11</f>
        <v>264.79000000000002</v>
      </c>
      <c r="F324" s="44">
        <f t="shared" si="185"/>
        <v>264.79000000000002</v>
      </c>
      <c r="G324" s="44">
        <f t="shared" si="185"/>
        <v>264.79000000000002</v>
      </c>
      <c r="H324" s="44">
        <f t="shared" si="185"/>
        <v>264.79000000000002</v>
      </c>
      <c r="I324" s="44">
        <f t="shared" si="185"/>
        <v>264.79000000000002</v>
      </c>
      <c r="J324" s="44">
        <f t="shared" si="185"/>
        <v>264.79000000000002</v>
      </c>
      <c r="K324" s="44">
        <f t="shared" si="185"/>
        <v>264.79000000000002</v>
      </c>
      <c r="L324" s="44">
        <f t="shared" si="185"/>
        <v>264.79000000000002</v>
      </c>
      <c r="M324" s="44">
        <f t="shared" si="185"/>
        <v>264.79000000000002</v>
      </c>
      <c r="N324" s="44">
        <f t="shared" si="185"/>
        <v>264.79000000000002</v>
      </c>
      <c r="O324" s="44">
        <f t="shared" si="185"/>
        <v>264.79000000000002</v>
      </c>
      <c r="P324" s="44">
        <f t="shared" si="185"/>
        <v>264.79000000000002</v>
      </c>
      <c r="Q324" s="44">
        <f t="shared" si="185"/>
        <v>264.79000000000002</v>
      </c>
      <c r="R324" s="44">
        <f t="shared" si="185"/>
        <v>264.79000000000002</v>
      </c>
      <c r="S324" s="44">
        <f t="shared" si="185"/>
        <v>264.79000000000002</v>
      </c>
      <c r="T324" s="44">
        <f t="shared" si="185"/>
        <v>264.79000000000002</v>
      </c>
      <c r="U324" s="44">
        <f t="shared" si="185"/>
        <v>264.79000000000002</v>
      </c>
      <c r="V324" s="44">
        <f t="shared" si="185"/>
        <v>264.79000000000002</v>
      </c>
      <c r="W324" s="44">
        <f t="shared" si="185"/>
        <v>264.79000000000002</v>
      </c>
      <c r="X324" s="44">
        <f t="shared" si="185"/>
        <v>264.79000000000002</v>
      </c>
      <c r="Y324" s="44">
        <f t="shared" si="185"/>
        <v>264.79000000000002</v>
      </c>
      <c r="Z324" s="44">
        <f t="shared" si="185"/>
        <v>264.79000000000002</v>
      </c>
      <c r="AA324" s="44">
        <f t="shared" si="185"/>
        <v>264.79000000000002</v>
      </c>
    </row>
    <row r="325" spans="1:27" ht="12.75" customHeight="1" x14ac:dyDescent="0.2">
      <c r="A325" s="96" t="s">
        <v>2658</v>
      </c>
      <c r="B325" s="28" t="str">
        <f>"03"&amp;"."&amp;$B$777&amp;"."&amp;$B$778</f>
        <v>03.04.2024</v>
      </c>
      <c r="C325" s="88" t="s">
        <v>76</v>
      </c>
      <c r="D325" s="89">
        <f>ROUND(((D326+D327+D329+D328)/1000),5)</f>
        <v>1.8701099999999999</v>
      </c>
      <c r="E325" s="89">
        <f>ROUND(((E326+E327+E329+E328)/1000),5)</f>
        <v>1.7585900000000001</v>
      </c>
      <c r="F325" s="89">
        <f>ROUND(((F326+F327+F329+F328)/1000),5)</f>
        <v>1.7256899999999999</v>
      </c>
      <c r="G325" s="89">
        <f t="shared" ref="G325:AA325" si="186">ROUND(((G326+G327+G329+G328)/1000),5)</f>
        <v>1.7342200000000001</v>
      </c>
      <c r="H325" s="89">
        <f t="shared" si="186"/>
        <v>1.75349</v>
      </c>
      <c r="I325" s="89">
        <f t="shared" si="186"/>
        <v>1.8460000000000001</v>
      </c>
      <c r="J325" s="89">
        <f t="shared" si="186"/>
        <v>1.90127</v>
      </c>
      <c r="K325" s="89">
        <f t="shared" si="186"/>
        <v>2.0657899999999998</v>
      </c>
      <c r="L325" s="89">
        <f t="shared" si="186"/>
        <v>2.35778</v>
      </c>
      <c r="M325" s="89">
        <f t="shared" si="186"/>
        <v>2.4453299999999998</v>
      </c>
      <c r="N325" s="89">
        <f t="shared" si="186"/>
        <v>2.45235</v>
      </c>
      <c r="O325" s="89">
        <f t="shared" si="186"/>
        <v>2.4568699999999999</v>
      </c>
      <c r="P325" s="89">
        <f t="shared" si="186"/>
        <v>2.4521999999999999</v>
      </c>
      <c r="Q325" s="89">
        <f t="shared" si="186"/>
        <v>2.4564400000000002</v>
      </c>
      <c r="R325" s="89">
        <f t="shared" si="186"/>
        <v>2.4507300000000001</v>
      </c>
      <c r="S325" s="89">
        <f t="shared" si="186"/>
        <v>2.4492600000000002</v>
      </c>
      <c r="T325" s="89">
        <f t="shared" si="186"/>
        <v>2.4747699999999999</v>
      </c>
      <c r="U325" s="89">
        <f t="shared" si="186"/>
        <v>2.3684099999999999</v>
      </c>
      <c r="V325" s="89">
        <f t="shared" si="186"/>
        <v>2.3724500000000002</v>
      </c>
      <c r="W325" s="89">
        <f t="shared" si="186"/>
        <v>2.44007</v>
      </c>
      <c r="X325" s="89">
        <f t="shared" si="186"/>
        <v>2.42753</v>
      </c>
      <c r="Y325" s="89">
        <f t="shared" si="186"/>
        <v>2.3041200000000002</v>
      </c>
      <c r="Z325" s="89">
        <f t="shared" si="186"/>
        <v>1.9770799999999999</v>
      </c>
      <c r="AA325" s="89">
        <f t="shared" si="186"/>
        <v>1.9143399999999999</v>
      </c>
    </row>
    <row r="326" spans="1:27" ht="12.75" customHeight="1" outlineLevel="1" x14ac:dyDescent="0.2">
      <c r="A326" s="97" t="s">
        <v>2659</v>
      </c>
      <c r="B326" s="63" t="s">
        <v>242</v>
      </c>
      <c r="C326" s="43" t="s">
        <v>79</v>
      </c>
      <c r="D326" s="44">
        <v>1383.99</v>
      </c>
      <c r="E326" s="44">
        <v>1272.47</v>
      </c>
      <c r="F326" s="44">
        <v>1239.57</v>
      </c>
      <c r="G326" s="44">
        <v>1248.0999999999999</v>
      </c>
      <c r="H326" s="44">
        <v>1267.3699999999999</v>
      </c>
      <c r="I326" s="44">
        <v>1359.88</v>
      </c>
      <c r="J326" s="44">
        <v>1415.15</v>
      </c>
      <c r="K326" s="44">
        <v>1579.67</v>
      </c>
      <c r="L326" s="44">
        <v>1871.66</v>
      </c>
      <c r="M326" s="44">
        <v>1959.21</v>
      </c>
      <c r="N326" s="44">
        <v>1966.23</v>
      </c>
      <c r="O326" s="44">
        <v>1970.75</v>
      </c>
      <c r="P326" s="44">
        <v>1966.08</v>
      </c>
      <c r="Q326" s="44">
        <v>1970.32</v>
      </c>
      <c r="R326" s="44">
        <v>1964.61</v>
      </c>
      <c r="S326" s="44">
        <v>1963.14</v>
      </c>
      <c r="T326" s="44">
        <v>1988.65</v>
      </c>
      <c r="U326" s="44">
        <v>1882.29</v>
      </c>
      <c r="V326" s="44">
        <v>1886.33</v>
      </c>
      <c r="W326" s="44">
        <v>1953.95</v>
      </c>
      <c r="X326" s="44">
        <v>1941.41</v>
      </c>
      <c r="Y326" s="44">
        <v>1818</v>
      </c>
      <c r="Z326" s="44">
        <v>1490.96</v>
      </c>
      <c r="AA326" s="44">
        <v>1428.22</v>
      </c>
    </row>
    <row r="327" spans="1:27" ht="12.75" customHeight="1" outlineLevel="1" x14ac:dyDescent="0.2">
      <c r="A327" s="97" t="s">
        <v>2660</v>
      </c>
      <c r="B327" s="63" t="s">
        <v>90</v>
      </c>
      <c r="C327" s="43" t="s">
        <v>79</v>
      </c>
      <c r="D327" s="44">
        <f>$D$317</f>
        <v>217.03</v>
      </c>
      <c r="E327" s="44">
        <f t="shared" ref="E327:AA327" si="187">$D$317</f>
        <v>217.03</v>
      </c>
      <c r="F327" s="44">
        <f t="shared" si="187"/>
        <v>217.03</v>
      </c>
      <c r="G327" s="44">
        <f t="shared" si="187"/>
        <v>217.03</v>
      </c>
      <c r="H327" s="44">
        <f t="shared" si="187"/>
        <v>217.03</v>
      </c>
      <c r="I327" s="44">
        <f t="shared" si="187"/>
        <v>217.03</v>
      </c>
      <c r="J327" s="44">
        <f t="shared" si="187"/>
        <v>217.03</v>
      </c>
      <c r="K327" s="44">
        <f t="shared" si="187"/>
        <v>217.03</v>
      </c>
      <c r="L327" s="44">
        <f t="shared" si="187"/>
        <v>217.03</v>
      </c>
      <c r="M327" s="44">
        <f t="shared" si="187"/>
        <v>217.03</v>
      </c>
      <c r="N327" s="44">
        <f t="shared" si="187"/>
        <v>217.03</v>
      </c>
      <c r="O327" s="44">
        <f t="shared" si="187"/>
        <v>217.03</v>
      </c>
      <c r="P327" s="44">
        <f t="shared" si="187"/>
        <v>217.03</v>
      </c>
      <c r="Q327" s="44">
        <f t="shared" si="187"/>
        <v>217.03</v>
      </c>
      <c r="R327" s="44">
        <f t="shared" si="187"/>
        <v>217.03</v>
      </c>
      <c r="S327" s="44">
        <f t="shared" si="187"/>
        <v>217.03</v>
      </c>
      <c r="T327" s="44">
        <f t="shared" si="187"/>
        <v>217.03</v>
      </c>
      <c r="U327" s="44">
        <f t="shared" si="187"/>
        <v>217.03</v>
      </c>
      <c r="V327" s="44">
        <f t="shared" si="187"/>
        <v>217.03</v>
      </c>
      <c r="W327" s="44">
        <f t="shared" si="187"/>
        <v>217.03</v>
      </c>
      <c r="X327" s="44">
        <f t="shared" si="187"/>
        <v>217.03</v>
      </c>
      <c r="Y327" s="44">
        <f t="shared" si="187"/>
        <v>217.03</v>
      </c>
      <c r="Z327" s="44">
        <f t="shared" si="187"/>
        <v>217.03</v>
      </c>
      <c r="AA327" s="44">
        <f t="shared" si="187"/>
        <v>217.03</v>
      </c>
    </row>
    <row r="328" spans="1:27" ht="12.75" customHeight="1" outlineLevel="1" x14ac:dyDescent="0.2">
      <c r="A328" s="97" t="s">
        <v>2661</v>
      </c>
      <c r="B328" s="63" t="s">
        <v>83</v>
      </c>
      <c r="C328" s="43" t="s">
        <v>79</v>
      </c>
      <c r="D328" s="44">
        <v>4.3</v>
      </c>
      <c r="E328" s="44">
        <v>4.3</v>
      </c>
      <c r="F328" s="44">
        <v>4.3</v>
      </c>
      <c r="G328" s="44">
        <v>4.3</v>
      </c>
      <c r="H328" s="44">
        <v>4.3</v>
      </c>
      <c r="I328" s="44">
        <v>4.3</v>
      </c>
      <c r="J328" s="44">
        <v>4.3</v>
      </c>
      <c r="K328" s="44">
        <v>4.3</v>
      </c>
      <c r="L328" s="44">
        <v>4.3</v>
      </c>
      <c r="M328" s="44">
        <v>4.3</v>
      </c>
      <c r="N328" s="44">
        <v>4.3</v>
      </c>
      <c r="O328" s="44">
        <v>4.3</v>
      </c>
      <c r="P328" s="44">
        <v>4.3</v>
      </c>
      <c r="Q328" s="44">
        <v>4.3</v>
      </c>
      <c r="R328" s="44">
        <v>4.3</v>
      </c>
      <c r="S328" s="44">
        <v>4.3</v>
      </c>
      <c r="T328" s="44">
        <v>4.3</v>
      </c>
      <c r="U328" s="44">
        <v>4.3</v>
      </c>
      <c r="V328" s="44">
        <v>4.3</v>
      </c>
      <c r="W328" s="44">
        <v>4.3</v>
      </c>
      <c r="X328" s="44">
        <v>4.3</v>
      </c>
      <c r="Y328" s="44">
        <v>4.3</v>
      </c>
      <c r="Z328" s="44">
        <v>4.3</v>
      </c>
      <c r="AA328" s="44">
        <v>4.3</v>
      </c>
    </row>
    <row r="329" spans="1:27" ht="12.75" customHeight="1" outlineLevel="1" x14ac:dyDescent="0.2">
      <c r="A329" s="97" t="s">
        <v>2662</v>
      </c>
      <c r="B329" s="63" t="s">
        <v>81</v>
      </c>
      <c r="C329" s="43" t="s">
        <v>79</v>
      </c>
      <c r="D329" s="44">
        <f>$D$11</f>
        <v>264.79000000000002</v>
      </c>
      <c r="E329" s="44">
        <f t="shared" ref="E329:AA329" si="188">$D$11</f>
        <v>264.79000000000002</v>
      </c>
      <c r="F329" s="44">
        <f t="shared" si="188"/>
        <v>264.79000000000002</v>
      </c>
      <c r="G329" s="44">
        <f t="shared" si="188"/>
        <v>264.79000000000002</v>
      </c>
      <c r="H329" s="44">
        <f t="shared" si="188"/>
        <v>264.79000000000002</v>
      </c>
      <c r="I329" s="44">
        <f t="shared" si="188"/>
        <v>264.79000000000002</v>
      </c>
      <c r="J329" s="44">
        <f t="shared" si="188"/>
        <v>264.79000000000002</v>
      </c>
      <c r="K329" s="44">
        <f t="shared" si="188"/>
        <v>264.79000000000002</v>
      </c>
      <c r="L329" s="44">
        <f t="shared" si="188"/>
        <v>264.79000000000002</v>
      </c>
      <c r="M329" s="44">
        <f t="shared" si="188"/>
        <v>264.79000000000002</v>
      </c>
      <c r="N329" s="44">
        <f t="shared" si="188"/>
        <v>264.79000000000002</v>
      </c>
      <c r="O329" s="44">
        <f t="shared" si="188"/>
        <v>264.79000000000002</v>
      </c>
      <c r="P329" s="44">
        <f t="shared" si="188"/>
        <v>264.79000000000002</v>
      </c>
      <c r="Q329" s="44">
        <f t="shared" si="188"/>
        <v>264.79000000000002</v>
      </c>
      <c r="R329" s="44">
        <f t="shared" si="188"/>
        <v>264.79000000000002</v>
      </c>
      <c r="S329" s="44">
        <f t="shared" si="188"/>
        <v>264.79000000000002</v>
      </c>
      <c r="T329" s="44">
        <f t="shared" si="188"/>
        <v>264.79000000000002</v>
      </c>
      <c r="U329" s="44">
        <f t="shared" si="188"/>
        <v>264.79000000000002</v>
      </c>
      <c r="V329" s="44">
        <f t="shared" si="188"/>
        <v>264.79000000000002</v>
      </c>
      <c r="W329" s="44">
        <f t="shared" si="188"/>
        <v>264.79000000000002</v>
      </c>
      <c r="X329" s="44">
        <f t="shared" si="188"/>
        <v>264.79000000000002</v>
      </c>
      <c r="Y329" s="44">
        <f t="shared" si="188"/>
        <v>264.79000000000002</v>
      </c>
      <c r="Z329" s="44">
        <f t="shared" si="188"/>
        <v>264.79000000000002</v>
      </c>
      <c r="AA329" s="44">
        <f t="shared" si="188"/>
        <v>264.79000000000002</v>
      </c>
    </row>
    <row r="330" spans="1:27" ht="12.75" customHeight="1" x14ac:dyDescent="0.2">
      <c r="A330" s="96" t="s">
        <v>2663</v>
      </c>
      <c r="B330" s="28" t="str">
        <f>"04"&amp;"."&amp;$B$777&amp;"."&amp;$B$778</f>
        <v>04.04.2024</v>
      </c>
      <c r="C330" s="88" t="s">
        <v>76</v>
      </c>
      <c r="D330" s="89">
        <f>ROUND(((D331+D332+D334+D333)/1000),5)</f>
        <v>1.73672</v>
      </c>
      <c r="E330" s="89">
        <f>ROUND(((E331+E332+E334+E333)/1000),5)</f>
        <v>1.67205</v>
      </c>
      <c r="F330" s="89">
        <f>ROUND(((F331+F332+F334+F333)/1000),5)</f>
        <v>1.6408</v>
      </c>
      <c r="G330" s="89">
        <f t="shared" ref="G330:AA330" si="189">ROUND(((G331+G332+G334+G333)/1000),5)</f>
        <v>1.6451</v>
      </c>
      <c r="H330" s="89">
        <f t="shared" si="189"/>
        <v>1.67231</v>
      </c>
      <c r="I330" s="89">
        <f t="shared" si="189"/>
        <v>1.7806599999999999</v>
      </c>
      <c r="J330" s="89">
        <f t="shared" si="189"/>
        <v>1.8950800000000001</v>
      </c>
      <c r="K330" s="89">
        <f t="shared" si="189"/>
        <v>2.0299800000000001</v>
      </c>
      <c r="L330" s="89">
        <f t="shared" si="189"/>
        <v>2.3820399999999999</v>
      </c>
      <c r="M330" s="89">
        <f t="shared" si="189"/>
        <v>2.48047</v>
      </c>
      <c r="N330" s="89">
        <f t="shared" si="189"/>
        <v>2.4961000000000002</v>
      </c>
      <c r="O330" s="89">
        <f t="shared" si="189"/>
        <v>2.4859</v>
      </c>
      <c r="P330" s="89">
        <f t="shared" si="189"/>
        <v>2.4703200000000001</v>
      </c>
      <c r="Q330" s="89">
        <f t="shared" si="189"/>
        <v>2.4929100000000002</v>
      </c>
      <c r="R330" s="89">
        <f t="shared" si="189"/>
        <v>2.4729299999999999</v>
      </c>
      <c r="S330" s="89">
        <f t="shared" si="189"/>
        <v>2.4604900000000001</v>
      </c>
      <c r="T330" s="89">
        <f t="shared" si="189"/>
        <v>2.4566499999999998</v>
      </c>
      <c r="U330" s="89">
        <f t="shared" si="189"/>
        <v>2.3667199999999999</v>
      </c>
      <c r="V330" s="89">
        <f t="shared" si="189"/>
        <v>2.4027099999999999</v>
      </c>
      <c r="W330" s="89">
        <f t="shared" si="189"/>
        <v>2.45885</v>
      </c>
      <c r="X330" s="89">
        <f t="shared" si="189"/>
        <v>2.4570500000000002</v>
      </c>
      <c r="Y330" s="89">
        <f t="shared" si="189"/>
        <v>2.34226</v>
      </c>
      <c r="Z330" s="89">
        <f t="shared" si="189"/>
        <v>2.0300099999999999</v>
      </c>
      <c r="AA330" s="89">
        <f t="shared" si="189"/>
        <v>1.9296199999999999</v>
      </c>
    </row>
    <row r="331" spans="1:27" ht="12.75" customHeight="1" outlineLevel="1" x14ac:dyDescent="0.2">
      <c r="A331" s="97" t="s">
        <v>2664</v>
      </c>
      <c r="B331" s="63" t="s">
        <v>242</v>
      </c>
      <c r="C331" s="43" t="s">
        <v>79</v>
      </c>
      <c r="D331" s="44">
        <v>1250.5999999999999</v>
      </c>
      <c r="E331" s="44">
        <v>1185.93</v>
      </c>
      <c r="F331" s="44">
        <v>1154.68</v>
      </c>
      <c r="G331" s="44">
        <v>1158.98</v>
      </c>
      <c r="H331" s="44">
        <v>1186.19</v>
      </c>
      <c r="I331" s="44">
        <v>1294.54</v>
      </c>
      <c r="J331" s="44">
        <v>1408.96</v>
      </c>
      <c r="K331" s="44">
        <v>1543.86</v>
      </c>
      <c r="L331" s="44">
        <v>1895.92</v>
      </c>
      <c r="M331" s="44">
        <v>1994.35</v>
      </c>
      <c r="N331" s="44">
        <v>2009.98</v>
      </c>
      <c r="O331" s="44">
        <v>1999.78</v>
      </c>
      <c r="P331" s="44">
        <v>1984.2</v>
      </c>
      <c r="Q331" s="44">
        <v>2006.79</v>
      </c>
      <c r="R331" s="44">
        <v>1986.81</v>
      </c>
      <c r="S331" s="44">
        <v>1974.37</v>
      </c>
      <c r="T331" s="44">
        <v>1970.53</v>
      </c>
      <c r="U331" s="44">
        <v>1880.6</v>
      </c>
      <c r="V331" s="44">
        <v>1916.59</v>
      </c>
      <c r="W331" s="44">
        <v>1972.73</v>
      </c>
      <c r="X331" s="44">
        <v>1970.93</v>
      </c>
      <c r="Y331" s="44">
        <v>1856.14</v>
      </c>
      <c r="Z331" s="44">
        <v>1543.89</v>
      </c>
      <c r="AA331" s="44">
        <v>1443.5</v>
      </c>
    </row>
    <row r="332" spans="1:27" ht="12.75" customHeight="1" outlineLevel="1" x14ac:dyDescent="0.2">
      <c r="A332" s="97" t="s">
        <v>2665</v>
      </c>
      <c r="B332" s="63" t="s">
        <v>90</v>
      </c>
      <c r="C332" s="43" t="s">
        <v>79</v>
      </c>
      <c r="D332" s="44">
        <f>$D$317</f>
        <v>217.03</v>
      </c>
      <c r="E332" s="44">
        <f t="shared" ref="E332:AA332" si="190">$D$317</f>
        <v>217.03</v>
      </c>
      <c r="F332" s="44">
        <f t="shared" si="190"/>
        <v>217.03</v>
      </c>
      <c r="G332" s="44">
        <f t="shared" si="190"/>
        <v>217.03</v>
      </c>
      <c r="H332" s="44">
        <f t="shared" si="190"/>
        <v>217.03</v>
      </c>
      <c r="I332" s="44">
        <f t="shared" si="190"/>
        <v>217.03</v>
      </c>
      <c r="J332" s="44">
        <f t="shared" si="190"/>
        <v>217.03</v>
      </c>
      <c r="K332" s="44">
        <f t="shared" si="190"/>
        <v>217.03</v>
      </c>
      <c r="L332" s="44">
        <f t="shared" si="190"/>
        <v>217.03</v>
      </c>
      <c r="M332" s="44">
        <f t="shared" si="190"/>
        <v>217.03</v>
      </c>
      <c r="N332" s="44">
        <f t="shared" si="190"/>
        <v>217.03</v>
      </c>
      <c r="O332" s="44">
        <f t="shared" si="190"/>
        <v>217.03</v>
      </c>
      <c r="P332" s="44">
        <f t="shared" si="190"/>
        <v>217.03</v>
      </c>
      <c r="Q332" s="44">
        <f t="shared" si="190"/>
        <v>217.03</v>
      </c>
      <c r="R332" s="44">
        <f t="shared" si="190"/>
        <v>217.03</v>
      </c>
      <c r="S332" s="44">
        <f t="shared" si="190"/>
        <v>217.03</v>
      </c>
      <c r="T332" s="44">
        <f t="shared" si="190"/>
        <v>217.03</v>
      </c>
      <c r="U332" s="44">
        <f t="shared" si="190"/>
        <v>217.03</v>
      </c>
      <c r="V332" s="44">
        <f t="shared" si="190"/>
        <v>217.03</v>
      </c>
      <c r="W332" s="44">
        <f t="shared" si="190"/>
        <v>217.03</v>
      </c>
      <c r="X332" s="44">
        <f t="shared" si="190"/>
        <v>217.03</v>
      </c>
      <c r="Y332" s="44">
        <f t="shared" si="190"/>
        <v>217.03</v>
      </c>
      <c r="Z332" s="44">
        <f t="shared" si="190"/>
        <v>217.03</v>
      </c>
      <c r="AA332" s="44">
        <f t="shared" si="190"/>
        <v>217.03</v>
      </c>
    </row>
    <row r="333" spans="1:27" ht="12.75" customHeight="1" outlineLevel="1" x14ac:dyDescent="0.2">
      <c r="A333" s="97" t="s">
        <v>2666</v>
      </c>
      <c r="B333" s="63" t="s">
        <v>83</v>
      </c>
      <c r="C333" s="43" t="s">
        <v>79</v>
      </c>
      <c r="D333" s="44">
        <v>4.3</v>
      </c>
      <c r="E333" s="44">
        <v>4.3</v>
      </c>
      <c r="F333" s="44">
        <v>4.3</v>
      </c>
      <c r="G333" s="44">
        <v>4.3</v>
      </c>
      <c r="H333" s="44">
        <v>4.3</v>
      </c>
      <c r="I333" s="44">
        <v>4.3</v>
      </c>
      <c r="J333" s="44">
        <v>4.3</v>
      </c>
      <c r="K333" s="44">
        <v>4.3</v>
      </c>
      <c r="L333" s="44">
        <v>4.3</v>
      </c>
      <c r="M333" s="44">
        <v>4.3</v>
      </c>
      <c r="N333" s="44">
        <v>4.3</v>
      </c>
      <c r="O333" s="44">
        <v>4.3</v>
      </c>
      <c r="P333" s="44">
        <v>4.3</v>
      </c>
      <c r="Q333" s="44">
        <v>4.3</v>
      </c>
      <c r="R333" s="44">
        <v>4.3</v>
      </c>
      <c r="S333" s="44">
        <v>4.3</v>
      </c>
      <c r="T333" s="44">
        <v>4.3</v>
      </c>
      <c r="U333" s="44">
        <v>4.3</v>
      </c>
      <c r="V333" s="44">
        <v>4.3</v>
      </c>
      <c r="W333" s="44">
        <v>4.3</v>
      </c>
      <c r="X333" s="44">
        <v>4.3</v>
      </c>
      <c r="Y333" s="44">
        <v>4.3</v>
      </c>
      <c r="Z333" s="44">
        <v>4.3</v>
      </c>
      <c r="AA333" s="44">
        <v>4.3</v>
      </c>
    </row>
    <row r="334" spans="1:27" ht="12.75" customHeight="1" outlineLevel="1" x14ac:dyDescent="0.2">
      <c r="A334" s="97" t="s">
        <v>2667</v>
      </c>
      <c r="B334" s="63" t="s">
        <v>81</v>
      </c>
      <c r="C334" s="43" t="s">
        <v>79</v>
      </c>
      <c r="D334" s="44">
        <f>$D$11</f>
        <v>264.79000000000002</v>
      </c>
      <c r="E334" s="44">
        <f t="shared" ref="E334:AA334" si="191">$D$11</f>
        <v>264.79000000000002</v>
      </c>
      <c r="F334" s="44">
        <f t="shared" si="191"/>
        <v>264.79000000000002</v>
      </c>
      <c r="G334" s="44">
        <f t="shared" si="191"/>
        <v>264.79000000000002</v>
      </c>
      <c r="H334" s="44">
        <f t="shared" si="191"/>
        <v>264.79000000000002</v>
      </c>
      <c r="I334" s="44">
        <f t="shared" si="191"/>
        <v>264.79000000000002</v>
      </c>
      <c r="J334" s="44">
        <f t="shared" si="191"/>
        <v>264.79000000000002</v>
      </c>
      <c r="K334" s="44">
        <f t="shared" si="191"/>
        <v>264.79000000000002</v>
      </c>
      <c r="L334" s="44">
        <f t="shared" si="191"/>
        <v>264.79000000000002</v>
      </c>
      <c r="M334" s="44">
        <f t="shared" si="191"/>
        <v>264.79000000000002</v>
      </c>
      <c r="N334" s="44">
        <f t="shared" si="191"/>
        <v>264.79000000000002</v>
      </c>
      <c r="O334" s="44">
        <f t="shared" si="191"/>
        <v>264.79000000000002</v>
      </c>
      <c r="P334" s="44">
        <f t="shared" si="191"/>
        <v>264.79000000000002</v>
      </c>
      <c r="Q334" s="44">
        <f t="shared" si="191"/>
        <v>264.79000000000002</v>
      </c>
      <c r="R334" s="44">
        <f t="shared" si="191"/>
        <v>264.79000000000002</v>
      </c>
      <c r="S334" s="44">
        <f t="shared" si="191"/>
        <v>264.79000000000002</v>
      </c>
      <c r="T334" s="44">
        <f t="shared" si="191"/>
        <v>264.79000000000002</v>
      </c>
      <c r="U334" s="44">
        <f t="shared" si="191"/>
        <v>264.79000000000002</v>
      </c>
      <c r="V334" s="44">
        <f t="shared" si="191"/>
        <v>264.79000000000002</v>
      </c>
      <c r="W334" s="44">
        <f t="shared" si="191"/>
        <v>264.79000000000002</v>
      </c>
      <c r="X334" s="44">
        <f t="shared" si="191"/>
        <v>264.79000000000002</v>
      </c>
      <c r="Y334" s="44">
        <f t="shared" si="191"/>
        <v>264.79000000000002</v>
      </c>
      <c r="Z334" s="44">
        <f t="shared" si="191"/>
        <v>264.79000000000002</v>
      </c>
      <c r="AA334" s="44">
        <f t="shared" si="191"/>
        <v>264.79000000000002</v>
      </c>
    </row>
    <row r="335" spans="1:27" ht="12.75" customHeight="1" x14ac:dyDescent="0.2">
      <c r="A335" s="96" t="s">
        <v>2668</v>
      </c>
      <c r="B335" s="28" t="str">
        <f>"05"&amp;"."&amp;$B$777&amp;"."&amp;$B$778</f>
        <v>05.04.2024</v>
      </c>
      <c r="C335" s="88" t="s">
        <v>76</v>
      </c>
      <c r="D335" s="89">
        <f>ROUND(((D336+D337+D339+D338)/1000),5)</f>
        <v>1.74485</v>
      </c>
      <c r="E335" s="89">
        <f>ROUND(((E336+E337+E339+E338)/1000),5)</f>
        <v>1.66648</v>
      </c>
      <c r="F335" s="89">
        <f>ROUND(((F336+F337+F339+F338)/1000),5)</f>
        <v>1.6563000000000001</v>
      </c>
      <c r="G335" s="89">
        <f t="shared" ref="G335:AA335" si="192">ROUND(((G336+G337+G339+G338)/1000),5)</f>
        <v>1.6576200000000001</v>
      </c>
      <c r="H335" s="89">
        <f t="shared" si="192"/>
        <v>1.6915800000000001</v>
      </c>
      <c r="I335" s="89">
        <f t="shared" si="192"/>
        <v>1.80318</v>
      </c>
      <c r="J335" s="89">
        <f t="shared" si="192"/>
        <v>1.91631</v>
      </c>
      <c r="K335" s="89">
        <f t="shared" si="192"/>
        <v>2.1292800000000001</v>
      </c>
      <c r="L335" s="89">
        <f t="shared" si="192"/>
        <v>2.38001</v>
      </c>
      <c r="M335" s="89">
        <f t="shared" si="192"/>
        <v>2.4352399999999998</v>
      </c>
      <c r="N335" s="89">
        <f t="shared" si="192"/>
        <v>2.44387</v>
      </c>
      <c r="O335" s="89">
        <f t="shared" si="192"/>
        <v>2.44543</v>
      </c>
      <c r="P335" s="89">
        <f t="shared" si="192"/>
        <v>2.4356399999999998</v>
      </c>
      <c r="Q335" s="89">
        <f t="shared" si="192"/>
        <v>2.4392</v>
      </c>
      <c r="R335" s="89">
        <f t="shared" si="192"/>
        <v>2.4350200000000002</v>
      </c>
      <c r="S335" s="89">
        <f t="shared" si="192"/>
        <v>2.43031</v>
      </c>
      <c r="T335" s="89">
        <f t="shared" si="192"/>
        <v>2.4224199999999998</v>
      </c>
      <c r="U335" s="89">
        <f t="shared" si="192"/>
        <v>2.3644500000000002</v>
      </c>
      <c r="V335" s="89">
        <f t="shared" si="192"/>
        <v>2.3734799999999998</v>
      </c>
      <c r="W335" s="89">
        <f t="shared" si="192"/>
        <v>2.4252199999999999</v>
      </c>
      <c r="X335" s="89">
        <f t="shared" si="192"/>
        <v>2.4351500000000001</v>
      </c>
      <c r="Y335" s="89">
        <f t="shared" si="192"/>
        <v>2.8903599999999998</v>
      </c>
      <c r="Z335" s="89">
        <f t="shared" si="192"/>
        <v>2.6098499999999998</v>
      </c>
      <c r="AA335" s="89">
        <f t="shared" si="192"/>
        <v>2.0638399999999999</v>
      </c>
    </row>
    <row r="336" spans="1:27" ht="12.75" customHeight="1" outlineLevel="1" x14ac:dyDescent="0.2">
      <c r="A336" s="97" t="s">
        <v>2669</v>
      </c>
      <c r="B336" s="63" t="s">
        <v>242</v>
      </c>
      <c r="C336" s="43" t="s">
        <v>79</v>
      </c>
      <c r="D336" s="44">
        <v>1258.73</v>
      </c>
      <c r="E336" s="44">
        <v>1180.3599999999999</v>
      </c>
      <c r="F336" s="44">
        <v>1170.18</v>
      </c>
      <c r="G336" s="44">
        <v>1171.5</v>
      </c>
      <c r="H336" s="44">
        <v>1205.46</v>
      </c>
      <c r="I336" s="44">
        <v>1317.06</v>
      </c>
      <c r="J336" s="44">
        <v>1430.19</v>
      </c>
      <c r="K336" s="44">
        <v>1643.16</v>
      </c>
      <c r="L336" s="44">
        <v>1893.89</v>
      </c>
      <c r="M336" s="44">
        <v>1949.12</v>
      </c>
      <c r="N336" s="44">
        <v>1957.75</v>
      </c>
      <c r="O336" s="44">
        <v>1959.31</v>
      </c>
      <c r="P336" s="44">
        <v>1949.52</v>
      </c>
      <c r="Q336" s="44">
        <v>1953.08</v>
      </c>
      <c r="R336" s="44">
        <v>1948.9</v>
      </c>
      <c r="S336" s="44">
        <v>1944.19</v>
      </c>
      <c r="T336" s="44">
        <v>1936.3</v>
      </c>
      <c r="U336" s="44">
        <v>1878.33</v>
      </c>
      <c r="V336" s="44">
        <v>1887.36</v>
      </c>
      <c r="W336" s="44">
        <v>1939.1</v>
      </c>
      <c r="X336" s="44">
        <v>1949.03</v>
      </c>
      <c r="Y336" s="44">
        <v>2404.2399999999998</v>
      </c>
      <c r="Z336" s="44">
        <v>2123.73</v>
      </c>
      <c r="AA336" s="44">
        <v>1577.72</v>
      </c>
    </row>
    <row r="337" spans="1:27" ht="12.75" customHeight="1" outlineLevel="1" x14ac:dyDescent="0.2">
      <c r="A337" s="97" t="s">
        <v>2670</v>
      </c>
      <c r="B337" s="63" t="s">
        <v>90</v>
      </c>
      <c r="C337" s="43" t="s">
        <v>79</v>
      </c>
      <c r="D337" s="44">
        <f>$D$317</f>
        <v>217.03</v>
      </c>
      <c r="E337" s="44">
        <f t="shared" ref="E337:AA337" si="193">$D$317</f>
        <v>217.03</v>
      </c>
      <c r="F337" s="44">
        <f t="shared" si="193"/>
        <v>217.03</v>
      </c>
      <c r="G337" s="44">
        <f t="shared" si="193"/>
        <v>217.03</v>
      </c>
      <c r="H337" s="44">
        <f t="shared" si="193"/>
        <v>217.03</v>
      </c>
      <c r="I337" s="44">
        <f t="shared" si="193"/>
        <v>217.03</v>
      </c>
      <c r="J337" s="44">
        <f t="shared" si="193"/>
        <v>217.03</v>
      </c>
      <c r="K337" s="44">
        <f t="shared" si="193"/>
        <v>217.03</v>
      </c>
      <c r="L337" s="44">
        <f t="shared" si="193"/>
        <v>217.03</v>
      </c>
      <c r="M337" s="44">
        <f t="shared" si="193"/>
        <v>217.03</v>
      </c>
      <c r="N337" s="44">
        <f t="shared" si="193"/>
        <v>217.03</v>
      </c>
      <c r="O337" s="44">
        <f t="shared" si="193"/>
        <v>217.03</v>
      </c>
      <c r="P337" s="44">
        <f t="shared" si="193"/>
        <v>217.03</v>
      </c>
      <c r="Q337" s="44">
        <f t="shared" si="193"/>
        <v>217.03</v>
      </c>
      <c r="R337" s="44">
        <f t="shared" si="193"/>
        <v>217.03</v>
      </c>
      <c r="S337" s="44">
        <f t="shared" si="193"/>
        <v>217.03</v>
      </c>
      <c r="T337" s="44">
        <f t="shared" si="193"/>
        <v>217.03</v>
      </c>
      <c r="U337" s="44">
        <f t="shared" si="193"/>
        <v>217.03</v>
      </c>
      <c r="V337" s="44">
        <f t="shared" si="193"/>
        <v>217.03</v>
      </c>
      <c r="W337" s="44">
        <f t="shared" si="193"/>
        <v>217.03</v>
      </c>
      <c r="X337" s="44">
        <f t="shared" si="193"/>
        <v>217.03</v>
      </c>
      <c r="Y337" s="44">
        <f t="shared" si="193"/>
        <v>217.03</v>
      </c>
      <c r="Z337" s="44">
        <f t="shared" si="193"/>
        <v>217.03</v>
      </c>
      <c r="AA337" s="44">
        <f t="shared" si="193"/>
        <v>217.03</v>
      </c>
    </row>
    <row r="338" spans="1:27" ht="12.75" customHeight="1" outlineLevel="1" x14ac:dyDescent="0.2">
      <c r="A338" s="97" t="s">
        <v>2671</v>
      </c>
      <c r="B338" s="63" t="s">
        <v>83</v>
      </c>
      <c r="C338" s="43" t="s">
        <v>79</v>
      </c>
      <c r="D338" s="44">
        <v>4.3</v>
      </c>
      <c r="E338" s="44">
        <v>4.3</v>
      </c>
      <c r="F338" s="44">
        <v>4.3</v>
      </c>
      <c r="G338" s="44">
        <v>4.3</v>
      </c>
      <c r="H338" s="44">
        <v>4.3</v>
      </c>
      <c r="I338" s="44">
        <v>4.3</v>
      </c>
      <c r="J338" s="44">
        <v>4.3</v>
      </c>
      <c r="K338" s="44">
        <v>4.3</v>
      </c>
      <c r="L338" s="44">
        <v>4.3</v>
      </c>
      <c r="M338" s="44">
        <v>4.3</v>
      </c>
      <c r="N338" s="44">
        <v>4.3</v>
      </c>
      <c r="O338" s="44">
        <v>4.3</v>
      </c>
      <c r="P338" s="44">
        <v>4.3</v>
      </c>
      <c r="Q338" s="44">
        <v>4.3</v>
      </c>
      <c r="R338" s="44">
        <v>4.3</v>
      </c>
      <c r="S338" s="44">
        <v>4.3</v>
      </c>
      <c r="T338" s="44">
        <v>4.3</v>
      </c>
      <c r="U338" s="44">
        <v>4.3</v>
      </c>
      <c r="V338" s="44">
        <v>4.3</v>
      </c>
      <c r="W338" s="44">
        <v>4.3</v>
      </c>
      <c r="X338" s="44">
        <v>4.3</v>
      </c>
      <c r="Y338" s="44">
        <v>4.3</v>
      </c>
      <c r="Z338" s="44">
        <v>4.3</v>
      </c>
      <c r="AA338" s="44">
        <v>4.3</v>
      </c>
    </row>
    <row r="339" spans="1:27" ht="12.75" customHeight="1" outlineLevel="1" x14ac:dyDescent="0.2">
      <c r="A339" s="97" t="s">
        <v>2672</v>
      </c>
      <c r="B339" s="63" t="s">
        <v>81</v>
      </c>
      <c r="C339" s="43" t="s">
        <v>79</v>
      </c>
      <c r="D339" s="44">
        <f>$D$11</f>
        <v>264.79000000000002</v>
      </c>
      <c r="E339" s="44">
        <f t="shared" ref="E339:AA339" si="194">$D$11</f>
        <v>264.79000000000002</v>
      </c>
      <c r="F339" s="44">
        <f t="shared" si="194"/>
        <v>264.79000000000002</v>
      </c>
      <c r="G339" s="44">
        <f t="shared" si="194"/>
        <v>264.79000000000002</v>
      </c>
      <c r="H339" s="44">
        <f t="shared" si="194"/>
        <v>264.79000000000002</v>
      </c>
      <c r="I339" s="44">
        <f t="shared" si="194"/>
        <v>264.79000000000002</v>
      </c>
      <c r="J339" s="44">
        <f t="shared" si="194"/>
        <v>264.79000000000002</v>
      </c>
      <c r="K339" s="44">
        <f t="shared" si="194"/>
        <v>264.79000000000002</v>
      </c>
      <c r="L339" s="44">
        <f t="shared" si="194"/>
        <v>264.79000000000002</v>
      </c>
      <c r="M339" s="44">
        <f t="shared" si="194"/>
        <v>264.79000000000002</v>
      </c>
      <c r="N339" s="44">
        <f t="shared" si="194"/>
        <v>264.79000000000002</v>
      </c>
      <c r="O339" s="44">
        <f t="shared" si="194"/>
        <v>264.79000000000002</v>
      </c>
      <c r="P339" s="44">
        <f t="shared" si="194"/>
        <v>264.79000000000002</v>
      </c>
      <c r="Q339" s="44">
        <f t="shared" si="194"/>
        <v>264.79000000000002</v>
      </c>
      <c r="R339" s="44">
        <f t="shared" si="194"/>
        <v>264.79000000000002</v>
      </c>
      <c r="S339" s="44">
        <f t="shared" si="194"/>
        <v>264.79000000000002</v>
      </c>
      <c r="T339" s="44">
        <f t="shared" si="194"/>
        <v>264.79000000000002</v>
      </c>
      <c r="U339" s="44">
        <f t="shared" si="194"/>
        <v>264.79000000000002</v>
      </c>
      <c r="V339" s="44">
        <f t="shared" si="194"/>
        <v>264.79000000000002</v>
      </c>
      <c r="W339" s="44">
        <f t="shared" si="194"/>
        <v>264.79000000000002</v>
      </c>
      <c r="X339" s="44">
        <f t="shared" si="194"/>
        <v>264.79000000000002</v>
      </c>
      <c r="Y339" s="44">
        <f t="shared" si="194"/>
        <v>264.79000000000002</v>
      </c>
      <c r="Z339" s="44">
        <f t="shared" si="194"/>
        <v>264.79000000000002</v>
      </c>
      <c r="AA339" s="44">
        <f t="shared" si="194"/>
        <v>264.79000000000002</v>
      </c>
    </row>
    <row r="340" spans="1:27" ht="12.75" customHeight="1" x14ac:dyDescent="0.2">
      <c r="A340" s="96" t="s">
        <v>2673</v>
      </c>
      <c r="B340" s="28" t="str">
        <f>"06"&amp;"."&amp;$B$777&amp;"."&amp;$B$778</f>
        <v>06.04.2024</v>
      </c>
      <c r="C340" s="88" t="s">
        <v>76</v>
      </c>
      <c r="D340" s="89">
        <f>ROUND(((D341+D342+D344+D343)/1000),5)</f>
        <v>1.9159600000000001</v>
      </c>
      <c r="E340" s="89">
        <f>ROUND(((E341+E342+E344+E343)/1000),5)</f>
        <v>1.7543800000000001</v>
      </c>
      <c r="F340" s="89">
        <f>ROUND(((F341+F342+F344+F343)/1000),5)</f>
        <v>1.70879</v>
      </c>
      <c r="G340" s="89">
        <f t="shared" ref="G340:AA340" si="195">ROUND(((G341+G342+G344+G343)/1000),5)</f>
        <v>1.70505</v>
      </c>
      <c r="H340" s="89">
        <f t="shared" si="195"/>
        <v>1.7483900000000001</v>
      </c>
      <c r="I340" s="89">
        <f t="shared" si="195"/>
        <v>1.8108900000000001</v>
      </c>
      <c r="J340" s="89">
        <f t="shared" si="195"/>
        <v>1.83403</v>
      </c>
      <c r="K340" s="89">
        <f t="shared" si="195"/>
        <v>1.9364600000000001</v>
      </c>
      <c r="L340" s="89">
        <f t="shared" si="195"/>
        <v>2.3191000000000002</v>
      </c>
      <c r="M340" s="89">
        <f t="shared" si="195"/>
        <v>2.4125399999999999</v>
      </c>
      <c r="N340" s="89">
        <f t="shared" si="195"/>
        <v>2.5841599999999998</v>
      </c>
      <c r="O340" s="89">
        <f t="shared" si="195"/>
        <v>2.4380199999999999</v>
      </c>
      <c r="P340" s="89">
        <f t="shared" si="195"/>
        <v>2.4372400000000001</v>
      </c>
      <c r="Q340" s="89">
        <f t="shared" si="195"/>
        <v>2.43641</v>
      </c>
      <c r="R340" s="89">
        <f t="shared" si="195"/>
        <v>2.4336700000000002</v>
      </c>
      <c r="S340" s="89">
        <f t="shared" si="195"/>
        <v>2.4297599999999999</v>
      </c>
      <c r="T340" s="89">
        <f t="shared" si="195"/>
        <v>2.51614</v>
      </c>
      <c r="U340" s="89">
        <f t="shared" si="195"/>
        <v>2.3481200000000002</v>
      </c>
      <c r="V340" s="89">
        <f t="shared" si="195"/>
        <v>2.3589899999999999</v>
      </c>
      <c r="W340" s="89">
        <f t="shared" si="195"/>
        <v>2.4386299999999999</v>
      </c>
      <c r="X340" s="89">
        <f t="shared" si="195"/>
        <v>2.4367899999999998</v>
      </c>
      <c r="Y340" s="89">
        <f t="shared" si="195"/>
        <v>2.3130899999999999</v>
      </c>
      <c r="Z340" s="89">
        <f t="shared" si="195"/>
        <v>2.0371999999999999</v>
      </c>
      <c r="AA340" s="89">
        <f t="shared" si="195"/>
        <v>1.9255899999999999</v>
      </c>
    </row>
    <row r="341" spans="1:27" ht="12.75" customHeight="1" outlineLevel="1" x14ac:dyDescent="0.2">
      <c r="A341" s="97" t="s">
        <v>2674</v>
      </c>
      <c r="B341" s="63" t="s">
        <v>242</v>
      </c>
      <c r="C341" s="43" t="s">
        <v>79</v>
      </c>
      <c r="D341" s="44">
        <v>1429.84</v>
      </c>
      <c r="E341" s="44">
        <v>1268.26</v>
      </c>
      <c r="F341" s="44">
        <v>1222.67</v>
      </c>
      <c r="G341" s="44">
        <v>1218.93</v>
      </c>
      <c r="H341" s="44">
        <v>1262.27</v>
      </c>
      <c r="I341" s="44">
        <v>1324.77</v>
      </c>
      <c r="J341" s="44">
        <v>1347.91</v>
      </c>
      <c r="K341" s="44">
        <v>1450.34</v>
      </c>
      <c r="L341" s="44">
        <v>1832.98</v>
      </c>
      <c r="M341" s="44">
        <v>1926.42</v>
      </c>
      <c r="N341" s="44">
        <v>2098.04</v>
      </c>
      <c r="O341" s="44">
        <v>1951.9</v>
      </c>
      <c r="P341" s="44">
        <v>1951.12</v>
      </c>
      <c r="Q341" s="44">
        <v>1950.29</v>
      </c>
      <c r="R341" s="44">
        <v>1947.55</v>
      </c>
      <c r="S341" s="44">
        <v>1943.64</v>
      </c>
      <c r="T341" s="44">
        <v>2030.02</v>
      </c>
      <c r="U341" s="44">
        <v>1862</v>
      </c>
      <c r="V341" s="44">
        <v>1872.87</v>
      </c>
      <c r="W341" s="44">
        <v>1952.51</v>
      </c>
      <c r="X341" s="44">
        <v>1950.67</v>
      </c>
      <c r="Y341" s="44">
        <v>1826.97</v>
      </c>
      <c r="Z341" s="44">
        <v>1551.08</v>
      </c>
      <c r="AA341" s="44">
        <v>1439.47</v>
      </c>
    </row>
    <row r="342" spans="1:27" ht="12.75" customHeight="1" outlineLevel="1" x14ac:dyDescent="0.2">
      <c r="A342" s="97" t="s">
        <v>2675</v>
      </c>
      <c r="B342" s="63" t="s">
        <v>90</v>
      </c>
      <c r="C342" s="43" t="s">
        <v>79</v>
      </c>
      <c r="D342" s="44">
        <f>$D$317</f>
        <v>217.03</v>
      </c>
      <c r="E342" s="44">
        <f t="shared" ref="E342:AA342" si="196">$D$317</f>
        <v>217.03</v>
      </c>
      <c r="F342" s="44">
        <f t="shared" si="196"/>
        <v>217.03</v>
      </c>
      <c r="G342" s="44">
        <f t="shared" si="196"/>
        <v>217.03</v>
      </c>
      <c r="H342" s="44">
        <f t="shared" si="196"/>
        <v>217.03</v>
      </c>
      <c r="I342" s="44">
        <f t="shared" si="196"/>
        <v>217.03</v>
      </c>
      <c r="J342" s="44">
        <f t="shared" si="196"/>
        <v>217.03</v>
      </c>
      <c r="K342" s="44">
        <f t="shared" si="196"/>
        <v>217.03</v>
      </c>
      <c r="L342" s="44">
        <f t="shared" si="196"/>
        <v>217.03</v>
      </c>
      <c r="M342" s="44">
        <f t="shared" si="196"/>
        <v>217.03</v>
      </c>
      <c r="N342" s="44">
        <f t="shared" si="196"/>
        <v>217.03</v>
      </c>
      <c r="O342" s="44">
        <f t="shared" si="196"/>
        <v>217.03</v>
      </c>
      <c r="P342" s="44">
        <f t="shared" si="196"/>
        <v>217.03</v>
      </c>
      <c r="Q342" s="44">
        <f t="shared" si="196"/>
        <v>217.03</v>
      </c>
      <c r="R342" s="44">
        <f t="shared" si="196"/>
        <v>217.03</v>
      </c>
      <c r="S342" s="44">
        <f t="shared" si="196"/>
        <v>217.03</v>
      </c>
      <c r="T342" s="44">
        <f t="shared" si="196"/>
        <v>217.03</v>
      </c>
      <c r="U342" s="44">
        <f t="shared" si="196"/>
        <v>217.03</v>
      </c>
      <c r="V342" s="44">
        <f t="shared" si="196"/>
        <v>217.03</v>
      </c>
      <c r="W342" s="44">
        <f t="shared" si="196"/>
        <v>217.03</v>
      </c>
      <c r="X342" s="44">
        <f t="shared" si="196"/>
        <v>217.03</v>
      </c>
      <c r="Y342" s="44">
        <f t="shared" si="196"/>
        <v>217.03</v>
      </c>
      <c r="Z342" s="44">
        <f t="shared" si="196"/>
        <v>217.03</v>
      </c>
      <c r="AA342" s="44">
        <f t="shared" si="196"/>
        <v>217.03</v>
      </c>
    </row>
    <row r="343" spans="1:27" ht="12.75" customHeight="1" outlineLevel="1" x14ac:dyDescent="0.2">
      <c r="A343" s="97" t="s">
        <v>2676</v>
      </c>
      <c r="B343" s="63" t="s">
        <v>83</v>
      </c>
      <c r="C343" s="43" t="s">
        <v>79</v>
      </c>
      <c r="D343" s="44">
        <v>4.3</v>
      </c>
      <c r="E343" s="44">
        <v>4.3</v>
      </c>
      <c r="F343" s="44">
        <v>4.3</v>
      </c>
      <c r="G343" s="44">
        <v>4.3</v>
      </c>
      <c r="H343" s="44">
        <v>4.3</v>
      </c>
      <c r="I343" s="44">
        <v>4.3</v>
      </c>
      <c r="J343" s="44">
        <v>4.3</v>
      </c>
      <c r="K343" s="44">
        <v>4.3</v>
      </c>
      <c r="L343" s="44">
        <v>4.3</v>
      </c>
      <c r="M343" s="44">
        <v>4.3</v>
      </c>
      <c r="N343" s="44">
        <v>4.3</v>
      </c>
      <c r="O343" s="44">
        <v>4.3</v>
      </c>
      <c r="P343" s="44">
        <v>4.3</v>
      </c>
      <c r="Q343" s="44">
        <v>4.3</v>
      </c>
      <c r="R343" s="44">
        <v>4.3</v>
      </c>
      <c r="S343" s="44">
        <v>4.3</v>
      </c>
      <c r="T343" s="44">
        <v>4.3</v>
      </c>
      <c r="U343" s="44">
        <v>4.3</v>
      </c>
      <c r="V343" s="44">
        <v>4.3</v>
      </c>
      <c r="W343" s="44">
        <v>4.3</v>
      </c>
      <c r="X343" s="44">
        <v>4.3</v>
      </c>
      <c r="Y343" s="44">
        <v>4.3</v>
      </c>
      <c r="Z343" s="44">
        <v>4.3</v>
      </c>
      <c r="AA343" s="44">
        <v>4.3</v>
      </c>
    </row>
    <row r="344" spans="1:27" ht="12.75" customHeight="1" outlineLevel="1" x14ac:dyDescent="0.2">
      <c r="A344" s="97" t="s">
        <v>2677</v>
      </c>
      <c r="B344" s="63" t="s">
        <v>81</v>
      </c>
      <c r="C344" s="43" t="s">
        <v>79</v>
      </c>
      <c r="D344" s="44">
        <f>$D$11</f>
        <v>264.79000000000002</v>
      </c>
      <c r="E344" s="44">
        <f t="shared" ref="E344:AA344" si="197">$D$11</f>
        <v>264.79000000000002</v>
      </c>
      <c r="F344" s="44">
        <f t="shared" si="197"/>
        <v>264.79000000000002</v>
      </c>
      <c r="G344" s="44">
        <f t="shared" si="197"/>
        <v>264.79000000000002</v>
      </c>
      <c r="H344" s="44">
        <f t="shared" si="197"/>
        <v>264.79000000000002</v>
      </c>
      <c r="I344" s="44">
        <f t="shared" si="197"/>
        <v>264.79000000000002</v>
      </c>
      <c r="J344" s="44">
        <f t="shared" si="197"/>
        <v>264.79000000000002</v>
      </c>
      <c r="K344" s="44">
        <f t="shared" si="197"/>
        <v>264.79000000000002</v>
      </c>
      <c r="L344" s="44">
        <f t="shared" si="197"/>
        <v>264.79000000000002</v>
      </c>
      <c r="M344" s="44">
        <f t="shared" si="197"/>
        <v>264.79000000000002</v>
      </c>
      <c r="N344" s="44">
        <f t="shared" si="197"/>
        <v>264.79000000000002</v>
      </c>
      <c r="O344" s="44">
        <f t="shared" si="197"/>
        <v>264.79000000000002</v>
      </c>
      <c r="P344" s="44">
        <f t="shared" si="197"/>
        <v>264.79000000000002</v>
      </c>
      <c r="Q344" s="44">
        <f t="shared" si="197"/>
        <v>264.79000000000002</v>
      </c>
      <c r="R344" s="44">
        <f t="shared" si="197"/>
        <v>264.79000000000002</v>
      </c>
      <c r="S344" s="44">
        <f t="shared" si="197"/>
        <v>264.79000000000002</v>
      </c>
      <c r="T344" s="44">
        <f t="shared" si="197"/>
        <v>264.79000000000002</v>
      </c>
      <c r="U344" s="44">
        <f t="shared" si="197"/>
        <v>264.79000000000002</v>
      </c>
      <c r="V344" s="44">
        <f t="shared" si="197"/>
        <v>264.79000000000002</v>
      </c>
      <c r="W344" s="44">
        <f t="shared" si="197"/>
        <v>264.79000000000002</v>
      </c>
      <c r="X344" s="44">
        <f t="shared" si="197"/>
        <v>264.79000000000002</v>
      </c>
      <c r="Y344" s="44">
        <f t="shared" si="197"/>
        <v>264.79000000000002</v>
      </c>
      <c r="Z344" s="44">
        <f t="shared" si="197"/>
        <v>264.79000000000002</v>
      </c>
      <c r="AA344" s="44">
        <f t="shared" si="197"/>
        <v>264.79000000000002</v>
      </c>
    </row>
    <row r="345" spans="1:27" ht="12.75" customHeight="1" x14ac:dyDescent="0.2">
      <c r="A345" s="96" t="s">
        <v>2678</v>
      </c>
      <c r="B345" s="28" t="str">
        <f>"07"&amp;"."&amp;$B$777&amp;"."&amp;$B$778</f>
        <v>07.04.2024</v>
      </c>
      <c r="C345" s="88" t="s">
        <v>76</v>
      </c>
      <c r="D345" s="89">
        <f>ROUND(((D346+D347+D349+D348)/1000),5)</f>
        <v>1.8602099999999999</v>
      </c>
      <c r="E345" s="89">
        <f>ROUND(((E346+E347+E349+E348)/1000),5)</f>
        <v>1.74166</v>
      </c>
      <c r="F345" s="89">
        <f>ROUND(((F346+F347+F349+F348)/1000),5)</f>
        <v>1.6875100000000001</v>
      </c>
      <c r="G345" s="89">
        <f t="shared" ref="G345:AA345" si="198">ROUND(((G346+G347+G349+G348)/1000),5)</f>
        <v>1.6747099999999999</v>
      </c>
      <c r="H345" s="89">
        <f t="shared" si="198"/>
        <v>1.68479</v>
      </c>
      <c r="I345" s="89">
        <f t="shared" si="198"/>
        <v>1.6901999999999999</v>
      </c>
      <c r="J345" s="89">
        <f t="shared" si="198"/>
        <v>1.6874</v>
      </c>
      <c r="K345" s="89">
        <f t="shared" si="198"/>
        <v>1.8061100000000001</v>
      </c>
      <c r="L345" s="89">
        <f t="shared" si="198"/>
        <v>1.96106</v>
      </c>
      <c r="M345" s="89">
        <f t="shared" si="198"/>
        <v>2.0275599999999998</v>
      </c>
      <c r="N345" s="89">
        <f t="shared" si="198"/>
        <v>2.1202899999999998</v>
      </c>
      <c r="O345" s="89">
        <f t="shared" si="198"/>
        <v>2.10799</v>
      </c>
      <c r="P345" s="89">
        <f t="shared" si="198"/>
        <v>2.0874799999999998</v>
      </c>
      <c r="Q345" s="89">
        <f t="shared" si="198"/>
        <v>2.0807799999999999</v>
      </c>
      <c r="R345" s="89">
        <f t="shared" si="198"/>
        <v>2.0713900000000001</v>
      </c>
      <c r="S345" s="89">
        <f t="shared" si="198"/>
        <v>2.1141299999999998</v>
      </c>
      <c r="T345" s="89">
        <f t="shared" si="198"/>
        <v>2.0955900000000001</v>
      </c>
      <c r="U345" s="89">
        <f t="shared" si="198"/>
        <v>2.10995</v>
      </c>
      <c r="V345" s="89">
        <f t="shared" si="198"/>
        <v>2.1205500000000002</v>
      </c>
      <c r="W345" s="89">
        <f t="shared" si="198"/>
        <v>2.4239099999999998</v>
      </c>
      <c r="X345" s="89">
        <f t="shared" si="198"/>
        <v>2.4626299999999999</v>
      </c>
      <c r="Y345" s="89">
        <f t="shared" si="198"/>
        <v>2.10541</v>
      </c>
      <c r="Z345" s="89">
        <f t="shared" si="198"/>
        <v>1.9147700000000001</v>
      </c>
      <c r="AA345" s="89">
        <f t="shared" si="198"/>
        <v>1.8413200000000001</v>
      </c>
    </row>
    <row r="346" spans="1:27" ht="12.75" customHeight="1" outlineLevel="1" x14ac:dyDescent="0.2">
      <c r="A346" s="97" t="s">
        <v>2679</v>
      </c>
      <c r="B346" s="63" t="s">
        <v>242</v>
      </c>
      <c r="C346" s="43" t="s">
        <v>79</v>
      </c>
      <c r="D346" s="44">
        <v>1374.09</v>
      </c>
      <c r="E346" s="44">
        <v>1255.54</v>
      </c>
      <c r="F346" s="44">
        <v>1201.3900000000001</v>
      </c>
      <c r="G346" s="44">
        <v>1188.5899999999999</v>
      </c>
      <c r="H346" s="44">
        <v>1198.67</v>
      </c>
      <c r="I346" s="44">
        <v>1204.08</v>
      </c>
      <c r="J346" s="44">
        <v>1201.28</v>
      </c>
      <c r="K346" s="44">
        <v>1319.99</v>
      </c>
      <c r="L346" s="44">
        <v>1474.94</v>
      </c>
      <c r="M346" s="44">
        <v>1541.44</v>
      </c>
      <c r="N346" s="44">
        <v>1634.17</v>
      </c>
      <c r="O346" s="44">
        <v>1621.87</v>
      </c>
      <c r="P346" s="44">
        <v>1601.36</v>
      </c>
      <c r="Q346" s="44">
        <v>1594.66</v>
      </c>
      <c r="R346" s="44">
        <v>1585.27</v>
      </c>
      <c r="S346" s="44">
        <v>1628.01</v>
      </c>
      <c r="T346" s="44">
        <v>1609.47</v>
      </c>
      <c r="U346" s="44">
        <v>1623.83</v>
      </c>
      <c r="V346" s="44">
        <v>1634.43</v>
      </c>
      <c r="W346" s="44">
        <v>1937.79</v>
      </c>
      <c r="X346" s="44">
        <v>1976.51</v>
      </c>
      <c r="Y346" s="44">
        <v>1619.29</v>
      </c>
      <c r="Z346" s="44">
        <v>1428.65</v>
      </c>
      <c r="AA346" s="44">
        <v>1355.2</v>
      </c>
    </row>
    <row r="347" spans="1:27" ht="12.75" customHeight="1" outlineLevel="1" x14ac:dyDescent="0.2">
      <c r="A347" s="97" t="s">
        <v>2680</v>
      </c>
      <c r="B347" s="63" t="s">
        <v>90</v>
      </c>
      <c r="C347" s="43" t="s">
        <v>79</v>
      </c>
      <c r="D347" s="44">
        <f>$D$317</f>
        <v>217.03</v>
      </c>
      <c r="E347" s="44">
        <f t="shared" ref="E347:AA347" si="199">$D$317</f>
        <v>217.03</v>
      </c>
      <c r="F347" s="44">
        <f t="shared" si="199"/>
        <v>217.03</v>
      </c>
      <c r="G347" s="44">
        <f t="shared" si="199"/>
        <v>217.03</v>
      </c>
      <c r="H347" s="44">
        <f t="shared" si="199"/>
        <v>217.03</v>
      </c>
      <c r="I347" s="44">
        <f t="shared" si="199"/>
        <v>217.03</v>
      </c>
      <c r="J347" s="44">
        <f t="shared" si="199"/>
        <v>217.03</v>
      </c>
      <c r="K347" s="44">
        <f t="shared" si="199"/>
        <v>217.03</v>
      </c>
      <c r="L347" s="44">
        <f t="shared" si="199"/>
        <v>217.03</v>
      </c>
      <c r="M347" s="44">
        <f t="shared" si="199"/>
        <v>217.03</v>
      </c>
      <c r="N347" s="44">
        <f t="shared" si="199"/>
        <v>217.03</v>
      </c>
      <c r="O347" s="44">
        <f t="shared" si="199"/>
        <v>217.03</v>
      </c>
      <c r="P347" s="44">
        <f t="shared" si="199"/>
        <v>217.03</v>
      </c>
      <c r="Q347" s="44">
        <f t="shared" si="199"/>
        <v>217.03</v>
      </c>
      <c r="R347" s="44">
        <f t="shared" si="199"/>
        <v>217.03</v>
      </c>
      <c r="S347" s="44">
        <f t="shared" si="199"/>
        <v>217.03</v>
      </c>
      <c r="T347" s="44">
        <f t="shared" si="199"/>
        <v>217.03</v>
      </c>
      <c r="U347" s="44">
        <f t="shared" si="199"/>
        <v>217.03</v>
      </c>
      <c r="V347" s="44">
        <f t="shared" si="199"/>
        <v>217.03</v>
      </c>
      <c r="W347" s="44">
        <f t="shared" si="199"/>
        <v>217.03</v>
      </c>
      <c r="X347" s="44">
        <f t="shared" si="199"/>
        <v>217.03</v>
      </c>
      <c r="Y347" s="44">
        <f t="shared" si="199"/>
        <v>217.03</v>
      </c>
      <c r="Z347" s="44">
        <f t="shared" si="199"/>
        <v>217.03</v>
      </c>
      <c r="AA347" s="44">
        <f t="shared" si="199"/>
        <v>217.03</v>
      </c>
    </row>
    <row r="348" spans="1:27" ht="12.75" customHeight="1" outlineLevel="1" x14ac:dyDescent="0.2">
      <c r="A348" s="97" t="s">
        <v>2681</v>
      </c>
      <c r="B348" s="63" t="s">
        <v>83</v>
      </c>
      <c r="C348" s="43" t="s">
        <v>79</v>
      </c>
      <c r="D348" s="44">
        <v>4.3</v>
      </c>
      <c r="E348" s="44">
        <v>4.3</v>
      </c>
      <c r="F348" s="44">
        <v>4.3</v>
      </c>
      <c r="G348" s="44">
        <v>4.3</v>
      </c>
      <c r="H348" s="44">
        <v>4.3</v>
      </c>
      <c r="I348" s="44">
        <v>4.3</v>
      </c>
      <c r="J348" s="44">
        <v>4.3</v>
      </c>
      <c r="K348" s="44">
        <v>4.3</v>
      </c>
      <c r="L348" s="44">
        <v>4.3</v>
      </c>
      <c r="M348" s="44">
        <v>4.3</v>
      </c>
      <c r="N348" s="44">
        <v>4.3</v>
      </c>
      <c r="O348" s="44">
        <v>4.3</v>
      </c>
      <c r="P348" s="44">
        <v>4.3</v>
      </c>
      <c r="Q348" s="44">
        <v>4.3</v>
      </c>
      <c r="R348" s="44">
        <v>4.3</v>
      </c>
      <c r="S348" s="44">
        <v>4.3</v>
      </c>
      <c r="T348" s="44">
        <v>4.3</v>
      </c>
      <c r="U348" s="44">
        <v>4.3</v>
      </c>
      <c r="V348" s="44">
        <v>4.3</v>
      </c>
      <c r="W348" s="44">
        <v>4.3</v>
      </c>
      <c r="X348" s="44">
        <v>4.3</v>
      </c>
      <c r="Y348" s="44">
        <v>4.3</v>
      </c>
      <c r="Z348" s="44">
        <v>4.3</v>
      </c>
      <c r="AA348" s="44">
        <v>4.3</v>
      </c>
    </row>
    <row r="349" spans="1:27" ht="12.75" customHeight="1" outlineLevel="1" x14ac:dyDescent="0.2">
      <c r="A349" s="97" t="s">
        <v>2682</v>
      </c>
      <c r="B349" s="63" t="s">
        <v>81</v>
      </c>
      <c r="C349" s="43" t="s">
        <v>79</v>
      </c>
      <c r="D349" s="44">
        <f>$D$11</f>
        <v>264.79000000000002</v>
      </c>
      <c r="E349" s="44">
        <f t="shared" ref="E349:AA349" si="200">$D$11</f>
        <v>264.79000000000002</v>
      </c>
      <c r="F349" s="44">
        <f t="shared" si="200"/>
        <v>264.79000000000002</v>
      </c>
      <c r="G349" s="44">
        <f t="shared" si="200"/>
        <v>264.79000000000002</v>
      </c>
      <c r="H349" s="44">
        <f t="shared" si="200"/>
        <v>264.79000000000002</v>
      </c>
      <c r="I349" s="44">
        <f t="shared" si="200"/>
        <v>264.79000000000002</v>
      </c>
      <c r="J349" s="44">
        <f t="shared" si="200"/>
        <v>264.79000000000002</v>
      </c>
      <c r="K349" s="44">
        <f t="shared" si="200"/>
        <v>264.79000000000002</v>
      </c>
      <c r="L349" s="44">
        <f t="shared" si="200"/>
        <v>264.79000000000002</v>
      </c>
      <c r="M349" s="44">
        <f t="shared" si="200"/>
        <v>264.79000000000002</v>
      </c>
      <c r="N349" s="44">
        <f t="shared" si="200"/>
        <v>264.79000000000002</v>
      </c>
      <c r="O349" s="44">
        <f t="shared" si="200"/>
        <v>264.79000000000002</v>
      </c>
      <c r="P349" s="44">
        <f t="shared" si="200"/>
        <v>264.79000000000002</v>
      </c>
      <c r="Q349" s="44">
        <f t="shared" si="200"/>
        <v>264.79000000000002</v>
      </c>
      <c r="R349" s="44">
        <f t="shared" si="200"/>
        <v>264.79000000000002</v>
      </c>
      <c r="S349" s="44">
        <f t="shared" si="200"/>
        <v>264.79000000000002</v>
      </c>
      <c r="T349" s="44">
        <f t="shared" si="200"/>
        <v>264.79000000000002</v>
      </c>
      <c r="U349" s="44">
        <f t="shared" si="200"/>
        <v>264.79000000000002</v>
      </c>
      <c r="V349" s="44">
        <f t="shared" si="200"/>
        <v>264.79000000000002</v>
      </c>
      <c r="W349" s="44">
        <f t="shared" si="200"/>
        <v>264.79000000000002</v>
      </c>
      <c r="X349" s="44">
        <f t="shared" si="200"/>
        <v>264.79000000000002</v>
      </c>
      <c r="Y349" s="44">
        <f t="shared" si="200"/>
        <v>264.79000000000002</v>
      </c>
      <c r="Z349" s="44">
        <f t="shared" si="200"/>
        <v>264.79000000000002</v>
      </c>
      <c r="AA349" s="44">
        <f t="shared" si="200"/>
        <v>264.79000000000002</v>
      </c>
    </row>
    <row r="350" spans="1:27" ht="12.75" customHeight="1" x14ac:dyDescent="0.2">
      <c r="A350" s="96" t="s">
        <v>2683</v>
      </c>
      <c r="B350" s="28" t="str">
        <f>"08"&amp;"."&amp;$B$777&amp;"."&amp;$B$778</f>
        <v>08.04.2024</v>
      </c>
      <c r="C350" s="88" t="s">
        <v>76</v>
      </c>
      <c r="D350" s="89">
        <f>ROUND(((D351+D352+D354+D353)/1000),5)</f>
        <v>1.7491000000000001</v>
      </c>
      <c r="E350" s="89">
        <f>ROUND(((E351+E352+E354+E353)/1000),5)</f>
        <v>1.6691</v>
      </c>
      <c r="F350" s="89">
        <f>ROUND(((F351+F352+F354+F353)/1000),5)</f>
        <v>1.6368199999999999</v>
      </c>
      <c r="G350" s="89">
        <f t="shared" ref="G350:AA350" si="201">ROUND(((G351+G352+G354+G353)/1000),5)</f>
        <v>1.6353599999999999</v>
      </c>
      <c r="H350" s="89">
        <f t="shared" si="201"/>
        <v>1.6678999999999999</v>
      </c>
      <c r="I350" s="89">
        <f t="shared" si="201"/>
        <v>1.74573</v>
      </c>
      <c r="J350" s="89">
        <f t="shared" si="201"/>
        <v>1.8858999999999999</v>
      </c>
      <c r="K350" s="89">
        <f t="shared" si="201"/>
        <v>2.1619899999999999</v>
      </c>
      <c r="L350" s="89">
        <f t="shared" si="201"/>
        <v>2.3725800000000001</v>
      </c>
      <c r="M350" s="89">
        <f t="shared" si="201"/>
        <v>2.6436700000000002</v>
      </c>
      <c r="N350" s="89">
        <f t="shared" si="201"/>
        <v>2.6717499999999998</v>
      </c>
      <c r="O350" s="89">
        <f t="shared" si="201"/>
        <v>2.47784</v>
      </c>
      <c r="P350" s="89">
        <f t="shared" si="201"/>
        <v>2.4892799999999999</v>
      </c>
      <c r="Q350" s="89">
        <f t="shared" si="201"/>
        <v>2.5224899999999999</v>
      </c>
      <c r="R350" s="89">
        <f t="shared" si="201"/>
        <v>2.49098</v>
      </c>
      <c r="S350" s="89">
        <f t="shared" si="201"/>
        <v>2.4514399999999998</v>
      </c>
      <c r="T350" s="89">
        <f t="shared" si="201"/>
        <v>2.41147</v>
      </c>
      <c r="U350" s="89">
        <f t="shared" si="201"/>
        <v>2.4814699999999998</v>
      </c>
      <c r="V350" s="89">
        <f t="shared" si="201"/>
        <v>2.5866799999999999</v>
      </c>
      <c r="W350" s="89">
        <f t="shared" si="201"/>
        <v>2.58013</v>
      </c>
      <c r="X350" s="89">
        <f t="shared" si="201"/>
        <v>2.4047700000000001</v>
      </c>
      <c r="Y350" s="89">
        <f t="shared" si="201"/>
        <v>2.32883</v>
      </c>
      <c r="Z350" s="89">
        <f t="shared" si="201"/>
        <v>2.0222899999999999</v>
      </c>
      <c r="AA350" s="89">
        <f t="shared" si="201"/>
        <v>1.92242</v>
      </c>
    </row>
    <row r="351" spans="1:27" ht="12.75" customHeight="1" outlineLevel="1" x14ac:dyDescent="0.2">
      <c r="A351" s="97" t="s">
        <v>2684</v>
      </c>
      <c r="B351" s="63" t="s">
        <v>242</v>
      </c>
      <c r="C351" s="43" t="s">
        <v>79</v>
      </c>
      <c r="D351" s="44">
        <v>1262.98</v>
      </c>
      <c r="E351" s="44">
        <v>1182.98</v>
      </c>
      <c r="F351" s="44">
        <v>1150.7</v>
      </c>
      <c r="G351" s="44">
        <v>1149.24</v>
      </c>
      <c r="H351" s="44">
        <v>1181.78</v>
      </c>
      <c r="I351" s="44">
        <v>1259.6099999999999</v>
      </c>
      <c r="J351" s="44">
        <v>1399.78</v>
      </c>
      <c r="K351" s="44">
        <v>1675.87</v>
      </c>
      <c r="L351" s="44">
        <v>1886.46</v>
      </c>
      <c r="M351" s="44">
        <v>2157.5500000000002</v>
      </c>
      <c r="N351" s="44">
        <v>2185.63</v>
      </c>
      <c r="O351" s="44">
        <v>1991.72</v>
      </c>
      <c r="P351" s="44">
        <v>2003.16</v>
      </c>
      <c r="Q351" s="44">
        <v>2036.37</v>
      </c>
      <c r="R351" s="44">
        <v>2004.86</v>
      </c>
      <c r="S351" s="44">
        <v>1965.32</v>
      </c>
      <c r="T351" s="44">
        <v>1925.35</v>
      </c>
      <c r="U351" s="44">
        <v>1995.35</v>
      </c>
      <c r="V351" s="44">
        <v>2100.56</v>
      </c>
      <c r="W351" s="44">
        <v>2094.0100000000002</v>
      </c>
      <c r="X351" s="44">
        <v>1918.65</v>
      </c>
      <c r="Y351" s="44">
        <v>1842.71</v>
      </c>
      <c r="Z351" s="44">
        <v>1536.17</v>
      </c>
      <c r="AA351" s="44">
        <v>1436.3</v>
      </c>
    </row>
    <row r="352" spans="1:27" ht="12.75" customHeight="1" outlineLevel="1" x14ac:dyDescent="0.2">
      <c r="A352" s="97" t="s">
        <v>2685</v>
      </c>
      <c r="B352" s="63" t="s">
        <v>90</v>
      </c>
      <c r="C352" s="43" t="s">
        <v>79</v>
      </c>
      <c r="D352" s="44">
        <f>$D$317</f>
        <v>217.03</v>
      </c>
      <c r="E352" s="44">
        <f t="shared" ref="E352:AA352" si="202">$D$317</f>
        <v>217.03</v>
      </c>
      <c r="F352" s="44">
        <f t="shared" si="202"/>
        <v>217.03</v>
      </c>
      <c r="G352" s="44">
        <f t="shared" si="202"/>
        <v>217.03</v>
      </c>
      <c r="H352" s="44">
        <f t="shared" si="202"/>
        <v>217.03</v>
      </c>
      <c r="I352" s="44">
        <f t="shared" si="202"/>
        <v>217.03</v>
      </c>
      <c r="J352" s="44">
        <f t="shared" si="202"/>
        <v>217.03</v>
      </c>
      <c r="K352" s="44">
        <f t="shared" si="202"/>
        <v>217.03</v>
      </c>
      <c r="L352" s="44">
        <f t="shared" si="202"/>
        <v>217.03</v>
      </c>
      <c r="M352" s="44">
        <f t="shared" si="202"/>
        <v>217.03</v>
      </c>
      <c r="N352" s="44">
        <f t="shared" si="202"/>
        <v>217.03</v>
      </c>
      <c r="O352" s="44">
        <f t="shared" si="202"/>
        <v>217.03</v>
      </c>
      <c r="P352" s="44">
        <f t="shared" si="202"/>
        <v>217.03</v>
      </c>
      <c r="Q352" s="44">
        <f t="shared" si="202"/>
        <v>217.03</v>
      </c>
      <c r="R352" s="44">
        <f t="shared" si="202"/>
        <v>217.03</v>
      </c>
      <c r="S352" s="44">
        <f t="shared" si="202"/>
        <v>217.03</v>
      </c>
      <c r="T352" s="44">
        <f t="shared" si="202"/>
        <v>217.03</v>
      </c>
      <c r="U352" s="44">
        <f t="shared" si="202"/>
        <v>217.03</v>
      </c>
      <c r="V352" s="44">
        <f t="shared" si="202"/>
        <v>217.03</v>
      </c>
      <c r="W352" s="44">
        <f t="shared" si="202"/>
        <v>217.03</v>
      </c>
      <c r="X352" s="44">
        <f t="shared" si="202"/>
        <v>217.03</v>
      </c>
      <c r="Y352" s="44">
        <f t="shared" si="202"/>
        <v>217.03</v>
      </c>
      <c r="Z352" s="44">
        <f t="shared" si="202"/>
        <v>217.03</v>
      </c>
      <c r="AA352" s="44">
        <f t="shared" si="202"/>
        <v>217.03</v>
      </c>
    </row>
    <row r="353" spans="1:27" ht="12.75" customHeight="1" outlineLevel="1" x14ac:dyDescent="0.2">
      <c r="A353" s="97" t="s">
        <v>2686</v>
      </c>
      <c r="B353" s="63" t="s">
        <v>83</v>
      </c>
      <c r="C353" s="43" t="s">
        <v>79</v>
      </c>
      <c r="D353" s="44">
        <v>4.3</v>
      </c>
      <c r="E353" s="44">
        <v>4.3</v>
      </c>
      <c r="F353" s="44">
        <v>4.3</v>
      </c>
      <c r="G353" s="44">
        <v>4.3</v>
      </c>
      <c r="H353" s="44">
        <v>4.3</v>
      </c>
      <c r="I353" s="44">
        <v>4.3</v>
      </c>
      <c r="J353" s="44">
        <v>4.3</v>
      </c>
      <c r="K353" s="44">
        <v>4.3</v>
      </c>
      <c r="L353" s="44">
        <v>4.3</v>
      </c>
      <c r="M353" s="44">
        <v>4.3</v>
      </c>
      <c r="N353" s="44">
        <v>4.3</v>
      </c>
      <c r="O353" s="44">
        <v>4.3</v>
      </c>
      <c r="P353" s="44">
        <v>4.3</v>
      </c>
      <c r="Q353" s="44">
        <v>4.3</v>
      </c>
      <c r="R353" s="44">
        <v>4.3</v>
      </c>
      <c r="S353" s="44">
        <v>4.3</v>
      </c>
      <c r="T353" s="44">
        <v>4.3</v>
      </c>
      <c r="U353" s="44">
        <v>4.3</v>
      </c>
      <c r="V353" s="44">
        <v>4.3</v>
      </c>
      <c r="W353" s="44">
        <v>4.3</v>
      </c>
      <c r="X353" s="44">
        <v>4.3</v>
      </c>
      <c r="Y353" s="44">
        <v>4.3</v>
      </c>
      <c r="Z353" s="44">
        <v>4.3</v>
      </c>
      <c r="AA353" s="44">
        <v>4.3</v>
      </c>
    </row>
    <row r="354" spans="1:27" ht="12.75" customHeight="1" outlineLevel="1" x14ac:dyDescent="0.2">
      <c r="A354" s="97" t="s">
        <v>2687</v>
      </c>
      <c r="B354" s="63" t="s">
        <v>81</v>
      </c>
      <c r="C354" s="43" t="s">
        <v>79</v>
      </c>
      <c r="D354" s="44">
        <f>$D$11</f>
        <v>264.79000000000002</v>
      </c>
      <c r="E354" s="44">
        <f t="shared" ref="E354:AA354" si="203">$D$11</f>
        <v>264.79000000000002</v>
      </c>
      <c r="F354" s="44">
        <f t="shared" si="203"/>
        <v>264.79000000000002</v>
      </c>
      <c r="G354" s="44">
        <f t="shared" si="203"/>
        <v>264.79000000000002</v>
      </c>
      <c r="H354" s="44">
        <f t="shared" si="203"/>
        <v>264.79000000000002</v>
      </c>
      <c r="I354" s="44">
        <f t="shared" si="203"/>
        <v>264.79000000000002</v>
      </c>
      <c r="J354" s="44">
        <f t="shared" si="203"/>
        <v>264.79000000000002</v>
      </c>
      <c r="K354" s="44">
        <f t="shared" si="203"/>
        <v>264.79000000000002</v>
      </c>
      <c r="L354" s="44">
        <f t="shared" si="203"/>
        <v>264.79000000000002</v>
      </c>
      <c r="M354" s="44">
        <f t="shared" si="203"/>
        <v>264.79000000000002</v>
      </c>
      <c r="N354" s="44">
        <f t="shared" si="203"/>
        <v>264.79000000000002</v>
      </c>
      <c r="O354" s="44">
        <f t="shared" si="203"/>
        <v>264.79000000000002</v>
      </c>
      <c r="P354" s="44">
        <f t="shared" si="203"/>
        <v>264.79000000000002</v>
      </c>
      <c r="Q354" s="44">
        <f t="shared" si="203"/>
        <v>264.79000000000002</v>
      </c>
      <c r="R354" s="44">
        <f t="shared" si="203"/>
        <v>264.79000000000002</v>
      </c>
      <c r="S354" s="44">
        <f t="shared" si="203"/>
        <v>264.79000000000002</v>
      </c>
      <c r="T354" s="44">
        <f t="shared" si="203"/>
        <v>264.79000000000002</v>
      </c>
      <c r="U354" s="44">
        <f t="shared" si="203"/>
        <v>264.79000000000002</v>
      </c>
      <c r="V354" s="44">
        <f t="shared" si="203"/>
        <v>264.79000000000002</v>
      </c>
      <c r="W354" s="44">
        <f t="shared" si="203"/>
        <v>264.79000000000002</v>
      </c>
      <c r="X354" s="44">
        <f t="shared" si="203"/>
        <v>264.79000000000002</v>
      </c>
      <c r="Y354" s="44">
        <f t="shared" si="203"/>
        <v>264.79000000000002</v>
      </c>
      <c r="Z354" s="44">
        <f t="shared" si="203"/>
        <v>264.79000000000002</v>
      </c>
      <c r="AA354" s="44">
        <f t="shared" si="203"/>
        <v>264.79000000000002</v>
      </c>
    </row>
    <row r="355" spans="1:27" ht="12.75" customHeight="1" x14ac:dyDescent="0.2">
      <c r="A355" s="96" t="s">
        <v>2688</v>
      </c>
      <c r="B355" s="28" t="str">
        <f>"09"&amp;"."&amp;$B$777&amp;"."&amp;$B$778</f>
        <v>09.04.2024</v>
      </c>
      <c r="C355" s="88" t="s">
        <v>76</v>
      </c>
      <c r="D355" s="89">
        <f>ROUND(((D356+D357+D359+D358)/1000),5)</f>
        <v>1.80111</v>
      </c>
      <c r="E355" s="89">
        <f>ROUND(((E356+E357+E359+E358)/1000),5)</f>
        <v>1.69072</v>
      </c>
      <c r="F355" s="89">
        <f>ROUND(((F356+F357+F359+F358)/1000),5)</f>
        <v>1.6797200000000001</v>
      </c>
      <c r="G355" s="89">
        <f t="shared" ref="G355:AA355" si="204">ROUND(((G356+G357+G359+G358)/1000),5)</f>
        <v>1.68781</v>
      </c>
      <c r="H355" s="89">
        <f t="shared" si="204"/>
        <v>1.69679</v>
      </c>
      <c r="I355" s="89">
        <f t="shared" si="204"/>
        <v>1.78481</v>
      </c>
      <c r="J355" s="89">
        <f t="shared" si="204"/>
        <v>1.91977</v>
      </c>
      <c r="K355" s="89">
        <f t="shared" si="204"/>
        <v>2.1301700000000001</v>
      </c>
      <c r="L355" s="89">
        <f t="shared" si="204"/>
        <v>2.2956799999999999</v>
      </c>
      <c r="M355" s="89">
        <f t="shared" si="204"/>
        <v>2.35928</v>
      </c>
      <c r="N355" s="89">
        <f t="shared" si="204"/>
        <v>2.42889</v>
      </c>
      <c r="O355" s="89">
        <f t="shared" si="204"/>
        <v>2.46427</v>
      </c>
      <c r="P355" s="89">
        <f t="shared" si="204"/>
        <v>2.4956200000000002</v>
      </c>
      <c r="Q355" s="89">
        <f t="shared" si="204"/>
        <v>2.4962900000000001</v>
      </c>
      <c r="R355" s="89">
        <f t="shared" si="204"/>
        <v>2.4945599999999999</v>
      </c>
      <c r="S355" s="89">
        <f t="shared" si="204"/>
        <v>2.43696</v>
      </c>
      <c r="T355" s="89">
        <f t="shared" si="204"/>
        <v>2.3024900000000001</v>
      </c>
      <c r="U355" s="89">
        <f t="shared" si="204"/>
        <v>2.2906599999999999</v>
      </c>
      <c r="V355" s="89">
        <f t="shared" si="204"/>
        <v>2.2887200000000001</v>
      </c>
      <c r="W355" s="89">
        <f t="shared" si="204"/>
        <v>2.3180000000000001</v>
      </c>
      <c r="X355" s="89">
        <f t="shared" si="204"/>
        <v>2.3431799999999998</v>
      </c>
      <c r="Y355" s="89">
        <f t="shared" si="204"/>
        <v>2.2871000000000001</v>
      </c>
      <c r="Z355" s="89">
        <f t="shared" si="204"/>
        <v>1.9885699999999999</v>
      </c>
      <c r="AA355" s="89">
        <f t="shared" si="204"/>
        <v>1.8910499999999999</v>
      </c>
    </row>
    <row r="356" spans="1:27" ht="12.75" customHeight="1" outlineLevel="1" x14ac:dyDescent="0.2">
      <c r="A356" s="97" t="s">
        <v>2689</v>
      </c>
      <c r="B356" s="63" t="s">
        <v>242</v>
      </c>
      <c r="C356" s="43" t="s">
        <v>79</v>
      </c>
      <c r="D356" s="44">
        <v>1314.99</v>
      </c>
      <c r="E356" s="44">
        <v>1204.5999999999999</v>
      </c>
      <c r="F356" s="44">
        <v>1193.5999999999999</v>
      </c>
      <c r="G356" s="44">
        <v>1201.69</v>
      </c>
      <c r="H356" s="44">
        <v>1210.67</v>
      </c>
      <c r="I356" s="44">
        <v>1298.69</v>
      </c>
      <c r="J356" s="44">
        <v>1433.65</v>
      </c>
      <c r="K356" s="44">
        <v>1644.05</v>
      </c>
      <c r="L356" s="44">
        <v>1809.56</v>
      </c>
      <c r="M356" s="44">
        <v>1873.16</v>
      </c>
      <c r="N356" s="44">
        <v>1942.77</v>
      </c>
      <c r="O356" s="44">
        <v>1978.15</v>
      </c>
      <c r="P356" s="44">
        <v>2009.5</v>
      </c>
      <c r="Q356" s="44">
        <v>2010.17</v>
      </c>
      <c r="R356" s="44">
        <v>2008.44</v>
      </c>
      <c r="S356" s="44">
        <v>1950.84</v>
      </c>
      <c r="T356" s="44">
        <v>1816.37</v>
      </c>
      <c r="U356" s="44">
        <v>1804.54</v>
      </c>
      <c r="V356" s="44">
        <v>1802.6</v>
      </c>
      <c r="W356" s="44">
        <v>1831.88</v>
      </c>
      <c r="X356" s="44">
        <v>1857.06</v>
      </c>
      <c r="Y356" s="44">
        <v>1800.98</v>
      </c>
      <c r="Z356" s="44">
        <v>1502.45</v>
      </c>
      <c r="AA356" s="44">
        <v>1404.93</v>
      </c>
    </row>
    <row r="357" spans="1:27" ht="12.75" customHeight="1" outlineLevel="1" x14ac:dyDescent="0.2">
      <c r="A357" s="97" t="s">
        <v>2690</v>
      </c>
      <c r="B357" s="63" t="s">
        <v>90</v>
      </c>
      <c r="C357" s="43" t="s">
        <v>79</v>
      </c>
      <c r="D357" s="44">
        <f>$D$317</f>
        <v>217.03</v>
      </c>
      <c r="E357" s="44">
        <f t="shared" ref="E357:AA357" si="205">$D$317</f>
        <v>217.03</v>
      </c>
      <c r="F357" s="44">
        <f t="shared" si="205"/>
        <v>217.03</v>
      </c>
      <c r="G357" s="44">
        <f t="shared" si="205"/>
        <v>217.03</v>
      </c>
      <c r="H357" s="44">
        <f t="shared" si="205"/>
        <v>217.03</v>
      </c>
      <c r="I357" s="44">
        <f t="shared" si="205"/>
        <v>217.03</v>
      </c>
      <c r="J357" s="44">
        <f t="shared" si="205"/>
        <v>217.03</v>
      </c>
      <c r="K357" s="44">
        <f t="shared" si="205"/>
        <v>217.03</v>
      </c>
      <c r="L357" s="44">
        <f t="shared" si="205"/>
        <v>217.03</v>
      </c>
      <c r="M357" s="44">
        <f t="shared" si="205"/>
        <v>217.03</v>
      </c>
      <c r="N357" s="44">
        <f t="shared" si="205"/>
        <v>217.03</v>
      </c>
      <c r="O357" s="44">
        <f t="shared" si="205"/>
        <v>217.03</v>
      </c>
      <c r="P357" s="44">
        <f t="shared" si="205"/>
        <v>217.03</v>
      </c>
      <c r="Q357" s="44">
        <f t="shared" si="205"/>
        <v>217.03</v>
      </c>
      <c r="R357" s="44">
        <f t="shared" si="205"/>
        <v>217.03</v>
      </c>
      <c r="S357" s="44">
        <f t="shared" si="205"/>
        <v>217.03</v>
      </c>
      <c r="T357" s="44">
        <f t="shared" si="205"/>
        <v>217.03</v>
      </c>
      <c r="U357" s="44">
        <f t="shared" si="205"/>
        <v>217.03</v>
      </c>
      <c r="V357" s="44">
        <f t="shared" si="205"/>
        <v>217.03</v>
      </c>
      <c r="W357" s="44">
        <f t="shared" si="205"/>
        <v>217.03</v>
      </c>
      <c r="X357" s="44">
        <f t="shared" si="205"/>
        <v>217.03</v>
      </c>
      <c r="Y357" s="44">
        <f t="shared" si="205"/>
        <v>217.03</v>
      </c>
      <c r="Z357" s="44">
        <f t="shared" si="205"/>
        <v>217.03</v>
      </c>
      <c r="AA357" s="44">
        <f t="shared" si="205"/>
        <v>217.03</v>
      </c>
    </row>
    <row r="358" spans="1:27" ht="12.75" customHeight="1" outlineLevel="1" x14ac:dyDescent="0.2">
      <c r="A358" s="97" t="s">
        <v>2691</v>
      </c>
      <c r="B358" s="63" t="s">
        <v>83</v>
      </c>
      <c r="C358" s="43" t="s">
        <v>79</v>
      </c>
      <c r="D358" s="44">
        <v>4.3</v>
      </c>
      <c r="E358" s="44">
        <v>4.3</v>
      </c>
      <c r="F358" s="44">
        <v>4.3</v>
      </c>
      <c r="G358" s="44">
        <v>4.3</v>
      </c>
      <c r="H358" s="44">
        <v>4.3</v>
      </c>
      <c r="I358" s="44">
        <v>4.3</v>
      </c>
      <c r="J358" s="44">
        <v>4.3</v>
      </c>
      <c r="K358" s="44">
        <v>4.3</v>
      </c>
      <c r="L358" s="44">
        <v>4.3</v>
      </c>
      <c r="M358" s="44">
        <v>4.3</v>
      </c>
      <c r="N358" s="44">
        <v>4.3</v>
      </c>
      <c r="O358" s="44">
        <v>4.3</v>
      </c>
      <c r="P358" s="44">
        <v>4.3</v>
      </c>
      <c r="Q358" s="44">
        <v>4.3</v>
      </c>
      <c r="R358" s="44">
        <v>4.3</v>
      </c>
      <c r="S358" s="44">
        <v>4.3</v>
      </c>
      <c r="T358" s="44">
        <v>4.3</v>
      </c>
      <c r="U358" s="44">
        <v>4.3</v>
      </c>
      <c r="V358" s="44">
        <v>4.3</v>
      </c>
      <c r="W358" s="44">
        <v>4.3</v>
      </c>
      <c r="X358" s="44">
        <v>4.3</v>
      </c>
      <c r="Y358" s="44">
        <v>4.3</v>
      </c>
      <c r="Z358" s="44">
        <v>4.3</v>
      </c>
      <c r="AA358" s="44">
        <v>4.3</v>
      </c>
    </row>
    <row r="359" spans="1:27" ht="12.75" customHeight="1" outlineLevel="1" x14ac:dyDescent="0.2">
      <c r="A359" s="97" t="s">
        <v>2692</v>
      </c>
      <c r="B359" s="63" t="s">
        <v>81</v>
      </c>
      <c r="C359" s="43" t="s">
        <v>79</v>
      </c>
      <c r="D359" s="44">
        <f>$D$11</f>
        <v>264.79000000000002</v>
      </c>
      <c r="E359" s="44">
        <f t="shared" ref="E359:AA359" si="206">$D$11</f>
        <v>264.79000000000002</v>
      </c>
      <c r="F359" s="44">
        <f t="shared" si="206"/>
        <v>264.79000000000002</v>
      </c>
      <c r="G359" s="44">
        <f t="shared" si="206"/>
        <v>264.79000000000002</v>
      </c>
      <c r="H359" s="44">
        <f t="shared" si="206"/>
        <v>264.79000000000002</v>
      </c>
      <c r="I359" s="44">
        <f t="shared" si="206"/>
        <v>264.79000000000002</v>
      </c>
      <c r="J359" s="44">
        <f t="shared" si="206"/>
        <v>264.79000000000002</v>
      </c>
      <c r="K359" s="44">
        <f t="shared" si="206"/>
        <v>264.79000000000002</v>
      </c>
      <c r="L359" s="44">
        <f t="shared" si="206"/>
        <v>264.79000000000002</v>
      </c>
      <c r="M359" s="44">
        <f t="shared" si="206"/>
        <v>264.79000000000002</v>
      </c>
      <c r="N359" s="44">
        <f t="shared" si="206"/>
        <v>264.79000000000002</v>
      </c>
      <c r="O359" s="44">
        <f t="shared" si="206"/>
        <v>264.79000000000002</v>
      </c>
      <c r="P359" s="44">
        <f t="shared" si="206"/>
        <v>264.79000000000002</v>
      </c>
      <c r="Q359" s="44">
        <f t="shared" si="206"/>
        <v>264.79000000000002</v>
      </c>
      <c r="R359" s="44">
        <f t="shared" si="206"/>
        <v>264.79000000000002</v>
      </c>
      <c r="S359" s="44">
        <f t="shared" si="206"/>
        <v>264.79000000000002</v>
      </c>
      <c r="T359" s="44">
        <f t="shared" si="206"/>
        <v>264.79000000000002</v>
      </c>
      <c r="U359" s="44">
        <f t="shared" si="206"/>
        <v>264.79000000000002</v>
      </c>
      <c r="V359" s="44">
        <f t="shared" si="206"/>
        <v>264.79000000000002</v>
      </c>
      <c r="W359" s="44">
        <f t="shared" si="206"/>
        <v>264.79000000000002</v>
      </c>
      <c r="X359" s="44">
        <f t="shared" si="206"/>
        <v>264.79000000000002</v>
      </c>
      <c r="Y359" s="44">
        <f t="shared" si="206"/>
        <v>264.79000000000002</v>
      </c>
      <c r="Z359" s="44">
        <f t="shared" si="206"/>
        <v>264.79000000000002</v>
      </c>
      <c r="AA359" s="44">
        <f t="shared" si="206"/>
        <v>264.79000000000002</v>
      </c>
    </row>
    <row r="360" spans="1:27" ht="12.75" customHeight="1" x14ac:dyDescent="0.2">
      <c r="A360" s="96" t="s">
        <v>2693</v>
      </c>
      <c r="B360" s="28" t="str">
        <f>"10"&amp;"."&amp;$B$777&amp;"."&amp;$B$778</f>
        <v>10.04.2024</v>
      </c>
      <c r="C360" s="88" t="s">
        <v>76</v>
      </c>
      <c r="D360" s="89">
        <f>ROUND(((D361+D362+D364+D363)/1000),5)</f>
        <v>1.84352</v>
      </c>
      <c r="E360" s="89">
        <f>ROUND(((E361+E362+E364+E363)/1000),5)</f>
        <v>1.7026699999999999</v>
      </c>
      <c r="F360" s="89">
        <f>ROUND(((F361+F362+F364+F363)/1000),5)</f>
        <v>1.68259</v>
      </c>
      <c r="G360" s="89">
        <f t="shared" ref="G360:AA360" si="207">ROUND(((G361+G362+G364+G363)/1000),5)</f>
        <v>1.68174</v>
      </c>
      <c r="H360" s="89">
        <f t="shared" si="207"/>
        <v>1.68892</v>
      </c>
      <c r="I360" s="89">
        <f t="shared" si="207"/>
        <v>1.80705</v>
      </c>
      <c r="J360" s="89">
        <f t="shared" si="207"/>
        <v>1.9243300000000001</v>
      </c>
      <c r="K360" s="89">
        <f t="shared" si="207"/>
        <v>2.15056</v>
      </c>
      <c r="L360" s="89">
        <f t="shared" si="207"/>
        <v>2.3484500000000001</v>
      </c>
      <c r="M360" s="89">
        <f t="shared" si="207"/>
        <v>2.6422300000000001</v>
      </c>
      <c r="N360" s="89">
        <f t="shared" si="207"/>
        <v>2.68174</v>
      </c>
      <c r="O360" s="89">
        <f t="shared" si="207"/>
        <v>2.7447900000000001</v>
      </c>
      <c r="P360" s="89">
        <f t="shared" si="207"/>
        <v>2.7446899999999999</v>
      </c>
      <c r="Q360" s="89">
        <f t="shared" si="207"/>
        <v>2.77467</v>
      </c>
      <c r="R360" s="89">
        <f t="shared" si="207"/>
        <v>2.766</v>
      </c>
      <c r="S360" s="89">
        <f t="shared" si="207"/>
        <v>2.7429700000000001</v>
      </c>
      <c r="T360" s="89">
        <f t="shared" si="207"/>
        <v>2.7104400000000002</v>
      </c>
      <c r="U360" s="89">
        <f t="shared" si="207"/>
        <v>2.4218099999999998</v>
      </c>
      <c r="V360" s="89">
        <f t="shared" si="207"/>
        <v>2.2972100000000002</v>
      </c>
      <c r="W360" s="89">
        <f t="shared" si="207"/>
        <v>2.4303400000000002</v>
      </c>
      <c r="X360" s="89">
        <f t="shared" si="207"/>
        <v>2.4500299999999999</v>
      </c>
      <c r="Y360" s="89">
        <f t="shared" si="207"/>
        <v>2.3206500000000001</v>
      </c>
      <c r="Z360" s="89">
        <f t="shared" si="207"/>
        <v>2.0146600000000001</v>
      </c>
      <c r="AA360" s="89">
        <f t="shared" si="207"/>
        <v>1.9319299999999999</v>
      </c>
    </row>
    <row r="361" spans="1:27" ht="12.75" customHeight="1" outlineLevel="1" x14ac:dyDescent="0.2">
      <c r="A361" s="97" t="s">
        <v>2694</v>
      </c>
      <c r="B361" s="63" t="s">
        <v>242</v>
      </c>
      <c r="C361" s="43" t="s">
        <v>79</v>
      </c>
      <c r="D361" s="44">
        <v>1357.4</v>
      </c>
      <c r="E361" s="44">
        <v>1216.55</v>
      </c>
      <c r="F361" s="44">
        <v>1196.47</v>
      </c>
      <c r="G361" s="44">
        <v>1195.6199999999999</v>
      </c>
      <c r="H361" s="44">
        <v>1202.8</v>
      </c>
      <c r="I361" s="44">
        <v>1320.93</v>
      </c>
      <c r="J361" s="44">
        <v>1438.21</v>
      </c>
      <c r="K361" s="44">
        <v>1664.44</v>
      </c>
      <c r="L361" s="44">
        <v>1862.33</v>
      </c>
      <c r="M361" s="44">
        <v>2156.11</v>
      </c>
      <c r="N361" s="44">
        <v>2195.62</v>
      </c>
      <c r="O361" s="44">
        <v>2258.67</v>
      </c>
      <c r="P361" s="44">
        <v>2258.5700000000002</v>
      </c>
      <c r="Q361" s="44">
        <v>2288.5500000000002</v>
      </c>
      <c r="R361" s="44">
        <v>2279.88</v>
      </c>
      <c r="S361" s="44">
        <v>2256.85</v>
      </c>
      <c r="T361" s="44">
        <v>2224.3200000000002</v>
      </c>
      <c r="U361" s="44">
        <v>1935.69</v>
      </c>
      <c r="V361" s="44">
        <v>1811.09</v>
      </c>
      <c r="W361" s="44">
        <v>1944.22</v>
      </c>
      <c r="X361" s="44">
        <v>1963.91</v>
      </c>
      <c r="Y361" s="44">
        <v>1834.53</v>
      </c>
      <c r="Z361" s="44">
        <v>1528.54</v>
      </c>
      <c r="AA361" s="44">
        <v>1445.81</v>
      </c>
    </row>
    <row r="362" spans="1:27" ht="12.75" customHeight="1" outlineLevel="1" x14ac:dyDescent="0.2">
      <c r="A362" s="97" t="s">
        <v>2695</v>
      </c>
      <c r="B362" s="63" t="s">
        <v>90</v>
      </c>
      <c r="C362" s="43" t="s">
        <v>79</v>
      </c>
      <c r="D362" s="44">
        <f>$D$317</f>
        <v>217.03</v>
      </c>
      <c r="E362" s="44">
        <f t="shared" ref="E362:AA362" si="208">$D$317</f>
        <v>217.03</v>
      </c>
      <c r="F362" s="44">
        <f t="shared" si="208"/>
        <v>217.03</v>
      </c>
      <c r="G362" s="44">
        <f t="shared" si="208"/>
        <v>217.03</v>
      </c>
      <c r="H362" s="44">
        <f t="shared" si="208"/>
        <v>217.03</v>
      </c>
      <c r="I362" s="44">
        <f t="shared" si="208"/>
        <v>217.03</v>
      </c>
      <c r="J362" s="44">
        <f t="shared" si="208"/>
        <v>217.03</v>
      </c>
      <c r="K362" s="44">
        <f t="shared" si="208"/>
        <v>217.03</v>
      </c>
      <c r="L362" s="44">
        <f t="shared" si="208"/>
        <v>217.03</v>
      </c>
      <c r="M362" s="44">
        <f t="shared" si="208"/>
        <v>217.03</v>
      </c>
      <c r="N362" s="44">
        <f t="shared" si="208"/>
        <v>217.03</v>
      </c>
      <c r="O362" s="44">
        <f t="shared" si="208"/>
        <v>217.03</v>
      </c>
      <c r="P362" s="44">
        <f t="shared" si="208"/>
        <v>217.03</v>
      </c>
      <c r="Q362" s="44">
        <f t="shared" si="208"/>
        <v>217.03</v>
      </c>
      <c r="R362" s="44">
        <f t="shared" si="208"/>
        <v>217.03</v>
      </c>
      <c r="S362" s="44">
        <f t="shared" si="208"/>
        <v>217.03</v>
      </c>
      <c r="T362" s="44">
        <f t="shared" si="208"/>
        <v>217.03</v>
      </c>
      <c r="U362" s="44">
        <f t="shared" si="208"/>
        <v>217.03</v>
      </c>
      <c r="V362" s="44">
        <f t="shared" si="208"/>
        <v>217.03</v>
      </c>
      <c r="W362" s="44">
        <f t="shared" si="208"/>
        <v>217.03</v>
      </c>
      <c r="X362" s="44">
        <f t="shared" si="208"/>
        <v>217.03</v>
      </c>
      <c r="Y362" s="44">
        <f t="shared" si="208"/>
        <v>217.03</v>
      </c>
      <c r="Z362" s="44">
        <f t="shared" si="208"/>
        <v>217.03</v>
      </c>
      <c r="AA362" s="44">
        <f t="shared" si="208"/>
        <v>217.03</v>
      </c>
    </row>
    <row r="363" spans="1:27" ht="12.75" customHeight="1" outlineLevel="1" x14ac:dyDescent="0.2">
      <c r="A363" s="97" t="s">
        <v>2696</v>
      </c>
      <c r="B363" s="63" t="s">
        <v>83</v>
      </c>
      <c r="C363" s="43" t="s">
        <v>79</v>
      </c>
      <c r="D363" s="44">
        <v>4.3</v>
      </c>
      <c r="E363" s="44">
        <v>4.3</v>
      </c>
      <c r="F363" s="44">
        <v>4.3</v>
      </c>
      <c r="G363" s="44">
        <v>4.3</v>
      </c>
      <c r="H363" s="44">
        <v>4.3</v>
      </c>
      <c r="I363" s="44">
        <v>4.3</v>
      </c>
      <c r="J363" s="44">
        <v>4.3</v>
      </c>
      <c r="K363" s="44">
        <v>4.3</v>
      </c>
      <c r="L363" s="44">
        <v>4.3</v>
      </c>
      <c r="M363" s="44">
        <v>4.3</v>
      </c>
      <c r="N363" s="44">
        <v>4.3</v>
      </c>
      <c r="O363" s="44">
        <v>4.3</v>
      </c>
      <c r="P363" s="44">
        <v>4.3</v>
      </c>
      <c r="Q363" s="44">
        <v>4.3</v>
      </c>
      <c r="R363" s="44">
        <v>4.3</v>
      </c>
      <c r="S363" s="44">
        <v>4.3</v>
      </c>
      <c r="T363" s="44">
        <v>4.3</v>
      </c>
      <c r="U363" s="44">
        <v>4.3</v>
      </c>
      <c r="V363" s="44">
        <v>4.3</v>
      </c>
      <c r="W363" s="44">
        <v>4.3</v>
      </c>
      <c r="X363" s="44">
        <v>4.3</v>
      </c>
      <c r="Y363" s="44">
        <v>4.3</v>
      </c>
      <c r="Z363" s="44">
        <v>4.3</v>
      </c>
      <c r="AA363" s="44">
        <v>4.3</v>
      </c>
    </row>
    <row r="364" spans="1:27" ht="12.75" customHeight="1" outlineLevel="1" x14ac:dyDescent="0.2">
      <c r="A364" s="97" t="s">
        <v>2697</v>
      </c>
      <c r="B364" s="63" t="s">
        <v>81</v>
      </c>
      <c r="C364" s="43" t="s">
        <v>79</v>
      </c>
      <c r="D364" s="44">
        <f>$D$11</f>
        <v>264.79000000000002</v>
      </c>
      <c r="E364" s="44">
        <f t="shared" ref="E364:AA364" si="209">$D$11</f>
        <v>264.79000000000002</v>
      </c>
      <c r="F364" s="44">
        <f t="shared" si="209"/>
        <v>264.79000000000002</v>
      </c>
      <c r="G364" s="44">
        <f t="shared" si="209"/>
        <v>264.79000000000002</v>
      </c>
      <c r="H364" s="44">
        <f t="shared" si="209"/>
        <v>264.79000000000002</v>
      </c>
      <c r="I364" s="44">
        <f t="shared" si="209"/>
        <v>264.79000000000002</v>
      </c>
      <c r="J364" s="44">
        <f t="shared" si="209"/>
        <v>264.79000000000002</v>
      </c>
      <c r="K364" s="44">
        <f t="shared" si="209"/>
        <v>264.79000000000002</v>
      </c>
      <c r="L364" s="44">
        <f t="shared" si="209"/>
        <v>264.79000000000002</v>
      </c>
      <c r="M364" s="44">
        <f t="shared" si="209"/>
        <v>264.79000000000002</v>
      </c>
      <c r="N364" s="44">
        <f t="shared" si="209"/>
        <v>264.79000000000002</v>
      </c>
      <c r="O364" s="44">
        <f t="shared" si="209"/>
        <v>264.79000000000002</v>
      </c>
      <c r="P364" s="44">
        <f t="shared" si="209"/>
        <v>264.79000000000002</v>
      </c>
      <c r="Q364" s="44">
        <f t="shared" si="209"/>
        <v>264.79000000000002</v>
      </c>
      <c r="R364" s="44">
        <f t="shared" si="209"/>
        <v>264.79000000000002</v>
      </c>
      <c r="S364" s="44">
        <f t="shared" si="209"/>
        <v>264.79000000000002</v>
      </c>
      <c r="T364" s="44">
        <f t="shared" si="209"/>
        <v>264.79000000000002</v>
      </c>
      <c r="U364" s="44">
        <f t="shared" si="209"/>
        <v>264.79000000000002</v>
      </c>
      <c r="V364" s="44">
        <f t="shared" si="209"/>
        <v>264.79000000000002</v>
      </c>
      <c r="W364" s="44">
        <f t="shared" si="209"/>
        <v>264.79000000000002</v>
      </c>
      <c r="X364" s="44">
        <f t="shared" si="209"/>
        <v>264.79000000000002</v>
      </c>
      <c r="Y364" s="44">
        <f t="shared" si="209"/>
        <v>264.79000000000002</v>
      </c>
      <c r="Z364" s="44">
        <f t="shared" si="209"/>
        <v>264.79000000000002</v>
      </c>
      <c r="AA364" s="44">
        <f t="shared" si="209"/>
        <v>264.79000000000002</v>
      </c>
    </row>
    <row r="365" spans="1:27" ht="12.75" customHeight="1" x14ac:dyDescent="0.2">
      <c r="A365" s="96" t="s">
        <v>2698</v>
      </c>
      <c r="B365" s="28" t="str">
        <f>"11"&amp;"."&amp;$B$777&amp;"."&amp;$B$778</f>
        <v>11.04.2024</v>
      </c>
      <c r="C365" s="88" t="s">
        <v>76</v>
      </c>
      <c r="D365" s="89">
        <f>ROUND(((D366+D367+D369+D368)/1000),5)</f>
        <v>1.7336499999999999</v>
      </c>
      <c r="E365" s="89">
        <f>ROUND(((E366+E367+E369+E368)/1000),5)</f>
        <v>1.6591800000000001</v>
      </c>
      <c r="F365" s="89">
        <f>ROUND(((F366+F367+F369+F368)/1000),5)</f>
        <v>1.60578</v>
      </c>
      <c r="G365" s="89">
        <f t="shared" ref="G365:AA365" si="210">ROUND(((G366+G367+G369+G368)/1000),5)</f>
        <v>1.6006800000000001</v>
      </c>
      <c r="H365" s="89">
        <f t="shared" si="210"/>
        <v>1.6583699999999999</v>
      </c>
      <c r="I365" s="89">
        <f t="shared" si="210"/>
        <v>1.74224</v>
      </c>
      <c r="J365" s="89">
        <f t="shared" si="210"/>
        <v>1.8912800000000001</v>
      </c>
      <c r="K365" s="89">
        <f t="shared" si="210"/>
        <v>2.0921699999999999</v>
      </c>
      <c r="L365" s="89">
        <f t="shared" si="210"/>
        <v>2.3238300000000001</v>
      </c>
      <c r="M365" s="89">
        <f t="shared" si="210"/>
        <v>2.4523299999999999</v>
      </c>
      <c r="N365" s="89">
        <f t="shared" si="210"/>
        <v>2.4947400000000002</v>
      </c>
      <c r="O365" s="89">
        <f t="shared" si="210"/>
        <v>2.5040200000000001</v>
      </c>
      <c r="P365" s="89">
        <f t="shared" si="210"/>
        <v>2.5063200000000001</v>
      </c>
      <c r="Q365" s="89">
        <f t="shared" si="210"/>
        <v>2.50779</v>
      </c>
      <c r="R365" s="89">
        <f t="shared" si="210"/>
        <v>2.50373</v>
      </c>
      <c r="S365" s="89">
        <f t="shared" si="210"/>
        <v>2.4611800000000001</v>
      </c>
      <c r="T365" s="89">
        <f t="shared" si="210"/>
        <v>2.44468</v>
      </c>
      <c r="U365" s="89">
        <f t="shared" si="210"/>
        <v>2.3639100000000002</v>
      </c>
      <c r="V365" s="89">
        <f t="shared" si="210"/>
        <v>2.3388</v>
      </c>
      <c r="W365" s="89">
        <f t="shared" si="210"/>
        <v>2.3960499999999998</v>
      </c>
      <c r="X365" s="89">
        <f t="shared" si="210"/>
        <v>2.4504199999999998</v>
      </c>
      <c r="Y365" s="89">
        <f t="shared" si="210"/>
        <v>2.3583400000000001</v>
      </c>
      <c r="Z365" s="89">
        <f t="shared" si="210"/>
        <v>2.0009399999999999</v>
      </c>
      <c r="AA365" s="89">
        <f t="shared" si="210"/>
        <v>1.88828</v>
      </c>
    </row>
    <row r="366" spans="1:27" ht="12.75" customHeight="1" outlineLevel="1" x14ac:dyDescent="0.2">
      <c r="A366" s="97" t="s">
        <v>2699</v>
      </c>
      <c r="B366" s="63" t="s">
        <v>242</v>
      </c>
      <c r="C366" s="43" t="s">
        <v>79</v>
      </c>
      <c r="D366" s="44">
        <v>1247.53</v>
      </c>
      <c r="E366" s="44">
        <v>1173.06</v>
      </c>
      <c r="F366" s="44">
        <v>1119.6600000000001</v>
      </c>
      <c r="G366" s="44">
        <v>1114.56</v>
      </c>
      <c r="H366" s="44">
        <v>1172.25</v>
      </c>
      <c r="I366" s="44">
        <v>1256.1199999999999</v>
      </c>
      <c r="J366" s="44">
        <v>1405.16</v>
      </c>
      <c r="K366" s="44">
        <v>1606.05</v>
      </c>
      <c r="L366" s="44">
        <v>1837.71</v>
      </c>
      <c r="M366" s="44">
        <v>1966.21</v>
      </c>
      <c r="N366" s="44">
        <v>2008.62</v>
      </c>
      <c r="O366" s="44">
        <v>2017.9</v>
      </c>
      <c r="P366" s="44">
        <v>2020.2</v>
      </c>
      <c r="Q366" s="44">
        <v>2021.67</v>
      </c>
      <c r="R366" s="44">
        <v>2017.61</v>
      </c>
      <c r="S366" s="44">
        <v>1975.06</v>
      </c>
      <c r="T366" s="44">
        <v>1958.56</v>
      </c>
      <c r="U366" s="44">
        <v>1877.79</v>
      </c>
      <c r="V366" s="44">
        <v>1852.68</v>
      </c>
      <c r="W366" s="44">
        <v>1909.93</v>
      </c>
      <c r="X366" s="44">
        <v>1964.3</v>
      </c>
      <c r="Y366" s="44">
        <v>1872.22</v>
      </c>
      <c r="Z366" s="44">
        <v>1514.82</v>
      </c>
      <c r="AA366" s="44">
        <v>1402.16</v>
      </c>
    </row>
    <row r="367" spans="1:27" ht="12.75" customHeight="1" outlineLevel="1" x14ac:dyDescent="0.2">
      <c r="A367" s="97" t="s">
        <v>2700</v>
      </c>
      <c r="B367" s="63" t="s">
        <v>90</v>
      </c>
      <c r="C367" s="43" t="s">
        <v>79</v>
      </c>
      <c r="D367" s="44">
        <f>$D$317</f>
        <v>217.03</v>
      </c>
      <c r="E367" s="44">
        <f t="shared" ref="E367:AA367" si="211">$D$317</f>
        <v>217.03</v>
      </c>
      <c r="F367" s="44">
        <f t="shared" si="211"/>
        <v>217.03</v>
      </c>
      <c r="G367" s="44">
        <f t="shared" si="211"/>
        <v>217.03</v>
      </c>
      <c r="H367" s="44">
        <f t="shared" si="211"/>
        <v>217.03</v>
      </c>
      <c r="I367" s="44">
        <f t="shared" si="211"/>
        <v>217.03</v>
      </c>
      <c r="J367" s="44">
        <f t="shared" si="211"/>
        <v>217.03</v>
      </c>
      <c r="K367" s="44">
        <f t="shared" si="211"/>
        <v>217.03</v>
      </c>
      <c r="L367" s="44">
        <f t="shared" si="211"/>
        <v>217.03</v>
      </c>
      <c r="M367" s="44">
        <f t="shared" si="211"/>
        <v>217.03</v>
      </c>
      <c r="N367" s="44">
        <f t="shared" si="211"/>
        <v>217.03</v>
      </c>
      <c r="O367" s="44">
        <f t="shared" si="211"/>
        <v>217.03</v>
      </c>
      <c r="P367" s="44">
        <f t="shared" si="211"/>
        <v>217.03</v>
      </c>
      <c r="Q367" s="44">
        <f t="shared" si="211"/>
        <v>217.03</v>
      </c>
      <c r="R367" s="44">
        <f t="shared" si="211"/>
        <v>217.03</v>
      </c>
      <c r="S367" s="44">
        <f t="shared" si="211"/>
        <v>217.03</v>
      </c>
      <c r="T367" s="44">
        <f t="shared" si="211"/>
        <v>217.03</v>
      </c>
      <c r="U367" s="44">
        <f t="shared" si="211"/>
        <v>217.03</v>
      </c>
      <c r="V367" s="44">
        <f t="shared" si="211"/>
        <v>217.03</v>
      </c>
      <c r="W367" s="44">
        <f t="shared" si="211"/>
        <v>217.03</v>
      </c>
      <c r="X367" s="44">
        <f t="shared" si="211"/>
        <v>217.03</v>
      </c>
      <c r="Y367" s="44">
        <f t="shared" si="211"/>
        <v>217.03</v>
      </c>
      <c r="Z367" s="44">
        <f t="shared" si="211"/>
        <v>217.03</v>
      </c>
      <c r="AA367" s="44">
        <f t="shared" si="211"/>
        <v>217.03</v>
      </c>
    </row>
    <row r="368" spans="1:27" ht="12.75" customHeight="1" outlineLevel="1" x14ac:dyDescent="0.2">
      <c r="A368" s="97" t="s">
        <v>2701</v>
      </c>
      <c r="B368" s="63" t="s">
        <v>83</v>
      </c>
      <c r="C368" s="43" t="s">
        <v>79</v>
      </c>
      <c r="D368" s="44">
        <v>4.3</v>
      </c>
      <c r="E368" s="44">
        <v>4.3</v>
      </c>
      <c r="F368" s="44">
        <v>4.3</v>
      </c>
      <c r="G368" s="44">
        <v>4.3</v>
      </c>
      <c r="H368" s="44">
        <v>4.3</v>
      </c>
      <c r="I368" s="44">
        <v>4.3</v>
      </c>
      <c r="J368" s="44">
        <v>4.3</v>
      </c>
      <c r="K368" s="44">
        <v>4.3</v>
      </c>
      <c r="L368" s="44">
        <v>4.3</v>
      </c>
      <c r="M368" s="44">
        <v>4.3</v>
      </c>
      <c r="N368" s="44">
        <v>4.3</v>
      </c>
      <c r="O368" s="44">
        <v>4.3</v>
      </c>
      <c r="P368" s="44">
        <v>4.3</v>
      </c>
      <c r="Q368" s="44">
        <v>4.3</v>
      </c>
      <c r="R368" s="44">
        <v>4.3</v>
      </c>
      <c r="S368" s="44">
        <v>4.3</v>
      </c>
      <c r="T368" s="44">
        <v>4.3</v>
      </c>
      <c r="U368" s="44">
        <v>4.3</v>
      </c>
      <c r="V368" s="44">
        <v>4.3</v>
      </c>
      <c r="W368" s="44">
        <v>4.3</v>
      </c>
      <c r="X368" s="44">
        <v>4.3</v>
      </c>
      <c r="Y368" s="44">
        <v>4.3</v>
      </c>
      <c r="Z368" s="44">
        <v>4.3</v>
      </c>
      <c r="AA368" s="44">
        <v>4.3</v>
      </c>
    </row>
    <row r="369" spans="1:27" ht="12.75" customHeight="1" outlineLevel="1" x14ac:dyDescent="0.2">
      <c r="A369" s="97" t="s">
        <v>2702</v>
      </c>
      <c r="B369" s="63" t="s">
        <v>81</v>
      </c>
      <c r="C369" s="43" t="s">
        <v>79</v>
      </c>
      <c r="D369" s="44">
        <f>$D$11</f>
        <v>264.79000000000002</v>
      </c>
      <c r="E369" s="44">
        <f t="shared" ref="E369:AA369" si="212">$D$11</f>
        <v>264.79000000000002</v>
      </c>
      <c r="F369" s="44">
        <f t="shared" si="212"/>
        <v>264.79000000000002</v>
      </c>
      <c r="G369" s="44">
        <f t="shared" si="212"/>
        <v>264.79000000000002</v>
      </c>
      <c r="H369" s="44">
        <f t="shared" si="212"/>
        <v>264.79000000000002</v>
      </c>
      <c r="I369" s="44">
        <f t="shared" si="212"/>
        <v>264.79000000000002</v>
      </c>
      <c r="J369" s="44">
        <f t="shared" si="212"/>
        <v>264.79000000000002</v>
      </c>
      <c r="K369" s="44">
        <f t="shared" si="212"/>
        <v>264.79000000000002</v>
      </c>
      <c r="L369" s="44">
        <f t="shared" si="212"/>
        <v>264.79000000000002</v>
      </c>
      <c r="M369" s="44">
        <f t="shared" si="212"/>
        <v>264.79000000000002</v>
      </c>
      <c r="N369" s="44">
        <f t="shared" si="212"/>
        <v>264.79000000000002</v>
      </c>
      <c r="O369" s="44">
        <f t="shared" si="212"/>
        <v>264.79000000000002</v>
      </c>
      <c r="P369" s="44">
        <f t="shared" si="212"/>
        <v>264.79000000000002</v>
      </c>
      <c r="Q369" s="44">
        <f t="shared" si="212"/>
        <v>264.79000000000002</v>
      </c>
      <c r="R369" s="44">
        <f t="shared" si="212"/>
        <v>264.79000000000002</v>
      </c>
      <c r="S369" s="44">
        <f t="shared" si="212"/>
        <v>264.79000000000002</v>
      </c>
      <c r="T369" s="44">
        <f t="shared" si="212"/>
        <v>264.79000000000002</v>
      </c>
      <c r="U369" s="44">
        <f t="shared" si="212"/>
        <v>264.79000000000002</v>
      </c>
      <c r="V369" s="44">
        <f t="shared" si="212"/>
        <v>264.79000000000002</v>
      </c>
      <c r="W369" s="44">
        <f t="shared" si="212"/>
        <v>264.79000000000002</v>
      </c>
      <c r="X369" s="44">
        <f t="shared" si="212"/>
        <v>264.79000000000002</v>
      </c>
      <c r="Y369" s="44">
        <f t="shared" si="212"/>
        <v>264.79000000000002</v>
      </c>
      <c r="Z369" s="44">
        <f t="shared" si="212"/>
        <v>264.79000000000002</v>
      </c>
      <c r="AA369" s="44">
        <f t="shared" si="212"/>
        <v>264.79000000000002</v>
      </c>
    </row>
    <row r="370" spans="1:27" ht="12.75" customHeight="1" x14ac:dyDescent="0.2">
      <c r="A370" s="96" t="s">
        <v>2703</v>
      </c>
      <c r="B370" s="28" t="str">
        <f>"12"&amp;"."&amp;$B$777&amp;"."&amp;$B$778</f>
        <v>12.04.2024</v>
      </c>
      <c r="C370" s="88" t="s">
        <v>76</v>
      </c>
      <c r="D370" s="89">
        <f>ROUND(((D371+D372+D374+D373)/1000),5)</f>
        <v>1.8070600000000001</v>
      </c>
      <c r="E370" s="89">
        <f>ROUND(((E371+E372+E374+E373)/1000),5)</f>
        <v>1.68126</v>
      </c>
      <c r="F370" s="89">
        <f>ROUND(((F371+F372+F374+F373)/1000),5)</f>
        <v>1.6585000000000001</v>
      </c>
      <c r="G370" s="89">
        <f t="shared" ref="G370:AA370" si="213">ROUND(((G371+G372+G374+G373)/1000),5)</f>
        <v>1.6585099999999999</v>
      </c>
      <c r="H370" s="89">
        <f t="shared" si="213"/>
        <v>1.69367</v>
      </c>
      <c r="I370" s="89">
        <f t="shared" si="213"/>
        <v>1.8266100000000001</v>
      </c>
      <c r="J370" s="89">
        <f t="shared" si="213"/>
        <v>1.89567</v>
      </c>
      <c r="K370" s="89">
        <f t="shared" si="213"/>
        <v>2.3032400000000002</v>
      </c>
      <c r="L370" s="89">
        <f t="shared" si="213"/>
        <v>2.48346</v>
      </c>
      <c r="M370" s="89">
        <f t="shared" si="213"/>
        <v>2.55863</v>
      </c>
      <c r="N370" s="89">
        <f t="shared" si="213"/>
        <v>2.5957599999999998</v>
      </c>
      <c r="O370" s="89">
        <f t="shared" si="213"/>
        <v>2.6074700000000002</v>
      </c>
      <c r="P370" s="89">
        <f t="shared" si="213"/>
        <v>2.60066</v>
      </c>
      <c r="Q370" s="89">
        <f t="shared" si="213"/>
        <v>2.6103800000000001</v>
      </c>
      <c r="R370" s="89">
        <f t="shared" si="213"/>
        <v>2.6000800000000002</v>
      </c>
      <c r="S370" s="89">
        <f t="shared" si="213"/>
        <v>2.5892200000000001</v>
      </c>
      <c r="T370" s="89">
        <f t="shared" si="213"/>
        <v>2.5529500000000001</v>
      </c>
      <c r="U370" s="89">
        <f t="shared" si="213"/>
        <v>2.4922900000000001</v>
      </c>
      <c r="V370" s="89">
        <f t="shared" si="213"/>
        <v>2.4750100000000002</v>
      </c>
      <c r="W370" s="89">
        <f t="shared" si="213"/>
        <v>2.5044400000000002</v>
      </c>
      <c r="X370" s="89">
        <f t="shared" si="213"/>
        <v>2.5703900000000002</v>
      </c>
      <c r="Y370" s="89">
        <f t="shared" si="213"/>
        <v>2.5062199999999999</v>
      </c>
      <c r="Z370" s="89">
        <f t="shared" si="213"/>
        <v>2.1786599999999998</v>
      </c>
      <c r="AA370" s="89">
        <f t="shared" si="213"/>
        <v>1.9185399999999999</v>
      </c>
    </row>
    <row r="371" spans="1:27" ht="12.75" customHeight="1" outlineLevel="1" x14ac:dyDescent="0.2">
      <c r="A371" s="97" t="s">
        <v>2704</v>
      </c>
      <c r="B371" s="63" t="s">
        <v>242</v>
      </c>
      <c r="C371" s="43" t="s">
        <v>79</v>
      </c>
      <c r="D371" s="44">
        <v>1320.94</v>
      </c>
      <c r="E371" s="44">
        <v>1195.1400000000001</v>
      </c>
      <c r="F371" s="44">
        <v>1172.3800000000001</v>
      </c>
      <c r="G371" s="44">
        <v>1172.3900000000001</v>
      </c>
      <c r="H371" s="44">
        <v>1207.55</v>
      </c>
      <c r="I371" s="44">
        <v>1340.49</v>
      </c>
      <c r="J371" s="44">
        <v>1409.55</v>
      </c>
      <c r="K371" s="44">
        <v>1817.12</v>
      </c>
      <c r="L371" s="44">
        <v>1997.34</v>
      </c>
      <c r="M371" s="44">
        <v>2072.5100000000002</v>
      </c>
      <c r="N371" s="44">
        <v>2109.64</v>
      </c>
      <c r="O371" s="44">
        <v>2121.35</v>
      </c>
      <c r="P371" s="44">
        <v>2114.54</v>
      </c>
      <c r="Q371" s="44">
        <v>2124.2600000000002</v>
      </c>
      <c r="R371" s="44">
        <v>2113.96</v>
      </c>
      <c r="S371" s="44">
        <v>2103.1</v>
      </c>
      <c r="T371" s="44">
        <v>2066.83</v>
      </c>
      <c r="U371" s="44">
        <v>2006.17</v>
      </c>
      <c r="V371" s="44">
        <v>1988.89</v>
      </c>
      <c r="W371" s="44">
        <v>2018.32</v>
      </c>
      <c r="X371" s="44">
        <v>2084.27</v>
      </c>
      <c r="Y371" s="44">
        <v>2020.1</v>
      </c>
      <c r="Z371" s="44">
        <v>1692.54</v>
      </c>
      <c r="AA371" s="44">
        <v>1432.42</v>
      </c>
    </row>
    <row r="372" spans="1:27" ht="12.75" customHeight="1" outlineLevel="1" x14ac:dyDescent="0.2">
      <c r="A372" s="97" t="s">
        <v>2705</v>
      </c>
      <c r="B372" s="63" t="s">
        <v>90</v>
      </c>
      <c r="C372" s="43" t="s">
        <v>79</v>
      </c>
      <c r="D372" s="44">
        <f>$D$317</f>
        <v>217.03</v>
      </c>
      <c r="E372" s="44">
        <f t="shared" ref="E372:AA372" si="214">$D$317</f>
        <v>217.03</v>
      </c>
      <c r="F372" s="44">
        <f t="shared" si="214"/>
        <v>217.03</v>
      </c>
      <c r="G372" s="44">
        <f t="shared" si="214"/>
        <v>217.03</v>
      </c>
      <c r="H372" s="44">
        <f t="shared" si="214"/>
        <v>217.03</v>
      </c>
      <c r="I372" s="44">
        <f t="shared" si="214"/>
        <v>217.03</v>
      </c>
      <c r="J372" s="44">
        <f t="shared" si="214"/>
        <v>217.03</v>
      </c>
      <c r="K372" s="44">
        <f t="shared" si="214"/>
        <v>217.03</v>
      </c>
      <c r="L372" s="44">
        <f t="shared" si="214"/>
        <v>217.03</v>
      </c>
      <c r="M372" s="44">
        <f t="shared" si="214"/>
        <v>217.03</v>
      </c>
      <c r="N372" s="44">
        <f t="shared" si="214"/>
        <v>217.03</v>
      </c>
      <c r="O372" s="44">
        <f t="shared" si="214"/>
        <v>217.03</v>
      </c>
      <c r="P372" s="44">
        <f t="shared" si="214"/>
        <v>217.03</v>
      </c>
      <c r="Q372" s="44">
        <f t="shared" si="214"/>
        <v>217.03</v>
      </c>
      <c r="R372" s="44">
        <f t="shared" si="214"/>
        <v>217.03</v>
      </c>
      <c r="S372" s="44">
        <f t="shared" si="214"/>
        <v>217.03</v>
      </c>
      <c r="T372" s="44">
        <f t="shared" si="214"/>
        <v>217.03</v>
      </c>
      <c r="U372" s="44">
        <f t="shared" si="214"/>
        <v>217.03</v>
      </c>
      <c r="V372" s="44">
        <f t="shared" si="214"/>
        <v>217.03</v>
      </c>
      <c r="W372" s="44">
        <f t="shared" si="214"/>
        <v>217.03</v>
      </c>
      <c r="X372" s="44">
        <f t="shared" si="214"/>
        <v>217.03</v>
      </c>
      <c r="Y372" s="44">
        <f t="shared" si="214"/>
        <v>217.03</v>
      </c>
      <c r="Z372" s="44">
        <f t="shared" si="214"/>
        <v>217.03</v>
      </c>
      <c r="AA372" s="44">
        <f t="shared" si="214"/>
        <v>217.03</v>
      </c>
    </row>
    <row r="373" spans="1:27" ht="12.75" customHeight="1" outlineLevel="1" x14ac:dyDescent="0.2">
      <c r="A373" s="97" t="s">
        <v>2706</v>
      </c>
      <c r="B373" s="63" t="s">
        <v>83</v>
      </c>
      <c r="C373" s="43" t="s">
        <v>79</v>
      </c>
      <c r="D373" s="44">
        <v>4.3</v>
      </c>
      <c r="E373" s="44">
        <v>4.3</v>
      </c>
      <c r="F373" s="44">
        <v>4.3</v>
      </c>
      <c r="G373" s="44">
        <v>4.3</v>
      </c>
      <c r="H373" s="44">
        <v>4.3</v>
      </c>
      <c r="I373" s="44">
        <v>4.3</v>
      </c>
      <c r="J373" s="44">
        <v>4.3</v>
      </c>
      <c r="K373" s="44">
        <v>4.3</v>
      </c>
      <c r="L373" s="44">
        <v>4.3</v>
      </c>
      <c r="M373" s="44">
        <v>4.3</v>
      </c>
      <c r="N373" s="44">
        <v>4.3</v>
      </c>
      <c r="O373" s="44">
        <v>4.3</v>
      </c>
      <c r="P373" s="44">
        <v>4.3</v>
      </c>
      <c r="Q373" s="44">
        <v>4.3</v>
      </c>
      <c r="R373" s="44">
        <v>4.3</v>
      </c>
      <c r="S373" s="44">
        <v>4.3</v>
      </c>
      <c r="T373" s="44">
        <v>4.3</v>
      </c>
      <c r="U373" s="44">
        <v>4.3</v>
      </c>
      <c r="V373" s="44">
        <v>4.3</v>
      </c>
      <c r="W373" s="44">
        <v>4.3</v>
      </c>
      <c r="X373" s="44">
        <v>4.3</v>
      </c>
      <c r="Y373" s="44">
        <v>4.3</v>
      </c>
      <c r="Z373" s="44">
        <v>4.3</v>
      </c>
      <c r="AA373" s="44">
        <v>4.3</v>
      </c>
    </row>
    <row r="374" spans="1:27" ht="12.75" customHeight="1" outlineLevel="1" x14ac:dyDescent="0.2">
      <c r="A374" s="97" t="s">
        <v>2707</v>
      </c>
      <c r="B374" s="63" t="s">
        <v>81</v>
      </c>
      <c r="C374" s="43" t="s">
        <v>79</v>
      </c>
      <c r="D374" s="44">
        <f>$D$11</f>
        <v>264.79000000000002</v>
      </c>
      <c r="E374" s="44">
        <f t="shared" ref="E374:AA374" si="215">$D$11</f>
        <v>264.79000000000002</v>
      </c>
      <c r="F374" s="44">
        <f t="shared" si="215"/>
        <v>264.79000000000002</v>
      </c>
      <c r="G374" s="44">
        <f t="shared" si="215"/>
        <v>264.79000000000002</v>
      </c>
      <c r="H374" s="44">
        <f t="shared" si="215"/>
        <v>264.79000000000002</v>
      </c>
      <c r="I374" s="44">
        <f t="shared" si="215"/>
        <v>264.79000000000002</v>
      </c>
      <c r="J374" s="44">
        <f t="shared" si="215"/>
        <v>264.79000000000002</v>
      </c>
      <c r="K374" s="44">
        <f t="shared" si="215"/>
        <v>264.79000000000002</v>
      </c>
      <c r="L374" s="44">
        <f t="shared" si="215"/>
        <v>264.79000000000002</v>
      </c>
      <c r="M374" s="44">
        <f t="shared" si="215"/>
        <v>264.79000000000002</v>
      </c>
      <c r="N374" s="44">
        <f t="shared" si="215"/>
        <v>264.79000000000002</v>
      </c>
      <c r="O374" s="44">
        <f t="shared" si="215"/>
        <v>264.79000000000002</v>
      </c>
      <c r="P374" s="44">
        <f t="shared" si="215"/>
        <v>264.79000000000002</v>
      </c>
      <c r="Q374" s="44">
        <f t="shared" si="215"/>
        <v>264.79000000000002</v>
      </c>
      <c r="R374" s="44">
        <f t="shared" si="215"/>
        <v>264.79000000000002</v>
      </c>
      <c r="S374" s="44">
        <f t="shared" si="215"/>
        <v>264.79000000000002</v>
      </c>
      <c r="T374" s="44">
        <f t="shared" si="215"/>
        <v>264.79000000000002</v>
      </c>
      <c r="U374" s="44">
        <f t="shared" si="215"/>
        <v>264.79000000000002</v>
      </c>
      <c r="V374" s="44">
        <f t="shared" si="215"/>
        <v>264.79000000000002</v>
      </c>
      <c r="W374" s="44">
        <f t="shared" si="215"/>
        <v>264.79000000000002</v>
      </c>
      <c r="X374" s="44">
        <f t="shared" si="215"/>
        <v>264.79000000000002</v>
      </c>
      <c r="Y374" s="44">
        <f t="shared" si="215"/>
        <v>264.79000000000002</v>
      </c>
      <c r="Z374" s="44">
        <f t="shared" si="215"/>
        <v>264.79000000000002</v>
      </c>
      <c r="AA374" s="44">
        <f t="shared" si="215"/>
        <v>264.79000000000002</v>
      </c>
    </row>
    <row r="375" spans="1:27" ht="12.75" customHeight="1" x14ac:dyDescent="0.2">
      <c r="A375" s="96" t="s">
        <v>2708</v>
      </c>
      <c r="B375" s="28" t="str">
        <f>"13"&amp;"."&amp;$B$777&amp;"."&amp;$B$778</f>
        <v>13.04.2024</v>
      </c>
      <c r="C375" s="88" t="s">
        <v>76</v>
      </c>
      <c r="D375" s="89">
        <f>ROUND(((D376+D377+D379+D378)/1000),5)</f>
        <v>1.79426</v>
      </c>
      <c r="E375" s="89">
        <f>ROUND(((E376+E377+E379+E378)/1000),5)</f>
        <v>1.6904600000000001</v>
      </c>
      <c r="F375" s="89">
        <f>ROUND(((F376+F377+F379+F378)/1000),5)</f>
        <v>1.6712199999999999</v>
      </c>
      <c r="G375" s="89">
        <f t="shared" ref="G375:AA375" si="216">ROUND(((G376+G377+G379+G378)/1000),5)</f>
        <v>1.65499</v>
      </c>
      <c r="H375" s="89">
        <f t="shared" si="216"/>
        <v>1.65778</v>
      </c>
      <c r="I375" s="89">
        <f t="shared" si="216"/>
        <v>1.6653100000000001</v>
      </c>
      <c r="J375" s="89">
        <f t="shared" si="216"/>
        <v>1.67944</v>
      </c>
      <c r="K375" s="89">
        <f t="shared" si="216"/>
        <v>1.9018600000000001</v>
      </c>
      <c r="L375" s="89">
        <f t="shared" si="216"/>
        <v>2.2235800000000001</v>
      </c>
      <c r="M375" s="89">
        <f t="shared" si="216"/>
        <v>2.3203399999999998</v>
      </c>
      <c r="N375" s="89">
        <f t="shared" si="216"/>
        <v>2.37981</v>
      </c>
      <c r="O375" s="89">
        <f t="shared" si="216"/>
        <v>2.4332799999999999</v>
      </c>
      <c r="P375" s="89">
        <f t="shared" si="216"/>
        <v>2.4003800000000002</v>
      </c>
      <c r="Q375" s="89">
        <f t="shared" si="216"/>
        <v>2.3912800000000001</v>
      </c>
      <c r="R375" s="89">
        <f t="shared" si="216"/>
        <v>2.3757600000000001</v>
      </c>
      <c r="S375" s="89">
        <f t="shared" si="216"/>
        <v>2.36267</v>
      </c>
      <c r="T375" s="89">
        <f t="shared" si="216"/>
        <v>2.3519899999999998</v>
      </c>
      <c r="U375" s="89">
        <f t="shared" si="216"/>
        <v>2.2723800000000001</v>
      </c>
      <c r="V375" s="89">
        <f t="shared" si="216"/>
        <v>2.32179</v>
      </c>
      <c r="W375" s="89">
        <f t="shared" si="216"/>
        <v>2.3919899999999998</v>
      </c>
      <c r="X375" s="89">
        <f t="shared" si="216"/>
        <v>2.43099</v>
      </c>
      <c r="Y375" s="89">
        <f t="shared" si="216"/>
        <v>2.4073899999999999</v>
      </c>
      <c r="Z375" s="89">
        <f t="shared" si="216"/>
        <v>2.0260400000000001</v>
      </c>
      <c r="AA375" s="89">
        <f t="shared" si="216"/>
        <v>1.90483</v>
      </c>
    </row>
    <row r="376" spans="1:27" ht="12.75" customHeight="1" outlineLevel="1" x14ac:dyDescent="0.2">
      <c r="A376" s="97" t="s">
        <v>2709</v>
      </c>
      <c r="B376" s="63" t="s">
        <v>242</v>
      </c>
      <c r="C376" s="43" t="s">
        <v>79</v>
      </c>
      <c r="D376" s="44">
        <v>1308.1400000000001</v>
      </c>
      <c r="E376" s="44">
        <v>1204.3399999999999</v>
      </c>
      <c r="F376" s="44">
        <v>1185.0999999999999</v>
      </c>
      <c r="G376" s="44">
        <v>1168.8699999999999</v>
      </c>
      <c r="H376" s="44">
        <v>1171.6600000000001</v>
      </c>
      <c r="I376" s="44">
        <v>1179.19</v>
      </c>
      <c r="J376" s="44">
        <v>1193.32</v>
      </c>
      <c r="K376" s="44">
        <v>1415.74</v>
      </c>
      <c r="L376" s="44">
        <v>1737.46</v>
      </c>
      <c r="M376" s="44">
        <v>1834.22</v>
      </c>
      <c r="N376" s="44">
        <v>1893.69</v>
      </c>
      <c r="O376" s="44">
        <v>1947.16</v>
      </c>
      <c r="P376" s="44">
        <v>1914.26</v>
      </c>
      <c r="Q376" s="44">
        <v>1905.16</v>
      </c>
      <c r="R376" s="44">
        <v>1889.64</v>
      </c>
      <c r="S376" s="44">
        <v>1876.55</v>
      </c>
      <c r="T376" s="44">
        <v>1865.87</v>
      </c>
      <c r="U376" s="44">
        <v>1786.26</v>
      </c>
      <c r="V376" s="44">
        <v>1835.67</v>
      </c>
      <c r="W376" s="44">
        <v>1905.87</v>
      </c>
      <c r="X376" s="44">
        <v>1944.87</v>
      </c>
      <c r="Y376" s="44">
        <v>1921.27</v>
      </c>
      <c r="Z376" s="44">
        <v>1539.92</v>
      </c>
      <c r="AA376" s="44">
        <v>1418.71</v>
      </c>
    </row>
    <row r="377" spans="1:27" ht="12.75" customHeight="1" outlineLevel="1" x14ac:dyDescent="0.2">
      <c r="A377" s="97" t="s">
        <v>2710</v>
      </c>
      <c r="B377" s="63" t="s">
        <v>90</v>
      </c>
      <c r="C377" s="43" t="s">
        <v>79</v>
      </c>
      <c r="D377" s="44">
        <f>$D$317</f>
        <v>217.03</v>
      </c>
      <c r="E377" s="44">
        <f t="shared" ref="E377:AA377" si="217">$D$317</f>
        <v>217.03</v>
      </c>
      <c r="F377" s="44">
        <f t="shared" si="217"/>
        <v>217.03</v>
      </c>
      <c r="G377" s="44">
        <f t="shared" si="217"/>
        <v>217.03</v>
      </c>
      <c r="H377" s="44">
        <f t="shared" si="217"/>
        <v>217.03</v>
      </c>
      <c r="I377" s="44">
        <f t="shared" si="217"/>
        <v>217.03</v>
      </c>
      <c r="J377" s="44">
        <f t="shared" si="217"/>
        <v>217.03</v>
      </c>
      <c r="K377" s="44">
        <f t="shared" si="217"/>
        <v>217.03</v>
      </c>
      <c r="L377" s="44">
        <f t="shared" si="217"/>
        <v>217.03</v>
      </c>
      <c r="M377" s="44">
        <f t="shared" si="217"/>
        <v>217.03</v>
      </c>
      <c r="N377" s="44">
        <f t="shared" si="217"/>
        <v>217.03</v>
      </c>
      <c r="O377" s="44">
        <f t="shared" si="217"/>
        <v>217.03</v>
      </c>
      <c r="P377" s="44">
        <f t="shared" si="217"/>
        <v>217.03</v>
      </c>
      <c r="Q377" s="44">
        <f t="shared" si="217"/>
        <v>217.03</v>
      </c>
      <c r="R377" s="44">
        <f t="shared" si="217"/>
        <v>217.03</v>
      </c>
      <c r="S377" s="44">
        <f t="shared" si="217"/>
        <v>217.03</v>
      </c>
      <c r="T377" s="44">
        <f t="shared" si="217"/>
        <v>217.03</v>
      </c>
      <c r="U377" s="44">
        <f t="shared" si="217"/>
        <v>217.03</v>
      </c>
      <c r="V377" s="44">
        <f t="shared" si="217"/>
        <v>217.03</v>
      </c>
      <c r="W377" s="44">
        <f t="shared" si="217"/>
        <v>217.03</v>
      </c>
      <c r="X377" s="44">
        <f t="shared" si="217"/>
        <v>217.03</v>
      </c>
      <c r="Y377" s="44">
        <f t="shared" si="217"/>
        <v>217.03</v>
      </c>
      <c r="Z377" s="44">
        <f t="shared" si="217"/>
        <v>217.03</v>
      </c>
      <c r="AA377" s="44">
        <f t="shared" si="217"/>
        <v>217.03</v>
      </c>
    </row>
    <row r="378" spans="1:27" ht="12.75" customHeight="1" outlineLevel="1" x14ac:dyDescent="0.2">
      <c r="A378" s="97" t="s">
        <v>2711</v>
      </c>
      <c r="B378" s="63" t="s">
        <v>83</v>
      </c>
      <c r="C378" s="43" t="s">
        <v>79</v>
      </c>
      <c r="D378" s="44">
        <v>4.3</v>
      </c>
      <c r="E378" s="44">
        <v>4.3</v>
      </c>
      <c r="F378" s="44">
        <v>4.3</v>
      </c>
      <c r="G378" s="44">
        <v>4.3</v>
      </c>
      <c r="H378" s="44">
        <v>4.3</v>
      </c>
      <c r="I378" s="44">
        <v>4.3</v>
      </c>
      <c r="J378" s="44">
        <v>4.3</v>
      </c>
      <c r="K378" s="44">
        <v>4.3</v>
      </c>
      <c r="L378" s="44">
        <v>4.3</v>
      </c>
      <c r="M378" s="44">
        <v>4.3</v>
      </c>
      <c r="N378" s="44">
        <v>4.3</v>
      </c>
      <c r="O378" s="44">
        <v>4.3</v>
      </c>
      <c r="P378" s="44">
        <v>4.3</v>
      </c>
      <c r="Q378" s="44">
        <v>4.3</v>
      </c>
      <c r="R378" s="44">
        <v>4.3</v>
      </c>
      <c r="S378" s="44">
        <v>4.3</v>
      </c>
      <c r="T378" s="44">
        <v>4.3</v>
      </c>
      <c r="U378" s="44">
        <v>4.3</v>
      </c>
      <c r="V378" s="44">
        <v>4.3</v>
      </c>
      <c r="W378" s="44">
        <v>4.3</v>
      </c>
      <c r="X378" s="44">
        <v>4.3</v>
      </c>
      <c r="Y378" s="44">
        <v>4.3</v>
      </c>
      <c r="Z378" s="44">
        <v>4.3</v>
      </c>
      <c r="AA378" s="44">
        <v>4.3</v>
      </c>
    </row>
    <row r="379" spans="1:27" ht="12.75" customHeight="1" outlineLevel="1" x14ac:dyDescent="0.2">
      <c r="A379" s="97" t="s">
        <v>2712</v>
      </c>
      <c r="B379" s="63" t="s">
        <v>81</v>
      </c>
      <c r="C379" s="43" t="s">
        <v>79</v>
      </c>
      <c r="D379" s="44">
        <f>$D$11</f>
        <v>264.79000000000002</v>
      </c>
      <c r="E379" s="44">
        <f t="shared" ref="E379:AA379" si="218">$D$11</f>
        <v>264.79000000000002</v>
      </c>
      <c r="F379" s="44">
        <f t="shared" si="218"/>
        <v>264.79000000000002</v>
      </c>
      <c r="G379" s="44">
        <f t="shared" si="218"/>
        <v>264.79000000000002</v>
      </c>
      <c r="H379" s="44">
        <f t="shared" si="218"/>
        <v>264.79000000000002</v>
      </c>
      <c r="I379" s="44">
        <f t="shared" si="218"/>
        <v>264.79000000000002</v>
      </c>
      <c r="J379" s="44">
        <f t="shared" si="218"/>
        <v>264.79000000000002</v>
      </c>
      <c r="K379" s="44">
        <f t="shared" si="218"/>
        <v>264.79000000000002</v>
      </c>
      <c r="L379" s="44">
        <f t="shared" si="218"/>
        <v>264.79000000000002</v>
      </c>
      <c r="M379" s="44">
        <f t="shared" si="218"/>
        <v>264.79000000000002</v>
      </c>
      <c r="N379" s="44">
        <f t="shared" si="218"/>
        <v>264.79000000000002</v>
      </c>
      <c r="O379" s="44">
        <f t="shared" si="218"/>
        <v>264.79000000000002</v>
      </c>
      <c r="P379" s="44">
        <f t="shared" si="218"/>
        <v>264.79000000000002</v>
      </c>
      <c r="Q379" s="44">
        <f t="shared" si="218"/>
        <v>264.79000000000002</v>
      </c>
      <c r="R379" s="44">
        <f t="shared" si="218"/>
        <v>264.79000000000002</v>
      </c>
      <c r="S379" s="44">
        <f t="shared" si="218"/>
        <v>264.79000000000002</v>
      </c>
      <c r="T379" s="44">
        <f t="shared" si="218"/>
        <v>264.79000000000002</v>
      </c>
      <c r="U379" s="44">
        <f t="shared" si="218"/>
        <v>264.79000000000002</v>
      </c>
      <c r="V379" s="44">
        <f t="shared" si="218"/>
        <v>264.79000000000002</v>
      </c>
      <c r="W379" s="44">
        <f t="shared" si="218"/>
        <v>264.79000000000002</v>
      </c>
      <c r="X379" s="44">
        <f t="shared" si="218"/>
        <v>264.79000000000002</v>
      </c>
      <c r="Y379" s="44">
        <f t="shared" si="218"/>
        <v>264.79000000000002</v>
      </c>
      <c r="Z379" s="44">
        <f t="shared" si="218"/>
        <v>264.79000000000002</v>
      </c>
      <c r="AA379" s="44">
        <f t="shared" si="218"/>
        <v>264.79000000000002</v>
      </c>
    </row>
    <row r="380" spans="1:27" ht="12.75" customHeight="1" x14ac:dyDescent="0.2">
      <c r="A380" s="96" t="s">
        <v>2713</v>
      </c>
      <c r="B380" s="28" t="str">
        <f>"14"&amp;"."&amp;$B$777&amp;"."&amp;$B$778</f>
        <v>14.04.2024</v>
      </c>
      <c r="C380" s="88" t="s">
        <v>76</v>
      </c>
      <c r="D380" s="89">
        <f>ROUND(((D381+D382+D384+D383)/1000),5)</f>
        <v>1.7300599999999999</v>
      </c>
      <c r="E380" s="89">
        <f>ROUND(((E381+E382+E384+E383)/1000),5)</f>
        <v>1.6751799999999999</v>
      </c>
      <c r="F380" s="89">
        <f>ROUND(((F381+F382+F384+F383)/1000),5)</f>
        <v>1.6206199999999999</v>
      </c>
      <c r="G380" s="89">
        <f t="shared" ref="G380:AA380" si="219">ROUND(((G381+G382+G384+G383)/1000),5)</f>
        <v>1.5979099999999999</v>
      </c>
      <c r="H380" s="89">
        <f t="shared" si="219"/>
        <v>1.6028</v>
      </c>
      <c r="I380" s="89">
        <f t="shared" si="219"/>
        <v>1.5965499999999999</v>
      </c>
      <c r="J380" s="89">
        <f t="shared" si="219"/>
        <v>1.5939300000000001</v>
      </c>
      <c r="K380" s="89">
        <f t="shared" si="219"/>
        <v>1.6996599999999999</v>
      </c>
      <c r="L380" s="89">
        <f t="shared" si="219"/>
        <v>1.9022699999999999</v>
      </c>
      <c r="M380" s="89">
        <f t="shared" si="219"/>
        <v>2.0278</v>
      </c>
      <c r="N380" s="89">
        <f t="shared" si="219"/>
        <v>2.08317</v>
      </c>
      <c r="O380" s="89">
        <f t="shared" si="219"/>
        <v>2.0887899999999999</v>
      </c>
      <c r="P380" s="89">
        <f t="shared" si="219"/>
        <v>2.07836</v>
      </c>
      <c r="Q380" s="89">
        <f t="shared" si="219"/>
        <v>2.0661299999999998</v>
      </c>
      <c r="R380" s="89">
        <f t="shared" si="219"/>
        <v>2.0587200000000001</v>
      </c>
      <c r="S380" s="89">
        <f t="shared" si="219"/>
        <v>2.0196700000000001</v>
      </c>
      <c r="T380" s="89">
        <f t="shared" si="219"/>
        <v>2.0924399999999999</v>
      </c>
      <c r="U380" s="89">
        <f t="shared" si="219"/>
        <v>2.0975799999999998</v>
      </c>
      <c r="V380" s="89">
        <f t="shared" si="219"/>
        <v>2.1401500000000002</v>
      </c>
      <c r="W380" s="89">
        <f t="shared" si="219"/>
        <v>2.25658</v>
      </c>
      <c r="X380" s="89">
        <f t="shared" si="219"/>
        <v>2.2736200000000002</v>
      </c>
      <c r="Y380" s="89">
        <f t="shared" si="219"/>
        <v>2.09565</v>
      </c>
      <c r="Z380" s="89">
        <f t="shared" si="219"/>
        <v>1.9132499999999999</v>
      </c>
      <c r="AA380" s="89">
        <f t="shared" si="219"/>
        <v>1.73495</v>
      </c>
    </row>
    <row r="381" spans="1:27" ht="12.75" customHeight="1" outlineLevel="1" x14ac:dyDescent="0.2">
      <c r="A381" s="97" t="s">
        <v>2714</v>
      </c>
      <c r="B381" s="63" t="s">
        <v>242</v>
      </c>
      <c r="C381" s="43" t="s">
        <v>79</v>
      </c>
      <c r="D381" s="44">
        <v>1243.94</v>
      </c>
      <c r="E381" s="44">
        <v>1189.06</v>
      </c>
      <c r="F381" s="44">
        <v>1134.5</v>
      </c>
      <c r="G381" s="44">
        <v>1111.79</v>
      </c>
      <c r="H381" s="44">
        <v>1116.68</v>
      </c>
      <c r="I381" s="44">
        <v>1110.43</v>
      </c>
      <c r="J381" s="44">
        <v>1107.81</v>
      </c>
      <c r="K381" s="44">
        <v>1213.54</v>
      </c>
      <c r="L381" s="44">
        <v>1416.15</v>
      </c>
      <c r="M381" s="44">
        <v>1541.68</v>
      </c>
      <c r="N381" s="44">
        <v>1597.05</v>
      </c>
      <c r="O381" s="44">
        <v>1602.67</v>
      </c>
      <c r="P381" s="44">
        <v>1592.24</v>
      </c>
      <c r="Q381" s="44">
        <v>1580.01</v>
      </c>
      <c r="R381" s="44">
        <v>1572.6</v>
      </c>
      <c r="S381" s="44">
        <v>1533.55</v>
      </c>
      <c r="T381" s="44">
        <v>1606.32</v>
      </c>
      <c r="U381" s="44">
        <v>1611.46</v>
      </c>
      <c r="V381" s="44">
        <v>1654.03</v>
      </c>
      <c r="W381" s="44">
        <v>1770.46</v>
      </c>
      <c r="X381" s="44">
        <v>1787.5</v>
      </c>
      <c r="Y381" s="44">
        <v>1609.53</v>
      </c>
      <c r="Z381" s="44">
        <v>1427.13</v>
      </c>
      <c r="AA381" s="44">
        <v>1248.83</v>
      </c>
    </row>
    <row r="382" spans="1:27" ht="12.75" customHeight="1" outlineLevel="1" x14ac:dyDescent="0.2">
      <c r="A382" s="97" t="s">
        <v>2715</v>
      </c>
      <c r="B382" s="63" t="s">
        <v>90</v>
      </c>
      <c r="C382" s="43" t="s">
        <v>79</v>
      </c>
      <c r="D382" s="44">
        <f>$D$317</f>
        <v>217.03</v>
      </c>
      <c r="E382" s="44">
        <f t="shared" ref="E382:AA382" si="220">$D$317</f>
        <v>217.03</v>
      </c>
      <c r="F382" s="44">
        <f t="shared" si="220"/>
        <v>217.03</v>
      </c>
      <c r="G382" s="44">
        <f t="shared" si="220"/>
        <v>217.03</v>
      </c>
      <c r="H382" s="44">
        <f t="shared" si="220"/>
        <v>217.03</v>
      </c>
      <c r="I382" s="44">
        <f t="shared" si="220"/>
        <v>217.03</v>
      </c>
      <c r="J382" s="44">
        <f t="shared" si="220"/>
        <v>217.03</v>
      </c>
      <c r="K382" s="44">
        <f t="shared" si="220"/>
        <v>217.03</v>
      </c>
      <c r="L382" s="44">
        <f t="shared" si="220"/>
        <v>217.03</v>
      </c>
      <c r="M382" s="44">
        <f t="shared" si="220"/>
        <v>217.03</v>
      </c>
      <c r="N382" s="44">
        <f t="shared" si="220"/>
        <v>217.03</v>
      </c>
      <c r="O382" s="44">
        <f t="shared" si="220"/>
        <v>217.03</v>
      </c>
      <c r="P382" s="44">
        <f t="shared" si="220"/>
        <v>217.03</v>
      </c>
      <c r="Q382" s="44">
        <f t="shared" si="220"/>
        <v>217.03</v>
      </c>
      <c r="R382" s="44">
        <f t="shared" si="220"/>
        <v>217.03</v>
      </c>
      <c r="S382" s="44">
        <f t="shared" si="220"/>
        <v>217.03</v>
      </c>
      <c r="T382" s="44">
        <f t="shared" si="220"/>
        <v>217.03</v>
      </c>
      <c r="U382" s="44">
        <f t="shared" si="220"/>
        <v>217.03</v>
      </c>
      <c r="V382" s="44">
        <f t="shared" si="220"/>
        <v>217.03</v>
      </c>
      <c r="W382" s="44">
        <f t="shared" si="220"/>
        <v>217.03</v>
      </c>
      <c r="X382" s="44">
        <f t="shared" si="220"/>
        <v>217.03</v>
      </c>
      <c r="Y382" s="44">
        <f t="shared" si="220"/>
        <v>217.03</v>
      </c>
      <c r="Z382" s="44">
        <f t="shared" si="220"/>
        <v>217.03</v>
      </c>
      <c r="AA382" s="44">
        <f t="shared" si="220"/>
        <v>217.03</v>
      </c>
    </row>
    <row r="383" spans="1:27" ht="12.75" customHeight="1" outlineLevel="1" x14ac:dyDescent="0.2">
      <c r="A383" s="97" t="s">
        <v>2716</v>
      </c>
      <c r="B383" s="63" t="s">
        <v>83</v>
      </c>
      <c r="C383" s="43" t="s">
        <v>79</v>
      </c>
      <c r="D383" s="44">
        <v>4.3</v>
      </c>
      <c r="E383" s="44">
        <v>4.3</v>
      </c>
      <c r="F383" s="44">
        <v>4.3</v>
      </c>
      <c r="G383" s="44">
        <v>4.3</v>
      </c>
      <c r="H383" s="44">
        <v>4.3</v>
      </c>
      <c r="I383" s="44">
        <v>4.3</v>
      </c>
      <c r="J383" s="44">
        <v>4.3</v>
      </c>
      <c r="K383" s="44">
        <v>4.3</v>
      </c>
      <c r="L383" s="44">
        <v>4.3</v>
      </c>
      <c r="M383" s="44">
        <v>4.3</v>
      </c>
      <c r="N383" s="44">
        <v>4.3</v>
      </c>
      <c r="O383" s="44">
        <v>4.3</v>
      </c>
      <c r="P383" s="44">
        <v>4.3</v>
      </c>
      <c r="Q383" s="44">
        <v>4.3</v>
      </c>
      <c r="R383" s="44">
        <v>4.3</v>
      </c>
      <c r="S383" s="44">
        <v>4.3</v>
      </c>
      <c r="T383" s="44">
        <v>4.3</v>
      </c>
      <c r="U383" s="44">
        <v>4.3</v>
      </c>
      <c r="V383" s="44">
        <v>4.3</v>
      </c>
      <c r="W383" s="44">
        <v>4.3</v>
      </c>
      <c r="X383" s="44">
        <v>4.3</v>
      </c>
      <c r="Y383" s="44">
        <v>4.3</v>
      </c>
      <c r="Z383" s="44">
        <v>4.3</v>
      </c>
      <c r="AA383" s="44">
        <v>4.3</v>
      </c>
    </row>
    <row r="384" spans="1:27" ht="12.75" customHeight="1" outlineLevel="1" x14ac:dyDescent="0.2">
      <c r="A384" s="97" t="s">
        <v>2717</v>
      </c>
      <c r="B384" s="63" t="s">
        <v>81</v>
      </c>
      <c r="C384" s="43" t="s">
        <v>79</v>
      </c>
      <c r="D384" s="44">
        <f>$D$11</f>
        <v>264.79000000000002</v>
      </c>
      <c r="E384" s="44">
        <f t="shared" ref="E384:AA384" si="221">$D$11</f>
        <v>264.79000000000002</v>
      </c>
      <c r="F384" s="44">
        <f t="shared" si="221"/>
        <v>264.79000000000002</v>
      </c>
      <c r="G384" s="44">
        <f t="shared" si="221"/>
        <v>264.79000000000002</v>
      </c>
      <c r="H384" s="44">
        <f t="shared" si="221"/>
        <v>264.79000000000002</v>
      </c>
      <c r="I384" s="44">
        <f t="shared" si="221"/>
        <v>264.79000000000002</v>
      </c>
      <c r="J384" s="44">
        <f t="shared" si="221"/>
        <v>264.79000000000002</v>
      </c>
      <c r="K384" s="44">
        <f t="shared" si="221"/>
        <v>264.79000000000002</v>
      </c>
      <c r="L384" s="44">
        <f t="shared" si="221"/>
        <v>264.79000000000002</v>
      </c>
      <c r="M384" s="44">
        <f t="shared" si="221"/>
        <v>264.79000000000002</v>
      </c>
      <c r="N384" s="44">
        <f t="shared" si="221"/>
        <v>264.79000000000002</v>
      </c>
      <c r="O384" s="44">
        <f t="shared" si="221"/>
        <v>264.79000000000002</v>
      </c>
      <c r="P384" s="44">
        <f t="shared" si="221"/>
        <v>264.79000000000002</v>
      </c>
      <c r="Q384" s="44">
        <f t="shared" si="221"/>
        <v>264.79000000000002</v>
      </c>
      <c r="R384" s="44">
        <f t="shared" si="221"/>
        <v>264.79000000000002</v>
      </c>
      <c r="S384" s="44">
        <f t="shared" si="221"/>
        <v>264.79000000000002</v>
      </c>
      <c r="T384" s="44">
        <f t="shared" si="221"/>
        <v>264.79000000000002</v>
      </c>
      <c r="U384" s="44">
        <f t="shared" si="221"/>
        <v>264.79000000000002</v>
      </c>
      <c r="V384" s="44">
        <f t="shared" si="221"/>
        <v>264.79000000000002</v>
      </c>
      <c r="W384" s="44">
        <f t="shared" si="221"/>
        <v>264.79000000000002</v>
      </c>
      <c r="X384" s="44">
        <f t="shared" si="221"/>
        <v>264.79000000000002</v>
      </c>
      <c r="Y384" s="44">
        <f t="shared" si="221"/>
        <v>264.79000000000002</v>
      </c>
      <c r="Z384" s="44">
        <f t="shared" si="221"/>
        <v>264.79000000000002</v>
      </c>
      <c r="AA384" s="44">
        <f t="shared" si="221"/>
        <v>264.79000000000002</v>
      </c>
    </row>
    <row r="385" spans="1:27" ht="12.75" customHeight="1" x14ac:dyDescent="0.2">
      <c r="A385" s="96" t="s">
        <v>2718</v>
      </c>
      <c r="B385" s="28" t="str">
        <f>"15"&amp;"."&amp;$B$777&amp;"."&amp;$B$778</f>
        <v>15.04.2024</v>
      </c>
      <c r="C385" s="88" t="s">
        <v>76</v>
      </c>
      <c r="D385" s="89">
        <f>ROUND(((D386+D387+D389+D388)/1000),5)</f>
        <v>1.6483099999999999</v>
      </c>
      <c r="E385" s="89">
        <f>ROUND(((E386+E387+E389+E388)/1000),5)</f>
        <v>1.53487</v>
      </c>
      <c r="F385" s="89">
        <f>ROUND(((F386+F387+F389+F388)/1000),5)</f>
        <v>1.49211</v>
      </c>
      <c r="G385" s="89">
        <f t="shared" ref="G385:AA385" si="222">ROUND(((G386+G387+G389+G388)/1000),5)</f>
        <v>1.47</v>
      </c>
      <c r="H385" s="89">
        <f t="shared" si="222"/>
        <v>1.4960599999999999</v>
      </c>
      <c r="I385" s="89">
        <f t="shared" si="222"/>
        <v>1.55982</v>
      </c>
      <c r="J385" s="89">
        <f t="shared" si="222"/>
        <v>1.6766000000000001</v>
      </c>
      <c r="K385" s="89">
        <f t="shared" si="222"/>
        <v>1.99559</v>
      </c>
      <c r="L385" s="89">
        <f t="shared" si="222"/>
        <v>2.3391799999999998</v>
      </c>
      <c r="M385" s="89">
        <f t="shared" si="222"/>
        <v>2.48116</v>
      </c>
      <c r="N385" s="89">
        <f t="shared" si="222"/>
        <v>2.4815</v>
      </c>
      <c r="O385" s="89">
        <f t="shared" si="222"/>
        <v>2.5336099999999999</v>
      </c>
      <c r="P385" s="89">
        <f t="shared" si="222"/>
        <v>2.5380099999999999</v>
      </c>
      <c r="Q385" s="89">
        <f t="shared" si="222"/>
        <v>2.5678000000000001</v>
      </c>
      <c r="R385" s="89">
        <f t="shared" si="222"/>
        <v>2.5358700000000001</v>
      </c>
      <c r="S385" s="89">
        <f t="shared" si="222"/>
        <v>2.52542</v>
      </c>
      <c r="T385" s="89">
        <f t="shared" si="222"/>
        <v>2.5033099999999999</v>
      </c>
      <c r="U385" s="89">
        <f t="shared" si="222"/>
        <v>2.4485899999999998</v>
      </c>
      <c r="V385" s="89">
        <f t="shared" si="222"/>
        <v>2.2867199999999999</v>
      </c>
      <c r="W385" s="89">
        <f t="shared" si="222"/>
        <v>2.3675299999999999</v>
      </c>
      <c r="X385" s="89">
        <f t="shared" si="222"/>
        <v>2.4841000000000002</v>
      </c>
      <c r="Y385" s="89">
        <f t="shared" si="222"/>
        <v>2.2219500000000001</v>
      </c>
      <c r="Z385" s="89">
        <f t="shared" si="222"/>
        <v>1.94147</v>
      </c>
      <c r="AA385" s="89">
        <f t="shared" si="222"/>
        <v>1.7034800000000001</v>
      </c>
    </row>
    <row r="386" spans="1:27" ht="12.75" customHeight="1" outlineLevel="1" x14ac:dyDescent="0.2">
      <c r="A386" s="97" t="s">
        <v>2719</v>
      </c>
      <c r="B386" s="63" t="s">
        <v>242</v>
      </c>
      <c r="C386" s="43" t="s">
        <v>79</v>
      </c>
      <c r="D386" s="44">
        <v>1162.19</v>
      </c>
      <c r="E386" s="44">
        <v>1048.75</v>
      </c>
      <c r="F386" s="44">
        <v>1005.99</v>
      </c>
      <c r="G386" s="44">
        <v>983.88</v>
      </c>
      <c r="H386" s="44">
        <v>1009.94</v>
      </c>
      <c r="I386" s="44">
        <v>1073.7</v>
      </c>
      <c r="J386" s="44">
        <v>1190.48</v>
      </c>
      <c r="K386" s="44">
        <v>1509.47</v>
      </c>
      <c r="L386" s="44">
        <v>1853.06</v>
      </c>
      <c r="M386" s="44">
        <v>1995.04</v>
      </c>
      <c r="N386" s="44">
        <v>1995.38</v>
      </c>
      <c r="O386" s="44">
        <v>2047.49</v>
      </c>
      <c r="P386" s="44">
        <v>2051.89</v>
      </c>
      <c r="Q386" s="44">
        <v>2081.6799999999998</v>
      </c>
      <c r="R386" s="44">
        <v>2049.75</v>
      </c>
      <c r="S386" s="44">
        <v>2039.3</v>
      </c>
      <c r="T386" s="44">
        <v>2017.19</v>
      </c>
      <c r="U386" s="44">
        <v>1962.47</v>
      </c>
      <c r="V386" s="44">
        <v>1800.6</v>
      </c>
      <c r="W386" s="44">
        <v>1881.41</v>
      </c>
      <c r="X386" s="44">
        <v>1997.98</v>
      </c>
      <c r="Y386" s="44">
        <v>1735.83</v>
      </c>
      <c r="Z386" s="44">
        <v>1455.35</v>
      </c>
      <c r="AA386" s="44">
        <v>1217.3599999999999</v>
      </c>
    </row>
    <row r="387" spans="1:27" ht="12.75" customHeight="1" outlineLevel="1" x14ac:dyDescent="0.2">
      <c r="A387" s="97" t="s">
        <v>2720</v>
      </c>
      <c r="B387" s="63" t="s">
        <v>90</v>
      </c>
      <c r="C387" s="43" t="s">
        <v>79</v>
      </c>
      <c r="D387" s="44">
        <f>$D$317</f>
        <v>217.03</v>
      </c>
      <c r="E387" s="44">
        <f t="shared" ref="E387:AA387" si="223">$D$317</f>
        <v>217.03</v>
      </c>
      <c r="F387" s="44">
        <f t="shared" si="223"/>
        <v>217.03</v>
      </c>
      <c r="G387" s="44">
        <f t="shared" si="223"/>
        <v>217.03</v>
      </c>
      <c r="H387" s="44">
        <f t="shared" si="223"/>
        <v>217.03</v>
      </c>
      <c r="I387" s="44">
        <f t="shared" si="223"/>
        <v>217.03</v>
      </c>
      <c r="J387" s="44">
        <f t="shared" si="223"/>
        <v>217.03</v>
      </c>
      <c r="K387" s="44">
        <f t="shared" si="223"/>
        <v>217.03</v>
      </c>
      <c r="L387" s="44">
        <f t="shared" si="223"/>
        <v>217.03</v>
      </c>
      <c r="M387" s="44">
        <f t="shared" si="223"/>
        <v>217.03</v>
      </c>
      <c r="N387" s="44">
        <f t="shared" si="223"/>
        <v>217.03</v>
      </c>
      <c r="O387" s="44">
        <f t="shared" si="223"/>
        <v>217.03</v>
      </c>
      <c r="P387" s="44">
        <f t="shared" si="223"/>
        <v>217.03</v>
      </c>
      <c r="Q387" s="44">
        <f t="shared" si="223"/>
        <v>217.03</v>
      </c>
      <c r="R387" s="44">
        <f t="shared" si="223"/>
        <v>217.03</v>
      </c>
      <c r="S387" s="44">
        <f t="shared" si="223"/>
        <v>217.03</v>
      </c>
      <c r="T387" s="44">
        <f t="shared" si="223"/>
        <v>217.03</v>
      </c>
      <c r="U387" s="44">
        <f t="shared" si="223"/>
        <v>217.03</v>
      </c>
      <c r="V387" s="44">
        <f t="shared" si="223"/>
        <v>217.03</v>
      </c>
      <c r="W387" s="44">
        <f t="shared" si="223"/>
        <v>217.03</v>
      </c>
      <c r="X387" s="44">
        <f t="shared" si="223"/>
        <v>217.03</v>
      </c>
      <c r="Y387" s="44">
        <f t="shared" si="223"/>
        <v>217.03</v>
      </c>
      <c r="Z387" s="44">
        <f t="shared" si="223"/>
        <v>217.03</v>
      </c>
      <c r="AA387" s="44">
        <f t="shared" si="223"/>
        <v>217.03</v>
      </c>
    </row>
    <row r="388" spans="1:27" ht="12.75" customHeight="1" outlineLevel="1" x14ac:dyDescent="0.2">
      <c r="A388" s="97" t="s">
        <v>2721</v>
      </c>
      <c r="B388" s="63" t="s">
        <v>83</v>
      </c>
      <c r="C388" s="43" t="s">
        <v>79</v>
      </c>
      <c r="D388" s="44">
        <v>4.3</v>
      </c>
      <c r="E388" s="44">
        <v>4.3</v>
      </c>
      <c r="F388" s="44">
        <v>4.3</v>
      </c>
      <c r="G388" s="44">
        <v>4.3</v>
      </c>
      <c r="H388" s="44">
        <v>4.3</v>
      </c>
      <c r="I388" s="44">
        <v>4.3</v>
      </c>
      <c r="J388" s="44">
        <v>4.3</v>
      </c>
      <c r="K388" s="44">
        <v>4.3</v>
      </c>
      <c r="L388" s="44">
        <v>4.3</v>
      </c>
      <c r="M388" s="44">
        <v>4.3</v>
      </c>
      <c r="N388" s="44">
        <v>4.3</v>
      </c>
      <c r="O388" s="44">
        <v>4.3</v>
      </c>
      <c r="P388" s="44">
        <v>4.3</v>
      </c>
      <c r="Q388" s="44">
        <v>4.3</v>
      </c>
      <c r="R388" s="44">
        <v>4.3</v>
      </c>
      <c r="S388" s="44">
        <v>4.3</v>
      </c>
      <c r="T388" s="44">
        <v>4.3</v>
      </c>
      <c r="U388" s="44">
        <v>4.3</v>
      </c>
      <c r="V388" s="44">
        <v>4.3</v>
      </c>
      <c r="W388" s="44">
        <v>4.3</v>
      </c>
      <c r="X388" s="44">
        <v>4.3</v>
      </c>
      <c r="Y388" s="44">
        <v>4.3</v>
      </c>
      <c r="Z388" s="44">
        <v>4.3</v>
      </c>
      <c r="AA388" s="44">
        <v>4.3</v>
      </c>
    </row>
    <row r="389" spans="1:27" ht="12.75" customHeight="1" outlineLevel="1" x14ac:dyDescent="0.2">
      <c r="A389" s="97" t="s">
        <v>2722</v>
      </c>
      <c r="B389" s="63" t="s">
        <v>81</v>
      </c>
      <c r="C389" s="43" t="s">
        <v>79</v>
      </c>
      <c r="D389" s="44">
        <f>$D$11</f>
        <v>264.79000000000002</v>
      </c>
      <c r="E389" s="44">
        <f t="shared" ref="E389:AA389" si="224">$D$11</f>
        <v>264.79000000000002</v>
      </c>
      <c r="F389" s="44">
        <f t="shared" si="224"/>
        <v>264.79000000000002</v>
      </c>
      <c r="G389" s="44">
        <f t="shared" si="224"/>
        <v>264.79000000000002</v>
      </c>
      <c r="H389" s="44">
        <f t="shared" si="224"/>
        <v>264.79000000000002</v>
      </c>
      <c r="I389" s="44">
        <f t="shared" si="224"/>
        <v>264.79000000000002</v>
      </c>
      <c r="J389" s="44">
        <f t="shared" si="224"/>
        <v>264.79000000000002</v>
      </c>
      <c r="K389" s="44">
        <f t="shared" si="224"/>
        <v>264.79000000000002</v>
      </c>
      <c r="L389" s="44">
        <f t="shared" si="224"/>
        <v>264.79000000000002</v>
      </c>
      <c r="M389" s="44">
        <f t="shared" si="224"/>
        <v>264.79000000000002</v>
      </c>
      <c r="N389" s="44">
        <f t="shared" si="224"/>
        <v>264.79000000000002</v>
      </c>
      <c r="O389" s="44">
        <f t="shared" si="224"/>
        <v>264.79000000000002</v>
      </c>
      <c r="P389" s="44">
        <f t="shared" si="224"/>
        <v>264.79000000000002</v>
      </c>
      <c r="Q389" s="44">
        <f t="shared" si="224"/>
        <v>264.79000000000002</v>
      </c>
      <c r="R389" s="44">
        <f t="shared" si="224"/>
        <v>264.79000000000002</v>
      </c>
      <c r="S389" s="44">
        <f t="shared" si="224"/>
        <v>264.79000000000002</v>
      </c>
      <c r="T389" s="44">
        <f t="shared" si="224"/>
        <v>264.79000000000002</v>
      </c>
      <c r="U389" s="44">
        <f t="shared" si="224"/>
        <v>264.79000000000002</v>
      </c>
      <c r="V389" s="44">
        <f t="shared" si="224"/>
        <v>264.79000000000002</v>
      </c>
      <c r="W389" s="44">
        <f t="shared" si="224"/>
        <v>264.79000000000002</v>
      </c>
      <c r="X389" s="44">
        <f t="shared" si="224"/>
        <v>264.79000000000002</v>
      </c>
      <c r="Y389" s="44">
        <f t="shared" si="224"/>
        <v>264.79000000000002</v>
      </c>
      <c r="Z389" s="44">
        <f t="shared" si="224"/>
        <v>264.79000000000002</v>
      </c>
      <c r="AA389" s="44">
        <f t="shared" si="224"/>
        <v>264.79000000000002</v>
      </c>
    </row>
    <row r="390" spans="1:27" ht="12.75" customHeight="1" x14ac:dyDescent="0.2">
      <c r="A390" s="96" t="s">
        <v>2723</v>
      </c>
      <c r="B390" s="28" t="str">
        <f>"16"&amp;"."&amp;$B$777&amp;"."&amp;$B$778</f>
        <v>16.04.2024</v>
      </c>
      <c r="C390" s="88" t="s">
        <v>76</v>
      </c>
      <c r="D390" s="89">
        <f>ROUND(((D391+D392+D394+D393)/1000),5)</f>
        <v>1.64228</v>
      </c>
      <c r="E390" s="89">
        <f>ROUND(((E391+E392+E394+E393)/1000),5)</f>
        <v>1.5661099999999999</v>
      </c>
      <c r="F390" s="89">
        <f>ROUND(((F391+F392+F394+F393)/1000),5)</f>
        <v>1.4570700000000001</v>
      </c>
      <c r="G390" s="89">
        <f t="shared" ref="G390:AA390" si="225">ROUND(((G391+G392+G394+G393)/1000),5)</f>
        <v>1.46607</v>
      </c>
      <c r="H390" s="89">
        <f t="shared" si="225"/>
        <v>1.50902</v>
      </c>
      <c r="I390" s="89">
        <f t="shared" si="225"/>
        <v>1.60761</v>
      </c>
      <c r="J390" s="89">
        <f t="shared" si="225"/>
        <v>1.71482</v>
      </c>
      <c r="K390" s="89">
        <f t="shared" si="225"/>
        <v>1.9429099999999999</v>
      </c>
      <c r="L390" s="89">
        <f t="shared" si="225"/>
        <v>2.3130199999999999</v>
      </c>
      <c r="M390" s="89">
        <f t="shared" si="225"/>
        <v>2.43451</v>
      </c>
      <c r="N390" s="89">
        <f t="shared" si="225"/>
        <v>2.4496799999999999</v>
      </c>
      <c r="O390" s="89">
        <f t="shared" si="225"/>
        <v>2.4621599999999999</v>
      </c>
      <c r="P390" s="89">
        <f t="shared" si="225"/>
        <v>2.47505</v>
      </c>
      <c r="Q390" s="89">
        <f t="shared" si="225"/>
        <v>2.5120300000000002</v>
      </c>
      <c r="R390" s="89">
        <f t="shared" si="225"/>
        <v>2.4828199999999998</v>
      </c>
      <c r="S390" s="89">
        <f t="shared" si="225"/>
        <v>2.4666600000000001</v>
      </c>
      <c r="T390" s="89">
        <f t="shared" si="225"/>
        <v>2.45811</v>
      </c>
      <c r="U390" s="89">
        <f t="shared" si="225"/>
        <v>2.3343099999999999</v>
      </c>
      <c r="V390" s="89">
        <f t="shared" si="225"/>
        <v>2.2392699999999999</v>
      </c>
      <c r="W390" s="89">
        <f t="shared" si="225"/>
        <v>2.3212600000000001</v>
      </c>
      <c r="X390" s="89">
        <f t="shared" si="225"/>
        <v>2.4443100000000002</v>
      </c>
      <c r="Y390" s="89">
        <f t="shared" si="225"/>
        <v>2.1850499999999999</v>
      </c>
      <c r="Z390" s="89">
        <f t="shared" si="225"/>
        <v>1.8707800000000001</v>
      </c>
      <c r="AA390" s="89">
        <f t="shared" si="225"/>
        <v>1.698</v>
      </c>
    </row>
    <row r="391" spans="1:27" ht="12.75" customHeight="1" outlineLevel="1" x14ac:dyDescent="0.2">
      <c r="A391" s="97" t="s">
        <v>2724</v>
      </c>
      <c r="B391" s="63" t="s">
        <v>242</v>
      </c>
      <c r="C391" s="43" t="s">
        <v>79</v>
      </c>
      <c r="D391" s="44">
        <v>1156.1600000000001</v>
      </c>
      <c r="E391" s="44">
        <v>1079.99</v>
      </c>
      <c r="F391" s="44">
        <v>970.95</v>
      </c>
      <c r="G391" s="44">
        <v>979.95</v>
      </c>
      <c r="H391" s="44">
        <v>1022.9</v>
      </c>
      <c r="I391" s="44">
        <v>1121.49</v>
      </c>
      <c r="J391" s="44">
        <v>1228.7</v>
      </c>
      <c r="K391" s="44">
        <v>1456.79</v>
      </c>
      <c r="L391" s="44">
        <v>1826.9</v>
      </c>
      <c r="M391" s="44">
        <v>1948.39</v>
      </c>
      <c r="N391" s="44">
        <v>1963.56</v>
      </c>
      <c r="O391" s="44">
        <v>1976.04</v>
      </c>
      <c r="P391" s="44">
        <v>1988.93</v>
      </c>
      <c r="Q391" s="44">
        <v>2025.91</v>
      </c>
      <c r="R391" s="44">
        <v>1996.7</v>
      </c>
      <c r="S391" s="44">
        <v>1980.54</v>
      </c>
      <c r="T391" s="44">
        <v>1971.99</v>
      </c>
      <c r="U391" s="44">
        <v>1848.19</v>
      </c>
      <c r="V391" s="44">
        <v>1753.15</v>
      </c>
      <c r="W391" s="44">
        <v>1835.14</v>
      </c>
      <c r="X391" s="44">
        <v>1958.19</v>
      </c>
      <c r="Y391" s="44">
        <v>1698.93</v>
      </c>
      <c r="Z391" s="44">
        <v>1384.66</v>
      </c>
      <c r="AA391" s="44">
        <v>1211.8800000000001</v>
      </c>
    </row>
    <row r="392" spans="1:27" ht="12.75" customHeight="1" outlineLevel="1" x14ac:dyDescent="0.2">
      <c r="A392" s="97" t="s">
        <v>2725</v>
      </c>
      <c r="B392" s="63" t="s">
        <v>90</v>
      </c>
      <c r="C392" s="43" t="s">
        <v>79</v>
      </c>
      <c r="D392" s="44">
        <f>$D$317</f>
        <v>217.03</v>
      </c>
      <c r="E392" s="44">
        <f t="shared" ref="E392:AA392" si="226">$D$317</f>
        <v>217.03</v>
      </c>
      <c r="F392" s="44">
        <f t="shared" si="226"/>
        <v>217.03</v>
      </c>
      <c r="G392" s="44">
        <f t="shared" si="226"/>
        <v>217.03</v>
      </c>
      <c r="H392" s="44">
        <f t="shared" si="226"/>
        <v>217.03</v>
      </c>
      <c r="I392" s="44">
        <f t="shared" si="226"/>
        <v>217.03</v>
      </c>
      <c r="J392" s="44">
        <f t="shared" si="226"/>
        <v>217.03</v>
      </c>
      <c r="K392" s="44">
        <f t="shared" si="226"/>
        <v>217.03</v>
      </c>
      <c r="L392" s="44">
        <f t="shared" si="226"/>
        <v>217.03</v>
      </c>
      <c r="M392" s="44">
        <f t="shared" si="226"/>
        <v>217.03</v>
      </c>
      <c r="N392" s="44">
        <f t="shared" si="226"/>
        <v>217.03</v>
      </c>
      <c r="O392" s="44">
        <f t="shared" si="226"/>
        <v>217.03</v>
      </c>
      <c r="P392" s="44">
        <f t="shared" si="226"/>
        <v>217.03</v>
      </c>
      <c r="Q392" s="44">
        <f t="shared" si="226"/>
        <v>217.03</v>
      </c>
      <c r="R392" s="44">
        <f t="shared" si="226"/>
        <v>217.03</v>
      </c>
      <c r="S392" s="44">
        <f t="shared" si="226"/>
        <v>217.03</v>
      </c>
      <c r="T392" s="44">
        <f t="shared" si="226"/>
        <v>217.03</v>
      </c>
      <c r="U392" s="44">
        <f t="shared" si="226"/>
        <v>217.03</v>
      </c>
      <c r="V392" s="44">
        <f t="shared" si="226"/>
        <v>217.03</v>
      </c>
      <c r="W392" s="44">
        <f t="shared" si="226"/>
        <v>217.03</v>
      </c>
      <c r="X392" s="44">
        <f t="shared" si="226"/>
        <v>217.03</v>
      </c>
      <c r="Y392" s="44">
        <f t="shared" si="226"/>
        <v>217.03</v>
      </c>
      <c r="Z392" s="44">
        <f t="shared" si="226"/>
        <v>217.03</v>
      </c>
      <c r="AA392" s="44">
        <f t="shared" si="226"/>
        <v>217.03</v>
      </c>
    </row>
    <row r="393" spans="1:27" ht="12.75" customHeight="1" outlineLevel="1" x14ac:dyDescent="0.2">
      <c r="A393" s="97" t="s">
        <v>2726</v>
      </c>
      <c r="B393" s="63" t="s">
        <v>83</v>
      </c>
      <c r="C393" s="43" t="s">
        <v>79</v>
      </c>
      <c r="D393" s="44">
        <v>4.3</v>
      </c>
      <c r="E393" s="44">
        <v>4.3</v>
      </c>
      <c r="F393" s="44">
        <v>4.3</v>
      </c>
      <c r="G393" s="44">
        <v>4.3</v>
      </c>
      <c r="H393" s="44">
        <v>4.3</v>
      </c>
      <c r="I393" s="44">
        <v>4.3</v>
      </c>
      <c r="J393" s="44">
        <v>4.3</v>
      </c>
      <c r="K393" s="44">
        <v>4.3</v>
      </c>
      <c r="L393" s="44">
        <v>4.3</v>
      </c>
      <c r="M393" s="44">
        <v>4.3</v>
      </c>
      <c r="N393" s="44">
        <v>4.3</v>
      </c>
      <c r="O393" s="44">
        <v>4.3</v>
      </c>
      <c r="P393" s="44">
        <v>4.3</v>
      </c>
      <c r="Q393" s="44">
        <v>4.3</v>
      </c>
      <c r="R393" s="44">
        <v>4.3</v>
      </c>
      <c r="S393" s="44">
        <v>4.3</v>
      </c>
      <c r="T393" s="44">
        <v>4.3</v>
      </c>
      <c r="U393" s="44">
        <v>4.3</v>
      </c>
      <c r="V393" s="44">
        <v>4.3</v>
      </c>
      <c r="W393" s="44">
        <v>4.3</v>
      </c>
      <c r="X393" s="44">
        <v>4.3</v>
      </c>
      <c r="Y393" s="44">
        <v>4.3</v>
      </c>
      <c r="Z393" s="44">
        <v>4.3</v>
      </c>
      <c r="AA393" s="44">
        <v>4.3</v>
      </c>
    </row>
    <row r="394" spans="1:27" ht="12.75" customHeight="1" outlineLevel="1" x14ac:dyDescent="0.2">
      <c r="A394" s="97" t="s">
        <v>2727</v>
      </c>
      <c r="B394" s="63" t="s">
        <v>81</v>
      </c>
      <c r="C394" s="43" t="s">
        <v>79</v>
      </c>
      <c r="D394" s="44">
        <f>$D$11</f>
        <v>264.79000000000002</v>
      </c>
      <c r="E394" s="44">
        <f t="shared" ref="E394:AA394" si="227">$D$11</f>
        <v>264.79000000000002</v>
      </c>
      <c r="F394" s="44">
        <f t="shared" si="227"/>
        <v>264.79000000000002</v>
      </c>
      <c r="G394" s="44">
        <f t="shared" si="227"/>
        <v>264.79000000000002</v>
      </c>
      <c r="H394" s="44">
        <f t="shared" si="227"/>
        <v>264.79000000000002</v>
      </c>
      <c r="I394" s="44">
        <f t="shared" si="227"/>
        <v>264.79000000000002</v>
      </c>
      <c r="J394" s="44">
        <f t="shared" si="227"/>
        <v>264.79000000000002</v>
      </c>
      <c r="K394" s="44">
        <f t="shared" si="227"/>
        <v>264.79000000000002</v>
      </c>
      <c r="L394" s="44">
        <f t="shared" si="227"/>
        <v>264.79000000000002</v>
      </c>
      <c r="M394" s="44">
        <f t="shared" si="227"/>
        <v>264.79000000000002</v>
      </c>
      <c r="N394" s="44">
        <f t="shared" si="227"/>
        <v>264.79000000000002</v>
      </c>
      <c r="O394" s="44">
        <f t="shared" si="227"/>
        <v>264.79000000000002</v>
      </c>
      <c r="P394" s="44">
        <f t="shared" si="227"/>
        <v>264.79000000000002</v>
      </c>
      <c r="Q394" s="44">
        <f t="shared" si="227"/>
        <v>264.79000000000002</v>
      </c>
      <c r="R394" s="44">
        <f t="shared" si="227"/>
        <v>264.79000000000002</v>
      </c>
      <c r="S394" s="44">
        <f t="shared" si="227"/>
        <v>264.79000000000002</v>
      </c>
      <c r="T394" s="44">
        <f t="shared" si="227"/>
        <v>264.79000000000002</v>
      </c>
      <c r="U394" s="44">
        <f t="shared" si="227"/>
        <v>264.79000000000002</v>
      </c>
      <c r="V394" s="44">
        <f t="shared" si="227"/>
        <v>264.79000000000002</v>
      </c>
      <c r="W394" s="44">
        <f t="shared" si="227"/>
        <v>264.79000000000002</v>
      </c>
      <c r="X394" s="44">
        <f t="shared" si="227"/>
        <v>264.79000000000002</v>
      </c>
      <c r="Y394" s="44">
        <f t="shared" si="227"/>
        <v>264.79000000000002</v>
      </c>
      <c r="Z394" s="44">
        <f t="shared" si="227"/>
        <v>264.79000000000002</v>
      </c>
      <c r="AA394" s="44">
        <f t="shared" si="227"/>
        <v>264.79000000000002</v>
      </c>
    </row>
    <row r="395" spans="1:27" ht="12.75" customHeight="1" x14ac:dyDescent="0.2">
      <c r="A395" s="96" t="s">
        <v>2728</v>
      </c>
      <c r="B395" s="28" t="str">
        <f>"17"&amp;"."&amp;$B$777&amp;"."&amp;$B$778</f>
        <v>17.04.2024</v>
      </c>
      <c r="C395" s="88" t="s">
        <v>76</v>
      </c>
      <c r="D395" s="89">
        <f>ROUND(((D396+D397+D399+D398)/1000),5)</f>
        <v>1.64578</v>
      </c>
      <c r="E395" s="89">
        <f>ROUND(((E396+E397+E399+E398)/1000),5)</f>
        <v>1.5659799999999999</v>
      </c>
      <c r="F395" s="89">
        <f>ROUND(((F396+F397+F399+F398)/1000),5)</f>
        <v>1.51179</v>
      </c>
      <c r="G395" s="89">
        <f t="shared" ref="G395:AA395" si="228">ROUND(((G396+G397+G399+G398)/1000),5)</f>
        <v>1.5089399999999999</v>
      </c>
      <c r="H395" s="89">
        <f t="shared" si="228"/>
        <v>1.5442499999999999</v>
      </c>
      <c r="I395" s="89">
        <f t="shared" si="228"/>
        <v>1.61836</v>
      </c>
      <c r="J395" s="89">
        <f t="shared" si="228"/>
        <v>1.6870000000000001</v>
      </c>
      <c r="K395" s="89">
        <f t="shared" si="228"/>
        <v>1.9457</v>
      </c>
      <c r="L395" s="89">
        <f t="shared" si="228"/>
        <v>2.28776</v>
      </c>
      <c r="M395" s="89">
        <f t="shared" si="228"/>
        <v>2.4071500000000001</v>
      </c>
      <c r="N395" s="89">
        <f t="shared" si="228"/>
        <v>2.4297599999999999</v>
      </c>
      <c r="O395" s="89">
        <f t="shared" si="228"/>
        <v>2.4274499999999999</v>
      </c>
      <c r="P395" s="89">
        <f t="shared" si="228"/>
        <v>2.43662</v>
      </c>
      <c r="Q395" s="89">
        <f t="shared" si="228"/>
        <v>2.4630800000000002</v>
      </c>
      <c r="R395" s="89">
        <f t="shared" si="228"/>
        <v>2.4481799999999998</v>
      </c>
      <c r="S395" s="89">
        <f t="shared" si="228"/>
        <v>2.4444900000000001</v>
      </c>
      <c r="T395" s="89">
        <f t="shared" si="228"/>
        <v>2.4011900000000002</v>
      </c>
      <c r="U395" s="89">
        <f t="shared" si="228"/>
        <v>2.3456100000000002</v>
      </c>
      <c r="V395" s="89">
        <f t="shared" si="228"/>
        <v>2.30437</v>
      </c>
      <c r="W395" s="89">
        <f t="shared" si="228"/>
        <v>2.3881199999999998</v>
      </c>
      <c r="X395" s="89">
        <f t="shared" si="228"/>
        <v>2.4605199999999998</v>
      </c>
      <c r="Y395" s="89">
        <f t="shared" si="228"/>
        <v>2.33392</v>
      </c>
      <c r="Z395" s="89">
        <f t="shared" si="228"/>
        <v>1.9480999999999999</v>
      </c>
      <c r="AA395" s="89">
        <f t="shared" si="228"/>
        <v>1.7189300000000001</v>
      </c>
    </row>
    <row r="396" spans="1:27" ht="12.75" customHeight="1" outlineLevel="1" x14ac:dyDescent="0.2">
      <c r="A396" s="97" t="s">
        <v>2729</v>
      </c>
      <c r="B396" s="63" t="s">
        <v>242</v>
      </c>
      <c r="C396" s="43" t="s">
        <v>79</v>
      </c>
      <c r="D396" s="44">
        <v>1159.6600000000001</v>
      </c>
      <c r="E396" s="44">
        <v>1079.8599999999999</v>
      </c>
      <c r="F396" s="44">
        <v>1025.67</v>
      </c>
      <c r="G396" s="44">
        <v>1022.82</v>
      </c>
      <c r="H396" s="44">
        <v>1058.1300000000001</v>
      </c>
      <c r="I396" s="44">
        <v>1132.24</v>
      </c>
      <c r="J396" s="44">
        <v>1200.8800000000001</v>
      </c>
      <c r="K396" s="44">
        <v>1459.58</v>
      </c>
      <c r="L396" s="44">
        <v>1801.64</v>
      </c>
      <c r="M396" s="44">
        <v>1921.03</v>
      </c>
      <c r="N396" s="44">
        <v>1943.64</v>
      </c>
      <c r="O396" s="44">
        <v>1941.33</v>
      </c>
      <c r="P396" s="44">
        <v>1950.5</v>
      </c>
      <c r="Q396" s="44">
        <v>1976.96</v>
      </c>
      <c r="R396" s="44">
        <v>1962.06</v>
      </c>
      <c r="S396" s="44">
        <v>1958.37</v>
      </c>
      <c r="T396" s="44">
        <v>1915.07</v>
      </c>
      <c r="U396" s="44">
        <v>1859.49</v>
      </c>
      <c r="V396" s="44">
        <v>1818.25</v>
      </c>
      <c r="W396" s="44">
        <v>1902</v>
      </c>
      <c r="X396" s="44">
        <v>1974.4</v>
      </c>
      <c r="Y396" s="44">
        <v>1847.8</v>
      </c>
      <c r="Z396" s="44">
        <v>1461.98</v>
      </c>
      <c r="AA396" s="44">
        <v>1232.81</v>
      </c>
    </row>
    <row r="397" spans="1:27" ht="12.75" customHeight="1" outlineLevel="1" x14ac:dyDescent="0.2">
      <c r="A397" s="97" t="s">
        <v>2730</v>
      </c>
      <c r="B397" s="63" t="s">
        <v>90</v>
      </c>
      <c r="C397" s="43" t="s">
        <v>79</v>
      </c>
      <c r="D397" s="44">
        <f>$D$317</f>
        <v>217.03</v>
      </c>
      <c r="E397" s="44">
        <f t="shared" ref="E397:AA397" si="229">$D$317</f>
        <v>217.03</v>
      </c>
      <c r="F397" s="44">
        <f t="shared" si="229"/>
        <v>217.03</v>
      </c>
      <c r="G397" s="44">
        <f t="shared" si="229"/>
        <v>217.03</v>
      </c>
      <c r="H397" s="44">
        <f t="shared" si="229"/>
        <v>217.03</v>
      </c>
      <c r="I397" s="44">
        <f t="shared" si="229"/>
        <v>217.03</v>
      </c>
      <c r="J397" s="44">
        <f t="shared" si="229"/>
        <v>217.03</v>
      </c>
      <c r="K397" s="44">
        <f t="shared" si="229"/>
        <v>217.03</v>
      </c>
      <c r="L397" s="44">
        <f t="shared" si="229"/>
        <v>217.03</v>
      </c>
      <c r="M397" s="44">
        <f t="shared" si="229"/>
        <v>217.03</v>
      </c>
      <c r="N397" s="44">
        <f t="shared" si="229"/>
        <v>217.03</v>
      </c>
      <c r="O397" s="44">
        <f t="shared" si="229"/>
        <v>217.03</v>
      </c>
      <c r="P397" s="44">
        <f t="shared" si="229"/>
        <v>217.03</v>
      </c>
      <c r="Q397" s="44">
        <f t="shared" si="229"/>
        <v>217.03</v>
      </c>
      <c r="R397" s="44">
        <f t="shared" si="229"/>
        <v>217.03</v>
      </c>
      <c r="S397" s="44">
        <f t="shared" si="229"/>
        <v>217.03</v>
      </c>
      <c r="T397" s="44">
        <f t="shared" si="229"/>
        <v>217.03</v>
      </c>
      <c r="U397" s="44">
        <f t="shared" si="229"/>
        <v>217.03</v>
      </c>
      <c r="V397" s="44">
        <f t="shared" si="229"/>
        <v>217.03</v>
      </c>
      <c r="W397" s="44">
        <f t="shared" si="229"/>
        <v>217.03</v>
      </c>
      <c r="X397" s="44">
        <f t="shared" si="229"/>
        <v>217.03</v>
      </c>
      <c r="Y397" s="44">
        <f t="shared" si="229"/>
        <v>217.03</v>
      </c>
      <c r="Z397" s="44">
        <f t="shared" si="229"/>
        <v>217.03</v>
      </c>
      <c r="AA397" s="44">
        <f t="shared" si="229"/>
        <v>217.03</v>
      </c>
    </row>
    <row r="398" spans="1:27" ht="12.75" customHeight="1" outlineLevel="1" x14ac:dyDescent="0.2">
      <c r="A398" s="97" t="s">
        <v>2731</v>
      </c>
      <c r="B398" s="63" t="s">
        <v>83</v>
      </c>
      <c r="C398" s="43" t="s">
        <v>79</v>
      </c>
      <c r="D398" s="44">
        <v>4.3</v>
      </c>
      <c r="E398" s="44">
        <v>4.3</v>
      </c>
      <c r="F398" s="44">
        <v>4.3</v>
      </c>
      <c r="G398" s="44">
        <v>4.3</v>
      </c>
      <c r="H398" s="44">
        <v>4.3</v>
      </c>
      <c r="I398" s="44">
        <v>4.3</v>
      </c>
      <c r="J398" s="44">
        <v>4.3</v>
      </c>
      <c r="K398" s="44">
        <v>4.3</v>
      </c>
      <c r="L398" s="44">
        <v>4.3</v>
      </c>
      <c r="M398" s="44">
        <v>4.3</v>
      </c>
      <c r="N398" s="44">
        <v>4.3</v>
      </c>
      <c r="O398" s="44">
        <v>4.3</v>
      </c>
      <c r="P398" s="44">
        <v>4.3</v>
      </c>
      <c r="Q398" s="44">
        <v>4.3</v>
      </c>
      <c r="R398" s="44">
        <v>4.3</v>
      </c>
      <c r="S398" s="44">
        <v>4.3</v>
      </c>
      <c r="T398" s="44">
        <v>4.3</v>
      </c>
      <c r="U398" s="44">
        <v>4.3</v>
      </c>
      <c r="V398" s="44">
        <v>4.3</v>
      </c>
      <c r="W398" s="44">
        <v>4.3</v>
      </c>
      <c r="X398" s="44">
        <v>4.3</v>
      </c>
      <c r="Y398" s="44">
        <v>4.3</v>
      </c>
      <c r="Z398" s="44">
        <v>4.3</v>
      </c>
      <c r="AA398" s="44">
        <v>4.3</v>
      </c>
    </row>
    <row r="399" spans="1:27" ht="12.75" customHeight="1" outlineLevel="1" x14ac:dyDescent="0.2">
      <c r="A399" s="97" t="s">
        <v>2732</v>
      </c>
      <c r="B399" s="63" t="s">
        <v>81</v>
      </c>
      <c r="C399" s="43" t="s">
        <v>79</v>
      </c>
      <c r="D399" s="44">
        <f>$D$11</f>
        <v>264.79000000000002</v>
      </c>
      <c r="E399" s="44">
        <f t="shared" ref="E399:AA399" si="230">$D$11</f>
        <v>264.79000000000002</v>
      </c>
      <c r="F399" s="44">
        <f t="shared" si="230"/>
        <v>264.79000000000002</v>
      </c>
      <c r="G399" s="44">
        <f t="shared" si="230"/>
        <v>264.79000000000002</v>
      </c>
      <c r="H399" s="44">
        <f t="shared" si="230"/>
        <v>264.79000000000002</v>
      </c>
      <c r="I399" s="44">
        <f t="shared" si="230"/>
        <v>264.79000000000002</v>
      </c>
      <c r="J399" s="44">
        <f t="shared" si="230"/>
        <v>264.79000000000002</v>
      </c>
      <c r="K399" s="44">
        <f t="shared" si="230"/>
        <v>264.79000000000002</v>
      </c>
      <c r="L399" s="44">
        <f t="shared" si="230"/>
        <v>264.79000000000002</v>
      </c>
      <c r="M399" s="44">
        <f t="shared" si="230"/>
        <v>264.79000000000002</v>
      </c>
      <c r="N399" s="44">
        <f t="shared" si="230"/>
        <v>264.79000000000002</v>
      </c>
      <c r="O399" s="44">
        <f t="shared" si="230"/>
        <v>264.79000000000002</v>
      </c>
      <c r="P399" s="44">
        <f t="shared" si="230"/>
        <v>264.79000000000002</v>
      </c>
      <c r="Q399" s="44">
        <f t="shared" si="230"/>
        <v>264.79000000000002</v>
      </c>
      <c r="R399" s="44">
        <f t="shared" si="230"/>
        <v>264.79000000000002</v>
      </c>
      <c r="S399" s="44">
        <f t="shared" si="230"/>
        <v>264.79000000000002</v>
      </c>
      <c r="T399" s="44">
        <f t="shared" si="230"/>
        <v>264.79000000000002</v>
      </c>
      <c r="U399" s="44">
        <f t="shared" si="230"/>
        <v>264.79000000000002</v>
      </c>
      <c r="V399" s="44">
        <f t="shared" si="230"/>
        <v>264.79000000000002</v>
      </c>
      <c r="W399" s="44">
        <f t="shared" si="230"/>
        <v>264.79000000000002</v>
      </c>
      <c r="X399" s="44">
        <f t="shared" si="230"/>
        <v>264.79000000000002</v>
      </c>
      <c r="Y399" s="44">
        <f t="shared" si="230"/>
        <v>264.79000000000002</v>
      </c>
      <c r="Z399" s="44">
        <f t="shared" si="230"/>
        <v>264.79000000000002</v>
      </c>
      <c r="AA399" s="44">
        <f t="shared" si="230"/>
        <v>264.79000000000002</v>
      </c>
    </row>
    <row r="400" spans="1:27" ht="12.75" customHeight="1" x14ac:dyDescent="0.2">
      <c r="A400" s="96" t="s">
        <v>2733</v>
      </c>
      <c r="B400" s="28" t="str">
        <f>"18"&amp;"."&amp;$B$777&amp;"."&amp;$B$778</f>
        <v>18.04.2024</v>
      </c>
      <c r="C400" s="88" t="s">
        <v>76</v>
      </c>
      <c r="D400" s="89">
        <f>ROUND(((D401+D402+D404+D403)/1000),5)</f>
        <v>1.6101399999999999</v>
      </c>
      <c r="E400" s="89">
        <f>ROUND(((E401+E402+E404+E403)/1000),5)</f>
        <v>1.5138100000000001</v>
      </c>
      <c r="F400" s="89">
        <f>ROUND(((F401+F402+F404+F403)/1000),5)</f>
        <v>1.4570099999999999</v>
      </c>
      <c r="G400" s="89">
        <f t="shared" ref="G400:AA400" si="231">ROUND(((G401+G402+G404+G403)/1000),5)</f>
        <v>1.4543299999999999</v>
      </c>
      <c r="H400" s="89">
        <f t="shared" si="231"/>
        <v>1.5085500000000001</v>
      </c>
      <c r="I400" s="89">
        <f t="shared" si="231"/>
        <v>1.5650599999999999</v>
      </c>
      <c r="J400" s="89">
        <f t="shared" si="231"/>
        <v>1.69106</v>
      </c>
      <c r="K400" s="89">
        <f t="shared" si="231"/>
        <v>1.9864599999999999</v>
      </c>
      <c r="L400" s="89">
        <f t="shared" si="231"/>
        <v>2.3456700000000001</v>
      </c>
      <c r="M400" s="89">
        <f t="shared" si="231"/>
        <v>2.4940799999999999</v>
      </c>
      <c r="N400" s="89">
        <f t="shared" si="231"/>
        <v>2.55952</v>
      </c>
      <c r="O400" s="89">
        <f t="shared" si="231"/>
        <v>2.5327199999999999</v>
      </c>
      <c r="P400" s="89">
        <f t="shared" si="231"/>
        <v>2.5607600000000001</v>
      </c>
      <c r="Q400" s="89">
        <f t="shared" si="231"/>
        <v>2.6449199999999999</v>
      </c>
      <c r="R400" s="89">
        <f t="shared" si="231"/>
        <v>2.5975700000000002</v>
      </c>
      <c r="S400" s="89">
        <f t="shared" si="231"/>
        <v>2.5589300000000001</v>
      </c>
      <c r="T400" s="89">
        <f t="shared" si="231"/>
        <v>2.5039799999999999</v>
      </c>
      <c r="U400" s="89">
        <f t="shared" si="231"/>
        <v>2.3043999999999998</v>
      </c>
      <c r="V400" s="89">
        <f t="shared" si="231"/>
        <v>2.35446</v>
      </c>
      <c r="W400" s="89">
        <f t="shared" si="231"/>
        <v>2.40652</v>
      </c>
      <c r="X400" s="89">
        <f t="shared" si="231"/>
        <v>2.5144299999999999</v>
      </c>
      <c r="Y400" s="89">
        <f t="shared" si="231"/>
        <v>2.2663799999999998</v>
      </c>
      <c r="Z400" s="89">
        <f t="shared" si="231"/>
        <v>1.86795</v>
      </c>
      <c r="AA400" s="89">
        <f t="shared" si="231"/>
        <v>1.68574</v>
      </c>
    </row>
    <row r="401" spans="1:27" ht="12.75" customHeight="1" outlineLevel="1" x14ac:dyDescent="0.2">
      <c r="A401" s="97" t="s">
        <v>2734</v>
      </c>
      <c r="B401" s="63" t="s">
        <v>242</v>
      </c>
      <c r="C401" s="43" t="s">
        <v>79</v>
      </c>
      <c r="D401" s="44">
        <v>1124.02</v>
      </c>
      <c r="E401" s="44">
        <v>1027.69</v>
      </c>
      <c r="F401" s="44">
        <v>970.89</v>
      </c>
      <c r="G401" s="44">
        <v>968.21</v>
      </c>
      <c r="H401" s="44">
        <v>1022.43</v>
      </c>
      <c r="I401" s="44">
        <v>1078.94</v>
      </c>
      <c r="J401" s="44">
        <v>1204.94</v>
      </c>
      <c r="K401" s="44">
        <v>1500.34</v>
      </c>
      <c r="L401" s="44">
        <v>1859.55</v>
      </c>
      <c r="M401" s="44">
        <v>2007.96</v>
      </c>
      <c r="N401" s="44">
        <v>2073.4</v>
      </c>
      <c r="O401" s="44">
        <v>2046.6</v>
      </c>
      <c r="P401" s="44">
        <v>2074.64</v>
      </c>
      <c r="Q401" s="44">
        <v>2158.8000000000002</v>
      </c>
      <c r="R401" s="44">
        <v>2111.4499999999998</v>
      </c>
      <c r="S401" s="44">
        <v>2072.81</v>
      </c>
      <c r="T401" s="44">
        <v>2017.86</v>
      </c>
      <c r="U401" s="44">
        <v>1818.28</v>
      </c>
      <c r="V401" s="44">
        <v>1868.34</v>
      </c>
      <c r="W401" s="44">
        <v>1920.4</v>
      </c>
      <c r="X401" s="44">
        <v>2028.31</v>
      </c>
      <c r="Y401" s="44">
        <v>1780.26</v>
      </c>
      <c r="Z401" s="44">
        <v>1381.83</v>
      </c>
      <c r="AA401" s="44">
        <v>1199.6199999999999</v>
      </c>
    </row>
    <row r="402" spans="1:27" ht="12.75" customHeight="1" outlineLevel="1" x14ac:dyDescent="0.2">
      <c r="A402" s="97" t="s">
        <v>2735</v>
      </c>
      <c r="B402" s="63" t="s">
        <v>90</v>
      </c>
      <c r="C402" s="43" t="s">
        <v>79</v>
      </c>
      <c r="D402" s="44">
        <f>$D$317</f>
        <v>217.03</v>
      </c>
      <c r="E402" s="44">
        <f t="shared" ref="E402:AA402" si="232">$D$317</f>
        <v>217.03</v>
      </c>
      <c r="F402" s="44">
        <f t="shared" si="232"/>
        <v>217.03</v>
      </c>
      <c r="G402" s="44">
        <f t="shared" si="232"/>
        <v>217.03</v>
      </c>
      <c r="H402" s="44">
        <f t="shared" si="232"/>
        <v>217.03</v>
      </c>
      <c r="I402" s="44">
        <f t="shared" si="232"/>
        <v>217.03</v>
      </c>
      <c r="J402" s="44">
        <f t="shared" si="232"/>
        <v>217.03</v>
      </c>
      <c r="K402" s="44">
        <f t="shared" si="232"/>
        <v>217.03</v>
      </c>
      <c r="L402" s="44">
        <f t="shared" si="232"/>
        <v>217.03</v>
      </c>
      <c r="M402" s="44">
        <f t="shared" si="232"/>
        <v>217.03</v>
      </c>
      <c r="N402" s="44">
        <f t="shared" si="232"/>
        <v>217.03</v>
      </c>
      <c r="O402" s="44">
        <f t="shared" si="232"/>
        <v>217.03</v>
      </c>
      <c r="P402" s="44">
        <f t="shared" si="232"/>
        <v>217.03</v>
      </c>
      <c r="Q402" s="44">
        <f t="shared" si="232"/>
        <v>217.03</v>
      </c>
      <c r="R402" s="44">
        <f t="shared" si="232"/>
        <v>217.03</v>
      </c>
      <c r="S402" s="44">
        <f t="shared" si="232"/>
        <v>217.03</v>
      </c>
      <c r="T402" s="44">
        <f t="shared" si="232"/>
        <v>217.03</v>
      </c>
      <c r="U402" s="44">
        <f t="shared" si="232"/>
        <v>217.03</v>
      </c>
      <c r="V402" s="44">
        <f t="shared" si="232"/>
        <v>217.03</v>
      </c>
      <c r="W402" s="44">
        <f t="shared" si="232"/>
        <v>217.03</v>
      </c>
      <c r="X402" s="44">
        <f t="shared" si="232"/>
        <v>217.03</v>
      </c>
      <c r="Y402" s="44">
        <f t="shared" si="232"/>
        <v>217.03</v>
      </c>
      <c r="Z402" s="44">
        <f t="shared" si="232"/>
        <v>217.03</v>
      </c>
      <c r="AA402" s="44">
        <f t="shared" si="232"/>
        <v>217.03</v>
      </c>
    </row>
    <row r="403" spans="1:27" ht="12.75" customHeight="1" outlineLevel="1" x14ac:dyDescent="0.2">
      <c r="A403" s="97" t="s">
        <v>2736</v>
      </c>
      <c r="B403" s="63" t="s">
        <v>83</v>
      </c>
      <c r="C403" s="43" t="s">
        <v>79</v>
      </c>
      <c r="D403" s="44">
        <v>4.3</v>
      </c>
      <c r="E403" s="44">
        <v>4.3</v>
      </c>
      <c r="F403" s="44">
        <v>4.3</v>
      </c>
      <c r="G403" s="44">
        <v>4.3</v>
      </c>
      <c r="H403" s="44">
        <v>4.3</v>
      </c>
      <c r="I403" s="44">
        <v>4.3</v>
      </c>
      <c r="J403" s="44">
        <v>4.3</v>
      </c>
      <c r="K403" s="44">
        <v>4.3</v>
      </c>
      <c r="L403" s="44">
        <v>4.3</v>
      </c>
      <c r="M403" s="44">
        <v>4.3</v>
      </c>
      <c r="N403" s="44">
        <v>4.3</v>
      </c>
      <c r="O403" s="44">
        <v>4.3</v>
      </c>
      <c r="P403" s="44">
        <v>4.3</v>
      </c>
      <c r="Q403" s="44">
        <v>4.3</v>
      </c>
      <c r="R403" s="44">
        <v>4.3</v>
      </c>
      <c r="S403" s="44">
        <v>4.3</v>
      </c>
      <c r="T403" s="44">
        <v>4.3</v>
      </c>
      <c r="U403" s="44">
        <v>4.3</v>
      </c>
      <c r="V403" s="44">
        <v>4.3</v>
      </c>
      <c r="W403" s="44">
        <v>4.3</v>
      </c>
      <c r="X403" s="44">
        <v>4.3</v>
      </c>
      <c r="Y403" s="44">
        <v>4.3</v>
      </c>
      <c r="Z403" s="44">
        <v>4.3</v>
      </c>
      <c r="AA403" s="44">
        <v>4.3</v>
      </c>
    </row>
    <row r="404" spans="1:27" ht="12.75" customHeight="1" outlineLevel="1" x14ac:dyDescent="0.2">
      <c r="A404" s="97" t="s">
        <v>2737</v>
      </c>
      <c r="B404" s="63" t="s">
        <v>81</v>
      </c>
      <c r="C404" s="43" t="s">
        <v>79</v>
      </c>
      <c r="D404" s="44">
        <f>$D$11</f>
        <v>264.79000000000002</v>
      </c>
      <c r="E404" s="44">
        <f t="shared" ref="E404:AA404" si="233">$D$11</f>
        <v>264.79000000000002</v>
      </c>
      <c r="F404" s="44">
        <f t="shared" si="233"/>
        <v>264.79000000000002</v>
      </c>
      <c r="G404" s="44">
        <f t="shared" si="233"/>
        <v>264.79000000000002</v>
      </c>
      <c r="H404" s="44">
        <f t="shared" si="233"/>
        <v>264.79000000000002</v>
      </c>
      <c r="I404" s="44">
        <f t="shared" si="233"/>
        <v>264.79000000000002</v>
      </c>
      <c r="J404" s="44">
        <f t="shared" si="233"/>
        <v>264.79000000000002</v>
      </c>
      <c r="K404" s="44">
        <f t="shared" si="233"/>
        <v>264.79000000000002</v>
      </c>
      <c r="L404" s="44">
        <f t="shared" si="233"/>
        <v>264.79000000000002</v>
      </c>
      <c r="M404" s="44">
        <f t="shared" si="233"/>
        <v>264.79000000000002</v>
      </c>
      <c r="N404" s="44">
        <f t="shared" si="233"/>
        <v>264.79000000000002</v>
      </c>
      <c r="O404" s="44">
        <f t="shared" si="233"/>
        <v>264.79000000000002</v>
      </c>
      <c r="P404" s="44">
        <f t="shared" si="233"/>
        <v>264.79000000000002</v>
      </c>
      <c r="Q404" s="44">
        <f t="shared" si="233"/>
        <v>264.79000000000002</v>
      </c>
      <c r="R404" s="44">
        <f t="shared" si="233"/>
        <v>264.79000000000002</v>
      </c>
      <c r="S404" s="44">
        <f t="shared" si="233"/>
        <v>264.79000000000002</v>
      </c>
      <c r="T404" s="44">
        <f t="shared" si="233"/>
        <v>264.79000000000002</v>
      </c>
      <c r="U404" s="44">
        <f t="shared" si="233"/>
        <v>264.79000000000002</v>
      </c>
      <c r="V404" s="44">
        <f t="shared" si="233"/>
        <v>264.79000000000002</v>
      </c>
      <c r="W404" s="44">
        <f t="shared" si="233"/>
        <v>264.79000000000002</v>
      </c>
      <c r="X404" s="44">
        <f t="shared" si="233"/>
        <v>264.79000000000002</v>
      </c>
      <c r="Y404" s="44">
        <f t="shared" si="233"/>
        <v>264.79000000000002</v>
      </c>
      <c r="Z404" s="44">
        <f t="shared" si="233"/>
        <v>264.79000000000002</v>
      </c>
      <c r="AA404" s="44">
        <f t="shared" si="233"/>
        <v>264.79000000000002</v>
      </c>
    </row>
    <row r="405" spans="1:27" ht="12.75" customHeight="1" x14ac:dyDescent="0.2">
      <c r="A405" s="96" t="s">
        <v>2738</v>
      </c>
      <c r="B405" s="28" t="str">
        <f>"19"&amp;"."&amp;$B$777&amp;"."&amp;$B$778</f>
        <v>19.04.2024</v>
      </c>
      <c r="C405" s="88" t="s">
        <v>76</v>
      </c>
      <c r="D405" s="89">
        <f>ROUND(((D406+D407+D409+D408)/1000),5)</f>
        <v>1.59558</v>
      </c>
      <c r="E405" s="89">
        <f>ROUND(((E406+E407+E409+E408)/1000),5)</f>
        <v>1.51684</v>
      </c>
      <c r="F405" s="89">
        <f>ROUND(((F406+F407+F409+F408)/1000),5)</f>
        <v>1.4993700000000001</v>
      </c>
      <c r="G405" s="89">
        <f t="shared" ref="G405:AA405" si="234">ROUND(((G406+G407+G409+G408)/1000),5)</f>
        <v>1.44394</v>
      </c>
      <c r="H405" s="89">
        <f t="shared" si="234"/>
        <v>1.4463200000000001</v>
      </c>
      <c r="I405" s="89">
        <f t="shared" si="234"/>
        <v>1.56717</v>
      </c>
      <c r="J405" s="89">
        <f t="shared" si="234"/>
        <v>1.6787099999999999</v>
      </c>
      <c r="K405" s="89">
        <f t="shared" si="234"/>
        <v>1.97004</v>
      </c>
      <c r="L405" s="89">
        <f t="shared" si="234"/>
        <v>2.4384999999999999</v>
      </c>
      <c r="M405" s="89">
        <f t="shared" si="234"/>
        <v>2.504</v>
      </c>
      <c r="N405" s="89">
        <f t="shared" si="234"/>
        <v>2.5336699999999999</v>
      </c>
      <c r="O405" s="89">
        <f t="shared" si="234"/>
        <v>2.56731</v>
      </c>
      <c r="P405" s="89">
        <f t="shared" si="234"/>
        <v>2.5701100000000001</v>
      </c>
      <c r="Q405" s="89">
        <f t="shared" si="234"/>
        <v>2.5998000000000001</v>
      </c>
      <c r="R405" s="89">
        <f t="shared" si="234"/>
        <v>2.5991499999999998</v>
      </c>
      <c r="S405" s="89">
        <f t="shared" si="234"/>
        <v>2.5449600000000001</v>
      </c>
      <c r="T405" s="89">
        <f t="shared" si="234"/>
        <v>2.5057700000000001</v>
      </c>
      <c r="U405" s="89">
        <f t="shared" si="234"/>
        <v>2.4724599999999999</v>
      </c>
      <c r="V405" s="89">
        <f t="shared" si="234"/>
        <v>2.43581</v>
      </c>
      <c r="W405" s="89">
        <f t="shared" si="234"/>
        <v>2.4717500000000001</v>
      </c>
      <c r="X405" s="89">
        <f t="shared" si="234"/>
        <v>2.51492</v>
      </c>
      <c r="Y405" s="89">
        <f t="shared" si="234"/>
        <v>2.4580500000000001</v>
      </c>
      <c r="Z405" s="89">
        <f t="shared" si="234"/>
        <v>1.9782599999999999</v>
      </c>
      <c r="AA405" s="89">
        <f t="shared" si="234"/>
        <v>1.7385299999999999</v>
      </c>
    </row>
    <row r="406" spans="1:27" ht="12.75" customHeight="1" outlineLevel="1" x14ac:dyDescent="0.2">
      <c r="A406" s="97" t="s">
        <v>2739</v>
      </c>
      <c r="B406" s="63" t="s">
        <v>242</v>
      </c>
      <c r="C406" s="43" t="s">
        <v>79</v>
      </c>
      <c r="D406" s="44">
        <v>1109.46</v>
      </c>
      <c r="E406" s="44">
        <v>1030.72</v>
      </c>
      <c r="F406" s="44">
        <v>1013.25</v>
      </c>
      <c r="G406" s="44">
        <v>957.82</v>
      </c>
      <c r="H406" s="44">
        <v>960.2</v>
      </c>
      <c r="I406" s="44">
        <v>1081.05</v>
      </c>
      <c r="J406" s="44">
        <v>1192.5899999999999</v>
      </c>
      <c r="K406" s="44">
        <v>1483.92</v>
      </c>
      <c r="L406" s="44">
        <v>1952.38</v>
      </c>
      <c r="M406" s="44">
        <v>2017.88</v>
      </c>
      <c r="N406" s="44">
        <v>2047.55</v>
      </c>
      <c r="O406" s="44">
        <v>2081.19</v>
      </c>
      <c r="P406" s="44">
        <v>2083.9899999999998</v>
      </c>
      <c r="Q406" s="44">
        <v>2113.6799999999998</v>
      </c>
      <c r="R406" s="44">
        <v>2113.0300000000002</v>
      </c>
      <c r="S406" s="44">
        <v>2058.84</v>
      </c>
      <c r="T406" s="44">
        <v>2019.65</v>
      </c>
      <c r="U406" s="44">
        <v>1986.34</v>
      </c>
      <c r="V406" s="44">
        <v>1949.69</v>
      </c>
      <c r="W406" s="44">
        <v>1985.63</v>
      </c>
      <c r="X406" s="44">
        <v>2028.8</v>
      </c>
      <c r="Y406" s="44">
        <v>1971.93</v>
      </c>
      <c r="Z406" s="44">
        <v>1492.14</v>
      </c>
      <c r="AA406" s="44">
        <v>1252.4100000000001</v>
      </c>
    </row>
    <row r="407" spans="1:27" ht="12.75" customHeight="1" outlineLevel="1" x14ac:dyDescent="0.2">
      <c r="A407" s="97" t="s">
        <v>2740</v>
      </c>
      <c r="B407" s="63" t="s">
        <v>90</v>
      </c>
      <c r="C407" s="43" t="s">
        <v>79</v>
      </c>
      <c r="D407" s="44">
        <f>$D$317</f>
        <v>217.03</v>
      </c>
      <c r="E407" s="44">
        <f t="shared" ref="E407:AA407" si="235">$D$317</f>
        <v>217.03</v>
      </c>
      <c r="F407" s="44">
        <f t="shared" si="235"/>
        <v>217.03</v>
      </c>
      <c r="G407" s="44">
        <f t="shared" si="235"/>
        <v>217.03</v>
      </c>
      <c r="H407" s="44">
        <f t="shared" si="235"/>
        <v>217.03</v>
      </c>
      <c r="I407" s="44">
        <f t="shared" si="235"/>
        <v>217.03</v>
      </c>
      <c r="J407" s="44">
        <f t="shared" si="235"/>
        <v>217.03</v>
      </c>
      <c r="K407" s="44">
        <f t="shared" si="235"/>
        <v>217.03</v>
      </c>
      <c r="L407" s="44">
        <f t="shared" si="235"/>
        <v>217.03</v>
      </c>
      <c r="M407" s="44">
        <f t="shared" si="235"/>
        <v>217.03</v>
      </c>
      <c r="N407" s="44">
        <f t="shared" si="235"/>
        <v>217.03</v>
      </c>
      <c r="O407" s="44">
        <f t="shared" si="235"/>
        <v>217.03</v>
      </c>
      <c r="P407" s="44">
        <f t="shared" si="235"/>
        <v>217.03</v>
      </c>
      <c r="Q407" s="44">
        <f t="shared" si="235"/>
        <v>217.03</v>
      </c>
      <c r="R407" s="44">
        <f t="shared" si="235"/>
        <v>217.03</v>
      </c>
      <c r="S407" s="44">
        <f t="shared" si="235"/>
        <v>217.03</v>
      </c>
      <c r="T407" s="44">
        <f t="shared" si="235"/>
        <v>217.03</v>
      </c>
      <c r="U407" s="44">
        <f t="shared" si="235"/>
        <v>217.03</v>
      </c>
      <c r="V407" s="44">
        <f t="shared" si="235"/>
        <v>217.03</v>
      </c>
      <c r="W407" s="44">
        <f t="shared" si="235"/>
        <v>217.03</v>
      </c>
      <c r="X407" s="44">
        <f t="shared" si="235"/>
        <v>217.03</v>
      </c>
      <c r="Y407" s="44">
        <f t="shared" si="235"/>
        <v>217.03</v>
      </c>
      <c r="Z407" s="44">
        <f t="shared" si="235"/>
        <v>217.03</v>
      </c>
      <c r="AA407" s="44">
        <f t="shared" si="235"/>
        <v>217.03</v>
      </c>
    </row>
    <row r="408" spans="1:27" ht="12.75" customHeight="1" outlineLevel="1" x14ac:dyDescent="0.2">
      <c r="A408" s="97" t="s">
        <v>2741</v>
      </c>
      <c r="B408" s="63" t="s">
        <v>83</v>
      </c>
      <c r="C408" s="43" t="s">
        <v>79</v>
      </c>
      <c r="D408" s="109">
        <v>4.3</v>
      </c>
      <c r="E408" s="109">
        <v>4.3</v>
      </c>
      <c r="F408" s="109">
        <v>4.3</v>
      </c>
      <c r="G408" s="109">
        <v>4.3</v>
      </c>
      <c r="H408" s="109">
        <v>4.3</v>
      </c>
      <c r="I408" s="109">
        <v>4.3</v>
      </c>
      <c r="J408" s="109">
        <v>4.3</v>
      </c>
      <c r="K408" s="109">
        <v>4.3</v>
      </c>
      <c r="L408" s="109">
        <v>4.3</v>
      </c>
      <c r="M408" s="109">
        <v>4.3</v>
      </c>
      <c r="N408" s="109">
        <v>4.3</v>
      </c>
      <c r="O408" s="109">
        <v>4.3</v>
      </c>
      <c r="P408" s="109">
        <v>4.3</v>
      </c>
      <c r="Q408" s="109">
        <v>4.3</v>
      </c>
      <c r="R408" s="109">
        <v>4.3</v>
      </c>
      <c r="S408" s="109">
        <v>4.3</v>
      </c>
      <c r="T408" s="109">
        <v>4.3</v>
      </c>
      <c r="U408" s="109">
        <v>4.3</v>
      </c>
      <c r="V408" s="109">
        <v>4.3</v>
      </c>
      <c r="W408" s="109">
        <v>4.3</v>
      </c>
      <c r="X408" s="109">
        <v>4.3</v>
      </c>
      <c r="Y408" s="109">
        <v>4.3</v>
      </c>
      <c r="Z408" s="109">
        <v>4.3</v>
      </c>
      <c r="AA408" s="109">
        <v>4.3</v>
      </c>
    </row>
    <row r="409" spans="1:27" ht="12.75" customHeight="1" outlineLevel="1" x14ac:dyDescent="0.2">
      <c r="A409" s="97" t="s">
        <v>2742</v>
      </c>
      <c r="B409" s="63" t="s">
        <v>81</v>
      </c>
      <c r="C409" s="43" t="s">
        <v>79</v>
      </c>
      <c r="D409" s="44">
        <f>$D$11</f>
        <v>264.79000000000002</v>
      </c>
      <c r="E409" s="44">
        <f t="shared" ref="E409:AA409" si="236">$D$11</f>
        <v>264.79000000000002</v>
      </c>
      <c r="F409" s="44">
        <f t="shared" si="236"/>
        <v>264.79000000000002</v>
      </c>
      <c r="G409" s="44">
        <f t="shared" si="236"/>
        <v>264.79000000000002</v>
      </c>
      <c r="H409" s="44">
        <f t="shared" si="236"/>
        <v>264.79000000000002</v>
      </c>
      <c r="I409" s="44">
        <f t="shared" si="236"/>
        <v>264.79000000000002</v>
      </c>
      <c r="J409" s="44">
        <f t="shared" si="236"/>
        <v>264.79000000000002</v>
      </c>
      <c r="K409" s="44">
        <f t="shared" si="236"/>
        <v>264.79000000000002</v>
      </c>
      <c r="L409" s="44">
        <f t="shared" si="236"/>
        <v>264.79000000000002</v>
      </c>
      <c r="M409" s="44">
        <f t="shared" si="236"/>
        <v>264.79000000000002</v>
      </c>
      <c r="N409" s="44">
        <f t="shared" si="236"/>
        <v>264.79000000000002</v>
      </c>
      <c r="O409" s="44">
        <f t="shared" si="236"/>
        <v>264.79000000000002</v>
      </c>
      <c r="P409" s="44">
        <f t="shared" si="236"/>
        <v>264.79000000000002</v>
      </c>
      <c r="Q409" s="44">
        <f t="shared" si="236"/>
        <v>264.79000000000002</v>
      </c>
      <c r="R409" s="44">
        <f t="shared" si="236"/>
        <v>264.79000000000002</v>
      </c>
      <c r="S409" s="44">
        <f t="shared" si="236"/>
        <v>264.79000000000002</v>
      </c>
      <c r="T409" s="44">
        <f t="shared" si="236"/>
        <v>264.79000000000002</v>
      </c>
      <c r="U409" s="44">
        <f t="shared" si="236"/>
        <v>264.79000000000002</v>
      </c>
      <c r="V409" s="44">
        <f t="shared" si="236"/>
        <v>264.79000000000002</v>
      </c>
      <c r="W409" s="44">
        <f t="shared" si="236"/>
        <v>264.79000000000002</v>
      </c>
      <c r="X409" s="44">
        <f t="shared" si="236"/>
        <v>264.79000000000002</v>
      </c>
      <c r="Y409" s="44">
        <f t="shared" si="236"/>
        <v>264.79000000000002</v>
      </c>
      <c r="Z409" s="44">
        <f t="shared" si="236"/>
        <v>264.79000000000002</v>
      </c>
      <c r="AA409" s="44">
        <f t="shared" si="236"/>
        <v>264.79000000000002</v>
      </c>
    </row>
    <row r="410" spans="1:27" ht="12.75" customHeight="1" x14ac:dyDescent="0.2">
      <c r="A410" s="96" t="s">
        <v>2743</v>
      </c>
      <c r="B410" s="28" t="str">
        <f>"20"&amp;"."&amp;$B$777&amp;"."&amp;$B$778</f>
        <v>20.04.2024</v>
      </c>
      <c r="C410" s="88" t="s">
        <v>76</v>
      </c>
      <c r="D410" s="89">
        <f>ROUND(((D411+D412+D414+D413)/1000),5)</f>
        <v>1.7076499999999999</v>
      </c>
      <c r="E410" s="89">
        <f>ROUND(((E411+E412+E414+E413)/1000),5)</f>
        <v>1.63645</v>
      </c>
      <c r="F410" s="89">
        <f>ROUND(((F411+F412+F414+F413)/1000),5)</f>
        <v>1.60894</v>
      </c>
      <c r="G410" s="89">
        <f t="shared" ref="G410:AA410" si="237">ROUND(((G411+G412+G414+G413)/1000),5)</f>
        <v>1.5764899999999999</v>
      </c>
      <c r="H410" s="89">
        <f t="shared" si="237"/>
        <v>1.60747</v>
      </c>
      <c r="I410" s="89">
        <f t="shared" si="237"/>
        <v>1.61496</v>
      </c>
      <c r="J410" s="89">
        <f t="shared" si="237"/>
        <v>1.61866</v>
      </c>
      <c r="K410" s="89">
        <f t="shared" si="237"/>
        <v>1.71052</v>
      </c>
      <c r="L410" s="89">
        <f t="shared" si="237"/>
        <v>1.96194</v>
      </c>
      <c r="M410" s="89">
        <f t="shared" si="237"/>
        <v>2.0289100000000002</v>
      </c>
      <c r="N410" s="89">
        <f t="shared" si="237"/>
        <v>2.2206999999999999</v>
      </c>
      <c r="O410" s="89">
        <f t="shared" si="237"/>
        <v>2.4761899999999999</v>
      </c>
      <c r="P410" s="89">
        <f t="shared" si="237"/>
        <v>2.4119100000000002</v>
      </c>
      <c r="Q410" s="89">
        <f t="shared" si="237"/>
        <v>2.40754</v>
      </c>
      <c r="R410" s="89">
        <f t="shared" si="237"/>
        <v>2.3352499999999998</v>
      </c>
      <c r="S410" s="89">
        <f t="shared" si="237"/>
        <v>2.28207</v>
      </c>
      <c r="T410" s="89">
        <f t="shared" si="237"/>
        <v>2.2505000000000002</v>
      </c>
      <c r="U410" s="89">
        <f t="shared" si="237"/>
        <v>2.0170599999999999</v>
      </c>
      <c r="V410" s="89">
        <f t="shared" si="237"/>
        <v>2.0104899999999999</v>
      </c>
      <c r="W410" s="89">
        <f t="shared" si="237"/>
        <v>2.0353599999999998</v>
      </c>
      <c r="X410" s="89">
        <f t="shared" si="237"/>
        <v>2.0701999999999998</v>
      </c>
      <c r="Y410" s="89">
        <f t="shared" si="237"/>
        <v>2.04399</v>
      </c>
      <c r="Z410" s="89">
        <f t="shared" si="237"/>
        <v>1.7742800000000001</v>
      </c>
      <c r="AA410" s="89">
        <f t="shared" si="237"/>
        <v>1.71065</v>
      </c>
    </row>
    <row r="411" spans="1:27" ht="12.75" customHeight="1" outlineLevel="1" x14ac:dyDescent="0.2">
      <c r="A411" s="97" t="s">
        <v>2744</v>
      </c>
      <c r="B411" s="63" t="s">
        <v>242</v>
      </c>
      <c r="C411" s="43" t="s">
        <v>79</v>
      </c>
      <c r="D411" s="44">
        <v>1221.53</v>
      </c>
      <c r="E411" s="44">
        <v>1150.33</v>
      </c>
      <c r="F411" s="44">
        <v>1122.82</v>
      </c>
      <c r="G411" s="44">
        <v>1090.3699999999999</v>
      </c>
      <c r="H411" s="44">
        <v>1121.3499999999999</v>
      </c>
      <c r="I411" s="44">
        <v>1128.8399999999999</v>
      </c>
      <c r="J411" s="44">
        <v>1132.54</v>
      </c>
      <c r="K411" s="44">
        <v>1224.4000000000001</v>
      </c>
      <c r="L411" s="44">
        <v>1475.82</v>
      </c>
      <c r="M411" s="44">
        <v>1542.79</v>
      </c>
      <c r="N411" s="44">
        <v>1734.58</v>
      </c>
      <c r="O411" s="44">
        <v>1990.07</v>
      </c>
      <c r="P411" s="44">
        <v>1925.79</v>
      </c>
      <c r="Q411" s="44">
        <v>1921.42</v>
      </c>
      <c r="R411" s="44">
        <v>1849.13</v>
      </c>
      <c r="S411" s="44">
        <v>1795.95</v>
      </c>
      <c r="T411" s="44">
        <v>1764.38</v>
      </c>
      <c r="U411" s="44">
        <v>1530.94</v>
      </c>
      <c r="V411" s="44">
        <v>1524.37</v>
      </c>
      <c r="W411" s="44">
        <v>1549.24</v>
      </c>
      <c r="X411" s="44">
        <v>1584.08</v>
      </c>
      <c r="Y411" s="44">
        <v>1557.87</v>
      </c>
      <c r="Z411" s="44">
        <v>1288.1600000000001</v>
      </c>
      <c r="AA411" s="44">
        <v>1224.53</v>
      </c>
    </row>
    <row r="412" spans="1:27" ht="12.75" customHeight="1" outlineLevel="1" x14ac:dyDescent="0.2">
      <c r="A412" s="97" t="s">
        <v>2745</v>
      </c>
      <c r="B412" s="63" t="s">
        <v>90</v>
      </c>
      <c r="C412" s="43" t="s">
        <v>79</v>
      </c>
      <c r="D412" s="44">
        <f>$D$317</f>
        <v>217.03</v>
      </c>
      <c r="E412" s="44">
        <f t="shared" ref="E412:AA412" si="238">$D$317</f>
        <v>217.03</v>
      </c>
      <c r="F412" s="44">
        <f t="shared" si="238"/>
        <v>217.03</v>
      </c>
      <c r="G412" s="44">
        <f t="shared" si="238"/>
        <v>217.03</v>
      </c>
      <c r="H412" s="44">
        <f t="shared" si="238"/>
        <v>217.03</v>
      </c>
      <c r="I412" s="44">
        <f t="shared" si="238"/>
        <v>217.03</v>
      </c>
      <c r="J412" s="44">
        <f t="shared" si="238"/>
        <v>217.03</v>
      </c>
      <c r="K412" s="44">
        <f t="shared" si="238"/>
        <v>217.03</v>
      </c>
      <c r="L412" s="44">
        <f t="shared" si="238"/>
        <v>217.03</v>
      </c>
      <c r="M412" s="44">
        <f t="shared" si="238"/>
        <v>217.03</v>
      </c>
      <c r="N412" s="44">
        <f t="shared" si="238"/>
        <v>217.03</v>
      </c>
      <c r="O412" s="44">
        <f t="shared" si="238"/>
        <v>217.03</v>
      </c>
      <c r="P412" s="44">
        <f t="shared" si="238"/>
        <v>217.03</v>
      </c>
      <c r="Q412" s="44">
        <f t="shared" si="238"/>
        <v>217.03</v>
      </c>
      <c r="R412" s="44">
        <f t="shared" si="238"/>
        <v>217.03</v>
      </c>
      <c r="S412" s="44">
        <f t="shared" si="238"/>
        <v>217.03</v>
      </c>
      <c r="T412" s="44">
        <f t="shared" si="238"/>
        <v>217.03</v>
      </c>
      <c r="U412" s="44">
        <f t="shared" si="238"/>
        <v>217.03</v>
      </c>
      <c r="V412" s="44">
        <f t="shared" si="238"/>
        <v>217.03</v>
      </c>
      <c r="W412" s="44">
        <f t="shared" si="238"/>
        <v>217.03</v>
      </c>
      <c r="X412" s="44">
        <f t="shared" si="238"/>
        <v>217.03</v>
      </c>
      <c r="Y412" s="44">
        <f t="shared" si="238"/>
        <v>217.03</v>
      </c>
      <c r="Z412" s="44">
        <f t="shared" si="238"/>
        <v>217.03</v>
      </c>
      <c r="AA412" s="44">
        <f t="shared" si="238"/>
        <v>217.03</v>
      </c>
    </row>
    <row r="413" spans="1:27" ht="12.75" customHeight="1" outlineLevel="1" x14ac:dyDescent="0.2">
      <c r="A413" s="97" t="s">
        <v>2746</v>
      </c>
      <c r="B413" s="63" t="s">
        <v>83</v>
      </c>
      <c r="C413" s="43" t="s">
        <v>79</v>
      </c>
      <c r="D413" s="44">
        <v>4.3</v>
      </c>
      <c r="E413" s="44">
        <v>4.3</v>
      </c>
      <c r="F413" s="44">
        <v>4.3</v>
      </c>
      <c r="G413" s="44">
        <v>4.3</v>
      </c>
      <c r="H413" s="44">
        <v>4.3</v>
      </c>
      <c r="I413" s="44">
        <v>4.3</v>
      </c>
      <c r="J413" s="44">
        <v>4.3</v>
      </c>
      <c r="K413" s="44">
        <v>4.3</v>
      </c>
      <c r="L413" s="44">
        <v>4.3</v>
      </c>
      <c r="M413" s="44">
        <v>4.3</v>
      </c>
      <c r="N413" s="44">
        <v>4.3</v>
      </c>
      <c r="O413" s="44">
        <v>4.3</v>
      </c>
      <c r="P413" s="44">
        <v>4.3</v>
      </c>
      <c r="Q413" s="44">
        <v>4.3</v>
      </c>
      <c r="R413" s="44">
        <v>4.3</v>
      </c>
      <c r="S413" s="44">
        <v>4.3</v>
      </c>
      <c r="T413" s="44">
        <v>4.3</v>
      </c>
      <c r="U413" s="44">
        <v>4.3</v>
      </c>
      <c r="V413" s="44">
        <v>4.3</v>
      </c>
      <c r="W413" s="44">
        <v>4.3</v>
      </c>
      <c r="X413" s="44">
        <v>4.3</v>
      </c>
      <c r="Y413" s="44">
        <v>4.3</v>
      </c>
      <c r="Z413" s="44">
        <v>4.3</v>
      </c>
      <c r="AA413" s="44">
        <v>4.3</v>
      </c>
    </row>
    <row r="414" spans="1:27" ht="12.75" customHeight="1" outlineLevel="1" x14ac:dyDescent="0.2">
      <c r="A414" s="97" t="s">
        <v>2747</v>
      </c>
      <c r="B414" s="63" t="s">
        <v>81</v>
      </c>
      <c r="C414" s="43" t="s">
        <v>79</v>
      </c>
      <c r="D414" s="44">
        <f>$D$11</f>
        <v>264.79000000000002</v>
      </c>
      <c r="E414" s="44">
        <f t="shared" ref="E414:AA414" si="239">$D$11</f>
        <v>264.79000000000002</v>
      </c>
      <c r="F414" s="44">
        <f t="shared" si="239"/>
        <v>264.79000000000002</v>
      </c>
      <c r="G414" s="44">
        <f t="shared" si="239"/>
        <v>264.79000000000002</v>
      </c>
      <c r="H414" s="44">
        <f t="shared" si="239"/>
        <v>264.79000000000002</v>
      </c>
      <c r="I414" s="44">
        <f t="shared" si="239"/>
        <v>264.79000000000002</v>
      </c>
      <c r="J414" s="44">
        <f t="shared" si="239"/>
        <v>264.79000000000002</v>
      </c>
      <c r="K414" s="44">
        <f t="shared" si="239"/>
        <v>264.79000000000002</v>
      </c>
      <c r="L414" s="44">
        <f t="shared" si="239"/>
        <v>264.79000000000002</v>
      </c>
      <c r="M414" s="44">
        <f t="shared" si="239"/>
        <v>264.79000000000002</v>
      </c>
      <c r="N414" s="44">
        <f t="shared" si="239"/>
        <v>264.79000000000002</v>
      </c>
      <c r="O414" s="44">
        <f t="shared" si="239"/>
        <v>264.79000000000002</v>
      </c>
      <c r="P414" s="44">
        <f t="shared" si="239"/>
        <v>264.79000000000002</v>
      </c>
      <c r="Q414" s="44">
        <f t="shared" si="239"/>
        <v>264.79000000000002</v>
      </c>
      <c r="R414" s="44">
        <f t="shared" si="239"/>
        <v>264.79000000000002</v>
      </c>
      <c r="S414" s="44">
        <f t="shared" si="239"/>
        <v>264.79000000000002</v>
      </c>
      <c r="T414" s="44">
        <f t="shared" si="239"/>
        <v>264.79000000000002</v>
      </c>
      <c r="U414" s="44">
        <f t="shared" si="239"/>
        <v>264.79000000000002</v>
      </c>
      <c r="V414" s="44">
        <f t="shared" si="239"/>
        <v>264.79000000000002</v>
      </c>
      <c r="W414" s="44">
        <f t="shared" si="239"/>
        <v>264.79000000000002</v>
      </c>
      <c r="X414" s="44">
        <f t="shared" si="239"/>
        <v>264.79000000000002</v>
      </c>
      <c r="Y414" s="44">
        <f t="shared" si="239"/>
        <v>264.79000000000002</v>
      </c>
      <c r="Z414" s="44">
        <f t="shared" si="239"/>
        <v>264.79000000000002</v>
      </c>
      <c r="AA414" s="44">
        <f t="shared" si="239"/>
        <v>264.79000000000002</v>
      </c>
    </row>
    <row r="415" spans="1:27" ht="12.75" customHeight="1" x14ac:dyDescent="0.2">
      <c r="A415" s="96" t="s">
        <v>2748</v>
      </c>
      <c r="B415" s="28" t="str">
        <f>"21"&amp;"."&amp;$B$777&amp;"."&amp;$B$778</f>
        <v>21.04.2024</v>
      </c>
      <c r="C415" s="88" t="s">
        <v>76</v>
      </c>
      <c r="D415" s="89">
        <f>ROUND(((D416+D417+D419+D418)/1000),5)</f>
        <v>1.6644000000000001</v>
      </c>
      <c r="E415" s="89">
        <f>ROUND(((E416+E417+E419+E418)/1000),5)</f>
        <v>1.6025199999999999</v>
      </c>
      <c r="F415" s="89">
        <f>ROUND(((F416+F417+F419+F418)/1000),5)</f>
        <v>1.5230900000000001</v>
      </c>
      <c r="G415" s="89">
        <f t="shared" ref="G415:AA415" si="240">ROUND(((G416+G417+G419+G418)/1000),5)</f>
        <v>1.5100499999999999</v>
      </c>
      <c r="H415" s="89">
        <f t="shared" si="240"/>
        <v>1.5138</v>
      </c>
      <c r="I415" s="89">
        <f t="shared" si="240"/>
        <v>1.5422499999999999</v>
      </c>
      <c r="J415" s="89">
        <f t="shared" si="240"/>
        <v>1.5039</v>
      </c>
      <c r="K415" s="89">
        <f t="shared" si="240"/>
        <v>1.60406</v>
      </c>
      <c r="L415" s="89">
        <f t="shared" si="240"/>
        <v>1.78986</v>
      </c>
      <c r="M415" s="89">
        <f t="shared" si="240"/>
        <v>1.9814499999999999</v>
      </c>
      <c r="N415" s="89">
        <f t="shared" si="240"/>
        <v>2.0515300000000001</v>
      </c>
      <c r="O415" s="89">
        <f t="shared" si="240"/>
        <v>2.0481799999999999</v>
      </c>
      <c r="P415" s="89">
        <f t="shared" si="240"/>
        <v>2.0632700000000002</v>
      </c>
      <c r="Q415" s="89">
        <f t="shared" si="240"/>
        <v>2.0662600000000002</v>
      </c>
      <c r="R415" s="89">
        <f t="shared" si="240"/>
        <v>2.0527899999999999</v>
      </c>
      <c r="S415" s="89">
        <f t="shared" si="240"/>
        <v>2.0072000000000001</v>
      </c>
      <c r="T415" s="89">
        <f t="shared" si="240"/>
        <v>2.0122</v>
      </c>
      <c r="U415" s="89">
        <f t="shared" si="240"/>
        <v>2.0301</v>
      </c>
      <c r="V415" s="89">
        <f t="shared" si="240"/>
        <v>2.0554000000000001</v>
      </c>
      <c r="W415" s="89">
        <f t="shared" si="240"/>
        <v>2.1930499999999999</v>
      </c>
      <c r="X415" s="89">
        <f t="shared" si="240"/>
        <v>2.29311</v>
      </c>
      <c r="Y415" s="89">
        <f t="shared" si="240"/>
        <v>2.0872700000000002</v>
      </c>
      <c r="Z415" s="89">
        <f t="shared" si="240"/>
        <v>1.7829900000000001</v>
      </c>
      <c r="AA415" s="89">
        <f t="shared" si="240"/>
        <v>1.66804</v>
      </c>
    </row>
    <row r="416" spans="1:27" ht="12.75" customHeight="1" outlineLevel="1" x14ac:dyDescent="0.2">
      <c r="A416" s="97" t="s">
        <v>2749</v>
      </c>
      <c r="B416" s="63" t="s">
        <v>242</v>
      </c>
      <c r="C416" s="43" t="s">
        <v>79</v>
      </c>
      <c r="D416" s="44">
        <v>1178.28</v>
      </c>
      <c r="E416" s="44">
        <v>1116.4000000000001</v>
      </c>
      <c r="F416" s="44">
        <v>1036.97</v>
      </c>
      <c r="G416" s="44">
        <v>1023.93</v>
      </c>
      <c r="H416" s="44">
        <v>1027.68</v>
      </c>
      <c r="I416" s="44">
        <v>1056.1300000000001</v>
      </c>
      <c r="J416" s="44">
        <v>1017.78</v>
      </c>
      <c r="K416" s="44">
        <v>1117.94</v>
      </c>
      <c r="L416" s="44">
        <v>1303.74</v>
      </c>
      <c r="M416" s="44">
        <v>1495.33</v>
      </c>
      <c r="N416" s="44">
        <v>1565.41</v>
      </c>
      <c r="O416" s="44">
        <v>1562.06</v>
      </c>
      <c r="P416" s="44">
        <v>1577.15</v>
      </c>
      <c r="Q416" s="44">
        <v>1580.14</v>
      </c>
      <c r="R416" s="44">
        <v>1566.67</v>
      </c>
      <c r="S416" s="44">
        <v>1521.08</v>
      </c>
      <c r="T416" s="44">
        <v>1526.08</v>
      </c>
      <c r="U416" s="44">
        <v>1543.98</v>
      </c>
      <c r="V416" s="44">
        <v>1569.28</v>
      </c>
      <c r="W416" s="44">
        <v>1706.93</v>
      </c>
      <c r="X416" s="44">
        <v>1806.99</v>
      </c>
      <c r="Y416" s="44">
        <v>1601.15</v>
      </c>
      <c r="Z416" s="44">
        <v>1296.8699999999999</v>
      </c>
      <c r="AA416" s="44">
        <v>1181.92</v>
      </c>
    </row>
    <row r="417" spans="1:27" ht="12.75" customHeight="1" outlineLevel="1" x14ac:dyDescent="0.2">
      <c r="A417" s="97" t="s">
        <v>2750</v>
      </c>
      <c r="B417" s="63" t="s">
        <v>90</v>
      </c>
      <c r="C417" s="43" t="s">
        <v>79</v>
      </c>
      <c r="D417" s="44">
        <f>$D$317</f>
        <v>217.03</v>
      </c>
      <c r="E417" s="44">
        <f t="shared" ref="E417:AA417" si="241">$D$317</f>
        <v>217.03</v>
      </c>
      <c r="F417" s="44">
        <f t="shared" si="241"/>
        <v>217.03</v>
      </c>
      <c r="G417" s="44">
        <f t="shared" si="241"/>
        <v>217.03</v>
      </c>
      <c r="H417" s="44">
        <f t="shared" si="241"/>
        <v>217.03</v>
      </c>
      <c r="I417" s="44">
        <f t="shared" si="241"/>
        <v>217.03</v>
      </c>
      <c r="J417" s="44">
        <f t="shared" si="241"/>
        <v>217.03</v>
      </c>
      <c r="K417" s="44">
        <f t="shared" si="241"/>
        <v>217.03</v>
      </c>
      <c r="L417" s="44">
        <f t="shared" si="241"/>
        <v>217.03</v>
      </c>
      <c r="M417" s="44">
        <f t="shared" si="241"/>
        <v>217.03</v>
      </c>
      <c r="N417" s="44">
        <f t="shared" si="241"/>
        <v>217.03</v>
      </c>
      <c r="O417" s="44">
        <f t="shared" si="241"/>
        <v>217.03</v>
      </c>
      <c r="P417" s="44">
        <f t="shared" si="241"/>
        <v>217.03</v>
      </c>
      <c r="Q417" s="44">
        <f t="shared" si="241"/>
        <v>217.03</v>
      </c>
      <c r="R417" s="44">
        <f t="shared" si="241"/>
        <v>217.03</v>
      </c>
      <c r="S417" s="44">
        <f t="shared" si="241"/>
        <v>217.03</v>
      </c>
      <c r="T417" s="44">
        <f t="shared" si="241"/>
        <v>217.03</v>
      </c>
      <c r="U417" s="44">
        <f t="shared" si="241"/>
        <v>217.03</v>
      </c>
      <c r="V417" s="44">
        <f t="shared" si="241"/>
        <v>217.03</v>
      </c>
      <c r="W417" s="44">
        <f t="shared" si="241"/>
        <v>217.03</v>
      </c>
      <c r="X417" s="44">
        <f t="shared" si="241"/>
        <v>217.03</v>
      </c>
      <c r="Y417" s="44">
        <f t="shared" si="241"/>
        <v>217.03</v>
      </c>
      <c r="Z417" s="44">
        <f t="shared" si="241"/>
        <v>217.03</v>
      </c>
      <c r="AA417" s="44">
        <f t="shared" si="241"/>
        <v>217.03</v>
      </c>
    </row>
    <row r="418" spans="1:27" ht="12.75" customHeight="1" outlineLevel="1" x14ac:dyDescent="0.2">
      <c r="A418" s="97" t="s">
        <v>2751</v>
      </c>
      <c r="B418" s="63" t="s">
        <v>83</v>
      </c>
      <c r="C418" s="43" t="s">
        <v>79</v>
      </c>
      <c r="D418" s="44">
        <v>4.3</v>
      </c>
      <c r="E418" s="44">
        <v>4.3</v>
      </c>
      <c r="F418" s="44">
        <v>4.3</v>
      </c>
      <c r="G418" s="44">
        <v>4.3</v>
      </c>
      <c r="H418" s="44">
        <v>4.3</v>
      </c>
      <c r="I418" s="44">
        <v>4.3</v>
      </c>
      <c r="J418" s="44">
        <v>4.3</v>
      </c>
      <c r="K418" s="44">
        <v>4.3</v>
      </c>
      <c r="L418" s="44">
        <v>4.3</v>
      </c>
      <c r="M418" s="44">
        <v>4.3</v>
      </c>
      <c r="N418" s="44">
        <v>4.3</v>
      </c>
      <c r="O418" s="44">
        <v>4.3</v>
      </c>
      <c r="P418" s="44">
        <v>4.3</v>
      </c>
      <c r="Q418" s="44">
        <v>4.3</v>
      </c>
      <c r="R418" s="44">
        <v>4.3</v>
      </c>
      <c r="S418" s="44">
        <v>4.3</v>
      </c>
      <c r="T418" s="44">
        <v>4.3</v>
      </c>
      <c r="U418" s="44">
        <v>4.3</v>
      </c>
      <c r="V418" s="44">
        <v>4.3</v>
      </c>
      <c r="W418" s="44">
        <v>4.3</v>
      </c>
      <c r="X418" s="44">
        <v>4.3</v>
      </c>
      <c r="Y418" s="44">
        <v>4.3</v>
      </c>
      <c r="Z418" s="44">
        <v>4.3</v>
      </c>
      <c r="AA418" s="44">
        <v>4.3</v>
      </c>
    </row>
    <row r="419" spans="1:27" ht="12.75" customHeight="1" outlineLevel="1" x14ac:dyDescent="0.2">
      <c r="A419" s="97" t="s">
        <v>2752</v>
      </c>
      <c r="B419" s="63" t="s">
        <v>81</v>
      </c>
      <c r="C419" s="43" t="s">
        <v>79</v>
      </c>
      <c r="D419" s="44">
        <f>$D$11</f>
        <v>264.79000000000002</v>
      </c>
      <c r="E419" s="44">
        <f t="shared" ref="E419:AA419" si="242">$D$11</f>
        <v>264.79000000000002</v>
      </c>
      <c r="F419" s="44">
        <f t="shared" si="242"/>
        <v>264.79000000000002</v>
      </c>
      <c r="G419" s="44">
        <f t="shared" si="242"/>
        <v>264.79000000000002</v>
      </c>
      <c r="H419" s="44">
        <f t="shared" si="242"/>
        <v>264.79000000000002</v>
      </c>
      <c r="I419" s="44">
        <f t="shared" si="242"/>
        <v>264.79000000000002</v>
      </c>
      <c r="J419" s="44">
        <f t="shared" si="242"/>
        <v>264.79000000000002</v>
      </c>
      <c r="K419" s="44">
        <f t="shared" si="242"/>
        <v>264.79000000000002</v>
      </c>
      <c r="L419" s="44">
        <f t="shared" si="242"/>
        <v>264.79000000000002</v>
      </c>
      <c r="M419" s="44">
        <f t="shared" si="242"/>
        <v>264.79000000000002</v>
      </c>
      <c r="N419" s="44">
        <f t="shared" si="242"/>
        <v>264.79000000000002</v>
      </c>
      <c r="O419" s="44">
        <f t="shared" si="242"/>
        <v>264.79000000000002</v>
      </c>
      <c r="P419" s="44">
        <f t="shared" si="242"/>
        <v>264.79000000000002</v>
      </c>
      <c r="Q419" s="44">
        <f t="shared" si="242"/>
        <v>264.79000000000002</v>
      </c>
      <c r="R419" s="44">
        <f t="shared" si="242"/>
        <v>264.79000000000002</v>
      </c>
      <c r="S419" s="44">
        <f t="shared" si="242"/>
        <v>264.79000000000002</v>
      </c>
      <c r="T419" s="44">
        <f t="shared" si="242"/>
        <v>264.79000000000002</v>
      </c>
      <c r="U419" s="44">
        <f t="shared" si="242"/>
        <v>264.79000000000002</v>
      </c>
      <c r="V419" s="44">
        <f t="shared" si="242"/>
        <v>264.79000000000002</v>
      </c>
      <c r="W419" s="44">
        <f t="shared" si="242"/>
        <v>264.79000000000002</v>
      </c>
      <c r="X419" s="44">
        <f t="shared" si="242"/>
        <v>264.79000000000002</v>
      </c>
      <c r="Y419" s="44">
        <f t="shared" si="242"/>
        <v>264.79000000000002</v>
      </c>
      <c r="Z419" s="44">
        <f t="shared" si="242"/>
        <v>264.79000000000002</v>
      </c>
      <c r="AA419" s="44">
        <f t="shared" si="242"/>
        <v>264.79000000000002</v>
      </c>
    </row>
    <row r="420" spans="1:27" ht="12.75" customHeight="1" x14ac:dyDescent="0.2">
      <c r="A420" s="96" t="s">
        <v>2753</v>
      </c>
      <c r="B420" s="28" t="str">
        <f>"22"&amp;"."&amp;$B$777&amp;"."&amp;$B$778</f>
        <v>22.04.2024</v>
      </c>
      <c r="C420" s="88" t="s">
        <v>76</v>
      </c>
      <c r="D420" s="89">
        <f>ROUND(((D421+D422+D424+D423)/1000),5)</f>
        <v>1.6037999999999999</v>
      </c>
      <c r="E420" s="89">
        <f>ROUND(((E421+E422+E424+E423)/1000),5)</f>
        <v>1.5087699999999999</v>
      </c>
      <c r="F420" s="89">
        <f>ROUND(((F421+F422+F424+F423)/1000),5)</f>
        <v>1.4449700000000001</v>
      </c>
      <c r="G420" s="89">
        <f t="shared" ref="G420:AA420" si="243">ROUND(((G421+G422+G424+G423)/1000),5)</f>
        <v>1.43292</v>
      </c>
      <c r="H420" s="89">
        <f t="shared" si="243"/>
        <v>1.45827</v>
      </c>
      <c r="I420" s="89">
        <f t="shared" si="243"/>
        <v>1.6004</v>
      </c>
      <c r="J420" s="89">
        <f t="shared" si="243"/>
        <v>1.70061</v>
      </c>
      <c r="K420" s="89">
        <f t="shared" si="243"/>
        <v>1.9877100000000001</v>
      </c>
      <c r="L420" s="89">
        <f t="shared" si="243"/>
        <v>2.2193299999999998</v>
      </c>
      <c r="M420" s="89">
        <f t="shared" si="243"/>
        <v>2.45269</v>
      </c>
      <c r="N420" s="89">
        <f t="shared" si="243"/>
        <v>2.4796100000000001</v>
      </c>
      <c r="O420" s="89">
        <f t="shared" si="243"/>
        <v>2.5312199999999998</v>
      </c>
      <c r="P420" s="89">
        <f t="shared" si="243"/>
        <v>2.5132099999999999</v>
      </c>
      <c r="Q420" s="89">
        <f t="shared" si="243"/>
        <v>2.5261200000000001</v>
      </c>
      <c r="R420" s="89">
        <f t="shared" si="243"/>
        <v>2.49946</v>
      </c>
      <c r="S420" s="89">
        <f t="shared" si="243"/>
        <v>2.4873599999999998</v>
      </c>
      <c r="T420" s="89">
        <f t="shared" si="243"/>
        <v>2.4843799999999998</v>
      </c>
      <c r="U420" s="89">
        <f t="shared" si="243"/>
        <v>2.2816299999999998</v>
      </c>
      <c r="V420" s="89">
        <f t="shared" si="243"/>
        <v>2.1240299999999999</v>
      </c>
      <c r="W420" s="89">
        <f t="shared" si="243"/>
        <v>2.2836400000000001</v>
      </c>
      <c r="X420" s="89">
        <f t="shared" si="243"/>
        <v>2.4375200000000001</v>
      </c>
      <c r="Y420" s="89">
        <f t="shared" si="243"/>
        <v>2.1773699999999998</v>
      </c>
      <c r="Z420" s="89">
        <f t="shared" si="243"/>
        <v>1.9870699999999999</v>
      </c>
      <c r="AA420" s="89">
        <f t="shared" si="243"/>
        <v>1.72959</v>
      </c>
    </row>
    <row r="421" spans="1:27" ht="12.75" customHeight="1" outlineLevel="1" x14ac:dyDescent="0.2">
      <c r="A421" s="97" t="s">
        <v>2754</v>
      </c>
      <c r="B421" s="63" t="s">
        <v>242</v>
      </c>
      <c r="C421" s="43" t="s">
        <v>79</v>
      </c>
      <c r="D421" s="44">
        <v>1117.68</v>
      </c>
      <c r="E421" s="44">
        <v>1022.65</v>
      </c>
      <c r="F421" s="44">
        <v>958.85</v>
      </c>
      <c r="G421" s="44">
        <v>946.8</v>
      </c>
      <c r="H421" s="44">
        <v>972.15</v>
      </c>
      <c r="I421" s="44">
        <v>1114.28</v>
      </c>
      <c r="J421" s="44">
        <v>1214.49</v>
      </c>
      <c r="K421" s="44">
        <v>1501.59</v>
      </c>
      <c r="L421" s="44">
        <v>1733.21</v>
      </c>
      <c r="M421" s="44">
        <v>1966.57</v>
      </c>
      <c r="N421" s="44">
        <v>1993.49</v>
      </c>
      <c r="O421" s="44">
        <v>2045.1</v>
      </c>
      <c r="P421" s="44">
        <v>2027.09</v>
      </c>
      <c r="Q421" s="44">
        <v>2040</v>
      </c>
      <c r="R421" s="44">
        <v>2013.34</v>
      </c>
      <c r="S421" s="44">
        <v>2001.24</v>
      </c>
      <c r="T421" s="44">
        <v>1998.26</v>
      </c>
      <c r="U421" s="44">
        <v>1795.51</v>
      </c>
      <c r="V421" s="44">
        <v>1637.91</v>
      </c>
      <c r="W421" s="44">
        <v>1797.52</v>
      </c>
      <c r="X421" s="44">
        <v>1951.4</v>
      </c>
      <c r="Y421" s="44">
        <v>1691.25</v>
      </c>
      <c r="Z421" s="44">
        <v>1500.95</v>
      </c>
      <c r="AA421" s="44">
        <v>1243.47</v>
      </c>
    </row>
    <row r="422" spans="1:27" ht="12.75" customHeight="1" outlineLevel="1" x14ac:dyDescent="0.2">
      <c r="A422" s="97" t="s">
        <v>2755</v>
      </c>
      <c r="B422" s="63" t="s">
        <v>90</v>
      </c>
      <c r="C422" s="43" t="s">
        <v>79</v>
      </c>
      <c r="D422" s="44">
        <f>$D$317</f>
        <v>217.03</v>
      </c>
      <c r="E422" s="44">
        <f t="shared" ref="E422:AA422" si="244">$D$317</f>
        <v>217.03</v>
      </c>
      <c r="F422" s="44">
        <f t="shared" si="244"/>
        <v>217.03</v>
      </c>
      <c r="G422" s="44">
        <f t="shared" si="244"/>
        <v>217.03</v>
      </c>
      <c r="H422" s="44">
        <f t="shared" si="244"/>
        <v>217.03</v>
      </c>
      <c r="I422" s="44">
        <f t="shared" si="244"/>
        <v>217.03</v>
      </c>
      <c r="J422" s="44">
        <f t="shared" si="244"/>
        <v>217.03</v>
      </c>
      <c r="K422" s="44">
        <f t="shared" si="244"/>
        <v>217.03</v>
      </c>
      <c r="L422" s="44">
        <f t="shared" si="244"/>
        <v>217.03</v>
      </c>
      <c r="M422" s="44">
        <f t="shared" si="244"/>
        <v>217.03</v>
      </c>
      <c r="N422" s="44">
        <f t="shared" si="244"/>
        <v>217.03</v>
      </c>
      <c r="O422" s="44">
        <f t="shared" si="244"/>
        <v>217.03</v>
      </c>
      <c r="P422" s="44">
        <f t="shared" si="244"/>
        <v>217.03</v>
      </c>
      <c r="Q422" s="44">
        <f t="shared" si="244"/>
        <v>217.03</v>
      </c>
      <c r="R422" s="44">
        <f t="shared" si="244"/>
        <v>217.03</v>
      </c>
      <c r="S422" s="44">
        <f t="shared" si="244"/>
        <v>217.03</v>
      </c>
      <c r="T422" s="44">
        <f t="shared" si="244"/>
        <v>217.03</v>
      </c>
      <c r="U422" s="44">
        <f t="shared" si="244"/>
        <v>217.03</v>
      </c>
      <c r="V422" s="44">
        <f t="shared" si="244"/>
        <v>217.03</v>
      </c>
      <c r="W422" s="44">
        <f t="shared" si="244"/>
        <v>217.03</v>
      </c>
      <c r="X422" s="44">
        <f t="shared" si="244"/>
        <v>217.03</v>
      </c>
      <c r="Y422" s="44">
        <f t="shared" si="244"/>
        <v>217.03</v>
      </c>
      <c r="Z422" s="44">
        <f t="shared" si="244"/>
        <v>217.03</v>
      </c>
      <c r="AA422" s="44">
        <f t="shared" si="244"/>
        <v>217.03</v>
      </c>
    </row>
    <row r="423" spans="1:27" ht="12.75" customHeight="1" outlineLevel="1" x14ac:dyDescent="0.2">
      <c r="A423" s="97" t="s">
        <v>2756</v>
      </c>
      <c r="B423" s="63" t="s">
        <v>83</v>
      </c>
      <c r="C423" s="43" t="s">
        <v>79</v>
      </c>
      <c r="D423" s="44">
        <v>4.3</v>
      </c>
      <c r="E423" s="44">
        <v>4.3</v>
      </c>
      <c r="F423" s="44">
        <v>4.3</v>
      </c>
      <c r="G423" s="44">
        <v>4.3</v>
      </c>
      <c r="H423" s="44">
        <v>4.3</v>
      </c>
      <c r="I423" s="44">
        <v>4.3</v>
      </c>
      <c r="J423" s="44">
        <v>4.3</v>
      </c>
      <c r="K423" s="44">
        <v>4.3</v>
      </c>
      <c r="L423" s="44">
        <v>4.3</v>
      </c>
      <c r="M423" s="44">
        <v>4.3</v>
      </c>
      <c r="N423" s="44">
        <v>4.3</v>
      </c>
      <c r="O423" s="44">
        <v>4.3</v>
      </c>
      <c r="P423" s="44">
        <v>4.3</v>
      </c>
      <c r="Q423" s="44">
        <v>4.3</v>
      </c>
      <c r="R423" s="44">
        <v>4.3</v>
      </c>
      <c r="S423" s="44">
        <v>4.3</v>
      </c>
      <c r="T423" s="44">
        <v>4.3</v>
      </c>
      <c r="U423" s="44">
        <v>4.3</v>
      </c>
      <c r="V423" s="44">
        <v>4.3</v>
      </c>
      <c r="W423" s="44">
        <v>4.3</v>
      </c>
      <c r="X423" s="44">
        <v>4.3</v>
      </c>
      <c r="Y423" s="44">
        <v>4.3</v>
      </c>
      <c r="Z423" s="44">
        <v>4.3</v>
      </c>
      <c r="AA423" s="44">
        <v>4.3</v>
      </c>
    </row>
    <row r="424" spans="1:27" ht="12.75" customHeight="1" outlineLevel="1" x14ac:dyDescent="0.2">
      <c r="A424" s="97" t="s">
        <v>2757</v>
      </c>
      <c r="B424" s="63" t="s">
        <v>81</v>
      </c>
      <c r="C424" s="43" t="s">
        <v>79</v>
      </c>
      <c r="D424" s="44">
        <f>$D$11</f>
        <v>264.79000000000002</v>
      </c>
      <c r="E424" s="44">
        <f t="shared" ref="E424:AA424" si="245">$D$11</f>
        <v>264.79000000000002</v>
      </c>
      <c r="F424" s="44">
        <f t="shared" si="245"/>
        <v>264.79000000000002</v>
      </c>
      <c r="G424" s="44">
        <f t="shared" si="245"/>
        <v>264.79000000000002</v>
      </c>
      <c r="H424" s="44">
        <f t="shared" si="245"/>
        <v>264.79000000000002</v>
      </c>
      <c r="I424" s="44">
        <f t="shared" si="245"/>
        <v>264.79000000000002</v>
      </c>
      <c r="J424" s="44">
        <f t="shared" si="245"/>
        <v>264.79000000000002</v>
      </c>
      <c r="K424" s="44">
        <f t="shared" si="245"/>
        <v>264.79000000000002</v>
      </c>
      <c r="L424" s="44">
        <f t="shared" si="245"/>
        <v>264.79000000000002</v>
      </c>
      <c r="M424" s="44">
        <f t="shared" si="245"/>
        <v>264.79000000000002</v>
      </c>
      <c r="N424" s="44">
        <f t="shared" si="245"/>
        <v>264.79000000000002</v>
      </c>
      <c r="O424" s="44">
        <f t="shared" si="245"/>
        <v>264.79000000000002</v>
      </c>
      <c r="P424" s="44">
        <f t="shared" si="245"/>
        <v>264.79000000000002</v>
      </c>
      <c r="Q424" s="44">
        <f t="shared" si="245"/>
        <v>264.79000000000002</v>
      </c>
      <c r="R424" s="44">
        <f t="shared" si="245"/>
        <v>264.79000000000002</v>
      </c>
      <c r="S424" s="44">
        <f t="shared" si="245"/>
        <v>264.79000000000002</v>
      </c>
      <c r="T424" s="44">
        <f t="shared" si="245"/>
        <v>264.79000000000002</v>
      </c>
      <c r="U424" s="44">
        <f t="shared" si="245"/>
        <v>264.79000000000002</v>
      </c>
      <c r="V424" s="44">
        <f t="shared" si="245"/>
        <v>264.79000000000002</v>
      </c>
      <c r="W424" s="44">
        <f t="shared" si="245"/>
        <v>264.79000000000002</v>
      </c>
      <c r="X424" s="44">
        <f t="shared" si="245"/>
        <v>264.79000000000002</v>
      </c>
      <c r="Y424" s="44">
        <f t="shared" si="245"/>
        <v>264.79000000000002</v>
      </c>
      <c r="Z424" s="44">
        <f t="shared" si="245"/>
        <v>264.79000000000002</v>
      </c>
      <c r="AA424" s="44">
        <f t="shared" si="245"/>
        <v>264.79000000000002</v>
      </c>
    </row>
    <row r="425" spans="1:27" ht="12.75" customHeight="1" x14ac:dyDescent="0.2">
      <c r="A425" s="96" t="s">
        <v>2758</v>
      </c>
      <c r="B425" s="28" t="str">
        <f>"23"&amp;"."&amp;$B$777&amp;"."&amp;$B$778</f>
        <v>23.04.2024</v>
      </c>
      <c r="C425" s="88" t="s">
        <v>76</v>
      </c>
      <c r="D425" s="89">
        <f>ROUND(((D426+D427+D429+D428)/1000),5)</f>
        <v>1.647</v>
      </c>
      <c r="E425" s="89">
        <f>ROUND(((E426+E427+E429+E428)/1000),5)</f>
        <v>1.5307999999999999</v>
      </c>
      <c r="F425" s="89">
        <f>ROUND(((F426+F427+F429+F428)/1000),5)</f>
        <v>1.4568399999999999</v>
      </c>
      <c r="G425" s="89">
        <f t="shared" ref="G425:AA425" si="246">ROUND(((G426+G427+G429+G428)/1000),5)</f>
        <v>1.4635499999999999</v>
      </c>
      <c r="H425" s="89">
        <f t="shared" si="246"/>
        <v>1.5777099999999999</v>
      </c>
      <c r="I425" s="89">
        <f t="shared" si="246"/>
        <v>1.6465099999999999</v>
      </c>
      <c r="J425" s="89">
        <f t="shared" si="246"/>
        <v>1.7526900000000001</v>
      </c>
      <c r="K425" s="89">
        <f t="shared" si="246"/>
        <v>1.98204</v>
      </c>
      <c r="L425" s="89">
        <f t="shared" si="246"/>
        <v>2.1780300000000001</v>
      </c>
      <c r="M425" s="89">
        <f t="shared" si="246"/>
        <v>2.3963199999999998</v>
      </c>
      <c r="N425" s="89">
        <f t="shared" si="246"/>
        <v>2.4592299999999998</v>
      </c>
      <c r="O425" s="89">
        <f t="shared" si="246"/>
        <v>2.3720300000000001</v>
      </c>
      <c r="P425" s="89">
        <f t="shared" si="246"/>
        <v>2.2476799999999999</v>
      </c>
      <c r="Q425" s="89">
        <f t="shared" si="246"/>
        <v>2.4189099999999999</v>
      </c>
      <c r="R425" s="89">
        <f t="shared" si="246"/>
        <v>2.3907400000000001</v>
      </c>
      <c r="S425" s="89">
        <f t="shared" si="246"/>
        <v>2.3304100000000001</v>
      </c>
      <c r="T425" s="89">
        <f t="shared" si="246"/>
        <v>2.3272900000000001</v>
      </c>
      <c r="U425" s="89">
        <f t="shared" si="246"/>
        <v>2.2281300000000002</v>
      </c>
      <c r="V425" s="89">
        <f t="shared" si="246"/>
        <v>2.2875299999999998</v>
      </c>
      <c r="W425" s="89">
        <f t="shared" si="246"/>
        <v>2.37215</v>
      </c>
      <c r="X425" s="89">
        <f t="shared" si="246"/>
        <v>2.2616499999999999</v>
      </c>
      <c r="Y425" s="89">
        <f t="shared" si="246"/>
        <v>2.1192899999999999</v>
      </c>
      <c r="Z425" s="89">
        <f t="shared" si="246"/>
        <v>1.9591000000000001</v>
      </c>
      <c r="AA425" s="89">
        <f t="shared" si="246"/>
        <v>1.7186999999999999</v>
      </c>
    </row>
    <row r="426" spans="1:27" ht="12.75" customHeight="1" outlineLevel="1" x14ac:dyDescent="0.2">
      <c r="A426" s="97" t="s">
        <v>2759</v>
      </c>
      <c r="B426" s="63" t="s">
        <v>242</v>
      </c>
      <c r="C426" s="43" t="s">
        <v>79</v>
      </c>
      <c r="D426" s="44">
        <v>1160.8800000000001</v>
      </c>
      <c r="E426" s="44">
        <v>1044.68</v>
      </c>
      <c r="F426" s="44">
        <v>970.72</v>
      </c>
      <c r="G426" s="44">
        <v>977.43</v>
      </c>
      <c r="H426" s="44">
        <v>1091.5899999999999</v>
      </c>
      <c r="I426" s="44">
        <v>1160.3900000000001</v>
      </c>
      <c r="J426" s="44">
        <v>1266.57</v>
      </c>
      <c r="K426" s="44">
        <v>1495.92</v>
      </c>
      <c r="L426" s="44">
        <v>1691.91</v>
      </c>
      <c r="M426" s="44">
        <v>1910.2</v>
      </c>
      <c r="N426" s="44">
        <v>1973.11</v>
      </c>
      <c r="O426" s="44">
        <v>1885.91</v>
      </c>
      <c r="P426" s="44">
        <v>1761.56</v>
      </c>
      <c r="Q426" s="44">
        <v>1932.79</v>
      </c>
      <c r="R426" s="44">
        <v>1904.62</v>
      </c>
      <c r="S426" s="44">
        <v>1844.29</v>
      </c>
      <c r="T426" s="44">
        <v>1841.17</v>
      </c>
      <c r="U426" s="44">
        <v>1742.01</v>
      </c>
      <c r="V426" s="44">
        <v>1801.41</v>
      </c>
      <c r="W426" s="44">
        <v>1886.03</v>
      </c>
      <c r="X426" s="44">
        <v>1775.53</v>
      </c>
      <c r="Y426" s="44">
        <v>1633.17</v>
      </c>
      <c r="Z426" s="44">
        <v>1472.98</v>
      </c>
      <c r="AA426" s="44">
        <v>1232.58</v>
      </c>
    </row>
    <row r="427" spans="1:27" ht="12.75" customHeight="1" outlineLevel="1" x14ac:dyDescent="0.2">
      <c r="A427" s="97" t="s">
        <v>2760</v>
      </c>
      <c r="B427" s="63" t="s">
        <v>90</v>
      </c>
      <c r="C427" s="43" t="s">
        <v>79</v>
      </c>
      <c r="D427" s="44">
        <f>$D$317</f>
        <v>217.03</v>
      </c>
      <c r="E427" s="44">
        <f t="shared" ref="E427:AA427" si="247">$D$317</f>
        <v>217.03</v>
      </c>
      <c r="F427" s="44">
        <f t="shared" si="247"/>
        <v>217.03</v>
      </c>
      <c r="G427" s="44">
        <f t="shared" si="247"/>
        <v>217.03</v>
      </c>
      <c r="H427" s="44">
        <f t="shared" si="247"/>
        <v>217.03</v>
      </c>
      <c r="I427" s="44">
        <f t="shared" si="247"/>
        <v>217.03</v>
      </c>
      <c r="J427" s="44">
        <f t="shared" si="247"/>
        <v>217.03</v>
      </c>
      <c r="K427" s="44">
        <f t="shared" si="247"/>
        <v>217.03</v>
      </c>
      <c r="L427" s="44">
        <f t="shared" si="247"/>
        <v>217.03</v>
      </c>
      <c r="M427" s="44">
        <f t="shared" si="247"/>
        <v>217.03</v>
      </c>
      <c r="N427" s="44">
        <f t="shared" si="247"/>
        <v>217.03</v>
      </c>
      <c r="O427" s="44">
        <f t="shared" si="247"/>
        <v>217.03</v>
      </c>
      <c r="P427" s="44">
        <f t="shared" si="247"/>
        <v>217.03</v>
      </c>
      <c r="Q427" s="44">
        <f t="shared" si="247"/>
        <v>217.03</v>
      </c>
      <c r="R427" s="44">
        <f t="shared" si="247"/>
        <v>217.03</v>
      </c>
      <c r="S427" s="44">
        <f t="shared" si="247"/>
        <v>217.03</v>
      </c>
      <c r="T427" s="44">
        <f t="shared" si="247"/>
        <v>217.03</v>
      </c>
      <c r="U427" s="44">
        <f t="shared" si="247"/>
        <v>217.03</v>
      </c>
      <c r="V427" s="44">
        <f t="shared" si="247"/>
        <v>217.03</v>
      </c>
      <c r="W427" s="44">
        <f t="shared" si="247"/>
        <v>217.03</v>
      </c>
      <c r="X427" s="44">
        <f t="shared" si="247"/>
        <v>217.03</v>
      </c>
      <c r="Y427" s="44">
        <f t="shared" si="247"/>
        <v>217.03</v>
      </c>
      <c r="Z427" s="44">
        <f t="shared" si="247"/>
        <v>217.03</v>
      </c>
      <c r="AA427" s="44">
        <f t="shared" si="247"/>
        <v>217.03</v>
      </c>
    </row>
    <row r="428" spans="1:27" ht="12.75" customHeight="1" outlineLevel="1" x14ac:dyDescent="0.2">
      <c r="A428" s="97" t="s">
        <v>2761</v>
      </c>
      <c r="B428" s="63" t="s">
        <v>83</v>
      </c>
      <c r="C428" s="43" t="s">
        <v>79</v>
      </c>
      <c r="D428" s="44">
        <v>4.3</v>
      </c>
      <c r="E428" s="44">
        <v>4.3</v>
      </c>
      <c r="F428" s="44">
        <v>4.3</v>
      </c>
      <c r="G428" s="44">
        <v>4.3</v>
      </c>
      <c r="H428" s="44">
        <v>4.3</v>
      </c>
      <c r="I428" s="44">
        <v>4.3</v>
      </c>
      <c r="J428" s="44">
        <v>4.3</v>
      </c>
      <c r="K428" s="44">
        <v>4.3</v>
      </c>
      <c r="L428" s="44">
        <v>4.3</v>
      </c>
      <c r="M428" s="44">
        <v>4.3</v>
      </c>
      <c r="N428" s="44">
        <v>4.3</v>
      </c>
      <c r="O428" s="44">
        <v>4.3</v>
      </c>
      <c r="P428" s="44">
        <v>4.3</v>
      </c>
      <c r="Q428" s="44">
        <v>4.3</v>
      </c>
      <c r="R428" s="44">
        <v>4.3</v>
      </c>
      <c r="S428" s="44">
        <v>4.3</v>
      </c>
      <c r="T428" s="44">
        <v>4.3</v>
      </c>
      <c r="U428" s="44">
        <v>4.3</v>
      </c>
      <c r="V428" s="44">
        <v>4.3</v>
      </c>
      <c r="W428" s="44">
        <v>4.3</v>
      </c>
      <c r="X428" s="44">
        <v>4.3</v>
      </c>
      <c r="Y428" s="44">
        <v>4.3</v>
      </c>
      <c r="Z428" s="44">
        <v>4.3</v>
      </c>
      <c r="AA428" s="44">
        <v>4.3</v>
      </c>
    </row>
    <row r="429" spans="1:27" ht="12.75" customHeight="1" outlineLevel="1" x14ac:dyDescent="0.2">
      <c r="A429" s="97" t="s">
        <v>2762</v>
      </c>
      <c r="B429" s="63" t="s">
        <v>81</v>
      </c>
      <c r="C429" s="43" t="s">
        <v>79</v>
      </c>
      <c r="D429" s="44">
        <f>$D$11</f>
        <v>264.79000000000002</v>
      </c>
      <c r="E429" s="44">
        <f t="shared" ref="E429:AA429" si="248">$D$11</f>
        <v>264.79000000000002</v>
      </c>
      <c r="F429" s="44">
        <f t="shared" si="248"/>
        <v>264.79000000000002</v>
      </c>
      <c r="G429" s="44">
        <f t="shared" si="248"/>
        <v>264.79000000000002</v>
      </c>
      <c r="H429" s="44">
        <f t="shared" si="248"/>
        <v>264.79000000000002</v>
      </c>
      <c r="I429" s="44">
        <f t="shared" si="248"/>
        <v>264.79000000000002</v>
      </c>
      <c r="J429" s="44">
        <f t="shared" si="248"/>
        <v>264.79000000000002</v>
      </c>
      <c r="K429" s="44">
        <f t="shared" si="248"/>
        <v>264.79000000000002</v>
      </c>
      <c r="L429" s="44">
        <f t="shared" si="248"/>
        <v>264.79000000000002</v>
      </c>
      <c r="M429" s="44">
        <f t="shared" si="248"/>
        <v>264.79000000000002</v>
      </c>
      <c r="N429" s="44">
        <f t="shared" si="248"/>
        <v>264.79000000000002</v>
      </c>
      <c r="O429" s="44">
        <f t="shared" si="248"/>
        <v>264.79000000000002</v>
      </c>
      <c r="P429" s="44">
        <f t="shared" si="248"/>
        <v>264.79000000000002</v>
      </c>
      <c r="Q429" s="44">
        <f t="shared" si="248"/>
        <v>264.79000000000002</v>
      </c>
      <c r="R429" s="44">
        <f t="shared" si="248"/>
        <v>264.79000000000002</v>
      </c>
      <c r="S429" s="44">
        <f t="shared" si="248"/>
        <v>264.79000000000002</v>
      </c>
      <c r="T429" s="44">
        <f t="shared" si="248"/>
        <v>264.79000000000002</v>
      </c>
      <c r="U429" s="44">
        <f t="shared" si="248"/>
        <v>264.79000000000002</v>
      </c>
      <c r="V429" s="44">
        <f t="shared" si="248"/>
        <v>264.79000000000002</v>
      </c>
      <c r="W429" s="44">
        <f t="shared" si="248"/>
        <v>264.79000000000002</v>
      </c>
      <c r="X429" s="44">
        <f t="shared" si="248"/>
        <v>264.79000000000002</v>
      </c>
      <c r="Y429" s="44">
        <f t="shared" si="248"/>
        <v>264.79000000000002</v>
      </c>
      <c r="Z429" s="44">
        <f t="shared" si="248"/>
        <v>264.79000000000002</v>
      </c>
      <c r="AA429" s="44">
        <f t="shared" si="248"/>
        <v>264.79000000000002</v>
      </c>
    </row>
    <row r="430" spans="1:27" ht="12.75" customHeight="1" x14ac:dyDescent="0.2">
      <c r="A430" s="96" t="s">
        <v>2763</v>
      </c>
      <c r="B430" s="28" t="str">
        <f>"24"&amp;"."&amp;$B$777&amp;"."&amp;$B$778</f>
        <v>24.04.2024</v>
      </c>
      <c r="C430" s="88" t="s">
        <v>76</v>
      </c>
      <c r="D430" s="89">
        <f>ROUND(((D431+D432+D434+D433)/1000),5)</f>
        <v>1.60669</v>
      </c>
      <c r="E430" s="89">
        <f>ROUND(((E431+E432+E434+E433)/1000),5)</f>
        <v>1.5018899999999999</v>
      </c>
      <c r="F430" s="89">
        <f>ROUND(((F431+F432+F434+F433)/1000),5)</f>
        <v>1.42588</v>
      </c>
      <c r="G430" s="89">
        <f t="shared" ref="G430:AA430" si="249">ROUND(((G431+G432+G434+G433)/1000),5)</f>
        <v>1.4137500000000001</v>
      </c>
      <c r="H430" s="89">
        <f t="shared" si="249"/>
        <v>1.4769600000000001</v>
      </c>
      <c r="I430" s="89">
        <f t="shared" si="249"/>
        <v>1.6059600000000001</v>
      </c>
      <c r="J430" s="89">
        <f t="shared" si="249"/>
        <v>1.7053499999999999</v>
      </c>
      <c r="K430" s="89">
        <f t="shared" si="249"/>
        <v>1.9355599999999999</v>
      </c>
      <c r="L430" s="89">
        <f t="shared" si="249"/>
        <v>2.03396</v>
      </c>
      <c r="M430" s="89">
        <f t="shared" si="249"/>
        <v>2.0875499999999998</v>
      </c>
      <c r="N430" s="89">
        <f t="shared" si="249"/>
        <v>2.1823800000000002</v>
      </c>
      <c r="O430" s="89">
        <f t="shared" si="249"/>
        <v>2.2506499999999998</v>
      </c>
      <c r="P430" s="89">
        <f t="shared" si="249"/>
        <v>2.2627999999999999</v>
      </c>
      <c r="Q430" s="89">
        <f t="shared" si="249"/>
        <v>2.2645400000000002</v>
      </c>
      <c r="R430" s="89">
        <f t="shared" si="249"/>
        <v>2.2628699999999999</v>
      </c>
      <c r="S430" s="89">
        <f t="shared" si="249"/>
        <v>2.2152799999999999</v>
      </c>
      <c r="T430" s="89">
        <f t="shared" si="249"/>
        <v>2.10006</v>
      </c>
      <c r="U430" s="89">
        <f t="shared" si="249"/>
        <v>2.05586</v>
      </c>
      <c r="V430" s="89">
        <f t="shared" si="249"/>
        <v>2.0354399999999999</v>
      </c>
      <c r="W430" s="89">
        <f t="shared" si="249"/>
        <v>2.0495999999999999</v>
      </c>
      <c r="X430" s="89">
        <f t="shared" si="249"/>
        <v>2.1461999999999999</v>
      </c>
      <c r="Y430" s="89">
        <f t="shared" si="249"/>
        <v>2.0566300000000002</v>
      </c>
      <c r="Z430" s="89">
        <f t="shared" si="249"/>
        <v>1.85263</v>
      </c>
      <c r="AA430" s="89">
        <f t="shared" si="249"/>
        <v>1.66296</v>
      </c>
    </row>
    <row r="431" spans="1:27" ht="12.75" customHeight="1" outlineLevel="1" x14ac:dyDescent="0.2">
      <c r="A431" s="97" t="s">
        <v>2764</v>
      </c>
      <c r="B431" s="63" t="s">
        <v>242</v>
      </c>
      <c r="C431" s="43" t="s">
        <v>79</v>
      </c>
      <c r="D431" s="44">
        <v>1120.57</v>
      </c>
      <c r="E431" s="44">
        <v>1015.77</v>
      </c>
      <c r="F431" s="44">
        <v>939.76</v>
      </c>
      <c r="G431" s="44">
        <v>927.63</v>
      </c>
      <c r="H431" s="44">
        <v>990.84</v>
      </c>
      <c r="I431" s="44">
        <v>1119.8399999999999</v>
      </c>
      <c r="J431" s="44">
        <v>1219.23</v>
      </c>
      <c r="K431" s="44">
        <v>1449.44</v>
      </c>
      <c r="L431" s="44">
        <v>1547.84</v>
      </c>
      <c r="M431" s="44">
        <v>1601.43</v>
      </c>
      <c r="N431" s="44">
        <v>1696.26</v>
      </c>
      <c r="O431" s="44">
        <v>1764.53</v>
      </c>
      <c r="P431" s="44">
        <v>1776.68</v>
      </c>
      <c r="Q431" s="44">
        <v>1778.42</v>
      </c>
      <c r="R431" s="44">
        <v>1776.75</v>
      </c>
      <c r="S431" s="44">
        <v>1729.16</v>
      </c>
      <c r="T431" s="44">
        <v>1613.94</v>
      </c>
      <c r="U431" s="44">
        <v>1569.74</v>
      </c>
      <c r="V431" s="44">
        <v>1549.32</v>
      </c>
      <c r="W431" s="44">
        <v>1563.48</v>
      </c>
      <c r="X431" s="44">
        <v>1660.08</v>
      </c>
      <c r="Y431" s="44">
        <v>1570.51</v>
      </c>
      <c r="Z431" s="44">
        <v>1366.51</v>
      </c>
      <c r="AA431" s="44">
        <v>1176.8399999999999</v>
      </c>
    </row>
    <row r="432" spans="1:27" ht="12.75" customHeight="1" outlineLevel="1" x14ac:dyDescent="0.2">
      <c r="A432" s="97" t="s">
        <v>2765</v>
      </c>
      <c r="B432" s="63" t="s">
        <v>90</v>
      </c>
      <c r="C432" s="43" t="s">
        <v>79</v>
      </c>
      <c r="D432" s="44">
        <f>$D$317</f>
        <v>217.03</v>
      </c>
      <c r="E432" s="44">
        <f t="shared" ref="E432:AA432" si="250">$D$317</f>
        <v>217.03</v>
      </c>
      <c r="F432" s="44">
        <f t="shared" si="250"/>
        <v>217.03</v>
      </c>
      <c r="G432" s="44">
        <f t="shared" si="250"/>
        <v>217.03</v>
      </c>
      <c r="H432" s="44">
        <f t="shared" si="250"/>
        <v>217.03</v>
      </c>
      <c r="I432" s="44">
        <f t="shared" si="250"/>
        <v>217.03</v>
      </c>
      <c r="J432" s="44">
        <f t="shared" si="250"/>
        <v>217.03</v>
      </c>
      <c r="K432" s="44">
        <f t="shared" si="250"/>
        <v>217.03</v>
      </c>
      <c r="L432" s="44">
        <f t="shared" si="250"/>
        <v>217.03</v>
      </c>
      <c r="M432" s="44">
        <f t="shared" si="250"/>
        <v>217.03</v>
      </c>
      <c r="N432" s="44">
        <f t="shared" si="250"/>
        <v>217.03</v>
      </c>
      <c r="O432" s="44">
        <f t="shared" si="250"/>
        <v>217.03</v>
      </c>
      <c r="P432" s="44">
        <f t="shared" si="250"/>
        <v>217.03</v>
      </c>
      <c r="Q432" s="44">
        <f t="shared" si="250"/>
        <v>217.03</v>
      </c>
      <c r="R432" s="44">
        <f t="shared" si="250"/>
        <v>217.03</v>
      </c>
      <c r="S432" s="44">
        <f t="shared" si="250"/>
        <v>217.03</v>
      </c>
      <c r="T432" s="44">
        <f t="shared" si="250"/>
        <v>217.03</v>
      </c>
      <c r="U432" s="44">
        <f t="shared" si="250"/>
        <v>217.03</v>
      </c>
      <c r="V432" s="44">
        <f t="shared" si="250"/>
        <v>217.03</v>
      </c>
      <c r="W432" s="44">
        <f t="shared" si="250"/>
        <v>217.03</v>
      </c>
      <c r="X432" s="44">
        <f t="shared" si="250"/>
        <v>217.03</v>
      </c>
      <c r="Y432" s="44">
        <f t="shared" si="250"/>
        <v>217.03</v>
      </c>
      <c r="Z432" s="44">
        <f t="shared" si="250"/>
        <v>217.03</v>
      </c>
      <c r="AA432" s="44">
        <f t="shared" si="250"/>
        <v>217.03</v>
      </c>
    </row>
    <row r="433" spans="1:27" ht="12.75" customHeight="1" outlineLevel="1" x14ac:dyDescent="0.2">
      <c r="A433" s="97" t="s">
        <v>2766</v>
      </c>
      <c r="B433" s="63" t="s">
        <v>83</v>
      </c>
      <c r="C433" s="43" t="s">
        <v>79</v>
      </c>
      <c r="D433" s="44">
        <v>4.3</v>
      </c>
      <c r="E433" s="44">
        <v>4.3</v>
      </c>
      <c r="F433" s="44">
        <v>4.3</v>
      </c>
      <c r="G433" s="44">
        <v>4.3</v>
      </c>
      <c r="H433" s="44">
        <v>4.3</v>
      </c>
      <c r="I433" s="44">
        <v>4.3</v>
      </c>
      <c r="J433" s="44">
        <v>4.3</v>
      </c>
      <c r="K433" s="44">
        <v>4.3</v>
      </c>
      <c r="L433" s="44">
        <v>4.3</v>
      </c>
      <c r="M433" s="44">
        <v>4.3</v>
      </c>
      <c r="N433" s="44">
        <v>4.3</v>
      </c>
      <c r="O433" s="44">
        <v>4.3</v>
      </c>
      <c r="P433" s="44">
        <v>4.3</v>
      </c>
      <c r="Q433" s="44">
        <v>4.3</v>
      </c>
      <c r="R433" s="44">
        <v>4.3</v>
      </c>
      <c r="S433" s="44">
        <v>4.3</v>
      </c>
      <c r="T433" s="44">
        <v>4.3</v>
      </c>
      <c r="U433" s="44">
        <v>4.3</v>
      </c>
      <c r="V433" s="44">
        <v>4.3</v>
      </c>
      <c r="W433" s="44">
        <v>4.3</v>
      </c>
      <c r="X433" s="44">
        <v>4.3</v>
      </c>
      <c r="Y433" s="44">
        <v>4.3</v>
      </c>
      <c r="Z433" s="44">
        <v>4.3</v>
      </c>
      <c r="AA433" s="44">
        <v>4.3</v>
      </c>
    </row>
    <row r="434" spans="1:27" ht="12.75" customHeight="1" outlineLevel="1" x14ac:dyDescent="0.2">
      <c r="A434" s="97" t="s">
        <v>2767</v>
      </c>
      <c r="B434" s="63" t="s">
        <v>81</v>
      </c>
      <c r="C434" s="43" t="s">
        <v>79</v>
      </c>
      <c r="D434" s="44">
        <f>$D$11</f>
        <v>264.79000000000002</v>
      </c>
      <c r="E434" s="44">
        <f t="shared" ref="E434:AA434" si="251">$D$11</f>
        <v>264.79000000000002</v>
      </c>
      <c r="F434" s="44">
        <f t="shared" si="251"/>
        <v>264.79000000000002</v>
      </c>
      <c r="G434" s="44">
        <f t="shared" si="251"/>
        <v>264.79000000000002</v>
      </c>
      <c r="H434" s="44">
        <f t="shared" si="251"/>
        <v>264.79000000000002</v>
      </c>
      <c r="I434" s="44">
        <f t="shared" si="251"/>
        <v>264.79000000000002</v>
      </c>
      <c r="J434" s="44">
        <f t="shared" si="251"/>
        <v>264.79000000000002</v>
      </c>
      <c r="K434" s="44">
        <f t="shared" si="251"/>
        <v>264.79000000000002</v>
      </c>
      <c r="L434" s="44">
        <f t="shared" si="251"/>
        <v>264.79000000000002</v>
      </c>
      <c r="M434" s="44">
        <f t="shared" si="251"/>
        <v>264.79000000000002</v>
      </c>
      <c r="N434" s="44">
        <f t="shared" si="251"/>
        <v>264.79000000000002</v>
      </c>
      <c r="O434" s="44">
        <f t="shared" si="251"/>
        <v>264.79000000000002</v>
      </c>
      <c r="P434" s="44">
        <f t="shared" si="251"/>
        <v>264.79000000000002</v>
      </c>
      <c r="Q434" s="44">
        <f t="shared" si="251"/>
        <v>264.79000000000002</v>
      </c>
      <c r="R434" s="44">
        <f t="shared" si="251"/>
        <v>264.79000000000002</v>
      </c>
      <c r="S434" s="44">
        <f t="shared" si="251"/>
        <v>264.79000000000002</v>
      </c>
      <c r="T434" s="44">
        <f t="shared" si="251"/>
        <v>264.79000000000002</v>
      </c>
      <c r="U434" s="44">
        <f t="shared" si="251"/>
        <v>264.79000000000002</v>
      </c>
      <c r="V434" s="44">
        <f t="shared" si="251"/>
        <v>264.79000000000002</v>
      </c>
      <c r="W434" s="44">
        <f t="shared" si="251"/>
        <v>264.79000000000002</v>
      </c>
      <c r="X434" s="44">
        <f t="shared" si="251"/>
        <v>264.79000000000002</v>
      </c>
      <c r="Y434" s="44">
        <f t="shared" si="251"/>
        <v>264.79000000000002</v>
      </c>
      <c r="Z434" s="44">
        <f t="shared" si="251"/>
        <v>264.79000000000002</v>
      </c>
      <c r="AA434" s="44">
        <f t="shared" si="251"/>
        <v>264.79000000000002</v>
      </c>
    </row>
    <row r="435" spans="1:27" x14ac:dyDescent="0.2">
      <c r="A435" s="96" t="s">
        <v>2768</v>
      </c>
      <c r="B435" s="28" t="str">
        <f>"25"&amp;"."&amp;$B$777&amp;"."&amp;$B$778</f>
        <v>25.04.2024</v>
      </c>
      <c r="C435" s="88" t="s">
        <v>76</v>
      </c>
      <c r="D435" s="89">
        <f>ROUND(((D436+D437+D439+D438)/1000),5)</f>
        <v>1.56535</v>
      </c>
      <c r="E435" s="89">
        <f>ROUND(((E436+E437+E439+E438)/1000),5)</f>
        <v>1.4492799999999999</v>
      </c>
      <c r="F435" s="89">
        <f>ROUND(((F436+F437+F439+F438)/1000),5)</f>
        <v>1.4165300000000001</v>
      </c>
      <c r="G435" s="89">
        <f t="shared" ref="G435:AA435" si="252">ROUND(((G436+G437+G439+G438)/1000),5)</f>
        <v>1.4313800000000001</v>
      </c>
      <c r="H435" s="89">
        <f t="shared" si="252"/>
        <v>1.44814</v>
      </c>
      <c r="I435" s="89">
        <f t="shared" si="252"/>
        <v>1.60107</v>
      </c>
      <c r="J435" s="89">
        <f t="shared" si="252"/>
        <v>1.68177</v>
      </c>
      <c r="K435" s="89">
        <f t="shared" si="252"/>
        <v>1.9402600000000001</v>
      </c>
      <c r="L435" s="89">
        <f t="shared" si="252"/>
        <v>2.17713</v>
      </c>
      <c r="M435" s="89">
        <f t="shared" si="252"/>
        <v>2.3268</v>
      </c>
      <c r="N435" s="89">
        <f t="shared" si="252"/>
        <v>2.3261799999999999</v>
      </c>
      <c r="O435" s="89">
        <f t="shared" si="252"/>
        <v>2.3258200000000002</v>
      </c>
      <c r="P435" s="89">
        <f t="shared" si="252"/>
        <v>2.3508200000000001</v>
      </c>
      <c r="Q435" s="89">
        <f t="shared" si="252"/>
        <v>2.3562799999999999</v>
      </c>
      <c r="R435" s="89">
        <f t="shared" si="252"/>
        <v>2.3448899999999999</v>
      </c>
      <c r="S435" s="89">
        <f t="shared" si="252"/>
        <v>2.32219</v>
      </c>
      <c r="T435" s="89">
        <f t="shared" si="252"/>
        <v>2.30017</v>
      </c>
      <c r="U435" s="89">
        <f t="shared" si="252"/>
        <v>2.11015</v>
      </c>
      <c r="V435" s="89">
        <f t="shared" si="252"/>
        <v>2.04345</v>
      </c>
      <c r="W435" s="89">
        <f t="shared" si="252"/>
        <v>2.0575999999999999</v>
      </c>
      <c r="X435" s="89">
        <f t="shared" si="252"/>
        <v>2.2993800000000002</v>
      </c>
      <c r="Y435" s="89">
        <f t="shared" si="252"/>
        <v>2.07559</v>
      </c>
      <c r="Z435" s="89">
        <f t="shared" si="252"/>
        <v>1.81067</v>
      </c>
      <c r="AA435" s="89">
        <f t="shared" si="252"/>
        <v>1.6062000000000001</v>
      </c>
    </row>
    <row r="436" spans="1:27" ht="12.75" customHeight="1" outlineLevel="1" x14ac:dyDescent="0.2">
      <c r="A436" s="97" t="s">
        <v>2769</v>
      </c>
      <c r="B436" s="63" t="s">
        <v>242</v>
      </c>
      <c r="C436" s="43" t="s">
        <v>79</v>
      </c>
      <c r="D436" s="44">
        <v>1079.23</v>
      </c>
      <c r="E436" s="44">
        <v>963.16</v>
      </c>
      <c r="F436" s="44">
        <v>930.41</v>
      </c>
      <c r="G436" s="44">
        <v>945.26</v>
      </c>
      <c r="H436" s="44">
        <v>962.02</v>
      </c>
      <c r="I436" s="44">
        <v>1114.95</v>
      </c>
      <c r="J436" s="44">
        <v>1195.6500000000001</v>
      </c>
      <c r="K436" s="44">
        <v>1454.14</v>
      </c>
      <c r="L436" s="44">
        <v>1691.01</v>
      </c>
      <c r="M436" s="44">
        <v>1840.68</v>
      </c>
      <c r="N436" s="44">
        <v>1840.06</v>
      </c>
      <c r="O436" s="44">
        <v>1839.7</v>
      </c>
      <c r="P436" s="44">
        <v>1864.7</v>
      </c>
      <c r="Q436" s="44">
        <v>1870.16</v>
      </c>
      <c r="R436" s="44">
        <v>1858.77</v>
      </c>
      <c r="S436" s="44">
        <v>1836.07</v>
      </c>
      <c r="T436" s="44">
        <v>1814.05</v>
      </c>
      <c r="U436" s="44">
        <v>1624.03</v>
      </c>
      <c r="V436" s="44">
        <v>1557.33</v>
      </c>
      <c r="W436" s="44">
        <v>1571.48</v>
      </c>
      <c r="X436" s="44">
        <v>1813.26</v>
      </c>
      <c r="Y436" s="44">
        <v>1589.47</v>
      </c>
      <c r="Z436" s="44">
        <v>1324.55</v>
      </c>
      <c r="AA436" s="44">
        <v>1120.08</v>
      </c>
    </row>
    <row r="437" spans="1:27" ht="12.75" customHeight="1" outlineLevel="1" x14ac:dyDescent="0.2">
      <c r="A437" s="97" t="s">
        <v>2770</v>
      </c>
      <c r="B437" s="63" t="s">
        <v>90</v>
      </c>
      <c r="C437" s="43" t="s">
        <v>79</v>
      </c>
      <c r="D437" s="44">
        <f>$D$317</f>
        <v>217.03</v>
      </c>
      <c r="E437" s="44">
        <f t="shared" ref="E437:AA437" si="253">$D$317</f>
        <v>217.03</v>
      </c>
      <c r="F437" s="44">
        <f t="shared" si="253"/>
        <v>217.03</v>
      </c>
      <c r="G437" s="44">
        <f t="shared" si="253"/>
        <v>217.03</v>
      </c>
      <c r="H437" s="44">
        <f t="shared" si="253"/>
        <v>217.03</v>
      </c>
      <c r="I437" s="44">
        <f t="shared" si="253"/>
        <v>217.03</v>
      </c>
      <c r="J437" s="44">
        <f t="shared" si="253"/>
        <v>217.03</v>
      </c>
      <c r="K437" s="44">
        <f t="shared" si="253"/>
        <v>217.03</v>
      </c>
      <c r="L437" s="44">
        <f t="shared" si="253"/>
        <v>217.03</v>
      </c>
      <c r="M437" s="44">
        <f t="shared" si="253"/>
        <v>217.03</v>
      </c>
      <c r="N437" s="44">
        <f t="shared" si="253"/>
        <v>217.03</v>
      </c>
      <c r="O437" s="44">
        <f t="shared" si="253"/>
        <v>217.03</v>
      </c>
      <c r="P437" s="44">
        <f t="shared" si="253"/>
        <v>217.03</v>
      </c>
      <c r="Q437" s="44">
        <f t="shared" si="253"/>
        <v>217.03</v>
      </c>
      <c r="R437" s="44">
        <f t="shared" si="253"/>
        <v>217.03</v>
      </c>
      <c r="S437" s="44">
        <f t="shared" si="253"/>
        <v>217.03</v>
      </c>
      <c r="T437" s="44">
        <f t="shared" si="253"/>
        <v>217.03</v>
      </c>
      <c r="U437" s="44">
        <f t="shared" si="253"/>
        <v>217.03</v>
      </c>
      <c r="V437" s="44">
        <f t="shared" si="253"/>
        <v>217.03</v>
      </c>
      <c r="W437" s="44">
        <f t="shared" si="253"/>
        <v>217.03</v>
      </c>
      <c r="X437" s="44">
        <f t="shared" si="253"/>
        <v>217.03</v>
      </c>
      <c r="Y437" s="44">
        <f t="shared" si="253"/>
        <v>217.03</v>
      </c>
      <c r="Z437" s="44">
        <f t="shared" si="253"/>
        <v>217.03</v>
      </c>
      <c r="AA437" s="44">
        <f t="shared" si="253"/>
        <v>217.03</v>
      </c>
    </row>
    <row r="438" spans="1:27" ht="12.75" customHeight="1" outlineLevel="1" x14ac:dyDescent="0.2">
      <c r="A438" s="97" t="s">
        <v>2771</v>
      </c>
      <c r="B438" s="63" t="s">
        <v>83</v>
      </c>
      <c r="C438" s="43" t="s">
        <v>79</v>
      </c>
      <c r="D438" s="44">
        <v>4.3</v>
      </c>
      <c r="E438" s="44">
        <v>4.3</v>
      </c>
      <c r="F438" s="44">
        <v>4.3</v>
      </c>
      <c r="G438" s="44">
        <v>4.3</v>
      </c>
      <c r="H438" s="44">
        <v>4.3</v>
      </c>
      <c r="I438" s="44">
        <v>4.3</v>
      </c>
      <c r="J438" s="44">
        <v>4.3</v>
      </c>
      <c r="K438" s="44">
        <v>4.3</v>
      </c>
      <c r="L438" s="44">
        <v>4.3</v>
      </c>
      <c r="M438" s="44">
        <v>4.3</v>
      </c>
      <c r="N438" s="44">
        <v>4.3</v>
      </c>
      <c r="O438" s="44">
        <v>4.3</v>
      </c>
      <c r="P438" s="44">
        <v>4.3</v>
      </c>
      <c r="Q438" s="44">
        <v>4.3</v>
      </c>
      <c r="R438" s="44">
        <v>4.3</v>
      </c>
      <c r="S438" s="44">
        <v>4.3</v>
      </c>
      <c r="T438" s="44">
        <v>4.3</v>
      </c>
      <c r="U438" s="44">
        <v>4.3</v>
      </c>
      <c r="V438" s="44">
        <v>4.3</v>
      </c>
      <c r="W438" s="44">
        <v>4.3</v>
      </c>
      <c r="X438" s="44">
        <v>4.3</v>
      </c>
      <c r="Y438" s="44">
        <v>4.3</v>
      </c>
      <c r="Z438" s="44">
        <v>4.3</v>
      </c>
      <c r="AA438" s="44">
        <v>4.3</v>
      </c>
    </row>
    <row r="439" spans="1:27" ht="12.75" customHeight="1" outlineLevel="1" x14ac:dyDescent="0.2">
      <c r="A439" s="97" t="s">
        <v>2772</v>
      </c>
      <c r="B439" s="63" t="s">
        <v>81</v>
      </c>
      <c r="C439" s="43" t="s">
        <v>79</v>
      </c>
      <c r="D439" s="44">
        <f>$D$11</f>
        <v>264.79000000000002</v>
      </c>
      <c r="E439" s="44">
        <f t="shared" ref="E439:AA439" si="254">$D$11</f>
        <v>264.79000000000002</v>
      </c>
      <c r="F439" s="44">
        <f t="shared" si="254"/>
        <v>264.79000000000002</v>
      </c>
      <c r="G439" s="44">
        <f t="shared" si="254"/>
        <v>264.79000000000002</v>
      </c>
      <c r="H439" s="44">
        <f t="shared" si="254"/>
        <v>264.79000000000002</v>
      </c>
      <c r="I439" s="44">
        <f t="shared" si="254"/>
        <v>264.79000000000002</v>
      </c>
      <c r="J439" s="44">
        <f t="shared" si="254"/>
        <v>264.79000000000002</v>
      </c>
      <c r="K439" s="44">
        <f t="shared" si="254"/>
        <v>264.79000000000002</v>
      </c>
      <c r="L439" s="44">
        <f t="shared" si="254"/>
        <v>264.79000000000002</v>
      </c>
      <c r="M439" s="44">
        <f t="shared" si="254"/>
        <v>264.79000000000002</v>
      </c>
      <c r="N439" s="44">
        <f t="shared" si="254"/>
        <v>264.79000000000002</v>
      </c>
      <c r="O439" s="44">
        <f t="shared" si="254"/>
        <v>264.79000000000002</v>
      </c>
      <c r="P439" s="44">
        <f t="shared" si="254"/>
        <v>264.79000000000002</v>
      </c>
      <c r="Q439" s="44">
        <f t="shared" si="254"/>
        <v>264.79000000000002</v>
      </c>
      <c r="R439" s="44">
        <f t="shared" si="254"/>
        <v>264.79000000000002</v>
      </c>
      <c r="S439" s="44">
        <f t="shared" si="254"/>
        <v>264.79000000000002</v>
      </c>
      <c r="T439" s="44">
        <f t="shared" si="254"/>
        <v>264.79000000000002</v>
      </c>
      <c r="U439" s="44">
        <f t="shared" si="254"/>
        <v>264.79000000000002</v>
      </c>
      <c r="V439" s="44">
        <f t="shared" si="254"/>
        <v>264.79000000000002</v>
      </c>
      <c r="W439" s="44">
        <f t="shared" si="254"/>
        <v>264.79000000000002</v>
      </c>
      <c r="X439" s="44">
        <f t="shared" si="254"/>
        <v>264.79000000000002</v>
      </c>
      <c r="Y439" s="44">
        <f t="shared" si="254"/>
        <v>264.79000000000002</v>
      </c>
      <c r="Z439" s="44">
        <f t="shared" si="254"/>
        <v>264.79000000000002</v>
      </c>
      <c r="AA439" s="44">
        <f t="shared" si="254"/>
        <v>264.79000000000002</v>
      </c>
    </row>
    <row r="440" spans="1:27" x14ac:dyDescent="0.2">
      <c r="A440" s="96" t="s">
        <v>2773</v>
      </c>
      <c r="B440" s="28" t="str">
        <f>"26"&amp;"."&amp;$B$777&amp;"."&amp;$B$778</f>
        <v>26.04.2024</v>
      </c>
      <c r="C440" s="88" t="s">
        <v>76</v>
      </c>
      <c r="D440" s="89">
        <f>ROUND(((D441+D442+D444+D443)/1000),5)</f>
        <v>1.5949899999999999</v>
      </c>
      <c r="E440" s="89">
        <f>ROUND(((E441+E442+E444+E443)/1000),5)</f>
        <v>1.50179</v>
      </c>
      <c r="F440" s="89">
        <f>ROUND(((F441+F442+F444+F443)/1000),5)</f>
        <v>1.44485</v>
      </c>
      <c r="G440" s="89">
        <f t="shared" ref="G440:AA440" si="255">ROUND(((G441+G442+G444+G443)/1000),5)</f>
        <v>1.43831</v>
      </c>
      <c r="H440" s="89">
        <f t="shared" si="255"/>
        <v>1.46669</v>
      </c>
      <c r="I440" s="89">
        <f t="shared" si="255"/>
        <v>1.59657</v>
      </c>
      <c r="J440" s="89">
        <f t="shared" si="255"/>
        <v>1.69503</v>
      </c>
      <c r="K440" s="89">
        <f t="shared" si="255"/>
        <v>1.9466600000000001</v>
      </c>
      <c r="L440" s="89">
        <f t="shared" si="255"/>
        <v>2.28118</v>
      </c>
      <c r="M440" s="89">
        <f t="shared" si="255"/>
        <v>2.4807399999999999</v>
      </c>
      <c r="N440" s="89">
        <f t="shared" si="255"/>
        <v>2.5471300000000001</v>
      </c>
      <c r="O440" s="89">
        <f t="shared" si="255"/>
        <v>2.45051</v>
      </c>
      <c r="P440" s="89">
        <f t="shared" si="255"/>
        <v>2.4714299999999998</v>
      </c>
      <c r="Q440" s="89">
        <f t="shared" si="255"/>
        <v>2.4854799999999999</v>
      </c>
      <c r="R440" s="89">
        <f t="shared" si="255"/>
        <v>2.4849299999999999</v>
      </c>
      <c r="S440" s="89">
        <f t="shared" si="255"/>
        <v>2.4755600000000002</v>
      </c>
      <c r="T440" s="89">
        <f t="shared" si="255"/>
        <v>2.4571499999999999</v>
      </c>
      <c r="U440" s="89">
        <f t="shared" si="255"/>
        <v>2.3763399999999999</v>
      </c>
      <c r="V440" s="89">
        <f t="shared" si="255"/>
        <v>2.4289900000000002</v>
      </c>
      <c r="W440" s="89">
        <f t="shared" si="255"/>
        <v>2.46577</v>
      </c>
      <c r="X440" s="89">
        <f t="shared" si="255"/>
        <v>2.45865</v>
      </c>
      <c r="Y440" s="89">
        <f t="shared" si="255"/>
        <v>2.2540499999999999</v>
      </c>
      <c r="Z440" s="89">
        <f t="shared" si="255"/>
        <v>1.9668099999999999</v>
      </c>
      <c r="AA440" s="89">
        <f t="shared" si="255"/>
        <v>1.66744</v>
      </c>
    </row>
    <row r="441" spans="1:27" ht="12.75" customHeight="1" outlineLevel="1" x14ac:dyDescent="0.2">
      <c r="A441" s="97" t="s">
        <v>2774</v>
      </c>
      <c r="B441" s="63" t="s">
        <v>242</v>
      </c>
      <c r="C441" s="43" t="s">
        <v>79</v>
      </c>
      <c r="D441" s="44">
        <v>1108.8699999999999</v>
      </c>
      <c r="E441" s="44">
        <v>1015.67</v>
      </c>
      <c r="F441" s="44">
        <v>958.73</v>
      </c>
      <c r="G441" s="44">
        <v>952.19</v>
      </c>
      <c r="H441" s="44">
        <v>980.57</v>
      </c>
      <c r="I441" s="44">
        <v>1110.45</v>
      </c>
      <c r="J441" s="44">
        <v>1208.9100000000001</v>
      </c>
      <c r="K441" s="44">
        <v>1460.54</v>
      </c>
      <c r="L441" s="44">
        <v>1795.06</v>
      </c>
      <c r="M441" s="44">
        <v>1994.62</v>
      </c>
      <c r="N441" s="44">
        <v>2061.0100000000002</v>
      </c>
      <c r="O441" s="44">
        <v>1964.39</v>
      </c>
      <c r="P441" s="44">
        <v>1985.31</v>
      </c>
      <c r="Q441" s="44">
        <v>1999.36</v>
      </c>
      <c r="R441" s="44">
        <v>1998.81</v>
      </c>
      <c r="S441" s="44">
        <v>1989.44</v>
      </c>
      <c r="T441" s="44">
        <v>1971.03</v>
      </c>
      <c r="U441" s="44">
        <v>1890.22</v>
      </c>
      <c r="V441" s="44">
        <v>1942.87</v>
      </c>
      <c r="W441" s="44">
        <v>1979.65</v>
      </c>
      <c r="X441" s="44">
        <v>1972.53</v>
      </c>
      <c r="Y441" s="44">
        <v>1767.93</v>
      </c>
      <c r="Z441" s="44">
        <v>1480.69</v>
      </c>
      <c r="AA441" s="44">
        <v>1181.32</v>
      </c>
    </row>
    <row r="442" spans="1:27" ht="12.75" customHeight="1" outlineLevel="1" x14ac:dyDescent="0.2">
      <c r="A442" s="97" t="s">
        <v>2775</v>
      </c>
      <c r="B442" s="63" t="s">
        <v>90</v>
      </c>
      <c r="C442" s="43" t="s">
        <v>79</v>
      </c>
      <c r="D442" s="44">
        <f>$D$317</f>
        <v>217.03</v>
      </c>
      <c r="E442" s="44">
        <f t="shared" ref="E442:AA442" si="256">$D$317</f>
        <v>217.03</v>
      </c>
      <c r="F442" s="44">
        <f t="shared" si="256"/>
        <v>217.03</v>
      </c>
      <c r="G442" s="44">
        <f t="shared" si="256"/>
        <v>217.03</v>
      </c>
      <c r="H442" s="44">
        <f t="shared" si="256"/>
        <v>217.03</v>
      </c>
      <c r="I442" s="44">
        <f t="shared" si="256"/>
        <v>217.03</v>
      </c>
      <c r="J442" s="44">
        <f t="shared" si="256"/>
        <v>217.03</v>
      </c>
      <c r="K442" s="44">
        <f t="shared" si="256"/>
        <v>217.03</v>
      </c>
      <c r="L442" s="44">
        <f t="shared" si="256"/>
        <v>217.03</v>
      </c>
      <c r="M442" s="44">
        <f t="shared" si="256"/>
        <v>217.03</v>
      </c>
      <c r="N442" s="44">
        <f t="shared" si="256"/>
        <v>217.03</v>
      </c>
      <c r="O442" s="44">
        <f t="shared" si="256"/>
        <v>217.03</v>
      </c>
      <c r="P442" s="44">
        <f t="shared" si="256"/>
        <v>217.03</v>
      </c>
      <c r="Q442" s="44">
        <f t="shared" si="256"/>
        <v>217.03</v>
      </c>
      <c r="R442" s="44">
        <f t="shared" si="256"/>
        <v>217.03</v>
      </c>
      <c r="S442" s="44">
        <f t="shared" si="256"/>
        <v>217.03</v>
      </c>
      <c r="T442" s="44">
        <f t="shared" si="256"/>
        <v>217.03</v>
      </c>
      <c r="U442" s="44">
        <f t="shared" si="256"/>
        <v>217.03</v>
      </c>
      <c r="V442" s="44">
        <f t="shared" si="256"/>
        <v>217.03</v>
      </c>
      <c r="W442" s="44">
        <f t="shared" si="256"/>
        <v>217.03</v>
      </c>
      <c r="X442" s="44">
        <f t="shared" si="256"/>
        <v>217.03</v>
      </c>
      <c r="Y442" s="44">
        <f t="shared" si="256"/>
        <v>217.03</v>
      </c>
      <c r="Z442" s="44">
        <f t="shared" si="256"/>
        <v>217.03</v>
      </c>
      <c r="AA442" s="44">
        <f t="shared" si="256"/>
        <v>217.03</v>
      </c>
    </row>
    <row r="443" spans="1:27" ht="12.75" customHeight="1" outlineLevel="1" x14ac:dyDescent="0.2">
      <c r="A443" s="97" t="s">
        <v>2776</v>
      </c>
      <c r="B443" s="63" t="s">
        <v>83</v>
      </c>
      <c r="C443" s="43" t="s">
        <v>79</v>
      </c>
      <c r="D443" s="44">
        <v>4.3</v>
      </c>
      <c r="E443" s="44">
        <v>4.3</v>
      </c>
      <c r="F443" s="44">
        <v>4.3</v>
      </c>
      <c r="G443" s="44">
        <v>4.3</v>
      </c>
      <c r="H443" s="44">
        <v>4.3</v>
      </c>
      <c r="I443" s="44">
        <v>4.3</v>
      </c>
      <c r="J443" s="44">
        <v>4.3</v>
      </c>
      <c r="K443" s="44">
        <v>4.3</v>
      </c>
      <c r="L443" s="44">
        <v>4.3</v>
      </c>
      <c r="M443" s="44">
        <v>4.3</v>
      </c>
      <c r="N443" s="44">
        <v>4.3</v>
      </c>
      <c r="O443" s="44">
        <v>4.3</v>
      </c>
      <c r="P443" s="44">
        <v>4.3</v>
      </c>
      <c r="Q443" s="44">
        <v>4.3</v>
      </c>
      <c r="R443" s="44">
        <v>4.3</v>
      </c>
      <c r="S443" s="44">
        <v>4.3</v>
      </c>
      <c r="T443" s="44">
        <v>4.3</v>
      </c>
      <c r="U443" s="44">
        <v>4.3</v>
      </c>
      <c r="V443" s="44">
        <v>4.3</v>
      </c>
      <c r="W443" s="44">
        <v>4.3</v>
      </c>
      <c r="X443" s="44">
        <v>4.3</v>
      </c>
      <c r="Y443" s="44">
        <v>4.3</v>
      </c>
      <c r="Z443" s="44">
        <v>4.3</v>
      </c>
      <c r="AA443" s="44">
        <v>4.3</v>
      </c>
    </row>
    <row r="444" spans="1:27" ht="12.75" customHeight="1" outlineLevel="1" x14ac:dyDescent="0.2">
      <c r="A444" s="97" t="s">
        <v>2777</v>
      </c>
      <c r="B444" s="63" t="s">
        <v>81</v>
      </c>
      <c r="C444" s="43" t="s">
        <v>79</v>
      </c>
      <c r="D444" s="44">
        <f>$D$11</f>
        <v>264.79000000000002</v>
      </c>
      <c r="E444" s="44">
        <f t="shared" ref="E444:AA444" si="257">$D$11</f>
        <v>264.79000000000002</v>
      </c>
      <c r="F444" s="44">
        <f t="shared" si="257"/>
        <v>264.79000000000002</v>
      </c>
      <c r="G444" s="44">
        <f t="shared" si="257"/>
        <v>264.79000000000002</v>
      </c>
      <c r="H444" s="44">
        <f t="shared" si="257"/>
        <v>264.79000000000002</v>
      </c>
      <c r="I444" s="44">
        <f t="shared" si="257"/>
        <v>264.79000000000002</v>
      </c>
      <c r="J444" s="44">
        <f t="shared" si="257"/>
        <v>264.79000000000002</v>
      </c>
      <c r="K444" s="44">
        <f t="shared" si="257"/>
        <v>264.79000000000002</v>
      </c>
      <c r="L444" s="44">
        <f t="shared" si="257"/>
        <v>264.79000000000002</v>
      </c>
      <c r="M444" s="44">
        <f t="shared" si="257"/>
        <v>264.79000000000002</v>
      </c>
      <c r="N444" s="44">
        <f t="shared" si="257"/>
        <v>264.79000000000002</v>
      </c>
      <c r="O444" s="44">
        <f t="shared" si="257"/>
        <v>264.79000000000002</v>
      </c>
      <c r="P444" s="44">
        <f t="shared" si="257"/>
        <v>264.79000000000002</v>
      </c>
      <c r="Q444" s="44">
        <f t="shared" si="257"/>
        <v>264.79000000000002</v>
      </c>
      <c r="R444" s="44">
        <f t="shared" si="257"/>
        <v>264.79000000000002</v>
      </c>
      <c r="S444" s="44">
        <f t="shared" si="257"/>
        <v>264.79000000000002</v>
      </c>
      <c r="T444" s="44">
        <f t="shared" si="257"/>
        <v>264.79000000000002</v>
      </c>
      <c r="U444" s="44">
        <f t="shared" si="257"/>
        <v>264.79000000000002</v>
      </c>
      <c r="V444" s="44">
        <f t="shared" si="257"/>
        <v>264.79000000000002</v>
      </c>
      <c r="W444" s="44">
        <f t="shared" si="257"/>
        <v>264.79000000000002</v>
      </c>
      <c r="X444" s="44">
        <f t="shared" si="257"/>
        <v>264.79000000000002</v>
      </c>
      <c r="Y444" s="44">
        <f t="shared" si="257"/>
        <v>264.79000000000002</v>
      </c>
      <c r="Z444" s="44">
        <f t="shared" si="257"/>
        <v>264.79000000000002</v>
      </c>
      <c r="AA444" s="44">
        <f t="shared" si="257"/>
        <v>264.79000000000002</v>
      </c>
    </row>
    <row r="445" spans="1:27" x14ac:dyDescent="0.2">
      <c r="A445" s="96" t="s">
        <v>2778</v>
      </c>
      <c r="B445" s="28" t="str">
        <f>"27"&amp;"."&amp;$B$777&amp;"."&amp;$B$778</f>
        <v>27.04.2024</v>
      </c>
      <c r="C445" s="88" t="s">
        <v>76</v>
      </c>
      <c r="D445" s="89">
        <f>ROUND(((D446+D447+D449+D448)/1000),5)</f>
        <v>1.7607900000000001</v>
      </c>
      <c r="E445" s="89">
        <f>ROUND(((E446+E447+E449+E448)/1000),5)</f>
        <v>1.6679600000000001</v>
      </c>
      <c r="F445" s="89">
        <f>ROUND(((F446+F447+F449+F448)/1000),5)</f>
        <v>1.65479</v>
      </c>
      <c r="G445" s="89">
        <f t="shared" ref="G445:AA445" si="258">ROUND(((G446+G447+G449+G448)/1000),5)</f>
        <v>1.64981</v>
      </c>
      <c r="H445" s="89">
        <f t="shared" si="258"/>
        <v>1.6767300000000001</v>
      </c>
      <c r="I445" s="89">
        <f t="shared" si="258"/>
        <v>1.7260800000000001</v>
      </c>
      <c r="J445" s="89">
        <f t="shared" si="258"/>
        <v>1.8915299999999999</v>
      </c>
      <c r="K445" s="89">
        <f t="shared" si="258"/>
        <v>2.3115199999999998</v>
      </c>
      <c r="L445" s="89">
        <f t="shared" si="258"/>
        <v>2.5279500000000001</v>
      </c>
      <c r="M445" s="89">
        <f t="shared" si="258"/>
        <v>2.5883699999999998</v>
      </c>
      <c r="N445" s="89">
        <f t="shared" si="258"/>
        <v>2.5981900000000002</v>
      </c>
      <c r="O445" s="89">
        <f t="shared" si="258"/>
        <v>2.7126399999999999</v>
      </c>
      <c r="P445" s="89">
        <f t="shared" si="258"/>
        <v>2.6831100000000001</v>
      </c>
      <c r="Q445" s="89">
        <f t="shared" si="258"/>
        <v>2.7140200000000001</v>
      </c>
      <c r="R445" s="89">
        <f t="shared" si="258"/>
        <v>2.6892499999999999</v>
      </c>
      <c r="S445" s="89">
        <f t="shared" si="258"/>
        <v>2.59355</v>
      </c>
      <c r="T445" s="89">
        <f t="shared" si="258"/>
        <v>2.5710500000000001</v>
      </c>
      <c r="U445" s="89">
        <f t="shared" si="258"/>
        <v>2.4937900000000002</v>
      </c>
      <c r="V445" s="89">
        <f t="shared" si="258"/>
        <v>2.4371800000000001</v>
      </c>
      <c r="W445" s="89">
        <f t="shared" si="258"/>
        <v>2.4393600000000002</v>
      </c>
      <c r="X445" s="89">
        <f t="shared" si="258"/>
        <v>2.4902099999999998</v>
      </c>
      <c r="Y445" s="89">
        <f t="shared" si="258"/>
        <v>2.3277100000000002</v>
      </c>
      <c r="Z445" s="89">
        <f t="shared" si="258"/>
        <v>2.19042</v>
      </c>
      <c r="AA445" s="89">
        <f t="shared" si="258"/>
        <v>1.8500099999999999</v>
      </c>
    </row>
    <row r="446" spans="1:27" ht="12.75" customHeight="1" outlineLevel="1" x14ac:dyDescent="0.2">
      <c r="A446" s="97" t="s">
        <v>2779</v>
      </c>
      <c r="B446" s="63" t="s">
        <v>242</v>
      </c>
      <c r="C446" s="43" t="s">
        <v>79</v>
      </c>
      <c r="D446" s="44">
        <v>1274.67</v>
      </c>
      <c r="E446" s="44">
        <v>1181.8399999999999</v>
      </c>
      <c r="F446" s="44">
        <v>1168.67</v>
      </c>
      <c r="G446" s="44">
        <v>1163.69</v>
      </c>
      <c r="H446" s="44">
        <v>1190.6099999999999</v>
      </c>
      <c r="I446" s="44">
        <v>1239.96</v>
      </c>
      <c r="J446" s="44">
        <v>1405.41</v>
      </c>
      <c r="K446" s="44">
        <v>1825.4</v>
      </c>
      <c r="L446" s="44">
        <v>2041.83</v>
      </c>
      <c r="M446" s="44">
        <v>2102.25</v>
      </c>
      <c r="N446" s="44">
        <v>2112.0700000000002</v>
      </c>
      <c r="O446" s="44">
        <v>2226.52</v>
      </c>
      <c r="P446" s="44">
        <v>2196.9899999999998</v>
      </c>
      <c r="Q446" s="44">
        <v>2227.9</v>
      </c>
      <c r="R446" s="44">
        <v>2203.13</v>
      </c>
      <c r="S446" s="44">
        <v>2107.4299999999998</v>
      </c>
      <c r="T446" s="44">
        <v>2084.9299999999998</v>
      </c>
      <c r="U446" s="44">
        <v>2007.67</v>
      </c>
      <c r="V446" s="44">
        <v>1951.06</v>
      </c>
      <c r="W446" s="44">
        <v>1953.24</v>
      </c>
      <c r="X446" s="44">
        <v>2004.09</v>
      </c>
      <c r="Y446" s="44">
        <v>1841.59</v>
      </c>
      <c r="Z446" s="44">
        <v>1704.3</v>
      </c>
      <c r="AA446" s="44">
        <v>1363.89</v>
      </c>
    </row>
    <row r="447" spans="1:27" ht="12.75" customHeight="1" outlineLevel="1" x14ac:dyDescent="0.2">
      <c r="A447" s="97" t="s">
        <v>2780</v>
      </c>
      <c r="B447" s="63" t="s">
        <v>90</v>
      </c>
      <c r="C447" s="43" t="s">
        <v>79</v>
      </c>
      <c r="D447" s="44">
        <f>$D$317</f>
        <v>217.03</v>
      </c>
      <c r="E447" s="44">
        <f t="shared" ref="E447:AA447" si="259">$D$317</f>
        <v>217.03</v>
      </c>
      <c r="F447" s="44">
        <f t="shared" si="259"/>
        <v>217.03</v>
      </c>
      <c r="G447" s="44">
        <f t="shared" si="259"/>
        <v>217.03</v>
      </c>
      <c r="H447" s="44">
        <f t="shared" si="259"/>
        <v>217.03</v>
      </c>
      <c r="I447" s="44">
        <f t="shared" si="259"/>
        <v>217.03</v>
      </c>
      <c r="J447" s="44">
        <f t="shared" si="259"/>
        <v>217.03</v>
      </c>
      <c r="K447" s="44">
        <f t="shared" si="259"/>
        <v>217.03</v>
      </c>
      <c r="L447" s="44">
        <f t="shared" si="259"/>
        <v>217.03</v>
      </c>
      <c r="M447" s="44">
        <f t="shared" si="259"/>
        <v>217.03</v>
      </c>
      <c r="N447" s="44">
        <f t="shared" si="259"/>
        <v>217.03</v>
      </c>
      <c r="O447" s="44">
        <f t="shared" si="259"/>
        <v>217.03</v>
      </c>
      <c r="P447" s="44">
        <f t="shared" si="259"/>
        <v>217.03</v>
      </c>
      <c r="Q447" s="44">
        <f t="shared" si="259"/>
        <v>217.03</v>
      </c>
      <c r="R447" s="44">
        <f t="shared" si="259"/>
        <v>217.03</v>
      </c>
      <c r="S447" s="44">
        <f t="shared" si="259"/>
        <v>217.03</v>
      </c>
      <c r="T447" s="44">
        <f t="shared" si="259"/>
        <v>217.03</v>
      </c>
      <c r="U447" s="44">
        <f t="shared" si="259"/>
        <v>217.03</v>
      </c>
      <c r="V447" s="44">
        <f t="shared" si="259"/>
        <v>217.03</v>
      </c>
      <c r="W447" s="44">
        <f t="shared" si="259"/>
        <v>217.03</v>
      </c>
      <c r="X447" s="44">
        <f t="shared" si="259"/>
        <v>217.03</v>
      </c>
      <c r="Y447" s="44">
        <f t="shared" si="259"/>
        <v>217.03</v>
      </c>
      <c r="Z447" s="44">
        <f t="shared" si="259"/>
        <v>217.03</v>
      </c>
      <c r="AA447" s="44">
        <f t="shared" si="259"/>
        <v>217.03</v>
      </c>
    </row>
    <row r="448" spans="1:27" ht="12.75" customHeight="1" outlineLevel="1" x14ac:dyDescent="0.2">
      <c r="A448" s="97" t="s">
        <v>2781</v>
      </c>
      <c r="B448" s="63" t="s">
        <v>83</v>
      </c>
      <c r="C448" s="43" t="s">
        <v>79</v>
      </c>
      <c r="D448" s="44">
        <v>4.3</v>
      </c>
      <c r="E448" s="44">
        <v>4.3</v>
      </c>
      <c r="F448" s="44">
        <v>4.3</v>
      </c>
      <c r="G448" s="44">
        <v>4.3</v>
      </c>
      <c r="H448" s="44">
        <v>4.3</v>
      </c>
      <c r="I448" s="44">
        <v>4.3</v>
      </c>
      <c r="J448" s="44">
        <v>4.3</v>
      </c>
      <c r="K448" s="44">
        <v>4.3</v>
      </c>
      <c r="L448" s="44">
        <v>4.3</v>
      </c>
      <c r="M448" s="44">
        <v>4.3</v>
      </c>
      <c r="N448" s="44">
        <v>4.3</v>
      </c>
      <c r="O448" s="44">
        <v>4.3</v>
      </c>
      <c r="P448" s="44">
        <v>4.3</v>
      </c>
      <c r="Q448" s="44">
        <v>4.3</v>
      </c>
      <c r="R448" s="44">
        <v>4.3</v>
      </c>
      <c r="S448" s="44">
        <v>4.3</v>
      </c>
      <c r="T448" s="44">
        <v>4.3</v>
      </c>
      <c r="U448" s="44">
        <v>4.3</v>
      </c>
      <c r="V448" s="44">
        <v>4.3</v>
      </c>
      <c r="W448" s="44">
        <v>4.3</v>
      </c>
      <c r="X448" s="44">
        <v>4.3</v>
      </c>
      <c r="Y448" s="44">
        <v>4.3</v>
      </c>
      <c r="Z448" s="44">
        <v>4.3</v>
      </c>
      <c r="AA448" s="44">
        <v>4.3</v>
      </c>
    </row>
    <row r="449" spans="1:27" ht="12.75" customHeight="1" outlineLevel="1" x14ac:dyDescent="0.2">
      <c r="A449" s="97" t="s">
        <v>2782</v>
      </c>
      <c r="B449" s="63" t="s">
        <v>81</v>
      </c>
      <c r="C449" s="43" t="s">
        <v>79</v>
      </c>
      <c r="D449" s="44">
        <f>$D$11</f>
        <v>264.79000000000002</v>
      </c>
      <c r="E449" s="44">
        <f t="shared" ref="E449:AA449" si="260">$D$11</f>
        <v>264.79000000000002</v>
      </c>
      <c r="F449" s="44">
        <f t="shared" si="260"/>
        <v>264.79000000000002</v>
      </c>
      <c r="G449" s="44">
        <f t="shared" si="260"/>
        <v>264.79000000000002</v>
      </c>
      <c r="H449" s="44">
        <f t="shared" si="260"/>
        <v>264.79000000000002</v>
      </c>
      <c r="I449" s="44">
        <f t="shared" si="260"/>
        <v>264.79000000000002</v>
      </c>
      <c r="J449" s="44">
        <f t="shared" si="260"/>
        <v>264.79000000000002</v>
      </c>
      <c r="K449" s="44">
        <f t="shared" si="260"/>
        <v>264.79000000000002</v>
      </c>
      <c r="L449" s="44">
        <f t="shared" si="260"/>
        <v>264.79000000000002</v>
      </c>
      <c r="M449" s="44">
        <f t="shared" si="260"/>
        <v>264.79000000000002</v>
      </c>
      <c r="N449" s="44">
        <f t="shared" si="260"/>
        <v>264.79000000000002</v>
      </c>
      <c r="O449" s="44">
        <f t="shared" si="260"/>
        <v>264.79000000000002</v>
      </c>
      <c r="P449" s="44">
        <f t="shared" si="260"/>
        <v>264.79000000000002</v>
      </c>
      <c r="Q449" s="44">
        <f t="shared" si="260"/>
        <v>264.79000000000002</v>
      </c>
      <c r="R449" s="44">
        <f t="shared" si="260"/>
        <v>264.79000000000002</v>
      </c>
      <c r="S449" s="44">
        <f t="shared" si="260"/>
        <v>264.79000000000002</v>
      </c>
      <c r="T449" s="44">
        <f t="shared" si="260"/>
        <v>264.79000000000002</v>
      </c>
      <c r="U449" s="44">
        <f t="shared" si="260"/>
        <v>264.79000000000002</v>
      </c>
      <c r="V449" s="44">
        <f t="shared" si="260"/>
        <v>264.79000000000002</v>
      </c>
      <c r="W449" s="44">
        <f t="shared" si="260"/>
        <v>264.79000000000002</v>
      </c>
      <c r="X449" s="44">
        <f t="shared" si="260"/>
        <v>264.79000000000002</v>
      </c>
      <c r="Y449" s="44">
        <f t="shared" si="260"/>
        <v>264.79000000000002</v>
      </c>
      <c r="Z449" s="44">
        <f t="shared" si="260"/>
        <v>264.79000000000002</v>
      </c>
      <c r="AA449" s="44">
        <f t="shared" si="260"/>
        <v>264.79000000000002</v>
      </c>
    </row>
    <row r="450" spans="1:27" x14ac:dyDescent="0.2">
      <c r="A450" s="96" t="s">
        <v>2783</v>
      </c>
      <c r="B450" s="28" t="str">
        <f>"28"&amp;"."&amp;$B$777&amp;"."&amp;$B$778</f>
        <v>28.04.2024</v>
      </c>
      <c r="C450" s="88" t="s">
        <v>76</v>
      </c>
      <c r="D450" s="89">
        <f>ROUND(((D451+D452+D454+D453)/1000),5)</f>
        <v>1.89412</v>
      </c>
      <c r="E450" s="89">
        <f>ROUND(((E451+E452+E454+E453)/1000),5)</f>
        <v>1.78074</v>
      </c>
      <c r="F450" s="89">
        <f>ROUND(((F451+F452+F454+F453)/1000),5)</f>
        <v>1.6758500000000001</v>
      </c>
      <c r="G450" s="89">
        <f t="shared" ref="G450:AA450" si="261">ROUND(((G451+G452+G454+G453)/1000),5)</f>
        <v>1.66049</v>
      </c>
      <c r="H450" s="89">
        <f t="shared" si="261"/>
        <v>1.6709400000000001</v>
      </c>
      <c r="I450" s="89">
        <f t="shared" si="261"/>
        <v>1.66988</v>
      </c>
      <c r="J450" s="89">
        <f t="shared" si="261"/>
        <v>1.6756</v>
      </c>
      <c r="K450" s="89">
        <f t="shared" si="261"/>
        <v>1.8709199999999999</v>
      </c>
      <c r="L450" s="89">
        <f t="shared" si="261"/>
        <v>2.0124599999999999</v>
      </c>
      <c r="M450" s="89">
        <f t="shared" si="261"/>
        <v>2.3435100000000002</v>
      </c>
      <c r="N450" s="89">
        <f t="shared" si="261"/>
        <v>2.44076</v>
      </c>
      <c r="O450" s="89">
        <f t="shared" si="261"/>
        <v>2.4371200000000002</v>
      </c>
      <c r="P450" s="89">
        <f t="shared" si="261"/>
        <v>2.3976299999999999</v>
      </c>
      <c r="Q450" s="89">
        <f t="shared" si="261"/>
        <v>2.4014899999999999</v>
      </c>
      <c r="R450" s="89">
        <f t="shared" si="261"/>
        <v>2.3738199999999998</v>
      </c>
      <c r="S450" s="89">
        <f t="shared" si="261"/>
        <v>2.3388200000000001</v>
      </c>
      <c r="T450" s="89">
        <f t="shared" si="261"/>
        <v>2.3143699999999998</v>
      </c>
      <c r="U450" s="89">
        <f t="shared" si="261"/>
        <v>2.2964799999999999</v>
      </c>
      <c r="V450" s="89">
        <f t="shared" si="261"/>
        <v>2.32443</v>
      </c>
      <c r="W450" s="89">
        <f t="shared" si="261"/>
        <v>2.38903</v>
      </c>
      <c r="X450" s="89">
        <f t="shared" si="261"/>
        <v>2.4581300000000001</v>
      </c>
      <c r="Y450" s="89">
        <f t="shared" si="261"/>
        <v>2.4211</v>
      </c>
      <c r="Z450" s="89">
        <f t="shared" si="261"/>
        <v>2.0493600000000001</v>
      </c>
      <c r="AA450" s="89">
        <f t="shared" si="261"/>
        <v>1.87656</v>
      </c>
    </row>
    <row r="451" spans="1:27" ht="12.75" customHeight="1" outlineLevel="1" x14ac:dyDescent="0.2">
      <c r="A451" s="97" t="s">
        <v>2784</v>
      </c>
      <c r="B451" s="63" t="s">
        <v>242</v>
      </c>
      <c r="C451" s="43" t="s">
        <v>79</v>
      </c>
      <c r="D451" s="44">
        <v>1408</v>
      </c>
      <c r="E451" s="44">
        <v>1294.6199999999999</v>
      </c>
      <c r="F451" s="44">
        <v>1189.73</v>
      </c>
      <c r="G451" s="44">
        <v>1174.3699999999999</v>
      </c>
      <c r="H451" s="44">
        <v>1184.82</v>
      </c>
      <c r="I451" s="44">
        <v>1183.76</v>
      </c>
      <c r="J451" s="44">
        <v>1189.48</v>
      </c>
      <c r="K451" s="44">
        <v>1384.8</v>
      </c>
      <c r="L451" s="44">
        <v>1526.34</v>
      </c>
      <c r="M451" s="44">
        <v>1857.39</v>
      </c>
      <c r="N451" s="44">
        <v>1954.64</v>
      </c>
      <c r="O451" s="44">
        <v>1951</v>
      </c>
      <c r="P451" s="44">
        <v>1911.51</v>
      </c>
      <c r="Q451" s="44">
        <v>1915.37</v>
      </c>
      <c r="R451" s="44">
        <v>1887.7</v>
      </c>
      <c r="S451" s="44">
        <v>1852.7</v>
      </c>
      <c r="T451" s="44">
        <v>1828.25</v>
      </c>
      <c r="U451" s="44">
        <v>1810.36</v>
      </c>
      <c r="V451" s="44">
        <v>1838.31</v>
      </c>
      <c r="W451" s="44">
        <v>1902.91</v>
      </c>
      <c r="X451" s="44">
        <v>1972.01</v>
      </c>
      <c r="Y451" s="44">
        <v>1934.98</v>
      </c>
      <c r="Z451" s="44">
        <v>1563.24</v>
      </c>
      <c r="AA451" s="44">
        <v>1390.44</v>
      </c>
    </row>
    <row r="452" spans="1:27" ht="12.75" customHeight="1" outlineLevel="1" x14ac:dyDescent="0.2">
      <c r="A452" s="97" t="s">
        <v>2785</v>
      </c>
      <c r="B452" s="63" t="s">
        <v>90</v>
      </c>
      <c r="C452" s="43" t="s">
        <v>79</v>
      </c>
      <c r="D452" s="44">
        <f>$D$317</f>
        <v>217.03</v>
      </c>
      <c r="E452" s="44">
        <f t="shared" ref="E452:AA452" si="262">$D$317</f>
        <v>217.03</v>
      </c>
      <c r="F452" s="44">
        <f t="shared" si="262"/>
        <v>217.03</v>
      </c>
      <c r="G452" s="44">
        <f t="shared" si="262"/>
        <v>217.03</v>
      </c>
      <c r="H452" s="44">
        <f t="shared" si="262"/>
        <v>217.03</v>
      </c>
      <c r="I452" s="44">
        <f t="shared" si="262"/>
        <v>217.03</v>
      </c>
      <c r="J452" s="44">
        <f t="shared" si="262"/>
        <v>217.03</v>
      </c>
      <c r="K452" s="44">
        <f t="shared" si="262"/>
        <v>217.03</v>
      </c>
      <c r="L452" s="44">
        <f t="shared" si="262"/>
        <v>217.03</v>
      </c>
      <c r="M452" s="44">
        <f t="shared" si="262"/>
        <v>217.03</v>
      </c>
      <c r="N452" s="44">
        <f t="shared" si="262"/>
        <v>217.03</v>
      </c>
      <c r="O452" s="44">
        <f t="shared" si="262"/>
        <v>217.03</v>
      </c>
      <c r="P452" s="44">
        <f t="shared" si="262"/>
        <v>217.03</v>
      </c>
      <c r="Q452" s="44">
        <f t="shared" si="262"/>
        <v>217.03</v>
      </c>
      <c r="R452" s="44">
        <f t="shared" si="262"/>
        <v>217.03</v>
      </c>
      <c r="S452" s="44">
        <f t="shared" si="262"/>
        <v>217.03</v>
      </c>
      <c r="T452" s="44">
        <f t="shared" si="262"/>
        <v>217.03</v>
      </c>
      <c r="U452" s="44">
        <f t="shared" si="262"/>
        <v>217.03</v>
      </c>
      <c r="V452" s="44">
        <f t="shared" si="262"/>
        <v>217.03</v>
      </c>
      <c r="W452" s="44">
        <f t="shared" si="262"/>
        <v>217.03</v>
      </c>
      <c r="X452" s="44">
        <f t="shared" si="262"/>
        <v>217.03</v>
      </c>
      <c r="Y452" s="44">
        <f t="shared" si="262"/>
        <v>217.03</v>
      </c>
      <c r="Z452" s="44">
        <f t="shared" si="262"/>
        <v>217.03</v>
      </c>
      <c r="AA452" s="44">
        <f t="shared" si="262"/>
        <v>217.03</v>
      </c>
    </row>
    <row r="453" spans="1:27" ht="12.75" customHeight="1" outlineLevel="1" x14ac:dyDescent="0.2">
      <c r="A453" s="97" t="s">
        <v>2786</v>
      </c>
      <c r="B453" s="63" t="s">
        <v>83</v>
      </c>
      <c r="C453" s="43" t="s">
        <v>79</v>
      </c>
      <c r="D453" s="44">
        <v>4.3</v>
      </c>
      <c r="E453" s="44">
        <v>4.3</v>
      </c>
      <c r="F453" s="44">
        <v>4.3</v>
      </c>
      <c r="G453" s="44">
        <v>4.3</v>
      </c>
      <c r="H453" s="44">
        <v>4.3</v>
      </c>
      <c r="I453" s="44">
        <v>4.3</v>
      </c>
      <c r="J453" s="44">
        <v>4.3</v>
      </c>
      <c r="K453" s="44">
        <v>4.3</v>
      </c>
      <c r="L453" s="44">
        <v>4.3</v>
      </c>
      <c r="M453" s="44">
        <v>4.3</v>
      </c>
      <c r="N453" s="44">
        <v>4.3</v>
      </c>
      <c r="O453" s="44">
        <v>4.3</v>
      </c>
      <c r="P453" s="44">
        <v>4.3</v>
      </c>
      <c r="Q453" s="44">
        <v>4.3</v>
      </c>
      <c r="R453" s="44">
        <v>4.3</v>
      </c>
      <c r="S453" s="44">
        <v>4.3</v>
      </c>
      <c r="T453" s="44">
        <v>4.3</v>
      </c>
      <c r="U453" s="44">
        <v>4.3</v>
      </c>
      <c r="V453" s="44">
        <v>4.3</v>
      </c>
      <c r="W453" s="44">
        <v>4.3</v>
      </c>
      <c r="X453" s="44">
        <v>4.3</v>
      </c>
      <c r="Y453" s="44">
        <v>4.3</v>
      </c>
      <c r="Z453" s="44">
        <v>4.3</v>
      </c>
      <c r="AA453" s="44">
        <v>4.3</v>
      </c>
    </row>
    <row r="454" spans="1:27" ht="12.75" customHeight="1" outlineLevel="1" x14ac:dyDescent="0.2">
      <c r="A454" s="97" t="s">
        <v>2787</v>
      </c>
      <c r="B454" s="63" t="s">
        <v>81</v>
      </c>
      <c r="C454" s="43" t="s">
        <v>79</v>
      </c>
      <c r="D454" s="44">
        <f>$D$11</f>
        <v>264.79000000000002</v>
      </c>
      <c r="E454" s="44">
        <f t="shared" ref="E454:AA454" si="263">$D$11</f>
        <v>264.79000000000002</v>
      </c>
      <c r="F454" s="44">
        <f t="shared" si="263"/>
        <v>264.79000000000002</v>
      </c>
      <c r="G454" s="44">
        <f t="shared" si="263"/>
        <v>264.79000000000002</v>
      </c>
      <c r="H454" s="44">
        <f t="shared" si="263"/>
        <v>264.79000000000002</v>
      </c>
      <c r="I454" s="44">
        <f t="shared" si="263"/>
        <v>264.79000000000002</v>
      </c>
      <c r="J454" s="44">
        <f t="shared" si="263"/>
        <v>264.79000000000002</v>
      </c>
      <c r="K454" s="44">
        <f t="shared" si="263"/>
        <v>264.79000000000002</v>
      </c>
      <c r="L454" s="44">
        <f t="shared" si="263"/>
        <v>264.79000000000002</v>
      </c>
      <c r="M454" s="44">
        <f t="shared" si="263"/>
        <v>264.79000000000002</v>
      </c>
      <c r="N454" s="44">
        <f t="shared" si="263"/>
        <v>264.79000000000002</v>
      </c>
      <c r="O454" s="44">
        <f t="shared" si="263"/>
        <v>264.79000000000002</v>
      </c>
      <c r="P454" s="44">
        <f t="shared" si="263"/>
        <v>264.79000000000002</v>
      </c>
      <c r="Q454" s="44">
        <f t="shared" si="263"/>
        <v>264.79000000000002</v>
      </c>
      <c r="R454" s="44">
        <f t="shared" si="263"/>
        <v>264.79000000000002</v>
      </c>
      <c r="S454" s="44">
        <f t="shared" si="263"/>
        <v>264.79000000000002</v>
      </c>
      <c r="T454" s="44">
        <f t="shared" si="263"/>
        <v>264.79000000000002</v>
      </c>
      <c r="U454" s="44">
        <f t="shared" si="263"/>
        <v>264.79000000000002</v>
      </c>
      <c r="V454" s="44">
        <f t="shared" si="263"/>
        <v>264.79000000000002</v>
      </c>
      <c r="W454" s="44">
        <f t="shared" si="263"/>
        <v>264.79000000000002</v>
      </c>
      <c r="X454" s="44">
        <f t="shared" si="263"/>
        <v>264.79000000000002</v>
      </c>
      <c r="Y454" s="44">
        <f t="shared" si="263"/>
        <v>264.79000000000002</v>
      </c>
      <c r="Z454" s="44">
        <f t="shared" si="263"/>
        <v>264.79000000000002</v>
      </c>
      <c r="AA454" s="44">
        <f t="shared" si="263"/>
        <v>264.79000000000002</v>
      </c>
    </row>
    <row r="455" spans="1:27" x14ac:dyDescent="0.2">
      <c r="A455" s="96" t="s">
        <v>2788</v>
      </c>
      <c r="B455" s="28" t="str">
        <f>"29"&amp;"."&amp;$B$777&amp;"."&amp;$B$778</f>
        <v>29.04.2024</v>
      </c>
      <c r="C455" s="88" t="s">
        <v>76</v>
      </c>
      <c r="D455" s="89">
        <f>ROUND(((D456+D457+D459+D458)/1000),5)</f>
        <v>1.86443</v>
      </c>
      <c r="E455" s="89">
        <f>ROUND(((E456+E457+E459+E458)/1000),5)</f>
        <v>1.7374400000000001</v>
      </c>
      <c r="F455" s="89">
        <f>ROUND(((F456+F457+F459+F458)/1000),5)</f>
        <v>1.7070700000000001</v>
      </c>
      <c r="G455" s="89">
        <f t="shared" ref="G455:AA455" si="264">ROUND(((G456+G457+G459+G458)/1000),5)</f>
        <v>1.65903</v>
      </c>
      <c r="H455" s="89">
        <f t="shared" si="264"/>
        <v>1.6590199999999999</v>
      </c>
      <c r="I455" s="89">
        <f t="shared" si="264"/>
        <v>1.7055800000000001</v>
      </c>
      <c r="J455" s="89">
        <f t="shared" si="264"/>
        <v>1.68387</v>
      </c>
      <c r="K455" s="89">
        <f t="shared" si="264"/>
        <v>1.8857600000000001</v>
      </c>
      <c r="L455" s="89">
        <f t="shared" si="264"/>
        <v>2.0991200000000001</v>
      </c>
      <c r="M455" s="89">
        <f t="shared" si="264"/>
        <v>2.3612600000000001</v>
      </c>
      <c r="N455" s="89">
        <f t="shared" si="264"/>
        <v>2.4220999999999999</v>
      </c>
      <c r="O455" s="89">
        <f t="shared" si="264"/>
        <v>2.3919100000000002</v>
      </c>
      <c r="P455" s="89">
        <f t="shared" si="264"/>
        <v>2.3863599999999998</v>
      </c>
      <c r="Q455" s="89">
        <f t="shared" si="264"/>
        <v>2.4191500000000001</v>
      </c>
      <c r="R455" s="89">
        <f t="shared" si="264"/>
        <v>2.36755</v>
      </c>
      <c r="S455" s="89">
        <f t="shared" si="264"/>
        <v>2.33731</v>
      </c>
      <c r="T455" s="89">
        <f t="shared" si="264"/>
        <v>2.3168199999999999</v>
      </c>
      <c r="U455" s="89">
        <f t="shared" si="264"/>
        <v>2.3366500000000001</v>
      </c>
      <c r="V455" s="89">
        <f t="shared" si="264"/>
        <v>2.3663500000000002</v>
      </c>
      <c r="W455" s="89">
        <f t="shared" si="264"/>
        <v>2.40618</v>
      </c>
      <c r="X455" s="89">
        <f t="shared" si="264"/>
        <v>2.4206300000000001</v>
      </c>
      <c r="Y455" s="89">
        <f t="shared" si="264"/>
        <v>2.3504299999999998</v>
      </c>
      <c r="Z455" s="89">
        <f t="shared" si="264"/>
        <v>2.0280399999999998</v>
      </c>
      <c r="AA455" s="89">
        <f t="shared" si="264"/>
        <v>1.7989999999999999</v>
      </c>
    </row>
    <row r="456" spans="1:27" ht="12.75" customHeight="1" outlineLevel="1" x14ac:dyDescent="0.2">
      <c r="A456" s="97" t="s">
        <v>2789</v>
      </c>
      <c r="B456" s="63" t="s">
        <v>242</v>
      </c>
      <c r="C456" s="43" t="s">
        <v>79</v>
      </c>
      <c r="D456" s="44">
        <v>1378.31</v>
      </c>
      <c r="E456" s="44">
        <v>1251.32</v>
      </c>
      <c r="F456" s="44">
        <v>1220.95</v>
      </c>
      <c r="G456" s="44">
        <v>1172.9100000000001</v>
      </c>
      <c r="H456" s="44">
        <v>1172.9000000000001</v>
      </c>
      <c r="I456" s="44">
        <v>1219.46</v>
      </c>
      <c r="J456" s="44">
        <v>1197.75</v>
      </c>
      <c r="K456" s="44">
        <v>1399.64</v>
      </c>
      <c r="L456" s="44">
        <v>1613</v>
      </c>
      <c r="M456" s="44">
        <v>1875.14</v>
      </c>
      <c r="N456" s="44">
        <v>1935.98</v>
      </c>
      <c r="O456" s="44">
        <v>1905.79</v>
      </c>
      <c r="P456" s="44">
        <v>1900.24</v>
      </c>
      <c r="Q456" s="44">
        <v>1933.03</v>
      </c>
      <c r="R456" s="44">
        <v>1881.43</v>
      </c>
      <c r="S456" s="44">
        <v>1851.19</v>
      </c>
      <c r="T456" s="44">
        <v>1830.7</v>
      </c>
      <c r="U456" s="44">
        <v>1850.53</v>
      </c>
      <c r="V456" s="44">
        <v>1880.23</v>
      </c>
      <c r="W456" s="44">
        <v>1920.06</v>
      </c>
      <c r="X456" s="44">
        <v>1934.51</v>
      </c>
      <c r="Y456" s="44">
        <v>1864.31</v>
      </c>
      <c r="Z456" s="44">
        <v>1541.92</v>
      </c>
      <c r="AA456" s="44">
        <v>1312.88</v>
      </c>
    </row>
    <row r="457" spans="1:27" ht="12.75" customHeight="1" outlineLevel="1" x14ac:dyDescent="0.2">
      <c r="A457" s="97" t="s">
        <v>2790</v>
      </c>
      <c r="B457" s="63" t="s">
        <v>90</v>
      </c>
      <c r="C457" s="43" t="s">
        <v>79</v>
      </c>
      <c r="D457" s="44">
        <f>$D$317</f>
        <v>217.03</v>
      </c>
      <c r="E457" s="44">
        <f t="shared" ref="E457:AA457" si="265">$D$317</f>
        <v>217.03</v>
      </c>
      <c r="F457" s="44">
        <f t="shared" si="265"/>
        <v>217.03</v>
      </c>
      <c r="G457" s="44">
        <f t="shared" si="265"/>
        <v>217.03</v>
      </c>
      <c r="H457" s="44">
        <f t="shared" si="265"/>
        <v>217.03</v>
      </c>
      <c r="I457" s="44">
        <f t="shared" si="265"/>
        <v>217.03</v>
      </c>
      <c r="J457" s="44">
        <f t="shared" si="265"/>
        <v>217.03</v>
      </c>
      <c r="K457" s="44">
        <f t="shared" si="265"/>
        <v>217.03</v>
      </c>
      <c r="L457" s="44">
        <f t="shared" si="265"/>
        <v>217.03</v>
      </c>
      <c r="M457" s="44">
        <f t="shared" si="265"/>
        <v>217.03</v>
      </c>
      <c r="N457" s="44">
        <f t="shared" si="265"/>
        <v>217.03</v>
      </c>
      <c r="O457" s="44">
        <f t="shared" si="265"/>
        <v>217.03</v>
      </c>
      <c r="P457" s="44">
        <f t="shared" si="265"/>
        <v>217.03</v>
      </c>
      <c r="Q457" s="44">
        <f t="shared" si="265"/>
        <v>217.03</v>
      </c>
      <c r="R457" s="44">
        <f t="shared" si="265"/>
        <v>217.03</v>
      </c>
      <c r="S457" s="44">
        <f t="shared" si="265"/>
        <v>217.03</v>
      </c>
      <c r="T457" s="44">
        <f t="shared" si="265"/>
        <v>217.03</v>
      </c>
      <c r="U457" s="44">
        <f t="shared" si="265"/>
        <v>217.03</v>
      </c>
      <c r="V457" s="44">
        <f t="shared" si="265"/>
        <v>217.03</v>
      </c>
      <c r="W457" s="44">
        <f t="shared" si="265"/>
        <v>217.03</v>
      </c>
      <c r="X457" s="44">
        <f t="shared" si="265"/>
        <v>217.03</v>
      </c>
      <c r="Y457" s="44">
        <f t="shared" si="265"/>
        <v>217.03</v>
      </c>
      <c r="Z457" s="44">
        <f t="shared" si="265"/>
        <v>217.03</v>
      </c>
      <c r="AA457" s="44">
        <f t="shared" si="265"/>
        <v>217.03</v>
      </c>
    </row>
    <row r="458" spans="1:27" ht="12.75" customHeight="1" outlineLevel="1" x14ac:dyDescent="0.2">
      <c r="A458" s="97" t="s">
        <v>2791</v>
      </c>
      <c r="B458" s="63" t="s">
        <v>83</v>
      </c>
      <c r="C458" s="43" t="s">
        <v>79</v>
      </c>
      <c r="D458" s="44">
        <v>4.3</v>
      </c>
      <c r="E458" s="44">
        <v>4.3</v>
      </c>
      <c r="F458" s="44">
        <v>4.3</v>
      </c>
      <c r="G458" s="44">
        <v>4.3</v>
      </c>
      <c r="H458" s="44">
        <v>4.3</v>
      </c>
      <c r="I458" s="44">
        <v>4.3</v>
      </c>
      <c r="J458" s="44">
        <v>4.3</v>
      </c>
      <c r="K458" s="44">
        <v>4.3</v>
      </c>
      <c r="L458" s="44">
        <v>4.3</v>
      </c>
      <c r="M458" s="44">
        <v>4.3</v>
      </c>
      <c r="N458" s="44">
        <v>4.3</v>
      </c>
      <c r="O458" s="44">
        <v>4.3</v>
      </c>
      <c r="P458" s="44">
        <v>4.3</v>
      </c>
      <c r="Q458" s="44">
        <v>4.3</v>
      </c>
      <c r="R458" s="44">
        <v>4.3</v>
      </c>
      <c r="S458" s="44">
        <v>4.3</v>
      </c>
      <c r="T458" s="44">
        <v>4.3</v>
      </c>
      <c r="U458" s="44">
        <v>4.3</v>
      </c>
      <c r="V458" s="44">
        <v>4.3</v>
      </c>
      <c r="W458" s="44">
        <v>4.3</v>
      </c>
      <c r="X458" s="44">
        <v>4.3</v>
      </c>
      <c r="Y458" s="44">
        <v>4.3</v>
      </c>
      <c r="Z458" s="44">
        <v>4.3</v>
      </c>
      <c r="AA458" s="44">
        <v>4.3</v>
      </c>
    </row>
    <row r="459" spans="1:27" ht="12.75" customHeight="1" outlineLevel="1" x14ac:dyDescent="0.2">
      <c r="A459" s="97" t="s">
        <v>2792</v>
      </c>
      <c r="B459" s="63" t="s">
        <v>81</v>
      </c>
      <c r="C459" s="43" t="s">
        <v>79</v>
      </c>
      <c r="D459" s="44">
        <f>$D$11</f>
        <v>264.79000000000002</v>
      </c>
      <c r="E459" s="44">
        <f t="shared" ref="E459:AA459" si="266">$D$11</f>
        <v>264.79000000000002</v>
      </c>
      <c r="F459" s="44">
        <f t="shared" si="266"/>
        <v>264.79000000000002</v>
      </c>
      <c r="G459" s="44">
        <f t="shared" si="266"/>
        <v>264.79000000000002</v>
      </c>
      <c r="H459" s="44">
        <f t="shared" si="266"/>
        <v>264.79000000000002</v>
      </c>
      <c r="I459" s="44">
        <f t="shared" si="266"/>
        <v>264.79000000000002</v>
      </c>
      <c r="J459" s="44">
        <f t="shared" si="266"/>
        <v>264.79000000000002</v>
      </c>
      <c r="K459" s="44">
        <f t="shared" si="266"/>
        <v>264.79000000000002</v>
      </c>
      <c r="L459" s="44">
        <f t="shared" si="266"/>
        <v>264.79000000000002</v>
      </c>
      <c r="M459" s="44">
        <f t="shared" si="266"/>
        <v>264.79000000000002</v>
      </c>
      <c r="N459" s="44">
        <f t="shared" si="266"/>
        <v>264.79000000000002</v>
      </c>
      <c r="O459" s="44">
        <f t="shared" si="266"/>
        <v>264.79000000000002</v>
      </c>
      <c r="P459" s="44">
        <f t="shared" si="266"/>
        <v>264.79000000000002</v>
      </c>
      <c r="Q459" s="44">
        <f t="shared" si="266"/>
        <v>264.79000000000002</v>
      </c>
      <c r="R459" s="44">
        <f t="shared" si="266"/>
        <v>264.79000000000002</v>
      </c>
      <c r="S459" s="44">
        <f t="shared" si="266"/>
        <v>264.79000000000002</v>
      </c>
      <c r="T459" s="44">
        <f t="shared" si="266"/>
        <v>264.79000000000002</v>
      </c>
      <c r="U459" s="44">
        <f t="shared" si="266"/>
        <v>264.79000000000002</v>
      </c>
      <c r="V459" s="44">
        <f t="shared" si="266"/>
        <v>264.79000000000002</v>
      </c>
      <c r="W459" s="44">
        <f t="shared" si="266"/>
        <v>264.79000000000002</v>
      </c>
      <c r="X459" s="44">
        <f t="shared" si="266"/>
        <v>264.79000000000002</v>
      </c>
      <c r="Y459" s="44">
        <f t="shared" si="266"/>
        <v>264.79000000000002</v>
      </c>
      <c r="Z459" s="44">
        <f t="shared" si="266"/>
        <v>264.79000000000002</v>
      </c>
      <c r="AA459" s="44">
        <f t="shared" si="266"/>
        <v>264.79000000000002</v>
      </c>
    </row>
    <row r="460" spans="1:27" x14ac:dyDescent="0.2">
      <c r="A460" s="96" t="s">
        <v>2793</v>
      </c>
      <c r="B460" s="28" t="str">
        <f>"30"&amp;"."&amp;$B$777&amp;"."&amp;$B$778</f>
        <v>30.04.2024</v>
      </c>
      <c r="C460" s="88" t="s">
        <v>76</v>
      </c>
      <c r="D460" s="89">
        <f>ROUND(((D461+D462+D464+D463)/1000),5)</f>
        <v>1.91066</v>
      </c>
      <c r="E460" s="89">
        <f>ROUND(((E461+E462+E464+E463)/1000),5)</f>
        <v>1.8004100000000001</v>
      </c>
      <c r="F460" s="89">
        <f>ROUND(((F461+F462+F464+F463)/1000),5)</f>
        <v>1.708</v>
      </c>
      <c r="G460" s="89">
        <f t="shared" ref="G460:AA460" si="267">ROUND(((G461+G462+G464+G463)/1000),5)</f>
        <v>1.7002900000000001</v>
      </c>
      <c r="H460" s="89">
        <f t="shared" si="267"/>
        <v>1.7001599999999999</v>
      </c>
      <c r="I460" s="89">
        <f t="shared" si="267"/>
        <v>1.6971799999999999</v>
      </c>
      <c r="J460" s="89">
        <f t="shared" si="267"/>
        <v>1.69187</v>
      </c>
      <c r="K460" s="89">
        <f t="shared" si="267"/>
        <v>1.8593500000000001</v>
      </c>
      <c r="L460" s="89">
        <f t="shared" si="267"/>
        <v>2.1743600000000001</v>
      </c>
      <c r="M460" s="89">
        <f t="shared" si="267"/>
        <v>2.3676599999999999</v>
      </c>
      <c r="N460" s="89">
        <f t="shared" si="267"/>
        <v>2.52325</v>
      </c>
      <c r="O460" s="89">
        <f t="shared" si="267"/>
        <v>2.5438299999999998</v>
      </c>
      <c r="P460" s="89">
        <f t="shared" si="267"/>
        <v>2.5404900000000001</v>
      </c>
      <c r="Q460" s="89">
        <f t="shared" si="267"/>
        <v>2.5246300000000002</v>
      </c>
      <c r="R460" s="89">
        <f t="shared" si="267"/>
        <v>2.3489200000000001</v>
      </c>
      <c r="S460" s="89">
        <f t="shared" si="267"/>
        <v>2.2426699999999999</v>
      </c>
      <c r="T460" s="89">
        <f t="shared" si="267"/>
        <v>2.3839800000000002</v>
      </c>
      <c r="U460" s="89">
        <f t="shared" si="267"/>
        <v>2.3950399999999998</v>
      </c>
      <c r="V460" s="89">
        <f t="shared" si="267"/>
        <v>2.41581</v>
      </c>
      <c r="W460" s="89">
        <f t="shared" si="267"/>
        <v>2.4675699999999998</v>
      </c>
      <c r="X460" s="89">
        <f t="shared" si="267"/>
        <v>2.5649500000000001</v>
      </c>
      <c r="Y460" s="89">
        <f t="shared" si="267"/>
        <v>2.3886500000000002</v>
      </c>
      <c r="Z460" s="89">
        <f t="shared" si="267"/>
        <v>2.0175700000000001</v>
      </c>
      <c r="AA460" s="89">
        <f t="shared" si="267"/>
        <v>1.8823000000000001</v>
      </c>
    </row>
    <row r="461" spans="1:27" ht="12.75" customHeight="1" outlineLevel="1" x14ac:dyDescent="0.2">
      <c r="A461" s="97" t="s">
        <v>2794</v>
      </c>
      <c r="B461" s="63" t="s">
        <v>242</v>
      </c>
      <c r="C461" s="43" t="s">
        <v>79</v>
      </c>
      <c r="D461" s="44">
        <v>1424.54</v>
      </c>
      <c r="E461" s="44">
        <v>1314.29</v>
      </c>
      <c r="F461" s="44">
        <v>1221.8800000000001</v>
      </c>
      <c r="G461" s="44">
        <v>1214.17</v>
      </c>
      <c r="H461" s="44">
        <v>1214.04</v>
      </c>
      <c r="I461" s="44">
        <v>1211.06</v>
      </c>
      <c r="J461" s="44">
        <v>1205.75</v>
      </c>
      <c r="K461" s="44">
        <v>1373.23</v>
      </c>
      <c r="L461" s="44">
        <v>1688.24</v>
      </c>
      <c r="M461" s="44">
        <v>1881.54</v>
      </c>
      <c r="N461" s="44">
        <v>2037.13</v>
      </c>
      <c r="O461" s="44">
        <v>2057.71</v>
      </c>
      <c r="P461" s="44">
        <v>2054.37</v>
      </c>
      <c r="Q461" s="44">
        <v>2038.51</v>
      </c>
      <c r="R461" s="44">
        <v>1862.8</v>
      </c>
      <c r="S461" s="44">
        <v>1756.55</v>
      </c>
      <c r="T461" s="44">
        <v>1897.86</v>
      </c>
      <c r="U461" s="44">
        <v>1908.92</v>
      </c>
      <c r="V461" s="44">
        <v>1929.69</v>
      </c>
      <c r="W461" s="44">
        <v>1981.45</v>
      </c>
      <c r="X461" s="44">
        <v>2078.83</v>
      </c>
      <c r="Y461" s="44">
        <v>1902.53</v>
      </c>
      <c r="Z461" s="44">
        <v>1531.45</v>
      </c>
      <c r="AA461" s="44">
        <v>1396.18</v>
      </c>
    </row>
    <row r="462" spans="1:27" ht="12.75" customHeight="1" outlineLevel="1" x14ac:dyDescent="0.2">
      <c r="A462" s="97" t="s">
        <v>2795</v>
      </c>
      <c r="B462" s="63" t="s">
        <v>90</v>
      </c>
      <c r="C462" s="43" t="s">
        <v>79</v>
      </c>
      <c r="D462" s="44">
        <f>$D$317</f>
        <v>217.03</v>
      </c>
      <c r="E462" s="44">
        <f t="shared" ref="E462:AA462" si="268">$D$317</f>
        <v>217.03</v>
      </c>
      <c r="F462" s="44">
        <f t="shared" si="268"/>
        <v>217.03</v>
      </c>
      <c r="G462" s="44">
        <f t="shared" si="268"/>
        <v>217.03</v>
      </c>
      <c r="H462" s="44">
        <f t="shared" si="268"/>
        <v>217.03</v>
      </c>
      <c r="I462" s="44">
        <f t="shared" si="268"/>
        <v>217.03</v>
      </c>
      <c r="J462" s="44">
        <f t="shared" si="268"/>
        <v>217.03</v>
      </c>
      <c r="K462" s="44">
        <f t="shared" si="268"/>
        <v>217.03</v>
      </c>
      <c r="L462" s="44">
        <f t="shared" si="268"/>
        <v>217.03</v>
      </c>
      <c r="M462" s="44">
        <f t="shared" si="268"/>
        <v>217.03</v>
      </c>
      <c r="N462" s="44">
        <f t="shared" si="268"/>
        <v>217.03</v>
      </c>
      <c r="O462" s="44">
        <f t="shared" si="268"/>
        <v>217.03</v>
      </c>
      <c r="P462" s="44">
        <f t="shared" si="268"/>
        <v>217.03</v>
      </c>
      <c r="Q462" s="44">
        <f t="shared" si="268"/>
        <v>217.03</v>
      </c>
      <c r="R462" s="44">
        <f t="shared" si="268"/>
        <v>217.03</v>
      </c>
      <c r="S462" s="44">
        <f t="shared" si="268"/>
        <v>217.03</v>
      </c>
      <c r="T462" s="44">
        <f t="shared" si="268"/>
        <v>217.03</v>
      </c>
      <c r="U462" s="44">
        <f t="shared" si="268"/>
        <v>217.03</v>
      </c>
      <c r="V462" s="44">
        <f t="shared" si="268"/>
        <v>217.03</v>
      </c>
      <c r="W462" s="44">
        <f t="shared" si="268"/>
        <v>217.03</v>
      </c>
      <c r="X462" s="44">
        <f t="shared" si="268"/>
        <v>217.03</v>
      </c>
      <c r="Y462" s="44">
        <f t="shared" si="268"/>
        <v>217.03</v>
      </c>
      <c r="Z462" s="44">
        <f t="shared" si="268"/>
        <v>217.03</v>
      </c>
      <c r="AA462" s="44">
        <f t="shared" si="268"/>
        <v>217.03</v>
      </c>
    </row>
    <row r="463" spans="1:27" ht="12.75" customHeight="1" outlineLevel="1" x14ac:dyDescent="0.2">
      <c r="A463" s="97" t="s">
        <v>2796</v>
      </c>
      <c r="B463" s="63" t="s">
        <v>83</v>
      </c>
      <c r="C463" s="43" t="s">
        <v>79</v>
      </c>
      <c r="D463" s="44">
        <v>4.3</v>
      </c>
      <c r="E463" s="44">
        <v>4.3</v>
      </c>
      <c r="F463" s="44">
        <v>4.3</v>
      </c>
      <c r="G463" s="44">
        <v>4.3</v>
      </c>
      <c r="H463" s="44">
        <v>4.3</v>
      </c>
      <c r="I463" s="44">
        <v>4.3</v>
      </c>
      <c r="J463" s="44">
        <v>4.3</v>
      </c>
      <c r="K463" s="44">
        <v>4.3</v>
      </c>
      <c r="L463" s="44">
        <v>4.3</v>
      </c>
      <c r="M463" s="44">
        <v>4.3</v>
      </c>
      <c r="N463" s="44">
        <v>4.3</v>
      </c>
      <c r="O463" s="44">
        <v>4.3</v>
      </c>
      <c r="P463" s="44">
        <v>4.3</v>
      </c>
      <c r="Q463" s="44">
        <v>4.3</v>
      </c>
      <c r="R463" s="44">
        <v>4.3</v>
      </c>
      <c r="S463" s="44">
        <v>4.3</v>
      </c>
      <c r="T463" s="44">
        <v>4.3</v>
      </c>
      <c r="U463" s="44">
        <v>4.3</v>
      </c>
      <c r="V463" s="44">
        <v>4.3</v>
      </c>
      <c r="W463" s="44">
        <v>4.3</v>
      </c>
      <c r="X463" s="44">
        <v>4.3</v>
      </c>
      <c r="Y463" s="44">
        <v>4.3</v>
      </c>
      <c r="Z463" s="44">
        <v>4.3</v>
      </c>
      <c r="AA463" s="44">
        <v>4.3</v>
      </c>
    </row>
    <row r="464" spans="1:27" ht="12.75" customHeight="1" outlineLevel="1" x14ac:dyDescent="0.2">
      <c r="A464" s="97" t="s">
        <v>2797</v>
      </c>
      <c r="B464" s="63" t="s">
        <v>81</v>
      </c>
      <c r="C464" s="43" t="s">
        <v>79</v>
      </c>
      <c r="D464" s="44">
        <f>$D$11</f>
        <v>264.79000000000002</v>
      </c>
      <c r="E464" s="44">
        <f t="shared" ref="E464:AA464" si="269">$D$11</f>
        <v>264.79000000000002</v>
      </c>
      <c r="F464" s="44">
        <f t="shared" si="269"/>
        <v>264.79000000000002</v>
      </c>
      <c r="G464" s="44">
        <f t="shared" si="269"/>
        <v>264.79000000000002</v>
      </c>
      <c r="H464" s="44">
        <f t="shared" si="269"/>
        <v>264.79000000000002</v>
      </c>
      <c r="I464" s="44">
        <f t="shared" si="269"/>
        <v>264.79000000000002</v>
      </c>
      <c r="J464" s="44">
        <f t="shared" si="269"/>
        <v>264.79000000000002</v>
      </c>
      <c r="K464" s="44">
        <f t="shared" si="269"/>
        <v>264.79000000000002</v>
      </c>
      <c r="L464" s="44">
        <f t="shared" si="269"/>
        <v>264.79000000000002</v>
      </c>
      <c r="M464" s="44">
        <f t="shared" si="269"/>
        <v>264.79000000000002</v>
      </c>
      <c r="N464" s="44">
        <f t="shared" si="269"/>
        <v>264.79000000000002</v>
      </c>
      <c r="O464" s="44">
        <f t="shared" si="269"/>
        <v>264.79000000000002</v>
      </c>
      <c r="P464" s="44">
        <f t="shared" si="269"/>
        <v>264.79000000000002</v>
      </c>
      <c r="Q464" s="44">
        <f t="shared" si="269"/>
        <v>264.79000000000002</v>
      </c>
      <c r="R464" s="44">
        <f t="shared" si="269"/>
        <v>264.79000000000002</v>
      </c>
      <c r="S464" s="44">
        <f t="shared" si="269"/>
        <v>264.79000000000002</v>
      </c>
      <c r="T464" s="44">
        <f t="shared" si="269"/>
        <v>264.79000000000002</v>
      </c>
      <c r="U464" s="44">
        <f t="shared" si="269"/>
        <v>264.79000000000002</v>
      </c>
      <c r="V464" s="44">
        <f t="shared" si="269"/>
        <v>264.79000000000002</v>
      </c>
      <c r="W464" s="44">
        <f t="shared" si="269"/>
        <v>264.79000000000002</v>
      </c>
      <c r="X464" s="44">
        <f t="shared" si="269"/>
        <v>264.79000000000002</v>
      </c>
      <c r="Y464" s="44">
        <f t="shared" si="269"/>
        <v>264.79000000000002</v>
      </c>
      <c r="Z464" s="44">
        <f t="shared" si="269"/>
        <v>264.79000000000002</v>
      </c>
      <c r="AA464" s="44">
        <f t="shared" si="269"/>
        <v>264.79000000000002</v>
      </c>
    </row>
    <row r="465" spans="1:27" x14ac:dyDescent="0.2">
      <c r="B465" s="99" t="s">
        <v>391</v>
      </c>
    </row>
    <row r="466" spans="1:27" x14ac:dyDescent="0.2">
      <c r="B466" s="99" t="s">
        <v>391</v>
      </c>
    </row>
    <row r="467" spans="1:27" x14ac:dyDescent="0.2">
      <c r="A467" s="174" t="s">
        <v>694</v>
      </c>
      <c r="B467" s="175"/>
      <c r="C467" s="175"/>
      <c r="D467" s="175"/>
      <c r="E467" s="175"/>
      <c r="F467" s="175"/>
      <c r="G467" s="175"/>
      <c r="H467" s="175"/>
      <c r="I467" s="175"/>
      <c r="J467" s="175"/>
      <c r="K467" s="175"/>
      <c r="L467" s="175"/>
      <c r="M467" s="175"/>
      <c r="N467" s="175"/>
      <c r="O467" s="175"/>
      <c r="P467" s="175"/>
      <c r="Q467" s="175"/>
      <c r="R467" s="175"/>
      <c r="S467" s="175"/>
      <c r="T467" s="175"/>
      <c r="U467" s="175"/>
      <c r="V467" s="175"/>
      <c r="W467" s="175"/>
      <c r="X467" s="175"/>
      <c r="Y467" s="175"/>
      <c r="Z467" s="175"/>
      <c r="AA467" s="176"/>
    </row>
    <row r="468" spans="1:27" ht="25.5" x14ac:dyDescent="0.2">
      <c r="A468" s="26" t="s">
        <v>64</v>
      </c>
      <c r="B468" s="27" t="s">
        <v>214</v>
      </c>
      <c r="C468" s="26" t="s">
        <v>215</v>
      </c>
      <c r="D468" s="27" t="s">
        <v>216</v>
      </c>
      <c r="E468" s="27" t="s">
        <v>217</v>
      </c>
      <c r="F468" s="27" t="s">
        <v>218</v>
      </c>
      <c r="G468" s="27" t="s">
        <v>219</v>
      </c>
      <c r="H468" s="27" t="s">
        <v>220</v>
      </c>
      <c r="I468" s="27" t="s">
        <v>221</v>
      </c>
      <c r="J468" s="27" t="s">
        <v>222</v>
      </c>
      <c r="K468" s="27" t="s">
        <v>223</v>
      </c>
      <c r="L468" s="27" t="s">
        <v>224</v>
      </c>
      <c r="M468" s="27" t="s">
        <v>225</v>
      </c>
      <c r="N468" s="27" t="s">
        <v>226</v>
      </c>
      <c r="O468" s="27" t="s">
        <v>227</v>
      </c>
      <c r="P468" s="27" t="s">
        <v>228</v>
      </c>
      <c r="Q468" s="27" t="s">
        <v>229</v>
      </c>
      <c r="R468" s="27" t="s">
        <v>230</v>
      </c>
      <c r="S468" s="27" t="s">
        <v>231</v>
      </c>
      <c r="T468" s="27" t="s">
        <v>232</v>
      </c>
      <c r="U468" s="27" t="s">
        <v>233</v>
      </c>
      <c r="V468" s="27" t="s">
        <v>234</v>
      </c>
      <c r="W468" s="27" t="s">
        <v>235</v>
      </c>
      <c r="X468" s="27" t="s">
        <v>236</v>
      </c>
      <c r="Y468" s="27" t="s">
        <v>237</v>
      </c>
      <c r="Z468" s="27" t="s">
        <v>238</v>
      </c>
      <c r="AA468" s="27" t="s">
        <v>239</v>
      </c>
    </row>
    <row r="469" spans="1:27" x14ac:dyDescent="0.2">
      <c r="A469" s="96" t="s">
        <v>2798</v>
      </c>
      <c r="B469" s="28" t="str">
        <f>"01"&amp;"."&amp;$B$777&amp;"."&amp;$B$778</f>
        <v>01.04.2024</v>
      </c>
      <c r="C469" s="88" t="s">
        <v>76</v>
      </c>
      <c r="D469" s="89">
        <f>ROUND(((D470+D471+D473+D472)/1000),5)</f>
        <v>2.2025199999999998</v>
      </c>
      <c r="E469" s="89">
        <f>ROUND(((E470+E471+E473+E472)/1000),5)</f>
        <v>2.12</v>
      </c>
      <c r="F469" s="89">
        <f>ROUND(((F470+F471+F473+F472)/1000),5)</f>
        <v>2.1102099999999999</v>
      </c>
      <c r="G469" s="89">
        <f t="shared" ref="G469:AA469" si="270">ROUND(((G470+G471+G473+G472)/1000),5)</f>
        <v>2.1128100000000001</v>
      </c>
      <c r="H469" s="89">
        <f t="shared" si="270"/>
        <v>2.1289699999999998</v>
      </c>
      <c r="I469" s="89">
        <f t="shared" si="270"/>
        <v>2.1678700000000002</v>
      </c>
      <c r="J469" s="89">
        <f t="shared" si="270"/>
        <v>2.2725399999999998</v>
      </c>
      <c r="K469" s="89">
        <f t="shared" si="270"/>
        <v>2.5466600000000001</v>
      </c>
      <c r="L469" s="89">
        <f t="shared" si="270"/>
        <v>2.65652</v>
      </c>
      <c r="M469" s="89">
        <f t="shared" si="270"/>
        <v>2.7749899999999998</v>
      </c>
      <c r="N469" s="89">
        <f t="shared" si="270"/>
        <v>2.77447</v>
      </c>
      <c r="O469" s="89">
        <f t="shared" si="270"/>
        <v>2.7309100000000002</v>
      </c>
      <c r="P469" s="89">
        <f t="shared" si="270"/>
        <v>2.7133400000000001</v>
      </c>
      <c r="Q469" s="89">
        <f t="shared" si="270"/>
        <v>2.7281</v>
      </c>
      <c r="R469" s="89">
        <f t="shared" si="270"/>
        <v>2.72424</v>
      </c>
      <c r="S469" s="89">
        <f t="shared" si="270"/>
        <v>2.7196799999999999</v>
      </c>
      <c r="T469" s="89">
        <f t="shared" si="270"/>
        <v>2.6747800000000002</v>
      </c>
      <c r="U469" s="89">
        <f t="shared" si="270"/>
        <v>2.6753900000000002</v>
      </c>
      <c r="V469" s="89">
        <f t="shared" si="270"/>
        <v>2.7012100000000001</v>
      </c>
      <c r="W469" s="89">
        <f t="shared" si="270"/>
        <v>2.7395399999999999</v>
      </c>
      <c r="X469" s="89">
        <f t="shared" si="270"/>
        <v>2.7189399999999999</v>
      </c>
      <c r="Y469" s="89">
        <f t="shared" si="270"/>
        <v>2.6260500000000002</v>
      </c>
      <c r="Z469" s="89">
        <f t="shared" si="270"/>
        <v>2.4014000000000002</v>
      </c>
      <c r="AA469" s="89">
        <f t="shared" si="270"/>
        <v>2.2136399999999998</v>
      </c>
    </row>
    <row r="470" spans="1:27" ht="12.75" customHeight="1" outlineLevel="1" x14ac:dyDescent="0.2">
      <c r="A470" s="97" t="s">
        <v>2799</v>
      </c>
      <c r="B470" s="63" t="s">
        <v>242</v>
      </c>
      <c r="C470" s="43" t="s">
        <v>79</v>
      </c>
      <c r="D470" s="44">
        <v>1499.25</v>
      </c>
      <c r="E470" s="44">
        <v>1416.73</v>
      </c>
      <c r="F470" s="44">
        <v>1406.94</v>
      </c>
      <c r="G470" s="44">
        <v>1409.54</v>
      </c>
      <c r="H470" s="44">
        <v>1425.7</v>
      </c>
      <c r="I470" s="44">
        <v>1464.6</v>
      </c>
      <c r="J470" s="44">
        <v>1569.27</v>
      </c>
      <c r="K470" s="44">
        <v>1843.39</v>
      </c>
      <c r="L470" s="44">
        <v>1953.25</v>
      </c>
      <c r="M470" s="44">
        <v>2071.7199999999998</v>
      </c>
      <c r="N470" s="44">
        <v>2071.1999999999998</v>
      </c>
      <c r="O470" s="44">
        <v>2027.64</v>
      </c>
      <c r="P470" s="44">
        <v>2010.07</v>
      </c>
      <c r="Q470" s="44">
        <v>2024.83</v>
      </c>
      <c r="R470" s="44">
        <v>2020.97</v>
      </c>
      <c r="S470" s="44">
        <v>2016.41</v>
      </c>
      <c r="T470" s="44">
        <v>1971.51</v>
      </c>
      <c r="U470" s="44">
        <v>1972.12</v>
      </c>
      <c r="V470" s="44">
        <v>1997.94</v>
      </c>
      <c r="W470" s="44">
        <v>2036.27</v>
      </c>
      <c r="X470" s="44">
        <v>2015.67</v>
      </c>
      <c r="Y470" s="44">
        <v>1922.78</v>
      </c>
      <c r="Z470" s="44">
        <v>1698.13</v>
      </c>
      <c r="AA470" s="44">
        <v>1510.37</v>
      </c>
    </row>
    <row r="471" spans="1:27" ht="12.75" customHeight="1" outlineLevel="1" x14ac:dyDescent="0.2">
      <c r="A471" s="97" t="s">
        <v>2800</v>
      </c>
      <c r="B471" s="63" t="s">
        <v>90</v>
      </c>
      <c r="C471" s="43" t="s">
        <v>79</v>
      </c>
      <c r="D471" s="44">
        <v>434.18</v>
      </c>
      <c r="E471" s="44">
        <f>$D$471</f>
        <v>434.18</v>
      </c>
      <c r="F471" s="44">
        <f t="shared" ref="F471:AA471" si="271">$D$471</f>
        <v>434.18</v>
      </c>
      <c r="G471" s="44">
        <f t="shared" si="271"/>
        <v>434.18</v>
      </c>
      <c r="H471" s="44">
        <f t="shared" si="271"/>
        <v>434.18</v>
      </c>
      <c r="I471" s="44">
        <f t="shared" si="271"/>
        <v>434.18</v>
      </c>
      <c r="J471" s="44">
        <f t="shared" si="271"/>
        <v>434.18</v>
      </c>
      <c r="K471" s="44">
        <f t="shared" si="271"/>
        <v>434.18</v>
      </c>
      <c r="L471" s="44">
        <f t="shared" si="271"/>
        <v>434.18</v>
      </c>
      <c r="M471" s="44">
        <f t="shared" si="271"/>
        <v>434.18</v>
      </c>
      <c r="N471" s="44">
        <f t="shared" si="271"/>
        <v>434.18</v>
      </c>
      <c r="O471" s="44">
        <f t="shared" si="271"/>
        <v>434.18</v>
      </c>
      <c r="P471" s="44">
        <f t="shared" si="271"/>
        <v>434.18</v>
      </c>
      <c r="Q471" s="44">
        <f t="shared" si="271"/>
        <v>434.18</v>
      </c>
      <c r="R471" s="44">
        <f t="shared" si="271"/>
        <v>434.18</v>
      </c>
      <c r="S471" s="44">
        <f t="shared" si="271"/>
        <v>434.18</v>
      </c>
      <c r="T471" s="44">
        <f t="shared" si="271"/>
        <v>434.18</v>
      </c>
      <c r="U471" s="44">
        <f t="shared" si="271"/>
        <v>434.18</v>
      </c>
      <c r="V471" s="44">
        <f t="shared" si="271"/>
        <v>434.18</v>
      </c>
      <c r="W471" s="44">
        <f t="shared" si="271"/>
        <v>434.18</v>
      </c>
      <c r="X471" s="44">
        <f t="shared" si="271"/>
        <v>434.18</v>
      </c>
      <c r="Y471" s="44">
        <f t="shared" si="271"/>
        <v>434.18</v>
      </c>
      <c r="Z471" s="44">
        <f t="shared" si="271"/>
        <v>434.18</v>
      </c>
      <c r="AA471" s="44">
        <f t="shared" si="271"/>
        <v>434.18</v>
      </c>
    </row>
    <row r="472" spans="1:27" ht="12.75" customHeight="1" outlineLevel="1" x14ac:dyDescent="0.2">
      <c r="A472" s="97" t="s">
        <v>2801</v>
      </c>
      <c r="B472" s="63" t="s">
        <v>83</v>
      </c>
      <c r="C472" s="43" t="s">
        <v>79</v>
      </c>
      <c r="D472" s="44">
        <v>4.3</v>
      </c>
      <c r="E472" s="44">
        <v>4.3</v>
      </c>
      <c r="F472" s="44">
        <v>4.3</v>
      </c>
      <c r="G472" s="44">
        <v>4.3</v>
      </c>
      <c r="H472" s="44">
        <v>4.3</v>
      </c>
      <c r="I472" s="44">
        <v>4.3</v>
      </c>
      <c r="J472" s="44">
        <v>4.3</v>
      </c>
      <c r="K472" s="44">
        <v>4.3</v>
      </c>
      <c r="L472" s="44">
        <v>4.3</v>
      </c>
      <c r="M472" s="44">
        <v>4.3</v>
      </c>
      <c r="N472" s="44">
        <v>4.3</v>
      </c>
      <c r="O472" s="44">
        <v>4.3</v>
      </c>
      <c r="P472" s="44">
        <v>4.3</v>
      </c>
      <c r="Q472" s="44">
        <v>4.3</v>
      </c>
      <c r="R472" s="44">
        <v>4.3</v>
      </c>
      <c r="S472" s="44">
        <v>4.3</v>
      </c>
      <c r="T472" s="44">
        <v>4.3</v>
      </c>
      <c r="U472" s="44">
        <v>4.3</v>
      </c>
      <c r="V472" s="44">
        <v>4.3</v>
      </c>
      <c r="W472" s="44">
        <v>4.3</v>
      </c>
      <c r="X472" s="44">
        <v>4.3</v>
      </c>
      <c r="Y472" s="44">
        <v>4.3</v>
      </c>
      <c r="Z472" s="44">
        <v>4.3</v>
      </c>
      <c r="AA472" s="44">
        <v>4.3</v>
      </c>
    </row>
    <row r="473" spans="1:27" ht="12.75" customHeight="1" outlineLevel="1" x14ac:dyDescent="0.2">
      <c r="A473" s="97" t="s">
        <v>2802</v>
      </c>
      <c r="B473" s="63" t="s">
        <v>81</v>
      </c>
      <c r="C473" s="43" t="s">
        <v>79</v>
      </c>
      <c r="D473" s="44">
        <f>$D$11</f>
        <v>264.79000000000002</v>
      </c>
      <c r="E473" s="44">
        <f t="shared" ref="E473:AA473" si="272">$D$11</f>
        <v>264.79000000000002</v>
      </c>
      <c r="F473" s="44">
        <f t="shared" si="272"/>
        <v>264.79000000000002</v>
      </c>
      <c r="G473" s="44">
        <f t="shared" si="272"/>
        <v>264.79000000000002</v>
      </c>
      <c r="H473" s="44">
        <f t="shared" si="272"/>
        <v>264.79000000000002</v>
      </c>
      <c r="I473" s="44">
        <f t="shared" si="272"/>
        <v>264.79000000000002</v>
      </c>
      <c r="J473" s="44">
        <f t="shared" si="272"/>
        <v>264.79000000000002</v>
      </c>
      <c r="K473" s="44">
        <f t="shared" si="272"/>
        <v>264.79000000000002</v>
      </c>
      <c r="L473" s="44">
        <f t="shared" si="272"/>
        <v>264.79000000000002</v>
      </c>
      <c r="M473" s="44">
        <f t="shared" si="272"/>
        <v>264.79000000000002</v>
      </c>
      <c r="N473" s="44">
        <f t="shared" si="272"/>
        <v>264.79000000000002</v>
      </c>
      <c r="O473" s="44">
        <f t="shared" si="272"/>
        <v>264.79000000000002</v>
      </c>
      <c r="P473" s="44">
        <f t="shared" si="272"/>
        <v>264.79000000000002</v>
      </c>
      <c r="Q473" s="44">
        <f t="shared" si="272"/>
        <v>264.79000000000002</v>
      </c>
      <c r="R473" s="44">
        <f t="shared" si="272"/>
        <v>264.79000000000002</v>
      </c>
      <c r="S473" s="44">
        <f t="shared" si="272"/>
        <v>264.79000000000002</v>
      </c>
      <c r="T473" s="44">
        <f t="shared" si="272"/>
        <v>264.79000000000002</v>
      </c>
      <c r="U473" s="44">
        <f t="shared" si="272"/>
        <v>264.79000000000002</v>
      </c>
      <c r="V473" s="44">
        <f t="shared" si="272"/>
        <v>264.79000000000002</v>
      </c>
      <c r="W473" s="44">
        <f t="shared" si="272"/>
        <v>264.79000000000002</v>
      </c>
      <c r="X473" s="44">
        <f t="shared" si="272"/>
        <v>264.79000000000002</v>
      </c>
      <c r="Y473" s="44">
        <f t="shared" si="272"/>
        <v>264.79000000000002</v>
      </c>
      <c r="Z473" s="44">
        <f t="shared" si="272"/>
        <v>264.79000000000002</v>
      </c>
      <c r="AA473" s="44">
        <f t="shared" si="272"/>
        <v>264.79000000000002</v>
      </c>
    </row>
    <row r="474" spans="1:27" x14ac:dyDescent="0.2">
      <c r="A474" s="96" t="s">
        <v>2803</v>
      </c>
      <c r="B474" s="28" t="str">
        <f>"02"&amp;"."&amp;$B$777&amp;"."&amp;$B$778</f>
        <v>02.04.2024</v>
      </c>
      <c r="C474" s="88" t="s">
        <v>76</v>
      </c>
      <c r="D474" s="89">
        <f>ROUND(((D475+D476+D478+D477)/1000),5)</f>
        <v>2.1163500000000002</v>
      </c>
      <c r="E474" s="89">
        <f>ROUND(((E475+E476+E478+E477)/1000),5)</f>
        <v>2.0824199999999999</v>
      </c>
      <c r="F474" s="89">
        <f>ROUND(((F475+F476+F478+F477)/1000),5)</f>
        <v>2.0375800000000002</v>
      </c>
      <c r="G474" s="89">
        <f t="shared" ref="G474:AA474" si="273">ROUND(((G475+G476+G478+G477)/1000),5)</f>
        <v>2.03966</v>
      </c>
      <c r="H474" s="89">
        <f t="shared" si="273"/>
        <v>2.0660099999999999</v>
      </c>
      <c r="I474" s="89">
        <f t="shared" si="273"/>
        <v>2.1058699999999999</v>
      </c>
      <c r="J474" s="89">
        <f t="shared" si="273"/>
        <v>2.15944</v>
      </c>
      <c r="K474" s="89">
        <f t="shared" si="273"/>
        <v>2.3940000000000001</v>
      </c>
      <c r="L474" s="89">
        <f t="shared" si="273"/>
        <v>2.5836399999999999</v>
      </c>
      <c r="M474" s="89">
        <f t="shared" si="273"/>
        <v>2.6282399999999999</v>
      </c>
      <c r="N474" s="89">
        <f t="shared" si="273"/>
        <v>2.6368200000000002</v>
      </c>
      <c r="O474" s="89">
        <f t="shared" si="273"/>
        <v>2.6309499999999999</v>
      </c>
      <c r="P474" s="89">
        <f t="shared" si="273"/>
        <v>2.6259999999999999</v>
      </c>
      <c r="Q474" s="89">
        <f t="shared" si="273"/>
        <v>2.6290300000000002</v>
      </c>
      <c r="R474" s="89">
        <f t="shared" si="273"/>
        <v>2.6269200000000001</v>
      </c>
      <c r="S474" s="89">
        <f t="shared" si="273"/>
        <v>2.6246200000000002</v>
      </c>
      <c r="T474" s="89">
        <f t="shared" si="273"/>
        <v>2.6159300000000001</v>
      </c>
      <c r="U474" s="89">
        <f t="shared" si="273"/>
        <v>2.5788600000000002</v>
      </c>
      <c r="V474" s="89">
        <f t="shared" si="273"/>
        <v>2.5741000000000001</v>
      </c>
      <c r="W474" s="89">
        <f t="shared" si="273"/>
        <v>2.6272700000000002</v>
      </c>
      <c r="X474" s="89">
        <f t="shared" si="273"/>
        <v>2.6175700000000002</v>
      </c>
      <c r="Y474" s="89">
        <f t="shared" si="273"/>
        <v>2.5314100000000002</v>
      </c>
      <c r="Z474" s="89">
        <f t="shared" si="273"/>
        <v>2.2703199999999999</v>
      </c>
      <c r="AA474" s="89">
        <f t="shared" si="273"/>
        <v>2.1623600000000001</v>
      </c>
    </row>
    <row r="475" spans="1:27" ht="12.75" customHeight="1" outlineLevel="1" x14ac:dyDescent="0.2">
      <c r="A475" s="97" t="s">
        <v>2804</v>
      </c>
      <c r="B475" s="63" t="s">
        <v>242</v>
      </c>
      <c r="C475" s="43" t="s">
        <v>79</v>
      </c>
      <c r="D475" s="44">
        <v>1413.08</v>
      </c>
      <c r="E475" s="44">
        <v>1379.15</v>
      </c>
      <c r="F475" s="44">
        <v>1334.31</v>
      </c>
      <c r="G475" s="44">
        <v>1336.39</v>
      </c>
      <c r="H475" s="44">
        <v>1362.74</v>
      </c>
      <c r="I475" s="44">
        <v>1402.6</v>
      </c>
      <c r="J475" s="44">
        <v>1456.17</v>
      </c>
      <c r="K475" s="44">
        <v>1690.73</v>
      </c>
      <c r="L475" s="44">
        <v>1880.37</v>
      </c>
      <c r="M475" s="44">
        <v>1924.97</v>
      </c>
      <c r="N475" s="44">
        <v>1933.55</v>
      </c>
      <c r="O475" s="44">
        <v>1927.68</v>
      </c>
      <c r="P475" s="44">
        <v>1922.73</v>
      </c>
      <c r="Q475" s="44">
        <v>1925.76</v>
      </c>
      <c r="R475" s="44">
        <v>1923.65</v>
      </c>
      <c r="S475" s="44">
        <v>1921.35</v>
      </c>
      <c r="T475" s="44">
        <v>1912.66</v>
      </c>
      <c r="U475" s="44">
        <v>1875.59</v>
      </c>
      <c r="V475" s="44">
        <v>1870.83</v>
      </c>
      <c r="W475" s="44">
        <v>1924</v>
      </c>
      <c r="X475" s="44">
        <v>1914.3</v>
      </c>
      <c r="Y475" s="44">
        <v>1828.14</v>
      </c>
      <c r="Z475" s="44">
        <v>1567.05</v>
      </c>
      <c r="AA475" s="44">
        <v>1459.09</v>
      </c>
    </row>
    <row r="476" spans="1:27" ht="12.75" customHeight="1" outlineLevel="1" x14ac:dyDescent="0.2">
      <c r="A476" s="97" t="s">
        <v>2805</v>
      </c>
      <c r="B476" s="63" t="s">
        <v>90</v>
      </c>
      <c r="C476" s="43" t="s">
        <v>79</v>
      </c>
      <c r="D476" s="44">
        <f>$D$471</f>
        <v>434.18</v>
      </c>
      <c r="E476" s="44">
        <f t="shared" ref="E476:AA476" si="274">$D$471</f>
        <v>434.18</v>
      </c>
      <c r="F476" s="44">
        <f t="shared" si="274"/>
        <v>434.18</v>
      </c>
      <c r="G476" s="44">
        <f t="shared" si="274"/>
        <v>434.18</v>
      </c>
      <c r="H476" s="44">
        <f t="shared" si="274"/>
        <v>434.18</v>
      </c>
      <c r="I476" s="44">
        <f t="shared" si="274"/>
        <v>434.18</v>
      </c>
      <c r="J476" s="44">
        <f t="shared" si="274"/>
        <v>434.18</v>
      </c>
      <c r="K476" s="44">
        <f t="shared" si="274"/>
        <v>434.18</v>
      </c>
      <c r="L476" s="44">
        <f t="shared" si="274"/>
        <v>434.18</v>
      </c>
      <c r="M476" s="44">
        <f t="shared" si="274"/>
        <v>434.18</v>
      </c>
      <c r="N476" s="44">
        <f t="shared" si="274"/>
        <v>434.18</v>
      </c>
      <c r="O476" s="44">
        <f t="shared" si="274"/>
        <v>434.18</v>
      </c>
      <c r="P476" s="44">
        <f t="shared" si="274"/>
        <v>434.18</v>
      </c>
      <c r="Q476" s="44">
        <f t="shared" si="274"/>
        <v>434.18</v>
      </c>
      <c r="R476" s="44">
        <f t="shared" si="274"/>
        <v>434.18</v>
      </c>
      <c r="S476" s="44">
        <f t="shared" si="274"/>
        <v>434.18</v>
      </c>
      <c r="T476" s="44">
        <f t="shared" si="274"/>
        <v>434.18</v>
      </c>
      <c r="U476" s="44">
        <f t="shared" si="274"/>
        <v>434.18</v>
      </c>
      <c r="V476" s="44">
        <f t="shared" si="274"/>
        <v>434.18</v>
      </c>
      <c r="W476" s="44">
        <f t="shared" si="274"/>
        <v>434.18</v>
      </c>
      <c r="X476" s="44">
        <f t="shared" si="274"/>
        <v>434.18</v>
      </c>
      <c r="Y476" s="44">
        <f t="shared" si="274"/>
        <v>434.18</v>
      </c>
      <c r="Z476" s="44">
        <f t="shared" si="274"/>
        <v>434.18</v>
      </c>
      <c r="AA476" s="44">
        <f t="shared" si="274"/>
        <v>434.18</v>
      </c>
    </row>
    <row r="477" spans="1:27" ht="12.75" customHeight="1" outlineLevel="1" x14ac:dyDescent="0.2">
      <c r="A477" s="97" t="s">
        <v>2806</v>
      </c>
      <c r="B477" s="63" t="s">
        <v>83</v>
      </c>
      <c r="C477" s="43" t="s">
        <v>79</v>
      </c>
      <c r="D477" s="44">
        <v>4.3</v>
      </c>
      <c r="E477" s="44">
        <v>4.3</v>
      </c>
      <c r="F477" s="44">
        <v>4.3</v>
      </c>
      <c r="G477" s="44">
        <v>4.3</v>
      </c>
      <c r="H477" s="44">
        <v>4.3</v>
      </c>
      <c r="I477" s="44">
        <v>4.3</v>
      </c>
      <c r="J477" s="44">
        <v>4.3</v>
      </c>
      <c r="K477" s="44">
        <v>4.3</v>
      </c>
      <c r="L477" s="44">
        <v>4.3</v>
      </c>
      <c r="M477" s="44">
        <v>4.3</v>
      </c>
      <c r="N477" s="44">
        <v>4.3</v>
      </c>
      <c r="O477" s="44">
        <v>4.3</v>
      </c>
      <c r="P477" s="44">
        <v>4.3</v>
      </c>
      <c r="Q477" s="44">
        <v>4.3</v>
      </c>
      <c r="R477" s="44">
        <v>4.3</v>
      </c>
      <c r="S477" s="44">
        <v>4.3</v>
      </c>
      <c r="T477" s="44">
        <v>4.3</v>
      </c>
      <c r="U477" s="44">
        <v>4.3</v>
      </c>
      <c r="V477" s="44">
        <v>4.3</v>
      </c>
      <c r="W477" s="44">
        <v>4.3</v>
      </c>
      <c r="X477" s="44">
        <v>4.3</v>
      </c>
      <c r="Y477" s="44">
        <v>4.3</v>
      </c>
      <c r="Z477" s="44">
        <v>4.3</v>
      </c>
      <c r="AA477" s="44">
        <v>4.3</v>
      </c>
    </row>
    <row r="478" spans="1:27" ht="12.75" customHeight="1" outlineLevel="1" x14ac:dyDescent="0.2">
      <c r="A478" s="97" t="s">
        <v>2807</v>
      </c>
      <c r="B478" s="63" t="s">
        <v>81</v>
      </c>
      <c r="C478" s="43" t="s">
        <v>79</v>
      </c>
      <c r="D478" s="44">
        <f>$D$11</f>
        <v>264.79000000000002</v>
      </c>
      <c r="E478" s="44">
        <f t="shared" ref="E478:AA478" si="275">$D$11</f>
        <v>264.79000000000002</v>
      </c>
      <c r="F478" s="44">
        <f t="shared" si="275"/>
        <v>264.79000000000002</v>
      </c>
      <c r="G478" s="44">
        <f t="shared" si="275"/>
        <v>264.79000000000002</v>
      </c>
      <c r="H478" s="44">
        <f t="shared" si="275"/>
        <v>264.79000000000002</v>
      </c>
      <c r="I478" s="44">
        <f t="shared" si="275"/>
        <v>264.79000000000002</v>
      </c>
      <c r="J478" s="44">
        <f t="shared" si="275"/>
        <v>264.79000000000002</v>
      </c>
      <c r="K478" s="44">
        <f t="shared" si="275"/>
        <v>264.79000000000002</v>
      </c>
      <c r="L478" s="44">
        <f t="shared" si="275"/>
        <v>264.79000000000002</v>
      </c>
      <c r="M478" s="44">
        <f t="shared" si="275"/>
        <v>264.79000000000002</v>
      </c>
      <c r="N478" s="44">
        <f t="shared" si="275"/>
        <v>264.79000000000002</v>
      </c>
      <c r="O478" s="44">
        <f t="shared" si="275"/>
        <v>264.79000000000002</v>
      </c>
      <c r="P478" s="44">
        <f t="shared" si="275"/>
        <v>264.79000000000002</v>
      </c>
      <c r="Q478" s="44">
        <f t="shared" si="275"/>
        <v>264.79000000000002</v>
      </c>
      <c r="R478" s="44">
        <f t="shared" si="275"/>
        <v>264.79000000000002</v>
      </c>
      <c r="S478" s="44">
        <f t="shared" si="275"/>
        <v>264.79000000000002</v>
      </c>
      <c r="T478" s="44">
        <f t="shared" si="275"/>
        <v>264.79000000000002</v>
      </c>
      <c r="U478" s="44">
        <f t="shared" si="275"/>
        <v>264.79000000000002</v>
      </c>
      <c r="V478" s="44">
        <f t="shared" si="275"/>
        <v>264.79000000000002</v>
      </c>
      <c r="W478" s="44">
        <f t="shared" si="275"/>
        <v>264.79000000000002</v>
      </c>
      <c r="X478" s="44">
        <f t="shared" si="275"/>
        <v>264.79000000000002</v>
      </c>
      <c r="Y478" s="44">
        <f t="shared" si="275"/>
        <v>264.79000000000002</v>
      </c>
      <c r="Z478" s="44">
        <f t="shared" si="275"/>
        <v>264.79000000000002</v>
      </c>
      <c r="AA478" s="44">
        <f t="shared" si="275"/>
        <v>264.79000000000002</v>
      </c>
    </row>
    <row r="479" spans="1:27" x14ac:dyDescent="0.2">
      <c r="A479" s="96" t="s">
        <v>2808</v>
      </c>
      <c r="B479" s="28" t="str">
        <f>"03"&amp;"."&amp;$B$777&amp;"."&amp;$B$778</f>
        <v>03.04.2024</v>
      </c>
      <c r="C479" s="88" t="s">
        <v>76</v>
      </c>
      <c r="D479" s="89">
        <f>ROUND(((D480+D481+D483+D482)/1000),5)</f>
        <v>2.0872600000000001</v>
      </c>
      <c r="E479" s="89">
        <f>ROUND(((E480+E481+E483+E482)/1000),5)</f>
        <v>1.9757400000000001</v>
      </c>
      <c r="F479" s="89">
        <f>ROUND(((F480+F481+F483+F482)/1000),5)</f>
        <v>1.9428399999999999</v>
      </c>
      <c r="G479" s="89">
        <f t="shared" ref="G479:AA479" si="276">ROUND(((G480+G481+G483+G482)/1000),5)</f>
        <v>1.95137</v>
      </c>
      <c r="H479" s="89">
        <f t="shared" si="276"/>
        <v>1.9706399999999999</v>
      </c>
      <c r="I479" s="89">
        <f t="shared" si="276"/>
        <v>2.0631499999999998</v>
      </c>
      <c r="J479" s="89">
        <f t="shared" si="276"/>
        <v>2.11842</v>
      </c>
      <c r="K479" s="89">
        <f t="shared" si="276"/>
        <v>2.28294</v>
      </c>
      <c r="L479" s="89">
        <f t="shared" si="276"/>
        <v>2.5749300000000002</v>
      </c>
      <c r="M479" s="89">
        <f t="shared" si="276"/>
        <v>2.66248</v>
      </c>
      <c r="N479" s="89">
        <f t="shared" si="276"/>
        <v>2.6695000000000002</v>
      </c>
      <c r="O479" s="89">
        <f t="shared" si="276"/>
        <v>2.6740200000000001</v>
      </c>
      <c r="P479" s="89">
        <f t="shared" si="276"/>
        <v>2.6693500000000001</v>
      </c>
      <c r="Q479" s="89">
        <f t="shared" si="276"/>
        <v>2.6735899999999999</v>
      </c>
      <c r="R479" s="89">
        <f t="shared" si="276"/>
        <v>2.6678799999999998</v>
      </c>
      <c r="S479" s="89">
        <f t="shared" si="276"/>
        <v>2.6664099999999999</v>
      </c>
      <c r="T479" s="89">
        <f t="shared" si="276"/>
        <v>2.6919200000000001</v>
      </c>
      <c r="U479" s="89">
        <f t="shared" si="276"/>
        <v>2.5855600000000001</v>
      </c>
      <c r="V479" s="89">
        <f t="shared" si="276"/>
        <v>2.5895999999999999</v>
      </c>
      <c r="W479" s="89">
        <f t="shared" si="276"/>
        <v>2.6572200000000001</v>
      </c>
      <c r="X479" s="89">
        <f t="shared" si="276"/>
        <v>2.6446800000000001</v>
      </c>
      <c r="Y479" s="89">
        <f t="shared" si="276"/>
        <v>2.5212699999999999</v>
      </c>
      <c r="Z479" s="89">
        <f t="shared" si="276"/>
        <v>2.1942300000000001</v>
      </c>
      <c r="AA479" s="89">
        <f t="shared" si="276"/>
        <v>2.1314899999999999</v>
      </c>
    </row>
    <row r="480" spans="1:27" ht="12.75" customHeight="1" outlineLevel="1" x14ac:dyDescent="0.2">
      <c r="A480" s="97" t="s">
        <v>2809</v>
      </c>
      <c r="B480" s="63" t="s">
        <v>242</v>
      </c>
      <c r="C480" s="43" t="s">
        <v>79</v>
      </c>
      <c r="D480" s="44">
        <v>1383.99</v>
      </c>
      <c r="E480" s="44">
        <v>1272.47</v>
      </c>
      <c r="F480" s="44">
        <v>1239.57</v>
      </c>
      <c r="G480" s="44">
        <v>1248.0999999999999</v>
      </c>
      <c r="H480" s="44">
        <v>1267.3699999999999</v>
      </c>
      <c r="I480" s="44">
        <v>1359.88</v>
      </c>
      <c r="J480" s="44">
        <v>1415.15</v>
      </c>
      <c r="K480" s="44">
        <v>1579.67</v>
      </c>
      <c r="L480" s="44">
        <v>1871.66</v>
      </c>
      <c r="M480" s="44">
        <v>1959.21</v>
      </c>
      <c r="N480" s="44">
        <v>1966.23</v>
      </c>
      <c r="O480" s="44">
        <v>1970.75</v>
      </c>
      <c r="P480" s="44">
        <v>1966.08</v>
      </c>
      <c r="Q480" s="44">
        <v>1970.32</v>
      </c>
      <c r="R480" s="44">
        <v>1964.61</v>
      </c>
      <c r="S480" s="44">
        <v>1963.14</v>
      </c>
      <c r="T480" s="44">
        <v>1988.65</v>
      </c>
      <c r="U480" s="44">
        <v>1882.29</v>
      </c>
      <c r="V480" s="44">
        <v>1886.33</v>
      </c>
      <c r="W480" s="44">
        <v>1953.95</v>
      </c>
      <c r="X480" s="44">
        <v>1941.41</v>
      </c>
      <c r="Y480" s="44">
        <v>1818</v>
      </c>
      <c r="Z480" s="44">
        <v>1490.96</v>
      </c>
      <c r="AA480" s="44">
        <v>1428.22</v>
      </c>
    </row>
    <row r="481" spans="1:27" ht="12.75" customHeight="1" outlineLevel="1" x14ac:dyDescent="0.2">
      <c r="A481" s="97" t="s">
        <v>2810</v>
      </c>
      <c r="B481" s="63" t="s">
        <v>90</v>
      </c>
      <c r="C481" s="43" t="s">
        <v>79</v>
      </c>
      <c r="D481" s="44">
        <f>$D$471</f>
        <v>434.18</v>
      </c>
      <c r="E481" s="44">
        <f t="shared" ref="E481:AA481" si="277">$D$471</f>
        <v>434.18</v>
      </c>
      <c r="F481" s="44">
        <f t="shared" si="277"/>
        <v>434.18</v>
      </c>
      <c r="G481" s="44">
        <f t="shared" si="277"/>
        <v>434.18</v>
      </c>
      <c r="H481" s="44">
        <f t="shared" si="277"/>
        <v>434.18</v>
      </c>
      <c r="I481" s="44">
        <f t="shared" si="277"/>
        <v>434.18</v>
      </c>
      <c r="J481" s="44">
        <f t="shared" si="277"/>
        <v>434.18</v>
      </c>
      <c r="K481" s="44">
        <f t="shared" si="277"/>
        <v>434.18</v>
      </c>
      <c r="L481" s="44">
        <f t="shared" si="277"/>
        <v>434.18</v>
      </c>
      <c r="M481" s="44">
        <f t="shared" si="277"/>
        <v>434.18</v>
      </c>
      <c r="N481" s="44">
        <f t="shared" si="277"/>
        <v>434.18</v>
      </c>
      <c r="O481" s="44">
        <f t="shared" si="277"/>
        <v>434.18</v>
      </c>
      <c r="P481" s="44">
        <f t="shared" si="277"/>
        <v>434.18</v>
      </c>
      <c r="Q481" s="44">
        <f t="shared" si="277"/>
        <v>434.18</v>
      </c>
      <c r="R481" s="44">
        <f t="shared" si="277"/>
        <v>434.18</v>
      </c>
      <c r="S481" s="44">
        <f t="shared" si="277"/>
        <v>434.18</v>
      </c>
      <c r="T481" s="44">
        <f t="shared" si="277"/>
        <v>434.18</v>
      </c>
      <c r="U481" s="44">
        <f t="shared" si="277"/>
        <v>434.18</v>
      </c>
      <c r="V481" s="44">
        <f t="shared" si="277"/>
        <v>434.18</v>
      </c>
      <c r="W481" s="44">
        <f t="shared" si="277"/>
        <v>434.18</v>
      </c>
      <c r="X481" s="44">
        <f t="shared" si="277"/>
        <v>434.18</v>
      </c>
      <c r="Y481" s="44">
        <f t="shared" si="277"/>
        <v>434.18</v>
      </c>
      <c r="Z481" s="44">
        <f t="shared" si="277"/>
        <v>434.18</v>
      </c>
      <c r="AA481" s="44">
        <f t="shared" si="277"/>
        <v>434.18</v>
      </c>
    </row>
    <row r="482" spans="1:27" ht="12.75" customHeight="1" outlineLevel="1" x14ac:dyDescent="0.2">
      <c r="A482" s="97" t="s">
        <v>2811</v>
      </c>
      <c r="B482" s="63" t="s">
        <v>83</v>
      </c>
      <c r="C482" s="43" t="s">
        <v>79</v>
      </c>
      <c r="D482" s="44">
        <v>4.3</v>
      </c>
      <c r="E482" s="44">
        <v>4.3</v>
      </c>
      <c r="F482" s="44">
        <v>4.3</v>
      </c>
      <c r="G482" s="44">
        <v>4.3</v>
      </c>
      <c r="H482" s="44">
        <v>4.3</v>
      </c>
      <c r="I482" s="44">
        <v>4.3</v>
      </c>
      <c r="J482" s="44">
        <v>4.3</v>
      </c>
      <c r="K482" s="44">
        <v>4.3</v>
      </c>
      <c r="L482" s="44">
        <v>4.3</v>
      </c>
      <c r="M482" s="44">
        <v>4.3</v>
      </c>
      <c r="N482" s="44">
        <v>4.3</v>
      </c>
      <c r="O482" s="44">
        <v>4.3</v>
      </c>
      <c r="P482" s="44">
        <v>4.3</v>
      </c>
      <c r="Q482" s="44">
        <v>4.3</v>
      </c>
      <c r="R482" s="44">
        <v>4.3</v>
      </c>
      <c r="S482" s="44">
        <v>4.3</v>
      </c>
      <c r="T482" s="44">
        <v>4.3</v>
      </c>
      <c r="U482" s="44">
        <v>4.3</v>
      </c>
      <c r="V482" s="44">
        <v>4.3</v>
      </c>
      <c r="W482" s="44">
        <v>4.3</v>
      </c>
      <c r="X482" s="44">
        <v>4.3</v>
      </c>
      <c r="Y482" s="44">
        <v>4.3</v>
      </c>
      <c r="Z482" s="44">
        <v>4.3</v>
      </c>
      <c r="AA482" s="44">
        <v>4.3</v>
      </c>
    </row>
    <row r="483" spans="1:27" ht="12.75" customHeight="1" outlineLevel="1" x14ac:dyDescent="0.2">
      <c r="A483" s="97" t="s">
        <v>2812</v>
      </c>
      <c r="B483" s="63" t="s">
        <v>81</v>
      </c>
      <c r="C483" s="43" t="s">
        <v>79</v>
      </c>
      <c r="D483" s="44">
        <f>$D$11</f>
        <v>264.79000000000002</v>
      </c>
      <c r="E483" s="44">
        <f t="shared" ref="E483:AA483" si="278">$D$11</f>
        <v>264.79000000000002</v>
      </c>
      <c r="F483" s="44">
        <f t="shared" si="278"/>
        <v>264.79000000000002</v>
      </c>
      <c r="G483" s="44">
        <f t="shared" si="278"/>
        <v>264.79000000000002</v>
      </c>
      <c r="H483" s="44">
        <f t="shared" si="278"/>
        <v>264.79000000000002</v>
      </c>
      <c r="I483" s="44">
        <f t="shared" si="278"/>
        <v>264.79000000000002</v>
      </c>
      <c r="J483" s="44">
        <f t="shared" si="278"/>
        <v>264.79000000000002</v>
      </c>
      <c r="K483" s="44">
        <f t="shared" si="278"/>
        <v>264.79000000000002</v>
      </c>
      <c r="L483" s="44">
        <f t="shared" si="278"/>
        <v>264.79000000000002</v>
      </c>
      <c r="M483" s="44">
        <f t="shared" si="278"/>
        <v>264.79000000000002</v>
      </c>
      <c r="N483" s="44">
        <f t="shared" si="278"/>
        <v>264.79000000000002</v>
      </c>
      <c r="O483" s="44">
        <f t="shared" si="278"/>
        <v>264.79000000000002</v>
      </c>
      <c r="P483" s="44">
        <f t="shared" si="278"/>
        <v>264.79000000000002</v>
      </c>
      <c r="Q483" s="44">
        <f t="shared" si="278"/>
        <v>264.79000000000002</v>
      </c>
      <c r="R483" s="44">
        <f t="shared" si="278"/>
        <v>264.79000000000002</v>
      </c>
      <c r="S483" s="44">
        <f t="shared" si="278"/>
        <v>264.79000000000002</v>
      </c>
      <c r="T483" s="44">
        <f t="shared" si="278"/>
        <v>264.79000000000002</v>
      </c>
      <c r="U483" s="44">
        <f t="shared" si="278"/>
        <v>264.79000000000002</v>
      </c>
      <c r="V483" s="44">
        <f t="shared" si="278"/>
        <v>264.79000000000002</v>
      </c>
      <c r="W483" s="44">
        <f t="shared" si="278"/>
        <v>264.79000000000002</v>
      </c>
      <c r="X483" s="44">
        <f t="shared" si="278"/>
        <v>264.79000000000002</v>
      </c>
      <c r="Y483" s="44">
        <f t="shared" si="278"/>
        <v>264.79000000000002</v>
      </c>
      <c r="Z483" s="44">
        <f t="shared" si="278"/>
        <v>264.79000000000002</v>
      </c>
      <c r="AA483" s="44">
        <f t="shared" si="278"/>
        <v>264.79000000000002</v>
      </c>
    </row>
    <row r="484" spans="1:27" x14ac:dyDescent="0.2">
      <c r="A484" s="96" t="s">
        <v>2813</v>
      </c>
      <c r="B484" s="28" t="str">
        <f>"04"&amp;"."&amp;$B$777&amp;"."&amp;$B$778</f>
        <v>04.04.2024</v>
      </c>
      <c r="C484" s="88" t="s">
        <v>76</v>
      </c>
      <c r="D484" s="89">
        <f>ROUND(((D485+D486+D488+D487)/1000),5)</f>
        <v>1.95387</v>
      </c>
      <c r="E484" s="89">
        <f>ROUND(((E485+E486+E488+E487)/1000),5)</f>
        <v>1.8892</v>
      </c>
      <c r="F484" s="89">
        <f>ROUND(((F485+F486+F488+F487)/1000),5)</f>
        <v>1.85795</v>
      </c>
      <c r="G484" s="89">
        <f t="shared" ref="G484:AA484" si="279">ROUND(((G485+G486+G488+G487)/1000),5)</f>
        <v>1.86225</v>
      </c>
      <c r="H484" s="89">
        <f t="shared" si="279"/>
        <v>1.8894599999999999</v>
      </c>
      <c r="I484" s="89">
        <f t="shared" si="279"/>
        <v>1.9978100000000001</v>
      </c>
      <c r="J484" s="89">
        <f t="shared" si="279"/>
        <v>2.1122299999999998</v>
      </c>
      <c r="K484" s="89">
        <f t="shared" si="279"/>
        <v>2.2471299999999998</v>
      </c>
      <c r="L484" s="89">
        <f t="shared" si="279"/>
        <v>2.5991900000000001</v>
      </c>
      <c r="M484" s="89">
        <f t="shared" si="279"/>
        <v>2.6976200000000001</v>
      </c>
      <c r="N484" s="89">
        <f t="shared" si="279"/>
        <v>2.7132499999999999</v>
      </c>
      <c r="O484" s="89">
        <f t="shared" si="279"/>
        <v>2.7030500000000002</v>
      </c>
      <c r="P484" s="89">
        <f t="shared" si="279"/>
        <v>2.6874699999999998</v>
      </c>
      <c r="Q484" s="89">
        <f t="shared" si="279"/>
        <v>2.7100599999999999</v>
      </c>
      <c r="R484" s="89">
        <f t="shared" si="279"/>
        <v>2.69008</v>
      </c>
      <c r="S484" s="89">
        <f t="shared" si="279"/>
        <v>2.6776399999999998</v>
      </c>
      <c r="T484" s="89">
        <f t="shared" si="279"/>
        <v>2.6738</v>
      </c>
      <c r="U484" s="89">
        <f t="shared" si="279"/>
        <v>2.5838700000000001</v>
      </c>
      <c r="V484" s="89">
        <f t="shared" si="279"/>
        <v>2.6198600000000001</v>
      </c>
      <c r="W484" s="89">
        <f t="shared" si="279"/>
        <v>2.6760000000000002</v>
      </c>
      <c r="X484" s="89">
        <f t="shared" si="279"/>
        <v>2.6741999999999999</v>
      </c>
      <c r="Y484" s="89">
        <f t="shared" si="279"/>
        <v>2.5594100000000002</v>
      </c>
      <c r="Z484" s="89">
        <f t="shared" si="279"/>
        <v>2.24716</v>
      </c>
      <c r="AA484" s="89">
        <f t="shared" si="279"/>
        <v>2.1467700000000001</v>
      </c>
    </row>
    <row r="485" spans="1:27" ht="12.75" customHeight="1" outlineLevel="1" x14ac:dyDescent="0.2">
      <c r="A485" s="97" t="s">
        <v>2814</v>
      </c>
      <c r="B485" s="63" t="s">
        <v>242</v>
      </c>
      <c r="C485" s="43" t="s">
        <v>79</v>
      </c>
      <c r="D485" s="44">
        <v>1250.5999999999999</v>
      </c>
      <c r="E485" s="44">
        <v>1185.93</v>
      </c>
      <c r="F485" s="44">
        <v>1154.68</v>
      </c>
      <c r="G485" s="44">
        <v>1158.98</v>
      </c>
      <c r="H485" s="44">
        <v>1186.19</v>
      </c>
      <c r="I485" s="44">
        <v>1294.54</v>
      </c>
      <c r="J485" s="44">
        <v>1408.96</v>
      </c>
      <c r="K485" s="44">
        <v>1543.86</v>
      </c>
      <c r="L485" s="44">
        <v>1895.92</v>
      </c>
      <c r="M485" s="44">
        <v>1994.35</v>
      </c>
      <c r="N485" s="44">
        <v>2009.98</v>
      </c>
      <c r="O485" s="44">
        <v>1999.78</v>
      </c>
      <c r="P485" s="44">
        <v>1984.2</v>
      </c>
      <c r="Q485" s="44">
        <v>2006.79</v>
      </c>
      <c r="R485" s="44">
        <v>1986.81</v>
      </c>
      <c r="S485" s="44">
        <v>1974.37</v>
      </c>
      <c r="T485" s="44">
        <v>1970.53</v>
      </c>
      <c r="U485" s="44">
        <v>1880.6</v>
      </c>
      <c r="V485" s="44">
        <v>1916.59</v>
      </c>
      <c r="W485" s="44">
        <v>1972.73</v>
      </c>
      <c r="X485" s="44">
        <v>1970.93</v>
      </c>
      <c r="Y485" s="44">
        <v>1856.14</v>
      </c>
      <c r="Z485" s="44">
        <v>1543.89</v>
      </c>
      <c r="AA485" s="44">
        <v>1443.5</v>
      </c>
    </row>
    <row r="486" spans="1:27" ht="12.75" customHeight="1" outlineLevel="1" x14ac:dyDescent="0.2">
      <c r="A486" s="97" t="s">
        <v>2815</v>
      </c>
      <c r="B486" s="63" t="s">
        <v>90</v>
      </c>
      <c r="C486" s="43" t="s">
        <v>79</v>
      </c>
      <c r="D486" s="44">
        <f>$D$471</f>
        <v>434.18</v>
      </c>
      <c r="E486" s="44">
        <f t="shared" ref="E486:AA486" si="280">$D$471</f>
        <v>434.18</v>
      </c>
      <c r="F486" s="44">
        <f t="shared" si="280"/>
        <v>434.18</v>
      </c>
      <c r="G486" s="44">
        <f t="shared" si="280"/>
        <v>434.18</v>
      </c>
      <c r="H486" s="44">
        <f t="shared" si="280"/>
        <v>434.18</v>
      </c>
      <c r="I486" s="44">
        <f t="shared" si="280"/>
        <v>434.18</v>
      </c>
      <c r="J486" s="44">
        <f t="shared" si="280"/>
        <v>434.18</v>
      </c>
      <c r="K486" s="44">
        <f t="shared" si="280"/>
        <v>434.18</v>
      </c>
      <c r="L486" s="44">
        <f t="shared" si="280"/>
        <v>434.18</v>
      </c>
      <c r="M486" s="44">
        <f t="shared" si="280"/>
        <v>434.18</v>
      </c>
      <c r="N486" s="44">
        <f t="shared" si="280"/>
        <v>434.18</v>
      </c>
      <c r="O486" s="44">
        <f t="shared" si="280"/>
        <v>434.18</v>
      </c>
      <c r="P486" s="44">
        <f t="shared" si="280"/>
        <v>434.18</v>
      </c>
      <c r="Q486" s="44">
        <f t="shared" si="280"/>
        <v>434.18</v>
      </c>
      <c r="R486" s="44">
        <f t="shared" si="280"/>
        <v>434.18</v>
      </c>
      <c r="S486" s="44">
        <f t="shared" si="280"/>
        <v>434.18</v>
      </c>
      <c r="T486" s="44">
        <f t="shared" si="280"/>
        <v>434.18</v>
      </c>
      <c r="U486" s="44">
        <f t="shared" si="280"/>
        <v>434.18</v>
      </c>
      <c r="V486" s="44">
        <f t="shared" si="280"/>
        <v>434.18</v>
      </c>
      <c r="W486" s="44">
        <f t="shared" si="280"/>
        <v>434.18</v>
      </c>
      <c r="X486" s="44">
        <f t="shared" si="280"/>
        <v>434.18</v>
      </c>
      <c r="Y486" s="44">
        <f t="shared" si="280"/>
        <v>434.18</v>
      </c>
      <c r="Z486" s="44">
        <f t="shared" si="280"/>
        <v>434.18</v>
      </c>
      <c r="AA486" s="44">
        <f t="shared" si="280"/>
        <v>434.18</v>
      </c>
    </row>
    <row r="487" spans="1:27" ht="12.75" customHeight="1" outlineLevel="1" x14ac:dyDescent="0.2">
      <c r="A487" s="97" t="s">
        <v>2816</v>
      </c>
      <c r="B487" s="63" t="s">
        <v>83</v>
      </c>
      <c r="C487" s="43" t="s">
        <v>79</v>
      </c>
      <c r="D487" s="44">
        <v>4.3</v>
      </c>
      <c r="E487" s="44">
        <v>4.3</v>
      </c>
      <c r="F487" s="44">
        <v>4.3</v>
      </c>
      <c r="G487" s="44">
        <v>4.3</v>
      </c>
      <c r="H487" s="44">
        <v>4.3</v>
      </c>
      <c r="I487" s="44">
        <v>4.3</v>
      </c>
      <c r="J487" s="44">
        <v>4.3</v>
      </c>
      <c r="K487" s="44">
        <v>4.3</v>
      </c>
      <c r="L487" s="44">
        <v>4.3</v>
      </c>
      <c r="M487" s="44">
        <v>4.3</v>
      </c>
      <c r="N487" s="44">
        <v>4.3</v>
      </c>
      <c r="O487" s="44">
        <v>4.3</v>
      </c>
      <c r="P487" s="44">
        <v>4.3</v>
      </c>
      <c r="Q487" s="44">
        <v>4.3</v>
      </c>
      <c r="R487" s="44">
        <v>4.3</v>
      </c>
      <c r="S487" s="44">
        <v>4.3</v>
      </c>
      <c r="T487" s="44">
        <v>4.3</v>
      </c>
      <c r="U487" s="44">
        <v>4.3</v>
      </c>
      <c r="V487" s="44">
        <v>4.3</v>
      </c>
      <c r="W487" s="44">
        <v>4.3</v>
      </c>
      <c r="X487" s="44">
        <v>4.3</v>
      </c>
      <c r="Y487" s="44">
        <v>4.3</v>
      </c>
      <c r="Z487" s="44">
        <v>4.3</v>
      </c>
      <c r="AA487" s="44">
        <v>4.3</v>
      </c>
    </row>
    <row r="488" spans="1:27" ht="12.75" customHeight="1" outlineLevel="1" x14ac:dyDescent="0.2">
      <c r="A488" s="97" t="s">
        <v>2817</v>
      </c>
      <c r="B488" s="63" t="s">
        <v>81</v>
      </c>
      <c r="C488" s="43" t="s">
        <v>79</v>
      </c>
      <c r="D488" s="44">
        <f>$D$11</f>
        <v>264.79000000000002</v>
      </c>
      <c r="E488" s="44">
        <f t="shared" ref="E488:AA488" si="281">$D$11</f>
        <v>264.79000000000002</v>
      </c>
      <c r="F488" s="44">
        <f t="shared" si="281"/>
        <v>264.79000000000002</v>
      </c>
      <c r="G488" s="44">
        <f t="shared" si="281"/>
        <v>264.79000000000002</v>
      </c>
      <c r="H488" s="44">
        <f t="shared" si="281"/>
        <v>264.79000000000002</v>
      </c>
      <c r="I488" s="44">
        <f t="shared" si="281"/>
        <v>264.79000000000002</v>
      </c>
      <c r="J488" s="44">
        <f t="shared" si="281"/>
        <v>264.79000000000002</v>
      </c>
      <c r="K488" s="44">
        <f t="shared" si="281"/>
        <v>264.79000000000002</v>
      </c>
      <c r="L488" s="44">
        <f t="shared" si="281"/>
        <v>264.79000000000002</v>
      </c>
      <c r="M488" s="44">
        <f t="shared" si="281"/>
        <v>264.79000000000002</v>
      </c>
      <c r="N488" s="44">
        <f t="shared" si="281"/>
        <v>264.79000000000002</v>
      </c>
      <c r="O488" s="44">
        <f t="shared" si="281"/>
        <v>264.79000000000002</v>
      </c>
      <c r="P488" s="44">
        <f t="shared" si="281"/>
        <v>264.79000000000002</v>
      </c>
      <c r="Q488" s="44">
        <f t="shared" si="281"/>
        <v>264.79000000000002</v>
      </c>
      <c r="R488" s="44">
        <f t="shared" si="281"/>
        <v>264.79000000000002</v>
      </c>
      <c r="S488" s="44">
        <f t="shared" si="281"/>
        <v>264.79000000000002</v>
      </c>
      <c r="T488" s="44">
        <f t="shared" si="281"/>
        <v>264.79000000000002</v>
      </c>
      <c r="U488" s="44">
        <f t="shared" si="281"/>
        <v>264.79000000000002</v>
      </c>
      <c r="V488" s="44">
        <f t="shared" si="281"/>
        <v>264.79000000000002</v>
      </c>
      <c r="W488" s="44">
        <f t="shared" si="281"/>
        <v>264.79000000000002</v>
      </c>
      <c r="X488" s="44">
        <f t="shared" si="281"/>
        <v>264.79000000000002</v>
      </c>
      <c r="Y488" s="44">
        <f t="shared" si="281"/>
        <v>264.79000000000002</v>
      </c>
      <c r="Z488" s="44">
        <f t="shared" si="281"/>
        <v>264.79000000000002</v>
      </c>
      <c r="AA488" s="44">
        <f t="shared" si="281"/>
        <v>264.79000000000002</v>
      </c>
    </row>
    <row r="489" spans="1:27" x14ac:dyDescent="0.2">
      <c r="A489" s="96" t="s">
        <v>2818</v>
      </c>
      <c r="B489" s="28" t="str">
        <f>"05"&amp;"."&amp;$B$777&amp;"."&amp;$B$778</f>
        <v>05.04.2024</v>
      </c>
      <c r="C489" s="88" t="s">
        <v>76</v>
      </c>
      <c r="D489" s="89">
        <f>ROUND(((D490+D491+D493+D492)/1000),5)</f>
        <v>1.962</v>
      </c>
      <c r="E489" s="89">
        <f>ROUND(((E490+E491+E493+E492)/1000),5)</f>
        <v>1.8836299999999999</v>
      </c>
      <c r="F489" s="89">
        <f>ROUND(((F490+F491+F493+F492)/1000),5)</f>
        <v>1.8734500000000001</v>
      </c>
      <c r="G489" s="89">
        <f t="shared" ref="G489:AA489" si="282">ROUND(((G490+G491+G493+G492)/1000),5)</f>
        <v>1.87477</v>
      </c>
      <c r="H489" s="89">
        <f t="shared" si="282"/>
        <v>1.90873</v>
      </c>
      <c r="I489" s="89">
        <f t="shared" si="282"/>
        <v>2.02033</v>
      </c>
      <c r="J489" s="89">
        <f t="shared" si="282"/>
        <v>2.1334599999999999</v>
      </c>
      <c r="K489" s="89">
        <f t="shared" si="282"/>
        <v>2.3464299999999998</v>
      </c>
      <c r="L489" s="89">
        <f t="shared" si="282"/>
        <v>2.5971600000000001</v>
      </c>
      <c r="M489" s="89">
        <f t="shared" si="282"/>
        <v>2.65239</v>
      </c>
      <c r="N489" s="89">
        <f t="shared" si="282"/>
        <v>2.6610200000000002</v>
      </c>
      <c r="O489" s="89">
        <f t="shared" si="282"/>
        <v>2.6625800000000002</v>
      </c>
      <c r="P489" s="89">
        <f t="shared" si="282"/>
        <v>2.65279</v>
      </c>
      <c r="Q489" s="89">
        <f t="shared" si="282"/>
        <v>2.6563500000000002</v>
      </c>
      <c r="R489" s="89">
        <f t="shared" si="282"/>
        <v>2.6521699999999999</v>
      </c>
      <c r="S489" s="89">
        <f t="shared" si="282"/>
        <v>2.6474600000000001</v>
      </c>
      <c r="T489" s="89">
        <f t="shared" si="282"/>
        <v>2.63957</v>
      </c>
      <c r="U489" s="89">
        <f t="shared" si="282"/>
        <v>2.5815999999999999</v>
      </c>
      <c r="V489" s="89">
        <f t="shared" si="282"/>
        <v>2.59063</v>
      </c>
      <c r="W489" s="89">
        <f t="shared" si="282"/>
        <v>2.6423700000000001</v>
      </c>
      <c r="X489" s="89">
        <f t="shared" si="282"/>
        <v>2.6522999999999999</v>
      </c>
      <c r="Y489" s="89">
        <f t="shared" si="282"/>
        <v>3.10751</v>
      </c>
      <c r="Z489" s="89">
        <f t="shared" si="282"/>
        <v>2.827</v>
      </c>
      <c r="AA489" s="89">
        <f t="shared" si="282"/>
        <v>2.2809900000000001</v>
      </c>
    </row>
    <row r="490" spans="1:27" ht="12.75" customHeight="1" outlineLevel="1" x14ac:dyDescent="0.2">
      <c r="A490" s="97" t="s">
        <v>2819</v>
      </c>
      <c r="B490" s="63" t="s">
        <v>242</v>
      </c>
      <c r="C490" s="43" t="s">
        <v>79</v>
      </c>
      <c r="D490" s="44">
        <v>1258.73</v>
      </c>
      <c r="E490" s="44">
        <v>1180.3599999999999</v>
      </c>
      <c r="F490" s="44">
        <v>1170.18</v>
      </c>
      <c r="G490" s="44">
        <v>1171.5</v>
      </c>
      <c r="H490" s="44">
        <v>1205.46</v>
      </c>
      <c r="I490" s="44">
        <v>1317.06</v>
      </c>
      <c r="J490" s="44">
        <v>1430.19</v>
      </c>
      <c r="K490" s="44">
        <v>1643.16</v>
      </c>
      <c r="L490" s="44">
        <v>1893.89</v>
      </c>
      <c r="M490" s="44">
        <v>1949.12</v>
      </c>
      <c r="N490" s="44">
        <v>1957.75</v>
      </c>
      <c r="O490" s="44">
        <v>1959.31</v>
      </c>
      <c r="P490" s="44">
        <v>1949.52</v>
      </c>
      <c r="Q490" s="44">
        <v>1953.08</v>
      </c>
      <c r="R490" s="44">
        <v>1948.9</v>
      </c>
      <c r="S490" s="44">
        <v>1944.19</v>
      </c>
      <c r="T490" s="44">
        <v>1936.3</v>
      </c>
      <c r="U490" s="44">
        <v>1878.33</v>
      </c>
      <c r="V490" s="44">
        <v>1887.36</v>
      </c>
      <c r="W490" s="44">
        <v>1939.1</v>
      </c>
      <c r="X490" s="44">
        <v>1949.03</v>
      </c>
      <c r="Y490" s="44">
        <v>2404.2399999999998</v>
      </c>
      <c r="Z490" s="44">
        <v>2123.73</v>
      </c>
      <c r="AA490" s="44">
        <v>1577.72</v>
      </c>
    </row>
    <row r="491" spans="1:27" ht="12.75" customHeight="1" outlineLevel="1" x14ac:dyDescent="0.2">
      <c r="A491" s="97" t="s">
        <v>2820</v>
      </c>
      <c r="B491" s="63" t="s">
        <v>90</v>
      </c>
      <c r="C491" s="43" t="s">
        <v>79</v>
      </c>
      <c r="D491" s="44">
        <f>$D$471</f>
        <v>434.18</v>
      </c>
      <c r="E491" s="44">
        <f t="shared" ref="E491:AA491" si="283">$D$471</f>
        <v>434.18</v>
      </c>
      <c r="F491" s="44">
        <f t="shared" si="283"/>
        <v>434.18</v>
      </c>
      <c r="G491" s="44">
        <f t="shared" si="283"/>
        <v>434.18</v>
      </c>
      <c r="H491" s="44">
        <f t="shared" si="283"/>
        <v>434.18</v>
      </c>
      <c r="I491" s="44">
        <f t="shared" si="283"/>
        <v>434.18</v>
      </c>
      <c r="J491" s="44">
        <f t="shared" si="283"/>
        <v>434.18</v>
      </c>
      <c r="K491" s="44">
        <f t="shared" si="283"/>
        <v>434.18</v>
      </c>
      <c r="L491" s="44">
        <f t="shared" si="283"/>
        <v>434.18</v>
      </c>
      <c r="M491" s="44">
        <f t="shared" si="283"/>
        <v>434.18</v>
      </c>
      <c r="N491" s="44">
        <f t="shared" si="283"/>
        <v>434.18</v>
      </c>
      <c r="O491" s="44">
        <f t="shared" si="283"/>
        <v>434.18</v>
      </c>
      <c r="P491" s="44">
        <f t="shared" si="283"/>
        <v>434.18</v>
      </c>
      <c r="Q491" s="44">
        <f t="shared" si="283"/>
        <v>434.18</v>
      </c>
      <c r="R491" s="44">
        <f t="shared" si="283"/>
        <v>434.18</v>
      </c>
      <c r="S491" s="44">
        <f t="shared" si="283"/>
        <v>434.18</v>
      </c>
      <c r="T491" s="44">
        <f t="shared" si="283"/>
        <v>434.18</v>
      </c>
      <c r="U491" s="44">
        <f t="shared" si="283"/>
        <v>434.18</v>
      </c>
      <c r="V491" s="44">
        <f t="shared" si="283"/>
        <v>434.18</v>
      </c>
      <c r="W491" s="44">
        <f t="shared" si="283"/>
        <v>434.18</v>
      </c>
      <c r="X491" s="44">
        <f t="shared" si="283"/>
        <v>434.18</v>
      </c>
      <c r="Y491" s="44">
        <f t="shared" si="283"/>
        <v>434.18</v>
      </c>
      <c r="Z491" s="44">
        <f t="shared" si="283"/>
        <v>434.18</v>
      </c>
      <c r="AA491" s="44">
        <f t="shared" si="283"/>
        <v>434.18</v>
      </c>
    </row>
    <row r="492" spans="1:27" ht="12.75" customHeight="1" outlineLevel="1" x14ac:dyDescent="0.2">
      <c r="A492" s="97" t="s">
        <v>2821</v>
      </c>
      <c r="B492" s="63" t="s">
        <v>83</v>
      </c>
      <c r="C492" s="43" t="s">
        <v>79</v>
      </c>
      <c r="D492" s="44">
        <v>4.3</v>
      </c>
      <c r="E492" s="44">
        <v>4.3</v>
      </c>
      <c r="F492" s="44">
        <v>4.3</v>
      </c>
      <c r="G492" s="44">
        <v>4.3</v>
      </c>
      <c r="H492" s="44">
        <v>4.3</v>
      </c>
      <c r="I492" s="44">
        <v>4.3</v>
      </c>
      <c r="J492" s="44">
        <v>4.3</v>
      </c>
      <c r="K492" s="44">
        <v>4.3</v>
      </c>
      <c r="L492" s="44">
        <v>4.3</v>
      </c>
      <c r="M492" s="44">
        <v>4.3</v>
      </c>
      <c r="N492" s="44">
        <v>4.3</v>
      </c>
      <c r="O492" s="44">
        <v>4.3</v>
      </c>
      <c r="P492" s="44">
        <v>4.3</v>
      </c>
      <c r="Q492" s="44">
        <v>4.3</v>
      </c>
      <c r="R492" s="44">
        <v>4.3</v>
      </c>
      <c r="S492" s="44">
        <v>4.3</v>
      </c>
      <c r="T492" s="44">
        <v>4.3</v>
      </c>
      <c r="U492" s="44">
        <v>4.3</v>
      </c>
      <c r="V492" s="44">
        <v>4.3</v>
      </c>
      <c r="W492" s="44">
        <v>4.3</v>
      </c>
      <c r="X492" s="44">
        <v>4.3</v>
      </c>
      <c r="Y492" s="44">
        <v>4.3</v>
      </c>
      <c r="Z492" s="44">
        <v>4.3</v>
      </c>
      <c r="AA492" s="44">
        <v>4.3</v>
      </c>
    </row>
    <row r="493" spans="1:27" ht="12.75" customHeight="1" outlineLevel="1" x14ac:dyDescent="0.2">
      <c r="A493" s="97" t="s">
        <v>2822</v>
      </c>
      <c r="B493" s="63" t="s">
        <v>81</v>
      </c>
      <c r="C493" s="43" t="s">
        <v>79</v>
      </c>
      <c r="D493" s="44">
        <f>$D$11</f>
        <v>264.79000000000002</v>
      </c>
      <c r="E493" s="44">
        <f t="shared" ref="E493:AA493" si="284">$D$11</f>
        <v>264.79000000000002</v>
      </c>
      <c r="F493" s="44">
        <f t="shared" si="284"/>
        <v>264.79000000000002</v>
      </c>
      <c r="G493" s="44">
        <f t="shared" si="284"/>
        <v>264.79000000000002</v>
      </c>
      <c r="H493" s="44">
        <f t="shared" si="284"/>
        <v>264.79000000000002</v>
      </c>
      <c r="I493" s="44">
        <f t="shared" si="284"/>
        <v>264.79000000000002</v>
      </c>
      <c r="J493" s="44">
        <f t="shared" si="284"/>
        <v>264.79000000000002</v>
      </c>
      <c r="K493" s="44">
        <f t="shared" si="284"/>
        <v>264.79000000000002</v>
      </c>
      <c r="L493" s="44">
        <f t="shared" si="284"/>
        <v>264.79000000000002</v>
      </c>
      <c r="M493" s="44">
        <f t="shared" si="284"/>
        <v>264.79000000000002</v>
      </c>
      <c r="N493" s="44">
        <f t="shared" si="284"/>
        <v>264.79000000000002</v>
      </c>
      <c r="O493" s="44">
        <f t="shared" si="284"/>
        <v>264.79000000000002</v>
      </c>
      <c r="P493" s="44">
        <f t="shared" si="284"/>
        <v>264.79000000000002</v>
      </c>
      <c r="Q493" s="44">
        <f t="shared" si="284"/>
        <v>264.79000000000002</v>
      </c>
      <c r="R493" s="44">
        <f t="shared" si="284"/>
        <v>264.79000000000002</v>
      </c>
      <c r="S493" s="44">
        <f t="shared" si="284"/>
        <v>264.79000000000002</v>
      </c>
      <c r="T493" s="44">
        <f t="shared" si="284"/>
        <v>264.79000000000002</v>
      </c>
      <c r="U493" s="44">
        <f t="shared" si="284"/>
        <v>264.79000000000002</v>
      </c>
      <c r="V493" s="44">
        <f t="shared" si="284"/>
        <v>264.79000000000002</v>
      </c>
      <c r="W493" s="44">
        <f t="shared" si="284"/>
        <v>264.79000000000002</v>
      </c>
      <c r="X493" s="44">
        <f t="shared" si="284"/>
        <v>264.79000000000002</v>
      </c>
      <c r="Y493" s="44">
        <f t="shared" si="284"/>
        <v>264.79000000000002</v>
      </c>
      <c r="Z493" s="44">
        <f t="shared" si="284"/>
        <v>264.79000000000002</v>
      </c>
      <c r="AA493" s="44">
        <f t="shared" si="284"/>
        <v>264.79000000000002</v>
      </c>
    </row>
    <row r="494" spans="1:27" x14ac:dyDescent="0.2">
      <c r="A494" s="96" t="s">
        <v>2823</v>
      </c>
      <c r="B494" s="28" t="str">
        <f>"06"&amp;"."&amp;$B$777&amp;"."&amp;$B$778</f>
        <v>06.04.2024</v>
      </c>
      <c r="C494" s="88" t="s">
        <v>76</v>
      </c>
      <c r="D494" s="89">
        <f>ROUND(((D495+D496+D498+D497)/1000),5)</f>
        <v>2.1331099999999998</v>
      </c>
      <c r="E494" s="89">
        <f>ROUND(((E495+E496+E498+E497)/1000),5)</f>
        <v>1.97153</v>
      </c>
      <c r="F494" s="89">
        <f>ROUND(((F495+F496+F498+F497)/1000),5)</f>
        <v>1.92594</v>
      </c>
      <c r="G494" s="89">
        <f t="shared" ref="G494:AA494" si="285">ROUND(((G495+G496+G498+G497)/1000),5)</f>
        <v>1.9221999999999999</v>
      </c>
      <c r="H494" s="89">
        <f t="shared" si="285"/>
        <v>1.9655400000000001</v>
      </c>
      <c r="I494" s="89">
        <f t="shared" si="285"/>
        <v>2.0280399999999998</v>
      </c>
      <c r="J494" s="89">
        <f t="shared" si="285"/>
        <v>2.05118</v>
      </c>
      <c r="K494" s="89">
        <f t="shared" si="285"/>
        <v>2.15361</v>
      </c>
      <c r="L494" s="89">
        <f t="shared" si="285"/>
        <v>2.5362499999999999</v>
      </c>
      <c r="M494" s="89">
        <f t="shared" si="285"/>
        <v>2.6296900000000001</v>
      </c>
      <c r="N494" s="89">
        <f t="shared" si="285"/>
        <v>2.80131</v>
      </c>
      <c r="O494" s="89">
        <f t="shared" si="285"/>
        <v>2.65517</v>
      </c>
      <c r="P494" s="89">
        <f t="shared" si="285"/>
        <v>2.6543899999999998</v>
      </c>
      <c r="Q494" s="89">
        <f t="shared" si="285"/>
        <v>2.6535600000000001</v>
      </c>
      <c r="R494" s="89">
        <f t="shared" si="285"/>
        <v>2.65082</v>
      </c>
      <c r="S494" s="89">
        <f t="shared" si="285"/>
        <v>2.6469100000000001</v>
      </c>
      <c r="T494" s="89">
        <f t="shared" si="285"/>
        <v>2.7332900000000002</v>
      </c>
      <c r="U494" s="89">
        <f t="shared" si="285"/>
        <v>2.5652699999999999</v>
      </c>
      <c r="V494" s="89">
        <f t="shared" si="285"/>
        <v>2.5761400000000001</v>
      </c>
      <c r="W494" s="89">
        <f t="shared" si="285"/>
        <v>2.65578</v>
      </c>
      <c r="X494" s="89">
        <f t="shared" si="285"/>
        <v>2.65394</v>
      </c>
      <c r="Y494" s="89">
        <f t="shared" si="285"/>
        <v>2.53024</v>
      </c>
      <c r="Z494" s="89">
        <f t="shared" si="285"/>
        <v>2.2543500000000001</v>
      </c>
      <c r="AA494" s="89">
        <f t="shared" si="285"/>
        <v>2.1427399999999999</v>
      </c>
    </row>
    <row r="495" spans="1:27" ht="12.75" customHeight="1" outlineLevel="1" x14ac:dyDescent="0.2">
      <c r="A495" s="97" t="s">
        <v>2824</v>
      </c>
      <c r="B495" s="63" t="s">
        <v>242</v>
      </c>
      <c r="C495" s="43" t="s">
        <v>79</v>
      </c>
      <c r="D495" s="44">
        <v>1429.84</v>
      </c>
      <c r="E495" s="44">
        <v>1268.26</v>
      </c>
      <c r="F495" s="44">
        <v>1222.67</v>
      </c>
      <c r="G495" s="44">
        <v>1218.93</v>
      </c>
      <c r="H495" s="44">
        <v>1262.27</v>
      </c>
      <c r="I495" s="44">
        <v>1324.77</v>
      </c>
      <c r="J495" s="44">
        <v>1347.91</v>
      </c>
      <c r="K495" s="44">
        <v>1450.34</v>
      </c>
      <c r="L495" s="44">
        <v>1832.98</v>
      </c>
      <c r="M495" s="44">
        <v>1926.42</v>
      </c>
      <c r="N495" s="44">
        <v>2098.04</v>
      </c>
      <c r="O495" s="44">
        <v>1951.9</v>
      </c>
      <c r="P495" s="44">
        <v>1951.12</v>
      </c>
      <c r="Q495" s="44">
        <v>1950.29</v>
      </c>
      <c r="R495" s="44">
        <v>1947.55</v>
      </c>
      <c r="S495" s="44">
        <v>1943.64</v>
      </c>
      <c r="T495" s="44">
        <v>2030.02</v>
      </c>
      <c r="U495" s="44">
        <v>1862</v>
      </c>
      <c r="V495" s="44">
        <v>1872.87</v>
      </c>
      <c r="W495" s="44">
        <v>1952.51</v>
      </c>
      <c r="X495" s="44">
        <v>1950.67</v>
      </c>
      <c r="Y495" s="44">
        <v>1826.97</v>
      </c>
      <c r="Z495" s="44">
        <v>1551.08</v>
      </c>
      <c r="AA495" s="44">
        <v>1439.47</v>
      </c>
    </row>
    <row r="496" spans="1:27" ht="12.75" customHeight="1" outlineLevel="1" x14ac:dyDescent="0.2">
      <c r="A496" s="97" t="s">
        <v>2825</v>
      </c>
      <c r="B496" s="63" t="s">
        <v>90</v>
      </c>
      <c r="C496" s="43" t="s">
        <v>79</v>
      </c>
      <c r="D496" s="44">
        <f>$D$471</f>
        <v>434.18</v>
      </c>
      <c r="E496" s="44">
        <f t="shared" ref="E496:AA496" si="286">$D$471</f>
        <v>434.18</v>
      </c>
      <c r="F496" s="44">
        <f t="shared" si="286"/>
        <v>434.18</v>
      </c>
      <c r="G496" s="44">
        <f t="shared" si="286"/>
        <v>434.18</v>
      </c>
      <c r="H496" s="44">
        <f t="shared" si="286"/>
        <v>434.18</v>
      </c>
      <c r="I496" s="44">
        <f t="shared" si="286"/>
        <v>434.18</v>
      </c>
      <c r="J496" s="44">
        <f t="shared" si="286"/>
        <v>434.18</v>
      </c>
      <c r="K496" s="44">
        <f t="shared" si="286"/>
        <v>434.18</v>
      </c>
      <c r="L496" s="44">
        <f t="shared" si="286"/>
        <v>434.18</v>
      </c>
      <c r="M496" s="44">
        <f t="shared" si="286"/>
        <v>434.18</v>
      </c>
      <c r="N496" s="44">
        <f t="shared" si="286"/>
        <v>434.18</v>
      </c>
      <c r="O496" s="44">
        <f t="shared" si="286"/>
        <v>434.18</v>
      </c>
      <c r="P496" s="44">
        <f t="shared" si="286"/>
        <v>434.18</v>
      </c>
      <c r="Q496" s="44">
        <f t="shared" si="286"/>
        <v>434.18</v>
      </c>
      <c r="R496" s="44">
        <f t="shared" si="286"/>
        <v>434.18</v>
      </c>
      <c r="S496" s="44">
        <f t="shared" si="286"/>
        <v>434.18</v>
      </c>
      <c r="T496" s="44">
        <f t="shared" si="286"/>
        <v>434.18</v>
      </c>
      <c r="U496" s="44">
        <f t="shared" si="286"/>
        <v>434.18</v>
      </c>
      <c r="V496" s="44">
        <f t="shared" si="286"/>
        <v>434.18</v>
      </c>
      <c r="W496" s="44">
        <f t="shared" si="286"/>
        <v>434.18</v>
      </c>
      <c r="X496" s="44">
        <f t="shared" si="286"/>
        <v>434.18</v>
      </c>
      <c r="Y496" s="44">
        <f t="shared" si="286"/>
        <v>434.18</v>
      </c>
      <c r="Z496" s="44">
        <f t="shared" si="286"/>
        <v>434.18</v>
      </c>
      <c r="AA496" s="44">
        <f t="shared" si="286"/>
        <v>434.18</v>
      </c>
    </row>
    <row r="497" spans="1:27" ht="12.75" customHeight="1" outlineLevel="1" x14ac:dyDescent="0.2">
      <c r="A497" s="97" t="s">
        <v>2826</v>
      </c>
      <c r="B497" s="63" t="s">
        <v>83</v>
      </c>
      <c r="C497" s="43" t="s">
        <v>79</v>
      </c>
      <c r="D497" s="44">
        <v>4.3</v>
      </c>
      <c r="E497" s="44">
        <v>4.3</v>
      </c>
      <c r="F497" s="44">
        <v>4.3</v>
      </c>
      <c r="G497" s="44">
        <v>4.3</v>
      </c>
      <c r="H497" s="44">
        <v>4.3</v>
      </c>
      <c r="I497" s="44">
        <v>4.3</v>
      </c>
      <c r="J497" s="44">
        <v>4.3</v>
      </c>
      <c r="K497" s="44">
        <v>4.3</v>
      </c>
      <c r="L497" s="44">
        <v>4.3</v>
      </c>
      <c r="M497" s="44">
        <v>4.3</v>
      </c>
      <c r="N497" s="44">
        <v>4.3</v>
      </c>
      <c r="O497" s="44">
        <v>4.3</v>
      </c>
      <c r="P497" s="44">
        <v>4.3</v>
      </c>
      <c r="Q497" s="44">
        <v>4.3</v>
      </c>
      <c r="R497" s="44">
        <v>4.3</v>
      </c>
      <c r="S497" s="44">
        <v>4.3</v>
      </c>
      <c r="T497" s="44">
        <v>4.3</v>
      </c>
      <c r="U497" s="44">
        <v>4.3</v>
      </c>
      <c r="V497" s="44">
        <v>4.3</v>
      </c>
      <c r="W497" s="44">
        <v>4.3</v>
      </c>
      <c r="X497" s="44">
        <v>4.3</v>
      </c>
      <c r="Y497" s="44">
        <v>4.3</v>
      </c>
      <c r="Z497" s="44">
        <v>4.3</v>
      </c>
      <c r="AA497" s="44">
        <v>4.3</v>
      </c>
    </row>
    <row r="498" spans="1:27" ht="12.75" customHeight="1" outlineLevel="1" x14ac:dyDescent="0.2">
      <c r="A498" s="97" t="s">
        <v>2827</v>
      </c>
      <c r="B498" s="63" t="s">
        <v>81</v>
      </c>
      <c r="C498" s="43" t="s">
        <v>79</v>
      </c>
      <c r="D498" s="44">
        <f>$D$11</f>
        <v>264.79000000000002</v>
      </c>
      <c r="E498" s="44">
        <f t="shared" ref="E498:AA498" si="287">$D$11</f>
        <v>264.79000000000002</v>
      </c>
      <c r="F498" s="44">
        <f t="shared" si="287"/>
        <v>264.79000000000002</v>
      </c>
      <c r="G498" s="44">
        <f t="shared" si="287"/>
        <v>264.79000000000002</v>
      </c>
      <c r="H498" s="44">
        <f t="shared" si="287"/>
        <v>264.79000000000002</v>
      </c>
      <c r="I498" s="44">
        <f t="shared" si="287"/>
        <v>264.79000000000002</v>
      </c>
      <c r="J498" s="44">
        <f t="shared" si="287"/>
        <v>264.79000000000002</v>
      </c>
      <c r="K498" s="44">
        <f t="shared" si="287"/>
        <v>264.79000000000002</v>
      </c>
      <c r="L498" s="44">
        <f t="shared" si="287"/>
        <v>264.79000000000002</v>
      </c>
      <c r="M498" s="44">
        <f t="shared" si="287"/>
        <v>264.79000000000002</v>
      </c>
      <c r="N498" s="44">
        <f t="shared" si="287"/>
        <v>264.79000000000002</v>
      </c>
      <c r="O498" s="44">
        <f t="shared" si="287"/>
        <v>264.79000000000002</v>
      </c>
      <c r="P498" s="44">
        <f t="shared" si="287"/>
        <v>264.79000000000002</v>
      </c>
      <c r="Q498" s="44">
        <f t="shared" si="287"/>
        <v>264.79000000000002</v>
      </c>
      <c r="R498" s="44">
        <f t="shared" si="287"/>
        <v>264.79000000000002</v>
      </c>
      <c r="S498" s="44">
        <f t="shared" si="287"/>
        <v>264.79000000000002</v>
      </c>
      <c r="T498" s="44">
        <f t="shared" si="287"/>
        <v>264.79000000000002</v>
      </c>
      <c r="U498" s="44">
        <f t="shared" si="287"/>
        <v>264.79000000000002</v>
      </c>
      <c r="V498" s="44">
        <f t="shared" si="287"/>
        <v>264.79000000000002</v>
      </c>
      <c r="W498" s="44">
        <f t="shared" si="287"/>
        <v>264.79000000000002</v>
      </c>
      <c r="X498" s="44">
        <f t="shared" si="287"/>
        <v>264.79000000000002</v>
      </c>
      <c r="Y498" s="44">
        <f t="shared" si="287"/>
        <v>264.79000000000002</v>
      </c>
      <c r="Z498" s="44">
        <f t="shared" si="287"/>
        <v>264.79000000000002</v>
      </c>
      <c r="AA498" s="44">
        <f t="shared" si="287"/>
        <v>264.79000000000002</v>
      </c>
    </row>
    <row r="499" spans="1:27" x14ac:dyDescent="0.2">
      <c r="A499" s="96" t="s">
        <v>2828</v>
      </c>
      <c r="B499" s="28" t="str">
        <f>"07"&amp;"."&amp;$B$777&amp;"."&amp;$B$778</f>
        <v>07.04.2024</v>
      </c>
      <c r="C499" s="88" t="s">
        <v>76</v>
      </c>
      <c r="D499" s="89">
        <f>ROUND(((D500+D501+D503+D502)/1000),5)</f>
        <v>2.0773600000000001</v>
      </c>
      <c r="E499" s="89">
        <f>ROUND(((E500+E501+E503+E502)/1000),5)</f>
        <v>1.9588099999999999</v>
      </c>
      <c r="F499" s="89">
        <f>ROUND(((F500+F501+F503+F502)/1000),5)</f>
        <v>1.90466</v>
      </c>
      <c r="G499" s="89">
        <f t="shared" ref="G499:AA499" si="288">ROUND(((G500+G501+G503+G502)/1000),5)</f>
        <v>1.8918600000000001</v>
      </c>
      <c r="H499" s="89">
        <f t="shared" si="288"/>
        <v>1.90194</v>
      </c>
      <c r="I499" s="89">
        <f t="shared" si="288"/>
        <v>1.9073500000000001</v>
      </c>
      <c r="J499" s="89">
        <f t="shared" si="288"/>
        <v>1.90455</v>
      </c>
      <c r="K499" s="89">
        <f t="shared" si="288"/>
        <v>2.0232600000000001</v>
      </c>
      <c r="L499" s="89">
        <f t="shared" si="288"/>
        <v>2.17821</v>
      </c>
      <c r="M499" s="89">
        <f t="shared" si="288"/>
        <v>2.24471</v>
      </c>
      <c r="N499" s="89">
        <f t="shared" si="288"/>
        <v>2.33744</v>
      </c>
      <c r="O499" s="89">
        <f t="shared" si="288"/>
        <v>2.3251400000000002</v>
      </c>
      <c r="P499" s="89">
        <f t="shared" si="288"/>
        <v>2.30463</v>
      </c>
      <c r="Q499" s="89">
        <f t="shared" si="288"/>
        <v>2.29793</v>
      </c>
      <c r="R499" s="89">
        <f t="shared" si="288"/>
        <v>2.2885399999999998</v>
      </c>
      <c r="S499" s="89">
        <f t="shared" si="288"/>
        <v>2.33128</v>
      </c>
      <c r="T499" s="89">
        <f t="shared" si="288"/>
        <v>2.3127399999999998</v>
      </c>
      <c r="U499" s="89">
        <f t="shared" si="288"/>
        <v>2.3271000000000002</v>
      </c>
      <c r="V499" s="89">
        <f t="shared" si="288"/>
        <v>2.3376999999999999</v>
      </c>
      <c r="W499" s="89">
        <f t="shared" si="288"/>
        <v>2.64106</v>
      </c>
      <c r="X499" s="89">
        <f t="shared" si="288"/>
        <v>2.6797800000000001</v>
      </c>
      <c r="Y499" s="89">
        <f t="shared" si="288"/>
        <v>2.3225600000000002</v>
      </c>
      <c r="Z499" s="89">
        <f t="shared" si="288"/>
        <v>2.13192</v>
      </c>
      <c r="AA499" s="89">
        <f t="shared" si="288"/>
        <v>2.0584699999999998</v>
      </c>
    </row>
    <row r="500" spans="1:27" ht="12.75" customHeight="1" outlineLevel="1" x14ac:dyDescent="0.2">
      <c r="A500" s="97" t="s">
        <v>2829</v>
      </c>
      <c r="B500" s="63" t="s">
        <v>242</v>
      </c>
      <c r="C500" s="43" t="s">
        <v>79</v>
      </c>
      <c r="D500" s="44">
        <v>1374.09</v>
      </c>
      <c r="E500" s="44">
        <v>1255.54</v>
      </c>
      <c r="F500" s="44">
        <v>1201.3900000000001</v>
      </c>
      <c r="G500" s="44">
        <v>1188.5899999999999</v>
      </c>
      <c r="H500" s="44">
        <v>1198.67</v>
      </c>
      <c r="I500" s="44">
        <v>1204.08</v>
      </c>
      <c r="J500" s="44">
        <v>1201.28</v>
      </c>
      <c r="K500" s="44">
        <v>1319.99</v>
      </c>
      <c r="L500" s="44">
        <v>1474.94</v>
      </c>
      <c r="M500" s="44">
        <v>1541.44</v>
      </c>
      <c r="N500" s="44">
        <v>1634.17</v>
      </c>
      <c r="O500" s="44">
        <v>1621.87</v>
      </c>
      <c r="P500" s="44">
        <v>1601.36</v>
      </c>
      <c r="Q500" s="44">
        <v>1594.66</v>
      </c>
      <c r="R500" s="44">
        <v>1585.27</v>
      </c>
      <c r="S500" s="44">
        <v>1628.01</v>
      </c>
      <c r="T500" s="44">
        <v>1609.47</v>
      </c>
      <c r="U500" s="44">
        <v>1623.83</v>
      </c>
      <c r="V500" s="44">
        <v>1634.43</v>
      </c>
      <c r="W500" s="44">
        <v>1937.79</v>
      </c>
      <c r="X500" s="44">
        <v>1976.51</v>
      </c>
      <c r="Y500" s="44">
        <v>1619.29</v>
      </c>
      <c r="Z500" s="44">
        <v>1428.65</v>
      </c>
      <c r="AA500" s="44">
        <v>1355.2</v>
      </c>
    </row>
    <row r="501" spans="1:27" ht="12.75" customHeight="1" outlineLevel="1" x14ac:dyDescent="0.2">
      <c r="A501" s="97" t="s">
        <v>2830</v>
      </c>
      <c r="B501" s="63" t="s">
        <v>90</v>
      </c>
      <c r="C501" s="43" t="s">
        <v>79</v>
      </c>
      <c r="D501" s="44">
        <f>$D$471</f>
        <v>434.18</v>
      </c>
      <c r="E501" s="44">
        <f t="shared" ref="E501:AA501" si="289">$D$471</f>
        <v>434.18</v>
      </c>
      <c r="F501" s="44">
        <f t="shared" si="289"/>
        <v>434.18</v>
      </c>
      <c r="G501" s="44">
        <f t="shared" si="289"/>
        <v>434.18</v>
      </c>
      <c r="H501" s="44">
        <f t="shared" si="289"/>
        <v>434.18</v>
      </c>
      <c r="I501" s="44">
        <f t="shared" si="289"/>
        <v>434.18</v>
      </c>
      <c r="J501" s="44">
        <f t="shared" si="289"/>
        <v>434.18</v>
      </c>
      <c r="K501" s="44">
        <f t="shared" si="289"/>
        <v>434.18</v>
      </c>
      <c r="L501" s="44">
        <f t="shared" si="289"/>
        <v>434.18</v>
      </c>
      <c r="M501" s="44">
        <f t="shared" si="289"/>
        <v>434.18</v>
      </c>
      <c r="N501" s="44">
        <f t="shared" si="289"/>
        <v>434.18</v>
      </c>
      <c r="O501" s="44">
        <f t="shared" si="289"/>
        <v>434.18</v>
      </c>
      <c r="P501" s="44">
        <f t="shared" si="289"/>
        <v>434.18</v>
      </c>
      <c r="Q501" s="44">
        <f t="shared" si="289"/>
        <v>434.18</v>
      </c>
      <c r="R501" s="44">
        <f t="shared" si="289"/>
        <v>434.18</v>
      </c>
      <c r="S501" s="44">
        <f t="shared" si="289"/>
        <v>434.18</v>
      </c>
      <c r="T501" s="44">
        <f t="shared" si="289"/>
        <v>434.18</v>
      </c>
      <c r="U501" s="44">
        <f t="shared" si="289"/>
        <v>434.18</v>
      </c>
      <c r="V501" s="44">
        <f t="shared" si="289"/>
        <v>434.18</v>
      </c>
      <c r="W501" s="44">
        <f t="shared" si="289"/>
        <v>434.18</v>
      </c>
      <c r="X501" s="44">
        <f t="shared" si="289"/>
        <v>434.18</v>
      </c>
      <c r="Y501" s="44">
        <f t="shared" si="289"/>
        <v>434.18</v>
      </c>
      <c r="Z501" s="44">
        <f t="shared" si="289"/>
        <v>434.18</v>
      </c>
      <c r="AA501" s="44">
        <f t="shared" si="289"/>
        <v>434.18</v>
      </c>
    </row>
    <row r="502" spans="1:27" ht="12.75" customHeight="1" outlineLevel="1" x14ac:dyDescent="0.2">
      <c r="A502" s="97" t="s">
        <v>2831</v>
      </c>
      <c r="B502" s="63" t="s">
        <v>83</v>
      </c>
      <c r="C502" s="43" t="s">
        <v>79</v>
      </c>
      <c r="D502" s="44">
        <v>4.3</v>
      </c>
      <c r="E502" s="44">
        <v>4.3</v>
      </c>
      <c r="F502" s="44">
        <v>4.3</v>
      </c>
      <c r="G502" s="44">
        <v>4.3</v>
      </c>
      <c r="H502" s="44">
        <v>4.3</v>
      </c>
      <c r="I502" s="44">
        <v>4.3</v>
      </c>
      <c r="J502" s="44">
        <v>4.3</v>
      </c>
      <c r="K502" s="44">
        <v>4.3</v>
      </c>
      <c r="L502" s="44">
        <v>4.3</v>
      </c>
      <c r="M502" s="44">
        <v>4.3</v>
      </c>
      <c r="N502" s="44">
        <v>4.3</v>
      </c>
      <c r="O502" s="44">
        <v>4.3</v>
      </c>
      <c r="P502" s="44">
        <v>4.3</v>
      </c>
      <c r="Q502" s="44">
        <v>4.3</v>
      </c>
      <c r="R502" s="44">
        <v>4.3</v>
      </c>
      <c r="S502" s="44">
        <v>4.3</v>
      </c>
      <c r="T502" s="44">
        <v>4.3</v>
      </c>
      <c r="U502" s="44">
        <v>4.3</v>
      </c>
      <c r="V502" s="44">
        <v>4.3</v>
      </c>
      <c r="W502" s="44">
        <v>4.3</v>
      </c>
      <c r="X502" s="44">
        <v>4.3</v>
      </c>
      <c r="Y502" s="44">
        <v>4.3</v>
      </c>
      <c r="Z502" s="44">
        <v>4.3</v>
      </c>
      <c r="AA502" s="44">
        <v>4.3</v>
      </c>
    </row>
    <row r="503" spans="1:27" ht="12.75" customHeight="1" outlineLevel="1" x14ac:dyDescent="0.2">
      <c r="A503" s="97" t="s">
        <v>2832</v>
      </c>
      <c r="B503" s="63" t="s">
        <v>81</v>
      </c>
      <c r="C503" s="43" t="s">
        <v>79</v>
      </c>
      <c r="D503" s="44">
        <f>$D$11</f>
        <v>264.79000000000002</v>
      </c>
      <c r="E503" s="44">
        <f t="shared" ref="E503:AA503" si="290">$D$11</f>
        <v>264.79000000000002</v>
      </c>
      <c r="F503" s="44">
        <f t="shared" si="290"/>
        <v>264.79000000000002</v>
      </c>
      <c r="G503" s="44">
        <f t="shared" si="290"/>
        <v>264.79000000000002</v>
      </c>
      <c r="H503" s="44">
        <f t="shared" si="290"/>
        <v>264.79000000000002</v>
      </c>
      <c r="I503" s="44">
        <f t="shared" si="290"/>
        <v>264.79000000000002</v>
      </c>
      <c r="J503" s="44">
        <f t="shared" si="290"/>
        <v>264.79000000000002</v>
      </c>
      <c r="K503" s="44">
        <f t="shared" si="290"/>
        <v>264.79000000000002</v>
      </c>
      <c r="L503" s="44">
        <f t="shared" si="290"/>
        <v>264.79000000000002</v>
      </c>
      <c r="M503" s="44">
        <f t="shared" si="290"/>
        <v>264.79000000000002</v>
      </c>
      <c r="N503" s="44">
        <f t="shared" si="290"/>
        <v>264.79000000000002</v>
      </c>
      <c r="O503" s="44">
        <f t="shared" si="290"/>
        <v>264.79000000000002</v>
      </c>
      <c r="P503" s="44">
        <f t="shared" si="290"/>
        <v>264.79000000000002</v>
      </c>
      <c r="Q503" s="44">
        <f t="shared" si="290"/>
        <v>264.79000000000002</v>
      </c>
      <c r="R503" s="44">
        <f t="shared" si="290"/>
        <v>264.79000000000002</v>
      </c>
      <c r="S503" s="44">
        <f t="shared" si="290"/>
        <v>264.79000000000002</v>
      </c>
      <c r="T503" s="44">
        <f t="shared" si="290"/>
        <v>264.79000000000002</v>
      </c>
      <c r="U503" s="44">
        <f t="shared" si="290"/>
        <v>264.79000000000002</v>
      </c>
      <c r="V503" s="44">
        <f t="shared" si="290"/>
        <v>264.79000000000002</v>
      </c>
      <c r="W503" s="44">
        <f t="shared" si="290"/>
        <v>264.79000000000002</v>
      </c>
      <c r="X503" s="44">
        <f t="shared" si="290"/>
        <v>264.79000000000002</v>
      </c>
      <c r="Y503" s="44">
        <f t="shared" si="290"/>
        <v>264.79000000000002</v>
      </c>
      <c r="Z503" s="44">
        <f t="shared" si="290"/>
        <v>264.79000000000002</v>
      </c>
      <c r="AA503" s="44">
        <f t="shared" si="290"/>
        <v>264.79000000000002</v>
      </c>
    </row>
    <row r="504" spans="1:27" x14ac:dyDescent="0.2">
      <c r="A504" s="96" t="s">
        <v>2833</v>
      </c>
      <c r="B504" s="28" t="str">
        <f>"08"&amp;"."&amp;$B$777&amp;"."&amp;$B$778</f>
        <v>08.04.2024</v>
      </c>
      <c r="C504" s="88" t="s">
        <v>76</v>
      </c>
      <c r="D504" s="89">
        <f>ROUND(((D505+D506+D508+D507)/1000),5)</f>
        <v>1.9662500000000001</v>
      </c>
      <c r="E504" s="89">
        <f>ROUND(((E505+E506+E508+E507)/1000),5)</f>
        <v>1.88625</v>
      </c>
      <c r="F504" s="89">
        <f>ROUND(((F505+F506+F508+F507)/1000),5)</f>
        <v>1.8539699999999999</v>
      </c>
      <c r="G504" s="89">
        <f t="shared" ref="G504:AA504" si="291">ROUND(((G505+G506+G508+G507)/1000),5)</f>
        <v>1.8525100000000001</v>
      </c>
      <c r="H504" s="89">
        <f t="shared" si="291"/>
        <v>1.8850499999999999</v>
      </c>
      <c r="I504" s="89">
        <f t="shared" si="291"/>
        <v>1.96288</v>
      </c>
      <c r="J504" s="89">
        <f t="shared" si="291"/>
        <v>2.1030500000000001</v>
      </c>
      <c r="K504" s="89">
        <f t="shared" si="291"/>
        <v>2.37914</v>
      </c>
      <c r="L504" s="89">
        <f t="shared" si="291"/>
        <v>2.5897299999999999</v>
      </c>
      <c r="M504" s="89">
        <f t="shared" si="291"/>
        <v>2.8608199999999999</v>
      </c>
      <c r="N504" s="89">
        <f t="shared" si="291"/>
        <v>2.8889</v>
      </c>
      <c r="O504" s="89">
        <f t="shared" si="291"/>
        <v>2.6949900000000002</v>
      </c>
      <c r="P504" s="89">
        <f t="shared" si="291"/>
        <v>2.7064300000000001</v>
      </c>
      <c r="Q504" s="89">
        <f t="shared" si="291"/>
        <v>2.7396400000000001</v>
      </c>
      <c r="R504" s="89">
        <f t="shared" si="291"/>
        <v>2.7081300000000001</v>
      </c>
      <c r="S504" s="89">
        <f t="shared" si="291"/>
        <v>2.66859</v>
      </c>
      <c r="T504" s="89">
        <f t="shared" si="291"/>
        <v>2.6286200000000002</v>
      </c>
      <c r="U504" s="89">
        <f t="shared" si="291"/>
        <v>2.69862</v>
      </c>
      <c r="V504" s="89">
        <f t="shared" si="291"/>
        <v>2.80383</v>
      </c>
      <c r="W504" s="89">
        <f t="shared" si="291"/>
        <v>2.7972800000000002</v>
      </c>
      <c r="X504" s="89">
        <f t="shared" si="291"/>
        <v>2.6219199999999998</v>
      </c>
      <c r="Y504" s="89">
        <f t="shared" si="291"/>
        <v>2.5459800000000001</v>
      </c>
      <c r="Z504" s="89">
        <f t="shared" si="291"/>
        <v>2.2394400000000001</v>
      </c>
      <c r="AA504" s="89">
        <f t="shared" si="291"/>
        <v>2.13957</v>
      </c>
    </row>
    <row r="505" spans="1:27" ht="12.75" customHeight="1" outlineLevel="1" x14ac:dyDescent="0.2">
      <c r="A505" s="97" t="s">
        <v>2834</v>
      </c>
      <c r="B505" s="63" t="s">
        <v>242</v>
      </c>
      <c r="C505" s="43" t="s">
        <v>79</v>
      </c>
      <c r="D505" s="44">
        <v>1262.98</v>
      </c>
      <c r="E505" s="44">
        <v>1182.98</v>
      </c>
      <c r="F505" s="44">
        <v>1150.7</v>
      </c>
      <c r="G505" s="44">
        <v>1149.24</v>
      </c>
      <c r="H505" s="44">
        <v>1181.78</v>
      </c>
      <c r="I505" s="44">
        <v>1259.6099999999999</v>
      </c>
      <c r="J505" s="44">
        <v>1399.78</v>
      </c>
      <c r="K505" s="44">
        <v>1675.87</v>
      </c>
      <c r="L505" s="44">
        <v>1886.46</v>
      </c>
      <c r="M505" s="44">
        <v>2157.5500000000002</v>
      </c>
      <c r="N505" s="44">
        <v>2185.63</v>
      </c>
      <c r="O505" s="44">
        <v>1991.72</v>
      </c>
      <c r="P505" s="44">
        <v>2003.16</v>
      </c>
      <c r="Q505" s="44">
        <v>2036.37</v>
      </c>
      <c r="R505" s="44">
        <v>2004.86</v>
      </c>
      <c r="S505" s="44">
        <v>1965.32</v>
      </c>
      <c r="T505" s="44">
        <v>1925.35</v>
      </c>
      <c r="U505" s="44">
        <v>1995.35</v>
      </c>
      <c r="V505" s="44">
        <v>2100.56</v>
      </c>
      <c r="W505" s="44">
        <v>2094.0100000000002</v>
      </c>
      <c r="X505" s="44">
        <v>1918.65</v>
      </c>
      <c r="Y505" s="44">
        <v>1842.71</v>
      </c>
      <c r="Z505" s="44">
        <v>1536.17</v>
      </c>
      <c r="AA505" s="44">
        <v>1436.3</v>
      </c>
    </row>
    <row r="506" spans="1:27" ht="12.75" customHeight="1" outlineLevel="1" x14ac:dyDescent="0.2">
      <c r="A506" s="97" t="s">
        <v>2835</v>
      </c>
      <c r="B506" s="63" t="s">
        <v>90</v>
      </c>
      <c r="C506" s="43" t="s">
        <v>79</v>
      </c>
      <c r="D506" s="44">
        <f>$D$471</f>
        <v>434.18</v>
      </c>
      <c r="E506" s="44">
        <f t="shared" ref="E506:AA506" si="292">$D$471</f>
        <v>434.18</v>
      </c>
      <c r="F506" s="44">
        <f t="shared" si="292"/>
        <v>434.18</v>
      </c>
      <c r="G506" s="44">
        <f t="shared" si="292"/>
        <v>434.18</v>
      </c>
      <c r="H506" s="44">
        <f t="shared" si="292"/>
        <v>434.18</v>
      </c>
      <c r="I506" s="44">
        <f t="shared" si="292"/>
        <v>434.18</v>
      </c>
      <c r="J506" s="44">
        <f t="shared" si="292"/>
        <v>434.18</v>
      </c>
      <c r="K506" s="44">
        <f t="shared" si="292"/>
        <v>434.18</v>
      </c>
      <c r="L506" s="44">
        <f t="shared" si="292"/>
        <v>434.18</v>
      </c>
      <c r="M506" s="44">
        <f t="shared" si="292"/>
        <v>434.18</v>
      </c>
      <c r="N506" s="44">
        <f t="shared" si="292"/>
        <v>434.18</v>
      </c>
      <c r="O506" s="44">
        <f t="shared" si="292"/>
        <v>434.18</v>
      </c>
      <c r="P506" s="44">
        <f t="shared" si="292"/>
        <v>434.18</v>
      </c>
      <c r="Q506" s="44">
        <f t="shared" si="292"/>
        <v>434.18</v>
      </c>
      <c r="R506" s="44">
        <f t="shared" si="292"/>
        <v>434.18</v>
      </c>
      <c r="S506" s="44">
        <f t="shared" si="292"/>
        <v>434.18</v>
      </c>
      <c r="T506" s="44">
        <f t="shared" si="292"/>
        <v>434.18</v>
      </c>
      <c r="U506" s="44">
        <f t="shared" si="292"/>
        <v>434.18</v>
      </c>
      <c r="V506" s="44">
        <f t="shared" si="292"/>
        <v>434.18</v>
      </c>
      <c r="W506" s="44">
        <f t="shared" si="292"/>
        <v>434.18</v>
      </c>
      <c r="X506" s="44">
        <f t="shared" si="292"/>
        <v>434.18</v>
      </c>
      <c r="Y506" s="44">
        <f t="shared" si="292"/>
        <v>434.18</v>
      </c>
      <c r="Z506" s="44">
        <f t="shared" si="292"/>
        <v>434.18</v>
      </c>
      <c r="AA506" s="44">
        <f t="shared" si="292"/>
        <v>434.18</v>
      </c>
    </row>
    <row r="507" spans="1:27" ht="12.75" customHeight="1" outlineLevel="1" x14ac:dyDescent="0.2">
      <c r="A507" s="97" t="s">
        <v>2836</v>
      </c>
      <c r="B507" s="63" t="s">
        <v>83</v>
      </c>
      <c r="C507" s="43" t="s">
        <v>79</v>
      </c>
      <c r="D507" s="44">
        <v>4.3</v>
      </c>
      <c r="E507" s="44">
        <v>4.3</v>
      </c>
      <c r="F507" s="44">
        <v>4.3</v>
      </c>
      <c r="G507" s="44">
        <v>4.3</v>
      </c>
      <c r="H507" s="44">
        <v>4.3</v>
      </c>
      <c r="I507" s="44">
        <v>4.3</v>
      </c>
      <c r="J507" s="44">
        <v>4.3</v>
      </c>
      <c r="K507" s="44">
        <v>4.3</v>
      </c>
      <c r="L507" s="44">
        <v>4.3</v>
      </c>
      <c r="M507" s="44">
        <v>4.3</v>
      </c>
      <c r="N507" s="44">
        <v>4.3</v>
      </c>
      <c r="O507" s="44">
        <v>4.3</v>
      </c>
      <c r="P507" s="44">
        <v>4.3</v>
      </c>
      <c r="Q507" s="44">
        <v>4.3</v>
      </c>
      <c r="R507" s="44">
        <v>4.3</v>
      </c>
      <c r="S507" s="44">
        <v>4.3</v>
      </c>
      <c r="T507" s="44">
        <v>4.3</v>
      </c>
      <c r="U507" s="44">
        <v>4.3</v>
      </c>
      <c r="V507" s="44">
        <v>4.3</v>
      </c>
      <c r="W507" s="44">
        <v>4.3</v>
      </c>
      <c r="X507" s="44">
        <v>4.3</v>
      </c>
      <c r="Y507" s="44">
        <v>4.3</v>
      </c>
      <c r="Z507" s="44">
        <v>4.3</v>
      </c>
      <c r="AA507" s="44">
        <v>4.3</v>
      </c>
    </row>
    <row r="508" spans="1:27" ht="12.75" customHeight="1" outlineLevel="1" x14ac:dyDescent="0.2">
      <c r="A508" s="97" t="s">
        <v>2837</v>
      </c>
      <c r="B508" s="63" t="s">
        <v>81</v>
      </c>
      <c r="C508" s="43" t="s">
        <v>79</v>
      </c>
      <c r="D508" s="44">
        <f>$D$11</f>
        <v>264.79000000000002</v>
      </c>
      <c r="E508" s="44">
        <f t="shared" ref="E508:AA508" si="293">$D$11</f>
        <v>264.79000000000002</v>
      </c>
      <c r="F508" s="44">
        <f t="shared" si="293"/>
        <v>264.79000000000002</v>
      </c>
      <c r="G508" s="44">
        <f t="shared" si="293"/>
        <v>264.79000000000002</v>
      </c>
      <c r="H508" s="44">
        <f t="shared" si="293"/>
        <v>264.79000000000002</v>
      </c>
      <c r="I508" s="44">
        <f t="shared" si="293"/>
        <v>264.79000000000002</v>
      </c>
      <c r="J508" s="44">
        <f t="shared" si="293"/>
        <v>264.79000000000002</v>
      </c>
      <c r="K508" s="44">
        <f t="shared" si="293"/>
        <v>264.79000000000002</v>
      </c>
      <c r="L508" s="44">
        <f t="shared" si="293"/>
        <v>264.79000000000002</v>
      </c>
      <c r="M508" s="44">
        <f t="shared" si="293"/>
        <v>264.79000000000002</v>
      </c>
      <c r="N508" s="44">
        <f t="shared" si="293"/>
        <v>264.79000000000002</v>
      </c>
      <c r="O508" s="44">
        <f t="shared" si="293"/>
        <v>264.79000000000002</v>
      </c>
      <c r="P508" s="44">
        <f t="shared" si="293"/>
        <v>264.79000000000002</v>
      </c>
      <c r="Q508" s="44">
        <f t="shared" si="293"/>
        <v>264.79000000000002</v>
      </c>
      <c r="R508" s="44">
        <f t="shared" si="293"/>
        <v>264.79000000000002</v>
      </c>
      <c r="S508" s="44">
        <f t="shared" si="293"/>
        <v>264.79000000000002</v>
      </c>
      <c r="T508" s="44">
        <f t="shared" si="293"/>
        <v>264.79000000000002</v>
      </c>
      <c r="U508" s="44">
        <f t="shared" si="293"/>
        <v>264.79000000000002</v>
      </c>
      <c r="V508" s="44">
        <f t="shared" si="293"/>
        <v>264.79000000000002</v>
      </c>
      <c r="W508" s="44">
        <f t="shared" si="293"/>
        <v>264.79000000000002</v>
      </c>
      <c r="X508" s="44">
        <f t="shared" si="293"/>
        <v>264.79000000000002</v>
      </c>
      <c r="Y508" s="44">
        <f t="shared" si="293"/>
        <v>264.79000000000002</v>
      </c>
      <c r="Z508" s="44">
        <f t="shared" si="293"/>
        <v>264.79000000000002</v>
      </c>
      <c r="AA508" s="44">
        <f t="shared" si="293"/>
        <v>264.79000000000002</v>
      </c>
    </row>
    <row r="509" spans="1:27" x14ac:dyDescent="0.2">
      <c r="A509" s="96" t="s">
        <v>2838</v>
      </c>
      <c r="B509" s="28" t="str">
        <f>"09"&amp;"."&amp;$B$777&amp;"."&amp;$B$778</f>
        <v>09.04.2024</v>
      </c>
      <c r="C509" s="88" t="s">
        <v>76</v>
      </c>
      <c r="D509" s="89">
        <f>ROUND(((D510+D511+D513+D512)/1000),5)</f>
        <v>2.0182600000000002</v>
      </c>
      <c r="E509" s="89">
        <f>ROUND(((E510+E511+E513+E512)/1000),5)</f>
        <v>1.90787</v>
      </c>
      <c r="F509" s="89">
        <f>ROUND(((F510+F511+F513+F512)/1000),5)</f>
        <v>1.8968700000000001</v>
      </c>
      <c r="G509" s="89">
        <f t="shared" ref="G509:AA509" si="294">ROUND(((G510+G511+G513+G512)/1000),5)</f>
        <v>1.90496</v>
      </c>
      <c r="H509" s="89">
        <f t="shared" si="294"/>
        <v>1.91394</v>
      </c>
      <c r="I509" s="89">
        <f t="shared" si="294"/>
        <v>2.00196</v>
      </c>
      <c r="J509" s="89">
        <f t="shared" si="294"/>
        <v>2.1369199999999999</v>
      </c>
      <c r="K509" s="89">
        <f t="shared" si="294"/>
        <v>2.3473199999999999</v>
      </c>
      <c r="L509" s="89">
        <f t="shared" si="294"/>
        <v>2.5128300000000001</v>
      </c>
      <c r="M509" s="89">
        <f t="shared" si="294"/>
        <v>2.5764300000000002</v>
      </c>
      <c r="N509" s="89">
        <f t="shared" si="294"/>
        <v>2.6460400000000002</v>
      </c>
      <c r="O509" s="89">
        <f t="shared" si="294"/>
        <v>2.6814200000000001</v>
      </c>
      <c r="P509" s="89">
        <f t="shared" si="294"/>
        <v>2.7127699999999999</v>
      </c>
      <c r="Q509" s="89">
        <f t="shared" si="294"/>
        <v>2.7134399999999999</v>
      </c>
      <c r="R509" s="89">
        <f t="shared" si="294"/>
        <v>2.7117100000000001</v>
      </c>
      <c r="S509" s="89">
        <f t="shared" si="294"/>
        <v>2.6541100000000002</v>
      </c>
      <c r="T509" s="89">
        <f t="shared" si="294"/>
        <v>2.5196399999999999</v>
      </c>
      <c r="U509" s="89">
        <f t="shared" si="294"/>
        <v>2.5078100000000001</v>
      </c>
      <c r="V509" s="89">
        <f t="shared" si="294"/>
        <v>2.5058699999999998</v>
      </c>
      <c r="W509" s="89">
        <f t="shared" si="294"/>
        <v>2.5351499999999998</v>
      </c>
      <c r="X509" s="89">
        <f t="shared" si="294"/>
        <v>2.56033</v>
      </c>
      <c r="Y509" s="89">
        <f t="shared" si="294"/>
        <v>2.5042499999999999</v>
      </c>
      <c r="Z509" s="89">
        <f t="shared" si="294"/>
        <v>2.2057199999999999</v>
      </c>
      <c r="AA509" s="89">
        <f t="shared" si="294"/>
        <v>2.1082000000000001</v>
      </c>
    </row>
    <row r="510" spans="1:27" ht="12.75" customHeight="1" outlineLevel="1" x14ac:dyDescent="0.2">
      <c r="A510" s="97" t="s">
        <v>2839</v>
      </c>
      <c r="B510" s="63" t="s">
        <v>242</v>
      </c>
      <c r="C510" s="43" t="s">
        <v>79</v>
      </c>
      <c r="D510" s="44">
        <v>1314.99</v>
      </c>
      <c r="E510" s="44">
        <v>1204.5999999999999</v>
      </c>
      <c r="F510" s="44">
        <v>1193.5999999999999</v>
      </c>
      <c r="G510" s="44">
        <v>1201.69</v>
      </c>
      <c r="H510" s="44">
        <v>1210.67</v>
      </c>
      <c r="I510" s="44">
        <v>1298.69</v>
      </c>
      <c r="J510" s="44">
        <v>1433.65</v>
      </c>
      <c r="K510" s="44">
        <v>1644.05</v>
      </c>
      <c r="L510" s="44">
        <v>1809.56</v>
      </c>
      <c r="M510" s="44">
        <v>1873.16</v>
      </c>
      <c r="N510" s="44">
        <v>1942.77</v>
      </c>
      <c r="O510" s="44">
        <v>1978.15</v>
      </c>
      <c r="P510" s="44">
        <v>2009.5</v>
      </c>
      <c r="Q510" s="44">
        <v>2010.17</v>
      </c>
      <c r="R510" s="44">
        <v>2008.44</v>
      </c>
      <c r="S510" s="44">
        <v>1950.84</v>
      </c>
      <c r="T510" s="44">
        <v>1816.37</v>
      </c>
      <c r="U510" s="44">
        <v>1804.54</v>
      </c>
      <c r="V510" s="44">
        <v>1802.6</v>
      </c>
      <c r="W510" s="44">
        <v>1831.88</v>
      </c>
      <c r="X510" s="44">
        <v>1857.06</v>
      </c>
      <c r="Y510" s="44">
        <v>1800.98</v>
      </c>
      <c r="Z510" s="44">
        <v>1502.45</v>
      </c>
      <c r="AA510" s="44">
        <v>1404.93</v>
      </c>
    </row>
    <row r="511" spans="1:27" ht="12.75" customHeight="1" outlineLevel="1" x14ac:dyDescent="0.2">
      <c r="A511" s="97" t="s">
        <v>2840</v>
      </c>
      <c r="B511" s="63" t="s">
        <v>90</v>
      </c>
      <c r="C511" s="43" t="s">
        <v>79</v>
      </c>
      <c r="D511" s="44">
        <f>$D$471</f>
        <v>434.18</v>
      </c>
      <c r="E511" s="44">
        <f t="shared" ref="E511:AA511" si="295">$D$471</f>
        <v>434.18</v>
      </c>
      <c r="F511" s="44">
        <f t="shared" si="295"/>
        <v>434.18</v>
      </c>
      <c r="G511" s="44">
        <f t="shared" si="295"/>
        <v>434.18</v>
      </c>
      <c r="H511" s="44">
        <f t="shared" si="295"/>
        <v>434.18</v>
      </c>
      <c r="I511" s="44">
        <f t="shared" si="295"/>
        <v>434.18</v>
      </c>
      <c r="J511" s="44">
        <f t="shared" si="295"/>
        <v>434.18</v>
      </c>
      <c r="K511" s="44">
        <f t="shared" si="295"/>
        <v>434.18</v>
      </c>
      <c r="L511" s="44">
        <f t="shared" si="295"/>
        <v>434.18</v>
      </c>
      <c r="M511" s="44">
        <f t="shared" si="295"/>
        <v>434.18</v>
      </c>
      <c r="N511" s="44">
        <f t="shared" si="295"/>
        <v>434.18</v>
      </c>
      <c r="O511" s="44">
        <f t="shared" si="295"/>
        <v>434.18</v>
      </c>
      <c r="P511" s="44">
        <f t="shared" si="295"/>
        <v>434.18</v>
      </c>
      <c r="Q511" s="44">
        <f t="shared" si="295"/>
        <v>434.18</v>
      </c>
      <c r="R511" s="44">
        <f t="shared" si="295"/>
        <v>434.18</v>
      </c>
      <c r="S511" s="44">
        <f t="shared" si="295"/>
        <v>434.18</v>
      </c>
      <c r="T511" s="44">
        <f t="shared" si="295"/>
        <v>434.18</v>
      </c>
      <c r="U511" s="44">
        <f t="shared" si="295"/>
        <v>434.18</v>
      </c>
      <c r="V511" s="44">
        <f t="shared" si="295"/>
        <v>434.18</v>
      </c>
      <c r="W511" s="44">
        <f t="shared" si="295"/>
        <v>434.18</v>
      </c>
      <c r="X511" s="44">
        <f t="shared" si="295"/>
        <v>434.18</v>
      </c>
      <c r="Y511" s="44">
        <f t="shared" si="295"/>
        <v>434.18</v>
      </c>
      <c r="Z511" s="44">
        <f t="shared" si="295"/>
        <v>434.18</v>
      </c>
      <c r="AA511" s="44">
        <f t="shared" si="295"/>
        <v>434.18</v>
      </c>
    </row>
    <row r="512" spans="1:27" ht="12.75" customHeight="1" outlineLevel="1" x14ac:dyDescent="0.2">
      <c r="A512" s="97" t="s">
        <v>2841</v>
      </c>
      <c r="B512" s="63" t="s">
        <v>83</v>
      </c>
      <c r="C512" s="43" t="s">
        <v>79</v>
      </c>
      <c r="D512" s="44">
        <v>4.3</v>
      </c>
      <c r="E512" s="44">
        <v>4.3</v>
      </c>
      <c r="F512" s="44">
        <v>4.3</v>
      </c>
      <c r="G512" s="44">
        <v>4.3</v>
      </c>
      <c r="H512" s="44">
        <v>4.3</v>
      </c>
      <c r="I512" s="44">
        <v>4.3</v>
      </c>
      <c r="J512" s="44">
        <v>4.3</v>
      </c>
      <c r="K512" s="44">
        <v>4.3</v>
      </c>
      <c r="L512" s="44">
        <v>4.3</v>
      </c>
      <c r="M512" s="44">
        <v>4.3</v>
      </c>
      <c r="N512" s="44">
        <v>4.3</v>
      </c>
      <c r="O512" s="44">
        <v>4.3</v>
      </c>
      <c r="P512" s="44">
        <v>4.3</v>
      </c>
      <c r="Q512" s="44">
        <v>4.3</v>
      </c>
      <c r="R512" s="44">
        <v>4.3</v>
      </c>
      <c r="S512" s="44">
        <v>4.3</v>
      </c>
      <c r="T512" s="44">
        <v>4.3</v>
      </c>
      <c r="U512" s="44">
        <v>4.3</v>
      </c>
      <c r="V512" s="44">
        <v>4.3</v>
      </c>
      <c r="W512" s="44">
        <v>4.3</v>
      </c>
      <c r="X512" s="44">
        <v>4.3</v>
      </c>
      <c r="Y512" s="44">
        <v>4.3</v>
      </c>
      <c r="Z512" s="44">
        <v>4.3</v>
      </c>
      <c r="AA512" s="44">
        <v>4.3</v>
      </c>
    </row>
    <row r="513" spans="1:27" ht="12.75" customHeight="1" outlineLevel="1" x14ac:dyDescent="0.2">
      <c r="A513" s="97" t="s">
        <v>2842</v>
      </c>
      <c r="B513" s="63" t="s">
        <v>81</v>
      </c>
      <c r="C513" s="43" t="s">
        <v>79</v>
      </c>
      <c r="D513" s="44">
        <f>$D$11</f>
        <v>264.79000000000002</v>
      </c>
      <c r="E513" s="44">
        <f t="shared" ref="E513:AA513" si="296">$D$11</f>
        <v>264.79000000000002</v>
      </c>
      <c r="F513" s="44">
        <f t="shared" si="296"/>
        <v>264.79000000000002</v>
      </c>
      <c r="G513" s="44">
        <f t="shared" si="296"/>
        <v>264.79000000000002</v>
      </c>
      <c r="H513" s="44">
        <f t="shared" si="296"/>
        <v>264.79000000000002</v>
      </c>
      <c r="I513" s="44">
        <f t="shared" si="296"/>
        <v>264.79000000000002</v>
      </c>
      <c r="J513" s="44">
        <f t="shared" si="296"/>
        <v>264.79000000000002</v>
      </c>
      <c r="K513" s="44">
        <f t="shared" si="296"/>
        <v>264.79000000000002</v>
      </c>
      <c r="L513" s="44">
        <f t="shared" si="296"/>
        <v>264.79000000000002</v>
      </c>
      <c r="M513" s="44">
        <f t="shared" si="296"/>
        <v>264.79000000000002</v>
      </c>
      <c r="N513" s="44">
        <f t="shared" si="296"/>
        <v>264.79000000000002</v>
      </c>
      <c r="O513" s="44">
        <f t="shared" si="296"/>
        <v>264.79000000000002</v>
      </c>
      <c r="P513" s="44">
        <f t="shared" si="296"/>
        <v>264.79000000000002</v>
      </c>
      <c r="Q513" s="44">
        <f t="shared" si="296"/>
        <v>264.79000000000002</v>
      </c>
      <c r="R513" s="44">
        <f t="shared" si="296"/>
        <v>264.79000000000002</v>
      </c>
      <c r="S513" s="44">
        <f t="shared" si="296"/>
        <v>264.79000000000002</v>
      </c>
      <c r="T513" s="44">
        <f t="shared" si="296"/>
        <v>264.79000000000002</v>
      </c>
      <c r="U513" s="44">
        <f t="shared" si="296"/>
        <v>264.79000000000002</v>
      </c>
      <c r="V513" s="44">
        <f t="shared" si="296"/>
        <v>264.79000000000002</v>
      </c>
      <c r="W513" s="44">
        <f t="shared" si="296"/>
        <v>264.79000000000002</v>
      </c>
      <c r="X513" s="44">
        <f t="shared" si="296"/>
        <v>264.79000000000002</v>
      </c>
      <c r="Y513" s="44">
        <f t="shared" si="296"/>
        <v>264.79000000000002</v>
      </c>
      <c r="Z513" s="44">
        <f t="shared" si="296"/>
        <v>264.79000000000002</v>
      </c>
      <c r="AA513" s="44">
        <f t="shared" si="296"/>
        <v>264.79000000000002</v>
      </c>
    </row>
    <row r="514" spans="1:27" x14ac:dyDescent="0.2">
      <c r="A514" s="96" t="s">
        <v>2843</v>
      </c>
      <c r="B514" s="28" t="str">
        <f>"10"&amp;"."&amp;$B$777&amp;"."&amp;$B$778</f>
        <v>10.04.2024</v>
      </c>
      <c r="C514" s="88" t="s">
        <v>76</v>
      </c>
      <c r="D514" s="89">
        <f>ROUND(((D515+D516+D518+D517)/1000),5)</f>
        <v>2.06067</v>
      </c>
      <c r="E514" s="89">
        <f>ROUND(((E515+E516+E518+E517)/1000),5)</f>
        <v>1.9198200000000001</v>
      </c>
      <c r="F514" s="89">
        <f>ROUND(((F515+F516+F518+F517)/1000),5)</f>
        <v>1.89974</v>
      </c>
      <c r="G514" s="89">
        <f t="shared" ref="G514:AA514" si="297">ROUND(((G515+G516+G518+G517)/1000),5)</f>
        <v>1.89889</v>
      </c>
      <c r="H514" s="89">
        <f t="shared" si="297"/>
        <v>1.9060699999999999</v>
      </c>
      <c r="I514" s="89">
        <f t="shared" si="297"/>
        <v>2.0242</v>
      </c>
      <c r="J514" s="89">
        <f t="shared" si="297"/>
        <v>2.1414800000000001</v>
      </c>
      <c r="K514" s="89">
        <f t="shared" si="297"/>
        <v>2.3677100000000002</v>
      </c>
      <c r="L514" s="89">
        <f t="shared" si="297"/>
        <v>2.5655999999999999</v>
      </c>
      <c r="M514" s="89">
        <f t="shared" si="297"/>
        <v>2.8593799999999998</v>
      </c>
      <c r="N514" s="89">
        <f t="shared" si="297"/>
        <v>2.8988900000000002</v>
      </c>
      <c r="O514" s="89">
        <f t="shared" si="297"/>
        <v>2.9619399999999998</v>
      </c>
      <c r="P514" s="89">
        <f t="shared" si="297"/>
        <v>2.96184</v>
      </c>
      <c r="Q514" s="89">
        <f t="shared" si="297"/>
        <v>2.9918200000000001</v>
      </c>
      <c r="R514" s="89">
        <f t="shared" si="297"/>
        <v>2.9831500000000002</v>
      </c>
      <c r="S514" s="89">
        <f t="shared" si="297"/>
        <v>2.9601199999999999</v>
      </c>
      <c r="T514" s="89">
        <f t="shared" si="297"/>
        <v>2.9275899999999999</v>
      </c>
      <c r="U514" s="89">
        <f t="shared" si="297"/>
        <v>2.63896</v>
      </c>
      <c r="V514" s="89">
        <f t="shared" si="297"/>
        <v>2.5143599999999999</v>
      </c>
      <c r="W514" s="89">
        <f t="shared" si="297"/>
        <v>2.6474899999999999</v>
      </c>
      <c r="X514" s="89">
        <f t="shared" si="297"/>
        <v>2.6671800000000001</v>
      </c>
      <c r="Y514" s="89">
        <f t="shared" si="297"/>
        <v>2.5377999999999998</v>
      </c>
      <c r="Z514" s="89">
        <f t="shared" si="297"/>
        <v>2.2318099999999998</v>
      </c>
      <c r="AA514" s="89">
        <f t="shared" si="297"/>
        <v>2.1490800000000001</v>
      </c>
    </row>
    <row r="515" spans="1:27" ht="12.75" customHeight="1" outlineLevel="1" x14ac:dyDescent="0.2">
      <c r="A515" s="97" t="s">
        <v>2844</v>
      </c>
      <c r="B515" s="63" t="s">
        <v>242</v>
      </c>
      <c r="C515" s="43" t="s">
        <v>79</v>
      </c>
      <c r="D515" s="44">
        <v>1357.4</v>
      </c>
      <c r="E515" s="44">
        <v>1216.55</v>
      </c>
      <c r="F515" s="44">
        <v>1196.47</v>
      </c>
      <c r="G515" s="44">
        <v>1195.6199999999999</v>
      </c>
      <c r="H515" s="44">
        <v>1202.8</v>
      </c>
      <c r="I515" s="44">
        <v>1320.93</v>
      </c>
      <c r="J515" s="44">
        <v>1438.21</v>
      </c>
      <c r="K515" s="44">
        <v>1664.44</v>
      </c>
      <c r="L515" s="44">
        <v>1862.33</v>
      </c>
      <c r="M515" s="44">
        <v>2156.11</v>
      </c>
      <c r="N515" s="44">
        <v>2195.62</v>
      </c>
      <c r="O515" s="44">
        <v>2258.67</v>
      </c>
      <c r="P515" s="44">
        <v>2258.5700000000002</v>
      </c>
      <c r="Q515" s="44">
        <v>2288.5500000000002</v>
      </c>
      <c r="R515" s="44">
        <v>2279.88</v>
      </c>
      <c r="S515" s="44">
        <v>2256.85</v>
      </c>
      <c r="T515" s="44">
        <v>2224.3200000000002</v>
      </c>
      <c r="U515" s="44">
        <v>1935.69</v>
      </c>
      <c r="V515" s="44">
        <v>1811.09</v>
      </c>
      <c r="W515" s="44">
        <v>1944.22</v>
      </c>
      <c r="X515" s="44">
        <v>1963.91</v>
      </c>
      <c r="Y515" s="44">
        <v>1834.53</v>
      </c>
      <c r="Z515" s="44">
        <v>1528.54</v>
      </c>
      <c r="AA515" s="44">
        <v>1445.81</v>
      </c>
    </row>
    <row r="516" spans="1:27" ht="12.75" customHeight="1" outlineLevel="1" x14ac:dyDescent="0.2">
      <c r="A516" s="97" t="s">
        <v>2845</v>
      </c>
      <c r="B516" s="63" t="s">
        <v>90</v>
      </c>
      <c r="C516" s="43" t="s">
        <v>79</v>
      </c>
      <c r="D516" s="44">
        <f>$D$471</f>
        <v>434.18</v>
      </c>
      <c r="E516" s="44">
        <f t="shared" ref="E516:AA516" si="298">$D$471</f>
        <v>434.18</v>
      </c>
      <c r="F516" s="44">
        <f t="shared" si="298"/>
        <v>434.18</v>
      </c>
      <c r="G516" s="44">
        <f t="shared" si="298"/>
        <v>434.18</v>
      </c>
      <c r="H516" s="44">
        <f t="shared" si="298"/>
        <v>434.18</v>
      </c>
      <c r="I516" s="44">
        <f t="shared" si="298"/>
        <v>434.18</v>
      </c>
      <c r="J516" s="44">
        <f t="shared" si="298"/>
        <v>434.18</v>
      </c>
      <c r="K516" s="44">
        <f t="shared" si="298"/>
        <v>434.18</v>
      </c>
      <c r="L516" s="44">
        <f t="shared" si="298"/>
        <v>434.18</v>
      </c>
      <c r="M516" s="44">
        <f t="shared" si="298"/>
        <v>434.18</v>
      </c>
      <c r="N516" s="44">
        <f t="shared" si="298"/>
        <v>434.18</v>
      </c>
      <c r="O516" s="44">
        <f t="shared" si="298"/>
        <v>434.18</v>
      </c>
      <c r="P516" s="44">
        <f t="shared" si="298"/>
        <v>434.18</v>
      </c>
      <c r="Q516" s="44">
        <f t="shared" si="298"/>
        <v>434.18</v>
      </c>
      <c r="R516" s="44">
        <f t="shared" si="298"/>
        <v>434.18</v>
      </c>
      <c r="S516" s="44">
        <f t="shared" si="298"/>
        <v>434.18</v>
      </c>
      <c r="T516" s="44">
        <f t="shared" si="298"/>
        <v>434.18</v>
      </c>
      <c r="U516" s="44">
        <f t="shared" si="298"/>
        <v>434.18</v>
      </c>
      <c r="V516" s="44">
        <f t="shared" si="298"/>
        <v>434.18</v>
      </c>
      <c r="W516" s="44">
        <f t="shared" si="298"/>
        <v>434.18</v>
      </c>
      <c r="X516" s="44">
        <f t="shared" si="298"/>
        <v>434.18</v>
      </c>
      <c r="Y516" s="44">
        <f t="shared" si="298"/>
        <v>434.18</v>
      </c>
      <c r="Z516" s="44">
        <f t="shared" si="298"/>
        <v>434.18</v>
      </c>
      <c r="AA516" s="44">
        <f t="shared" si="298"/>
        <v>434.18</v>
      </c>
    </row>
    <row r="517" spans="1:27" ht="12.75" customHeight="1" outlineLevel="1" x14ac:dyDescent="0.2">
      <c r="A517" s="97" t="s">
        <v>2846</v>
      </c>
      <c r="B517" s="63" t="s">
        <v>83</v>
      </c>
      <c r="C517" s="43" t="s">
        <v>79</v>
      </c>
      <c r="D517" s="44">
        <v>4.3</v>
      </c>
      <c r="E517" s="44">
        <v>4.3</v>
      </c>
      <c r="F517" s="44">
        <v>4.3</v>
      </c>
      <c r="G517" s="44">
        <v>4.3</v>
      </c>
      <c r="H517" s="44">
        <v>4.3</v>
      </c>
      <c r="I517" s="44">
        <v>4.3</v>
      </c>
      <c r="J517" s="44">
        <v>4.3</v>
      </c>
      <c r="K517" s="44">
        <v>4.3</v>
      </c>
      <c r="L517" s="44">
        <v>4.3</v>
      </c>
      <c r="M517" s="44">
        <v>4.3</v>
      </c>
      <c r="N517" s="44">
        <v>4.3</v>
      </c>
      <c r="O517" s="44">
        <v>4.3</v>
      </c>
      <c r="P517" s="44">
        <v>4.3</v>
      </c>
      <c r="Q517" s="44">
        <v>4.3</v>
      </c>
      <c r="R517" s="44">
        <v>4.3</v>
      </c>
      <c r="S517" s="44">
        <v>4.3</v>
      </c>
      <c r="T517" s="44">
        <v>4.3</v>
      </c>
      <c r="U517" s="44">
        <v>4.3</v>
      </c>
      <c r="V517" s="44">
        <v>4.3</v>
      </c>
      <c r="W517" s="44">
        <v>4.3</v>
      </c>
      <c r="X517" s="44">
        <v>4.3</v>
      </c>
      <c r="Y517" s="44">
        <v>4.3</v>
      </c>
      <c r="Z517" s="44">
        <v>4.3</v>
      </c>
      <c r="AA517" s="44">
        <v>4.3</v>
      </c>
    </row>
    <row r="518" spans="1:27" ht="12.75" customHeight="1" outlineLevel="1" x14ac:dyDescent="0.2">
      <c r="A518" s="97" t="s">
        <v>2847</v>
      </c>
      <c r="B518" s="63" t="s">
        <v>81</v>
      </c>
      <c r="C518" s="43" t="s">
        <v>79</v>
      </c>
      <c r="D518" s="44">
        <f>$D$11</f>
        <v>264.79000000000002</v>
      </c>
      <c r="E518" s="44">
        <f t="shared" ref="E518:AA518" si="299">$D$11</f>
        <v>264.79000000000002</v>
      </c>
      <c r="F518" s="44">
        <f t="shared" si="299"/>
        <v>264.79000000000002</v>
      </c>
      <c r="G518" s="44">
        <f t="shared" si="299"/>
        <v>264.79000000000002</v>
      </c>
      <c r="H518" s="44">
        <f t="shared" si="299"/>
        <v>264.79000000000002</v>
      </c>
      <c r="I518" s="44">
        <f t="shared" si="299"/>
        <v>264.79000000000002</v>
      </c>
      <c r="J518" s="44">
        <f t="shared" si="299"/>
        <v>264.79000000000002</v>
      </c>
      <c r="K518" s="44">
        <f t="shared" si="299"/>
        <v>264.79000000000002</v>
      </c>
      <c r="L518" s="44">
        <f t="shared" si="299"/>
        <v>264.79000000000002</v>
      </c>
      <c r="M518" s="44">
        <f t="shared" si="299"/>
        <v>264.79000000000002</v>
      </c>
      <c r="N518" s="44">
        <f t="shared" si="299"/>
        <v>264.79000000000002</v>
      </c>
      <c r="O518" s="44">
        <f t="shared" si="299"/>
        <v>264.79000000000002</v>
      </c>
      <c r="P518" s="44">
        <f t="shared" si="299"/>
        <v>264.79000000000002</v>
      </c>
      <c r="Q518" s="44">
        <f t="shared" si="299"/>
        <v>264.79000000000002</v>
      </c>
      <c r="R518" s="44">
        <f t="shared" si="299"/>
        <v>264.79000000000002</v>
      </c>
      <c r="S518" s="44">
        <f t="shared" si="299"/>
        <v>264.79000000000002</v>
      </c>
      <c r="T518" s="44">
        <f t="shared" si="299"/>
        <v>264.79000000000002</v>
      </c>
      <c r="U518" s="44">
        <f t="shared" si="299"/>
        <v>264.79000000000002</v>
      </c>
      <c r="V518" s="44">
        <f t="shared" si="299"/>
        <v>264.79000000000002</v>
      </c>
      <c r="W518" s="44">
        <f t="shared" si="299"/>
        <v>264.79000000000002</v>
      </c>
      <c r="X518" s="44">
        <f t="shared" si="299"/>
        <v>264.79000000000002</v>
      </c>
      <c r="Y518" s="44">
        <f t="shared" si="299"/>
        <v>264.79000000000002</v>
      </c>
      <c r="Z518" s="44">
        <f t="shared" si="299"/>
        <v>264.79000000000002</v>
      </c>
      <c r="AA518" s="44">
        <f t="shared" si="299"/>
        <v>264.79000000000002</v>
      </c>
    </row>
    <row r="519" spans="1:27" x14ac:dyDescent="0.2">
      <c r="A519" s="96" t="s">
        <v>2848</v>
      </c>
      <c r="B519" s="28" t="str">
        <f>"11"&amp;"."&amp;$B$777&amp;"."&amp;$B$778</f>
        <v>11.04.2024</v>
      </c>
      <c r="C519" s="88" t="s">
        <v>76</v>
      </c>
      <c r="D519" s="89">
        <f>ROUND(((D520+D521+D523+D522)/1000),5)</f>
        <v>1.9508000000000001</v>
      </c>
      <c r="E519" s="89">
        <f>ROUND(((E520+E521+E523+E522)/1000),5)</f>
        <v>1.8763300000000001</v>
      </c>
      <c r="F519" s="89">
        <f>ROUND(((F520+F521+F523+F522)/1000),5)</f>
        <v>1.8229299999999999</v>
      </c>
      <c r="G519" s="89">
        <f t="shared" ref="G519:AA519" si="300">ROUND(((G520+G521+G523+G522)/1000),5)</f>
        <v>1.8178300000000001</v>
      </c>
      <c r="H519" s="89">
        <f t="shared" si="300"/>
        <v>1.8755200000000001</v>
      </c>
      <c r="I519" s="89">
        <f t="shared" si="300"/>
        <v>1.95939</v>
      </c>
      <c r="J519" s="89">
        <f t="shared" si="300"/>
        <v>2.1084299999999998</v>
      </c>
      <c r="K519" s="89">
        <f t="shared" si="300"/>
        <v>2.30932</v>
      </c>
      <c r="L519" s="89">
        <f t="shared" si="300"/>
        <v>2.5409799999999998</v>
      </c>
      <c r="M519" s="89">
        <f t="shared" si="300"/>
        <v>2.6694800000000001</v>
      </c>
      <c r="N519" s="89">
        <f t="shared" si="300"/>
        <v>2.7118899999999999</v>
      </c>
      <c r="O519" s="89">
        <f t="shared" si="300"/>
        <v>2.7211699999999999</v>
      </c>
      <c r="P519" s="89">
        <f t="shared" si="300"/>
        <v>2.7234699999999998</v>
      </c>
      <c r="Q519" s="89">
        <f t="shared" si="300"/>
        <v>2.7249400000000001</v>
      </c>
      <c r="R519" s="89">
        <f t="shared" si="300"/>
        <v>2.7208800000000002</v>
      </c>
      <c r="S519" s="89">
        <f t="shared" si="300"/>
        <v>2.6783299999999999</v>
      </c>
      <c r="T519" s="89">
        <f t="shared" si="300"/>
        <v>2.6618300000000001</v>
      </c>
      <c r="U519" s="89">
        <f t="shared" si="300"/>
        <v>2.5810599999999999</v>
      </c>
      <c r="V519" s="89">
        <f t="shared" si="300"/>
        <v>2.5559500000000002</v>
      </c>
      <c r="W519" s="89">
        <f t="shared" si="300"/>
        <v>2.6132</v>
      </c>
      <c r="X519" s="89">
        <f t="shared" si="300"/>
        <v>2.66757</v>
      </c>
      <c r="Y519" s="89">
        <f t="shared" si="300"/>
        <v>2.5754899999999998</v>
      </c>
      <c r="Z519" s="89">
        <f t="shared" si="300"/>
        <v>2.2180900000000001</v>
      </c>
      <c r="AA519" s="89">
        <f t="shared" si="300"/>
        <v>2.1054300000000001</v>
      </c>
    </row>
    <row r="520" spans="1:27" ht="12.75" customHeight="1" outlineLevel="1" x14ac:dyDescent="0.2">
      <c r="A520" s="97" t="s">
        <v>2849</v>
      </c>
      <c r="B520" s="63" t="s">
        <v>242</v>
      </c>
      <c r="C520" s="43" t="s">
        <v>79</v>
      </c>
      <c r="D520" s="44">
        <v>1247.53</v>
      </c>
      <c r="E520" s="44">
        <v>1173.06</v>
      </c>
      <c r="F520" s="44">
        <v>1119.6600000000001</v>
      </c>
      <c r="G520" s="44">
        <v>1114.56</v>
      </c>
      <c r="H520" s="44">
        <v>1172.25</v>
      </c>
      <c r="I520" s="44">
        <v>1256.1199999999999</v>
      </c>
      <c r="J520" s="44">
        <v>1405.16</v>
      </c>
      <c r="K520" s="44">
        <v>1606.05</v>
      </c>
      <c r="L520" s="44">
        <v>1837.71</v>
      </c>
      <c r="M520" s="44">
        <v>1966.21</v>
      </c>
      <c r="N520" s="44">
        <v>2008.62</v>
      </c>
      <c r="O520" s="44">
        <v>2017.9</v>
      </c>
      <c r="P520" s="44">
        <v>2020.2</v>
      </c>
      <c r="Q520" s="44">
        <v>2021.67</v>
      </c>
      <c r="R520" s="44">
        <v>2017.61</v>
      </c>
      <c r="S520" s="44">
        <v>1975.06</v>
      </c>
      <c r="T520" s="44">
        <v>1958.56</v>
      </c>
      <c r="U520" s="44">
        <v>1877.79</v>
      </c>
      <c r="V520" s="44">
        <v>1852.68</v>
      </c>
      <c r="W520" s="44">
        <v>1909.93</v>
      </c>
      <c r="X520" s="44">
        <v>1964.3</v>
      </c>
      <c r="Y520" s="44">
        <v>1872.22</v>
      </c>
      <c r="Z520" s="44">
        <v>1514.82</v>
      </c>
      <c r="AA520" s="44">
        <v>1402.16</v>
      </c>
    </row>
    <row r="521" spans="1:27" ht="12.75" customHeight="1" outlineLevel="1" x14ac:dyDescent="0.2">
      <c r="A521" s="97" t="s">
        <v>2850</v>
      </c>
      <c r="B521" s="63" t="s">
        <v>90</v>
      </c>
      <c r="C521" s="43" t="s">
        <v>79</v>
      </c>
      <c r="D521" s="44">
        <f>$D$471</f>
        <v>434.18</v>
      </c>
      <c r="E521" s="44">
        <f t="shared" ref="E521:AA521" si="301">$D$471</f>
        <v>434.18</v>
      </c>
      <c r="F521" s="44">
        <f t="shared" si="301"/>
        <v>434.18</v>
      </c>
      <c r="G521" s="44">
        <f t="shared" si="301"/>
        <v>434.18</v>
      </c>
      <c r="H521" s="44">
        <f t="shared" si="301"/>
        <v>434.18</v>
      </c>
      <c r="I521" s="44">
        <f t="shared" si="301"/>
        <v>434.18</v>
      </c>
      <c r="J521" s="44">
        <f t="shared" si="301"/>
        <v>434.18</v>
      </c>
      <c r="K521" s="44">
        <f t="shared" si="301"/>
        <v>434.18</v>
      </c>
      <c r="L521" s="44">
        <f t="shared" si="301"/>
        <v>434.18</v>
      </c>
      <c r="M521" s="44">
        <f t="shared" si="301"/>
        <v>434.18</v>
      </c>
      <c r="N521" s="44">
        <f t="shared" si="301"/>
        <v>434.18</v>
      </c>
      <c r="O521" s="44">
        <f t="shared" si="301"/>
        <v>434.18</v>
      </c>
      <c r="P521" s="44">
        <f t="shared" si="301"/>
        <v>434.18</v>
      </c>
      <c r="Q521" s="44">
        <f t="shared" si="301"/>
        <v>434.18</v>
      </c>
      <c r="R521" s="44">
        <f t="shared" si="301"/>
        <v>434.18</v>
      </c>
      <c r="S521" s="44">
        <f t="shared" si="301"/>
        <v>434.18</v>
      </c>
      <c r="T521" s="44">
        <f t="shared" si="301"/>
        <v>434.18</v>
      </c>
      <c r="U521" s="44">
        <f t="shared" si="301"/>
        <v>434.18</v>
      </c>
      <c r="V521" s="44">
        <f t="shared" si="301"/>
        <v>434.18</v>
      </c>
      <c r="W521" s="44">
        <f t="shared" si="301"/>
        <v>434.18</v>
      </c>
      <c r="X521" s="44">
        <f t="shared" si="301"/>
        <v>434.18</v>
      </c>
      <c r="Y521" s="44">
        <f t="shared" si="301"/>
        <v>434.18</v>
      </c>
      <c r="Z521" s="44">
        <f t="shared" si="301"/>
        <v>434.18</v>
      </c>
      <c r="AA521" s="44">
        <f t="shared" si="301"/>
        <v>434.18</v>
      </c>
    </row>
    <row r="522" spans="1:27" ht="12.75" customHeight="1" outlineLevel="1" x14ac:dyDescent="0.2">
      <c r="A522" s="97" t="s">
        <v>2851</v>
      </c>
      <c r="B522" s="63" t="s">
        <v>83</v>
      </c>
      <c r="C522" s="43" t="s">
        <v>79</v>
      </c>
      <c r="D522" s="44">
        <v>4.3</v>
      </c>
      <c r="E522" s="44">
        <v>4.3</v>
      </c>
      <c r="F522" s="44">
        <v>4.3</v>
      </c>
      <c r="G522" s="44">
        <v>4.3</v>
      </c>
      <c r="H522" s="44">
        <v>4.3</v>
      </c>
      <c r="I522" s="44">
        <v>4.3</v>
      </c>
      <c r="J522" s="44">
        <v>4.3</v>
      </c>
      <c r="K522" s="44">
        <v>4.3</v>
      </c>
      <c r="L522" s="44">
        <v>4.3</v>
      </c>
      <c r="M522" s="44">
        <v>4.3</v>
      </c>
      <c r="N522" s="44">
        <v>4.3</v>
      </c>
      <c r="O522" s="44">
        <v>4.3</v>
      </c>
      <c r="P522" s="44">
        <v>4.3</v>
      </c>
      <c r="Q522" s="44">
        <v>4.3</v>
      </c>
      <c r="R522" s="44">
        <v>4.3</v>
      </c>
      <c r="S522" s="44">
        <v>4.3</v>
      </c>
      <c r="T522" s="44">
        <v>4.3</v>
      </c>
      <c r="U522" s="44">
        <v>4.3</v>
      </c>
      <c r="V522" s="44">
        <v>4.3</v>
      </c>
      <c r="W522" s="44">
        <v>4.3</v>
      </c>
      <c r="X522" s="44">
        <v>4.3</v>
      </c>
      <c r="Y522" s="44">
        <v>4.3</v>
      </c>
      <c r="Z522" s="44">
        <v>4.3</v>
      </c>
      <c r="AA522" s="44">
        <v>4.3</v>
      </c>
    </row>
    <row r="523" spans="1:27" ht="12.75" customHeight="1" outlineLevel="1" x14ac:dyDescent="0.2">
      <c r="A523" s="97" t="s">
        <v>2852</v>
      </c>
      <c r="B523" s="63" t="s">
        <v>81</v>
      </c>
      <c r="C523" s="43" t="s">
        <v>79</v>
      </c>
      <c r="D523" s="44">
        <f>$D$11</f>
        <v>264.79000000000002</v>
      </c>
      <c r="E523" s="44">
        <f t="shared" ref="E523:AA523" si="302">$D$11</f>
        <v>264.79000000000002</v>
      </c>
      <c r="F523" s="44">
        <f t="shared" si="302"/>
        <v>264.79000000000002</v>
      </c>
      <c r="G523" s="44">
        <f t="shared" si="302"/>
        <v>264.79000000000002</v>
      </c>
      <c r="H523" s="44">
        <f t="shared" si="302"/>
        <v>264.79000000000002</v>
      </c>
      <c r="I523" s="44">
        <f t="shared" si="302"/>
        <v>264.79000000000002</v>
      </c>
      <c r="J523" s="44">
        <f t="shared" si="302"/>
        <v>264.79000000000002</v>
      </c>
      <c r="K523" s="44">
        <f t="shared" si="302"/>
        <v>264.79000000000002</v>
      </c>
      <c r="L523" s="44">
        <f t="shared" si="302"/>
        <v>264.79000000000002</v>
      </c>
      <c r="M523" s="44">
        <f t="shared" si="302"/>
        <v>264.79000000000002</v>
      </c>
      <c r="N523" s="44">
        <f t="shared" si="302"/>
        <v>264.79000000000002</v>
      </c>
      <c r="O523" s="44">
        <f t="shared" si="302"/>
        <v>264.79000000000002</v>
      </c>
      <c r="P523" s="44">
        <f t="shared" si="302"/>
        <v>264.79000000000002</v>
      </c>
      <c r="Q523" s="44">
        <f t="shared" si="302"/>
        <v>264.79000000000002</v>
      </c>
      <c r="R523" s="44">
        <f t="shared" si="302"/>
        <v>264.79000000000002</v>
      </c>
      <c r="S523" s="44">
        <f t="shared" si="302"/>
        <v>264.79000000000002</v>
      </c>
      <c r="T523" s="44">
        <f t="shared" si="302"/>
        <v>264.79000000000002</v>
      </c>
      <c r="U523" s="44">
        <f t="shared" si="302"/>
        <v>264.79000000000002</v>
      </c>
      <c r="V523" s="44">
        <f t="shared" si="302"/>
        <v>264.79000000000002</v>
      </c>
      <c r="W523" s="44">
        <f t="shared" si="302"/>
        <v>264.79000000000002</v>
      </c>
      <c r="X523" s="44">
        <f t="shared" si="302"/>
        <v>264.79000000000002</v>
      </c>
      <c r="Y523" s="44">
        <f t="shared" si="302"/>
        <v>264.79000000000002</v>
      </c>
      <c r="Z523" s="44">
        <f t="shared" si="302"/>
        <v>264.79000000000002</v>
      </c>
      <c r="AA523" s="44">
        <f t="shared" si="302"/>
        <v>264.79000000000002</v>
      </c>
    </row>
    <row r="524" spans="1:27" x14ac:dyDescent="0.2">
      <c r="A524" s="96" t="s">
        <v>2853</v>
      </c>
      <c r="B524" s="28" t="str">
        <f>"12"&amp;"."&amp;$B$777&amp;"."&amp;$B$778</f>
        <v>12.04.2024</v>
      </c>
      <c r="C524" s="88" t="s">
        <v>76</v>
      </c>
      <c r="D524" s="89">
        <f>ROUND(((D525+D526+D528+D527)/1000),5)</f>
        <v>2.0242100000000001</v>
      </c>
      <c r="E524" s="89">
        <f>ROUND(((E525+E526+E528+E527)/1000),5)</f>
        <v>1.8984099999999999</v>
      </c>
      <c r="F524" s="89">
        <f>ROUND(((F525+F526+F528+F527)/1000),5)</f>
        <v>1.87565</v>
      </c>
      <c r="G524" s="89">
        <f t="shared" ref="G524:AA524" si="303">ROUND(((G525+G526+G528+G527)/1000),5)</f>
        <v>1.8756600000000001</v>
      </c>
      <c r="H524" s="89">
        <f t="shared" si="303"/>
        <v>1.91082</v>
      </c>
      <c r="I524" s="89">
        <f t="shared" si="303"/>
        <v>2.0437599999999998</v>
      </c>
      <c r="J524" s="89">
        <f t="shared" si="303"/>
        <v>2.1128200000000001</v>
      </c>
      <c r="K524" s="89">
        <f t="shared" si="303"/>
        <v>2.5203899999999999</v>
      </c>
      <c r="L524" s="89">
        <f t="shared" si="303"/>
        <v>2.7006100000000002</v>
      </c>
      <c r="M524" s="89">
        <f t="shared" si="303"/>
        <v>2.7757800000000001</v>
      </c>
      <c r="N524" s="89">
        <f t="shared" si="303"/>
        <v>2.81291</v>
      </c>
      <c r="O524" s="89">
        <f t="shared" si="303"/>
        <v>2.8246199999999999</v>
      </c>
      <c r="P524" s="89">
        <f t="shared" si="303"/>
        <v>2.8178100000000001</v>
      </c>
      <c r="Q524" s="89">
        <f t="shared" si="303"/>
        <v>2.8275299999999999</v>
      </c>
      <c r="R524" s="89">
        <f t="shared" si="303"/>
        <v>2.8172299999999999</v>
      </c>
      <c r="S524" s="89">
        <f t="shared" si="303"/>
        <v>2.8063699999999998</v>
      </c>
      <c r="T524" s="89">
        <f t="shared" si="303"/>
        <v>2.7700999999999998</v>
      </c>
      <c r="U524" s="89">
        <f t="shared" si="303"/>
        <v>2.7094399999999998</v>
      </c>
      <c r="V524" s="89">
        <f t="shared" si="303"/>
        <v>2.6921599999999999</v>
      </c>
      <c r="W524" s="89">
        <f t="shared" si="303"/>
        <v>2.72159</v>
      </c>
      <c r="X524" s="89">
        <f t="shared" si="303"/>
        <v>2.7875399999999999</v>
      </c>
      <c r="Y524" s="89">
        <f t="shared" si="303"/>
        <v>2.7233700000000001</v>
      </c>
      <c r="Z524" s="89">
        <f t="shared" si="303"/>
        <v>2.39581</v>
      </c>
      <c r="AA524" s="89">
        <f t="shared" si="303"/>
        <v>2.1356899999999999</v>
      </c>
    </row>
    <row r="525" spans="1:27" ht="12.75" customHeight="1" outlineLevel="1" x14ac:dyDescent="0.2">
      <c r="A525" s="97" t="s">
        <v>2854</v>
      </c>
      <c r="B525" s="63" t="s">
        <v>242</v>
      </c>
      <c r="C525" s="43" t="s">
        <v>79</v>
      </c>
      <c r="D525" s="44">
        <v>1320.94</v>
      </c>
      <c r="E525" s="44">
        <v>1195.1400000000001</v>
      </c>
      <c r="F525" s="44">
        <v>1172.3800000000001</v>
      </c>
      <c r="G525" s="44">
        <v>1172.3900000000001</v>
      </c>
      <c r="H525" s="44">
        <v>1207.55</v>
      </c>
      <c r="I525" s="44">
        <v>1340.49</v>
      </c>
      <c r="J525" s="44">
        <v>1409.55</v>
      </c>
      <c r="K525" s="44">
        <v>1817.12</v>
      </c>
      <c r="L525" s="44">
        <v>1997.34</v>
      </c>
      <c r="M525" s="44">
        <v>2072.5100000000002</v>
      </c>
      <c r="N525" s="44">
        <v>2109.64</v>
      </c>
      <c r="O525" s="44">
        <v>2121.35</v>
      </c>
      <c r="P525" s="44">
        <v>2114.54</v>
      </c>
      <c r="Q525" s="44">
        <v>2124.2600000000002</v>
      </c>
      <c r="R525" s="44">
        <v>2113.96</v>
      </c>
      <c r="S525" s="44">
        <v>2103.1</v>
      </c>
      <c r="T525" s="44">
        <v>2066.83</v>
      </c>
      <c r="U525" s="44">
        <v>2006.17</v>
      </c>
      <c r="V525" s="44">
        <v>1988.89</v>
      </c>
      <c r="W525" s="44">
        <v>2018.32</v>
      </c>
      <c r="X525" s="44">
        <v>2084.27</v>
      </c>
      <c r="Y525" s="44">
        <v>2020.1</v>
      </c>
      <c r="Z525" s="44">
        <v>1692.54</v>
      </c>
      <c r="AA525" s="44">
        <v>1432.42</v>
      </c>
    </row>
    <row r="526" spans="1:27" ht="12.75" customHeight="1" outlineLevel="1" x14ac:dyDescent="0.2">
      <c r="A526" s="97" t="s">
        <v>2855</v>
      </c>
      <c r="B526" s="63" t="s">
        <v>90</v>
      </c>
      <c r="C526" s="43" t="s">
        <v>79</v>
      </c>
      <c r="D526" s="44">
        <f>$D$471</f>
        <v>434.18</v>
      </c>
      <c r="E526" s="44">
        <f t="shared" ref="E526:AA526" si="304">$D$471</f>
        <v>434.18</v>
      </c>
      <c r="F526" s="44">
        <f t="shared" si="304"/>
        <v>434.18</v>
      </c>
      <c r="G526" s="44">
        <f t="shared" si="304"/>
        <v>434.18</v>
      </c>
      <c r="H526" s="44">
        <f t="shared" si="304"/>
        <v>434.18</v>
      </c>
      <c r="I526" s="44">
        <f t="shared" si="304"/>
        <v>434.18</v>
      </c>
      <c r="J526" s="44">
        <f t="shared" si="304"/>
        <v>434.18</v>
      </c>
      <c r="K526" s="44">
        <f t="shared" si="304"/>
        <v>434.18</v>
      </c>
      <c r="L526" s="44">
        <f t="shared" si="304"/>
        <v>434.18</v>
      </c>
      <c r="M526" s="44">
        <f t="shared" si="304"/>
        <v>434.18</v>
      </c>
      <c r="N526" s="44">
        <f t="shared" si="304"/>
        <v>434.18</v>
      </c>
      <c r="O526" s="44">
        <f t="shared" si="304"/>
        <v>434.18</v>
      </c>
      <c r="P526" s="44">
        <f t="shared" si="304"/>
        <v>434.18</v>
      </c>
      <c r="Q526" s="44">
        <f t="shared" si="304"/>
        <v>434.18</v>
      </c>
      <c r="R526" s="44">
        <f t="shared" si="304"/>
        <v>434.18</v>
      </c>
      <c r="S526" s="44">
        <f t="shared" si="304"/>
        <v>434.18</v>
      </c>
      <c r="T526" s="44">
        <f t="shared" si="304"/>
        <v>434.18</v>
      </c>
      <c r="U526" s="44">
        <f t="shared" si="304"/>
        <v>434.18</v>
      </c>
      <c r="V526" s="44">
        <f t="shared" si="304"/>
        <v>434.18</v>
      </c>
      <c r="W526" s="44">
        <f t="shared" si="304"/>
        <v>434.18</v>
      </c>
      <c r="X526" s="44">
        <f t="shared" si="304"/>
        <v>434.18</v>
      </c>
      <c r="Y526" s="44">
        <f t="shared" si="304"/>
        <v>434.18</v>
      </c>
      <c r="Z526" s="44">
        <f t="shared" si="304"/>
        <v>434.18</v>
      </c>
      <c r="AA526" s="44">
        <f t="shared" si="304"/>
        <v>434.18</v>
      </c>
    </row>
    <row r="527" spans="1:27" ht="12.75" customHeight="1" outlineLevel="1" x14ac:dyDescent="0.2">
      <c r="A527" s="97" t="s">
        <v>2856</v>
      </c>
      <c r="B527" s="63" t="s">
        <v>83</v>
      </c>
      <c r="C527" s="43" t="s">
        <v>79</v>
      </c>
      <c r="D527" s="44">
        <v>4.3</v>
      </c>
      <c r="E527" s="44">
        <v>4.3</v>
      </c>
      <c r="F527" s="44">
        <v>4.3</v>
      </c>
      <c r="G527" s="44">
        <v>4.3</v>
      </c>
      <c r="H527" s="44">
        <v>4.3</v>
      </c>
      <c r="I527" s="44">
        <v>4.3</v>
      </c>
      <c r="J527" s="44">
        <v>4.3</v>
      </c>
      <c r="K527" s="44">
        <v>4.3</v>
      </c>
      <c r="L527" s="44">
        <v>4.3</v>
      </c>
      <c r="M527" s="44">
        <v>4.3</v>
      </c>
      <c r="N527" s="44">
        <v>4.3</v>
      </c>
      <c r="O527" s="44">
        <v>4.3</v>
      </c>
      <c r="P527" s="44">
        <v>4.3</v>
      </c>
      <c r="Q527" s="44">
        <v>4.3</v>
      </c>
      <c r="R527" s="44">
        <v>4.3</v>
      </c>
      <c r="S527" s="44">
        <v>4.3</v>
      </c>
      <c r="T527" s="44">
        <v>4.3</v>
      </c>
      <c r="U527" s="44">
        <v>4.3</v>
      </c>
      <c r="V527" s="44">
        <v>4.3</v>
      </c>
      <c r="W527" s="44">
        <v>4.3</v>
      </c>
      <c r="X527" s="44">
        <v>4.3</v>
      </c>
      <c r="Y527" s="44">
        <v>4.3</v>
      </c>
      <c r="Z527" s="44">
        <v>4.3</v>
      </c>
      <c r="AA527" s="44">
        <v>4.3</v>
      </c>
    </row>
    <row r="528" spans="1:27" ht="12.75" customHeight="1" outlineLevel="1" x14ac:dyDescent="0.2">
      <c r="A528" s="97" t="s">
        <v>2857</v>
      </c>
      <c r="B528" s="63" t="s">
        <v>81</v>
      </c>
      <c r="C528" s="43" t="s">
        <v>79</v>
      </c>
      <c r="D528" s="44">
        <f>$D$11</f>
        <v>264.79000000000002</v>
      </c>
      <c r="E528" s="44">
        <f t="shared" ref="E528:AA528" si="305">$D$11</f>
        <v>264.79000000000002</v>
      </c>
      <c r="F528" s="44">
        <f t="shared" si="305"/>
        <v>264.79000000000002</v>
      </c>
      <c r="G528" s="44">
        <f t="shared" si="305"/>
        <v>264.79000000000002</v>
      </c>
      <c r="H528" s="44">
        <f t="shared" si="305"/>
        <v>264.79000000000002</v>
      </c>
      <c r="I528" s="44">
        <f t="shared" si="305"/>
        <v>264.79000000000002</v>
      </c>
      <c r="J528" s="44">
        <f t="shared" si="305"/>
        <v>264.79000000000002</v>
      </c>
      <c r="K528" s="44">
        <f t="shared" si="305"/>
        <v>264.79000000000002</v>
      </c>
      <c r="L528" s="44">
        <f t="shared" si="305"/>
        <v>264.79000000000002</v>
      </c>
      <c r="M528" s="44">
        <f t="shared" si="305"/>
        <v>264.79000000000002</v>
      </c>
      <c r="N528" s="44">
        <f t="shared" si="305"/>
        <v>264.79000000000002</v>
      </c>
      <c r="O528" s="44">
        <f t="shared" si="305"/>
        <v>264.79000000000002</v>
      </c>
      <c r="P528" s="44">
        <f t="shared" si="305"/>
        <v>264.79000000000002</v>
      </c>
      <c r="Q528" s="44">
        <f t="shared" si="305"/>
        <v>264.79000000000002</v>
      </c>
      <c r="R528" s="44">
        <f t="shared" si="305"/>
        <v>264.79000000000002</v>
      </c>
      <c r="S528" s="44">
        <f t="shared" si="305"/>
        <v>264.79000000000002</v>
      </c>
      <c r="T528" s="44">
        <f t="shared" si="305"/>
        <v>264.79000000000002</v>
      </c>
      <c r="U528" s="44">
        <f t="shared" si="305"/>
        <v>264.79000000000002</v>
      </c>
      <c r="V528" s="44">
        <f t="shared" si="305"/>
        <v>264.79000000000002</v>
      </c>
      <c r="W528" s="44">
        <f t="shared" si="305"/>
        <v>264.79000000000002</v>
      </c>
      <c r="X528" s="44">
        <f t="shared" si="305"/>
        <v>264.79000000000002</v>
      </c>
      <c r="Y528" s="44">
        <f t="shared" si="305"/>
        <v>264.79000000000002</v>
      </c>
      <c r="Z528" s="44">
        <f t="shared" si="305"/>
        <v>264.79000000000002</v>
      </c>
      <c r="AA528" s="44">
        <f t="shared" si="305"/>
        <v>264.79000000000002</v>
      </c>
    </row>
    <row r="529" spans="1:27" x14ac:dyDescent="0.2">
      <c r="A529" s="96" t="s">
        <v>2858</v>
      </c>
      <c r="B529" s="28" t="str">
        <f>"13"&amp;"."&amp;$B$777&amp;"."&amp;$B$778</f>
        <v>13.04.2024</v>
      </c>
      <c r="C529" s="88" t="s">
        <v>76</v>
      </c>
      <c r="D529" s="89">
        <f>ROUND(((D530+D531+D533+D532)/1000),5)</f>
        <v>2.0114100000000001</v>
      </c>
      <c r="E529" s="89">
        <f>ROUND(((E530+E531+E533+E532)/1000),5)</f>
        <v>1.90761</v>
      </c>
      <c r="F529" s="89">
        <f>ROUND(((F530+F531+F533+F532)/1000),5)</f>
        <v>1.8883700000000001</v>
      </c>
      <c r="G529" s="89">
        <f t="shared" ref="G529:AA529" si="306">ROUND(((G530+G531+G533+G532)/1000),5)</f>
        <v>1.8721399999999999</v>
      </c>
      <c r="H529" s="89">
        <f t="shared" si="306"/>
        <v>1.87493</v>
      </c>
      <c r="I529" s="89">
        <f t="shared" si="306"/>
        <v>1.88246</v>
      </c>
      <c r="J529" s="89">
        <f t="shared" si="306"/>
        <v>1.89659</v>
      </c>
      <c r="K529" s="89">
        <f t="shared" si="306"/>
        <v>2.1190099999999998</v>
      </c>
      <c r="L529" s="89">
        <f t="shared" si="306"/>
        <v>2.4407299999999998</v>
      </c>
      <c r="M529" s="89">
        <f t="shared" si="306"/>
        <v>2.53749</v>
      </c>
      <c r="N529" s="89">
        <f t="shared" si="306"/>
        <v>2.5969600000000002</v>
      </c>
      <c r="O529" s="89">
        <f t="shared" si="306"/>
        <v>2.6504300000000001</v>
      </c>
      <c r="P529" s="89">
        <f t="shared" si="306"/>
        <v>2.6175299999999999</v>
      </c>
      <c r="Q529" s="89">
        <f t="shared" si="306"/>
        <v>2.6084299999999998</v>
      </c>
      <c r="R529" s="89">
        <f t="shared" si="306"/>
        <v>2.5929099999999998</v>
      </c>
      <c r="S529" s="89">
        <f t="shared" si="306"/>
        <v>2.5798199999999998</v>
      </c>
      <c r="T529" s="89">
        <f t="shared" si="306"/>
        <v>2.56914</v>
      </c>
      <c r="U529" s="89">
        <f t="shared" si="306"/>
        <v>2.4895299999999998</v>
      </c>
      <c r="V529" s="89">
        <f t="shared" si="306"/>
        <v>2.5389400000000002</v>
      </c>
      <c r="W529" s="89">
        <f t="shared" si="306"/>
        <v>2.60914</v>
      </c>
      <c r="X529" s="89">
        <f t="shared" si="306"/>
        <v>2.6481400000000002</v>
      </c>
      <c r="Y529" s="89">
        <f t="shared" si="306"/>
        <v>2.6245400000000001</v>
      </c>
      <c r="Z529" s="89">
        <f t="shared" si="306"/>
        <v>2.2431899999999998</v>
      </c>
      <c r="AA529" s="89">
        <f t="shared" si="306"/>
        <v>2.1219800000000002</v>
      </c>
    </row>
    <row r="530" spans="1:27" ht="12.75" customHeight="1" outlineLevel="1" x14ac:dyDescent="0.2">
      <c r="A530" s="97" t="s">
        <v>2859</v>
      </c>
      <c r="B530" s="63" t="s">
        <v>242</v>
      </c>
      <c r="C530" s="43" t="s">
        <v>79</v>
      </c>
      <c r="D530" s="44">
        <v>1308.1400000000001</v>
      </c>
      <c r="E530" s="44">
        <v>1204.3399999999999</v>
      </c>
      <c r="F530" s="44">
        <v>1185.0999999999999</v>
      </c>
      <c r="G530" s="44">
        <v>1168.8699999999999</v>
      </c>
      <c r="H530" s="44">
        <v>1171.6600000000001</v>
      </c>
      <c r="I530" s="44">
        <v>1179.19</v>
      </c>
      <c r="J530" s="44">
        <v>1193.32</v>
      </c>
      <c r="K530" s="44">
        <v>1415.74</v>
      </c>
      <c r="L530" s="44">
        <v>1737.46</v>
      </c>
      <c r="M530" s="44">
        <v>1834.22</v>
      </c>
      <c r="N530" s="44">
        <v>1893.69</v>
      </c>
      <c r="O530" s="44">
        <v>1947.16</v>
      </c>
      <c r="P530" s="44">
        <v>1914.26</v>
      </c>
      <c r="Q530" s="44">
        <v>1905.16</v>
      </c>
      <c r="R530" s="44">
        <v>1889.64</v>
      </c>
      <c r="S530" s="44">
        <v>1876.55</v>
      </c>
      <c r="T530" s="44">
        <v>1865.87</v>
      </c>
      <c r="U530" s="44">
        <v>1786.26</v>
      </c>
      <c r="V530" s="44">
        <v>1835.67</v>
      </c>
      <c r="W530" s="44">
        <v>1905.87</v>
      </c>
      <c r="X530" s="44">
        <v>1944.87</v>
      </c>
      <c r="Y530" s="44">
        <v>1921.27</v>
      </c>
      <c r="Z530" s="44">
        <v>1539.92</v>
      </c>
      <c r="AA530" s="44">
        <v>1418.71</v>
      </c>
    </row>
    <row r="531" spans="1:27" ht="12.75" customHeight="1" outlineLevel="1" x14ac:dyDescent="0.2">
      <c r="A531" s="97" t="s">
        <v>2860</v>
      </c>
      <c r="B531" s="63" t="s">
        <v>90</v>
      </c>
      <c r="C531" s="43" t="s">
        <v>79</v>
      </c>
      <c r="D531" s="44">
        <f>$D$471</f>
        <v>434.18</v>
      </c>
      <c r="E531" s="44">
        <f t="shared" ref="E531:AA531" si="307">$D$471</f>
        <v>434.18</v>
      </c>
      <c r="F531" s="44">
        <f t="shared" si="307"/>
        <v>434.18</v>
      </c>
      <c r="G531" s="44">
        <f t="shared" si="307"/>
        <v>434.18</v>
      </c>
      <c r="H531" s="44">
        <f t="shared" si="307"/>
        <v>434.18</v>
      </c>
      <c r="I531" s="44">
        <f t="shared" si="307"/>
        <v>434.18</v>
      </c>
      <c r="J531" s="44">
        <f t="shared" si="307"/>
        <v>434.18</v>
      </c>
      <c r="K531" s="44">
        <f t="shared" si="307"/>
        <v>434.18</v>
      </c>
      <c r="L531" s="44">
        <f t="shared" si="307"/>
        <v>434.18</v>
      </c>
      <c r="M531" s="44">
        <f t="shared" si="307"/>
        <v>434.18</v>
      </c>
      <c r="N531" s="44">
        <f t="shared" si="307"/>
        <v>434.18</v>
      </c>
      <c r="O531" s="44">
        <f t="shared" si="307"/>
        <v>434.18</v>
      </c>
      <c r="P531" s="44">
        <f t="shared" si="307"/>
        <v>434.18</v>
      </c>
      <c r="Q531" s="44">
        <f t="shared" si="307"/>
        <v>434.18</v>
      </c>
      <c r="R531" s="44">
        <f t="shared" si="307"/>
        <v>434.18</v>
      </c>
      <c r="S531" s="44">
        <f t="shared" si="307"/>
        <v>434.18</v>
      </c>
      <c r="T531" s="44">
        <f t="shared" si="307"/>
        <v>434.18</v>
      </c>
      <c r="U531" s="44">
        <f t="shared" si="307"/>
        <v>434.18</v>
      </c>
      <c r="V531" s="44">
        <f t="shared" si="307"/>
        <v>434.18</v>
      </c>
      <c r="W531" s="44">
        <f t="shared" si="307"/>
        <v>434.18</v>
      </c>
      <c r="X531" s="44">
        <f t="shared" si="307"/>
        <v>434.18</v>
      </c>
      <c r="Y531" s="44">
        <f t="shared" si="307"/>
        <v>434.18</v>
      </c>
      <c r="Z531" s="44">
        <f t="shared" si="307"/>
        <v>434.18</v>
      </c>
      <c r="AA531" s="44">
        <f t="shared" si="307"/>
        <v>434.18</v>
      </c>
    </row>
    <row r="532" spans="1:27" ht="12.75" customHeight="1" outlineLevel="1" x14ac:dyDescent="0.2">
      <c r="A532" s="97" t="s">
        <v>2861</v>
      </c>
      <c r="B532" s="63" t="s">
        <v>83</v>
      </c>
      <c r="C532" s="43" t="s">
        <v>79</v>
      </c>
      <c r="D532" s="44">
        <v>4.3</v>
      </c>
      <c r="E532" s="44">
        <v>4.3</v>
      </c>
      <c r="F532" s="44">
        <v>4.3</v>
      </c>
      <c r="G532" s="44">
        <v>4.3</v>
      </c>
      <c r="H532" s="44">
        <v>4.3</v>
      </c>
      <c r="I532" s="44">
        <v>4.3</v>
      </c>
      <c r="J532" s="44">
        <v>4.3</v>
      </c>
      <c r="K532" s="44">
        <v>4.3</v>
      </c>
      <c r="L532" s="44">
        <v>4.3</v>
      </c>
      <c r="M532" s="44">
        <v>4.3</v>
      </c>
      <c r="N532" s="44">
        <v>4.3</v>
      </c>
      <c r="O532" s="44">
        <v>4.3</v>
      </c>
      <c r="P532" s="44">
        <v>4.3</v>
      </c>
      <c r="Q532" s="44">
        <v>4.3</v>
      </c>
      <c r="R532" s="44">
        <v>4.3</v>
      </c>
      <c r="S532" s="44">
        <v>4.3</v>
      </c>
      <c r="T532" s="44">
        <v>4.3</v>
      </c>
      <c r="U532" s="44">
        <v>4.3</v>
      </c>
      <c r="V532" s="44">
        <v>4.3</v>
      </c>
      <c r="W532" s="44">
        <v>4.3</v>
      </c>
      <c r="X532" s="44">
        <v>4.3</v>
      </c>
      <c r="Y532" s="44">
        <v>4.3</v>
      </c>
      <c r="Z532" s="44">
        <v>4.3</v>
      </c>
      <c r="AA532" s="44">
        <v>4.3</v>
      </c>
    </row>
    <row r="533" spans="1:27" ht="12.75" customHeight="1" outlineLevel="1" x14ac:dyDescent="0.2">
      <c r="A533" s="97" t="s">
        <v>2862</v>
      </c>
      <c r="B533" s="63" t="s">
        <v>81</v>
      </c>
      <c r="C533" s="43" t="s">
        <v>79</v>
      </c>
      <c r="D533" s="44">
        <f>$D$11</f>
        <v>264.79000000000002</v>
      </c>
      <c r="E533" s="44">
        <f t="shared" ref="E533:AA533" si="308">$D$11</f>
        <v>264.79000000000002</v>
      </c>
      <c r="F533" s="44">
        <f t="shared" si="308"/>
        <v>264.79000000000002</v>
      </c>
      <c r="G533" s="44">
        <f t="shared" si="308"/>
        <v>264.79000000000002</v>
      </c>
      <c r="H533" s="44">
        <f t="shared" si="308"/>
        <v>264.79000000000002</v>
      </c>
      <c r="I533" s="44">
        <f t="shared" si="308"/>
        <v>264.79000000000002</v>
      </c>
      <c r="J533" s="44">
        <f t="shared" si="308"/>
        <v>264.79000000000002</v>
      </c>
      <c r="K533" s="44">
        <f t="shared" si="308"/>
        <v>264.79000000000002</v>
      </c>
      <c r="L533" s="44">
        <f t="shared" si="308"/>
        <v>264.79000000000002</v>
      </c>
      <c r="M533" s="44">
        <f t="shared" si="308"/>
        <v>264.79000000000002</v>
      </c>
      <c r="N533" s="44">
        <f t="shared" si="308"/>
        <v>264.79000000000002</v>
      </c>
      <c r="O533" s="44">
        <f t="shared" si="308"/>
        <v>264.79000000000002</v>
      </c>
      <c r="P533" s="44">
        <f t="shared" si="308"/>
        <v>264.79000000000002</v>
      </c>
      <c r="Q533" s="44">
        <f t="shared" si="308"/>
        <v>264.79000000000002</v>
      </c>
      <c r="R533" s="44">
        <f t="shared" si="308"/>
        <v>264.79000000000002</v>
      </c>
      <c r="S533" s="44">
        <f t="shared" si="308"/>
        <v>264.79000000000002</v>
      </c>
      <c r="T533" s="44">
        <f t="shared" si="308"/>
        <v>264.79000000000002</v>
      </c>
      <c r="U533" s="44">
        <f t="shared" si="308"/>
        <v>264.79000000000002</v>
      </c>
      <c r="V533" s="44">
        <f t="shared" si="308"/>
        <v>264.79000000000002</v>
      </c>
      <c r="W533" s="44">
        <f t="shared" si="308"/>
        <v>264.79000000000002</v>
      </c>
      <c r="X533" s="44">
        <f t="shared" si="308"/>
        <v>264.79000000000002</v>
      </c>
      <c r="Y533" s="44">
        <f t="shared" si="308"/>
        <v>264.79000000000002</v>
      </c>
      <c r="Z533" s="44">
        <f t="shared" si="308"/>
        <v>264.79000000000002</v>
      </c>
      <c r="AA533" s="44">
        <f t="shared" si="308"/>
        <v>264.79000000000002</v>
      </c>
    </row>
    <row r="534" spans="1:27" x14ac:dyDescent="0.2">
      <c r="A534" s="96" t="s">
        <v>2863</v>
      </c>
      <c r="B534" s="28" t="str">
        <f>"14"&amp;"."&amp;$B$777&amp;"."&amp;$B$778</f>
        <v>14.04.2024</v>
      </c>
      <c r="C534" s="88" t="s">
        <v>76</v>
      </c>
      <c r="D534" s="89">
        <f>ROUND(((D535+D536+D538+D537)/1000),5)</f>
        <v>1.9472100000000001</v>
      </c>
      <c r="E534" s="89">
        <f>ROUND(((E535+E536+E538+E537)/1000),5)</f>
        <v>1.8923300000000001</v>
      </c>
      <c r="F534" s="89">
        <f>ROUND(((F535+F536+F538+F537)/1000),5)</f>
        <v>1.8377699999999999</v>
      </c>
      <c r="G534" s="89">
        <f t="shared" ref="G534:AA534" si="309">ROUND(((G535+G536+G538+G537)/1000),5)</f>
        <v>1.8150599999999999</v>
      </c>
      <c r="H534" s="89">
        <f t="shared" si="309"/>
        <v>1.81995</v>
      </c>
      <c r="I534" s="89">
        <f t="shared" si="309"/>
        <v>1.8137000000000001</v>
      </c>
      <c r="J534" s="89">
        <f t="shared" si="309"/>
        <v>1.81108</v>
      </c>
      <c r="K534" s="89">
        <f t="shared" si="309"/>
        <v>1.9168099999999999</v>
      </c>
      <c r="L534" s="89">
        <f t="shared" si="309"/>
        <v>2.1194199999999999</v>
      </c>
      <c r="M534" s="89">
        <f t="shared" si="309"/>
        <v>2.2449499999999998</v>
      </c>
      <c r="N534" s="89">
        <f t="shared" si="309"/>
        <v>2.3003200000000001</v>
      </c>
      <c r="O534" s="89">
        <f t="shared" si="309"/>
        <v>2.3059400000000001</v>
      </c>
      <c r="P534" s="89">
        <f t="shared" si="309"/>
        <v>2.2955100000000002</v>
      </c>
      <c r="Q534" s="89">
        <f t="shared" si="309"/>
        <v>2.28328</v>
      </c>
      <c r="R534" s="89">
        <f t="shared" si="309"/>
        <v>2.2758699999999998</v>
      </c>
      <c r="S534" s="89">
        <f t="shared" si="309"/>
        <v>2.2368199999999998</v>
      </c>
      <c r="T534" s="89">
        <f t="shared" si="309"/>
        <v>2.30959</v>
      </c>
      <c r="U534" s="89">
        <f t="shared" si="309"/>
        <v>2.31473</v>
      </c>
      <c r="V534" s="89">
        <f t="shared" si="309"/>
        <v>2.3573</v>
      </c>
      <c r="W534" s="89">
        <f t="shared" si="309"/>
        <v>2.4737300000000002</v>
      </c>
      <c r="X534" s="89">
        <f t="shared" si="309"/>
        <v>2.4907699999999999</v>
      </c>
      <c r="Y534" s="89">
        <f t="shared" si="309"/>
        <v>2.3128000000000002</v>
      </c>
      <c r="Z534" s="89">
        <f t="shared" si="309"/>
        <v>2.1303999999999998</v>
      </c>
      <c r="AA534" s="89">
        <f t="shared" si="309"/>
        <v>1.9520999999999999</v>
      </c>
    </row>
    <row r="535" spans="1:27" ht="12.75" customHeight="1" outlineLevel="1" x14ac:dyDescent="0.2">
      <c r="A535" s="97" t="s">
        <v>2864</v>
      </c>
      <c r="B535" s="63" t="s">
        <v>242</v>
      </c>
      <c r="C535" s="43" t="s">
        <v>79</v>
      </c>
      <c r="D535" s="44">
        <v>1243.94</v>
      </c>
      <c r="E535" s="44">
        <v>1189.06</v>
      </c>
      <c r="F535" s="44">
        <v>1134.5</v>
      </c>
      <c r="G535" s="44">
        <v>1111.79</v>
      </c>
      <c r="H535" s="44">
        <v>1116.68</v>
      </c>
      <c r="I535" s="44">
        <v>1110.43</v>
      </c>
      <c r="J535" s="44">
        <v>1107.81</v>
      </c>
      <c r="K535" s="44">
        <v>1213.54</v>
      </c>
      <c r="L535" s="44">
        <v>1416.15</v>
      </c>
      <c r="M535" s="44">
        <v>1541.68</v>
      </c>
      <c r="N535" s="44">
        <v>1597.05</v>
      </c>
      <c r="O535" s="44">
        <v>1602.67</v>
      </c>
      <c r="P535" s="44">
        <v>1592.24</v>
      </c>
      <c r="Q535" s="44">
        <v>1580.01</v>
      </c>
      <c r="R535" s="44">
        <v>1572.6</v>
      </c>
      <c r="S535" s="44">
        <v>1533.55</v>
      </c>
      <c r="T535" s="44">
        <v>1606.32</v>
      </c>
      <c r="U535" s="44">
        <v>1611.46</v>
      </c>
      <c r="V535" s="44">
        <v>1654.03</v>
      </c>
      <c r="W535" s="44">
        <v>1770.46</v>
      </c>
      <c r="X535" s="44">
        <v>1787.5</v>
      </c>
      <c r="Y535" s="44">
        <v>1609.53</v>
      </c>
      <c r="Z535" s="44">
        <v>1427.13</v>
      </c>
      <c r="AA535" s="44">
        <v>1248.83</v>
      </c>
    </row>
    <row r="536" spans="1:27" ht="12.75" customHeight="1" outlineLevel="1" x14ac:dyDescent="0.2">
      <c r="A536" s="97" t="s">
        <v>2865</v>
      </c>
      <c r="B536" s="63" t="s">
        <v>90</v>
      </c>
      <c r="C536" s="43" t="s">
        <v>79</v>
      </c>
      <c r="D536" s="44">
        <f>$D$471</f>
        <v>434.18</v>
      </c>
      <c r="E536" s="44">
        <f t="shared" ref="E536:AA536" si="310">$D$471</f>
        <v>434.18</v>
      </c>
      <c r="F536" s="44">
        <f t="shared" si="310"/>
        <v>434.18</v>
      </c>
      <c r="G536" s="44">
        <f t="shared" si="310"/>
        <v>434.18</v>
      </c>
      <c r="H536" s="44">
        <f t="shared" si="310"/>
        <v>434.18</v>
      </c>
      <c r="I536" s="44">
        <f t="shared" si="310"/>
        <v>434.18</v>
      </c>
      <c r="J536" s="44">
        <f t="shared" si="310"/>
        <v>434.18</v>
      </c>
      <c r="K536" s="44">
        <f t="shared" si="310"/>
        <v>434.18</v>
      </c>
      <c r="L536" s="44">
        <f t="shared" si="310"/>
        <v>434.18</v>
      </c>
      <c r="M536" s="44">
        <f t="shared" si="310"/>
        <v>434.18</v>
      </c>
      <c r="N536" s="44">
        <f t="shared" si="310"/>
        <v>434.18</v>
      </c>
      <c r="O536" s="44">
        <f t="shared" si="310"/>
        <v>434.18</v>
      </c>
      <c r="P536" s="44">
        <f t="shared" si="310"/>
        <v>434.18</v>
      </c>
      <c r="Q536" s="44">
        <f t="shared" si="310"/>
        <v>434.18</v>
      </c>
      <c r="R536" s="44">
        <f t="shared" si="310"/>
        <v>434.18</v>
      </c>
      <c r="S536" s="44">
        <f t="shared" si="310"/>
        <v>434.18</v>
      </c>
      <c r="T536" s="44">
        <f t="shared" si="310"/>
        <v>434.18</v>
      </c>
      <c r="U536" s="44">
        <f t="shared" si="310"/>
        <v>434.18</v>
      </c>
      <c r="V536" s="44">
        <f t="shared" si="310"/>
        <v>434.18</v>
      </c>
      <c r="W536" s="44">
        <f t="shared" si="310"/>
        <v>434.18</v>
      </c>
      <c r="X536" s="44">
        <f t="shared" si="310"/>
        <v>434.18</v>
      </c>
      <c r="Y536" s="44">
        <f t="shared" si="310"/>
        <v>434.18</v>
      </c>
      <c r="Z536" s="44">
        <f t="shared" si="310"/>
        <v>434.18</v>
      </c>
      <c r="AA536" s="44">
        <f t="shared" si="310"/>
        <v>434.18</v>
      </c>
    </row>
    <row r="537" spans="1:27" ht="12.75" customHeight="1" outlineLevel="1" x14ac:dyDescent="0.2">
      <c r="A537" s="97" t="s">
        <v>2866</v>
      </c>
      <c r="B537" s="63" t="s">
        <v>83</v>
      </c>
      <c r="C537" s="43" t="s">
        <v>79</v>
      </c>
      <c r="D537" s="44">
        <v>4.3</v>
      </c>
      <c r="E537" s="44">
        <v>4.3</v>
      </c>
      <c r="F537" s="44">
        <v>4.3</v>
      </c>
      <c r="G537" s="44">
        <v>4.3</v>
      </c>
      <c r="H537" s="44">
        <v>4.3</v>
      </c>
      <c r="I537" s="44">
        <v>4.3</v>
      </c>
      <c r="J537" s="44">
        <v>4.3</v>
      </c>
      <c r="K537" s="44">
        <v>4.3</v>
      </c>
      <c r="L537" s="44">
        <v>4.3</v>
      </c>
      <c r="M537" s="44">
        <v>4.3</v>
      </c>
      <c r="N537" s="44">
        <v>4.3</v>
      </c>
      <c r="O537" s="44">
        <v>4.3</v>
      </c>
      <c r="P537" s="44">
        <v>4.3</v>
      </c>
      <c r="Q537" s="44">
        <v>4.3</v>
      </c>
      <c r="R537" s="44">
        <v>4.3</v>
      </c>
      <c r="S537" s="44">
        <v>4.3</v>
      </c>
      <c r="T537" s="44">
        <v>4.3</v>
      </c>
      <c r="U537" s="44">
        <v>4.3</v>
      </c>
      <c r="V537" s="44">
        <v>4.3</v>
      </c>
      <c r="W537" s="44">
        <v>4.3</v>
      </c>
      <c r="X537" s="44">
        <v>4.3</v>
      </c>
      <c r="Y537" s="44">
        <v>4.3</v>
      </c>
      <c r="Z537" s="44">
        <v>4.3</v>
      </c>
      <c r="AA537" s="44">
        <v>4.3</v>
      </c>
    </row>
    <row r="538" spans="1:27" ht="12.75" customHeight="1" outlineLevel="1" x14ac:dyDescent="0.2">
      <c r="A538" s="97" t="s">
        <v>2867</v>
      </c>
      <c r="B538" s="63" t="s">
        <v>81</v>
      </c>
      <c r="C538" s="43" t="s">
        <v>79</v>
      </c>
      <c r="D538" s="44">
        <f>$D$11</f>
        <v>264.79000000000002</v>
      </c>
      <c r="E538" s="44">
        <f t="shared" ref="E538:AA538" si="311">$D$11</f>
        <v>264.79000000000002</v>
      </c>
      <c r="F538" s="44">
        <f t="shared" si="311"/>
        <v>264.79000000000002</v>
      </c>
      <c r="G538" s="44">
        <f t="shared" si="311"/>
        <v>264.79000000000002</v>
      </c>
      <c r="H538" s="44">
        <f t="shared" si="311"/>
        <v>264.79000000000002</v>
      </c>
      <c r="I538" s="44">
        <f t="shared" si="311"/>
        <v>264.79000000000002</v>
      </c>
      <c r="J538" s="44">
        <f t="shared" si="311"/>
        <v>264.79000000000002</v>
      </c>
      <c r="K538" s="44">
        <f t="shared" si="311"/>
        <v>264.79000000000002</v>
      </c>
      <c r="L538" s="44">
        <f t="shared" si="311"/>
        <v>264.79000000000002</v>
      </c>
      <c r="M538" s="44">
        <f t="shared" si="311"/>
        <v>264.79000000000002</v>
      </c>
      <c r="N538" s="44">
        <f t="shared" si="311"/>
        <v>264.79000000000002</v>
      </c>
      <c r="O538" s="44">
        <f t="shared" si="311"/>
        <v>264.79000000000002</v>
      </c>
      <c r="P538" s="44">
        <f t="shared" si="311"/>
        <v>264.79000000000002</v>
      </c>
      <c r="Q538" s="44">
        <f t="shared" si="311"/>
        <v>264.79000000000002</v>
      </c>
      <c r="R538" s="44">
        <f t="shared" si="311"/>
        <v>264.79000000000002</v>
      </c>
      <c r="S538" s="44">
        <f t="shared" si="311"/>
        <v>264.79000000000002</v>
      </c>
      <c r="T538" s="44">
        <f t="shared" si="311"/>
        <v>264.79000000000002</v>
      </c>
      <c r="U538" s="44">
        <f t="shared" si="311"/>
        <v>264.79000000000002</v>
      </c>
      <c r="V538" s="44">
        <f t="shared" si="311"/>
        <v>264.79000000000002</v>
      </c>
      <c r="W538" s="44">
        <f t="shared" si="311"/>
        <v>264.79000000000002</v>
      </c>
      <c r="X538" s="44">
        <f t="shared" si="311"/>
        <v>264.79000000000002</v>
      </c>
      <c r="Y538" s="44">
        <f t="shared" si="311"/>
        <v>264.79000000000002</v>
      </c>
      <c r="Z538" s="44">
        <f t="shared" si="311"/>
        <v>264.79000000000002</v>
      </c>
      <c r="AA538" s="44">
        <f t="shared" si="311"/>
        <v>264.79000000000002</v>
      </c>
    </row>
    <row r="539" spans="1:27" x14ac:dyDescent="0.2">
      <c r="A539" s="96" t="s">
        <v>2868</v>
      </c>
      <c r="B539" s="28" t="str">
        <f>"15"&amp;"."&amp;$B$777&amp;"."&amp;$B$778</f>
        <v>15.04.2024</v>
      </c>
      <c r="C539" s="88" t="s">
        <v>76</v>
      </c>
      <c r="D539" s="89">
        <f>ROUND(((D540+D541+D543+D542)/1000),5)</f>
        <v>1.8654599999999999</v>
      </c>
      <c r="E539" s="89">
        <f>ROUND(((E540+E541+E543+E542)/1000),5)</f>
        <v>1.7520199999999999</v>
      </c>
      <c r="F539" s="89">
        <f>ROUND(((F540+F541+F543+F542)/1000),5)</f>
        <v>1.70926</v>
      </c>
      <c r="G539" s="89">
        <f t="shared" ref="G539:AA539" si="312">ROUND(((G540+G541+G543+G542)/1000),5)</f>
        <v>1.6871499999999999</v>
      </c>
      <c r="H539" s="89">
        <f t="shared" si="312"/>
        <v>1.7132099999999999</v>
      </c>
      <c r="I539" s="89">
        <f t="shared" si="312"/>
        <v>1.7769699999999999</v>
      </c>
      <c r="J539" s="89">
        <f t="shared" si="312"/>
        <v>1.89375</v>
      </c>
      <c r="K539" s="89">
        <f t="shared" si="312"/>
        <v>2.2127400000000002</v>
      </c>
      <c r="L539" s="89">
        <f t="shared" si="312"/>
        <v>2.55633</v>
      </c>
      <c r="M539" s="89">
        <f t="shared" si="312"/>
        <v>2.6983100000000002</v>
      </c>
      <c r="N539" s="89">
        <f t="shared" si="312"/>
        <v>2.6986500000000002</v>
      </c>
      <c r="O539" s="89">
        <f t="shared" si="312"/>
        <v>2.7507600000000001</v>
      </c>
      <c r="P539" s="89">
        <f t="shared" si="312"/>
        <v>2.7551600000000001</v>
      </c>
      <c r="Q539" s="89">
        <f t="shared" si="312"/>
        <v>2.7849499999999998</v>
      </c>
      <c r="R539" s="89">
        <f t="shared" si="312"/>
        <v>2.7530199999999998</v>
      </c>
      <c r="S539" s="89">
        <f t="shared" si="312"/>
        <v>2.7425700000000002</v>
      </c>
      <c r="T539" s="89">
        <f t="shared" si="312"/>
        <v>2.7204600000000001</v>
      </c>
      <c r="U539" s="89">
        <f t="shared" si="312"/>
        <v>2.66574</v>
      </c>
      <c r="V539" s="89">
        <f t="shared" si="312"/>
        <v>2.50387</v>
      </c>
      <c r="W539" s="89">
        <f t="shared" si="312"/>
        <v>2.5846800000000001</v>
      </c>
      <c r="X539" s="89">
        <f t="shared" si="312"/>
        <v>2.7012499999999999</v>
      </c>
      <c r="Y539" s="89">
        <f t="shared" si="312"/>
        <v>2.4390999999999998</v>
      </c>
      <c r="Z539" s="89">
        <f t="shared" si="312"/>
        <v>2.15862</v>
      </c>
      <c r="AA539" s="89">
        <f t="shared" si="312"/>
        <v>1.9206300000000001</v>
      </c>
    </row>
    <row r="540" spans="1:27" ht="12.75" customHeight="1" outlineLevel="1" x14ac:dyDescent="0.2">
      <c r="A540" s="97" t="s">
        <v>2869</v>
      </c>
      <c r="B540" s="63" t="s">
        <v>242</v>
      </c>
      <c r="C540" s="43" t="s">
        <v>79</v>
      </c>
      <c r="D540" s="44">
        <v>1162.19</v>
      </c>
      <c r="E540" s="44">
        <v>1048.75</v>
      </c>
      <c r="F540" s="44">
        <v>1005.99</v>
      </c>
      <c r="G540" s="44">
        <v>983.88</v>
      </c>
      <c r="H540" s="44">
        <v>1009.94</v>
      </c>
      <c r="I540" s="44">
        <v>1073.7</v>
      </c>
      <c r="J540" s="44">
        <v>1190.48</v>
      </c>
      <c r="K540" s="44">
        <v>1509.47</v>
      </c>
      <c r="L540" s="44">
        <v>1853.06</v>
      </c>
      <c r="M540" s="44">
        <v>1995.04</v>
      </c>
      <c r="N540" s="44">
        <v>1995.38</v>
      </c>
      <c r="O540" s="44">
        <v>2047.49</v>
      </c>
      <c r="P540" s="44">
        <v>2051.89</v>
      </c>
      <c r="Q540" s="44">
        <v>2081.6799999999998</v>
      </c>
      <c r="R540" s="44">
        <v>2049.75</v>
      </c>
      <c r="S540" s="44">
        <v>2039.3</v>
      </c>
      <c r="T540" s="44">
        <v>2017.19</v>
      </c>
      <c r="U540" s="44">
        <v>1962.47</v>
      </c>
      <c r="V540" s="44">
        <v>1800.6</v>
      </c>
      <c r="W540" s="44">
        <v>1881.41</v>
      </c>
      <c r="X540" s="44">
        <v>1997.98</v>
      </c>
      <c r="Y540" s="44">
        <v>1735.83</v>
      </c>
      <c r="Z540" s="44">
        <v>1455.35</v>
      </c>
      <c r="AA540" s="44">
        <v>1217.3599999999999</v>
      </c>
    </row>
    <row r="541" spans="1:27" ht="12.75" customHeight="1" outlineLevel="1" x14ac:dyDescent="0.2">
      <c r="A541" s="97" t="s">
        <v>2870</v>
      </c>
      <c r="B541" s="63" t="s">
        <v>90</v>
      </c>
      <c r="C541" s="43" t="s">
        <v>79</v>
      </c>
      <c r="D541" s="44">
        <f>$D$471</f>
        <v>434.18</v>
      </c>
      <c r="E541" s="44">
        <f t="shared" ref="E541:AA541" si="313">$D$471</f>
        <v>434.18</v>
      </c>
      <c r="F541" s="44">
        <f t="shared" si="313"/>
        <v>434.18</v>
      </c>
      <c r="G541" s="44">
        <f t="shared" si="313"/>
        <v>434.18</v>
      </c>
      <c r="H541" s="44">
        <f t="shared" si="313"/>
        <v>434.18</v>
      </c>
      <c r="I541" s="44">
        <f t="shared" si="313"/>
        <v>434.18</v>
      </c>
      <c r="J541" s="44">
        <f t="shared" si="313"/>
        <v>434.18</v>
      </c>
      <c r="K541" s="44">
        <f t="shared" si="313"/>
        <v>434.18</v>
      </c>
      <c r="L541" s="44">
        <f t="shared" si="313"/>
        <v>434.18</v>
      </c>
      <c r="M541" s="44">
        <f t="shared" si="313"/>
        <v>434.18</v>
      </c>
      <c r="N541" s="44">
        <f t="shared" si="313"/>
        <v>434.18</v>
      </c>
      <c r="O541" s="44">
        <f t="shared" si="313"/>
        <v>434.18</v>
      </c>
      <c r="P541" s="44">
        <f t="shared" si="313"/>
        <v>434.18</v>
      </c>
      <c r="Q541" s="44">
        <f t="shared" si="313"/>
        <v>434.18</v>
      </c>
      <c r="R541" s="44">
        <f t="shared" si="313"/>
        <v>434.18</v>
      </c>
      <c r="S541" s="44">
        <f t="shared" si="313"/>
        <v>434.18</v>
      </c>
      <c r="T541" s="44">
        <f t="shared" si="313"/>
        <v>434.18</v>
      </c>
      <c r="U541" s="44">
        <f t="shared" si="313"/>
        <v>434.18</v>
      </c>
      <c r="V541" s="44">
        <f t="shared" si="313"/>
        <v>434.18</v>
      </c>
      <c r="W541" s="44">
        <f t="shared" si="313"/>
        <v>434.18</v>
      </c>
      <c r="X541" s="44">
        <f t="shared" si="313"/>
        <v>434.18</v>
      </c>
      <c r="Y541" s="44">
        <f t="shared" si="313"/>
        <v>434.18</v>
      </c>
      <c r="Z541" s="44">
        <f t="shared" si="313"/>
        <v>434.18</v>
      </c>
      <c r="AA541" s="44">
        <f t="shared" si="313"/>
        <v>434.18</v>
      </c>
    </row>
    <row r="542" spans="1:27" ht="12.75" customHeight="1" outlineLevel="1" x14ac:dyDescent="0.2">
      <c r="A542" s="97" t="s">
        <v>2871</v>
      </c>
      <c r="B542" s="63" t="s">
        <v>83</v>
      </c>
      <c r="C542" s="43" t="s">
        <v>79</v>
      </c>
      <c r="D542" s="44">
        <v>4.3</v>
      </c>
      <c r="E542" s="44">
        <v>4.3</v>
      </c>
      <c r="F542" s="44">
        <v>4.3</v>
      </c>
      <c r="G542" s="44">
        <v>4.3</v>
      </c>
      <c r="H542" s="44">
        <v>4.3</v>
      </c>
      <c r="I542" s="44">
        <v>4.3</v>
      </c>
      <c r="J542" s="44">
        <v>4.3</v>
      </c>
      <c r="K542" s="44">
        <v>4.3</v>
      </c>
      <c r="L542" s="44">
        <v>4.3</v>
      </c>
      <c r="M542" s="44">
        <v>4.3</v>
      </c>
      <c r="N542" s="44">
        <v>4.3</v>
      </c>
      <c r="O542" s="44">
        <v>4.3</v>
      </c>
      <c r="P542" s="44">
        <v>4.3</v>
      </c>
      <c r="Q542" s="44">
        <v>4.3</v>
      </c>
      <c r="R542" s="44">
        <v>4.3</v>
      </c>
      <c r="S542" s="44">
        <v>4.3</v>
      </c>
      <c r="T542" s="44">
        <v>4.3</v>
      </c>
      <c r="U542" s="44">
        <v>4.3</v>
      </c>
      <c r="V542" s="44">
        <v>4.3</v>
      </c>
      <c r="W542" s="44">
        <v>4.3</v>
      </c>
      <c r="X542" s="44">
        <v>4.3</v>
      </c>
      <c r="Y542" s="44">
        <v>4.3</v>
      </c>
      <c r="Z542" s="44">
        <v>4.3</v>
      </c>
      <c r="AA542" s="44">
        <v>4.3</v>
      </c>
    </row>
    <row r="543" spans="1:27" ht="12.75" customHeight="1" outlineLevel="1" x14ac:dyDescent="0.2">
      <c r="A543" s="97" t="s">
        <v>2872</v>
      </c>
      <c r="B543" s="63" t="s">
        <v>81</v>
      </c>
      <c r="C543" s="43" t="s">
        <v>79</v>
      </c>
      <c r="D543" s="44">
        <f>$D$11</f>
        <v>264.79000000000002</v>
      </c>
      <c r="E543" s="44">
        <f t="shared" ref="E543:AA543" si="314">$D$11</f>
        <v>264.79000000000002</v>
      </c>
      <c r="F543" s="44">
        <f t="shared" si="314"/>
        <v>264.79000000000002</v>
      </c>
      <c r="G543" s="44">
        <f t="shared" si="314"/>
        <v>264.79000000000002</v>
      </c>
      <c r="H543" s="44">
        <f t="shared" si="314"/>
        <v>264.79000000000002</v>
      </c>
      <c r="I543" s="44">
        <f t="shared" si="314"/>
        <v>264.79000000000002</v>
      </c>
      <c r="J543" s="44">
        <f t="shared" si="314"/>
        <v>264.79000000000002</v>
      </c>
      <c r="K543" s="44">
        <f t="shared" si="314"/>
        <v>264.79000000000002</v>
      </c>
      <c r="L543" s="44">
        <f t="shared" si="314"/>
        <v>264.79000000000002</v>
      </c>
      <c r="M543" s="44">
        <f t="shared" si="314"/>
        <v>264.79000000000002</v>
      </c>
      <c r="N543" s="44">
        <f t="shared" si="314"/>
        <v>264.79000000000002</v>
      </c>
      <c r="O543" s="44">
        <f t="shared" si="314"/>
        <v>264.79000000000002</v>
      </c>
      <c r="P543" s="44">
        <f t="shared" si="314"/>
        <v>264.79000000000002</v>
      </c>
      <c r="Q543" s="44">
        <f t="shared" si="314"/>
        <v>264.79000000000002</v>
      </c>
      <c r="R543" s="44">
        <f t="shared" si="314"/>
        <v>264.79000000000002</v>
      </c>
      <c r="S543" s="44">
        <f t="shared" si="314"/>
        <v>264.79000000000002</v>
      </c>
      <c r="T543" s="44">
        <f t="shared" si="314"/>
        <v>264.79000000000002</v>
      </c>
      <c r="U543" s="44">
        <f t="shared" si="314"/>
        <v>264.79000000000002</v>
      </c>
      <c r="V543" s="44">
        <f t="shared" si="314"/>
        <v>264.79000000000002</v>
      </c>
      <c r="W543" s="44">
        <f t="shared" si="314"/>
        <v>264.79000000000002</v>
      </c>
      <c r="X543" s="44">
        <f t="shared" si="314"/>
        <v>264.79000000000002</v>
      </c>
      <c r="Y543" s="44">
        <f t="shared" si="314"/>
        <v>264.79000000000002</v>
      </c>
      <c r="Z543" s="44">
        <f t="shared" si="314"/>
        <v>264.79000000000002</v>
      </c>
      <c r="AA543" s="44">
        <f t="shared" si="314"/>
        <v>264.79000000000002</v>
      </c>
    </row>
    <row r="544" spans="1:27" x14ac:dyDescent="0.2">
      <c r="A544" s="96" t="s">
        <v>2873</v>
      </c>
      <c r="B544" s="28" t="str">
        <f>"16"&amp;"."&amp;$B$777&amp;"."&amp;$B$778</f>
        <v>16.04.2024</v>
      </c>
      <c r="C544" s="88" t="s">
        <v>76</v>
      </c>
      <c r="D544" s="89">
        <f>ROUND(((D545+D546+D548+D547)/1000),5)</f>
        <v>1.8594299999999999</v>
      </c>
      <c r="E544" s="89">
        <f>ROUND(((E545+E546+E548+E547)/1000),5)</f>
        <v>1.7832600000000001</v>
      </c>
      <c r="F544" s="89">
        <f>ROUND(((F545+F546+F548+F547)/1000),5)</f>
        <v>1.67422</v>
      </c>
      <c r="G544" s="89">
        <f t="shared" ref="G544:AA544" si="315">ROUND(((G545+G546+G548+G547)/1000),5)</f>
        <v>1.6832199999999999</v>
      </c>
      <c r="H544" s="89">
        <f t="shared" si="315"/>
        <v>1.72617</v>
      </c>
      <c r="I544" s="89">
        <f t="shared" si="315"/>
        <v>1.8247599999999999</v>
      </c>
      <c r="J544" s="89">
        <f t="shared" si="315"/>
        <v>1.93197</v>
      </c>
      <c r="K544" s="89">
        <f t="shared" si="315"/>
        <v>2.1600600000000001</v>
      </c>
      <c r="L544" s="89">
        <f t="shared" si="315"/>
        <v>2.53017</v>
      </c>
      <c r="M544" s="89">
        <f t="shared" si="315"/>
        <v>2.6516600000000001</v>
      </c>
      <c r="N544" s="89">
        <f t="shared" si="315"/>
        <v>2.66683</v>
      </c>
      <c r="O544" s="89">
        <f t="shared" si="315"/>
        <v>2.6793100000000001</v>
      </c>
      <c r="P544" s="89">
        <f t="shared" si="315"/>
        <v>2.6922000000000001</v>
      </c>
      <c r="Q544" s="89">
        <f t="shared" si="315"/>
        <v>2.7291799999999999</v>
      </c>
      <c r="R544" s="89">
        <f t="shared" si="315"/>
        <v>2.69997</v>
      </c>
      <c r="S544" s="89">
        <f t="shared" si="315"/>
        <v>2.6838099999999998</v>
      </c>
      <c r="T544" s="89">
        <f t="shared" si="315"/>
        <v>2.6752600000000002</v>
      </c>
      <c r="U544" s="89">
        <f t="shared" si="315"/>
        <v>2.5514600000000001</v>
      </c>
      <c r="V544" s="89">
        <f t="shared" si="315"/>
        <v>2.45642</v>
      </c>
      <c r="W544" s="89">
        <f t="shared" si="315"/>
        <v>2.5384099999999998</v>
      </c>
      <c r="X544" s="89">
        <f t="shared" si="315"/>
        <v>2.6614599999999999</v>
      </c>
      <c r="Y544" s="89">
        <f t="shared" si="315"/>
        <v>2.4022000000000001</v>
      </c>
      <c r="Z544" s="89">
        <f t="shared" si="315"/>
        <v>2.0879300000000001</v>
      </c>
      <c r="AA544" s="89">
        <f t="shared" si="315"/>
        <v>1.9151499999999999</v>
      </c>
    </row>
    <row r="545" spans="1:27" ht="12.75" customHeight="1" outlineLevel="1" x14ac:dyDescent="0.2">
      <c r="A545" s="97" t="s">
        <v>2874</v>
      </c>
      <c r="B545" s="63" t="s">
        <v>242</v>
      </c>
      <c r="C545" s="43" t="s">
        <v>79</v>
      </c>
      <c r="D545" s="44">
        <v>1156.1600000000001</v>
      </c>
      <c r="E545" s="44">
        <v>1079.99</v>
      </c>
      <c r="F545" s="44">
        <v>970.95</v>
      </c>
      <c r="G545" s="44">
        <v>979.95</v>
      </c>
      <c r="H545" s="44">
        <v>1022.9</v>
      </c>
      <c r="I545" s="44">
        <v>1121.49</v>
      </c>
      <c r="J545" s="44">
        <v>1228.7</v>
      </c>
      <c r="K545" s="44">
        <v>1456.79</v>
      </c>
      <c r="L545" s="44">
        <v>1826.9</v>
      </c>
      <c r="M545" s="44">
        <v>1948.39</v>
      </c>
      <c r="N545" s="44">
        <v>1963.56</v>
      </c>
      <c r="O545" s="44">
        <v>1976.04</v>
      </c>
      <c r="P545" s="44">
        <v>1988.93</v>
      </c>
      <c r="Q545" s="44">
        <v>2025.91</v>
      </c>
      <c r="R545" s="44">
        <v>1996.7</v>
      </c>
      <c r="S545" s="44">
        <v>1980.54</v>
      </c>
      <c r="T545" s="44">
        <v>1971.99</v>
      </c>
      <c r="U545" s="44">
        <v>1848.19</v>
      </c>
      <c r="V545" s="44">
        <v>1753.15</v>
      </c>
      <c r="W545" s="44">
        <v>1835.14</v>
      </c>
      <c r="X545" s="44">
        <v>1958.19</v>
      </c>
      <c r="Y545" s="44">
        <v>1698.93</v>
      </c>
      <c r="Z545" s="44">
        <v>1384.66</v>
      </c>
      <c r="AA545" s="44">
        <v>1211.8800000000001</v>
      </c>
    </row>
    <row r="546" spans="1:27" ht="12.75" customHeight="1" outlineLevel="1" x14ac:dyDescent="0.2">
      <c r="A546" s="97" t="s">
        <v>2875</v>
      </c>
      <c r="B546" s="63" t="s">
        <v>90</v>
      </c>
      <c r="C546" s="43" t="s">
        <v>79</v>
      </c>
      <c r="D546" s="44">
        <f>$D$471</f>
        <v>434.18</v>
      </c>
      <c r="E546" s="44">
        <f t="shared" ref="E546:AA546" si="316">$D$471</f>
        <v>434.18</v>
      </c>
      <c r="F546" s="44">
        <f t="shared" si="316"/>
        <v>434.18</v>
      </c>
      <c r="G546" s="44">
        <f t="shared" si="316"/>
        <v>434.18</v>
      </c>
      <c r="H546" s="44">
        <f t="shared" si="316"/>
        <v>434.18</v>
      </c>
      <c r="I546" s="44">
        <f t="shared" si="316"/>
        <v>434.18</v>
      </c>
      <c r="J546" s="44">
        <f t="shared" si="316"/>
        <v>434.18</v>
      </c>
      <c r="K546" s="44">
        <f t="shared" si="316"/>
        <v>434.18</v>
      </c>
      <c r="L546" s="44">
        <f t="shared" si="316"/>
        <v>434.18</v>
      </c>
      <c r="M546" s="44">
        <f t="shared" si="316"/>
        <v>434.18</v>
      </c>
      <c r="N546" s="44">
        <f t="shared" si="316"/>
        <v>434.18</v>
      </c>
      <c r="O546" s="44">
        <f t="shared" si="316"/>
        <v>434.18</v>
      </c>
      <c r="P546" s="44">
        <f t="shared" si="316"/>
        <v>434.18</v>
      </c>
      <c r="Q546" s="44">
        <f t="shared" si="316"/>
        <v>434.18</v>
      </c>
      <c r="R546" s="44">
        <f t="shared" si="316"/>
        <v>434.18</v>
      </c>
      <c r="S546" s="44">
        <f t="shared" si="316"/>
        <v>434.18</v>
      </c>
      <c r="T546" s="44">
        <f t="shared" si="316"/>
        <v>434.18</v>
      </c>
      <c r="U546" s="44">
        <f t="shared" si="316"/>
        <v>434.18</v>
      </c>
      <c r="V546" s="44">
        <f t="shared" si="316"/>
        <v>434.18</v>
      </c>
      <c r="W546" s="44">
        <f t="shared" si="316"/>
        <v>434.18</v>
      </c>
      <c r="X546" s="44">
        <f t="shared" si="316"/>
        <v>434.18</v>
      </c>
      <c r="Y546" s="44">
        <f t="shared" si="316"/>
        <v>434.18</v>
      </c>
      <c r="Z546" s="44">
        <f t="shared" si="316"/>
        <v>434.18</v>
      </c>
      <c r="AA546" s="44">
        <f t="shared" si="316"/>
        <v>434.18</v>
      </c>
    </row>
    <row r="547" spans="1:27" ht="12.75" customHeight="1" outlineLevel="1" x14ac:dyDescent="0.2">
      <c r="A547" s="97" t="s">
        <v>2876</v>
      </c>
      <c r="B547" s="63" t="s">
        <v>83</v>
      </c>
      <c r="C547" s="43" t="s">
        <v>79</v>
      </c>
      <c r="D547" s="44">
        <v>4.3</v>
      </c>
      <c r="E547" s="44">
        <v>4.3</v>
      </c>
      <c r="F547" s="44">
        <v>4.3</v>
      </c>
      <c r="G547" s="44">
        <v>4.3</v>
      </c>
      <c r="H547" s="44">
        <v>4.3</v>
      </c>
      <c r="I547" s="44">
        <v>4.3</v>
      </c>
      <c r="J547" s="44">
        <v>4.3</v>
      </c>
      <c r="K547" s="44">
        <v>4.3</v>
      </c>
      <c r="L547" s="44">
        <v>4.3</v>
      </c>
      <c r="M547" s="44">
        <v>4.3</v>
      </c>
      <c r="N547" s="44">
        <v>4.3</v>
      </c>
      <c r="O547" s="44">
        <v>4.3</v>
      </c>
      <c r="P547" s="44">
        <v>4.3</v>
      </c>
      <c r="Q547" s="44">
        <v>4.3</v>
      </c>
      <c r="R547" s="44">
        <v>4.3</v>
      </c>
      <c r="S547" s="44">
        <v>4.3</v>
      </c>
      <c r="T547" s="44">
        <v>4.3</v>
      </c>
      <c r="U547" s="44">
        <v>4.3</v>
      </c>
      <c r="V547" s="44">
        <v>4.3</v>
      </c>
      <c r="W547" s="44">
        <v>4.3</v>
      </c>
      <c r="X547" s="44">
        <v>4.3</v>
      </c>
      <c r="Y547" s="44">
        <v>4.3</v>
      </c>
      <c r="Z547" s="44">
        <v>4.3</v>
      </c>
      <c r="AA547" s="44">
        <v>4.3</v>
      </c>
    </row>
    <row r="548" spans="1:27" ht="12.75" customHeight="1" outlineLevel="1" x14ac:dyDescent="0.2">
      <c r="A548" s="97" t="s">
        <v>2877</v>
      </c>
      <c r="B548" s="63" t="s">
        <v>81</v>
      </c>
      <c r="C548" s="43" t="s">
        <v>79</v>
      </c>
      <c r="D548" s="44">
        <f>$D$11</f>
        <v>264.79000000000002</v>
      </c>
      <c r="E548" s="44">
        <f t="shared" ref="E548:AA548" si="317">$D$11</f>
        <v>264.79000000000002</v>
      </c>
      <c r="F548" s="44">
        <f t="shared" si="317"/>
        <v>264.79000000000002</v>
      </c>
      <c r="G548" s="44">
        <f t="shared" si="317"/>
        <v>264.79000000000002</v>
      </c>
      <c r="H548" s="44">
        <f t="shared" si="317"/>
        <v>264.79000000000002</v>
      </c>
      <c r="I548" s="44">
        <f t="shared" si="317"/>
        <v>264.79000000000002</v>
      </c>
      <c r="J548" s="44">
        <f t="shared" si="317"/>
        <v>264.79000000000002</v>
      </c>
      <c r="K548" s="44">
        <f t="shared" si="317"/>
        <v>264.79000000000002</v>
      </c>
      <c r="L548" s="44">
        <f t="shared" si="317"/>
        <v>264.79000000000002</v>
      </c>
      <c r="M548" s="44">
        <f t="shared" si="317"/>
        <v>264.79000000000002</v>
      </c>
      <c r="N548" s="44">
        <f t="shared" si="317"/>
        <v>264.79000000000002</v>
      </c>
      <c r="O548" s="44">
        <f t="shared" si="317"/>
        <v>264.79000000000002</v>
      </c>
      <c r="P548" s="44">
        <f t="shared" si="317"/>
        <v>264.79000000000002</v>
      </c>
      <c r="Q548" s="44">
        <f t="shared" si="317"/>
        <v>264.79000000000002</v>
      </c>
      <c r="R548" s="44">
        <f t="shared" si="317"/>
        <v>264.79000000000002</v>
      </c>
      <c r="S548" s="44">
        <f t="shared" si="317"/>
        <v>264.79000000000002</v>
      </c>
      <c r="T548" s="44">
        <f t="shared" si="317"/>
        <v>264.79000000000002</v>
      </c>
      <c r="U548" s="44">
        <f t="shared" si="317"/>
        <v>264.79000000000002</v>
      </c>
      <c r="V548" s="44">
        <f t="shared" si="317"/>
        <v>264.79000000000002</v>
      </c>
      <c r="W548" s="44">
        <f t="shared" si="317"/>
        <v>264.79000000000002</v>
      </c>
      <c r="X548" s="44">
        <f t="shared" si="317"/>
        <v>264.79000000000002</v>
      </c>
      <c r="Y548" s="44">
        <f t="shared" si="317"/>
        <v>264.79000000000002</v>
      </c>
      <c r="Z548" s="44">
        <f t="shared" si="317"/>
        <v>264.79000000000002</v>
      </c>
      <c r="AA548" s="44">
        <f t="shared" si="317"/>
        <v>264.79000000000002</v>
      </c>
    </row>
    <row r="549" spans="1:27" x14ac:dyDescent="0.2">
      <c r="A549" s="96" t="s">
        <v>2878</v>
      </c>
      <c r="B549" s="28" t="str">
        <f>"17"&amp;"."&amp;$B$777&amp;"."&amp;$B$778</f>
        <v>17.04.2024</v>
      </c>
      <c r="C549" s="88" t="s">
        <v>76</v>
      </c>
      <c r="D549" s="89">
        <f>ROUND(((D550+D551+D553+D552)/1000),5)</f>
        <v>1.86293</v>
      </c>
      <c r="E549" s="89">
        <f>ROUND(((E550+E551+E553+E552)/1000),5)</f>
        <v>1.7831300000000001</v>
      </c>
      <c r="F549" s="89">
        <f>ROUND(((F550+F551+F553+F552)/1000),5)</f>
        <v>1.7289399999999999</v>
      </c>
      <c r="G549" s="89">
        <f t="shared" ref="G549:AA549" si="318">ROUND(((G550+G551+G553+G552)/1000),5)</f>
        <v>1.7260899999999999</v>
      </c>
      <c r="H549" s="89">
        <f t="shared" si="318"/>
        <v>1.7614000000000001</v>
      </c>
      <c r="I549" s="89">
        <f t="shared" si="318"/>
        <v>1.83551</v>
      </c>
      <c r="J549" s="89">
        <f t="shared" si="318"/>
        <v>1.90415</v>
      </c>
      <c r="K549" s="89">
        <f t="shared" si="318"/>
        <v>2.1628500000000002</v>
      </c>
      <c r="L549" s="89">
        <f t="shared" si="318"/>
        <v>2.5049100000000002</v>
      </c>
      <c r="M549" s="89">
        <f t="shared" si="318"/>
        <v>2.6242999999999999</v>
      </c>
      <c r="N549" s="89">
        <f t="shared" si="318"/>
        <v>2.6469100000000001</v>
      </c>
      <c r="O549" s="89">
        <f t="shared" si="318"/>
        <v>2.6446000000000001</v>
      </c>
      <c r="P549" s="89">
        <f t="shared" si="318"/>
        <v>2.6537700000000002</v>
      </c>
      <c r="Q549" s="89">
        <f t="shared" si="318"/>
        <v>2.6802299999999999</v>
      </c>
      <c r="R549" s="89">
        <f t="shared" si="318"/>
        <v>2.66533</v>
      </c>
      <c r="S549" s="89">
        <f t="shared" si="318"/>
        <v>2.6616399999999998</v>
      </c>
      <c r="T549" s="89">
        <f t="shared" si="318"/>
        <v>2.6183399999999999</v>
      </c>
      <c r="U549" s="89">
        <f t="shared" si="318"/>
        <v>2.5627599999999999</v>
      </c>
      <c r="V549" s="89">
        <f t="shared" si="318"/>
        <v>2.5215200000000002</v>
      </c>
      <c r="W549" s="89">
        <f t="shared" si="318"/>
        <v>2.60527</v>
      </c>
      <c r="X549" s="89">
        <f t="shared" si="318"/>
        <v>2.67767</v>
      </c>
      <c r="Y549" s="89">
        <f t="shared" si="318"/>
        <v>2.5510700000000002</v>
      </c>
      <c r="Z549" s="89">
        <f t="shared" si="318"/>
        <v>2.1652499999999999</v>
      </c>
      <c r="AA549" s="89">
        <f t="shared" si="318"/>
        <v>1.93608</v>
      </c>
    </row>
    <row r="550" spans="1:27" ht="12.75" customHeight="1" outlineLevel="1" x14ac:dyDescent="0.2">
      <c r="A550" s="97" t="s">
        <v>2879</v>
      </c>
      <c r="B550" s="63" t="s">
        <v>242</v>
      </c>
      <c r="C550" s="43" t="s">
        <v>79</v>
      </c>
      <c r="D550" s="44">
        <v>1159.6600000000001</v>
      </c>
      <c r="E550" s="44">
        <v>1079.8599999999999</v>
      </c>
      <c r="F550" s="44">
        <v>1025.67</v>
      </c>
      <c r="G550" s="44">
        <v>1022.82</v>
      </c>
      <c r="H550" s="44">
        <v>1058.1300000000001</v>
      </c>
      <c r="I550" s="44">
        <v>1132.24</v>
      </c>
      <c r="J550" s="44">
        <v>1200.8800000000001</v>
      </c>
      <c r="K550" s="44">
        <v>1459.58</v>
      </c>
      <c r="L550" s="44">
        <v>1801.64</v>
      </c>
      <c r="M550" s="44">
        <v>1921.03</v>
      </c>
      <c r="N550" s="44">
        <v>1943.64</v>
      </c>
      <c r="O550" s="44">
        <v>1941.33</v>
      </c>
      <c r="P550" s="44">
        <v>1950.5</v>
      </c>
      <c r="Q550" s="44">
        <v>1976.96</v>
      </c>
      <c r="R550" s="44">
        <v>1962.06</v>
      </c>
      <c r="S550" s="44">
        <v>1958.37</v>
      </c>
      <c r="T550" s="44">
        <v>1915.07</v>
      </c>
      <c r="U550" s="44">
        <v>1859.49</v>
      </c>
      <c r="V550" s="44">
        <v>1818.25</v>
      </c>
      <c r="W550" s="44">
        <v>1902</v>
      </c>
      <c r="X550" s="44">
        <v>1974.4</v>
      </c>
      <c r="Y550" s="44">
        <v>1847.8</v>
      </c>
      <c r="Z550" s="44">
        <v>1461.98</v>
      </c>
      <c r="AA550" s="44">
        <v>1232.81</v>
      </c>
    </row>
    <row r="551" spans="1:27" ht="12.75" customHeight="1" outlineLevel="1" x14ac:dyDescent="0.2">
      <c r="A551" s="97" t="s">
        <v>2880</v>
      </c>
      <c r="B551" s="63" t="s">
        <v>90</v>
      </c>
      <c r="C551" s="43" t="s">
        <v>79</v>
      </c>
      <c r="D551" s="44">
        <f>$D$471</f>
        <v>434.18</v>
      </c>
      <c r="E551" s="44">
        <f t="shared" ref="E551:AA551" si="319">$D$471</f>
        <v>434.18</v>
      </c>
      <c r="F551" s="44">
        <f t="shared" si="319"/>
        <v>434.18</v>
      </c>
      <c r="G551" s="44">
        <f t="shared" si="319"/>
        <v>434.18</v>
      </c>
      <c r="H551" s="44">
        <f t="shared" si="319"/>
        <v>434.18</v>
      </c>
      <c r="I551" s="44">
        <f t="shared" si="319"/>
        <v>434.18</v>
      </c>
      <c r="J551" s="44">
        <f t="shared" si="319"/>
        <v>434.18</v>
      </c>
      <c r="K551" s="44">
        <f t="shared" si="319"/>
        <v>434.18</v>
      </c>
      <c r="L551" s="44">
        <f t="shared" si="319"/>
        <v>434.18</v>
      </c>
      <c r="M551" s="44">
        <f t="shared" si="319"/>
        <v>434.18</v>
      </c>
      <c r="N551" s="44">
        <f t="shared" si="319"/>
        <v>434.18</v>
      </c>
      <c r="O551" s="44">
        <f t="shared" si="319"/>
        <v>434.18</v>
      </c>
      <c r="P551" s="44">
        <f t="shared" si="319"/>
        <v>434.18</v>
      </c>
      <c r="Q551" s="44">
        <f t="shared" si="319"/>
        <v>434.18</v>
      </c>
      <c r="R551" s="44">
        <f t="shared" si="319"/>
        <v>434.18</v>
      </c>
      <c r="S551" s="44">
        <f t="shared" si="319"/>
        <v>434.18</v>
      </c>
      <c r="T551" s="44">
        <f t="shared" si="319"/>
        <v>434.18</v>
      </c>
      <c r="U551" s="44">
        <f t="shared" si="319"/>
        <v>434.18</v>
      </c>
      <c r="V551" s="44">
        <f t="shared" si="319"/>
        <v>434.18</v>
      </c>
      <c r="W551" s="44">
        <f t="shared" si="319"/>
        <v>434.18</v>
      </c>
      <c r="X551" s="44">
        <f t="shared" si="319"/>
        <v>434.18</v>
      </c>
      <c r="Y551" s="44">
        <f t="shared" si="319"/>
        <v>434.18</v>
      </c>
      <c r="Z551" s="44">
        <f t="shared" si="319"/>
        <v>434.18</v>
      </c>
      <c r="AA551" s="44">
        <f t="shared" si="319"/>
        <v>434.18</v>
      </c>
    </row>
    <row r="552" spans="1:27" ht="12.75" customHeight="1" outlineLevel="1" x14ac:dyDescent="0.2">
      <c r="A552" s="97" t="s">
        <v>2881</v>
      </c>
      <c r="B552" s="63" t="s">
        <v>83</v>
      </c>
      <c r="C552" s="43" t="s">
        <v>79</v>
      </c>
      <c r="D552" s="44">
        <v>4.3</v>
      </c>
      <c r="E552" s="44">
        <v>4.3</v>
      </c>
      <c r="F552" s="44">
        <v>4.3</v>
      </c>
      <c r="G552" s="44">
        <v>4.3</v>
      </c>
      <c r="H552" s="44">
        <v>4.3</v>
      </c>
      <c r="I552" s="44">
        <v>4.3</v>
      </c>
      <c r="J552" s="44">
        <v>4.3</v>
      </c>
      <c r="K552" s="44">
        <v>4.3</v>
      </c>
      <c r="L552" s="44">
        <v>4.3</v>
      </c>
      <c r="M552" s="44">
        <v>4.3</v>
      </c>
      <c r="N552" s="44">
        <v>4.3</v>
      </c>
      <c r="O552" s="44">
        <v>4.3</v>
      </c>
      <c r="P552" s="44">
        <v>4.3</v>
      </c>
      <c r="Q552" s="44">
        <v>4.3</v>
      </c>
      <c r="R552" s="44">
        <v>4.3</v>
      </c>
      <c r="S552" s="44">
        <v>4.3</v>
      </c>
      <c r="T552" s="44">
        <v>4.3</v>
      </c>
      <c r="U552" s="44">
        <v>4.3</v>
      </c>
      <c r="V552" s="44">
        <v>4.3</v>
      </c>
      <c r="W552" s="44">
        <v>4.3</v>
      </c>
      <c r="X552" s="44">
        <v>4.3</v>
      </c>
      <c r="Y552" s="44">
        <v>4.3</v>
      </c>
      <c r="Z552" s="44">
        <v>4.3</v>
      </c>
      <c r="AA552" s="44">
        <v>4.3</v>
      </c>
    </row>
    <row r="553" spans="1:27" ht="12.75" customHeight="1" outlineLevel="1" x14ac:dyDescent="0.2">
      <c r="A553" s="97" t="s">
        <v>2882</v>
      </c>
      <c r="B553" s="63" t="s">
        <v>81</v>
      </c>
      <c r="C553" s="43" t="s">
        <v>79</v>
      </c>
      <c r="D553" s="44">
        <f>$D$11</f>
        <v>264.79000000000002</v>
      </c>
      <c r="E553" s="44">
        <f t="shared" ref="E553:AA553" si="320">$D$11</f>
        <v>264.79000000000002</v>
      </c>
      <c r="F553" s="44">
        <f t="shared" si="320"/>
        <v>264.79000000000002</v>
      </c>
      <c r="G553" s="44">
        <f t="shared" si="320"/>
        <v>264.79000000000002</v>
      </c>
      <c r="H553" s="44">
        <f t="shared" si="320"/>
        <v>264.79000000000002</v>
      </c>
      <c r="I553" s="44">
        <f t="shared" si="320"/>
        <v>264.79000000000002</v>
      </c>
      <c r="J553" s="44">
        <f t="shared" si="320"/>
        <v>264.79000000000002</v>
      </c>
      <c r="K553" s="44">
        <f t="shared" si="320"/>
        <v>264.79000000000002</v>
      </c>
      <c r="L553" s="44">
        <f t="shared" si="320"/>
        <v>264.79000000000002</v>
      </c>
      <c r="M553" s="44">
        <f t="shared" si="320"/>
        <v>264.79000000000002</v>
      </c>
      <c r="N553" s="44">
        <f t="shared" si="320"/>
        <v>264.79000000000002</v>
      </c>
      <c r="O553" s="44">
        <f t="shared" si="320"/>
        <v>264.79000000000002</v>
      </c>
      <c r="P553" s="44">
        <f t="shared" si="320"/>
        <v>264.79000000000002</v>
      </c>
      <c r="Q553" s="44">
        <f t="shared" si="320"/>
        <v>264.79000000000002</v>
      </c>
      <c r="R553" s="44">
        <f t="shared" si="320"/>
        <v>264.79000000000002</v>
      </c>
      <c r="S553" s="44">
        <f t="shared" si="320"/>
        <v>264.79000000000002</v>
      </c>
      <c r="T553" s="44">
        <f t="shared" si="320"/>
        <v>264.79000000000002</v>
      </c>
      <c r="U553" s="44">
        <f t="shared" si="320"/>
        <v>264.79000000000002</v>
      </c>
      <c r="V553" s="44">
        <f t="shared" si="320"/>
        <v>264.79000000000002</v>
      </c>
      <c r="W553" s="44">
        <f t="shared" si="320"/>
        <v>264.79000000000002</v>
      </c>
      <c r="X553" s="44">
        <f t="shared" si="320"/>
        <v>264.79000000000002</v>
      </c>
      <c r="Y553" s="44">
        <f t="shared" si="320"/>
        <v>264.79000000000002</v>
      </c>
      <c r="Z553" s="44">
        <f t="shared" si="320"/>
        <v>264.79000000000002</v>
      </c>
      <c r="AA553" s="44">
        <f t="shared" si="320"/>
        <v>264.79000000000002</v>
      </c>
    </row>
    <row r="554" spans="1:27" x14ac:dyDescent="0.2">
      <c r="A554" s="96" t="s">
        <v>2883</v>
      </c>
      <c r="B554" s="28" t="str">
        <f>"18"&amp;"."&amp;$B$777&amp;"."&amp;$B$778</f>
        <v>18.04.2024</v>
      </c>
      <c r="C554" s="88" t="s">
        <v>76</v>
      </c>
      <c r="D554" s="89">
        <f>ROUND(((D555+D556+D558+D557)/1000),5)</f>
        <v>1.8272900000000001</v>
      </c>
      <c r="E554" s="89">
        <f>ROUND(((E555+E556+E558+E557)/1000),5)</f>
        <v>1.7309600000000001</v>
      </c>
      <c r="F554" s="89">
        <f>ROUND(((F555+F556+F558+F557)/1000),5)</f>
        <v>1.6741600000000001</v>
      </c>
      <c r="G554" s="89">
        <f t="shared" ref="G554:AA554" si="321">ROUND(((G555+G556+G558+G557)/1000),5)</f>
        <v>1.6714800000000001</v>
      </c>
      <c r="H554" s="89">
        <f t="shared" si="321"/>
        <v>1.7257</v>
      </c>
      <c r="I554" s="89">
        <f t="shared" si="321"/>
        <v>1.7822100000000001</v>
      </c>
      <c r="J554" s="89">
        <f t="shared" si="321"/>
        <v>1.90821</v>
      </c>
      <c r="K554" s="89">
        <f t="shared" si="321"/>
        <v>2.2036099999999998</v>
      </c>
      <c r="L554" s="89">
        <f t="shared" si="321"/>
        <v>2.5628199999999999</v>
      </c>
      <c r="M554" s="89">
        <f t="shared" si="321"/>
        <v>2.71123</v>
      </c>
      <c r="N554" s="89">
        <f t="shared" si="321"/>
        <v>2.7766700000000002</v>
      </c>
      <c r="O554" s="89">
        <f t="shared" si="321"/>
        <v>2.74987</v>
      </c>
      <c r="P554" s="89">
        <f t="shared" si="321"/>
        <v>2.7779099999999999</v>
      </c>
      <c r="Q554" s="89">
        <f t="shared" si="321"/>
        <v>2.8620700000000001</v>
      </c>
      <c r="R554" s="89">
        <f t="shared" si="321"/>
        <v>2.8147199999999999</v>
      </c>
      <c r="S554" s="89">
        <f t="shared" si="321"/>
        <v>2.7760799999999999</v>
      </c>
      <c r="T554" s="89">
        <f t="shared" si="321"/>
        <v>2.72113</v>
      </c>
      <c r="U554" s="89">
        <f t="shared" si="321"/>
        <v>2.52155</v>
      </c>
      <c r="V554" s="89">
        <f t="shared" si="321"/>
        <v>2.5716100000000002</v>
      </c>
      <c r="W554" s="89">
        <f t="shared" si="321"/>
        <v>2.6236700000000002</v>
      </c>
      <c r="X554" s="89">
        <f t="shared" si="321"/>
        <v>2.7315800000000001</v>
      </c>
      <c r="Y554" s="89">
        <f t="shared" si="321"/>
        <v>2.48353</v>
      </c>
      <c r="Z554" s="89">
        <f t="shared" si="321"/>
        <v>2.0851000000000002</v>
      </c>
      <c r="AA554" s="89">
        <f t="shared" si="321"/>
        <v>1.90289</v>
      </c>
    </row>
    <row r="555" spans="1:27" ht="12.75" customHeight="1" outlineLevel="1" x14ac:dyDescent="0.2">
      <c r="A555" s="97" t="s">
        <v>2884</v>
      </c>
      <c r="B555" s="63" t="s">
        <v>242</v>
      </c>
      <c r="C555" s="43" t="s">
        <v>79</v>
      </c>
      <c r="D555" s="44">
        <v>1124.02</v>
      </c>
      <c r="E555" s="44">
        <v>1027.69</v>
      </c>
      <c r="F555" s="44">
        <v>970.89</v>
      </c>
      <c r="G555" s="44">
        <v>968.21</v>
      </c>
      <c r="H555" s="44">
        <v>1022.43</v>
      </c>
      <c r="I555" s="44">
        <v>1078.94</v>
      </c>
      <c r="J555" s="44">
        <v>1204.94</v>
      </c>
      <c r="K555" s="44">
        <v>1500.34</v>
      </c>
      <c r="L555" s="44">
        <v>1859.55</v>
      </c>
      <c r="M555" s="44">
        <v>2007.96</v>
      </c>
      <c r="N555" s="44">
        <v>2073.4</v>
      </c>
      <c r="O555" s="44">
        <v>2046.6</v>
      </c>
      <c r="P555" s="44">
        <v>2074.64</v>
      </c>
      <c r="Q555" s="44">
        <v>2158.8000000000002</v>
      </c>
      <c r="R555" s="44">
        <v>2111.4499999999998</v>
      </c>
      <c r="S555" s="44">
        <v>2072.81</v>
      </c>
      <c r="T555" s="44">
        <v>2017.86</v>
      </c>
      <c r="U555" s="44">
        <v>1818.28</v>
      </c>
      <c r="V555" s="44">
        <v>1868.34</v>
      </c>
      <c r="W555" s="44">
        <v>1920.4</v>
      </c>
      <c r="X555" s="44">
        <v>2028.31</v>
      </c>
      <c r="Y555" s="44">
        <v>1780.26</v>
      </c>
      <c r="Z555" s="44">
        <v>1381.83</v>
      </c>
      <c r="AA555" s="44">
        <v>1199.6199999999999</v>
      </c>
    </row>
    <row r="556" spans="1:27" ht="12.75" customHeight="1" outlineLevel="1" x14ac:dyDescent="0.2">
      <c r="A556" s="97" t="s">
        <v>2885</v>
      </c>
      <c r="B556" s="63" t="s">
        <v>90</v>
      </c>
      <c r="C556" s="43" t="s">
        <v>79</v>
      </c>
      <c r="D556" s="44">
        <f>$D$471</f>
        <v>434.18</v>
      </c>
      <c r="E556" s="44">
        <f t="shared" ref="E556:AA556" si="322">$D$471</f>
        <v>434.18</v>
      </c>
      <c r="F556" s="44">
        <f t="shared" si="322"/>
        <v>434.18</v>
      </c>
      <c r="G556" s="44">
        <f t="shared" si="322"/>
        <v>434.18</v>
      </c>
      <c r="H556" s="44">
        <f t="shared" si="322"/>
        <v>434.18</v>
      </c>
      <c r="I556" s="44">
        <f t="shared" si="322"/>
        <v>434.18</v>
      </c>
      <c r="J556" s="44">
        <f t="shared" si="322"/>
        <v>434.18</v>
      </c>
      <c r="K556" s="44">
        <f t="shared" si="322"/>
        <v>434.18</v>
      </c>
      <c r="L556" s="44">
        <f t="shared" si="322"/>
        <v>434.18</v>
      </c>
      <c r="M556" s="44">
        <f t="shared" si="322"/>
        <v>434.18</v>
      </c>
      <c r="N556" s="44">
        <f t="shared" si="322"/>
        <v>434.18</v>
      </c>
      <c r="O556" s="44">
        <f t="shared" si="322"/>
        <v>434.18</v>
      </c>
      <c r="P556" s="44">
        <f t="shared" si="322"/>
        <v>434.18</v>
      </c>
      <c r="Q556" s="44">
        <f t="shared" si="322"/>
        <v>434.18</v>
      </c>
      <c r="R556" s="44">
        <f t="shared" si="322"/>
        <v>434.18</v>
      </c>
      <c r="S556" s="44">
        <f t="shared" si="322"/>
        <v>434.18</v>
      </c>
      <c r="T556" s="44">
        <f t="shared" si="322"/>
        <v>434.18</v>
      </c>
      <c r="U556" s="44">
        <f t="shared" si="322"/>
        <v>434.18</v>
      </c>
      <c r="V556" s="44">
        <f t="shared" si="322"/>
        <v>434.18</v>
      </c>
      <c r="W556" s="44">
        <f t="shared" si="322"/>
        <v>434.18</v>
      </c>
      <c r="X556" s="44">
        <f t="shared" si="322"/>
        <v>434.18</v>
      </c>
      <c r="Y556" s="44">
        <f t="shared" si="322"/>
        <v>434.18</v>
      </c>
      <c r="Z556" s="44">
        <f t="shared" si="322"/>
        <v>434.18</v>
      </c>
      <c r="AA556" s="44">
        <f t="shared" si="322"/>
        <v>434.18</v>
      </c>
    </row>
    <row r="557" spans="1:27" ht="12.75" customHeight="1" outlineLevel="1" x14ac:dyDescent="0.2">
      <c r="A557" s="97" t="s">
        <v>2886</v>
      </c>
      <c r="B557" s="63" t="s">
        <v>83</v>
      </c>
      <c r="C557" s="43" t="s">
        <v>79</v>
      </c>
      <c r="D557" s="44">
        <v>4.3</v>
      </c>
      <c r="E557" s="44">
        <v>4.3</v>
      </c>
      <c r="F557" s="44">
        <v>4.3</v>
      </c>
      <c r="G557" s="44">
        <v>4.3</v>
      </c>
      <c r="H557" s="44">
        <v>4.3</v>
      </c>
      <c r="I557" s="44">
        <v>4.3</v>
      </c>
      <c r="J557" s="44">
        <v>4.3</v>
      </c>
      <c r="K557" s="44">
        <v>4.3</v>
      </c>
      <c r="L557" s="44">
        <v>4.3</v>
      </c>
      <c r="M557" s="44">
        <v>4.3</v>
      </c>
      <c r="N557" s="44">
        <v>4.3</v>
      </c>
      <c r="O557" s="44">
        <v>4.3</v>
      </c>
      <c r="P557" s="44">
        <v>4.3</v>
      </c>
      <c r="Q557" s="44">
        <v>4.3</v>
      </c>
      <c r="R557" s="44">
        <v>4.3</v>
      </c>
      <c r="S557" s="44">
        <v>4.3</v>
      </c>
      <c r="T557" s="44">
        <v>4.3</v>
      </c>
      <c r="U557" s="44">
        <v>4.3</v>
      </c>
      <c r="V557" s="44">
        <v>4.3</v>
      </c>
      <c r="W557" s="44">
        <v>4.3</v>
      </c>
      <c r="X557" s="44">
        <v>4.3</v>
      </c>
      <c r="Y557" s="44">
        <v>4.3</v>
      </c>
      <c r="Z557" s="44">
        <v>4.3</v>
      </c>
      <c r="AA557" s="44">
        <v>4.3</v>
      </c>
    </row>
    <row r="558" spans="1:27" ht="12.75" customHeight="1" outlineLevel="1" x14ac:dyDescent="0.2">
      <c r="A558" s="97" t="s">
        <v>2887</v>
      </c>
      <c r="B558" s="63" t="s">
        <v>81</v>
      </c>
      <c r="C558" s="43" t="s">
        <v>79</v>
      </c>
      <c r="D558" s="44">
        <f>$D$11</f>
        <v>264.79000000000002</v>
      </c>
      <c r="E558" s="44">
        <f t="shared" ref="E558:AA558" si="323">$D$11</f>
        <v>264.79000000000002</v>
      </c>
      <c r="F558" s="44">
        <f t="shared" si="323"/>
        <v>264.79000000000002</v>
      </c>
      <c r="G558" s="44">
        <f t="shared" si="323"/>
        <v>264.79000000000002</v>
      </c>
      <c r="H558" s="44">
        <f t="shared" si="323"/>
        <v>264.79000000000002</v>
      </c>
      <c r="I558" s="44">
        <f t="shared" si="323"/>
        <v>264.79000000000002</v>
      </c>
      <c r="J558" s="44">
        <f t="shared" si="323"/>
        <v>264.79000000000002</v>
      </c>
      <c r="K558" s="44">
        <f t="shared" si="323"/>
        <v>264.79000000000002</v>
      </c>
      <c r="L558" s="44">
        <f t="shared" si="323"/>
        <v>264.79000000000002</v>
      </c>
      <c r="M558" s="44">
        <f t="shared" si="323"/>
        <v>264.79000000000002</v>
      </c>
      <c r="N558" s="44">
        <f t="shared" si="323"/>
        <v>264.79000000000002</v>
      </c>
      <c r="O558" s="44">
        <f t="shared" si="323"/>
        <v>264.79000000000002</v>
      </c>
      <c r="P558" s="44">
        <f t="shared" si="323"/>
        <v>264.79000000000002</v>
      </c>
      <c r="Q558" s="44">
        <f t="shared" si="323"/>
        <v>264.79000000000002</v>
      </c>
      <c r="R558" s="44">
        <f t="shared" si="323"/>
        <v>264.79000000000002</v>
      </c>
      <c r="S558" s="44">
        <f t="shared" si="323"/>
        <v>264.79000000000002</v>
      </c>
      <c r="T558" s="44">
        <f t="shared" si="323"/>
        <v>264.79000000000002</v>
      </c>
      <c r="U558" s="44">
        <f t="shared" si="323"/>
        <v>264.79000000000002</v>
      </c>
      <c r="V558" s="44">
        <f t="shared" si="323"/>
        <v>264.79000000000002</v>
      </c>
      <c r="W558" s="44">
        <f t="shared" si="323"/>
        <v>264.79000000000002</v>
      </c>
      <c r="X558" s="44">
        <f t="shared" si="323"/>
        <v>264.79000000000002</v>
      </c>
      <c r="Y558" s="44">
        <f t="shared" si="323"/>
        <v>264.79000000000002</v>
      </c>
      <c r="Z558" s="44">
        <f t="shared" si="323"/>
        <v>264.79000000000002</v>
      </c>
      <c r="AA558" s="44">
        <f t="shared" si="323"/>
        <v>264.79000000000002</v>
      </c>
    </row>
    <row r="559" spans="1:27" x14ac:dyDescent="0.2">
      <c r="A559" s="96" t="s">
        <v>2888</v>
      </c>
      <c r="B559" s="28" t="str">
        <f>"19"&amp;"."&amp;$B$777&amp;"."&amp;$B$778</f>
        <v>19.04.2024</v>
      </c>
      <c r="C559" s="88" t="s">
        <v>76</v>
      </c>
      <c r="D559" s="89">
        <f>ROUND(((D560+D561+D563+D562)/1000),5)</f>
        <v>1.81273</v>
      </c>
      <c r="E559" s="89">
        <f>ROUND(((E560+E561+E563+E562)/1000),5)</f>
        <v>1.7339899999999999</v>
      </c>
      <c r="F559" s="89">
        <f>ROUND(((F560+F561+F563+F562)/1000),5)</f>
        <v>1.71652</v>
      </c>
      <c r="G559" s="89">
        <f t="shared" ref="G559:AA559" si="324">ROUND(((G560+G561+G563+G562)/1000),5)</f>
        <v>1.66109</v>
      </c>
      <c r="H559" s="89">
        <f t="shared" si="324"/>
        <v>1.66347</v>
      </c>
      <c r="I559" s="89">
        <f t="shared" si="324"/>
        <v>1.7843199999999999</v>
      </c>
      <c r="J559" s="89">
        <f t="shared" si="324"/>
        <v>1.8958600000000001</v>
      </c>
      <c r="K559" s="89">
        <f t="shared" si="324"/>
        <v>2.1871900000000002</v>
      </c>
      <c r="L559" s="89">
        <f t="shared" si="324"/>
        <v>2.6556500000000001</v>
      </c>
      <c r="M559" s="89">
        <f t="shared" si="324"/>
        <v>2.7211500000000002</v>
      </c>
      <c r="N559" s="89">
        <f t="shared" si="324"/>
        <v>2.75082</v>
      </c>
      <c r="O559" s="89">
        <f t="shared" si="324"/>
        <v>2.7844600000000002</v>
      </c>
      <c r="P559" s="89">
        <f t="shared" si="324"/>
        <v>2.7872599999999998</v>
      </c>
      <c r="Q559" s="89">
        <f t="shared" si="324"/>
        <v>2.8169499999999998</v>
      </c>
      <c r="R559" s="89">
        <f t="shared" si="324"/>
        <v>2.8163</v>
      </c>
      <c r="S559" s="89">
        <f t="shared" si="324"/>
        <v>2.7621099999999998</v>
      </c>
      <c r="T559" s="89">
        <f t="shared" si="324"/>
        <v>2.7229199999999998</v>
      </c>
      <c r="U559" s="89">
        <f t="shared" si="324"/>
        <v>2.6896100000000001</v>
      </c>
      <c r="V559" s="89">
        <f t="shared" si="324"/>
        <v>2.6529600000000002</v>
      </c>
      <c r="W559" s="89">
        <f t="shared" si="324"/>
        <v>2.6888999999999998</v>
      </c>
      <c r="X559" s="89">
        <f t="shared" si="324"/>
        <v>2.7320700000000002</v>
      </c>
      <c r="Y559" s="89">
        <f t="shared" si="324"/>
        <v>2.6751999999999998</v>
      </c>
      <c r="Z559" s="89">
        <f t="shared" si="324"/>
        <v>2.1954099999999999</v>
      </c>
      <c r="AA559" s="89">
        <f t="shared" si="324"/>
        <v>1.9556800000000001</v>
      </c>
    </row>
    <row r="560" spans="1:27" ht="12.75" customHeight="1" outlineLevel="1" x14ac:dyDescent="0.2">
      <c r="A560" s="97" t="s">
        <v>2889</v>
      </c>
      <c r="B560" s="63" t="s">
        <v>242</v>
      </c>
      <c r="C560" s="43" t="s">
        <v>79</v>
      </c>
      <c r="D560" s="44">
        <v>1109.46</v>
      </c>
      <c r="E560" s="44">
        <v>1030.72</v>
      </c>
      <c r="F560" s="44">
        <v>1013.25</v>
      </c>
      <c r="G560" s="44">
        <v>957.82</v>
      </c>
      <c r="H560" s="44">
        <v>960.2</v>
      </c>
      <c r="I560" s="44">
        <v>1081.05</v>
      </c>
      <c r="J560" s="44">
        <v>1192.5899999999999</v>
      </c>
      <c r="K560" s="44">
        <v>1483.92</v>
      </c>
      <c r="L560" s="44">
        <v>1952.38</v>
      </c>
      <c r="M560" s="44">
        <v>2017.88</v>
      </c>
      <c r="N560" s="44">
        <v>2047.55</v>
      </c>
      <c r="O560" s="44">
        <v>2081.19</v>
      </c>
      <c r="P560" s="44">
        <v>2083.9899999999998</v>
      </c>
      <c r="Q560" s="44">
        <v>2113.6799999999998</v>
      </c>
      <c r="R560" s="44">
        <v>2113.0300000000002</v>
      </c>
      <c r="S560" s="44">
        <v>2058.84</v>
      </c>
      <c r="T560" s="44">
        <v>2019.65</v>
      </c>
      <c r="U560" s="44">
        <v>1986.34</v>
      </c>
      <c r="V560" s="44">
        <v>1949.69</v>
      </c>
      <c r="W560" s="44">
        <v>1985.63</v>
      </c>
      <c r="X560" s="44">
        <v>2028.8</v>
      </c>
      <c r="Y560" s="44">
        <v>1971.93</v>
      </c>
      <c r="Z560" s="44">
        <v>1492.14</v>
      </c>
      <c r="AA560" s="44">
        <v>1252.4100000000001</v>
      </c>
    </row>
    <row r="561" spans="1:27" ht="12.75" customHeight="1" outlineLevel="1" x14ac:dyDescent="0.2">
      <c r="A561" s="97" t="s">
        <v>2890</v>
      </c>
      <c r="B561" s="63" t="s">
        <v>90</v>
      </c>
      <c r="C561" s="43" t="s">
        <v>79</v>
      </c>
      <c r="D561" s="44">
        <f>$D$471</f>
        <v>434.18</v>
      </c>
      <c r="E561" s="44">
        <f t="shared" ref="E561:AA561" si="325">$D$471</f>
        <v>434.18</v>
      </c>
      <c r="F561" s="44">
        <f t="shared" si="325"/>
        <v>434.18</v>
      </c>
      <c r="G561" s="44">
        <f t="shared" si="325"/>
        <v>434.18</v>
      </c>
      <c r="H561" s="44">
        <f t="shared" si="325"/>
        <v>434.18</v>
      </c>
      <c r="I561" s="44">
        <f t="shared" si="325"/>
        <v>434.18</v>
      </c>
      <c r="J561" s="44">
        <f t="shared" si="325"/>
        <v>434.18</v>
      </c>
      <c r="K561" s="44">
        <f t="shared" si="325"/>
        <v>434.18</v>
      </c>
      <c r="L561" s="44">
        <f t="shared" si="325"/>
        <v>434.18</v>
      </c>
      <c r="M561" s="44">
        <f t="shared" si="325"/>
        <v>434.18</v>
      </c>
      <c r="N561" s="44">
        <f t="shared" si="325"/>
        <v>434.18</v>
      </c>
      <c r="O561" s="44">
        <f t="shared" si="325"/>
        <v>434.18</v>
      </c>
      <c r="P561" s="44">
        <f t="shared" si="325"/>
        <v>434.18</v>
      </c>
      <c r="Q561" s="44">
        <f t="shared" si="325"/>
        <v>434.18</v>
      </c>
      <c r="R561" s="44">
        <f t="shared" si="325"/>
        <v>434.18</v>
      </c>
      <c r="S561" s="44">
        <f t="shared" si="325"/>
        <v>434.18</v>
      </c>
      <c r="T561" s="44">
        <f t="shared" si="325"/>
        <v>434.18</v>
      </c>
      <c r="U561" s="44">
        <f t="shared" si="325"/>
        <v>434.18</v>
      </c>
      <c r="V561" s="44">
        <f t="shared" si="325"/>
        <v>434.18</v>
      </c>
      <c r="W561" s="44">
        <f t="shared" si="325"/>
        <v>434.18</v>
      </c>
      <c r="X561" s="44">
        <f t="shared" si="325"/>
        <v>434.18</v>
      </c>
      <c r="Y561" s="44">
        <f t="shared" si="325"/>
        <v>434.18</v>
      </c>
      <c r="Z561" s="44">
        <f t="shared" si="325"/>
        <v>434.18</v>
      </c>
      <c r="AA561" s="44">
        <f t="shared" si="325"/>
        <v>434.18</v>
      </c>
    </row>
    <row r="562" spans="1:27" ht="12.75" customHeight="1" outlineLevel="1" x14ac:dyDescent="0.2">
      <c r="A562" s="97" t="s">
        <v>2891</v>
      </c>
      <c r="B562" s="63" t="s">
        <v>83</v>
      </c>
      <c r="C562" s="43" t="s">
        <v>79</v>
      </c>
      <c r="D562" s="44">
        <v>4.3</v>
      </c>
      <c r="E562" s="44">
        <v>4.3</v>
      </c>
      <c r="F562" s="44">
        <v>4.3</v>
      </c>
      <c r="G562" s="44">
        <v>4.3</v>
      </c>
      <c r="H562" s="44">
        <v>4.3</v>
      </c>
      <c r="I562" s="44">
        <v>4.3</v>
      </c>
      <c r="J562" s="44">
        <v>4.3</v>
      </c>
      <c r="K562" s="44">
        <v>4.3</v>
      </c>
      <c r="L562" s="44">
        <v>4.3</v>
      </c>
      <c r="M562" s="44">
        <v>4.3</v>
      </c>
      <c r="N562" s="44">
        <v>4.3</v>
      </c>
      <c r="O562" s="44">
        <v>4.3</v>
      </c>
      <c r="P562" s="44">
        <v>4.3</v>
      </c>
      <c r="Q562" s="44">
        <v>4.3</v>
      </c>
      <c r="R562" s="44">
        <v>4.3</v>
      </c>
      <c r="S562" s="44">
        <v>4.3</v>
      </c>
      <c r="T562" s="44">
        <v>4.3</v>
      </c>
      <c r="U562" s="44">
        <v>4.3</v>
      </c>
      <c r="V562" s="44">
        <v>4.3</v>
      </c>
      <c r="W562" s="44">
        <v>4.3</v>
      </c>
      <c r="X562" s="44">
        <v>4.3</v>
      </c>
      <c r="Y562" s="44">
        <v>4.3</v>
      </c>
      <c r="Z562" s="44">
        <v>4.3</v>
      </c>
      <c r="AA562" s="44">
        <v>4.3</v>
      </c>
    </row>
    <row r="563" spans="1:27" ht="12.75" customHeight="1" outlineLevel="1" x14ac:dyDescent="0.2">
      <c r="A563" s="97" t="s">
        <v>2892</v>
      </c>
      <c r="B563" s="63" t="s">
        <v>81</v>
      </c>
      <c r="C563" s="43" t="s">
        <v>79</v>
      </c>
      <c r="D563" s="44">
        <f>$D$11</f>
        <v>264.79000000000002</v>
      </c>
      <c r="E563" s="44">
        <f t="shared" ref="E563:AA563" si="326">$D$11</f>
        <v>264.79000000000002</v>
      </c>
      <c r="F563" s="44">
        <f t="shared" si="326"/>
        <v>264.79000000000002</v>
      </c>
      <c r="G563" s="44">
        <f t="shared" si="326"/>
        <v>264.79000000000002</v>
      </c>
      <c r="H563" s="44">
        <f t="shared" si="326"/>
        <v>264.79000000000002</v>
      </c>
      <c r="I563" s="44">
        <f t="shared" si="326"/>
        <v>264.79000000000002</v>
      </c>
      <c r="J563" s="44">
        <f t="shared" si="326"/>
        <v>264.79000000000002</v>
      </c>
      <c r="K563" s="44">
        <f t="shared" si="326"/>
        <v>264.79000000000002</v>
      </c>
      <c r="L563" s="44">
        <f t="shared" si="326"/>
        <v>264.79000000000002</v>
      </c>
      <c r="M563" s="44">
        <f t="shared" si="326"/>
        <v>264.79000000000002</v>
      </c>
      <c r="N563" s="44">
        <f t="shared" si="326"/>
        <v>264.79000000000002</v>
      </c>
      <c r="O563" s="44">
        <f t="shared" si="326"/>
        <v>264.79000000000002</v>
      </c>
      <c r="P563" s="44">
        <f t="shared" si="326"/>
        <v>264.79000000000002</v>
      </c>
      <c r="Q563" s="44">
        <f t="shared" si="326"/>
        <v>264.79000000000002</v>
      </c>
      <c r="R563" s="44">
        <f t="shared" si="326"/>
        <v>264.79000000000002</v>
      </c>
      <c r="S563" s="44">
        <f t="shared" si="326"/>
        <v>264.79000000000002</v>
      </c>
      <c r="T563" s="44">
        <f t="shared" si="326"/>
        <v>264.79000000000002</v>
      </c>
      <c r="U563" s="44">
        <f t="shared" si="326"/>
        <v>264.79000000000002</v>
      </c>
      <c r="V563" s="44">
        <f t="shared" si="326"/>
        <v>264.79000000000002</v>
      </c>
      <c r="W563" s="44">
        <f t="shared" si="326"/>
        <v>264.79000000000002</v>
      </c>
      <c r="X563" s="44">
        <f t="shared" si="326"/>
        <v>264.79000000000002</v>
      </c>
      <c r="Y563" s="44">
        <f t="shared" si="326"/>
        <v>264.79000000000002</v>
      </c>
      <c r="Z563" s="44">
        <f t="shared" si="326"/>
        <v>264.79000000000002</v>
      </c>
      <c r="AA563" s="44">
        <f t="shared" si="326"/>
        <v>264.79000000000002</v>
      </c>
    </row>
    <row r="564" spans="1:27" x14ac:dyDescent="0.2">
      <c r="A564" s="96" t="s">
        <v>2893</v>
      </c>
      <c r="B564" s="28" t="str">
        <f>"20"&amp;"."&amp;$B$777&amp;"."&amp;$B$778</f>
        <v>20.04.2024</v>
      </c>
      <c r="C564" s="88" t="s">
        <v>76</v>
      </c>
      <c r="D564" s="89">
        <f>ROUND(((D565+D566+D568+D567)/1000),5)</f>
        <v>1.9248000000000001</v>
      </c>
      <c r="E564" s="89">
        <f>ROUND(((E565+E566+E568+E567)/1000),5)</f>
        <v>1.8535999999999999</v>
      </c>
      <c r="F564" s="89">
        <f>ROUND(((F565+F566+F568+F567)/1000),5)</f>
        <v>1.82609</v>
      </c>
      <c r="G564" s="89">
        <f t="shared" ref="G564:AA564" si="327">ROUND(((G565+G566+G568+G567)/1000),5)</f>
        <v>1.7936399999999999</v>
      </c>
      <c r="H564" s="89">
        <f t="shared" si="327"/>
        <v>1.8246199999999999</v>
      </c>
      <c r="I564" s="89">
        <f t="shared" si="327"/>
        <v>1.8321099999999999</v>
      </c>
      <c r="J564" s="89">
        <f t="shared" si="327"/>
        <v>1.8358099999999999</v>
      </c>
      <c r="K564" s="89">
        <f t="shared" si="327"/>
        <v>1.92767</v>
      </c>
      <c r="L564" s="89">
        <f t="shared" si="327"/>
        <v>2.17909</v>
      </c>
      <c r="M564" s="89">
        <f t="shared" si="327"/>
        <v>2.2460599999999999</v>
      </c>
      <c r="N564" s="89">
        <f t="shared" si="327"/>
        <v>2.4378500000000001</v>
      </c>
      <c r="O564" s="89">
        <f t="shared" si="327"/>
        <v>2.6933400000000001</v>
      </c>
      <c r="P564" s="89">
        <f t="shared" si="327"/>
        <v>2.62906</v>
      </c>
      <c r="Q564" s="89">
        <f t="shared" si="327"/>
        <v>2.6246900000000002</v>
      </c>
      <c r="R564" s="89">
        <f t="shared" si="327"/>
        <v>2.5524</v>
      </c>
      <c r="S564" s="89">
        <f t="shared" si="327"/>
        <v>2.4992200000000002</v>
      </c>
      <c r="T564" s="89">
        <f t="shared" si="327"/>
        <v>2.4676499999999999</v>
      </c>
      <c r="U564" s="89">
        <f t="shared" si="327"/>
        <v>2.23421</v>
      </c>
      <c r="V564" s="89">
        <f t="shared" si="327"/>
        <v>2.2276400000000001</v>
      </c>
      <c r="W564" s="89">
        <f t="shared" si="327"/>
        <v>2.25251</v>
      </c>
      <c r="X564" s="89">
        <f t="shared" si="327"/>
        <v>2.28735</v>
      </c>
      <c r="Y564" s="89">
        <f t="shared" si="327"/>
        <v>2.2611400000000001</v>
      </c>
      <c r="Z564" s="89">
        <f t="shared" si="327"/>
        <v>1.99143</v>
      </c>
      <c r="AA564" s="89">
        <f t="shared" si="327"/>
        <v>1.9278</v>
      </c>
    </row>
    <row r="565" spans="1:27" ht="12.75" customHeight="1" outlineLevel="1" x14ac:dyDescent="0.2">
      <c r="A565" s="97" t="s">
        <v>2894</v>
      </c>
      <c r="B565" s="63" t="s">
        <v>242</v>
      </c>
      <c r="C565" s="43" t="s">
        <v>79</v>
      </c>
      <c r="D565" s="44">
        <v>1221.53</v>
      </c>
      <c r="E565" s="44">
        <v>1150.33</v>
      </c>
      <c r="F565" s="44">
        <v>1122.82</v>
      </c>
      <c r="G565" s="44">
        <v>1090.3699999999999</v>
      </c>
      <c r="H565" s="44">
        <v>1121.3499999999999</v>
      </c>
      <c r="I565" s="44">
        <v>1128.8399999999999</v>
      </c>
      <c r="J565" s="44">
        <v>1132.54</v>
      </c>
      <c r="K565" s="44">
        <v>1224.4000000000001</v>
      </c>
      <c r="L565" s="44">
        <v>1475.82</v>
      </c>
      <c r="M565" s="44">
        <v>1542.79</v>
      </c>
      <c r="N565" s="44">
        <v>1734.58</v>
      </c>
      <c r="O565" s="44">
        <v>1990.07</v>
      </c>
      <c r="P565" s="44">
        <v>1925.79</v>
      </c>
      <c r="Q565" s="44">
        <v>1921.42</v>
      </c>
      <c r="R565" s="44">
        <v>1849.13</v>
      </c>
      <c r="S565" s="44">
        <v>1795.95</v>
      </c>
      <c r="T565" s="44">
        <v>1764.38</v>
      </c>
      <c r="U565" s="44">
        <v>1530.94</v>
      </c>
      <c r="V565" s="44">
        <v>1524.37</v>
      </c>
      <c r="W565" s="44">
        <v>1549.24</v>
      </c>
      <c r="X565" s="44">
        <v>1584.08</v>
      </c>
      <c r="Y565" s="44">
        <v>1557.87</v>
      </c>
      <c r="Z565" s="44">
        <v>1288.1600000000001</v>
      </c>
      <c r="AA565" s="44">
        <v>1224.53</v>
      </c>
    </row>
    <row r="566" spans="1:27" ht="12.75" customHeight="1" outlineLevel="1" x14ac:dyDescent="0.2">
      <c r="A566" s="97" t="s">
        <v>2895</v>
      </c>
      <c r="B566" s="63" t="s">
        <v>90</v>
      </c>
      <c r="C566" s="43" t="s">
        <v>79</v>
      </c>
      <c r="D566" s="44">
        <f>$D$471</f>
        <v>434.18</v>
      </c>
      <c r="E566" s="44">
        <f t="shared" ref="E566:AA566" si="328">$D$471</f>
        <v>434.18</v>
      </c>
      <c r="F566" s="44">
        <f t="shared" si="328"/>
        <v>434.18</v>
      </c>
      <c r="G566" s="44">
        <f t="shared" si="328"/>
        <v>434.18</v>
      </c>
      <c r="H566" s="44">
        <f t="shared" si="328"/>
        <v>434.18</v>
      </c>
      <c r="I566" s="44">
        <f t="shared" si="328"/>
        <v>434.18</v>
      </c>
      <c r="J566" s="44">
        <f t="shared" si="328"/>
        <v>434.18</v>
      </c>
      <c r="K566" s="44">
        <f t="shared" si="328"/>
        <v>434.18</v>
      </c>
      <c r="L566" s="44">
        <f t="shared" si="328"/>
        <v>434.18</v>
      </c>
      <c r="M566" s="44">
        <f t="shared" si="328"/>
        <v>434.18</v>
      </c>
      <c r="N566" s="44">
        <f t="shared" si="328"/>
        <v>434.18</v>
      </c>
      <c r="O566" s="44">
        <f t="shared" si="328"/>
        <v>434.18</v>
      </c>
      <c r="P566" s="44">
        <f t="shared" si="328"/>
        <v>434.18</v>
      </c>
      <c r="Q566" s="44">
        <f t="shared" si="328"/>
        <v>434.18</v>
      </c>
      <c r="R566" s="44">
        <f t="shared" si="328"/>
        <v>434.18</v>
      </c>
      <c r="S566" s="44">
        <f t="shared" si="328"/>
        <v>434.18</v>
      </c>
      <c r="T566" s="44">
        <f t="shared" si="328"/>
        <v>434.18</v>
      </c>
      <c r="U566" s="44">
        <f t="shared" si="328"/>
        <v>434.18</v>
      </c>
      <c r="V566" s="44">
        <f t="shared" si="328"/>
        <v>434.18</v>
      </c>
      <c r="W566" s="44">
        <f t="shared" si="328"/>
        <v>434.18</v>
      </c>
      <c r="X566" s="44">
        <f t="shared" si="328"/>
        <v>434.18</v>
      </c>
      <c r="Y566" s="44">
        <f t="shared" si="328"/>
        <v>434.18</v>
      </c>
      <c r="Z566" s="44">
        <f t="shared" si="328"/>
        <v>434.18</v>
      </c>
      <c r="AA566" s="44">
        <f t="shared" si="328"/>
        <v>434.18</v>
      </c>
    </row>
    <row r="567" spans="1:27" ht="12.75" customHeight="1" outlineLevel="1" x14ac:dyDescent="0.2">
      <c r="A567" s="97" t="s">
        <v>2896</v>
      </c>
      <c r="B567" s="63" t="s">
        <v>83</v>
      </c>
      <c r="C567" s="43" t="s">
        <v>79</v>
      </c>
      <c r="D567" s="44">
        <v>4.3</v>
      </c>
      <c r="E567" s="44">
        <v>4.3</v>
      </c>
      <c r="F567" s="44">
        <v>4.3</v>
      </c>
      <c r="G567" s="44">
        <v>4.3</v>
      </c>
      <c r="H567" s="44">
        <v>4.3</v>
      </c>
      <c r="I567" s="44">
        <v>4.3</v>
      </c>
      <c r="J567" s="44">
        <v>4.3</v>
      </c>
      <c r="K567" s="44">
        <v>4.3</v>
      </c>
      <c r="L567" s="44">
        <v>4.3</v>
      </c>
      <c r="M567" s="44">
        <v>4.3</v>
      </c>
      <c r="N567" s="44">
        <v>4.3</v>
      </c>
      <c r="O567" s="44">
        <v>4.3</v>
      </c>
      <c r="P567" s="44">
        <v>4.3</v>
      </c>
      <c r="Q567" s="44">
        <v>4.3</v>
      </c>
      <c r="R567" s="44">
        <v>4.3</v>
      </c>
      <c r="S567" s="44">
        <v>4.3</v>
      </c>
      <c r="T567" s="44">
        <v>4.3</v>
      </c>
      <c r="U567" s="44">
        <v>4.3</v>
      </c>
      <c r="V567" s="44">
        <v>4.3</v>
      </c>
      <c r="W567" s="44">
        <v>4.3</v>
      </c>
      <c r="X567" s="44">
        <v>4.3</v>
      </c>
      <c r="Y567" s="44">
        <v>4.3</v>
      </c>
      <c r="Z567" s="44">
        <v>4.3</v>
      </c>
      <c r="AA567" s="44">
        <v>4.3</v>
      </c>
    </row>
    <row r="568" spans="1:27" ht="12.75" customHeight="1" outlineLevel="1" x14ac:dyDescent="0.2">
      <c r="A568" s="97" t="s">
        <v>2897</v>
      </c>
      <c r="B568" s="63" t="s">
        <v>81</v>
      </c>
      <c r="C568" s="43" t="s">
        <v>79</v>
      </c>
      <c r="D568" s="44">
        <f>$D$11</f>
        <v>264.79000000000002</v>
      </c>
      <c r="E568" s="44">
        <f t="shared" ref="E568:AA568" si="329">$D$11</f>
        <v>264.79000000000002</v>
      </c>
      <c r="F568" s="44">
        <f t="shared" si="329"/>
        <v>264.79000000000002</v>
      </c>
      <c r="G568" s="44">
        <f t="shared" si="329"/>
        <v>264.79000000000002</v>
      </c>
      <c r="H568" s="44">
        <f t="shared" si="329"/>
        <v>264.79000000000002</v>
      </c>
      <c r="I568" s="44">
        <f t="shared" si="329"/>
        <v>264.79000000000002</v>
      </c>
      <c r="J568" s="44">
        <f t="shared" si="329"/>
        <v>264.79000000000002</v>
      </c>
      <c r="K568" s="44">
        <f t="shared" si="329"/>
        <v>264.79000000000002</v>
      </c>
      <c r="L568" s="44">
        <f t="shared" si="329"/>
        <v>264.79000000000002</v>
      </c>
      <c r="M568" s="44">
        <f t="shared" si="329"/>
        <v>264.79000000000002</v>
      </c>
      <c r="N568" s="44">
        <f t="shared" si="329"/>
        <v>264.79000000000002</v>
      </c>
      <c r="O568" s="44">
        <f t="shared" si="329"/>
        <v>264.79000000000002</v>
      </c>
      <c r="P568" s="44">
        <f t="shared" si="329"/>
        <v>264.79000000000002</v>
      </c>
      <c r="Q568" s="44">
        <f t="shared" si="329"/>
        <v>264.79000000000002</v>
      </c>
      <c r="R568" s="44">
        <f t="shared" si="329"/>
        <v>264.79000000000002</v>
      </c>
      <c r="S568" s="44">
        <f t="shared" si="329"/>
        <v>264.79000000000002</v>
      </c>
      <c r="T568" s="44">
        <f t="shared" si="329"/>
        <v>264.79000000000002</v>
      </c>
      <c r="U568" s="44">
        <f t="shared" si="329"/>
        <v>264.79000000000002</v>
      </c>
      <c r="V568" s="44">
        <f t="shared" si="329"/>
        <v>264.79000000000002</v>
      </c>
      <c r="W568" s="44">
        <f t="shared" si="329"/>
        <v>264.79000000000002</v>
      </c>
      <c r="X568" s="44">
        <f t="shared" si="329"/>
        <v>264.79000000000002</v>
      </c>
      <c r="Y568" s="44">
        <f t="shared" si="329"/>
        <v>264.79000000000002</v>
      </c>
      <c r="Z568" s="44">
        <f t="shared" si="329"/>
        <v>264.79000000000002</v>
      </c>
      <c r="AA568" s="44">
        <f t="shared" si="329"/>
        <v>264.79000000000002</v>
      </c>
    </row>
    <row r="569" spans="1:27" x14ac:dyDescent="0.2">
      <c r="A569" s="96" t="s">
        <v>2898</v>
      </c>
      <c r="B569" s="28" t="str">
        <f>"21"&amp;"."&amp;$B$777&amp;"."&amp;$B$778</f>
        <v>21.04.2024</v>
      </c>
      <c r="C569" s="88" t="s">
        <v>76</v>
      </c>
      <c r="D569" s="89">
        <f>ROUND(((D570+D571+D573+D572)/1000),5)</f>
        <v>1.8815500000000001</v>
      </c>
      <c r="E569" s="89">
        <f>ROUND(((E570+E571+E573+E572)/1000),5)</f>
        <v>1.8196699999999999</v>
      </c>
      <c r="F569" s="89">
        <f>ROUND(((F570+F571+F573+F572)/1000),5)</f>
        <v>1.74024</v>
      </c>
      <c r="G569" s="89">
        <f t="shared" ref="G569:AA569" si="330">ROUND(((G570+G571+G573+G572)/1000),5)</f>
        <v>1.7272000000000001</v>
      </c>
      <c r="H569" s="89">
        <f t="shared" si="330"/>
        <v>1.73095</v>
      </c>
      <c r="I569" s="89">
        <f t="shared" si="330"/>
        <v>1.7594000000000001</v>
      </c>
      <c r="J569" s="89">
        <f t="shared" si="330"/>
        <v>1.72105</v>
      </c>
      <c r="K569" s="89">
        <f t="shared" si="330"/>
        <v>1.82121</v>
      </c>
      <c r="L569" s="89">
        <f t="shared" si="330"/>
        <v>2.0070100000000002</v>
      </c>
      <c r="M569" s="89">
        <f t="shared" si="330"/>
        <v>2.1985999999999999</v>
      </c>
      <c r="N569" s="89">
        <f t="shared" si="330"/>
        <v>2.2686799999999998</v>
      </c>
      <c r="O569" s="89">
        <f t="shared" si="330"/>
        <v>2.2653300000000001</v>
      </c>
      <c r="P569" s="89">
        <f t="shared" si="330"/>
        <v>2.2804199999999999</v>
      </c>
      <c r="Q569" s="89">
        <f t="shared" si="330"/>
        <v>2.2834099999999999</v>
      </c>
      <c r="R569" s="89">
        <f t="shared" si="330"/>
        <v>2.2699400000000001</v>
      </c>
      <c r="S569" s="89">
        <f t="shared" si="330"/>
        <v>2.2243499999999998</v>
      </c>
      <c r="T569" s="89">
        <f t="shared" si="330"/>
        <v>2.2293500000000002</v>
      </c>
      <c r="U569" s="89">
        <f t="shared" si="330"/>
        <v>2.2472500000000002</v>
      </c>
      <c r="V569" s="89">
        <f t="shared" si="330"/>
        <v>2.2725499999999998</v>
      </c>
      <c r="W569" s="89">
        <f t="shared" si="330"/>
        <v>2.4102000000000001</v>
      </c>
      <c r="X569" s="89">
        <f t="shared" si="330"/>
        <v>2.5102600000000002</v>
      </c>
      <c r="Y569" s="89">
        <f t="shared" si="330"/>
        <v>2.3044199999999999</v>
      </c>
      <c r="Z569" s="89">
        <f t="shared" si="330"/>
        <v>2.00014</v>
      </c>
      <c r="AA569" s="89">
        <f t="shared" si="330"/>
        <v>1.8851899999999999</v>
      </c>
    </row>
    <row r="570" spans="1:27" ht="12.75" customHeight="1" outlineLevel="1" x14ac:dyDescent="0.2">
      <c r="A570" s="97" t="s">
        <v>2899</v>
      </c>
      <c r="B570" s="63" t="s">
        <v>242</v>
      </c>
      <c r="C570" s="43" t="s">
        <v>79</v>
      </c>
      <c r="D570" s="44">
        <v>1178.28</v>
      </c>
      <c r="E570" s="44">
        <v>1116.4000000000001</v>
      </c>
      <c r="F570" s="44">
        <v>1036.97</v>
      </c>
      <c r="G570" s="44">
        <v>1023.93</v>
      </c>
      <c r="H570" s="44">
        <v>1027.68</v>
      </c>
      <c r="I570" s="44">
        <v>1056.1300000000001</v>
      </c>
      <c r="J570" s="44">
        <v>1017.78</v>
      </c>
      <c r="K570" s="44">
        <v>1117.94</v>
      </c>
      <c r="L570" s="44">
        <v>1303.74</v>
      </c>
      <c r="M570" s="44">
        <v>1495.33</v>
      </c>
      <c r="N570" s="44">
        <v>1565.41</v>
      </c>
      <c r="O570" s="44">
        <v>1562.06</v>
      </c>
      <c r="P570" s="44">
        <v>1577.15</v>
      </c>
      <c r="Q570" s="44">
        <v>1580.14</v>
      </c>
      <c r="R570" s="44">
        <v>1566.67</v>
      </c>
      <c r="S570" s="44">
        <v>1521.08</v>
      </c>
      <c r="T570" s="44">
        <v>1526.08</v>
      </c>
      <c r="U570" s="44">
        <v>1543.98</v>
      </c>
      <c r="V570" s="44">
        <v>1569.28</v>
      </c>
      <c r="W570" s="44">
        <v>1706.93</v>
      </c>
      <c r="X570" s="44">
        <v>1806.99</v>
      </c>
      <c r="Y570" s="44">
        <v>1601.15</v>
      </c>
      <c r="Z570" s="44">
        <v>1296.8699999999999</v>
      </c>
      <c r="AA570" s="44">
        <v>1181.92</v>
      </c>
    </row>
    <row r="571" spans="1:27" ht="12.75" customHeight="1" outlineLevel="1" x14ac:dyDescent="0.2">
      <c r="A571" s="97" t="s">
        <v>2900</v>
      </c>
      <c r="B571" s="63" t="s">
        <v>90</v>
      </c>
      <c r="C571" s="43" t="s">
        <v>79</v>
      </c>
      <c r="D571" s="44">
        <f>$D$471</f>
        <v>434.18</v>
      </c>
      <c r="E571" s="44">
        <f t="shared" ref="E571:AA571" si="331">$D$471</f>
        <v>434.18</v>
      </c>
      <c r="F571" s="44">
        <f t="shared" si="331"/>
        <v>434.18</v>
      </c>
      <c r="G571" s="44">
        <f t="shared" si="331"/>
        <v>434.18</v>
      </c>
      <c r="H571" s="44">
        <f t="shared" si="331"/>
        <v>434.18</v>
      </c>
      <c r="I571" s="44">
        <f t="shared" si="331"/>
        <v>434.18</v>
      </c>
      <c r="J571" s="44">
        <f t="shared" si="331"/>
        <v>434.18</v>
      </c>
      <c r="K571" s="44">
        <f t="shared" si="331"/>
        <v>434.18</v>
      </c>
      <c r="L571" s="44">
        <f t="shared" si="331"/>
        <v>434.18</v>
      </c>
      <c r="M571" s="44">
        <f t="shared" si="331"/>
        <v>434.18</v>
      </c>
      <c r="N571" s="44">
        <f t="shared" si="331"/>
        <v>434.18</v>
      </c>
      <c r="O571" s="44">
        <f t="shared" si="331"/>
        <v>434.18</v>
      </c>
      <c r="P571" s="44">
        <f t="shared" si="331"/>
        <v>434.18</v>
      </c>
      <c r="Q571" s="44">
        <f t="shared" si="331"/>
        <v>434.18</v>
      </c>
      <c r="R571" s="44">
        <f t="shared" si="331"/>
        <v>434.18</v>
      </c>
      <c r="S571" s="44">
        <f t="shared" si="331"/>
        <v>434.18</v>
      </c>
      <c r="T571" s="44">
        <f t="shared" si="331"/>
        <v>434.18</v>
      </c>
      <c r="U571" s="44">
        <f t="shared" si="331"/>
        <v>434.18</v>
      </c>
      <c r="V571" s="44">
        <f t="shared" si="331"/>
        <v>434.18</v>
      </c>
      <c r="W571" s="44">
        <f t="shared" si="331"/>
        <v>434.18</v>
      </c>
      <c r="X571" s="44">
        <f t="shared" si="331"/>
        <v>434.18</v>
      </c>
      <c r="Y571" s="44">
        <f t="shared" si="331"/>
        <v>434.18</v>
      </c>
      <c r="Z571" s="44">
        <f t="shared" si="331"/>
        <v>434.18</v>
      </c>
      <c r="AA571" s="44">
        <f t="shared" si="331"/>
        <v>434.18</v>
      </c>
    </row>
    <row r="572" spans="1:27" ht="12.75" customHeight="1" outlineLevel="1" x14ac:dyDescent="0.2">
      <c r="A572" s="97" t="s">
        <v>2901</v>
      </c>
      <c r="B572" s="63" t="s">
        <v>83</v>
      </c>
      <c r="C572" s="43" t="s">
        <v>79</v>
      </c>
      <c r="D572" s="44">
        <v>4.3</v>
      </c>
      <c r="E572" s="44">
        <v>4.3</v>
      </c>
      <c r="F572" s="44">
        <v>4.3</v>
      </c>
      <c r="G572" s="44">
        <v>4.3</v>
      </c>
      <c r="H572" s="44">
        <v>4.3</v>
      </c>
      <c r="I572" s="44">
        <v>4.3</v>
      </c>
      <c r="J572" s="44">
        <v>4.3</v>
      </c>
      <c r="K572" s="44">
        <v>4.3</v>
      </c>
      <c r="L572" s="44">
        <v>4.3</v>
      </c>
      <c r="M572" s="44">
        <v>4.3</v>
      </c>
      <c r="N572" s="44">
        <v>4.3</v>
      </c>
      <c r="O572" s="44">
        <v>4.3</v>
      </c>
      <c r="P572" s="44">
        <v>4.3</v>
      </c>
      <c r="Q572" s="44">
        <v>4.3</v>
      </c>
      <c r="R572" s="44">
        <v>4.3</v>
      </c>
      <c r="S572" s="44">
        <v>4.3</v>
      </c>
      <c r="T572" s="44">
        <v>4.3</v>
      </c>
      <c r="U572" s="44">
        <v>4.3</v>
      </c>
      <c r="V572" s="44">
        <v>4.3</v>
      </c>
      <c r="W572" s="44">
        <v>4.3</v>
      </c>
      <c r="X572" s="44">
        <v>4.3</v>
      </c>
      <c r="Y572" s="44">
        <v>4.3</v>
      </c>
      <c r="Z572" s="44">
        <v>4.3</v>
      </c>
      <c r="AA572" s="44">
        <v>4.3</v>
      </c>
    </row>
    <row r="573" spans="1:27" ht="12.75" customHeight="1" outlineLevel="1" x14ac:dyDescent="0.2">
      <c r="A573" s="97" t="s">
        <v>2902</v>
      </c>
      <c r="B573" s="63" t="s">
        <v>81</v>
      </c>
      <c r="C573" s="43" t="s">
        <v>79</v>
      </c>
      <c r="D573" s="44">
        <f>$D$11</f>
        <v>264.79000000000002</v>
      </c>
      <c r="E573" s="44">
        <f t="shared" ref="E573:AA573" si="332">$D$11</f>
        <v>264.79000000000002</v>
      </c>
      <c r="F573" s="44">
        <f t="shared" si="332"/>
        <v>264.79000000000002</v>
      </c>
      <c r="G573" s="44">
        <f t="shared" si="332"/>
        <v>264.79000000000002</v>
      </c>
      <c r="H573" s="44">
        <f t="shared" si="332"/>
        <v>264.79000000000002</v>
      </c>
      <c r="I573" s="44">
        <f t="shared" si="332"/>
        <v>264.79000000000002</v>
      </c>
      <c r="J573" s="44">
        <f t="shared" si="332"/>
        <v>264.79000000000002</v>
      </c>
      <c r="K573" s="44">
        <f t="shared" si="332"/>
        <v>264.79000000000002</v>
      </c>
      <c r="L573" s="44">
        <f t="shared" si="332"/>
        <v>264.79000000000002</v>
      </c>
      <c r="M573" s="44">
        <f t="shared" si="332"/>
        <v>264.79000000000002</v>
      </c>
      <c r="N573" s="44">
        <f t="shared" si="332"/>
        <v>264.79000000000002</v>
      </c>
      <c r="O573" s="44">
        <f t="shared" si="332"/>
        <v>264.79000000000002</v>
      </c>
      <c r="P573" s="44">
        <f t="shared" si="332"/>
        <v>264.79000000000002</v>
      </c>
      <c r="Q573" s="44">
        <f t="shared" si="332"/>
        <v>264.79000000000002</v>
      </c>
      <c r="R573" s="44">
        <f t="shared" si="332"/>
        <v>264.79000000000002</v>
      </c>
      <c r="S573" s="44">
        <f t="shared" si="332"/>
        <v>264.79000000000002</v>
      </c>
      <c r="T573" s="44">
        <f t="shared" si="332"/>
        <v>264.79000000000002</v>
      </c>
      <c r="U573" s="44">
        <f t="shared" si="332"/>
        <v>264.79000000000002</v>
      </c>
      <c r="V573" s="44">
        <f t="shared" si="332"/>
        <v>264.79000000000002</v>
      </c>
      <c r="W573" s="44">
        <f t="shared" si="332"/>
        <v>264.79000000000002</v>
      </c>
      <c r="X573" s="44">
        <f t="shared" si="332"/>
        <v>264.79000000000002</v>
      </c>
      <c r="Y573" s="44">
        <f t="shared" si="332"/>
        <v>264.79000000000002</v>
      </c>
      <c r="Z573" s="44">
        <f t="shared" si="332"/>
        <v>264.79000000000002</v>
      </c>
      <c r="AA573" s="44">
        <f t="shared" si="332"/>
        <v>264.79000000000002</v>
      </c>
    </row>
    <row r="574" spans="1:27" x14ac:dyDescent="0.2">
      <c r="A574" s="96" t="s">
        <v>2903</v>
      </c>
      <c r="B574" s="28" t="str">
        <f>"22"&amp;"."&amp;$B$777&amp;"."&amp;$B$778</f>
        <v>22.04.2024</v>
      </c>
      <c r="C574" s="88" t="s">
        <v>76</v>
      </c>
      <c r="D574" s="89">
        <f>ROUND(((D575+D576+D578+D577)/1000),5)</f>
        <v>1.8209500000000001</v>
      </c>
      <c r="E574" s="89">
        <f>ROUND(((E575+E576+E578+E577)/1000),5)</f>
        <v>1.7259199999999999</v>
      </c>
      <c r="F574" s="89">
        <f>ROUND(((F575+F576+F578+F577)/1000),5)</f>
        <v>1.66212</v>
      </c>
      <c r="G574" s="89">
        <f t="shared" ref="G574:AA574" si="333">ROUND(((G575+G576+G578+G577)/1000),5)</f>
        <v>1.6500699999999999</v>
      </c>
      <c r="H574" s="89">
        <f t="shared" si="333"/>
        <v>1.6754199999999999</v>
      </c>
      <c r="I574" s="89">
        <f t="shared" si="333"/>
        <v>1.81755</v>
      </c>
      <c r="J574" s="89">
        <f t="shared" si="333"/>
        <v>1.9177599999999999</v>
      </c>
      <c r="K574" s="89">
        <f t="shared" si="333"/>
        <v>2.20486</v>
      </c>
      <c r="L574" s="89">
        <f t="shared" si="333"/>
        <v>2.43648</v>
      </c>
      <c r="M574" s="89">
        <f t="shared" si="333"/>
        <v>2.6698400000000002</v>
      </c>
      <c r="N574" s="89">
        <f t="shared" si="333"/>
        <v>2.6967599999999998</v>
      </c>
      <c r="O574" s="89">
        <f t="shared" si="333"/>
        <v>2.74837</v>
      </c>
      <c r="P574" s="89">
        <f t="shared" si="333"/>
        <v>2.7303600000000001</v>
      </c>
      <c r="Q574" s="89">
        <f t="shared" si="333"/>
        <v>2.7432699999999999</v>
      </c>
      <c r="R574" s="89">
        <f t="shared" si="333"/>
        <v>2.7166100000000002</v>
      </c>
      <c r="S574" s="89">
        <f t="shared" si="333"/>
        <v>2.70451</v>
      </c>
      <c r="T574" s="89">
        <f t="shared" si="333"/>
        <v>2.70153</v>
      </c>
      <c r="U574" s="89">
        <f t="shared" si="333"/>
        <v>2.49878</v>
      </c>
      <c r="V574" s="89">
        <f t="shared" si="333"/>
        <v>2.34118</v>
      </c>
      <c r="W574" s="89">
        <f t="shared" si="333"/>
        <v>2.5007899999999998</v>
      </c>
      <c r="X574" s="89">
        <f t="shared" si="333"/>
        <v>2.6546699999999999</v>
      </c>
      <c r="Y574" s="89">
        <f t="shared" si="333"/>
        <v>2.39452</v>
      </c>
      <c r="Z574" s="89">
        <f t="shared" si="333"/>
        <v>2.2042199999999998</v>
      </c>
      <c r="AA574" s="89">
        <f t="shared" si="333"/>
        <v>1.9467399999999999</v>
      </c>
    </row>
    <row r="575" spans="1:27" ht="12.75" customHeight="1" outlineLevel="1" x14ac:dyDescent="0.2">
      <c r="A575" s="97" t="s">
        <v>2904</v>
      </c>
      <c r="B575" s="63" t="s">
        <v>242</v>
      </c>
      <c r="C575" s="43" t="s">
        <v>79</v>
      </c>
      <c r="D575" s="44">
        <v>1117.68</v>
      </c>
      <c r="E575" s="44">
        <v>1022.65</v>
      </c>
      <c r="F575" s="44">
        <v>958.85</v>
      </c>
      <c r="G575" s="44">
        <v>946.8</v>
      </c>
      <c r="H575" s="44">
        <v>972.15</v>
      </c>
      <c r="I575" s="44">
        <v>1114.28</v>
      </c>
      <c r="J575" s="44">
        <v>1214.49</v>
      </c>
      <c r="K575" s="44">
        <v>1501.59</v>
      </c>
      <c r="L575" s="44">
        <v>1733.21</v>
      </c>
      <c r="M575" s="44">
        <v>1966.57</v>
      </c>
      <c r="N575" s="44">
        <v>1993.49</v>
      </c>
      <c r="O575" s="44">
        <v>2045.1</v>
      </c>
      <c r="P575" s="44">
        <v>2027.09</v>
      </c>
      <c r="Q575" s="44">
        <v>2040</v>
      </c>
      <c r="R575" s="44">
        <v>2013.34</v>
      </c>
      <c r="S575" s="44">
        <v>2001.24</v>
      </c>
      <c r="T575" s="44">
        <v>1998.26</v>
      </c>
      <c r="U575" s="44">
        <v>1795.51</v>
      </c>
      <c r="V575" s="44">
        <v>1637.91</v>
      </c>
      <c r="W575" s="44">
        <v>1797.52</v>
      </c>
      <c r="X575" s="44">
        <v>1951.4</v>
      </c>
      <c r="Y575" s="44">
        <v>1691.25</v>
      </c>
      <c r="Z575" s="44">
        <v>1500.95</v>
      </c>
      <c r="AA575" s="44">
        <v>1243.47</v>
      </c>
    </row>
    <row r="576" spans="1:27" ht="12.75" customHeight="1" outlineLevel="1" x14ac:dyDescent="0.2">
      <c r="A576" s="97" t="s">
        <v>2905</v>
      </c>
      <c r="B576" s="63" t="s">
        <v>90</v>
      </c>
      <c r="C576" s="43" t="s">
        <v>79</v>
      </c>
      <c r="D576" s="44">
        <f>$D$471</f>
        <v>434.18</v>
      </c>
      <c r="E576" s="44">
        <f t="shared" ref="E576:AA576" si="334">$D$471</f>
        <v>434.18</v>
      </c>
      <c r="F576" s="44">
        <f t="shared" si="334"/>
        <v>434.18</v>
      </c>
      <c r="G576" s="44">
        <f t="shared" si="334"/>
        <v>434.18</v>
      </c>
      <c r="H576" s="44">
        <f t="shared" si="334"/>
        <v>434.18</v>
      </c>
      <c r="I576" s="44">
        <f t="shared" si="334"/>
        <v>434.18</v>
      </c>
      <c r="J576" s="44">
        <f t="shared" si="334"/>
        <v>434.18</v>
      </c>
      <c r="K576" s="44">
        <f t="shared" si="334"/>
        <v>434.18</v>
      </c>
      <c r="L576" s="44">
        <f t="shared" si="334"/>
        <v>434.18</v>
      </c>
      <c r="M576" s="44">
        <f t="shared" si="334"/>
        <v>434.18</v>
      </c>
      <c r="N576" s="44">
        <f t="shared" si="334"/>
        <v>434.18</v>
      </c>
      <c r="O576" s="44">
        <f t="shared" si="334"/>
        <v>434.18</v>
      </c>
      <c r="P576" s="44">
        <f t="shared" si="334"/>
        <v>434.18</v>
      </c>
      <c r="Q576" s="44">
        <f t="shared" si="334"/>
        <v>434.18</v>
      </c>
      <c r="R576" s="44">
        <f t="shared" si="334"/>
        <v>434.18</v>
      </c>
      <c r="S576" s="44">
        <f t="shared" si="334"/>
        <v>434.18</v>
      </c>
      <c r="T576" s="44">
        <f t="shared" si="334"/>
        <v>434.18</v>
      </c>
      <c r="U576" s="44">
        <f t="shared" si="334"/>
        <v>434.18</v>
      </c>
      <c r="V576" s="44">
        <f t="shared" si="334"/>
        <v>434.18</v>
      </c>
      <c r="W576" s="44">
        <f t="shared" si="334"/>
        <v>434.18</v>
      </c>
      <c r="X576" s="44">
        <f t="shared" si="334"/>
        <v>434.18</v>
      </c>
      <c r="Y576" s="44">
        <f t="shared" si="334"/>
        <v>434.18</v>
      </c>
      <c r="Z576" s="44">
        <f t="shared" si="334"/>
        <v>434.18</v>
      </c>
      <c r="AA576" s="44">
        <f t="shared" si="334"/>
        <v>434.18</v>
      </c>
    </row>
    <row r="577" spans="1:27" ht="12.75" customHeight="1" outlineLevel="1" x14ac:dyDescent="0.2">
      <c r="A577" s="97" t="s">
        <v>2906</v>
      </c>
      <c r="B577" s="63" t="s">
        <v>83</v>
      </c>
      <c r="C577" s="43" t="s">
        <v>79</v>
      </c>
      <c r="D577" s="44">
        <v>4.3</v>
      </c>
      <c r="E577" s="44">
        <v>4.3</v>
      </c>
      <c r="F577" s="44">
        <v>4.3</v>
      </c>
      <c r="G577" s="44">
        <v>4.3</v>
      </c>
      <c r="H577" s="44">
        <v>4.3</v>
      </c>
      <c r="I577" s="44">
        <v>4.3</v>
      </c>
      <c r="J577" s="44">
        <v>4.3</v>
      </c>
      <c r="K577" s="44">
        <v>4.3</v>
      </c>
      <c r="L577" s="44">
        <v>4.3</v>
      </c>
      <c r="M577" s="44">
        <v>4.3</v>
      </c>
      <c r="N577" s="44">
        <v>4.3</v>
      </c>
      <c r="O577" s="44">
        <v>4.3</v>
      </c>
      <c r="P577" s="44">
        <v>4.3</v>
      </c>
      <c r="Q577" s="44">
        <v>4.3</v>
      </c>
      <c r="R577" s="44">
        <v>4.3</v>
      </c>
      <c r="S577" s="44">
        <v>4.3</v>
      </c>
      <c r="T577" s="44">
        <v>4.3</v>
      </c>
      <c r="U577" s="44">
        <v>4.3</v>
      </c>
      <c r="V577" s="44">
        <v>4.3</v>
      </c>
      <c r="W577" s="44">
        <v>4.3</v>
      </c>
      <c r="X577" s="44">
        <v>4.3</v>
      </c>
      <c r="Y577" s="44">
        <v>4.3</v>
      </c>
      <c r="Z577" s="44">
        <v>4.3</v>
      </c>
      <c r="AA577" s="44">
        <v>4.3</v>
      </c>
    </row>
    <row r="578" spans="1:27" ht="12.75" customHeight="1" outlineLevel="1" x14ac:dyDescent="0.2">
      <c r="A578" s="97" t="s">
        <v>2907</v>
      </c>
      <c r="B578" s="63" t="s">
        <v>81</v>
      </c>
      <c r="C578" s="43" t="s">
        <v>79</v>
      </c>
      <c r="D578" s="44">
        <f>$D$11</f>
        <v>264.79000000000002</v>
      </c>
      <c r="E578" s="44">
        <f t="shared" ref="E578:AA578" si="335">$D$11</f>
        <v>264.79000000000002</v>
      </c>
      <c r="F578" s="44">
        <f t="shared" si="335"/>
        <v>264.79000000000002</v>
      </c>
      <c r="G578" s="44">
        <f t="shared" si="335"/>
        <v>264.79000000000002</v>
      </c>
      <c r="H578" s="44">
        <f t="shared" si="335"/>
        <v>264.79000000000002</v>
      </c>
      <c r="I578" s="44">
        <f t="shared" si="335"/>
        <v>264.79000000000002</v>
      </c>
      <c r="J578" s="44">
        <f t="shared" si="335"/>
        <v>264.79000000000002</v>
      </c>
      <c r="K578" s="44">
        <f t="shared" si="335"/>
        <v>264.79000000000002</v>
      </c>
      <c r="L578" s="44">
        <f t="shared" si="335"/>
        <v>264.79000000000002</v>
      </c>
      <c r="M578" s="44">
        <f t="shared" si="335"/>
        <v>264.79000000000002</v>
      </c>
      <c r="N578" s="44">
        <f t="shared" si="335"/>
        <v>264.79000000000002</v>
      </c>
      <c r="O578" s="44">
        <f t="shared" si="335"/>
        <v>264.79000000000002</v>
      </c>
      <c r="P578" s="44">
        <f t="shared" si="335"/>
        <v>264.79000000000002</v>
      </c>
      <c r="Q578" s="44">
        <f t="shared" si="335"/>
        <v>264.79000000000002</v>
      </c>
      <c r="R578" s="44">
        <f t="shared" si="335"/>
        <v>264.79000000000002</v>
      </c>
      <c r="S578" s="44">
        <f t="shared" si="335"/>
        <v>264.79000000000002</v>
      </c>
      <c r="T578" s="44">
        <f t="shared" si="335"/>
        <v>264.79000000000002</v>
      </c>
      <c r="U578" s="44">
        <f t="shared" si="335"/>
        <v>264.79000000000002</v>
      </c>
      <c r="V578" s="44">
        <f t="shared" si="335"/>
        <v>264.79000000000002</v>
      </c>
      <c r="W578" s="44">
        <f t="shared" si="335"/>
        <v>264.79000000000002</v>
      </c>
      <c r="X578" s="44">
        <f t="shared" si="335"/>
        <v>264.79000000000002</v>
      </c>
      <c r="Y578" s="44">
        <f t="shared" si="335"/>
        <v>264.79000000000002</v>
      </c>
      <c r="Z578" s="44">
        <f t="shared" si="335"/>
        <v>264.79000000000002</v>
      </c>
      <c r="AA578" s="44">
        <f t="shared" si="335"/>
        <v>264.79000000000002</v>
      </c>
    </row>
    <row r="579" spans="1:27" x14ac:dyDescent="0.2">
      <c r="A579" s="96" t="s">
        <v>2908</v>
      </c>
      <c r="B579" s="28" t="str">
        <f>"23"&amp;"."&amp;$B$777&amp;"."&amp;$B$778</f>
        <v>23.04.2024</v>
      </c>
      <c r="C579" s="88" t="s">
        <v>76</v>
      </c>
      <c r="D579" s="89">
        <f>ROUND(((D580+D581+D583+D582)/1000),5)</f>
        <v>1.86415</v>
      </c>
      <c r="E579" s="89">
        <f>ROUND(((E580+E581+E583+E582)/1000),5)</f>
        <v>1.7479499999999999</v>
      </c>
      <c r="F579" s="89">
        <f>ROUND(((F580+F581+F583+F582)/1000),5)</f>
        <v>1.6739900000000001</v>
      </c>
      <c r="G579" s="89">
        <f t="shared" ref="G579:AA579" si="336">ROUND(((G580+G581+G583+G582)/1000),5)</f>
        <v>1.6807000000000001</v>
      </c>
      <c r="H579" s="89">
        <f t="shared" si="336"/>
        <v>1.7948599999999999</v>
      </c>
      <c r="I579" s="89">
        <f t="shared" si="336"/>
        <v>1.8636600000000001</v>
      </c>
      <c r="J579" s="89">
        <f t="shared" si="336"/>
        <v>1.96984</v>
      </c>
      <c r="K579" s="89">
        <f t="shared" si="336"/>
        <v>2.1991900000000002</v>
      </c>
      <c r="L579" s="89">
        <f t="shared" si="336"/>
        <v>2.3951799999999999</v>
      </c>
      <c r="M579" s="89">
        <f t="shared" si="336"/>
        <v>2.61347</v>
      </c>
      <c r="N579" s="89">
        <f t="shared" si="336"/>
        <v>2.67638</v>
      </c>
      <c r="O579" s="89">
        <f t="shared" si="336"/>
        <v>2.5891799999999998</v>
      </c>
      <c r="P579" s="89">
        <f t="shared" si="336"/>
        <v>2.4648300000000001</v>
      </c>
      <c r="Q579" s="89">
        <f t="shared" si="336"/>
        <v>2.6360600000000001</v>
      </c>
      <c r="R579" s="89">
        <f t="shared" si="336"/>
        <v>2.6078899999999998</v>
      </c>
      <c r="S579" s="89">
        <f t="shared" si="336"/>
        <v>2.5475599999999998</v>
      </c>
      <c r="T579" s="89">
        <f t="shared" si="336"/>
        <v>2.5444399999999998</v>
      </c>
      <c r="U579" s="89">
        <f t="shared" si="336"/>
        <v>2.4452799999999999</v>
      </c>
      <c r="V579" s="89">
        <f t="shared" si="336"/>
        <v>2.50468</v>
      </c>
      <c r="W579" s="89">
        <f t="shared" si="336"/>
        <v>2.5893000000000002</v>
      </c>
      <c r="X579" s="89">
        <f t="shared" si="336"/>
        <v>2.4788000000000001</v>
      </c>
      <c r="Y579" s="89">
        <f t="shared" si="336"/>
        <v>2.3364400000000001</v>
      </c>
      <c r="Z579" s="89">
        <f t="shared" si="336"/>
        <v>2.17625</v>
      </c>
      <c r="AA579" s="89">
        <f t="shared" si="336"/>
        <v>1.9358500000000001</v>
      </c>
    </row>
    <row r="580" spans="1:27" ht="12.75" customHeight="1" outlineLevel="1" x14ac:dyDescent="0.2">
      <c r="A580" s="97" t="s">
        <v>2909</v>
      </c>
      <c r="B580" s="63" t="s">
        <v>242</v>
      </c>
      <c r="C580" s="43" t="s">
        <v>79</v>
      </c>
      <c r="D580" s="44">
        <v>1160.8800000000001</v>
      </c>
      <c r="E580" s="44">
        <v>1044.68</v>
      </c>
      <c r="F580" s="44">
        <v>970.72</v>
      </c>
      <c r="G580" s="44">
        <v>977.43</v>
      </c>
      <c r="H580" s="44">
        <v>1091.5899999999999</v>
      </c>
      <c r="I580" s="44">
        <v>1160.3900000000001</v>
      </c>
      <c r="J580" s="44">
        <v>1266.57</v>
      </c>
      <c r="K580" s="44">
        <v>1495.92</v>
      </c>
      <c r="L580" s="44">
        <v>1691.91</v>
      </c>
      <c r="M580" s="44">
        <v>1910.2</v>
      </c>
      <c r="N580" s="44">
        <v>1973.11</v>
      </c>
      <c r="O580" s="44">
        <v>1885.91</v>
      </c>
      <c r="P580" s="44">
        <v>1761.56</v>
      </c>
      <c r="Q580" s="44">
        <v>1932.79</v>
      </c>
      <c r="R580" s="44">
        <v>1904.62</v>
      </c>
      <c r="S580" s="44">
        <v>1844.29</v>
      </c>
      <c r="T580" s="44">
        <v>1841.17</v>
      </c>
      <c r="U580" s="44">
        <v>1742.01</v>
      </c>
      <c r="V580" s="44">
        <v>1801.41</v>
      </c>
      <c r="W580" s="44">
        <v>1886.03</v>
      </c>
      <c r="X580" s="44">
        <v>1775.53</v>
      </c>
      <c r="Y580" s="44">
        <v>1633.17</v>
      </c>
      <c r="Z580" s="44">
        <v>1472.98</v>
      </c>
      <c r="AA580" s="44">
        <v>1232.58</v>
      </c>
    </row>
    <row r="581" spans="1:27" ht="12.75" customHeight="1" outlineLevel="1" x14ac:dyDescent="0.2">
      <c r="A581" s="97" t="s">
        <v>2910</v>
      </c>
      <c r="B581" s="63" t="s">
        <v>90</v>
      </c>
      <c r="C581" s="43" t="s">
        <v>79</v>
      </c>
      <c r="D581" s="44">
        <f>$D$471</f>
        <v>434.18</v>
      </c>
      <c r="E581" s="44">
        <f t="shared" ref="E581:AA581" si="337">$D$471</f>
        <v>434.18</v>
      </c>
      <c r="F581" s="44">
        <f t="shared" si="337"/>
        <v>434.18</v>
      </c>
      <c r="G581" s="44">
        <f t="shared" si="337"/>
        <v>434.18</v>
      </c>
      <c r="H581" s="44">
        <f t="shared" si="337"/>
        <v>434.18</v>
      </c>
      <c r="I581" s="44">
        <f t="shared" si="337"/>
        <v>434.18</v>
      </c>
      <c r="J581" s="44">
        <f t="shared" si="337"/>
        <v>434.18</v>
      </c>
      <c r="K581" s="44">
        <f t="shared" si="337"/>
        <v>434.18</v>
      </c>
      <c r="L581" s="44">
        <f t="shared" si="337"/>
        <v>434.18</v>
      </c>
      <c r="M581" s="44">
        <f t="shared" si="337"/>
        <v>434.18</v>
      </c>
      <c r="N581" s="44">
        <f t="shared" si="337"/>
        <v>434.18</v>
      </c>
      <c r="O581" s="44">
        <f t="shared" si="337"/>
        <v>434.18</v>
      </c>
      <c r="P581" s="44">
        <f t="shared" si="337"/>
        <v>434.18</v>
      </c>
      <c r="Q581" s="44">
        <f t="shared" si="337"/>
        <v>434.18</v>
      </c>
      <c r="R581" s="44">
        <f t="shared" si="337"/>
        <v>434.18</v>
      </c>
      <c r="S581" s="44">
        <f t="shared" si="337"/>
        <v>434.18</v>
      </c>
      <c r="T581" s="44">
        <f t="shared" si="337"/>
        <v>434.18</v>
      </c>
      <c r="U581" s="44">
        <f t="shared" si="337"/>
        <v>434.18</v>
      </c>
      <c r="V581" s="44">
        <f t="shared" si="337"/>
        <v>434.18</v>
      </c>
      <c r="W581" s="44">
        <f t="shared" si="337"/>
        <v>434.18</v>
      </c>
      <c r="X581" s="44">
        <f t="shared" si="337"/>
        <v>434.18</v>
      </c>
      <c r="Y581" s="44">
        <f t="shared" si="337"/>
        <v>434.18</v>
      </c>
      <c r="Z581" s="44">
        <f t="shared" si="337"/>
        <v>434.18</v>
      </c>
      <c r="AA581" s="44">
        <f t="shared" si="337"/>
        <v>434.18</v>
      </c>
    </row>
    <row r="582" spans="1:27" ht="12.75" customHeight="1" outlineLevel="1" x14ac:dyDescent="0.2">
      <c r="A582" s="97" t="s">
        <v>2911</v>
      </c>
      <c r="B582" s="63" t="s">
        <v>83</v>
      </c>
      <c r="C582" s="43" t="s">
        <v>79</v>
      </c>
      <c r="D582" s="44">
        <v>4.3</v>
      </c>
      <c r="E582" s="44">
        <v>4.3</v>
      </c>
      <c r="F582" s="44">
        <v>4.3</v>
      </c>
      <c r="G582" s="44">
        <v>4.3</v>
      </c>
      <c r="H582" s="44">
        <v>4.3</v>
      </c>
      <c r="I582" s="44">
        <v>4.3</v>
      </c>
      <c r="J582" s="44">
        <v>4.3</v>
      </c>
      <c r="K582" s="44">
        <v>4.3</v>
      </c>
      <c r="L582" s="44">
        <v>4.3</v>
      </c>
      <c r="M582" s="44">
        <v>4.3</v>
      </c>
      <c r="N582" s="44">
        <v>4.3</v>
      </c>
      <c r="O582" s="44">
        <v>4.3</v>
      </c>
      <c r="P582" s="44">
        <v>4.3</v>
      </c>
      <c r="Q582" s="44">
        <v>4.3</v>
      </c>
      <c r="R582" s="44">
        <v>4.3</v>
      </c>
      <c r="S582" s="44">
        <v>4.3</v>
      </c>
      <c r="T582" s="44">
        <v>4.3</v>
      </c>
      <c r="U582" s="44">
        <v>4.3</v>
      </c>
      <c r="V582" s="44">
        <v>4.3</v>
      </c>
      <c r="W582" s="44">
        <v>4.3</v>
      </c>
      <c r="X582" s="44">
        <v>4.3</v>
      </c>
      <c r="Y582" s="44">
        <v>4.3</v>
      </c>
      <c r="Z582" s="44">
        <v>4.3</v>
      </c>
      <c r="AA582" s="44">
        <v>4.3</v>
      </c>
    </row>
    <row r="583" spans="1:27" ht="12.75" customHeight="1" outlineLevel="1" x14ac:dyDescent="0.2">
      <c r="A583" s="97" t="s">
        <v>2912</v>
      </c>
      <c r="B583" s="63" t="s">
        <v>81</v>
      </c>
      <c r="C583" s="43" t="s">
        <v>79</v>
      </c>
      <c r="D583" s="44">
        <f>$D$11</f>
        <v>264.79000000000002</v>
      </c>
      <c r="E583" s="44">
        <f t="shared" ref="E583:AA583" si="338">$D$11</f>
        <v>264.79000000000002</v>
      </c>
      <c r="F583" s="44">
        <f t="shared" si="338"/>
        <v>264.79000000000002</v>
      </c>
      <c r="G583" s="44">
        <f t="shared" si="338"/>
        <v>264.79000000000002</v>
      </c>
      <c r="H583" s="44">
        <f t="shared" si="338"/>
        <v>264.79000000000002</v>
      </c>
      <c r="I583" s="44">
        <f t="shared" si="338"/>
        <v>264.79000000000002</v>
      </c>
      <c r="J583" s="44">
        <f t="shared" si="338"/>
        <v>264.79000000000002</v>
      </c>
      <c r="K583" s="44">
        <f t="shared" si="338"/>
        <v>264.79000000000002</v>
      </c>
      <c r="L583" s="44">
        <f t="shared" si="338"/>
        <v>264.79000000000002</v>
      </c>
      <c r="M583" s="44">
        <f t="shared" si="338"/>
        <v>264.79000000000002</v>
      </c>
      <c r="N583" s="44">
        <f t="shared" si="338"/>
        <v>264.79000000000002</v>
      </c>
      <c r="O583" s="44">
        <f t="shared" si="338"/>
        <v>264.79000000000002</v>
      </c>
      <c r="P583" s="44">
        <f t="shared" si="338"/>
        <v>264.79000000000002</v>
      </c>
      <c r="Q583" s="44">
        <f t="shared" si="338"/>
        <v>264.79000000000002</v>
      </c>
      <c r="R583" s="44">
        <f t="shared" si="338"/>
        <v>264.79000000000002</v>
      </c>
      <c r="S583" s="44">
        <f t="shared" si="338"/>
        <v>264.79000000000002</v>
      </c>
      <c r="T583" s="44">
        <f t="shared" si="338"/>
        <v>264.79000000000002</v>
      </c>
      <c r="U583" s="44">
        <f t="shared" si="338"/>
        <v>264.79000000000002</v>
      </c>
      <c r="V583" s="44">
        <f t="shared" si="338"/>
        <v>264.79000000000002</v>
      </c>
      <c r="W583" s="44">
        <f t="shared" si="338"/>
        <v>264.79000000000002</v>
      </c>
      <c r="X583" s="44">
        <f t="shared" si="338"/>
        <v>264.79000000000002</v>
      </c>
      <c r="Y583" s="44">
        <f t="shared" si="338"/>
        <v>264.79000000000002</v>
      </c>
      <c r="Z583" s="44">
        <f t="shared" si="338"/>
        <v>264.79000000000002</v>
      </c>
      <c r="AA583" s="44">
        <f t="shared" si="338"/>
        <v>264.79000000000002</v>
      </c>
    </row>
    <row r="584" spans="1:27" x14ac:dyDescent="0.2">
      <c r="A584" s="96" t="s">
        <v>2913</v>
      </c>
      <c r="B584" s="28" t="str">
        <f>"24"&amp;"."&amp;$B$777&amp;"."&amp;$B$778</f>
        <v>24.04.2024</v>
      </c>
      <c r="C584" s="88" t="s">
        <v>76</v>
      </c>
      <c r="D584" s="89">
        <f>ROUND(((D585+D586+D588+D587)/1000),5)</f>
        <v>1.8238399999999999</v>
      </c>
      <c r="E584" s="89">
        <f>ROUND(((E585+E586+E588+E587)/1000),5)</f>
        <v>1.7190399999999999</v>
      </c>
      <c r="F584" s="89">
        <f>ROUND(((F585+F586+F588+F587)/1000),5)</f>
        <v>1.64303</v>
      </c>
      <c r="G584" s="89">
        <f t="shared" ref="G584:AA584" si="339">ROUND(((G585+G586+G588+G587)/1000),5)</f>
        <v>1.6309</v>
      </c>
      <c r="H584" s="89">
        <f t="shared" si="339"/>
        <v>1.69411</v>
      </c>
      <c r="I584" s="89">
        <f t="shared" si="339"/>
        <v>1.82311</v>
      </c>
      <c r="J584" s="89">
        <f t="shared" si="339"/>
        <v>1.9225000000000001</v>
      </c>
      <c r="K584" s="89">
        <f t="shared" si="339"/>
        <v>2.1527099999999999</v>
      </c>
      <c r="L584" s="89">
        <f t="shared" si="339"/>
        <v>2.2511100000000002</v>
      </c>
      <c r="M584" s="89">
        <f t="shared" si="339"/>
        <v>2.3047</v>
      </c>
      <c r="N584" s="89">
        <f t="shared" si="339"/>
        <v>2.3995299999999999</v>
      </c>
      <c r="O584" s="89">
        <f t="shared" si="339"/>
        <v>2.4678</v>
      </c>
      <c r="P584" s="89">
        <f t="shared" si="339"/>
        <v>2.4799500000000001</v>
      </c>
      <c r="Q584" s="89">
        <f t="shared" si="339"/>
        <v>2.48169</v>
      </c>
      <c r="R584" s="89">
        <f t="shared" si="339"/>
        <v>2.4800200000000001</v>
      </c>
      <c r="S584" s="89">
        <f t="shared" si="339"/>
        <v>2.4324300000000001</v>
      </c>
      <c r="T584" s="89">
        <f t="shared" si="339"/>
        <v>2.3172100000000002</v>
      </c>
      <c r="U584" s="89">
        <f t="shared" si="339"/>
        <v>2.2730100000000002</v>
      </c>
      <c r="V584" s="89">
        <f t="shared" si="339"/>
        <v>2.2525900000000001</v>
      </c>
      <c r="W584" s="89">
        <f t="shared" si="339"/>
        <v>2.26675</v>
      </c>
      <c r="X584" s="89">
        <f t="shared" si="339"/>
        <v>2.3633500000000001</v>
      </c>
      <c r="Y584" s="89">
        <f t="shared" si="339"/>
        <v>2.2737799999999999</v>
      </c>
      <c r="Z584" s="89">
        <f t="shared" si="339"/>
        <v>2.0697800000000002</v>
      </c>
      <c r="AA584" s="89">
        <f t="shared" si="339"/>
        <v>1.8801099999999999</v>
      </c>
    </row>
    <row r="585" spans="1:27" ht="12.75" customHeight="1" outlineLevel="1" x14ac:dyDescent="0.2">
      <c r="A585" s="97" t="s">
        <v>2914</v>
      </c>
      <c r="B585" s="63" t="s">
        <v>242</v>
      </c>
      <c r="C585" s="43" t="s">
        <v>79</v>
      </c>
      <c r="D585" s="44">
        <v>1120.57</v>
      </c>
      <c r="E585" s="44">
        <v>1015.77</v>
      </c>
      <c r="F585" s="44">
        <v>939.76</v>
      </c>
      <c r="G585" s="44">
        <v>927.63</v>
      </c>
      <c r="H585" s="44">
        <v>990.84</v>
      </c>
      <c r="I585" s="44">
        <v>1119.8399999999999</v>
      </c>
      <c r="J585" s="44">
        <v>1219.23</v>
      </c>
      <c r="K585" s="44">
        <v>1449.44</v>
      </c>
      <c r="L585" s="44">
        <v>1547.84</v>
      </c>
      <c r="M585" s="44">
        <v>1601.43</v>
      </c>
      <c r="N585" s="44">
        <v>1696.26</v>
      </c>
      <c r="O585" s="44">
        <v>1764.53</v>
      </c>
      <c r="P585" s="44">
        <v>1776.68</v>
      </c>
      <c r="Q585" s="44">
        <v>1778.42</v>
      </c>
      <c r="R585" s="44">
        <v>1776.75</v>
      </c>
      <c r="S585" s="44">
        <v>1729.16</v>
      </c>
      <c r="T585" s="44">
        <v>1613.94</v>
      </c>
      <c r="U585" s="44">
        <v>1569.74</v>
      </c>
      <c r="V585" s="44">
        <v>1549.32</v>
      </c>
      <c r="W585" s="44">
        <v>1563.48</v>
      </c>
      <c r="X585" s="44">
        <v>1660.08</v>
      </c>
      <c r="Y585" s="44">
        <v>1570.51</v>
      </c>
      <c r="Z585" s="44">
        <v>1366.51</v>
      </c>
      <c r="AA585" s="44">
        <v>1176.8399999999999</v>
      </c>
    </row>
    <row r="586" spans="1:27" ht="12.75" customHeight="1" outlineLevel="1" x14ac:dyDescent="0.2">
      <c r="A586" s="97" t="s">
        <v>2915</v>
      </c>
      <c r="B586" s="63" t="s">
        <v>90</v>
      </c>
      <c r="C586" s="43" t="s">
        <v>79</v>
      </c>
      <c r="D586" s="44">
        <f>$D$471</f>
        <v>434.18</v>
      </c>
      <c r="E586" s="44">
        <f t="shared" ref="E586:AA586" si="340">$D$471</f>
        <v>434.18</v>
      </c>
      <c r="F586" s="44">
        <f t="shared" si="340"/>
        <v>434.18</v>
      </c>
      <c r="G586" s="44">
        <f t="shared" si="340"/>
        <v>434.18</v>
      </c>
      <c r="H586" s="44">
        <f t="shared" si="340"/>
        <v>434.18</v>
      </c>
      <c r="I586" s="44">
        <f t="shared" si="340"/>
        <v>434.18</v>
      </c>
      <c r="J586" s="44">
        <f t="shared" si="340"/>
        <v>434.18</v>
      </c>
      <c r="K586" s="44">
        <f t="shared" si="340"/>
        <v>434.18</v>
      </c>
      <c r="L586" s="44">
        <f t="shared" si="340"/>
        <v>434.18</v>
      </c>
      <c r="M586" s="44">
        <f t="shared" si="340"/>
        <v>434.18</v>
      </c>
      <c r="N586" s="44">
        <f t="shared" si="340"/>
        <v>434.18</v>
      </c>
      <c r="O586" s="44">
        <f t="shared" si="340"/>
        <v>434.18</v>
      </c>
      <c r="P586" s="44">
        <f t="shared" si="340"/>
        <v>434.18</v>
      </c>
      <c r="Q586" s="44">
        <f t="shared" si="340"/>
        <v>434.18</v>
      </c>
      <c r="R586" s="44">
        <f t="shared" si="340"/>
        <v>434.18</v>
      </c>
      <c r="S586" s="44">
        <f t="shared" si="340"/>
        <v>434.18</v>
      </c>
      <c r="T586" s="44">
        <f t="shared" si="340"/>
        <v>434.18</v>
      </c>
      <c r="U586" s="44">
        <f t="shared" si="340"/>
        <v>434.18</v>
      </c>
      <c r="V586" s="44">
        <f t="shared" si="340"/>
        <v>434.18</v>
      </c>
      <c r="W586" s="44">
        <f t="shared" si="340"/>
        <v>434.18</v>
      </c>
      <c r="X586" s="44">
        <f t="shared" si="340"/>
        <v>434.18</v>
      </c>
      <c r="Y586" s="44">
        <f t="shared" si="340"/>
        <v>434.18</v>
      </c>
      <c r="Z586" s="44">
        <f t="shared" si="340"/>
        <v>434.18</v>
      </c>
      <c r="AA586" s="44">
        <f t="shared" si="340"/>
        <v>434.18</v>
      </c>
    </row>
    <row r="587" spans="1:27" ht="12.75" customHeight="1" outlineLevel="1" x14ac:dyDescent="0.2">
      <c r="A587" s="97" t="s">
        <v>2916</v>
      </c>
      <c r="B587" s="63" t="s">
        <v>83</v>
      </c>
      <c r="C587" s="43" t="s">
        <v>79</v>
      </c>
      <c r="D587" s="44">
        <v>4.3</v>
      </c>
      <c r="E587" s="44">
        <v>4.3</v>
      </c>
      <c r="F587" s="44">
        <v>4.3</v>
      </c>
      <c r="G587" s="44">
        <v>4.3</v>
      </c>
      <c r="H587" s="44">
        <v>4.3</v>
      </c>
      <c r="I587" s="44">
        <v>4.3</v>
      </c>
      <c r="J587" s="44">
        <v>4.3</v>
      </c>
      <c r="K587" s="44">
        <v>4.3</v>
      </c>
      <c r="L587" s="44">
        <v>4.3</v>
      </c>
      <c r="M587" s="44">
        <v>4.3</v>
      </c>
      <c r="N587" s="44">
        <v>4.3</v>
      </c>
      <c r="O587" s="44">
        <v>4.3</v>
      </c>
      <c r="P587" s="44">
        <v>4.3</v>
      </c>
      <c r="Q587" s="44">
        <v>4.3</v>
      </c>
      <c r="R587" s="44">
        <v>4.3</v>
      </c>
      <c r="S587" s="44">
        <v>4.3</v>
      </c>
      <c r="T587" s="44">
        <v>4.3</v>
      </c>
      <c r="U587" s="44">
        <v>4.3</v>
      </c>
      <c r="V587" s="44">
        <v>4.3</v>
      </c>
      <c r="W587" s="44">
        <v>4.3</v>
      </c>
      <c r="X587" s="44">
        <v>4.3</v>
      </c>
      <c r="Y587" s="44">
        <v>4.3</v>
      </c>
      <c r="Z587" s="44">
        <v>4.3</v>
      </c>
      <c r="AA587" s="44">
        <v>4.3</v>
      </c>
    </row>
    <row r="588" spans="1:27" ht="12.75" customHeight="1" outlineLevel="1" x14ac:dyDescent="0.2">
      <c r="A588" s="97" t="s">
        <v>2917</v>
      </c>
      <c r="B588" s="63" t="s">
        <v>81</v>
      </c>
      <c r="C588" s="43" t="s">
        <v>79</v>
      </c>
      <c r="D588" s="44">
        <f>$D$11</f>
        <v>264.79000000000002</v>
      </c>
      <c r="E588" s="44">
        <f t="shared" ref="E588:AA588" si="341">$D$11</f>
        <v>264.79000000000002</v>
      </c>
      <c r="F588" s="44">
        <f t="shared" si="341"/>
        <v>264.79000000000002</v>
      </c>
      <c r="G588" s="44">
        <f t="shared" si="341"/>
        <v>264.79000000000002</v>
      </c>
      <c r="H588" s="44">
        <f t="shared" si="341"/>
        <v>264.79000000000002</v>
      </c>
      <c r="I588" s="44">
        <f t="shared" si="341"/>
        <v>264.79000000000002</v>
      </c>
      <c r="J588" s="44">
        <f t="shared" si="341"/>
        <v>264.79000000000002</v>
      </c>
      <c r="K588" s="44">
        <f t="shared" si="341"/>
        <v>264.79000000000002</v>
      </c>
      <c r="L588" s="44">
        <f t="shared" si="341"/>
        <v>264.79000000000002</v>
      </c>
      <c r="M588" s="44">
        <f t="shared" si="341"/>
        <v>264.79000000000002</v>
      </c>
      <c r="N588" s="44">
        <f t="shared" si="341"/>
        <v>264.79000000000002</v>
      </c>
      <c r="O588" s="44">
        <f t="shared" si="341"/>
        <v>264.79000000000002</v>
      </c>
      <c r="P588" s="44">
        <f t="shared" si="341"/>
        <v>264.79000000000002</v>
      </c>
      <c r="Q588" s="44">
        <f t="shared" si="341"/>
        <v>264.79000000000002</v>
      </c>
      <c r="R588" s="44">
        <f t="shared" si="341"/>
        <v>264.79000000000002</v>
      </c>
      <c r="S588" s="44">
        <f t="shared" si="341"/>
        <v>264.79000000000002</v>
      </c>
      <c r="T588" s="44">
        <f t="shared" si="341"/>
        <v>264.79000000000002</v>
      </c>
      <c r="U588" s="44">
        <f t="shared" si="341"/>
        <v>264.79000000000002</v>
      </c>
      <c r="V588" s="44">
        <f t="shared" si="341"/>
        <v>264.79000000000002</v>
      </c>
      <c r="W588" s="44">
        <f t="shared" si="341"/>
        <v>264.79000000000002</v>
      </c>
      <c r="X588" s="44">
        <f t="shared" si="341"/>
        <v>264.79000000000002</v>
      </c>
      <c r="Y588" s="44">
        <f t="shared" si="341"/>
        <v>264.79000000000002</v>
      </c>
      <c r="Z588" s="44">
        <f t="shared" si="341"/>
        <v>264.79000000000002</v>
      </c>
      <c r="AA588" s="44">
        <f t="shared" si="341"/>
        <v>264.79000000000002</v>
      </c>
    </row>
    <row r="589" spans="1:27" x14ac:dyDescent="0.2">
      <c r="A589" s="96" t="s">
        <v>2918</v>
      </c>
      <c r="B589" s="28" t="str">
        <f>"25"&amp;"."&amp;$B$777&amp;"."&amp;$B$778</f>
        <v>25.04.2024</v>
      </c>
      <c r="C589" s="88" t="s">
        <v>76</v>
      </c>
      <c r="D589" s="89">
        <f>ROUND(((D590+D591+D593+D592)/1000),5)</f>
        <v>1.7825</v>
      </c>
      <c r="E589" s="89">
        <f>ROUND(((E590+E591+E593+E592)/1000),5)</f>
        <v>1.6664300000000001</v>
      </c>
      <c r="F589" s="89">
        <f>ROUND(((F590+F591+F593+F592)/1000),5)</f>
        <v>1.63368</v>
      </c>
      <c r="G589" s="89">
        <f t="shared" ref="G589:AA589" si="342">ROUND(((G590+G591+G593+G592)/1000),5)</f>
        <v>1.6485300000000001</v>
      </c>
      <c r="H589" s="89">
        <f t="shared" si="342"/>
        <v>1.6652899999999999</v>
      </c>
      <c r="I589" s="89">
        <f t="shared" si="342"/>
        <v>1.8182199999999999</v>
      </c>
      <c r="J589" s="89">
        <f t="shared" si="342"/>
        <v>1.8989199999999999</v>
      </c>
      <c r="K589" s="89">
        <f t="shared" si="342"/>
        <v>2.15741</v>
      </c>
      <c r="L589" s="89">
        <f t="shared" si="342"/>
        <v>2.3942800000000002</v>
      </c>
      <c r="M589" s="89">
        <f t="shared" si="342"/>
        <v>2.5439500000000002</v>
      </c>
      <c r="N589" s="89">
        <f t="shared" si="342"/>
        <v>2.5433300000000001</v>
      </c>
      <c r="O589" s="89">
        <f t="shared" si="342"/>
        <v>2.54297</v>
      </c>
      <c r="P589" s="89">
        <f t="shared" si="342"/>
        <v>2.5679699999999999</v>
      </c>
      <c r="Q589" s="89">
        <f t="shared" si="342"/>
        <v>2.5734300000000001</v>
      </c>
      <c r="R589" s="89">
        <f t="shared" si="342"/>
        <v>2.5620400000000001</v>
      </c>
      <c r="S589" s="89">
        <f t="shared" si="342"/>
        <v>2.5393400000000002</v>
      </c>
      <c r="T589" s="89">
        <f t="shared" si="342"/>
        <v>2.5173199999999998</v>
      </c>
      <c r="U589" s="89">
        <f t="shared" si="342"/>
        <v>2.3273000000000001</v>
      </c>
      <c r="V589" s="89">
        <f t="shared" si="342"/>
        <v>2.2606000000000002</v>
      </c>
      <c r="W589" s="89">
        <f t="shared" si="342"/>
        <v>2.27475</v>
      </c>
      <c r="X589" s="89">
        <f t="shared" si="342"/>
        <v>2.5165299999999999</v>
      </c>
      <c r="Y589" s="89">
        <f t="shared" si="342"/>
        <v>2.2927399999999998</v>
      </c>
      <c r="Z589" s="89">
        <f t="shared" si="342"/>
        <v>2.0278200000000002</v>
      </c>
      <c r="AA589" s="89">
        <f t="shared" si="342"/>
        <v>1.82335</v>
      </c>
    </row>
    <row r="590" spans="1:27" ht="12.75" customHeight="1" outlineLevel="1" x14ac:dyDescent="0.2">
      <c r="A590" s="97" t="s">
        <v>2919</v>
      </c>
      <c r="B590" s="63" t="s">
        <v>242</v>
      </c>
      <c r="C590" s="43" t="s">
        <v>79</v>
      </c>
      <c r="D590" s="44">
        <v>1079.23</v>
      </c>
      <c r="E590" s="44">
        <v>963.16</v>
      </c>
      <c r="F590" s="44">
        <v>930.41</v>
      </c>
      <c r="G590" s="44">
        <v>945.26</v>
      </c>
      <c r="H590" s="44">
        <v>962.02</v>
      </c>
      <c r="I590" s="44">
        <v>1114.95</v>
      </c>
      <c r="J590" s="44">
        <v>1195.6500000000001</v>
      </c>
      <c r="K590" s="44">
        <v>1454.14</v>
      </c>
      <c r="L590" s="44">
        <v>1691.01</v>
      </c>
      <c r="M590" s="44">
        <v>1840.68</v>
      </c>
      <c r="N590" s="44">
        <v>1840.06</v>
      </c>
      <c r="O590" s="44">
        <v>1839.7</v>
      </c>
      <c r="P590" s="44">
        <v>1864.7</v>
      </c>
      <c r="Q590" s="44">
        <v>1870.16</v>
      </c>
      <c r="R590" s="44">
        <v>1858.77</v>
      </c>
      <c r="S590" s="44">
        <v>1836.07</v>
      </c>
      <c r="T590" s="44">
        <v>1814.05</v>
      </c>
      <c r="U590" s="44">
        <v>1624.03</v>
      </c>
      <c r="V590" s="44">
        <v>1557.33</v>
      </c>
      <c r="W590" s="44">
        <v>1571.48</v>
      </c>
      <c r="X590" s="44">
        <v>1813.26</v>
      </c>
      <c r="Y590" s="44">
        <v>1589.47</v>
      </c>
      <c r="Z590" s="44">
        <v>1324.55</v>
      </c>
      <c r="AA590" s="44">
        <v>1120.08</v>
      </c>
    </row>
    <row r="591" spans="1:27" ht="12.75" customHeight="1" outlineLevel="1" x14ac:dyDescent="0.2">
      <c r="A591" s="97" t="s">
        <v>2920</v>
      </c>
      <c r="B591" s="63" t="s">
        <v>90</v>
      </c>
      <c r="C591" s="43" t="s">
        <v>79</v>
      </c>
      <c r="D591" s="44">
        <f>$D$471</f>
        <v>434.18</v>
      </c>
      <c r="E591" s="44">
        <f t="shared" ref="E591:AA591" si="343">$D$471</f>
        <v>434.18</v>
      </c>
      <c r="F591" s="44">
        <f t="shared" si="343"/>
        <v>434.18</v>
      </c>
      <c r="G591" s="44">
        <f t="shared" si="343"/>
        <v>434.18</v>
      </c>
      <c r="H591" s="44">
        <f t="shared" si="343"/>
        <v>434.18</v>
      </c>
      <c r="I591" s="44">
        <f t="shared" si="343"/>
        <v>434.18</v>
      </c>
      <c r="J591" s="44">
        <f t="shared" si="343"/>
        <v>434.18</v>
      </c>
      <c r="K591" s="44">
        <f t="shared" si="343"/>
        <v>434.18</v>
      </c>
      <c r="L591" s="44">
        <f t="shared" si="343"/>
        <v>434.18</v>
      </c>
      <c r="M591" s="44">
        <f t="shared" si="343"/>
        <v>434.18</v>
      </c>
      <c r="N591" s="44">
        <f t="shared" si="343"/>
        <v>434.18</v>
      </c>
      <c r="O591" s="44">
        <f t="shared" si="343"/>
        <v>434.18</v>
      </c>
      <c r="P591" s="44">
        <f t="shared" si="343"/>
        <v>434.18</v>
      </c>
      <c r="Q591" s="44">
        <f t="shared" si="343"/>
        <v>434.18</v>
      </c>
      <c r="R591" s="44">
        <f t="shared" si="343"/>
        <v>434.18</v>
      </c>
      <c r="S591" s="44">
        <f t="shared" si="343"/>
        <v>434.18</v>
      </c>
      <c r="T591" s="44">
        <f t="shared" si="343"/>
        <v>434.18</v>
      </c>
      <c r="U591" s="44">
        <f t="shared" si="343"/>
        <v>434.18</v>
      </c>
      <c r="V591" s="44">
        <f t="shared" si="343"/>
        <v>434.18</v>
      </c>
      <c r="W591" s="44">
        <f t="shared" si="343"/>
        <v>434.18</v>
      </c>
      <c r="X591" s="44">
        <f t="shared" si="343"/>
        <v>434.18</v>
      </c>
      <c r="Y591" s="44">
        <f t="shared" si="343"/>
        <v>434.18</v>
      </c>
      <c r="Z591" s="44">
        <f t="shared" si="343"/>
        <v>434.18</v>
      </c>
      <c r="AA591" s="44">
        <f t="shared" si="343"/>
        <v>434.18</v>
      </c>
    </row>
    <row r="592" spans="1:27" ht="12.75" customHeight="1" outlineLevel="1" x14ac:dyDescent="0.2">
      <c r="A592" s="97" t="s">
        <v>2921</v>
      </c>
      <c r="B592" s="63" t="s">
        <v>83</v>
      </c>
      <c r="C592" s="43" t="s">
        <v>79</v>
      </c>
      <c r="D592" s="44">
        <v>4.3</v>
      </c>
      <c r="E592" s="44">
        <v>4.3</v>
      </c>
      <c r="F592" s="44">
        <v>4.3</v>
      </c>
      <c r="G592" s="44">
        <v>4.3</v>
      </c>
      <c r="H592" s="44">
        <v>4.3</v>
      </c>
      <c r="I592" s="44">
        <v>4.3</v>
      </c>
      <c r="J592" s="44">
        <v>4.3</v>
      </c>
      <c r="K592" s="44">
        <v>4.3</v>
      </c>
      <c r="L592" s="44">
        <v>4.3</v>
      </c>
      <c r="M592" s="44">
        <v>4.3</v>
      </c>
      <c r="N592" s="44">
        <v>4.3</v>
      </c>
      <c r="O592" s="44">
        <v>4.3</v>
      </c>
      <c r="P592" s="44">
        <v>4.3</v>
      </c>
      <c r="Q592" s="44">
        <v>4.3</v>
      </c>
      <c r="R592" s="44">
        <v>4.3</v>
      </c>
      <c r="S592" s="44">
        <v>4.3</v>
      </c>
      <c r="T592" s="44">
        <v>4.3</v>
      </c>
      <c r="U592" s="44">
        <v>4.3</v>
      </c>
      <c r="V592" s="44">
        <v>4.3</v>
      </c>
      <c r="W592" s="44">
        <v>4.3</v>
      </c>
      <c r="X592" s="44">
        <v>4.3</v>
      </c>
      <c r="Y592" s="44">
        <v>4.3</v>
      </c>
      <c r="Z592" s="44">
        <v>4.3</v>
      </c>
      <c r="AA592" s="44">
        <v>4.3</v>
      </c>
    </row>
    <row r="593" spans="1:27" ht="12.75" customHeight="1" outlineLevel="1" x14ac:dyDescent="0.2">
      <c r="A593" s="97" t="s">
        <v>2922</v>
      </c>
      <c r="B593" s="63" t="s">
        <v>81</v>
      </c>
      <c r="C593" s="43" t="s">
        <v>79</v>
      </c>
      <c r="D593" s="44">
        <f>$D$11</f>
        <v>264.79000000000002</v>
      </c>
      <c r="E593" s="44">
        <f t="shared" ref="E593:AA593" si="344">$D$11</f>
        <v>264.79000000000002</v>
      </c>
      <c r="F593" s="44">
        <f t="shared" si="344"/>
        <v>264.79000000000002</v>
      </c>
      <c r="G593" s="44">
        <f t="shared" si="344"/>
        <v>264.79000000000002</v>
      </c>
      <c r="H593" s="44">
        <f t="shared" si="344"/>
        <v>264.79000000000002</v>
      </c>
      <c r="I593" s="44">
        <f t="shared" si="344"/>
        <v>264.79000000000002</v>
      </c>
      <c r="J593" s="44">
        <f t="shared" si="344"/>
        <v>264.79000000000002</v>
      </c>
      <c r="K593" s="44">
        <f t="shared" si="344"/>
        <v>264.79000000000002</v>
      </c>
      <c r="L593" s="44">
        <f t="shared" si="344"/>
        <v>264.79000000000002</v>
      </c>
      <c r="M593" s="44">
        <f t="shared" si="344"/>
        <v>264.79000000000002</v>
      </c>
      <c r="N593" s="44">
        <f t="shared" si="344"/>
        <v>264.79000000000002</v>
      </c>
      <c r="O593" s="44">
        <f t="shared" si="344"/>
        <v>264.79000000000002</v>
      </c>
      <c r="P593" s="44">
        <f t="shared" si="344"/>
        <v>264.79000000000002</v>
      </c>
      <c r="Q593" s="44">
        <f t="shared" si="344"/>
        <v>264.79000000000002</v>
      </c>
      <c r="R593" s="44">
        <f t="shared" si="344"/>
        <v>264.79000000000002</v>
      </c>
      <c r="S593" s="44">
        <f t="shared" si="344"/>
        <v>264.79000000000002</v>
      </c>
      <c r="T593" s="44">
        <f t="shared" si="344"/>
        <v>264.79000000000002</v>
      </c>
      <c r="U593" s="44">
        <f t="shared" si="344"/>
        <v>264.79000000000002</v>
      </c>
      <c r="V593" s="44">
        <f t="shared" si="344"/>
        <v>264.79000000000002</v>
      </c>
      <c r="W593" s="44">
        <f t="shared" si="344"/>
        <v>264.79000000000002</v>
      </c>
      <c r="X593" s="44">
        <f t="shared" si="344"/>
        <v>264.79000000000002</v>
      </c>
      <c r="Y593" s="44">
        <f t="shared" si="344"/>
        <v>264.79000000000002</v>
      </c>
      <c r="Z593" s="44">
        <f t="shared" si="344"/>
        <v>264.79000000000002</v>
      </c>
      <c r="AA593" s="44">
        <f t="shared" si="344"/>
        <v>264.79000000000002</v>
      </c>
    </row>
    <row r="594" spans="1:27" x14ac:dyDescent="0.2">
      <c r="A594" s="96" t="s">
        <v>2923</v>
      </c>
      <c r="B594" s="28" t="str">
        <f>"26"&amp;"."&amp;$B$777&amp;"."&amp;$B$778</f>
        <v>26.04.2024</v>
      </c>
      <c r="C594" s="88" t="s">
        <v>76</v>
      </c>
      <c r="D594" s="89">
        <f>ROUND(((D595+D596+D598+D597)/1000),5)</f>
        <v>1.8121400000000001</v>
      </c>
      <c r="E594" s="89">
        <f>ROUND(((E595+E596+E598+E597)/1000),5)</f>
        <v>1.7189399999999999</v>
      </c>
      <c r="F594" s="89">
        <f>ROUND(((F595+F596+F598+F597)/1000),5)</f>
        <v>1.6619999999999999</v>
      </c>
      <c r="G594" s="89">
        <f t="shared" ref="G594:AA594" si="345">ROUND(((G595+G596+G598+G597)/1000),5)</f>
        <v>1.6554599999999999</v>
      </c>
      <c r="H594" s="89">
        <f t="shared" si="345"/>
        <v>1.68384</v>
      </c>
      <c r="I594" s="89">
        <f t="shared" si="345"/>
        <v>1.81372</v>
      </c>
      <c r="J594" s="89">
        <f t="shared" si="345"/>
        <v>1.91218</v>
      </c>
      <c r="K594" s="89">
        <f t="shared" si="345"/>
        <v>2.1638099999999998</v>
      </c>
      <c r="L594" s="89">
        <f t="shared" si="345"/>
        <v>2.4983300000000002</v>
      </c>
      <c r="M594" s="89">
        <f t="shared" si="345"/>
        <v>2.6978900000000001</v>
      </c>
      <c r="N594" s="89">
        <f t="shared" si="345"/>
        <v>2.7642799999999998</v>
      </c>
      <c r="O594" s="89">
        <f t="shared" si="345"/>
        <v>2.6676600000000001</v>
      </c>
      <c r="P594" s="89">
        <f t="shared" si="345"/>
        <v>2.68858</v>
      </c>
      <c r="Q594" s="89">
        <f t="shared" si="345"/>
        <v>2.7026300000000001</v>
      </c>
      <c r="R594" s="89">
        <f t="shared" si="345"/>
        <v>2.70208</v>
      </c>
      <c r="S594" s="89">
        <f t="shared" si="345"/>
        <v>2.6927099999999999</v>
      </c>
      <c r="T594" s="89">
        <f t="shared" si="345"/>
        <v>2.6743000000000001</v>
      </c>
      <c r="U594" s="89">
        <f t="shared" si="345"/>
        <v>2.5934900000000001</v>
      </c>
      <c r="V594" s="89">
        <f t="shared" si="345"/>
        <v>2.6461399999999999</v>
      </c>
      <c r="W594" s="89">
        <f t="shared" si="345"/>
        <v>2.6829200000000002</v>
      </c>
      <c r="X594" s="89">
        <f t="shared" si="345"/>
        <v>2.6758000000000002</v>
      </c>
      <c r="Y594" s="89">
        <f t="shared" si="345"/>
        <v>2.4712000000000001</v>
      </c>
      <c r="Z594" s="89">
        <f t="shared" si="345"/>
        <v>2.1839599999999999</v>
      </c>
      <c r="AA594" s="89">
        <f t="shared" si="345"/>
        <v>1.88459</v>
      </c>
    </row>
    <row r="595" spans="1:27" ht="12.75" customHeight="1" outlineLevel="1" x14ac:dyDescent="0.2">
      <c r="A595" s="97" t="s">
        <v>2924</v>
      </c>
      <c r="B595" s="63" t="s">
        <v>242</v>
      </c>
      <c r="C595" s="43" t="s">
        <v>79</v>
      </c>
      <c r="D595" s="44">
        <v>1108.8699999999999</v>
      </c>
      <c r="E595" s="44">
        <v>1015.67</v>
      </c>
      <c r="F595" s="44">
        <v>958.73</v>
      </c>
      <c r="G595" s="44">
        <v>952.19</v>
      </c>
      <c r="H595" s="44">
        <v>980.57</v>
      </c>
      <c r="I595" s="44">
        <v>1110.45</v>
      </c>
      <c r="J595" s="44">
        <v>1208.9100000000001</v>
      </c>
      <c r="K595" s="44">
        <v>1460.54</v>
      </c>
      <c r="L595" s="44">
        <v>1795.06</v>
      </c>
      <c r="M595" s="44">
        <v>1994.62</v>
      </c>
      <c r="N595" s="44">
        <v>2061.0100000000002</v>
      </c>
      <c r="O595" s="44">
        <v>1964.39</v>
      </c>
      <c r="P595" s="44">
        <v>1985.31</v>
      </c>
      <c r="Q595" s="44">
        <v>1999.36</v>
      </c>
      <c r="R595" s="44">
        <v>1998.81</v>
      </c>
      <c r="S595" s="44">
        <v>1989.44</v>
      </c>
      <c r="T595" s="44">
        <v>1971.03</v>
      </c>
      <c r="U595" s="44">
        <v>1890.22</v>
      </c>
      <c r="V595" s="44">
        <v>1942.87</v>
      </c>
      <c r="W595" s="44">
        <v>1979.65</v>
      </c>
      <c r="X595" s="44">
        <v>1972.53</v>
      </c>
      <c r="Y595" s="44">
        <v>1767.93</v>
      </c>
      <c r="Z595" s="44">
        <v>1480.69</v>
      </c>
      <c r="AA595" s="44">
        <v>1181.32</v>
      </c>
    </row>
    <row r="596" spans="1:27" ht="12.75" customHeight="1" outlineLevel="1" x14ac:dyDescent="0.2">
      <c r="A596" s="97" t="s">
        <v>2925</v>
      </c>
      <c r="B596" s="63" t="s">
        <v>90</v>
      </c>
      <c r="C596" s="43" t="s">
        <v>79</v>
      </c>
      <c r="D596" s="44">
        <f>$D$471</f>
        <v>434.18</v>
      </c>
      <c r="E596" s="44">
        <f t="shared" ref="E596:AA596" si="346">$D$471</f>
        <v>434.18</v>
      </c>
      <c r="F596" s="44">
        <f t="shared" si="346"/>
        <v>434.18</v>
      </c>
      <c r="G596" s="44">
        <f t="shared" si="346"/>
        <v>434.18</v>
      </c>
      <c r="H596" s="44">
        <f t="shared" si="346"/>
        <v>434.18</v>
      </c>
      <c r="I596" s="44">
        <f t="shared" si="346"/>
        <v>434.18</v>
      </c>
      <c r="J596" s="44">
        <f t="shared" si="346"/>
        <v>434.18</v>
      </c>
      <c r="K596" s="44">
        <f t="shared" si="346"/>
        <v>434.18</v>
      </c>
      <c r="L596" s="44">
        <f t="shared" si="346"/>
        <v>434.18</v>
      </c>
      <c r="M596" s="44">
        <f t="shared" si="346"/>
        <v>434.18</v>
      </c>
      <c r="N596" s="44">
        <f t="shared" si="346"/>
        <v>434.18</v>
      </c>
      <c r="O596" s="44">
        <f t="shared" si="346"/>
        <v>434.18</v>
      </c>
      <c r="P596" s="44">
        <f t="shared" si="346"/>
        <v>434.18</v>
      </c>
      <c r="Q596" s="44">
        <f t="shared" si="346"/>
        <v>434.18</v>
      </c>
      <c r="R596" s="44">
        <f t="shared" si="346"/>
        <v>434.18</v>
      </c>
      <c r="S596" s="44">
        <f t="shared" si="346"/>
        <v>434.18</v>
      </c>
      <c r="T596" s="44">
        <f t="shared" si="346"/>
        <v>434.18</v>
      </c>
      <c r="U596" s="44">
        <f t="shared" si="346"/>
        <v>434.18</v>
      </c>
      <c r="V596" s="44">
        <f t="shared" si="346"/>
        <v>434.18</v>
      </c>
      <c r="W596" s="44">
        <f t="shared" si="346"/>
        <v>434.18</v>
      </c>
      <c r="X596" s="44">
        <f t="shared" si="346"/>
        <v>434.18</v>
      </c>
      <c r="Y596" s="44">
        <f t="shared" si="346"/>
        <v>434.18</v>
      </c>
      <c r="Z596" s="44">
        <f t="shared" si="346"/>
        <v>434.18</v>
      </c>
      <c r="AA596" s="44">
        <f t="shared" si="346"/>
        <v>434.18</v>
      </c>
    </row>
    <row r="597" spans="1:27" ht="12.75" customHeight="1" outlineLevel="1" x14ac:dyDescent="0.2">
      <c r="A597" s="97" t="s">
        <v>2926</v>
      </c>
      <c r="B597" s="63" t="s">
        <v>83</v>
      </c>
      <c r="C597" s="43" t="s">
        <v>79</v>
      </c>
      <c r="D597" s="44">
        <v>4.3</v>
      </c>
      <c r="E597" s="44">
        <v>4.3</v>
      </c>
      <c r="F597" s="44">
        <v>4.3</v>
      </c>
      <c r="G597" s="44">
        <v>4.3</v>
      </c>
      <c r="H597" s="44">
        <v>4.3</v>
      </c>
      <c r="I597" s="44">
        <v>4.3</v>
      </c>
      <c r="J597" s="44">
        <v>4.3</v>
      </c>
      <c r="K597" s="44">
        <v>4.3</v>
      </c>
      <c r="L597" s="44">
        <v>4.3</v>
      </c>
      <c r="M597" s="44">
        <v>4.3</v>
      </c>
      <c r="N597" s="44">
        <v>4.3</v>
      </c>
      <c r="O597" s="44">
        <v>4.3</v>
      </c>
      <c r="P597" s="44">
        <v>4.3</v>
      </c>
      <c r="Q597" s="44">
        <v>4.3</v>
      </c>
      <c r="R597" s="44">
        <v>4.3</v>
      </c>
      <c r="S597" s="44">
        <v>4.3</v>
      </c>
      <c r="T597" s="44">
        <v>4.3</v>
      </c>
      <c r="U597" s="44">
        <v>4.3</v>
      </c>
      <c r="V597" s="44">
        <v>4.3</v>
      </c>
      <c r="W597" s="44">
        <v>4.3</v>
      </c>
      <c r="X597" s="44">
        <v>4.3</v>
      </c>
      <c r="Y597" s="44">
        <v>4.3</v>
      </c>
      <c r="Z597" s="44">
        <v>4.3</v>
      </c>
      <c r="AA597" s="44">
        <v>4.3</v>
      </c>
    </row>
    <row r="598" spans="1:27" ht="12.75" customHeight="1" outlineLevel="1" x14ac:dyDescent="0.2">
      <c r="A598" s="97" t="s">
        <v>2927</v>
      </c>
      <c r="B598" s="63" t="s">
        <v>81</v>
      </c>
      <c r="C598" s="43" t="s">
        <v>79</v>
      </c>
      <c r="D598" s="44">
        <f>$D$11</f>
        <v>264.79000000000002</v>
      </c>
      <c r="E598" s="44">
        <f t="shared" ref="E598:AA598" si="347">$D$11</f>
        <v>264.79000000000002</v>
      </c>
      <c r="F598" s="44">
        <f t="shared" si="347"/>
        <v>264.79000000000002</v>
      </c>
      <c r="G598" s="44">
        <f t="shared" si="347"/>
        <v>264.79000000000002</v>
      </c>
      <c r="H598" s="44">
        <f t="shared" si="347"/>
        <v>264.79000000000002</v>
      </c>
      <c r="I598" s="44">
        <f t="shared" si="347"/>
        <v>264.79000000000002</v>
      </c>
      <c r="J598" s="44">
        <f t="shared" si="347"/>
        <v>264.79000000000002</v>
      </c>
      <c r="K598" s="44">
        <f t="shared" si="347"/>
        <v>264.79000000000002</v>
      </c>
      <c r="L598" s="44">
        <f t="shared" si="347"/>
        <v>264.79000000000002</v>
      </c>
      <c r="M598" s="44">
        <f t="shared" si="347"/>
        <v>264.79000000000002</v>
      </c>
      <c r="N598" s="44">
        <f t="shared" si="347"/>
        <v>264.79000000000002</v>
      </c>
      <c r="O598" s="44">
        <f t="shared" si="347"/>
        <v>264.79000000000002</v>
      </c>
      <c r="P598" s="44">
        <f t="shared" si="347"/>
        <v>264.79000000000002</v>
      </c>
      <c r="Q598" s="44">
        <f t="shared" si="347"/>
        <v>264.79000000000002</v>
      </c>
      <c r="R598" s="44">
        <f t="shared" si="347"/>
        <v>264.79000000000002</v>
      </c>
      <c r="S598" s="44">
        <f t="shared" si="347"/>
        <v>264.79000000000002</v>
      </c>
      <c r="T598" s="44">
        <f t="shared" si="347"/>
        <v>264.79000000000002</v>
      </c>
      <c r="U598" s="44">
        <f t="shared" si="347"/>
        <v>264.79000000000002</v>
      </c>
      <c r="V598" s="44">
        <f t="shared" si="347"/>
        <v>264.79000000000002</v>
      </c>
      <c r="W598" s="44">
        <f t="shared" si="347"/>
        <v>264.79000000000002</v>
      </c>
      <c r="X598" s="44">
        <f t="shared" si="347"/>
        <v>264.79000000000002</v>
      </c>
      <c r="Y598" s="44">
        <f t="shared" si="347"/>
        <v>264.79000000000002</v>
      </c>
      <c r="Z598" s="44">
        <f t="shared" si="347"/>
        <v>264.79000000000002</v>
      </c>
      <c r="AA598" s="44">
        <f t="shared" si="347"/>
        <v>264.79000000000002</v>
      </c>
    </row>
    <row r="599" spans="1:27" x14ac:dyDescent="0.2">
      <c r="A599" s="96" t="s">
        <v>2928</v>
      </c>
      <c r="B599" s="28" t="str">
        <f>"27"&amp;"."&amp;$B$777&amp;"."&amp;$B$778</f>
        <v>27.04.2024</v>
      </c>
      <c r="C599" s="88" t="s">
        <v>76</v>
      </c>
      <c r="D599" s="89">
        <f>ROUND(((D600+D601+D603+D602)/1000),5)</f>
        <v>1.97794</v>
      </c>
      <c r="E599" s="89">
        <f>ROUND(((E600+E601+E603+E602)/1000),5)</f>
        <v>1.8851100000000001</v>
      </c>
      <c r="F599" s="89">
        <f>ROUND(((F600+F601+F603+F602)/1000),5)</f>
        <v>1.8719399999999999</v>
      </c>
      <c r="G599" s="89">
        <f t="shared" ref="G599:AA599" si="348">ROUND(((G600+G601+G603+G602)/1000),5)</f>
        <v>1.86696</v>
      </c>
      <c r="H599" s="89">
        <f t="shared" si="348"/>
        <v>1.89388</v>
      </c>
      <c r="I599" s="89">
        <f t="shared" si="348"/>
        <v>1.94323</v>
      </c>
      <c r="J599" s="89">
        <f t="shared" si="348"/>
        <v>2.1086800000000001</v>
      </c>
      <c r="K599" s="89">
        <f t="shared" si="348"/>
        <v>2.52867</v>
      </c>
      <c r="L599" s="89">
        <f t="shared" si="348"/>
        <v>2.7450999999999999</v>
      </c>
      <c r="M599" s="89">
        <f t="shared" si="348"/>
        <v>2.80552</v>
      </c>
      <c r="N599" s="89">
        <f t="shared" si="348"/>
        <v>2.81534</v>
      </c>
      <c r="O599" s="89">
        <f t="shared" si="348"/>
        <v>2.9297900000000001</v>
      </c>
      <c r="P599" s="89">
        <f t="shared" si="348"/>
        <v>2.9002599999999998</v>
      </c>
      <c r="Q599" s="89">
        <f t="shared" si="348"/>
        <v>2.9311699999999998</v>
      </c>
      <c r="R599" s="89">
        <f t="shared" si="348"/>
        <v>2.9064000000000001</v>
      </c>
      <c r="S599" s="89">
        <f t="shared" si="348"/>
        <v>2.8107000000000002</v>
      </c>
      <c r="T599" s="89">
        <f t="shared" si="348"/>
        <v>2.7881999999999998</v>
      </c>
      <c r="U599" s="89">
        <f t="shared" si="348"/>
        <v>2.7109399999999999</v>
      </c>
      <c r="V599" s="89">
        <f t="shared" si="348"/>
        <v>2.6543299999999999</v>
      </c>
      <c r="W599" s="89">
        <f t="shared" si="348"/>
        <v>2.6565099999999999</v>
      </c>
      <c r="X599" s="89">
        <f t="shared" si="348"/>
        <v>2.70736</v>
      </c>
      <c r="Y599" s="89">
        <f t="shared" si="348"/>
        <v>2.5448599999999999</v>
      </c>
      <c r="Z599" s="89">
        <f t="shared" si="348"/>
        <v>2.4075700000000002</v>
      </c>
      <c r="AA599" s="89">
        <f t="shared" si="348"/>
        <v>2.0671599999999999</v>
      </c>
    </row>
    <row r="600" spans="1:27" ht="12.75" customHeight="1" outlineLevel="1" x14ac:dyDescent="0.2">
      <c r="A600" s="97" t="s">
        <v>2929</v>
      </c>
      <c r="B600" s="63" t="s">
        <v>242</v>
      </c>
      <c r="C600" s="43" t="s">
        <v>79</v>
      </c>
      <c r="D600" s="44">
        <v>1274.67</v>
      </c>
      <c r="E600" s="44">
        <v>1181.8399999999999</v>
      </c>
      <c r="F600" s="44">
        <v>1168.67</v>
      </c>
      <c r="G600" s="44">
        <v>1163.69</v>
      </c>
      <c r="H600" s="44">
        <v>1190.6099999999999</v>
      </c>
      <c r="I600" s="44">
        <v>1239.96</v>
      </c>
      <c r="J600" s="44">
        <v>1405.41</v>
      </c>
      <c r="K600" s="44">
        <v>1825.4</v>
      </c>
      <c r="L600" s="44">
        <v>2041.83</v>
      </c>
      <c r="M600" s="44">
        <v>2102.25</v>
      </c>
      <c r="N600" s="44">
        <v>2112.0700000000002</v>
      </c>
      <c r="O600" s="44">
        <v>2226.52</v>
      </c>
      <c r="P600" s="44">
        <v>2196.9899999999998</v>
      </c>
      <c r="Q600" s="44">
        <v>2227.9</v>
      </c>
      <c r="R600" s="44">
        <v>2203.13</v>
      </c>
      <c r="S600" s="44">
        <v>2107.4299999999998</v>
      </c>
      <c r="T600" s="44">
        <v>2084.9299999999998</v>
      </c>
      <c r="U600" s="44">
        <v>2007.67</v>
      </c>
      <c r="V600" s="44">
        <v>1951.06</v>
      </c>
      <c r="W600" s="44">
        <v>1953.24</v>
      </c>
      <c r="X600" s="44">
        <v>2004.09</v>
      </c>
      <c r="Y600" s="44">
        <v>1841.59</v>
      </c>
      <c r="Z600" s="44">
        <v>1704.3</v>
      </c>
      <c r="AA600" s="44">
        <v>1363.89</v>
      </c>
    </row>
    <row r="601" spans="1:27" ht="12.75" customHeight="1" outlineLevel="1" x14ac:dyDescent="0.2">
      <c r="A601" s="97" t="s">
        <v>2930</v>
      </c>
      <c r="B601" s="63" t="s">
        <v>90</v>
      </c>
      <c r="C601" s="43" t="s">
        <v>79</v>
      </c>
      <c r="D601" s="44">
        <f>$D$471</f>
        <v>434.18</v>
      </c>
      <c r="E601" s="44">
        <f t="shared" ref="E601:AA601" si="349">$D$471</f>
        <v>434.18</v>
      </c>
      <c r="F601" s="44">
        <f t="shared" si="349"/>
        <v>434.18</v>
      </c>
      <c r="G601" s="44">
        <f t="shared" si="349"/>
        <v>434.18</v>
      </c>
      <c r="H601" s="44">
        <f t="shared" si="349"/>
        <v>434.18</v>
      </c>
      <c r="I601" s="44">
        <f t="shared" si="349"/>
        <v>434.18</v>
      </c>
      <c r="J601" s="44">
        <f t="shared" si="349"/>
        <v>434.18</v>
      </c>
      <c r="K601" s="44">
        <f t="shared" si="349"/>
        <v>434.18</v>
      </c>
      <c r="L601" s="44">
        <f t="shared" si="349"/>
        <v>434.18</v>
      </c>
      <c r="M601" s="44">
        <f t="shared" si="349"/>
        <v>434.18</v>
      </c>
      <c r="N601" s="44">
        <f t="shared" si="349"/>
        <v>434.18</v>
      </c>
      <c r="O601" s="44">
        <f t="shared" si="349"/>
        <v>434.18</v>
      </c>
      <c r="P601" s="44">
        <f t="shared" si="349"/>
        <v>434.18</v>
      </c>
      <c r="Q601" s="44">
        <f t="shared" si="349"/>
        <v>434.18</v>
      </c>
      <c r="R601" s="44">
        <f t="shared" si="349"/>
        <v>434.18</v>
      </c>
      <c r="S601" s="44">
        <f t="shared" si="349"/>
        <v>434.18</v>
      </c>
      <c r="T601" s="44">
        <f t="shared" si="349"/>
        <v>434.18</v>
      </c>
      <c r="U601" s="44">
        <f t="shared" si="349"/>
        <v>434.18</v>
      </c>
      <c r="V601" s="44">
        <f t="shared" si="349"/>
        <v>434.18</v>
      </c>
      <c r="W601" s="44">
        <f t="shared" si="349"/>
        <v>434.18</v>
      </c>
      <c r="X601" s="44">
        <f t="shared" si="349"/>
        <v>434.18</v>
      </c>
      <c r="Y601" s="44">
        <f t="shared" si="349"/>
        <v>434.18</v>
      </c>
      <c r="Z601" s="44">
        <f t="shared" si="349"/>
        <v>434.18</v>
      </c>
      <c r="AA601" s="44">
        <f t="shared" si="349"/>
        <v>434.18</v>
      </c>
    </row>
    <row r="602" spans="1:27" ht="12.75" customHeight="1" outlineLevel="1" x14ac:dyDescent="0.2">
      <c r="A602" s="97" t="s">
        <v>2931</v>
      </c>
      <c r="B602" s="63" t="s">
        <v>83</v>
      </c>
      <c r="C602" s="43" t="s">
        <v>79</v>
      </c>
      <c r="D602" s="44">
        <v>4.3</v>
      </c>
      <c r="E602" s="44">
        <v>4.3</v>
      </c>
      <c r="F602" s="44">
        <v>4.3</v>
      </c>
      <c r="G602" s="44">
        <v>4.3</v>
      </c>
      <c r="H602" s="44">
        <v>4.3</v>
      </c>
      <c r="I602" s="44">
        <v>4.3</v>
      </c>
      <c r="J602" s="44">
        <v>4.3</v>
      </c>
      <c r="K602" s="44">
        <v>4.3</v>
      </c>
      <c r="L602" s="44">
        <v>4.3</v>
      </c>
      <c r="M602" s="44">
        <v>4.3</v>
      </c>
      <c r="N602" s="44">
        <v>4.3</v>
      </c>
      <c r="O602" s="44">
        <v>4.3</v>
      </c>
      <c r="P602" s="44">
        <v>4.3</v>
      </c>
      <c r="Q602" s="44">
        <v>4.3</v>
      </c>
      <c r="R602" s="44">
        <v>4.3</v>
      </c>
      <c r="S602" s="44">
        <v>4.3</v>
      </c>
      <c r="T602" s="44">
        <v>4.3</v>
      </c>
      <c r="U602" s="44">
        <v>4.3</v>
      </c>
      <c r="V602" s="44">
        <v>4.3</v>
      </c>
      <c r="W602" s="44">
        <v>4.3</v>
      </c>
      <c r="X602" s="44">
        <v>4.3</v>
      </c>
      <c r="Y602" s="44">
        <v>4.3</v>
      </c>
      <c r="Z602" s="44">
        <v>4.3</v>
      </c>
      <c r="AA602" s="44">
        <v>4.3</v>
      </c>
    </row>
    <row r="603" spans="1:27" ht="12.75" customHeight="1" outlineLevel="1" x14ac:dyDescent="0.2">
      <c r="A603" s="97" t="s">
        <v>2932</v>
      </c>
      <c r="B603" s="63" t="s">
        <v>81</v>
      </c>
      <c r="C603" s="43" t="s">
        <v>79</v>
      </c>
      <c r="D603" s="44">
        <f>$D$11</f>
        <v>264.79000000000002</v>
      </c>
      <c r="E603" s="44">
        <f t="shared" ref="E603:AA603" si="350">$D$11</f>
        <v>264.79000000000002</v>
      </c>
      <c r="F603" s="44">
        <f t="shared" si="350"/>
        <v>264.79000000000002</v>
      </c>
      <c r="G603" s="44">
        <f t="shared" si="350"/>
        <v>264.79000000000002</v>
      </c>
      <c r="H603" s="44">
        <f t="shared" si="350"/>
        <v>264.79000000000002</v>
      </c>
      <c r="I603" s="44">
        <f t="shared" si="350"/>
        <v>264.79000000000002</v>
      </c>
      <c r="J603" s="44">
        <f t="shared" si="350"/>
        <v>264.79000000000002</v>
      </c>
      <c r="K603" s="44">
        <f t="shared" si="350"/>
        <v>264.79000000000002</v>
      </c>
      <c r="L603" s="44">
        <f t="shared" si="350"/>
        <v>264.79000000000002</v>
      </c>
      <c r="M603" s="44">
        <f t="shared" si="350"/>
        <v>264.79000000000002</v>
      </c>
      <c r="N603" s="44">
        <f t="shared" si="350"/>
        <v>264.79000000000002</v>
      </c>
      <c r="O603" s="44">
        <f t="shared" si="350"/>
        <v>264.79000000000002</v>
      </c>
      <c r="P603" s="44">
        <f t="shared" si="350"/>
        <v>264.79000000000002</v>
      </c>
      <c r="Q603" s="44">
        <f t="shared" si="350"/>
        <v>264.79000000000002</v>
      </c>
      <c r="R603" s="44">
        <f t="shared" si="350"/>
        <v>264.79000000000002</v>
      </c>
      <c r="S603" s="44">
        <f t="shared" si="350"/>
        <v>264.79000000000002</v>
      </c>
      <c r="T603" s="44">
        <f t="shared" si="350"/>
        <v>264.79000000000002</v>
      </c>
      <c r="U603" s="44">
        <f t="shared" si="350"/>
        <v>264.79000000000002</v>
      </c>
      <c r="V603" s="44">
        <f t="shared" si="350"/>
        <v>264.79000000000002</v>
      </c>
      <c r="W603" s="44">
        <f t="shared" si="350"/>
        <v>264.79000000000002</v>
      </c>
      <c r="X603" s="44">
        <f t="shared" si="350"/>
        <v>264.79000000000002</v>
      </c>
      <c r="Y603" s="44">
        <f t="shared" si="350"/>
        <v>264.79000000000002</v>
      </c>
      <c r="Z603" s="44">
        <f t="shared" si="350"/>
        <v>264.79000000000002</v>
      </c>
      <c r="AA603" s="44">
        <f t="shared" si="350"/>
        <v>264.79000000000002</v>
      </c>
    </row>
    <row r="604" spans="1:27" x14ac:dyDescent="0.2">
      <c r="A604" s="96" t="s">
        <v>2933</v>
      </c>
      <c r="B604" s="28" t="str">
        <f>"28"&amp;"."&amp;$B$777&amp;"."&amp;$B$778</f>
        <v>28.04.2024</v>
      </c>
      <c r="C604" s="88" t="s">
        <v>76</v>
      </c>
      <c r="D604" s="89">
        <f>ROUND(((D605+D606+D608+D607)/1000),5)</f>
        <v>2.1112700000000002</v>
      </c>
      <c r="E604" s="89">
        <f>ROUND(((E605+E606+E608+E607)/1000),5)</f>
        <v>1.9978899999999999</v>
      </c>
      <c r="F604" s="89">
        <f>ROUND(((F605+F606+F608+F607)/1000),5)</f>
        <v>1.893</v>
      </c>
      <c r="G604" s="89">
        <f t="shared" ref="G604:AA604" si="351">ROUND(((G605+G606+G608+G607)/1000),5)</f>
        <v>1.87764</v>
      </c>
      <c r="H604" s="89">
        <f t="shared" si="351"/>
        <v>1.88809</v>
      </c>
      <c r="I604" s="89">
        <f t="shared" si="351"/>
        <v>1.88703</v>
      </c>
      <c r="J604" s="89">
        <f t="shared" si="351"/>
        <v>1.8927499999999999</v>
      </c>
      <c r="K604" s="89">
        <f t="shared" si="351"/>
        <v>2.0880700000000001</v>
      </c>
      <c r="L604" s="89">
        <f t="shared" si="351"/>
        <v>2.2296100000000001</v>
      </c>
      <c r="M604" s="89">
        <f t="shared" si="351"/>
        <v>2.5606599999999999</v>
      </c>
      <c r="N604" s="89">
        <f t="shared" si="351"/>
        <v>2.6579100000000002</v>
      </c>
      <c r="O604" s="89">
        <f t="shared" si="351"/>
        <v>2.6542699999999999</v>
      </c>
      <c r="P604" s="89">
        <f t="shared" si="351"/>
        <v>2.6147800000000001</v>
      </c>
      <c r="Q604" s="89">
        <f t="shared" si="351"/>
        <v>2.6186400000000001</v>
      </c>
      <c r="R604" s="89">
        <f t="shared" si="351"/>
        <v>2.59097</v>
      </c>
      <c r="S604" s="89">
        <f t="shared" si="351"/>
        <v>2.5559699999999999</v>
      </c>
      <c r="T604" s="89">
        <f t="shared" si="351"/>
        <v>2.53152</v>
      </c>
      <c r="U604" s="89">
        <f t="shared" si="351"/>
        <v>2.51363</v>
      </c>
      <c r="V604" s="89">
        <f t="shared" si="351"/>
        <v>2.5415800000000002</v>
      </c>
      <c r="W604" s="89">
        <f t="shared" si="351"/>
        <v>2.6061800000000002</v>
      </c>
      <c r="X604" s="89">
        <f t="shared" si="351"/>
        <v>2.6752799999999999</v>
      </c>
      <c r="Y604" s="89">
        <f t="shared" si="351"/>
        <v>2.6382500000000002</v>
      </c>
      <c r="Z604" s="89">
        <f t="shared" si="351"/>
        <v>2.2665099999999998</v>
      </c>
      <c r="AA604" s="89">
        <f t="shared" si="351"/>
        <v>2.0937100000000002</v>
      </c>
    </row>
    <row r="605" spans="1:27" ht="12.75" customHeight="1" outlineLevel="1" x14ac:dyDescent="0.2">
      <c r="A605" s="97" t="s">
        <v>2934</v>
      </c>
      <c r="B605" s="63" t="s">
        <v>242</v>
      </c>
      <c r="C605" s="43" t="s">
        <v>79</v>
      </c>
      <c r="D605" s="44">
        <v>1408</v>
      </c>
      <c r="E605" s="44">
        <v>1294.6199999999999</v>
      </c>
      <c r="F605" s="44">
        <v>1189.73</v>
      </c>
      <c r="G605" s="44">
        <v>1174.3699999999999</v>
      </c>
      <c r="H605" s="44">
        <v>1184.82</v>
      </c>
      <c r="I605" s="44">
        <v>1183.76</v>
      </c>
      <c r="J605" s="44">
        <v>1189.48</v>
      </c>
      <c r="K605" s="44">
        <v>1384.8</v>
      </c>
      <c r="L605" s="44">
        <v>1526.34</v>
      </c>
      <c r="M605" s="44">
        <v>1857.39</v>
      </c>
      <c r="N605" s="44">
        <v>1954.64</v>
      </c>
      <c r="O605" s="44">
        <v>1951</v>
      </c>
      <c r="P605" s="44">
        <v>1911.51</v>
      </c>
      <c r="Q605" s="44">
        <v>1915.37</v>
      </c>
      <c r="R605" s="44">
        <v>1887.7</v>
      </c>
      <c r="S605" s="44">
        <v>1852.7</v>
      </c>
      <c r="T605" s="44">
        <v>1828.25</v>
      </c>
      <c r="U605" s="44">
        <v>1810.36</v>
      </c>
      <c r="V605" s="44">
        <v>1838.31</v>
      </c>
      <c r="W605" s="44">
        <v>1902.91</v>
      </c>
      <c r="X605" s="44">
        <v>1972.01</v>
      </c>
      <c r="Y605" s="44">
        <v>1934.98</v>
      </c>
      <c r="Z605" s="44">
        <v>1563.24</v>
      </c>
      <c r="AA605" s="44">
        <v>1390.44</v>
      </c>
    </row>
    <row r="606" spans="1:27" ht="12.75" customHeight="1" outlineLevel="1" x14ac:dyDescent="0.2">
      <c r="A606" s="97" t="s">
        <v>2935</v>
      </c>
      <c r="B606" s="63" t="s">
        <v>90</v>
      </c>
      <c r="C606" s="43" t="s">
        <v>79</v>
      </c>
      <c r="D606" s="44">
        <f>$D$471</f>
        <v>434.18</v>
      </c>
      <c r="E606" s="44">
        <f t="shared" ref="E606:AA606" si="352">$D$471</f>
        <v>434.18</v>
      </c>
      <c r="F606" s="44">
        <f t="shared" si="352"/>
        <v>434.18</v>
      </c>
      <c r="G606" s="44">
        <f t="shared" si="352"/>
        <v>434.18</v>
      </c>
      <c r="H606" s="44">
        <f t="shared" si="352"/>
        <v>434.18</v>
      </c>
      <c r="I606" s="44">
        <f t="shared" si="352"/>
        <v>434.18</v>
      </c>
      <c r="J606" s="44">
        <f t="shared" si="352"/>
        <v>434.18</v>
      </c>
      <c r="K606" s="44">
        <f t="shared" si="352"/>
        <v>434.18</v>
      </c>
      <c r="L606" s="44">
        <f t="shared" si="352"/>
        <v>434.18</v>
      </c>
      <c r="M606" s="44">
        <f t="shared" si="352"/>
        <v>434.18</v>
      </c>
      <c r="N606" s="44">
        <f t="shared" si="352"/>
        <v>434.18</v>
      </c>
      <c r="O606" s="44">
        <f t="shared" si="352"/>
        <v>434.18</v>
      </c>
      <c r="P606" s="44">
        <f t="shared" si="352"/>
        <v>434.18</v>
      </c>
      <c r="Q606" s="44">
        <f t="shared" si="352"/>
        <v>434.18</v>
      </c>
      <c r="R606" s="44">
        <f t="shared" si="352"/>
        <v>434.18</v>
      </c>
      <c r="S606" s="44">
        <f t="shared" si="352"/>
        <v>434.18</v>
      </c>
      <c r="T606" s="44">
        <f t="shared" si="352"/>
        <v>434.18</v>
      </c>
      <c r="U606" s="44">
        <f t="shared" si="352"/>
        <v>434.18</v>
      </c>
      <c r="V606" s="44">
        <f t="shared" si="352"/>
        <v>434.18</v>
      </c>
      <c r="W606" s="44">
        <f t="shared" si="352"/>
        <v>434.18</v>
      </c>
      <c r="X606" s="44">
        <f t="shared" si="352"/>
        <v>434.18</v>
      </c>
      <c r="Y606" s="44">
        <f t="shared" si="352"/>
        <v>434.18</v>
      </c>
      <c r="Z606" s="44">
        <f t="shared" si="352"/>
        <v>434.18</v>
      </c>
      <c r="AA606" s="44">
        <f t="shared" si="352"/>
        <v>434.18</v>
      </c>
    </row>
    <row r="607" spans="1:27" ht="12.75" customHeight="1" outlineLevel="1" x14ac:dyDescent="0.2">
      <c r="A607" s="97" t="s">
        <v>2936</v>
      </c>
      <c r="B607" s="63" t="s">
        <v>83</v>
      </c>
      <c r="C607" s="43" t="s">
        <v>79</v>
      </c>
      <c r="D607" s="44">
        <v>4.3</v>
      </c>
      <c r="E607" s="44">
        <v>4.3</v>
      </c>
      <c r="F607" s="44">
        <v>4.3</v>
      </c>
      <c r="G607" s="44">
        <v>4.3</v>
      </c>
      <c r="H607" s="44">
        <v>4.3</v>
      </c>
      <c r="I607" s="44">
        <v>4.3</v>
      </c>
      <c r="J607" s="44">
        <v>4.3</v>
      </c>
      <c r="K607" s="44">
        <v>4.3</v>
      </c>
      <c r="L607" s="44">
        <v>4.3</v>
      </c>
      <c r="M607" s="44">
        <v>4.3</v>
      </c>
      <c r="N607" s="44">
        <v>4.3</v>
      </c>
      <c r="O607" s="44">
        <v>4.3</v>
      </c>
      <c r="P607" s="44">
        <v>4.3</v>
      </c>
      <c r="Q607" s="44">
        <v>4.3</v>
      </c>
      <c r="R607" s="44">
        <v>4.3</v>
      </c>
      <c r="S607" s="44">
        <v>4.3</v>
      </c>
      <c r="T607" s="44">
        <v>4.3</v>
      </c>
      <c r="U607" s="44">
        <v>4.3</v>
      </c>
      <c r="V607" s="44">
        <v>4.3</v>
      </c>
      <c r="W607" s="44">
        <v>4.3</v>
      </c>
      <c r="X607" s="44">
        <v>4.3</v>
      </c>
      <c r="Y607" s="44">
        <v>4.3</v>
      </c>
      <c r="Z607" s="44">
        <v>4.3</v>
      </c>
      <c r="AA607" s="44">
        <v>4.3</v>
      </c>
    </row>
    <row r="608" spans="1:27" ht="12.75" customHeight="1" outlineLevel="1" x14ac:dyDescent="0.2">
      <c r="A608" s="97" t="s">
        <v>2937</v>
      </c>
      <c r="B608" s="63" t="s">
        <v>81</v>
      </c>
      <c r="C608" s="43" t="s">
        <v>79</v>
      </c>
      <c r="D608" s="44">
        <f>$D$11</f>
        <v>264.79000000000002</v>
      </c>
      <c r="E608" s="44">
        <f t="shared" ref="E608:AA608" si="353">$D$11</f>
        <v>264.79000000000002</v>
      </c>
      <c r="F608" s="44">
        <f t="shared" si="353"/>
        <v>264.79000000000002</v>
      </c>
      <c r="G608" s="44">
        <f t="shared" si="353"/>
        <v>264.79000000000002</v>
      </c>
      <c r="H608" s="44">
        <f t="shared" si="353"/>
        <v>264.79000000000002</v>
      </c>
      <c r="I608" s="44">
        <f t="shared" si="353"/>
        <v>264.79000000000002</v>
      </c>
      <c r="J608" s="44">
        <f t="shared" si="353"/>
        <v>264.79000000000002</v>
      </c>
      <c r="K608" s="44">
        <f t="shared" si="353"/>
        <v>264.79000000000002</v>
      </c>
      <c r="L608" s="44">
        <f t="shared" si="353"/>
        <v>264.79000000000002</v>
      </c>
      <c r="M608" s="44">
        <f t="shared" si="353"/>
        <v>264.79000000000002</v>
      </c>
      <c r="N608" s="44">
        <f t="shared" si="353"/>
        <v>264.79000000000002</v>
      </c>
      <c r="O608" s="44">
        <f t="shared" si="353"/>
        <v>264.79000000000002</v>
      </c>
      <c r="P608" s="44">
        <f t="shared" si="353"/>
        <v>264.79000000000002</v>
      </c>
      <c r="Q608" s="44">
        <f t="shared" si="353"/>
        <v>264.79000000000002</v>
      </c>
      <c r="R608" s="44">
        <f t="shared" si="353"/>
        <v>264.79000000000002</v>
      </c>
      <c r="S608" s="44">
        <f t="shared" si="353"/>
        <v>264.79000000000002</v>
      </c>
      <c r="T608" s="44">
        <f t="shared" si="353"/>
        <v>264.79000000000002</v>
      </c>
      <c r="U608" s="44">
        <f t="shared" si="353"/>
        <v>264.79000000000002</v>
      </c>
      <c r="V608" s="44">
        <f t="shared" si="353"/>
        <v>264.79000000000002</v>
      </c>
      <c r="W608" s="44">
        <f t="shared" si="353"/>
        <v>264.79000000000002</v>
      </c>
      <c r="X608" s="44">
        <f t="shared" si="353"/>
        <v>264.79000000000002</v>
      </c>
      <c r="Y608" s="44">
        <f t="shared" si="353"/>
        <v>264.79000000000002</v>
      </c>
      <c r="Z608" s="44">
        <f t="shared" si="353"/>
        <v>264.79000000000002</v>
      </c>
      <c r="AA608" s="44">
        <f t="shared" si="353"/>
        <v>264.79000000000002</v>
      </c>
    </row>
    <row r="609" spans="1:27" x14ac:dyDescent="0.2">
      <c r="A609" s="96" t="s">
        <v>2938</v>
      </c>
      <c r="B609" s="28" t="str">
        <f>"29"&amp;"."&amp;$B$777&amp;"."&amp;$B$778</f>
        <v>29.04.2024</v>
      </c>
      <c r="C609" s="88" t="s">
        <v>76</v>
      </c>
      <c r="D609" s="89">
        <f>ROUND(((D610+D611+D613+D612)/1000),5)</f>
        <v>2.0815800000000002</v>
      </c>
      <c r="E609" s="89">
        <f>ROUND(((E610+E611+E613+E612)/1000),5)</f>
        <v>1.95459</v>
      </c>
      <c r="F609" s="89">
        <f>ROUND(((F610+F611+F613+F612)/1000),5)</f>
        <v>1.92422</v>
      </c>
      <c r="G609" s="89">
        <f t="shared" ref="G609:AA609" si="354">ROUND(((G610+G611+G613+G612)/1000),5)</f>
        <v>1.87618</v>
      </c>
      <c r="H609" s="89">
        <f t="shared" si="354"/>
        <v>1.8761699999999999</v>
      </c>
      <c r="I609" s="89">
        <f t="shared" si="354"/>
        <v>1.9227300000000001</v>
      </c>
      <c r="J609" s="89">
        <f t="shared" si="354"/>
        <v>1.9010199999999999</v>
      </c>
      <c r="K609" s="89">
        <f t="shared" si="354"/>
        <v>2.1029100000000001</v>
      </c>
      <c r="L609" s="89">
        <f t="shared" si="354"/>
        <v>2.3162699999999998</v>
      </c>
      <c r="M609" s="89">
        <f t="shared" si="354"/>
        <v>2.5784099999999999</v>
      </c>
      <c r="N609" s="89">
        <f t="shared" si="354"/>
        <v>2.6392500000000001</v>
      </c>
      <c r="O609" s="89">
        <f t="shared" si="354"/>
        <v>2.6090599999999999</v>
      </c>
      <c r="P609" s="89">
        <f t="shared" si="354"/>
        <v>2.60351</v>
      </c>
      <c r="Q609" s="89">
        <f t="shared" si="354"/>
        <v>2.6362999999999999</v>
      </c>
      <c r="R609" s="89">
        <f t="shared" si="354"/>
        <v>2.5847000000000002</v>
      </c>
      <c r="S609" s="89">
        <f t="shared" si="354"/>
        <v>2.5544600000000002</v>
      </c>
      <c r="T609" s="89">
        <f t="shared" si="354"/>
        <v>2.5339700000000001</v>
      </c>
      <c r="U609" s="89">
        <f t="shared" si="354"/>
        <v>2.5537999999999998</v>
      </c>
      <c r="V609" s="89">
        <f t="shared" si="354"/>
        <v>2.5834999999999999</v>
      </c>
      <c r="W609" s="89">
        <f t="shared" si="354"/>
        <v>2.6233300000000002</v>
      </c>
      <c r="X609" s="89">
        <f t="shared" si="354"/>
        <v>2.6377799999999998</v>
      </c>
      <c r="Y609" s="89">
        <f t="shared" si="354"/>
        <v>2.56758</v>
      </c>
      <c r="Z609" s="89">
        <f t="shared" si="354"/>
        <v>2.24519</v>
      </c>
      <c r="AA609" s="89">
        <f t="shared" si="354"/>
        <v>2.0161500000000001</v>
      </c>
    </row>
    <row r="610" spans="1:27" ht="12.75" customHeight="1" outlineLevel="1" x14ac:dyDescent="0.2">
      <c r="A610" s="97" t="s">
        <v>2939</v>
      </c>
      <c r="B610" s="63" t="s">
        <v>242</v>
      </c>
      <c r="C610" s="43" t="s">
        <v>79</v>
      </c>
      <c r="D610" s="44">
        <v>1378.31</v>
      </c>
      <c r="E610" s="44">
        <v>1251.32</v>
      </c>
      <c r="F610" s="44">
        <v>1220.95</v>
      </c>
      <c r="G610" s="44">
        <v>1172.9100000000001</v>
      </c>
      <c r="H610" s="44">
        <v>1172.9000000000001</v>
      </c>
      <c r="I610" s="44">
        <v>1219.46</v>
      </c>
      <c r="J610" s="44">
        <v>1197.75</v>
      </c>
      <c r="K610" s="44">
        <v>1399.64</v>
      </c>
      <c r="L610" s="44">
        <v>1613</v>
      </c>
      <c r="M610" s="44">
        <v>1875.14</v>
      </c>
      <c r="N610" s="44">
        <v>1935.98</v>
      </c>
      <c r="O610" s="44">
        <v>1905.79</v>
      </c>
      <c r="P610" s="44">
        <v>1900.24</v>
      </c>
      <c r="Q610" s="44">
        <v>1933.03</v>
      </c>
      <c r="R610" s="44">
        <v>1881.43</v>
      </c>
      <c r="S610" s="44">
        <v>1851.19</v>
      </c>
      <c r="T610" s="44">
        <v>1830.7</v>
      </c>
      <c r="U610" s="44">
        <v>1850.53</v>
      </c>
      <c r="V610" s="44">
        <v>1880.23</v>
      </c>
      <c r="W610" s="44">
        <v>1920.06</v>
      </c>
      <c r="X610" s="44">
        <v>1934.51</v>
      </c>
      <c r="Y610" s="44">
        <v>1864.31</v>
      </c>
      <c r="Z610" s="44">
        <v>1541.92</v>
      </c>
      <c r="AA610" s="44">
        <v>1312.88</v>
      </c>
    </row>
    <row r="611" spans="1:27" ht="12.75" customHeight="1" outlineLevel="1" x14ac:dyDescent="0.2">
      <c r="A611" s="97" t="s">
        <v>2940</v>
      </c>
      <c r="B611" s="63" t="s">
        <v>90</v>
      </c>
      <c r="C611" s="43" t="s">
        <v>79</v>
      </c>
      <c r="D611" s="44">
        <f>$D$471</f>
        <v>434.18</v>
      </c>
      <c r="E611" s="44">
        <f t="shared" ref="E611:AA611" si="355">$D$471</f>
        <v>434.18</v>
      </c>
      <c r="F611" s="44">
        <f t="shared" si="355"/>
        <v>434.18</v>
      </c>
      <c r="G611" s="44">
        <f t="shared" si="355"/>
        <v>434.18</v>
      </c>
      <c r="H611" s="44">
        <f t="shared" si="355"/>
        <v>434.18</v>
      </c>
      <c r="I611" s="44">
        <f t="shared" si="355"/>
        <v>434.18</v>
      </c>
      <c r="J611" s="44">
        <f t="shared" si="355"/>
        <v>434.18</v>
      </c>
      <c r="K611" s="44">
        <f t="shared" si="355"/>
        <v>434.18</v>
      </c>
      <c r="L611" s="44">
        <f t="shared" si="355"/>
        <v>434.18</v>
      </c>
      <c r="M611" s="44">
        <f t="shared" si="355"/>
        <v>434.18</v>
      </c>
      <c r="N611" s="44">
        <f t="shared" si="355"/>
        <v>434.18</v>
      </c>
      <c r="O611" s="44">
        <f t="shared" si="355"/>
        <v>434.18</v>
      </c>
      <c r="P611" s="44">
        <f t="shared" si="355"/>
        <v>434.18</v>
      </c>
      <c r="Q611" s="44">
        <f t="shared" si="355"/>
        <v>434.18</v>
      </c>
      <c r="R611" s="44">
        <f t="shared" si="355"/>
        <v>434.18</v>
      </c>
      <c r="S611" s="44">
        <f t="shared" si="355"/>
        <v>434.18</v>
      </c>
      <c r="T611" s="44">
        <f t="shared" si="355"/>
        <v>434.18</v>
      </c>
      <c r="U611" s="44">
        <f t="shared" si="355"/>
        <v>434.18</v>
      </c>
      <c r="V611" s="44">
        <f t="shared" si="355"/>
        <v>434.18</v>
      </c>
      <c r="W611" s="44">
        <f t="shared" si="355"/>
        <v>434.18</v>
      </c>
      <c r="X611" s="44">
        <f t="shared" si="355"/>
        <v>434.18</v>
      </c>
      <c r="Y611" s="44">
        <f t="shared" si="355"/>
        <v>434.18</v>
      </c>
      <c r="Z611" s="44">
        <f t="shared" si="355"/>
        <v>434.18</v>
      </c>
      <c r="AA611" s="44">
        <f t="shared" si="355"/>
        <v>434.18</v>
      </c>
    </row>
    <row r="612" spans="1:27" ht="12.75" customHeight="1" outlineLevel="1" x14ac:dyDescent="0.2">
      <c r="A612" s="97" t="s">
        <v>2941</v>
      </c>
      <c r="B612" s="63" t="s">
        <v>83</v>
      </c>
      <c r="C612" s="43" t="s">
        <v>79</v>
      </c>
      <c r="D612" s="44">
        <v>4.3</v>
      </c>
      <c r="E612" s="44">
        <v>4.3</v>
      </c>
      <c r="F612" s="44">
        <v>4.3</v>
      </c>
      <c r="G612" s="44">
        <v>4.3</v>
      </c>
      <c r="H612" s="44">
        <v>4.3</v>
      </c>
      <c r="I612" s="44">
        <v>4.3</v>
      </c>
      <c r="J612" s="44">
        <v>4.3</v>
      </c>
      <c r="K612" s="44">
        <v>4.3</v>
      </c>
      <c r="L612" s="44">
        <v>4.3</v>
      </c>
      <c r="M612" s="44">
        <v>4.3</v>
      </c>
      <c r="N612" s="44">
        <v>4.3</v>
      </c>
      <c r="O612" s="44">
        <v>4.3</v>
      </c>
      <c r="P612" s="44">
        <v>4.3</v>
      </c>
      <c r="Q612" s="44">
        <v>4.3</v>
      </c>
      <c r="R612" s="44">
        <v>4.3</v>
      </c>
      <c r="S612" s="44">
        <v>4.3</v>
      </c>
      <c r="T612" s="44">
        <v>4.3</v>
      </c>
      <c r="U612" s="44">
        <v>4.3</v>
      </c>
      <c r="V612" s="44">
        <v>4.3</v>
      </c>
      <c r="W612" s="44">
        <v>4.3</v>
      </c>
      <c r="X612" s="44">
        <v>4.3</v>
      </c>
      <c r="Y612" s="44">
        <v>4.3</v>
      </c>
      <c r="Z612" s="44">
        <v>4.3</v>
      </c>
      <c r="AA612" s="44">
        <v>4.3</v>
      </c>
    </row>
    <row r="613" spans="1:27" ht="12.75" customHeight="1" outlineLevel="1" x14ac:dyDescent="0.2">
      <c r="A613" s="97" t="s">
        <v>2942</v>
      </c>
      <c r="B613" s="63" t="s">
        <v>81</v>
      </c>
      <c r="C613" s="43" t="s">
        <v>79</v>
      </c>
      <c r="D613" s="44">
        <f>$D$11</f>
        <v>264.79000000000002</v>
      </c>
      <c r="E613" s="44">
        <f t="shared" ref="E613:AA613" si="356">$D$11</f>
        <v>264.79000000000002</v>
      </c>
      <c r="F613" s="44">
        <f t="shared" si="356"/>
        <v>264.79000000000002</v>
      </c>
      <c r="G613" s="44">
        <f t="shared" si="356"/>
        <v>264.79000000000002</v>
      </c>
      <c r="H613" s="44">
        <f t="shared" si="356"/>
        <v>264.79000000000002</v>
      </c>
      <c r="I613" s="44">
        <f t="shared" si="356"/>
        <v>264.79000000000002</v>
      </c>
      <c r="J613" s="44">
        <f t="shared" si="356"/>
        <v>264.79000000000002</v>
      </c>
      <c r="K613" s="44">
        <f t="shared" si="356"/>
        <v>264.79000000000002</v>
      </c>
      <c r="L613" s="44">
        <f t="shared" si="356"/>
        <v>264.79000000000002</v>
      </c>
      <c r="M613" s="44">
        <f t="shared" si="356"/>
        <v>264.79000000000002</v>
      </c>
      <c r="N613" s="44">
        <f t="shared" si="356"/>
        <v>264.79000000000002</v>
      </c>
      <c r="O613" s="44">
        <f t="shared" si="356"/>
        <v>264.79000000000002</v>
      </c>
      <c r="P613" s="44">
        <f t="shared" si="356"/>
        <v>264.79000000000002</v>
      </c>
      <c r="Q613" s="44">
        <f t="shared" si="356"/>
        <v>264.79000000000002</v>
      </c>
      <c r="R613" s="44">
        <f t="shared" si="356"/>
        <v>264.79000000000002</v>
      </c>
      <c r="S613" s="44">
        <f t="shared" si="356"/>
        <v>264.79000000000002</v>
      </c>
      <c r="T613" s="44">
        <f t="shared" si="356"/>
        <v>264.79000000000002</v>
      </c>
      <c r="U613" s="44">
        <f t="shared" si="356"/>
        <v>264.79000000000002</v>
      </c>
      <c r="V613" s="44">
        <f t="shared" si="356"/>
        <v>264.79000000000002</v>
      </c>
      <c r="W613" s="44">
        <f t="shared" si="356"/>
        <v>264.79000000000002</v>
      </c>
      <c r="X613" s="44">
        <f t="shared" si="356"/>
        <v>264.79000000000002</v>
      </c>
      <c r="Y613" s="44">
        <f t="shared" si="356"/>
        <v>264.79000000000002</v>
      </c>
      <c r="Z613" s="44">
        <f t="shared" si="356"/>
        <v>264.79000000000002</v>
      </c>
      <c r="AA613" s="44">
        <f t="shared" si="356"/>
        <v>264.79000000000002</v>
      </c>
    </row>
    <row r="614" spans="1:27" x14ac:dyDescent="0.2">
      <c r="A614" s="96" t="s">
        <v>2943</v>
      </c>
      <c r="B614" s="28" t="str">
        <f>"30"&amp;"."&amp;$B$777&amp;"."&amp;$B$778</f>
        <v>30.04.2024</v>
      </c>
      <c r="C614" s="88" t="s">
        <v>76</v>
      </c>
      <c r="D614" s="89">
        <f>ROUND(((D615+D616+D618+D617)/1000),5)</f>
        <v>2.1278100000000002</v>
      </c>
      <c r="E614" s="89">
        <f>ROUND(((E615+E616+E618+E617)/1000),5)</f>
        <v>2.01756</v>
      </c>
      <c r="F614" s="89">
        <f>ROUND(((F615+F616+F618+F617)/1000),5)</f>
        <v>1.9251499999999999</v>
      </c>
      <c r="G614" s="89">
        <f t="shared" ref="G614:AA614" si="357">ROUND(((G615+G616+G618+G617)/1000),5)</f>
        <v>1.91744</v>
      </c>
      <c r="H614" s="89">
        <f t="shared" si="357"/>
        <v>1.9173100000000001</v>
      </c>
      <c r="I614" s="89">
        <f t="shared" si="357"/>
        <v>1.9143300000000001</v>
      </c>
      <c r="J614" s="89">
        <f t="shared" si="357"/>
        <v>1.9090199999999999</v>
      </c>
      <c r="K614" s="89">
        <f t="shared" si="357"/>
        <v>2.0764999999999998</v>
      </c>
      <c r="L614" s="89">
        <f t="shared" si="357"/>
        <v>2.3915099999999998</v>
      </c>
      <c r="M614" s="89">
        <f t="shared" si="357"/>
        <v>2.5848100000000001</v>
      </c>
      <c r="N614" s="89">
        <f t="shared" si="357"/>
        <v>2.7404000000000002</v>
      </c>
      <c r="O614" s="89">
        <f t="shared" si="357"/>
        <v>2.76098</v>
      </c>
      <c r="P614" s="89">
        <f t="shared" si="357"/>
        <v>2.7576399999999999</v>
      </c>
      <c r="Q614" s="89">
        <f t="shared" si="357"/>
        <v>2.7417799999999999</v>
      </c>
      <c r="R614" s="89">
        <f t="shared" si="357"/>
        <v>2.5660699999999999</v>
      </c>
      <c r="S614" s="89">
        <f t="shared" si="357"/>
        <v>2.4598200000000001</v>
      </c>
      <c r="T614" s="89">
        <f t="shared" si="357"/>
        <v>2.6011299999999999</v>
      </c>
      <c r="U614" s="89">
        <f t="shared" si="357"/>
        <v>2.61219</v>
      </c>
      <c r="V614" s="89">
        <f t="shared" si="357"/>
        <v>2.6329600000000002</v>
      </c>
      <c r="W614" s="89">
        <f t="shared" si="357"/>
        <v>2.68472</v>
      </c>
      <c r="X614" s="89">
        <f t="shared" si="357"/>
        <v>2.7820999999999998</v>
      </c>
      <c r="Y614" s="89">
        <f t="shared" si="357"/>
        <v>2.6057999999999999</v>
      </c>
      <c r="Z614" s="89">
        <f t="shared" si="357"/>
        <v>2.2347199999999998</v>
      </c>
      <c r="AA614" s="89">
        <f t="shared" si="357"/>
        <v>2.09945</v>
      </c>
    </row>
    <row r="615" spans="1:27" ht="12.75" customHeight="1" outlineLevel="1" x14ac:dyDescent="0.2">
      <c r="A615" s="97" t="s">
        <v>2944</v>
      </c>
      <c r="B615" s="63" t="s">
        <v>242</v>
      </c>
      <c r="C615" s="43" t="s">
        <v>79</v>
      </c>
      <c r="D615" s="44">
        <v>1424.54</v>
      </c>
      <c r="E615" s="44">
        <v>1314.29</v>
      </c>
      <c r="F615" s="44">
        <v>1221.8800000000001</v>
      </c>
      <c r="G615" s="44">
        <v>1214.17</v>
      </c>
      <c r="H615" s="44">
        <v>1214.04</v>
      </c>
      <c r="I615" s="44">
        <v>1211.06</v>
      </c>
      <c r="J615" s="44">
        <v>1205.75</v>
      </c>
      <c r="K615" s="44">
        <v>1373.23</v>
      </c>
      <c r="L615" s="44">
        <v>1688.24</v>
      </c>
      <c r="M615" s="44">
        <v>1881.54</v>
      </c>
      <c r="N615" s="44">
        <v>2037.13</v>
      </c>
      <c r="O615" s="44">
        <v>2057.71</v>
      </c>
      <c r="P615" s="44">
        <v>2054.37</v>
      </c>
      <c r="Q615" s="44">
        <v>2038.51</v>
      </c>
      <c r="R615" s="44">
        <v>1862.8</v>
      </c>
      <c r="S615" s="44">
        <v>1756.55</v>
      </c>
      <c r="T615" s="44">
        <v>1897.86</v>
      </c>
      <c r="U615" s="44">
        <v>1908.92</v>
      </c>
      <c r="V615" s="44">
        <v>1929.69</v>
      </c>
      <c r="W615" s="44">
        <v>1981.45</v>
      </c>
      <c r="X615" s="44">
        <v>2078.83</v>
      </c>
      <c r="Y615" s="44">
        <v>1902.53</v>
      </c>
      <c r="Z615" s="44">
        <v>1531.45</v>
      </c>
      <c r="AA615" s="44">
        <v>1396.18</v>
      </c>
    </row>
    <row r="616" spans="1:27" ht="12.75" customHeight="1" outlineLevel="1" x14ac:dyDescent="0.2">
      <c r="A616" s="97" t="s">
        <v>2945</v>
      </c>
      <c r="B616" s="63" t="s">
        <v>90</v>
      </c>
      <c r="C616" s="43" t="s">
        <v>79</v>
      </c>
      <c r="D616" s="44">
        <f>$D$471</f>
        <v>434.18</v>
      </c>
      <c r="E616" s="44">
        <f t="shared" ref="E616:AA616" si="358">$D$471</f>
        <v>434.18</v>
      </c>
      <c r="F616" s="44">
        <f t="shared" si="358"/>
        <v>434.18</v>
      </c>
      <c r="G616" s="44">
        <f t="shared" si="358"/>
        <v>434.18</v>
      </c>
      <c r="H616" s="44">
        <f t="shared" si="358"/>
        <v>434.18</v>
      </c>
      <c r="I616" s="44">
        <f t="shared" si="358"/>
        <v>434.18</v>
      </c>
      <c r="J616" s="44">
        <f t="shared" si="358"/>
        <v>434.18</v>
      </c>
      <c r="K616" s="44">
        <f t="shared" si="358"/>
        <v>434.18</v>
      </c>
      <c r="L616" s="44">
        <f t="shared" si="358"/>
        <v>434.18</v>
      </c>
      <c r="M616" s="44">
        <f t="shared" si="358"/>
        <v>434.18</v>
      </c>
      <c r="N616" s="44">
        <f t="shared" si="358"/>
        <v>434.18</v>
      </c>
      <c r="O616" s="44">
        <f t="shared" si="358"/>
        <v>434.18</v>
      </c>
      <c r="P616" s="44">
        <f t="shared" si="358"/>
        <v>434.18</v>
      </c>
      <c r="Q616" s="44">
        <f t="shared" si="358"/>
        <v>434.18</v>
      </c>
      <c r="R616" s="44">
        <f t="shared" si="358"/>
        <v>434.18</v>
      </c>
      <c r="S616" s="44">
        <f t="shared" si="358"/>
        <v>434.18</v>
      </c>
      <c r="T616" s="44">
        <f t="shared" si="358"/>
        <v>434.18</v>
      </c>
      <c r="U616" s="44">
        <f t="shared" si="358"/>
        <v>434.18</v>
      </c>
      <c r="V616" s="44">
        <f t="shared" si="358"/>
        <v>434.18</v>
      </c>
      <c r="W616" s="44">
        <f t="shared" si="358"/>
        <v>434.18</v>
      </c>
      <c r="X616" s="44">
        <f t="shared" si="358"/>
        <v>434.18</v>
      </c>
      <c r="Y616" s="44">
        <f t="shared" si="358"/>
        <v>434.18</v>
      </c>
      <c r="Z616" s="44">
        <f t="shared" si="358"/>
        <v>434.18</v>
      </c>
      <c r="AA616" s="44">
        <f t="shared" si="358"/>
        <v>434.18</v>
      </c>
    </row>
    <row r="617" spans="1:27" ht="12.75" customHeight="1" outlineLevel="1" x14ac:dyDescent="0.2">
      <c r="A617" s="97" t="s">
        <v>2946</v>
      </c>
      <c r="B617" s="63" t="s">
        <v>83</v>
      </c>
      <c r="C617" s="43" t="s">
        <v>79</v>
      </c>
      <c r="D617" s="44">
        <v>4.3</v>
      </c>
      <c r="E617" s="44">
        <v>4.3</v>
      </c>
      <c r="F617" s="44">
        <v>4.3</v>
      </c>
      <c r="G617" s="44">
        <v>4.3</v>
      </c>
      <c r="H617" s="44">
        <v>4.3</v>
      </c>
      <c r="I617" s="44">
        <v>4.3</v>
      </c>
      <c r="J617" s="44">
        <v>4.3</v>
      </c>
      <c r="K617" s="44">
        <v>4.3</v>
      </c>
      <c r="L617" s="44">
        <v>4.3</v>
      </c>
      <c r="M617" s="44">
        <v>4.3</v>
      </c>
      <c r="N617" s="44">
        <v>4.3</v>
      </c>
      <c r="O617" s="44">
        <v>4.3</v>
      </c>
      <c r="P617" s="44">
        <v>4.3</v>
      </c>
      <c r="Q617" s="44">
        <v>4.3</v>
      </c>
      <c r="R617" s="44">
        <v>4.3</v>
      </c>
      <c r="S617" s="44">
        <v>4.3</v>
      </c>
      <c r="T617" s="44">
        <v>4.3</v>
      </c>
      <c r="U617" s="44">
        <v>4.3</v>
      </c>
      <c r="V617" s="44">
        <v>4.3</v>
      </c>
      <c r="W617" s="44">
        <v>4.3</v>
      </c>
      <c r="X617" s="44">
        <v>4.3</v>
      </c>
      <c r="Y617" s="44">
        <v>4.3</v>
      </c>
      <c r="Z617" s="44">
        <v>4.3</v>
      </c>
      <c r="AA617" s="44">
        <v>4.3</v>
      </c>
    </row>
    <row r="618" spans="1:27" ht="12.75" customHeight="1" outlineLevel="1" x14ac:dyDescent="0.2">
      <c r="A618" s="97" t="s">
        <v>2947</v>
      </c>
      <c r="B618" s="63" t="s">
        <v>81</v>
      </c>
      <c r="C618" s="43" t="s">
        <v>79</v>
      </c>
      <c r="D618" s="44">
        <f>$D$11</f>
        <v>264.79000000000002</v>
      </c>
      <c r="E618" s="44">
        <f t="shared" ref="E618:AA618" si="359">$D$11</f>
        <v>264.79000000000002</v>
      </c>
      <c r="F618" s="44">
        <f t="shared" si="359"/>
        <v>264.79000000000002</v>
      </c>
      <c r="G618" s="44">
        <f t="shared" si="359"/>
        <v>264.79000000000002</v>
      </c>
      <c r="H618" s="44">
        <f t="shared" si="359"/>
        <v>264.79000000000002</v>
      </c>
      <c r="I618" s="44">
        <f t="shared" si="359"/>
        <v>264.79000000000002</v>
      </c>
      <c r="J618" s="44">
        <f t="shared" si="359"/>
        <v>264.79000000000002</v>
      </c>
      <c r="K618" s="44">
        <f t="shared" si="359"/>
        <v>264.79000000000002</v>
      </c>
      <c r="L618" s="44">
        <f t="shared" si="359"/>
        <v>264.79000000000002</v>
      </c>
      <c r="M618" s="44">
        <f t="shared" si="359"/>
        <v>264.79000000000002</v>
      </c>
      <c r="N618" s="44">
        <f t="shared" si="359"/>
        <v>264.79000000000002</v>
      </c>
      <c r="O618" s="44">
        <f t="shared" si="359"/>
        <v>264.79000000000002</v>
      </c>
      <c r="P618" s="44">
        <f t="shared" si="359"/>
        <v>264.79000000000002</v>
      </c>
      <c r="Q618" s="44">
        <f t="shared" si="359"/>
        <v>264.79000000000002</v>
      </c>
      <c r="R618" s="44">
        <f t="shared" si="359"/>
        <v>264.79000000000002</v>
      </c>
      <c r="S618" s="44">
        <f t="shared" si="359"/>
        <v>264.79000000000002</v>
      </c>
      <c r="T618" s="44">
        <f t="shared" si="359"/>
        <v>264.79000000000002</v>
      </c>
      <c r="U618" s="44">
        <f t="shared" si="359"/>
        <v>264.79000000000002</v>
      </c>
      <c r="V618" s="44">
        <f t="shared" si="359"/>
        <v>264.79000000000002</v>
      </c>
      <c r="W618" s="44">
        <f t="shared" si="359"/>
        <v>264.79000000000002</v>
      </c>
      <c r="X618" s="44">
        <f t="shared" si="359"/>
        <v>264.79000000000002</v>
      </c>
      <c r="Y618" s="44">
        <f t="shared" si="359"/>
        <v>264.79000000000002</v>
      </c>
      <c r="Z618" s="44">
        <f t="shared" si="359"/>
        <v>264.79000000000002</v>
      </c>
      <c r="AA618" s="44">
        <f t="shared" si="359"/>
        <v>264.79000000000002</v>
      </c>
    </row>
    <row r="619" spans="1:27" x14ac:dyDescent="0.2">
      <c r="B619" s="99" t="s">
        <v>391</v>
      </c>
    </row>
    <row r="620" spans="1:27" x14ac:dyDescent="0.2">
      <c r="B620" s="99" t="s">
        <v>391</v>
      </c>
    </row>
    <row r="621" spans="1:27" x14ac:dyDescent="0.2">
      <c r="A621" s="174" t="s">
        <v>2215</v>
      </c>
      <c r="B621" s="175"/>
      <c r="C621" s="175"/>
      <c r="D621" s="175"/>
      <c r="E621" s="175"/>
      <c r="F621" s="175"/>
      <c r="G621" s="175"/>
      <c r="H621" s="175"/>
      <c r="I621" s="175"/>
      <c r="J621" s="175"/>
      <c r="K621" s="175"/>
      <c r="L621" s="175"/>
      <c r="M621" s="175"/>
      <c r="N621" s="175"/>
      <c r="O621" s="175"/>
      <c r="P621" s="175"/>
      <c r="Q621" s="175"/>
      <c r="R621" s="175"/>
      <c r="S621" s="175"/>
      <c r="T621" s="175"/>
      <c r="U621" s="175"/>
      <c r="V621" s="175"/>
      <c r="W621" s="175"/>
      <c r="X621" s="175"/>
      <c r="Y621" s="175"/>
      <c r="Z621" s="175"/>
      <c r="AA621" s="176"/>
    </row>
    <row r="622" spans="1:27" ht="25.5" x14ac:dyDescent="0.2">
      <c r="A622" s="26" t="s">
        <v>64</v>
      </c>
      <c r="B622" s="27" t="s">
        <v>214</v>
      </c>
      <c r="C622" s="26" t="s">
        <v>215</v>
      </c>
      <c r="D622" s="27" t="s">
        <v>216</v>
      </c>
      <c r="E622" s="27" t="s">
        <v>217</v>
      </c>
      <c r="F622" s="27" t="s">
        <v>218</v>
      </c>
      <c r="G622" s="27" t="s">
        <v>219</v>
      </c>
      <c r="H622" s="27" t="s">
        <v>220</v>
      </c>
      <c r="I622" s="27" t="s">
        <v>221</v>
      </c>
      <c r="J622" s="27" t="s">
        <v>222</v>
      </c>
      <c r="K622" s="27" t="s">
        <v>223</v>
      </c>
      <c r="L622" s="27" t="s">
        <v>224</v>
      </c>
      <c r="M622" s="27" t="s">
        <v>225</v>
      </c>
      <c r="N622" s="27" t="s">
        <v>226</v>
      </c>
      <c r="O622" s="27" t="s">
        <v>227</v>
      </c>
      <c r="P622" s="27" t="s">
        <v>228</v>
      </c>
      <c r="Q622" s="27" t="s">
        <v>229</v>
      </c>
      <c r="R622" s="27" t="s">
        <v>230</v>
      </c>
      <c r="S622" s="27" t="s">
        <v>231</v>
      </c>
      <c r="T622" s="27" t="s">
        <v>232</v>
      </c>
      <c r="U622" s="27" t="s">
        <v>233</v>
      </c>
      <c r="V622" s="27" t="s">
        <v>234</v>
      </c>
      <c r="W622" s="27" t="s">
        <v>235</v>
      </c>
      <c r="X622" s="27" t="s">
        <v>236</v>
      </c>
      <c r="Y622" s="27" t="s">
        <v>237</v>
      </c>
      <c r="Z622" s="27" t="s">
        <v>238</v>
      </c>
      <c r="AA622" s="27" t="s">
        <v>239</v>
      </c>
    </row>
    <row r="623" spans="1:27" x14ac:dyDescent="0.2">
      <c r="A623" s="96" t="s">
        <v>2948</v>
      </c>
      <c r="B623" s="28" t="str">
        <f>"01"&amp;"."&amp;$B$777&amp;"."&amp;$B$778</f>
        <v>01.04.2024</v>
      </c>
      <c r="C623" s="88" t="s">
        <v>76</v>
      </c>
      <c r="D623" s="89">
        <f>ROUND((D624)/1000,5)</f>
        <v>0</v>
      </c>
      <c r="E623" s="89">
        <f t="shared" ref="E623:AA623" si="360">ROUND((E624)/1000,5)</f>
        <v>0</v>
      </c>
      <c r="F623" s="89">
        <f t="shared" si="360"/>
        <v>0</v>
      </c>
      <c r="G623" s="89">
        <f t="shared" si="360"/>
        <v>0</v>
      </c>
      <c r="H623" s="89">
        <f t="shared" si="360"/>
        <v>0</v>
      </c>
      <c r="I623" s="89">
        <f t="shared" si="360"/>
        <v>0</v>
      </c>
      <c r="J623" s="89">
        <f t="shared" si="360"/>
        <v>4.7E-2</v>
      </c>
      <c r="K623" s="89">
        <f t="shared" si="360"/>
        <v>1.5259999999999999E-2</v>
      </c>
      <c r="L623" s="89">
        <f t="shared" si="360"/>
        <v>7.4270000000000003E-2</v>
      </c>
      <c r="M623" s="89">
        <f t="shared" si="360"/>
        <v>0</v>
      </c>
      <c r="N623" s="89">
        <f t="shared" si="360"/>
        <v>0</v>
      </c>
      <c r="O623" s="89">
        <f t="shared" si="360"/>
        <v>0</v>
      </c>
      <c r="P623" s="89">
        <f t="shared" si="360"/>
        <v>0</v>
      </c>
      <c r="Q623" s="89">
        <f t="shared" si="360"/>
        <v>0</v>
      </c>
      <c r="R623" s="89">
        <f t="shared" si="360"/>
        <v>0</v>
      </c>
      <c r="S623" s="89">
        <f t="shared" si="360"/>
        <v>0</v>
      </c>
      <c r="T623" s="89">
        <f t="shared" si="360"/>
        <v>0</v>
      </c>
      <c r="U623" s="89">
        <f t="shared" si="360"/>
        <v>0</v>
      </c>
      <c r="V623" s="89">
        <f t="shared" si="360"/>
        <v>0</v>
      </c>
      <c r="W623" s="89">
        <f t="shared" si="360"/>
        <v>0</v>
      </c>
      <c r="X623" s="89">
        <f t="shared" si="360"/>
        <v>0</v>
      </c>
      <c r="Y623" s="89">
        <f t="shared" si="360"/>
        <v>0</v>
      </c>
      <c r="Z623" s="89">
        <f t="shared" si="360"/>
        <v>0</v>
      </c>
      <c r="AA623" s="89">
        <f t="shared" si="360"/>
        <v>0</v>
      </c>
    </row>
    <row r="624" spans="1:27" ht="12.75" customHeight="1" outlineLevel="1" x14ac:dyDescent="0.2">
      <c r="A624" s="97" t="s">
        <v>2949</v>
      </c>
      <c r="B624" s="63" t="s">
        <v>242</v>
      </c>
      <c r="C624" s="43" t="s">
        <v>79</v>
      </c>
      <c r="D624" s="44">
        <v>0</v>
      </c>
      <c r="E624" s="44">
        <v>0</v>
      </c>
      <c r="F624" s="44">
        <v>0</v>
      </c>
      <c r="G624" s="44">
        <v>0</v>
      </c>
      <c r="H624" s="44">
        <v>0</v>
      </c>
      <c r="I624" s="44">
        <v>0</v>
      </c>
      <c r="J624" s="44">
        <v>47</v>
      </c>
      <c r="K624" s="44">
        <v>15.26</v>
      </c>
      <c r="L624" s="44">
        <v>74.27</v>
      </c>
      <c r="M624" s="44">
        <v>0</v>
      </c>
      <c r="N624" s="44">
        <v>0</v>
      </c>
      <c r="O624" s="44">
        <v>0</v>
      </c>
      <c r="P624" s="44">
        <v>0</v>
      </c>
      <c r="Q624" s="44">
        <v>0</v>
      </c>
      <c r="R624" s="44">
        <v>0</v>
      </c>
      <c r="S624" s="44">
        <v>0</v>
      </c>
      <c r="T624" s="44">
        <v>0</v>
      </c>
      <c r="U624" s="44">
        <v>0</v>
      </c>
      <c r="V624" s="44">
        <v>0</v>
      </c>
      <c r="W624" s="44">
        <v>0</v>
      </c>
      <c r="X624" s="44">
        <v>0</v>
      </c>
      <c r="Y624" s="44">
        <v>0</v>
      </c>
      <c r="Z624" s="44">
        <v>0</v>
      </c>
      <c r="AA624" s="44">
        <v>0</v>
      </c>
    </row>
    <row r="625" spans="1:27" x14ac:dyDescent="0.2">
      <c r="A625" s="96" t="s">
        <v>2950</v>
      </c>
      <c r="B625" s="28" t="str">
        <f>"02"&amp;"."&amp;$B$777&amp;"."&amp;$B$778</f>
        <v>02.04.2024</v>
      </c>
      <c r="C625" s="88" t="s">
        <v>76</v>
      </c>
      <c r="D625" s="89">
        <f>ROUND((D626)/1000,5)</f>
        <v>0</v>
      </c>
      <c r="E625" s="89">
        <f t="shared" ref="E625:AA625" si="361">ROUND((E626)/1000,5)</f>
        <v>0</v>
      </c>
      <c r="F625" s="89">
        <f t="shared" si="361"/>
        <v>0</v>
      </c>
      <c r="G625" s="89">
        <f t="shared" si="361"/>
        <v>0</v>
      </c>
      <c r="H625" s="89">
        <f t="shared" si="361"/>
        <v>0</v>
      </c>
      <c r="I625" s="89">
        <f t="shared" si="361"/>
        <v>0</v>
      </c>
      <c r="J625" s="89">
        <f t="shared" si="361"/>
        <v>4.2810000000000001E-2</v>
      </c>
      <c r="K625" s="89">
        <f t="shared" si="361"/>
        <v>0</v>
      </c>
      <c r="L625" s="89">
        <f t="shared" si="361"/>
        <v>0</v>
      </c>
      <c r="M625" s="89">
        <f t="shared" si="361"/>
        <v>0</v>
      </c>
      <c r="N625" s="89">
        <f t="shared" si="361"/>
        <v>0</v>
      </c>
      <c r="O625" s="89">
        <f t="shared" si="361"/>
        <v>0</v>
      </c>
      <c r="P625" s="89">
        <f t="shared" si="361"/>
        <v>0</v>
      </c>
      <c r="Q625" s="89">
        <f t="shared" si="361"/>
        <v>0</v>
      </c>
      <c r="R625" s="89">
        <f t="shared" si="361"/>
        <v>0</v>
      </c>
      <c r="S625" s="89">
        <f t="shared" si="361"/>
        <v>0</v>
      </c>
      <c r="T625" s="89">
        <f t="shared" si="361"/>
        <v>0</v>
      </c>
      <c r="U625" s="89">
        <f t="shared" si="361"/>
        <v>0</v>
      </c>
      <c r="V625" s="89">
        <f t="shared" si="361"/>
        <v>0</v>
      </c>
      <c r="W625" s="89">
        <f t="shared" si="361"/>
        <v>0</v>
      </c>
      <c r="X625" s="89">
        <f t="shared" si="361"/>
        <v>0</v>
      </c>
      <c r="Y625" s="89">
        <f t="shared" si="361"/>
        <v>0</v>
      </c>
      <c r="Z625" s="89">
        <f t="shared" si="361"/>
        <v>0</v>
      </c>
      <c r="AA625" s="89">
        <f t="shared" si="361"/>
        <v>0</v>
      </c>
    </row>
    <row r="626" spans="1:27" ht="12.75" customHeight="1" outlineLevel="1" x14ac:dyDescent="0.2">
      <c r="A626" s="97" t="s">
        <v>2951</v>
      </c>
      <c r="B626" s="63" t="s">
        <v>242</v>
      </c>
      <c r="C626" s="43" t="s">
        <v>79</v>
      </c>
      <c r="D626" s="44">
        <v>0</v>
      </c>
      <c r="E626" s="44">
        <v>0</v>
      </c>
      <c r="F626" s="44">
        <v>0</v>
      </c>
      <c r="G626" s="44">
        <v>0</v>
      </c>
      <c r="H626" s="44">
        <v>0</v>
      </c>
      <c r="I626" s="44">
        <v>0</v>
      </c>
      <c r="J626" s="44">
        <v>42.81</v>
      </c>
      <c r="K626" s="44">
        <v>0</v>
      </c>
      <c r="L626" s="44">
        <v>0</v>
      </c>
      <c r="M626" s="44">
        <v>0</v>
      </c>
      <c r="N626" s="44">
        <v>0</v>
      </c>
      <c r="O626" s="44">
        <v>0</v>
      </c>
      <c r="P626" s="44">
        <v>0</v>
      </c>
      <c r="Q626" s="44">
        <v>0</v>
      </c>
      <c r="R626" s="44">
        <v>0</v>
      </c>
      <c r="S626" s="44">
        <v>0</v>
      </c>
      <c r="T626" s="44">
        <v>0</v>
      </c>
      <c r="U626" s="44">
        <v>0</v>
      </c>
      <c r="V626" s="44">
        <v>0</v>
      </c>
      <c r="W626" s="44">
        <v>0</v>
      </c>
      <c r="X626" s="44">
        <v>0</v>
      </c>
      <c r="Y626" s="44">
        <v>0</v>
      </c>
      <c r="Z626" s="44">
        <v>0</v>
      </c>
      <c r="AA626" s="44">
        <v>0</v>
      </c>
    </row>
    <row r="627" spans="1:27" x14ac:dyDescent="0.2">
      <c r="A627" s="96" t="s">
        <v>2952</v>
      </c>
      <c r="B627" s="28" t="str">
        <f>"03"&amp;"."&amp;$B$777&amp;"."&amp;$B$778</f>
        <v>03.04.2024</v>
      </c>
      <c r="C627" s="88" t="s">
        <v>76</v>
      </c>
      <c r="D627" s="89">
        <f>ROUND((D628)/1000,5)</f>
        <v>0</v>
      </c>
      <c r="E627" s="89">
        <f t="shared" ref="E627:AA627" si="362">ROUND((E628)/1000,5)</f>
        <v>0</v>
      </c>
      <c r="F627" s="89">
        <f t="shared" si="362"/>
        <v>0</v>
      </c>
      <c r="G627" s="89">
        <f t="shared" si="362"/>
        <v>0</v>
      </c>
      <c r="H627" s="89">
        <f t="shared" si="362"/>
        <v>0</v>
      </c>
      <c r="I627" s="89">
        <f t="shared" si="362"/>
        <v>0</v>
      </c>
      <c r="J627" s="89">
        <f t="shared" si="362"/>
        <v>4.8710000000000003E-2</v>
      </c>
      <c r="K627" s="89">
        <f t="shared" si="362"/>
        <v>0.17645</v>
      </c>
      <c r="L627" s="89">
        <f t="shared" si="362"/>
        <v>1.387E-2</v>
      </c>
      <c r="M627" s="89">
        <f t="shared" si="362"/>
        <v>1.8880000000000001E-2</v>
      </c>
      <c r="N627" s="89">
        <f t="shared" si="362"/>
        <v>1.627E-2</v>
      </c>
      <c r="O627" s="89">
        <f t="shared" si="362"/>
        <v>0</v>
      </c>
      <c r="P627" s="89">
        <f t="shared" si="362"/>
        <v>0</v>
      </c>
      <c r="Q627" s="89">
        <f t="shared" si="362"/>
        <v>0</v>
      </c>
      <c r="R627" s="89">
        <f t="shared" si="362"/>
        <v>3.2699999999999999E-3</v>
      </c>
      <c r="S627" s="89">
        <f t="shared" si="362"/>
        <v>5.2100000000000002E-3</v>
      </c>
      <c r="T627" s="89">
        <f t="shared" si="362"/>
        <v>2.5069999999999999E-2</v>
      </c>
      <c r="U627" s="89">
        <f t="shared" si="362"/>
        <v>0.17618</v>
      </c>
      <c r="V627" s="89">
        <f t="shared" si="362"/>
        <v>0.10607</v>
      </c>
      <c r="W627" s="89">
        <f t="shared" si="362"/>
        <v>0.19059000000000001</v>
      </c>
      <c r="X627" s="89">
        <f t="shared" si="362"/>
        <v>8.5790000000000005E-2</v>
      </c>
      <c r="Y627" s="89">
        <f t="shared" si="362"/>
        <v>0</v>
      </c>
      <c r="Z627" s="89">
        <f t="shared" si="362"/>
        <v>0</v>
      </c>
      <c r="AA627" s="89">
        <f t="shared" si="362"/>
        <v>0</v>
      </c>
    </row>
    <row r="628" spans="1:27" ht="12.75" customHeight="1" outlineLevel="1" x14ac:dyDescent="0.2">
      <c r="A628" s="97" t="s">
        <v>2953</v>
      </c>
      <c r="B628" s="63" t="s">
        <v>242</v>
      </c>
      <c r="C628" s="43" t="s">
        <v>79</v>
      </c>
      <c r="D628" s="44">
        <v>0</v>
      </c>
      <c r="E628" s="44">
        <v>0</v>
      </c>
      <c r="F628" s="44">
        <v>0</v>
      </c>
      <c r="G628" s="44">
        <v>0</v>
      </c>
      <c r="H628" s="44">
        <v>0</v>
      </c>
      <c r="I628" s="44">
        <v>0</v>
      </c>
      <c r="J628" s="44">
        <v>48.71</v>
      </c>
      <c r="K628" s="44">
        <v>176.45</v>
      </c>
      <c r="L628" s="44">
        <v>13.87</v>
      </c>
      <c r="M628" s="44">
        <v>18.88</v>
      </c>
      <c r="N628" s="44">
        <v>16.27</v>
      </c>
      <c r="O628" s="44">
        <v>0</v>
      </c>
      <c r="P628" s="44">
        <v>0</v>
      </c>
      <c r="Q628" s="44">
        <v>0</v>
      </c>
      <c r="R628" s="44">
        <v>3.27</v>
      </c>
      <c r="S628" s="44">
        <v>5.21</v>
      </c>
      <c r="T628" s="44">
        <v>25.07</v>
      </c>
      <c r="U628" s="44">
        <v>176.18</v>
      </c>
      <c r="V628" s="44">
        <v>106.07</v>
      </c>
      <c r="W628" s="44">
        <v>190.59</v>
      </c>
      <c r="X628" s="44">
        <v>85.79</v>
      </c>
      <c r="Y628" s="44">
        <v>0</v>
      </c>
      <c r="Z628" s="44">
        <v>0</v>
      </c>
      <c r="AA628" s="44">
        <v>0</v>
      </c>
    </row>
    <row r="629" spans="1:27" x14ac:dyDescent="0.2">
      <c r="A629" s="96" t="s">
        <v>2954</v>
      </c>
      <c r="B629" s="28" t="str">
        <f>"04"&amp;"."&amp;$B$777&amp;"."&amp;$B$778</f>
        <v>04.04.2024</v>
      </c>
      <c r="C629" s="88" t="s">
        <v>76</v>
      </c>
      <c r="D629" s="89">
        <f>ROUND((D630)/1000,5)</f>
        <v>2.3000000000000001E-4</v>
      </c>
      <c r="E629" s="89">
        <f t="shared" ref="E629:AA629" si="363">ROUND((E630)/1000,5)</f>
        <v>0</v>
      </c>
      <c r="F629" s="89">
        <f t="shared" si="363"/>
        <v>9.5E-4</v>
      </c>
      <c r="G629" s="89">
        <f t="shared" si="363"/>
        <v>1.8280000000000001E-2</v>
      </c>
      <c r="H629" s="89">
        <f t="shared" si="363"/>
        <v>3.5069999999999997E-2</v>
      </c>
      <c r="I629" s="89">
        <f t="shared" si="363"/>
        <v>8.3909999999999998E-2</v>
      </c>
      <c r="J629" s="89">
        <f t="shared" si="363"/>
        <v>4.1709999999999997E-2</v>
      </c>
      <c r="K629" s="89">
        <f t="shared" si="363"/>
        <v>0.28898000000000001</v>
      </c>
      <c r="L629" s="89">
        <f t="shared" si="363"/>
        <v>0.17749999999999999</v>
      </c>
      <c r="M629" s="89">
        <f t="shared" si="363"/>
        <v>0.11592</v>
      </c>
      <c r="N629" s="89">
        <f t="shared" si="363"/>
        <v>3.2480000000000002E-2</v>
      </c>
      <c r="O629" s="89">
        <f t="shared" si="363"/>
        <v>0</v>
      </c>
      <c r="P629" s="89">
        <f t="shared" si="363"/>
        <v>9.0880000000000002E-2</v>
      </c>
      <c r="Q629" s="89">
        <f t="shared" si="363"/>
        <v>0.10435</v>
      </c>
      <c r="R629" s="89">
        <f t="shared" si="363"/>
        <v>0.12422</v>
      </c>
      <c r="S629" s="89">
        <f t="shared" si="363"/>
        <v>0.14799000000000001</v>
      </c>
      <c r="T629" s="89">
        <f t="shared" si="363"/>
        <v>0.16037000000000001</v>
      </c>
      <c r="U629" s="89">
        <f t="shared" si="363"/>
        <v>9.2960000000000001E-2</v>
      </c>
      <c r="V629" s="89">
        <f t="shared" si="363"/>
        <v>0.21560000000000001</v>
      </c>
      <c r="W629" s="89">
        <f t="shared" si="363"/>
        <v>0.16450999999999999</v>
      </c>
      <c r="X629" s="89">
        <f t="shared" si="363"/>
        <v>0.13642000000000001</v>
      </c>
      <c r="Y629" s="89">
        <f t="shared" si="363"/>
        <v>0</v>
      </c>
      <c r="Z629" s="89">
        <f t="shared" si="363"/>
        <v>0</v>
      </c>
      <c r="AA629" s="89">
        <f t="shared" si="363"/>
        <v>0</v>
      </c>
    </row>
    <row r="630" spans="1:27" ht="12.75" customHeight="1" outlineLevel="1" x14ac:dyDescent="0.2">
      <c r="A630" s="97" t="s">
        <v>2955</v>
      </c>
      <c r="B630" s="63" t="s">
        <v>242</v>
      </c>
      <c r="C630" s="43" t="s">
        <v>79</v>
      </c>
      <c r="D630" s="44">
        <v>0.23</v>
      </c>
      <c r="E630" s="44">
        <v>0</v>
      </c>
      <c r="F630" s="44">
        <v>0.95</v>
      </c>
      <c r="G630" s="44">
        <v>18.28</v>
      </c>
      <c r="H630" s="44">
        <v>35.07</v>
      </c>
      <c r="I630" s="44">
        <v>83.91</v>
      </c>
      <c r="J630" s="44">
        <v>41.71</v>
      </c>
      <c r="K630" s="44">
        <v>288.98</v>
      </c>
      <c r="L630" s="44">
        <v>177.5</v>
      </c>
      <c r="M630" s="44">
        <v>115.92</v>
      </c>
      <c r="N630" s="44">
        <v>32.479999999999997</v>
      </c>
      <c r="O630" s="44">
        <v>0</v>
      </c>
      <c r="P630" s="44">
        <v>90.88</v>
      </c>
      <c r="Q630" s="44">
        <v>104.35</v>
      </c>
      <c r="R630" s="44">
        <v>124.22</v>
      </c>
      <c r="S630" s="44">
        <v>147.99</v>
      </c>
      <c r="T630" s="44">
        <v>160.37</v>
      </c>
      <c r="U630" s="44">
        <v>92.96</v>
      </c>
      <c r="V630" s="44">
        <v>215.6</v>
      </c>
      <c r="W630" s="44">
        <v>164.51</v>
      </c>
      <c r="X630" s="44">
        <v>136.41999999999999</v>
      </c>
      <c r="Y630" s="44">
        <v>0</v>
      </c>
      <c r="Z630" s="44">
        <v>0</v>
      </c>
      <c r="AA630" s="44">
        <v>0</v>
      </c>
    </row>
    <row r="631" spans="1:27" x14ac:dyDescent="0.2">
      <c r="A631" s="96" t="s">
        <v>2956</v>
      </c>
      <c r="B631" s="28" t="str">
        <f>"05"&amp;"."&amp;$B$777&amp;"."&amp;$B$778</f>
        <v>05.04.2024</v>
      </c>
      <c r="C631" s="88" t="s">
        <v>76</v>
      </c>
      <c r="D631" s="89">
        <f>ROUND((D632)/1000,5)</f>
        <v>4.7149999999999997E-2</v>
      </c>
      <c r="E631" s="89">
        <f t="shared" ref="E631:AA631" si="364">ROUND((E632)/1000,5)</f>
        <v>1.7590000000000001E-2</v>
      </c>
      <c r="F631" s="89">
        <f t="shared" si="364"/>
        <v>8.9200000000000008E-3</v>
      </c>
      <c r="G631" s="89">
        <f t="shared" si="364"/>
        <v>4.1770000000000002E-2</v>
      </c>
      <c r="H631" s="89">
        <f t="shared" si="364"/>
        <v>0.17655999999999999</v>
      </c>
      <c r="I631" s="89">
        <f t="shared" si="364"/>
        <v>0.11014</v>
      </c>
      <c r="J631" s="89">
        <f t="shared" si="364"/>
        <v>0.33993000000000001</v>
      </c>
      <c r="K631" s="89">
        <f t="shared" si="364"/>
        <v>0.34517999999999999</v>
      </c>
      <c r="L631" s="89">
        <f t="shared" si="364"/>
        <v>0.24396000000000001</v>
      </c>
      <c r="M631" s="89">
        <f t="shared" si="364"/>
        <v>0.19778000000000001</v>
      </c>
      <c r="N631" s="89">
        <f t="shared" si="364"/>
        <v>0.24421999999999999</v>
      </c>
      <c r="O631" s="89">
        <f t="shared" si="364"/>
        <v>0.27331</v>
      </c>
      <c r="P631" s="89">
        <f t="shared" si="364"/>
        <v>0.29085</v>
      </c>
      <c r="Q631" s="89">
        <f t="shared" si="364"/>
        <v>0.26149</v>
      </c>
      <c r="R631" s="89">
        <f t="shared" si="364"/>
        <v>0.27307999999999999</v>
      </c>
      <c r="S631" s="89">
        <f t="shared" si="364"/>
        <v>0.26323000000000002</v>
      </c>
      <c r="T631" s="89">
        <f t="shared" si="364"/>
        <v>0.20960000000000001</v>
      </c>
      <c r="U631" s="89">
        <f t="shared" si="364"/>
        <v>0.24057999999999999</v>
      </c>
      <c r="V631" s="89">
        <f t="shared" si="364"/>
        <v>0.20035</v>
      </c>
      <c r="W631" s="89">
        <f t="shared" si="364"/>
        <v>0.18465000000000001</v>
      </c>
      <c r="X631" s="89">
        <f t="shared" si="364"/>
        <v>0.13703000000000001</v>
      </c>
      <c r="Y631" s="89">
        <f t="shared" si="364"/>
        <v>2.8549999999999999E-2</v>
      </c>
      <c r="Z631" s="89">
        <f t="shared" si="364"/>
        <v>0</v>
      </c>
      <c r="AA631" s="89">
        <f t="shared" si="364"/>
        <v>0</v>
      </c>
    </row>
    <row r="632" spans="1:27" ht="12.75" customHeight="1" outlineLevel="1" x14ac:dyDescent="0.2">
      <c r="A632" s="97" t="s">
        <v>2957</v>
      </c>
      <c r="B632" s="63" t="s">
        <v>242</v>
      </c>
      <c r="C632" s="43" t="s">
        <v>79</v>
      </c>
      <c r="D632" s="44">
        <v>47.15</v>
      </c>
      <c r="E632" s="44">
        <v>17.59</v>
      </c>
      <c r="F632" s="44">
        <v>8.92</v>
      </c>
      <c r="G632" s="44">
        <v>41.77</v>
      </c>
      <c r="H632" s="44">
        <v>176.56</v>
      </c>
      <c r="I632" s="44">
        <v>110.14</v>
      </c>
      <c r="J632" s="44">
        <v>339.93</v>
      </c>
      <c r="K632" s="44">
        <v>345.18</v>
      </c>
      <c r="L632" s="44">
        <v>243.96</v>
      </c>
      <c r="M632" s="44">
        <v>197.78</v>
      </c>
      <c r="N632" s="44">
        <v>244.22</v>
      </c>
      <c r="O632" s="44">
        <v>273.31</v>
      </c>
      <c r="P632" s="44">
        <v>290.85000000000002</v>
      </c>
      <c r="Q632" s="44">
        <v>261.49</v>
      </c>
      <c r="R632" s="44">
        <v>273.08</v>
      </c>
      <c r="S632" s="44">
        <v>263.23</v>
      </c>
      <c r="T632" s="44">
        <v>209.6</v>
      </c>
      <c r="U632" s="44">
        <v>240.58</v>
      </c>
      <c r="V632" s="44">
        <v>200.35</v>
      </c>
      <c r="W632" s="44">
        <v>184.65</v>
      </c>
      <c r="X632" s="44">
        <v>137.03</v>
      </c>
      <c r="Y632" s="44">
        <v>28.55</v>
      </c>
      <c r="Z632" s="44">
        <v>0</v>
      </c>
      <c r="AA632" s="44">
        <v>0</v>
      </c>
    </row>
    <row r="633" spans="1:27" x14ac:dyDescent="0.2">
      <c r="A633" s="96" t="s">
        <v>2958</v>
      </c>
      <c r="B633" s="28" t="str">
        <f>"06"&amp;"."&amp;$B$777&amp;"."&amp;$B$778</f>
        <v>06.04.2024</v>
      </c>
      <c r="C633" s="88" t="s">
        <v>76</v>
      </c>
      <c r="D633" s="89">
        <f>ROUND((D634)/1000,5)</f>
        <v>0</v>
      </c>
      <c r="E633" s="89">
        <f t="shared" ref="E633:AA633" si="365">ROUND((E634)/1000,5)</f>
        <v>1.013E-2</v>
      </c>
      <c r="F633" s="89">
        <f t="shared" si="365"/>
        <v>0</v>
      </c>
      <c r="G633" s="89">
        <f t="shared" si="365"/>
        <v>2.852E-2</v>
      </c>
      <c r="H633" s="89">
        <f t="shared" si="365"/>
        <v>5.2740000000000002E-2</v>
      </c>
      <c r="I633" s="89">
        <f t="shared" si="365"/>
        <v>6.9930000000000006E-2</v>
      </c>
      <c r="J633" s="89">
        <f t="shared" si="365"/>
        <v>9.6890000000000004E-2</v>
      </c>
      <c r="K633" s="89">
        <f t="shared" si="365"/>
        <v>8.3989999999999995E-2</v>
      </c>
      <c r="L633" s="89">
        <f t="shared" si="365"/>
        <v>0.26118999999999998</v>
      </c>
      <c r="M633" s="89">
        <f t="shared" si="365"/>
        <v>0.2596</v>
      </c>
      <c r="N633" s="89">
        <f t="shared" si="365"/>
        <v>5.9029999999999999E-2</v>
      </c>
      <c r="O633" s="89">
        <f t="shared" si="365"/>
        <v>0.24973000000000001</v>
      </c>
      <c r="P633" s="89">
        <f t="shared" si="365"/>
        <v>0.23804</v>
      </c>
      <c r="Q633" s="89">
        <f t="shared" si="365"/>
        <v>0.24726999999999999</v>
      </c>
      <c r="R633" s="89">
        <f t="shared" si="365"/>
        <v>0.25462000000000001</v>
      </c>
      <c r="S633" s="89">
        <f t="shared" si="365"/>
        <v>0.38873000000000002</v>
      </c>
      <c r="T633" s="89">
        <f t="shared" si="365"/>
        <v>0.41005000000000003</v>
      </c>
      <c r="U633" s="89">
        <f t="shared" si="365"/>
        <v>9.4670000000000004E-2</v>
      </c>
      <c r="V633" s="89">
        <f t="shared" si="365"/>
        <v>7.1879999999999999E-2</v>
      </c>
      <c r="W633" s="89">
        <f t="shared" si="365"/>
        <v>2.1340000000000001E-2</v>
      </c>
      <c r="X633" s="89">
        <f t="shared" si="365"/>
        <v>0</v>
      </c>
      <c r="Y633" s="89">
        <f t="shared" si="365"/>
        <v>0</v>
      </c>
      <c r="Z633" s="89">
        <f t="shared" si="365"/>
        <v>0</v>
      </c>
      <c r="AA633" s="89">
        <f t="shared" si="365"/>
        <v>0</v>
      </c>
    </row>
    <row r="634" spans="1:27" ht="12.75" customHeight="1" outlineLevel="1" x14ac:dyDescent="0.2">
      <c r="A634" s="97" t="s">
        <v>2959</v>
      </c>
      <c r="B634" s="63" t="s">
        <v>242</v>
      </c>
      <c r="C634" s="43" t="s">
        <v>79</v>
      </c>
      <c r="D634" s="44">
        <v>0</v>
      </c>
      <c r="E634" s="44">
        <v>10.130000000000001</v>
      </c>
      <c r="F634" s="44">
        <v>0</v>
      </c>
      <c r="G634" s="44">
        <v>28.52</v>
      </c>
      <c r="H634" s="44">
        <v>52.74</v>
      </c>
      <c r="I634" s="44">
        <v>69.930000000000007</v>
      </c>
      <c r="J634" s="44">
        <v>96.89</v>
      </c>
      <c r="K634" s="44">
        <v>83.99</v>
      </c>
      <c r="L634" s="44">
        <v>261.19</v>
      </c>
      <c r="M634" s="44">
        <v>259.60000000000002</v>
      </c>
      <c r="N634" s="44">
        <v>59.03</v>
      </c>
      <c r="O634" s="44">
        <v>249.73</v>
      </c>
      <c r="P634" s="44">
        <v>238.04</v>
      </c>
      <c r="Q634" s="44">
        <v>247.27</v>
      </c>
      <c r="R634" s="44">
        <v>254.62</v>
      </c>
      <c r="S634" s="44">
        <v>388.73</v>
      </c>
      <c r="T634" s="44">
        <v>410.05</v>
      </c>
      <c r="U634" s="44">
        <v>94.67</v>
      </c>
      <c r="V634" s="44">
        <v>71.88</v>
      </c>
      <c r="W634" s="44">
        <v>21.34</v>
      </c>
      <c r="X634" s="44">
        <v>0</v>
      </c>
      <c r="Y634" s="44">
        <v>0</v>
      </c>
      <c r="Z634" s="44">
        <v>0</v>
      </c>
      <c r="AA634" s="44">
        <v>0</v>
      </c>
    </row>
    <row r="635" spans="1:27" x14ac:dyDescent="0.2">
      <c r="A635" s="96" t="s">
        <v>2960</v>
      </c>
      <c r="B635" s="28" t="str">
        <f>"07"&amp;"."&amp;$B$777&amp;"."&amp;$B$778</f>
        <v>07.04.2024</v>
      </c>
      <c r="C635" s="88" t="s">
        <v>76</v>
      </c>
      <c r="D635" s="89">
        <f>ROUND((D636)/1000,5)</f>
        <v>0</v>
      </c>
      <c r="E635" s="89">
        <f t="shared" ref="E635:AA635" si="366">ROUND((E636)/1000,5)</f>
        <v>0</v>
      </c>
      <c r="F635" s="89">
        <f t="shared" si="366"/>
        <v>0</v>
      </c>
      <c r="G635" s="89">
        <f t="shared" si="366"/>
        <v>0</v>
      </c>
      <c r="H635" s="89">
        <f t="shared" si="366"/>
        <v>0</v>
      </c>
      <c r="I635" s="89">
        <f t="shared" si="366"/>
        <v>0</v>
      </c>
      <c r="J635" s="89">
        <f t="shared" si="366"/>
        <v>3.9199999999999999E-3</v>
      </c>
      <c r="K635" s="89">
        <f t="shared" si="366"/>
        <v>1.32E-2</v>
      </c>
      <c r="L635" s="89">
        <f t="shared" si="366"/>
        <v>4.1200000000000001E-2</v>
      </c>
      <c r="M635" s="89">
        <f t="shared" si="366"/>
        <v>4.7289999999999999E-2</v>
      </c>
      <c r="N635" s="89">
        <f t="shared" si="366"/>
        <v>0</v>
      </c>
      <c r="O635" s="89">
        <f t="shared" si="366"/>
        <v>0</v>
      </c>
      <c r="P635" s="89">
        <f t="shared" si="366"/>
        <v>0</v>
      </c>
      <c r="Q635" s="89">
        <f t="shared" si="366"/>
        <v>0</v>
      </c>
      <c r="R635" s="89">
        <f t="shared" si="366"/>
        <v>0</v>
      </c>
      <c r="S635" s="89">
        <f t="shared" si="366"/>
        <v>0</v>
      </c>
      <c r="T635" s="89">
        <f t="shared" si="366"/>
        <v>0</v>
      </c>
      <c r="U635" s="89">
        <f t="shared" si="366"/>
        <v>0.23852000000000001</v>
      </c>
      <c r="V635" s="89">
        <f t="shared" si="366"/>
        <v>0.39079999999999998</v>
      </c>
      <c r="W635" s="89">
        <f t="shared" si="366"/>
        <v>0.23426</v>
      </c>
      <c r="X635" s="89">
        <f t="shared" si="366"/>
        <v>9.8799999999999999E-3</v>
      </c>
      <c r="Y635" s="89">
        <f t="shared" si="366"/>
        <v>0</v>
      </c>
      <c r="Z635" s="89">
        <f t="shared" si="366"/>
        <v>0</v>
      </c>
      <c r="AA635" s="89">
        <f t="shared" si="366"/>
        <v>0</v>
      </c>
    </row>
    <row r="636" spans="1:27" ht="12.75" customHeight="1" outlineLevel="1" x14ac:dyDescent="0.2">
      <c r="A636" s="97" t="s">
        <v>2961</v>
      </c>
      <c r="B636" s="63" t="s">
        <v>242</v>
      </c>
      <c r="C636" s="43" t="s">
        <v>79</v>
      </c>
      <c r="D636" s="44">
        <v>0</v>
      </c>
      <c r="E636" s="44">
        <v>0</v>
      </c>
      <c r="F636" s="44">
        <v>0</v>
      </c>
      <c r="G636" s="44">
        <v>0</v>
      </c>
      <c r="H636" s="44">
        <v>0</v>
      </c>
      <c r="I636" s="44">
        <v>0</v>
      </c>
      <c r="J636" s="44">
        <v>3.92</v>
      </c>
      <c r="K636" s="44">
        <v>13.2</v>
      </c>
      <c r="L636" s="44">
        <v>41.2</v>
      </c>
      <c r="M636" s="44">
        <v>47.29</v>
      </c>
      <c r="N636" s="44">
        <v>0</v>
      </c>
      <c r="O636" s="44">
        <v>0</v>
      </c>
      <c r="P636" s="44">
        <v>0</v>
      </c>
      <c r="Q636" s="44">
        <v>0</v>
      </c>
      <c r="R636" s="44">
        <v>0</v>
      </c>
      <c r="S636" s="44">
        <v>0</v>
      </c>
      <c r="T636" s="44">
        <v>0</v>
      </c>
      <c r="U636" s="44">
        <v>238.52</v>
      </c>
      <c r="V636" s="44">
        <v>390.8</v>
      </c>
      <c r="W636" s="44">
        <v>234.26</v>
      </c>
      <c r="X636" s="44">
        <v>9.8800000000000008</v>
      </c>
      <c r="Y636" s="44">
        <v>0</v>
      </c>
      <c r="Z636" s="44">
        <v>0</v>
      </c>
      <c r="AA636" s="44">
        <v>0</v>
      </c>
    </row>
    <row r="637" spans="1:27" x14ac:dyDescent="0.2">
      <c r="A637" s="96" t="s">
        <v>2962</v>
      </c>
      <c r="B637" s="28" t="str">
        <f>"08"&amp;"."&amp;$B$777&amp;"."&amp;$B$778</f>
        <v>08.04.2024</v>
      </c>
      <c r="C637" s="88" t="s">
        <v>76</v>
      </c>
      <c r="D637" s="89">
        <f>ROUND((D638)/1000,5)</f>
        <v>0</v>
      </c>
      <c r="E637" s="89">
        <f t="shared" ref="E637:AA637" si="367">ROUND((E638)/1000,5)</f>
        <v>0</v>
      </c>
      <c r="F637" s="89">
        <f t="shared" si="367"/>
        <v>0</v>
      </c>
      <c r="G637" s="89">
        <f t="shared" si="367"/>
        <v>0</v>
      </c>
      <c r="H637" s="89">
        <f t="shared" si="367"/>
        <v>5.6699999999999997E-3</v>
      </c>
      <c r="I637" s="89">
        <f t="shared" si="367"/>
        <v>6.1620000000000001E-2</v>
      </c>
      <c r="J637" s="89">
        <f t="shared" si="367"/>
        <v>9.536E-2</v>
      </c>
      <c r="K637" s="89">
        <f t="shared" si="367"/>
        <v>0.12781000000000001</v>
      </c>
      <c r="L637" s="89">
        <f t="shared" si="367"/>
        <v>3.8960000000000002E-2</v>
      </c>
      <c r="M637" s="89">
        <f t="shared" si="367"/>
        <v>1.23E-3</v>
      </c>
      <c r="N637" s="89">
        <f t="shared" si="367"/>
        <v>1.1000000000000001E-3</v>
      </c>
      <c r="O637" s="89">
        <f t="shared" si="367"/>
        <v>0</v>
      </c>
      <c r="P637" s="89">
        <f t="shared" si="367"/>
        <v>0</v>
      </c>
      <c r="Q637" s="89">
        <f t="shared" si="367"/>
        <v>0</v>
      </c>
      <c r="R637" s="89">
        <f t="shared" si="367"/>
        <v>0</v>
      </c>
      <c r="S637" s="89">
        <f t="shared" si="367"/>
        <v>0</v>
      </c>
      <c r="T637" s="89">
        <f t="shared" si="367"/>
        <v>8.1570000000000004E-2</v>
      </c>
      <c r="U637" s="89">
        <f t="shared" si="367"/>
        <v>3.4270000000000002E-2</v>
      </c>
      <c r="V637" s="89">
        <f t="shared" si="367"/>
        <v>0.1118</v>
      </c>
      <c r="W637" s="89">
        <f t="shared" si="367"/>
        <v>0.10663</v>
      </c>
      <c r="X637" s="89">
        <f t="shared" si="367"/>
        <v>7.9149999999999998E-2</v>
      </c>
      <c r="Y637" s="89">
        <f t="shared" si="367"/>
        <v>0</v>
      </c>
      <c r="Z637" s="89">
        <f t="shared" si="367"/>
        <v>0</v>
      </c>
      <c r="AA637" s="89">
        <f t="shared" si="367"/>
        <v>0</v>
      </c>
    </row>
    <row r="638" spans="1:27" ht="12.75" customHeight="1" outlineLevel="1" x14ac:dyDescent="0.2">
      <c r="A638" s="97" t="s">
        <v>2963</v>
      </c>
      <c r="B638" s="63" t="s">
        <v>242</v>
      </c>
      <c r="C638" s="43" t="s">
        <v>79</v>
      </c>
      <c r="D638" s="44">
        <v>0</v>
      </c>
      <c r="E638" s="44">
        <v>0</v>
      </c>
      <c r="F638" s="44">
        <v>0</v>
      </c>
      <c r="G638" s="44">
        <v>0</v>
      </c>
      <c r="H638" s="44">
        <v>5.67</v>
      </c>
      <c r="I638" s="44">
        <v>61.62</v>
      </c>
      <c r="J638" s="44">
        <v>95.36</v>
      </c>
      <c r="K638" s="44">
        <v>127.81</v>
      </c>
      <c r="L638" s="44">
        <v>38.96</v>
      </c>
      <c r="M638" s="44">
        <v>1.23</v>
      </c>
      <c r="N638" s="44">
        <v>1.1000000000000001</v>
      </c>
      <c r="O638" s="44">
        <v>0</v>
      </c>
      <c r="P638" s="44">
        <v>0</v>
      </c>
      <c r="Q638" s="44">
        <v>0</v>
      </c>
      <c r="R638" s="44">
        <v>0</v>
      </c>
      <c r="S638" s="44">
        <v>0</v>
      </c>
      <c r="T638" s="44">
        <v>81.569999999999993</v>
      </c>
      <c r="U638" s="44">
        <v>34.270000000000003</v>
      </c>
      <c r="V638" s="44">
        <v>111.8</v>
      </c>
      <c r="W638" s="44">
        <v>106.63</v>
      </c>
      <c r="X638" s="44">
        <v>79.150000000000006</v>
      </c>
      <c r="Y638" s="44">
        <v>0</v>
      </c>
      <c r="Z638" s="44">
        <v>0</v>
      </c>
      <c r="AA638" s="44">
        <v>0</v>
      </c>
    </row>
    <row r="639" spans="1:27" x14ac:dyDescent="0.2">
      <c r="A639" s="96" t="s">
        <v>2964</v>
      </c>
      <c r="B639" s="28" t="str">
        <f>"09"&amp;"."&amp;$B$777&amp;"."&amp;$B$778</f>
        <v>09.04.2024</v>
      </c>
      <c r="C639" s="88" t="s">
        <v>76</v>
      </c>
      <c r="D639" s="89">
        <f>ROUND((D640)/1000,5)</f>
        <v>6.0780000000000001E-2</v>
      </c>
      <c r="E639" s="89">
        <f t="shared" ref="E639:AA639" si="368">ROUND((E640)/1000,5)</f>
        <v>3.7130000000000003E-2</v>
      </c>
      <c r="F639" s="89">
        <f t="shared" si="368"/>
        <v>2.1229999999999999E-2</v>
      </c>
      <c r="G639" s="89">
        <f t="shared" si="368"/>
        <v>4.9779999999999998E-2</v>
      </c>
      <c r="H639" s="89">
        <f t="shared" si="368"/>
        <v>0.13916000000000001</v>
      </c>
      <c r="I639" s="89">
        <f t="shared" si="368"/>
        <v>0.14648</v>
      </c>
      <c r="J639" s="89">
        <f t="shared" si="368"/>
        <v>0.20419999999999999</v>
      </c>
      <c r="K639" s="89">
        <f t="shared" si="368"/>
        <v>0.21679000000000001</v>
      </c>
      <c r="L639" s="89">
        <f t="shared" si="368"/>
        <v>0.15461</v>
      </c>
      <c r="M639" s="89">
        <f t="shared" si="368"/>
        <v>8.2629999999999995E-2</v>
      </c>
      <c r="N639" s="89">
        <f t="shared" si="368"/>
        <v>0.16259000000000001</v>
      </c>
      <c r="O639" s="89">
        <f t="shared" si="368"/>
        <v>3.6249999999999998E-2</v>
      </c>
      <c r="P639" s="89">
        <f t="shared" si="368"/>
        <v>2.6950000000000002E-2</v>
      </c>
      <c r="Q639" s="89">
        <f t="shared" si="368"/>
        <v>4.1959999999999997E-2</v>
      </c>
      <c r="R639" s="89">
        <f t="shared" si="368"/>
        <v>0.17015</v>
      </c>
      <c r="S639" s="89">
        <f t="shared" si="368"/>
        <v>0.22750999999999999</v>
      </c>
      <c r="T639" s="89">
        <f t="shared" si="368"/>
        <v>0.20555000000000001</v>
      </c>
      <c r="U639" s="89">
        <f t="shared" si="368"/>
        <v>0.2777</v>
      </c>
      <c r="V639" s="89">
        <f t="shared" si="368"/>
        <v>0.18984999999999999</v>
      </c>
      <c r="W639" s="89">
        <f t="shared" si="368"/>
        <v>0.25070999999999999</v>
      </c>
      <c r="X639" s="89">
        <f t="shared" si="368"/>
        <v>9.3259999999999996E-2</v>
      </c>
      <c r="Y639" s="89">
        <f t="shared" si="368"/>
        <v>0</v>
      </c>
      <c r="Z639" s="89">
        <f t="shared" si="368"/>
        <v>0</v>
      </c>
      <c r="AA639" s="89">
        <f t="shared" si="368"/>
        <v>0</v>
      </c>
    </row>
    <row r="640" spans="1:27" ht="12.75" customHeight="1" outlineLevel="1" x14ac:dyDescent="0.2">
      <c r="A640" s="97" t="s">
        <v>2965</v>
      </c>
      <c r="B640" s="63" t="s">
        <v>242</v>
      </c>
      <c r="C640" s="43" t="s">
        <v>79</v>
      </c>
      <c r="D640" s="44">
        <v>60.78</v>
      </c>
      <c r="E640" s="44">
        <v>37.130000000000003</v>
      </c>
      <c r="F640" s="44">
        <v>21.23</v>
      </c>
      <c r="G640" s="44">
        <v>49.78</v>
      </c>
      <c r="H640" s="44">
        <v>139.16</v>
      </c>
      <c r="I640" s="44">
        <v>146.47999999999999</v>
      </c>
      <c r="J640" s="44">
        <v>204.2</v>
      </c>
      <c r="K640" s="44">
        <v>216.79</v>
      </c>
      <c r="L640" s="44">
        <v>154.61000000000001</v>
      </c>
      <c r="M640" s="44">
        <v>82.63</v>
      </c>
      <c r="N640" s="44">
        <v>162.59</v>
      </c>
      <c r="O640" s="44">
        <v>36.25</v>
      </c>
      <c r="P640" s="44">
        <v>26.95</v>
      </c>
      <c r="Q640" s="44">
        <v>41.96</v>
      </c>
      <c r="R640" s="44">
        <v>170.15</v>
      </c>
      <c r="S640" s="44">
        <v>227.51</v>
      </c>
      <c r="T640" s="44">
        <v>205.55</v>
      </c>
      <c r="U640" s="44">
        <v>277.7</v>
      </c>
      <c r="V640" s="44">
        <v>189.85</v>
      </c>
      <c r="W640" s="44">
        <v>250.71</v>
      </c>
      <c r="X640" s="44">
        <v>93.26</v>
      </c>
      <c r="Y640" s="44">
        <v>0</v>
      </c>
      <c r="Z640" s="44">
        <v>0</v>
      </c>
      <c r="AA640" s="44">
        <v>0</v>
      </c>
    </row>
    <row r="641" spans="1:27" x14ac:dyDescent="0.2">
      <c r="A641" s="96" t="s">
        <v>2966</v>
      </c>
      <c r="B641" s="28" t="str">
        <f>"10"&amp;"."&amp;$B$777&amp;"."&amp;$B$778</f>
        <v>10.04.2024</v>
      </c>
      <c r="C641" s="88" t="s">
        <v>76</v>
      </c>
      <c r="D641" s="89">
        <f>ROUND((D642)/1000,5)</f>
        <v>0</v>
      </c>
      <c r="E641" s="89">
        <f t="shared" ref="E641:AA641" si="369">ROUND((E642)/1000,5)</f>
        <v>0</v>
      </c>
      <c r="F641" s="89">
        <f t="shared" si="369"/>
        <v>0</v>
      </c>
      <c r="G641" s="89">
        <f t="shared" si="369"/>
        <v>0</v>
      </c>
      <c r="H641" s="89">
        <f t="shared" si="369"/>
        <v>0</v>
      </c>
      <c r="I641" s="89">
        <f t="shared" si="369"/>
        <v>0</v>
      </c>
      <c r="J641" s="89">
        <f t="shared" si="369"/>
        <v>5.0340000000000003E-2</v>
      </c>
      <c r="K641" s="89">
        <f t="shared" si="369"/>
        <v>0</v>
      </c>
      <c r="L641" s="89">
        <f t="shared" si="369"/>
        <v>0</v>
      </c>
      <c r="M641" s="89">
        <f t="shared" si="369"/>
        <v>0</v>
      </c>
      <c r="N641" s="89">
        <f t="shared" si="369"/>
        <v>0</v>
      </c>
      <c r="O641" s="89">
        <f t="shared" si="369"/>
        <v>0</v>
      </c>
      <c r="P641" s="89">
        <f t="shared" si="369"/>
        <v>0</v>
      </c>
      <c r="Q641" s="89">
        <f t="shared" si="369"/>
        <v>0</v>
      </c>
      <c r="R641" s="89">
        <f t="shared" si="369"/>
        <v>0</v>
      </c>
      <c r="S641" s="89">
        <f t="shared" si="369"/>
        <v>0</v>
      </c>
      <c r="T641" s="89">
        <f t="shared" si="369"/>
        <v>0</v>
      </c>
      <c r="U641" s="89">
        <f t="shared" si="369"/>
        <v>0</v>
      </c>
      <c r="V641" s="89">
        <f t="shared" si="369"/>
        <v>4.5350000000000001E-2</v>
      </c>
      <c r="W641" s="89">
        <f t="shared" si="369"/>
        <v>0</v>
      </c>
      <c r="X641" s="89">
        <f t="shared" si="369"/>
        <v>0</v>
      </c>
      <c r="Y641" s="89">
        <f t="shared" si="369"/>
        <v>0</v>
      </c>
      <c r="Z641" s="89">
        <f t="shared" si="369"/>
        <v>0</v>
      </c>
      <c r="AA641" s="89">
        <f t="shared" si="369"/>
        <v>0</v>
      </c>
    </row>
    <row r="642" spans="1:27" ht="12.75" customHeight="1" outlineLevel="1" x14ac:dyDescent="0.2">
      <c r="A642" s="97" t="s">
        <v>2967</v>
      </c>
      <c r="B642" s="63" t="s">
        <v>242</v>
      </c>
      <c r="C642" s="43" t="s">
        <v>79</v>
      </c>
      <c r="D642" s="44">
        <v>0</v>
      </c>
      <c r="E642" s="44">
        <v>0</v>
      </c>
      <c r="F642" s="44">
        <v>0</v>
      </c>
      <c r="G642" s="44">
        <v>0</v>
      </c>
      <c r="H642" s="44">
        <v>0</v>
      </c>
      <c r="I642" s="44">
        <v>0</v>
      </c>
      <c r="J642" s="44">
        <v>50.34</v>
      </c>
      <c r="K642" s="44">
        <v>0</v>
      </c>
      <c r="L642" s="44">
        <v>0</v>
      </c>
      <c r="M642" s="44">
        <v>0</v>
      </c>
      <c r="N642" s="44">
        <v>0</v>
      </c>
      <c r="O642" s="44">
        <v>0</v>
      </c>
      <c r="P642" s="44">
        <v>0</v>
      </c>
      <c r="Q642" s="44">
        <v>0</v>
      </c>
      <c r="R642" s="44">
        <v>0</v>
      </c>
      <c r="S642" s="44">
        <v>0</v>
      </c>
      <c r="T642" s="44">
        <v>0</v>
      </c>
      <c r="U642" s="44">
        <v>0</v>
      </c>
      <c r="V642" s="44">
        <v>45.35</v>
      </c>
      <c r="W642" s="44">
        <v>0</v>
      </c>
      <c r="X642" s="44">
        <v>0</v>
      </c>
      <c r="Y642" s="44">
        <v>0</v>
      </c>
      <c r="Z642" s="44">
        <v>0</v>
      </c>
      <c r="AA642" s="44">
        <v>0</v>
      </c>
    </row>
    <row r="643" spans="1:27" x14ac:dyDescent="0.2">
      <c r="A643" s="96" t="s">
        <v>2968</v>
      </c>
      <c r="B643" s="28" t="str">
        <f>"11"&amp;"."&amp;$B$777&amp;"."&amp;$B$778</f>
        <v>11.04.2024</v>
      </c>
      <c r="C643" s="88" t="s">
        <v>76</v>
      </c>
      <c r="D643" s="89">
        <f>ROUND((D644)/1000,5)</f>
        <v>0</v>
      </c>
      <c r="E643" s="89">
        <f t="shared" ref="E643:AA643" si="370">ROUND((E644)/1000,5)</f>
        <v>0</v>
      </c>
      <c r="F643" s="89">
        <f t="shared" si="370"/>
        <v>0</v>
      </c>
      <c r="G643" s="89">
        <f t="shared" si="370"/>
        <v>0</v>
      </c>
      <c r="H643" s="89">
        <f t="shared" si="370"/>
        <v>1.16E-3</v>
      </c>
      <c r="I643" s="89">
        <f t="shared" si="370"/>
        <v>9.1920000000000002E-2</v>
      </c>
      <c r="J643" s="89">
        <f t="shared" si="370"/>
        <v>5.7709999999999997E-2</v>
      </c>
      <c r="K643" s="89">
        <f t="shared" si="370"/>
        <v>0.16117000000000001</v>
      </c>
      <c r="L643" s="89">
        <f t="shared" si="370"/>
        <v>2.205E-2</v>
      </c>
      <c r="M643" s="89">
        <f t="shared" si="370"/>
        <v>3.2000000000000003E-4</v>
      </c>
      <c r="N643" s="89">
        <f t="shared" si="370"/>
        <v>0</v>
      </c>
      <c r="O643" s="89">
        <f t="shared" si="370"/>
        <v>0</v>
      </c>
      <c r="P643" s="89">
        <f t="shared" si="370"/>
        <v>0</v>
      </c>
      <c r="Q643" s="89">
        <f t="shared" si="370"/>
        <v>0</v>
      </c>
      <c r="R643" s="89">
        <f t="shared" si="370"/>
        <v>0</v>
      </c>
      <c r="S643" s="89">
        <f t="shared" si="370"/>
        <v>0</v>
      </c>
      <c r="T643" s="89">
        <f t="shared" si="370"/>
        <v>0</v>
      </c>
      <c r="U643" s="89">
        <f t="shared" si="370"/>
        <v>4.0250000000000001E-2</v>
      </c>
      <c r="V643" s="89">
        <f t="shared" si="370"/>
        <v>4.0710000000000003E-2</v>
      </c>
      <c r="W643" s="89">
        <f t="shared" si="370"/>
        <v>0.17105999999999999</v>
      </c>
      <c r="X643" s="89">
        <f t="shared" si="370"/>
        <v>6.3800000000000003E-3</v>
      </c>
      <c r="Y643" s="89">
        <f t="shared" si="370"/>
        <v>0</v>
      </c>
      <c r="Z643" s="89">
        <f t="shared" si="370"/>
        <v>0</v>
      </c>
      <c r="AA643" s="89">
        <f t="shared" si="370"/>
        <v>0</v>
      </c>
    </row>
    <row r="644" spans="1:27" ht="12.75" customHeight="1" outlineLevel="1" x14ac:dyDescent="0.2">
      <c r="A644" s="97" t="s">
        <v>2969</v>
      </c>
      <c r="B644" s="63" t="s">
        <v>242</v>
      </c>
      <c r="C644" s="43" t="s">
        <v>79</v>
      </c>
      <c r="D644" s="44">
        <v>0</v>
      </c>
      <c r="E644" s="44">
        <v>0</v>
      </c>
      <c r="F644" s="44">
        <v>0</v>
      </c>
      <c r="G644" s="44">
        <v>0</v>
      </c>
      <c r="H644" s="44">
        <v>1.1599999999999999</v>
      </c>
      <c r="I644" s="44">
        <v>91.92</v>
      </c>
      <c r="J644" s="44">
        <v>57.71</v>
      </c>
      <c r="K644" s="44">
        <v>161.16999999999999</v>
      </c>
      <c r="L644" s="44">
        <v>22.05</v>
      </c>
      <c r="M644" s="44">
        <v>0.32</v>
      </c>
      <c r="N644" s="44">
        <v>0</v>
      </c>
      <c r="O644" s="44">
        <v>0</v>
      </c>
      <c r="P644" s="44">
        <v>0</v>
      </c>
      <c r="Q644" s="44">
        <v>0</v>
      </c>
      <c r="R644" s="44">
        <v>0</v>
      </c>
      <c r="S644" s="44">
        <v>0</v>
      </c>
      <c r="T644" s="44">
        <v>0</v>
      </c>
      <c r="U644" s="44">
        <v>40.25</v>
      </c>
      <c r="V644" s="44">
        <v>40.71</v>
      </c>
      <c r="W644" s="44">
        <v>171.06</v>
      </c>
      <c r="X644" s="44">
        <v>6.38</v>
      </c>
      <c r="Y644" s="44">
        <v>0</v>
      </c>
      <c r="Z644" s="44">
        <v>0</v>
      </c>
      <c r="AA644" s="44">
        <v>0</v>
      </c>
    </row>
    <row r="645" spans="1:27" x14ac:dyDescent="0.2">
      <c r="A645" s="96" t="s">
        <v>2970</v>
      </c>
      <c r="B645" s="28" t="str">
        <f>"12"&amp;"."&amp;$B$777&amp;"."&amp;$B$778</f>
        <v>12.04.2024</v>
      </c>
      <c r="C645" s="88" t="s">
        <v>76</v>
      </c>
      <c r="D645" s="89">
        <f>ROUND((D646)/1000,5)</f>
        <v>0</v>
      </c>
      <c r="E645" s="89">
        <f t="shared" ref="E645:AA645" si="371">ROUND((E646)/1000,5)</f>
        <v>0</v>
      </c>
      <c r="F645" s="89">
        <f t="shared" si="371"/>
        <v>0</v>
      </c>
      <c r="G645" s="89">
        <f t="shared" si="371"/>
        <v>0</v>
      </c>
      <c r="H645" s="89">
        <f t="shared" si="371"/>
        <v>4.5089999999999998E-2</v>
      </c>
      <c r="I645" s="89">
        <f t="shared" si="371"/>
        <v>8.4559999999999996E-2</v>
      </c>
      <c r="J645" s="89">
        <f t="shared" si="371"/>
        <v>0.41841</v>
      </c>
      <c r="K645" s="89">
        <f t="shared" si="371"/>
        <v>0.19553000000000001</v>
      </c>
      <c r="L645" s="89">
        <f t="shared" si="371"/>
        <v>0.14976</v>
      </c>
      <c r="M645" s="89">
        <f t="shared" si="371"/>
        <v>6.4630000000000007E-2</v>
      </c>
      <c r="N645" s="89">
        <f t="shared" si="371"/>
        <v>1.7749999999999998E-2</v>
      </c>
      <c r="O645" s="89">
        <f t="shared" si="371"/>
        <v>2.8049999999999999E-2</v>
      </c>
      <c r="P645" s="89">
        <f t="shared" si="371"/>
        <v>0.11473</v>
      </c>
      <c r="Q645" s="89">
        <f t="shared" si="371"/>
        <v>0.17501</v>
      </c>
      <c r="R645" s="89">
        <f t="shared" si="371"/>
        <v>6.5339999999999995E-2</v>
      </c>
      <c r="S645" s="89">
        <f t="shared" si="371"/>
        <v>7.1480000000000002E-2</v>
      </c>
      <c r="T645" s="89">
        <f t="shared" si="371"/>
        <v>7.5469999999999995E-2</v>
      </c>
      <c r="U645" s="89">
        <f t="shared" si="371"/>
        <v>0.1353</v>
      </c>
      <c r="V645" s="89">
        <f t="shared" si="371"/>
        <v>8.0030000000000004E-2</v>
      </c>
      <c r="W645" s="89">
        <f t="shared" si="371"/>
        <v>9.178E-2</v>
      </c>
      <c r="X645" s="89">
        <f t="shared" si="371"/>
        <v>7.4569999999999997E-2</v>
      </c>
      <c r="Y645" s="89">
        <f t="shared" si="371"/>
        <v>0</v>
      </c>
      <c r="Z645" s="89">
        <f t="shared" si="371"/>
        <v>0</v>
      </c>
      <c r="AA645" s="89">
        <f t="shared" si="371"/>
        <v>0</v>
      </c>
    </row>
    <row r="646" spans="1:27" ht="12.75" customHeight="1" outlineLevel="1" x14ac:dyDescent="0.2">
      <c r="A646" s="97" t="s">
        <v>2971</v>
      </c>
      <c r="B646" s="63" t="s">
        <v>242</v>
      </c>
      <c r="C646" s="43" t="s">
        <v>79</v>
      </c>
      <c r="D646" s="44">
        <v>0</v>
      </c>
      <c r="E646" s="44">
        <v>0</v>
      </c>
      <c r="F646" s="44">
        <v>0</v>
      </c>
      <c r="G646" s="44">
        <v>0</v>
      </c>
      <c r="H646" s="44">
        <v>45.09</v>
      </c>
      <c r="I646" s="44">
        <v>84.56</v>
      </c>
      <c r="J646" s="44">
        <v>418.41</v>
      </c>
      <c r="K646" s="44">
        <v>195.53</v>
      </c>
      <c r="L646" s="44">
        <v>149.76</v>
      </c>
      <c r="M646" s="44">
        <v>64.63</v>
      </c>
      <c r="N646" s="44">
        <v>17.75</v>
      </c>
      <c r="O646" s="44">
        <v>28.05</v>
      </c>
      <c r="P646" s="44">
        <v>114.73</v>
      </c>
      <c r="Q646" s="44">
        <v>175.01</v>
      </c>
      <c r="R646" s="44">
        <v>65.34</v>
      </c>
      <c r="S646" s="44">
        <v>71.48</v>
      </c>
      <c r="T646" s="44">
        <v>75.47</v>
      </c>
      <c r="U646" s="44">
        <v>135.30000000000001</v>
      </c>
      <c r="V646" s="44">
        <v>80.03</v>
      </c>
      <c r="W646" s="44">
        <v>91.78</v>
      </c>
      <c r="X646" s="44">
        <v>74.569999999999993</v>
      </c>
      <c r="Y646" s="44">
        <v>0</v>
      </c>
      <c r="Z646" s="44">
        <v>0</v>
      </c>
      <c r="AA646" s="44">
        <v>0</v>
      </c>
    </row>
    <row r="647" spans="1:27" x14ac:dyDescent="0.2">
      <c r="A647" s="96" t="s">
        <v>2972</v>
      </c>
      <c r="B647" s="28" t="str">
        <f>"13"&amp;"."&amp;$B$777&amp;"."&amp;$B$778</f>
        <v>13.04.2024</v>
      </c>
      <c r="C647" s="88" t="s">
        <v>76</v>
      </c>
      <c r="D647" s="89">
        <f>ROUND((D648)/1000,5)</f>
        <v>0</v>
      </c>
      <c r="E647" s="89">
        <f t="shared" ref="E647:AA647" si="372">ROUND((E648)/1000,5)</f>
        <v>0</v>
      </c>
      <c r="F647" s="89">
        <f t="shared" si="372"/>
        <v>0</v>
      </c>
      <c r="G647" s="89">
        <f t="shared" si="372"/>
        <v>0</v>
      </c>
      <c r="H647" s="89">
        <f t="shared" si="372"/>
        <v>0</v>
      </c>
      <c r="I647" s="89">
        <f t="shared" si="372"/>
        <v>0</v>
      </c>
      <c r="J647" s="89">
        <f t="shared" si="372"/>
        <v>7.4289999999999995E-2</v>
      </c>
      <c r="K647" s="89">
        <f t="shared" si="372"/>
        <v>0.14238000000000001</v>
      </c>
      <c r="L647" s="89">
        <f t="shared" si="372"/>
        <v>0.18421000000000001</v>
      </c>
      <c r="M647" s="89">
        <f t="shared" si="372"/>
        <v>0.15092</v>
      </c>
      <c r="N647" s="89">
        <f t="shared" si="372"/>
        <v>0.10005</v>
      </c>
      <c r="O647" s="89">
        <f t="shared" si="372"/>
        <v>3.3529999999999997E-2</v>
      </c>
      <c r="P647" s="89">
        <f t="shared" si="372"/>
        <v>3.39E-2</v>
      </c>
      <c r="Q647" s="89">
        <f t="shared" si="372"/>
        <v>8.8209999999999997E-2</v>
      </c>
      <c r="R647" s="89">
        <f t="shared" si="372"/>
        <v>0.12478</v>
      </c>
      <c r="S647" s="89">
        <f t="shared" si="372"/>
        <v>0.17480999999999999</v>
      </c>
      <c r="T647" s="89">
        <f t="shared" si="372"/>
        <v>0.12204</v>
      </c>
      <c r="U647" s="89">
        <f t="shared" si="372"/>
        <v>0.18098</v>
      </c>
      <c r="V647" s="89">
        <f t="shared" si="372"/>
        <v>8.9270000000000002E-2</v>
      </c>
      <c r="W647" s="89">
        <f t="shared" si="372"/>
        <v>8.8849999999999998E-2</v>
      </c>
      <c r="X647" s="89">
        <f t="shared" si="372"/>
        <v>8.7069999999999995E-2</v>
      </c>
      <c r="Y647" s="89">
        <f t="shared" si="372"/>
        <v>0</v>
      </c>
      <c r="Z647" s="89">
        <f t="shared" si="372"/>
        <v>0</v>
      </c>
      <c r="AA647" s="89">
        <f t="shared" si="372"/>
        <v>0</v>
      </c>
    </row>
    <row r="648" spans="1:27" ht="12.75" customHeight="1" outlineLevel="1" x14ac:dyDescent="0.2">
      <c r="A648" s="97" t="s">
        <v>2973</v>
      </c>
      <c r="B648" s="63" t="s">
        <v>242</v>
      </c>
      <c r="C648" s="43" t="s">
        <v>79</v>
      </c>
      <c r="D648" s="44">
        <v>0</v>
      </c>
      <c r="E648" s="44">
        <v>0</v>
      </c>
      <c r="F648" s="44">
        <v>0</v>
      </c>
      <c r="G648" s="44">
        <v>0</v>
      </c>
      <c r="H648" s="44">
        <v>0</v>
      </c>
      <c r="I648" s="44">
        <v>0</v>
      </c>
      <c r="J648" s="44">
        <v>74.290000000000006</v>
      </c>
      <c r="K648" s="44">
        <v>142.38</v>
      </c>
      <c r="L648" s="44">
        <v>184.21</v>
      </c>
      <c r="M648" s="44">
        <v>150.91999999999999</v>
      </c>
      <c r="N648" s="44">
        <v>100.05</v>
      </c>
      <c r="O648" s="44">
        <v>33.53</v>
      </c>
      <c r="P648" s="44">
        <v>33.9</v>
      </c>
      <c r="Q648" s="44">
        <v>88.21</v>
      </c>
      <c r="R648" s="44">
        <v>124.78</v>
      </c>
      <c r="S648" s="44">
        <v>174.81</v>
      </c>
      <c r="T648" s="44">
        <v>122.04</v>
      </c>
      <c r="U648" s="44">
        <v>180.98</v>
      </c>
      <c r="V648" s="44">
        <v>89.27</v>
      </c>
      <c r="W648" s="44">
        <v>88.85</v>
      </c>
      <c r="X648" s="44">
        <v>87.07</v>
      </c>
      <c r="Y648" s="44">
        <v>0</v>
      </c>
      <c r="Z648" s="44">
        <v>0</v>
      </c>
      <c r="AA648" s="44">
        <v>0</v>
      </c>
    </row>
    <row r="649" spans="1:27" x14ac:dyDescent="0.2">
      <c r="A649" s="96" t="s">
        <v>2974</v>
      </c>
      <c r="B649" s="28" t="str">
        <f>"14"&amp;"."&amp;$B$777&amp;"."&amp;$B$778</f>
        <v>14.04.2024</v>
      </c>
      <c r="C649" s="88" t="s">
        <v>76</v>
      </c>
      <c r="D649" s="89">
        <f>ROUND((D650)/1000,5)</f>
        <v>0</v>
      </c>
      <c r="E649" s="89">
        <f t="shared" ref="E649:AA649" si="373">ROUND((E650)/1000,5)</f>
        <v>0</v>
      </c>
      <c r="F649" s="89">
        <f t="shared" si="373"/>
        <v>0</v>
      </c>
      <c r="G649" s="89">
        <f t="shared" si="373"/>
        <v>0</v>
      </c>
      <c r="H649" s="89">
        <f t="shared" si="373"/>
        <v>0</v>
      </c>
      <c r="I649" s="89">
        <f t="shared" si="373"/>
        <v>0</v>
      </c>
      <c r="J649" s="89">
        <f t="shared" si="373"/>
        <v>0</v>
      </c>
      <c r="K649" s="89">
        <f t="shared" si="373"/>
        <v>0</v>
      </c>
      <c r="L649" s="89">
        <f t="shared" si="373"/>
        <v>9.2200000000000008E-3</v>
      </c>
      <c r="M649" s="89">
        <f t="shared" si="373"/>
        <v>0</v>
      </c>
      <c r="N649" s="89">
        <f t="shared" si="373"/>
        <v>0</v>
      </c>
      <c r="O649" s="89">
        <f t="shared" si="373"/>
        <v>8.1710000000000005E-2</v>
      </c>
      <c r="P649" s="89">
        <f t="shared" si="373"/>
        <v>0</v>
      </c>
      <c r="Q649" s="89">
        <f t="shared" si="373"/>
        <v>1.1979999999999999E-2</v>
      </c>
      <c r="R649" s="89">
        <f t="shared" si="373"/>
        <v>1.0019999999999999E-2</v>
      </c>
      <c r="S649" s="89">
        <f t="shared" si="373"/>
        <v>0</v>
      </c>
      <c r="T649" s="89">
        <f t="shared" si="373"/>
        <v>0</v>
      </c>
      <c r="U649" s="89">
        <f t="shared" si="373"/>
        <v>0</v>
      </c>
      <c r="V649" s="89">
        <f t="shared" si="373"/>
        <v>5.2830000000000002E-2</v>
      </c>
      <c r="W649" s="89">
        <f t="shared" si="373"/>
        <v>0.15534999999999999</v>
      </c>
      <c r="X649" s="89">
        <f t="shared" si="373"/>
        <v>0.17544000000000001</v>
      </c>
      <c r="Y649" s="89">
        <f t="shared" si="373"/>
        <v>0.14491000000000001</v>
      </c>
      <c r="Z649" s="89">
        <f t="shared" si="373"/>
        <v>0</v>
      </c>
      <c r="AA649" s="89">
        <f t="shared" si="373"/>
        <v>0</v>
      </c>
    </row>
    <row r="650" spans="1:27" ht="12.75" customHeight="1" outlineLevel="1" x14ac:dyDescent="0.2">
      <c r="A650" s="97" t="s">
        <v>2975</v>
      </c>
      <c r="B650" s="63" t="s">
        <v>242</v>
      </c>
      <c r="C650" s="43" t="s">
        <v>79</v>
      </c>
      <c r="D650" s="44">
        <v>0</v>
      </c>
      <c r="E650" s="44">
        <v>0</v>
      </c>
      <c r="F650" s="44">
        <v>0</v>
      </c>
      <c r="G650" s="44">
        <v>0</v>
      </c>
      <c r="H650" s="44">
        <v>0</v>
      </c>
      <c r="I650" s="44">
        <v>0</v>
      </c>
      <c r="J650" s="44">
        <v>0</v>
      </c>
      <c r="K650" s="44">
        <v>0</v>
      </c>
      <c r="L650" s="44">
        <v>9.2200000000000006</v>
      </c>
      <c r="M650" s="44">
        <v>0</v>
      </c>
      <c r="N650" s="44">
        <v>0</v>
      </c>
      <c r="O650" s="44">
        <v>81.709999999999994</v>
      </c>
      <c r="P650" s="44">
        <v>0</v>
      </c>
      <c r="Q650" s="44">
        <v>11.98</v>
      </c>
      <c r="R650" s="44">
        <v>10.02</v>
      </c>
      <c r="S650" s="44">
        <v>0</v>
      </c>
      <c r="T650" s="44">
        <v>0</v>
      </c>
      <c r="U650" s="44">
        <v>0</v>
      </c>
      <c r="V650" s="44">
        <v>52.83</v>
      </c>
      <c r="W650" s="44">
        <v>155.35</v>
      </c>
      <c r="X650" s="44">
        <v>175.44</v>
      </c>
      <c r="Y650" s="44">
        <v>144.91</v>
      </c>
      <c r="Z650" s="44">
        <v>0</v>
      </c>
      <c r="AA650" s="44">
        <v>0</v>
      </c>
    </row>
    <row r="651" spans="1:27" x14ac:dyDescent="0.2">
      <c r="A651" s="96" t="s">
        <v>2976</v>
      </c>
      <c r="B651" s="28" t="str">
        <f>"15"&amp;"."&amp;$B$777&amp;"."&amp;$B$778</f>
        <v>15.04.2024</v>
      </c>
      <c r="C651" s="88" t="s">
        <v>76</v>
      </c>
      <c r="D651" s="89">
        <f>ROUND((D652)/1000,5)</f>
        <v>0</v>
      </c>
      <c r="E651" s="89">
        <f t="shared" ref="E651:AA651" si="374">ROUND((E652)/1000,5)</f>
        <v>0</v>
      </c>
      <c r="F651" s="89">
        <f t="shared" si="374"/>
        <v>0</v>
      </c>
      <c r="G651" s="89">
        <f t="shared" si="374"/>
        <v>0</v>
      </c>
      <c r="H651" s="89">
        <f t="shared" si="374"/>
        <v>0</v>
      </c>
      <c r="I651" s="89">
        <f t="shared" si="374"/>
        <v>3.9960000000000002E-2</v>
      </c>
      <c r="J651" s="89">
        <f t="shared" si="374"/>
        <v>0.22481000000000001</v>
      </c>
      <c r="K651" s="89">
        <f t="shared" si="374"/>
        <v>0.38563999999999998</v>
      </c>
      <c r="L651" s="89">
        <f t="shared" si="374"/>
        <v>0.19611000000000001</v>
      </c>
      <c r="M651" s="89">
        <f t="shared" si="374"/>
        <v>5.1339999999999997E-2</v>
      </c>
      <c r="N651" s="89">
        <f t="shared" si="374"/>
        <v>0</v>
      </c>
      <c r="O651" s="89">
        <f t="shared" si="374"/>
        <v>0</v>
      </c>
      <c r="P651" s="89">
        <f t="shared" si="374"/>
        <v>4.496E-2</v>
      </c>
      <c r="Q651" s="89">
        <f t="shared" si="374"/>
        <v>5.305E-2</v>
      </c>
      <c r="R651" s="89">
        <f t="shared" si="374"/>
        <v>3.3840000000000002E-2</v>
      </c>
      <c r="S651" s="89">
        <f t="shared" si="374"/>
        <v>4.3540000000000002E-2</v>
      </c>
      <c r="T651" s="89">
        <f t="shared" si="374"/>
        <v>4.2169999999999999E-2</v>
      </c>
      <c r="U651" s="89">
        <f t="shared" si="374"/>
        <v>8.5430000000000006E-2</v>
      </c>
      <c r="V651" s="89">
        <f t="shared" si="374"/>
        <v>0.16843</v>
      </c>
      <c r="W651" s="89">
        <f t="shared" si="374"/>
        <v>8.8480000000000003E-2</v>
      </c>
      <c r="X651" s="89">
        <f t="shared" si="374"/>
        <v>0</v>
      </c>
      <c r="Y651" s="89">
        <f t="shared" si="374"/>
        <v>0</v>
      </c>
      <c r="Z651" s="89">
        <f t="shared" si="374"/>
        <v>0</v>
      </c>
      <c r="AA651" s="89">
        <f t="shared" si="374"/>
        <v>0</v>
      </c>
    </row>
    <row r="652" spans="1:27" ht="12.75" customHeight="1" outlineLevel="1" x14ac:dyDescent="0.2">
      <c r="A652" s="97" t="s">
        <v>2977</v>
      </c>
      <c r="B652" s="63" t="s">
        <v>242</v>
      </c>
      <c r="C652" s="43" t="s">
        <v>79</v>
      </c>
      <c r="D652" s="44">
        <v>0</v>
      </c>
      <c r="E652" s="44">
        <v>0</v>
      </c>
      <c r="F652" s="44">
        <v>0</v>
      </c>
      <c r="G652" s="44">
        <v>0</v>
      </c>
      <c r="H652" s="44">
        <v>0</v>
      </c>
      <c r="I652" s="44">
        <v>39.96</v>
      </c>
      <c r="J652" s="44">
        <v>224.81</v>
      </c>
      <c r="K652" s="44">
        <v>385.64</v>
      </c>
      <c r="L652" s="44">
        <v>196.11</v>
      </c>
      <c r="M652" s="44">
        <v>51.34</v>
      </c>
      <c r="N652" s="44">
        <v>0</v>
      </c>
      <c r="O652" s="44">
        <v>0</v>
      </c>
      <c r="P652" s="44">
        <v>44.96</v>
      </c>
      <c r="Q652" s="44">
        <v>53.05</v>
      </c>
      <c r="R652" s="44">
        <v>33.840000000000003</v>
      </c>
      <c r="S652" s="44">
        <v>43.54</v>
      </c>
      <c r="T652" s="44">
        <v>42.17</v>
      </c>
      <c r="U652" s="44">
        <v>85.43</v>
      </c>
      <c r="V652" s="44">
        <v>168.43</v>
      </c>
      <c r="W652" s="44">
        <v>88.48</v>
      </c>
      <c r="X652" s="44">
        <v>0</v>
      </c>
      <c r="Y652" s="44">
        <v>0</v>
      </c>
      <c r="Z652" s="44">
        <v>0</v>
      </c>
      <c r="AA652" s="44">
        <v>0</v>
      </c>
    </row>
    <row r="653" spans="1:27" x14ac:dyDescent="0.2">
      <c r="A653" s="96" t="s">
        <v>2978</v>
      </c>
      <c r="B653" s="28" t="str">
        <f>"16"&amp;"."&amp;$B$777&amp;"."&amp;$B$778</f>
        <v>16.04.2024</v>
      </c>
      <c r="C653" s="88" t="s">
        <v>76</v>
      </c>
      <c r="D653" s="89">
        <f>ROUND((D654)/1000,5)</f>
        <v>0</v>
      </c>
      <c r="E653" s="89">
        <f t="shared" ref="E653:AA653" si="375">ROUND((E654)/1000,5)</f>
        <v>0</v>
      </c>
      <c r="F653" s="89">
        <f t="shared" si="375"/>
        <v>0</v>
      </c>
      <c r="G653" s="89">
        <f t="shared" si="375"/>
        <v>0</v>
      </c>
      <c r="H653" s="89">
        <f t="shared" si="375"/>
        <v>2.6509999999999999E-2</v>
      </c>
      <c r="I653" s="89">
        <f t="shared" si="375"/>
        <v>0.10878</v>
      </c>
      <c r="J653" s="89">
        <f t="shared" si="375"/>
        <v>0.19039</v>
      </c>
      <c r="K653" s="89">
        <f t="shared" si="375"/>
        <v>0.40708</v>
      </c>
      <c r="L653" s="89">
        <f t="shared" si="375"/>
        <v>0.19550999999999999</v>
      </c>
      <c r="M653" s="89">
        <f t="shared" si="375"/>
        <v>7.0709999999999995E-2</v>
      </c>
      <c r="N653" s="89">
        <f t="shared" si="375"/>
        <v>2.5500000000000002E-3</v>
      </c>
      <c r="O653" s="89">
        <f t="shared" si="375"/>
        <v>0</v>
      </c>
      <c r="P653" s="89">
        <f t="shared" si="375"/>
        <v>1.3500000000000001E-3</v>
      </c>
      <c r="Q653" s="89">
        <f t="shared" si="375"/>
        <v>0</v>
      </c>
      <c r="R653" s="89">
        <f t="shared" si="375"/>
        <v>0</v>
      </c>
      <c r="S653" s="89">
        <f t="shared" si="375"/>
        <v>8.4799999999999997E-3</v>
      </c>
      <c r="T653" s="89">
        <f t="shared" si="375"/>
        <v>0</v>
      </c>
      <c r="U653" s="89">
        <f t="shared" si="375"/>
        <v>4.4549999999999999E-2</v>
      </c>
      <c r="V653" s="89">
        <f t="shared" si="375"/>
        <v>7.7329999999999996E-2</v>
      </c>
      <c r="W653" s="89">
        <f t="shared" si="375"/>
        <v>9.1200000000000003E-2</v>
      </c>
      <c r="X653" s="89">
        <f t="shared" si="375"/>
        <v>0</v>
      </c>
      <c r="Y653" s="89">
        <f t="shared" si="375"/>
        <v>0</v>
      </c>
      <c r="Z653" s="89">
        <f t="shared" si="375"/>
        <v>0</v>
      </c>
      <c r="AA653" s="89">
        <f t="shared" si="375"/>
        <v>0</v>
      </c>
    </row>
    <row r="654" spans="1:27" ht="12.75" customHeight="1" outlineLevel="1" x14ac:dyDescent="0.2">
      <c r="A654" s="97" t="s">
        <v>2979</v>
      </c>
      <c r="B654" s="63" t="s">
        <v>242</v>
      </c>
      <c r="C654" s="43" t="s">
        <v>79</v>
      </c>
      <c r="D654" s="44">
        <v>0</v>
      </c>
      <c r="E654" s="44">
        <v>0</v>
      </c>
      <c r="F654" s="44">
        <v>0</v>
      </c>
      <c r="G654" s="44">
        <v>0</v>
      </c>
      <c r="H654" s="44">
        <v>26.51</v>
      </c>
      <c r="I654" s="44">
        <v>108.78</v>
      </c>
      <c r="J654" s="44">
        <v>190.39</v>
      </c>
      <c r="K654" s="44">
        <v>407.08</v>
      </c>
      <c r="L654" s="44">
        <v>195.51</v>
      </c>
      <c r="M654" s="44">
        <v>70.709999999999994</v>
      </c>
      <c r="N654" s="44">
        <v>2.5499999999999998</v>
      </c>
      <c r="O654" s="44">
        <v>0</v>
      </c>
      <c r="P654" s="44">
        <v>1.35</v>
      </c>
      <c r="Q654" s="44">
        <v>0</v>
      </c>
      <c r="R654" s="44">
        <v>0</v>
      </c>
      <c r="S654" s="44">
        <v>8.48</v>
      </c>
      <c r="T654" s="44">
        <v>0</v>
      </c>
      <c r="U654" s="44">
        <v>44.55</v>
      </c>
      <c r="V654" s="44">
        <v>77.33</v>
      </c>
      <c r="W654" s="44">
        <v>91.2</v>
      </c>
      <c r="X654" s="44">
        <v>0</v>
      </c>
      <c r="Y654" s="44">
        <v>0</v>
      </c>
      <c r="Z654" s="44">
        <v>0</v>
      </c>
      <c r="AA654" s="44">
        <v>0</v>
      </c>
    </row>
    <row r="655" spans="1:27" x14ac:dyDescent="0.2">
      <c r="A655" s="96" t="s">
        <v>2980</v>
      </c>
      <c r="B655" s="28" t="str">
        <f>"17"&amp;"."&amp;$B$777&amp;"."&amp;$B$778</f>
        <v>17.04.2024</v>
      </c>
      <c r="C655" s="88" t="s">
        <v>76</v>
      </c>
      <c r="D655" s="89">
        <f>ROUND((D656)/1000,5)</f>
        <v>0</v>
      </c>
      <c r="E655" s="89">
        <f t="shared" ref="E655:AA655" si="376">ROUND((E656)/1000,5)</f>
        <v>0</v>
      </c>
      <c r="F655" s="89">
        <f t="shared" si="376"/>
        <v>0</v>
      </c>
      <c r="G655" s="89">
        <f t="shared" si="376"/>
        <v>0</v>
      </c>
      <c r="H655" s="89">
        <f t="shared" si="376"/>
        <v>0</v>
      </c>
      <c r="I655" s="89">
        <f t="shared" si="376"/>
        <v>7.4929999999999997E-2</v>
      </c>
      <c r="J655" s="89">
        <f t="shared" si="376"/>
        <v>0.19769</v>
      </c>
      <c r="K655" s="89">
        <f t="shared" si="376"/>
        <v>0.31337999999999999</v>
      </c>
      <c r="L655" s="89">
        <f t="shared" si="376"/>
        <v>0.17480999999999999</v>
      </c>
      <c r="M655" s="89">
        <f t="shared" si="376"/>
        <v>4.4979999999999999E-2</v>
      </c>
      <c r="N655" s="89">
        <f t="shared" si="376"/>
        <v>1.0149999999999999E-2</v>
      </c>
      <c r="O655" s="89">
        <f t="shared" si="376"/>
        <v>2.1680000000000001E-2</v>
      </c>
      <c r="P655" s="89">
        <f t="shared" si="376"/>
        <v>1.9689999999999999E-2</v>
      </c>
      <c r="Q655" s="89">
        <f t="shared" si="376"/>
        <v>1.082E-2</v>
      </c>
      <c r="R655" s="89">
        <f t="shared" si="376"/>
        <v>2.6120000000000001E-2</v>
      </c>
      <c r="S655" s="89">
        <f t="shared" si="376"/>
        <v>6.9389999999999993E-2</v>
      </c>
      <c r="T655" s="89">
        <f t="shared" si="376"/>
        <v>0.11641</v>
      </c>
      <c r="U655" s="89">
        <f t="shared" si="376"/>
        <v>0.22295999999999999</v>
      </c>
      <c r="V655" s="89">
        <f t="shared" si="376"/>
        <v>0.15135000000000001</v>
      </c>
      <c r="W655" s="89">
        <f t="shared" si="376"/>
        <v>7.238E-2</v>
      </c>
      <c r="X655" s="89">
        <f t="shared" si="376"/>
        <v>9.8500000000000004E-2</v>
      </c>
      <c r="Y655" s="89">
        <f t="shared" si="376"/>
        <v>0</v>
      </c>
      <c r="Z655" s="89">
        <f t="shared" si="376"/>
        <v>0</v>
      </c>
      <c r="AA655" s="89">
        <f t="shared" si="376"/>
        <v>0</v>
      </c>
    </row>
    <row r="656" spans="1:27" ht="12.75" customHeight="1" outlineLevel="1" x14ac:dyDescent="0.2">
      <c r="A656" s="97" t="s">
        <v>2981</v>
      </c>
      <c r="B656" s="63" t="s">
        <v>242</v>
      </c>
      <c r="C656" s="43" t="s">
        <v>79</v>
      </c>
      <c r="D656" s="44">
        <v>0</v>
      </c>
      <c r="E656" s="44">
        <v>0</v>
      </c>
      <c r="F656" s="44">
        <v>0</v>
      </c>
      <c r="G656" s="44">
        <v>0</v>
      </c>
      <c r="H656" s="44">
        <v>0</v>
      </c>
      <c r="I656" s="44">
        <v>74.930000000000007</v>
      </c>
      <c r="J656" s="44">
        <v>197.69</v>
      </c>
      <c r="K656" s="44">
        <v>313.38</v>
      </c>
      <c r="L656" s="44">
        <v>174.81</v>
      </c>
      <c r="M656" s="44">
        <v>44.98</v>
      </c>
      <c r="N656" s="44">
        <v>10.15</v>
      </c>
      <c r="O656" s="44">
        <v>21.68</v>
      </c>
      <c r="P656" s="44">
        <v>19.690000000000001</v>
      </c>
      <c r="Q656" s="44">
        <v>10.82</v>
      </c>
      <c r="R656" s="44">
        <v>26.12</v>
      </c>
      <c r="S656" s="44">
        <v>69.39</v>
      </c>
      <c r="T656" s="44">
        <v>116.41</v>
      </c>
      <c r="U656" s="44">
        <v>222.96</v>
      </c>
      <c r="V656" s="44">
        <v>151.35</v>
      </c>
      <c r="W656" s="44">
        <v>72.38</v>
      </c>
      <c r="X656" s="44">
        <v>98.5</v>
      </c>
      <c r="Y656" s="44">
        <v>0</v>
      </c>
      <c r="Z656" s="44">
        <v>0</v>
      </c>
      <c r="AA656" s="44">
        <v>0</v>
      </c>
    </row>
    <row r="657" spans="1:27" x14ac:dyDescent="0.2">
      <c r="A657" s="96" t="s">
        <v>2982</v>
      </c>
      <c r="B657" s="28" t="str">
        <f>"18"&amp;"."&amp;$B$777&amp;"."&amp;$B$778</f>
        <v>18.04.2024</v>
      </c>
      <c r="C657" s="88" t="s">
        <v>76</v>
      </c>
      <c r="D657" s="89">
        <f>ROUND((D658)/1000,5)</f>
        <v>0</v>
      </c>
      <c r="E657" s="89">
        <f t="shared" ref="E657:AA657" si="377">ROUND((E658)/1000,5)</f>
        <v>0</v>
      </c>
      <c r="F657" s="89">
        <f t="shared" si="377"/>
        <v>0</v>
      </c>
      <c r="G657" s="89">
        <f t="shared" si="377"/>
        <v>0</v>
      </c>
      <c r="H657" s="89">
        <f t="shared" si="377"/>
        <v>0</v>
      </c>
      <c r="I657" s="89">
        <f t="shared" si="377"/>
        <v>4.2220000000000001E-2</v>
      </c>
      <c r="J657" s="89">
        <f t="shared" si="377"/>
        <v>0.23122000000000001</v>
      </c>
      <c r="K657" s="89">
        <f t="shared" si="377"/>
        <v>0.38823000000000002</v>
      </c>
      <c r="L657" s="89">
        <f t="shared" si="377"/>
        <v>0.22348000000000001</v>
      </c>
      <c r="M657" s="89">
        <f t="shared" si="377"/>
        <v>0.125</v>
      </c>
      <c r="N657" s="89">
        <f t="shared" si="377"/>
        <v>4.5710000000000001E-2</v>
      </c>
      <c r="O657" s="89">
        <f t="shared" si="377"/>
        <v>1.37E-2</v>
      </c>
      <c r="P657" s="89">
        <f t="shared" si="377"/>
        <v>4.6899999999999997E-3</v>
      </c>
      <c r="Q657" s="89">
        <f t="shared" si="377"/>
        <v>9.2829999999999996E-2</v>
      </c>
      <c r="R657" s="89">
        <f t="shared" si="377"/>
        <v>0.13452</v>
      </c>
      <c r="S657" s="89">
        <f t="shared" si="377"/>
        <v>0.19624</v>
      </c>
      <c r="T657" s="89">
        <f t="shared" si="377"/>
        <v>0.23619999999999999</v>
      </c>
      <c r="U657" s="89">
        <f t="shared" si="377"/>
        <v>0.28982999999999998</v>
      </c>
      <c r="V657" s="89">
        <f t="shared" si="377"/>
        <v>0.23027</v>
      </c>
      <c r="W657" s="89">
        <f t="shared" si="377"/>
        <v>0.21193999999999999</v>
      </c>
      <c r="X657" s="89">
        <f t="shared" si="377"/>
        <v>0.20129</v>
      </c>
      <c r="Y657" s="89">
        <f t="shared" si="377"/>
        <v>3.16E-3</v>
      </c>
      <c r="Z657" s="89">
        <f t="shared" si="377"/>
        <v>0</v>
      </c>
      <c r="AA657" s="89">
        <f t="shared" si="377"/>
        <v>0</v>
      </c>
    </row>
    <row r="658" spans="1:27" ht="12.75" customHeight="1" outlineLevel="1" x14ac:dyDescent="0.2">
      <c r="A658" s="97" t="s">
        <v>2983</v>
      </c>
      <c r="B658" s="63" t="s">
        <v>242</v>
      </c>
      <c r="C658" s="43" t="s">
        <v>79</v>
      </c>
      <c r="D658" s="44">
        <v>0</v>
      </c>
      <c r="E658" s="44">
        <v>0</v>
      </c>
      <c r="F658" s="44">
        <v>0</v>
      </c>
      <c r="G658" s="44">
        <v>0</v>
      </c>
      <c r="H658" s="44">
        <v>0</v>
      </c>
      <c r="I658" s="44">
        <v>42.22</v>
      </c>
      <c r="J658" s="44">
        <v>231.22</v>
      </c>
      <c r="K658" s="44">
        <v>388.23</v>
      </c>
      <c r="L658" s="44">
        <v>223.48</v>
      </c>
      <c r="M658" s="44">
        <v>125</v>
      </c>
      <c r="N658" s="44">
        <v>45.71</v>
      </c>
      <c r="O658" s="44">
        <v>13.7</v>
      </c>
      <c r="P658" s="44">
        <v>4.6900000000000004</v>
      </c>
      <c r="Q658" s="44">
        <v>92.83</v>
      </c>
      <c r="R658" s="44">
        <v>134.52000000000001</v>
      </c>
      <c r="S658" s="44">
        <v>196.24</v>
      </c>
      <c r="T658" s="44">
        <v>236.2</v>
      </c>
      <c r="U658" s="44">
        <v>289.83</v>
      </c>
      <c r="V658" s="44">
        <v>230.27</v>
      </c>
      <c r="W658" s="44">
        <v>211.94</v>
      </c>
      <c r="X658" s="44">
        <v>201.29</v>
      </c>
      <c r="Y658" s="44">
        <v>3.16</v>
      </c>
      <c r="Z658" s="44">
        <v>0</v>
      </c>
      <c r="AA658" s="44">
        <v>0</v>
      </c>
    </row>
    <row r="659" spans="1:27" x14ac:dyDescent="0.2">
      <c r="A659" s="96" t="s">
        <v>2984</v>
      </c>
      <c r="B659" s="28" t="str">
        <f>"19"&amp;"."&amp;$B$777&amp;"."&amp;$B$778</f>
        <v>19.04.2024</v>
      </c>
      <c r="C659" s="88" t="s">
        <v>76</v>
      </c>
      <c r="D659" s="89">
        <f>ROUND((D660)/1000,5)</f>
        <v>3.542E-2</v>
      </c>
      <c r="E659" s="89">
        <f t="shared" ref="E659:AA659" si="378">ROUND((E660)/1000,5)</f>
        <v>3.9350000000000003E-2</v>
      </c>
      <c r="F659" s="89">
        <f t="shared" si="378"/>
        <v>1.4109999999999999E-2</v>
      </c>
      <c r="G659" s="89">
        <f t="shared" si="378"/>
        <v>7.1629999999999999E-2</v>
      </c>
      <c r="H659" s="89">
        <f t="shared" si="378"/>
        <v>0.13888</v>
      </c>
      <c r="I659" s="89">
        <f t="shared" si="378"/>
        <v>0.18584999999999999</v>
      </c>
      <c r="J659" s="89">
        <f t="shared" si="378"/>
        <v>0.31974999999999998</v>
      </c>
      <c r="K659" s="89">
        <f t="shared" si="378"/>
        <v>0.51366000000000001</v>
      </c>
      <c r="L659" s="89">
        <f t="shared" si="378"/>
        <v>0.29370000000000002</v>
      </c>
      <c r="M659" s="89">
        <f t="shared" si="378"/>
        <v>0.24554000000000001</v>
      </c>
      <c r="N659" s="89">
        <f t="shared" si="378"/>
        <v>0.20208999999999999</v>
      </c>
      <c r="O659" s="89">
        <f t="shared" si="378"/>
        <v>0.33800000000000002</v>
      </c>
      <c r="P659" s="89">
        <f t="shared" si="378"/>
        <v>0.56064000000000003</v>
      </c>
      <c r="Q659" s="89">
        <f t="shared" si="378"/>
        <v>0.34267999999999998</v>
      </c>
      <c r="R659" s="89">
        <f t="shared" si="378"/>
        <v>0.39589000000000002</v>
      </c>
      <c r="S659" s="89">
        <f t="shared" si="378"/>
        <v>0.34656999999999999</v>
      </c>
      <c r="T659" s="89">
        <f t="shared" si="378"/>
        <v>0.28944999999999999</v>
      </c>
      <c r="U659" s="89">
        <f t="shared" si="378"/>
        <v>8.1619999999999998E-2</v>
      </c>
      <c r="V659" s="89">
        <f t="shared" si="378"/>
        <v>3.092E-2</v>
      </c>
      <c r="W659" s="89">
        <f t="shared" si="378"/>
        <v>0.13594999999999999</v>
      </c>
      <c r="X659" s="89">
        <f t="shared" si="378"/>
        <v>0.10842</v>
      </c>
      <c r="Y659" s="89">
        <f t="shared" si="378"/>
        <v>0</v>
      </c>
      <c r="Z659" s="89">
        <f t="shared" si="378"/>
        <v>0</v>
      </c>
      <c r="AA659" s="89">
        <f t="shared" si="378"/>
        <v>0</v>
      </c>
    </row>
    <row r="660" spans="1:27" ht="12.75" customHeight="1" outlineLevel="1" x14ac:dyDescent="0.2">
      <c r="A660" s="97" t="s">
        <v>2985</v>
      </c>
      <c r="B660" s="63" t="s">
        <v>242</v>
      </c>
      <c r="C660" s="43" t="s">
        <v>79</v>
      </c>
      <c r="D660" s="44">
        <v>35.42</v>
      </c>
      <c r="E660" s="44">
        <v>39.35</v>
      </c>
      <c r="F660" s="44">
        <v>14.11</v>
      </c>
      <c r="G660" s="44">
        <v>71.63</v>
      </c>
      <c r="H660" s="44">
        <v>138.88</v>
      </c>
      <c r="I660" s="44">
        <v>185.85</v>
      </c>
      <c r="J660" s="44">
        <v>319.75</v>
      </c>
      <c r="K660" s="44">
        <v>513.66</v>
      </c>
      <c r="L660" s="44">
        <v>293.7</v>
      </c>
      <c r="M660" s="44">
        <v>245.54</v>
      </c>
      <c r="N660" s="44">
        <v>202.09</v>
      </c>
      <c r="O660" s="44">
        <v>338</v>
      </c>
      <c r="P660" s="44">
        <v>560.64</v>
      </c>
      <c r="Q660" s="44">
        <v>342.68</v>
      </c>
      <c r="R660" s="44">
        <v>395.89</v>
      </c>
      <c r="S660" s="44">
        <v>346.57</v>
      </c>
      <c r="T660" s="44">
        <v>289.45</v>
      </c>
      <c r="U660" s="44">
        <v>81.62</v>
      </c>
      <c r="V660" s="44">
        <v>30.92</v>
      </c>
      <c r="W660" s="44">
        <v>135.94999999999999</v>
      </c>
      <c r="X660" s="44">
        <v>108.42</v>
      </c>
      <c r="Y660" s="44">
        <v>0</v>
      </c>
      <c r="Z660" s="44">
        <v>0</v>
      </c>
      <c r="AA660" s="44">
        <v>0</v>
      </c>
    </row>
    <row r="661" spans="1:27" x14ac:dyDescent="0.2">
      <c r="A661" s="96" t="s">
        <v>2986</v>
      </c>
      <c r="B661" s="28" t="str">
        <f>"20"&amp;"."&amp;$B$777&amp;"."&amp;$B$778</f>
        <v>20.04.2024</v>
      </c>
      <c r="C661" s="88" t="s">
        <v>76</v>
      </c>
      <c r="D661" s="89">
        <f>ROUND((D662)/1000,5)</f>
        <v>0</v>
      </c>
      <c r="E661" s="89">
        <f t="shared" ref="E661:AA661" si="379">ROUND((E662)/1000,5)</f>
        <v>0</v>
      </c>
      <c r="F661" s="89">
        <f t="shared" si="379"/>
        <v>0</v>
      </c>
      <c r="G661" s="89">
        <f t="shared" si="379"/>
        <v>0</v>
      </c>
      <c r="H661" s="89">
        <f t="shared" si="379"/>
        <v>4.7099999999999998E-3</v>
      </c>
      <c r="I661" s="89">
        <f t="shared" si="379"/>
        <v>3.8999999999999999E-4</v>
      </c>
      <c r="J661" s="89">
        <f t="shared" si="379"/>
        <v>0</v>
      </c>
      <c r="K661" s="89">
        <f t="shared" si="379"/>
        <v>0.20995</v>
      </c>
      <c r="L661" s="89">
        <f t="shared" si="379"/>
        <v>0.58816999999999997</v>
      </c>
      <c r="M661" s="89">
        <f t="shared" si="379"/>
        <v>0.57881000000000005</v>
      </c>
      <c r="N661" s="89">
        <f t="shared" si="379"/>
        <v>0.47215000000000001</v>
      </c>
      <c r="O661" s="89">
        <f t="shared" si="379"/>
        <v>0.44996999999999998</v>
      </c>
      <c r="P661" s="89">
        <f t="shared" si="379"/>
        <v>0.51990000000000003</v>
      </c>
      <c r="Q661" s="89">
        <f t="shared" si="379"/>
        <v>0.62173</v>
      </c>
      <c r="R661" s="89">
        <f t="shared" si="379"/>
        <v>0.48781000000000002</v>
      </c>
      <c r="S661" s="89">
        <f t="shared" si="379"/>
        <v>0.34710000000000002</v>
      </c>
      <c r="T661" s="89">
        <f t="shared" si="379"/>
        <v>0.37014000000000002</v>
      </c>
      <c r="U661" s="89">
        <f t="shared" si="379"/>
        <v>0.10961</v>
      </c>
      <c r="V661" s="89">
        <f t="shared" si="379"/>
        <v>0.10974</v>
      </c>
      <c r="W661" s="89">
        <f t="shared" si="379"/>
        <v>2.5409999999999999E-2</v>
      </c>
      <c r="X661" s="89">
        <f t="shared" si="379"/>
        <v>0.28423999999999999</v>
      </c>
      <c r="Y661" s="89">
        <f t="shared" si="379"/>
        <v>0</v>
      </c>
      <c r="Z661" s="89">
        <f t="shared" si="379"/>
        <v>0</v>
      </c>
      <c r="AA661" s="89">
        <f t="shared" si="379"/>
        <v>0</v>
      </c>
    </row>
    <row r="662" spans="1:27" ht="12.75" customHeight="1" outlineLevel="1" x14ac:dyDescent="0.2">
      <c r="A662" s="97" t="s">
        <v>2987</v>
      </c>
      <c r="B662" s="63" t="s">
        <v>242</v>
      </c>
      <c r="C662" s="43" t="s">
        <v>79</v>
      </c>
      <c r="D662" s="44">
        <v>0</v>
      </c>
      <c r="E662" s="44">
        <v>0</v>
      </c>
      <c r="F662" s="44">
        <v>0</v>
      </c>
      <c r="G662" s="44">
        <v>0</v>
      </c>
      <c r="H662" s="44">
        <v>4.71</v>
      </c>
      <c r="I662" s="44">
        <v>0.39</v>
      </c>
      <c r="J662" s="44">
        <v>0</v>
      </c>
      <c r="K662" s="44">
        <v>209.95</v>
      </c>
      <c r="L662" s="44">
        <v>588.16999999999996</v>
      </c>
      <c r="M662" s="44">
        <v>578.80999999999995</v>
      </c>
      <c r="N662" s="44">
        <v>472.15</v>
      </c>
      <c r="O662" s="44">
        <v>449.97</v>
      </c>
      <c r="P662" s="44">
        <v>519.9</v>
      </c>
      <c r="Q662" s="44">
        <v>621.73</v>
      </c>
      <c r="R662" s="44">
        <v>487.81</v>
      </c>
      <c r="S662" s="44">
        <v>347.1</v>
      </c>
      <c r="T662" s="44">
        <v>370.14</v>
      </c>
      <c r="U662" s="44">
        <v>109.61</v>
      </c>
      <c r="V662" s="44">
        <v>109.74</v>
      </c>
      <c r="W662" s="44">
        <v>25.41</v>
      </c>
      <c r="X662" s="44">
        <v>284.24</v>
      </c>
      <c r="Y662" s="44">
        <v>0</v>
      </c>
      <c r="Z662" s="44">
        <v>0</v>
      </c>
      <c r="AA662" s="44">
        <v>0</v>
      </c>
    </row>
    <row r="663" spans="1:27" x14ac:dyDescent="0.2">
      <c r="A663" s="96" t="s">
        <v>2988</v>
      </c>
      <c r="B663" s="28" t="str">
        <f>"21"&amp;"."&amp;$B$777&amp;"."&amp;$B$778</f>
        <v>21.04.2024</v>
      </c>
      <c r="C663" s="88" t="s">
        <v>76</v>
      </c>
      <c r="D663" s="89">
        <f>ROUND((D664)/1000,5)</f>
        <v>0</v>
      </c>
      <c r="E663" s="89">
        <f t="shared" ref="E663:AA663" si="380">ROUND((E664)/1000,5)</f>
        <v>0</v>
      </c>
      <c r="F663" s="89">
        <f t="shared" si="380"/>
        <v>0</v>
      </c>
      <c r="G663" s="89">
        <f t="shared" si="380"/>
        <v>0</v>
      </c>
      <c r="H663" s="89">
        <f t="shared" si="380"/>
        <v>0</v>
      </c>
      <c r="I663" s="89">
        <f t="shared" si="380"/>
        <v>0</v>
      </c>
      <c r="J663" s="89">
        <f t="shared" si="380"/>
        <v>0</v>
      </c>
      <c r="K663" s="89">
        <f t="shared" si="380"/>
        <v>0</v>
      </c>
      <c r="L663" s="89">
        <f t="shared" si="380"/>
        <v>0.1104</v>
      </c>
      <c r="M663" s="89">
        <f t="shared" si="380"/>
        <v>3.5180000000000003E-2</v>
      </c>
      <c r="N663" s="89">
        <f t="shared" si="380"/>
        <v>8.2849999999999993E-2</v>
      </c>
      <c r="O663" s="89">
        <f t="shared" si="380"/>
        <v>6.3979999999999995E-2</v>
      </c>
      <c r="P663" s="89">
        <f t="shared" si="380"/>
        <v>0</v>
      </c>
      <c r="Q663" s="89">
        <f t="shared" si="380"/>
        <v>0</v>
      </c>
      <c r="R663" s="89">
        <f t="shared" si="380"/>
        <v>0</v>
      </c>
      <c r="S663" s="89">
        <f t="shared" si="380"/>
        <v>0</v>
      </c>
      <c r="T663" s="89">
        <f t="shared" si="380"/>
        <v>0</v>
      </c>
      <c r="U663" s="89">
        <f t="shared" si="380"/>
        <v>0</v>
      </c>
      <c r="V663" s="89">
        <f t="shared" si="380"/>
        <v>0</v>
      </c>
      <c r="W663" s="89">
        <f t="shared" si="380"/>
        <v>0</v>
      </c>
      <c r="X663" s="89">
        <f t="shared" si="380"/>
        <v>0</v>
      </c>
      <c r="Y663" s="89">
        <f t="shared" si="380"/>
        <v>0</v>
      </c>
      <c r="Z663" s="89">
        <f t="shared" si="380"/>
        <v>0</v>
      </c>
      <c r="AA663" s="89">
        <f t="shared" si="380"/>
        <v>0</v>
      </c>
    </row>
    <row r="664" spans="1:27" ht="12.75" customHeight="1" outlineLevel="1" x14ac:dyDescent="0.2">
      <c r="A664" s="97" t="s">
        <v>2989</v>
      </c>
      <c r="B664" s="63" t="s">
        <v>242</v>
      </c>
      <c r="C664" s="43" t="s">
        <v>79</v>
      </c>
      <c r="D664" s="44">
        <v>0</v>
      </c>
      <c r="E664" s="44">
        <v>0</v>
      </c>
      <c r="F664" s="44">
        <v>0</v>
      </c>
      <c r="G664" s="44">
        <v>0</v>
      </c>
      <c r="H664" s="44">
        <v>0</v>
      </c>
      <c r="I664" s="44">
        <v>0</v>
      </c>
      <c r="J664" s="44">
        <v>0</v>
      </c>
      <c r="K664" s="44">
        <v>0</v>
      </c>
      <c r="L664" s="44">
        <v>110.4</v>
      </c>
      <c r="M664" s="44">
        <v>35.18</v>
      </c>
      <c r="N664" s="44">
        <v>82.85</v>
      </c>
      <c r="O664" s="44">
        <v>63.98</v>
      </c>
      <c r="P664" s="44">
        <v>0</v>
      </c>
      <c r="Q664" s="44">
        <v>0</v>
      </c>
      <c r="R664" s="44">
        <v>0</v>
      </c>
      <c r="S664" s="44">
        <v>0</v>
      </c>
      <c r="T664" s="44">
        <v>0</v>
      </c>
      <c r="U664" s="44">
        <v>0</v>
      </c>
      <c r="V664" s="44">
        <v>0</v>
      </c>
      <c r="W664" s="44">
        <v>0</v>
      </c>
      <c r="X664" s="44">
        <v>0</v>
      </c>
      <c r="Y664" s="44">
        <v>0</v>
      </c>
      <c r="Z664" s="44">
        <v>0</v>
      </c>
      <c r="AA664" s="44">
        <v>0</v>
      </c>
    </row>
    <row r="665" spans="1:27" x14ac:dyDescent="0.2">
      <c r="A665" s="96" t="s">
        <v>2990</v>
      </c>
      <c r="B665" s="28" t="str">
        <f>"22"&amp;"."&amp;$B$777&amp;"."&amp;$B$778</f>
        <v>22.04.2024</v>
      </c>
      <c r="C665" s="88" t="s">
        <v>76</v>
      </c>
      <c r="D665" s="89">
        <f>ROUND((D666)/1000,5)</f>
        <v>0</v>
      </c>
      <c r="E665" s="89">
        <f t="shared" ref="E665:AA665" si="381">ROUND((E666)/1000,5)</f>
        <v>0</v>
      </c>
      <c r="F665" s="89">
        <f t="shared" si="381"/>
        <v>0</v>
      </c>
      <c r="G665" s="89">
        <f t="shared" si="381"/>
        <v>0</v>
      </c>
      <c r="H665" s="89">
        <f t="shared" si="381"/>
        <v>0</v>
      </c>
      <c r="I665" s="89">
        <f t="shared" si="381"/>
        <v>0</v>
      </c>
      <c r="J665" s="89">
        <f t="shared" si="381"/>
        <v>0.21103</v>
      </c>
      <c r="K665" s="89">
        <f t="shared" si="381"/>
        <v>5.5199999999999999E-2</v>
      </c>
      <c r="L665" s="89">
        <f t="shared" si="381"/>
        <v>0.25546000000000002</v>
      </c>
      <c r="M665" s="89">
        <f t="shared" si="381"/>
        <v>2.4559999999999998E-2</v>
      </c>
      <c r="N665" s="89">
        <f t="shared" si="381"/>
        <v>0</v>
      </c>
      <c r="O665" s="89">
        <f t="shared" si="381"/>
        <v>0</v>
      </c>
      <c r="P665" s="89">
        <f t="shared" si="381"/>
        <v>0</v>
      </c>
      <c r="Q665" s="89">
        <f t="shared" si="381"/>
        <v>9.0000000000000006E-5</v>
      </c>
      <c r="R665" s="89">
        <f t="shared" si="381"/>
        <v>0</v>
      </c>
      <c r="S665" s="89">
        <f t="shared" si="381"/>
        <v>1.4109999999999999E-2</v>
      </c>
      <c r="T665" s="89">
        <f t="shared" si="381"/>
        <v>0</v>
      </c>
      <c r="U665" s="89">
        <f t="shared" si="381"/>
        <v>0.19297</v>
      </c>
      <c r="V665" s="89">
        <f t="shared" si="381"/>
        <v>0.28362999999999999</v>
      </c>
      <c r="W665" s="89">
        <f t="shared" si="381"/>
        <v>0.12461</v>
      </c>
      <c r="X665" s="89">
        <f t="shared" si="381"/>
        <v>0</v>
      </c>
      <c r="Y665" s="89">
        <f t="shared" si="381"/>
        <v>0</v>
      </c>
      <c r="Z665" s="89">
        <f t="shared" si="381"/>
        <v>0</v>
      </c>
      <c r="AA665" s="89">
        <f t="shared" si="381"/>
        <v>0</v>
      </c>
    </row>
    <row r="666" spans="1:27" ht="12.75" customHeight="1" outlineLevel="1" x14ac:dyDescent="0.2">
      <c r="A666" s="97" t="s">
        <v>2991</v>
      </c>
      <c r="B666" s="63" t="s">
        <v>242</v>
      </c>
      <c r="C666" s="43" t="s">
        <v>79</v>
      </c>
      <c r="D666" s="44">
        <v>0</v>
      </c>
      <c r="E666" s="44">
        <v>0</v>
      </c>
      <c r="F666" s="44">
        <v>0</v>
      </c>
      <c r="G666" s="44">
        <v>0</v>
      </c>
      <c r="H666" s="44">
        <v>0</v>
      </c>
      <c r="I666" s="44">
        <v>0</v>
      </c>
      <c r="J666" s="44">
        <v>211.03</v>
      </c>
      <c r="K666" s="44">
        <v>55.2</v>
      </c>
      <c r="L666" s="44">
        <v>255.46</v>
      </c>
      <c r="M666" s="44">
        <v>24.56</v>
      </c>
      <c r="N666" s="44">
        <v>0</v>
      </c>
      <c r="O666" s="44">
        <v>0</v>
      </c>
      <c r="P666" s="44">
        <v>0</v>
      </c>
      <c r="Q666" s="44">
        <v>0.09</v>
      </c>
      <c r="R666" s="44">
        <v>0</v>
      </c>
      <c r="S666" s="44">
        <v>14.11</v>
      </c>
      <c r="T666" s="44">
        <v>0</v>
      </c>
      <c r="U666" s="44">
        <v>192.97</v>
      </c>
      <c r="V666" s="44">
        <v>283.63</v>
      </c>
      <c r="W666" s="44">
        <v>124.61</v>
      </c>
      <c r="X666" s="44">
        <v>0</v>
      </c>
      <c r="Y666" s="44">
        <v>0</v>
      </c>
      <c r="Z666" s="44">
        <v>0</v>
      </c>
      <c r="AA666" s="44">
        <v>0</v>
      </c>
    </row>
    <row r="667" spans="1:27" x14ac:dyDescent="0.2">
      <c r="A667" s="96" t="s">
        <v>2992</v>
      </c>
      <c r="B667" s="28" t="str">
        <f>"23"&amp;"."&amp;$B$777&amp;"."&amp;$B$778</f>
        <v>23.04.2024</v>
      </c>
      <c r="C667" s="88" t="s">
        <v>76</v>
      </c>
      <c r="D667" s="89">
        <f>ROUND((D668)/1000,5)</f>
        <v>0</v>
      </c>
      <c r="E667" s="89">
        <f t="shared" ref="E667:AA667" si="382">ROUND((E668)/1000,5)</f>
        <v>3.5249999999999997E-2</v>
      </c>
      <c r="F667" s="89">
        <f t="shared" si="382"/>
        <v>6.7040000000000002E-2</v>
      </c>
      <c r="G667" s="89">
        <f t="shared" si="382"/>
        <v>0.1027</v>
      </c>
      <c r="H667" s="89">
        <f t="shared" si="382"/>
        <v>3.7280000000000001E-2</v>
      </c>
      <c r="I667" s="89">
        <f t="shared" si="382"/>
        <v>9.7600000000000006E-2</v>
      </c>
      <c r="J667" s="89">
        <f t="shared" si="382"/>
        <v>0.17512</v>
      </c>
      <c r="K667" s="89">
        <f t="shared" si="382"/>
        <v>0.32462000000000002</v>
      </c>
      <c r="L667" s="89">
        <f t="shared" si="382"/>
        <v>0.32661000000000001</v>
      </c>
      <c r="M667" s="89">
        <f t="shared" si="382"/>
        <v>9.3399999999999997E-2</v>
      </c>
      <c r="N667" s="89">
        <f t="shared" si="382"/>
        <v>3.8059999999999997E-2</v>
      </c>
      <c r="O667" s="89">
        <f t="shared" si="382"/>
        <v>4.6999999999999999E-4</v>
      </c>
      <c r="P667" s="89">
        <f t="shared" si="382"/>
        <v>2.002E-2</v>
      </c>
      <c r="Q667" s="89">
        <f t="shared" si="382"/>
        <v>0</v>
      </c>
      <c r="R667" s="89">
        <f t="shared" si="382"/>
        <v>0</v>
      </c>
      <c r="S667" s="89">
        <f t="shared" si="382"/>
        <v>0</v>
      </c>
      <c r="T667" s="89">
        <f t="shared" si="382"/>
        <v>0</v>
      </c>
      <c r="U667" s="89">
        <f t="shared" si="382"/>
        <v>4.0000000000000003E-5</v>
      </c>
      <c r="V667" s="89">
        <f t="shared" si="382"/>
        <v>2.513E-2</v>
      </c>
      <c r="W667" s="89">
        <f t="shared" si="382"/>
        <v>2.2280000000000001E-2</v>
      </c>
      <c r="X667" s="89">
        <f t="shared" si="382"/>
        <v>0</v>
      </c>
      <c r="Y667" s="89">
        <f t="shared" si="382"/>
        <v>0</v>
      </c>
      <c r="Z667" s="89">
        <f t="shared" si="382"/>
        <v>0</v>
      </c>
      <c r="AA667" s="89">
        <f t="shared" si="382"/>
        <v>0</v>
      </c>
    </row>
    <row r="668" spans="1:27" ht="12.75" customHeight="1" outlineLevel="1" x14ac:dyDescent="0.2">
      <c r="A668" s="97" t="s">
        <v>2993</v>
      </c>
      <c r="B668" s="63" t="s">
        <v>242</v>
      </c>
      <c r="C668" s="43" t="s">
        <v>79</v>
      </c>
      <c r="D668" s="44">
        <v>0</v>
      </c>
      <c r="E668" s="44">
        <v>35.25</v>
      </c>
      <c r="F668" s="44">
        <v>67.040000000000006</v>
      </c>
      <c r="G668" s="44">
        <v>102.7</v>
      </c>
      <c r="H668" s="44">
        <v>37.28</v>
      </c>
      <c r="I668" s="44">
        <v>97.6</v>
      </c>
      <c r="J668" s="44">
        <v>175.12</v>
      </c>
      <c r="K668" s="44">
        <v>324.62</v>
      </c>
      <c r="L668" s="44">
        <v>326.61</v>
      </c>
      <c r="M668" s="44">
        <v>93.4</v>
      </c>
      <c r="N668" s="44">
        <v>38.06</v>
      </c>
      <c r="O668" s="44">
        <v>0.47</v>
      </c>
      <c r="P668" s="44">
        <v>20.02</v>
      </c>
      <c r="Q668" s="44">
        <v>0</v>
      </c>
      <c r="R668" s="44">
        <v>0</v>
      </c>
      <c r="S668" s="44">
        <v>0</v>
      </c>
      <c r="T668" s="44">
        <v>0</v>
      </c>
      <c r="U668" s="44">
        <v>0.04</v>
      </c>
      <c r="V668" s="44">
        <v>25.13</v>
      </c>
      <c r="W668" s="44">
        <v>22.28</v>
      </c>
      <c r="X668" s="44">
        <v>0</v>
      </c>
      <c r="Y668" s="44">
        <v>0</v>
      </c>
      <c r="Z668" s="44">
        <v>0</v>
      </c>
      <c r="AA668" s="44">
        <v>0</v>
      </c>
    </row>
    <row r="669" spans="1:27" x14ac:dyDescent="0.2">
      <c r="A669" s="96" t="s">
        <v>2994</v>
      </c>
      <c r="B669" s="28" t="str">
        <f>"24"&amp;"."&amp;$B$777&amp;"."&amp;$B$778</f>
        <v>24.04.2024</v>
      </c>
      <c r="C669" s="88" t="s">
        <v>76</v>
      </c>
      <c r="D669" s="89">
        <f>ROUND((D670)/1000,5)</f>
        <v>0</v>
      </c>
      <c r="E669" s="89">
        <f t="shared" ref="E669:AA669" si="383">ROUND((E670)/1000,5)</f>
        <v>0</v>
      </c>
      <c r="F669" s="89">
        <f t="shared" si="383"/>
        <v>0</v>
      </c>
      <c r="G669" s="89">
        <f t="shared" si="383"/>
        <v>0</v>
      </c>
      <c r="H669" s="89">
        <f t="shared" si="383"/>
        <v>7.1730000000000002E-2</v>
      </c>
      <c r="I669" s="89">
        <f t="shared" si="383"/>
        <v>8.7379999999999999E-2</v>
      </c>
      <c r="J669" s="89">
        <f t="shared" si="383"/>
        <v>0.19369</v>
      </c>
      <c r="K669" s="89">
        <f t="shared" si="383"/>
        <v>0.11545</v>
      </c>
      <c r="L669" s="89">
        <f t="shared" si="383"/>
        <v>0.43939</v>
      </c>
      <c r="M669" s="89">
        <f t="shared" si="383"/>
        <v>0.28891</v>
      </c>
      <c r="N669" s="89">
        <f t="shared" si="383"/>
        <v>0</v>
      </c>
      <c r="O669" s="89">
        <f t="shared" si="383"/>
        <v>0</v>
      </c>
      <c r="P669" s="89">
        <f t="shared" si="383"/>
        <v>3.6659999999999998E-2</v>
      </c>
      <c r="Q669" s="89">
        <f t="shared" si="383"/>
        <v>5.5550000000000002E-2</v>
      </c>
      <c r="R669" s="89">
        <f t="shared" si="383"/>
        <v>0</v>
      </c>
      <c r="S669" s="89">
        <f t="shared" si="383"/>
        <v>0</v>
      </c>
      <c r="T669" s="89">
        <f t="shared" si="383"/>
        <v>0.21340000000000001</v>
      </c>
      <c r="U669" s="89">
        <f t="shared" si="383"/>
        <v>0.10033</v>
      </c>
      <c r="V669" s="89">
        <f t="shared" si="383"/>
        <v>0.25496000000000002</v>
      </c>
      <c r="W669" s="89">
        <f t="shared" si="383"/>
        <v>0.34360000000000002</v>
      </c>
      <c r="X669" s="89">
        <f t="shared" si="383"/>
        <v>0.14185</v>
      </c>
      <c r="Y669" s="89">
        <f t="shared" si="383"/>
        <v>0</v>
      </c>
      <c r="Z669" s="89">
        <f t="shared" si="383"/>
        <v>0</v>
      </c>
      <c r="AA669" s="89">
        <f t="shared" si="383"/>
        <v>0</v>
      </c>
    </row>
    <row r="670" spans="1:27" ht="12.75" customHeight="1" outlineLevel="1" x14ac:dyDescent="0.2">
      <c r="A670" s="97" t="s">
        <v>2995</v>
      </c>
      <c r="B670" s="63" t="s">
        <v>242</v>
      </c>
      <c r="C670" s="43" t="s">
        <v>79</v>
      </c>
      <c r="D670" s="44">
        <v>0</v>
      </c>
      <c r="E670" s="44">
        <v>0</v>
      </c>
      <c r="F670" s="44">
        <v>0</v>
      </c>
      <c r="G670" s="44">
        <v>0</v>
      </c>
      <c r="H670" s="44">
        <v>71.73</v>
      </c>
      <c r="I670" s="44">
        <v>87.38</v>
      </c>
      <c r="J670" s="44">
        <v>193.69</v>
      </c>
      <c r="K670" s="44">
        <v>115.45</v>
      </c>
      <c r="L670" s="44">
        <v>439.39</v>
      </c>
      <c r="M670" s="44">
        <v>288.91000000000003</v>
      </c>
      <c r="N670" s="44">
        <v>0</v>
      </c>
      <c r="O670" s="44">
        <v>0</v>
      </c>
      <c r="P670" s="44">
        <v>36.659999999999997</v>
      </c>
      <c r="Q670" s="44">
        <v>55.55</v>
      </c>
      <c r="R670" s="44">
        <v>0</v>
      </c>
      <c r="S670" s="44">
        <v>0</v>
      </c>
      <c r="T670" s="44">
        <v>213.4</v>
      </c>
      <c r="U670" s="44">
        <v>100.33</v>
      </c>
      <c r="V670" s="44">
        <v>254.96</v>
      </c>
      <c r="W670" s="44">
        <v>343.6</v>
      </c>
      <c r="X670" s="44">
        <v>141.85</v>
      </c>
      <c r="Y670" s="44">
        <v>0</v>
      </c>
      <c r="Z670" s="44">
        <v>0</v>
      </c>
      <c r="AA670" s="44">
        <v>0</v>
      </c>
    </row>
    <row r="671" spans="1:27" x14ac:dyDescent="0.2">
      <c r="A671" s="96" t="s">
        <v>2996</v>
      </c>
      <c r="B671" s="28" t="str">
        <f>"25"&amp;"."&amp;$B$777&amp;"."&amp;$B$778</f>
        <v>25.04.2024</v>
      </c>
      <c r="C671" s="88" t="s">
        <v>76</v>
      </c>
      <c r="D671" s="89">
        <f>ROUND((D672)/1000,5)</f>
        <v>0</v>
      </c>
      <c r="E671" s="89">
        <f t="shared" ref="E671:AA671" si="384">ROUND((E672)/1000,5)</f>
        <v>0</v>
      </c>
      <c r="F671" s="89">
        <f t="shared" si="384"/>
        <v>1.2710000000000001E-2</v>
      </c>
      <c r="G671" s="89">
        <f t="shared" si="384"/>
        <v>0</v>
      </c>
      <c r="H671" s="89">
        <f t="shared" si="384"/>
        <v>0.11466</v>
      </c>
      <c r="I671" s="89">
        <f t="shared" si="384"/>
        <v>7.986E-2</v>
      </c>
      <c r="J671" s="89">
        <f t="shared" si="384"/>
        <v>0.23588999999999999</v>
      </c>
      <c r="K671" s="89">
        <f t="shared" si="384"/>
        <v>0.22639999999999999</v>
      </c>
      <c r="L671" s="89">
        <f t="shared" si="384"/>
        <v>0.29382999999999998</v>
      </c>
      <c r="M671" s="89">
        <f t="shared" si="384"/>
        <v>0.14423</v>
      </c>
      <c r="N671" s="89">
        <f t="shared" si="384"/>
        <v>0.11910999999999999</v>
      </c>
      <c r="O671" s="89">
        <f t="shared" si="384"/>
        <v>2.3650000000000001E-2</v>
      </c>
      <c r="P671" s="89">
        <f t="shared" si="384"/>
        <v>0.12484000000000001</v>
      </c>
      <c r="Q671" s="89">
        <f t="shared" si="384"/>
        <v>0.12243999999999999</v>
      </c>
      <c r="R671" s="89">
        <f t="shared" si="384"/>
        <v>6.4740000000000006E-2</v>
      </c>
      <c r="S671" s="89">
        <f t="shared" si="384"/>
        <v>8.6999999999999994E-2</v>
      </c>
      <c r="T671" s="89">
        <f t="shared" si="384"/>
        <v>0.13511000000000001</v>
      </c>
      <c r="U671" s="89">
        <f t="shared" si="384"/>
        <v>0.24257999999999999</v>
      </c>
      <c r="V671" s="89">
        <f t="shared" si="384"/>
        <v>0.39850000000000002</v>
      </c>
      <c r="W671" s="89">
        <f t="shared" si="384"/>
        <v>0.39740999999999999</v>
      </c>
      <c r="X671" s="89">
        <f t="shared" si="384"/>
        <v>4.1880000000000001E-2</v>
      </c>
      <c r="Y671" s="89">
        <f t="shared" si="384"/>
        <v>0</v>
      </c>
      <c r="Z671" s="89">
        <f t="shared" si="384"/>
        <v>0</v>
      </c>
      <c r="AA671" s="89">
        <f t="shared" si="384"/>
        <v>0</v>
      </c>
    </row>
    <row r="672" spans="1:27" ht="12.75" customHeight="1" outlineLevel="1" x14ac:dyDescent="0.2">
      <c r="A672" s="97" t="s">
        <v>2997</v>
      </c>
      <c r="B672" s="63" t="s">
        <v>242</v>
      </c>
      <c r="C672" s="43" t="s">
        <v>79</v>
      </c>
      <c r="D672" s="44">
        <v>0</v>
      </c>
      <c r="E672" s="44">
        <v>0</v>
      </c>
      <c r="F672" s="44">
        <v>12.71</v>
      </c>
      <c r="G672" s="44">
        <v>0</v>
      </c>
      <c r="H672" s="44">
        <v>114.66</v>
      </c>
      <c r="I672" s="44">
        <v>79.86</v>
      </c>
      <c r="J672" s="44">
        <v>235.89</v>
      </c>
      <c r="K672" s="44">
        <v>226.4</v>
      </c>
      <c r="L672" s="44">
        <v>293.83</v>
      </c>
      <c r="M672" s="44">
        <v>144.22999999999999</v>
      </c>
      <c r="N672" s="44">
        <v>119.11</v>
      </c>
      <c r="O672" s="44">
        <v>23.65</v>
      </c>
      <c r="P672" s="44">
        <v>124.84</v>
      </c>
      <c r="Q672" s="44">
        <v>122.44</v>
      </c>
      <c r="R672" s="44">
        <v>64.739999999999995</v>
      </c>
      <c r="S672" s="44">
        <v>87</v>
      </c>
      <c r="T672" s="44">
        <v>135.11000000000001</v>
      </c>
      <c r="U672" s="44">
        <v>242.58</v>
      </c>
      <c r="V672" s="44">
        <v>398.5</v>
      </c>
      <c r="W672" s="44">
        <v>397.41</v>
      </c>
      <c r="X672" s="44">
        <v>41.88</v>
      </c>
      <c r="Y672" s="44">
        <v>0</v>
      </c>
      <c r="Z672" s="44">
        <v>0</v>
      </c>
      <c r="AA672" s="44">
        <v>0</v>
      </c>
    </row>
    <row r="673" spans="1:27" x14ac:dyDescent="0.2">
      <c r="A673" s="96" t="s">
        <v>2998</v>
      </c>
      <c r="B673" s="28" t="str">
        <f>"26"&amp;"."&amp;$B$777&amp;"."&amp;$B$778</f>
        <v>26.04.2024</v>
      </c>
      <c r="C673" s="88" t="s">
        <v>76</v>
      </c>
      <c r="D673" s="89">
        <f>ROUND((D674)/1000,5)</f>
        <v>0</v>
      </c>
      <c r="E673" s="89">
        <f t="shared" ref="E673:AA673" si="385">ROUND((E674)/1000,5)</f>
        <v>0</v>
      </c>
      <c r="F673" s="89">
        <f t="shared" si="385"/>
        <v>0</v>
      </c>
      <c r="G673" s="89">
        <f t="shared" si="385"/>
        <v>1.0000000000000001E-5</v>
      </c>
      <c r="H673" s="89">
        <f t="shared" si="385"/>
        <v>0</v>
      </c>
      <c r="I673" s="89">
        <f t="shared" si="385"/>
        <v>5.94E-3</v>
      </c>
      <c r="J673" s="89">
        <f t="shared" si="385"/>
        <v>0.16622999999999999</v>
      </c>
      <c r="K673" s="89">
        <f t="shared" si="385"/>
        <v>0.13247999999999999</v>
      </c>
      <c r="L673" s="89">
        <f t="shared" si="385"/>
        <v>0.19753999999999999</v>
      </c>
      <c r="M673" s="89">
        <f t="shared" si="385"/>
        <v>6.3250000000000001E-2</v>
      </c>
      <c r="N673" s="89">
        <f t="shared" si="385"/>
        <v>3.6170000000000001E-2</v>
      </c>
      <c r="O673" s="89">
        <f t="shared" si="385"/>
        <v>0</v>
      </c>
      <c r="P673" s="89">
        <f t="shared" si="385"/>
        <v>3.9350000000000003E-2</v>
      </c>
      <c r="Q673" s="89">
        <f t="shared" si="385"/>
        <v>8.4269999999999998E-2</v>
      </c>
      <c r="R673" s="89">
        <f t="shared" si="385"/>
        <v>8.5680000000000006E-2</v>
      </c>
      <c r="S673" s="89">
        <f t="shared" si="385"/>
        <v>9.6629999999999994E-2</v>
      </c>
      <c r="T673" s="89">
        <f t="shared" si="385"/>
        <v>2.8639999999999999E-2</v>
      </c>
      <c r="U673" s="89">
        <f t="shared" si="385"/>
        <v>3.4930000000000003E-2</v>
      </c>
      <c r="V673" s="89">
        <f t="shared" si="385"/>
        <v>2.5579999999999999E-2</v>
      </c>
      <c r="W673" s="89">
        <f t="shared" si="385"/>
        <v>3.6949999999999997E-2</v>
      </c>
      <c r="X673" s="89">
        <f t="shared" si="385"/>
        <v>6.0019999999999997E-2</v>
      </c>
      <c r="Y673" s="89">
        <f t="shared" si="385"/>
        <v>0</v>
      </c>
      <c r="Z673" s="89">
        <f t="shared" si="385"/>
        <v>0</v>
      </c>
      <c r="AA673" s="89">
        <f t="shared" si="385"/>
        <v>0</v>
      </c>
    </row>
    <row r="674" spans="1:27" ht="12.75" customHeight="1" outlineLevel="1" x14ac:dyDescent="0.2">
      <c r="A674" s="97" t="s">
        <v>2999</v>
      </c>
      <c r="B674" s="63" t="s">
        <v>242</v>
      </c>
      <c r="C674" s="43" t="s">
        <v>79</v>
      </c>
      <c r="D674" s="44">
        <v>0</v>
      </c>
      <c r="E674" s="44">
        <v>0</v>
      </c>
      <c r="F674" s="44">
        <v>0</v>
      </c>
      <c r="G674" s="44">
        <v>0.01</v>
      </c>
      <c r="H674" s="44">
        <v>0</v>
      </c>
      <c r="I674" s="44">
        <v>5.94</v>
      </c>
      <c r="J674" s="44">
        <v>166.23</v>
      </c>
      <c r="K674" s="44">
        <v>132.47999999999999</v>
      </c>
      <c r="L674" s="44">
        <v>197.54</v>
      </c>
      <c r="M674" s="44">
        <v>63.25</v>
      </c>
      <c r="N674" s="44">
        <v>36.17</v>
      </c>
      <c r="O674" s="44">
        <v>0</v>
      </c>
      <c r="P674" s="44">
        <v>39.35</v>
      </c>
      <c r="Q674" s="44">
        <v>84.27</v>
      </c>
      <c r="R674" s="44">
        <v>85.68</v>
      </c>
      <c r="S674" s="44">
        <v>96.63</v>
      </c>
      <c r="T674" s="44">
        <v>28.64</v>
      </c>
      <c r="U674" s="44">
        <v>34.93</v>
      </c>
      <c r="V674" s="44">
        <v>25.58</v>
      </c>
      <c r="W674" s="44">
        <v>36.950000000000003</v>
      </c>
      <c r="X674" s="44">
        <v>60.02</v>
      </c>
      <c r="Y674" s="44">
        <v>0</v>
      </c>
      <c r="Z674" s="44">
        <v>0</v>
      </c>
      <c r="AA674" s="44">
        <v>0</v>
      </c>
    </row>
    <row r="675" spans="1:27" x14ac:dyDescent="0.2">
      <c r="A675" s="96" t="s">
        <v>3000</v>
      </c>
      <c r="B675" s="28" t="str">
        <f>"27"&amp;"."&amp;$B$777&amp;"."&amp;$B$778</f>
        <v>27.04.2024</v>
      </c>
      <c r="C675" s="88" t="s">
        <v>76</v>
      </c>
      <c r="D675" s="89">
        <f>ROUND((D676)/1000,5)</f>
        <v>0</v>
      </c>
      <c r="E675" s="89">
        <f t="shared" ref="E675:AA675" si="386">ROUND((E676)/1000,5)</f>
        <v>0</v>
      </c>
      <c r="F675" s="89">
        <f t="shared" si="386"/>
        <v>0</v>
      </c>
      <c r="G675" s="89">
        <f t="shared" si="386"/>
        <v>0</v>
      </c>
      <c r="H675" s="89">
        <f t="shared" si="386"/>
        <v>0</v>
      </c>
      <c r="I675" s="89">
        <f t="shared" si="386"/>
        <v>0.12881999999999999</v>
      </c>
      <c r="J675" s="89">
        <f t="shared" si="386"/>
        <v>0.10739</v>
      </c>
      <c r="K675" s="89">
        <f t="shared" si="386"/>
        <v>0.19807</v>
      </c>
      <c r="L675" s="89">
        <f t="shared" si="386"/>
        <v>0.23166</v>
      </c>
      <c r="M675" s="89">
        <f t="shared" si="386"/>
        <v>0.17707000000000001</v>
      </c>
      <c r="N675" s="89">
        <f t="shared" si="386"/>
        <v>9.7739999999999994E-2</v>
      </c>
      <c r="O675" s="89">
        <f t="shared" si="386"/>
        <v>0</v>
      </c>
      <c r="P675" s="89">
        <f t="shared" si="386"/>
        <v>6.6769999999999996E-2</v>
      </c>
      <c r="Q675" s="89">
        <f t="shared" si="386"/>
        <v>1.3270000000000001E-2</v>
      </c>
      <c r="R675" s="89">
        <f t="shared" si="386"/>
        <v>1.6420000000000001E-2</v>
      </c>
      <c r="S675" s="89">
        <f t="shared" si="386"/>
        <v>2.4E-2</v>
      </c>
      <c r="T675" s="89">
        <f t="shared" si="386"/>
        <v>3.5100000000000001E-3</v>
      </c>
      <c r="U675" s="89">
        <f t="shared" si="386"/>
        <v>5.289E-2</v>
      </c>
      <c r="V675" s="89">
        <f t="shared" si="386"/>
        <v>8.1890000000000004E-2</v>
      </c>
      <c r="W675" s="89">
        <f t="shared" si="386"/>
        <v>3.3739999999999999E-2</v>
      </c>
      <c r="X675" s="89">
        <f t="shared" si="386"/>
        <v>6.8999999999999997E-4</v>
      </c>
      <c r="Y675" s="89">
        <f t="shared" si="386"/>
        <v>1.6709999999999999E-2</v>
      </c>
      <c r="Z675" s="89">
        <f t="shared" si="386"/>
        <v>0</v>
      </c>
      <c r="AA675" s="89">
        <f t="shared" si="386"/>
        <v>0</v>
      </c>
    </row>
    <row r="676" spans="1:27" ht="12.75" customHeight="1" outlineLevel="1" x14ac:dyDescent="0.2">
      <c r="A676" s="97" t="s">
        <v>3001</v>
      </c>
      <c r="B676" s="63" t="s">
        <v>242</v>
      </c>
      <c r="C676" s="43" t="s">
        <v>79</v>
      </c>
      <c r="D676" s="44">
        <v>0</v>
      </c>
      <c r="E676" s="44">
        <v>0</v>
      </c>
      <c r="F676" s="44">
        <v>0</v>
      </c>
      <c r="G676" s="44">
        <v>0</v>
      </c>
      <c r="H676" s="44">
        <v>0</v>
      </c>
      <c r="I676" s="44">
        <v>128.82</v>
      </c>
      <c r="J676" s="44">
        <v>107.39</v>
      </c>
      <c r="K676" s="44">
        <v>198.07</v>
      </c>
      <c r="L676" s="44">
        <v>231.66</v>
      </c>
      <c r="M676" s="44">
        <v>177.07</v>
      </c>
      <c r="N676" s="44">
        <v>97.74</v>
      </c>
      <c r="O676" s="44">
        <v>0</v>
      </c>
      <c r="P676" s="44">
        <v>66.77</v>
      </c>
      <c r="Q676" s="44">
        <v>13.27</v>
      </c>
      <c r="R676" s="44">
        <v>16.420000000000002</v>
      </c>
      <c r="S676" s="44">
        <v>24</v>
      </c>
      <c r="T676" s="44">
        <v>3.51</v>
      </c>
      <c r="U676" s="44">
        <v>52.89</v>
      </c>
      <c r="V676" s="44">
        <v>81.89</v>
      </c>
      <c r="W676" s="44">
        <v>33.74</v>
      </c>
      <c r="X676" s="44">
        <v>0.69</v>
      </c>
      <c r="Y676" s="44">
        <v>16.71</v>
      </c>
      <c r="Z676" s="44">
        <v>0</v>
      </c>
      <c r="AA676" s="44">
        <v>0</v>
      </c>
    </row>
    <row r="677" spans="1:27" x14ac:dyDescent="0.2">
      <c r="A677" s="96" t="s">
        <v>3002</v>
      </c>
      <c r="B677" s="28" t="str">
        <f>"28"&amp;"."&amp;$B$777&amp;"."&amp;$B$778</f>
        <v>28.04.2024</v>
      </c>
      <c r="C677" s="88" t="s">
        <v>76</v>
      </c>
      <c r="D677" s="89">
        <f>ROUND((D678)/1000,5)</f>
        <v>0</v>
      </c>
      <c r="E677" s="89">
        <f t="shared" ref="E677:AA677" si="387">ROUND((E678)/1000,5)</f>
        <v>5.5719999999999999E-2</v>
      </c>
      <c r="F677" s="89">
        <f t="shared" si="387"/>
        <v>3.916E-2</v>
      </c>
      <c r="G677" s="89">
        <f t="shared" si="387"/>
        <v>2.8049999999999999E-2</v>
      </c>
      <c r="H677" s="89">
        <f t="shared" si="387"/>
        <v>2.6339999999999999E-2</v>
      </c>
      <c r="I677" s="89">
        <f t="shared" si="387"/>
        <v>0.11025</v>
      </c>
      <c r="J677" s="89">
        <f t="shared" si="387"/>
        <v>0</v>
      </c>
      <c r="K677" s="89">
        <f t="shared" si="387"/>
        <v>3.2399999999999998E-2</v>
      </c>
      <c r="L677" s="89">
        <f t="shared" si="387"/>
        <v>0.17154</v>
      </c>
      <c r="M677" s="89">
        <f t="shared" si="387"/>
        <v>2.1930000000000002E-2</v>
      </c>
      <c r="N677" s="89">
        <f t="shared" si="387"/>
        <v>0</v>
      </c>
      <c r="O677" s="89">
        <f t="shared" si="387"/>
        <v>0</v>
      </c>
      <c r="P677" s="89">
        <f t="shared" si="387"/>
        <v>0</v>
      </c>
      <c r="Q677" s="89">
        <f t="shared" si="387"/>
        <v>0</v>
      </c>
      <c r="R677" s="89">
        <f t="shared" si="387"/>
        <v>0</v>
      </c>
      <c r="S677" s="89">
        <f t="shared" si="387"/>
        <v>0</v>
      </c>
      <c r="T677" s="89">
        <f t="shared" si="387"/>
        <v>0</v>
      </c>
      <c r="U677" s="89">
        <f t="shared" si="387"/>
        <v>0</v>
      </c>
      <c r="V677" s="89">
        <f t="shared" si="387"/>
        <v>0</v>
      </c>
      <c r="W677" s="89">
        <f t="shared" si="387"/>
        <v>4.6999999999999999E-4</v>
      </c>
      <c r="X677" s="89">
        <f t="shared" si="387"/>
        <v>4.4999999999999997E-3</v>
      </c>
      <c r="Y677" s="89">
        <f t="shared" si="387"/>
        <v>0</v>
      </c>
      <c r="Z677" s="89">
        <f t="shared" si="387"/>
        <v>0</v>
      </c>
      <c r="AA677" s="89">
        <f t="shared" si="387"/>
        <v>0</v>
      </c>
    </row>
    <row r="678" spans="1:27" ht="12.75" customHeight="1" outlineLevel="1" x14ac:dyDescent="0.2">
      <c r="A678" s="97" t="s">
        <v>3003</v>
      </c>
      <c r="B678" s="63" t="s">
        <v>242</v>
      </c>
      <c r="C678" s="43" t="s">
        <v>79</v>
      </c>
      <c r="D678" s="44">
        <v>0</v>
      </c>
      <c r="E678" s="44">
        <v>55.72</v>
      </c>
      <c r="F678" s="44">
        <v>39.159999999999997</v>
      </c>
      <c r="G678" s="44">
        <v>28.05</v>
      </c>
      <c r="H678" s="44">
        <v>26.34</v>
      </c>
      <c r="I678" s="44">
        <v>110.25</v>
      </c>
      <c r="J678" s="44">
        <v>0</v>
      </c>
      <c r="K678" s="44">
        <v>32.4</v>
      </c>
      <c r="L678" s="44">
        <v>171.54</v>
      </c>
      <c r="M678" s="44">
        <v>21.93</v>
      </c>
      <c r="N678" s="44">
        <v>0</v>
      </c>
      <c r="O678" s="44">
        <v>0</v>
      </c>
      <c r="P678" s="44">
        <v>0</v>
      </c>
      <c r="Q678" s="44">
        <v>0</v>
      </c>
      <c r="R678" s="44">
        <v>0</v>
      </c>
      <c r="S678" s="44">
        <v>0</v>
      </c>
      <c r="T678" s="44">
        <v>0</v>
      </c>
      <c r="U678" s="44">
        <v>0</v>
      </c>
      <c r="V678" s="44">
        <v>0</v>
      </c>
      <c r="W678" s="44">
        <v>0.47</v>
      </c>
      <c r="X678" s="44">
        <v>4.5</v>
      </c>
      <c r="Y678" s="44">
        <v>0</v>
      </c>
      <c r="Z678" s="44">
        <v>0</v>
      </c>
      <c r="AA678" s="44">
        <v>0</v>
      </c>
    </row>
    <row r="679" spans="1:27" x14ac:dyDescent="0.2">
      <c r="A679" s="96" t="s">
        <v>3004</v>
      </c>
      <c r="B679" s="28" t="str">
        <f>"29"&amp;"."&amp;$B$777&amp;"."&amp;$B$778</f>
        <v>29.04.2024</v>
      </c>
      <c r="C679" s="88" t="s">
        <v>76</v>
      </c>
      <c r="D679" s="89">
        <f>ROUND((D680)/1000,5)</f>
        <v>0</v>
      </c>
      <c r="E679" s="89">
        <f t="shared" ref="E679:AA679" si="388">ROUND((E680)/1000,5)</f>
        <v>0</v>
      </c>
      <c r="F679" s="89">
        <f t="shared" si="388"/>
        <v>0</v>
      </c>
      <c r="G679" s="89">
        <f t="shared" si="388"/>
        <v>0</v>
      </c>
      <c r="H679" s="89">
        <f t="shared" si="388"/>
        <v>0</v>
      </c>
      <c r="I679" s="89">
        <f t="shared" si="388"/>
        <v>0</v>
      </c>
      <c r="J679" s="89">
        <f t="shared" si="388"/>
        <v>1.9380000000000001E-2</v>
      </c>
      <c r="K679" s="89">
        <f t="shared" si="388"/>
        <v>8.5769999999999999E-2</v>
      </c>
      <c r="L679" s="89">
        <f t="shared" si="388"/>
        <v>0.30395</v>
      </c>
      <c r="M679" s="89">
        <f t="shared" si="388"/>
        <v>0.20463000000000001</v>
      </c>
      <c r="N679" s="89">
        <f t="shared" si="388"/>
        <v>0.41364000000000001</v>
      </c>
      <c r="O679" s="89">
        <f t="shared" si="388"/>
        <v>0.46700000000000003</v>
      </c>
      <c r="P679" s="89">
        <f t="shared" si="388"/>
        <v>0.27285999999999999</v>
      </c>
      <c r="Q679" s="89">
        <f t="shared" si="388"/>
        <v>0.19423000000000001</v>
      </c>
      <c r="R679" s="89">
        <f t="shared" si="388"/>
        <v>0.18027000000000001</v>
      </c>
      <c r="S679" s="89">
        <f t="shared" si="388"/>
        <v>5.1950000000000003E-2</v>
      </c>
      <c r="T679" s="89">
        <f t="shared" si="388"/>
        <v>0.22067999999999999</v>
      </c>
      <c r="U679" s="89">
        <f t="shared" si="388"/>
        <v>0.20488000000000001</v>
      </c>
      <c r="V679" s="89">
        <f t="shared" si="388"/>
        <v>0.17563999999999999</v>
      </c>
      <c r="W679" s="89">
        <f t="shared" si="388"/>
        <v>0.13286000000000001</v>
      </c>
      <c r="X679" s="89">
        <f t="shared" si="388"/>
        <v>0.15253</v>
      </c>
      <c r="Y679" s="89">
        <f t="shared" si="388"/>
        <v>0.14363000000000001</v>
      </c>
      <c r="Z679" s="89">
        <f t="shared" si="388"/>
        <v>0.15340999999999999</v>
      </c>
      <c r="AA679" s="89">
        <f t="shared" si="388"/>
        <v>0.16535</v>
      </c>
    </row>
    <row r="680" spans="1:27" ht="12.75" customHeight="1" outlineLevel="1" x14ac:dyDescent="0.2">
      <c r="A680" s="97" t="s">
        <v>3005</v>
      </c>
      <c r="B680" s="63" t="s">
        <v>242</v>
      </c>
      <c r="C680" s="43" t="s">
        <v>79</v>
      </c>
      <c r="D680" s="44">
        <v>0</v>
      </c>
      <c r="E680" s="44">
        <v>0</v>
      </c>
      <c r="F680" s="44">
        <v>0</v>
      </c>
      <c r="G680" s="44">
        <v>0</v>
      </c>
      <c r="H680" s="44">
        <v>0</v>
      </c>
      <c r="I680" s="44">
        <v>0</v>
      </c>
      <c r="J680" s="44">
        <v>19.38</v>
      </c>
      <c r="K680" s="44">
        <v>85.77</v>
      </c>
      <c r="L680" s="44">
        <v>303.95</v>
      </c>
      <c r="M680" s="44">
        <v>204.63</v>
      </c>
      <c r="N680" s="44">
        <v>413.64</v>
      </c>
      <c r="O680" s="44">
        <v>467</v>
      </c>
      <c r="P680" s="44">
        <v>272.86</v>
      </c>
      <c r="Q680" s="44">
        <v>194.23</v>
      </c>
      <c r="R680" s="44">
        <v>180.27</v>
      </c>
      <c r="S680" s="44">
        <v>51.95</v>
      </c>
      <c r="T680" s="44">
        <v>220.68</v>
      </c>
      <c r="U680" s="44">
        <v>204.88</v>
      </c>
      <c r="V680" s="44">
        <v>175.64</v>
      </c>
      <c r="W680" s="44">
        <v>132.86000000000001</v>
      </c>
      <c r="X680" s="44">
        <v>152.53</v>
      </c>
      <c r="Y680" s="44">
        <v>143.63</v>
      </c>
      <c r="Z680" s="44">
        <v>153.41</v>
      </c>
      <c r="AA680" s="44">
        <v>165.35</v>
      </c>
    </row>
    <row r="681" spans="1:27" x14ac:dyDescent="0.2">
      <c r="A681" s="96" t="s">
        <v>3006</v>
      </c>
      <c r="B681" s="28" t="str">
        <f>"30"&amp;"."&amp;$B$777&amp;"."&amp;$B$778</f>
        <v>30.04.2024</v>
      </c>
      <c r="C681" s="88" t="s">
        <v>76</v>
      </c>
      <c r="D681" s="89">
        <f>ROUND((D682)/1000,5)</f>
        <v>8.4739999999999996E-2</v>
      </c>
      <c r="E681" s="89">
        <f t="shared" ref="E681:AA681" si="389">ROUND((E682)/1000,5)</f>
        <v>0.14560999999999999</v>
      </c>
      <c r="F681" s="89">
        <f t="shared" si="389"/>
        <v>7.5639999999999999E-2</v>
      </c>
      <c r="G681" s="89">
        <f t="shared" si="389"/>
        <v>1.107E-2</v>
      </c>
      <c r="H681" s="89">
        <f t="shared" si="389"/>
        <v>0.15518000000000001</v>
      </c>
      <c r="I681" s="89">
        <f t="shared" si="389"/>
        <v>0.19338</v>
      </c>
      <c r="J681" s="89">
        <f t="shared" si="389"/>
        <v>0.24646999999999999</v>
      </c>
      <c r="K681" s="89">
        <f t="shared" si="389"/>
        <v>0.36715999999999999</v>
      </c>
      <c r="L681" s="89">
        <f t="shared" si="389"/>
        <v>0.22403000000000001</v>
      </c>
      <c r="M681" s="89">
        <f t="shared" si="389"/>
        <v>0.15356</v>
      </c>
      <c r="N681" s="89">
        <f t="shared" si="389"/>
        <v>0.11061</v>
      </c>
      <c r="O681" s="89">
        <f t="shared" si="389"/>
        <v>1.095E-2</v>
      </c>
      <c r="P681" s="89">
        <f t="shared" si="389"/>
        <v>6.8399999999999997E-3</v>
      </c>
      <c r="Q681" s="89">
        <f t="shared" si="389"/>
        <v>2.205E-2</v>
      </c>
      <c r="R681" s="89">
        <f t="shared" si="389"/>
        <v>0.17141999999999999</v>
      </c>
      <c r="S681" s="89">
        <f t="shared" si="389"/>
        <v>0.1051</v>
      </c>
      <c r="T681" s="89">
        <f t="shared" si="389"/>
        <v>0</v>
      </c>
      <c r="U681" s="89">
        <f t="shared" si="389"/>
        <v>0</v>
      </c>
      <c r="V681" s="89">
        <f t="shared" si="389"/>
        <v>3.0859999999999999E-2</v>
      </c>
      <c r="W681" s="89">
        <f t="shared" si="389"/>
        <v>2.82E-3</v>
      </c>
      <c r="X681" s="89">
        <f t="shared" si="389"/>
        <v>4.2180000000000002E-2</v>
      </c>
      <c r="Y681" s="89">
        <f t="shared" si="389"/>
        <v>0</v>
      </c>
      <c r="Z681" s="89">
        <f t="shared" si="389"/>
        <v>0</v>
      </c>
      <c r="AA681" s="89">
        <f t="shared" si="389"/>
        <v>0</v>
      </c>
    </row>
    <row r="682" spans="1:27" ht="12.75" customHeight="1" outlineLevel="1" x14ac:dyDescent="0.2">
      <c r="A682" s="97" t="s">
        <v>3007</v>
      </c>
      <c r="B682" s="63" t="s">
        <v>242</v>
      </c>
      <c r="C682" s="43" t="s">
        <v>79</v>
      </c>
      <c r="D682" s="44">
        <v>84.74</v>
      </c>
      <c r="E682" s="44">
        <v>145.61000000000001</v>
      </c>
      <c r="F682" s="44">
        <v>75.64</v>
      </c>
      <c r="G682" s="44">
        <v>11.07</v>
      </c>
      <c r="H682" s="44">
        <v>155.18</v>
      </c>
      <c r="I682" s="44">
        <v>193.38</v>
      </c>
      <c r="J682" s="44">
        <v>246.47</v>
      </c>
      <c r="K682" s="44">
        <v>367.16</v>
      </c>
      <c r="L682" s="44">
        <v>224.03</v>
      </c>
      <c r="M682" s="44">
        <v>153.56</v>
      </c>
      <c r="N682" s="44">
        <v>110.61</v>
      </c>
      <c r="O682" s="44">
        <v>10.95</v>
      </c>
      <c r="P682" s="44">
        <v>6.84</v>
      </c>
      <c r="Q682" s="44">
        <v>22.05</v>
      </c>
      <c r="R682" s="44">
        <v>171.42</v>
      </c>
      <c r="S682" s="44">
        <v>105.1</v>
      </c>
      <c r="T682" s="44">
        <v>0</v>
      </c>
      <c r="U682" s="44">
        <v>0</v>
      </c>
      <c r="V682" s="44">
        <v>30.86</v>
      </c>
      <c r="W682" s="44">
        <v>2.82</v>
      </c>
      <c r="X682" s="44">
        <v>42.18</v>
      </c>
      <c r="Y682" s="44">
        <v>0</v>
      </c>
      <c r="Z682" s="44">
        <v>0</v>
      </c>
      <c r="AA682" s="44">
        <v>0</v>
      </c>
    </row>
    <row r="683" spans="1:27" x14ac:dyDescent="0.2">
      <c r="B683" s="99" t="s">
        <v>391</v>
      </c>
    </row>
    <row r="684" spans="1:27" x14ac:dyDescent="0.2">
      <c r="B684" s="99" t="s">
        <v>391</v>
      </c>
    </row>
    <row r="685" spans="1:27" x14ac:dyDescent="0.2">
      <c r="A685" s="174" t="s">
        <v>2276</v>
      </c>
      <c r="B685" s="175"/>
      <c r="C685" s="175"/>
      <c r="D685" s="175"/>
      <c r="E685" s="175"/>
      <c r="F685" s="175"/>
      <c r="G685" s="175"/>
      <c r="H685" s="175"/>
      <c r="I685" s="175"/>
      <c r="J685" s="175"/>
      <c r="K685" s="175"/>
      <c r="L685" s="175"/>
      <c r="M685" s="175"/>
      <c r="N685" s="175"/>
      <c r="O685" s="175"/>
      <c r="P685" s="175"/>
      <c r="Q685" s="175"/>
      <c r="R685" s="175"/>
      <c r="S685" s="175"/>
      <c r="T685" s="175"/>
      <c r="U685" s="175"/>
      <c r="V685" s="175"/>
      <c r="W685" s="175"/>
      <c r="X685" s="175"/>
      <c r="Y685" s="175"/>
      <c r="Z685" s="175"/>
      <c r="AA685" s="176"/>
    </row>
    <row r="686" spans="1:27" ht="25.5" x14ac:dyDescent="0.2">
      <c r="A686" s="26" t="s">
        <v>64</v>
      </c>
      <c r="B686" s="27" t="s">
        <v>214</v>
      </c>
      <c r="C686" s="26" t="s">
        <v>215</v>
      </c>
      <c r="D686" s="27" t="s">
        <v>216</v>
      </c>
      <c r="E686" s="27" t="s">
        <v>217</v>
      </c>
      <c r="F686" s="27" t="s">
        <v>218</v>
      </c>
      <c r="G686" s="27" t="s">
        <v>219</v>
      </c>
      <c r="H686" s="27" t="s">
        <v>220</v>
      </c>
      <c r="I686" s="27" t="s">
        <v>221</v>
      </c>
      <c r="J686" s="27" t="s">
        <v>222</v>
      </c>
      <c r="K686" s="27" t="s">
        <v>223</v>
      </c>
      <c r="L686" s="27" t="s">
        <v>224</v>
      </c>
      <c r="M686" s="27" t="s">
        <v>225</v>
      </c>
      <c r="N686" s="27" t="s">
        <v>226</v>
      </c>
      <c r="O686" s="27" t="s">
        <v>227</v>
      </c>
      <c r="P686" s="27" t="s">
        <v>228</v>
      </c>
      <c r="Q686" s="27" t="s">
        <v>229</v>
      </c>
      <c r="R686" s="27" t="s">
        <v>230</v>
      </c>
      <c r="S686" s="27" t="s">
        <v>231</v>
      </c>
      <c r="T686" s="27" t="s">
        <v>232</v>
      </c>
      <c r="U686" s="27" t="s">
        <v>233</v>
      </c>
      <c r="V686" s="27" t="s">
        <v>234</v>
      </c>
      <c r="W686" s="27" t="s">
        <v>235</v>
      </c>
      <c r="X686" s="27" t="s">
        <v>236</v>
      </c>
      <c r="Y686" s="27" t="s">
        <v>237</v>
      </c>
      <c r="Z686" s="27" t="s">
        <v>238</v>
      </c>
      <c r="AA686" s="27" t="s">
        <v>239</v>
      </c>
    </row>
    <row r="687" spans="1:27" x14ac:dyDescent="0.2">
      <c r="A687" s="96" t="s">
        <v>3008</v>
      </c>
      <c r="B687" s="28" t="str">
        <f>"01"&amp;"."&amp;$B$777&amp;"."&amp;$B$778</f>
        <v>01.04.2024</v>
      </c>
      <c r="C687" s="88" t="s">
        <v>76</v>
      </c>
      <c r="D687" s="89">
        <f>ROUND((D688)/1000,5)</f>
        <v>5.586E-2</v>
      </c>
      <c r="E687" s="89">
        <f t="shared" ref="E687:AA687" si="390">ROUND((E688)/1000,5)</f>
        <v>0.18806999999999999</v>
      </c>
      <c r="F687" s="89">
        <f t="shared" si="390"/>
        <v>0.16446</v>
      </c>
      <c r="G687" s="89">
        <f t="shared" si="390"/>
        <v>0.10519000000000001</v>
      </c>
      <c r="H687" s="89">
        <f t="shared" si="390"/>
        <v>0.14279</v>
      </c>
      <c r="I687" s="89">
        <f t="shared" si="390"/>
        <v>2.1059999999999999E-2</v>
      </c>
      <c r="J687" s="89">
        <f t="shared" si="390"/>
        <v>0</v>
      </c>
      <c r="K687" s="89">
        <f t="shared" si="390"/>
        <v>0</v>
      </c>
      <c r="L687" s="89">
        <f t="shared" si="390"/>
        <v>0</v>
      </c>
      <c r="M687" s="89">
        <f t="shared" si="390"/>
        <v>1.7170000000000001E-2</v>
      </c>
      <c r="N687" s="89">
        <f t="shared" si="390"/>
        <v>9.2990000000000003E-2</v>
      </c>
      <c r="O687" s="89">
        <f t="shared" si="390"/>
        <v>6.9860000000000005E-2</v>
      </c>
      <c r="P687" s="89">
        <f t="shared" si="390"/>
        <v>5.1740000000000001E-2</v>
      </c>
      <c r="Q687" s="89">
        <f t="shared" si="390"/>
        <v>9.5610000000000001E-2</v>
      </c>
      <c r="R687" s="89">
        <f t="shared" si="390"/>
        <v>9.2740000000000003E-2</v>
      </c>
      <c r="S687" s="89">
        <f t="shared" si="390"/>
        <v>6.198E-2</v>
      </c>
      <c r="T687" s="89">
        <f t="shared" si="390"/>
        <v>1.1339999999999999E-2</v>
      </c>
      <c r="U687" s="89">
        <f t="shared" si="390"/>
        <v>5.5070000000000001E-2</v>
      </c>
      <c r="V687" s="89">
        <f t="shared" si="390"/>
        <v>7.2100000000000003E-3</v>
      </c>
      <c r="W687" s="89">
        <f t="shared" si="390"/>
        <v>8.0600000000000005E-2</v>
      </c>
      <c r="X687" s="89">
        <f t="shared" si="390"/>
        <v>0.13866999999999999</v>
      </c>
      <c r="Y687" s="89">
        <f t="shared" si="390"/>
        <v>0.53334999999999999</v>
      </c>
      <c r="Z687" s="89">
        <f t="shared" si="390"/>
        <v>0.60843000000000003</v>
      </c>
      <c r="AA687" s="89">
        <f t="shared" si="390"/>
        <v>1.5444100000000001</v>
      </c>
    </row>
    <row r="688" spans="1:27" ht="12.75" customHeight="1" outlineLevel="1" x14ac:dyDescent="0.2">
      <c r="A688" s="97" t="s">
        <v>3009</v>
      </c>
      <c r="B688" s="63" t="s">
        <v>242</v>
      </c>
      <c r="C688" s="43" t="s">
        <v>79</v>
      </c>
      <c r="D688" s="44">
        <v>55.86</v>
      </c>
      <c r="E688" s="44">
        <v>188.07</v>
      </c>
      <c r="F688" s="44">
        <v>164.46</v>
      </c>
      <c r="G688" s="44">
        <v>105.19</v>
      </c>
      <c r="H688" s="44">
        <v>142.79</v>
      </c>
      <c r="I688" s="44">
        <v>21.06</v>
      </c>
      <c r="J688" s="44">
        <v>0</v>
      </c>
      <c r="K688" s="44">
        <v>0</v>
      </c>
      <c r="L688" s="44">
        <v>0</v>
      </c>
      <c r="M688" s="44">
        <v>17.170000000000002</v>
      </c>
      <c r="N688" s="44">
        <v>92.99</v>
      </c>
      <c r="O688" s="44">
        <v>69.86</v>
      </c>
      <c r="P688" s="44">
        <v>51.74</v>
      </c>
      <c r="Q688" s="44">
        <v>95.61</v>
      </c>
      <c r="R688" s="44">
        <v>92.74</v>
      </c>
      <c r="S688" s="44">
        <v>61.98</v>
      </c>
      <c r="T688" s="44">
        <v>11.34</v>
      </c>
      <c r="U688" s="44">
        <v>55.07</v>
      </c>
      <c r="V688" s="44">
        <v>7.21</v>
      </c>
      <c r="W688" s="44">
        <v>80.599999999999994</v>
      </c>
      <c r="X688" s="44">
        <v>138.66999999999999</v>
      </c>
      <c r="Y688" s="44">
        <v>533.35</v>
      </c>
      <c r="Z688" s="44">
        <v>608.42999999999995</v>
      </c>
      <c r="AA688" s="44">
        <v>1544.41</v>
      </c>
    </row>
    <row r="689" spans="1:27" x14ac:dyDescent="0.2">
      <c r="A689" s="96" t="s">
        <v>3010</v>
      </c>
      <c r="B689" s="28" t="str">
        <f>"02"&amp;"."&amp;$B$777&amp;"."&amp;$B$778</f>
        <v>02.04.2024</v>
      </c>
      <c r="C689" s="88" t="s">
        <v>76</v>
      </c>
      <c r="D689" s="89">
        <f>ROUND((D690)/1000,5)</f>
        <v>0.11223</v>
      </c>
      <c r="E689" s="89">
        <f t="shared" ref="E689:AA689" si="391">ROUND((E690)/1000,5)</f>
        <v>0.12592999999999999</v>
      </c>
      <c r="F689" s="89">
        <f t="shared" si="391"/>
        <v>0.11323999999999999</v>
      </c>
      <c r="G689" s="89">
        <f t="shared" si="391"/>
        <v>0.13088</v>
      </c>
      <c r="H689" s="89">
        <f t="shared" si="391"/>
        <v>8.6319999999999994E-2</v>
      </c>
      <c r="I689" s="89">
        <f t="shared" si="391"/>
        <v>1.617E-2</v>
      </c>
      <c r="J689" s="89">
        <f t="shared" si="391"/>
        <v>0</v>
      </c>
      <c r="K689" s="89">
        <f t="shared" si="391"/>
        <v>0.11343</v>
      </c>
      <c r="L689" s="89">
        <f t="shared" si="391"/>
        <v>3.823E-2</v>
      </c>
      <c r="M689" s="89">
        <f t="shared" si="391"/>
        <v>5.9659999999999998E-2</v>
      </c>
      <c r="N689" s="89">
        <f t="shared" si="391"/>
        <v>0.25707000000000002</v>
      </c>
      <c r="O689" s="89">
        <f t="shared" si="391"/>
        <v>0.34878999999999999</v>
      </c>
      <c r="P689" s="89">
        <f t="shared" si="391"/>
        <v>0.28315000000000001</v>
      </c>
      <c r="Q689" s="89">
        <f t="shared" si="391"/>
        <v>0.26885999999999999</v>
      </c>
      <c r="R689" s="89">
        <f t="shared" si="391"/>
        <v>0.28623999999999999</v>
      </c>
      <c r="S689" s="89">
        <f t="shared" si="391"/>
        <v>0.17335</v>
      </c>
      <c r="T689" s="89">
        <f t="shared" si="391"/>
        <v>0.15329000000000001</v>
      </c>
      <c r="U689" s="89">
        <f t="shared" si="391"/>
        <v>0.20277000000000001</v>
      </c>
      <c r="V689" s="89">
        <f t="shared" si="391"/>
        <v>0.24807000000000001</v>
      </c>
      <c r="W689" s="89">
        <f t="shared" si="391"/>
        <v>0.16188</v>
      </c>
      <c r="X689" s="89">
        <f t="shared" si="391"/>
        <v>0.29237999999999997</v>
      </c>
      <c r="Y689" s="89">
        <f t="shared" si="391"/>
        <v>0.48873</v>
      </c>
      <c r="Z689" s="89">
        <f t="shared" si="391"/>
        <v>0.37545000000000001</v>
      </c>
      <c r="AA689" s="89">
        <f t="shared" si="391"/>
        <v>0.48165000000000002</v>
      </c>
    </row>
    <row r="690" spans="1:27" ht="12.75" customHeight="1" outlineLevel="1" x14ac:dyDescent="0.2">
      <c r="A690" s="97" t="s">
        <v>3011</v>
      </c>
      <c r="B690" s="63" t="s">
        <v>242</v>
      </c>
      <c r="C690" s="43" t="s">
        <v>79</v>
      </c>
      <c r="D690" s="44">
        <v>112.23</v>
      </c>
      <c r="E690" s="44">
        <v>125.93</v>
      </c>
      <c r="F690" s="44">
        <v>113.24</v>
      </c>
      <c r="G690" s="44">
        <v>130.88</v>
      </c>
      <c r="H690" s="44">
        <v>86.32</v>
      </c>
      <c r="I690" s="44">
        <v>16.170000000000002</v>
      </c>
      <c r="J690" s="44">
        <v>0</v>
      </c>
      <c r="K690" s="44">
        <v>113.43</v>
      </c>
      <c r="L690" s="44">
        <v>38.229999999999997</v>
      </c>
      <c r="M690" s="44">
        <v>59.66</v>
      </c>
      <c r="N690" s="44">
        <v>257.07</v>
      </c>
      <c r="O690" s="44">
        <v>348.79</v>
      </c>
      <c r="P690" s="44">
        <v>283.14999999999998</v>
      </c>
      <c r="Q690" s="44">
        <v>268.86</v>
      </c>
      <c r="R690" s="44">
        <v>286.24</v>
      </c>
      <c r="S690" s="44">
        <v>173.35</v>
      </c>
      <c r="T690" s="44">
        <v>153.29</v>
      </c>
      <c r="U690" s="44">
        <v>202.77</v>
      </c>
      <c r="V690" s="44">
        <v>248.07</v>
      </c>
      <c r="W690" s="44">
        <v>161.88</v>
      </c>
      <c r="X690" s="44">
        <v>292.38</v>
      </c>
      <c r="Y690" s="44">
        <v>488.73</v>
      </c>
      <c r="Z690" s="44">
        <v>375.45</v>
      </c>
      <c r="AA690" s="44">
        <v>481.65</v>
      </c>
    </row>
    <row r="691" spans="1:27" x14ac:dyDescent="0.2">
      <c r="A691" s="96" t="s">
        <v>3012</v>
      </c>
      <c r="B691" s="28" t="str">
        <f>"03"&amp;"."&amp;$B$777&amp;"."&amp;$B$778</f>
        <v>03.04.2024</v>
      </c>
      <c r="C691" s="88" t="s">
        <v>76</v>
      </c>
      <c r="D691" s="89">
        <f>ROUND((D692)/1000,5)</f>
        <v>0.19017999999999999</v>
      </c>
      <c r="E691" s="89">
        <f t="shared" ref="E691:AA691" si="392">ROUND((E692)/1000,5)</f>
        <v>0.10871</v>
      </c>
      <c r="F691" s="89">
        <f t="shared" si="392"/>
        <v>8.3409999999999998E-2</v>
      </c>
      <c r="G691" s="89">
        <f t="shared" si="392"/>
        <v>7.6840000000000006E-2</v>
      </c>
      <c r="H691" s="89">
        <f t="shared" si="392"/>
        <v>2.222E-2</v>
      </c>
      <c r="I691" s="89">
        <f t="shared" si="392"/>
        <v>5.5960000000000003E-2</v>
      </c>
      <c r="J691" s="89">
        <f t="shared" si="392"/>
        <v>0</v>
      </c>
      <c r="K691" s="89">
        <f t="shared" si="392"/>
        <v>0</v>
      </c>
      <c r="L691" s="89">
        <f t="shared" si="392"/>
        <v>0</v>
      </c>
      <c r="M691" s="89">
        <f t="shared" si="392"/>
        <v>1.97E-3</v>
      </c>
      <c r="N691" s="89">
        <f t="shared" si="392"/>
        <v>1.7099999999999999E-3</v>
      </c>
      <c r="O691" s="89">
        <f t="shared" si="392"/>
        <v>6.1839999999999999E-2</v>
      </c>
      <c r="P691" s="89">
        <f t="shared" si="392"/>
        <v>2.997E-2</v>
      </c>
      <c r="Q691" s="89">
        <f t="shared" si="392"/>
        <v>5.3280000000000001E-2</v>
      </c>
      <c r="R691" s="89">
        <f t="shared" si="392"/>
        <v>0</v>
      </c>
      <c r="S691" s="89">
        <f t="shared" si="392"/>
        <v>3.6000000000000002E-4</v>
      </c>
      <c r="T691" s="89">
        <f t="shared" si="392"/>
        <v>1.6899999999999998E-2</v>
      </c>
      <c r="U691" s="89">
        <f t="shared" si="392"/>
        <v>0</v>
      </c>
      <c r="V691" s="89">
        <f t="shared" si="392"/>
        <v>0</v>
      </c>
      <c r="W691" s="89">
        <f t="shared" si="392"/>
        <v>0</v>
      </c>
      <c r="X691" s="89">
        <f t="shared" si="392"/>
        <v>0</v>
      </c>
      <c r="Y691" s="89">
        <f t="shared" si="392"/>
        <v>0.18720999999999999</v>
      </c>
      <c r="Z691" s="89">
        <f t="shared" si="392"/>
        <v>0.20899000000000001</v>
      </c>
      <c r="AA691" s="89">
        <f t="shared" si="392"/>
        <v>0.16064999999999999</v>
      </c>
    </row>
    <row r="692" spans="1:27" ht="12.75" customHeight="1" outlineLevel="1" x14ac:dyDescent="0.2">
      <c r="A692" s="97" t="s">
        <v>3013</v>
      </c>
      <c r="B692" s="63" t="s">
        <v>242</v>
      </c>
      <c r="C692" s="43" t="s">
        <v>79</v>
      </c>
      <c r="D692" s="44">
        <v>190.18</v>
      </c>
      <c r="E692" s="44">
        <v>108.71</v>
      </c>
      <c r="F692" s="44">
        <v>83.41</v>
      </c>
      <c r="G692" s="44">
        <v>76.84</v>
      </c>
      <c r="H692" s="44">
        <v>22.22</v>
      </c>
      <c r="I692" s="44">
        <v>55.96</v>
      </c>
      <c r="J692" s="44">
        <v>0</v>
      </c>
      <c r="K692" s="44">
        <v>0</v>
      </c>
      <c r="L692" s="44">
        <v>0</v>
      </c>
      <c r="M692" s="44">
        <v>1.97</v>
      </c>
      <c r="N692" s="44">
        <v>1.71</v>
      </c>
      <c r="O692" s="44">
        <v>61.84</v>
      </c>
      <c r="P692" s="44">
        <v>29.97</v>
      </c>
      <c r="Q692" s="44">
        <v>53.28</v>
      </c>
      <c r="R692" s="44">
        <v>0</v>
      </c>
      <c r="S692" s="44">
        <v>0.36</v>
      </c>
      <c r="T692" s="44">
        <v>16.899999999999999</v>
      </c>
      <c r="U692" s="44">
        <v>0</v>
      </c>
      <c r="V692" s="44">
        <v>0</v>
      </c>
      <c r="W692" s="44">
        <v>0</v>
      </c>
      <c r="X692" s="44">
        <v>0</v>
      </c>
      <c r="Y692" s="44">
        <v>187.21</v>
      </c>
      <c r="Z692" s="44">
        <v>208.99</v>
      </c>
      <c r="AA692" s="44">
        <v>160.65</v>
      </c>
    </row>
    <row r="693" spans="1:27" x14ac:dyDescent="0.2">
      <c r="A693" s="96" t="s">
        <v>3014</v>
      </c>
      <c r="B693" s="28" t="str">
        <f>"04"&amp;"."&amp;$B$777&amp;"."&amp;$B$778</f>
        <v>04.04.2024</v>
      </c>
      <c r="C693" s="88" t="s">
        <v>76</v>
      </c>
      <c r="D693" s="89">
        <f>ROUND((D694)/1000,5)</f>
        <v>7.1000000000000002E-4</v>
      </c>
      <c r="E693" s="89">
        <f t="shared" ref="E693:AA693" si="393">ROUND((E694)/1000,5)</f>
        <v>1.057E-2</v>
      </c>
      <c r="F693" s="89">
        <f t="shared" si="393"/>
        <v>5.0000000000000002E-5</v>
      </c>
      <c r="G693" s="89">
        <f t="shared" si="393"/>
        <v>0</v>
      </c>
      <c r="H693" s="89">
        <f t="shared" si="393"/>
        <v>0</v>
      </c>
      <c r="I693" s="89">
        <f t="shared" si="393"/>
        <v>0</v>
      </c>
      <c r="J693" s="89">
        <f t="shared" si="393"/>
        <v>0</v>
      </c>
      <c r="K693" s="89">
        <f t="shared" si="393"/>
        <v>0</v>
      </c>
      <c r="L693" s="89">
        <f t="shared" si="393"/>
        <v>0</v>
      </c>
      <c r="M693" s="89">
        <f t="shared" si="393"/>
        <v>0</v>
      </c>
      <c r="N693" s="89">
        <f t="shared" si="393"/>
        <v>0</v>
      </c>
      <c r="O693" s="89">
        <f t="shared" si="393"/>
        <v>4.4319999999999998E-2</v>
      </c>
      <c r="P693" s="89">
        <f t="shared" si="393"/>
        <v>0</v>
      </c>
      <c r="Q693" s="89">
        <f t="shared" si="393"/>
        <v>0</v>
      </c>
      <c r="R693" s="89">
        <f t="shared" si="393"/>
        <v>0</v>
      </c>
      <c r="S693" s="89">
        <f t="shared" si="393"/>
        <v>0</v>
      </c>
      <c r="T693" s="89">
        <f t="shared" si="393"/>
        <v>0</v>
      </c>
      <c r="U693" s="89">
        <f t="shared" si="393"/>
        <v>0</v>
      </c>
      <c r="V693" s="89">
        <f t="shared" si="393"/>
        <v>0</v>
      </c>
      <c r="W693" s="89">
        <f t="shared" si="393"/>
        <v>0</v>
      </c>
      <c r="X693" s="89">
        <f t="shared" si="393"/>
        <v>0</v>
      </c>
      <c r="Y693" s="89">
        <f t="shared" si="393"/>
        <v>5.8639999999999998E-2</v>
      </c>
      <c r="Z693" s="89">
        <f t="shared" si="393"/>
        <v>0.35558000000000001</v>
      </c>
      <c r="AA693" s="89">
        <f t="shared" si="393"/>
        <v>0.25542999999999999</v>
      </c>
    </row>
    <row r="694" spans="1:27" ht="12.75" customHeight="1" outlineLevel="1" x14ac:dyDescent="0.2">
      <c r="A694" s="97" t="s">
        <v>3015</v>
      </c>
      <c r="B694" s="63" t="s">
        <v>242</v>
      </c>
      <c r="C694" s="43" t="s">
        <v>79</v>
      </c>
      <c r="D694" s="44">
        <v>0.71</v>
      </c>
      <c r="E694" s="44">
        <v>10.57</v>
      </c>
      <c r="F694" s="44">
        <v>0.05</v>
      </c>
      <c r="G694" s="44">
        <v>0</v>
      </c>
      <c r="H694" s="44">
        <v>0</v>
      </c>
      <c r="I694" s="44">
        <v>0</v>
      </c>
      <c r="J694" s="44">
        <v>0</v>
      </c>
      <c r="K694" s="44">
        <v>0</v>
      </c>
      <c r="L694" s="44">
        <v>0</v>
      </c>
      <c r="M694" s="44">
        <v>0</v>
      </c>
      <c r="N694" s="44">
        <v>0</v>
      </c>
      <c r="O694" s="44">
        <v>44.32</v>
      </c>
      <c r="P694" s="44">
        <v>0</v>
      </c>
      <c r="Q694" s="44">
        <v>0</v>
      </c>
      <c r="R694" s="44">
        <v>0</v>
      </c>
      <c r="S694" s="44">
        <v>0</v>
      </c>
      <c r="T694" s="44">
        <v>0</v>
      </c>
      <c r="U694" s="44">
        <v>0</v>
      </c>
      <c r="V694" s="44">
        <v>0</v>
      </c>
      <c r="W694" s="44">
        <v>0</v>
      </c>
      <c r="X694" s="44">
        <v>0</v>
      </c>
      <c r="Y694" s="44">
        <v>58.64</v>
      </c>
      <c r="Z694" s="44">
        <v>355.58</v>
      </c>
      <c r="AA694" s="44">
        <v>255.43</v>
      </c>
    </row>
    <row r="695" spans="1:27" x14ac:dyDescent="0.2">
      <c r="A695" s="96" t="s">
        <v>3016</v>
      </c>
      <c r="B695" s="28" t="str">
        <f>"05"&amp;"."&amp;$B$777&amp;"."&amp;$B$778</f>
        <v>05.04.2024</v>
      </c>
      <c r="C695" s="88" t="s">
        <v>76</v>
      </c>
      <c r="D695" s="89">
        <f>ROUND((D696)/1000,5)</f>
        <v>0</v>
      </c>
      <c r="E695" s="89">
        <f t="shared" ref="E695:AA695" si="394">ROUND((E696)/1000,5)</f>
        <v>0</v>
      </c>
      <c r="F695" s="89">
        <f t="shared" si="394"/>
        <v>0</v>
      </c>
      <c r="G695" s="89">
        <f t="shared" si="394"/>
        <v>0</v>
      </c>
      <c r="H695" s="89">
        <f t="shared" si="394"/>
        <v>0</v>
      </c>
      <c r="I695" s="89">
        <f t="shared" si="394"/>
        <v>0</v>
      </c>
      <c r="J695" s="89">
        <f t="shared" si="394"/>
        <v>0</v>
      </c>
      <c r="K695" s="89">
        <f t="shared" si="394"/>
        <v>0</v>
      </c>
      <c r="L695" s="89">
        <f t="shared" si="394"/>
        <v>0</v>
      </c>
      <c r="M695" s="89">
        <f t="shared" si="394"/>
        <v>0</v>
      </c>
      <c r="N695" s="89">
        <f t="shared" si="394"/>
        <v>0</v>
      </c>
      <c r="O695" s="89">
        <f t="shared" si="394"/>
        <v>0</v>
      </c>
      <c r="P695" s="89">
        <f t="shared" si="394"/>
        <v>0</v>
      </c>
      <c r="Q695" s="89">
        <f t="shared" si="394"/>
        <v>0</v>
      </c>
      <c r="R695" s="89">
        <f t="shared" si="394"/>
        <v>0</v>
      </c>
      <c r="S695" s="89">
        <f t="shared" si="394"/>
        <v>0</v>
      </c>
      <c r="T695" s="89">
        <f t="shared" si="394"/>
        <v>0</v>
      </c>
      <c r="U695" s="89">
        <f t="shared" si="394"/>
        <v>0</v>
      </c>
      <c r="V695" s="89">
        <f t="shared" si="394"/>
        <v>0</v>
      </c>
      <c r="W695" s="89">
        <f t="shared" si="394"/>
        <v>0</v>
      </c>
      <c r="X695" s="89">
        <f t="shared" si="394"/>
        <v>0</v>
      </c>
      <c r="Y695" s="89">
        <f t="shared" si="394"/>
        <v>1.14E-3</v>
      </c>
      <c r="Z695" s="89">
        <f t="shared" si="394"/>
        <v>0.31770999999999999</v>
      </c>
      <c r="AA695" s="89">
        <f t="shared" si="394"/>
        <v>0.15246999999999999</v>
      </c>
    </row>
    <row r="696" spans="1:27" ht="12.75" customHeight="1" outlineLevel="1" x14ac:dyDescent="0.2">
      <c r="A696" s="97" t="s">
        <v>3017</v>
      </c>
      <c r="B696" s="63" t="s">
        <v>242</v>
      </c>
      <c r="C696" s="43" t="s">
        <v>79</v>
      </c>
      <c r="D696" s="44">
        <v>0</v>
      </c>
      <c r="E696" s="44">
        <v>0</v>
      </c>
      <c r="F696" s="44">
        <v>0</v>
      </c>
      <c r="G696" s="44">
        <v>0</v>
      </c>
      <c r="H696" s="44">
        <v>0</v>
      </c>
      <c r="I696" s="44">
        <v>0</v>
      </c>
      <c r="J696" s="44">
        <v>0</v>
      </c>
      <c r="K696" s="44">
        <v>0</v>
      </c>
      <c r="L696" s="44">
        <v>0</v>
      </c>
      <c r="M696" s="44">
        <v>0</v>
      </c>
      <c r="N696" s="44">
        <v>0</v>
      </c>
      <c r="O696" s="44">
        <v>0</v>
      </c>
      <c r="P696" s="44">
        <v>0</v>
      </c>
      <c r="Q696" s="44">
        <v>0</v>
      </c>
      <c r="R696" s="44">
        <v>0</v>
      </c>
      <c r="S696" s="44">
        <v>0</v>
      </c>
      <c r="T696" s="44">
        <v>0</v>
      </c>
      <c r="U696" s="44">
        <v>0</v>
      </c>
      <c r="V696" s="44">
        <v>0</v>
      </c>
      <c r="W696" s="44">
        <v>0</v>
      </c>
      <c r="X696" s="44">
        <v>0</v>
      </c>
      <c r="Y696" s="44">
        <v>1.1399999999999999</v>
      </c>
      <c r="Z696" s="44">
        <v>317.70999999999998</v>
      </c>
      <c r="AA696" s="44">
        <v>152.47</v>
      </c>
    </row>
    <row r="697" spans="1:27" x14ac:dyDescent="0.2">
      <c r="A697" s="96" t="s">
        <v>3018</v>
      </c>
      <c r="B697" s="28" t="str">
        <f>"06"&amp;"."&amp;$B$777&amp;"."&amp;$B$778</f>
        <v>06.04.2024</v>
      </c>
      <c r="C697" s="88" t="s">
        <v>76</v>
      </c>
      <c r="D697" s="89">
        <f>ROUND((D698)/1000,5)</f>
        <v>8.3949999999999997E-2</v>
      </c>
      <c r="E697" s="89">
        <f t="shared" ref="E697:AA697" si="395">ROUND((E698)/1000,5)</f>
        <v>0</v>
      </c>
      <c r="F697" s="89">
        <f t="shared" si="395"/>
        <v>2.0799999999999999E-2</v>
      </c>
      <c r="G697" s="89">
        <f t="shared" si="395"/>
        <v>0</v>
      </c>
      <c r="H697" s="89">
        <f t="shared" si="395"/>
        <v>0</v>
      </c>
      <c r="I697" s="89">
        <f t="shared" si="395"/>
        <v>0</v>
      </c>
      <c r="J697" s="89">
        <f t="shared" si="395"/>
        <v>0</v>
      </c>
      <c r="K697" s="89">
        <f t="shared" si="395"/>
        <v>0</v>
      </c>
      <c r="L697" s="89">
        <f t="shared" si="395"/>
        <v>0</v>
      </c>
      <c r="M697" s="89">
        <f t="shared" si="395"/>
        <v>0</v>
      </c>
      <c r="N697" s="89">
        <f t="shared" si="395"/>
        <v>1.0000000000000001E-5</v>
      </c>
      <c r="O697" s="89">
        <f t="shared" si="395"/>
        <v>0</v>
      </c>
      <c r="P697" s="89">
        <f t="shared" si="395"/>
        <v>0</v>
      </c>
      <c r="Q697" s="89">
        <f t="shared" si="395"/>
        <v>0</v>
      </c>
      <c r="R697" s="89">
        <f t="shared" si="395"/>
        <v>0</v>
      </c>
      <c r="S697" s="89">
        <f t="shared" si="395"/>
        <v>0</v>
      </c>
      <c r="T697" s="89">
        <f t="shared" si="395"/>
        <v>0</v>
      </c>
      <c r="U697" s="89">
        <f t="shared" si="395"/>
        <v>0</v>
      </c>
      <c r="V697" s="89">
        <f t="shared" si="395"/>
        <v>0</v>
      </c>
      <c r="W697" s="89">
        <f t="shared" si="395"/>
        <v>0</v>
      </c>
      <c r="X697" s="89">
        <f t="shared" si="395"/>
        <v>7.3179999999999995E-2</v>
      </c>
      <c r="Y697" s="89">
        <f t="shared" si="395"/>
        <v>0.28555999999999998</v>
      </c>
      <c r="Z697" s="89">
        <f t="shared" si="395"/>
        <v>0.12894</v>
      </c>
      <c r="AA697" s="89">
        <f t="shared" si="395"/>
        <v>9.8250000000000004E-2</v>
      </c>
    </row>
    <row r="698" spans="1:27" ht="12.75" customHeight="1" outlineLevel="1" x14ac:dyDescent="0.2">
      <c r="A698" s="97" t="s">
        <v>3019</v>
      </c>
      <c r="B698" s="63" t="s">
        <v>242</v>
      </c>
      <c r="C698" s="43" t="s">
        <v>79</v>
      </c>
      <c r="D698" s="44">
        <v>83.95</v>
      </c>
      <c r="E698" s="44">
        <v>0</v>
      </c>
      <c r="F698" s="44">
        <v>20.8</v>
      </c>
      <c r="G698" s="44">
        <v>0</v>
      </c>
      <c r="H698" s="44">
        <v>0</v>
      </c>
      <c r="I698" s="44">
        <v>0</v>
      </c>
      <c r="J698" s="44">
        <v>0</v>
      </c>
      <c r="K698" s="44">
        <v>0</v>
      </c>
      <c r="L698" s="44">
        <v>0</v>
      </c>
      <c r="M698" s="44">
        <v>0</v>
      </c>
      <c r="N698" s="44">
        <v>0.01</v>
      </c>
      <c r="O698" s="44">
        <v>0</v>
      </c>
      <c r="P698" s="44">
        <v>0</v>
      </c>
      <c r="Q698" s="44">
        <v>0</v>
      </c>
      <c r="R698" s="44">
        <v>0</v>
      </c>
      <c r="S698" s="44">
        <v>0</v>
      </c>
      <c r="T698" s="44">
        <v>0</v>
      </c>
      <c r="U698" s="44">
        <v>0</v>
      </c>
      <c r="V698" s="44">
        <v>0</v>
      </c>
      <c r="W698" s="44">
        <v>0</v>
      </c>
      <c r="X698" s="44">
        <v>73.180000000000007</v>
      </c>
      <c r="Y698" s="44">
        <v>285.56</v>
      </c>
      <c r="Z698" s="44">
        <v>128.94</v>
      </c>
      <c r="AA698" s="44">
        <v>98.25</v>
      </c>
    </row>
    <row r="699" spans="1:27" x14ac:dyDescent="0.2">
      <c r="A699" s="96" t="s">
        <v>3020</v>
      </c>
      <c r="B699" s="28" t="str">
        <f>"07"&amp;"."&amp;$B$777&amp;"."&amp;$B$778</f>
        <v>07.04.2024</v>
      </c>
      <c r="C699" s="88" t="s">
        <v>76</v>
      </c>
      <c r="D699" s="89">
        <f>ROUND((D700)/1000,5)</f>
        <v>0.11888</v>
      </c>
      <c r="E699" s="89">
        <f t="shared" ref="E699:AA699" si="396">ROUND((E700)/1000,5)</f>
        <v>6.8790000000000004E-2</v>
      </c>
      <c r="F699" s="89">
        <f t="shared" si="396"/>
        <v>7.1809999999999999E-2</v>
      </c>
      <c r="G699" s="89">
        <f t="shared" si="396"/>
        <v>4.0960000000000003E-2</v>
      </c>
      <c r="H699" s="89">
        <f t="shared" si="396"/>
        <v>4.4130000000000003E-2</v>
      </c>
      <c r="I699" s="89">
        <f t="shared" si="396"/>
        <v>1.7579999999999998E-2</v>
      </c>
      <c r="J699" s="89">
        <f t="shared" si="396"/>
        <v>5.5000000000000003E-4</v>
      </c>
      <c r="K699" s="89">
        <f t="shared" si="396"/>
        <v>0</v>
      </c>
      <c r="L699" s="89">
        <f t="shared" si="396"/>
        <v>0</v>
      </c>
      <c r="M699" s="89">
        <f t="shared" si="396"/>
        <v>0</v>
      </c>
      <c r="N699" s="89">
        <f t="shared" si="396"/>
        <v>3.2009999999999997E-2</v>
      </c>
      <c r="O699" s="89">
        <f t="shared" si="396"/>
        <v>2.4490000000000001E-2</v>
      </c>
      <c r="P699" s="89">
        <f t="shared" si="396"/>
        <v>0.11791</v>
      </c>
      <c r="Q699" s="89">
        <f t="shared" si="396"/>
        <v>0.1236</v>
      </c>
      <c r="R699" s="89">
        <f t="shared" si="396"/>
        <v>8.2070000000000004E-2</v>
      </c>
      <c r="S699" s="89">
        <f t="shared" si="396"/>
        <v>0.20030000000000001</v>
      </c>
      <c r="T699" s="89">
        <f t="shared" si="396"/>
        <v>4.8050000000000002E-2</v>
      </c>
      <c r="U699" s="89">
        <f t="shared" si="396"/>
        <v>0</v>
      </c>
      <c r="V699" s="89">
        <f t="shared" si="396"/>
        <v>0</v>
      </c>
      <c r="W699" s="89">
        <f t="shared" si="396"/>
        <v>4.5199999999999997E-3</v>
      </c>
      <c r="X699" s="89">
        <f t="shared" si="396"/>
        <v>0.15443999999999999</v>
      </c>
      <c r="Y699" s="89">
        <f t="shared" si="396"/>
        <v>0.41377999999999998</v>
      </c>
      <c r="Z699" s="89">
        <f t="shared" si="396"/>
        <v>0.21571000000000001</v>
      </c>
      <c r="AA699" s="89">
        <f t="shared" si="396"/>
        <v>0.43104999999999999</v>
      </c>
    </row>
    <row r="700" spans="1:27" ht="12.75" customHeight="1" outlineLevel="1" x14ac:dyDescent="0.2">
      <c r="A700" s="97" t="s">
        <v>3021</v>
      </c>
      <c r="B700" s="63" t="s">
        <v>242</v>
      </c>
      <c r="C700" s="43" t="s">
        <v>79</v>
      </c>
      <c r="D700" s="44">
        <v>118.88</v>
      </c>
      <c r="E700" s="44">
        <v>68.790000000000006</v>
      </c>
      <c r="F700" s="44">
        <v>71.81</v>
      </c>
      <c r="G700" s="44">
        <v>40.96</v>
      </c>
      <c r="H700" s="44">
        <v>44.13</v>
      </c>
      <c r="I700" s="44">
        <v>17.579999999999998</v>
      </c>
      <c r="J700" s="44">
        <v>0.55000000000000004</v>
      </c>
      <c r="K700" s="44">
        <v>0</v>
      </c>
      <c r="L700" s="44">
        <v>0</v>
      </c>
      <c r="M700" s="44">
        <v>0</v>
      </c>
      <c r="N700" s="44">
        <v>32.01</v>
      </c>
      <c r="O700" s="44">
        <v>24.49</v>
      </c>
      <c r="P700" s="44">
        <v>117.91</v>
      </c>
      <c r="Q700" s="44">
        <v>123.6</v>
      </c>
      <c r="R700" s="44">
        <v>82.07</v>
      </c>
      <c r="S700" s="44">
        <v>200.3</v>
      </c>
      <c r="T700" s="44">
        <v>48.05</v>
      </c>
      <c r="U700" s="44">
        <v>0</v>
      </c>
      <c r="V700" s="44">
        <v>0</v>
      </c>
      <c r="W700" s="44">
        <v>4.5199999999999996</v>
      </c>
      <c r="X700" s="44">
        <v>154.44</v>
      </c>
      <c r="Y700" s="44">
        <v>413.78</v>
      </c>
      <c r="Z700" s="44">
        <v>215.71</v>
      </c>
      <c r="AA700" s="44">
        <v>431.05</v>
      </c>
    </row>
    <row r="701" spans="1:27" x14ac:dyDescent="0.2">
      <c r="A701" s="96" t="s">
        <v>3022</v>
      </c>
      <c r="B701" s="28" t="str">
        <f>"08"&amp;"."&amp;$B$777&amp;"."&amp;$B$778</f>
        <v>08.04.2024</v>
      </c>
      <c r="C701" s="88" t="s">
        <v>76</v>
      </c>
      <c r="D701" s="89">
        <f>ROUND((D702)/1000,5)</f>
        <v>0.11616</v>
      </c>
      <c r="E701" s="89">
        <f t="shared" ref="E701:AA701" si="397">ROUND((E702)/1000,5)</f>
        <v>9.69E-2</v>
      </c>
      <c r="F701" s="89">
        <f t="shared" si="397"/>
        <v>4.9779999999999998E-2</v>
      </c>
      <c r="G701" s="89">
        <f t="shared" si="397"/>
        <v>6.5140000000000003E-2</v>
      </c>
      <c r="H701" s="89">
        <f t="shared" si="397"/>
        <v>0</v>
      </c>
      <c r="I701" s="89">
        <f t="shared" si="397"/>
        <v>0</v>
      </c>
      <c r="J701" s="89">
        <f t="shared" si="397"/>
        <v>0</v>
      </c>
      <c r="K701" s="89">
        <f t="shared" si="397"/>
        <v>0</v>
      </c>
      <c r="L701" s="89">
        <f t="shared" si="397"/>
        <v>0</v>
      </c>
      <c r="M701" s="89">
        <f t="shared" si="397"/>
        <v>9.6350000000000005E-2</v>
      </c>
      <c r="N701" s="89">
        <f t="shared" si="397"/>
        <v>0.13725999999999999</v>
      </c>
      <c r="O701" s="89">
        <f t="shared" si="397"/>
        <v>0.1187</v>
      </c>
      <c r="P701" s="89">
        <f t="shared" si="397"/>
        <v>8.2320000000000004E-2</v>
      </c>
      <c r="Q701" s="89">
        <f t="shared" si="397"/>
        <v>0.11612</v>
      </c>
      <c r="R701" s="89">
        <f t="shared" si="397"/>
        <v>8.8410000000000002E-2</v>
      </c>
      <c r="S701" s="89">
        <f t="shared" si="397"/>
        <v>4.2950000000000002E-2</v>
      </c>
      <c r="T701" s="89">
        <f t="shared" si="397"/>
        <v>0</v>
      </c>
      <c r="U701" s="89">
        <f t="shared" si="397"/>
        <v>0.13666</v>
      </c>
      <c r="V701" s="89">
        <f t="shared" si="397"/>
        <v>0.11196</v>
      </c>
      <c r="W701" s="89">
        <f t="shared" si="397"/>
        <v>1.5299999999999999E-2</v>
      </c>
      <c r="X701" s="89">
        <f t="shared" si="397"/>
        <v>0</v>
      </c>
      <c r="Y701" s="89">
        <f t="shared" si="397"/>
        <v>0.11028</v>
      </c>
      <c r="Z701" s="89">
        <f t="shared" si="397"/>
        <v>0.13755999999999999</v>
      </c>
      <c r="AA701" s="89">
        <f t="shared" si="397"/>
        <v>0.14474999999999999</v>
      </c>
    </row>
    <row r="702" spans="1:27" ht="12.75" customHeight="1" outlineLevel="1" x14ac:dyDescent="0.2">
      <c r="A702" s="97" t="s">
        <v>3023</v>
      </c>
      <c r="B702" s="63" t="s">
        <v>242</v>
      </c>
      <c r="C702" s="43" t="s">
        <v>79</v>
      </c>
      <c r="D702" s="44">
        <v>116.16</v>
      </c>
      <c r="E702" s="44">
        <v>96.9</v>
      </c>
      <c r="F702" s="44">
        <v>49.78</v>
      </c>
      <c r="G702" s="44">
        <v>65.14</v>
      </c>
      <c r="H702" s="44">
        <v>0</v>
      </c>
      <c r="I702" s="44">
        <v>0</v>
      </c>
      <c r="J702" s="44">
        <v>0</v>
      </c>
      <c r="K702" s="44">
        <v>0</v>
      </c>
      <c r="L702" s="44">
        <v>0</v>
      </c>
      <c r="M702" s="44">
        <v>96.35</v>
      </c>
      <c r="N702" s="44">
        <v>137.26</v>
      </c>
      <c r="O702" s="44">
        <v>118.7</v>
      </c>
      <c r="P702" s="44">
        <v>82.32</v>
      </c>
      <c r="Q702" s="44">
        <v>116.12</v>
      </c>
      <c r="R702" s="44">
        <v>88.41</v>
      </c>
      <c r="S702" s="44">
        <v>42.95</v>
      </c>
      <c r="T702" s="44">
        <v>0</v>
      </c>
      <c r="U702" s="44">
        <v>136.66</v>
      </c>
      <c r="V702" s="44">
        <v>111.96</v>
      </c>
      <c r="W702" s="44">
        <v>15.3</v>
      </c>
      <c r="X702" s="44">
        <v>0</v>
      </c>
      <c r="Y702" s="44">
        <v>110.28</v>
      </c>
      <c r="Z702" s="44">
        <v>137.56</v>
      </c>
      <c r="AA702" s="44">
        <v>144.75</v>
      </c>
    </row>
    <row r="703" spans="1:27" x14ac:dyDescent="0.2">
      <c r="A703" s="96" t="s">
        <v>3024</v>
      </c>
      <c r="B703" s="28" t="str">
        <f>"09"&amp;"."&amp;$B$777&amp;"."&amp;$B$778</f>
        <v>09.04.2024</v>
      </c>
      <c r="C703" s="88" t="s">
        <v>76</v>
      </c>
      <c r="D703" s="89">
        <f>ROUND((D704)/1000,5)</f>
        <v>0</v>
      </c>
      <c r="E703" s="89">
        <f t="shared" ref="E703:AA703" si="398">ROUND((E704)/1000,5)</f>
        <v>0</v>
      </c>
      <c r="F703" s="89">
        <f t="shared" si="398"/>
        <v>0</v>
      </c>
      <c r="G703" s="89">
        <f t="shared" si="398"/>
        <v>0</v>
      </c>
      <c r="H703" s="89">
        <f t="shared" si="398"/>
        <v>0</v>
      </c>
      <c r="I703" s="89">
        <f t="shared" si="398"/>
        <v>0</v>
      </c>
      <c r="J703" s="89">
        <f t="shared" si="398"/>
        <v>0</v>
      </c>
      <c r="K703" s="89">
        <f t="shared" si="398"/>
        <v>0</v>
      </c>
      <c r="L703" s="89">
        <f t="shared" si="398"/>
        <v>0</v>
      </c>
      <c r="M703" s="89">
        <f t="shared" si="398"/>
        <v>0</v>
      </c>
      <c r="N703" s="89">
        <f t="shared" si="398"/>
        <v>0</v>
      </c>
      <c r="O703" s="89">
        <f t="shared" si="398"/>
        <v>0</v>
      </c>
      <c r="P703" s="89">
        <f t="shared" si="398"/>
        <v>2.7999999999999998E-4</v>
      </c>
      <c r="Q703" s="89">
        <f t="shared" si="398"/>
        <v>0</v>
      </c>
      <c r="R703" s="89">
        <f t="shared" si="398"/>
        <v>0</v>
      </c>
      <c r="S703" s="89">
        <f t="shared" si="398"/>
        <v>0</v>
      </c>
      <c r="T703" s="89">
        <f t="shared" si="398"/>
        <v>0</v>
      </c>
      <c r="U703" s="89">
        <f t="shared" si="398"/>
        <v>0</v>
      </c>
      <c r="V703" s="89">
        <f t="shared" si="398"/>
        <v>0</v>
      </c>
      <c r="W703" s="89">
        <f t="shared" si="398"/>
        <v>0</v>
      </c>
      <c r="X703" s="89">
        <f t="shared" si="398"/>
        <v>0</v>
      </c>
      <c r="Y703" s="89">
        <f t="shared" si="398"/>
        <v>0.4385</v>
      </c>
      <c r="Z703" s="89">
        <f t="shared" si="398"/>
        <v>0.2641</v>
      </c>
      <c r="AA703" s="89">
        <f t="shared" si="398"/>
        <v>0.44663999999999998</v>
      </c>
    </row>
    <row r="704" spans="1:27" ht="12.75" customHeight="1" outlineLevel="1" x14ac:dyDescent="0.2">
      <c r="A704" s="97" t="s">
        <v>3025</v>
      </c>
      <c r="B704" s="63" t="s">
        <v>242</v>
      </c>
      <c r="C704" s="43" t="s">
        <v>79</v>
      </c>
      <c r="D704" s="44">
        <v>0</v>
      </c>
      <c r="E704" s="44">
        <v>0</v>
      </c>
      <c r="F704" s="44">
        <v>0</v>
      </c>
      <c r="G704" s="44">
        <v>0</v>
      </c>
      <c r="H704" s="44">
        <v>0</v>
      </c>
      <c r="I704" s="44">
        <v>0</v>
      </c>
      <c r="J704" s="44">
        <v>0</v>
      </c>
      <c r="K704" s="44">
        <v>0</v>
      </c>
      <c r="L704" s="44">
        <v>0</v>
      </c>
      <c r="M704" s="44">
        <v>0</v>
      </c>
      <c r="N704" s="44">
        <v>0</v>
      </c>
      <c r="O704" s="44">
        <v>0</v>
      </c>
      <c r="P704" s="44">
        <v>0.28000000000000003</v>
      </c>
      <c r="Q704" s="44">
        <v>0</v>
      </c>
      <c r="R704" s="44">
        <v>0</v>
      </c>
      <c r="S704" s="44">
        <v>0</v>
      </c>
      <c r="T704" s="44">
        <v>0</v>
      </c>
      <c r="U704" s="44">
        <v>0</v>
      </c>
      <c r="V704" s="44">
        <v>0</v>
      </c>
      <c r="W704" s="44">
        <v>0</v>
      </c>
      <c r="X704" s="44">
        <v>0</v>
      </c>
      <c r="Y704" s="44">
        <v>438.5</v>
      </c>
      <c r="Z704" s="44">
        <v>264.10000000000002</v>
      </c>
      <c r="AA704" s="44">
        <v>446.64</v>
      </c>
    </row>
    <row r="705" spans="1:27" x14ac:dyDescent="0.2">
      <c r="A705" s="96" t="s">
        <v>3026</v>
      </c>
      <c r="B705" s="28" t="str">
        <f>"10"&amp;"."&amp;$B$777&amp;"."&amp;$B$778</f>
        <v>10.04.2024</v>
      </c>
      <c r="C705" s="88" t="s">
        <v>76</v>
      </c>
      <c r="D705" s="89">
        <f>ROUND((D706)/1000,5)</f>
        <v>0.24324000000000001</v>
      </c>
      <c r="E705" s="89">
        <f t="shared" ref="E705:AA705" si="399">ROUND((E706)/1000,5)</f>
        <v>0.16297</v>
      </c>
      <c r="F705" s="89">
        <f t="shared" si="399"/>
        <v>0.33327000000000001</v>
      </c>
      <c r="G705" s="89">
        <f t="shared" si="399"/>
        <v>0.25557999999999997</v>
      </c>
      <c r="H705" s="89">
        <f t="shared" si="399"/>
        <v>5.7829999999999999E-2</v>
      </c>
      <c r="I705" s="89">
        <f t="shared" si="399"/>
        <v>8.0999999999999996E-3</v>
      </c>
      <c r="J705" s="89">
        <f t="shared" si="399"/>
        <v>0</v>
      </c>
      <c r="K705" s="89">
        <f t="shared" si="399"/>
        <v>2.6610000000000002E-2</v>
      </c>
      <c r="L705" s="89">
        <f t="shared" si="399"/>
        <v>2.332E-2</v>
      </c>
      <c r="M705" s="89">
        <f t="shared" si="399"/>
        <v>0.27925</v>
      </c>
      <c r="N705" s="89">
        <f t="shared" si="399"/>
        <v>0.40489999999999998</v>
      </c>
      <c r="O705" s="89">
        <f t="shared" si="399"/>
        <v>0.34660999999999997</v>
      </c>
      <c r="P705" s="89">
        <f t="shared" si="399"/>
        <v>0.28724</v>
      </c>
      <c r="Q705" s="89">
        <f t="shared" si="399"/>
        <v>0.26494000000000001</v>
      </c>
      <c r="R705" s="89">
        <f t="shared" si="399"/>
        <v>0.31963999999999998</v>
      </c>
      <c r="S705" s="89">
        <f t="shared" si="399"/>
        <v>0.29320000000000002</v>
      </c>
      <c r="T705" s="89">
        <f t="shared" si="399"/>
        <v>0.27227000000000001</v>
      </c>
      <c r="U705" s="89">
        <f t="shared" si="399"/>
        <v>0.14383000000000001</v>
      </c>
      <c r="V705" s="89">
        <f t="shared" si="399"/>
        <v>0</v>
      </c>
      <c r="W705" s="89">
        <f t="shared" si="399"/>
        <v>8.4129999999999996E-2</v>
      </c>
      <c r="X705" s="89">
        <f t="shared" si="399"/>
        <v>0.11456</v>
      </c>
      <c r="Y705" s="89">
        <f t="shared" si="399"/>
        <v>0.34221000000000001</v>
      </c>
      <c r="Z705" s="89">
        <f t="shared" si="399"/>
        <v>7.9740000000000005E-2</v>
      </c>
      <c r="AA705" s="89">
        <f t="shared" si="399"/>
        <v>0.20655999999999999</v>
      </c>
    </row>
    <row r="706" spans="1:27" ht="12.75" customHeight="1" outlineLevel="1" x14ac:dyDescent="0.2">
      <c r="A706" s="97" t="s">
        <v>3027</v>
      </c>
      <c r="B706" s="63" t="s">
        <v>242</v>
      </c>
      <c r="C706" s="43" t="s">
        <v>79</v>
      </c>
      <c r="D706" s="44">
        <v>243.24</v>
      </c>
      <c r="E706" s="44">
        <v>162.97</v>
      </c>
      <c r="F706" s="44">
        <v>333.27</v>
      </c>
      <c r="G706" s="44">
        <v>255.58</v>
      </c>
      <c r="H706" s="44">
        <v>57.83</v>
      </c>
      <c r="I706" s="44">
        <v>8.1</v>
      </c>
      <c r="J706" s="44">
        <v>0</v>
      </c>
      <c r="K706" s="44">
        <v>26.61</v>
      </c>
      <c r="L706" s="44">
        <v>23.32</v>
      </c>
      <c r="M706" s="44">
        <v>279.25</v>
      </c>
      <c r="N706" s="44">
        <v>404.9</v>
      </c>
      <c r="O706" s="44">
        <v>346.61</v>
      </c>
      <c r="P706" s="44">
        <v>287.24</v>
      </c>
      <c r="Q706" s="44">
        <v>264.94</v>
      </c>
      <c r="R706" s="44">
        <v>319.64</v>
      </c>
      <c r="S706" s="44">
        <v>293.2</v>
      </c>
      <c r="T706" s="44">
        <v>272.27</v>
      </c>
      <c r="U706" s="44">
        <v>143.83000000000001</v>
      </c>
      <c r="V706" s="44">
        <v>0</v>
      </c>
      <c r="W706" s="44">
        <v>84.13</v>
      </c>
      <c r="X706" s="44">
        <v>114.56</v>
      </c>
      <c r="Y706" s="44">
        <v>342.21</v>
      </c>
      <c r="Z706" s="44">
        <v>79.739999999999995</v>
      </c>
      <c r="AA706" s="44">
        <v>206.56</v>
      </c>
    </row>
    <row r="707" spans="1:27" x14ac:dyDescent="0.2">
      <c r="A707" s="96" t="s">
        <v>3028</v>
      </c>
      <c r="B707" s="28" t="str">
        <f>"11"&amp;"."&amp;$B$777&amp;"."&amp;$B$778</f>
        <v>11.04.2024</v>
      </c>
      <c r="C707" s="88" t="s">
        <v>76</v>
      </c>
      <c r="D707" s="89">
        <f>ROUND((D708)/1000,5)</f>
        <v>7.4690000000000006E-2</v>
      </c>
      <c r="E707" s="89">
        <f t="shared" ref="E707:AA707" si="400">ROUND((E708)/1000,5)</f>
        <v>0.13861999999999999</v>
      </c>
      <c r="F707" s="89">
        <f t="shared" si="400"/>
        <v>4.1730000000000003E-2</v>
      </c>
      <c r="G707" s="89">
        <f t="shared" si="400"/>
        <v>4.5449999999999997E-2</v>
      </c>
      <c r="H707" s="89">
        <f t="shared" si="400"/>
        <v>0</v>
      </c>
      <c r="I707" s="89">
        <f t="shared" si="400"/>
        <v>0</v>
      </c>
      <c r="J707" s="89">
        <f t="shared" si="400"/>
        <v>0</v>
      </c>
      <c r="K707" s="89">
        <f t="shared" si="400"/>
        <v>0</v>
      </c>
      <c r="L707" s="89">
        <f t="shared" si="400"/>
        <v>2.7699999999999999E-3</v>
      </c>
      <c r="M707" s="89">
        <f t="shared" si="400"/>
        <v>9.6519999999999995E-2</v>
      </c>
      <c r="N707" s="89">
        <f t="shared" si="400"/>
        <v>0.21071000000000001</v>
      </c>
      <c r="O707" s="89">
        <f t="shared" si="400"/>
        <v>0.21479000000000001</v>
      </c>
      <c r="P707" s="89">
        <f t="shared" si="400"/>
        <v>0.22858000000000001</v>
      </c>
      <c r="Q707" s="89">
        <f t="shared" si="400"/>
        <v>4.4479999999999999E-2</v>
      </c>
      <c r="R707" s="89">
        <f t="shared" si="400"/>
        <v>0.13270999999999999</v>
      </c>
      <c r="S707" s="89">
        <f t="shared" si="400"/>
        <v>4.6589999999999999E-2</v>
      </c>
      <c r="T707" s="89">
        <f t="shared" si="400"/>
        <v>8.4070000000000006E-2</v>
      </c>
      <c r="U707" s="89">
        <f t="shared" si="400"/>
        <v>0</v>
      </c>
      <c r="V707" s="89">
        <f t="shared" si="400"/>
        <v>0</v>
      </c>
      <c r="W707" s="89">
        <f t="shared" si="400"/>
        <v>0</v>
      </c>
      <c r="X707" s="89">
        <f t="shared" si="400"/>
        <v>0</v>
      </c>
      <c r="Y707" s="89">
        <f t="shared" si="400"/>
        <v>0.31131999999999999</v>
      </c>
      <c r="Z707" s="89">
        <f t="shared" si="400"/>
        <v>0.30053000000000002</v>
      </c>
      <c r="AA707" s="89">
        <f t="shared" si="400"/>
        <v>0.25333</v>
      </c>
    </row>
    <row r="708" spans="1:27" ht="12.75" customHeight="1" outlineLevel="1" x14ac:dyDescent="0.2">
      <c r="A708" s="97" t="s">
        <v>3029</v>
      </c>
      <c r="B708" s="63" t="s">
        <v>242</v>
      </c>
      <c r="C708" s="43" t="s">
        <v>79</v>
      </c>
      <c r="D708" s="44">
        <v>74.69</v>
      </c>
      <c r="E708" s="44">
        <v>138.62</v>
      </c>
      <c r="F708" s="44">
        <v>41.73</v>
      </c>
      <c r="G708" s="44">
        <v>45.45</v>
      </c>
      <c r="H708" s="44">
        <v>0</v>
      </c>
      <c r="I708" s="44">
        <v>0</v>
      </c>
      <c r="J708" s="44">
        <v>0</v>
      </c>
      <c r="K708" s="44">
        <v>0</v>
      </c>
      <c r="L708" s="44">
        <v>2.77</v>
      </c>
      <c r="M708" s="44">
        <v>96.52</v>
      </c>
      <c r="N708" s="44">
        <v>210.71</v>
      </c>
      <c r="O708" s="44">
        <v>214.79</v>
      </c>
      <c r="P708" s="44">
        <v>228.58</v>
      </c>
      <c r="Q708" s="44">
        <v>44.48</v>
      </c>
      <c r="R708" s="44">
        <v>132.71</v>
      </c>
      <c r="S708" s="44">
        <v>46.59</v>
      </c>
      <c r="T708" s="44">
        <v>84.07</v>
      </c>
      <c r="U708" s="44">
        <v>0</v>
      </c>
      <c r="V708" s="44">
        <v>0</v>
      </c>
      <c r="W708" s="44">
        <v>0</v>
      </c>
      <c r="X708" s="44">
        <v>0</v>
      </c>
      <c r="Y708" s="44">
        <v>311.32</v>
      </c>
      <c r="Z708" s="44">
        <v>300.52999999999997</v>
      </c>
      <c r="AA708" s="44">
        <v>253.33</v>
      </c>
    </row>
    <row r="709" spans="1:27" x14ac:dyDescent="0.2">
      <c r="A709" s="96" t="s">
        <v>3030</v>
      </c>
      <c r="B709" s="28" t="str">
        <f>"12"&amp;"."&amp;$B$777&amp;"."&amp;$B$778</f>
        <v>12.04.2024</v>
      </c>
      <c r="C709" s="88" t="s">
        <v>76</v>
      </c>
      <c r="D709" s="89">
        <f>ROUND((D710)/1000,5)</f>
        <v>0.12986</v>
      </c>
      <c r="E709" s="89">
        <f t="shared" ref="E709:AA709" si="401">ROUND((E710)/1000,5)</f>
        <v>5.4620000000000002E-2</v>
      </c>
      <c r="F709" s="89">
        <f t="shared" si="401"/>
        <v>3.1879999999999999E-2</v>
      </c>
      <c r="G709" s="89">
        <f t="shared" si="401"/>
        <v>3.0599999999999998E-3</v>
      </c>
      <c r="H709" s="89">
        <f t="shared" si="401"/>
        <v>0</v>
      </c>
      <c r="I709" s="89">
        <f t="shared" si="401"/>
        <v>0</v>
      </c>
      <c r="J709" s="89">
        <f t="shared" si="401"/>
        <v>0</v>
      </c>
      <c r="K709" s="89">
        <f t="shared" si="401"/>
        <v>0</v>
      </c>
      <c r="L709" s="89">
        <f t="shared" si="401"/>
        <v>0</v>
      </c>
      <c r="M709" s="89">
        <f t="shared" si="401"/>
        <v>0</v>
      </c>
      <c r="N709" s="89">
        <f t="shared" si="401"/>
        <v>0</v>
      </c>
      <c r="O709" s="89">
        <f t="shared" si="401"/>
        <v>0</v>
      </c>
      <c r="P709" s="89">
        <f t="shared" si="401"/>
        <v>0</v>
      </c>
      <c r="Q709" s="89">
        <f t="shared" si="401"/>
        <v>0</v>
      </c>
      <c r="R709" s="89">
        <f t="shared" si="401"/>
        <v>0</v>
      </c>
      <c r="S709" s="89">
        <f t="shared" si="401"/>
        <v>0</v>
      </c>
      <c r="T709" s="89">
        <f t="shared" si="401"/>
        <v>0</v>
      </c>
      <c r="U709" s="89">
        <f t="shared" si="401"/>
        <v>0</v>
      </c>
      <c r="V709" s="89">
        <f t="shared" si="401"/>
        <v>0</v>
      </c>
      <c r="W709" s="89">
        <f t="shared" si="401"/>
        <v>0</v>
      </c>
      <c r="X709" s="89">
        <f t="shared" si="401"/>
        <v>0</v>
      </c>
      <c r="Y709" s="89">
        <f t="shared" si="401"/>
        <v>7.0680000000000007E-2</v>
      </c>
      <c r="Z709" s="89">
        <f t="shared" si="401"/>
        <v>0.22968</v>
      </c>
      <c r="AA709" s="89">
        <f t="shared" si="401"/>
        <v>2.682E-2</v>
      </c>
    </row>
    <row r="710" spans="1:27" ht="12.75" customHeight="1" outlineLevel="1" x14ac:dyDescent="0.2">
      <c r="A710" s="97" t="s">
        <v>3031</v>
      </c>
      <c r="B710" s="63" t="s">
        <v>242</v>
      </c>
      <c r="C710" s="43" t="s">
        <v>79</v>
      </c>
      <c r="D710" s="44">
        <v>129.86000000000001</v>
      </c>
      <c r="E710" s="44">
        <v>54.62</v>
      </c>
      <c r="F710" s="44">
        <v>31.88</v>
      </c>
      <c r="G710" s="44">
        <v>3.06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0</v>
      </c>
      <c r="O710" s="44">
        <v>0</v>
      </c>
      <c r="P710" s="44">
        <v>0</v>
      </c>
      <c r="Q710" s="44">
        <v>0</v>
      </c>
      <c r="R710" s="44">
        <v>0</v>
      </c>
      <c r="S710" s="44">
        <v>0</v>
      </c>
      <c r="T710" s="44">
        <v>0</v>
      </c>
      <c r="U710" s="44">
        <v>0</v>
      </c>
      <c r="V710" s="44">
        <v>0</v>
      </c>
      <c r="W710" s="44">
        <v>0</v>
      </c>
      <c r="X710" s="44">
        <v>0</v>
      </c>
      <c r="Y710" s="44">
        <v>70.680000000000007</v>
      </c>
      <c r="Z710" s="44">
        <v>229.68</v>
      </c>
      <c r="AA710" s="44">
        <v>26.82</v>
      </c>
    </row>
    <row r="711" spans="1:27" x14ac:dyDescent="0.2">
      <c r="A711" s="96" t="s">
        <v>3032</v>
      </c>
      <c r="B711" s="28" t="str">
        <f>"13"&amp;"."&amp;$B$777&amp;"."&amp;$B$778</f>
        <v>13.04.2024</v>
      </c>
      <c r="C711" s="88" t="s">
        <v>76</v>
      </c>
      <c r="D711" s="89">
        <f>ROUND((D712)/1000,5)</f>
        <v>8.5900000000000004E-2</v>
      </c>
      <c r="E711" s="89">
        <f t="shared" ref="E711:AA711" si="402">ROUND((E712)/1000,5)</f>
        <v>8.6860000000000007E-2</v>
      </c>
      <c r="F711" s="89">
        <f t="shared" si="402"/>
        <v>8.3529999999999993E-2</v>
      </c>
      <c r="G711" s="89">
        <f t="shared" si="402"/>
        <v>6.6129999999999994E-2</v>
      </c>
      <c r="H711" s="89">
        <f t="shared" si="402"/>
        <v>4.5409999999999999E-2</v>
      </c>
      <c r="I711" s="89">
        <f t="shared" si="402"/>
        <v>2.2100000000000002E-2</v>
      </c>
      <c r="J711" s="89">
        <f t="shared" si="402"/>
        <v>0</v>
      </c>
      <c r="K711" s="89">
        <f t="shared" si="402"/>
        <v>0</v>
      </c>
      <c r="L711" s="89">
        <f t="shared" si="402"/>
        <v>0</v>
      </c>
      <c r="M711" s="89">
        <f t="shared" si="402"/>
        <v>0</v>
      </c>
      <c r="N711" s="89">
        <f t="shared" si="402"/>
        <v>0</v>
      </c>
      <c r="O711" s="89">
        <f t="shared" si="402"/>
        <v>0</v>
      </c>
      <c r="P711" s="89">
        <f t="shared" si="402"/>
        <v>0</v>
      </c>
      <c r="Q711" s="89">
        <f t="shared" si="402"/>
        <v>0</v>
      </c>
      <c r="R711" s="89">
        <f t="shared" si="402"/>
        <v>0</v>
      </c>
      <c r="S711" s="89">
        <f t="shared" si="402"/>
        <v>0</v>
      </c>
      <c r="T711" s="89">
        <f t="shared" si="402"/>
        <v>0</v>
      </c>
      <c r="U711" s="89">
        <f t="shared" si="402"/>
        <v>0</v>
      </c>
      <c r="V711" s="89">
        <f t="shared" si="402"/>
        <v>0</v>
      </c>
      <c r="W711" s="89">
        <f t="shared" si="402"/>
        <v>0</v>
      </c>
      <c r="X711" s="89">
        <f t="shared" si="402"/>
        <v>0</v>
      </c>
      <c r="Y711" s="89">
        <f t="shared" si="402"/>
        <v>0.34105000000000002</v>
      </c>
      <c r="Z711" s="89">
        <f t="shared" si="402"/>
        <v>0.27224999999999999</v>
      </c>
      <c r="AA711" s="89">
        <f t="shared" si="402"/>
        <v>0.25374000000000002</v>
      </c>
    </row>
    <row r="712" spans="1:27" ht="12.75" customHeight="1" outlineLevel="1" x14ac:dyDescent="0.2">
      <c r="A712" s="97" t="s">
        <v>3033</v>
      </c>
      <c r="B712" s="63" t="s">
        <v>242</v>
      </c>
      <c r="C712" s="43" t="s">
        <v>79</v>
      </c>
      <c r="D712" s="44">
        <v>85.9</v>
      </c>
      <c r="E712" s="44">
        <v>86.86</v>
      </c>
      <c r="F712" s="44">
        <v>83.53</v>
      </c>
      <c r="G712" s="44">
        <v>66.13</v>
      </c>
      <c r="H712" s="44">
        <v>45.41</v>
      </c>
      <c r="I712" s="44">
        <v>22.1</v>
      </c>
      <c r="J712" s="44">
        <v>0</v>
      </c>
      <c r="K712" s="44">
        <v>0</v>
      </c>
      <c r="L712" s="44">
        <v>0</v>
      </c>
      <c r="M712" s="44">
        <v>0</v>
      </c>
      <c r="N712" s="44">
        <v>0</v>
      </c>
      <c r="O712" s="44">
        <v>0</v>
      </c>
      <c r="P712" s="44">
        <v>0</v>
      </c>
      <c r="Q712" s="44">
        <v>0</v>
      </c>
      <c r="R712" s="44">
        <v>0</v>
      </c>
      <c r="S712" s="44">
        <v>0</v>
      </c>
      <c r="T712" s="44">
        <v>0</v>
      </c>
      <c r="U712" s="44">
        <v>0</v>
      </c>
      <c r="V712" s="44">
        <v>0</v>
      </c>
      <c r="W712" s="44">
        <v>0</v>
      </c>
      <c r="X712" s="44">
        <v>0</v>
      </c>
      <c r="Y712" s="44">
        <v>341.05</v>
      </c>
      <c r="Z712" s="44">
        <v>272.25</v>
      </c>
      <c r="AA712" s="44">
        <v>253.74</v>
      </c>
    </row>
    <row r="713" spans="1:27" x14ac:dyDescent="0.2">
      <c r="A713" s="96" t="s">
        <v>3034</v>
      </c>
      <c r="B713" s="28" t="str">
        <f>"14"&amp;"."&amp;$B$777&amp;"."&amp;$B$778</f>
        <v>14.04.2024</v>
      </c>
      <c r="C713" s="88" t="s">
        <v>76</v>
      </c>
      <c r="D713" s="89">
        <f>ROUND((D714)/1000,5)</f>
        <v>0.1265</v>
      </c>
      <c r="E713" s="89">
        <f t="shared" ref="E713:AA713" si="403">ROUND((E714)/1000,5)</f>
        <v>0.14163999999999999</v>
      </c>
      <c r="F713" s="89">
        <f t="shared" si="403"/>
        <v>0.27343000000000001</v>
      </c>
      <c r="G713" s="89">
        <f t="shared" si="403"/>
        <v>0.29102</v>
      </c>
      <c r="H713" s="89">
        <f t="shared" si="403"/>
        <v>6.4839999999999995E-2</v>
      </c>
      <c r="I713" s="89">
        <f t="shared" si="403"/>
        <v>0.12382</v>
      </c>
      <c r="J713" s="89">
        <f t="shared" si="403"/>
        <v>7.1340000000000001E-2</v>
      </c>
      <c r="K713" s="89">
        <f t="shared" si="403"/>
        <v>1.3270000000000001E-2</v>
      </c>
      <c r="L713" s="89">
        <f t="shared" si="403"/>
        <v>0</v>
      </c>
      <c r="M713" s="89">
        <f t="shared" si="403"/>
        <v>7.7200000000000003E-3</v>
      </c>
      <c r="N713" s="89">
        <f t="shared" si="403"/>
        <v>1.8370000000000001E-2</v>
      </c>
      <c r="O713" s="89">
        <f t="shared" si="403"/>
        <v>0</v>
      </c>
      <c r="P713" s="89">
        <f t="shared" si="403"/>
        <v>1.004E-2</v>
      </c>
      <c r="Q713" s="89">
        <f t="shared" si="403"/>
        <v>0</v>
      </c>
      <c r="R713" s="89">
        <f t="shared" si="403"/>
        <v>0</v>
      </c>
      <c r="S713" s="89">
        <f t="shared" si="403"/>
        <v>5.6779999999999997E-2</v>
      </c>
      <c r="T713" s="89">
        <f t="shared" si="403"/>
        <v>0.17935999999999999</v>
      </c>
      <c r="U713" s="89">
        <f t="shared" si="403"/>
        <v>0.17979000000000001</v>
      </c>
      <c r="V713" s="89">
        <f t="shared" si="403"/>
        <v>1.8030000000000001E-2</v>
      </c>
      <c r="W713" s="89">
        <f t="shared" si="403"/>
        <v>0</v>
      </c>
      <c r="X713" s="89">
        <f t="shared" si="403"/>
        <v>0</v>
      </c>
      <c r="Y713" s="89">
        <f t="shared" si="403"/>
        <v>0</v>
      </c>
      <c r="Z713" s="89">
        <f t="shared" si="403"/>
        <v>0.10896</v>
      </c>
      <c r="AA713" s="89">
        <f t="shared" si="403"/>
        <v>0.26332</v>
      </c>
    </row>
    <row r="714" spans="1:27" ht="12.75" customHeight="1" outlineLevel="1" x14ac:dyDescent="0.2">
      <c r="A714" s="97" t="s">
        <v>3035</v>
      </c>
      <c r="B714" s="63" t="s">
        <v>242</v>
      </c>
      <c r="C714" s="43" t="s">
        <v>79</v>
      </c>
      <c r="D714" s="44">
        <v>126.5</v>
      </c>
      <c r="E714" s="44">
        <v>141.63999999999999</v>
      </c>
      <c r="F714" s="44">
        <v>273.43</v>
      </c>
      <c r="G714" s="44">
        <v>291.02</v>
      </c>
      <c r="H714" s="44">
        <v>64.84</v>
      </c>
      <c r="I714" s="44">
        <v>123.82</v>
      </c>
      <c r="J714" s="44">
        <v>71.34</v>
      </c>
      <c r="K714" s="44">
        <v>13.27</v>
      </c>
      <c r="L714" s="44">
        <v>0</v>
      </c>
      <c r="M714" s="44">
        <v>7.72</v>
      </c>
      <c r="N714" s="44">
        <v>18.37</v>
      </c>
      <c r="O714" s="44">
        <v>0</v>
      </c>
      <c r="P714" s="44">
        <v>10.039999999999999</v>
      </c>
      <c r="Q714" s="44">
        <v>0</v>
      </c>
      <c r="R714" s="44">
        <v>0</v>
      </c>
      <c r="S714" s="44">
        <v>56.78</v>
      </c>
      <c r="T714" s="44">
        <v>179.36</v>
      </c>
      <c r="U714" s="44">
        <v>179.79</v>
      </c>
      <c r="V714" s="44">
        <v>18.03</v>
      </c>
      <c r="W714" s="44">
        <v>0</v>
      </c>
      <c r="X714" s="44">
        <v>0</v>
      </c>
      <c r="Y714" s="44">
        <v>0</v>
      </c>
      <c r="Z714" s="44">
        <v>108.96</v>
      </c>
      <c r="AA714" s="44">
        <v>263.32</v>
      </c>
    </row>
    <row r="715" spans="1:27" x14ac:dyDescent="0.2">
      <c r="A715" s="96" t="s">
        <v>3036</v>
      </c>
      <c r="B715" s="28" t="str">
        <f>"15"&amp;"."&amp;$B$777&amp;"."&amp;$B$778</f>
        <v>15.04.2024</v>
      </c>
      <c r="C715" s="88" t="s">
        <v>76</v>
      </c>
      <c r="D715" s="89">
        <f>ROUND((D716)/1000,5)</f>
        <v>0.18718000000000001</v>
      </c>
      <c r="E715" s="89">
        <f t="shared" ref="E715:AA715" si="404">ROUND((E716)/1000,5)</f>
        <v>0.97762000000000004</v>
      </c>
      <c r="F715" s="89">
        <f t="shared" si="404"/>
        <v>0.92847000000000002</v>
      </c>
      <c r="G715" s="89">
        <f t="shared" si="404"/>
        <v>0.72716999999999998</v>
      </c>
      <c r="H715" s="89">
        <f t="shared" si="404"/>
        <v>0.3629</v>
      </c>
      <c r="I715" s="89">
        <f t="shared" si="404"/>
        <v>0</v>
      </c>
      <c r="J715" s="89">
        <f t="shared" si="404"/>
        <v>0</v>
      </c>
      <c r="K715" s="89">
        <f t="shared" si="404"/>
        <v>0</v>
      </c>
      <c r="L715" s="89">
        <f t="shared" si="404"/>
        <v>0</v>
      </c>
      <c r="M715" s="89">
        <f t="shared" si="404"/>
        <v>0</v>
      </c>
      <c r="N715" s="89">
        <f t="shared" si="404"/>
        <v>4.9110000000000001E-2</v>
      </c>
      <c r="O715" s="89">
        <f t="shared" si="404"/>
        <v>1.423E-2</v>
      </c>
      <c r="P715" s="89">
        <f t="shared" si="404"/>
        <v>0</v>
      </c>
      <c r="Q715" s="89">
        <f t="shared" si="404"/>
        <v>0</v>
      </c>
      <c r="R715" s="89">
        <f t="shared" si="404"/>
        <v>0</v>
      </c>
      <c r="S715" s="89">
        <f t="shared" si="404"/>
        <v>0</v>
      </c>
      <c r="T715" s="89">
        <f t="shared" si="404"/>
        <v>0</v>
      </c>
      <c r="U715" s="89">
        <f t="shared" si="404"/>
        <v>0</v>
      </c>
      <c r="V715" s="89">
        <f t="shared" si="404"/>
        <v>0</v>
      </c>
      <c r="W715" s="89">
        <f t="shared" si="404"/>
        <v>0</v>
      </c>
      <c r="X715" s="89">
        <f t="shared" si="404"/>
        <v>2.231E-2</v>
      </c>
      <c r="Y715" s="89">
        <f t="shared" si="404"/>
        <v>0.45279999999999998</v>
      </c>
      <c r="Z715" s="89">
        <f t="shared" si="404"/>
        <v>0.37326999999999999</v>
      </c>
      <c r="AA715" s="89">
        <f t="shared" si="404"/>
        <v>0.31709999999999999</v>
      </c>
    </row>
    <row r="716" spans="1:27" ht="12.75" customHeight="1" outlineLevel="1" x14ac:dyDescent="0.2">
      <c r="A716" s="97" t="s">
        <v>3037</v>
      </c>
      <c r="B716" s="63" t="s">
        <v>242</v>
      </c>
      <c r="C716" s="43" t="s">
        <v>79</v>
      </c>
      <c r="D716" s="44">
        <v>187.18</v>
      </c>
      <c r="E716" s="44">
        <v>977.62</v>
      </c>
      <c r="F716" s="44">
        <v>928.47</v>
      </c>
      <c r="G716" s="44">
        <v>727.17</v>
      </c>
      <c r="H716" s="44">
        <v>362.9</v>
      </c>
      <c r="I716" s="44">
        <v>0</v>
      </c>
      <c r="J716" s="44">
        <v>0</v>
      </c>
      <c r="K716" s="44">
        <v>0</v>
      </c>
      <c r="L716" s="44">
        <v>0</v>
      </c>
      <c r="M716" s="44">
        <v>0</v>
      </c>
      <c r="N716" s="44">
        <v>49.11</v>
      </c>
      <c r="O716" s="44">
        <v>14.23</v>
      </c>
      <c r="P716" s="44">
        <v>0</v>
      </c>
      <c r="Q716" s="44">
        <v>0</v>
      </c>
      <c r="R716" s="44">
        <v>0</v>
      </c>
      <c r="S716" s="44">
        <v>0</v>
      </c>
      <c r="T716" s="44">
        <v>0</v>
      </c>
      <c r="U716" s="44">
        <v>0</v>
      </c>
      <c r="V716" s="44">
        <v>0</v>
      </c>
      <c r="W716" s="44">
        <v>0</v>
      </c>
      <c r="X716" s="44">
        <v>22.31</v>
      </c>
      <c r="Y716" s="44">
        <v>452.8</v>
      </c>
      <c r="Z716" s="44">
        <v>373.27</v>
      </c>
      <c r="AA716" s="44">
        <v>317.10000000000002</v>
      </c>
    </row>
    <row r="717" spans="1:27" x14ac:dyDescent="0.2">
      <c r="A717" s="96" t="s">
        <v>3038</v>
      </c>
      <c r="B717" s="28" t="str">
        <f>"16"&amp;"."&amp;$B$777&amp;"."&amp;$B$778</f>
        <v>16.04.2024</v>
      </c>
      <c r="C717" s="88" t="s">
        <v>76</v>
      </c>
      <c r="D717" s="89">
        <f>ROUND((D718)/1000,5)</f>
        <v>0.18784000000000001</v>
      </c>
      <c r="E717" s="89">
        <f t="shared" ref="E717:AA717" si="405">ROUND((E718)/1000,5)</f>
        <v>0.16489000000000001</v>
      </c>
      <c r="F717" s="89">
        <f t="shared" si="405"/>
        <v>2.6939999999999999E-2</v>
      </c>
      <c r="G717" s="89">
        <f t="shared" si="405"/>
        <v>3.7100000000000001E-2</v>
      </c>
      <c r="H717" s="89">
        <f t="shared" si="405"/>
        <v>0</v>
      </c>
      <c r="I717" s="89">
        <f t="shared" si="405"/>
        <v>0</v>
      </c>
      <c r="J717" s="89">
        <f t="shared" si="405"/>
        <v>0</v>
      </c>
      <c r="K717" s="89">
        <f t="shared" si="405"/>
        <v>0</v>
      </c>
      <c r="L717" s="89">
        <f t="shared" si="405"/>
        <v>0</v>
      </c>
      <c r="M717" s="89">
        <f t="shared" si="405"/>
        <v>0</v>
      </c>
      <c r="N717" s="89">
        <f t="shared" si="405"/>
        <v>1.6199999999999999E-3</v>
      </c>
      <c r="O717" s="89">
        <f t="shared" si="405"/>
        <v>2.214E-2</v>
      </c>
      <c r="P717" s="89">
        <f t="shared" si="405"/>
        <v>5.6999999999999998E-4</v>
      </c>
      <c r="Q717" s="89">
        <f t="shared" si="405"/>
        <v>4.9369999999999997E-2</v>
      </c>
      <c r="R717" s="89">
        <f t="shared" si="405"/>
        <v>1.9460000000000002E-2</v>
      </c>
      <c r="S717" s="89">
        <f t="shared" si="405"/>
        <v>0</v>
      </c>
      <c r="T717" s="89">
        <f t="shared" si="405"/>
        <v>1.0120000000000001E-2</v>
      </c>
      <c r="U717" s="89">
        <f t="shared" si="405"/>
        <v>0</v>
      </c>
      <c r="V717" s="89">
        <f t="shared" si="405"/>
        <v>0</v>
      </c>
      <c r="W717" s="89">
        <f t="shared" si="405"/>
        <v>0</v>
      </c>
      <c r="X717" s="89">
        <f t="shared" si="405"/>
        <v>5.3099999999999996E-3</v>
      </c>
      <c r="Y717" s="89">
        <f t="shared" si="405"/>
        <v>0.28248000000000001</v>
      </c>
      <c r="Z717" s="89">
        <f t="shared" si="405"/>
        <v>0.41143999999999997</v>
      </c>
      <c r="AA717" s="89">
        <f t="shared" si="405"/>
        <v>0.31273000000000001</v>
      </c>
    </row>
    <row r="718" spans="1:27" ht="12.75" customHeight="1" outlineLevel="1" x14ac:dyDescent="0.2">
      <c r="A718" s="97" t="s">
        <v>3039</v>
      </c>
      <c r="B718" s="63" t="s">
        <v>242</v>
      </c>
      <c r="C718" s="43" t="s">
        <v>79</v>
      </c>
      <c r="D718" s="44">
        <v>187.84</v>
      </c>
      <c r="E718" s="44">
        <v>164.89</v>
      </c>
      <c r="F718" s="44">
        <v>26.94</v>
      </c>
      <c r="G718" s="44">
        <v>37.1</v>
      </c>
      <c r="H718" s="44">
        <v>0</v>
      </c>
      <c r="I718" s="44">
        <v>0</v>
      </c>
      <c r="J718" s="44">
        <v>0</v>
      </c>
      <c r="K718" s="44">
        <v>0</v>
      </c>
      <c r="L718" s="44">
        <v>0</v>
      </c>
      <c r="M718" s="44">
        <v>0</v>
      </c>
      <c r="N718" s="44">
        <v>1.62</v>
      </c>
      <c r="O718" s="44">
        <v>22.14</v>
      </c>
      <c r="P718" s="44">
        <v>0.56999999999999995</v>
      </c>
      <c r="Q718" s="44">
        <v>49.37</v>
      </c>
      <c r="R718" s="44">
        <v>19.46</v>
      </c>
      <c r="S718" s="44">
        <v>0</v>
      </c>
      <c r="T718" s="44">
        <v>10.119999999999999</v>
      </c>
      <c r="U718" s="44">
        <v>0</v>
      </c>
      <c r="V718" s="44">
        <v>0</v>
      </c>
      <c r="W718" s="44">
        <v>0</v>
      </c>
      <c r="X718" s="44">
        <v>5.31</v>
      </c>
      <c r="Y718" s="44">
        <v>282.48</v>
      </c>
      <c r="Z718" s="44">
        <v>411.44</v>
      </c>
      <c r="AA718" s="44">
        <v>312.73</v>
      </c>
    </row>
    <row r="719" spans="1:27" x14ac:dyDescent="0.2">
      <c r="A719" s="96" t="s">
        <v>3040</v>
      </c>
      <c r="B719" s="28" t="str">
        <f>"17"&amp;"."&amp;$B$777&amp;"."&amp;$B$778</f>
        <v>17.04.2024</v>
      </c>
      <c r="C719" s="88" t="s">
        <v>76</v>
      </c>
      <c r="D719" s="89">
        <f>ROUND((D720)/1000,5)</f>
        <v>0.22906000000000001</v>
      </c>
      <c r="E719" s="89">
        <f t="shared" ref="E719:AA719" si="406">ROUND((E720)/1000,5)</f>
        <v>0.17580999999999999</v>
      </c>
      <c r="F719" s="89">
        <f t="shared" si="406"/>
        <v>0.11022</v>
      </c>
      <c r="G719" s="89">
        <f t="shared" si="406"/>
        <v>2.3349999999999999E-2</v>
      </c>
      <c r="H719" s="89">
        <f t="shared" si="406"/>
        <v>1.7399999999999999E-2</v>
      </c>
      <c r="I719" s="89">
        <f t="shared" si="406"/>
        <v>0</v>
      </c>
      <c r="J719" s="89">
        <f t="shared" si="406"/>
        <v>0</v>
      </c>
      <c r="K719" s="89">
        <f t="shared" si="406"/>
        <v>0</v>
      </c>
      <c r="L719" s="89">
        <f t="shared" si="406"/>
        <v>0</v>
      </c>
      <c r="M719" s="89">
        <f t="shared" si="406"/>
        <v>0</v>
      </c>
      <c r="N719" s="89">
        <f t="shared" si="406"/>
        <v>3.0200000000000001E-3</v>
      </c>
      <c r="O719" s="89">
        <f t="shared" si="406"/>
        <v>0</v>
      </c>
      <c r="P719" s="89">
        <f t="shared" si="406"/>
        <v>0</v>
      </c>
      <c r="Q719" s="89">
        <f t="shared" si="406"/>
        <v>0</v>
      </c>
      <c r="R719" s="89">
        <f t="shared" si="406"/>
        <v>0</v>
      </c>
      <c r="S719" s="89">
        <f t="shared" si="406"/>
        <v>0</v>
      </c>
      <c r="T719" s="89">
        <f t="shared" si="406"/>
        <v>0</v>
      </c>
      <c r="U719" s="89">
        <f t="shared" si="406"/>
        <v>0</v>
      </c>
      <c r="V719" s="89">
        <f t="shared" si="406"/>
        <v>0</v>
      </c>
      <c r="W719" s="89">
        <f t="shared" si="406"/>
        <v>2.0000000000000001E-4</v>
      </c>
      <c r="X719" s="89">
        <f t="shared" si="406"/>
        <v>0</v>
      </c>
      <c r="Y719" s="89">
        <f t="shared" si="406"/>
        <v>0.31609999999999999</v>
      </c>
      <c r="Z719" s="89">
        <f t="shared" si="406"/>
        <v>0.39563999999999999</v>
      </c>
      <c r="AA719" s="89">
        <f t="shared" si="406"/>
        <v>0.26952999999999999</v>
      </c>
    </row>
    <row r="720" spans="1:27" ht="12.75" customHeight="1" outlineLevel="1" x14ac:dyDescent="0.2">
      <c r="A720" s="97" t="s">
        <v>3041</v>
      </c>
      <c r="B720" s="63" t="s">
        <v>242</v>
      </c>
      <c r="C720" s="43" t="s">
        <v>79</v>
      </c>
      <c r="D720" s="44">
        <v>229.06</v>
      </c>
      <c r="E720" s="44">
        <v>175.81</v>
      </c>
      <c r="F720" s="44">
        <v>110.22</v>
      </c>
      <c r="G720" s="44">
        <v>23.35</v>
      </c>
      <c r="H720" s="44">
        <v>17.399999999999999</v>
      </c>
      <c r="I720" s="44">
        <v>0</v>
      </c>
      <c r="J720" s="44">
        <v>0</v>
      </c>
      <c r="K720" s="44">
        <v>0</v>
      </c>
      <c r="L720" s="44">
        <v>0</v>
      </c>
      <c r="M720" s="44">
        <v>0</v>
      </c>
      <c r="N720" s="44">
        <v>3.02</v>
      </c>
      <c r="O720" s="44">
        <v>0</v>
      </c>
      <c r="P720" s="44">
        <v>0</v>
      </c>
      <c r="Q720" s="44">
        <v>0</v>
      </c>
      <c r="R720" s="44">
        <v>0</v>
      </c>
      <c r="S720" s="44">
        <v>0</v>
      </c>
      <c r="T720" s="44">
        <v>0</v>
      </c>
      <c r="U720" s="44">
        <v>0</v>
      </c>
      <c r="V720" s="44">
        <v>0</v>
      </c>
      <c r="W720" s="44">
        <v>0.2</v>
      </c>
      <c r="X720" s="44">
        <v>0</v>
      </c>
      <c r="Y720" s="44">
        <v>316.10000000000002</v>
      </c>
      <c r="Z720" s="44">
        <v>395.64</v>
      </c>
      <c r="AA720" s="44">
        <v>269.52999999999997</v>
      </c>
    </row>
    <row r="721" spans="1:27" x14ac:dyDescent="0.2">
      <c r="A721" s="96" t="s">
        <v>3042</v>
      </c>
      <c r="B721" s="28" t="str">
        <f>"18"&amp;"."&amp;$B$777&amp;"."&amp;$B$778</f>
        <v>18.04.2024</v>
      </c>
      <c r="C721" s="88" t="s">
        <v>76</v>
      </c>
      <c r="D721" s="89">
        <f>ROUND((D722)/1000,5)</f>
        <v>0.10267999999999999</v>
      </c>
      <c r="E721" s="89">
        <f t="shared" ref="E721:AA721" si="407">ROUND((E722)/1000,5)</f>
        <v>2.7830000000000001E-2</v>
      </c>
      <c r="F721" s="89">
        <f t="shared" si="407"/>
        <v>1.146E-2</v>
      </c>
      <c r="G721" s="89">
        <f t="shared" si="407"/>
        <v>4.2979999999999997E-2</v>
      </c>
      <c r="H721" s="89">
        <f t="shared" si="407"/>
        <v>7.5799999999999999E-3</v>
      </c>
      <c r="I721" s="89">
        <f t="shared" si="407"/>
        <v>0</v>
      </c>
      <c r="J721" s="89">
        <f t="shared" si="407"/>
        <v>0</v>
      </c>
      <c r="K721" s="89">
        <f t="shared" si="407"/>
        <v>0</v>
      </c>
      <c r="L721" s="89">
        <f t="shared" si="407"/>
        <v>0</v>
      </c>
      <c r="M721" s="89">
        <f t="shared" si="407"/>
        <v>0</v>
      </c>
      <c r="N721" s="89">
        <f t="shared" si="407"/>
        <v>0</v>
      </c>
      <c r="O721" s="89">
        <f t="shared" si="407"/>
        <v>0</v>
      </c>
      <c r="P721" s="89">
        <f t="shared" si="407"/>
        <v>0</v>
      </c>
      <c r="Q721" s="89">
        <f t="shared" si="407"/>
        <v>0</v>
      </c>
      <c r="R721" s="89">
        <f t="shared" si="407"/>
        <v>0</v>
      </c>
      <c r="S721" s="89">
        <f t="shared" si="407"/>
        <v>0</v>
      </c>
      <c r="T721" s="89">
        <f t="shared" si="407"/>
        <v>0</v>
      </c>
      <c r="U721" s="89">
        <f t="shared" si="407"/>
        <v>0</v>
      </c>
      <c r="V721" s="89">
        <f t="shared" si="407"/>
        <v>0</v>
      </c>
      <c r="W721" s="89">
        <f t="shared" si="407"/>
        <v>0</v>
      </c>
      <c r="X721" s="89">
        <f t="shared" si="407"/>
        <v>0</v>
      </c>
      <c r="Y721" s="89">
        <f t="shared" si="407"/>
        <v>0</v>
      </c>
      <c r="Z721" s="89">
        <f t="shared" si="407"/>
        <v>0.19661999999999999</v>
      </c>
      <c r="AA721" s="89">
        <f t="shared" si="407"/>
        <v>0.10827000000000001</v>
      </c>
    </row>
    <row r="722" spans="1:27" ht="12.75" customHeight="1" outlineLevel="1" x14ac:dyDescent="0.2">
      <c r="A722" s="97" t="s">
        <v>3043</v>
      </c>
      <c r="B722" s="63" t="s">
        <v>242</v>
      </c>
      <c r="C722" s="43" t="s">
        <v>79</v>
      </c>
      <c r="D722" s="44">
        <v>102.68</v>
      </c>
      <c r="E722" s="44">
        <v>27.83</v>
      </c>
      <c r="F722" s="44">
        <v>11.46</v>
      </c>
      <c r="G722" s="44">
        <v>42.98</v>
      </c>
      <c r="H722" s="44">
        <v>7.58</v>
      </c>
      <c r="I722" s="44">
        <v>0</v>
      </c>
      <c r="J722" s="44">
        <v>0</v>
      </c>
      <c r="K722" s="44">
        <v>0</v>
      </c>
      <c r="L722" s="44">
        <v>0</v>
      </c>
      <c r="M722" s="44">
        <v>0</v>
      </c>
      <c r="N722" s="44">
        <v>0</v>
      </c>
      <c r="O722" s="44">
        <v>0</v>
      </c>
      <c r="P722" s="44">
        <v>0</v>
      </c>
      <c r="Q722" s="44">
        <v>0</v>
      </c>
      <c r="R722" s="44">
        <v>0</v>
      </c>
      <c r="S722" s="44">
        <v>0</v>
      </c>
      <c r="T722" s="44">
        <v>0</v>
      </c>
      <c r="U722" s="44">
        <v>0</v>
      </c>
      <c r="V722" s="44">
        <v>0</v>
      </c>
      <c r="W722" s="44">
        <v>0</v>
      </c>
      <c r="X722" s="44">
        <v>0</v>
      </c>
      <c r="Y722" s="44">
        <v>0</v>
      </c>
      <c r="Z722" s="44">
        <v>196.62</v>
      </c>
      <c r="AA722" s="44">
        <v>108.27</v>
      </c>
    </row>
    <row r="723" spans="1:27" x14ac:dyDescent="0.2">
      <c r="A723" s="96" t="s">
        <v>3044</v>
      </c>
      <c r="B723" s="28" t="str">
        <f>"19"&amp;"."&amp;$B$777&amp;"."&amp;$B$778</f>
        <v>19.04.2024</v>
      </c>
      <c r="C723" s="88" t="s">
        <v>76</v>
      </c>
      <c r="D723" s="89">
        <f>ROUND((D724)/1000,5)</f>
        <v>0</v>
      </c>
      <c r="E723" s="89">
        <f t="shared" ref="E723:AA723" si="408">ROUND((E724)/1000,5)</f>
        <v>0</v>
      </c>
      <c r="F723" s="89">
        <f t="shared" si="408"/>
        <v>0</v>
      </c>
      <c r="G723" s="89">
        <f t="shared" si="408"/>
        <v>0</v>
      </c>
      <c r="H723" s="89">
        <f t="shared" si="408"/>
        <v>0</v>
      </c>
      <c r="I723" s="89">
        <f t="shared" si="408"/>
        <v>0</v>
      </c>
      <c r="J723" s="89">
        <f t="shared" si="408"/>
        <v>0</v>
      </c>
      <c r="K723" s="89">
        <f t="shared" si="408"/>
        <v>0</v>
      </c>
      <c r="L723" s="89">
        <f t="shared" si="408"/>
        <v>0</v>
      </c>
      <c r="M723" s="89">
        <f t="shared" si="408"/>
        <v>0</v>
      </c>
      <c r="N723" s="89">
        <f t="shared" si="408"/>
        <v>0</v>
      </c>
      <c r="O723" s="89">
        <f t="shared" si="408"/>
        <v>0</v>
      </c>
      <c r="P723" s="89">
        <f t="shared" si="408"/>
        <v>0</v>
      </c>
      <c r="Q723" s="89">
        <f t="shared" si="408"/>
        <v>0</v>
      </c>
      <c r="R723" s="89">
        <f t="shared" si="408"/>
        <v>0</v>
      </c>
      <c r="S723" s="89">
        <f t="shared" si="408"/>
        <v>0</v>
      </c>
      <c r="T723" s="89">
        <f t="shared" si="408"/>
        <v>0</v>
      </c>
      <c r="U723" s="89">
        <f t="shared" si="408"/>
        <v>0</v>
      </c>
      <c r="V723" s="89">
        <f t="shared" si="408"/>
        <v>0</v>
      </c>
      <c r="W723" s="89">
        <f t="shared" si="408"/>
        <v>0</v>
      </c>
      <c r="X723" s="89">
        <f t="shared" si="408"/>
        <v>0</v>
      </c>
      <c r="Y723" s="89">
        <f t="shared" si="408"/>
        <v>0.17613999999999999</v>
      </c>
      <c r="Z723" s="89">
        <f t="shared" si="408"/>
        <v>0.26051999999999997</v>
      </c>
      <c r="AA723" s="89">
        <f t="shared" si="408"/>
        <v>0.14717</v>
      </c>
    </row>
    <row r="724" spans="1:27" ht="12.75" customHeight="1" outlineLevel="1" x14ac:dyDescent="0.2">
      <c r="A724" s="97" t="s">
        <v>3045</v>
      </c>
      <c r="B724" s="63" t="s">
        <v>242</v>
      </c>
      <c r="C724" s="43" t="s">
        <v>79</v>
      </c>
      <c r="D724" s="44">
        <v>0</v>
      </c>
      <c r="E724" s="44">
        <v>0</v>
      </c>
      <c r="F724" s="44">
        <v>0</v>
      </c>
      <c r="G724" s="44">
        <v>0</v>
      </c>
      <c r="H724" s="44">
        <v>0</v>
      </c>
      <c r="I724" s="44">
        <v>0</v>
      </c>
      <c r="J724" s="44">
        <v>0</v>
      </c>
      <c r="K724" s="44">
        <v>0</v>
      </c>
      <c r="L724" s="44">
        <v>0</v>
      </c>
      <c r="M724" s="44">
        <v>0</v>
      </c>
      <c r="N724" s="44">
        <v>0</v>
      </c>
      <c r="O724" s="44">
        <v>0</v>
      </c>
      <c r="P724" s="44">
        <v>0</v>
      </c>
      <c r="Q724" s="44">
        <v>0</v>
      </c>
      <c r="R724" s="44">
        <v>0</v>
      </c>
      <c r="S724" s="44">
        <v>0</v>
      </c>
      <c r="T724" s="44">
        <v>0</v>
      </c>
      <c r="U724" s="44">
        <v>0</v>
      </c>
      <c r="V724" s="44">
        <v>0</v>
      </c>
      <c r="W724" s="44">
        <v>0</v>
      </c>
      <c r="X724" s="44">
        <v>0</v>
      </c>
      <c r="Y724" s="44">
        <v>176.14</v>
      </c>
      <c r="Z724" s="44">
        <v>260.52</v>
      </c>
      <c r="AA724" s="44">
        <v>147.16999999999999</v>
      </c>
    </row>
    <row r="725" spans="1:27" x14ac:dyDescent="0.2">
      <c r="A725" s="96" t="s">
        <v>3046</v>
      </c>
      <c r="B725" s="28" t="str">
        <f>"20"&amp;"."&amp;$B$777&amp;"."&amp;$B$778</f>
        <v>20.04.2024</v>
      </c>
      <c r="C725" s="88" t="s">
        <v>76</v>
      </c>
      <c r="D725" s="89">
        <f>ROUND((D726)/1000,5)</f>
        <v>4.9070000000000003E-2</v>
      </c>
      <c r="E725" s="89">
        <f t="shared" ref="E725:AA725" si="409">ROUND((E726)/1000,5)</f>
        <v>2.6069999999999999E-2</v>
      </c>
      <c r="F725" s="89">
        <f t="shared" si="409"/>
        <v>1.0880000000000001E-2</v>
      </c>
      <c r="G725" s="89">
        <f t="shared" si="409"/>
        <v>1.712E-2</v>
      </c>
      <c r="H725" s="89">
        <f t="shared" si="409"/>
        <v>0</v>
      </c>
      <c r="I725" s="89">
        <f t="shared" si="409"/>
        <v>3.5500000000000002E-3</v>
      </c>
      <c r="J725" s="89">
        <f t="shared" si="409"/>
        <v>9.8099999999999993E-3</v>
      </c>
      <c r="K725" s="89">
        <f t="shared" si="409"/>
        <v>0</v>
      </c>
      <c r="L725" s="89">
        <f t="shared" si="409"/>
        <v>0</v>
      </c>
      <c r="M725" s="89">
        <f t="shared" si="409"/>
        <v>0</v>
      </c>
      <c r="N725" s="89">
        <f t="shared" si="409"/>
        <v>0</v>
      </c>
      <c r="O725" s="89">
        <f t="shared" si="409"/>
        <v>0</v>
      </c>
      <c r="P725" s="89">
        <f t="shared" si="409"/>
        <v>0</v>
      </c>
      <c r="Q725" s="89">
        <f t="shared" si="409"/>
        <v>0</v>
      </c>
      <c r="R725" s="89">
        <f t="shared" si="409"/>
        <v>0</v>
      </c>
      <c r="S725" s="89">
        <f t="shared" si="409"/>
        <v>0</v>
      </c>
      <c r="T725" s="89">
        <f t="shared" si="409"/>
        <v>0</v>
      </c>
      <c r="U725" s="89">
        <f t="shared" si="409"/>
        <v>3.0000000000000001E-5</v>
      </c>
      <c r="V725" s="89">
        <f t="shared" si="409"/>
        <v>0</v>
      </c>
      <c r="W725" s="89">
        <f t="shared" si="409"/>
        <v>0</v>
      </c>
      <c r="X725" s="89">
        <f t="shared" si="409"/>
        <v>0</v>
      </c>
      <c r="Y725" s="89">
        <f t="shared" si="409"/>
        <v>0.53873000000000004</v>
      </c>
      <c r="Z725" s="89">
        <f t="shared" si="409"/>
        <v>0.28688000000000002</v>
      </c>
      <c r="AA725" s="89">
        <f t="shared" si="409"/>
        <v>0.59758999999999995</v>
      </c>
    </row>
    <row r="726" spans="1:27" ht="12.75" customHeight="1" outlineLevel="1" x14ac:dyDescent="0.2">
      <c r="A726" s="97" t="s">
        <v>3047</v>
      </c>
      <c r="B726" s="63" t="s">
        <v>242</v>
      </c>
      <c r="C726" s="43" t="s">
        <v>79</v>
      </c>
      <c r="D726" s="44">
        <v>49.07</v>
      </c>
      <c r="E726" s="44">
        <v>26.07</v>
      </c>
      <c r="F726" s="44">
        <v>10.88</v>
      </c>
      <c r="G726" s="44">
        <v>17.12</v>
      </c>
      <c r="H726" s="44">
        <v>0</v>
      </c>
      <c r="I726" s="44">
        <v>3.55</v>
      </c>
      <c r="J726" s="44">
        <v>9.81</v>
      </c>
      <c r="K726" s="44">
        <v>0</v>
      </c>
      <c r="L726" s="44">
        <v>0</v>
      </c>
      <c r="M726" s="44">
        <v>0</v>
      </c>
      <c r="N726" s="44">
        <v>0</v>
      </c>
      <c r="O726" s="44">
        <v>0</v>
      </c>
      <c r="P726" s="44">
        <v>0</v>
      </c>
      <c r="Q726" s="44">
        <v>0</v>
      </c>
      <c r="R726" s="44">
        <v>0</v>
      </c>
      <c r="S726" s="44">
        <v>0</v>
      </c>
      <c r="T726" s="44">
        <v>0</v>
      </c>
      <c r="U726" s="44">
        <v>0.03</v>
      </c>
      <c r="V726" s="44">
        <v>0</v>
      </c>
      <c r="W726" s="44">
        <v>0</v>
      </c>
      <c r="X726" s="44">
        <v>0</v>
      </c>
      <c r="Y726" s="44">
        <v>538.73</v>
      </c>
      <c r="Z726" s="44">
        <v>286.88</v>
      </c>
      <c r="AA726" s="44">
        <v>597.59</v>
      </c>
    </row>
    <row r="727" spans="1:27" x14ac:dyDescent="0.2">
      <c r="A727" s="96" t="s">
        <v>3048</v>
      </c>
      <c r="B727" s="28" t="str">
        <f>"21"&amp;"."&amp;$B$777&amp;"."&amp;$B$778</f>
        <v>21.04.2024</v>
      </c>
      <c r="C727" s="88" t="s">
        <v>76</v>
      </c>
      <c r="D727" s="89">
        <f>ROUND((D728)/1000,5)</f>
        <v>0.29133999999999999</v>
      </c>
      <c r="E727" s="89">
        <f t="shared" ref="E727:AA727" si="410">ROUND((E728)/1000,5)</f>
        <v>0.34621000000000002</v>
      </c>
      <c r="F727" s="89">
        <f t="shared" si="410"/>
        <v>0.47249000000000002</v>
      </c>
      <c r="G727" s="89">
        <f t="shared" si="410"/>
        <v>0.27073999999999998</v>
      </c>
      <c r="H727" s="89">
        <f t="shared" si="410"/>
        <v>0.17072999999999999</v>
      </c>
      <c r="I727" s="89">
        <f t="shared" si="410"/>
        <v>0.17236000000000001</v>
      </c>
      <c r="J727" s="89">
        <f t="shared" si="410"/>
        <v>0.31298999999999999</v>
      </c>
      <c r="K727" s="89">
        <f t="shared" si="410"/>
        <v>1.81E-3</v>
      </c>
      <c r="L727" s="89">
        <f t="shared" si="410"/>
        <v>0</v>
      </c>
      <c r="M727" s="89">
        <f t="shared" si="410"/>
        <v>0</v>
      </c>
      <c r="N727" s="89">
        <f t="shared" si="410"/>
        <v>0</v>
      </c>
      <c r="O727" s="89">
        <f t="shared" si="410"/>
        <v>0</v>
      </c>
      <c r="P727" s="89">
        <f t="shared" si="410"/>
        <v>0.13863</v>
      </c>
      <c r="Q727" s="89">
        <f t="shared" si="410"/>
        <v>0.17706</v>
      </c>
      <c r="R727" s="89">
        <f t="shared" si="410"/>
        <v>0.29237000000000002</v>
      </c>
      <c r="S727" s="89">
        <f t="shared" si="410"/>
        <v>0.23336999999999999</v>
      </c>
      <c r="T727" s="89">
        <f t="shared" si="410"/>
        <v>0.15257000000000001</v>
      </c>
      <c r="U727" s="89">
        <f t="shared" si="410"/>
        <v>0.19914000000000001</v>
      </c>
      <c r="V727" s="89">
        <f t="shared" si="410"/>
        <v>0.16164999999999999</v>
      </c>
      <c r="W727" s="89">
        <f t="shared" si="410"/>
        <v>0.15287000000000001</v>
      </c>
      <c r="X727" s="89">
        <f t="shared" si="410"/>
        <v>0.40639999999999998</v>
      </c>
      <c r="Y727" s="89">
        <f t="shared" si="410"/>
        <v>0.30387999999999998</v>
      </c>
      <c r="Z727" s="89">
        <f t="shared" si="410"/>
        <v>0.45587</v>
      </c>
      <c r="AA727" s="89">
        <f t="shared" si="410"/>
        <v>1.2067399999999999</v>
      </c>
    </row>
    <row r="728" spans="1:27" ht="12.75" customHeight="1" outlineLevel="1" x14ac:dyDescent="0.2">
      <c r="A728" s="97" t="s">
        <v>3049</v>
      </c>
      <c r="B728" s="63" t="s">
        <v>242</v>
      </c>
      <c r="C728" s="43" t="s">
        <v>79</v>
      </c>
      <c r="D728" s="44">
        <v>291.33999999999997</v>
      </c>
      <c r="E728" s="44">
        <v>346.21</v>
      </c>
      <c r="F728" s="44">
        <v>472.49</v>
      </c>
      <c r="G728" s="44">
        <v>270.74</v>
      </c>
      <c r="H728" s="44">
        <v>170.73</v>
      </c>
      <c r="I728" s="44">
        <v>172.36</v>
      </c>
      <c r="J728" s="44">
        <v>312.99</v>
      </c>
      <c r="K728" s="44">
        <v>1.81</v>
      </c>
      <c r="L728" s="44">
        <v>0</v>
      </c>
      <c r="M728" s="44">
        <v>0</v>
      </c>
      <c r="N728" s="44">
        <v>0</v>
      </c>
      <c r="O728" s="44">
        <v>0</v>
      </c>
      <c r="P728" s="44">
        <v>138.63</v>
      </c>
      <c r="Q728" s="44">
        <v>177.06</v>
      </c>
      <c r="R728" s="44">
        <v>292.37</v>
      </c>
      <c r="S728" s="44">
        <v>233.37</v>
      </c>
      <c r="T728" s="44">
        <v>152.57</v>
      </c>
      <c r="U728" s="44">
        <v>199.14</v>
      </c>
      <c r="V728" s="44">
        <v>161.65</v>
      </c>
      <c r="W728" s="44">
        <v>152.87</v>
      </c>
      <c r="X728" s="44">
        <v>406.4</v>
      </c>
      <c r="Y728" s="44">
        <v>303.88</v>
      </c>
      <c r="Z728" s="44">
        <v>455.87</v>
      </c>
      <c r="AA728" s="44">
        <v>1206.74</v>
      </c>
    </row>
    <row r="729" spans="1:27" x14ac:dyDescent="0.2">
      <c r="A729" s="96" t="s">
        <v>3050</v>
      </c>
      <c r="B729" s="28" t="str">
        <f>"22"&amp;"."&amp;$B$777&amp;"."&amp;$B$778</f>
        <v>22.04.2024</v>
      </c>
      <c r="C729" s="88" t="s">
        <v>76</v>
      </c>
      <c r="D729" s="89">
        <f>ROUND((D730)/1000,5)</f>
        <v>0.23433000000000001</v>
      </c>
      <c r="E729" s="89">
        <f t="shared" ref="E729:AA729" si="411">ROUND((E730)/1000,5)</f>
        <v>0.26422000000000001</v>
      </c>
      <c r="F729" s="89">
        <f t="shared" si="411"/>
        <v>0.1744</v>
      </c>
      <c r="G729" s="89">
        <f t="shared" si="411"/>
        <v>0.13014999999999999</v>
      </c>
      <c r="H729" s="89">
        <f t="shared" si="411"/>
        <v>7.4109999999999995E-2</v>
      </c>
      <c r="I729" s="89">
        <f t="shared" si="411"/>
        <v>7.6600000000000001E-3</v>
      </c>
      <c r="J729" s="89">
        <f t="shared" si="411"/>
        <v>0</v>
      </c>
      <c r="K729" s="89">
        <f t="shared" si="411"/>
        <v>0</v>
      </c>
      <c r="L729" s="89">
        <f t="shared" si="411"/>
        <v>0</v>
      </c>
      <c r="M729" s="89">
        <f t="shared" si="411"/>
        <v>0</v>
      </c>
      <c r="N729" s="89">
        <f t="shared" si="411"/>
        <v>5.9360000000000003E-2</v>
      </c>
      <c r="O729" s="89">
        <f t="shared" si="411"/>
        <v>5.5579999999999997E-2</v>
      </c>
      <c r="P729" s="89">
        <f t="shared" si="411"/>
        <v>1.8800000000000001E-2</v>
      </c>
      <c r="Q729" s="89">
        <f t="shared" si="411"/>
        <v>8.8400000000000006E-3</v>
      </c>
      <c r="R729" s="89">
        <f t="shared" si="411"/>
        <v>2.3120000000000002E-2</v>
      </c>
      <c r="S729" s="89">
        <f t="shared" si="411"/>
        <v>3.5E-4</v>
      </c>
      <c r="T729" s="89">
        <f t="shared" si="411"/>
        <v>4.6240000000000003E-2</v>
      </c>
      <c r="U729" s="89">
        <f t="shared" si="411"/>
        <v>0</v>
      </c>
      <c r="V729" s="89">
        <f t="shared" si="411"/>
        <v>0</v>
      </c>
      <c r="W729" s="89">
        <f t="shared" si="411"/>
        <v>0</v>
      </c>
      <c r="X729" s="89">
        <f t="shared" si="411"/>
        <v>0.11743000000000001</v>
      </c>
      <c r="Y729" s="89">
        <f t="shared" si="411"/>
        <v>0.16566</v>
      </c>
      <c r="Z729" s="89">
        <f t="shared" si="411"/>
        <v>0.36126000000000003</v>
      </c>
      <c r="AA729" s="89">
        <f t="shared" si="411"/>
        <v>0.17763999999999999</v>
      </c>
    </row>
    <row r="730" spans="1:27" ht="12.75" customHeight="1" outlineLevel="1" x14ac:dyDescent="0.2">
      <c r="A730" s="97" t="s">
        <v>3051</v>
      </c>
      <c r="B730" s="63" t="s">
        <v>242</v>
      </c>
      <c r="C730" s="43" t="s">
        <v>79</v>
      </c>
      <c r="D730" s="44">
        <v>234.33</v>
      </c>
      <c r="E730" s="44">
        <v>264.22000000000003</v>
      </c>
      <c r="F730" s="44">
        <v>174.4</v>
      </c>
      <c r="G730" s="44">
        <v>130.15</v>
      </c>
      <c r="H730" s="44">
        <v>74.11</v>
      </c>
      <c r="I730" s="44">
        <v>7.66</v>
      </c>
      <c r="J730" s="44">
        <v>0</v>
      </c>
      <c r="K730" s="44">
        <v>0</v>
      </c>
      <c r="L730" s="44">
        <v>0</v>
      </c>
      <c r="M730" s="44">
        <v>0</v>
      </c>
      <c r="N730" s="44">
        <v>59.36</v>
      </c>
      <c r="O730" s="44">
        <v>55.58</v>
      </c>
      <c r="P730" s="44">
        <v>18.8</v>
      </c>
      <c r="Q730" s="44">
        <v>8.84</v>
      </c>
      <c r="R730" s="44">
        <v>23.12</v>
      </c>
      <c r="S730" s="44">
        <v>0.35</v>
      </c>
      <c r="T730" s="44">
        <v>46.24</v>
      </c>
      <c r="U730" s="44">
        <v>0</v>
      </c>
      <c r="V730" s="44">
        <v>0</v>
      </c>
      <c r="W730" s="44">
        <v>0</v>
      </c>
      <c r="X730" s="44">
        <v>117.43</v>
      </c>
      <c r="Y730" s="44">
        <v>165.66</v>
      </c>
      <c r="Z730" s="44">
        <v>361.26</v>
      </c>
      <c r="AA730" s="44">
        <v>177.64</v>
      </c>
    </row>
    <row r="731" spans="1:27" x14ac:dyDescent="0.2">
      <c r="A731" s="96" t="s">
        <v>3052</v>
      </c>
      <c r="B731" s="28" t="str">
        <f>"23"&amp;"."&amp;$B$777&amp;"."&amp;$B$778</f>
        <v>23.04.2024</v>
      </c>
      <c r="C731" s="88" t="s">
        <v>76</v>
      </c>
      <c r="D731" s="89">
        <f>ROUND((D732)/1000,5)</f>
        <v>8.3580000000000002E-2</v>
      </c>
      <c r="E731" s="89">
        <f t="shared" ref="E731:AA731" si="412">ROUND((E732)/1000,5)</f>
        <v>0</v>
      </c>
      <c r="F731" s="89">
        <f t="shared" si="412"/>
        <v>0</v>
      </c>
      <c r="G731" s="89">
        <f t="shared" si="412"/>
        <v>0</v>
      </c>
      <c r="H731" s="89">
        <f t="shared" si="412"/>
        <v>0</v>
      </c>
      <c r="I731" s="89">
        <f t="shared" si="412"/>
        <v>0</v>
      </c>
      <c r="J731" s="89">
        <f t="shared" si="412"/>
        <v>0</v>
      </c>
      <c r="K731" s="89">
        <f t="shared" si="412"/>
        <v>0</v>
      </c>
      <c r="L731" s="89">
        <f t="shared" si="412"/>
        <v>0</v>
      </c>
      <c r="M731" s="89">
        <f t="shared" si="412"/>
        <v>0</v>
      </c>
      <c r="N731" s="89">
        <f t="shared" si="412"/>
        <v>0</v>
      </c>
      <c r="O731" s="89">
        <f t="shared" si="412"/>
        <v>2.8600000000000001E-3</v>
      </c>
      <c r="P731" s="89">
        <f t="shared" si="412"/>
        <v>0</v>
      </c>
      <c r="Q731" s="89">
        <f t="shared" si="412"/>
        <v>5.6779999999999997E-2</v>
      </c>
      <c r="R731" s="89">
        <f t="shared" si="412"/>
        <v>7.689E-2</v>
      </c>
      <c r="S731" s="89">
        <f t="shared" si="412"/>
        <v>3.9239999999999997E-2</v>
      </c>
      <c r="T731" s="89">
        <f t="shared" si="412"/>
        <v>0.11914</v>
      </c>
      <c r="U731" s="89">
        <f t="shared" si="412"/>
        <v>3.49E-3</v>
      </c>
      <c r="V731" s="89">
        <f t="shared" si="412"/>
        <v>0</v>
      </c>
      <c r="W731" s="89">
        <f t="shared" si="412"/>
        <v>0</v>
      </c>
      <c r="X731" s="89">
        <f t="shared" si="412"/>
        <v>0.17426</v>
      </c>
      <c r="Y731" s="89">
        <f t="shared" si="412"/>
        <v>0.21265000000000001</v>
      </c>
      <c r="Z731" s="89">
        <f t="shared" si="412"/>
        <v>0.29014000000000001</v>
      </c>
      <c r="AA731" s="89">
        <f t="shared" si="412"/>
        <v>0.15923000000000001</v>
      </c>
    </row>
    <row r="732" spans="1:27" ht="12.75" customHeight="1" outlineLevel="1" x14ac:dyDescent="0.2">
      <c r="A732" s="97" t="s">
        <v>3053</v>
      </c>
      <c r="B732" s="63" t="s">
        <v>242</v>
      </c>
      <c r="C732" s="43" t="s">
        <v>79</v>
      </c>
      <c r="D732" s="44">
        <v>83.58</v>
      </c>
      <c r="E732" s="44">
        <v>0</v>
      </c>
      <c r="F732" s="44">
        <v>0</v>
      </c>
      <c r="G732" s="44">
        <v>0</v>
      </c>
      <c r="H732" s="44">
        <v>0</v>
      </c>
      <c r="I732" s="44">
        <v>0</v>
      </c>
      <c r="J732" s="44">
        <v>0</v>
      </c>
      <c r="K732" s="44">
        <v>0</v>
      </c>
      <c r="L732" s="44">
        <v>0</v>
      </c>
      <c r="M732" s="44">
        <v>0</v>
      </c>
      <c r="N732" s="44">
        <v>0</v>
      </c>
      <c r="O732" s="44">
        <v>2.86</v>
      </c>
      <c r="P732" s="44">
        <v>0</v>
      </c>
      <c r="Q732" s="44">
        <v>56.78</v>
      </c>
      <c r="R732" s="44">
        <v>76.89</v>
      </c>
      <c r="S732" s="44">
        <v>39.24</v>
      </c>
      <c r="T732" s="44">
        <v>119.14</v>
      </c>
      <c r="U732" s="44">
        <v>3.49</v>
      </c>
      <c r="V732" s="44">
        <v>0</v>
      </c>
      <c r="W732" s="44">
        <v>0</v>
      </c>
      <c r="X732" s="44">
        <v>174.26</v>
      </c>
      <c r="Y732" s="44">
        <v>212.65</v>
      </c>
      <c r="Z732" s="44">
        <v>290.14</v>
      </c>
      <c r="AA732" s="44">
        <v>159.22999999999999</v>
      </c>
    </row>
    <row r="733" spans="1:27" x14ac:dyDescent="0.2">
      <c r="A733" s="96" t="s">
        <v>3054</v>
      </c>
      <c r="B733" s="28" t="str">
        <f>"24"&amp;"."&amp;$B$777&amp;"."&amp;$B$778</f>
        <v>24.04.2024</v>
      </c>
      <c r="C733" s="88" t="s">
        <v>76</v>
      </c>
      <c r="D733" s="89">
        <f>ROUND((D734)/1000,5)</f>
        <v>0.11802</v>
      </c>
      <c r="E733" s="89">
        <f t="shared" ref="E733:AA733" si="413">ROUND((E734)/1000,5)</f>
        <v>0.161</v>
      </c>
      <c r="F733" s="89">
        <f t="shared" si="413"/>
        <v>8.165E-2</v>
      </c>
      <c r="G733" s="89">
        <f t="shared" si="413"/>
        <v>1.259E-2</v>
      </c>
      <c r="H733" s="89">
        <f t="shared" si="413"/>
        <v>0</v>
      </c>
      <c r="I733" s="89">
        <f t="shared" si="413"/>
        <v>0</v>
      </c>
      <c r="J733" s="89">
        <f t="shared" si="413"/>
        <v>0</v>
      </c>
      <c r="K733" s="89">
        <f t="shared" si="413"/>
        <v>0</v>
      </c>
      <c r="L733" s="89">
        <f t="shared" si="413"/>
        <v>0</v>
      </c>
      <c r="M733" s="89">
        <f t="shared" si="413"/>
        <v>0</v>
      </c>
      <c r="N733" s="89">
        <f t="shared" si="413"/>
        <v>8.6720000000000005E-2</v>
      </c>
      <c r="O733" s="89">
        <f t="shared" si="413"/>
        <v>5.9450000000000003E-2</v>
      </c>
      <c r="P733" s="89">
        <f t="shared" si="413"/>
        <v>0</v>
      </c>
      <c r="Q733" s="89">
        <f t="shared" si="413"/>
        <v>0</v>
      </c>
      <c r="R733" s="89">
        <f t="shared" si="413"/>
        <v>6.0949999999999997E-2</v>
      </c>
      <c r="S733" s="89">
        <f t="shared" si="413"/>
        <v>3.1859999999999999E-2</v>
      </c>
      <c r="T733" s="89">
        <f t="shared" si="413"/>
        <v>0</v>
      </c>
      <c r="U733" s="89">
        <f t="shared" si="413"/>
        <v>0</v>
      </c>
      <c r="V733" s="89">
        <f t="shared" si="413"/>
        <v>0</v>
      </c>
      <c r="W733" s="89">
        <f t="shared" si="413"/>
        <v>0</v>
      </c>
      <c r="X733" s="89">
        <f t="shared" si="413"/>
        <v>0</v>
      </c>
      <c r="Y733" s="89">
        <f t="shared" si="413"/>
        <v>3.8010000000000002E-2</v>
      </c>
      <c r="Z733" s="89">
        <f t="shared" si="413"/>
        <v>0.29703000000000002</v>
      </c>
      <c r="AA733" s="89">
        <f t="shared" si="413"/>
        <v>0.25940999999999997</v>
      </c>
    </row>
    <row r="734" spans="1:27" ht="12.75" customHeight="1" outlineLevel="1" x14ac:dyDescent="0.2">
      <c r="A734" s="97" t="s">
        <v>3055</v>
      </c>
      <c r="B734" s="63" t="s">
        <v>242</v>
      </c>
      <c r="C734" s="43" t="s">
        <v>79</v>
      </c>
      <c r="D734" s="44">
        <v>118.02</v>
      </c>
      <c r="E734" s="44">
        <v>161</v>
      </c>
      <c r="F734" s="44">
        <v>81.650000000000006</v>
      </c>
      <c r="G734" s="44">
        <v>12.59</v>
      </c>
      <c r="H734" s="44">
        <v>0</v>
      </c>
      <c r="I734" s="44">
        <v>0</v>
      </c>
      <c r="J734" s="44">
        <v>0</v>
      </c>
      <c r="K734" s="44">
        <v>0</v>
      </c>
      <c r="L734" s="44">
        <v>0</v>
      </c>
      <c r="M734" s="44">
        <v>0</v>
      </c>
      <c r="N734" s="44">
        <v>86.72</v>
      </c>
      <c r="O734" s="44">
        <v>59.45</v>
      </c>
      <c r="P734" s="44">
        <v>0</v>
      </c>
      <c r="Q734" s="44">
        <v>0</v>
      </c>
      <c r="R734" s="44">
        <v>60.95</v>
      </c>
      <c r="S734" s="44">
        <v>31.86</v>
      </c>
      <c r="T734" s="44">
        <v>0</v>
      </c>
      <c r="U734" s="44">
        <v>0</v>
      </c>
      <c r="V734" s="44">
        <v>0</v>
      </c>
      <c r="W734" s="44">
        <v>0</v>
      </c>
      <c r="X734" s="44">
        <v>0</v>
      </c>
      <c r="Y734" s="44">
        <v>38.01</v>
      </c>
      <c r="Z734" s="44">
        <v>297.02999999999997</v>
      </c>
      <c r="AA734" s="44">
        <v>259.41000000000003</v>
      </c>
    </row>
    <row r="735" spans="1:27" x14ac:dyDescent="0.2">
      <c r="A735" s="96" t="s">
        <v>3056</v>
      </c>
      <c r="B735" s="28" t="str">
        <f>"25"&amp;"."&amp;$B$777&amp;"."&amp;$B$778</f>
        <v>25.04.2024</v>
      </c>
      <c r="C735" s="88" t="s">
        <v>76</v>
      </c>
      <c r="D735" s="89">
        <f>ROUND((D736)/1000,5)</f>
        <v>0.24226</v>
      </c>
      <c r="E735" s="89">
        <f t="shared" ref="E735:AA735" si="414">ROUND((E736)/1000,5)</f>
        <v>0.13306000000000001</v>
      </c>
      <c r="F735" s="89">
        <f t="shared" si="414"/>
        <v>0</v>
      </c>
      <c r="G735" s="89">
        <f t="shared" si="414"/>
        <v>1.503E-2</v>
      </c>
      <c r="H735" s="89">
        <f t="shared" si="414"/>
        <v>0</v>
      </c>
      <c r="I735" s="89">
        <f t="shared" si="414"/>
        <v>0</v>
      </c>
      <c r="J735" s="89">
        <f t="shared" si="414"/>
        <v>0</v>
      </c>
      <c r="K735" s="89">
        <f t="shared" si="414"/>
        <v>0</v>
      </c>
      <c r="L735" s="89">
        <f t="shared" si="414"/>
        <v>0</v>
      </c>
      <c r="M735" s="89">
        <f t="shared" si="414"/>
        <v>5.9999999999999995E-4</v>
      </c>
      <c r="N735" s="89">
        <f t="shared" si="414"/>
        <v>1.34E-3</v>
      </c>
      <c r="O735" s="89">
        <f t="shared" si="414"/>
        <v>0</v>
      </c>
      <c r="P735" s="89">
        <f t="shared" si="414"/>
        <v>0</v>
      </c>
      <c r="Q735" s="89">
        <f t="shared" si="414"/>
        <v>0</v>
      </c>
      <c r="R735" s="89">
        <f t="shared" si="414"/>
        <v>0</v>
      </c>
      <c r="S735" s="89">
        <f t="shared" si="414"/>
        <v>0</v>
      </c>
      <c r="T735" s="89">
        <f t="shared" si="414"/>
        <v>0</v>
      </c>
      <c r="U735" s="89">
        <f t="shared" si="414"/>
        <v>0</v>
      </c>
      <c r="V735" s="89">
        <f t="shared" si="414"/>
        <v>0</v>
      </c>
      <c r="W735" s="89">
        <f t="shared" si="414"/>
        <v>0</v>
      </c>
      <c r="X735" s="89">
        <f t="shared" si="414"/>
        <v>0</v>
      </c>
      <c r="Y735" s="89">
        <f t="shared" si="414"/>
        <v>0.24413000000000001</v>
      </c>
      <c r="Z735" s="89">
        <f t="shared" si="414"/>
        <v>0.25192999999999999</v>
      </c>
      <c r="AA735" s="89">
        <f t="shared" si="414"/>
        <v>0.23122999999999999</v>
      </c>
    </row>
    <row r="736" spans="1:27" ht="12.75" customHeight="1" outlineLevel="1" x14ac:dyDescent="0.2">
      <c r="A736" s="97" t="s">
        <v>3057</v>
      </c>
      <c r="B736" s="63" t="s">
        <v>242</v>
      </c>
      <c r="C736" s="43" t="s">
        <v>79</v>
      </c>
      <c r="D736" s="44">
        <v>242.26</v>
      </c>
      <c r="E736" s="44">
        <v>133.06</v>
      </c>
      <c r="F736" s="44">
        <v>0</v>
      </c>
      <c r="G736" s="44">
        <v>15.03</v>
      </c>
      <c r="H736" s="44">
        <v>0</v>
      </c>
      <c r="I736" s="44">
        <v>0</v>
      </c>
      <c r="J736" s="44">
        <v>0</v>
      </c>
      <c r="K736" s="44">
        <v>0</v>
      </c>
      <c r="L736" s="44">
        <v>0</v>
      </c>
      <c r="M736" s="44">
        <v>0.6</v>
      </c>
      <c r="N736" s="44">
        <v>1.34</v>
      </c>
      <c r="O736" s="44">
        <v>0</v>
      </c>
      <c r="P736" s="44">
        <v>0</v>
      </c>
      <c r="Q736" s="44">
        <v>0</v>
      </c>
      <c r="R736" s="44">
        <v>0</v>
      </c>
      <c r="S736" s="44">
        <v>0</v>
      </c>
      <c r="T736" s="44">
        <v>0</v>
      </c>
      <c r="U736" s="44">
        <v>0</v>
      </c>
      <c r="V736" s="44">
        <v>0</v>
      </c>
      <c r="W736" s="44">
        <v>0</v>
      </c>
      <c r="X736" s="44">
        <v>0</v>
      </c>
      <c r="Y736" s="44">
        <v>244.13</v>
      </c>
      <c r="Z736" s="44">
        <v>251.93</v>
      </c>
      <c r="AA736" s="44">
        <v>231.23</v>
      </c>
    </row>
    <row r="737" spans="1:28" x14ac:dyDescent="0.2">
      <c r="A737" s="96" t="s">
        <v>3058</v>
      </c>
      <c r="B737" s="28" t="str">
        <f>"26"&amp;"."&amp;$B$777&amp;"."&amp;$B$778</f>
        <v>26.04.2024</v>
      </c>
      <c r="C737" s="88" t="s">
        <v>76</v>
      </c>
      <c r="D737" s="89">
        <f>ROUND((D738)/1000,5)</f>
        <v>0.17712</v>
      </c>
      <c r="E737" s="89">
        <f t="shared" ref="E737:AA737" si="415">ROUND((E738)/1000,5)</f>
        <v>0.15481</v>
      </c>
      <c r="F737" s="89">
        <f t="shared" si="415"/>
        <v>5.7959999999999998E-2</v>
      </c>
      <c r="G737" s="89">
        <f t="shared" si="415"/>
        <v>2.2300000000000002E-3</v>
      </c>
      <c r="H737" s="89">
        <f t="shared" si="415"/>
        <v>2.4559999999999998E-2</v>
      </c>
      <c r="I737" s="89">
        <f t="shared" si="415"/>
        <v>8.0000000000000007E-5</v>
      </c>
      <c r="J737" s="89">
        <f t="shared" si="415"/>
        <v>0</v>
      </c>
      <c r="K737" s="89">
        <f t="shared" si="415"/>
        <v>0</v>
      </c>
      <c r="L737" s="89">
        <f t="shared" si="415"/>
        <v>0</v>
      </c>
      <c r="M737" s="89">
        <f t="shared" si="415"/>
        <v>6.0900000000000003E-2</v>
      </c>
      <c r="N737" s="89">
        <f t="shared" si="415"/>
        <v>0.10877000000000001</v>
      </c>
      <c r="O737" s="89">
        <f t="shared" si="415"/>
        <v>1.9550000000000001E-2</v>
      </c>
      <c r="P737" s="89">
        <f t="shared" si="415"/>
        <v>0</v>
      </c>
      <c r="Q737" s="89">
        <f t="shared" si="415"/>
        <v>0</v>
      </c>
      <c r="R737" s="89">
        <f t="shared" si="415"/>
        <v>0</v>
      </c>
      <c r="S737" s="89">
        <f t="shared" si="415"/>
        <v>0</v>
      </c>
      <c r="T737" s="89">
        <f t="shared" si="415"/>
        <v>0</v>
      </c>
      <c r="U737" s="89">
        <f t="shared" si="415"/>
        <v>0</v>
      </c>
      <c r="V737" s="89">
        <f t="shared" si="415"/>
        <v>7.6469999999999996E-2</v>
      </c>
      <c r="W737" s="89">
        <f t="shared" si="415"/>
        <v>5.126E-2</v>
      </c>
      <c r="X737" s="89">
        <f t="shared" si="415"/>
        <v>0</v>
      </c>
      <c r="Y737" s="89">
        <f t="shared" si="415"/>
        <v>0.11197</v>
      </c>
      <c r="Z737" s="89">
        <f t="shared" si="415"/>
        <v>0.34510999999999997</v>
      </c>
      <c r="AA737" s="89">
        <f t="shared" si="415"/>
        <v>0.22694</v>
      </c>
    </row>
    <row r="738" spans="1:28" ht="12.75" customHeight="1" outlineLevel="1" x14ac:dyDescent="0.2">
      <c r="A738" s="97" t="s">
        <v>3059</v>
      </c>
      <c r="B738" s="63" t="s">
        <v>242</v>
      </c>
      <c r="C738" s="43" t="s">
        <v>79</v>
      </c>
      <c r="D738" s="44">
        <v>177.12</v>
      </c>
      <c r="E738" s="44">
        <v>154.81</v>
      </c>
      <c r="F738" s="44">
        <v>57.96</v>
      </c>
      <c r="G738" s="44">
        <v>2.23</v>
      </c>
      <c r="H738" s="44">
        <v>24.56</v>
      </c>
      <c r="I738" s="44">
        <v>0.08</v>
      </c>
      <c r="J738" s="44">
        <v>0</v>
      </c>
      <c r="K738" s="44">
        <v>0</v>
      </c>
      <c r="L738" s="44">
        <v>0</v>
      </c>
      <c r="M738" s="44">
        <v>60.9</v>
      </c>
      <c r="N738" s="44">
        <v>108.77</v>
      </c>
      <c r="O738" s="44">
        <v>19.55</v>
      </c>
      <c r="P738" s="44">
        <v>0</v>
      </c>
      <c r="Q738" s="44">
        <v>0</v>
      </c>
      <c r="R738" s="44">
        <v>0</v>
      </c>
      <c r="S738" s="44">
        <v>0</v>
      </c>
      <c r="T738" s="44">
        <v>0</v>
      </c>
      <c r="U738" s="44">
        <v>0</v>
      </c>
      <c r="V738" s="44">
        <v>76.47</v>
      </c>
      <c r="W738" s="44">
        <v>51.26</v>
      </c>
      <c r="X738" s="44">
        <v>0</v>
      </c>
      <c r="Y738" s="44">
        <v>111.97</v>
      </c>
      <c r="Z738" s="44">
        <v>345.11</v>
      </c>
      <c r="AA738" s="44">
        <v>226.94</v>
      </c>
    </row>
    <row r="739" spans="1:28" x14ac:dyDescent="0.2">
      <c r="A739" s="96" t="s">
        <v>3060</v>
      </c>
      <c r="B739" s="28" t="str">
        <f>"27"&amp;"."&amp;$B$777&amp;"."&amp;$B$778</f>
        <v>27.04.2024</v>
      </c>
      <c r="C739" s="88" t="s">
        <v>76</v>
      </c>
      <c r="D739" s="89">
        <f>ROUND((D740)/1000,5)</f>
        <v>0.19999</v>
      </c>
      <c r="E739" s="89">
        <f t="shared" ref="E739:AA739" si="416">ROUND((E740)/1000,5)</f>
        <v>6.3789999999999999E-2</v>
      </c>
      <c r="F739" s="89">
        <f t="shared" si="416"/>
        <v>9.3329999999999996E-2</v>
      </c>
      <c r="G739" s="89">
        <f t="shared" si="416"/>
        <v>7.4370000000000006E-2</v>
      </c>
      <c r="H739" s="89">
        <f t="shared" si="416"/>
        <v>1.303E-2</v>
      </c>
      <c r="I739" s="89">
        <f t="shared" si="416"/>
        <v>0</v>
      </c>
      <c r="J739" s="89">
        <f t="shared" si="416"/>
        <v>0</v>
      </c>
      <c r="K739" s="89">
        <f t="shared" si="416"/>
        <v>0</v>
      </c>
      <c r="L739" s="89">
        <f t="shared" si="416"/>
        <v>0</v>
      </c>
      <c r="M739" s="89">
        <f t="shared" si="416"/>
        <v>0</v>
      </c>
      <c r="N739" s="89">
        <f t="shared" si="416"/>
        <v>0</v>
      </c>
      <c r="O739" s="89">
        <f t="shared" si="416"/>
        <v>1.3979999999999999E-2</v>
      </c>
      <c r="P739" s="89">
        <f t="shared" si="416"/>
        <v>0</v>
      </c>
      <c r="Q739" s="89">
        <f t="shared" si="416"/>
        <v>0</v>
      </c>
      <c r="R739" s="89">
        <f t="shared" si="416"/>
        <v>2.9999999999999997E-4</v>
      </c>
      <c r="S739" s="89">
        <f t="shared" si="416"/>
        <v>0</v>
      </c>
      <c r="T739" s="89">
        <f t="shared" si="416"/>
        <v>4.1200000000000004E-3</v>
      </c>
      <c r="U739" s="89">
        <f t="shared" si="416"/>
        <v>0</v>
      </c>
      <c r="V739" s="89">
        <f t="shared" si="416"/>
        <v>2.23E-2</v>
      </c>
      <c r="W739" s="89">
        <f t="shared" si="416"/>
        <v>3.066E-2</v>
      </c>
      <c r="X739" s="89">
        <f t="shared" si="416"/>
        <v>1.4400000000000001E-3</v>
      </c>
      <c r="Y739" s="89">
        <f t="shared" si="416"/>
        <v>0</v>
      </c>
      <c r="Z739" s="89">
        <f t="shared" si="416"/>
        <v>0.26713999999999999</v>
      </c>
      <c r="AA739" s="89">
        <f t="shared" si="416"/>
        <v>0.11697</v>
      </c>
    </row>
    <row r="740" spans="1:28" ht="12.75" customHeight="1" outlineLevel="1" x14ac:dyDescent="0.2">
      <c r="A740" s="97" t="s">
        <v>3061</v>
      </c>
      <c r="B740" s="63" t="s">
        <v>242</v>
      </c>
      <c r="C740" s="43" t="s">
        <v>79</v>
      </c>
      <c r="D740" s="44">
        <v>199.99</v>
      </c>
      <c r="E740" s="44">
        <v>63.79</v>
      </c>
      <c r="F740" s="44">
        <v>93.33</v>
      </c>
      <c r="G740" s="44">
        <v>74.37</v>
      </c>
      <c r="H740" s="44">
        <v>13.03</v>
      </c>
      <c r="I740" s="44">
        <v>0</v>
      </c>
      <c r="J740" s="44">
        <v>0</v>
      </c>
      <c r="K740" s="44">
        <v>0</v>
      </c>
      <c r="L740" s="44">
        <v>0</v>
      </c>
      <c r="M740" s="44">
        <v>0</v>
      </c>
      <c r="N740" s="44">
        <v>0</v>
      </c>
      <c r="O740" s="44">
        <v>13.98</v>
      </c>
      <c r="P740" s="44">
        <v>0</v>
      </c>
      <c r="Q740" s="44">
        <v>0</v>
      </c>
      <c r="R740" s="44">
        <v>0.3</v>
      </c>
      <c r="S740" s="44">
        <v>0</v>
      </c>
      <c r="T740" s="44">
        <v>4.12</v>
      </c>
      <c r="U740" s="44">
        <v>0</v>
      </c>
      <c r="V740" s="44">
        <v>22.3</v>
      </c>
      <c r="W740" s="44">
        <v>30.66</v>
      </c>
      <c r="X740" s="44">
        <v>1.44</v>
      </c>
      <c r="Y740" s="44">
        <v>0</v>
      </c>
      <c r="Z740" s="44">
        <v>267.14</v>
      </c>
      <c r="AA740" s="44">
        <v>116.97</v>
      </c>
    </row>
    <row r="741" spans="1:28" x14ac:dyDescent="0.2">
      <c r="A741" s="96" t="s">
        <v>3062</v>
      </c>
      <c r="B741" s="28" t="str">
        <f>"28"&amp;"."&amp;$B$777&amp;"."&amp;$B$778</f>
        <v>28.04.2024</v>
      </c>
      <c r="C741" s="88" t="s">
        <v>76</v>
      </c>
      <c r="D741" s="89">
        <f>ROUND((D742)/1000,5)</f>
        <v>1.9699999999999999E-2</v>
      </c>
      <c r="E741" s="89">
        <f t="shared" ref="E741:AA741" si="417">ROUND((E742)/1000,5)</f>
        <v>0</v>
      </c>
      <c r="F741" s="89">
        <f t="shared" si="417"/>
        <v>0</v>
      </c>
      <c r="G741" s="89">
        <f t="shared" si="417"/>
        <v>0</v>
      </c>
      <c r="H741" s="89">
        <f t="shared" si="417"/>
        <v>0</v>
      </c>
      <c r="I741" s="89">
        <f t="shared" si="417"/>
        <v>0</v>
      </c>
      <c r="J741" s="89">
        <f t="shared" si="417"/>
        <v>3.3390000000000003E-2</v>
      </c>
      <c r="K741" s="89">
        <f t="shared" si="417"/>
        <v>0</v>
      </c>
      <c r="L741" s="89">
        <f t="shared" si="417"/>
        <v>0</v>
      </c>
      <c r="M741" s="89">
        <f t="shared" si="417"/>
        <v>0</v>
      </c>
      <c r="N741" s="89">
        <f t="shared" si="417"/>
        <v>7.7609999999999998E-2</v>
      </c>
      <c r="O741" s="89">
        <f t="shared" si="417"/>
        <v>0.10783</v>
      </c>
      <c r="P741" s="89">
        <f t="shared" si="417"/>
        <v>0.28181</v>
      </c>
      <c r="Q741" s="89">
        <f t="shared" si="417"/>
        <v>0.31879999999999997</v>
      </c>
      <c r="R741" s="89">
        <f t="shared" si="417"/>
        <v>0.26343</v>
      </c>
      <c r="S741" s="89">
        <f t="shared" si="417"/>
        <v>0.25363999999999998</v>
      </c>
      <c r="T741" s="89">
        <f t="shared" si="417"/>
        <v>0.24141000000000001</v>
      </c>
      <c r="U741" s="89">
        <f t="shared" si="417"/>
        <v>6.9190000000000002E-2</v>
      </c>
      <c r="V741" s="89">
        <f t="shared" si="417"/>
        <v>3.6659999999999998E-2</v>
      </c>
      <c r="W741" s="89">
        <f t="shared" si="417"/>
        <v>1.1900000000000001E-3</v>
      </c>
      <c r="X741" s="89">
        <f t="shared" si="417"/>
        <v>6.7030000000000006E-2</v>
      </c>
      <c r="Y741" s="89">
        <f t="shared" si="417"/>
        <v>0.12058000000000001</v>
      </c>
      <c r="Z741" s="89">
        <f t="shared" si="417"/>
        <v>0.23093</v>
      </c>
      <c r="AA741" s="89">
        <f t="shared" si="417"/>
        <v>0.16303000000000001</v>
      </c>
    </row>
    <row r="742" spans="1:28" ht="12.75" customHeight="1" outlineLevel="1" x14ac:dyDescent="0.2">
      <c r="A742" s="97" t="s">
        <v>3063</v>
      </c>
      <c r="B742" s="63" t="s">
        <v>242</v>
      </c>
      <c r="C742" s="43" t="s">
        <v>79</v>
      </c>
      <c r="D742" s="44">
        <v>19.7</v>
      </c>
      <c r="E742" s="44">
        <v>0</v>
      </c>
      <c r="F742" s="44">
        <v>0</v>
      </c>
      <c r="G742" s="44">
        <v>0</v>
      </c>
      <c r="H742" s="44">
        <v>0</v>
      </c>
      <c r="I742" s="44">
        <v>0</v>
      </c>
      <c r="J742" s="44">
        <v>33.39</v>
      </c>
      <c r="K742" s="44">
        <v>0</v>
      </c>
      <c r="L742" s="44">
        <v>0</v>
      </c>
      <c r="M742" s="44">
        <v>0</v>
      </c>
      <c r="N742" s="44">
        <v>77.61</v>
      </c>
      <c r="O742" s="44">
        <v>107.83</v>
      </c>
      <c r="P742" s="44">
        <v>281.81</v>
      </c>
      <c r="Q742" s="44">
        <v>318.8</v>
      </c>
      <c r="R742" s="44">
        <v>263.43</v>
      </c>
      <c r="S742" s="44">
        <v>253.64</v>
      </c>
      <c r="T742" s="44">
        <v>241.41</v>
      </c>
      <c r="U742" s="44">
        <v>69.19</v>
      </c>
      <c r="V742" s="44">
        <v>36.659999999999997</v>
      </c>
      <c r="W742" s="44">
        <v>1.19</v>
      </c>
      <c r="X742" s="44">
        <v>67.03</v>
      </c>
      <c r="Y742" s="44">
        <v>120.58</v>
      </c>
      <c r="Z742" s="44">
        <v>230.93</v>
      </c>
      <c r="AA742" s="44">
        <v>163.03</v>
      </c>
    </row>
    <row r="743" spans="1:28" x14ac:dyDescent="0.2">
      <c r="A743" s="96" t="s">
        <v>3064</v>
      </c>
      <c r="B743" s="28" t="str">
        <f>"29"&amp;"."&amp;$B$777&amp;"."&amp;$B$778</f>
        <v>29.04.2024</v>
      </c>
      <c r="C743" s="88" t="s">
        <v>76</v>
      </c>
      <c r="D743" s="89">
        <f>ROUND((D744)/1000,5)</f>
        <v>0.10523</v>
      </c>
      <c r="E743" s="89">
        <f t="shared" ref="E743:AA743" si="418">ROUND((E744)/1000,5)</f>
        <v>3.3410000000000002E-2</v>
      </c>
      <c r="F743" s="89">
        <f t="shared" si="418"/>
        <v>8.1960000000000005E-2</v>
      </c>
      <c r="G743" s="89">
        <f t="shared" si="418"/>
        <v>3.4079999999999999E-2</v>
      </c>
      <c r="H743" s="89">
        <f t="shared" si="418"/>
        <v>3.3689999999999998E-2</v>
      </c>
      <c r="I743" s="89">
        <f t="shared" si="418"/>
        <v>3.5500000000000002E-3</v>
      </c>
      <c r="J743" s="89">
        <f t="shared" si="418"/>
        <v>0</v>
      </c>
      <c r="K743" s="89">
        <f t="shared" si="418"/>
        <v>0</v>
      </c>
      <c r="L743" s="89">
        <f t="shared" si="418"/>
        <v>0</v>
      </c>
      <c r="M743" s="89">
        <f t="shared" si="418"/>
        <v>0</v>
      </c>
      <c r="N743" s="89">
        <f t="shared" si="418"/>
        <v>0</v>
      </c>
      <c r="O743" s="89">
        <f t="shared" si="418"/>
        <v>0</v>
      </c>
      <c r="P743" s="89">
        <f t="shared" si="418"/>
        <v>0</v>
      </c>
      <c r="Q743" s="89">
        <f t="shared" si="418"/>
        <v>0</v>
      </c>
      <c r="R743" s="89">
        <f t="shared" si="418"/>
        <v>0</v>
      </c>
      <c r="S743" s="89">
        <f t="shared" si="418"/>
        <v>0</v>
      </c>
      <c r="T743" s="89">
        <f t="shared" si="418"/>
        <v>0</v>
      </c>
      <c r="U743" s="89">
        <f t="shared" si="418"/>
        <v>0</v>
      </c>
      <c r="V743" s="89">
        <f t="shared" si="418"/>
        <v>0</v>
      </c>
      <c r="W743" s="89">
        <f t="shared" si="418"/>
        <v>0</v>
      </c>
      <c r="X743" s="89">
        <f t="shared" si="418"/>
        <v>0</v>
      </c>
      <c r="Y743" s="89">
        <f t="shared" si="418"/>
        <v>0</v>
      </c>
      <c r="Z743" s="89">
        <f t="shared" si="418"/>
        <v>0</v>
      </c>
      <c r="AA743" s="89">
        <f t="shared" si="418"/>
        <v>0</v>
      </c>
    </row>
    <row r="744" spans="1:28" ht="12.75" customHeight="1" outlineLevel="1" x14ac:dyDescent="0.2">
      <c r="A744" s="97" t="s">
        <v>3065</v>
      </c>
      <c r="B744" s="63" t="s">
        <v>242</v>
      </c>
      <c r="C744" s="43" t="s">
        <v>79</v>
      </c>
      <c r="D744" s="44">
        <v>105.23</v>
      </c>
      <c r="E744" s="44">
        <v>33.409999999999997</v>
      </c>
      <c r="F744" s="44">
        <v>81.96</v>
      </c>
      <c r="G744" s="44">
        <v>34.08</v>
      </c>
      <c r="H744" s="44">
        <v>33.69</v>
      </c>
      <c r="I744" s="44">
        <v>3.55</v>
      </c>
      <c r="J744" s="44">
        <v>0</v>
      </c>
      <c r="K744" s="44">
        <v>0</v>
      </c>
      <c r="L744" s="44">
        <v>0</v>
      </c>
      <c r="M744" s="44">
        <v>0</v>
      </c>
      <c r="N744" s="44">
        <v>0</v>
      </c>
      <c r="O744" s="44">
        <v>0</v>
      </c>
      <c r="P744" s="44">
        <v>0</v>
      </c>
      <c r="Q744" s="44">
        <v>0</v>
      </c>
      <c r="R744" s="44">
        <v>0</v>
      </c>
      <c r="S744" s="44">
        <v>0</v>
      </c>
      <c r="T744" s="44">
        <v>0</v>
      </c>
      <c r="U744" s="44">
        <v>0</v>
      </c>
      <c r="V744" s="44">
        <v>0</v>
      </c>
      <c r="W744" s="44">
        <v>0</v>
      </c>
      <c r="X744" s="44">
        <v>0</v>
      </c>
      <c r="Y744" s="44">
        <v>0</v>
      </c>
      <c r="Z744" s="44">
        <v>0</v>
      </c>
      <c r="AA744" s="44">
        <v>0</v>
      </c>
    </row>
    <row r="745" spans="1:28" x14ac:dyDescent="0.2">
      <c r="A745" s="96" t="s">
        <v>3066</v>
      </c>
      <c r="B745" s="28" t="str">
        <f>"30"&amp;"."&amp;$B$777&amp;"."&amp;$B$778</f>
        <v>30.04.2024</v>
      </c>
      <c r="C745" s="88" t="s">
        <v>76</v>
      </c>
      <c r="D745" s="89">
        <f>ROUND((D746)/1000,5)</f>
        <v>0</v>
      </c>
      <c r="E745" s="89">
        <f t="shared" ref="E745:AA745" si="419">ROUND((E746)/1000,5)</f>
        <v>0</v>
      </c>
      <c r="F745" s="89">
        <f t="shared" si="419"/>
        <v>0</v>
      </c>
      <c r="G745" s="89">
        <f t="shared" si="419"/>
        <v>0</v>
      </c>
      <c r="H745" s="89">
        <f t="shared" si="419"/>
        <v>0</v>
      </c>
      <c r="I745" s="89">
        <f t="shared" si="419"/>
        <v>0</v>
      </c>
      <c r="J745" s="89">
        <f t="shared" si="419"/>
        <v>0</v>
      </c>
      <c r="K745" s="89">
        <f t="shared" si="419"/>
        <v>0</v>
      </c>
      <c r="L745" s="89">
        <f t="shared" si="419"/>
        <v>0</v>
      </c>
      <c r="M745" s="89">
        <f t="shared" si="419"/>
        <v>0</v>
      </c>
      <c r="N745" s="89">
        <f t="shared" si="419"/>
        <v>0</v>
      </c>
      <c r="O745" s="89">
        <f t="shared" si="419"/>
        <v>0</v>
      </c>
      <c r="P745" s="89">
        <f t="shared" si="419"/>
        <v>0</v>
      </c>
      <c r="Q745" s="89">
        <f t="shared" si="419"/>
        <v>0</v>
      </c>
      <c r="R745" s="89">
        <f t="shared" si="419"/>
        <v>0</v>
      </c>
      <c r="S745" s="89">
        <f t="shared" si="419"/>
        <v>0</v>
      </c>
      <c r="T745" s="89">
        <f t="shared" si="419"/>
        <v>0.29730000000000001</v>
      </c>
      <c r="U745" s="89">
        <f t="shared" si="419"/>
        <v>0.14704999999999999</v>
      </c>
      <c r="V745" s="89">
        <f t="shared" si="419"/>
        <v>0.12425</v>
      </c>
      <c r="W745" s="89">
        <f t="shared" si="419"/>
        <v>7.9799999999999992E-3</v>
      </c>
      <c r="X745" s="89">
        <f t="shared" si="419"/>
        <v>0</v>
      </c>
      <c r="Y745" s="89">
        <f t="shared" si="419"/>
        <v>7.9920000000000005E-2</v>
      </c>
      <c r="Z745" s="89">
        <f t="shared" si="419"/>
        <v>0.11247</v>
      </c>
      <c r="AA745" s="89">
        <f t="shared" si="419"/>
        <v>0.14154</v>
      </c>
    </row>
    <row r="746" spans="1:28" ht="12.75" customHeight="1" outlineLevel="1" x14ac:dyDescent="0.2">
      <c r="A746" s="97" t="s">
        <v>3067</v>
      </c>
      <c r="B746" s="63" t="s">
        <v>242</v>
      </c>
      <c r="C746" s="43" t="s">
        <v>79</v>
      </c>
      <c r="D746" s="44">
        <v>0</v>
      </c>
      <c r="E746" s="44">
        <v>0</v>
      </c>
      <c r="F746" s="44">
        <v>0</v>
      </c>
      <c r="G746" s="44">
        <v>0</v>
      </c>
      <c r="H746" s="44">
        <v>0</v>
      </c>
      <c r="I746" s="44">
        <v>0</v>
      </c>
      <c r="J746" s="44">
        <v>0</v>
      </c>
      <c r="K746" s="44">
        <v>0</v>
      </c>
      <c r="L746" s="44">
        <v>0</v>
      </c>
      <c r="M746" s="44">
        <v>0</v>
      </c>
      <c r="N746" s="44">
        <v>0</v>
      </c>
      <c r="O746" s="44">
        <v>0</v>
      </c>
      <c r="P746" s="44">
        <v>0</v>
      </c>
      <c r="Q746" s="44">
        <v>0</v>
      </c>
      <c r="R746" s="44">
        <v>0</v>
      </c>
      <c r="S746" s="44">
        <v>0</v>
      </c>
      <c r="T746" s="44">
        <v>297.3</v>
      </c>
      <c r="U746" s="44">
        <v>147.05000000000001</v>
      </c>
      <c r="V746" s="44">
        <v>124.25</v>
      </c>
      <c r="W746" s="44">
        <v>7.98</v>
      </c>
      <c r="X746" s="44">
        <v>0</v>
      </c>
      <c r="Y746" s="44">
        <v>79.92</v>
      </c>
      <c r="Z746" s="44">
        <v>112.47</v>
      </c>
      <c r="AA746" s="44">
        <v>141.54</v>
      </c>
    </row>
    <row r="749" spans="1:28" x14ac:dyDescent="0.2">
      <c r="A749" s="174" t="s">
        <v>2337</v>
      </c>
      <c r="B749" s="175"/>
      <c r="C749" s="175"/>
      <c r="D749" s="175"/>
      <c r="E749" s="175"/>
      <c r="F749" s="175"/>
      <c r="G749" s="175"/>
      <c r="H749" s="175"/>
      <c r="I749" s="175"/>
      <c r="J749" s="175"/>
      <c r="K749" s="175"/>
      <c r="L749" s="175"/>
      <c r="M749" s="175"/>
      <c r="N749" s="175"/>
      <c r="O749" s="175"/>
      <c r="P749" s="175"/>
      <c r="Q749" s="175"/>
      <c r="R749" s="175"/>
      <c r="S749" s="175"/>
      <c r="T749" s="175"/>
      <c r="U749" s="175"/>
      <c r="V749" s="175"/>
      <c r="W749" s="175"/>
      <c r="X749" s="175"/>
      <c r="Y749" s="175"/>
      <c r="Z749" s="175"/>
      <c r="AA749" s="176"/>
    </row>
    <row r="750" spans="1:28" s="116" customFormat="1" x14ac:dyDescent="0.2">
      <c r="A750" s="28" t="s">
        <v>64</v>
      </c>
      <c r="B750" s="203" t="s">
        <v>2338</v>
      </c>
      <c r="C750" s="203"/>
      <c r="D750" s="203"/>
      <c r="E750" s="203"/>
      <c r="F750" s="203"/>
      <c r="G750" s="203"/>
      <c r="H750" s="203"/>
      <c r="I750" s="203"/>
      <c r="J750" s="203"/>
      <c r="K750" s="203"/>
      <c r="L750" s="115" t="s">
        <v>3</v>
      </c>
      <c r="M750" s="115" t="s">
        <v>2339</v>
      </c>
      <c r="AB750" s="24"/>
    </row>
    <row r="751" spans="1:28" s="116" customFormat="1" x14ac:dyDescent="0.2">
      <c r="A751" s="96" t="s">
        <v>3068</v>
      </c>
      <c r="B751" s="204" t="s">
        <v>2341</v>
      </c>
      <c r="C751" s="204"/>
      <c r="D751" s="204"/>
      <c r="E751" s="204"/>
      <c r="F751" s="204"/>
      <c r="G751" s="204"/>
      <c r="H751" s="204"/>
      <c r="I751" s="204"/>
      <c r="J751" s="204"/>
      <c r="K751" s="204"/>
      <c r="L751" s="117" t="s">
        <v>2342</v>
      </c>
      <c r="M751" s="118">
        <v>1.771E-2</v>
      </c>
    </row>
    <row r="752" spans="1:28" s="116" customFormat="1" x14ac:dyDescent="0.2">
      <c r="A752" s="96" t="s">
        <v>3069</v>
      </c>
      <c r="B752" s="204" t="s">
        <v>2344</v>
      </c>
      <c r="C752" s="204"/>
      <c r="D752" s="204"/>
      <c r="E752" s="204"/>
      <c r="F752" s="204"/>
      <c r="G752" s="204"/>
      <c r="H752" s="204"/>
      <c r="I752" s="204"/>
      <c r="J752" s="204"/>
      <c r="K752" s="204"/>
      <c r="L752" s="117" t="s">
        <v>2342</v>
      </c>
      <c r="M752" s="118">
        <v>0.14818999999999999</v>
      </c>
    </row>
    <row r="755" spans="1:27" x14ac:dyDescent="0.2">
      <c r="A755" s="174" t="s">
        <v>845</v>
      </c>
      <c r="B755" s="175"/>
      <c r="C755" s="175"/>
      <c r="D755" s="175"/>
      <c r="E755" s="175"/>
      <c r="F755" s="175"/>
      <c r="G755" s="175"/>
      <c r="H755" s="175"/>
      <c r="I755" s="175"/>
      <c r="J755" s="175"/>
      <c r="K755" s="175"/>
      <c r="L755" s="175"/>
      <c r="M755" s="175"/>
      <c r="N755" s="175"/>
      <c r="O755" s="175"/>
      <c r="P755" s="175"/>
      <c r="Q755" s="175"/>
      <c r="R755" s="175"/>
      <c r="S755" s="175"/>
      <c r="T755" s="175"/>
      <c r="U755" s="175"/>
      <c r="V755" s="175"/>
      <c r="W755" s="175"/>
      <c r="X755" s="175"/>
      <c r="Y755" s="175"/>
      <c r="Z755" s="175"/>
      <c r="AA755" s="176"/>
    </row>
    <row r="756" spans="1:27" ht="15" customHeight="1" x14ac:dyDescent="0.2">
      <c r="A756" s="177" t="s">
        <v>3070</v>
      </c>
      <c r="B756" s="179" t="s">
        <v>847</v>
      </c>
      <c r="C756" s="181" t="s">
        <v>848</v>
      </c>
      <c r="D756" s="27" t="s">
        <v>69</v>
      </c>
      <c r="E756" s="27" t="s">
        <v>70</v>
      </c>
      <c r="F756" s="27" t="s">
        <v>849</v>
      </c>
      <c r="G756" s="27" t="s">
        <v>850</v>
      </c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  <c r="Z756" s="102"/>
      <c r="AA756" s="102"/>
    </row>
    <row r="757" spans="1:27" x14ac:dyDescent="0.2">
      <c r="A757" s="178"/>
      <c r="B757" s="180"/>
      <c r="C757" s="182"/>
      <c r="D757" s="103">
        <f>SUM(D758:D759)*1</f>
        <v>1509538.1</v>
      </c>
      <c r="E757" s="103">
        <f>SUM(E758:E759)</f>
        <v>1946074.79</v>
      </c>
      <c r="F757" s="103">
        <f>SUM(F758:F759)</f>
        <v>2029926.29</v>
      </c>
      <c r="G757" s="103">
        <f>SUM(G758:G759)</f>
        <v>2293524.2600000002</v>
      </c>
    </row>
    <row r="758" spans="1:27" ht="12.75" customHeight="1" outlineLevel="1" x14ac:dyDescent="0.2">
      <c r="A758" s="104" t="s">
        <v>3071</v>
      </c>
      <c r="B758" s="105" t="s">
        <v>852</v>
      </c>
      <c r="C758" s="106" t="s">
        <v>848</v>
      </c>
      <c r="D758" s="44">
        <v>937717.64</v>
      </c>
      <c r="E758" s="44">
        <f>$D758</f>
        <v>937717.64</v>
      </c>
      <c r="F758" s="44">
        <f>$D758</f>
        <v>937717.64</v>
      </c>
      <c r="G758" s="44">
        <f>$D758</f>
        <v>937717.64</v>
      </c>
    </row>
    <row r="759" spans="1:27" ht="12.75" customHeight="1" outlineLevel="1" x14ac:dyDescent="0.2">
      <c r="A759" s="104" t="s">
        <v>3072</v>
      </c>
      <c r="B759" s="105" t="s">
        <v>90</v>
      </c>
      <c r="C759" s="106" t="s">
        <v>848</v>
      </c>
      <c r="D759" s="44">
        <v>571820.46</v>
      </c>
      <c r="E759" s="44">
        <v>1008357.15</v>
      </c>
      <c r="F759" s="44">
        <v>1092208.6499999999</v>
      </c>
      <c r="G759" s="44">
        <v>1355806.62</v>
      </c>
    </row>
    <row r="762" spans="1:27" ht="12.75" customHeight="1" x14ac:dyDescent="0.25">
      <c r="A762" s="183" t="s">
        <v>84</v>
      </c>
      <c r="B762" s="183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1:27" ht="12.75" customHeight="1" x14ac:dyDescent="0.25">
      <c r="A763" s="184" t="s">
        <v>3073</v>
      </c>
      <c r="B763" s="184"/>
      <c r="C763" s="184"/>
      <c r="D763" s="184"/>
      <c r="E763" s="184"/>
      <c r="F763" s="184"/>
      <c r="G763" s="184"/>
      <c r="H763" s="184"/>
      <c r="I763" s="184"/>
      <c r="J763" s="184"/>
      <c r="K763" s="184"/>
      <c r="L763" s="184"/>
      <c r="M763" s="184"/>
      <c r="N763" s="184"/>
      <c r="O763" s="184"/>
      <c r="P763"/>
      <c r="Q763"/>
      <c r="R763"/>
      <c r="S763"/>
      <c r="T763"/>
      <c r="U763"/>
      <c r="V763"/>
      <c r="W763"/>
      <c r="X763"/>
      <c r="Y763"/>
      <c r="Z763"/>
      <c r="AA763"/>
    </row>
    <row r="765" spans="1:27" x14ac:dyDescent="0.2">
      <c r="A765" s="54"/>
      <c r="B765" s="55"/>
    </row>
    <row r="766" spans="1:27" x14ac:dyDescent="0.2">
      <c r="A766" s="54"/>
      <c r="B766" s="56"/>
    </row>
    <row r="777" spans="2:2" hidden="1" x14ac:dyDescent="0.2">
      <c r="B777" s="107" t="s">
        <v>3074</v>
      </c>
    </row>
    <row r="778" spans="2:2" hidden="1" x14ac:dyDescent="0.2">
      <c r="B778" s="108" t="s">
        <v>3075</v>
      </c>
    </row>
  </sheetData>
  <autoFilter ref="B6:C678" xr:uid="{00000000-0001-0000-0F00-000000000000}"/>
  <mergeCells count="18">
    <mergeCell ref="A467:AA467"/>
    <mergeCell ref="A1:AA3"/>
    <mergeCell ref="A4:AA4"/>
    <mergeCell ref="A5:AA5"/>
    <mergeCell ref="A159:AA159"/>
    <mergeCell ref="A313:AA313"/>
    <mergeCell ref="A763:O763"/>
    <mergeCell ref="A621:AA621"/>
    <mergeCell ref="A685:AA685"/>
    <mergeCell ref="A749:AA749"/>
    <mergeCell ref="B750:K750"/>
    <mergeCell ref="B751:K751"/>
    <mergeCell ref="B752:K752"/>
    <mergeCell ref="A755:AA755"/>
    <mergeCell ref="A756:A757"/>
    <mergeCell ref="B756:B757"/>
    <mergeCell ref="C756:C757"/>
    <mergeCell ref="A762:B762"/>
  </mergeCells>
  <pageMargins left="0.25" right="0.25" top="0.75" bottom="0.75" header="0.3" footer="0.3"/>
  <pageSetup paperSize="9" scale="41" fitToHeight="0" orientation="landscape" r:id="rId1"/>
  <rowBreaks count="1" manualBreakCount="1">
    <brk id="599" max="26" man="1"/>
  </rowBreaks>
  <colBreaks count="1" manualBreakCount="1">
    <brk id="12" max="78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2A11B-266B-4991-9EA1-07802AFE7DFE}">
  <sheetPr>
    <tabColor theme="7" tint="0.59999389629810485"/>
    <pageSetUpPr fitToPage="1"/>
  </sheetPr>
  <dimension ref="A1:AB778"/>
  <sheetViews>
    <sheetView view="pageBreakPreview" zoomScale="76" zoomScaleNormal="100" zoomScaleSheetLayoutView="76" workbookViewId="0">
      <selection activeCell="N8" sqref="N8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85" t="s">
        <v>2347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</row>
    <row r="2" spans="1:27" x14ac:dyDescent="0.2">
      <c r="A2" s="186"/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</row>
    <row r="3" spans="1:27" x14ac:dyDescent="0.2">
      <c r="A3" s="187"/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</row>
    <row r="4" spans="1:27" ht="15" customHeight="1" x14ac:dyDescent="0.25">
      <c r="A4" s="188" t="s">
        <v>853</v>
      </c>
      <c r="B4" s="189"/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90"/>
    </row>
    <row r="5" spans="1:27" x14ac:dyDescent="0.2">
      <c r="A5" s="174" t="s">
        <v>213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6"/>
    </row>
    <row r="6" spans="1:27" ht="27" customHeight="1" x14ac:dyDescent="0.2">
      <c r="A6" s="26" t="s">
        <v>64</v>
      </c>
      <c r="B6" s="27" t="s">
        <v>214</v>
      </c>
      <c r="C6" s="26" t="s">
        <v>215</v>
      </c>
      <c r="D6" s="27" t="s">
        <v>216</v>
      </c>
      <c r="E6" s="27" t="s">
        <v>217</v>
      </c>
      <c r="F6" s="27" t="s">
        <v>218</v>
      </c>
      <c r="G6" s="27" t="s">
        <v>219</v>
      </c>
      <c r="H6" s="27" t="s">
        <v>220</v>
      </c>
      <c r="I6" s="27" t="s">
        <v>221</v>
      </c>
      <c r="J6" s="27" t="s">
        <v>222</v>
      </c>
      <c r="K6" s="27" t="s">
        <v>223</v>
      </c>
      <c r="L6" s="27" t="s">
        <v>224</v>
      </c>
      <c r="M6" s="27" t="s">
        <v>225</v>
      </c>
      <c r="N6" s="27" t="s">
        <v>226</v>
      </c>
      <c r="O6" s="27" t="s">
        <v>227</v>
      </c>
      <c r="P6" s="27" t="s">
        <v>228</v>
      </c>
      <c r="Q6" s="27" t="s">
        <v>229</v>
      </c>
      <c r="R6" s="27" t="s">
        <v>230</v>
      </c>
      <c r="S6" s="27" t="s">
        <v>231</v>
      </c>
      <c r="T6" s="27" t="s">
        <v>232</v>
      </c>
      <c r="U6" s="27" t="s">
        <v>233</v>
      </c>
      <c r="V6" s="27" t="s">
        <v>234</v>
      </c>
      <c r="W6" s="27" t="s">
        <v>235</v>
      </c>
      <c r="X6" s="27" t="s">
        <v>236</v>
      </c>
      <c r="Y6" s="27" t="s">
        <v>237</v>
      </c>
      <c r="Z6" s="27" t="s">
        <v>238</v>
      </c>
      <c r="AA6" s="27" t="s">
        <v>239</v>
      </c>
    </row>
    <row r="7" spans="1:27" x14ac:dyDescent="0.2">
      <c r="A7" s="96" t="s">
        <v>2348</v>
      </c>
      <c r="B7" s="28" t="str">
        <f>"01"&amp;"."&amp;$B$777&amp;"."&amp;$B$778</f>
        <v>01.04.2024</v>
      </c>
      <c r="C7" s="88" t="s">
        <v>76</v>
      </c>
      <c r="D7" s="89">
        <f>ROUND(((D8+D9+D11+D10)/1000),5)</f>
        <v>1.78609</v>
      </c>
      <c r="E7" s="89">
        <f>ROUND(((E8+E9+E11+E10)/1000),5)</f>
        <v>1.70357</v>
      </c>
      <c r="F7" s="89">
        <f>ROUND(((F8+F9+F11+F10)/1000),5)</f>
        <v>1.6937800000000001</v>
      </c>
      <c r="G7" s="89">
        <f t="shared" ref="G7:AA7" si="0">ROUND(((G8+G9+G11+G10)/1000),5)</f>
        <v>1.69638</v>
      </c>
      <c r="H7" s="89">
        <f t="shared" si="0"/>
        <v>1.71254</v>
      </c>
      <c r="I7" s="89">
        <f t="shared" si="0"/>
        <v>1.7514400000000001</v>
      </c>
      <c r="J7" s="89">
        <f t="shared" si="0"/>
        <v>1.8561099999999999</v>
      </c>
      <c r="K7" s="89">
        <f t="shared" si="0"/>
        <v>2.1302300000000001</v>
      </c>
      <c r="L7" s="89">
        <f t="shared" si="0"/>
        <v>2.2400899999999999</v>
      </c>
      <c r="M7" s="89">
        <f t="shared" si="0"/>
        <v>2.3585600000000002</v>
      </c>
      <c r="N7" s="89">
        <f t="shared" si="0"/>
        <v>2.3580399999999999</v>
      </c>
      <c r="O7" s="89">
        <f t="shared" si="0"/>
        <v>2.3144800000000001</v>
      </c>
      <c r="P7" s="89">
        <f t="shared" si="0"/>
        <v>2.29691</v>
      </c>
      <c r="Q7" s="89">
        <f t="shared" si="0"/>
        <v>2.3116699999999999</v>
      </c>
      <c r="R7" s="89">
        <f t="shared" si="0"/>
        <v>2.3078099999999999</v>
      </c>
      <c r="S7" s="89">
        <f t="shared" si="0"/>
        <v>2.3032499999999998</v>
      </c>
      <c r="T7" s="89">
        <f t="shared" si="0"/>
        <v>2.2583500000000001</v>
      </c>
      <c r="U7" s="89">
        <f t="shared" si="0"/>
        <v>2.2589600000000001</v>
      </c>
      <c r="V7" s="89">
        <f t="shared" si="0"/>
        <v>2.28478</v>
      </c>
      <c r="W7" s="89">
        <f t="shared" si="0"/>
        <v>2.3231099999999998</v>
      </c>
      <c r="X7" s="89">
        <f t="shared" si="0"/>
        <v>2.3025099999999998</v>
      </c>
      <c r="Y7" s="89">
        <f t="shared" si="0"/>
        <v>2.2096200000000001</v>
      </c>
      <c r="Z7" s="89">
        <f t="shared" si="0"/>
        <v>1.9849699999999999</v>
      </c>
      <c r="AA7" s="89">
        <f t="shared" si="0"/>
        <v>1.79721</v>
      </c>
    </row>
    <row r="8" spans="1:27" ht="12.75" customHeight="1" outlineLevel="1" x14ac:dyDescent="0.2">
      <c r="A8" s="97" t="s">
        <v>2349</v>
      </c>
      <c r="B8" s="63" t="s">
        <v>242</v>
      </c>
      <c r="C8" s="43" t="s">
        <v>79</v>
      </c>
      <c r="D8" s="44">
        <v>1499.25</v>
      </c>
      <c r="E8" s="44">
        <v>1416.73</v>
      </c>
      <c r="F8" s="44">
        <v>1406.94</v>
      </c>
      <c r="G8" s="44">
        <v>1409.54</v>
      </c>
      <c r="H8" s="44">
        <v>1425.7</v>
      </c>
      <c r="I8" s="44">
        <v>1464.6</v>
      </c>
      <c r="J8" s="44">
        <v>1569.27</v>
      </c>
      <c r="K8" s="44">
        <v>1843.39</v>
      </c>
      <c r="L8" s="44">
        <v>1953.25</v>
      </c>
      <c r="M8" s="44">
        <v>2071.7199999999998</v>
      </c>
      <c r="N8" s="44">
        <v>2071.1999999999998</v>
      </c>
      <c r="O8" s="44">
        <v>2027.64</v>
      </c>
      <c r="P8" s="44">
        <v>2010.07</v>
      </c>
      <c r="Q8" s="44">
        <v>2024.83</v>
      </c>
      <c r="R8" s="44">
        <v>2020.97</v>
      </c>
      <c r="S8" s="44">
        <v>2016.41</v>
      </c>
      <c r="T8" s="44">
        <v>1971.51</v>
      </c>
      <c r="U8" s="44">
        <v>1972.12</v>
      </c>
      <c r="V8" s="44">
        <v>1997.94</v>
      </c>
      <c r="W8" s="44">
        <v>2036.27</v>
      </c>
      <c r="X8" s="44">
        <v>2015.67</v>
      </c>
      <c r="Y8" s="44">
        <v>1922.78</v>
      </c>
      <c r="Z8" s="44">
        <v>1698.13</v>
      </c>
      <c r="AA8" s="44">
        <v>1510.37</v>
      </c>
    </row>
    <row r="9" spans="1:27" ht="12.75" customHeight="1" outlineLevel="1" x14ac:dyDescent="0.2">
      <c r="A9" s="97" t="s">
        <v>2350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customHeight="1" outlineLevel="1" x14ac:dyDescent="0.2">
      <c r="A10" s="97" t="s">
        <v>2351</v>
      </c>
      <c r="B10" s="63" t="s">
        <v>83</v>
      </c>
      <c r="C10" s="43" t="s">
        <v>79</v>
      </c>
      <c r="D10" s="44">
        <v>4.3</v>
      </c>
      <c r="E10" s="44">
        <v>4.3</v>
      </c>
      <c r="F10" s="44">
        <v>4.3</v>
      </c>
      <c r="G10" s="44">
        <v>4.3</v>
      </c>
      <c r="H10" s="44">
        <v>4.3</v>
      </c>
      <c r="I10" s="44">
        <v>4.3</v>
      </c>
      <c r="J10" s="44">
        <v>4.3</v>
      </c>
      <c r="K10" s="44">
        <v>4.3</v>
      </c>
      <c r="L10" s="44">
        <v>4.3</v>
      </c>
      <c r="M10" s="44">
        <v>4.3</v>
      </c>
      <c r="N10" s="44">
        <v>4.3</v>
      </c>
      <c r="O10" s="44">
        <v>4.3</v>
      </c>
      <c r="P10" s="44">
        <v>4.3</v>
      </c>
      <c r="Q10" s="44">
        <v>4.3</v>
      </c>
      <c r="R10" s="44">
        <v>4.3</v>
      </c>
      <c r="S10" s="44">
        <v>4.3</v>
      </c>
      <c r="T10" s="44">
        <v>4.3</v>
      </c>
      <c r="U10" s="44">
        <v>4.3</v>
      </c>
      <c r="V10" s="44">
        <v>4.3</v>
      </c>
      <c r="W10" s="44">
        <v>4.3</v>
      </c>
      <c r="X10" s="44">
        <v>4.3</v>
      </c>
      <c r="Y10" s="44">
        <v>4.3</v>
      </c>
      <c r="Z10" s="44">
        <v>4.3</v>
      </c>
      <c r="AA10" s="44">
        <v>4.3</v>
      </c>
    </row>
    <row r="11" spans="1:27" ht="12.75" customHeight="1" outlineLevel="1" x14ac:dyDescent="0.2">
      <c r="A11" s="97" t="s">
        <v>2352</v>
      </c>
      <c r="B11" s="63" t="s">
        <v>81</v>
      </c>
      <c r="C11" s="43" t="s">
        <v>79</v>
      </c>
      <c r="D11" s="44">
        <v>216.36</v>
      </c>
      <c r="E11" s="44">
        <f>$D$11</f>
        <v>216.36</v>
      </c>
      <c r="F11" s="44">
        <f t="shared" ref="F11:AA11" si="2">$D$11</f>
        <v>216.36</v>
      </c>
      <c r="G11" s="44">
        <f t="shared" si="2"/>
        <v>216.36</v>
      </c>
      <c r="H11" s="44">
        <f t="shared" si="2"/>
        <v>216.36</v>
      </c>
      <c r="I11" s="44">
        <f t="shared" si="2"/>
        <v>216.36</v>
      </c>
      <c r="J11" s="44">
        <f t="shared" si="2"/>
        <v>216.36</v>
      </c>
      <c r="K11" s="44">
        <f t="shared" si="2"/>
        <v>216.36</v>
      </c>
      <c r="L11" s="44">
        <f t="shared" si="2"/>
        <v>216.36</v>
      </c>
      <c r="M11" s="44">
        <f t="shared" si="2"/>
        <v>216.36</v>
      </c>
      <c r="N11" s="44">
        <f t="shared" si="2"/>
        <v>216.36</v>
      </c>
      <c r="O11" s="44">
        <f t="shared" si="2"/>
        <v>216.36</v>
      </c>
      <c r="P11" s="44">
        <f t="shared" si="2"/>
        <v>216.36</v>
      </c>
      <c r="Q11" s="44">
        <f t="shared" si="2"/>
        <v>216.36</v>
      </c>
      <c r="R11" s="44">
        <f t="shared" si="2"/>
        <v>216.36</v>
      </c>
      <c r="S11" s="44">
        <f t="shared" si="2"/>
        <v>216.36</v>
      </c>
      <c r="T11" s="44">
        <f t="shared" si="2"/>
        <v>216.36</v>
      </c>
      <c r="U11" s="44">
        <f t="shared" si="2"/>
        <v>216.36</v>
      </c>
      <c r="V11" s="44">
        <f t="shared" si="2"/>
        <v>216.36</v>
      </c>
      <c r="W11" s="44">
        <f t="shared" si="2"/>
        <v>216.36</v>
      </c>
      <c r="X11" s="44">
        <f t="shared" si="2"/>
        <v>216.36</v>
      </c>
      <c r="Y11" s="44">
        <f t="shared" si="2"/>
        <v>216.36</v>
      </c>
      <c r="Z11" s="44">
        <f t="shared" si="2"/>
        <v>216.36</v>
      </c>
      <c r="AA11" s="44">
        <f t="shared" si="2"/>
        <v>216.36</v>
      </c>
    </row>
    <row r="12" spans="1:27" x14ac:dyDescent="0.2">
      <c r="A12" s="96" t="s">
        <v>2353</v>
      </c>
      <c r="B12" s="28" t="str">
        <f>"02"&amp;"."&amp;$B$777&amp;"."&amp;$B$778</f>
        <v>02.04.2024</v>
      </c>
      <c r="C12" s="88" t="s">
        <v>76</v>
      </c>
      <c r="D12" s="89">
        <f>ROUND(((D13+D14+D16+D15)/1000),5)</f>
        <v>1.6999200000000001</v>
      </c>
      <c r="E12" s="89">
        <f>ROUND(((E13+E14+E16+E15)/1000),5)</f>
        <v>1.6659900000000001</v>
      </c>
      <c r="F12" s="89">
        <f>ROUND(((F13+F14+F16+F15)/1000),5)</f>
        <v>1.6211500000000001</v>
      </c>
      <c r="G12" s="89">
        <f t="shared" ref="G12:AA12" si="3">ROUND(((G13+G14+G16+G15)/1000),5)</f>
        <v>1.62323</v>
      </c>
      <c r="H12" s="89">
        <f t="shared" si="3"/>
        <v>1.64958</v>
      </c>
      <c r="I12" s="89">
        <f t="shared" si="3"/>
        <v>1.6894400000000001</v>
      </c>
      <c r="J12" s="89">
        <f t="shared" si="3"/>
        <v>1.7430099999999999</v>
      </c>
      <c r="K12" s="89">
        <f t="shared" si="3"/>
        <v>1.9775700000000001</v>
      </c>
      <c r="L12" s="89">
        <f t="shared" si="3"/>
        <v>2.1672099999999999</v>
      </c>
      <c r="M12" s="89">
        <f t="shared" si="3"/>
        <v>2.2118099999999998</v>
      </c>
      <c r="N12" s="89">
        <f t="shared" si="3"/>
        <v>2.2203900000000001</v>
      </c>
      <c r="O12" s="89">
        <f t="shared" si="3"/>
        <v>2.2145199999999998</v>
      </c>
      <c r="P12" s="89">
        <f t="shared" si="3"/>
        <v>2.2095699999999998</v>
      </c>
      <c r="Q12" s="89">
        <f t="shared" si="3"/>
        <v>2.2126000000000001</v>
      </c>
      <c r="R12" s="89">
        <f t="shared" si="3"/>
        <v>2.2104900000000001</v>
      </c>
      <c r="S12" s="89">
        <f t="shared" si="3"/>
        <v>2.2081900000000001</v>
      </c>
      <c r="T12" s="89">
        <f t="shared" si="3"/>
        <v>2.1995</v>
      </c>
      <c r="U12" s="89">
        <f t="shared" si="3"/>
        <v>2.1624300000000001</v>
      </c>
      <c r="V12" s="89">
        <f t="shared" si="3"/>
        <v>2.15767</v>
      </c>
      <c r="W12" s="89">
        <f t="shared" si="3"/>
        <v>2.2108400000000001</v>
      </c>
      <c r="X12" s="89">
        <f t="shared" si="3"/>
        <v>2.2011400000000001</v>
      </c>
      <c r="Y12" s="89">
        <f t="shared" si="3"/>
        <v>2.1149800000000001</v>
      </c>
      <c r="Z12" s="89">
        <f t="shared" si="3"/>
        <v>1.85389</v>
      </c>
      <c r="AA12" s="89">
        <f t="shared" si="3"/>
        <v>1.74593</v>
      </c>
    </row>
    <row r="13" spans="1:27" ht="12.75" customHeight="1" outlineLevel="1" x14ac:dyDescent="0.2">
      <c r="A13" s="97" t="s">
        <v>2354</v>
      </c>
      <c r="B13" s="63" t="s">
        <v>242</v>
      </c>
      <c r="C13" s="43" t="s">
        <v>79</v>
      </c>
      <c r="D13" s="44">
        <v>1413.08</v>
      </c>
      <c r="E13" s="44">
        <v>1379.15</v>
      </c>
      <c r="F13" s="44">
        <v>1334.31</v>
      </c>
      <c r="G13" s="44">
        <v>1336.39</v>
      </c>
      <c r="H13" s="44">
        <v>1362.74</v>
      </c>
      <c r="I13" s="44">
        <v>1402.6</v>
      </c>
      <c r="J13" s="44">
        <v>1456.17</v>
      </c>
      <c r="K13" s="44">
        <v>1690.73</v>
      </c>
      <c r="L13" s="44">
        <v>1880.37</v>
      </c>
      <c r="M13" s="44">
        <v>1924.97</v>
      </c>
      <c r="N13" s="44">
        <v>1933.55</v>
      </c>
      <c r="O13" s="44">
        <v>1927.68</v>
      </c>
      <c r="P13" s="44">
        <v>1922.73</v>
      </c>
      <c r="Q13" s="44">
        <v>1925.76</v>
      </c>
      <c r="R13" s="44">
        <v>1923.65</v>
      </c>
      <c r="S13" s="44">
        <v>1921.35</v>
      </c>
      <c r="T13" s="44">
        <v>1912.66</v>
      </c>
      <c r="U13" s="44">
        <v>1875.59</v>
      </c>
      <c r="V13" s="44">
        <v>1870.83</v>
      </c>
      <c r="W13" s="44">
        <v>1924</v>
      </c>
      <c r="X13" s="44">
        <v>1914.3</v>
      </c>
      <c r="Y13" s="44">
        <v>1828.14</v>
      </c>
      <c r="Z13" s="44">
        <v>1567.05</v>
      </c>
      <c r="AA13" s="44">
        <v>1459.09</v>
      </c>
    </row>
    <row r="14" spans="1:27" ht="12.75" customHeight="1" outlineLevel="1" x14ac:dyDescent="0.2">
      <c r="A14" s="97" t="s">
        <v>2355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customHeight="1" outlineLevel="1" x14ac:dyDescent="0.2">
      <c r="A15" s="97" t="s">
        <v>2356</v>
      </c>
      <c r="B15" s="63" t="s">
        <v>83</v>
      </c>
      <c r="C15" s="43" t="s">
        <v>79</v>
      </c>
      <c r="D15" s="44">
        <v>4.3</v>
      </c>
      <c r="E15" s="44">
        <v>4.3</v>
      </c>
      <c r="F15" s="44">
        <v>4.3</v>
      </c>
      <c r="G15" s="44">
        <v>4.3</v>
      </c>
      <c r="H15" s="44">
        <v>4.3</v>
      </c>
      <c r="I15" s="44">
        <v>4.3</v>
      </c>
      <c r="J15" s="44">
        <v>4.3</v>
      </c>
      <c r="K15" s="44">
        <v>4.3</v>
      </c>
      <c r="L15" s="44">
        <v>4.3</v>
      </c>
      <c r="M15" s="44">
        <v>4.3</v>
      </c>
      <c r="N15" s="44">
        <v>4.3</v>
      </c>
      <c r="O15" s="44">
        <v>4.3</v>
      </c>
      <c r="P15" s="44">
        <v>4.3</v>
      </c>
      <c r="Q15" s="44">
        <v>4.3</v>
      </c>
      <c r="R15" s="44">
        <v>4.3</v>
      </c>
      <c r="S15" s="44">
        <v>4.3</v>
      </c>
      <c r="T15" s="44">
        <v>4.3</v>
      </c>
      <c r="U15" s="44">
        <v>4.3</v>
      </c>
      <c r="V15" s="44">
        <v>4.3</v>
      </c>
      <c r="W15" s="44">
        <v>4.3</v>
      </c>
      <c r="X15" s="44">
        <v>4.3</v>
      </c>
      <c r="Y15" s="44">
        <v>4.3</v>
      </c>
      <c r="Z15" s="44">
        <v>4.3</v>
      </c>
      <c r="AA15" s="44">
        <v>4.3</v>
      </c>
    </row>
    <row r="16" spans="1:27" ht="12.75" customHeight="1" outlineLevel="1" x14ac:dyDescent="0.2">
      <c r="A16" s="97" t="s">
        <v>2357</v>
      </c>
      <c r="B16" s="63" t="s">
        <v>81</v>
      </c>
      <c r="C16" s="43" t="s">
        <v>79</v>
      </c>
      <c r="D16" s="44">
        <f>$D$11</f>
        <v>216.36</v>
      </c>
      <c r="E16" s="44">
        <f t="shared" ref="E16:AA16" si="5">$D$11</f>
        <v>216.36</v>
      </c>
      <c r="F16" s="44">
        <f t="shared" si="5"/>
        <v>216.36</v>
      </c>
      <c r="G16" s="44">
        <f t="shared" si="5"/>
        <v>216.36</v>
      </c>
      <c r="H16" s="44">
        <f t="shared" si="5"/>
        <v>216.36</v>
      </c>
      <c r="I16" s="44">
        <f t="shared" si="5"/>
        <v>216.36</v>
      </c>
      <c r="J16" s="44">
        <f t="shared" si="5"/>
        <v>216.36</v>
      </c>
      <c r="K16" s="44">
        <f t="shared" si="5"/>
        <v>216.36</v>
      </c>
      <c r="L16" s="44">
        <f t="shared" si="5"/>
        <v>216.36</v>
      </c>
      <c r="M16" s="44">
        <f t="shared" si="5"/>
        <v>216.36</v>
      </c>
      <c r="N16" s="44">
        <f t="shared" si="5"/>
        <v>216.36</v>
      </c>
      <c r="O16" s="44">
        <f t="shared" si="5"/>
        <v>216.36</v>
      </c>
      <c r="P16" s="44">
        <f t="shared" si="5"/>
        <v>216.36</v>
      </c>
      <c r="Q16" s="44">
        <f t="shared" si="5"/>
        <v>216.36</v>
      </c>
      <c r="R16" s="44">
        <f t="shared" si="5"/>
        <v>216.36</v>
      </c>
      <c r="S16" s="44">
        <f t="shared" si="5"/>
        <v>216.36</v>
      </c>
      <c r="T16" s="44">
        <f t="shared" si="5"/>
        <v>216.36</v>
      </c>
      <c r="U16" s="44">
        <f t="shared" si="5"/>
        <v>216.36</v>
      </c>
      <c r="V16" s="44">
        <f t="shared" si="5"/>
        <v>216.36</v>
      </c>
      <c r="W16" s="44">
        <f t="shared" si="5"/>
        <v>216.36</v>
      </c>
      <c r="X16" s="44">
        <f t="shared" si="5"/>
        <v>216.36</v>
      </c>
      <c r="Y16" s="44">
        <f t="shared" si="5"/>
        <v>216.36</v>
      </c>
      <c r="Z16" s="44">
        <f t="shared" si="5"/>
        <v>216.36</v>
      </c>
      <c r="AA16" s="44">
        <f t="shared" si="5"/>
        <v>216.36</v>
      </c>
    </row>
    <row r="17" spans="1:27" ht="12.75" customHeight="1" x14ac:dyDescent="0.2">
      <c r="A17" s="96" t="s">
        <v>2358</v>
      </c>
      <c r="B17" s="28" t="str">
        <f>"03"&amp;"."&amp;$B$777&amp;"."&amp;$B$778</f>
        <v>03.04.2024</v>
      </c>
      <c r="C17" s="88" t="s">
        <v>76</v>
      </c>
      <c r="D17" s="89">
        <f>ROUND(((D18+D19+D21+D20)/1000),5)</f>
        <v>1.67083</v>
      </c>
      <c r="E17" s="89">
        <f>ROUND(((E18+E19+E21+E20)/1000),5)</f>
        <v>1.55931</v>
      </c>
      <c r="F17" s="89">
        <f>ROUND(((F18+F19+F21+F20)/1000),5)</f>
        <v>1.52641</v>
      </c>
      <c r="G17" s="89">
        <f t="shared" ref="G17:AA17" si="6">ROUND(((G18+G19+G21+G20)/1000),5)</f>
        <v>1.53494</v>
      </c>
      <c r="H17" s="89">
        <f t="shared" si="6"/>
        <v>1.5542100000000001</v>
      </c>
      <c r="I17" s="89">
        <f t="shared" si="6"/>
        <v>1.64672</v>
      </c>
      <c r="J17" s="89">
        <f t="shared" si="6"/>
        <v>1.7019899999999999</v>
      </c>
      <c r="K17" s="89">
        <f t="shared" si="6"/>
        <v>1.8665099999999999</v>
      </c>
      <c r="L17" s="89">
        <f t="shared" si="6"/>
        <v>2.1585000000000001</v>
      </c>
      <c r="M17" s="89">
        <f t="shared" si="6"/>
        <v>2.2460499999999999</v>
      </c>
      <c r="N17" s="89">
        <f t="shared" si="6"/>
        <v>2.2530700000000001</v>
      </c>
      <c r="O17" s="89">
        <f t="shared" si="6"/>
        <v>2.25759</v>
      </c>
      <c r="P17" s="89">
        <f t="shared" si="6"/>
        <v>2.25292</v>
      </c>
      <c r="Q17" s="89">
        <f t="shared" si="6"/>
        <v>2.2571599999999998</v>
      </c>
      <c r="R17" s="89">
        <f t="shared" si="6"/>
        <v>2.2514500000000002</v>
      </c>
      <c r="S17" s="89">
        <f t="shared" si="6"/>
        <v>2.2499799999999999</v>
      </c>
      <c r="T17" s="89">
        <f t="shared" si="6"/>
        <v>2.27549</v>
      </c>
      <c r="U17" s="89">
        <f t="shared" si="6"/>
        <v>2.16913</v>
      </c>
      <c r="V17" s="89">
        <f t="shared" si="6"/>
        <v>2.1731699999999998</v>
      </c>
      <c r="W17" s="89">
        <f t="shared" si="6"/>
        <v>2.2407900000000001</v>
      </c>
      <c r="X17" s="89">
        <f t="shared" si="6"/>
        <v>2.2282500000000001</v>
      </c>
      <c r="Y17" s="89">
        <f t="shared" si="6"/>
        <v>2.1048399999999998</v>
      </c>
      <c r="Z17" s="89">
        <f t="shared" si="6"/>
        <v>1.7778</v>
      </c>
      <c r="AA17" s="89">
        <f t="shared" si="6"/>
        <v>1.71506</v>
      </c>
    </row>
    <row r="18" spans="1:27" ht="12.75" customHeight="1" outlineLevel="1" x14ac:dyDescent="0.2">
      <c r="A18" s="97" t="s">
        <v>2359</v>
      </c>
      <c r="B18" s="63" t="s">
        <v>242</v>
      </c>
      <c r="C18" s="43" t="s">
        <v>79</v>
      </c>
      <c r="D18" s="44">
        <v>1383.99</v>
      </c>
      <c r="E18" s="44">
        <v>1272.47</v>
      </c>
      <c r="F18" s="44">
        <v>1239.57</v>
      </c>
      <c r="G18" s="44">
        <v>1248.0999999999999</v>
      </c>
      <c r="H18" s="44">
        <v>1267.3699999999999</v>
      </c>
      <c r="I18" s="44">
        <v>1359.88</v>
      </c>
      <c r="J18" s="44">
        <v>1415.15</v>
      </c>
      <c r="K18" s="44">
        <v>1579.67</v>
      </c>
      <c r="L18" s="44">
        <v>1871.66</v>
      </c>
      <c r="M18" s="44">
        <v>1959.21</v>
      </c>
      <c r="N18" s="44">
        <v>1966.23</v>
      </c>
      <c r="O18" s="44">
        <v>1970.75</v>
      </c>
      <c r="P18" s="44">
        <v>1966.08</v>
      </c>
      <c r="Q18" s="44">
        <v>1970.32</v>
      </c>
      <c r="R18" s="44">
        <v>1964.61</v>
      </c>
      <c r="S18" s="44">
        <v>1963.14</v>
      </c>
      <c r="T18" s="44">
        <v>1988.65</v>
      </c>
      <c r="U18" s="44">
        <v>1882.29</v>
      </c>
      <c r="V18" s="44">
        <v>1886.33</v>
      </c>
      <c r="W18" s="44">
        <v>1953.95</v>
      </c>
      <c r="X18" s="44">
        <v>1941.41</v>
      </c>
      <c r="Y18" s="44">
        <v>1818</v>
      </c>
      <c r="Z18" s="44">
        <v>1490.96</v>
      </c>
      <c r="AA18" s="44">
        <v>1428.22</v>
      </c>
    </row>
    <row r="19" spans="1:27" ht="12.75" customHeight="1" outlineLevel="1" x14ac:dyDescent="0.2">
      <c r="A19" s="97" t="s">
        <v>2360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customHeight="1" outlineLevel="1" x14ac:dyDescent="0.2">
      <c r="A20" s="97" t="s">
        <v>2361</v>
      </c>
      <c r="B20" s="63" t="s">
        <v>83</v>
      </c>
      <c r="C20" s="43" t="s">
        <v>79</v>
      </c>
      <c r="D20" s="44">
        <v>4.3</v>
      </c>
      <c r="E20" s="44">
        <v>4.3</v>
      </c>
      <c r="F20" s="44">
        <v>4.3</v>
      </c>
      <c r="G20" s="44">
        <v>4.3</v>
      </c>
      <c r="H20" s="44">
        <v>4.3</v>
      </c>
      <c r="I20" s="44">
        <v>4.3</v>
      </c>
      <c r="J20" s="44">
        <v>4.3</v>
      </c>
      <c r="K20" s="44">
        <v>4.3</v>
      </c>
      <c r="L20" s="44">
        <v>4.3</v>
      </c>
      <c r="M20" s="44">
        <v>4.3</v>
      </c>
      <c r="N20" s="44">
        <v>4.3</v>
      </c>
      <c r="O20" s="44">
        <v>4.3</v>
      </c>
      <c r="P20" s="44">
        <v>4.3</v>
      </c>
      <c r="Q20" s="44">
        <v>4.3</v>
      </c>
      <c r="R20" s="44">
        <v>4.3</v>
      </c>
      <c r="S20" s="44">
        <v>4.3</v>
      </c>
      <c r="T20" s="44">
        <v>4.3</v>
      </c>
      <c r="U20" s="44">
        <v>4.3</v>
      </c>
      <c r="V20" s="44">
        <v>4.3</v>
      </c>
      <c r="W20" s="44">
        <v>4.3</v>
      </c>
      <c r="X20" s="44">
        <v>4.3</v>
      </c>
      <c r="Y20" s="44">
        <v>4.3</v>
      </c>
      <c r="Z20" s="44">
        <v>4.3</v>
      </c>
      <c r="AA20" s="44">
        <v>4.3</v>
      </c>
    </row>
    <row r="21" spans="1:27" ht="12.75" customHeight="1" outlineLevel="1" x14ac:dyDescent="0.2">
      <c r="A21" s="97" t="s">
        <v>2362</v>
      </c>
      <c r="B21" s="63" t="s">
        <v>81</v>
      </c>
      <c r="C21" s="43" t="s">
        <v>79</v>
      </c>
      <c r="D21" s="44">
        <f>$D$11</f>
        <v>216.36</v>
      </c>
      <c r="E21" s="44">
        <f t="shared" ref="E21:AA21" si="8">$D$11</f>
        <v>216.36</v>
      </c>
      <c r="F21" s="44">
        <f t="shared" si="8"/>
        <v>216.36</v>
      </c>
      <c r="G21" s="44">
        <f t="shared" si="8"/>
        <v>216.36</v>
      </c>
      <c r="H21" s="44">
        <f t="shared" si="8"/>
        <v>216.36</v>
      </c>
      <c r="I21" s="44">
        <f t="shared" si="8"/>
        <v>216.36</v>
      </c>
      <c r="J21" s="44">
        <f t="shared" si="8"/>
        <v>216.36</v>
      </c>
      <c r="K21" s="44">
        <f t="shared" si="8"/>
        <v>216.36</v>
      </c>
      <c r="L21" s="44">
        <f t="shared" si="8"/>
        <v>216.36</v>
      </c>
      <c r="M21" s="44">
        <f t="shared" si="8"/>
        <v>216.36</v>
      </c>
      <c r="N21" s="44">
        <f t="shared" si="8"/>
        <v>216.36</v>
      </c>
      <c r="O21" s="44">
        <f t="shared" si="8"/>
        <v>216.36</v>
      </c>
      <c r="P21" s="44">
        <f t="shared" si="8"/>
        <v>216.36</v>
      </c>
      <c r="Q21" s="44">
        <f t="shared" si="8"/>
        <v>216.36</v>
      </c>
      <c r="R21" s="44">
        <f t="shared" si="8"/>
        <v>216.36</v>
      </c>
      <c r="S21" s="44">
        <f t="shared" si="8"/>
        <v>216.36</v>
      </c>
      <c r="T21" s="44">
        <f t="shared" si="8"/>
        <v>216.36</v>
      </c>
      <c r="U21" s="44">
        <f t="shared" si="8"/>
        <v>216.36</v>
      </c>
      <c r="V21" s="44">
        <f t="shared" si="8"/>
        <v>216.36</v>
      </c>
      <c r="W21" s="44">
        <f t="shared" si="8"/>
        <v>216.36</v>
      </c>
      <c r="X21" s="44">
        <f t="shared" si="8"/>
        <v>216.36</v>
      </c>
      <c r="Y21" s="44">
        <f t="shared" si="8"/>
        <v>216.36</v>
      </c>
      <c r="Z21" s="44">
        <f t="shared" si="8"/>
        <v>216.36</v>
      </c>
      <c r="AA21" s="44">
        <f t="shared" si="8"/>
        <v>216.36</v>
      </c>
    </row>
    <row r="22" spans="1:27" ht="12.75" customHeight="1" x14ac:dyDescent="0.2">
      <c r="A22" s="96" t="s">
        <v>2363</v>
      </c>
      <c r="B22" s="28" t="str">
        <f>"04"&amp;"."&amp;$B$777&amp;"."&amp;$B$778</f>
        <v>04.04.2024</v>
      </c>
      <c r="C22" s="88" t="s">
        <v>76</v>
      </c>
      <c r="D22" s="89">
        <f>ROUND(((D23+D24+D26+D25)/1000),5)</f>
        <v>1.5374399999999999</v>
      </c>
      <c r="E22" s="89">
        <f>ROUND(((E23+E24+E26+E25)/1000),5)</f>
        <v>1.4727699999999999</v>
      </c>
      <c r="F22" s="89">
        <f>ROUND(((F23+F24+F26+F25)/1000),5)</f>
        <v>1.4415199999999999</v>
      </c>
      <c r="G22" s="89">
        <f t="shared" ref="G22:AA22" si="9">ROUND(((G23+G24+G26+G25)/1000),5)</f>
        <v>1.4458200000000001</v>
      </c>
      <c r="H22" s="89">
        <f t="shared" si="9"/>
        <v>1.4730300000000001</v>
      </c>
      <c r="I22" s="89">
        <f t="shared" si="9"/>
        <v>1.58138</v>
      </c>
      <c r="J22" s="89">
        <f t="shared" si="9"/>
        <v>1.6958</v>
      </c>
      <c r="K22" s="89">
        <f t="shared" si="9"/>
        <v>1.8307</v>
      </c>
      <c r="L22" s="89">
        <f t="shared" si="9"/>
        <v>2.18276</v>
      </c>
      <c r="M22" s="89">
        <f t="shared" si="9"/>
        <v>2.2811900000000001</v>
      </c>
      <c r="N22" s="89">
        <f t="shared" si="9"/>
        <v>2.2968199999999999</v>
      </c>
      <c r="O22" s="89">
        <f t="shared" si="9"/>
        <v>2.2866200000000001</v>
      </c>
      <c r="P22" s="89">
        <f t="shared" si="9"/>
        <v>2.2710400000000002</v>
      </c>
      <c r="Q22" s="89">
        <f t="shared" si="9"/>
        <v>2.2936299999999998</v>
      </c>
      <c r="R22" s="89">
        <f t="shared" si="9"/>
        <v>2.2736499999999999</v>
      </c>
      <c r="S22" s="89">
        <f t="shared" si="9"/>
        <v>2.2612100000000002</v>
      </c>
      <c r="T22" s="89">
        <f t="shared" si="9"/>
        <v>2.2573699999999999</v>
      </c>
      <c r="U22" s="89">
        <f t="shared" si="9"/>
        <v>2.16744</v>
      </c>
      <c r="V22" s="89">
        <f t="shared" si="9"/>
        <v>2.20343</v>
      </c>
      <c r="W22" s="89">
        <f t="shared" si="9"/>
        <v>2.2595700000000001</v>
      </c>
      <c r="X22" s="89">
        <f t="shared" si="9"/>
        <v>2.2577699999999998</v>
      </c>
      <c r="Y22" s="89">
        <f t="shared" si="9"/>
        <v>2.1429800000000001</v>
      </c>
      <c r="Z22" s="89">
        <f t="shared" si="9"/>
        <v>1.83073</v>
      </c>
      <c r="AA22" s="89">
        <f t="shared" si="9"/>
        <v>1.73034</v>
      </c>
    </row>
    <row r="23" spans="1:27" ht="12.75" customHeight="1" outlineLevel="1" x14ac:dyDescent="0.2">
      <c r="A23" s="97" t="s">
        <v>2364</v>
      </c>
      <c r="B23" s="63" t="s">
        <v>242</v>
      </c>
      <c r="C23" s="43" t="s">
        <v>79</v>
      </c>
      <c r="D23" s="44">
        <v>1250.5999999999999</v>
      </c>
      <c r="E23" s="44">
        <v>1185.93</v>
      </c>
      <c r="F23" s="44">
        <v>1154.68</v>
      </c>
      <c r="G23" s="44">
        <v>1158.98</v>
      </c>
      <c r="H23" s="44">
        <v>1186.19</v>
      </c>
      <c r="I23" s="44">
        <v>1294.54</v>
      </c>
      <c r="J23" s="44">
        <v>1408.96</v>
      </c>
      <c r="K23" s="44">
        <v>1543.86</v>
      </c>
      <c r="L23" s="44">
        <v>1895.92</v>
      </c>
      <c r="M23" s="44">
        <v>1994.35</v>
      </c>
      <c r="N23" s="44">
        <v>2009.98</v>
      </c>
      <c r="O23" s="44">
        <v>1999.78</v>
      </c>
      <c r="P23" s="44">
        <v>1984.2</v>
      </c>
      <c r="Q23" s="44">
        <v>2006.79</v>
      </c>
      <c r="R23" s="44">
        <v>1986.81</v>
      </c>
      <c r="S23" s="44">
        <v>1974.37</v>
      </c>
      <c r="T23" s="44">
        <v>1970.53</v>
      </c>
      <c r="U23" s="44">
        <v>1880.6</v>
      </c>
      <c r="V23" s="44">
        <v>1916.59</v>
      </c>
      <c r="W23" s="44">
        <v>1972.73</v>
      </c>
      <c r="X23" s="44">
        <v>1970.93</v>
      </c>
      <c r="Y23" s="44">
        <v>1856.14</v>
      </c>
      <c r="Z23" s="44">
        <v>1543.89</v>
      </c>
      <c r="AA23" s="44">
        <v>1443.5</v>
      </c>
    </row>
    <row r="24" spans="1:27" ht="12.75" customHeight="1" outlineLevel="1" x14ac:dyDescent="0.2">
      <c r="A24" s="97" t="s">
        <v>2365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customHeight="1" outlineLevel="1" x14ac:dyDescent="0.2">
      <c r="A25" s="97" t="s">
        <v>2366</v>
      </c>
      <c r="B25" s="63" t="s">
        <v>83</v>
      </c>
      <c r="C25" s="43" t="s">
        <v>79</v>
      </c>
      <c r="D25" s="44">
        <v>4.3</v>
      </c>
      <c r="E25" s="44">
        <v>4.3</v>
      </c>
      <c r="F25" s="44">
        <v>4.3</v>
      </c>
      <c r="G25" s="44">
        <v>4.3</v>
      </c>
      <c r="H25" s="44">
        <v>4.3</v>
      </c>
      <c r="I25" s="44">
        <v>4.3</v>
      </c>
      <c r="J25" s="44">
        <v>4.3</v>
      </c>
      <c r="K25" s="44">
        <v>4.3</v>
      </c>
      <c r="L25" s="44">
        <v>4.3</v>
      </c>
      <c r="M25" s="44">
        <v>4.3</v>
      </c>
      <c r="N25" s="44">
        <v>4.3</v>
      </c>
      <c r="O25" s="44">
        <v>4.3</v>
      </c>
      <c r="P25" s="44">
        <v>4.3</v>
      </c>
      <c r="Q25" s="44">
        <v>4.3</v>
      </c>
      <c r="R25" s="44">
        <v>4.3</v>
      </c>
      <c r="S25" s="44">
        <v>4.3</v>
      </c>
      <c r="T25" s="44">
        <v>4.3</v>
      </c>
      <c r="U25" s="44">
        <v>4.3</v>
      </c>
      <c r="V25" s="44">
        <v>4.3</v>
      </c>
      <c r="W25" s="44">
        <v>4.3</v>
      </c>
      <c r="X25" s="44">
        <v>4.3</v>
      </c>
      <c r="Y25" s="44">
        <v>4.3</v>
      </c>
      <c r="Z25" s="44">
        <v>4.3</v>
      </c>
      <c r="AA25" s="44">
        <v>4.3</v>
      </c>
    </row>
    <row r="26" spans="1:27" ht="12.75" customHeight="1" outlineLevel="1" x14ac:dyDescent="0.2">
      <c r="A26" s="97" t="s">
        <v>2367</v>
      </c>
      <c r="B26" s="63" t="s">
        <v>81</v>
      </c>
      <c r="C26" s="43" t="s">
        <v>79</v>
      </c>
      <c r="D26" s="44">
        <f>$D$11</f>
        <v>216.36</v>
      </c>
      <c r="E26" s="44">
        <f t="shared" ref="E26:AA26" si="11">$D$11</f>
        <v>216.36</v>
      </c>
      <c r="F26" s="44">
        <f t="shared" si="11"/>
        <v>216.36</v>
      </c>
      <c r="G26" s="44">
        <f t="shared" si="11"/>
        <v>216.36</v>
      </c>
      <c r="H26" s="44">
        <f t="shared" si="11"/>
        <v>216.36</v>
      </c>
      <c r="I26" s="44">
        <f t="shared" si="11"/>
        <v>216.36</v>
      </c>
      <c r="J26" s="44">
        <f t="shared" si="11"/>
        <v>216.36</v>
      </c>
      <c r="K26" s="44">
        <f t="shared" si="11"/>
        <v>216.36</v>
      </c>
      <c r="L26" s="44">
        <f t="shared" si="11"/>
        <v>216.36</v>
      </c>
      <c r="M26" s="44">
        <f t="shared" si="11"/>
        <v>216.36</v>
      </c>
      <c r="N26" s="44">
        <f t="shared" si="11"/>
        <v>216.36</v>
      </c>
      <c r="O26" s="44">
        <f t="shared" si="11"/>
        <v>216.36</v>
      </c>
      <c r="P26" s="44">
        <f t="shared" si="11"/>
        <v>216.36</v>
      </c>
      <c r="Q26" s="44">
        <f t="shared" si="11"/>
        <v>216.36</v>
      </c>
      <c r="R26" s="44">
        <f t="shared" si="11"/>
        <v>216.36</v>
      </c>
      <c r="S26" s="44">
        <f t="shared" si="11"/>
        <v>216.36</v>
      </c>
      <c r="T26" s="44">
        <f t="shared" si="11"/>
        <v>216.36</v>
      </c>
      <c r="U26" s="44">
        <f t="shared" si="11"/>
        <v>216.36</v>
      </c>
      <c r="V26" s="44">
        <f t="shared" si="11"/>
        <v>216.36</v>
      </c>
      <c r="W26" s="44">
        <f t="shared" si="11"/>
        <v>216.36</v>
      </c>
      <c r="X26" s="44">
        <f t="shared" si="11"/>
        <v>216.36</v>
      </c>
      <c r="Y26" s="44">
        <f t="shared" si="11"/>
        <v>216.36</v>
      </c>
      <c r="Z26" s="44">
        <f t="shared" si="11"/>
        <v>216.36</v>
      </c>
      <c r="AA26" s="44">
        <f t="shared" si="11"/>
        <v>216.36</v>
      </c>
    </row>
    <row r="27" spans="1:27" ht="12.75" customHeight="1" x14ac:dyDescent="0.2">
      <c r="A27" s="96" t="s">
        <v>2368</v>
      </c>
      <c r="B27" s="28" t="str">
        <f>"05"&amp;"."&amp;$B$777&amp;"."&amp;$B$778</f>
        <v>05.04.2024</v>
      </c>
      <c r="C27" s="88" t="s">
        <v>76</v>
      </c>
      <c r="D27" s="89">
        <f>ROUND(((D28+D29+D31+D30)/1000),5)</f>
        <v>1.5455700000000001</v>
      </c>
      <c r="E27" s="89">
        <f>ROUND(((E28+E29+E31+E30)/1000),5)</f>
        <v>1.4672000000000001</v>
      </c>
      <c r="F27" s="89">
        <f>ROUND(((F28+F29+F31+F30)/1000),5)</f>
        <v>1.45702</v>
      </c>
      <c r="G27" s="89">
        <f t="shared" ref="G27:AA27" si="12">ROUND(((G28+G29+G31+G30)/1000),5)</f>
        <v>1.45834</v>
      </c>
      <c r="H27" s="89">
        <f t="shared" si="12"/>
        <v>1.4923</v>
      </c>
      <c r="I27" s="89">
        <f t="shared" si="12"/>
        <v>1.6039000000000001</v>
      </c>
      <c r="J27" s="89">
        <f t="shared" si="12"/>
        <v>1.7170300000000001</v>
      </c>
      <c r="K27" s="89">
        <f t="shared" si="12"/>
        <v>1.93</v>
      </c>
      <c r="L27" s="89">
        <f t="shared" si="12"/>
        <v>2.1807300000000001</v>
      </c>
      <c r="M27" s="89">
        <f t="shared" si="12"/>
        <v>2.2359599999999999</v>
      </c>
      <c r="N27" s="89">
        <f t="shared" si="12"/>
        <v>2.2445900000000001</v>
      </c>
      <c r="O27" s="89">
        <f t="shared" si="12"/>
        <v>2.2461500000000001</v>
      </c>
      <c r="P27" s="89">
        <f t="shared" si="12"/>
        <v>2.2363599999999999</v>
      </c>
      <c r="Q27" s="89">
        <f t="shared" si="12"/>
        <v>2.2399200000000001</v>
      </c>
      <c r="R27" s="89">
        <f t="shared" si="12"/>
        <v>2.2357399999999998</v>
      </c>
      <c r="S27" s="89">
        <f t="shared" si="12"/>
        <v>2.2310300000000001</v>
      </c>
      <c r="T27" s="89">
        <f t="shared" si="12"/>
        <v>2.2231399999999999</v>
      </c>
      <c r="U27" s="89">
        <f t="shared" si="12"/>
        <v>2.1651699999999998</v>
      </c>
      <c r="V27" s="89">
        <f t="shared" si="12"/>
        <v>2.1741999999999999</v>
      </c>
      <c r="W27" s="89">
        <f t="shared" si="12"/>
        <v>2.22594</v>
      </c>
      <c r="X27" s="89">
        <f t="shared" si="12"/>
        <v>2.2358699999999998</v>
      </c>
      <c r="Y27" s="89">
        <f t="shared" si="12"/>
        <v>2.6910799999999999</v>
      </c>
      <c r="Z27" s="89">
        <f t="shared" si="12"/>
        <v>2.4105699999999999</v>
      </c>
      <c r="AA27" s="89">
        <f t="shared" si="12"/>
        <v>1.86456</v>
      </c>
    </row>
    <row r="28" spans="1:27" ht="12.75" customHeight="1" outlineLevel="1" x14ac:dyDescent="0.2">
      <c r="A28" s="97" t="s">
        <v>2369</v>
      </c>
      <c r="B28" s="63" t="s">
        <v>242</v>
      </c>
      <c r="C28" s="43" t="s">
        <v>79</v>
      </c>
      <c r="D28" s="44">
        <v>1258.73</v>
      </c>
      <c r="E28" s="44">
        <v>1180.3599999999999</v>
      </c>
      <c r="F28" s="44">
        <v>1170.18</v>
      </c>
      <c r="G28" s="44">
        <v>1171.5</v>
      </c>
      <c r="H28" s="44">
        <v>1205.46</v>
      </c>
      <c r="I28" s="44">
        <v>1317.06</v>
      </c>
      <c r="J28" s="44">
        <v>1430.19</v>
      </c>
      <c r="K28" s="44">
        <v>1643.16</v>
      </c>
      <c r="L28" s="44">
        <v>1893.89</v>
      </c>
      <c r="M28" s="44">
        <v>1949.12</v>
      </c>
      <c r="N28" s="44">
        <v>1957.75</v>
      </c>
      <c r="O28" s="44">
        <v>1959.31</v>
      </c>
      <c r="P28" s="44">
        <v>1949.52</v>
      </c>
      <c r="Q28" s="44">
        <v>1953.08</v>
      </c>
      <c r="R28" s="44">
        <v>1948.9</v>
      </c>
      <c r="S28" s="44">
        <v>1944.19</v>
      </c>
      <c r="T28" s="44">
        <v>1936.3</v>
      </c>
      <c r="U28" s="44">
        <v>1878.33</v>
      </c>
      <c r="V28" s="44">
        <v>1887.36</v>
      </c>
      <c r="W28" s="44">
        <v>1939.1</v>
      </c>
      <c r="X28" s="44">
        <v>1949.03</v>
      </c>
      <c r="Y28" s="44">
        <v>2404.2399999999998</v>
      </c>
      <c r="Z28" s="44">
        <v>2123.73</v>
      </c>
      <c r="AA28" s="44">
        <v>1577.72</v>
      </c>
    </row>
    <row r="29" spans="1:27" ht="12.75" customHeight="1" outlineLevel="1" x14ac:dyDescent="0.2">
      <c r="A29" s="97" t="s">
        <v>2370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customHeight="1" outlineLevel="1" x14ac:dyDescent="0.2">
      <c r="A30" s="97" t="s">
        <v>2371</v>
      </c>
      <c r="B30" s="63" t="s">
        <v>83</v>
      </c>
      <c r="C30" s="43" t="s">
        <v>79</v>
      </c>
      <c r="D30" s="44">
        <v>4.3</v>
      </c>
      <c r="E30" s="44">
        <v>4.3</v>
      </c>
      <c r="F30" s="44">
        <v>4.3</v>
      </c>
      <c r="G30" s="44">
        <v>4.3</v>
      </c>
      <c r="H30" s="44">
        <v>4.3</v>
      </c>
      <c r="I30" s="44">
        <v>4.3</v>
      </c>
      <c r="J30" s="44">
        <v>4.3</v>
      </c>
      <c r="K30" s="44">
        <v>4.3</v>
      </c>
      <c r="L30" s="44">
        <v>4.3</v>
      </c>
      <c r="M30" s="44">
        <v>4.3</v>
      </c>
      <c r="N30" s="44">
        <v>4.3</v>
      </c>
      <c r="O30" s="44">
        <v>4.3</v>
      </c>
      <c r="P30" s="44">
        <v>4.3</v>
      </c>
      <c r="Q30" s="44">
        <v>4.3</v>
      </c>
      <c r="R30" s="44">
        <v>4.3</v>
      </c>
      <c r="S30" s="44">
        <v>4.3</v>
      </c>
      <c r="T30" s="44">
        <v>4.3</v>
      </c>
      <c r="U30" s="44">
        <v>4.3</v>
      </c>
      <c r="V30" s="44">
        <v>4.3</v>
      </c>
      <c r="W30" s="44">
        <v>4.3</v>
      </c>
      <c r="X30" s="44">
        <v>4.3</v>
      </c>
      <c r="Y30" s="44">
        <v>4.3</v>
      </c>
      <c r="Z30" s="44">
        <v>4.3</v>
      </c>
      <c r="AA30" s="44">
        <v>4.3</v>
      </c>
    </row>
    <row r="31" spans="1:27" ht="12.75" customHeight="1" outlineLevel="1" x14ac:dyDescent="0.2">
      <c r="A31" s="97" t="s">
        <v>2372</v>
      </c>
      <c r="B31" s="63" t="s">
        <v>81</v>
      </c>
      <c r="C31" s="43" t="s">
        <v>79</v>
      </c>
      <c r="D31" s="44">
        <f>$D$11</f>
        <v>216.36</v>
      </c>
      <c r="E31" s="44">
        <f t="shared" ref="E31:AA31" si="14">$D$11</f>
        <v>216.36</v>
      </c>
      <c r="F31" s="44">
        <f t="shared" si="14"/>
        <v>216.36</v>
      </c>
      <c r="G31" s="44">
        <f t="shared" si="14"/>
        <v>216.36</v>
      </c>
      <c r="H31" s="44">
        <f t="shared" si="14"/>
        <v>216.36</v>
      </c>
      <c r="I31" s="44">
        <f t="shared" si="14"/>
        <v>216.36</v>
      </c>
      <c r="J31" s="44">
        <f t="shared" si="14"/>
        <v>216.36</v>
      </c>
      <c r="K31" s="44">
        <f t="shared" si="14"/>
        <v>216.36</v>
      </c>
      <c r="L31" s="44">
        <f t="shared" si="14"/>
        <v>216.36</v>
      </c>
      <c r="M31" s="44">
        <f t="shared" si="14"/>
        <v>216.36</v>
      </c>
      <c r="N31" s="44">
        <f t="shared" si="14"/>
        <v>216.36</v>
      </c>
      <c r="O31" s="44">
        <f t="shared" si="14"/>
        <v>216.36</v>
      </c>
      <c r="P31" s="44">
        <f t="shared" si="14"/>
        <v>216.36</v>
      </c>
      <c r="Q31" s="44">
        <f t="shared" si="14"/>
        <v>216.36</v>
      </c>
      <c r="R31" s="44">
        <f t="shared" si="14"/>
        <v>216.36</v>
      </c>
      <c r="S31" s="44">
        <f t="shared" si="14"/>
        <v>216.36</v>
      </c>
      <c r="T31" s="44">
        <f t="shared" si="14"/>
        <v>216.36</v>
      </c>
      <c r="U31" s="44">
        <f t="shared" si="14"/>
        <v>216.36</v>
      </c>
      <c r="V31" s="44">
        <f t="shared" si="14"/>
        <v>216.36</v>
      </c>
      <c r="W31" s="44">
        <f t="shared" si="14"/>
        <v>216.36</v>
      </c>
      <c r="X31" s="44">
        <f t="shared" si="14"/>
        <v>216.36</v>
      </c>
      <c r="Y31" s="44">
        <f t="shared" si="14"/>
        <v>216.36</v>
      </c>
      <c r="Z31" s="44">
        <f t="shared" si="14"/>
        <v>216.36</v>
      </c>
      <c r="AA31" s="44">
        <f t="shared" si="14"/>
        <v>216.36</v>
      </c>
    </row>
    <row r="32" spans="1:27" ht="12.75" customHeight="1" x14ac:dyDescent="0.2">
      <c r="A32" s="96" t="s">
        <v>2373</v>
      </c>
      <c r="B32" s="28" t="str">
        <f>"06"&amp;"."&amp;$B$777&amp;"."&amp;$B$778</f>
        <v>06.04.2024</v>
      </c>
      <c r="C32" s="88" t="s">
        <v>76</v>
      </c>
      <c r="D32" s="89">
        <f>ROUND(((D33+D34+D36+D35)/1000),5)</f>
        <v>1.71668</v>
      </c>
      <c r="E32" s="89">
        <f>ROUND(((E33+E34+E36+E35)/1000),5)</f>
        <v>1.5550999999999999</v>
      </c>
      <c r="F32" s="89">
        <f>ROUND(((F33+F34+F36+F35)/1000),5)</f>
        <v>1.5095099999999999</v>
      </c>
      <c r="G32" s="89">
        <f t="shared" ref="G32:AA32" si="15">ROUND(((G33+G34+G36+G35)/1000),5)</f>
        <v>1.5057700000000001</v>
      </c>
      <c r="H32" s="89">
        <f t="shared" si="15"/>
        <v>1.54911</v>
      </c>
      <c r="I32" s="89">
        <f t="shared" si="15"/>
        <v>1.61161</v>
      </c>
      <c r="J32" s="89">
        <f t="shared" si="15"/>
        <v>1.6347499999999999</v>
      </c>
      <c r="K32" s="89">
        <f t="shared" si="15"/>
        <v>1.7371799999999999</v>
      </c>
      <c r="L32" s="89">
        <f t="shared" si="15"/>
        <v>2.1198199999999998</v>
      </c>
      <c r="M32" s="89">
        <f t="shared" si="15"/>
        <v>2.21326</v>
      </c>
      <c r="N32" s="89">
        <f t="shared" si="15"/>
        <v>2.3848799999999999</v>
      </c>
      <c r="O32" s="89">
        <f t="shared" si="15"/>
        <v>2.23874</v>
      </c>
      <c r="P32" s="89">
        <f t="shared" si="15"/>
        <v>2.2379600000000002</v>
      </c>
      <c r="Q32" s="89">
        <f t="shared" si="15"/>
        <v>2.2371300000000001</v>
      </c>
      <c r="R32" s="89">
        <f t="shared" si="15"/>
        <v>2.2343899999999999</v>
      </c>
      <c r="S32" s="89">
        <f t="shared" si="15"/>
        <v>2.23048</v>
      </c>
      <c r="T32" s="89">
        <f t="shared" si="15"/>
        <v>2.3168600000000001</v>
      </c>
      <c r="U32" s="89">
        <f t="shared" si="15"/>
        <v>2.1488399999999999</v>
      </c>
      <c r="V32" s="89">
        <f t="shared" si="15"/>
        <v>2.15971</v>
      </c>
      <c r="W32" s="89">
        <f t="shared" si="15"/>
        <v>2.23935</v>
      </c>
      <c r="X32" s="89">
        <f t="shared" si="15"/>
        <v>2.2375099999999999</v>
      </c>
      <c r="Y32" s="89">
        <f t="shared" si="15"/>
        <v>2.11381</v>
      </c>
      <c r="Z32" s="89">
        <f t="shared" si="15"/>
        <v>1.83792</v>
      </c>
      <c r="AA32" s="89">
        <f t="shared" si="15"/>
        <v>1.72631</v>
      </c>
    </row>
    <row r="33" spans="1:27" ht="12.75" customHeight="1" outlineLevel="1" x14ac:dyDescent="0.2">
      <c r="A33" s="97" t="s">
        <v>2374</v>
      </c>
      <c r="B33" s="63" t="s">
        <v>242</v>
      </c>
      <c r="C33" s="43" t="s">
        <v>79</v>
      </c>
      <c r="D33" s="44">
        <v>1429.84</v>
      </c>
      <c r="E33" s="44">
        <v>1268.26</v>
      </c>
      <c r="F33" s="44">
        <v>1222.67</v>
      </c>
      <c r="G33" s="44">
        <v>1218.93</v>
      </c>
      <c r="H33" s="44">
        <v>1262.27</v>
      </c>
      <c r="I33" s="44">
        <v>1324.77</v>
      </c>
      <c r="J33" s="44">
        <v>1347.91</v>
      </c>
      <c r="K33" s="44">
        <v>1450.34</v>
      </c>
      <c r="L33" s="44">
        <v>1832.98</v>
      </c>
      <c r="M33" s="44">
        <v>1926.42</v>
      </c>
      <c r="N33" s="44">
        <v>2098.04</v>
      </c>
      <c r="O33" s="44">
        <v>1951.9</v>
      </c>
      <c r="P33" s="44">
        <v>1951.12</v>
      </c>
      <c r="Q33" s="44">
        <v>1950.29</v>
      </c>
      <c r="R33" s="44">
        <v>1947.55</v>
      </c>
      <c r="S33" s="44">
        <v>1943.64</v>
      </c>
      <c r="T33" s="44">
        <v>2030.02</v>
      </c>
      <c r="U33" s="44">
        <v>1862</v>
      </c>
      <c r="V33" s="44">
        <v>1872.87</v>
      </c>
      <c r="W33" s="44">
        <v>1952.51</v>
      </c>
      <c r="X33" s="44">
        <v>1950.67</v>
      </c>
      <c r="Y33" s="44">
        <v>1826.97</v>
      </c>
      <c r="Z33" s="44">
        <v>1551.08</v>
      </c>
      <c r="AA33" s="44">
        <v>1439.47</v>
      </c>
    </row>
    <row r="34" spans="1:27" ht="12.75" customHeight="1" outlineLevel="1" x14ac:dyDescent="0.2">
      <c r="A34" s="97" t="s">
        <v>2375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customHeight="1" outlineLevel="1" x14ac:dyDescent="0.2">
      <c r="A35" s="97" t="s">
        <v>2376</v>
      </c>
      <c r="B35" s="63" t="s">
        <v>83</v>
      </c>
      <c r="C35" s="43" t="s">
        <v>79</v>
      </c>
      <c r="D35" s="44">
        <v>4.3</v>
      </c>
      <c r="E35" s="44">
        <v>4.3</v>
      </c>
      <c r="F35" s="44">
        <v>4.3</v>
      </c>
      <c r="G35" s="44">
        <v>4.3</v>
      </c>
      <c r="H35" s="44">
        <v>4.3</v>
      </c>
      <c r="I35" s="44">
        <v>4.3</v>
      </c>
      <c r="J35" s="44">
        <v>4.3</v>
      </c>
      <c r="K35" s="44">
        <v>4.3</v>
      </c>
      <c r="L35" s="44">
        <v>4.3</v>
      </c>
      <c r="M35" s="44">
        <v>4.3</v>
      </c>
      <c r="N35" s="44">
        <v>4.3</v>
      </c>
      <c r="O35" s="44">
        <v>4.3</v>
      </c>
      <c r="P35" s="44">
        <v>4.3</v>
      </c>
      <c r="Q35" s="44">
        <v>4.3</v>
      </c>
      <c r="R35" s="44">
        <v>4.3</v>
      </c>
      <c r="S35" s="44">
        <v>4.3</v>
      </c>
      <c r="T35" s="44">
        <v>4.3</v>
      </c>
      <c r="U35" s="44">
        <v>4.3</v>
      </c>
      <c r="V35" s="44">
        <v>4.3</v>
      </c>
      <c r="W35" s="44">
        <v>4.3</v>
      </c>
      <c r="X35" s="44">
        <v>4.3</v>
      </c>
      <c r="Y35" s="44">
        <v>4.3</v>
      </c>
      <c r="Z35" s="44">
        <v>4.3</v>
      </c>
      <c r="AA35" s="44">
        <v>4.3</v>
      </c>
    </row>
    <row r="36" spans="1:27" ht="12.75" customHeight="1" outlineLevel="1" x14ac:dyDescent="0.2">
      <c r="A36" s="97" t="s">
        <v>2377</v>
      </c>
      <c r="B36" s="63" t="s">
        <v>81</v>
      </c>
      <c r="C36" s="43" t="s">
        <v>79</v>
      </c>
      <c r="D36" s="44">
        <f>$D$11</f>
        <v>216.36</v>
      </c>
      <c r="E36" s="44">
        <f t="shared" ref="E36:AA36" si="17">$D$11</f>
        <v>216.36</v>
      </c>
      <c r="F36" s="44">
        <f t="shared" si="17"/>
        <v>216.36</v>
      </c>
      <c r="G36" s="44">
        <f t="shared" si="17"/>
        <v>216.36</v>
      </c>
      <c r="H36" s="44">
        <f t="shared" si="17"/>
        <v>216.36</v>
      </c>
      <c r="I36" s="44">
        <f t="shared" si="17"/>
        <v>216.36</v>
      </c>
      <c r="J36" s="44">
        <f t="shared" si="17"/>
        <v>216.36</v>
      </c>
      <c r="K36" s="44">
        <f t="shared" si="17"/>
        <v>216.36</v>
      </c>
      <c r="L36" s="44">
        <f t="shared" si="17"/>
        <v>216.36</v>
      </c>
      <c r="M36" s="44">
        <f t="shared" si="17"/>
        <v>216.36</v>
      </c>
      <c r="N36" s="44">
        <f t="shared" si="17"/>
        <v>216.36</v>
      </c>
      <c r="O36" s="44">
        <f t="shared" si="17"/>
        <v>216.36</v>
      </c>
      <c r="P36" s="44">
        <f t="shared" si="17"/>
        <v>216.36</v>
      </c>
      <c r="Q36" s="44">
        <f t="shared" si="17"/>
        <v>216.36</v>
      </c>
      <c r="R36" s="44">
        <f t="shared" si="17"/>
        <v>216.36</v>
      </c>
      <c r="S36" s="44">
        <f t="shared" si="17"/>
        <v>216.36</v>
      </c>
      <c r="T36" s="44">
        <f t="shared" si="17"/>
        <v>216.36</v>
      </c>
      <c r="U36" s="44">
        <f t="shared" si="17"/>
        <v>216.36</v>
      </c>
      <c r="V36" s="44">
        <f t="shared" si="17"/>
        <v>216.36</v>
      </c>
      <c r="W36" s="44">
        <f t="shared" si="17"/>
        <v>216.36</v>
      </c>
      <c r="X36" s="44">
        <f t="shared" si="17"/>
        <v>216.36</v>
      </c>
      <c r="Y36" s="44">
        <f t="shared" si="17"/>
        <v>216.36</v>
      </c>
      <c r="Z36" s="44">
        <f t="shared" si="17"/>
        <v>216.36</v>
      </c>
      <c r="AA36" s="44">
        <f t="shared" si="17"/>
        <v>216.36</v>
      </c>
    </row>
    <row r="37" spans="1:27" ht="12.75" customHeight="1" x14ac:dyDescent="0.2">
      <c r="A37" s="96" t="s">
        <v>2378</v>
      </c>
      <c r="B37" s="28" t="str">
        <f>"07"&amp;"."&amp;$B$777&amp;"."&amp;$B$778</f>
        <v>07.04.2024</v>
      </c>
      <c r="C37" s="88" t="s">
        <v>76</v>
      </c>
      <c r="D37" s="89">
        <f>ROUND(((D38+D39+D41+D40)/1000),5)</f>
        <v>1.66093</v>
      </c>
      <c r="E37" s="89">
        <f>ROUND(((E38+E39+E41+E40)/1000),5)</f>
        <v>1.5423800000000001</v>
      </c>
      <c r="F37" s="89">
        <f>ROUND(((F38+F39+F41+F40)/1000),5)</f>
        <v>1.4882299999999999</v>
      </c>
      <c r="G37" s="89">
        <f t="shared" ref="G37:AA37" si="18">ROUND(((G38+G39+G41+G40)/1000),5)</f>
        <v>1.47543</v>
      </c>
      <c r="H37" s="89">
        <f t="shared" si="18"/>
        <v>1.4855100000000001</v>
      </c>
      <c r="I37" s="89">
        <f t="shared" si="18"/>
        <v>1.49092</v>
      </c>
      <c r="J37" s="89">
        <f t="shared" si="18"/>
        <v>1.4881200000000001</v>
      </c>
      <c r="K37" s="89">
        <f t="shared" si="18"/>
        <v>1.60683</v>
      </c>
      <c r="L37" s="89">
        <f t="shared" si="18"/>
        <v>1.7617799999999999</v>
      </c>
      <c r="M37" s="89">
        <f t="shared" si="18"/>
        <v>1.8282799999999999</v>
      </c>
      <c r="N37" s="89">
        <f t="shared" si="18"/>
        <v>1.9210100000000001</v>
      </c>
      <c r="O37" s="89">
        <f t="shared" si="18"/>
        <v>1.9087099999999999</v>
      </c>
      <c r="P37" s="89">
        <f t="shared" si="18"/>
        <v>1.8882000000000001</v>
      </c>
      <c r="Q37" s="89">
        <f t="shared" si="18"/>
        <v>1.8815</v>
      </c>
      <c r="R37" s="89">
        <f t="shared" si="18"/>
        <v>1.8721099999999999</v>
      </c>
      <c r="S37" s="89">
        <f t="shared" si="18"/>
        <v>1.9148499999999999</v>
      </c>
      <c r="T37" s="89">
        <f t="shared" si="18"/>
        <v>1.8963099999999999</v>
      </c>
      <c r="U37" s="89">
        <f t="shared" si="18"/>
        <v>1.9106700000000001</v>
      </c>
      <c r="V37" s="89">
        <f t="shared" si="18"/>
        <v>1.92127</v>
      </c>
      <c r="W37" s="89">
        <f t="shared" si="18"/>
        <v>2.2246299999999999</v>
      </c>
      <c r="X37" s="89">
        <f t="shared" si="18"/>
        <v>2.26335</v>
      </c>
      <c r="Y37" s="89">
        <f t="shared" si="18"/>
        <v>1.9061300000000001</v>
      </c>
      <c r="Z37" s="89">
        <f t="shared" si="18"/>
        <v>1.71549</v>
      </c>
      <c r="AA37" s="89">
        <f t="shared" si="18"/>
        <v>1.6420399999999999</v>
      </c>
    </row>
    <row r="38" spans="1:27" ht="12.75" customHeight="1" outlineLevel="1" x14ac:dyDescent="0.2">
      <c r="A38" s="97" t="s">
        <v>2379</v>
      </c>
      <c r="B38" s="63" t="s">
        <v>242</v>
      </c>
      <c r="C38" s="43" t="s">
        <v>79</v>
      </c>
      <c r="D38" s="44">
        <v>1374.09</v>
      </c>
      <c r="E38" s="44">
        <v>1255.54</v>
      </c>
      <c r="F38" s="44">
        <v>1201.3900000000001</v>
      </c>
      <c r="G38" s="44">
        <v>1188.5899999999999</v>
      </c>
      <c r="H38" s="44">
        <v>1198.67</v>
      </c>
      <c r="I38" s="44">
        <v>1204.08</v>
      </c>
      <c r="J38" s="44">
        <v>1201.28</v>
      </c>
      <c r="K38" s="44">
        <v>1319.99</v>
      </c>
      <c r="L38" s="44">
        <v>1474.94</v>
      </c>
      <c r="M38" s="44">
        <v>1541.44</v>
      </c>
      <c r="N38" s="44">
        <v>1634.17</v>
      </c>
      <c r="O38" s="44">
        <v>1621.87</v>
      </c>
      <c r="P38" s="44">
        <v>1601.36</v>
      </c>
      <c r="Q38" s="44">
        <v>1594.66</v>
      </c>
      <c r="R38" s="44">
        <v>1585.27</v>
      </c>
      <c r="S38" s="44">
        <v>1628.01</v>
      </c>
      <c r="T38" s="44">
        <v>1609.47</v>
      </c>
      <c r="U38" s="44">
        <v>1623.83</v>
      </c>
      <c r="V38" s="44">
        <v>1634.43</v>
      </c>
      <c r="W38" s="44">
        <v>1937.79</v>
      </c>
      <c r="X38" s="44">
        <v>1976.51</v>
      </c>
      <c r="Y38" s="44">
        <v>1619.29</v>
      </c>
      <c r="Z38" s="44">
        <v>1428.65</v>
      </c>
      <c r="AA38" s="44">
        <v>1355.2</v>
      </c>
    </row>
    <row r="39" spans="1:27" ht="12.75" customHeight="1" outlineLevel="1" x14ac:dyDescent="0.2">
      <c r="A39" s="97" t="s">
        <v>2380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customHeight="1" outlineLevel="1" x14ac:dyDescent="0.2">
      <c r="A40" s="97" t="s">
        <v>2381</v>
      </c>
      <c r="B40" s="63" t="s">
        <v>83</v>
      </c>
      <c r="C40" s="43" t="s">
        <v>79</v>
      </c>
      <c r="D40" s="44">
        <v>4.3</v>
      </c>
      <c r="E40" s="44">
        <v>4.3</v>
      </c>
      <c r="F40" s="44">
        <v>4.3</v>
      </c>
      <c r="G40" s="44">
        <v>4.3</v>
      </c>
      <c r="H40" s="44">
        <v>4.3</v>
      </c>
      <c r="I40" s="44">
        <v>4.3</v>
      </c>
      <c r="J40" s="44">
        <v>4.3</v>
      </c>
      <c r="K40" s="44">
        <v>4.3</v>
      </c>
      <c r="L40" s="44">
        <v>4.3</v>
      </c>
      <c r="M40" s="44">
        <v>4.3</v>
      </c>
      <c r="N40" s="44">
        <v>4.3</v>
      </c>
      <c r="O40" s="44">
        <v>4.3</v>
      </c>
      <c r="P40" s="44">
        <v>4.3</v>
      </c>
      <c r="Q40" s="44">
        <v>4.3</v>
      </c>
      <c r="R40" s="44">
        <v>4.3</v>
      </c>
      <c r="S40" s="44">
        <v>4.3</v>
      </c>
      <c r="T40" s="44">
        <v>4.3</v>
      </c>
      <c r="U40" s="44">
        <v>4.3</v>
      </c>
      <c r="V40" s="44">
        <v>4.3</v>
      </c>
      <c r="W40" s="44">
        <v>4.3</v>
      </c>
      <c r="X40" s="44">
        <v>4.3</v>
      </c>
      <c r="Y40" s="44">
        <v>4.3</v>
      </c>
      <c r="Z40" s="44">
        <v>4.3</v>
      </c>
      <c r="AA40" s="44">
        <v>4.3</v>
      </c>
    </row>
    <row r="41" spans="1:27" ht="12.75" customHeight="1" outlineLevel="1" x14ac:dyDescent="0.2">
      <c r="A41" s="97" t="s">
        <v>2382</v>
      </c>
      <c r="B41" s="63" t="s">
        <v>81</v>
      </c>
      <c r="C41" s="43" t="s">
        <v>79</v>
      </c>
      <c r="D41" s="44">
        <f>$D$11</f>
        <v>216.36</v>
      </c>
      <c r="E41" s="44">
        <f t="shared" ref="E41:AA41" si="20">$D$11</f>
        <v>216.36</v>
      </c>
      <c r="F41" s="44">
        <f t="shared" si="20"/>
        <v>216.36</v>
      </c>
      <c r="G41" s="44">
        <f t="shared" si="20"/>
        <v>216.36</v>
      </c>
      <c r="H41" s="44">
        <f t="shared" si="20"/>
        <v>216.36</v>
      </c>
      <c r="I41" s="44">
        <f t="shared" si="20"/>
        <v>216.36</v>
      </c>
      <c r="J41" s="44">
        <f t="shared" si="20"/>
        <v>216.36</v>
      </c>
      <c r="K41" s="44">
        <f t="shared" si="20"/>
        <v>216.36</v>
      </c>
      <c r="L41" s="44">
        <f t="shared" si="20"/>
        <v>216.36</v>
      </c>
      <c r="M41" s="44">
        <f t="shared" si="20"/>
        <v>216.36</v>
      </c>
      <c r="N41" s="44">
        <f t="shared" si="20"/>
        <v>216.36</v>
      </c>
      <c r="O41" s="44">
        <f t="shared" si="20"/>
        <v>216.36</v>
      </c>
      <c r="P41" s="44">
        <f t="shared" si="20"/>
        <v>216.36</v>
      </c>
      <c r="Q41" s="44">
        <f t="shared" si="20"/>
        <v>216.36</v>
      </c>
      <c r="R41" s="44">
        <f t="shared" si="20"/>
        <v>216.36</v>
      </c>
      <c r="S41" s="44">
        <f t="shared" si="20"/>
        <v>216.36</v>
      </c>
      <c r="T41" s="44">
        <f t="shared" si="20"/>
        <v>216.36</v>
      </c>
      <c r="U41" s="44">
        <f t="shared" si="20"/>
        <v>216.36</v>
      </c>
      <c r="V41" s="44">
        <f t="shared" si="20"/>
        <v>216.36</v>
      </c>
      <c r="W41" s="44">
        <f t="shared" si="20"/>
        <v>216.36</v>
      </c>
      <c r="X41" s="44">
        <f t="shared" si="20"/>
        <v>216.36</v>
      </c>
      <c r="Y41" s="44">
        <f t="shared" si="20"/>
        <v>216.36</v>
      </c>
      <c r="Z41" s="44">
        <f t="shared" si="20"/>
        <v>216.36</v>
      </c>
      <c r="AA41" s="44">
        <f t="shared" si="20"/>
        <v>216.36</v>
      </c>
    </row>
    <row r="42" spans="1:27" ht="12.75" customHeight="1" x14ac:dyDescent="0.2">
      <c r="A42" s="96" t="s">
        <v>2383</v>
      </c>
      <c r="B42" s="28" t="str">
        <f>"08"&amp;"."&amp;$B$777&amp;"."&amp;$B$778</f>
        <v>08.04.2024</v>
      </c>
      <c r="C42" s="88" t="s">
        <v>76</v>
      </c>
      <c r="D42" s="89">
        <f>ROUND(((D43+D44+D46+D45)/1000),5)</f>
        <v>1.54982</v>
      </c>
      <c r="E42" s="89">
        <f>ROUND(((E43+E44+E46+E45)/1000),5)</f>
        <v>1.4698199999999999</v>
      </c>
      <c r="F42" s="89">
        <f>ROUND(((F43+F44+F46+F45)/1000),5)</f>
        <v>1.43754</v>
      </c>
      <c r="G42" s="89">
        <f t="shared" ref="G42:AA42" si="21">ROUND(((G43+G44+G46+G45)/1000),5)</f>
        <v>1.43608</v>
      </c>
      <c r="H42" s="89">
        <f t="shared" si="21"/>
        <v>1.46862</v>
      </c>
      <c r="I42" s="89">
        <f t="shared" si="21"/>
        <v>1.5464500000000001</v>
      </c>
      <c r="J42" s="89">
        <f t="shared" si="21"/>
        <v>1.68662</v>
      </c>
      <c r="K42" s="89">
        <f t="shared" si="21"/>
        <v>1.96271</v>
      </c>
      <c r="L42" s="89">
        <f t="shared" si="21"/>
        <v>2.1732999999999998</v>
      </c>
      <c r="M42" s="89">
        <f t="shared" si="21"/>
        <v>2.4443899999999998</v>
      </c>
      <c r="N42" s="89">
        <f t="shared" si="21"/>
        <v>2.4724699999999999</v>
      </c>
      <c r="O42" s="89">
        <f t="shared" si="21"/>
        <v>2.2785600000000001</v>
      </c>
      <c r="P42" s="89">
        <f t="shared" si="21"/>
        <v>2.29</v>
      </c>
      <c r="Q42" s="89">
        <f t="shared" si="21"/>
        <v>2.32321</v>
      </c>
      <c r="R42" s="89">
        <f t="shared" si="21"/>
        <v>2.2917000000000001</v>
      </c>
      <c r="S42" s="89">
        <f t="shared" si="21"/>
        <v>2.2521599999999999</v>
      </c>
      <c r="T42" s="89">
        <f t="shared" si="21"/>
        <v>2.2121900000000001</v>
      </c>
      <c r="U42" s="89">
        <f t="shared" si="21"/>
        <v>2.2821899999999999</v>
      </c>
      <c r="V42" s="89">
        <f t="shared" si="21"/>
        <v>2.3874</v>
      </c>
      <c r="W42" s="89">
        <f t="shared" si="21"/>
        <v>2.3808500000000001</v>
      </c>
      <c r="X42" s="89">
        <f t="shared" si="21"/>
        <v>2.2054900000000002</v>
      </c>
      <c r="Y42" s="89">
        <f t="shared" si="21"/>
        <v>2.1295500000000001</v>
      </c>
      <c r="Z42" s="89">
        <f t="shared" si="21"/>
        <v>1.82301</v>
      </c>
      <c r="AA42" s="89">
        <f t="shared" si="21"/>
        <v>1.7231399999999999</v>
      </c>
    </row>
    <row r="43" spans="1:27" ht="12.75" customHeight="1" outlineLevel="1" x14ac:dyDescent="0.2">
      <c r="A43" s="97" t="s">
        <v>2384</v>
      </c>
      <c r="B43" s="63" t="s">
        <v>242</v>
      </c>
      <c r="C43" s="43" t="s">
        <v>79</v>
      </c>
      <c r="D43" s="44">
        <v>1262.98</v>
      </c>
      <c r="E43" s="44">
        <v>1182.98</v>
      </c>
      <c r="F43" s="44">
        <v>1150.7</v>
      </c>
      <c r="G43" s="44">
        <v>1149.24</v>
      </c>
      <c r="H43" s="44">
        <v>1181.78</v>
      </c>
      <c r="I43" s="44">
        <v>1259.6099999999999</v>
      </c>
      <c r="J43" s="44">
        <v>1399.78</v>
      </c>
      <c r="K43" s="44">
        <v>1675.87</v>
      </c>
      <c r="L43" s="44">
        <v>1886.46</v>
      </c>
      <c r="M43" s="44">
        <v>2157.5500000000002</v>
      </c>
      <c r="N43" s="44">
        <v>2185.63</v>
      </c>
      <c r="O43" s="44">
        <v>1991.72</v>
      </c>
      <c r="P43" s="44">
        <v>2003.16</v>
      </c>
      <c r="Q43" s="44">
        <v>2036.37</v>
      </c>
      <c r="R43" s="44">
        <v>2004.86</v>
      </c>
      <c r="S43" s="44">
        <v>1965.32</v>
      </c>
      <c r="T43" s="44">
        <v>1925.35</v>
      </c>
      <c r="U43" s="44">
        <v>1995.35</v>
      </c>
      <c r="V43" s="44">
        <v>2100.56</v>
      </c>
      <c r="W43" s="44">
        <v>2094.0100000000002</v>
      </c>
      <c r="X43" s="44">
        <v>1918.65</v>
      </c>
      <c r="Y43" s="44">
        <v>1842.71</v>
      </c>
      <c r="Z43" s="44">
        <v>1536.17</v>
      </c>
      <c r="AA43" s="44">
        <v>1436.3</v>
      </c>
    </row>
    <row r="44" spans="1:27" ht="12.75" customHeight="1" outlineLevel="1" x14ac:dyDescent="0.2">
      <c r="A44" s="97" t="s">
        <v>2385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customHeight="1" outlineLevel="1" x14ac:dyDescent="0.2">
      <c r="A45" s="97" t="s">
        <v>2386</v>
      </c>
      <c r="B45" s="63" t="s">
        <v>83</v>
      </c>
      <c r="C45" s="43" t="s">
        <v>79</v>
      </c>
      <c r="D45" s="44">
        <v>4.3</v>
      </c>
      <c r="E45" s="44">
        <v>4.3</v>
      </c>
      <c r="F45" s="44">
        <v>4.3</v>
      </c>
      <c r="G45" s="44">
        <v>4.3</v>
      </c>
      <c r="H45" s="44">
        <v>4.3</v>
      </c>
      <c r="I45" s="44">
        <v>4.3</v>
      </c>
      <c r="J45" s="44">
        <v>4.3</v>
      </c>
      <c r="K45" s="44">
        <v>4.3</v>
      </c>
      <c r="L45" s="44">
        <v>4.3</v>
      </c>
      <c r="M45" s="44">
        <v>4.3</v>
      </c>
      <c r="N45" s="44">
        <v>4.3</v>
      </c>
      <c r="O45" s="44">
        <v>4.3</v>
      </c>
      <c r="P45" s="44">
        <v>4.3</v>
      </c>
      <c r="Q45" s="44">
        <v>4.3</v>
      </c>
      <c r="R45" s="44">
        <v>4.3</v>
      </c>
      <c r="S45" s="44">
        <v>4.3</v>
      </c>
      <c r="T45" s="44">
        <v>4.3</v>
      </c>
      <c r="U45" s="44">
        <v>4.3</v>
      </c>
      <c r="V45" s="44">
        <v>4.3</v>
      </c>
      <c r="W45" s="44">
        <v>4.3</v>
      </c>
      <c r="X45" s="44">
        <v>4.3</v>
      </c>
      <c r="Y45" s="44">
        <v>4.3</v>
      </c>
      <c r="Z45" s="44">
        <v>4.3</v>
      </c>
      <c r="AA45" s="44">
        <v>4.3</v>
      </c>
    </row>
    <row r="46" spans="1:27" ht="12.75" customHeight="1" outlineLevel="1" x14ac:dyDescent="0.2">
      <c r="A46" s="97" t="s">
        <v>2387</v>
      </c>
      <c r="B46" s="63" t="s">
        <v>81</v>
      </c>
      <c r="C46" s="43" t="s">
        <v>79</v>
      </c>
      <c r="D46" s="44">
        <f>$D$11</f>
        <v>216.36</v>
      </c>
      <c r="E46" s="44">
        <f t="shared" ref="E46:AA46" si="23">$D$11</f>
        <v>216.36</v>
      </c>
      <c r="F46" s="44">
        <f t="shared" si="23"/>
        <v>216.36</v>
      </c>
      <c r="G46" s="44">
        <f t="shared" si="23"/>
        <v>216.36</v>
      </c>
      <c r="H46" s="44">
        <f t="shared" si="23"/>
        <v>216.36</v>
      </c>
      <c r="I46" s="44">
        <f t="shared" si="23"/>
        <v>216.36</v>
      </c>
      <c r="J46" s="44">
        <f t="shared" si="23"/>
        <v>216.36</v>
      </c>
      <c r="K46" s="44">
        <f t="shared" si="23"/>
        <v>216.36</v>
      </c>
      <c r="L46" s="44">
        <f t="shared" si="23"/>
        <v>216.36</v>
      </c>
      <c r="M46" s="44">
        <f t="shared" si="23"/>
        <v>216.36</v>
      </c>
      <c r="N46" s="44">
        <f t="shared" si="23"/>
        <v>216.36</v>
      </c>
      <c r="O46" s="44">
        <f t="shared" si="23"/>
        <v>216.36</v>
      </c>
      <c r="P46" s="44">
        <f t="shared" si="23"/>
        <v>216.36</v>
      </c>
      <c r="Q46" s="44">
        <f t="shared" si="23"/>
        <v>216.36</v>
      </c>
      <c r="R46" s="44">
        <f t="shared" si="23"/>
        <v>216.36</v>
      </c>
      <c r="S46" s="44">
        <f t="shared" si="23"/>
        <v>216.36</v>
      </c>
      <c r="T46" s="44">
        <f t="shared" si="23"/>
        <v>216.36</v>
      </c>
      <c r="U46" s="44">
        <f t="shared" si="23"/>
        <v>216.36</v>
      </c>
      <c r="V46" s="44">
        <f t="shared" si="23"/>
        <v>216.36</v>
      </c>
      <c r="W46" s="44">
        <f t="shared" si="23"/>
        <v>216.36</v>
      </c>
      <c r="X46" s="44">
        <f t="shared" si="23"/>
        <v>216.36</v>
      </c>
      <c r="Y46" s="44">
        <f t="shared" si="23"/>
        <v>216.36</v>
      </c>
      <c r="Z46" s="44">
        <f t="shared" si="23"/>
        <v>216.36</v>
      </c>
      <c r="AA46" s="44">
        <f t="shared" si="23"/>
        <v>216.36</v>
      </c>
    </row>
    <row r="47" spans="1:27" ht="12.75" customHeight="1" x14ac:dyDescent="0.2">
      <c r="A47" s="96" t="s">
        <v>2388</v>
      </c>
      <c r="B47" s="28" t="str">
        <f>"09"&amp;"."&amp;$B$777&amp;"."&amp;$B$778</f>
        <v>09.04.2024</v>
      </c>
      <c r="C47" s="88" t="s">
        <v>76</v>
      </c>
      <c r="D47" s="89">
        <f>ROUND(((D48+D49+D51+D50)/1000),5)</f>
        <v>1.6018300000000001</v>
      </c>
      <c r="E47" s="89">
        <f>ROUND(((E48+E49+E51+E50)/1000),5)</f>
        <v>1.4914400000000001</v>
      </c>
      <c r="F47" s="89">
        <f>ROUND(((F48+F49+F51+F50)/1000),5)</f>
        <v>1.48044</v>
      </c>
      <c r="G47" s="89">
        <f t="shared" ref="G47:AA47" si="24">ROUND(((G48+G49+G51+G50)/1000),5)</f>
        <v>1.4885299999999999</v>
      </c>
      <c r="H47" s="89">
        <f t="shared" si="24"/>
        <v>1.4975099999999999</v>
      </c>
      <c r="I47" s="89">
        <f t="shared" si="24"/>
        <v>1.5855300000000001</v>
      </c>
      <c r="J47" s="89">
        <f t="shared" si="24"/>
        <v>1.7204900000000001</v>
      </c>
      <c r="K47" s="89">
        <f t="shared" si="24"/>
        <v>1.93089</v>
      </c>
      <c r="L47" s="89">
        <f t="shared" si="24"/>
        <v>2.0964</v>
      </c>
      <c r="M47" s="89">
        <f t="shared" si="24"/>
        <v>2.16</v>
      </c>
      <c r="N47" s="89">
        <f t="shared" si="24"/>
        <v>2.2296100000000001</v>
      </c>
      <c r="O47" s="89">
        <f t="shared" si="24"/>
        <v>2.2649900000000001</v>
      </c>
      <c r="P47" s="89">
        <f t="shared" si="24"/>
        <v>2.2963399999999998</v>
      </c>
      <c r="Q47" s="89">
        <f t="shared" si="24"/>
        <v>2.2970100000000002</v>
      </c>
      <c r="R47" s="89">
        <f t="shared" si="24"/>
        <v>2.29528</v>
      </c>
      <c r="S47" s="89">
        <f t="shared" si="24"/>
        <v>2.2376800000000001</v>
      </c>
      <c r="T47" s="89">
        <f t="shared" si="24"/>
        <v>2.1032099999999998</v>
      </c>
      <c r="U47" s="89">
        <f t="shared" si="24"/>
        <v>2.09138</v>
      </c>
      <c r="V47" s="89">
        <f t="shared" si="24"/>
        <v>2.0894400000000002</v>
      </c>
      <c r="W47" s="89">
        <f t="shared" si="24"/>
        <v>2.1187200000000002</v>
      </c>
      <c r="X47" s="89">
        <f t="shared" si="24"/>
        <v>2.1438999999999999</v>
      </c>
      <c r="Y47" s="89">
        <f t="shared" si="24"/>
        <v>2.0878199999999998</v>
      </c>
      <c r="Z47" s="89">
        <f t="shared" si="24"/>
        <v>1.78929</v>
      </c>
      <c r="AA47" s="89">
        <f t="shared" si="24"/>
        <v>1.69177</v>
      </c>
    </row>
    <row r="48" spans="1:27" ht="12.75" customHeight="1" outlineLevel="1" x14ac:dyDescent="0.2">
      <c r="A48" s="97" t="s">
        <v>2389</v>
      </c>
      <c r="B48" s="63" t="s">
        <v>242</v>
      </c>
      <c r="C48" s="43" t="s">
        <v>79</v>
      </c>
      <c r="D48" s="44">
        <v>1314.99</v>
      </c>
      <c r="E48" s="44">
        <v>1204.5999999999999</v>
      </c>
      <c r="F48" s="44">
        <v>1193.5999999999999</v>
      </c>
      <c r="G48" s="44">
        <v>1201.69</v>
      </c>
      <c r="H48" s="44">
        <v>1210.67</v>
      </c>
      <c r="I48" s="44">
        <v>1298.69</v>
      </c>
      <c r="J48" s="44">
        <v>1433.65</v>
      </c>
      <c r="K48" s="44">
        <v>1644.05</v>
      </c>
      <c r="L48" s="44">
        <v>1809.56</v>
      </c>
      <c r="M48" s="44">
        <v>1873.16</v>
      </c>
      <c r="N48" s="44">
        <v>1942.77</v>
      </c>
      <c r="O48" s="44">
        <v>1978.15</v>
      </c>
      <c r="P48" s="44">
        <v>2009.5</v>
      </c>
      <c r="Q48" s="44">
        <v>2010.17</v>
      </c>
      <c r="R48" s="44">
        <v>2008.44</v>
      </c>
      <c r="S48" s="44">
        <v>1950.84</v>
      </c>
      <c r="T48" s="44">
        <v>1816.37</v>
      </c>
      <c r="U48" s="44">
        <v>1804.54</v>
      </c>
      <c r="V48" s="44">
        <v>1802.6</v>
      </c>
      <c r="W48" s="44">
        <v>1831.88</v>
      </c>
      <c r="X48" s="44">
        <v>1857.06</v>
      </c>
      <c r="Y48" s="44">
        <v>1800.98</v>
      </c>
      <c r="Z48" s="44">
        <v>1502.45</v>
      </c>
      <c r="AA48" s="44">
        <v>1404.93</v>
      </c>
    </row>
    <row r="49" spans="1:27" ht="12.75" customHeight="1" outlineLevel="1" x14ac:dyDescent="0.2">
      <c r="A49" s="97" t="s">
        <v>2390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customHeight="1" outlineLevel="1" x14ac:dyDescent="0.2">
      <c r="A50" s="97" t="s">
        <v>2391</v>
      </c>
      <c r="B50" s="63" t="s">
        <v>83</v>
      </c>
      <c r="C50" s="43" t="s">
        <v>79</v>
      </c>
      <c r="D50" s="44">
        <v>4.3</v>
      </c>
      <c r="E50" s="44">
        <v>4.3</v>
      </c>
      <c r="F50" s="44">
        <v>4.3</v>
      </c>
      <c r="G50" s="44">
        <v>4.3</v>
      </c>
      <c r="H50" s="44">
        <v>4.3</v>
      </c>
      <c r="I50" s="44">
        <v>4.3</v>
      </c>
      <c r="J50" s="44">
        <v>4.3</v>
      </c>
      <c r="K50" s="44">
        <v>4.3</v>
      </c>
      <c r="L50" s="44">
        <v>4.3</v>
      </c>
      <c r="M50" s="44">
        <v>4.3</v>
      </c>
      <c r="N50" s="44">
        <v>4.3</v>
      </c>
      <c r="O50" s="44">
        <v>4.3</v>
      </c>
      <c r="P50" s="44">
        <v>4.3</v>
      </c>
      <c r="Q50" s="44">
        <v>4.3</v>
      </c>
      <c r="R50" s="44">
        <v>4.3</v>
      </c>
      <c r="S50" s="44">
        <v>4.3</v>
      </c>
      <c r="T50" s="44">
        <v>4.3</v>
      </c>
      <c r="U50" s="44">
        <v>4.3</v>
      </c>
      <c r="V50" s="44">
        <v>4.3</v>
      </c>
      <c r="W50" s="44">
        <v>4.3</v>
      </c>
      <c r="X50" s="44">
        <v>4.3</v>
      </c>
      <c r="Y50" s="44">
        <v>4.3</v>
      </c>
      <c r="Z50" s="44">
        <v>4.3</v>
      </c>
      <c r="AA50" s="44">
        <v>4.3</v>
      </c>
    </row>
    <row r="51" spans="1:27" ht="12.75" customHeight="1" outlineLevel="1" x14ac:dyDescent="0.2">
      <c r="A51" s="97" t="s">
        <v>2392</v>
      </c>
      <c r="B51" s="63" t="s">
        <v>81</v>
      </c>
      <c r="C51" s="43" t="s">
        <v>79</v>
      </c>
      <c r="D51" s="44">
        <f>$D$11</f>
        <v>216.36</v>
      </c>
      <c r="E51" s="44">
        <f t="shared" ref="E51:AA51" si="26">$D$11</f>
        <v>216.36</v>
      </c>
      <c r="F51" s="44">
        <f t="shared" si="26"/>
        <v>216.36</v>
      </c>
      <c r="G51" s="44">
        <f t="shared" si="26"/>
        <v>216.36</v>
      </c>
      <c r="H51" s="44">
        <f t="shared" si="26"/>
        <v>216.36</v>
      </c>
      <c r="I51" s="44">
        <f t="shared" si="26"/>
        <v>216.36</v>
      </c>
      <c r="J51" s="44">
        <f t="shared" si="26"/>
        <v>216.36</v>
      </c>
      <c r="K51" s="44">
        <f t="shared" si="26"/>
        <v>216.36</v>
      </c>
      <c r="L51" s="44">
        <f t="shared" si="26"/>
        <v>216.36</v>
      </c>
      <c r="M51" s="44">
        <f t="shared" si="26"/>
        <v>216.36</v>
      </c>
      <c r="N51" s="44">
        <f t="shared" si="26"/>
        <v>216.36</v>
      </c>
      <c r="O51" s="44">
        <f t="shared" si="26"/>
        <v>216.36</v>
      </c>
      <c r="P51" s="44">
        <f t="shared" si="26"/>
        <v>216.36</v>
      </c>
      <c r="Q51" s="44">
        <f t="shared" si="26"/>
        <v>216.36</v>
      </c>
      <c r="R51" s="44">
        <f t="shared" si="26"/>
        <v>216.36</v>
      </c>
      <c r="S51" s="44">
        <f t="shared" si="26"/>
        <v>216.36</v>
      </c>
      <c r="T51" s="44">
        <f t="shared" si="26"/>
        <v>216.36</v>
      </c>
      <c r="U51" s="44">
        <f t="shared" si="26"/>
        <v>216.36</v>
      </c>
      <c r="V51" s="44">
        <f t="shared" si="26"/>
        <v>216.36</v>
      </c>
      <c r="W51" s="44">
        <f t="shared" si="26"/>
        <v>216.36</v>
      </c>
      <c r="X51" s="44">
        <f t="shared" si="26"/>
        <v>216.36</v>
      </c>
      <c r="Y51" s="44">
        <f t="shared" si="26"/>
        <v>216.36</v>
      </c>
      <c r="Z51" s="44">
        <f t="shared" si="26"/>
        <v>216.36</v>
      </c>
      <c r="AA51" s="44">
        <f t="shared" si="26"/>
        <v>216.36</v>
      </c>
    </row>
    <row r="52" spans="1:27" ht="12.75" customHeight="1" x14ac:dyDescent="0.2">
      <c r="A52" s="96" t="s">
        <v>2393</v>
      </c>
      <c r="B52" s="28" t="str">
        <f>"10"&amp;"."&amp;$B$777&amp;"."&amp;$B$778</f>
        <v>10.04.2024</v>
      </c>
      <c r="C52" s="88" t="s">
        <v>76</v>
      </c>
      <c r="D52" s="89">
        <f>ROUND(((D53+D54+D56+D55)/1000),5)</f>
        <v>1.6442399999999999</v>
      </c>
      <c r="E52" s="89">
        <f>ROUND(((E53+E54+E56+E55)/1000),5)</f>
        <v>1.50339</v>
      </c>
      <c r="F52" s="89">
        <f>ROUND(((F53+F54+F56+F55)/1000),5)</f>
        <v>1.4833099999999999</v>
      </c>
      <c r="G52" s="89">
        <f t="shared" ref="G52:AA52" si="27">ROUND(((G53+G54+G56+G55)/1000),5)</f>
        <v>1.4824600000000001</v>
      </c>
      <c r="H52" s="89">
        <f t="shared" si="27"/>
        <v>1.4896400000000001</v>
      </c>
      <c r="I52" s="89">
        <f t="shared" si="27"/>
        <v>1.6077699999999999</v>
      </c>
      <c r="J52" s="89">
        <f t="shared" si="27"/>
        <v>1.72505</v>
      </c>
      <c r="K52" s="89">
        <f t="shared" si="27"/>
        <v>1.9512799999999999</v>
      </c>
      <c r="L52" s="89">
        <f t="shared" si="27"/>
        <v>2.1491699999999998</v>
      </c>
      <c r="M52" s="89">
        <f t="shared" si="27"/>
        <v>2.4429500000000002</v>
      </c>
      <c r="N52" s="89">
        <f t="shared" si="27"/>
        <v>2.4824600000000001</v>
      </c>
      <c r="O52" s="89">
        <f t="shared" si="27"/>
        <v>2.5455100000000002</v>
      </c>
      <c r="P52" s="89">
        <f t="shared" si="27"/>
        <v>2.54541</v>
      </c>
      <c r="Q52" s="89">
        <f t="shared" si="27"/>
        <v>2.5753900000000001</v>
      </c>
      <c r="R52" s="89">
        <f t="shared" si="27"/>
        <v>2.5667200000000001</v>
      </c>
      <c r="S52" s="89">
        <f t="shared" si="27"/>
        <v>2.5436899999999998</v>
      </c>
      <c r="T52" s="89">
        <f t="shared" si="27"/>
        <v>2.5111599999999998</v>
      </c>
      <c r="U52" s="89">
        <f t="shared" si="27"/>
        <v>2.2225299999999999</v>
      </c>
      <c r="V52" s="89">
        <f t="shared" si="27"/>
        <v>2.0979299999999999</v>
      </c>
      <c r="W52" s="89">
        <f t="shared" si="27"/>
        <v>2.2310599999999998</v>
      </c>
      <c r="X52" s="89">
        <f t="shared" si="27"/>
        <v>2.25075</v>
      </c>
      <c r="Y52" s="89">
        <f t="shared" si="27"/>
        <v>2.1213700000000002</v>
      </c>
      <c r="Z52" s="89">
        <f t="shared" si="27"/>
        <v>1.81538</v>
      </c>
      <c r="AA52" s="89">
        <f t="shared" si="27"/>
        <v>1.73265</v>
      </c>
    </row>
    <row r="53" spans="1:27" ht="12.75" customHeight="1" outlineLevel="1" x14ac:dyDescent="0.2">
      <c r="A53" s="97" t="s">
        <v>2394</v>
      </c>
      <c r="B53" s="63" t="s">
        <v>242</v>
      </c>
      <c r="C53" s="43" t="s">
        <v>79</v>
      </c>
      <c r="D53" s="44">
        <v>1357.4</v>
      </c>
      <c r="E53" s="44">
        <v>1216.55</v>
      </c>
      <c r="F53" s="44">
        <v>1196.47</v>
      </c>
      <c r="G53" s="44">
        <v>1195.6199999999999</v>
      </c>
      <c r="H53" s="44">
        <v>1202.8</v>
      </c>
      <c r="I53" s="44">
        <v>1320.93</v>
      </c>
      <c r="J53" s="44">
        <v>1438.21</v>
      </c>
      <c r="K53" s="44">
        <v>1664.44</v>
      </c>
      <c r="L53" s="44">
        <v>1862.33</v>
      </c>
      <c r="M53" s="44">
        <v>2156.11</v>
      </c>
      <c r="N53" s="44">
        <v>2195.62</v>
      </c>
      <c r="O53" s="44">
        <v>2258.67</v>
      </c>
      <c r="P53" s="44">
        <v>2258.5700000000002</v>
      </c>
      <c r="Q53" s="44">
        <v>2288.5500000000002</v>
      </c>
      <c r="R53" s="44">
        <v>2279.88</v>
      </c>
      <c r="S53" s="44">
        <v>2256.85</v>
      </c>
      <c r="T53" s="44">
        <v>2224.3200000000002</v>
      </c>
      <c r="U53" s="44">
        <v>1935.69</v>
      </c>
      <c r="V53" s="44">
        <v>1811.09</v>
      </c>
      <c r="W53" s="44">
        <v>1944.22</v>
      </c>
      <c r="X53" s="44">
        <v>1963.91</v>
      </c>
      <c r="Y53" s="44">
        <v>1834.53</v>
      </c>
      <c r="Z53" s="44">
        <v>1528.54</v>
      </c>
      <c r="AA53" s="44">
        <v>1445.81</v>
      </c>
    </row>
    <row r="54" spans="1:27" ht="12.75" customHeight="1" outlineLevel="1" x14ac:dyDescent="0.2">
      <c r="A54" s="97" t="s">
        <v>2395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customHeight="1" outlineLevel="1" x14ac:dyDescent="0.2">
      <c r="A55" s="97" t="s">
        <v>2396</v>
      </c>
      <c r="B55" s="63" t="s">
        <v>83</v>
      </c>
      <c r="C55" s="43" t="s">
        <v>79</v>
      </c>
      <c r="D55" s="44">
        <v>4.3</v>
      </c>
      <c r="E55" s="44">
        <v>4.3</v>
      </c>
      <c r="F55" s="44">
        <v>4.3</v>
      </c>
      <c r="G55" s="44">
        <v>4.3</v>
      </c>
      <c r="H55" s="44">
        <v>4.3</v>
      </c>
      <c r="I55" s="44">
        <v>4.3</v>
      </c>
      <c r="J55" s="44">
        <v>4.3</v>
      </c>
      <c r="K55" s="44">
        <v>4.3</v>
      </c>
      <c r="L55" s="44">
        <v>4.3</v>
      </c>
      <c r="M55" s="44">
        <v>4.3</v>
      </c>
      <c r="N55" s="44">
        <v>4.3</v>
      </c>
      <c r="O55" s="44">
        <v>4.3</v>
      </c>
      <c r="P55" s="44">
        <v>4.3</v>
      </c>
      <c r="Q55" s="44">
        <v>4.3</v>
      </c>
      <c r="R55" s="44">
        <v>4.3</v>
      </c>
      <c r="S55" s="44">
        <v>4.3</v>
      </c>
      <c r="T55" s="44">
        <v>4.3</v>
      </c>
      <c r="U55" s="44">
        <v>4.3</v>
      </c>
      <c r="V55" s="44">
        <v>4.3</v>
      </c>
      <c r="W55" s="44">
        <v>4.3</v>
      </c>
      <c r="X55" s="44">
        <v>4.3</v>
      </c>
      <c r="Y55" s="44">
        <v>4.3</v>
      </c>
      <c r="Z55" s="44">
        <v>4.3</v>
      </c>
      <c r="AA55" s="44">
        <v>4.3</v>
      </c>
    </row>
    <row r="56" spans="1:27" ht="12.75" customHeight="1" outlineLevel="1" x14ac:dyDescent="0.2">
      <c r="A56" s="97" t="s">
        <v>2397</v>
      </c>
      <c r="B56" s="63" t="s">
        <v>81</v>
      </c>
      <c r="C56" s="43" t="s">
        <v>79</v>
      </c>
      <c r="D56" s="44">
        <f>$D$11</f>
        <v>216.36</v>
      </c>
      <c r="E56" s="44">
        <f t="shared" ref="E56:AA56" si="29">$D$11</f>
        <v>216.36</v>
      </c>
      <c r="F56" s="44">
        <f t="shared" si="29"/>
        <v>216.36</v>
      </c>
      <c r="G56" s="44">
        <f t="shared" si="29"/>
        <v>216.36</v>
      </c>
      <c r="H56" s="44">
        <f t="shared" si="29"/>
        <v>216.36</v>
      </c>
      <c r="I56" s="44">
        <f t="shared" si="29"/>
        <v>216.36</v>
      </c>
      <c r="J56" s="44">
        <f t="shared" si="29"/>
        <v>216.36</v>
      </c>
      <c r="K56" s="44">
        <f t="shared" si="29"/>
        <v>216.36</v>
      </c>
      <c r="L56" s="44">
        <f t="shared" si="29"/>
        <v>216.36</v>
      </c>
      <c r="M56" s="44">
        <f t="shared" si="29"/>
        <v>216.36</v>
      </c>
      <c r="N56" s="44">
        <f t="shared" si="29"/>
        <v>216.36</v>
      </c>
      <c r="O56" s="44">
        <f t="shared" si="29"/>
        <v>216.36</v>
      </c>
      <c r="P56" s="44">
        <f t="shared" si="29"/>
        <v>216.36</v>
      </c>
      <c r="Q56" s="44">
        <f t="shared" si="29"/>
        <v>216.36</v>
      </c>
      <c r="R56" s="44">
        <f t="shared" si="29"/>
        <v>216.36</v>
      </c>
      <c r="S56" s="44">
        <f t="shared" si="29"/>
        <v>216.36</v>
      </c>
      <c r="T56" s="44">
        <f t="shared" si="29"/>
        <v>216.36</v>
      </c>
      <c r="U56" s="44">
        <f t="shared" si="29"/>
        <v>216.36</v>
      </c>
      <c r="V56" s="44">
        <f t="shared" si="29"/>
        <v>216.36</v>
      </c>
      <c r="W56" s="44">
        <f t="shared" si="29"/>
        <v>216.36</v>
      </c>
      <c r="X56" s="44">
        <f t="shared" si="29"/>
        <v>216.36</v>
      </c>
      <c r="Y56" s="44">
        <f t="shared" si="29"/>
        <v>216.36</v>
      </c>
      <c r="Z56" s="44">
        <f t="shared" si="29"/>
        <v>216.36</v>
      </c>
      <c r="AA56" s="44">
        <f t="shared" si="29"/>
        <v>216.36</v>
      </c>
    </row>
    <row r="57" spans="1:27" ht="12.75" customHeight="1" x14ac:dyDescent="0.2">
      <c r="A57" s="96" t="s">
        <v>2398</v>
      </c>
      <c r="B57" s="28" t="str">
        <f>"11"&amp;"."&amp;$B$777&amp;"."&amp;$B$778</f>
        <v>11.04.2024</v>
      </c>
      <c r="C57" s="88" t="s">
        <v>76</v>
      </c>
      <c r="D57" s="89">
        <f>ROUND(((D58+D59+D61+D60)/1000),5)</f>
        <v>1.53437</v>
      </c>
      <c r="E57" s="89">
        <f>ROUND(((E58+E59+E61+E60)/1000),5)</f>
        <v>1.4599</v>
      </c>
      <c r="F57" s="89">
        <f>ROUND(((F58+F59+F61+F60)/1000),5)</f>
        <v>1.4065000000000001</v>
      </c>
      <c r="G57" s="89">
        <f t="shared" ref="G57:AA57" si="30">ROUND(((G58+G59+G61+G60)/1000),5)</f>
        <v>1.4014</v>
      </c>
      <c r="H57" s="89">
        <f t="shared" si="30"/>
        <v>1.45909</v>
      </c>
      <c r="I57" s="89">
        <f t="shared" si="30"/>
        <v>1.5429600000000001</v>
      </c>
      <c r="J57" s="89">
        <f t="shared" si="30"/>
        <v>1.6919999999999999</v>
      </c>
      <c r="K57" s="89">
        <f t="shared" si="30"/>
        <v>1.89289</v>
      </c>
      <c r="L57" s="89">
        <f t="shared" si="30"/>
        <v>2.1245500000000002</v>
      </c>
      <c r="M57" s="89">
        <f t="shared" si="30"/>
        <v>2.25305</v>
      </c>
      <c r="N57" s="89">
        <f t="shared" si="30"/>
        <v>2.2954599999999998</v>
      </c>
      <c r="O57" s="89">
        <f t="shared" si="30"/>
        <v>2.3047399999999998</v>
      </c>
      <c r="P57" s="89">
        <f t="shared" si="30"/>
        <v>2.3070400000000002</v>
      </c>
      <c r="Q57" s="89">
        <f t="shared" si="30"/>
        <v>2.3085100000000001</v>
      </c>
      <c r="R57" s="89">
        <f t="shared" si="30"/>
        <v>2.3044500000000001</v>
      </c>
      <c r="S57" s="89">
        <f t="shared" si="30"/>
        <v>2.2618999999999998</v>
      </c>
      <c r="T57" s="89">
        <f t="shared" si="30"/>
        <v>2.2454000000000001</v>
      </c>
      <c r="U57" s="89">
        <f t="shared" si="30"/>
        <v>2.1646299999999998</v>
      </c>
      <c r="V57" s="89">
        <f t="shared" si="30"/>
        <v>2.1395200000000001</v>
      </c>
      <c r="W57" s="89">
        <f t="shared" si="30"/>
        <v>2.1967699999999999</v>
      </c>
      <c r="X57" s="89">
        <f t="shared" si="30"/>
        <v>2.2511399999999999</v>
      </c>
      <c r="Y57" s="89">
        <f t="shared" si="30"/>
        <v>2.1590600000000002</v>
      </c>
      <c r="Z57" s="89">
        <f t="shared" si="30"/>
        <v>1.80166</v>
      </c>
      <c r="AA57" s="89">
        <f t="shared" si="30"/>
        <v>1.6890000000000001</v>
      </c>
    </row>
    <row r="58" spans="1:27" ht="12.75" customHeight="1" outlineLevel="1" x14ac:dyDescent="0.2">
      <c r="A58" s="97" t="s">
        <v>2399</v>
      </c>
      <c r="B58" s="63" t="s">
        <v>242</v>
      </c>
      <c r="C58" s="43" t="s">
        <v>79</v>
      </c>
      <c r="D58" s="44">
        <v>1247.53</v>
      </c>
      <c r="E58" s="44">
        <v>1173.06</v>
      </c>
      <c r="F58" s="44">
        <v>1119.6600000000001</v>
      </c>
      <c r="G58" s="44">
        <v>1114.56</v>
      </c>
      <c r="H58" s="44">
        <v>1172.25</v>
      </c>
      <c r="I58" s="44">
        <v>1256.1199999999999</v>
      </c>
      <c r="J58" s="44">
        <v>1405.16</v>
      </c>
      <c r="K58" s="44">
        <v>1606.05</v>
      </c>
      <c r="L58" s="44">
        <v>1837.71</v>
      </c>
      <c r="M58" s="44">
        <v>1966.21</v>
      </c>
      <c r="N58" s="44">
        <v>2008.62</v>
      </c>
      <c r="O58" s="44">
        <v>2017.9</v>
      </c>
      <c r="P58" s="44">
        <v>2020.2</v>
      </c>
      <c r="Q58" s="44">
        <v>2021.67</v>
      </c>
      <c r="R58" s="44">
        <v>2017.61</v>
      </c>
      <c r="S58" s="44">
        <v>1975.06</v>
      </c>
      <c r="T58" s="44">
        <v>1958.56</v>
      </c>
      <c r="U58" s="44">
        <v>1877.79</v>
      </c>
      <c r="V58" s="44">
        <v>1852.68</v>
      </c>
      <c r="W58" s="44">
        <v>1909.93</v>
      </c>
      <c r="X58" s="44">
        <v>1964.3</v>
      </c>
      <c r="Y58" s="44">
        <v>1872.22</v>
      </c>
      <c r="Z58" s="44">
        <v>1514.82</v>
      </c>
      <c r="AA58" s="44">
        <v>1402.16</v>
      </c>
    </row>
    <row r="59" spans="1:27" ht="12.75" customHeight="1" outlineLevel="1" x14ac:dyDescent="0.2">
      <c r="A59" s="97" t="s">
        <v>2400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customHeight="1" outlineLevel="1" x14ac:dyDescent="0.2">
      <c r="A60" s="97" t="s">
        <v>2401</v>
      </c>
      <c r="B60" s="63" t="s">
        <v>83</v>
      </c>
      <c r="C60" s="43" t="s">
        <v>79</v>
      </c>
      <c r="D60" s="44">
        <v>4.3</v>
      </c>
      <c r="E60" s="44">
        <v>4.3</v>
      </c>
      <c r="F60" s="44">
        <v>4.3</v>
      </c>
      <c r="G60" s="44">
        <v>4.3</v>
      </c>
      <c r="H60" s="44">
        <v>4.3</v>
      </c>
      <c r="I60" s="44">
        <v>4.3</v>
      </c>
      <c r="J60" s="44">
        <v>4.3</v>
      </c>
      <c r="K60" s="44">
        <v>4.3</v>
      </c>
      <c r="L60" s="44">
        <v>4.3</v>
      </c>
      <c r="M60" s="44">
        <v>4.3</v>
      </c>
      <c r="N60" s="44">
        <v>4.3</v>
      </c>
      <c r="O60" s="44">
        <v>4.3</v>
      </c>
      <c r="P60" s="44">
        <v>4.3</v>
      </c>
      <c r="Q60" s="44">
        <v>4.3</v>
      </c>
      <c r="R60" s="44">
        <v>4.3</v>
      </c>
      <c r="S60" s="44">
        <v>4.3</v>
      </c>
      <c r="T60" s="44">
        <v>4.3</v>
      </c>
      <c r="U60" s="44">
        <v>4.3</v>
      </c>
      <c r="V60" s="44">
        <v>4.3</v>
      </c>
      <c r="W60" s="44">
        <v>4.3</v>
      </c>
      <c r="X60" s="44">
        <v>4.3</v>
      </c>
      <c r="Y60" s="44">
        <v>4.3</v>
      </c>
      <c r="Z60" s="44">
        <v>4.3</v>
      </c>
      <c r="AA60" s="44">
        <v>4.3</v>
      </c>
    </row>
    <row r="61" spans="1:27" ht="12.75" customHeight="1" outlineLevel="1" x14ac:dyDescent="0.2">
      <c r="A61" s="97" t="s">
        <v>2402</v>
      </c>
      <c r="B61" s="63" t="s">
        <v>81</v>
      </c>
      <c r="C61" s="43" t="s">
        <v>79</v>
      </c>
      <c r="D61" s="44">
        <f>$D$11</f>
        <v>216.36</v>
      </c>
      <c r="E61" s="44">
        <f t="shared" ref="E61:AA61" si="32">$D$11</f>
        <v>216.36</v>
      </c>
      <c r="F61" s="44">
        <f t="shared" si="32"/>
        <v>216.36</v>
      </c>
      <c r="G61" s="44">
        <f t="shared" si="32"/>
        <v>216.36</v>
      </c>
      <c r="H61" s="44">
        <f t="shared" si="32"/>
        <v>216.36</v>
      </c>
      <c r="I61" s="44">
        <f t="shared" si="32"/>
        <v>216.36</v>
      </c>
      <c r="J61" s="44">
        <f t="shared" si="32"/>
        <v>216.36</v>
      </c>
      <c r="K61" s="44">
        <f t="shared" si="32"/>
        <v>216.36</v>
      </c>
      <c r="L61" s="44">
        <f t="shared" si="32"/>
        <v>216.36</v>
      </c>
      <c r="M61" s="44">
        <f t="shared" si="32"/>
        <v>216.36</v>
      </c>
      <c r="N61" s="44">
        <f t="shared" si="32"/>
        <v>216.36</v>
      </c>
      <c r="O61" s="44">
        <f t="shared" si="32"/>
        <v>216.36</v>
      </c>
      <c r="P61" s="44">
        <f t="shared" si="32"/>
        <v>216.36</v>
      </c>
      <c r="Q61" s="44">
        <f t="shared" si="32"/>
        <v>216.36</v>
      </c>
      <c r="R61" s="44">
        <f t="shared" si="32"/>
        <v>216.36</v>
      </c>
      <c r="S61" s="44">
        <f t="shared" si="32"/>
        <v>216.36</v>
      </c>
      <c r="T61" s="44">
        <f t="shared" si="32"/>
        <v>216.36</v>
      </c>
      <c r="U61" s="44">
        <f t="shared" si="32"/>
        <v>216.36</v>
      </c>
      <c r="V61" s="44">
        <f t="shared" si="32"/>
        <v>216.36</v>
      </c>
      <c r="W61" s="44">
        <f t="shared" si="32"/>
        <v>216.36</v>
      </c>
      <c r="X61" s="44">
        <f t="shared" si="32"/>
        <v>216.36</v>
      </c>
      <c r="Y61" s="44">
        <f t="shared" si="32"/>
        <v>216.36</v>
      </c>
      <c r="Z61" s="44">
        <f t="shared" si="32"/>
        <v>216.36</v>
      </c>
      <c r="AA61" s="44">
        <f t="shared" si="32"/>
        <v>216.36</v>
      </c>
    </row>
    <row r="62" spans="1:27" ht="12.75" customHeight="1" x14ac:dyDescent="0.2">
      <c r="A62" s="96" t="s">
        <v>2403</v>
      </c>
      <c r="B62" s="28" t="str">
        <f>"12"&amp;"."&amp;$B$777&amp;"."&amp;$B$778</f>
        <v>12.04.2024</v>
      </c>
      <c r="C62" s="88" t="s">
        <v>76</v>
      </c>
      <c r="D62" s="89">
        <f>ROUND(((D63+D64+D66+D65)/1000),5)</f>
        <v>1.60778</v>
      </c>
      <c r="E62" s="89">
        <f>ROUND(((E63+E64+E66+E65)/1000),5)</f>
        <v>1.4819800000000001</v>
      </c>
      <c r="F62" s="89">
        <f>ROUND(((F63+F64+F66+F65)/1000),5)</f>
        <v>1.45922</v>
      </c>
      <c r="G62" s="89">
        <f t="shared" ref="G62:AA62" si="33">ROUND(((G63+G64+G66+G65)/1000),5)</f>
        <v>1.45923</v>
      </c>
      <c r="H62" s="89">
        <f t="shared" si="33"/>
        <v>1.4943900000000001</v>
      </c>
      <c r="I62" s="89">
        <f t="shared" si="33"/>
        <v>1.6273299999999999</v>
      </c>
      <c r="J62" s="89">
        <f t="shared" si="33"/>
        <v>1.6963900000000001</v>
      </c>
      <c r="K62" s="89">
        <f t="shared" si="33"/>
        <v>2.1039599999999998</v>
      </c>
      <c r="L62" s="89">
        <f t="shared" si="33"/>
        <v>2.2841800000000001</v>
      </c>
      <c r="M62" s="89">
        <f t="shared" si="33"/>
        <v>2.3593500000000001</v>
      </c>
      <c r="N62" s="89">
        <f t="shared" si="33"/>
        <v>2.3964799999999999</v>
      </c>
      <c r="O62" s="89">
        <f t="shared" si="33"/>
        <v>2.4081899999999998</v>
      </c>
      <c r="P62" s="89">
        <f t="shared" si="33"/>
        <v>2.4013800000000001</v>
      </c>
      <c r="Q62" s="89">
        <f t="shared" si="33"/>
        <v>2.4110999999999998</v>
      </c>
      <c r="R62" s="89">
        <f t="shared" si="33"/>
        <v>2.4007999999999998</v>
      </c>
      <c r="S62" s="89">
        <f t="shared" si="33"/>
        <v>2.3899400000000002</v>
      </c>
      <c r="T62" s="89">
        <f t="shared" si="33"/>
        <v>2.3536700000000002</v>
      </c>
      <c r="U62" s="89">
        <f t="shared" si="33"/>
        <v>2.2930100000000002</v>
      </c>
      <c r="V62" s="89">
        <f t="shared" si="33"/>
        <v>2.2757299999999998</v>
      </c>
      <c r="W62" s="89">
        <f t="shared" si="33"/>
        <v>2.3051599999999999</v>
      </c>
      <c r="X62" s="89">
        <f t="shared" si="33"/>
        <v>2.3711099999999998</v>
      </c>
      <c r="Y62" s="89">
        <f t="shared" si="33"/>
        <v>2.30694</v>
      </c>
      <c r="Z62" s="89">
        <f t="shared" si="33"/>
        <v>1.9793799999999999</v>
      </c>
      <c r="AA62" s="89">
        <f t="shared" si="33"/>
        <v>1.71926</v>
      </c>
    </row>
    <row r="63" spans="1:27" ht="12.75" customHeight="1" outlineLevel="1" x14ac:dyDescent="0.2">
      <c r="A63" s="97" t="s">
        <v>2404</v>
      </c>
      <c r="B63" s="63" t="s">
        <v>242</v>
      </c>
      <c r="C63" s="43" t="s">
        <v>79</v>
      </c>
      <c r="D63" s="44">
        <v>1320.94</v>
      </c>
      <c r="E63" s="44">
        <v>1195.1400000000001</v>
      </c>
      <c r="F63" s="44">
        <v>1172.3800000000001</v>
      </c>
      <c r="G63" s="44">
        <v>1172.3900000000001</v>
      </c>
      <c r="H63" s="44">
        <v>1207.55</v>
      </c>
      <c r="I63" s="44">
        <v>1340.49</v>
      </c>
      <c r="J63" s="44">
        <v>1409.55</v>
      </c>
      <c r="K63" s="44">
        <v>1817.12</v>
      </c>
      <c r="L63" s="44">
        <v>1997.34</v>
      </c>
      <c r="M63" s="44">
        <v>2072.5100000000002</v>
      </c>
      <c r="N63" s="44">
        <v>2109.64</v>
      </c>
      <c r="O63" s="44">
        <v>2121.35</v>
      </c>
      <c r="P63" s="44">
        <v>2114.54</v>
      </c>
      <c r="Q63" s="44">
        <v>2124.2600000000002</v>
      </c>
      <c r="R63" s="44">
        <v>2113.96</v>
      </c>
      <c r="S63" s="44">
        <v>2103.1</v>
      </c>
      <c r="T63" s="44">
        <v>2066.83</v>
      </c>
      <c r="U63" s="44">
        <v>2006.17</v>
      </c>
      <c r="V63" s="44">
        <v>1988.89</v>
      </c>
      <c r="W63" s="44">
        <v>2018.32</v>
      </c>
      <c r="X63" s="44">
        <v>2084.27</v>
      </c>
      <c r="Y63" s="44">
        <v>2020.1</v>
      </c>
      <c r="Z63" s="44">
        <v>1692.54</v>
      </c>
      <c r="AA63" s="44">
        <v>1432.42</v>
      </c>
    </row>
    <row r="64" spans="1:27" ht="12.75" customHeight="1" outlineLevel="1" x14ac:dyDescent="0.2">
      <c r="A64" s="97" t="s">
        <v>2405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customHeight="1" outlineLevel="1" x14ac:dyDescent="0.2">
      <c r="A65" s="97" t="s">
        <v>2406</v>
      </c>
      <c r="B65" s="63" t="s">
        <v>83</v>
      </c>
      <c r="C65" s="43" t="s">
        <v>79</v>
      </c>
      <c r="D65" s="44">
        <v>4.3</v>
      </c>
      <c r="E65" s="44">
        <v>4.3</v>
      </c>
      <c r="F65" s="44">
        <v>4.3</v>
      </c>
      <c r="G65" s="44">
        <v>4.3</v>
      </c>
      <c r="H65" s="44">
        <v>4.3</v>
      </c>
      <c r="I65" s="44">
        <v>4.3</v>
      </c>
      <c r="J65" s="44">
        <v>4.3</v>
      </c>
      <c r="K65" s="44">
        <v>4.3</v>
      </c>
      <c r="L65" s="44">
        <v>4.3</v>
      </c>
      <c r="M65" s="44">
        <v>4.3</v>
      </c>
      <c r="N65" s="44">
        <v>4.3</v>
      </c>
      <c r="O65" s="44">
        <v>4.3</v>
      </c>
      <c r="P65" s="44">
        <v>4.3</v>
      </c>
      <c r="Q65" s="44">
        <v>4.3</v>
      </c>
      <c r="R65" s="44">
        <v>4.3</v>
      </c>
      <c r="S65" s="44">
        <v>4.3</v>
      </c>
      <c r="T65" s="44">
        <v>4.3</v>
      </c>
      <c r="U65" s="44">
        <v>4.3</v>
      </c>
      <c r="V65" s="44">
        <v>4.3</v>
      </c>
      <c r="W65" s="44">
        <v>4.3</v>
      </c>
      <c r="X65" s="44">
        <v>4.3</v>
      </c>
      <c r="Y65" s="44">
        <v>4.3</v>
      </c>
      <c r="Z65" s="44">
        <v>4.3</v>
      </c>
      <c r="AA65" s="44">
        <v>4.3</v>
      </c>
    </row>
    <row r="66" spans="1:27" ht="12.75" customHeight="1" outlineLevel="1" x14ac:dyDescent="0.2">
      <c r="A66" s="97" t="s">
        <v>2407</v>
      </c>
      <c r="B66" s="63" t="s">
        <v>81</v>
      </c>
      <c r="C66" s="43" t="s">
        <v>79</v>
      </c>
      <c r="D66" s="44">
        <f>$D$11</f>
        <v>216.36</v>
      </c>
      <c r="E66" s="44">
        <f t="shared" ref="E66:AA66" si="35">$D$11</f>
        <v>216.36</v>
      </c>
      <c r="F66" s="44">
        <f t="shared" si="35"/>
        <v>216.36</v>
      </c>
      <c r="G66" s="44">
        <f t="shared" si="35"/>
        <v>216.36</v>
      </c>
      <c r="H66" s="44">
        <f t="shared" si="35"/>
        <v>216.36</v>
      </c>
      <c r="I66" s="44">
        <f t="shared" si="35"/>
        <v>216.36</v>
      </c>
      <c r="J66" s="44">
        <f t="shared" si="35"/>
        <v>216.36</v>
      </c>
      <c r="K66" s="44">
        <f t="shared" si="35"/>
        <v>216.36</v>
      </c>
      <c r="L66" s="44">
        <f t="shared" si="35"/>
        <v>216.36</v>
      </c>
      <c r="M66" s="44">
        <f t="shared" si="35"/>
        <v>216.36</v>
      </c>
      <c r="N66" s="44">
        <f t="shared" si="35"/>
        <v>216.36</v>
      </c>
      <c r="O66" s="44">
        <f t="shared" si="35"/>
        <v>216.36</v>
      </c>
      <c r="P66" s="44">
        <f t="shared" si="35"/>
        <v>216.36</v>
      </c>
      <c r="Q66" s="44">
        <f t="shared" si="35"/>
        <v>216.36</v>
      </c>
      <c r="R66" s="44">
        <f t="shared" si="35"/>
        <v>216.36</v>
      </c>
      <c r="S66" s="44">
        <f t="shared" si="35"/>
        <v>216.36</v>
      </c>
      <c r="T66" s="44">
        <f t="shared" si="35"/>
        <v>216.36</v>
      </c>
      <c r="U66" s="44">
        <f t="shared" si="35"/>
        <v>216.36</v>
      </c>
      <c r="V66" s="44">
        <f t="shared" si="35"/>
        <v>216.36</v>
      </c>
      <c r="W66" s="44">
        <f t="shared" si="35"/>
        <v>216.36</v>
      </c>
      <c r="X66" s="44">
        <f t="shared" si="35"/>
        <v>216.36</v>
      </c>
      <c r="Y66" s="44">
        <f t="shared" si="35"/>
        <v>216.36</v>
      </c>
      <c r="Z66" s="44">
        <f t="shared" si="35"/>
        <v>216.36</v>
      </c>
      <c r="AA66" s="44">
        <f t="shared" si="35"/>
        <v>216.36</v>
      </c>
    </row>
    <row r="67" spans="1:27" ht="12.75" customHeight="1" x14ac:dyDescent="0.2">
      <c r="A67" s="96" t="s">
        <v>2408</v>
      </c>
      <c r="B67" s="28" t="str">
        <f>"13"&amp;"."&amp;$B$777&amp;"."&amp;$B$778</f>
        <v>13.04.2024</v>
      </c>
      <c r="C67" s="88" t="s">
        <v>76</v>
      </c>
      <c r="D67" s="89">
        <f>ROUND(((D68+D69+D71+D70)/1000),5)</f>
        <v>1.5949800000000001</v>
      </c>
      <c r="E67" s="89">
        <f>ROUND(((E68+E69+E71+E70)/1000),5)</f>
        <v>1.4911799999999999</v>
      </c>
      <c r="F67" s="89">
        <f>ROUND(((F68+F69+F71+F70)/1000),5)</f>
        <v>1.47194</v>
      </c>
      <c r="G67" s="89">
        <f t="shared" ref="G67:AA67" si="36">ROUND(((G68+G69+G71+G70)/1000),5)</f>
        <v>1.4557100000000001</v>
      </c>
      <c r="H67" s="89">
        <f t="shared" si="36"/>
        <v>1.4584999999999999</v>
      </c>
      <c r="I67" s="89">
        <f t="shared" si="36"/>
        <v>1.4660299999999999</v>
      </c>
      <c r="J67" s="89">
        <f t="shared" si="36"/>
        <v>1.4801599999999999</v>
      </c>
      <c r="K67" s="89">
        <f t="shared" si="36"/>
        <v>1.70258</v>
      </c>
      <c r="L67" s="89">
        <f t="shared" si="36"/>
        <v>2.0243000000000002</v>
      </c>
      <c r="M67" s="89">
        <f t="shared" si="36"/>
        <v>2.1210599999999999</v>
      </c>
      <c r="N67" s="89">
        <f t="shared" si="36"/>
        <v>2.1805300000000001</v>
      </c>
      <c r="O67" s="89">
        <f t="shared" si="36"/>
        <v>2.234</v>
      </c>
      <c r="P67" s="89">
        <f t="shared" si="36"/>
        <v>2.2010999999999998</v>
      </c>
      <c r="Q67" s="89">
        <f t="shared" si="36"/>
        <v>2.1920000000000002</v>
      </c>
      <c r="R67" s="89">
        <f t="shared" si="36"/>
        <v>2.1764800000000002</v>
      </c>
      <c r="S67" s="89">
        <f t="shared" si="36"/>
        <v>2.1633900000000001</v>
      </c>
      <c r="T67" s="89">
        <f t="shared" si="36"/>
        <v>2.1527099999999999</v>
      </c>
      <c r="U67" s="89">
        <f t="shared" si="36"/>
        <v>2.0731000000000002</v>
      </c>
      <c r="V67" s="89">
        <f t="shared" si="36"/>
        <v>2.1225100000000001</v>
      </c>
      <c r="W67" s="89">
        <f t="shared" si="36"/>
        <v>2.1927099999999999</v>
      </c>
      <c r="X67" s="89">
        <f t="shared" si="36"/>
        <v>2.2317100000000001</v>
      </c>
      <c r="Y67" s="89">
        <f t="shared" si="36"/>
        <v>2.20811</v>
      </c>
      <c r="Z67" s="89">
        <f t="shared" si="36"/>
        <v>1.8267599999999999</v>
      </c>
      <c r="AA67" s="89">
        <f t="shared" si="36"/>
        <v>1.7055499999999999</v>
      </c>
    </row>
    <row r="68" spans="1:27" ht="12.75" customHeight="1" outlineLevel="1" x14ac:dyDescent="0.2">
      <c r="A68" s="97" t="s">
        <v>2409</v>
      </c>
      <c r="B68" s="63" t="s">
        <v>242</v>
      </c>
      <c r="C68" s="43" t="s">
        <v>79</v>
      </c>
      <c r="D68" s="44">
        <v>1308.1400000000001</v>
      </c>
      <c r="E68" s="44">
        <v>1204.3399999999999</v>
      </c>
      <c r="F68" s="44">
        <v>1185.0999999999999</v>
      </c>
      <c r="G68" s="44">
        <v>1168.8699999999999</v>
      </c>
      <c r="H68" s="44">
        <v>1171.6600000000001</v>
      </c>
      <c r="I68" s="44">
        <v>1179.19</v>
      </c>
      <c r="J68" s="44">
        <v>1193.32</v>
      </c>
      <c r="K68" s="44">
        <v>1415.74</v>
      </c>
      <c r="L68" s="44">
        <v>1737.46</v>
      </c>
      <c r="M68" s="44">
        <v>1834.22</v>
      </c>
      <c r="N68" s="44">
        <v>1893.69</v>
      </c>
      <c r="O68" s="44">
        <v>1947.16</v>
      </c>
      <c r="P68" s="44">
        <v>1914.26</v>
      </c>
      <c r="Q68" s="44">
        <v>1905.16</v>
      </c>
      <c r="R68" s="44">
        <v>1889.64</v>
      </c>
      <c r="S68" s="44">
        <v>1876.55</v>
      </c>
      <c r="T68" s="44">
        <v>1865.87</v>
      </c>
      <c r="U68" s="44">
        <v>1786.26</v>
      </c>
      <c r="V68" s="44">
        <v>1835.67</v>
      </c>
      <c r="W68" s="44">
        <v>1905.87</v>
      </c>
      <c r="X68" s="44">
        <v>1944.87</v>
      </c>
      <c r="Y68" s="44">
        <v>1921.27</v>
      </c>
      <c r="Z68" s="44">
        <v>1539.92</v>
      </c>
      <c r="AA68" s="44">
        <v>1418.71</v>
      </c>
    </row>
    <row r="69" spans="1:27" ht="12.75" customHeight="1" outlineLevel="1" x14ac:dyDescent="0.2">
      <c r="A69" s="97" t="s">
        <v>2410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customHeight="1" outlineLevel="1" x14ac:dyDescent="0.2">
      <c r="A70" s="97" t="s">
        <v>2411</v>
      </c>
      <c r="B70" s="63" t="s">
        <v>83</v>
      </c>
      <c r="C70" s="43" t="s">
        <v>79</v>
      </c>
      <c r="D70" s="44">
        <v>4.3</v>
      </c>
      <c r="E70" s="44">
        <v>4.3</v>
      </c>
      <c r="F70" s="44">
        <v>4.3</v>
      </c>
      <c r="G70" s="44">
        <v>4.3</v>
      </c>
      <c r="H70" s="44">
        <v>4.3</v>
      </c>
      <c r="I70" s="44">
        <v>4.3</v>
      </c>
      <c r="J70" s="44">
        <v>4.3</v>
      </c>
      <c r="K70" s="44">
        <v>4.3</v>
      </c>
      <c r="L70" s="44">
        <v>4.3</v>
      </c>
      <c r="M70" s="44">
        <v>4.3</v>
      </c>
      <c r="N70" s="44">
        <v>4.3</v>
      </c>
      <c r="O70" s="44">
        <v>4.3</v>
      </c>
      <c r="P70" s="44">
        <v>4.3</v>
      </c>
      <c r="Q70" s="44">
        <v>4.3</v>
      </c>
      <c r="R70" s="44">
        <v>4.3</v>
      </c>
      <c r="S70" s="44">
        <v>4.3</v>
      </c>
      <c r="T70" s="44">
        <v>4.3</v>
      </c>
      <c r="U70" s="44">
        <v>4.3</v>
      </c>
      <c r="V70" s="44">
        <v>4.3</v>
      </c>
      <c r="W70" s="44">
        <v>4.3</v>
      </c>
      <c r="X70" s="44">
        <v>4.3</v>
      </c>
      <c r="Y70" s="44">
        <v>4.3</v>
      </c>
      <c r="Z70" s="44">
        <v>4.3</v>
      </c>
      <c r="AA70" s="44">
        <v>4.3</v>
      </c>
    </row>
    <row r="71" spans="1:27" ht="12.75" customHeight="1" outlineLevel="1" x14ac:dyDescent="0.2">
      <c r="A71" s="97" t="s">
        <v>2412</v>
      </c>
      <c r="B71" s="63" t="s">
        <v>81</v>
      </c>
      <c r="C71" s="43" t="s">
        <v>79</v>
      </c>
      <c r="D71" s="44">
        <f>$D$11</f>
        <v>216.36</v>
      </c>
      <c r="E71" s="44">
        <f t="shared" ref="E71:AA71" si="38">$D$11</f>
        <v>216.36</v>
      </c>
      <c r="F71" s="44">
        <f t="shared" si="38"/>
        <v>216.36</v>
      </c>
      <c r="G71" s="44">
        <f t="shared" si="38"/>
        <v>216.36</v>
      </c>
      <c r="H71" s="44">
        <f t="shared" si="38"/>
        <v>216.36</v>
      </c>
      <c r="I71" s="44">
        <f t="shared" si="38"/>
        <v>216.36</v>
      </c>
      <c r="J71" s="44">
        <f t="shared" si="38"/>
        <v>216.36</v>
      </c>
      <c r="K71" s="44">
        <f t="shared" si="38"/>
        <v>216.36</v>
      </c>
      <c r="L71" s="44">
        <f t="shared" si="38"/>
        <v>216.36</v>
      </c>
      <c r="M71" s="44">
        <f t="shared" si="38"/>
        <v>216.36</v>
      </c>
      <c r="N71" s="44">
        <f t="shared" si="38"/>
        <v>216.36</v>
      </c>
      <c r="O71" s="44">
        <f t="shared" si="38"/>
        <v>216.36</v>
      </c>
      <c r="P71" s="44">
        <f t="shared" si="38"/>
        <v>216.36</v>
      </c>
      <c r="Q71" s="44">
        <f t="shared" si="38"/>
        <v>216.36</v>
      </c>
      <c r="R71" s="44">
        <f t="shared" si="38"/>
        <v>216.36</v>
      </c>
      <c r="S71" s="44">
        <f t="shared" si="38"/>
        <v>216.36</v>
      </c>
      <c r="T71" s="44">
        <f t="shared" si="38"/>
        <v>216.36</v>
      </c>
      <c r="U71" s="44">
        <f t="shared" si="38"/>
        <v>216.36</v>
      </c>
      <c r="V71" s="44">
        <f t="shared" si="38"/>
        <v>216.36</v>
      </c>
      <c r="W71" s="44">
        <f t="shared" si="38"/>
        <v>216.36</v>
      </c>
      <c r="X71" s="44">
        <f t="shared" si="38"/>
        <v>216.36</v>
      </c>
      <c r="Y71" s="44">
        <f t="shared" si="38"/>
        <v>216.36</v>
      </c>
      <c r="Z71" s="44">
        <f t="shared" si="38"/>
        <v>216.36</v>
      </c>
      <c r="AA71" s="44">
        <f t="shared" si="38"/>
        <v>216.36</v>
      </c>
    </row>
    <row r="72" spans="1:27" ht="12.75" customHeight="1" x14ac:dyDescent="0.2">
      <c r="A72" s="96" t="s">
        <v>2413</v>
      </c>
      <c r="B72" s="28" t="str">
        <f>"14"&amp;"."&amp;$B$777&amp;"."&amp;$B$778</f>
        <v>14.04.2024</v>
      </c>
      <c r="C72" s="88" t="s">
        <v>76</v>
      </c>
      <c r="D72" s="89">
        <f>ROUND(((D73+D74+D76+D75)/1000),5)</f>
        <v>1.53078</v>
      </c>
      <c r="E72" s="89">
        <f>ROUND(((E73+E74+E76+E75)/1000),5)</f>
        <v>1.4759</v>
      </c>
      <c r="F72" s="89">
        <f>ROUND(((F73+F74+F76+F75)/1000),5)</f>
        <v>1.42134</v>
      </c>
      <c r="G72" s="89">
        <f t="shared" ref="G72:AA72" si="39">ROUND(((G73+G74+G76+G75)/1000),5)</f>
        <v>1.39863</v>
      </c>
      <c r="H72" s="89">
        <f t="shared" si="39"/>
        <v>1.4035200000000001</v>
      </c>
      <c r="I72" s="89">
        <f t="shared" si="39"/>
        <v>1.39727</v>
      </c>
      <c r="J72" s="89">
        <f t="shared" si="39"/>
        <v>1.3946499999999999</v>
      </c>
      <c r="K72" s="89">
        <f t="shared" si="39"/>
        <v>1.50038</v>
      </c>
      <c r="L72" s="89">
        <f t="shared" si="39"/>
        <v>1.70299</v>
      </c>
      <c r="M72" s="89">
        <f t="shared" si="39"/>
        <v>1.8285199999999999</v>
      </c>
      <c r="N72" s="89">
        <f t="shared" si="39"/>
        <v>1.8838900000000001</v>
      </c>
      <c r="O72" s="89">
        <f t="shared" si="39"/>
        <v>1.88951</v>
      </c>
      <c r="P72" s="89">
        <f t="shared" si="39"/>
        <v>1.8790800000000001</v>
      </c>
      <c r="Q72" s="89">
        <f t="shared" si="39"/>
        <v>1.8668499999999999</v>
      </c>
      <c r="R72" s="89">
        <f t="shared" si="39"/>
        <v>1.85944</v>
      </c>
      <c r="S72" s="89">
        <f t="shared" si="39"/>
        <v>1.82039</v>
      </c>
      <c r="T72" s="89">
        <f t="shared" si="39"/>
        <v>1.89316</v>
      </c>
      <c r="U72" s="89">
        <f t="shared" si="39"/>
        <v>1.8983000000000001</v>
      </c>
      <c r="V72" s="89">
        <f t="shared" si="39"/>
        <v>1.9408700000000001</v>
      </c>
      <c r="W72" s="89">
        <f t="shared" si="39"/>
        <v>2.0573000000000001</v>
      </c>
      <c r="X72" s="89">
        <f t="shared" si="39"/>
        <v>2.0743399999999999</v>
      </c>
      <c r="Y72" s="89">
        <f t="shared" si="39"/>
        <v>1.8963699999999999</v>
      </c>
      <c r="Z72" s="89">
        <f t="shared" si="39"/>
        <v>1.71397</v>
      </c>
      <c r="AA72" s="89">
        <f t="shared" si="39"/>
        <v>1.5356700000000001</v>
      </c>
    </row>
    <row r="73" spans="1:27" ht="12.75" customHeight="1" outlineLevel="1" x14ac:dyDescent="0.2">
      <c r="A73" s="97" t="s">
        <v>2414</v>
      </c>
      <c r="B73" s="63" t="s">
        <v>242</v>
      </c>
      <c r="C73" s="43" t="s">
        <v>79</v>
      </c>
      <c r="D73" s="44">
        <v>1243.94</v>
      </c>
      <c r="E73" s="44">
        <v>1189.06</v>
      </c>
      <c r="F73" s="44">
        <v>1134.5</v>
      </c>
      <c r="G73" s="44">
        <v>1111.79</v>
      </c>
      <c r="H73" s="44">
        <v>1116.68</v>
      </c>
      <c r="I73" s="44">
        <v>1110.43</v>
      </c>
      <c r="J73" s="44">
        <v>1107.81</v>
      </c>
      <c r="K73" s="44">
        <v>1213.54</v>
      </c>
      <c r="L73" s="44">
        <v>1416.15</v>
      </c>
      <c r="M73" s="44">
        <v>1541.68</v>
      </c>
      <c r="N73" s="44">
        <v>1597.05</v>
      </c>
      <c r="O73" s="44">
        <v>1602.67</v>
      </c>
      <c r="P73" s="44">
        <v>1592.24</v>
      </c>
      <c r="Q73" s="44">
        <v>1580.01</v>
      </c>
      <c r="R73" s="44">
        <v>1572.6</v>
      </c>
      <c r="S73" s="44">
        <v>1533.55</v>
      </c>
      <c r="T73" s="44">
        <v>1606.32</v>
      </c>
      <c r="U73" s="44">
        <v>1611.46</v>
      </c>
      <c r="V73" s="44">
        <v>1654.03</v>
      </c>
      <c r="W73" s="44">
        <v>1770.46</v>
      </c>
      <c r="X73" s="44">
        <v>1787.5</v>
      </c>
      <c r="Y73" s="44">
        <v>1609.53</v>
      </c>
      <c r="Z73" s="44">
        <v>1427.13</v>
      </c>
      <c r="AA73" s="44">
        <v>1248.83</v>
      </c>
    </row>
    <row r="74" spans="1:27" ht="12.75" customHeight="1" outlineLevel="1" x14ac:dyDescent="0.2">
      <c r="A74" s="97" t="s">
        <v>2415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customHeight="1" outlineLevel="1" x14ac:dyDescent="0.2">
      <c r="A75" s="97" t="s">
        <v>2416</v>
      </c>
      <c r="B75" s="63" t="s">
        <v>83</v>
      </c>
      <c r="C75" s="43" t="s">
        <v>79</v>
      </c>
      <c r="D75" s="44">
        <v>4.3</v>
      </c>
      <c r="E75" s="44">
        <v>4.3</v>
      </c>
      <c r="F75" s="44">
        <v>4.3</v>
      </c>
      <c r="G75" s="44">
        <v>4.3</v>
      </c>
      <c r="H75" s="44">
        <v>4.3</v>
      </c>
      <c r="I75" s="44">
        <v>4.3</v>
      </c>
      <c r="J75" s="44">
        <v>4.3</v>
      </c>
      <c r="K75" s="44">
        <v>4.3</v>
      </c>
      <c r="L75" s="44">
        <v>4.3</v>
      </c>
      <c r="M75" s="44">
        <v>4.3</v>
      </c>
      <c r="N75" s="44">
        <v>4.3</v>
      </c>
      <c r="O75" s="44">
        <v>4.3</v>
      </c>
      <c r="P75" s="44">
        <v>4.3</v>
      </c>
      <c r="Q75" s="44">
        <v>4.3</v>
      </c>
      <c r="R75" s="44">
        <v>4.3</v>
      </c>
      <c r="S75" s="44">
        <v>4.3</v>
      </c>
      <c r="T75" s="44">
        <v>4.3</v>
      </c>
      <c r="U75" s="44">
        <v>4.3</v>
      </c>
      <c r="V75" s="44">
        <v>4.3</v>
      </c>
      <c r="W75" s="44">
        <v>4.3</v>
      </c>
      <c r="X75" s="44">
        <v>4.3</v>
      </c>
      <c r="Y75" s="44">
        <v>4.3</v>
      </c>
      <c r="Z75" s="44">
        <v>4.3</v>
      </c>
      <c r="AA75" s="44">
        <v>4.3</v>
      </c>
    </row>
    <row r="76" spans="1:27" ht="12.75" customHeight="1" outlineLevel="1" x14ac:dyDescent="0.2">
      <c r="A76" s="97" t="s">
        <v>2417</v>
      </c>
      <c r="B76" s="63" t="s">
        <v>81</v>
      </c>
      <c r="C76" s="43" t="s">
        <v>79</v>
      </c>
      <c r="D76" s="44">
        <f>$D$11</f>
        <v>216.36</v>
      </c>
      <c r="E76" s="44">
        <f t="shared" ref="E76:AA76" si="41">$D$11</f>
        <v>216.36</v>
      </c>
      <c r="F76" s="44">
        <f t="shared" si="41"/>
        <v>216.36</v>
      </c>
      <c r="G76" s="44">
        <f t="shared" si="41"/>
        <v>216.36</v>
      </c>
      <c r="H76" s="44">
        <f t="shared" si="41"/>
        <v>216.36</v>
      </c>
      <c r="I76" s="44">
        <f t="shared" si="41"/>
        <v>216.36</v>
      </c>
      <c r="J76" s="44">
        <f t="shared" si="41"/>
        <v>216.36</v>
      </c>
      <c r="K76" s="44">
        <f t="shared" si="41"/>
        <v>216.36</v>
      </c>
      <c r="L76" s="44">
        <f t="shared" si="41"/>
        <v>216.36</v>
      </c>
      <c r="M76" s="44">
        <f t="shared" si="41"/>
        <v>216.36</v>
      </c>
      <c r="N76" s="44">
        <f t="shared" si="41"/>
        <v>216.36</v>
      </c>
      <c r="O76" s="44">
        <f t="shared" si="41"/>
        <v>216.36</v>
      </c>
      <c r="P76" s="44">
        <f t="shared" si="41"/>
        <v>216.36</v>
      </c>
      <c r="Q76" s="44">
        <f t="shared" si="41"/>
        <v>216.36</v>
      </c>
      <c r="R76" s="44">
        <f t="shared" si="41"/>
        <v>216.36</v>
      </c>
      <c r="S76" s="44">
        <f t="shared" si="41"/>
        <v>216.36</v>
      </c>
      <c r="T76" s="44">
        <f t="shared" si="41"/>
        <v>216.36</v>
      </c>
      <c r="U76" s="44">
        <f t="shared" si="41"/>
        <v>216.36</v>
      </c>
      <c r="V76" s="44">
        <f t="shared" si="41"/>
        <v>216.36</v>
      </c>
      <c r="W76" s="44">
        <f t="shared" si="41"/>
        <v>216.36</v>
      </c>
      <c r="X76" s="44">
        <f t="shared" si="41"/>
        <v>216.36</v>
      </c>
      <c r="Y76" s="44">
        <f t="shared" si="41"/>
        <v>216.36</v>
      </c>
      <c r="Z76" s="44">
        <f t="shared" si="41"/>
        <v>216.36</v>
      </c>
      <c r="AA76" s="44">
        <f t="shared" si="41"/>
        <v>216.36</v>
      </c>
    </row>
    <row r="77" spans="1:27" ht="12.75" customHeight="1" x14ac:dyDescent="0.2">
      <c r="A77" s="96" t="s">
        <v>2418</v>
      </c>
      <c r="B77" s="28" t="str">
        <f>"15"&amp;"."&amp;$B$777&amp;"."&amp;$B$778</f>
        <v>15.04.2024</v>
      </c>
      <c r="C77" s="88" t="s">
        <v>76</v>
      </c>
      <c r="D77" s="89">
        <f>ROUND(((D78+D79+D81+D80)/1000),5)</f>
        <v>1.44903</v>
      </c>
      <c r="E77" s="89">
        <f>ROUND(((E78+E79+E81+E80)/1000),5)</f>
        <v>1.3355900000000001</v>
      </c>
      <c r="F77" s="89">
        <f>ROUND(((F78+F79+F81+F80)/1000),5)</f>
        <v>1.2928299999999999</v>
      </c>
      <c r="G77" s="89">
        <f t="shared" ref="G77:AA77" si="42">ROUND(((G78+G79+G81+G80)/1000),5)</f>
        <v>1.2707200000000001</v>
      </c>
      <c r="H77" s="89">
        <f t="shared" si="42"/>
        <v>1.29678</v>
      </c>
      <c r="I77" s="89">
        <f t="shared" si="42"/>
        <v>1.3605400000000001</v>
      </c>
      <c r="J77" s="89">
        <f t="shared" si="42"/>
        <v>1.47732</v>
      </c>
      <c r="K77" s="89">
        <f t="shared" si="42"/>
        <v>1.7963100000000001</v>
      </c>
      <c r="L77" s="89">
        <f t="shared" si="42"/>
        <v>2.1398999999999999</v>
      </c>
      <c r="M77" s="89">
        <f t="shared" si="42"/>
        <v>2.2818800000000001</v>
      </c>
      <c r="N77" s="89">
        <f t="shared" si="42"/>
        <v>2.2822200000000001</v>
      </c>
      <c r="O77" s="89">
        <f t="shared" si="42"/>
        <v>2.33433</v>
      </c>
      <c r="P77" s="89">
        <f t="shared" si="42"/>
        <v>2.33873</v>
      </c>
      <c r="Q77" s="89">
        <f t="shared" si="42"/>
        <v>2.3685200000000002</v>
      </c>
      <c r="R77" s="89">
        <f t="shared" si="42"/>
        <v>2.3365900000000002</v>
      </c>
      <c r="S77" s="89">
        <f t="shared" si="42"/>
        <v>2.3261400000000001</v>
      </c>
      <c r="T77" s="89">
        <f t="shared" si="42"/>
        <v>2.30403</v>
      </c>
      <c r="U77" s="89">
        <f t="shared" si="42"/>
        <v>2.2493099999999999</v>
      </c>
      <c r="V77" s="89">
        <f t="shared" si="42"/>
        <v>2.08744</v>
      </c>
      <c r="W77" s="89">
        <f t="shared" si="42"/>
        <v>2.16825</v>
      </c>
      <c r="X77" s="89">
        <f t="shared" si="42"/>
        <v>2.2848199999999999</v>
      </c>
      <c r="Y77" s="89">
        <f t="shared" si="42"/>
        <v>2.0226700000000002</v>
      </c>
      <c r="Z77" s="89">
        <f t="shared" si="42"/>
        <v>1.7421899999999999</v>
      </c>
      <c r="AA77" s="89">
        <f t="shared" si="42"/>
        <v>1.5042</v>
      </c>
    </row>
    <row r="78" spans="1:27" ht="12.75" customHeight="1" outlineLevel="1" x14ac:dyDescent="0.2">
      <c r="A78" s="97" t="s">
        <v>2419</v>
      </c>
      <c r="B78" s="63" t="s">
        <v>242</v>
      </c>
      <c r="C78" s="43" t="s">
        <v>79</v>
      </c>
      <c r="D78" s="44">
        <v>1162.19</v>
      </c>
      <c r="E78" s="44">
        <v>1048.75</v>
      </c>
      <c r="F78" s="44">
        <v>1005.99</v>
      </c>
      <c r="G78" s="44">
        <v>983.88</v>
      </c>
      <c r="H78" s="44">
        <v>1009.94</v>
      </c>
      <c r="I78" s="44">
        <v>1073.7</v>
      </c>
      <c r="J78" s="44">
        <v>1190.48</v>
      </c>
      <c r="K78" s="44">
        <v>1509.47</v>
      </c>
      <c r="L78" s="44">
        <v>1853.06</v>
      </c>
      <c r="M78" s="44">
        <v>1995.04</v>
      </c>
      <c r="N78" s="44">
        <v>1995.38</v>
      </c>
      <c r="O78" s="44">
        <v>2047.49</v>
      </c>
      <c r="P78" s="44">
        <v>2051.89</v>
      </c>
      <c r="Q78" s="44">
        <v>2081.6799999999998</v>
      </c>
      <c r="R78" s="44">
        <v>2049.75</v>
      </c>
      <c r="S78" s="44">
        <v>2039.3</v>
      </c>
      <c r="T78" s="44">
        <v>2017.19</v>
      </c>
      <c r="U78" s="44">
        <v>1962.47</v>
      </c>
      <c r="V78" s="44">
        <v>1800.6</v>
      </c>
      <c r="W78" s="44">
        <v>1881.41</v>
      </c>
      <c r="X78" s="44">
        <v>1997.98</v>
      </c>
      <c r="Y78" s="44">
        <v>1735.83</v>
      </c>
      <c r="Z78" s="44">
        <v>1455.35</v>
      </c>
      <c r="AA78" s="44">
        <v>1217.3599999999999</v>
      </c>
    </row>
    <row r="79" spans="1:27" ht="12.75" customHeight="1" outlineLevel="1" x14ac:dyDescent="0.2">
      <c r="A79" s="97" t="s">
        <v>2420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customHeight="1" outlineLevel="1" x14ac:dyDescent="0.2">
      <c r="A80" s="97" t="s">
        <v>2421</v>
      </c>
      <c r="B80" s="63" t="s">
        <v>83</v>
      </c>
      <c r="C80" s="43" t="s">
        <v>79</v>
      </c>
      <c r="D80" s="44">
        <v>4.3</v>
      </c>
      <c r="E80" s="44">
        <v>4.3</v>
      </c>
      <c r="F80" s="44">
        <v>4.3</v>
      </c>
      <c r="G80" s="44">
        <v>4.3</v>
      </c>
      <c r="H80" s="44">
        <v>4.3</v>
      </c>
      <c r="I80" s="44">
        <v>4.3</v>
      </c>
      <c r="J80" s="44">
        <v>4.3</v>
      </c>
      <c r="K80" s="44">
        <v>4.3</v>
      </c>
      <c r="L80" s="44">
        <v>4.3</v>
      </c>
      <c r="M80" s="44">
        <v>4.3</v>
      </c>
      <c r="N80" s="44">
        <v>4.3</v>
      </c>
      <c r="O80" s="44">
        <v>4.3</v>
      </c>
      <c r="P80" s="44">
        <v>4.3</v>
      </c>
      <c r="Q80" s="44">
        <v>4.3</v>
      </c>
      <c r="R80" s="44">
        <v>4.3</v>
      </c>
      <c r="S80" s="44">
        <v>4.3</v>
      </c>
      <c r="T80" s="44">
        <v>4.3</v>
      </c>
      <c r="U80" s="44">
        <v>4.3</v>
      </c>
      <c r="V80" s="44">
        <v>4.3</v>
      </c>
      <c r="W80" s="44">
        <v>4.3</v>
      </c>
      <c r="X80" s="44">
        <v>4.3</v>
      </c>
      <c r="Y80" s="44">
        <v>4.3</v>
      </c>
      <c r="Z80" s="44">
        <v>4.3</v>
      </c>
      <c r="AA80" s="44">
        <v>4.3</v>
      </c>
    </row>
    <row r="81" spans="1:27" ht="12.75" customHeight="1" outlineLevel="1" x14ac:dyDescent="0.2">
      <c r="A81" s="97" t="s">
        <v>2422</v>
      </c>
      <c r="B81" s="63" t="s">
        <v>81</v>
      </c>
      <c r="C81" s="43" t="s">
        <v>79</v>
      </c>
      <c r="D81" s="44">
        <f>$D$11</f>
        <v>216.36</v>
      </c>
      <c r="E81" s="44">
        <f t="shared" ref="E81:AA81" si="44">$D$11</f>
        <v>216.36</v>
      </c>
      <c r="F81" s="44">
        <f t="shared" si="44"/>
        <v>216.36</v>
      </c>
      <c r="G81" s="44">
        <f t="shared" si="44"/>
        <v>216.36</v>
      </c>
      <c r="H81" s="44">
        <f t="shared" si="44"/>
        <v>216.36</v>
      </c>
      <c r="I81" s="44">
        <f t="shared" si="44"/>
        <v>216.36</v>
      </c>
      <c r="J81" s="44">
        <f t="shared" si="44"/>
        <v>216.36</v>
      </c>
      <c r="K81" s="44">
        <f t="shared" si="44"/>
        <v>216.36</v>
      </c>
      <c r="L81" s="44">
        <f t="shared" si="44"/>
        <v>216.36</v>
      </c>
      <c r="M81" s="44">
        <f t="shared" si="44"/>
        <v>216.36</v>
      </c>
      <c r="N81" s="44">
        <f t="shared" si="44"/>
        <v>216.36</v>
      </c>
      <c r="O81" s="44">
        <f t="shared" si="44"/>
        <v>216.36</v>
      </c>
      <c r="P81" s="44">
        <f t="shared" si="44"/>
        <v>216.36</v>
      </c>
      <c r="Q81" s="44">
        <f t="shared" si="44"/>
        <v>216.36</v>
      </c>
      <c r="R81" s="44">
        <f t="shared" si="44"/>
        <v>216.36</v>
      </c>
      <c r="S81" s="44">
        <f t="shared" si="44"/>
        <v>216.36</v>
      </c>
      <c r="T81" s="44">
        <f t="shared" si="44"/>
        <v>216.36</v>
      </c>
      <c r="U81" s="44">
        <f t="shared" si="44"/>
        <v>216.36</v>
      </c>
      <c r="V81" s="44">
        <f t="shared" si="44"/>
        <v>216.36</v>
      </c>
      <c r="W81" s="44">
        <f t="shared" si="44"/>
        <v>216.36</v>
      </c>
      <c r="X81" s="44">
        <f t="shared" si="44"/>
        <v>216.36</v>
      </c>
      <c r="Y81" s="44">
        <f t="shared" si="44"/>
        <v>216.36</v>
      </c>
      <c r="Z81" s="44">
        <f t="shared" si="44"/>
        <v>216.36</v>
      </c>
      <c r="AA81" s="44">
        <f t="shared" si="44"/>
        <v>216.36</v>
      </c>
    </row>
    <row r="82" spans="1:27" ht="12.75" customHeight="1" x14ac:dyDescent="0.2">
      <c r="A82" s="96" t="s">
        <v>2423</v>
      </c>
      <c r="B82" s="28" t="str">
        <f>"16"&amp;"."&amp;$B$777&amp;"."&amp;$B$778</f>
        <v>16.04.2024</v>
      </c>
      <c r="C82" s="88" t="s">
        <v>76</v>
      </c>
      <c r="D82" s="89">
        <f>ROUND(((D83+D84+D86+D85)/1000),5)</f>
        <v>1.4430000000000001</v>
      </c>
      <c r="E82" s="89">
        <f>ROUND(((E83+E84+E86+E85)/1000),5)</f>
        <v>1.36683</v>
      </c>
      <c r="F82" s="89">
        <f>ROUND(((F83+F84+F86+F85)/1000),5)</f>
        <v>1.25779</v>
      </c>
      <c r="G82" s="89">
        <f t="shared" ref="G82:AA82" si="45">ROUND(((G83+G84+G86+G85)/1000),5)</f>
        <v>1.2667900000000001</v>
      </c>
      <c r="H82" s="89">
        <f t="shared" si="45"/>
        <v>1.3097399999999999</v>
      </c>
      <c r="I82" s="89">
        <f t="shared" si="45"/>
        <v>1.4083300000000001</v>
      </c>
      <c r="J82" s="89">
        <f t="shared" si="45"/>
        <v>1.5155400000000001</v>
      </c>
      <c r="K82" s="89">
        <f t="shared" si="45"/>
        <v>1.74363</v>
      </c>
      <c r="L82" s="89">
        <f t="shared" si="45"/>
        <v>2.11374</v>
      </c>
      <c r="M82" s="89">
        <f t="shared" si="45"/>
        <v>2.2352300000000001</v>
      </c>
      <c r="N82" s="89">
        <f t="shared" si="45"/>
        <v>2.2504</v>
      </c>
      <c r="O82" s="89">
        <f t="shared" si="45"/>
        <v>2.26288</v>
      </c>
      <c r="P82" s="89">
        <f t="shared" si="45"/>
        <v>2.2757700000000001</v>
      </c>
      <c r="Q82" s="89">
        <f t="shared" si="45"/>
        <v>2.3127499999999999</v>
      </c>
      <c r="R82" s="89">
        <f t="shared" si="45"/>
        <v>2.2835399999999999</v>
      </c>
      <c r="S82" s="89">
        <f t="shared" si="45"/>
        <v>2.2673800000000002</v>
      </c>
      <c r="T82" s="89">
        <f t="shared" si="45"/>
        <v>2.2588300000000001</v>
      </c>
      <c r="U82" s="89">
        <f t="shared" si="45"/>
        <v>2.13503</v>
      </c>
      <c r="V82" s="89">
        <f t="shared" si="45"/>
        <v>2.03999</v>
      </c>
      <c r="W82" s="89">
        <f t="shared" si="45"/>
        <v>2.1219800000000002</v>
      </c>
      <c r="X82" s="89">
        <f t="shared" si="45"/>
        <v>2.2450299999999999</v>
      </c>
      <c r="Y82" s="89">
        <f t="shared" si="45"/>
        <v>1.98577</v>
      </c>
      <c r="Z82" s="89">
        <f t="shared" si="45"/>
        <v>1.6715</v>
      </c>
      <c r="AA82" s="89">
        <f t="shared" si="45"/>
        <v>1.4987200000000001</v>
      </c>
    </row>
    <row r="83" spans="1:27" ht="12.75" customHeight="1" outlineLevel="1" x14ac:dyDescent="0.2">
      <c r="A83" s="97" t="s">
        <v>2424</v>
      </c>
      <c r="B83" s="63" t="s">
        <v>242</v>
      </c>
      <c r="C83" s="43" t="s">
        <v>79</v>
      </c>
      <c r="D83" s="44">
        <v>1156.1600000000001</v>
      </c>
      <c r="E83" s="44">
        <v>1079.99</v>
      </c>
      <c r="F83" s="44">
        <v>970.95</v>
      </c>
      <c r="G83" s="44">
        <v>979.95</v>
      </c>
      <c r="H83" s="44">
        <v>1022.9</v>
      </c>
      <c r="I83" s="44">
        <v>1121.49</v>
      </c>
      <c r="J83" s="44">
        <v>1228.7</v>
      </c>
      <c r="K83" s="44">
        <v>1456.79</v>
      </c>
      <c r="L83" s="44">
        <v>1826.9</v>
      </c>
      <c r="M83" s="44">
        <v>1948.39</v>
      </c>
      <c r="N83" s="44">
        <v>1963.56</v>
      </c>
      <c r="O83" s="44">
        <v>1976.04</v>
      </c>
      <c r="P83" s="44">
        <v>1988.93</v>
      </c>
      <c r="Q83" s="44">
        <v>2025.91</v>
      </c>
      <c r="R83" s="44">
        <v>1996.7</v>
      </c>
      <c r="S83" s="44">
        <v>1980.54</v>
      </c>
      <c r="T83" s="44">
        <v>1971.99</v>
      </c>
      <c r="U83" s="44">
        <v>1848.19</v>
      </c>
      <c r="V83" s="44">
        <v>1753.15</v>
      </c>
      <c r="W83" s="44">
        <v>1835.14</v>
      </c>
      <c r="X83" s="44">
        <v>1958.19</v>
      </c>
      <c r="Y83" s="44">
        <v>1698.93</v>
      </c>
      <c r="Z83" s="44">
        <v>1384.66</v>
      </c>
      <c r="AA83" s="44">
        <v>1211.8800000000001</v>
      </c>
    </row>
    <row r="84" spans="1:27" ht="12.75" customHeight="1" outlineLevel="1" x14ac:dyDescent="0.2">
      <c r="A84" s="97" t="s">
        <v>2425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customHeight="1" outlineLevel="1" x14ac:dyDescent="0.2">
      <c r="A85" s="97" t="s">
        <v>2426</v>
      </c>
      <c r="B85" s="63" t="s">
        <v>83</v>
      </c>
      <c r="C85" s="43" t="s">
        <v>79</v>
      </c>
      <c r="D85" s="44">
        <v>4.3</v>
      </c>
      <c r="E85" s="44">
        <v>4.3</v>
      </c>
      <c r="F85" s="44">
        <v>4.3</v>
      </c>
      <c r="G85" s="44">
        <v>4.3</v>
      </c>
      <c r="H85" s="44">
        <v>4.3</v>
      </c>
      <c r="I85" s="44">
        <v>4.3</v>
      </c>
      <c r="J85" s="44">
        <v>4.3</v>
      </c>
      <c r="K85" s="44">
        <v>4.3</v>
      </c>
      <c r="L85" s="44">
        <v>4.3</v>
      </c>
      <c r="M85" s="44">
        <v>4.3</v>
      </c>
      <c r="N85" s="44">
        <v>4.3</v>
      </c>
      <c r="O85" s="44">
        <v>4.3</v>
      </c>
      <c r="P85" s="44">
        <v>4.3</v>
      </c>
      <c r="Q85" s="44">
        <v>4.3</v>
      </c>
      <c r="R85" s="44">
        <v>4.3</v>
      </c>
      <c r="S85" s="44">
        <v>4.3</v>
      </c>
      <c r="T85" s="44">
        <v>4.3</v>
      </c>
      <c r="U85" s="44">
        <v>4.3</v>
      </c>
      <c r="V85" s="44">
        <v>4.3</v>
      </c>
      <c r="W85" s="44">
        <v>4.3</v>
      </c>
      <c r="X85" s="44">
        <v>4.3</v>
      </c>
      <c r="Y85" s="44">
        <v>4.3</v>
      </c>
      <c r="Z85" s="44">
        <v>4.3</v>
      </c>
      <c r="AA85" s="44">
        <v>4.3</v>
      </c>
    </row>
    <row r="86" spans="1:27" ht="12.75" customHeight="1" outlineLevel="1" x14ac:dyDescent="0.2">
      <c r="A86" s="97" t="s">
        <v>2427</v>
      </c>
      <c r="B86" s="63" t="s">
        <v>81</v>
      </c>
      <c r="C86" s="43" t="s">
        <v>79</v>
      </c>
      <c r="D86" s="44">
        <f>$D$11</f>
        <v>216.36</v>
      </c>
      <c r="E86" s="44">
        <f t="shared" ref="E86:AA86" si="47">$D$11</f>
        <v>216.36</v>
      </c>
      <c r="F86" s="44">
        <f t="shared" si="47"/>
        <v>216.36</v>
      </c>
      <c r="G86" s="44">
        <f t="shared" si="47"/>
        <v>216.36</v>
      </c>
      <c r="H86" s="44">
        <f t="shared" si="47"/>
        <v>216.36</v>
      </c>
      <c r="I86" s="44">
        <f t="shared" si="47"/>
        <v>216.36</v>
      </c>
      <c r="J86" s="44">
        <f t="shared" si="47"/>
        <v>216.36</v>
      </c>
      <c r="K86" s="44">
        <f t="shared" si="47"/>
        <v>216.36</v>
      </c>
      <c r="L86" s="44">
        <f t="shared" si="47"/>
        <v>216.36</v>
      </c>
      <c r="M86" s="44">
        <f t="shared" si="47"/>
        <v>216.36</v>
      </c>
      <c r="N86" s="44">
        <f t="shared" si="47"/>
        <v>216.36</v>
      </c>
      <c r="O86" s="44">
        <f t="shared" si="47"/>
        <v>216.36</v>
      </c>
      <c r="P86" s="44">
        <f t="shared" si="47"/>
        <v>216.36</v>
      </c>
      <c r="Q86" s="44">
        <f t="shared" si="47"/>
        <v>216.36</v>
      </c>
      <c r="R86" s="44">
        <f t="shared" si="47"/>
        <v>216.36</v>
      </c>
      <c r="S86" s="44">
        <f t="shared" si="47"/>
        <v>216.36</v>
      </c>
      <c r="T86" s="44">
        <f t="shared" si="47"/>
        <v>216.36</v>
      </c>
      <c r="U86" s="44">
        <f t="shared" si="47"/>
        <v>216.36</v>
      </c>
      <c r="V86" s="44">
        <f t="shared" si="47"/>
        <v>216.36</v>
      </c>
      <c r="W86" s="44">
        <f t="shared" si="47"/>
        <v>216.36</v>
      </c>
      <c r="X86" s="44">
        <f t="shared" si="47"/>
        <v>216.36</v>
      </c>
      <c r="Y86" s="44">
        <f t="shared" si="47"/>
        <v>216.36</v>
      </c>
      <c r="Z86" s="44">
        <f t="shared" si="47"/>
        <v>216.36</v>
      </c>
      <c r="AA86" s="44">
        <f t="shared" si="47"/>
        <v>216.36</v>
      </c>
    </row>
    <row r="87" spans="1:27" ht="12.75" customHeight="1" x14ac:dyDescent="0.2">
      <c r="A87" s="96" t="s">
        <v>2428</v>
      </c>
      <c r="B87" s="28" t="str">
        <f>"17"&amp;"."&amp;$B$777&amp;"."&amp;$B$778</f>
        <v>17.04.2024</v>
      </c>
      <c r="C87" s="88" t="s">
        <v>76</v>
      </c>
      <c r="D87" s="89">
        <f>ROUND(((D88+D89+D91+D90)/1000),5)</f>
        <v>1.4464999999999999</v>
      </c>
      <c r="E87" s="89">
        <f>ROUND(((E88+E89+E91+E90)/1000),5)</f>
        <v>1.3667</v>
      </c>
      <c r="F87" s="89">
        <f>ROUND(((F88+F89+F91+F90)/1000),5)</f>
        <v>1.3125100000000001</v>
      </c>
      <c r="G87" s="89">
        <f t="shared" ref="G87:AA87" si="48">ROUND(((G88+G89+G91+G90)/1000),5)</f>
        <v>1.30966</v>
      </c>
      <c r="H87" s="89">
        <f t="shared" si="48"/>
        <v>1.34497</v>
      </c>
      <c r="I87" s="89">
        <f t="shared" si="48"/>
        <v>1.4190799999999999</v>
      </c>
      <c r="J87" s="89">
        <f t="shared" si="48"/>
        <v>1.4877199999999999</v>
      </c>
      <c r="K87" s="89">
        <f t="shared" si="48"/>
        <v>1.7464200000000001</v>
      </c>
      <c r="L87" s="89">
        <f t="shared" si="48"/>
        <v>2.0884800000000001</v>
      </c>
      <c r="M87" s="89">
        <f t="shared" si="48"/>
        <v>2.2078700000000002</v>
      </c>
      <c r="N87" s="89">
        <f t="shared" si="48"/>
        <v>2.23048</v>
      </c>
      <c r="O87" s="89">
        <f t="shared" si="48"/>
        <v>2.22817</v>
      </c>
      <c r="P87" s="89">
        <f t="shared" si="48"/>
        <v>2.2373400000000001</v>
      </c>
      <c r="Q87" s="89">
        <f t="shared" si="48"/>
        <v>2.2637999999999998</v>
      </c>
      <c r="R87" s="89">
        <f t="shared" si="48"/>
        <v>2.2488999999999999</v>
      </c>
      <c r="S87" s="89">
        <f t="shared" si="48"/>
        <v>2.2452100000000002</v>
      </c>
      <c r="T87" s="89">
        <f t="shared" si="48"/>
        <v>2.2019099999999998</v>
      </c>
      <c r="U87" s="89">
        <f t="shared" si="48"/>
        <v>2.1463299999999998</v>
      </c>
      <c r="V87" s="89">
        <f t="shared" si="48"/>
        <v>2.1050900000000001</v>
      </c>
      <c r="W87" s="89">
        <f t="shared" si="48"/>
        <v>2.1888399999999999</v>
      </c>
      <c r="X87" s="89">
        <f t="shared" si="48"/>
        <v>2.2612399999999999</v>
      </c>
      <c r="Y87" s="89">
        <f t="shared" si="48"/>
        <v>2.1346400000000001</v>
      </c>
      <c r="Z87" s="89">
        <f t="shared" si="48"/>
        <v>1.74882</v>
      </c>
      <c r="AA87" s="89">
        <f t="shared" si="48"/>
        <v>1.5196499999999999</v>
      </c>
    </row>
    <row r="88" spans="1:27" ht="12.75" customHeight="1" outlineLevel="1" x14ac:dyDescent="0.2">
      <c r="A88" s="97" t="s">
        <v>2429</v>
      </c>
      <c r="B88" s="63" t="s">
        <v>242</v>
      </c>
      <c r="C88" s="43" t="s">
        <v>79</v>
      </c>
      <c r="D88" s="44">
        <v>1159.6600000000001</v>
      </c>
      <c r="E88" s="44">
        <v>1079.8599999999999</v>
      </c>
      <c r="F88" s="44">
        <v>1025.67</v>
      </c>
      <c r="G88" s="44">
        <v>1022.82</v>
      </c>
      <c r="H88" s="44">
        <v>1058.1300000000001</v>
      </c>
      <c r="I88" s="44">
        <v>1132.24</v>
      </c>
      <c r="J88" s="44">
        <v>1200.8800000000001</v>
      </c>
      <c r="K88" s="44">
        <v>1459.58</v>
      </c>
      <c r="L88" s="44">
        <v>1801.64</v>
      </c>
      <c r="M88" s="44">
        <v>1921.03</v>
      </c>
      <c r="N88" s="44">
        <v>1943.64</v>
      </c>
      <c r="O88" s="44">
        <v>1941.33</v>
      </c>
      <c r="P88" s="44">
        <v>1950.5</v>
      </c>
      <c r="Q88" s="44">
        <v>1976.96</v>
      </c>
      <c r="R88" s="44">
        <v>1962.06</v>
      </c>
      <c r="S88" s="44">
        <v>1958.37</v>
      </c>
      <c r="T88" s="44">
        <v>1915.07</v>
      </c>
      <c r="U88" s="44">
        <v>1859.49</v>
      </c>
      <c r="V88" s="44">
        <v>1818.25</v>
      </c>
      <c r="W88" s="44">
        <v>1902</v>
      </c>
      <c r="X88" s="44">
        <v>1974.4</v>
      </c>
      <c r="Y88" s="44">
        <v>1847.8</v>
      </c>
      <c r="Z88" s="44">
        <v>1461.98</v>
      </c>
      <c r="AA88" s="44">
        <v>1232.81</v>
      </c>
    </row>
    <row r="89" spans="1:27" ht="12.75" customHeight="1" outlineLevel="1" x14ac:dyDescent="0.2">
      <c r="A89" s="97" t="s">
        <v>2430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customHeight="1" outlineLevel="1" x14ac:dyDescent="0.2">
      <c r="A90" s="97" t="s">
        <v>2431</v>
      </c>
      <c r="B90" s="63" t="s">
        <v>83</v>
      </c>
      <c r="C90" s="43" t="s">
        <v>79</v>
      </c>
      <c r="D90" s="44">
        <v>4.3</v>
      </c>
      <c r="E90" s="44">
        <v>4.3</v>
      </c>
      <c r="F90" s="44">
        <v>4.3</v>
      </c>
      <c r="G90" s="44">
        <v>4.3</v>
      </c>
      <c r="H90" s="44">
        <v>4.3</v>
      </c>
      <c r="I90" s="44">
        <v>4.3</v>
      </c>
      <c r="J90" s="44">
        <v>4.3</v>
      </c>
      <c r="K90" s="44">
        <v>4.3</v>
      </c>
      <c r="L90" s="44">
        <v>4.3</v>
      </c>
      <c r="M90" s="44">
        <v>4.3</v>
      </c>
      <c r="N90" s="44">
        <v>4.3</v>
      </c>
      <c r="O90" s="44">
        <v>4.3</v>
      </c>
      <c r="P90" s="44">
        <v>4.3</v>
      </c>
      <c r="Q90" s="44">
        <v>4.3</v>
      </c>
      <c r="R90" s="44">
        <v>4.3</v>
      </c>
      <c r="S90" s="44">
        <v>4.3</v>
      </c>
      <c r="T90" s="44">
        <v>4.3</v>
      </c>
      <c r="U90" s="44">
        <v>4.3</v>
      </c>
      <c r="V90" s="44">
        <v>4.3</v>
      </c>
      <c r="W90" s="44">
        <v>4.3</v>
      </c>
      <c r="X90" s="44">
        <v>4.3</v>
      </c>
      <c r="Y90" s="44">
        <v>4.3</v>
      </c>
      <c r="Z90" s="44">
        <v>4.3</v>
      </c>
      <c r="AA90" s="44">
        <v>4.3</v>
      </c>
    </row>
    <row r="91" spans="1:27" ht="12.75" customHeight="1" outlineLevel="1" x14ac:dyDescent="0.2">
      <c r="A91" s="97" t="s">
        <v>2432</v>
      </c>
      <c r="B91" s="63" t="s">
        <v>81</v>
      </c>
      <c r="C91" s="43" t="s">
        <v>79</v>
      </c>
      <c r="D91" s="44">
        <f>$D$11</f>
        <v>216.36</v>
      </c>
      <c r="E91" s="44">
        <f t="shared" ref="E91:AA91" si="50">$D$11</f>
        <v>216.36</v>
      </c>
      <c r="F91" s="44">
        <f t="shared" si="50"/>
        <v>216.36</v>
      </c>
      <c r="G91" s="44">
        <f t="shared" si="50"/>
        <v>216.36</v>
      </c>
      <c r="H91" s="44">
        <f t="shared" si="50"/>
        <v>216.36</v>
      </c>
      <c r="I91" s="44">
        <f t="shared" si="50"/>
        <v>216.36</v>
      </c>
      <c r="J91" s="44">
        <f t="shared" si="50"/>
        <v>216.36</v>
      </c>
      <c r="K91" s="44">
        <f t="shared" si="50"/>
        <v>216.36</v>
      </c>
      <c r="L91" s="44">
        <f t="shared" si="50"/>
        <v>216.36</v>
      </c>
      <c r="M91" s="44">
        <f t="shared" si="50"/>
        <v>216.36</v>
      </c>
      <c r="N91" s="44">
        <f t="shared" si="50"/>
        <v>216.36</v>
      </c>
      <c r="O91" s="44">
        <f t="shared" si="50"/>
        <v>216.36</v>
      </c>
      <c r="P91" s="44">
        <f t="shared" si="50"/>
        <v>216.36</v>
      </c>
      <c r="Q91" s="44">
        <f t="shared" si="50"/>
        <v>216.36</v>
      </c>
      <c r="R91" s="44">
        <f t="shared" si="50"/>
        <v>216.36</v>
      </c>
      <c r="S91" s="44">
        <f t="shared" si="50"/>
        <v>216.36</v>
      </c>
      <c r="T91" s="44">
        <f t="shared" si="50"/>
        <v>216.36</v>
      </c>
      <c r="U91" s="44">
        <f t="shared" si="50"/>
        <v>216.36</v>
      </c>
      <c r="V91" s="44">
        <f t="shared" si="50"/>
        <v>216.36</v>
      </c>
      <c r="W91" s="44">
        <f t="shared" si="50"/>
        <v>216.36</v>
      </c>
      <c r="X91" s="44">
        <f t="shared" si="50"/>
        <v>216.36</v>
      </c>
      <c r="Y91" s="44">
        <f t="shared" si="50"/>
        <v>216.36</v>
      </c>
      <c r="Z91" s="44">
        <f t="shared" si="50"/>
        <v>216.36</v>
      </c>
      <c r="AA91" s="44">
        <f t="shared" si="50"/>
        <v>216.36</v>
      </c>
    </row>
    <row r="92" spans="1:27" ht="12.75" customHeight="1" x14ac:dyDescent="0.2">
      <c r="A92" s="96" t="s">
        <v>2433</v>
      </c>
      <c r="B92" s="28" t="str">
        <f>"18"&amp;"."&amp;$B$777&amp;"."&amp;$B$778</f>
        <v>18.04.2024</v>
      </c>
      <c r="C92" s="88" t="s">
        <v>76</v>
      </c>
      <c r="D92" s="89">
        <f>ROUND(((D93+D94+D96+D95)/1000),5)</f>
        <v>1.41086</v>
      </c>
      <c r="E92" s="89">
        <f>ROUND(((E93+E94+E96+E95)/1000),5)</f>
        <v>1.31453</v>
      </c>
      <c r="F92" s="89">
        <f>ROUND(((F93+F94+F96+F95)/1000),5)</f>
        <v>1.25773</v>
      </c>
      <c r="G92" s="89">
        <f t="shared" ref="G92:AA92" si="51">ROUND(((G93+G94+G96+G95)/1000),5)</f>
        <v>1.25505</v>
      </c>
      <c r="H92" s="89">
        <f t="shared" si="51"/>
        <v>1.3092699999999999</v>
      </c>
      <c r="I92" s="89">
        <f t="shared" si="51"/>
        <v>1.36578</v>
      </c>
      <c r="J92" s="89">
        <f t="shared" si="51"/>
        <v>1.4917800000000001</v>
      </c>
      <c r="K92" s="89">
        <f t="shared" si="51"/>
        <v>1.78718</v>
      </c>
      <c r="L92" s="89">
        <f t="shared" si="51"/>
        <v>2.1463899999999998</v>
      </c>
      <c r="M92" s="89">
        <f t="shared" si="51"/>
        <v>2.2948</v>
      </c>
      <c r="N92" s="89">
        <f t="shared" si="51"/>
        <v>2.3602400000000001</v>
      </c>
      <c r="O92" s="89">
        <f t="shared" si="51"/>
        <v>2.33344</v>
      </c>
      <c r="P92" s="89">
        <f t="shared" si="51"/>
        <v>2.3614799999999998</v>
      </c>
      <c r="Q92" s="89">
        <f t="shared" si="51"/>
        <v>2.44564</v>
      </c>
      <c r="R92" s="89">
        <f t="shared" si="51"/>
        <v>2.3982899999999998</v>
      </c>
      <c r="S92" s="89">
        <f t="shared" si="51"/>
        <v>2.3596499999999998</v>
      </c>
      <c r="T92" s="89">
        <f t="shared" si="51"/>
        <v>2.3047</v>
      </c>
      <c r="U92" s="89">
        <f t="shared" si="51"/>
        <v>2.1051199999999999</v>
      </c>
      <c r="V92" s="89">
        <f t="shared" si="51"/>
        <v>2.1551800000000001</v>
      </c>
      <c r="W92" s="89">
        <f t="shared" si="51"/>
        <v>2.2072400000000001</v>
      </c>
      <c r="X92" s="89">
        <f t="shared" si="51"/>
        <v>2.31515</v>
      </c>
      <c r="Y92" s="89">
        <f t="shared" si="51"/>
        <v>2.0670999999999999</v>
      </c>
      <c r="Z92" s="89">
        <f t="shared" si="51"/>
        <v>1.6686700000000001</v>
      </c>
      <c r="AA92" s="89">
        <f t="shared" si="51"/>
        <v>1.4864599999999999</v>
      </c>
    </row>
    <row r="93" spans="1:27" ht="12.75" customHeight="1" outlineLevel="1" x14ac:dyDescent="0.2">
      <c r="A93" s="97" t="s">
        <v>2434</v>
      </c>
      <c r="B93" s="63" t="s">
        <v>242</v>
      </c>
      <c r="C93" s="43" t="s">
        <v>79</v>
      </c>
      <c r="D93" s="44">
        <v>1124.02</v>
      </c>
      <c r="E93" s="44">
        <v>1027.69</v>
      </c>
      <c r="F93" s="44">
        <v>970.89</v>
      </c>
      <c r="G93" s="44">
        <v>968.21</v>
      </c>
      <c r="H93" s="44">
        <v>1022.43</v>
      </c>
      <c r="I93" s="44">
        <v>1078.94</v>
      </c>
      <c r="J93" s="44">
        <v>1204.94</v>
      </c>
      <c r="K93" s="44">
        <v>1500.34</v>
      </c>
      <c r="L93" s="44">
        <v>1859.55</v>
      </c>
      <c r="M93" s="44">
        <v>2007.96</v>
      </c>
      <c r="N93" s="44">
        <v>2073.4</v>
      </c>
      <c r="O93" s="44">
        <v>2046.6</v>
      </c>
      <c r="P93" s="44">
        <v>2074.64</v>
      </c>
      <c r="Q93" s="44">
        <v>2158.8000000000002</v>
      </c>
      <c r="R93" s="44">
        <v>2111.4499999999998</v>
      </c>
      <c r="S93" s="44">
        <v>2072.81</v>
      </c>
      <c r="T93" s="44">
        <v>2017.86</v>
      </c>
      <c r="U93" s="44">
        <v>1818.28</v>
      </c>
      <c r="V93" s="44">
        <v>1868.34</v>
      </c>
      <c r="W93" s="44">
        <v>1920.4</v>
      </c>
      <c r="X93" s="44">
        <v>2028.31</v>
      </c>
      <c r="Y93" s="44">
        <v>1780.26</v>
      </c>
      <c r="Z93" s="44">
        <v>1381.83</v>
      </c>
      <c r="AA93" s="44">
        <v>1199.6199999999999</v>
      </c>
    </row>
    <row r="94" spans="1:27" ht="12.75" customHeight="1" outlineLevel="1" x14ac:dyDescent="0.2">
      <c r="A94" s="97" t="s">
        <v>2435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customHeight="1" outlineLevel="1" x14ac:dyDescent="0.2">
      <c r="A95" s="97" t="s">
        <v>2436</v>
      </c>
      <c r="B95" s="63" t="s">
        <v>83</v>
      </c>
      <c r="C95" s="43" t="s">
        <v>79</v>
      </c>
      <c r="D95" s="44">
        <v>4.3</v>
      </c>
      <c r="E95" s="44">
        <v>4.3</v>
      </c>
      <c r="F95" s="44">
        <v>4.3</v>
      </c>
      <c r="G95" s="44">
        <v>4.3</v>
      </c>
      <c r="H95" s="44">
        <v>4.3</v>
      </c>
      <c r="I95" s="44">
        <v>4.3</v>
      </c>
      <c r="J95" s="44">
        <v>4.3</v>
      </c>
      <c r="K95" s="44">
        <v>4.3</v>
      </c>
      <c r="L95" s="44">
        <v>4.3</v>
      </c>
      <c r="M95" s="44">
        <v>4.3</v>
      </c>
      <c r="N95" s="44">
        <v>4.3</v>
      </c>
      <c r="O95" s="44">
        <v>4.3</v>
      </c>
      <c r="P95" s="44">
        <v>4.3</v>
      </c>
      <c r="Q95" s="44">
        <v>4.3</v>
      </c>
      <c r="R95" s="44">
        <v>4.3</v>
      </c>
      <c r="S95" s="44">
        <v>4.3</v>
      </c>
      <c r="T95" s="44">
        <v>4.3</v>
      </c>
      <c r="U95" s="44">
        <v>4.3</v>
      </c>
      <c r="V95" s="44">
        <v>4.3</v>
      </c>
      <c r="W95" s="44">
        <v>4.3</v>
      </c>
      <c r="X95" s="44">
        <v>4.3</v>
      </c>
      <c r="Y95" s="44">
        <v>4.3</v>
      </c>
      <c r="Z95" s="44">
        <v>4.3</v>
      </c>
      <c r="AA95" s="44">
        <v>4.3</v>
      </c>
    </row>
    <row r="96" spans="1:27" ht="12.75" customHeight="1" outlineLevel="1" x14ac:dyDescent="0.2">
      <c r="A96" s="97" t="s">
        <v>2437</v>
      </c>
      <c r="B96" s="63" t="s">
        <v>81</v>
      </c>
      <c r="C96" s="43" t="s">
        <v>79</v>
      </c>
      <c r="D96" s="44">
        <f>$D$11</f>
        <v>216.36</v>
      </c>
      <c r="E96" s="44">
        <f t="shared" ref="E96:AA96" si="53">$D$11</f>
        <v>216.36</v>
      </c>
      <c r="F96" s="44">
        <f t="shared" si="53"/>
        <v>216.36</v>
      </c>
      <c r="G96" s="44">
        <f t="shared" si="53"/>
        <v>216.36</v>
      </c>
      <c r="H96" s="44">
        <f t="shared" si="53"/>
        <v>216.36</v>
      </c>
      <c r="I96" s="44">
        <f t="shared" si="53"/>
        <v>216.36</v>
      </c>
      <c r="J96" s="44">
        <f t="shared" si="53"/>
        <v>216.36</v>
      </c>
      <c r="K96" s="44">
        <f t="shared" si="53"/>
        <v>216.36</v>
      </c>
      <c r="L96" s="44">
        <f t="shared" si="53"/>
        <v>216.36</v>
      </c>
      <c r="M96" s="44">
        <f t="shared" si="53"/>
        <v>216.36</v>
      </c>
      <c r="N96" s="44">
        <f t="shared" si="53"/>
        <v>216.36</v>
      </c>
      <c r="O96" s="44">
        <f t="shared" si="53"/>
        <v>216.36</v>
      </c>
      <c r="P96" s="44">
        <f t="shared" si="53"/>
        <v>216.36</v>
      </c>
      <c r="Q96" s="44">
        <f t="shared" si="53"/>
        <v>216.36</v>
      </c>
      <c r="R96" s="44">
        <f t="shared" si="53"/>
        <v>216.36</v>
      </c>
      <c r="S96" s="44">
        <f t="shared" si="53"/>
        <v>216.36</v>
      </c>
      <c r="T96" s="44">
        <f t="shared" si="53"/>
        <v>216.36</v>
      </c>
      <c r="U96" s="44">
        <f t="shared" si="53"/>
        <v>216.36</v>
      </c>
      <c r="V96" s="44">
        <f t="shared" si="53"/>
        <v>216.36</v>
      </c>
      <c r="W96" s="44">
        <f t="shared" si="53"/>
        <v>216.36</v>
      </c>
      <c r="X96" s="44">
        <f t="shared" si="53"/>
        <v>216.36</v>
      </c>
      <c r="Y96" s="44">
        <f t="shared" si="53"/>
        <v>216.36</v>
      </c>
      <c r="Z96" s="44">
        <f t="shared" si="53"/>
        <v>216.36</v>
      </c>
      <c r="AA96" s="44">
        <f t="shared" si="53"/>
        <v>216.36</v>
      </c>
    </row>
    <row r="97" spans="1:27" ht="12.75" customHeight="1" x14ac:dyDescent="0.2">
      <c r="A97" s="96" t="s">
        <v>2438</v>
      </c>
      <c r="B97" s="28" t="str">
        <f>"19"&amp;"."&amp;$B$777&amp;"."&amp;$B$778</f>
        <v>19.04.2024</v>
      </c>
      <c r="C97" s="88" t="s">
        <v>76</v>
      </c>
      <c r="D97" s="89">
        <f>ROUND(((D98+D99+D101+D100)/1000),5)</f>
        <v>1.3963000000000001</v>
      </c>
      <c r="E97" s="89">
        <f>ROUND(((E98+E99+E101+E100)/1000),5)</f>
        <v>1.3175600000000001</v>
      </c>
      <c r="F97" s="89">
        <f>ROUND(((F98+F99+F101+F100)/1000),5)</f>
        <v>1.30009</v>
      </c>
      <c r="G97" s="89">
        <f t="shared" ref="G97:AA97" si="54">ROUND(((G98+G99+G101+G100)/1000),5)</f>
        <v>1.2446600000000001</v>
      </c>
      <c r="H97" s="89">
        <f t="shared" si="54"/>
        <v>1.2470399999999999</v>
      </c>
      <c r="I97" s="89">
        <f t="shared" si="54"/>
        <v>1.3678900000000001</v>
      </c>
      <c r="J97" s="89">
        <f t="shared" si="54"/>
        <v>1.47943</v>
      </c>
      <c r="K97" s="89">
        <f t="shared" si="54"/>
        <v>1.7707599999999999</v>
      </c>
      <c r="L97" s="89">
        <f t="shared" si="54"/>
        <v>2.23922</v>
      </c>
      <c r="M97" s="89">
        <f t="shared" si="54"/>
        <v>2.3047200000000001</v>
      </c>
      <c r="N97" s="89">
        <f t="shared" si="54"/>
        <v>2.33439</v>
      </c>
      <c r="O97" s="89">
        <f t="shared" si="54"/>
        <v>2.3680300000000001</v>
      </c>
      <c r="P97" s="89">
        <f t="shared" si="54"/>
        <v>2.3708300000000002</v>
      </c>
      <c r="Q97" s="89">
        <f t="shared" si="54"/>
        <v>2.4005200000000002</v>
      </c>
      <c r="R97" s="89">
        <f t="shared" si="54"/>
        <v>2.3998699999999999</v>
      </c>
      <c r="S97" s="89">
        <f t="shared" si="54"/>
        <v>2.3456800000000002</v>
      </c>
      <c r="T97" s="89">
        <f t="shared" si="54"/>
        <v>2.3064900000000002</v>
      </c>
      <c r="U97" s="89">
        <f t="shared" si="54"/>
        <v>2.27318</v>
      </c>
      <c r="V97" s="89">
        <f t="shared" si="54"/>
        <v>2.2365300000000001</v>
      </c>
      <c r="W97" s="89">
        <f t="shared" si="54"/>
        <v>2.2724700000000002</v>
      </c>
      <c r="X97" s="89">
        <f t="shared" si="54"/>
        <v>2.3156400000000001</v>
      </c>
      <c r="Y97" s="89">
        <f t="shared" si="54"/>
        <v>2.2587700000000002</v>
      </c>
      <c r="Z97" s="89">
        <f t="shared" si="54"/>
        <v>1.77898</v>
      </c>
      <c r="AA97" s="89">
        <f t="shared" si="54"/>
        <v>1.53925</v>
      </c>
    </row>
    <row r="98" spans="1:27" ht="12.75" customHeight="1" outlineLevel="1" x14ac:dyDescent="0.2">
      <c r="A98" s="97" t="s">
        <v>2439</v>
      </c>
      <c r="B98" s="63" t="s">
        <v>242</v>
      </c>
      <c r="C98" s="43" t="s">
        <v>79</v>
      </c>
      <c r="D98" s="44">
        <v>1109.46</v>
      </c>
      <c r="E98" s="44">
        <v>1030.72</v>
      </c>
      <c r="F98" s="44">
        <v>1013.25</v>
      </c>
      <c r="G98" s="44">
        <v>957.82</v>
      </c>
      <c r="H98" s="44">
        <v>960.2</v>
      </c>
      <c r="I98" s="44">
        <v>1081.05</v>
      </c>
      <c r="J98" s="44">
        <v>1192.5899999999999</v>
      </c>
      <c r="K98" s="44">
        <v>1483.92</v>
      </c>
      <c r="L98" s="44">
        <v>1952.38</v>
      </c>
      <c r="M98" s="44">
        <v>2017.88</v>
      </c>
      <c r="N98" s="44">
        <v>2047.55</v>
      </c>
      <c r="O98" s="44">
        <v>2081.19</v>
      </c>
      <c r="P98" s="44">
        <v>2083.9899999999998</v>
      </c>
      <c r="Q98" s="44">
        <v>2113.6799999999998</v>
      </c>
      <c r="R98" s="44">
        <v>2113.0300000000002</v>
      </c>
      <c r="S98" s="44">
        <v>2058.84</v>
      </c>
      <c r="T98" s="44">
        <v>2019.65</v>
      </c>
      <c r="U98" s="44">
        <v>1986.34</v>
      </c>
      <c r="V98" s="44">
        <v>1949.69</v>
      </c>
      <c r="W98" s="44">
        <v>1985.63</v>
      </c>
      <c r="X98" s="44">
        <v>2028.8</v>
      </c>
      <c r="Y98" s="44">
        <v>1971.93</v>
      </c>
      <c r="Z98" s="44">
        <v>1492.14</v>
      </c>
      <c r="AA98" s="44">
        <v>1252.4100000000001</v>
      </c>
    </row>
    <row r="99" spans="1:27" ht="12.75" customHeight="1" outlineLevel="1" x14ac:dyDescent="0.2">
      <c r="A99" s="97" t="s">
        <v>2440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customHeight="1" outlineLevel="1" x14ac:dyDescent="0.2">
      <c r="A100" s="97" t="s">
        <v>2441</v>
      </c>
      <c r="B100" s="63" t="s">
        <v>83</v>
      </c>
      <c r="C100" s="43" t="s">
        <v>79</v>
      </c>
      <c r="D100" s="44">
        <v>4.3</v>
      </c>
      <c r="E100" s="44">
        <v>4.3</v>
      </c>
      <c r="F100" s="44">
        <v>4.3</v>
      </c>
      <c r="G100" s="44">
        <v>4.3</v>
      </c>
      <c r="H100" s="44">
        <v>4.3</v>
      </c>
      <c r="I100" s="44">
        <v>4.3</v>
      </c>
      <c r="J100" s="44">
        <v>4.3</v>
      </c>
      <c r="K100" s="44">
        <v>4.3</v>
      </c>
      <c r="L100" s="44">
        <v>4.3</v>
      </c>
      <c r="M100" s="44">
        <v>4.3</v>
      </c>
      <c r="N100" s="44">
        <v>4.3</v>
      </c>
      <c r="O100" s="44">
        <v>4.3</v>
      </c>
      <c r="P100" s="44">
        <v>4.3</v>
      </c>
      <c r="Q100" s="44">
        <v>4.3</v>
      </c>
      <c r="R100" s="44">
        <v>4.3</v>
      </c>
      <c r="S100" s="44">
        <v>4.3</v>
      </c>
      <c r="T100" s="44">
        <v>4.3</v>
      </c>
      <c r="U100" s="44">
        <v>4.3</v>
      </c>
      <c r="V100" s="44">
        <v>4.3</v>
      </c>
      <c r="W100" s="44">
        <v>4.3</v>
      </c>
      <c r="X100" s="44">
        <v>4.3</v>
      </c>
      <c r="Y100" s="44">
        <v>4.3</v>
      </c>
      <c r="Z100" s="44">
        <v>4.3</v>
      </c>
      <c r="AA100" s="44">
        <v>4.3</v>
      </c>
    </row>
    <row r="101" spans="1:27" ht="12.75" customHeight="1" outlineLevel="1" x14ac:dyDescent="0.2">
      <c r="A101" s="97" t="s">
        <v>2442</v>
      </c>
      <c r="B101" s="63" t="s">
        <v>81</v>
      </c>
      <c r="C101" s="43" t="s">
        <v>79</v>
      </c>
      <c r="D101" s="44">
        <f>$D$11</f>
        <v>216.36</v>
      </c>
      <c r="E101" s="44">
        <f t="shared" ref="E101:AA101" si="56">$D$11</f>
        <v>216.36</v>
      </c>
      <c r="F101" s="44">
        <f t="shared" si="56"/>
        <v>216.36</v>
      </c>
      <c r="G101" s="44">
        <f t="shared" si="56"/>
        <v>216.36</v>
      </c>
      <c r="H101" s="44">
        <f t="shared" si="56"/>
        <v>216.36</v>
      </c>
      <c r="I101" s="44">
        <f t="shared" si="56"/>
        <v>216.36</v>
      </c>
      <c r="J101" s="44">
        <f t="shared" si="56"/>
        <v>216.36</v>
      </c>
      <c r="K101" s="44">
        <f t="shared" si="56"/>
        <v>216.36</v>
      </c>
      <c r="L101" s="44">
        <f t="shared" si="56"/>
        <v>216.36</v>
      </c>
      <c r="M101" s="44">
        <f t="shared" si="56"/>
        <v>216.36</v>
      </c>
      <c r="N101" s="44">
        <f t="shared" si="56"/>
        <v>216.36</v>
      </c>
      <c r="O101" s="44">
        <f t="shared" si="56"/>
        <v>216.36</v>
      </c>
      <c r="P101" s="44">
        <f t="shared" si="56"/>
        <v>216.36</v>
      </c>
      <c r="Q101" s="44">
        <f t="shared" si="56"/>
        <v>216.36</v>
      </c>
      <c r="R101" s="44">
        <f t="shared" si="56"/>
        <v>216.36</v>
      </c>
      <c r="S101" s="44">
        <f t="shared" si="56"/>
        <v>216.36</v>
      </c>
      <c r="T101" s="44">
        <f t="shared" si="56"/>
        <v>216.36</v>
      </c>
      <c r="U101" s="44">
        <f t="shared" si="56"/>
        <v>216.36</v>
      </c>
      <c r="V101" s="44">
        <f t="shared" si="56"/>
        <v>216.36</v>
      </c>
      <c r="W101" s="44">
        <f t="shared" si="56"/>
        <v>216.36</v>
      </c>
      <c r="X101" s="44">
        <f t="shared" si="56"/>
        <v>216.36</v>
      </c>
      <c r="Y101" s="44">
        <f t="shared" si="56"/>
        <v>216.36</v>
      </c>
      <c r="Z101" s="44">
        <f t="shared" si="56"/>
        <v>216.36</v>
      </c>
      <c r="AA101" s="44">
        <f t="shared" si="56"/>
        <v>216.36</v>
      </c>
    </row>
    <row r="102" spans="1:27" ht="12.75" customHeight="1" x14ac:dyDescent="0.2">
      <c r="A102" s="96" t="s">
        <v>2443</v>
      </c>
      <c r="B102" s="28" t="str">
        <f>"20"&amp;"."&amp;$B$777&amp;"."&amp;$B$778</f>
        <v>20.04.2024</v>
      </c>
      <c r="C102" s="88" t="s">
        <v>76</v>
      </c>
      <c r="D102" s="89">
        <f>ROUND(((D103+D104+D106+D105)/1000),5)</f>
        <v>1.50837</v>
      </c>
      <c r="E102" s="89">
        <f>ROUND(((E103+E104+E106+E105)/1000),5)</f>
        <v>1.4371700000000001</v>
      </c>
      <c r="F102" s="89">
        <f>ROUND(((F103+F104+F106+F105)/1000),5)</f>
        <v>1.4096599999999999</v>
      </c>
      <c r="G102" s="89">
        <f t="shared" ref="G102:AA102" si="57">ROUND(((G103+G104+G106+G105)/1000),5)</f>
        <v>1.37721</v>
      </c>
      <c r="H102" s="89">
        <f t="shared" si="57"/>
        <v>1.4081900000000001</v>
      </c>
      <c r="I102" s="89">
        <f t="shared" si="57"/>
        <v>1.41568</v>
      </c>
      <c r="J102" s="89">
        <f t="shared" si="57"/>
        <v>1.4193800000000001</v>
      </c>
      <c r="K102" s="89">
        <f t="shared" si="57"/>
        <v>1.5112399999999999</v>
      </c>
      <c r="L102" s="89">
        <f t="shared" si="57"/>
        <v>1.7626599999999999</v>
      </c>
      <c r="M102" s="89">
        <f t="shared" si="57"/>
        <v>1.8296300000000001</v>
      </c>
      <c r="N102" s="89">
        <f t="shared" si="57"/>
        <v>2.02142</v>
      </c>
      <c r="O102" s="89">
        <f t="shared" si="57"/>
        <v>2.27691</v>
      </c>
      <c r="P102" s="89">
        <f t="shared" si="57"/>
        <v>2.2126299999999999</v>
      </c>
      <c r="Q102" s="89">
        <f t="shared" si="57"/>
        <v>2.2082600000000001</v>
      </c>
      <c r="R102" s="89">
        <f t="shared" si="57"/>
        <v>2.1359699999999999</v>
      </c>
      <c r="S102" s="89">
        <f t="shared" si="57"/>
        <v>2.0827900000000001</v>
      </c>
      <c r="T102" s="89">
        <f t="shared" si="57"/>
        <v>2.0512199999999998</v>
      </c>
      <c r="U102" s="89">
        <f t="shared" si="57"/>
        <v>1.81778</v>
      </c>
      <c r="V102" s="89">
        <f t="shared" si="57"/>
        <v>1.81121</v>
      </c>
      <c r="W102" s="89">
        <f t="shared" si="57"/>
        <v>1.8360799999999999</v>
      </c>
      <c r="X102" s="89">
        <f t="shared" si="57"/>
        <v>1.8709199999999999</v>
      </c>
      <c r="Y102" s="89">
        <f t="shared" si="57"/>
        <v>1.8447100000000001</v>
      </c>
      <c r="Z102" s="89">
        <f t="shared" si="57"/>
        <v>1.575</v>
      </c>
      <c r="AA102" s="89">
        <f t="shared" si="57"/>
        <v>1.5113700000000001</v>
      </c>
    </row>
    <row r="103" spans="1:27" ht="12.75" customHeight="1" outlineLevel="1" x14ac:dyDescent="0.2">
      <c r="A103" s="97" t="s">
        <v>2444</v>
      </c>
      <c r="B103" s="63" t="s">
        <v>242</v>
      </c>
      <c r="C103" s="43" t="s">
        <v>79</v>
      </c>
      <c r="D103" s="44">
        <v>1221.53</v>
      </c>
      <c r="E103" s="44">
        <v>1150.33</v>
      </c>
      <c r="F103" s="44">
        <v>1122.82</v>
      </c>
      <c r="G103" s="44">
        <v>1090.3699999999999</v>
      </c>
      <c r="H103" s="44">
        <v>1121.3499999999999</v>
      </c>
      <c r="I103" s="44">
        <v>1128.8399999999999</v>
      </c>
      <c r="J103" s="44">
        <v>1132.54</v>
      </c>
      <c r="K103" s="44">
        <v>1224.4000000000001</v>
      </c>
      <c r="L103" s="44">
        <v>1475.82</v>
      </c>
      <c r="M103" s="44">
        <v>1542.79</v>
      </c>
      <c r="N103" s="44">
        <v>1734.58</v>
      </c>
      <c r="O103" s="44">
        <v>1990.07</v>
      </c>
      <c r="P103" s="44">
        <v>1925.79</v>
      </c>
      <c r="Q103" s="44">
        <v>1921.42</v>
      </c>
      <c r="R103" s="44">
        <v>1849.13</v>
      </c>
      <c r="S103" s="44">
        <v>1795.95</v>
      </c>
      <c r="T103" s="44">
        <v>1764.38</v>
      </c>
      <c r="U103" s="44">
        <v>1530.94</v>
      </c>
      <c r="V103" s="44">
        <v>1524.37</v>
      </c>
      <c r="W103" s="44">
        <v>1549.24</v>
      </c>
      <c r="X103" s="44">
        <v>1584.08</v>
      </c>
      <c r="Y103" s="44">
        <v>1557.87</v>
      </c>
      <c r="Z103" s="44">
        <v>1288.1600000000001</v>
      </c>
      <c r="AA103" s="44">
        <v>1224.53</v>
      </c>
    </row>
    <row r="104" spans="1:27" ht="12.75" customHeight="1" outlineLevel="1" x14ac:dyDescent="0.2">
      <c r="A104" s="97" t="s">
        <v>2445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customHeight="1" outlineLevel="1" x14ac:dyDescent="0.2">
      <c r="A105" s="97" t="s">
        <v>2446</v>
      </c>
      <c r="B105" s="63" t="s">
        <v>83</v>
      </c>
      <c r="C105" s="43" t="s">
        <v>79</v>
      </c>
      <c r="D105" s="44">
        <v>4.3</v>
      </c>
      <c r="E105" s="44">
        <v>4.3</v>
      </c>
      <c r="F105" s="44">
        <v>4.3</v>
      </c>
      <c r="G105" s="44">
        <v>4.3</v>
      </c>
      <c r="H105" s="44">
        <v>4.3</v>
      </c>
      <c r="I105" s="44">
        <v>4.3</v>
      </c>
      <c r="J105" s="44">
        <v>4.3</v>
      </c>
      <c r="K105" s="44">
        <v>4.3</v>
      </c>
      <c r="L105" s="44">
        <v>4.3</v>
      </c>
      <c r="M105" s="44">
        <v>4.3</v>
      </c>
      <c r="N105" s="44">
        <v>4.3</v>
      </c>
      <c r="O105" s="44">
        <v>4.3</v>
      </c>
      <c r="P105" s="44">
        <v>4.3</v>
      </c>
      <c r="Q105" s="44">
        <v>4.3</v>
      </c>
      <c r="R105" s="44">
        <v>4.3</v>
      </c>
      <c r="S105" s="44">
        <v>4.3</v>
      </c>
      <c r="T105" s="44">
        <v>4.3</v>
      </c>
      <c r="U105" s="44">
        <v>4.3</v>
      </c>
      <c r="V105" s="44">
        <v>4.3</v>
      </c>
      <c r="W105" s="44">
        <v>4.3</v>
      </c>
      <c r="X105" s="44">
        <v>4.3</v>
      </c>
      <c r="Y105" s="44">
        <v>4.3</v>
      </c>
      <c r="Z105" s="44">
        <v>4.3</v>
      </c>
      <c r="AA105" s="44">
        <v>4.3</v>
      </c>
    </row>
    <row r="106" spans="1:27" ht="12.75" customHeight="1" outlineLevel="1" x14ac:dyDescent="0.2">
      <c r="A106" s="97" t="s">
        <v>2447</v>
      </c>
      <c r="B106" s="63" t="s">
        <v>81</v>
      </c>
      <c r="C106" s="43" t="s">
        <v>79</v>
      </c>
      <c r="D106" s="44">
        <f>$D$11</f>
        <v>216.36</v>
      </c>
      <c r="E106" s="44">
        <f t="shared" ref="E106:AA106" si="59">$D$11</f>
        <v>216.36</v>
      </c>
      <c r="F106" s="44">
        <f t="shared" si="59"/>
        <v>216.36</v>
      </c>
      <c r="G106" s="44">
        <f t="shared" si="59"/>
        <v>216.36</v>
      </c>
      <c r="H106" s="44">
        <f t="shared" si="59"/>
        <v>216.36</v>
      </c>
      <c r="I106" s="44">
        <f t="shared" si="59"/>
        <v>216.36</v>
      </c>
      <c r="J106" s="44">
        <f t="shared" si="59"/>
        <v>216.36</v>
      </c>
      <c r="K106" s="44">
        <f t="shared" si="59"/>
        <v>216.36</v>
      </c>
      <c r="L106" s="44">
        <f t="shared" si="59"/>
        <v>216.36</v>
      </c>
      <c r="M106" s="44">
        <f t="shared" si="59"/>
        <v>216.36</v>
      </c>
      <c r="N106" s="44">
        <f t="shared" si="59"/>
        <v>216.36</v>
      </c>
      <c r="O106" s="44">
        <f t="shared" si="59"/>
        <v>216.36</v>
      </c>
      <c r="P106" s="44">
        <f t="shared" si="59"/>
        <v>216.36</v>
      </c>
      <c r="Q106" s="44">
        <f t="shared" si="59"/>
        <v>216.36</v>
      </c>
      <c r="R106" s="44">
        <f t="shared" si="59"/>
        <v>216.36</v>
      </c>
      <c r="S106" s="44">
        <f t="shared" si="59"/>
        <v>216.36</v>
      </c>
      <c r="T106" s="44">
        <f t="shared" si="59"/>
        <v>216.36</v>
      </c>
      <c r="U106" s="44">
        <f t="shared" si="59"/>
        <v>216.36</v>
      </c>
      <c r="V106" s="44">
        <f t="shared" si="59"/>
        <v>216.36</v>
      </c>
      <c r="W106" s="44">
        <f t="shared" si="59"/>
        <v>216.36</v>
      </c>
      <c r="X106" s="44">
        <f t="shared" si="59"/>
        <v>216.36</v>
      </c>
      <c r="Y106" s="44">
        <f t="shared" si="59"/>
        <v>216.36</v>
      </c>
      <c r="Z106" s="44">
        <f t="shared" si="59"/>
        <v>216.36</v>
      </c>
      <c r="AA106" s="44">
        <f t="shared" si="59"/>
        <v>216.36</v>
      </c>
    </row>
    <row r="107" spans="1:27" ht="12.75" customHeight="1" x14ac:dyDescent="0.2">
      <c r="A107" s="96" t="s">
        <v>2448</v>
      </c>
      <c r="B107" s="28" t="str">
        <f>"21"&amp;"."&amp;$B$777&amp;"."&amp;$B$778</f>
        <v>21.04.2024</v>
      </c>
      <c r="C107" s="88" t="s">
        <v>76</v>
      </c>
      <c r="D107" s="89">
        <f>ROUND(((D108+D109+D111+D110)/1000),5)</f>
        <v>1.46512</v>
      </c>
      <c r="E107" s="89">
        <f>ROUND(((E108+E109+E111+E110)/1000),5)</f>
        <v>1.40324</v>
      </c>
      <c r="F107" s="89">
        <f>ROUND(((F108+F109+F111+F110)/1000),5)</f>
        <v>1.3238099999999999</v>
      </c>
      <c r="G107" s="89">
        <f t="shared" ref="G107:AA107" si="60">ROUND(((G108+G109+G111+G110)/1000),5)</f>
        <v>1.31077</v>
      </c>
      <c r="H107" s="89">
        <f t="shared" si="60"/>
        <v>1.3145199999999999</v>
      </c>
      <c r="I107" s="89">
        <f t="shared" si="60"/>
        <v>1.34297</v>
      </c>
      <c r="J107" s="89">
        <f t="shared" si="60"/>
        <v>1.3046199999999999</v>
      </c>
      <c r="K107" s="89">
        <f t="shared" si="60"/>
        <v>1.4047799999999999</v>
      </c>
      <c r="L107" s="89">
        <f t="shared" si="60"/>
        <v>1.5905800000000001</v>
      </c>
      <c r="M107" s="89">
        <f t="shared" si="60"/>
        <v>1.78217</v>
      </c>
      <c r="N107" s="89">
        <f t="shared" si="60"/>
        <v>1.85225</v>
      </c>
      <c r="O107" s="89">
        <f t="shared" si="60"/>
        <v>1.8489</v>
      </c>
      <c r="P107" s="89">
        <f t="shared" si="60"/>
        <v>1.86399</v>
      </c>
      <c r="Q107" s="89">
        <f t="shared" si="60"/>
        <v>1.8669800000000001</v>
      </c>
      <c r="R107" s="89">
        <f t="shared" si="60"/>
        <v>1.85351</v>
      </c>
      <c r="S107" s="89">
        <f t="shared" si="60"/>
        <v>1.80792</v>
      </c>
      <c r="T107" s="89">
        <f t="shared" si="60"/>
        <v>1.8129200000000001</v>
      </c>
      <c r="U107" s="89">
        <f t="shared" si="60"/>
        <v>1.8308199999999999</v>
      </c>
      <c r="V107" s="89">
        <f t="shared" si="60"/>
        <v>1.85612</v>
      </c>
      <c r="W107" s="89">
        <f t="shared" si="60"/>
        <v>1.99377</v>
      </c>
      <c r="X107" s="89">
        <f t="shared" si="60"/>
        <v>2.0938300000000001</v>
      </c>
      <c r="Y107" s="89">
        <f t="shared" si="60"/>
        <v>1.8879900000000001</v>
      </c>
      <c r="Z107" s="89">
        <f t="shared" si="60"/>
        <v>1.58371</v>
      </c>
      <c r="AA107" s="89">
        <f t="shared" si="60"/>
        <v>1.4687600000000001</v>
      </c>
    </row>
    <row r="108" spans="1:27" ht="12.75" customHeight="1" outlineLevel="1" x14ac:dyDescent="0.2">
      <c r="A108" s="97" t="s">
        <v>2449</v>
      </c>
      <c r="B108" s="63" t="s">
        <v>242</v>
      </c>
      <c r="C108" s="43" t="s">
        <v>79</v>
      </c>
      <c r="D108" s="44">
        <v>1178.28</v>
      </c>
      <c r="E108" s="44">
        <v>1116.4000000000001</v>
      </c>
      <c r="F108" s="44">
        <v>1036.97</v>
      </c>
      <c r="G108" s="44">
        <v>1023.93</v>
      </c>
      <c r="H108" s="44">
        <v>1027.68</v>
      </c>
      <c r="I108" s="44">
        <v>1056.1300000000001</v>
      </c>
      <c r="J108" s="44">
        <v>1017.78</v>
      </c>
      <c r="K108" s="44">
        <v>1117.94</v>
      </c>
      <c r="L108" s="44">
        <v>1303.74</v>
      </c>
      <c r="M108" s="44">
        <v>1495.33</v>
      </c>
      <c r="N108" s="44">
        <v>1565.41</v>
      </c>
      <c r="O108" s="44">
        <v>1562.06</v>
      </c>
      <c r="P108" s="44">
        <v>1577.15</v>
      </c>
      <c r="Q108" s="44">
        <v>1580.14</v>
      </c>
      <c r="R108" s="44">
        <v>1566.67</v>
      </c>
      <c r="S108" s="44">
        <v>1521.08</v>
      </c>
      <c r="T108" s="44">
        <v>1526.08</v>
      </c>
      <c r="U108" s="44">
        <v>1543.98</v>
      </c>
      <c r="V108" s="44">
        <v>1569.28</v>
      </c>
      <c r="W108" s="44">
        <v>1706.93</v>
      </c>
      <c r="X108" s="44">
        <v>1806.99</v>
      </c>
      <c r="Y108" s="44">
        <v>1601.15</v>
      </c>
      <c r="Z108" s="44">
        <v>1296.8699999999999</v>
      </c>
      <c r="AA108" s="44">
        <v>1181.92</v>
      </c>
    </row>
    <row r="109" spans="1:27" ht="12.75" customHeight="1" outlineLevel="1" x14ac:dyDescent="0.2">
      <c r="A109" s="97" t="s">
        <v>2450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customHeight="1" outlineLevel="1" x14ac:dyDescent="0.2">
      <c r="A110" s="97" t="s">
        <v>2451</v>
      </c>
      <c r="B110" s="63" t="s">
        <v>83</v>
      </c>
      <c r="C110" s="43" t="s">
        <v>79</v>
      </c>
      <c r="D110" s="44">
        <v>4.3</v>
      </c>
      <c r="E110" s="44">
        <v>4.3</v>
      </c>
      <c r="F110" s="44">
        <v>4.3</v>
      </c>
      <c r="G110" s="44">
        <v>4.3</v>
      </c>
      <c r="H110" s="44">
        <v>4.3</v>
      </c>
      <c r="I110" s="44">
        <v>4.3</v>
      </c>
      <c r="J110" s="44">
        <v>4.3</v>
      </c>
      <c r="K110" s="44">
        <v>4.3</v>
      </c>
      <c r="L110" s="44">
        <v>4.3</v>
      </c>
      <c r="M110" s="44">
        <v>4.3</v>
      </c>
      <c r="N110" s="44">
        <v>4.3</v>
      </c>
      <c r="O110" s="44">
        <v>4.3</v>
      </c>
      <c r="P110" s="44">
        <v>4.3</v>
      </c>
      <c r="Q110" s="44">
        <v>4.3</v>
      </c>
      <c r="R110" s="44">
        <v>4.3</v>
      </c>
      <c r="S110" s="44">
        <v>4.3</v>
      </c>
      <c r="T110" s="44">
        <v>4.3</v>
      </c>
      <c r="U110" s="44">
        <v>4.3</v>
      </c>
      <c r="V110" s="44">
        <v>4.3</v>
      </c>
      <c r="W110" s="44">
        <v>4.3</v>
      </c>
      <c r="X110" s="44">
        <v>4.3</v>
      </c>
      <c r="Y110" s="44">
        <v>4.3</v>
      </c>
      <c r="Z110" s="44">
        <v>4.3</v>
      </c>
      <c r="AA110" s="44">
        <v>4.3</v>
      </c>
    </row>
    <row r="111" spans="1:27" ht="12.75" customHeight="1" outlineLevel="1" x14ac:dyDescent="0.2">
      <c r="A111" s="97" t="s">
        <v>2452</v>
      </c>
      <c r="B111" s="63" t="s">
        <v>81</v>
      </c>
      <c r="C111" s="43" t="s">
        <v>79</v>
      </c>
      <c r="D111" s="44">
        <f>$D$11</f>
        <v>216.36</v>
      </c>
      <c r="E111" s="44">
        <f t="shared" ref="E111:AA111" si="62">$D$11</f>
        <v>216.36</v>
      </c>
      <c r="F111" s="44">
        <f t="shared" si="62"/>
        <v>216.36</v>
      </c>
      <c r="G111" s="44">
        <f t="shared" si="62"/>
        <v>216.36</v>
      </c>
      <c r="H111" s="44">
        <f t="shared" si="62"/>
        <v>216.36</v>
      </c>
      <c r="I111" s="44">
        <f t="shared" si="62"/>
        <v>216.36</v>
      </c>
      <c r="J111" s="44">
        <f t="shared" si="62"/>
        <v>216.36</v>
      </c>
      <c r="K111" s="44">
        <f t="shared" si="62"/>
        <v>216.36</v>
      </c>
      <c r="L111" s="44">
        <f t="shared" si="62"/>
        <v>216.36</v>
      </c>
      <c r="M111" s="44">
        <f t="shared" si="62"/>
        <v>216.36</v>
      </c>
      <c r="N111" s="44">
        <f t="shared" si="62"/>
        <v>216.36</v>
      </c>
      <c r="O111" s="44">
        <f t="shared" si="62"/>
        <v>216.36</v>
      </c>
      <c r="P111" s="44">
        <f t="shared" si="62"/>
        <v>216.36</v>
      </c>
      <c r="Q111" s="44">
        <f t="shared" si="62"/>
        <v>216.36</v>
      </c>
      <c r="R111" s="44">
        <f t="shared" si="62"/>
        <v>216.36</v>
      </c>
      <c r="S111" s="44">
        <f t="shared" si="62"/>
        <v>216.36</v>
      </c>
      <c r="T111" s="44">
        <f t="shared" si="62"/>
        <v>216.36</v>
      </c>
      <c r="U111" s="44">
        <f t="shared" si="62"/>
        <v>216.36</v>
      </c>
      <c r="V111" s="44">
        <f t="shared" si="62"/>
        <v>216.36</v>
      </c>
      <c r="W111" s="44">
        <f t="shared" si="62"/>
        <v>216.36</v>
      </c>
      <c r="X111" s="44">
        <f t="shared" si="62"/>
        <v>216.36</v>
      </c>
      <c r="Y111" s="44">
        <f t="shared" si="62"/>
        <v>216.36</v>
      </c>
      <c r="Z111" s="44">
        <f t="shared" si="62"/>
        <v>216.36</v>
      </c>
      <c r="AA111" s="44">
        <f t="shared" si="62"/>
        <v>216.36</v>
      </c>
    </row>
    <row r="112" spans="1:27" ht="12.75" customHeight="1" x14ac:dyDescent="0.2">
      <c r="A112" s="96" t="s">
        <v>2453</v>
      </c>
      <c r="B112" s="28" t="str">
        <f>"22"&amp;"."&amp;$B$777&amp;"."&amp;$B$778</f>
        <v>22.04.2024</v>
      </c>
      <c r="C112" s="88" t="s">
        <v>76</v>
      </c>
      <c r="D112" s="89">
        <f>ROUND(((D113+D114+D116+D115)/1000),5)</f>
        <v>1.40452</v>
      </c>
      <c r="E112" s="89">
        <f>ROUND(((E113+E114+E116+E115)/1000),5)</f>
        <v>1.30949</v>
      </c>
      <c r="F112" s="89">
        <f>ROUND(((F113+F114+F116+F115)/1000),5)</f>
        <v>1.24569</v>
      </c>
      <c r="G112" s="89">
        <f t="shared" ref="G112:AA112" si="63">ROUND(((G113+G114+G116+G115)/1000),5)</f>
        <v>1.2336400000000001</v>
      </c>
      <c r="H112" s="89">
        <f t="shared" si="63"/>
        <v>1.2589900000000001</v>
      </c>
      <c r="I112" s="89">
        <f t="shared" si="63"/>
        <v>1.4011199999999999</v>
      </c>
      <c r="J112" s="89">
        <f t="shared" si="63"/>
        <v>1.5013300000000001</v>
      </c>
      <c r="K112" s="89">
        <f t="shared" si="63"/>
        <v>1.78843</v>
      </c>
      <c r="L112" s="89">
        <f t="shared" si="63"/>
        <v>2.0200499999999999</v>
      </c>
      <c r="M112" s="89">
        <f t="shared" si="63"/>
        <v>2.2534100000000001</v>
      </c>
      <c r="N112" s="89">
        <f t="shared" si="63"/>
        <v>2.2803300000000002</v>
      </c>
      <c r="O112" s="89">
        <f t="shared" si="63"/>
        <v>2.3319399999999999</v>
      </c>
      <c r="P112" s="89">
        <f t="shared" si="63"/>
        <v>2.31393</v>
      </c>
      <c r="Q112" s="89">
        <f t="shared" si="63"/>
        <v>2.3268399999999998</v>
      </c>
      <c r="R112" s="89">
        <f t="shared" si="63"/>
        <v>2.3001800000000001</v>
      </c>
      <c r="S112" s="89">
        <f t="shared" si="63"/>
        <v>2.2880799999999999</v>
      </c>
      <c r="T112" s="89">
        <f t="shared" si="63"/>
        <v>2.2850999999999999</v>
      </c>
      <c r="U112" s="89">
        <f t="shared" si="63"/>
        <v>2.0823499999999999</v>
      </c>
      <c r="V112" s="89">
        <f t="shared" si="63"/>
        <v>1.92475</v>
      </c>
      <c r="W112" s="89">
        <f t="shared" si="63"/>
        <v>2.0843600000000002</v>
      </c>
      <c r="X112" s="89">
        <f t="shared" si="63"/>
        <v>2.2382399999999998</v>
      </c>
      <c r="Y112" s="89">
        <f t="shared" si="63"/>
        <v>1.9780899999999999</v>
      </c>
      <c r="Z112" s="89">
        <f t="shared" si="63"/>
        <v>1.78779</v>
      </c>
      <c r="AA112" s="89">
        <f t="shared" si="63"/>
        <v>1.5303100000000001</v>
      </c>
    </row>
    <row r="113" spans="1:27" ht="12.75" customHeight="1" outlineLevel="1" x14ac:dyDescent="0.2">
      <c r="A113" s="97" t="s">
        <v>2454</v>
      </c>
      <c r="B113" s="63" t="s">
        <v>242</v>
      </c>
      <c r="C113" s="43" t="s">
        <v>79</v>
      </c>
      <c r="D113" s="44">
        <v>1117.68</v>
      </c>
      <c r="E113" s="44">
        <v>1022.65</v>
      </c>
      <c r="F113" s="44">
        <v>958.85</v>
      </c>
      <c r="G113" s="44">
        <v>946.8</v>
      </c>
      <c r="H113" s="44">
        <v>972.15</v>
      </c>
      <c r="I113" s="44">
        <v>1114.28</v>
      </c>
      <c r="J113" s="44">
        <v>1214.49</v>
      </c>
      <c r="K113" s="44">
        <v>1501.59</v>
      </c>
      <c r="L113" s="44">
        <v>1733.21</v>
      </c>
      <c r="M113" s="44">
        <v>1966.57</v>
      </c>
      <c r="N113" s="44">
        <v>1993.49</v>
      </c>
      <c r="O113" s="44">
        <v>2045.1</v>
      </c>
      <c r="P113" s="44">
        <v>2027.09</v>
      </c>
      <c r="Q113" s="44">
        <v>2040</v>
      </c>
      <c r="R113" s="44">
        <v>2013.34</v>
      </c>
      <c r="S113" s="44">
        <v>2001.24</v>
      </c>
      <c r="T113" s="44">
        <v>1998.26</v>
      </c>
      <c r="U113" s="44">
        <v>1795.51</v>
      </c>
      <c r="V113" s="44">
        <v>1637.91</v>
      </c>
      <c r="W113" s="44">
        <v>1797.52</v>
      </c>
      <c r="X113" s="44">
        <v>1951.4</v>
      </c>
      <c r="Y113" s="44">
        <v>1691.25</v>
      </c>
      <c r="Z113" s="44">
        <v>1500.95</v>
      </c>
      <c r="AA113" s="44">
        <v>1243.47</v>
      </c>
    </row>
    <row r="114" spans="1:27" ht="12.75" customHeight="1" outlineLevel="1" x14ac:dyDescent="0.2">
      <c r="A114" s="97" t="s">
        <v>2455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customHeight="1" outlineLevel="1" x14ac:dyDescent="0.2">
      <c r="A115" s="97" t="s">
        <v>2456</v>
      </c>
      <c r="B115" s="63" t="s">
        <v>83</v>
      </c>
      <c r="C115" s="43" t="s">
        <v>79</v>
      </c>
      <c r="D115" s="44">
        <v>4.3</v>
      </c>
      <c r="E115" s="44">
        <v>4.3</v>
      </c>
      <c r="F115" s="44">
        <v>4.3</v>
      </c>
      <c r="G115" s="44">
        <v>4.3</v>
      </c>
      <c r="H115" s="44">
        <v>4.3</v>
      </c>
      <c r="I115" s="44">
        <v>4.3</v>
      </c>
      <c r="J115" s="44">
        <v>4.3</v>
      </c>
      <c r="K115" s="44">
        <v>4.3</v>
      </c>
      <c r="L115" s="44">
        <v>4.3</v>
      </c>
      <c r="M115" s="44">
        <v>4.3</v>
      </c>
      <c r="N115" s="44">
        <v>4.3</v>
      </c>
      <c r="O115" s="44">
        <v>4.3</v>
      </c>
      <c r="P115" s="44">
        <v>4.3</v>
      </c>
      <c r="Q115" s="44">
        <v>4.3</v>
      </c>
      <c r="R115" s="44">
        <v>4.3</v>
      </c>
      <c r="S115" s="44">
        <v>4.3</v>
      </c>
      <c r="T115" s="44">
        <v>4.3</v>
      </c>
      <c r="U115" s="44">
        <v>4.3</v>
      </c>
      <c r="V115" s="44">
        <v>4.3</v>
      </c>
      <c r="W115" s="44">
        <v>4.3</v>
      </c>
      <c r="X115" s="44">
        <v>4.3</v>
      </c>
      <c r="Y115" s="44">
        <v>4.3</v>
      </c>
      <c r="Z115" s="44">
        <v>4.3</v>
      </c>
      <c r="AA115" s="44">
        <v>4.3</v>
      </c>
    </row>
    <row r="116" spans="1:27" ht="12.75" customHeight="1" outlineLevel="1" x14ac:dyDescent="0.2">
      <c r="A116" s="97" t="s">
        <v>2457</v>
      </c>
      <c r="B116" s="63" t="s">
        <v>81</v>
      </c>
      <c r="C116" s="43" t="s">
        <v>79</v>
      </c>
      <c r="D116" s="44">
        <f>$D$11</f>
        <v>216.36</v>
      </c>
      <c r="E116" s="44">
        <f t="shared" ref="E116:AA116" si="65">$D$11</f>
        <v>216.36</v>
      </c>
      <c r="F116" s="44">
        <f t="shared" si="65"/>
        <v>216.36</v>
      </c>
      <c r="G116" s="44">
        <f t="shared" si="65"/>
        <v>216.36</v>
      </c>
      <c r="H116" s="44">
        <f t="shared" si="65"/>
        <v>216.36</v>
      </c>
      <c r="I116" s="44">
        <f t="shared" si="65"/>
        <v>216.36</v>
      </c>
      <c r="J116" s="44">
        <f t="shared" si="65"/>
        <v>216.36</v>
      </c>
      <c r="K116" s="44">
        <f t="shared" si="65"/>
        <v>216.36</v>
      </c>
      <c r="L116" s="44">
        <f t="shared" si="65"/>
        <v>216.36</v>
      </c>
      <c r="M116" s="44">
        <f t="shared" si="65"/>
        <v>216.36</v>
      </c>
      <c r="N116" s="44">
        <f t="shared" si="65"/>
        <v>216.36</v>
      </c>
      <c r="O116" s="44">
        <f t="shared" si="65"/>
        <v>216.36</v>
      </c>
      <c r="P116" s="44">
        <f t="shared" si="65"/>
        <v>216.36</v>
      </c>
      <c r="Q116" s="44">
        <f t="shared" si="65"/>
        <v>216.36</v>
      </c>
      <c r="R116" s="44">
        <f t="shared" si="65"/>
        <v>216.36</v>
      </c>
      <c r="S116" s="44">
        <f t="shared" si="65"/>
        <v>216.36</v>
      </c>
      <c r="T116" s="44">
        <f t="shared" si="65"/>
        <v>216.36</v>
      </c>
      <c r="U116" s="44">
        <f t="shared" si="65"/>
        <v>216.36</v>
      </c>
      <c r="V116" s="44">
        <f t="shared" si="65"/>
        <v>216.36</v>
      </c>
      <c r="W116" s="44">
        <f t="shared" si="65"/>
        <v>216.36</v>
      </c>
      <c r="X116" s="44">
        <f t="shared" si="65"/>
        <v>216.36</v>
      </c>
      <c r="Y116" s="44">
        <f t="shared" si="65"/>
        <v>216.36</v>
      </c>
      <c r="Z116" s="44">
        <f t="shared" si="65"/>
        <v>216.36</v>
      </c>
      <c r="AA116" s="44">
        <f t="shared" si="65"/>
        <v>216.36</v>
      </c>
    </row>
    <row r="117" spans="1:27" ht="12.75" customHeight="1" x14ac:dyDescent="0.2">
      <c r="A117" s="96" t="s">
        <v>2458</v>
      </c>
      <c r="B117" s="28" t="str">
        <f>"23"&amp;"."&amp;$B$777&amp;"."&amp;$B$778</f>
        <v>23.04.2024</v>
      </c>
      <c r="C117" s="88" t="s">
        <v>76</v>
      </c>
      <c r="D117" s="89">
        <f>ROUND(((D118+D119+D121+D120)/1000),5)</f>
        <v>1.4477199999999999</v>
      </c>
      <c r="E117" s="89">
        <f>ROUND(((E118+E119+E121+E120)/1000),5)</f>
        <v>1.33152</v>
      </c>
      <c r="F117" s="89">
        <f>ROUND(((F118+F119+F121+F120)/1000),5)</f>
        <v>1.25756</v>
      </c>
      <c r="G117" s="89">
        <f t="shared" ref="G117:AA117" si="66">ROUND(((G118+G119+G121+G120)/1000),5)</f>
        <v>1.26427</v>
      </c>
      <c r="H117" s="89">
        <f t="shared" si="66"/>
        <v>1.37843</v>
      </c>
      <c r="I117" s="89">
        <f t="shared" si="66"/>
        <v>1.44723</v>
      </c>
      <c r="J117" s="89">
        <f t="shared" si="66"/>
        <v>1.55341</v>
      </c>
      <c r="K117" s="89">
        <f t="shared" si="66"/>
        <v>1.7827599999999999</v>
      </c>
      <c r="L117" s="89">
        <f t="shared" si="66"/>
        <v>1.97875</v>
      </c>
      <c r="M117" s="89">
        <f t="shared" si="66"/>
        <v>2.1970399999999999</v>
      </c>
      <c r="N117" s="89">
        <f t="shared" si="66"/>
        <v>2.2599499999999999</v>
      </c>
      <c r="O117" s="89">
        <f t="shared" si="66"/>
        <v>2.1727500000000002</v>
      </c>
      <c r="P117" s="89">
        <f t="shared" si="66"/>
        <v>2.0484</v>
      </c>
      <c r="Q117" s="89">
        <f t="shared" si="66"/>
        <v>2.21963</v>
      </c>
      <c r="R117" s="89">
        <f t="shared" si="66"/>
        <v>2.1914600000000002</v>
      </c>
      <c r="S117" s="89">
        <f t="shared" si="66"/>
        <v>2.1311300000000002</v>
      </c>
      <c r="T117" s="89">
        <f t="shared" si="66"/>
        <v>2.1280100000000002</v>
      </c>
      <c r="U117" s="89">
        <f t="shared" si="66"/>
        <v>2.0288499999999998</v>
      </c>
      <c r="V117" s="89">
        <f t="shared" si="66"/>
        <v>2.0882499999999999</v>
      </c>
      <c r="W117" s="89">
        <f t="shared" si="66"/>
        <v>2.1728700000000001</v>
      </c>
      <c r="X117" s="89">
        <f t="shared" si="66"/>
        <v>2.06237</v>
      </c>
      <c r="Y117" s="89">
        <f t="shared" si="66"/>
        <v>1.92001</v>
      </c>
      <c r="Z117" s="89">
        <f t="shared" si="66"/>
        <v>1.7598199999999999</v>
      </c>
      <c r="AA117" s="89">
        <f t="shared" si="66"/>
        <v>1.51942</v>
      </c>
    </row>
    <row r="118" spans="1:27" ht="12.75" customHeight="1" outlineLevel="1" x14ac:dyDescent="0.2">
      <c r="A118" s="97" t="s">
        <v>2459</v>
      </c>
      <c r="B118" s="63" t="s">
        <v>242</v>
      </c>
      <c r="C118" s="43" t="s">
        <v>79</v>
      </c>
      <c r="D118" s="44">
        <v>1160.8800000000001</v>
      </c>
      <c r="E118" s="44">
        <v>1044.68</v>
      </c>
      <c r="F118" s="44">
        <v>970.72</v>
      </c>
      <c r="G118" s="44">
        <v>977.43</v>
      </c>
      <c r="H118" s="44">
        <v>1091.5899999999999</v>
      </c>
      <c r="I118" s="44">
        <v>1160.3900000000001</v>
      </c>
      <c r="J118" s="44">
        <v>1266.57</v>
      </c>
      <c r="K118" s="44">
        <v>1495.92</v>
      </c>
      <c r="L118" s="44">
        <v>1691.91</v>
      </c>
      <c r="M118" s="44">
        <v>1910.2</v>
      </c>
      <c r="N118" s="44">
        <v>1973.11</v>
      </c>
      <c r="O118" s="44">
        <v>1885.91</v>
      </c>
      <c r="P118" s="44">
        <v>1761.56</v>
      </c>
      <c r="Q118" s="44">
        <v>1932.79</v>
      </c>
      <c r="R118" s="44">
        <v>1904.62</v>
      </c>
      <c r="S118" s="44">
        <v>1844.29</v>
      </c>
      <c r="T118" s="44">
        <v>1841.17</v>
      </c>
      <c r="U118" s="44">
        <v>1742.01</v>
      </c>
      <c r="V118" s="44">
        <v>1801.41</v>
      </c>
      <c r="W118" s="44">
        <v>1886.03</v>
      </c>
      <c r="X118" s="44">
        <v>1775.53</v>
      </c>
      <c r="Y118" s="44">
        <v>1633.17</v>
      </c>
      <c r="Z118" s="44">
        <v>1472.98</v>
      </c>
      <c r="AA118" s="44">
        <v>1232.58</v>
      </c>
    </row>
    <row r="119" spans="1:27" ht="12.75" customHeight="1" outlineLevel="1" x14ac:dyDescent="0.2">
      <c r="A119" s="97" t="s">
        <v>2460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customHeight="1" outlineLevel="1" x14ac:dyDescent="0.2">
      <c r="A120" s="97" t="s">
        <v>2461</v>
      </c>
      <c r="B120" s="63" t="s">
        <v>83</v>
      </c>
      <c r="C120" s="43" t="s">
        <v>79</v>
      </c>
      <c r="D120" s="44">
        <v>4.3</v>
      </c>
      <c r="E120" s="44">
        <v>4.3</v>
      </c>
      <c r="F120" s="44">
        <v>4.3</v>
      </c>
      <c r="G120" s="44">
        <v>4.3</v>
      </c>
      <c r="H120" s="44">
        <v>4.3</v>
      </c>
      <c r="I120" s="44">
        <v>4.3</v>
      </c>
      <c r="J120" s="44">
        <v>4.3</v>
      </c>
      <c r="K120" s="44">
        <v>4.3</v>
      </c>
      <c r="L120" s="44">
        <v>4.3</v>
      </c>
      <c r="M120" s="44">
        <v>4.3</v>
      </c>
      <c r="N120" s="44">
        <v>4.3</v>
      </c>
      <c r="O120" s="44">
        <v>4.3</v>
      </c>
      <c r="P120" s="44">
        <v>4.3</v>
      </c>
      <c r="Q120" s="44">
        <v>4.3</v>
      </c>
      <c r="R120" s="44">
        <v>4.3</v>
      </c>
      <c r="S120" s="44">
        <v>4.3</v>
      </c>
      <c r="T120" s="44">
        <v>4.3</v>
      </c>
      <c r="U120" s="44">
        <v>4.3</v>
      </c>
      <c r="V120" s="44">
        <v>4.3</v>
      </c>
      <c r="W120" s="44">
        <v>4.3</v>
      </c>
      <c r="X120" s="44">
        <v>4.3</v>
      </c>
      <c r="Y120" s="44">
        <v>4.3</v>
      </c>
      <c r="Z120" s="44">
        <v>4.3</v>
      </c>
      <c r="AA120" s="44">
        <v>4.3</v>
      </c>
    </row>
    <row r="121" spans="1:27" ht="12.75" customHeight="1" outlineLevel="1" x14ac:dyDescent="0.2">
      <c r="A121" s="97" t="s">
        <v>2462</v>
      </c>
      <c r="B121" s="63" t="s">
        <v>81</v>
      </c>
      <c r="C121" s="43" t="s">
        <v>79</v>
      </c>
      <c r="D121" s="44">
        <f>$D$11</f>
        <v>216.36</v>
      </c>
      <c r="E121" s="44">
        <f t="shared" ref="E121:AA121" si="68">$D$11</f>
        <v>216.36</v>
      </c>
      <c r="F121" s="44">
        <f t="shared" si="68"/>
        <v>216.36</v>
      </c>
      <c r="G121" s="44">
        <f t="shared" si="68"/>
        <v>216.36</v>
      </c>
      <c r="H121" s="44">
        <f t="shared" si="68"/>
        <v>216.36</v>
      </c>
      <c r="I121" s="44">
        <f t="shared" si="68"/>
        <v>216.36</v>
      </c>
      <c r="J121" s="44">
        <f t="shared" si="68"/>
        <v>216.36</v>
      </c>
      <c r="K121" s="44">
        <f t="shared" si="68"/>
        <v>216.36</v>
      </c>
      <c r="L121" s="44">
        <f t="shared" si="68"/>
        <v>216.36</v>
      </c>
      <c r="M121" s="44">
        <f t="shared" si="68"/>
        <v>216.36</v>
      </c>
      <c r="N121" s="44">
        <f t="shared" si="68"/>
        <v>216.36</v>
      </c>
      <c r="O121" s="44">
        <f t="shared" si="68"/>
        <v>216.36</v>
      </c>
      <c r="P121" s="44">
        <f t="shared" si="68"/>
        <v>216.36</v>
      </c>
      <c r="Q121" s="44">
        <f t="shared" si="68"/>
        <v>216.36</v>
      </c>
      <c r="R121" s="44">
        <f t="shared" si="68"/>
        <v>216.36</v>
      </c>
      <c r="S121" s="44">
        <f t="shared" si="68"/>
        <v>216.36</v>
      </c>
      <c r="T121" s="44">
        <f t="shared" si="68"/>
        <v>216.36</v>
      </c>
      <c r="U121" s="44">
        <f t="shared" si="68"/>
        <v>216.36</v>
      </c>
      <c r="V121" s="44">
        <f t="shared" si="68"/>
        <v>216.36</v>
      </c>
      <c r="W121" s="44">
        <f t="shared" si="68"/>
        <v>216.36</v>
      </c>
      <c r="X121" s="44">
        <f t="shared" si="68"/>
        <v>216.36</v>
      </c>
      <c r="Y121" s="44">
        <f t="shared" si="68"/>
        <v>216.36</v>
      </c>
      <c r="Z121" s="44">
        <f t="shared" si="68"/>
        <v>216.36</v>
      </c>
      <c r="AA121" s="44">
        <f t="shared" si="68"/>
        <v>216.36</v>
      </c>
    </row>
    <row r="122" spans="1:27" ht="12.75" customHeight="1" x14ac:dyDescent="0.2">
      <c r="A122" s="96" t="s">
        <v>2463</v>
      </c>
      <c r="B122" s="28" t="str">
        <f>"24"&amp;"."&amp;$B$777&amp;"."&amp;$B$778</f>
        <v>24.04.2024</v>
      </c>
      <c r="C122" s="88" t="s">
        <v>76</v>
      </c>
      <c r="D122" s="89">
        <f>ROUND(((D123+D124+D126+D125)/1000),5)</f>
        <v>1.40741</v>
      </c>
      <c r="E122" s="89">
        <f>ROUND(((E123+E124+E126+E125)/1000),5)</f>
        <v>1.30261</v>
      </c>
      <c r="F122" s="89">
        <f>ROUND(((F123+F124+F126+F125)/1000),5)</f>
        <v>1.2265999999999999</v>
      </c>
      <c r="G122" s="89">
        <f t="shared" ref="G122:AA122" si="69">ROUND(((G123+G124+G126+G125)/1000),5)</f>
        <v>1.2144699999999999</v>
      </c>
      <c r="H122" s="89">
        <f t="shared" si="69"/>
        <v>1.2776799999999999</v>
      </c>
      <c r="I122" s="89">
        <f t="shared" si="69"/>
        <v>1.4066799999999999</v>
      </c>
      <c r="J122" s="89">
        <f t="shared" si="69"/>
        <v>1.50607</v>
      </c>
      <c r="K122" s="89">
        <f t="shared" si="69"/>
        <v>1.73628</v>
      </c>
      <c r="L122" s="89">
        <f t="shared" si="69"/>
        <v>1.8346800000000001</v>
      </c>
      <c r="M122" s="89">
        <f t="shared" si="69"/>
        <v>1.8882699999999999</v>
      </c>
      <c r="N122" s="89">
        <f t="shared" si="69"/>
        <v>1.9831000000000001</v>
      </c>
      <c r="O122" s="89">
        <f t="shared" si="69"/>
        <v>2.0513699999999999</v>
      </c>
      <c r="P122" s="89">
        <f t="shared" si="69"/>
        <v>2.06352</v>
      </c>
      <c r="Q122" s="89">
        <f t="shared" si="69"/>
        <v>2.0652599999999999</v>
      </c>
      <c r="R122" s="89">
        <f t="shared" si="69"/>
        <v>2.06359</v>
      </c>
      <c r="S122" s="89">
        <f t="shared" si="69"/>
        <v>2.016</v>
      </c>
      <c r="T122" s="89">
        <f t="shared" si="69"/>
        <v>1.9007799999999999</v>
      </c>
      <c r="U122" s="89">
        <f t="shared" si="69"/>
        <v>1.8565799999999999</v>
      </c>
      <c r="V122" s="89">
        <f t="shared" si="69"/>
        <v>1.83616</v>
      </c>
      <c r="W122" s="89">
        <f t="shared" si="69"/>
        <v>1.85032</v>
      </c>
      <c r="X122" s="89">
        <f t="shared" si="69"/>
        <v>1.94692</v>
      </c>
      <c r="Y122" s="89">
        <f t="shared" si="69"/>
        <v>1.8573500000000001</v>
      </c>
      <c r="Z122" s="89">
        <f t="shared" si="69"/>
        <v>1.6533500000000001</v>
      </c>
      <c r="AA122" s="89">
        <f t="shared" si="69"/>
        <v>1.4636800000000001</v>
      </c>
    </row>
    <row r="123" spans="1:27" ht="12.75" customHeight="1" outlineLevel="1" x14ac:dyDescent="0.2">
      <c r="A123" s="97" t="s">
        <v>2464</v>
      </c>
      <c r="B123" s="63" t="s">
        <v>242</v>
      </c>
      <c r="C123" s="43" t="s">
        <v>79</v>
      </c>
      <c r="D123" s="44">
        <v>1120.57</v>
      </c>
      <c r="E123" s="44">
        <v>1015.77</v>
      </c>
      <c r="F123" s="44">
        <v>939.76</v>
      </c>
      <c r="G123" s="44">
        <v>927.63</v>
      </c>
      <c r="H123" s="44">
        <v>990.84</v>
      </c>
      <c r="I123" s="44">
        <v>1119.8399999999999</v>
      </c>
      <c r="J123" s="44">
        <v>1219.23</v>
      </c>
      <c r="K123" s="44">
        <v>1449.44</v>
      </c>
      <c r="L123" s="44">
        <v>1547.84</v>
      </c>
      <c r="M123" s="44">
        <v>1601.43</v>
      </c>
      <c r="N123" s="44">
        <v>1696.26</v>
      </c>
      <c r="O123" s="44">
        <v>1764.53</v>
      </c>
      <c r="P123" s="44">
        <v>1776.68</v>
      </c>
      <c r="Q123" s="44">
        <v>1778.42</v>
      </c>
      <c r="R123" s="44">
        <v>1776.75</v>
      </c>
      <c r="S123" s="44">
        <v>1729.16</v>
      </c>
      <c r="T123" s="44">
        <v>1613.94</v>
      </c>
      <c r="U123" s="44">
        <v>1569.74</v>
      </c>
      <c r="V123" s="44">
        <v>1549.32</v>
      </c>
      <c r="W123" s="44">
        <v>1563.48</v>
      </c>
      <c r="X123" s="44">
        <v>1660.08</v>
      </c>
      <c r="Y123" s="44">
        <v>1570.51</v>
      </c>
      <c r="Z123" s="44">
        <v>1366.51</v>
      </c>
      <c r="AA123" s="44">
        <v>1176.8399999999999</v>
      </c>
    </row>
    <row r="124" spans="1:27" ht="12.75" customHeight="1" outlineLevel="1" x14ac:dyDescent="0.2">
      <c r="A124" s="97" t="s">
        <v>2465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customHeight="1" outlineLevel="1" x14ac:dyDescent="0.2">
      <c r="A125" s="97" t="s">
        <v>2466</v>
      </c>
      <c r="B125" s="63" t="s">
        <v>83</v>
      </c>
      <c r="C125" s="43" t="s">
        <v>79</v>
      </c>
      <c r="D125" s="44">
        <v>4.3</v>
      </c>
      <c r="E125" s="44">
        <v>4.3</v>
      </c>
      <c r="F125" s="44">
        <v>4.3</v>
      </c>
      <c r="G125" s="44">
        <v>4.3</v>
      </c>
      <c r="H125" s="44">
        <v>4.3</v>
      </c>
      <c r="I125" s="44">
        <v>4.3</v>
      </c>
      <c r="J125" s="44">
        <v>4.3</v>
      </c>
      <c r="K125" s="44">
        <v>4.3</v>
      </c>
      <c r="L125" s="44">
        <v>4.3</v>
      </c>
      <c r="M125" s="44">
        <v>4.3</v>
      </c>
      <c r="N125" s="44">
        <v>4.3</v>
      </c>
      <c r="O125" s="44">
        <v>4.3</v>
      </c>
      <c r="P125" s="44">
        <v>4.3</v>
      </c>
      <c r="Q125" s="44">
        <v>4.3</v>
      </c>
      <c r="R125" s="44">
        <v>4.3</v>
      </c>
      <c r="S125" s="44">
        <v>4.3</v>
      </c>
      <c r="T125" s="44">
        <v>4.3</v>
      </c>
      <c r="U125" s="44">
        <v>4.3</v>
      </c>
      <c r="V125" s="44">
        <v>4.3</v>
      </c>
      <c r="W125" s="44">
        <v>4.3</v>
      </c>
      <c r="X125" s="44">
        <v>4.3</v>
      </c>
      <c r="Y125" s="44">
        <v>4.3</v>
      </c>
      <c r="Z125" s="44">
        <v>4.3</v>
      </c>
      <c r="AA125" s="44">
        <v>4.3</v>
      </c>
    </row>
    <row r="126" spans="1:27" ht="12.75" customHeight="1" outlineLevel="1" x14ac:dyDescent="0.2">
      <c r="A126" s="97" t="s">
        <v>2467</v>
      </c>
      <c r="B126" s="63" t="s">
        <v>81</v>
      </c>
      <c r="C126" s="43" t="s">
        <v>79</v>
      </c>
      <c r="D126" s="44">
        <f>$D$11</f>
        <v>216.36</v>
      </c>
      <c r="E126" s="44">
        <f t="shared" ref="E126:AA126" si="71">$D$11</f>
        <v>216.36</v>
      </c>
      <c r="F126" s="44">
        <f t="shared" si="71"/>
        <v>216.36</v>
      </c>
      <c r="G126" s="44">
        <f t="shared" si="71"/>
        <v>216.36</v>
      </c>
      <c r="H126" s="44">
        <f t="shared" si="71"/>
        <v>216.36</v>
      </c>
      <c r="I126" s="44">
        <f t="shared" si="71"/>
        <v>216.36</v>
      </c>
      <c r="J126" s="44">
        <f t="shared" si="71"/>
        <v>216.36</v>
      </c>
      <c r="K126" s="44">
        <f t="shared" si="71"/>
        <v>216.36</v>
      </c>
      <c r="L126" s="44">
        <f t="shared" si="71"/>
        <v>216.36</v>
      </c>
      <c r="M126" s="44">
        <f t="shared" si="71"/>
        <v>216.36</v>
      </c>
      <c r="N126" s="44">
        <f t="shared" si="71"/>
        <v>216.36</v>
      </c>
      <c r="O126" s="44">
        <f t="shared" si="71"/>
        <v>216.36</v>
      </c>
      <c r="P126" s="44">
        <f t="shared" si="71"/>
        <v>216.36</v>
      </c>
      <c r="Q126" s="44">
        <f t="shared" si="71"/>
        <v>216.36</v>
      </c>
      <c r="R126" s="44">
        <f t="shared" si="71"/>
        <v>216.36</v>
      </c>
      <c r="S126" s="44">
        <f t="shared" si="71"/>
        <v>216.36</v>
      </c>
      <c r="T126" s="44">
        <f t="shared" si="71"/>
        <v>216.36</v>
      </c>
      <c r="U126" s="44">
        <f t="shared" si="71"/>
        <v>216.36</v>
      </c>
      <c r="V126" s="44">
        <f t="shared" si="71"/>
        <v>216.36</v>
      </c>
      <c r="W126" s="44">
        <f t="shared" si="71"/>
        <v>216.36</v>
      </c>
      <c r="X126" s="44">
        <f t="shared" si="71"/>
        <v>216.36</v>
      </c>
      <c r="Y126" s="44">
        <f t="shared" si="71"/>
        <v>216.36</v>
      </c>
      <c r="Z126" s="44">
        <f t="shared" si="71"/>
        <v>216.36</v>
      </c>
      <c r="AA126" s="44">
        <f t="shared" si="71"/>
        <v>216.36</v>
      </c>
    </row>
    <row r="127" spans="1:27" ht="12.75" customHeight="1" x14ac:dyDescent="0.2">
      <c r="A127" s="96" t="s">
        <v>2468</v>
      </c>
      <c r="B127" s="28" t="str">
        <f>"25"&amp;"."&amp;$B$777&amp;"."&amp;$B$778</f>
        <v>25.04.2024</v>
      </c>
      <c r="C127" s="88" t="s">
        <v>76</v>
      </c>
      <c r="D127" s="89">
        <f>ROUND(((D128+D129+D131+D130)/1000),5)</f>
        <v>1.3660699999999999</v>
      </c>
      <c r="E127" s="89">
        <f>ROUND(((E128+E129+E131+E130)/1000),5)</f>
        <v>1.25</v>
      </c>
      <c r="F127" s="89">
        <f>ROUND(((F128+F129+F131+F130)/1000),5)</f>
        <v>1.2172499999999999</v>
      </c>
      <c r="G127" s="89">
        <f t="shared" ref="G127:AA127" si="72">ROUND(((G128+G129+G131+G130)/1000),5)</f>
        <v>1.2321</v>
      </c>
      <c r="H127" s="89">
        <f t="shared" si="72"/>
        <v>1.2488600000000001</v>
      </c>
      <c r="I127" s="89">
        <f t="shared" si="72"/>
        <v>1.4017900000000001</v>
      </c>
      <c r="J127" s="89">
        <f t="shared" si="72"/>
        <v>1.4824900000000001</v>
      </c>
      <c r="K127" s="89">
        <f t="shared" si="72"/>
        <v>1.74098</v>
      </c>
      <c r="L127" s="89">
        <f t="shared" si="72"/>
        <v>1.9778500000000001</v>
      </c>
      <c r="M127" s="89">
        <f t="shared" si="72"/>
        <v>2.1275200000000001</v>
      </c>
      <c r="N127" s="89">
        <f t="shared" si="72"/>
        <v>2.1269</v>
      </c>
      <c r="O127" s="89">
        <f t="shared" si="72"/>
        <v>2.1265399999999999</v>
      </c>
      <c r="P127" s="89">
        <f t="shared" si="72"/>
        <v>2.1515399999999998</v>
      </c>
      <c r="Q127" s="89">
        <f t="shared" si="72"/>
        <v>2.157</v>
      </c>
      <c r="R127" s="89">
        <f t="shared" si="72"/>
        <v>2.14561</v>
      </c>
      <c r="S127" s="89">
        <f t="shared" si="72"/>
        <v>2.1229100000000001</v>
      </c>
      <c r="T127" s="89">
        <f t="shared" si="72"/>
        <v>2.1008900000000001</v>
      </c>
      <c r="U127" s="89">
        <f t="shared" si="72"/>
        <v>1.9108700000000001</v>
      </c>
      <c r="V127" s="89">
        <f t="shared" si="72"/>
        <v>1.8441700000000001</v>
      </c>
      <c r="W127" s="89">
        <f t="shared" si="72"/>
        <v>1.85832</v>
      </c>
      <c r="X127" s="89">
        <f t="shared" si="72"/>
        <v>2.1000999999999999</v>
      </c>
      <c r="Y127" s="89">
        <f t="shared" si="72"/>
        <v>1.8763099999999999</v>
      </c>
      <c r="Z127" s="89">
        <f t="shared" si="72"/>
        <v>1.6113900000000001</v>
      </c>
      <c r="AA127" s="89">
        <f t="shared" si="72"/>
        <v>1.4069199999999999</v>
      </c>
    </row>
    <row r="128" spans="1:27" ht="12.75" customHeight="1" outlineLevel="1" x14ac:dyDescent="0.2">
      <c r="A128" s="97" t="s">
        <v>2469</v>
      </c>
      <c r="B128" s="63" t="s">
        <v>242</v>
      </c>
      <c r="C128" s="43" t="s">
        <v>79</v>
      </c>
      <c r="D128" s="44">
        <v>1079.23</v>
      </c>
      <c r="E128" s="44">
        <v>963.16</v>
      </c>
      <c r="F128" s="44">
        <v>930.41</v>
      </c>
      <c r="G128" s="44">
        <v>945.26</v>
      </c>
      <c r="H128" s="44">
        <v>962.02</v>
      </c>
      <c r="I128" s="44">
        <v>1114.95</v>
      </c>
      <c r="J128" s="44">
        <v>1195.6500000000001</v>
      </c>
      <c r="K128" s="44">
        <v>1454.14</v>
      </c>
      <c r="L128" s="44">
        <v>1691.01</v>
      </c>
      <c r="M128" s="44">
        <v>1840.68</v>
      </c>
      <c r="N128" s="44">
        <v>1840.06</v>
      </c>
      <c r="O128" s="44">
        <v>1839.7</v>
      </c>
      <c r="P128" s="44">
        <v>1864.7</v>
      </c>
      <c r="Q128" s="44">
        <v>1870.16</v>
      </c>
      <c r="R128" s="44">
        <v>1858.77</v>
      </c>
      <c r="S128" s="44">
        <v>1836.07</v>
      </c>
      <c r="T128" s="44">
        <v>1814.05</v>
      </c>
      <c r="U128" s="44">
        <v>1624.03</v>
      </c>
      <c r="V128" s="44">
        <v>1557.33</v>
      </c>
      <c r="W128" s="44">
        <v>1571.48</v>
      </c>
      <c r="X128" s="44">
        <v>1813.26</v>
      </c>
      <c r="Y128" s="44">
        <v>1589.47</v>
      </c>
      <c r="Z128" s="44">
        <v>1324.55</v>
      </c>
      <c r="AA128" s="44">
        <v>1120.08</v>
      </c>
    </row>
    <row r="129" spans="1:27" ht="12.75" customHeight="1" outlineLevel="1" x14ac:dyDescent="0.2">
      <c r="A129" s="97" t="s">
        <v>2470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customHeight="1" outlineLevel="1" x14ac:dyDescent="0.2">
      <c r="A130" s="97" t="s">
        <v>2471</v>
      </c>
      <c r="B130" s="63" t="s">
        <v>83</v>
      </c>
      <c r="C130" s="43" t="s">
        <v>79</v>
      </c>
      <c r="D130" s="44">
        <v>4.3</v>
      </c>
      <c r="E130" s="44">
        <v>4.3</v>
      </c>
      <c r="F130" s="44">
        <v>4.3</v>
      </c>
      <c r="G130" s="44">
        <v>4.3</v>
      </c>
      <c r="H130" s="44">
        <v>4.3</v>
      </c>
      <c r="I130" s="44">
        <v>4.3</v>
      </c>
      <c r="J130" s="44">
        <v>4.3</v>
      </c>
      <c r="K130" s="44">
        <v>4.3</v>
      </c>
      <c r="L130" s="44">
        <v>4.3</v>
      </c>
      <c r="M130" s="44">
        <v>4.3</v>
      </c>
      <c r="N130" s="44">
        <v>4.3</v>
      </c>
      <c r="O130" s="44">
        <v>4.3</v>
      </c>
      <c r="P130" s="44">
        <v>4.3</v>
      </c>
      <c r="Q130" s="44">
        <v>4.3</v>
      </c>
      <c r="R130" s="44">
        <v>4.3</v>
      </c>
      <c r="S130" s="44">
        <v>4.3</v>
      </c>
      <c r="T130" s="44">
        <v>4.3</v>
      </c>
      <c r="U130" s="44">
        <v>4.3</v>
      </c>
      <c r="V130" s="44">
        <v>4.3</v>
      </c>
      <c r="W130" s="44">
        <v>4.3</v>
      </c>
      <c r="X130" s="44">
        <v>4.3</v>
      </c>
      <c r="Y130" s="44">
        <v>4.3</v>
      </c>
      <c r="Z130" s="44">
        <v>4.3</v>
      </c>
      <c r="AA130" s="44">
        <v>4.3</v>
      </c>
    </row>
    <row r="131" spans="1:27" ht="12.75" customHeight="1" outlineLevel="1" x14ac:dyDescent="0.2">
      <c r="A131" s="97" t="s">
        <v>2472</v>
      </c>
      <c r="B131" s="63" t="s">
        <v>81</v>
      </c>
      <c r="C131" s="43" t="s">
        <v>79</v>
      </c>
      <c r="D131" s="44">
        <f>$D$11</f>
        <v>216.36</v>
      </c>
      <c r="E131" s="44">
        <f t="shared" ref="E131:AA131" si="74">$D$11</f>
        <v>216.36</v>
      </c>
      <c r="F131" s="44">
        <f t="shared" si="74"/>
        <v>216.36</v>
      </c>
      <c r="G131" s="44">
        <f t="shared" si="74"/>
        <v>216.36</v>
      </c>
      <c r="H131" s="44">
        <f t="shared" si="74"/>
        <v>216.36</v>
      </c>
      <c r="I131" s="44">
        <f t="shared" si="74"/>
        <v>216.36</v>
      </c>
      <c r="J131" s="44">
        <f t="shared" si="74"/>
        <v>216.36</v>
      </c>
      <c r="K131" s="44">
        <f t="shared" si="74"/>
        <v>216.36</v>
      </c>
      <c r="L131" s="44">
        <f t="shared" si="74"/>
        <v>216.36</v>
      </c>
      <c r="M131" s="44">
        <f t="shared" si="74"/>
        <v>216.36</v>
      </c>
      <c r="N131" s="44">
        <f t="shared" si="74"/>
        <v>216.36</v>
      </c>
      <c r="O131" s="44">
        <f t="shared" si="74"/>
        <v>216.36</v>
      </c>
      <c r="P131" s="44">
        <f t="shared" si="74"/>
        <v>216.36</v>
      </c>
      <c r="Q131" s="44">
        <f t="shared" si="74"/>
        <v>216.36</v>
      </c>
      <c r="R131" s="44">
        <f t="shared" si="74"/>
        <v>216.36</v>
      </c>
      <c r="S131" s="44">
        <f t="shared" si="74"/>
        <v>216.36</v>
      </c>
      <c r="T131" s="44">
        <f t="shared" si="74"/>
        <v>216.36</v>
      </c>
      <c r="U131" s="44">
        <f t="shared" si="74"/>
        <v>216.36</v>
      </c>
      <c r="V131" s="44">
        <f t="shared" si="74"/>
        <v>216.36</v>
      </c>
      <c r="W131" s="44">
        <f t="shared" si="74"/>
        <v>216.36</v>
      </c>
      <c r="X131" s="44">
        <f t="shared" si="74"/>
        <v>216.36</v>
      </c>
      <c r="Y131" s="44">
        <f t="shared" si="74"/>
        <v>216.36</v>
      </c>
      <c r="Z131" s="44">
        <f t="shared" si="74"/>
        <v>216.36</v>
      </c>
      <c r="AA131" s="44">
        <f t="shared" si="74"/>
        <v>216.36</v>
      </c>
    </row>
    <row r="132" spans="1:27" ht="12.75" customHeight="1" x14ac:dyDescent="0.2">
      <c r="A132" s="96" t="s">
        <v>2473</v>
      </c>
      <c r="B132" s="28" t="str">
        <f>"26"&amp;"."&amp;$B$777&amp;"."&amp;$B$778</f>
        <v>26.04.2024</v>
      </c>
      <c r="C132" s="88" t="s">
        <v>76</v>
      </c>
      <c r="D132" s="89">
        <f>ROUND(((D133+D134+D136+D135)/1000),5)</f>
        <v>1.39571</v>
      </c>
      <c r="E132" s="89">
        <f>ROUND(((E133+E134+E136+E135)/1000),5)</f>
        <v>1.3025100000000001</v>
      </c>
      <c r="F132" s="89">
        <f>ROUND(((F133+F134+F136+F135)/1000),5)</f>
        <v>1.2455700000000001</v>
      </c>
      <c r="G132" s="89">
        <f t="shared" ref="G132:AA132" si="75">ROUND(((G133+G134+G136+G135)/1000),5)</f>
        <v>1.2390300000000001</v>
      </c>
      <c r="H132" s="89">
        <f t="shared" si="75"/>
        <v>1.2674099999999999</v>
      </c>
      <c r="I132" s="89">
        <f t="shared" si="75"/>
        <v>1.3972899999999999</v>
      </c>
      <c r="J132" s="89">
        <f t="shared" si="75"/>
        <v>1.4957499999999999</v>
      </c>
      <c r="K132" s="89">
        <f t="shared" si="75"/>
        <v>1.7473799999999999</v>
      </c>
      <c r="L132" s="89">
        <f t="shared" si="75"/>
        <v>2.0819000000000001</v>
      </c>
      <c r="M132" s="89">
        <f t="shared" si="75"/>
        <v>2.28146</v>
      </c>
      <c r="N132" s="89">
        <f t="shared" si="75"/>
        <v>2.3478500000000002</v>
      </c>
      <c r="O132" s="89">
        <f t="shared" si="75"/>
        <v>2.2512300000000001</v>
      </c>
      <c r="P132" s="89">
        <f t="shared" si="75"/>
        <v>2.2721499999999999</v>
      </c>
      <c r="Q132" s="89">
        <f t="shared" si="75"/>
        <v>2.2862</v>
      </c>
      <c r="R132" s="89">
        <f t="shared" si="75"/>
        <v>2.28565</v>
      </c>
      <c r="S132" s="89">
        <f t="shared" si="75"/>
        <v>2.2762799999999999</v>
      </c>
      <c r="T132" s="89">
        <f t="shared" si="75"/>
        <v>2.25787</v>
      </c>
      <c r="U132" s="89">
        <f t="shared" si="75"/>
        <v>2.17706</v>
      </c>
      <c r="V132" s="89">
        <f t="shared" si="75"/>
        <v>2.2297099999999999</v>
      </c>
      <c r="W132" s="89">
        <f t="shared" si="75"/>
        <v>2.2664900000000001</v>
      </c>
      <c r="X132" s="89">
        <f t="shared" si="75"/>
        <v>2.2593700000000001</v>
      </c>
      <c r="Y132" s="89">
        <f t="shared" si="75"/>
        <v>2.05477</v>
      </c>
      <c r="Z132" s="89">
        <f t="shared" si="75"/>
        <v>1.76753</v>
      </c>
      <c r="AA132" s="89">
        <f t="shared" si="75"/>
        <v>1.4681599999999999</v>
      </c>
    </row>
    <row r="133" spans="1:27" ht="12.75" customHeight="1" outlineLevel="1" x14ac:dyDescent="0.2">
      <c r="A133" s="97" t="s">
        <v>2474</v>
      </c>
      <c r="B133" s="63" t="s">
        <v>242</v>
      </c>
      <c r="C133" s="43" t="s">
        <v>79</v>
      </c>
      <c r="D133" s="44">
        <v>1108.8699999999999</v>
      </c>
      <c r="E133" s="44">
        <v>1015.67</v>
      </c>
      <c r="F133" s="44">
        <v>958.73</v>
      </c>
      <c r="G133" s="44">
        <v>952.19</v>
      </c>
      <c r="H133" s="44">
        <v>980.57</v>
      </c>
      <c r="I133" s="44">
        <v>1110.45</v>
      </c>
      <c r="J133" s="44">
        <v>1208.9100000000001</v>
      </c>
      <c r="K133" s="44">
        <v>1460.54</v>
      </c>
      <c r="L133" s="44">
        <v>1795.06</v>
      </c>
      <c r="M133" s="44">
        <v>1994.62</v>
      </c>
      <c r="N133" s="44">
        <v>2061.0100000000002</v>
      </c>
      <c r="O133" s="44">
        <v>1964.39</v>
      </c>
      <c r="P133" s="44">
        <v>1985.31</v>
      </c>
      <c r="Q133" s="44">
        <v>1999.36</v>
      </c>
      <c r="R133" s="44">
        <v>1998.81</v>
      </c>
      <c r="S133" s="44">
        <v>1989.44</v>
      </c>
      <c r="T133" s="44">
        <v>1971.03</v>
      </c>
      <c r="U133" s="44">
        <v>1890.22</v>
      </c>
      <c r="V133" s="44">
        <v>1942.87</v>
      </c>
      <c r="W133" s="44">
        <v>1979.65</v>
      </c>
      <c r="X133" s="44">
        <v>1972.53</v>
      </c>
      <c r="Y133" s="44">
        <v>1767.93</v>
      </c>
      <c r="Z133" s="44">
        <v>1480.69</v>
      </c>
      <c r="AA133" s="44">
        <v>1181.32</v>
      </c>
    </row>
    <row r="134" spans="1:27" ht="12.75" customHeight="1" outlineLevel="1" x14ac:dyDescent="0.2">
      <c r="A134" s="97" t="s">
        <v>2475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customHeight="1" outlineLevel="1" x14ac:dyDescent="0.2">
      <c r="A135" s="97" t="s">
        <v>2476</v>
      </c>
      <c r="B135" s="63" t="s">
        <v>83</v>
      </c>
      <c r="C135" s="43" t="s">
        <v>79</v>
      </c>
      <c r="D135" s="44">
        <v>4.3</v>
      </c>
      <c r="E135" s="44">
        <v>4.3</v>
      </c>
      <c r="F135" s="44">
        <v>4.3</v>
      </c>
      <c r="G135" s="44">
        <v>4.3</v>
      </c>
      <c r="H135" s="44">
        <v>4.3</v>
      </c>
      <c r="I135" s="44">
        <v>4.3</v>
      </c>
      <c r="J135" s="44">
        <v>4.3</v>
      </c>
      <c r="K135" s="44">
        <v>4.3</v>
      </c>
      <c r="L135" s="44">
        <v>4.3</v>
      </c>
      <c r="M135" s="44">
        <v>4.3</v>
      </c>
      <c r="N135" s="44">
        <v>4.3</v>
      </c>
      <c r="O135" s="44">
        <v>4.3</v>
      </c>
      <c r="P135" s="44">
        <v>4.3</v>
      </c>
      <c r="Q135" s="44">
        <v>4.3</v>
      </c>
      <c r="R135" s="44">
        <v>4.3</v>
      </c>
      <c r="S135" s="44">
        <v>4.3</v>
      </c>
      <c r="T135" s="44">
        <v>4.3</v>
      </c>
      <c r="U135" s="44">
        <v>4.3</v>
      </c>
      <c r="V135" s="44">
        <v>4.3</v>
      </c>
      <c r="W135" s="44">
        <v>4.3</v>
      </c>
      <c r="X135" s="44">
        <v>4.3</v>
      </c>
      <c r="Y135" s="44">
        <v>4.3</v>
      </c>
      <c r="Z135" s="44">
        <v>4.3</v>
      </c>
      <c r="AA135" s="44">
        <v>4.3</v>
      </c>
    </row>
    <row r="136" spans="1:27" ht="12.75" customHeight="1" outlineLevel="1" x14ac:dyDescent="0.2">
      <c r="A136" s="97" t="s">
        <v>2477</v>
      </c>
      <c r="B136" s="63" t="s">
        <v>81</v>
      </c>
      <c r="C136" s="43" t="s">
        <v>79</v>
      </c>
      <c r="D136" s="44">
        <f>$D$11</f>
        <v>216.36</v>
      </c>
      <c r="E136" s="44">
        <f t="shared" ref="E136:AA136" si="77">$D$11</f>
        <v>216.36</v>
      </c>
      <c r="F136" s="44">
        <f t="shared" si="77"/>
        <v>216.36</v>
      </c>
      <c r="G136" s="44">
        <f t="shared" si="77"/>
        <v>216.36</v>
      </c>
      <c r="H136" s="44">
        <f t="shared" si="77"/>
        <v>216.36</v>
      </c>
      <c r="I136" s="44">
        <f t="shared" si="77"/>
        <v>216.36</v>
      </c>
      <c r="J136" s="44">
        <f t="shared" si="77"/>
        <v>216.36</v>
      </c>
      <c r="K136" s="44">
        <f t="shared" si="77"/>
        <v>216.36</v>
      </c>
      <c r="L136" s="44">
        <f t="shared" si="77"/>
        <v>216.36</v>
      </c>
      <c r="M136" s="44">
        <f t="shared" si="77"/>
        <v>216.36</v>
      </c>
      <c r="N136" s="44">
        <f t="shared" si="77"/>
        <v>216.36</v>
      </c>
      <c r="O136" s="44">
        <f t="shared" si="77"/>
        <v>216.36</v>
      </c>
      <c r="P136" s="44">
        <f t="shared" si="77"/>
        <v>216.36</v>
      </c>
      <c r="Q136" s="44">
        <f t="shared" si="77"/>
        <v>216.36</v>
      </c>
      <c r="R136" s="44">
        <f t="shared" si="77"/>
        <v>216.36</v>
      </c>
      <c r="S136" s="44">
        <f t="shared" si="77"/>
        <v>216.36</v>
      </c>
      <c r="T136" s="44">
        <f t="shared" si="77"/>
        <v>216.36</v>
      </c>
      <c r="U136" s="44">
        <f t="shared" si="77"/>
        <v>216.36</v>
      </c>
      <c r="V136" s="44">
        <f t="shared" si="77"/>
        <v>216.36</v>
      </c>
      <c r="W136" s="44">
        <f t="shared" si="77"/>
        <v>216.36</v>
      </c>
      <c r="X136" s="44">
        <f t="shared" si="77"/>
        <v>216.36</v>
      </c>
      <c r="Y136" s="44">
        <f t="shared" si="77"/>
        <v>216.36</v>
      </c>
      <c r="Z136" s="44">
        <f t="shared" si="77"/>
        <v>216.36</v>
      </c>
      <c r="AA136" s="44">
        <f t="shared" si="77"/>
        <v>216.36</v>
      </c>
    </row>
    <row r="137" spans="1:27" ht="12.75" customHeight="1" x14ac:dyDescent="0.2">
      <c r="A137" s="96" t="s">
        <v>2478</v>
      </c>
      <c r="B137" s="28" t="str">
        <f>"27"&amp;"."&amp;$B$777&amp;"."&amp;$B$778</f>
        <v>27.04.2024</v>
      </c>
      <c r="C137" s="88" t="s">
        <v>76</v>
      </c>
      <c r="D137" s="89">
        <f>ROUND(((D138+D139+D141+D140)/1000),5)</f>
        <v>1.56151</v>
      </c>
      <c r="E137" s="89">
        <f>ROUND(((E138+E139+E141+E140)/1000),5)</f>
        <v>1.46868</v>
      </c>
      <c r="F137" s="89">
        <f>ROUND(((F138+F139+F141+F140)/1000),5)</f>
        <v>1.4555100000000001</v>
      </c>
      <c r="G137" s="89">
        <f t="shared" ref="G137:AA137" si="78">ROUND(((G138+G139+G141+G140)/1000),5)</f>
        <v>1.4505300000000001</v>
      </c>
      <c r="H137" s="89">
        <f t="shared" si="78"/>
        <v>1.4774499999999999</v>
      </c>
      <c r="I137" s="89">
        <f t="shared" si="78"/>
        <v>1.5267999999999999</v>
      </c>
      <c r="J137" s="89">
        <f t="shared" si="78"/>
        <v>1.69225</v>
      </c>
      <c r="K137" s="89">
        <f t="shared" si="78"/>
        <v>2.1122399999999999</v>
      </c>
      <c r="L137" s="89">
        <f t="shared" si="78"/>
        <v>2.3286699999999998</v>
      </c>
      <c r="M137" s="89">
        <f t="shared" si="78"/>
        <v>2.3890899999999999</v>
      </c>
      <c r="N137" s="89">
        <f t="shared" si="78"/>
        <v>2.3989099999999999</v>
      </c>
      <c r="O137" s="89">
        <f t="shared" si="78"/>
        <v>2.51336</v>
      </c>
      <c r="P137" s="89">
        <f t="shared" si="78"/>
        <v>2.4838300000000002</v>
      </c>
      <c r="Q137" s="89">
        <f t="shared" si="78"/>
        <v>2.5147400000000002</v>
      </c>
      <c r="R137" s="89">
        <f t="shared" si="78"/>
        <v>2.48997</v>
      </c>
      <c r="S137" s="89">
        <f t="shared" si="78"/>
        <v>2.3942700000000001</v>
      </c>
      <c r="T137" s="89">
        <f t="shared" si="78"/>
        <v>2.3717700000000002</v>
      </c>
      <c r="U137" s="89">
        <f t="shared" si="78"/>
        <v>2.2945099999999998</v>
      </c>
      <c r="V137" s="89">
        <f t="shared" si="78"/>
        <v>2.2378999999999998</v>
      </c>
      <c r="W137" s="89">
        <f t="shared" si="78"/>
        <v>2.2400799999999998</v>
      </c>
      <c r="X137" s="89">
        <f t="shared" si="78"/>
        <v>2.2909299999999999</v>
      </c>
      <c r="Y137" s="89">
        <f t="shared" si="78"/>
        <v>2.1284299999999998</v>
      </c>
      <c r="Z137" s="89">
        <f t="shared" si="78"/>
        <v>1.9911399999999999</v>
      </c>
      <c r="AA137" s="89">
        <f t="shared" si="78"/>
        <v>1.65073</v>
      </c>
    </row>
    <row r="138" spans="1:27" ht="12.75" customHeight="1" outlineLevel="1" x14ac:dyDescent="0.2">
      <c r="A138" s="97" t="s">
        <v>2479</v>
      </c>
      <c r="B138" s="63" t="s">
        <v>242</v>
      </c>
      <c r="C138" s="43" t="s">
        <v>79</v>
      </c>
      <c r="D138" s="44">
        <v>1274.67</v>
      </c>
      <c r="E138" s="44">
        <v>1181.8399999999999</v>
      </c>
      <c r="F138" s="44">
        <v>1168.67</v>
      </c>
      <c r="G138" s="44">
        <v>1163.69</v>
      </c>
      <c r="H138" s="44">
        <v>1190.6099999999999</v>
      </c>
      <c r="I138" s="44">
        <v>1239.96</v>
      </c>
      <c r="J138" s="44">
        <v>1405.41</v>
      </c>
      <c r="K138" s="44">
        <v>1825.4</v>
      </c>
      <c r="L138" s="44">
        <v>2041.83</v>
      </c>
      <c r="M138" s="44">
        <v>2102.25</v>
      </c>
      <c r="N138" s="44">
        <v>2112.0700000000002</v>
      </c>
      <c r="O138" s="44">
        <v>2226.52</v>
      </c>
      <c r="P138" s="44">
        <v>2196.9899999999998</v>
      </c>
      <c r="Q138" s="44">
        <v>2227.9</v>
      </c>
      <c r="R138" s="44">
        <v>2203.13</v>
      </c>
      <c r="S138" s="44">
        <v>2107.4299999999998</v>
      </c>
      <c r="T138" s="44">
        <v>2084.9299999999998</v>
      </c>
      <c r="U138" s="44">
        <v>2007.67</v>
      </c>
      <c r="V138" s="44">
        <v>1951.06</v>
      </c>
      <c r="W138" s="44">
        <v>1953.24</v>
      </c>
      <c r="X138" s="44">
        <v>2004.09</v>
      </c>
      <c r="Y138" s="44">
        <v>1841.59</v>
      </c>
      <c r="Z138" s="44">
        <v>1704.3</v>
      </c>
      <c r="AA138" s="44">
        <v>1363.89</v>
      </c>
    </row>
    <row r="139" spans="1:27" ht="12.75" customHeight="1" outlineLevel="1" x14ac:dyDescent="0.2">
      <c r="A139" s="97" t="s">
        <v>2480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customHeight="1" outlineLevel="1" x14ac:dyDescent="0.2">
      <c r="A140" s="97" t="s">
        <v>2481</v>
      </c>
      <c r="B140" s="63" t="s">
        <v>83</v>
      </c>
      <c r="C140" s="43" t="s">
        <v>79</v>
      </c>
      <c r="D140" s="44">
        <v>4.3</v>
      </c>
      <c r="E140" s="44">
        <v>4.3</v>
      </c>
      <c r="F140" s="44">
        <v>4.3</v>
      </c>
      <c r="G140" s="44">
        <v>4.3</v>
      </c>
      <c r="H140" s="44">
        <v>4.3</v>
      </c>
      <c r="I140" s="44">
        <v>4.3</v>
      </c>
      <c r="J140" s="44">
        <v>4.3</v>
      </c>
      <c r="K140" s="44">
        <v>4.3</v>
      </c>
      <c r="L140" s="44">
        <v>4.3</v>
      </c>
      <c r="M140" s="44">
        <v>4.3</v>
      </c>
      <c r="N140" s="44">
        <v>4.3</v>
      </c>
      <c r="O140" s="44">
        <v>4.3</v>
      </c>
      <c r="P140" s="44">
        <v>4.3</v>
      </c>
      <c r="Q140" s="44">
        <v>4.3</v>
      </c>
      <c r="R140" s="44">
        <v>4.3</v>
      </c>
      <c r="S140" s="44">
        <v>4.3</v>
      </c>
      <c r="T140" s="44">
        <v>4.3</v>
      </c>
      <c r="U140" s="44">
        <v>4.3</v>
      </c>
      <c r="V140" s="44">
        <v>4.3</v>
      </c>
      <c r="W140" s="44">
        <v>4.3</v>
      </c>
      <c r="X140" s="44">
        <v>4.3</v>
      </c>
      <c r="Y140" s="44">
        <v>4.3</v>
      </c>
      <c r="Z140" s="44">
        <v>4.3</v>
      </c>
      <c r="AA140" s="44">
        <v>4.3</v>
      </c>
    </row>
    <row r="141" spans="1:27" ht="12.75" customHeight="1" outlineLevel="1" x14ac:dyDescent="0.2">
      <c r="A141" s="97" t="s">
        <v>2482</v>
      </c>
      <c r="B141" s="63" t="s">
        <v>81</v>
      </c>
      <c r="C141" s="43" t="s">
        <v>79</v>
      </c>
      <c r="D141" s="44">
        <f>$D$11</f>
        <v>216.36</v>
      </c>
      <c r="E141" s="44">
        <f t="shared" ref="E141:AA141" si="80">$D$11</f>
        <v>216.36</v>
      </c>
      <c r="F141" s="44">
        <f t="shared" si="80"/>
        <v>216.36</v>
      </c>
      <c r="G141" s="44">
        <f t="shared" si="80"/>
        <v>216.36</v>
      </c>
      <c r="H141" s="44">
        <f t="shared" si="80"/>
        <v>216.36</v>
      </c>
      <c r="I141" s="44">
        <f t="shared" si="80"/>
        <v>216.36</v>
      </c>
      <c r="J141" s="44">
        <f t="shared" si="80"/>
        <v>216.36</v>
      </c>
      <c r="K141" s="44">
        <f t="shared" si="80"/>
        <v>216.36</v>
      </c>
      <c r="L141" s="44">
        <f t="shared" si="80"/>
        <v>216.36</v>
      </c>
      <c r="M141" s="44">
        <f t="shared" si="80"/>
        <v>216.36</v>
      </c>
      <c r="N141" s="44">
        <f t="shared" si="80"/>
        <v>216.36</v>
      </c>
      <c r="O141" s="44">
        <f t="shared" si="80"/>
        <v>216.36</v>
      </c>
      <c r="P141" s="44">
        <f t="shared" si="80"/>
        <v>216.36</v>
      </c>
      <c r="Q141" s="44">
        <f t="shared" si="80"/>
        <v>216.36</v>
      </c>
      <c r="R141" s="44">
        <f t="shared" si="80"/>
        <v>216.36</v>
      </c>
      <c r="S141" s="44">
        <f t="shared" si="80"/>
        <v>216.36</v>
      </c>
      <c r="T141" s="44">
        <f t="shared" si="80"/>
        <v>216.36</v>
      </c>
      <c r="U141" s="44">
        <f t="shared" si="80"/>
        <v>216.36</v>
      </c>
      <c r="V141" s="44">
        <f t="shared" si="80"/>
        <v>216.36</v>
      </c>
      <c r="W141" s="44">
        <f t="shared" si="80"/>
        <v>216.36</v>
      </c>
      <c r="X141" s="44">
        <f t="shared" si="80"/>
        <v>216.36</v>
      </c>
      <c r="Y141" s="44">
        <f t="shared" si="80"/>
        <v>216.36</v>
      </c>
      <c r="Z141" s="44">
        <f t="shared" si="80"/>
        <v>216.36</v>
      </c>
      <c r="AA141" s="44">
        <f t="shared" si="80"/>
        <v>216.36</v>
      </c>
    </row>
    <row r="142" spans="1:27" ht="12.75" customHeight="1" x14ac:dyDescent="0.2">
      <c r="A142" s="96" t="s">
        <v>2483</v>
      </c>
      <c r="B142" s="28" t="str">
        <f>"28"&amp;"."&amp;$B$777&amp;"."&amp;$B$778</f>
        <v>28.04.2024</v>
      </c>
      <c r="C142" s="88" t="s">
        <v>76</v>
      </c>
      <c r="D142" s="89">
        <f>ROUND(((D143+D144+D146+D145)/1000),5)</f>
        <v>1.6948399999999999</v>
      </c>
      <c r="E142" s="89">
        <f>ROUND(((E143+E144+E146+E145)/1000),5)</f>
        <v>1.5814600000000001</v>
      </c>
      <c r="F142" s="89">
        <f>ROUND(((F143+F144+F146+F145)/1000),5)</f>
        <v>1.4765699999999999</v>
      </c>
      <c r="G142" s="89">
        <f t="shared" ref="G142:AA142" si="81">ROUND(((G143+G144+G146+G145)/1000),5)</f>
        <v>1.4612099999999999</v>
      </c>
      <c r="H142" s="89">
        <f t="shared" si="81"/>
        <v>1.47166</v>
      </c>
      <c r="I142" s="89">
        <f t="shared" si="81"/>
        <v>1.4705999999999999</v>
      </c>
      <c r="J142" s="89">
        <f t="shared" si="81"/>
        <v>1.4763200000000001</v>
      </c>
      <c r="K142" s="89">
        <f t="shared" si="81"/>
        <v>1.67164</v>
      </c>
      <c r="L142" s="89">
        <f t="shared" si="81"/>
        <v>1.81318</v>
      </c>
      <c r="M142" s="89">
        <f t="shared" si="81"/>
        <v>2.1442299999999999</v>
      </c>
      <c r="N142" s="89">
        <f t="shared" si="81"/>
        <v>2.2414800000000001</v>
      </c>
      <c r="O142" s="89">
        <f t="shared" si="81"/>
        <v>2.2378399999999998</v>
      </c>
      <c r="P142" s="89">
        <f t="shared" si="81"/>
        <v>2.19835</v>
      </c>
      <c r="Q142" s="89">
        <f t="shared" si="81"/>
        <v>2.20221</v>
      </c>
      <c r="R142" s="89">
        <f t="shared" si="81"/>
        <v>2.1745399999999999</v>
      </c>
      <c r="S142" s="89">
        <f t="shared" si="81"/>
        <v>2.1395400000000002</v>
      </c>
      <c r="T142" s="89">
        <f t="shared" si="81"/>
        <v>2.1150899999999999</v>
      </c>
      <c r="U142" s="89">
        <f t="shared" si="81"/>
        <v>2.0972</v>
      </c>
      <c r="V142" s="89">
        <f t="shared" si="81"/>
        <v>2.1251500000000001</v>
      </c>
      <c r="W142" s="89">
        <f t="shared" si="81"/>
        <v>2.1897500000000001</v>
      </c>
      <c r="X142" s="89">
        <f t="shared" si="81"/>
        <v>2.2588499999999998</v>
      </c>
      <c r="Y142" s="89">
        <f t="shared" si="81"/>
        <v>2.2218200000000001</v>
      </c>
      <c r="Z142" s="89">
        <f t="shared" si="81"/>
        <v>1.8500799999999999</v>
      </c>
      <c r="AA142" s="89">
        <f t="shared" si="81"/>
        <v>1.6772800000000001</v>
      </c>
    </row>
    <row r="143" spans="1:27" ht="12.75" customHeight="1" outlineLevel="1" x14ac:dyDescent="0.2">
      <c r="A143" s="97" t="s">
        <v>2484</v>
      </c>
      <c r="B143" s="63" t="s">
        <v>242</v>
      </c>
      <c r="C143" s="43" t="s">
        <v>79</v>
      </c>
      <c r="D143" s="44">
        <v>1408</v>
      </c>
      <c r="E143" s="44">
        <v>1294.6199999999999</v>
      </c>
      <c r="F143" s="44">
        <v>1189.73</v>
      </c>
      <c r="G143" s="44">
        <v>1174.3699999999999</v>
      </c>
      <c r="H143" s="44">
        <v>1184.82</v>
      </c>
      <c r="I143" s="44">
        <v>1183.76</v>
      </c>
      <c r="J143" s="44">
        <v>1189.48</v>
      </c>
      <c r="K143" s="44">
        <v>1384.8</v>
      </c>
      <c r="L143" s="44">
        <v>1526.34</v>
      </c>
      <c r="M143" s="44">
        <v>1857.39</v>
      </c>
      <c r="N143" s="44">
        <v>1954.64</v>
      </c>
      <c r="O143" s="44">
        <v>1951</v>
      </c>
      <c r="P143" s="44">
        <v>1911.51</v>
      </c>
      <c r="Q143" s="44">
        <v>1915.37</v>
      </c>
      <c r="R143" s="44">
        <v>1887.7</v>
      </c>
      <c r="S143" s="44">
        <v>1852.7</v>
      </c>
      <c r="T143" s="44">
        <v>1828.25</v>
      </c>
      <c r="U143" s="44">
        <v>1810.36</v>
      </c>
      <c r="V143" s="44">
        <v>1838.31</v>
      </c>
      <c r="W143" s="44">
        <v>1902.91</v>
      </c>
      <c r="X143" s="44">
        <v>1972.01</v>
      </c>
      <c r="Y143" s="44">
        <v>1934.98</v>
      </c>
      <c r="Z143" s="44">
        <v>1563.24</v>
      </c>
      <c r="AA143" s="44">
        <v>1390.44</v>
      </c>
    </row>
    <row r="144" spans="1:27" ht="12.75" customHeight="1" outlineLevel="1" x14ac:dyDescent="0.2">
      <c r="A144" s="97" t="s">
        <v>2485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customHeight="1" outlineLevel="1" x14ac:dyDescent="0.2">
      <c r="A145" s="97" t="s">
        <v>2486</v>
      </c>
      <c r="B145" s="63" t="s">
        <v>83</v>
      </c>
      <c r="C145" s="43" t="s">
        <v>79</v>
      </c>
      <c r="D145" s="44">
        <v>4.3</v>
      </c>
      <c r="E145" s="44">
        <v>4.3</v>
      </c>
      <c r="F145" s="44">
        <v>4.3</v>
      </c>
      <c r="G145" s="44">
        <v>4.3</v>
      </c>
      <c r="H145" s="44">
        <v>4.3</v>
      </c>
      <c r="I145" s="44">
        <v>4.3</v>
      </c>
      <c r="J145" s="44">
        <v>4.3</v>
      </c>
      <c r="K145" s="44">
        <v>4.3</v>
      </c>
      <c r="L145" s="44">
        <v>4.3</v>
      </c>
      <c r="M145" s="44">
        <v>4.3</v>
      </c>
      <c r="N145" s="44">
        <v>4.3</v>
      </c>
      <c r="O145" s="44">
        <v>4.3</v>
      </c>
      <c r="P145" s="44">
        <v>4.3</v>
      </c>
      <c r="Q145" s="44">
        <v>4.3</v>
      </c>
      <c r="R145" s="44">
        <v>4.3</v>
      </c>
      <c r="S145" s="44">
        <v>4.3</v>
      </c>
      <c r="T145" s="44">
        <v>4.3</v>
      </c>
      <c r="U145" s="44">
        <v>4.3</v>
      </c>
      <c r="V145" s="44">
        <v>4.3</v>
      </c>
      <c r="W145" s="44">
        <v>4.3</v>
      </c>
      <c r="X145" s="44">
        <v>4.3</v>
      </c>
      <c r="Y145" s="44">
        <v>4.3</v>
      </c>
      <c r="Z145" s="44">
        <v>4.3</v>
      </c>
      <c r="AA145" s="44">
        <v>4.3</v>
      </c>
    </row>
    <row r="146" spans="1:27" ht="12.75" customHeight="1" outlineLevel="1" x14ac:dyDescent="0.2">
      <c r="A146" s="97" t="s">
        <v>2487</v>
      </c>
      <c r="B146" s="63" t="s">
        <v>81</v>
      </c>
      <c r="C146" s="43" t="s">
        <v>79</v>
      </c>
      <c r="D146" s="44">
        <f>$D$11</f>
        <v>216.36</v>
      </c>
      <c r="E146" s="44">
        <f t="shared" ref="E146:AA146" si="83">$D$11</f>
        <v>216.36</v>
      </c>
      <c r="F146" s="44">
        <f t="shared" si="83"/>
        <v>216.36</v>
      </c>
      <c r="G146" s="44">
        <f t="shared" si="83"/>
        <v>216.36</v>
      </c>
      <c r="H146" s="44">
        <f t="shared" si="83"/>
        <v>216.36</v>
      </c>
      <c r="I146" s="44">
        <f t="shared" si="83"/>
        <v>216.36</v>
      </c>
      <c r="J146" s="44">
        <f t="shared" si="83"/>
        <v>216.36</v>
      </c>
      <c r="K146" s="44">
        <f t="shared" si="83"/>
        <v>216.36</v>
      </c>
      <c r="L146" s="44">
        <f t="shared" si="83"/>
        <v>216.36</v>
      </c>
      <c r="M146" s="44">
        <f t="shared" si="83"/>
        <v>216.36</v>
      </c>
      <c r="N146" s="44">
        <f t="shared" si="83"/>
        <v>216.36</v>
      </c>
      <c r="O146" s="44">
        <f t="shared" si="83"/>
        <v>216.36</v>
      </c>
      <c r="P146" s="44">
        <f t="shared" si="83"/>
        <v>216.36</v>
      </c>
      <c r="Q146" s="44">
        <f t="shared" si="83"/>
        <v>216.36</v>
      </c>
      <c r="R146" s="44">
        <f t="shared" si="83"/>
        <v>216.36</v>
      </c>
      <c r="S146" s="44">
        <f t="shared" si="83"/>
        <v>216.36</v>
      </c>
      <c r="T146" s="44">
        <f t="shared" si="83"/>
        <v>216.36</v>
      </c>
      <c r="U146" s="44">
        <f t="shared" si="83"/>
        <v>216.36</v>
      </c>
      <c r="V146" s="44">
        <f t="shared" si="83"/>
        <v>216.36</v>
      </c>
      <c r="W146" s="44">
        <f t="shared" si="83"/>
        <v>216.36</v>
      </c>
      <c r="X146" s="44">
        <f t="shared" si="83"/>
        <v>216.36</v>
      </c>
      <c r="Y146" s="44">
        <f t="shared" si="83"/>
        <v>216.36</v>
      </c>
      <c r="Z146" s="44">
        <f t="shared" si="83"/>
        <v>216.36</v>
      </c>
      <c r="AA146" s="44">
        <f t="shared" si="83"/>
        <v>216.36</v>
      </c>
    </row>
    <row r="147" spans="1:27" ht="12.75" customHeight="1" x14ac:dyDescent="0.2">
      <c r="A147" s="96" t="s">
        <v>2488</v>
      </c>
      <c r="B147" s="28" t="str">
        <f>"29"&amp;"."&amp;$B$777&amp;"."&amp;$B$778</f>
        <v>29.04.2024</v>
      </c>
      <c r="C147" s="88" t="s">
        <v>76</v>
      </c>
      <c r="D147" s="89">
        <f>ROUND(((D148+D149+D151+D150)/1000),5)</f>
        <v>1.6651499999999999</v>
      </c>
      <c r="E147" s="89">
        <f>ROUND(((E148+E149+E151+E150)/1000),5)</f>
        <v>1.53816</v>
      </c>
      <c r="F147" s="89">
        <f>ROUND(((F148+F149+F151+F150)/1000),5)</f>
        <v>1.50779</v>
      </c>
      <c r="G147" s="89">
        <f t="shared" ref="G147:AA147" si="84">ROUND(((G148+G149+G151+G150)/1000),5)</f>
        <v>1.4597500000000001</v>
      </c>
      <c r="H147" s="89">
        <f t="shared" si="84"/>
        <v>1.45974</v>
      </c>
      <c r="I147" s="89">
        <f t="shared" si="84"/>
        <v>1.5063</v>
      </c>
      <c r="J147" s="89">
        <f t="shared" si="84"/>
        <v>1.4845900000000001</v>
      </c>
      <c r="K147" s="89">
        <f t="shared" si="84"/>
        <v>1.68648</v>
      </c>
      <c r="L147" s="89">
        <f t="shared" si="84"/>
        <v>1.89984</v>
      </c>
      <c r="M147" s="89">
        <f t="shared" si="84"/>
        <v>2.1619799999999998</v>
      </c>
      <c r="N147" s="89">
        <f t="shared" si="84"/>
        <v>2.22282</v>
      </c>
      <c r="O147" s="89">
        <f t="shared" si="84"/>
        <v>2.1926299999999999</v>
      </c>
      <c r="P147" s="89">
        <f t="shared" si="84"/>
        <v>2.1870799999999999</v>
      </c>
      <c r="Q147" s="89">
        <f t="shared" si="84"/>
        <v>2.2198699999999998</v>
      </c>
      <c r="R147" s="89">
        <f t="shared" si="84"/>
        <v>2.1682700000000001</v>
      </c>
      <c r="S147" s="89">
        <f t="shared" si="84"/>
        <v>2.1380300000000001</v>
      </c>
      <c r="T147" s="89">
        <f t="shared" si="84"/>
        <v>2.11754</v>
      </c>
      <c r="U147" s="89">
        <f t="shared" si="84"/>
        <v>2.1373700000000002</v>
      </c>
      <c r="V147" s="89">
        <f t="shared" si="84"/>
        <v>2.1670699999999998</v>
      </c>
      <c r="W147" s="89">
        <f t="shared" si="84"/>
        <v>2.2069000000000001</v>
      </c>
      <c r="X147" s="89">
        <f t="shared" si="84"/>
        <v>2.2213500000000002</v>
      </c>
      <c r="Y147" s="89">
        <f t="shared" si="84"/>
        <v>2.1511499999999999</v>
      </c>
      <c r="Z147" s="89">
        <f t="shared" si="84"/>
        <v>1.8287599999999999</v>
      </c>
      <c r="AA147" s="89">
        <f t="shared" si="84"/>
        <v>1.59972</v>
      </c>
    </row>
    <row r="148" spans="1:27" ht="12.75" customHeight="1" outlineLevel="1" x14ac:dyDescent="0.2">
      <c r="A148" s="97" t="s">
        <v>2489</v>
      </c>
      <c r="B148" s="63" t="s">
        <v>242</v>
      </c>
      <c r="C148" s="43" t="s">
        <v>79</v>
      </c>
      <c r="D148" s="44">
        <v>1378.31</v>
      </c>
      <c r="E148" s="44">
        <v>1251.32</v>
      </c>
      <c r="F148" s="44">
        <v>1220.95</v>
      </c>
      <c r="G148" s="44">
        <v>1172.9100000000001</v>
      </c>
      <c r="H148" s="44">
        <v>1172.9000000000001</v>
      </c>
      <c r="I148" s="44">
        <v>1219.46</v>
      </c>
      <c r="J148" s="44">
        <v>1197.75</v>
      </c>
      <c r="K148" s="44">
        <v>1399.64</v>
      </c>
      <c r="L148" s="44">
        <v>1613</v>
      </c>
      <c r="M148" s="44">
        <v>1875.14</v>
      </c>
      <c r="N148" s="44">
        <v>1935.98</v>
      </c>
      <c r="O148" s="44">
        <v>1905.79</v>
      </c>
      <c r="P148" s="44">
        <v>1900.24</v>
      </c>
      <c r="Q148" s="44">
        <v>1933.03</v>
      </c>
      <c r="R148" s="44">
        <v>1881.43</v>
      </c>
      <c r="S148" s="44">
        <v>1851.19</v>
      </c>
      <c r="T148" s="44">
        <v>1830.7</v>
      </c>
      <c r="U148" s="44">
        <v>1850.53</v>
      </c>
      <c r="V148" s="44">
        <v>1880.23</v>
      </c>
      <c r="W148" s="44">
        <v>1920.06</v>
      </c>
      <c r="X148" s="44">
        <v>1934.51</v>
      </c>
      <c r="Y148" s="44">
        <v>1864.31</v>
      </c>
      <c r="Z148" s="44">
        <v>1541.92</v>
      </c>
      <c r="AA148" s="44">
        <v>1312.88</v>
      </c>
    </row>
    <row r="149" spans="1:27" ht="12.75" customHeight="1" outlineLevel="1" x14ac:dyDescent="0.2">
      <c r="A149" s="97" t="s">
        <v>2490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customHeight="1" outlineLevel="1" x14ac:dyDescent="0.2">
      <c r="A150" s="97" t="s">
        <v>2491</v>
      </c>
      <c r="B150" s="63" t="s">
        <v>83</v>
      </c>
      <c r="C150" s="43" t="s">
        <v>79</v>
      </c>
      <c r="D150" s="44">
        <v>4.3</v>
      </c>
      <c r="E150" s="44">
        <v>4.3</v>
      </c>
      <c r="F150" s="44">
        <v>4.3</v>
      </c>
      <c r="G150" s="44">
        <v>4.3</v>
      </c>
      <c r="H150" s="44">
        <v>4.3</v>
      </c>
      <c r="I150" s="44">
        <v>4.3</v>
      </c>
      <c r="J150" s="44">
        <v>4.3</v>
      </c>
      <c r="K150" s="44">
        <v>4.3</v>
      </c>
      <c r="L150" s="44">
        <v>4.3</v>
      </c>
      <c r="M150" s="44">
        <v>4.3</v>
      </c>
      <c r="N150" s="44">
        <v>4.3</v>
      </c>
      <c r="O150" s="44">
        <v>4.3</v>
      </c>
      <c r="P150" s="44">
        <v>4.3</v>
      </c>
      <c r="Q150" s="44">
        <v>4.3</v>
      </c>
      <c r="R150" s="44">
        <v>4.3</v>
      </c>
      <c r="S150" s="44">
        <v>4.3</v>
      </c>
      <c r="T150" s="44">
        <v>4.3</v>
      </c>
      <c r="U150" s="44">
        <v>4.3</v>
      </c>
      <c r="V150" s="44">
        <v>4.3</v>
      </c>
      <c r="W150" s="44">
        <v>4.3</v>
      </c>
      <c r="X150" s="44">
        <v>4.3</v>
      </c>
      <c r="Y150" s="44">
        <v>4.3</v>
      </c>
      <c r="Z150" s="44">
        <v>4.3</v>
      </c>
      <c r="AA150" s="44">
        <v>4.3</v>
      </c>
    </row>
    <row r="151" spans="1:27" ht="12.75" customHeight="1" outlineLevel="1" x14ac:dyDescent="0.2">
      <c r="A151" s="97" t="s">
        <v>2492</v>
      </c>
      <c r="B151" s="63" t="s">
        <v>81</v>
      </c>
      <c r="C151" s="43" t="s">
        <v>79</v>
      </c>
      <c r="D151" s="44">
        <f>$D$11</f>
        <v>216.36</v>
      </c>
      <c r="E151" s="44">
        <f t="shared" ref="E151:AA151" si="86">$D$11</f>
        <v>216.36</v>
      </c>
      <c r="F151" s="44">
        <f t="shared" si="86"/>
        <v>216.36</v>
      </c>
      <c r="G151" s="44">
        <f t="shared" si="86"/>
        <v>216.36</v>
      </c>
      <c r="H151" s="44">
        <f t="shared" si="86"/>
        <v>216.36</v>
      </c>
      <c r="I151" s="44">
        <f t="shared" si="86"/>
        <v>216.36</v>
      </c>
      <c r="J151" s="44">
        <f t="shared" si="86"/>
        <v>216.36</v>
      </c>
      <c r="K151" s="44">
        <f t="shared" si="86"/>
        <v>216.36</v>
      </c>
      <c r="L151" s="44">
        <f t="shared" si="86"/>
        <v>216.36</v>
      </c>
      <c r="M151" s="44">
        <f t="shared" si="86"/>
        <v>216.36</v>
      </c>
      <c r="N151" s="44">
        <f t="shared" si="86"/>
        <v>216.36</v>
      </c>
      <c r="O151" s="44">
        <f t="shared" si="86"/>
        <v>216.36</v>
      </c>
      <c r="P151" s="44">
        <f t="shared" si="86"/>
        <v>216.36</v>
      </c>
      <c r="Q151" s="44">
        <f t="shared" si="86"/>
        <v>216.36</v>
      </c>
      <c r="R151" s="44">
        <f t="shared" si="86"/>
        <v>216.36</v>
      </c>
      <c r="S151" s="44">
        <f t="shared" si="86"/>
        <v>216.36</v>
      </c>
      <c r="T151" s="44">
        <f t="shared" si="86"/>
        <v>216.36</v>
      </c>
      <c r="U151" s="44">
        <f t="shared" si="86"/>
        <v>216.36</v>
      </c>
      <c r="V151" s="44">
        <f t="shared" si="86"/>
        <v>216.36</v>
      </c>
      <c r="W151" s="44">
        <f t="shared" si="86"/>
        <v>216.36</v>
      </c>
      <c r="X151" s="44">
        <f t="shared" si="86"/>
        <v>216.36</v>
      </c>
      <c r="Y151" s="44">
        <f t="shared" si="86"/>
        <v>216.36</v>
      </c>
      <c r="Z151" s="44">
        <f t="shared" si="86"/>
        <v>216.36</v>
      </c>
      <c r="AA151" s="44">
        <f t="shared" si="86"/>
        <v>216.36</v>
      </c>
    </row>
    <row r="152" spans="1:27" ht="12.75" customHeight="1" x14ac:dyDescent="0.2">
      <c r="A152" s="96" t="s">
        <v>2493</v>
      </c>
      <c r="B152" s="28" t="str">
        <f>"30"&amp;"."&amp;$B$777&amp;"."&amp;$B$778</f>
        <v>30.04.2024</v>
      </c>
      <c r="C152" s="88" t="s">
        <v>76</v>
      </c>
      <c r="D152" s="89">
        <f>ROUND(((D153+D154+D156+D155)/1000),5)</f>
        <v>1.7113799999999999</v>
      </c>
      <c r="E152" s="89">
        <f>ROUND(((E153+E154+E156+E155)/1000),5)</f>
        <v>1.6011299999999999</v>
      </c>
      <c r="F152" s="89">
        <f>ROUND(((F153+F154+F156+F155)/1000),5)</f>
        <v>1.5087200000000001</v>
      </c>
      <c r="G152" s="89">
        <f t="shared" ref="G152:AA152" si="87">ROUND(((G153+G154+G156+G155)/1000),5)</f>
        <v>1.50101</v>
      </c>
      <c r="H152" s="89">
        <f t="shared" si="87"/>
        <v>1.50088</v>
      </c>
      <c r="I152" s="89">
        <f t="shared" si="87"/>
        <v>1.4979</v>
      </c>
      <c r="J152" s="89">
        <f t="shared" si="87"/>
        <v>1.4925900000000001</v>
      </c>
      <c r="K152" s="89">
        <f t="shared" si="87"/>
        <v>1.6600699999999999</v>
      </c>
      <c r="L152" s="89">
        <f t="shared" si="87"/>
        <v>1.9750799999999999</v>
      </c>
      <c r="M152" s="89">
        <f t="shared" si="87"/>
        <v>2.16838</v>
      </c>
      <c r="N152" s="89">
        <f t="shared" si="87"/>
        <v>2.3239700000000001</v>
      </c>
      <c r="O152" s="89">
        <f t="shared" si="87"/>
        <v>2.3445499999999999</v>
      </c>
      <c r="P152" s="89">
        <f t="shared" si="87"/>
        <v>2.3412099999999998</v>
      </c>
      <c r="Q152" s="89">
        <f t="shared" si="87"/>
        <v>2.3253499999999998</v>
      </c>
      <c r="R152" s="89">
        <f t="shared" si="87"/>
        <v>2.1496400000000002</v>
      </c>
      <c r="S152" s="89">
        <f t="shared" si="87"/>
        <v>2.04339</v>
      </c>
      <c r="T152" s="89">
        <f t="shared" si="87"/>
        <v>2.1846999999999999</v>
      </c>
      <c r="U152" s="89">
        <f t="shared" si="87"/>
        <v>2.1957599999999999</v>
      </c>
      <c r="V152" s="89">
        <f t="shared" si="87"/>
        <v>2.2165300000000001</v>
      </c>
      <c r="W152" s="89">
        <f t="shared" si="87"/>
        <v>2.2682899999999999</v>
      </c>
      <c r="X152" s="89">
        <f t="shared" si="87"/>
        <v>2.3656700000000002</v>
      </c>
      <c r="Y152" s="89">
        <f t="shared" si="87"/>
        <v>2.1893699999999998</v>
      </c>
      <c r="Z152" s="89">
        <f t="shared" si="87"/>
        <v>1.81829</v>
      </c>
      <c r="AA152" s="89">
        <f t="shared" si="87"/>
        <v>1.68302</v>
      </c>
    </row>
    <row r="153" spans="1:27" ht="12.75" customHeight="1" outlineLevel="1" x14ac:dyDescent="0.2">
      <c r="A153" s="97" t="s">
        <v>2494</v>
      </c>
      <c r="B153" s="63" t="s">
        <v>242</v>
      </c>
      <c r="C153" s="43" t="s">
        <v>79</v>
      </c>
      <c r="D153" s="44">
        <v>1424.54</v>
      </c>
      <c r="E153" s="44">
        <v>1314.29</v>
      </c>
      <c r="F153" s="44">
        <v>1221.8800000000001</v>
      </c>
      <c r="G153" s="44">
        <v>1214.17</v>
      </c>
      <c r="H153" s="44">
        <v>1214.04</v>
      </c>
      <c r="I153" s="44">
        <v>1211.06</v>
      </c>
      <c r="J153" s="44">
        <v>1205.75</v>
      </c>
      <c r="K153" s="44">
        <v>1373.23</v>
      </c>
      <c r="L153" s="44">
        <v>1688.24</v>
      </c>
      <c r="M153" s="44">
        <v>1881.54</v>
      </c>
      <c r="N153" s="44">
        <v>2037.13</v>
      </c>
      <c r="O153" s="44">
        <v>2057.71</v>
      </c>
      <c r="P153" s="44">
        <v>2054.37</v>
      </c>
      <c r="Q153" s="44">
        <v>2038.51</v>
      </c>
      <c r="R153" s="44">
        <v>1862.8</v>
      </c>
      <c r="S153" s="44">
        <v>1756.55</v>
      </c>
      <c r="T153" s="44">
        <v>1897.86</v>
      </c>
      <c r="U153" s="44">
        <v>1908.92</v>
      </c>
      <c r="V153" s="44">
        <v>1929.69</v>
      </c>
      <c r="W153" s="44">
        <v>1981.45</v>
      </c>
      <c r="X153" s="44">
        <v>2078.83</v>
      </c>
      <c r="Y153" s="44">
        <v>1902.53</v>
      </c>
      <c r="Z153" s="44">
        <v>1531.45</v>
      </c>
      <c r="AA153" s="44">
        <v>1396.18</v>
      </c>
    </row>
    <row r="154" spans="1:27" ht="12.75" customHeight="1" outlineLevel="1" x14ac:dyDescent="0.2">
      <c r="A154" s="97" t="s">
        <v>2495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customHeight="1" outlineLevel="1" x14ac:dyDescent="0.2">
      <c r="A155" s="97" t="s">
        <v>2496</v>
      </c>
      <c r="B155" s="63" t="s">
        <v>83</v>
      </c>
      <c r="C155" s="43" t="s">
        <v>79</v>
      </c>
      <c r="D155" s="44">
        <v>4.3</v>
      </c>
      <c r="E155" s="44">
        <v>4.3</v>
      </c>
      <c r="F155" s="44">
        <v>4.3</v>
      </c>
      <c r="G155" s="44">
        <v>4.3</v>
      </c>
      <c r="H155" s="44">
        <v>4.3</v>
      </c>
      <c r="I155" s="44">
        <v>4.3</v>
      </c>
      <c r="J155" s="44">
        <v>4.3</v>
      </c>
      <c r="K155" s="44">
        <v>4.3</v>
      </c>
      <c r="L155" s="44">
        <v>4.3</v>
      </c>
      <c r="M155" s="44">
        <v>4.3</v>
      </c>
      <c r="N155" s="44">
        <v>4.3</v>
      </c>
      <c r="O155" s="44">
        <v>4.3</v>
      </c>
      <c r="P155" s="44">
        <v>4.3</v>
      </c>
      <c r="Q155" s="44">
        <v>4.3</v>
      </c>
      <c r="R155" s="44">
        <v>4.3</v>
      </c>
      <c r="S155" s="44">
        <v>4.3</v>
      </c>
      <c r="T155" s="44">
        <v>4.3</v>
      </c>
      <c r="U155" s="44">
        <v>4.3</v>
      </c>
      <c r="V155" s="44">
        <v>4.3</v>
      </c>
      <c r="W155" s="44">
        <v>4.3</v>
      </c>
      <c r="X155" s="44">
        <v>4.3</v>
      </c>
      <c r="Y155" s="44">
        <v>4.3</v>
      </c>
      <c r="Z155" s="44">
        <v>4.3</v>
      </c>
      <c r="AA155" s="44">
        <v>4.3</v>
      </c>
    </row>
    <row r="156" spans="1:27" ht="12.75" customHeight="1" outlineLevel="1" x14ac:dyDescent="0.2">
      <c r="A156" s="97" t="s">
        <v>2497</v>
      </c>
      <c r="B156" s="63" t="s">
        <v>81</v>
      </c>
      <c r="C156" s="43" t="s">
        <v>79</v>
      </c>
      <c r="D156" s="44">
        <f>$D$11</f>
        <v>216.36</v>
      </c>
      <c r="E156" s="44">
        <f t="shared" ref="E156:AA156" si="89">$D$11</f>
        <v>216.36</v>
      </c>
      <c r="F156" s="44">
        <f t="shared" si="89"/>
        <v>216.36</v>
      </c>
      <c r="G156" s="44">
        <f t="shared" si="89"/>
        <v>216.36</v>
      </c>
      <c r="H156" s="44">
        <f t="shared" si="89"/>
        <v>216.36</v>
      </c>
      <c r="I156" s="44">
        <f t="shared" si="89"/>
        <v>216.36</v>
      </c>
      <c r="J156" s="44">
        <f t="shared" si="89"/>
        <v>216.36</v>
      </c>
      <c r="K156" s="44">
        <f t="shared" si="89"/>
        <v>216.36</v>
      </c>
      <c r="L156" s="44">
        <f t="shared" si="89"/>
        <v>216.36</v>
      </c>
      <c r="M156" s="44">
        <f t="shared" si="89"/>
        <v>216.36</v>
      </c>
      <c r="N156" s="44">
        <f t="shared" si="89"/>
        <v>216.36</v>
      </c>
      <c r="O156" s="44">
        <f t="shared" si="89"/>
        <v>216.36</v>
      </c>
      <c r="P156" s="44">
        <f t="shared" si="89"/>
        <v>216.36</v>
      </c>
      <c r="Q156" s="44">
        <f t="shared" si="89"/>
        <v>216.36</v>
      </c>
      <c r="R156" s="44">
        <f t="shared" si="89"/>
        <v>216.36</v>
      </c>
      <c r="S156" s="44">
        <f t="shared" si="89"/>
        <v>216.36</v>
      </c>
      <c r="T156" s="44">
        <f t="shared" si="89"/>
        <v>216.36</v>
      </c>
      <c r="U156" s="44">
        <f t="shared" si="89"/>
        <v>216.36</v>
      </c>
      <c r="V156" s="44">
        <f t="shared" si="89"/>
        <v>216.36</v>
      </c>
      <c r="W156" s="44">
        <f t="shared" si="89"/>
        <v>216.36</v>
      </c>
      <c r="X156" s="44">
        <f t="shared" si="89"/>
        <v>216.36</v>
      </c>
      <c r="Y156" s="44">
        <f t="shared" si="89"/>
        <v>216.36</v>
      </c>
      <c r="Z156" s="44">
        <f t="shared" si="89"/>
        <v>216.36</v>
      </c>
      <c r="AA156" s="44">
        <f t="shared" si="89"/>
        <v>216.36</v>
      </c>
    </row>
    <row r="157" spans="1:27" ht="12.75" customHeight="1" x14ac:dyDescent="0.2">
      <c r="A157" s="98"/>
      <c r="B157" s="99" t="s">
        <v>391</v>
      </c>
      <c r="C157" s="100"/>
      <c r="D157" s="101"/>
      <c r="E157" s="101"/>
      <c r="F157" s="101"/>
      <c r="G157" s="101"/>
      <c r="I157" s="39"/>
    </row>
    <row r="158" spans="1:27" ht="12.75" customHeight="1" x14ac:dyDescent="0.2">
      <c r="A158" s="98"/>
      <c r="B158" s="99" t="s">
        <v>391</v>
      </c>
      <c r="C158" s="100"/>
      <c r="D158" s="101"/>
      <c r="E158" s="101"/>
      <c r="F158" s="101"/>
      <c r="G158" s="101"/>
      <c r="I158" s="39"/>
    </row>
    <row r="159" spans="1:27" x14ac:dyDescent="0.2">
      <c r="A159" s="174" t="s">
        <v>392</v>
      </c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175"/>
      <c r="P159" s="175"/>
      <c r="Q159" s="175"/>
      <c r="R159" s="175"/>
      <c r="S159" s="175"/>
      <c r="T159" s="175"/>
      <c r="U159" s="175"/>
      <c r="V159" s="175"/>
      <c r="W159" s="175"/>
      <c r="X159" s="175"/>
      <c r="Y159" s="175"/>
      <c r="Z159" s="175"/>
      <c r="AA159" s="176"/>
    </row>
    <row r="160" spans="1:27" ht="27" customHeight="1" x14ac:dyDescent="0.2">
      <c r="A160" s="26" t="s">
        <v>64</v>
      </c>
      <c r="B160" s="27" t="s">
        <v>214</v>
      </c>
      <c r="C160" s="26" t="s">
        <v>215</v>
      </c>
      <c r="D160" s="27" t="s">
        <v>216</v>
      </c>
      <c r="E160" s="27" t="s">
        <v>217</v>
      </c>
      <c r="F160" s="27" t="s">
        <v>218</v>
      </c>
      <c r="G160" s="27" t="s">
        <v>219</v>
      </c>
      <c r="H160" s="27" t="s">
        <v>220</v>
      </c>
      <c r="I160" s="27" t="s">
        <v>221</v>
      </c>
      <c r="J160" s="27" t="s">
        <v>222</v>
      </c>
      <c r="K160" s="27" t="s">
        <v>223</v>
      </c>
      <c r="L160" s="27" t="s">
        <v>224</v>
      </c>
      <c r="M160" s="27" t="s">
        <v>225</v>
      </c>
      <c r="N160" s="27" t="s">
        <v>226</v>
      </c>
      <c r="O160" s="27" t="s">
        <v>227</v>
      </c>
      <c r="P160" s="27" t="s">
        <v>228</v>
      </c>
      <c r="Q160" s="27" t="s">
        <v>229</v>
      </c>
      <c r="R160" s="27" t="s">
        <v>230</v>
      </c>
      <c r="S160" s="27" t="s">
        <v>231</v>
      </c>
      <c r="T160" s="27" t="s">
        <v>232</v>
      </c>
      <c r="U160" s="27" t="s">
        <v>233</v>
      </c>
      <c r="V160" s="27" t="s">
        <v>234</v>
      </c>
      <c r="W160" s="27" t="s">
        <v>235</v>
      </c>
      <c r="X160" s="27" t="s">
        <v>236</v>
      </c>
      <c r="Y160" s="27" t="s">
        <v>237</v>
      </c>
      <c r="Z160" s="27" t="s">
        <v>238</v>
      </c>
      <c r="AA160" s="27" t="s">
        <v>239</v>
      </c>
    </row>
    <row r="161" spans="1:27" x14ac:dyDescent="0.2">
      <c r="A161" s="96" t="s">
        <v>2498</v>
      </c>
      <c r="B161" s="28" t="str">
        <f>"01"&amp;"."&amp;$B$777&amp;"."&amp;$B$778</f>
        <v>01.04.2024</v>
      </c>
      <c r="C161" s="88" t="s">
        <v>76</v>
      </c>
      <c r="D161" s="89">
        <f>ROUND(((D162+D163+D165+D164)/1000),5)</f>
        <v>1.8330299999999999</v>
      </c>
      <c r="E161" s="89">
        <f>ROUND(((E162+E163+E165+E164)/1000),5)</f>
        <v>1.75051</v>
      </c>
      <c r="F161" s="89">
        <f>ROUND(((F162+F163+F165+F164)/1000),5)</f>
        <v>1.74072</v>
      </c>
      <c r="G161" s="89">
        <f t="shared" ref="G161:AA161" si="90">ROUND(((G162+G163+G165+G164)/1000),5)</f>
        <v>1.74332</v>
      </c>
      <c r="H161" s="89">
        <f t="shared" si="90"/>
        <v>1.7594799999999999</v>
      </c>
      <c r="I161" s="89">
        <f t="shared" si="90"/>
        <v>1.7983800000000001</v>
      </c>
      <c r="J161" s="89">
        <f t="shared" si="90"/>
        <v>1.9030499999999999</v>
      </c>
      <c r="K161" s="89">
        <f t="shared" si="90"/>
        <v>2.1771699999999998</v>
      </c>
      <c r="L161" s="89">
        <f t="shared" si="90"/>
        <v>2.2870300000000001</v>
      </c>
      <c r="M161" s="89">
        <f t="shared" si="90"/>
        <v>2.4055</v>
      </c>
      <c r="N161" s="89">
        <f t="shared" si="90"/>
        <v>2.4049800000000001</v>
      </c>
      <c r="O161" s="89">
        <f t="shared" si="90"/>
        <v>2.3614199999999999</v>
      </c>
      <c r="P161" s="89">
        <f t="shared" si="90"/>
        <v>2.3438500000000002</v>
      </c>
      <c r="Q161" s="89">
        <f t="shared" si="90"/>
        <v>2.3586100000000001</v>
      </c>
      <c r="R161" s="89">
        <f t="shared" si="90"/>
        <v>2.3547500000000001</v>
      </c>
      <c r="S161" s="89">
        <f t="shared" si="90"/>
        <v>2.35019</v>
      </c>
      <c r="T161" s="89">
        <f t="shared" si="90"/>
        <v>2.3052899999999998</v>
      </c>
      <c r="U161" s="89">
        <f t="shared" si="90"/>
        <v>2.3058999999999998</v>
      </c>
      <c r="V161" s="89">
        <f t="shared" si="90"/>
        <v>2.3317199999999998</v>
      </c>
      <c r="W161" s="89">
        <f t="shared" si="90"/>
        <v>2.37005</v>
      </c>
      <c r="X161" s="89">
        <f t="shared" si="90"/>
        <v>2.34945</v>
      </c>
      <c r="Y161" s="89">
        <f t="shared" si="90"/>
        <v>2.2565599999999999</v>
      </c>
      <c r="Z161" s="89">
        <f t="shared" si="90"/>
        <v>2.0319099999999999</v>
      </c>
      <c r="AA161" s="89">
        <f t="shared" si="90"/>
        <v>1.84415</v>
      </c>
    </row>
    <row r="162" spans="1:27" ht="12.75" customHeight="1" outlineLevel="1" x14ac:dyDescent="0.2">
      <c r="A162" s="97" t="s">
        <v>2499</v>
      </c>
      <c r="B162" s="63" t="s">
        <v>242</v>
      </c>
      <c r="C162" s="43" t="s">
        <v>79</v>
      </c>
      <c r="D162" s="44">
        <v>1499.25</v>
      </c>
      <c r="E162" s="44">
        <v>1416.73</v>
      </c>
      <c r="F162" s="44">
        <v>1406.94</v>
      </c>
      <c r="G162" s="44">
        <v>1409.54</v>
      </c>
      <c r="H162" s="44">
        <v>1425.7</v>
      </c>
      <c r="I162" s="44">
        <v>1464.6</v>
      </c>
      <c r="J162" s="44">
        <v>1569.27</v>
      </c>
      <c r="K162" s="44">
        <v>1843.39</v>
      </c>
      <c r="L162" s="44">
        <v>1953.25</v>
      </c>
      <c r="M162" s="44">
        <v>2071.7199999999998</v>
      </c>
      <c r="N162" s="44">
        <v>2071.1999999999998</v>
      </c>
      <c r="O162" s="44">
        <v>2027.64</v>
      </c>
      <c r="P162" s="44">
        <v>2010.07</v>
      </c>
      <c r="Q162" s="44">
        <v>2024.83</v>
      </c>
      <c r="R162" s="44">
        <v>2020.97</v>
      </c>
      <c r="S162" s="44">
        <v>2016.41</v>
      </c>
      <c r="T162" s="44">
        <v>1971.51</v>
      </c>
      <c r="U162" s="44">
        <v>1972.12</v>
      </c>
      <c r="V162" s="44">
        <v>1997.94</v>
      </c>
      <c r="W162" s="44">
        <v>2036.27</v>
      </c>
      <c r="X162" s="44">
        <v>2015.67</v>
      </c>
      <c r="Y162" s="44">
        <v>1922.78</v>
      </c>
      <c r="Z162" s="44">
        <v>1698.13</v>
      </c>
      <c r="AA162" s="44">
        <v>1510.37</v>
      </c>
    </row>
    <row r="163" spans="1:27" ht="12.75" customHeight="1" outlineLevel="1" x14ac:dyDescent="0.2">
      <c r="A163" s="97" t="s">
        <v>2500</v>
      </c>
      <c r="B163" s="63" t="s">
        <v>90</v>
      </c>
      <c r="C163" s="43" t="s">
        <v>79</v>
      </c>
      <c r="D163" s="44">
        <v>113.12</v>
      </c>
      <c r="E163" s="44">
        <f>$D$163</f>
        <v>113.12</v>
      </c>
      <c r="F163" s="44">
        <f t="shared" ref="F163:AA163" si="91">$D$163</f>
        <v>113.12</v>
      </c>
      <c r="G163" s="44">
        <f t="shared" si="91"/>
        <v>113.12</v>
      </c>
      <c r="H163" s="44">
        <f t="shared" si="91"/>
        <v>113.12</v>
      </c>
      <c r="I163" s="44">
        <f t="shared" si="91"/>
        <v>113.12</v>
      </c>
      <c r="J163" s="44">
        <f t="shared" si="91"/>
        <v>113.12</v>
      </c>
      <c r="K163" s="44">
        <f t="shared" si="91"/>
        <v>113.12</v>
      </c>
      <c r="L163" s="44">
        <f t="shared" si="91"/>
        <v>113.12</v>
      </c>
      <c r="M163" s="44">
        <f t="shared" si="91"/>
        <v>113.12</v>
      </c>
      <c r="N163" s="44">
        <f t="shared" si="91"/>
        <v>113.12</v>
      </c>
      <c r="O163" s="44">
        <f t="shared" si="91"/>
        <v>113.12</v>
      </c>
      <c r="P163" s="44">
        <f t="shared" si="91"/>
        <v>113.12</v>
      </c>
      <c r="Q163" s="44">
        <f t="shared" si="91"/>
        <v>113.12</v>
      </c>
      <c r="R163" s="44">
        <f t="shared" si="91"/>
        <v>113.12</v>
      </c>
      <c r="S163" s="44">
        <f t="shared" si="91"/>
        <v>113.12</v>
      </c>
      <c r="T163" s="44">
        <f t="shared" si="91"/>
        <v>113.12</v>
      </c>
      <c r="U163" s="44">
        <f t="shared" si="91"/>
        <v>113.12</v>
      </c>
      <c r="V163" s="44">
        <f t="shared" si="91"/>
        <v>113.12</v>
      </c>
      <c r="W163" s="44">
        <f t="shared" si="91"/>
        <v>113.12</v>
      </c>
      <c r="X163" s="44">
        <f t="shared" si="91"/>
        <v>113.12</v>
      </c>
      <c r="Y163" s="44">
        <f t="shared" si="91"/>
        <v>113.12</v>
      </c>
      <c r="Z163" s="44">
        <f t="shared" si="91"/>
        <v>113.12</v>
      </c>
      <c r="AA163" s="44">
        <f t="shared" si="91"/>
        <v>113.12</v>
      </c>
    </row>
    <row r="164" spans="1:27" ht="12.75" customHeight="1" outlineLevel="1" x14ac:dyDescent="0.2">
      <c r="A164" s="97" t="s">
        <v>2501</v>
      </c>
      <c r="B164" s="63" t="s">
        <v>83</v>
      </c>
      <c r="C164" s="43" t="s">
        <v>79</v>
      </c>
      <c r="D164" s="44">
        <v>4.3</v>
      </c>
      <c r="E164" s="44">
        <v>4.3</v>
      </c>
      <c r="F164" s="44">
        <v>4.3</v>
      </c>
      <c r="G164" s="44">
        <v>4.3</v>
      </c>
      <c r="H164" s="44">
        <v>4.3</v>
      </c>
      <c r="I164" s="44">
        <v>4.3</v>
      </c>
      <c r="J164" s="44">
        <v>4.3</v>
      </c>
      <c r="K164" s="44">
        <v>4.3</v>
      </c>
      <c r="L164" s="44">
        <v>4.3</v>
      </c>
      <c r="M164" s="44">
        <v>4.3</v>
      </c>
      <c r="N164" s="44">
        <v>4.3</v>
      </c>
      <c r="O164" s="44">
        <v>4.3</v>
      </c>
      <c r="P164" s="44">
        <v>4.3</v>
      </c>
      <c r="Q164" s="44">
        <v>4.3</v>
      </c>
      <c r="R164" s="44">
        <v>4.3</v>
      </c>
      <c r="S164" s="44">
        <v>4.3</v>
      </c>
      <c r="T164" s="44">
        <v>4.3</v>
      </c>
      <c r="U164" s="44">
        <v>4.3</v>
      </c>
      <c r="V164" s="44">
        <v>4.3</v>
      </c>
      <c r="W164" s="44">
        <v>4.3</v>
      </c>
      <c r="X164" s="44">
        <v>4.3</v>
      </c>
      <c r="Y164" s="44">
        <v>4.3</v>
      </c>
      <c r="Z164" s="44">
        <v>4.3</v>
      </c>
      <c r="AA164" s="44">
        <v>4.3</v>
      </c>
    </row>
    <row r="165" spans="1:27" ht="12.75" customHeight="1" outlineLevel="1" x14ac:dyDescent="0.2">
      <c r="A165" s="97" t="s">
        <v>2502</v>
      </c>
      <c r="B165" s="63" t="s">
        <v>81</v>
      </c>
      <c r="C165" s="43" t="s">
        <v>79</v>
      </c>
      <c r="D165" s="44">
        <f>$D$11</f>
        <v>216.36</v>
      </c>
      <c r="E165" s="44">
        <f t="shared" ref="E165:AA165" si="92">$D$11</f>
        <v>216.36</v>
      </c>
      <c r="F165" s="44">
        <f t="shared" si="92"/>
        <v>216.36</v>
      </c>
      <c r="G165" s="44">
        <f t="shared" si="92"/>
        <v>216.36</v>
      </c>
      <c r="H165" s="44">
        <f t="shared" si="92"/>
        <v>216.36</v>
      </c>
      <c r="I165" s="44">
        <f t="shared" si="92"/>
        <v>216.36</v>
      </c>
      <c r="J165" s="44">
        <f t="shared" si="92"/>
        <v>216.36</v>
      </c>
      <c r="K165" s="44">
        <f t="shared" si="92"/>
        <v>216.36</v>
      </c>
      <c r="L165" s="44">
        <f t="shared" si="92"/>
        <v>216.36</v>
      </c>
      <c r="M165" s="44">
        <f t="shared" si="92"/>
        <v>216.36</v>
      </c>
      <c r="N165" s="44">
        <f t="shared" si="92"/>
        <v>216.36</v>
      </c>
      <c r="O165" s="44">
        <f t="shared" si="92"/>
        <v>216.36</v>
      </c>
      <c r="P165" s="44">
        <f t="shared" si="92"/>
        <v>216.36</v>
      </c>
      <c r="Q165" s="44">
        <f t="shared" si="92"/>
        <v>216.36</v>
      </c>
      <c r="R165" s="44">
        <f t="shared" si="92"/>
        <v>216.36</v>
      </c>
      <c r="S165" s="44">
        <f t="shared" si="92"/>
        <v>216.36</v>
      </c>
      <c r="T165" s="44">
        <f t="shared" si="92"/>
        <v>216.36</v>
      </c>
      <c r="U165" s="44">
        <f t="shared" si="92"/>
        <v>216.36</v>
      </c>
      <c r="V165" s="44">
        <f t="shared" si="92"/>
        <v>216.36</v>
      </c>
      <c r="W165" s="44">
        <f t="shared" si="92"/>
        <v>216.36</v>
      </c>
      <c r="X165" s="44">
        <f t="shared" si="92"/>
        <v>216.36</v>
      </c>
      <c r="Y165" s="44">
        <f t="shared" si="92"/>
        <v>216.36</v>
      </c>
      <c r="Z165" s="44">
        <f t="shared" si="92"/>
        <v>216.36</v>
      </c>
      <c r="AA165" s="44">
        <f t="shared" si="92"/>
        <v>216.36</v>
      </c>
    </row>
    <row r="166" spans="1:27" x14ac:dyDescent="0.2">
      <c r="A166" s="96" t="s">
        <v>2503</v>
      </c>
      <c r="B166" s="28" t="str">
        <f>"02"&amp;"."&amp;$B$777&amp;"."&amp;$B$778</f>
        <v>02.04.2024</v>
      </c>
      <c r="C166" s="88" t="s">
        <v>76</v>
      </c>
      <c r="D166" s="89">
        <f>ROUND(((D167+D168+D170+D169)/1000),5)</f>
        <v>1.7468600000000001</v>
      </c>
      <c r="E166" s="89">
        <f>ROUND(((E167+E168+E170+E169)/1000),5)</f>
        <v>1.7129300000000001</v>
      </c>
      <c r="F166" s="89">
        <f>ROUND(((F167+F168+F170+F169)/1000),5)</f>
        <v>1.6680900000000001</v>
      </c>
      <c r="G166" s="89">
        <f t="shared" ref="G166:AA166" si="93">ROUND(((G167+G168+G170+G169)/1000),5)</f>
        <v>1.6701699999999999</v>
      </c>
      <c r="H166" s="89">
        <f t="shared" si="93"/>
        <v>1.69652</v>
      </c>
      <c r="I166" s="89">
        <f t="shared" si="93"/>
        <v>1.73638</v>
      </c>
      <c r="J166" s="89">
        <f t="shared" si="93"/>
        <v>1.7899499999999999</v>
      </c>
      <c r="K166" s="89">
        <f t="shared" si="93"/>
        <v>2.0245099999999998</v>
      </c>
      <c r="L166" s="89">
        <f t="shared" si="93"/>
        <v>2.2141500000000001</v>
      </c>
      <c r="M166" s="89">
        <f t="shared" si="93"/>
        <v>2.25875</v>
      </c>
      <c r="N166" s="89">
        <f t="shared" si="93"/>
        <v>2.2673299999999998</v>
      </c>
      <c r="O166" s="89">
        <f t="shared" si="93"/>
        <v>2.26146</v>
      </c>
      <c r="P166" s="89">
        <f t="shared" si="93"/>
        <v>2.25651</v>
      </c>
      <c r="Q166" s="89">
        <f t="shared" si="93"/>
        <v>2.2595399999999999</v>
      </c>
      <c r="R166" s="89">
        <f t="shared" si="93"/>
        <v>2.2574299999999998</v>
      </c>
      <c r="S166" s="89">
        <f t="shared" si="93"/>
        <v>2.2551299999999999</v>
      </c>
      <c r="T166" s="89">
        <f t="shared" si="93"/>
        <v>2.2464400000000002</v>
      </c>
      <c r="U166" s="89">
        <f t="shared" si="93"/>
        <v>2.2093699999999998</v>
      </c>
      <c r="V166" s="89">
        <f t="shared" si="93"/>
        <v>2.2046100000000002</v>
      </c>
      <c r="W166" s="89">
        <f t="shared" si="93"/>
        <v>2.2577799999999999</v>
      </c>
      <c r="X166" s="89">
        <f t="shared" si="93"/>
        <v>2.2480799999999999</v>
      </c>
      <c r="Y166" s="89">
        <f t="shared" si="93"/>
        <v>2.1619199999999998</v>
      </c>
      <c r="Z166" s="89">
        <f t="shared" si="93"/>
        <v>1.90083</v>
      </c>
      <c r="AA166" s="89">
        <f t="shared" si="93"/>
        <v>1.79287</v>
      </c>
    </row>
    <row r="167" spans="1:27" ht="12.75" customHeight="1" outlineLevel="1" x14ac:dyDescent="0.2">
      <c r="A167" s="97" t="s">
        <v>2504</v>
      </c>
      <c r="B167" s="63" t="s">
        <v>242</v>
      </c>
      <c r="C167" s="43" t="s">
        <v>79</v>
      </c>
      <c r="D167" s="44">
        <v>1413.08</v>
      </c>
      <c r="E167" s="44">
        <v>1379.15</v>
      </c>
      <c r="F167" s="44">
        <v>1334.31</v>
      </c>
      <c r="G167" s="44">
        <v>1336.39</v>
      </c>
      <c r="H167" s="44">
        <v>1362.74</v>
      </c>
      <c r="I167" s="44">
        <v>1402.6</v>
      </c>
      <c r="J167" s="44">
        <v>1456.17</v>
      </c>
      <c r="K167" s="44">
        <v>1690.73</v>
      </c>
      <c r="L167" s="44">
        <v>1880.37</v>
      </c>
      <c r="M167" s="44">
        <v>1924.97</v>
      </c>
      <c r="N167" s="44">
        <v>1933.55</v>
      </c>
      <c r="O167" s="44">
        <v>1927.68</v>
      </c>
      <c r="P167" s="44">
        <v>1922.73</v>
      </c>
      <c r="Q167" s="44">
        <v>1925.76</v>
      </c>
      <c r="R167" s="44">
        <v>1923.65</v>
      </c>
      <c r="S167" s="44">
        <v>1921.35</v>
      </c>
      <c r="T167" s="44">
        <v>1912.66</v>
      </c>
      <c r="U167" s="44">
        <v>1875.59</v>
      </c>
      <c r="V167" s="44">
        <v>1870.83</v>
      </c>
      <c r="W167" s="44">
        <v>1924</v>
      </c>
      <c r="X167" s="44">
        <v>1914.3</v>
      </c>
      <c r="Y167" s="44">
        <v>1828.14</v>
      </c>
      <c r="Z167" s="44">
        <v>1567.05</v>
      </c>
      <c r="AA167" s="44">
        <v>1459.09</v>
      </c>
    </row>
    <row r="168" spans="1:27" ht="12.75" customHeight="1" outlineLevel="1" x14ac:dyDescent="0.2">
      <c r="A168" s="97" t="s">
        <v>2505</v>
      </c>
      <c r="B168" s="63" t="s">
        <v>90</v>
      </c>
      <c r="C168" s="43" t="s">
        <v>79</v>
      </c>
      <c r="D168" s="44">
        <f>$D$163</f>
        <v>113.12</v>
      </c>
      <c r="E168" s="44">
        <f>$D$163</f>
        <v>113.12</v>
      </c>
      <c r="F168" s="44">
        <f t="shared" ref="F168:AA168" si="94">$D$163</f>
        <v>113.12</v>
      </c>
      <c r="G168" s="44">
        <f t="shared" si="94"/>
        <v>113.12</v>
      </c>
      <c r="H168" s="44">
        <f t="shared" si="94"/>
        <v>113.12</v>
      </c>
      <c r="I168" s="44">
        <f t="shared" si="94"/>
        <v>113.12</v>
      </c>
      <c r="J168" s="44">
        <f t="shared" si="94"/>
        <v>113.12</v>
      </c>
      <c r="K168" s="44">
        <f t="shared" si="94"/>
        <v>113.12</v>
      </c>
      <c r="L168" s="44">
        <f t="shared" si="94"/>
        <v>113.12</v>
      </c>
      <c r="M168" s="44">
        <f t="shared" si="94"/>
        <v>113.12</v>
      </c>
      <c r="N168" s="44">
        <f t="shared" si="94"/>
        <v>113.12</v>
      </c>
      <c r="O168" s="44">
        <f t="shared" si="94"/>
        <v>113.12</v>
      </c>
      <c r="P168" s="44">
        <f t="shared" si="94"/>
        <v>113.12</v>
      </c>
      <c r="Q168" s="44">
        <f t="shared" si="94"/>
        <v>113.12</v>
      </c>
      <c r="R168" s="44">
        <f t="shared" si="94"/>
        <v>113.12</v>
      </c>
      <c r="S168" s="44">
        <f t="shared" si="94"/>
        <v>113.12</v>
      </c>
      <c r="T168" s="44">
        <f t="shared" si="94"/>
        <v>113.12</v>
      </c>
      <c r="U168" s="44">
        <f t="shared" si="94"/>
        <v>113.12</v>
      </c>
      <c r="V168" s="44">
        <f t="shared" si="94"/>
        <v>113.12</v>
      </c>
      <c r="W168" s="44">
        <f t="shared" si="94"/>
        <v>113.12</v>
      </c>
      <c r="X168" s="44">
        <f t="shared" si="94"/>
        <v>113.12</v>
      </c>
      <c r="Y168" s="44">
        <f t="shared" si="94"/>
        <v>113.12</v>
      </c>
      <c r="Z168" s="44">
        <f t="shared" si="94"/>
        <v>113.12</v>
      </c>
      <c r="AA168" s="44">
        <f t="shared" si="94"/>
        <v>113.12</v>
      </c>
    </row>
    <row r="169" spans="1:27" ht="12.75" customHeight="1" outlineLevel="1" x14ac:dyDescent="0.2">
      <c r="A169" s="97" t="s">
        <v>2506</v>
      </c>
      <c r="B169" s="63" t="s">
        <v>83</v>
      </c>
      <c r="C169" s="43" t="s">
        <v>79</v>
      </c>
      <c r="D169" s="44">
        <v>4.3</v>
      </c>
      <c r="E169" s="44">
        <v>4.3</v>
      </c>
      <c r="F169" s="44">
        <v>4.3</v>
      </c>
      <c r="G169" s="44">
        <v>4.3</v>
      </c>
      <c r="H169" s="44">
        <v>4.3</v>
      </c>
      <c r="I169" s="44">
        <v>4.3</v>
      </c>
      <c r="J169" s="44">
        <v>4.3</v>
      </c>
      <c r="K169" s="44">
        <v>4.3</v>
      </c>
      <c r="L169" s="44">
        <v>4.3</v>
      </c>
      <c r="M169" s="44">
        <v>4.3</v>
      </c>
      <c r="N169" s="44">
        <v>4.3</v>
      </c>
      <c r="O169" s="44">
        <v>4.3</v>
      </c>
      <c r="P169" s="44">
        <v>4.3</v>
      </c>
      <c r="Q169" s="44">
        <v>4.3</v>
      </c>
      <c r="R169" s="44">
        <v>4.3</v>
      </c>
      <c r="S169" s="44">
        <v>4.3</v>
      </c>
      <c r="T169" s="44">
        <v>4.3</v>
      </c>
      <c r="U169" s="44">
        <v>4.3</v>
      </c>
      <c r="V169" s="44">
        <v>4.3</v>
      </c>
      <c r="W169" s="44">
        <v>4.3</v>
      </c>
      <c r="X169" s="44">
        <v>4.3</v>
      </c>
      <c r="Y169" s="44">
        <v>4.3</v>
      </c>
      <c r="Z169" s="44">
        <v>4.3</v>
      </c>
      <c r="AA169" s="44">
        <v>4.3</v>
      </c>
    </row>
    <row r="170" spans="1:27" ht="12.75" customHeight="1" outlineLevel="1" x14ac:dyDescent="0.2">
      <c r="A170" s="97" t="s">
        <v>2507</v>
      </c>
      <c r="B170" s="63" t="s">
        <v>81</v>
      </c>
      <c r="C170" s="43" t="s">
        <v>79</v>
      </c>
      <c r="D170" s="44">
        <f>$D$11</f>
        <v>216.36</v>
      </c>
      <c r="E170" s="44">
        <f t="shared" ref="E170:AA170" si="95">$D$11</f>
        <v>216.36</v>
      </c>
      <c r="F170" s="44">
        <f t="shared" si="95"/>
        <v>216.36</v>
      </c>
      <c r="G170" s="44">
        <f t="shared" si="95"/>
        <v>216.36</v>
      </c>
      <c r="H170" s="44">
        <f t="shared" si="95"/>
        <v>216.36</v>
      </c>
      <c r="I170" s="44">
        <f t="shared" si="95"/>
        <v>216.36</v>
      </c>
      <c r="J170" s="44">
        <f t="shared" si="95"/>
        <v>216.36</v>
      </c>
      <c r="K170" s="44">
        <f t="shared" si="95"/>
        <v>216.36</v>
      </c>
      <c r="L170" s="44">
        <f t="shared" si="95"/>
        <v>216.36</v>
      </c>
      <c r="M170" s="44">
        <f t="shared" si="95"/>
        <v>216.36</v>
      </c>
      <c r="N170" s="44">
        <f t="shared" si="95"/>
        <v>216.36</v>
      </c>
      <c r="O170" s="44">
        <f t="shared" si="95"/>
        <v>216.36</v>
      </c>
      <c r="P170" s="44">
        <f t="shared" si="95"/>
        <v>216.36</v>
      </c>
      <c r="Q170" s="44">
        <f t="shared" si="95"/>
        <v>216.36</v>
      </c>
      <c r="R170" s="44">
        <f t="shared" si="95"/>
        <v>216.36</v>
      </c>
      <c r="S170" s="44">
        <f t="shared" si="95"/>
        <v>216.36</v>
      </c>
      <c r="T170" s="44">
        <f t="shared" si="95"/>
        <v>216.36</v>
      </c>
      <c r="U170" s="44">
        <f t="shared" si="95"/>
        <v>216.36</v>
      </c>
      <c r="V170" s="44">
        <f t="shared" si="95"/>
        <v>216.36</v>
      </c>
      <c r="W170" s="44">
        <f t="shared" si="95"/>
        <v>216.36</v>
      </c>
      <c r="X170" s="44">
        <f t="shared" si="95"/>
        <v>216.36</v>
      </c>
      <c r="Y170" s="44">
        <f t="shared" si="95"/>
        <v>216.36</v>
      </c>
      <c r="Z170" s="44">
        <f t="shared" si="95"/>
        <v>216.36</v>
      </c>
      <c r="AA170" s="44">
        <f t="shared" si="95"/>
        <v>216.36</v>
      </c>
    </row>
    <row r="171" spans="1:27" ht="12.75" customHeight="1" x14ac:dyDescent="0.2">
      <c r="A171" s="96" t="s">
        <v>2508</v>
      </c>
      <c r="B171" s="28" t="str">
        <f>"03"&amp;"."&amp;$B$777&amp;"."&amp;$B$778</f>
        <v>03.04.2024</v>
      </c>
      <c r="C171" s="88" t="s">
        <v>76</v>
      </c>
      <c r="D171" s="89">
        <f>ROUND(((D172+D173+D175+D174)/1000),5)</f>
        <v>1.71777</v>
      </c>
      <c r="E171" s="89">
        <f>ROUND(((E172+E173+E175+E174)/1000),5)</f>
        <v>1.60625</v>
      </c>
      <c r="F171" s="89">
        <f>ROUND(((F172+F173+F175+F174)/1000),5)</f>
        <v>1.57335</v>
      </c>
      <c r="G171" s="89">
        <f t="shared" ref="G171:AA171" si="96">ROUND(((G172+G173+G175+G174)/1000),5)</f>
        <v>1.58188</v>
      </c>
      <c r="H171" s="89">
        <f t="shared" si="96"/>
        <v>1.6011500000000001</v>
      </c>
      <c r="I171" s="89">
        <f t="shared" si="96"/>
        <v>1.6936599999999999</v>
      </c>
      <c r="J171" s="89">
        <f t="shared" si="96"/>
        <v>1.7489300000000001</v>
      </c>
      <c r="K171" s="89">
        <f t="shared" si="96"/>
        <v>1.9134500000000001</v>
      </c>
      <c r="L171" s="89">
        <f t="shared" si="96"/>
        <v>2.2054399999999998</v>
      </c>
      <c r="M171" s="89">
        <f t="shared" si="96"/>
        <v>2.2929900000000001</v>
      </c>
      <c r="N171" s="89">
        <f t="shared" si="96"/>
        <v>2.3000099999999999</v>
      </c>
      <c r="O171" s="89">
        <f t="shared" si="96"/>
        <v>2.3045300000000002</v>
      </c>
      <c r="P171" s="89">
        <f t="shared" si="96"/>
        <v>2.2998599999999998</v>
      </c>
      <c r="Q171" s="89">
        <f t="shared" si="96"/>
        <v>2.3041</v>
      </c>
      <c r="R171" s="89">
        <f t="shared" si="96"/>
        <v>2.2983899999999999</v>
      </c>
      <c r="S171" s="89">
        <f t="shared" si="96"/>
        <v>2.2969200000000001</v>
      </c>
      <c r="T171" s="89">
        <f t="shared" si="96"/>
        <v>2.3224300000000002</v>
      </c>
      <c r="U171" s="89">
        <f t="shared" si="96"/>
        <v>2.2160700000000002</v>
      </c>
      <c r="V171" s="89">
        <f t="shared" si="96"/>
        <v>2.22011</v>
      </c>
      <c r="W171" s="89">
        <f t="shared" si="96"/>
        <v>2.2877299999999998</v>
      </c>
      <c r="X171" s="89">
        <f t="shared" si="96"/>
        <v>2.2751899999999998</v>
      </c>
      <c r="Y171" s="89">
        <f t="shared" si="96"/>
        <v>2.15178</v>
      </c>
      <c r="Z171" s="89">
        <f t="shared" si="96"/>
        <v>1.82474</v>
      </c>
      <c r="AA171" s="89">
        <f t="shared" si="96"/>
        <v>1.762</v>
      </c>
    </row>
    <row r="172" spans="1:27" ht="12.75" customHeight="1" outlineLevel="1" x14ac:dyDescent="0.2">
      <c r="A172" s="97" t="s">
        <v>2509</v>
      </c>
      <c r="B172" s="63" t="s">
        <v>242</v>
      </c>
      <c r="C172" s="43" t="s">
        <v>79</v>
      </c>
      <c r="D172" s="44">
        <v>1383.99</v>
      </c>
      <c r="E172" s="44">
        <v>1272.47</v>
      </c>
      <c r="F172" s="44">
        <v>1239.57</v>
      </c>
      <c r="G172" s="44">
        <v>1248.0999999999999</v>
      </c>
      <c r="H172" s="44">
        <v>1267.3699999999999</v>
      </c>
      <c r="I172" s="44">
        <v>1359.88</v>
      </c>
      <c r="J172" s="44">
        <v>1415.15</v>
      </c>
      <c r="K172" s="44">
        <v>1579.67</v>
      </c>
      <c r="L172" s="44">
        <v>1871.66</v>
      </c>
      <c r="M172" s="44">
        <v>1959.21</v>
      </c>
      <c r="N172" s="44">
        <v>1966.23</v>
      </c>
      <c r="O172" s="44">
        <v>1970.75</v>
      </c>
      <c r="P172" s="44">
        <v>1966.08</v>
      </c>
      <c r="Q172" s="44">
        <v>1970.32</v>
      </c>
      <c r="R172" s="44">
        <v>1964.61</v>
      </c>
      <c r="S172" s="44">
        <v>1963.14</v>
      </c>
      <c r="T172" s="44">
        <v>1988.65</v>
      </c>
      <c r="U172" s="44">
        <v>1882.29</v>
      </c>
      <c r="V172" s="44">
        <v>1886.33</v>
      </c>
      <c r="W172" s="44">
        <v>1953.95</v>
      </c>
      <c r="X172" s="44">
        <v>1941.41</v>
      </c>
      <c r="Y172" s="44">
        <v>1818</v>
      </c>
      <c r="Z172" s="44">
        <v>1490.96</v>
      </c>
      <c r="AA172" s="44">
        <v>1428.22</v>
      </c>
    </row>
    <row r="173" spans="1:27" ht="12.75" customHeight="1" outlineLevel="1" x14ac:dyDescent="0.2">
      <c r="A173" s="97" t="s">
        <v>2510</v>
      </c>
      <c r="B173" s="63" t="s">
        <v>90</v>
      </c>
      <c r="C173" s="43" t="s">
        <v>79</v>
      </c>
      <c r="D173" s="44">
        <f>$D$163</f>
        <v>113.12</v>
      </c>
      <c r="E173" s="44">
        <f>$D$163</f>
        <v>113.12</v>
      </c>
      <c r="F173" s="44">
        <f t="shared" ref="F173:AA173" si="97">$D$163</f>
        <v>113.12</v>
      </c>
      <c r="G173" s="44">
        <f t="shared" si="97"/>
        <v>113.12</v>
      </c>
      <c r="H173" s="44">
        <f t="shared" si="97"/>
        <v>113.12</v>
      </c>
      <c r="I173" s="44">
        <f t="shared" si="97"/>
        <v>113.12</v>
      </c>
      <c r="J173" s="44">
        <f t="shared" si="97"/>
        <v>113.12</v>
      </c>
      <c r="K173" s="44">
        <f t="shared" si="97"/>
        <v>113.12</v>
      </c>
      <c r="L173" s="44">
        <f t="shared" si="97"/>
        <v>113.12</v>
      </c>
      <c r="M173" s="44">
        <f t="shared" si="97"/>
        <v>113.12</v>
      </c>
      <c r="N173" s="44">
        <f t="shared" si="97"/>
        <v>113.12</v>
      </c>
      <c r="O173" s="44">
        <f t="shared" si="97"/>
        <v>113.12</v>
      </c>
      <c r="P173" s="44">
        <f t="shared" si="97"/>
        <v>113.12</v>
      </c>
      <c r="Q173" s="44">
        <f t="shared" si="97"/>
        <v>113.12</v>
      </c>
      <c r="R173" s="44">
        <f t="shared" si="97"/>
        <v>113.12</v>
      </c>
      <c r="S173" s="44">
        <f t="shared" si="97"/>
        <v>113.12</v>
      </c>
      <c r="T173" s="44">
        <f t="shared" si="97"/>
        <v>113.12</v>
      </c>
      <c r="U173" s="44">
        <f t="shared" si="97"/>
        <v>113.12</v>
      </c>
      <c r="V173" s="44">
        <f t="shared" si="97"/>
        <v>113.12</v>
      </c>
      <c r="W173" s="44">
        <f t="shared" si="97"/>
        <v>113.12</v>
      </c>
      <c r="X173" s="44">
        <f t="shared" si="97"/>
        <v>113.12</v>
      </c>
      <c r="Y173" s="44">
        <f t="shared" si="97"/>
        <v>113.12</v>
      </c>
      <c r="Z173" s="44">
        <f t="shared" si="97"/>
        <v>113.12</v>
      </c>
      <c r="AA173" s="44">
        <f t="shared" si="97"/>
        <v>113.12</v>
      </c>
    </row>
    <row r="174" spans="1:27" ht="12.75" customHeight="1" outlineLevel="1" x14ac:dyDescent="0.2">
      <c r="A174" s="97" t="s">
        <v>2511</v>
      </c>
      <c r="B174" s="63" t="s">
        <v>83</v>
      </c>
      <c r="C174" s="43" t="s">
        <v>79</v>
      </c>
      <c r="D174" s="44">
        <v>4.3</v>
      </c>
      <c r="E174" s="44">
        <v>4.3</v>
      </c>
      <c r="F174" s="44">
        <v>4.3</v>
      </c>
      <c r="G174" s="44">
        <v>4.3</v>
      </c>
      <c r="H174" s="44">
        <v>4.3</v>
      </c>
      <c r="I174" s="44">
        <v>4.3</v>
      </c>
      <c r="J174" s="44">
        <v>4.3</v>
      </c>
      <c r="K174" s="44">
        <v>4.3</v>
      </c>
      <c r="L174" s="44">
        <v>4.3</v>
      </c>
      <c r="M174" s="44">
        <v>4.3</v>
      </c>
      <c r="N174" s="44">
        <v>4.3</v>
      </c>
      <c r="O174" s="44">
        <v>4.3</v>
      </c>
      <c r="P174" s="44">
        <v>4.3</v>
      </c>
      <c r="Q174" s="44">
        <v>4.3</v>
      </c>
      <c r="R174" s="44">
        <v>4.3</v>
      </c>
      <c r="S174" s="44">
        <v>4.3</v>
      </c>
      <c r="T174" s="44">
        <v>4.3</v>
      </c>
      <c r="U174" s="44">
        <v>4.3</v>
      </c>
      <c r="V174" s="44">
        <v>4.3</v>
      </c>
      <c r="W174" s="44">
        <v>4.3</v>
      </c>
      <c r="X174" s="44">
        <v>4.3</v>
      </c>
      <c r="Y174" s="44">
        <v>4.3</v>
      </c>
      <c r="Z174" s="44">
        <v>4.3</v>
      </c>
      <c r="AA174" s="44">
        <v>4.3</v>
      </c>
    </row>
    <row r="175" spans="1:27" ht="12.75" customHeight="1" outlineLevel="1" x14ac:dyDescent="0.2">
      <c r="A175" s="97" t="s">
        <v>2512</v>
      </c>
      <c r="B175" s="63" t="s">
        <v>81</v>
      </c>
      <c r="C175" s="43" t="s">
        <v>79</v>
      </c>
      <c r="D175" s="44">
        <f>$D$11</f>
        <v>216.36</v>
      </c>
      <c r="E175" s="44">
        <f t="shared" ref="E175:AA175" si="98">$D$11</f>
        <v>216.36</v>
      </c>
      <c r="F175" s="44">
        <f t="shared" si="98"/>
        <v>216.36</v>
      </c>
      <c r="G175" s="44">
        <f t="shared" si="98"/>
        <v>216.36</v>
      </c>
      <c r="H175" s="44">
        <f t="shared" si="98"/>
        <v>216.36</v>
      </c>
      <c r="I175" s="44">
        <f t="shared" si="98"/>
        <v>216.36</v>
      </c>
      <c r="J175" s="44">
        <f t="shared" si="98"/>
        <v>216.36</v>
      </c>
      <c r="K175" s="44">
        <f t="shared" si="98"/>
        <v>216.36</v>
      </c>
      <c r="L175" s="44">
        <f t="shared" si="98"/>
        <v>216.36</v>
      </c>
      <c r="M175" s="44">
        <f t="shared" si="98"/>
        <v>216.36</v>
      </c>
      <c r="N175" s="44">
        <f t="shared" si="98"/>
        <v>216.36</v>
      </c>
      <c r="O175" s="44">
        <f t="shared" si="98"/>
        <v>216.36</v>
      </c>
      <c r="P175" s="44">
        <f t="shared" si="98"/>
        <v>216.36</v>
      </c>
      <c r="Q175" s="44">
        <f t="shared" si="98"/>
        <v>216.36</v>
      </c>
      <c r="R175" s="44">
        <f t="shared" si="98"/>
        <v>216.36</v>
      </c>
      <c r="S175" s="44">
        <f t="shared" si="98"/>
        <v>216.36</v>
      </c>
      <c r="T175" s="44">
        <f t="shared" si="98"/>
        <v>216.36</v>
      </c>
      <c r="U175" s="44">
        <f t="shared" si="98"/>
        <v>216.36</v>
      </c>
      <c r="V175" s="44">
        <f t="shared" si="98"/>
        <v>216.36</v>
      </c>
      <c r="W175" s="44">
        <f t="shared" si="98"/>
        <v>216.36</v>
      </c>
      <c r="X175" s="44">
        <f t="shared" si="98"/>
        <v>216.36</v>
      </c>
      <c r="Y175" s="44">
        <f t="shared" si="98"/>
        <v>216.36</v>
      </c>
      <c r="Z175" s="44">
        <f t="shared" si="98"/>
        <v>216.36</v>
      </c>
      <c r="AA175" s="44">
        <f t="shared" si="98"/>
        <v>216.36</v>
      </c>
    </row>
    <row r="176" spans="1:27" ht="12.75" customHeight="1" x14ac:dyDescent="0.2">
      <c r="A176" s="96" t="s">
        <v>2513</v>
      </c>
      <c r="B176" s="28" t="str">
        <f>"04"&amp;"."&amp;$B$777&amp;"."&amp;$B$778</f>
        <v>04.04.2024</v>
      </c>
      <c r="C176" s="88" t="s">
        <v>76</v>
      </c>
      <c r="D176" s="89">
        <f>ROUND(((D177+D178+D180+D179)/1000),5)</f>
        <v>1.5843799999999999</v>
      </c>
      <c r="E176" s="89">
        <f>ROUND(((E177+E178+E180+E179)/1000),5)</f>
        <v>1.5197099999999999</v>
      </c>
      <c r="F176" s="89">
        <f>ROUND(((F177+F178+F180+F179)/1000),5)</f>
        <v>1.4884599999999999</v>
      </c>
      <c r="G176" s="89">
        <f t="shared" ref="G176:AA176" si="99">ROUND(((G177+G178+G180+G179)/1000),5)</f>
        <v>1.4927600000000001</v>
      </c>
      <c r="H176" s="89">
        <f t="shared" si="99"/>
        <v>1.51997</v>
      </c>
      <c r="I176" s="89">
        <f t="shared" si="99"/>
        <v>1.62832</v>
      </c>
      <c r="J176" s="89">
        <f t="shared" si="99"/>
        <v>1.74274</v>
      </c>
      <c r="K176" s="89">
        <f t="shared" si="99"/>
        <v>1.87764</v>
      </c>
      <c r="L176" s="89">
        <f t="shared" si="99"/>
        <v>2.2296999999999998</v>
      </c>
      <c r="M176" s="89">
        <f t="shared" si="99"/>
        <v>2.3281299999999998</v>
      </c>
      <c r="N176" s="89">
        <f t="shared" si="99"/>
        <v>2.3437600000000001</v>
      </c>
      <c r="O176" s="89">
        <f t="shared" si="99"/>
        <v>2.3335599999999999</v>
      </c>
      <c r="P176" s="89">
        <f t="shared" si="99"/>
        <v>2.3179799999999999</v>
      </c>
      <c r="Q176" s="89">
        <f t="shared" si="99"/>
        <v>2.34057</v>
      </c>
      <c r="R176" s="89">
        <f t="shared" si="99"/>
        <v>2.3205900000000002</v>
      </c>
      <c r="S176" s="89">
        <f t="shared" si="99"/>
        <v>2.3081499999999999</v>
      </c>
      <c r="T176" s="89">
        <f t="shared" si="99"/>
        <v>2.3043100000000001</v>
      </c>
      <c r="U176" s="89">
        <f t="shared" si="99"/>
        <v>2.2143799999999998</v>
      </c>
      <c r="V176" s="89">
        <f t="shared" si="99"/>
        <v>2.2503700000000002</v>
      </c>
      <c r="W176" s="89">
        <f t="shared" si="99"/>
        <v>2.3065099999999998</v>
      </c>
      <c r="X176" s="89">
        <f t="shared" si="99"/>
        <v>2.30471</v>
      </c>
      <c r="Y176" s="89">
        <f t="shared" si="99"/>
        <v>2.1899199999999999</v>
      </c>
      <c r="Z176" s="89">
        <f t="shared" si="99"/>
        <v>1.87767</v>
      </c>
      <c r="AA176" s="89">
        <f t="shared" si="99"/>
        <v>1.77728</v>
      </c>
    </row>
    <row r="177" spans="1:27" ht="12.75" customHeight="1" outlineLevel="1" x14ac:dyDescent="0.2">
      <c r="A177" s="97" t="s">
        <v>2514</v>
      </c>
      <c r="B177" s="63" t="s">
        <v>242</v>
      </c>
      <c r="C177" s="43" t="s">
        <v>79</v>
      </c>
      <c r="D177" s="44">
        <v>1250.5999999999999</v>
      </c>
      <c r="E177" s="44">
        <v>1185.93</v>
      </c>
      <c r="F177" s="44">
        <v>1154.68</v>
      </c>
      <c r="G177" s="44">
        <v>1158.98</v>
      </c>
      <c r="H177" s="44">
        <v>1186.19</v>
      </c>
      <c r="I177" s="44">
        <v>1294.54</v>
      </c>
      <c r="J177" s="44">
        <v>1408.96</v>
      </c>
      <c r="K177" s="44">
        <v>1543.86</v>
      </c>
      <c r="L177" s="44">
        <v>1895.92</v>
      </c>
      <c r="M177" s="44">
        <v>1994.35</v>
      </c>
      <c r="N177" s="44">
        <v>2009.98</v>
      </c>
      <c r="O177" s="44">
        <v>1999.78</v>
      </c>
      <c r="P177" s="44">
        <v>1984.2</v>
      </c>
      <c r="Q177" s="44">
        <v>2006.79</v>
      </c>
      <c r="R177" s="44">
        <v>1986.81</v>
      </c>
      <c r="S177" s="44">
        <v>1974.37</v>
      </c>
      <c r="T177" s="44">
        <v>1970.53</v>
      </c>
      <c r="U177" s="44">
        <v>1880.6</v>
      </c>
      <c r="V177" s="44">
        <v>1916.59</v>
      </c>
      <c r="W177" s="44">
        <v>1972.73</v>
      </c>
      <c r="X177" s="44">
        <v>1970.93</v>
      </c>
      <c r="Y177" s="44">
        <v>1856.14</v>
      </c>
      <c r="Z177" s="44">
        <v>1543.89</v>
      </c>
      <c r="AA177" s="44">
        <v>1443.5</v>
      </c>
    </row>
    <row r="178" spans="1:27" ht="12.75" customHeight="1" outlineLevel="1" x14ac:dyDescent="0.2">
      <c r="A178" s="97" t="s">
        <v>2515</v>
      </c>
      <c r="B178" s="63" t="s">
        <v>90</v>
      </c>
      <c r="C178" s="43" t="s">
        <v>79</v>
      </c>
      <c r="D178" s="44">
        <f>$D$163</f>
        <v>113.12</v>
      </c>
      <c r="E178" s="44">
        <f>$D$163</f>
        <v>113.12</v>
      </c>
      <c r="F178" s="44">
        <f t="shared" ref="F178:AA178" si="100">$D$163</f>
        <v>113.12</v>
      </c>
      <c r="G178" s="44">
        <f t="shared" si="100"/>
        <v>113.12</v>
      </c>
      <c r="H178" s="44">
        <f t="shared" si="100"/>
        <v>113.12</v>
      </c>
      <c r="I178" s="44">
        <f t="shared" si="100"/>
        <v>113.12</v>
      </c>
      <c r="J178" s="44">
        <f t="shared" si="100"/>
        <v>113.12</v>
      </c>
      <c r="K178" s="44">
        <f t="shared" si="100"/>
        <v>113.12</v>
      </c>
      <c r="L178" s="44">
        <f t="shared" si="100"/>
        <v>113.12</v>
      </c>
      <c r="M178" s="44">
        <f t="shared" si="100"/>
        <v>113.12</v>
      </c>
      <c r="N178" s="44">
        <f t="shared" si="100"/>
        <v>113.12</v>
      </c>
      <c r="O178" s="44">
        <f t="shared" si="100"/>
        <v>113.12</v>
      </c>
      <c r="P178" s="44">
        <f t="shared" si="100"/>
        <v>113.12</v>
      </c>
      <c r="Q178" s="44">
        <f t="shared" si="100"/>
        <v>113.12</v>
      </c>
      <c r="R178" s="44">
        <f t="shared" si="100"/>
        <v>113.12</v>
      </c>
      <c r="S178" s="44">
        <f t="shared" si="100"/>
        <v>113.12</v>
      </c>
      <c r="T178" s="44">
        <f t="shared" si="100"/>
        <v>113.12</v>
      </c>
      <c r="U178" s="44">
        <f t="shared" si="100"/>
        <v>113.12</v>
      </c>
      <c r="V178" s="44">
        <f t="shared" si="100"/>
        <v>113.12</v>
      </c>
      <c r="W178" s="44">
        <f t="shared" si="100"/>
        <v>113.12</v>
      </c>
      <c r="X178" s="44">
        <f t="shared" si="100"/>
        <v>113.12</v>
      </c>
      <c r="Y178" s="44">
        <f t="shared" si="100"/>
        <v>113.12</v>
      </c>
      <c r="Z178" s="44">
        <f t="shared" si="100"/>
        <v>113.12</v>
      </c>
      <c r="AA178" s="44">
        <f t="shared" si="100"/>
        <v>113.12</v>
      </c>
    </row>
    <row r="179" spans="1:27" ht="12.75" customHeight="1" outlineLevel="1" x14ac:dyDescent="0.2">
      <c r="A179" s="97" t="s">
        <v>2516</v>
      </c>
      <c r="B179" s="63" t="s">
        <v>83</v>
      </c>
      <c r="C179" s="43" t="s">
        <v>79</v>
      </c>
      <c r="D179" s="44">
        <v>4.3</v>
      </c>
      <c r="E179" s="44">
        <v>4.3</v>
      </c>
      <c r="F179" s="44">
        <v>4.3</v>
      </c>
      <c r="G179" s="44">
        <v>4.3</v>
      </c>
      <c r="H179" s="44">
        <v>4.3</v>
      </c>
      <c r="I179" s="44">
        <v>4.3</v>
      </c>
      <c r="J179" s="44">
        <v>4.3</v>
      </c>
      <c r="K179" s="44">
        <v>4.3</v>
      </c>
      <c r="L179" s="44">
        <v>4.3</v>
      </c>
      <c r="M179" s="44">
        <v>4.3</v>
      </c>
      <c r="N179" s="44">
        <v>4.3</v>
      </c>
      <c r="O179" s="44">
        <v>4.3</v>
      </c>
      <c r="P179" s="44">
        <v>4.3</v>
      </c>
      <c r="Q179" s="44">
        <v>4.3</v>
      </c>
      <c r="R179" s="44">
        <v>4.3</v>
      </c>
      <c r="S179" s="44">
        <v>4.3</v>
      </c>
      <c r="T179" s="44">
        <v>4.3</v>
      </c>
      <c r="U179" s="44">
        <v>4.3</v>
      </c>
      <c r="V179" s="44">
        <v>4.3</v>
      </c>
      <c r="W179" s="44">
        <v>4.3</v>
      </c>
      <c r="X179" s="44">
        <v>4.3</v>
      </c>
      <c r="Y179" s="44">
        <v>4.3</v>
      </c>
      <c r="Z179" s="44">
        <v>4.3</v>
      </c>
      <c r="AA179" s="44">
        <v>4.3</v>
      </c>
    </row>
    <row r="180" spans="1:27" ht="12.75" customHeight="1" outlineLevel="1" x14ac:dyDescent="0.2">
      <c r="A180" s="97" t="s">
        <v>2517</v>
      </c>
      <c r="B180" s="63" t="s">
        <v>81</v>
      </c>
      <c r="C180" s="43" t="s">
        <v>79</v>
      </c>
      <c r="D180" s="44">
        <f>$D$11</f>
        <v>216.36</v>
      </c>
      <c r="E180" s="44">
        <f t="shared" ref="E180:AA180" si="101">$D$11</f>
        <v>216.36</v>
      </c>
      <c r="F180" s="44">
        <f t="shared" si="101"/>
        <v>216.36</v>
      </c>
      <c r="G180" s="44">
        <f t="shared" si="101"/>
        <v>216.36</v>
      </c>
      <c r="H180" s="44">
        <f t="shared" si="101"/>
        <v>216.36</v>
      </c>
      <c r="I180" s="44">
        <f t="shared" si="101"/>
        <v>216.36</v>
      </c>
      <c r="J180" s="44">
        <f t="shared" si="101"/>
        <v>216.36</v>
      </c>
      <c r="K180" s="44">
        <f t="shared" si="101"/>
        <v>216.36</v>
      </c>
      <c r="L180" s="44">
        <f t="shared" si="101"/>
        <v>216.36</v>
      </c>
      <c r="M180" s="44">
        <f t="shared" si="101"/>
        <v>216.36</v>
      </c>
      <c r="N180" s="44">
        <f t="shared" si="101"/>
        <v>216.36</v>
      </c>
      <c r="O180" s="44">
        <f t="shared" si="101"/>
        <v>216.36</v>
      </c>
      <c r="P180" s="44">
        <f t="shared" si="101"/>
        <v>216.36</v>
      </c>
      <c r="Q180" s="44">
        <f t="shared" si="101"/>
        <v>216.36</v>
      </c>
      <c r="R180" s="44">
        <f t="shared" si="101"/>
        <v>216.36</v>
      </c>
      <c r="S180" s="44">
        <f t="shared" si="101"/>
        <v>216.36</v>
      </c>
      <c r="T180" s="44">
        <f t="shared" si="101"/>
        <v>216.36</v>
      </c>
      <c r="U180" s="44">
        <f t="shared" si="101"/>
        <v>216.36</v>
      </c>
      <c r="V180" s="44">
        <f t="shared" si="101"/>
        <v>216.36</v>
      </c>
      <c r="W180" s="44">
        <f t="shared" si="101"/>
        <v>216.36</v>
      </c>
      <c r="X180" s="44">
        <f t="shared" si="101"/>
        <v>216.36</v>
      </c>
      <c r="Y180" s="44">
        <f t="shared" si="101"/>
        <v>216.36</v>
      </c>
      <c r="Z180" s="44">
        <f t="shared" si="101"/>
        <v>216.36</v>
      </c>
      <c r="AA180" s="44">
        <f t="shared" si="101"/>
        <v>216.36</v>
      </c>
    </row>
    <row r="181" spans="1:27" ht="12.75" customHeight="1" x14ac:dyDescent="0.2">
      <c r="A181" s="96" t="s">
        <v>2518</v>
      </c>
      <c r="B181" s="28" t="str">
        <f>"05"&amp;"."&amp;$B$777&amp;"."&amp;$B$778</f>
        <v>05.04.2024</v>
      </c>
      <c r="C181" s="88" t="s">
        <v>76</v>
      </c>
      <c r="D181" s="89">
        <f>ROUND(((D182+D183+D185+D184)/1000),5)</f>
        <v>1.5925100000000001</v>
      </c>
      <c r="E181" s="89">
        <f>ROUND(((E182+E183+E185+E184)/1000),5)</f>
        <v>1.51414</v>
      </c>
      <c r="F181" s="89">
        <f>ROUND(((F182+F183+F185+F184)/1000),5)</f>
        <v>1.50396</v>
      </c>
      <c r="G181" s="89">
        <f t="shared" ref="G181:AA181" si="102">ROUND(((G182+G183+G185+G184)/1000),5)</f>
        <v>1.50528</v>
      </c>
      <c r="H181" s="89">
        <f t="shared" si="102"/>
        <v>1.5392399999999999</v>
      </c>
      <c r="I181" s="89">
        <f t="shared" si="102"/>
        <v>1.6508400000000001</v>
      </c>
      <c r="J181" s="89">
        <f t="shared" si="102"/>
        <v>1.76397</v>
      </c>
      <c r="K181" s="89">
        <f t="shared" si="102"/>
        <v>1.9769399999999999</v>
      </c>
      <c r="L181" s="89">
        <f t="shared" si="102"/>
        <v>2.2276699999999998</v>
      </c>
      <c r="M181" s="89">
        <f t="shared" si="102"/>
        <v>2.2829000000000002</v>
      </c>
      <c r="N181" s="89">
        <f t="shared" si="102"/>
        <v>2.2915299999999998</v>
      </c>
      <c r="O181" s="89">
        <f t="shared" si="102"/>
        <v>2.2930899999999999</v>
      </c>
      <c r="P181" s="89">
        <f t="shared" si="102"/>
        <v>2.2833000000000001</v>
      </c>
      <c r="Q181" s="89">
        <f t="shared" si="102"/>
        <v>2.2868599999999999</v>
      </c>
      <c r="R181" s="89">
        <f t="shared" si="102"/>
        <v>2.28268</v>
      </c>
      <c r="S181" s="89">
        <f t="shared" si="102"/>
        <v>2.2779699999999998</v>
      </c>
      <c r="T181" s="89">
        <f t="shared" si="102"/>
        <v>2.2700800000000001</v>
      </c>
      <c r="U181" s="89">
        <f t="shared" si="102"/>
        <v>2.21211</v>
      </c>
      <c r="V181" s="89">
        <f t="shared" si="102"/>
        <v>2.2211400000000001</v>
      </c>
      <c r="W181" s="89">
        <f t="shared" si="102"/>
        <v>2.2728799999999998</v>
      </c>
      <c r="X181" s="89">
        <f t="shared" si="102"/>
        <v>2.28281</v>
      </c>
      <c r="Y181" s="89">
        <f t="shared" si="102"/>
        <v>2.7380200000000001</v>
      </c>
      <c r="Z181" s="89">
        <f t="shared" si="102"/>
        <v>2.4575100000000001</v>
      </c>
      <c r="AA181" s="89">
        <f t="shared" si="102"/>
        <v>1.9115</v>
      </c>
    </row>
    <row r="182" spans="1:27" ht="12.75" customHeight="1" outlineLevel="1" x14ac:dyDescent="0.2">
      <c r="A182" s="97" t="s">
        <v>2519</v>
      </c>
      <c r="B182" s="63" t="s">
        <v>242</v>
      </c>
      <c r="C182" s="43" t="s">
        <v>79</v>
      </c>
      <c r="D182" s="44">
        <v>1258.73</v>
      </c>
      <c r="E182" s="44">
        <v>1180.3599999999999</v>
      </c>
      <c r="F182" s="44">
        <v>1170.18</v>
      </c>
      <c r="G182" s="44">
        <v>1171.5</v>
      </c>
      <c r="H182" s="44">
        <v>1205.46</v>
      </c>
      <c r="I182" s="44">
        <v>1317.06</v>
      </c>
      <c r="J182" s="44">
        <v>1430.19</v>
      </c>
      <c r="K182" s="44">
        <v>1643.16</v>
      </c>
      <c r="L182" s="44">
        <v>1893.89</v>
      </c>
      <c r="M182" s="44">
        <v>1949.12</v>
      </c>
      <c r="N182" s="44">
        <v>1957.75</v>
      </c>
      <c r="O182" s="44">
        <v>1959.31</v>
      </c>
      <c r="P182" s="44">
        <v>1949.52</v>
      </c>
      <c r="Q182" s="44">
        <v>1953.08</v>
      </c>
      <c r="R182" s="44">
        <v>1948.9</v>
      </c>
      <c r="S182" s="44">
        <v>1944.19</v>
      </c>
      <c r="T182" s="44">
        <v>1936.3</v>
      </c>
      <c r="U182" s="44">
        <v>1878.33</v>
      </c>
      <c r="V182" s="44">
        <v>1887.36</v>
      </c>
      <c r="W182" s="44">
        <v>1939.1</v>
      </c>
      <c r="X182" s="44">
        <v>1949.03</v>
      </c>
      <c r="Y182" s="44">
        <v>2404.2399999999998</v>
      </c>
      <c r="Z182" s="44">
        <v>2123.73</v>
      </c>
      <c r="AA182" s="44">
        <v>1577.72</v>
      </c>
    </row>
    <row r="183" spans="1:27" ht="12.75" customHeight="1" outlineLevel="1" x14ac:dyDescent="0.2">
      <c r="A183" s="97" t="s">
        <v>2520</v>
      </c>
      <c r="B183" s="63" t="s">
        <v>90</v>
      </c>
      <c r="C183" s="43" t="s">
        <v>79</v>
      </c>
      <c r="D183" s="44">
        <f>$D$163</f>
        <v>113.12</v>
      </c>
      <c r="E183" s="44">
        <f>$D$163</f>
        <v>113.12</v>
      </c>
      <c r="F183" s="44">
        <f t="shared" ref="F183:AA183" si="103">$D$163</f>
        <v>113.12</v>
      </c>
      <c r="G183" s="44">
        <f t="shared" si="103"/>
        <v>113.12</v>
      </c>
      <c r="H183" s="44">
        <f t="shared" si="103"/>
        <v>113.12</v>
      </c>
      <c r="I183" s="44">
        <f t="shared" si="103"/>
        <v>113.12</v>
      </c>
      <c r="J183" s="44">
        <f t="shared" si="103"/>
        <v>113.12</v>
      </c>
      <c r="K183" s="44">
        <f t="shared" si="103"/>
        <v>113.12</v>
      </c>
      <c r="L183" s="44">
        <f t="shared" si="103"/>
        <v>113.12</v>
      </c>
      <c r="M183" s="44">
        <f t="shared" si="103"/>
        <v>113.12</v>
      </c>
      <c r="N183" s="44">
        <f t="shared" si="103"/>
        <v>113.12</v>
      </c>
      <c r="O183" s="44">
        <f t="shared" si="103"/>
        <v>113.12</v>
      </c>
      <c r="P183" s="44">
        <f t="shared" si="103"/>
        <v>113.12</v>
      </c>
      <c r="Q183" s="44">
        <f t="shared" si="103"/>
        <v>113.12</v>
      </c>
      <c r="R183" s="44">
        <f t="shared" si="103"/>
        <v>113.12</v>
      </c>
      <c r="S183" s="44">
        <f t="shared" si="103"/>
        <v>113.12</v>
      </c>
      <c r="T183" s="44">
        <f t="shared" si="103"/>
        <v>113.12</v>
      </c>
      <c r="U183" s="44">
        <f t="shared" si="103"/>
        <v>113.12</v>
      </c>
      <c r="V183" s="44">
        <f t="shared" si="103"/>
        <v>113.12</v>
      </c>
      <c r="W183" s="44">
        <f t="shared" si="103"/>
        <v>113.12</v>
      </c>
      <c r="X183" s="44">
        <f t="shared" si="103"/>
        <v>113.12</v>
      </c>
      <c r="Y183" s="44">
        <f t="shared" si="103"/>
        <v>113.12</v>
      </c>
      <c r="Z183" s="44">
        <f t="shared" si="103"/>
        <v>113.12</v>
      </c>
      <c r="AA183" s="44">
        <f t="shared" si="103"/>
        <v>113.12</v>
      </c>
    </row>
    <row r="184" spans="1:27" ht="12.75" customHeight="1" outlineLevel="1" x14ac:dyDescent="0.2">
      <c r="A184" s="97" t="s">
        <v>2521</v>
      </c>
      <c r="B184" s="63" t="s">
        <v>83</v>
      </c>
      <c r="C184" s="43" t="s">
        <v>79</v>
      </c>
      <c r="D184" s="44">
        <v>4.3</v>
      </c>
      <c r="E184" s="44">
        <v>4.3</v>
      </c>
      <c r="F184" s="44">
        <v>4.3</v>
      </c>
      <c r="G184" s="44">
        <v>4.3</v>
      </c>
      <c r="H184" s="44">
        <v>4.3</v>
      </c>
      <c r="I184" s="44">
        <v>4.3</v>
      </c>
      <c r="J184" s="44">
        <v>4.3</v>
      </c>
      <c r="K184" s="44">
        <v>4.3</v>
      </c>
      <c r="L184" s="44">
        <v>4.3</v>
      </c>
      <c r="M184" s="44">
        <v>4.3</v>
      </c>
      <c r="N184" s="44">
        <v>4.3</v>
      </c>
      <c r="O184" s="44">
        <v>4.3</v>
      </c>
      <c r="P184" s="44">
        <v>4.3</v>
      </c>
      <c r="Q184" s="44">
        <v>4.3</v>
      </c>
      <c r="R184" s="44">
        <v>4.3</v>
      </c>
      <c r="S184" s="44">
        <v>4.3</v>
      </c>
      <c r="T184" s="44">
        <v>4.3</v>
      </c>
      <c r="U184" s="44">
        <v>4.3</v>
      </c>
      <c r="V184" s="44">
        <v>4.3</v>
      </c>
      <c r="W184" s="44">
        <v>4.3</v>
      </c>
      <c r="X184" s="44">
        <v>4.3</v>
      </c>
      <c r="Y184" s="44">
        <v>4.3</v>
      </c>
      <c r="Z184" s="44">
        <v>4.3</v>
      </c>
      <c r="AA184" s="44">
        <v>4.3</v>
      </c>
    </row>
    <row r="185" spans="1:27" ht="12.75" customHeight="1" outlineLevel="1" x14ac:dyDescent="0.2">
      <c r="A185" s="97" t="s">
        <v>2522</v>
      </c>
      <c r="B185" s="63" t="s">
        <v>81</v>
      </c>
      <c r="C185" s="43" t="s">
        <v>79</v>
      </c>
      <c r="D185" s="44">
        <f>$D$11</f>
        <v>216.36</v>
      </c>
      <c r="E185" s="44">
        <f t="shared" ref="E185:AA185" si="104">$D$11</f>
        <v>216.36</v>
      </c>
      <c r="F185" s="44">
        <f t="shared" si="104"/>
        <v>216.36</v>
      </c>
      <c r="G185" s="44">
        <f t="shared" si="104"/>
        <v>216.36</v>
      </c>
      <c r="H185" s="44">
        <f t="shared" si="104"/>
        <v>216.36</v>
      </c>
      <c r="I185" s="44">
        <f t="shared" si="104"/>
        <v>216.36</v>
      </c>
      <c r="J185" s="44">
        <f t="shared" si="104"/>
        <v>216.36</v>
      </c>
      <c r="K185" s="44">
        <f t="shared" si="104"/>
        <v>216.36</v>
      </c>
      <c r="L185" s="44">
        <f t="shared" si="104"/>
        <v>216.36</v>
      </c>
      <c r="M185" s="44">
        <f t="shared" si="104"/>
        <v>216.36</v>
      </c>
      <c r="N185" s="44">
        <f t="shared" si="104"/>
        <v>216.36</v>
      </c>
      <c r="O185" s="44">
        <f t="shared" si="104"/>
        <v>216.36</v>
      </c>
      <c r="P185" s="44">
        <f t="shared" si="104"/>
        <v>216.36</v>
      </c>
      <c r="Q185" s="44">
        <f t="shared" si="104"/>
        <v>216.36</v>
      </c>
      <c r="R185" s="44">
        <f t="shared" si="104"/>
        <v>216.36</v>
      </c>
      <c r="S185" s="44">
        <f t="shared" si="104"/>
        <v>216.36</v>
      </c>
      <c r="T185" s="44">
        <f t="shared" si="104"/>
        <v>216.36</v>
      </c>
      <c r="U185" s="44">
        <f t="shared" si="104"/>
        <v>216.36</v>
      </c>
      <c r="V185" s="44">
        <f t="shared" si="104"/>
        <v>216.36</v>
      </c>
      <c r="W185" s="44">
        <f t="shared" si="104"/>
        <v>216.36</v>
      </c>
      <c r="X185" s="44">
        <f t="shared" si="104"/>
        <v>216.36</v>
      </c>
      <c r="Y185" s="44">
        <f t="shared" si="104"/>
        <v>216.36</v>
      </c>
      <c r="Z185" s="44">
        <f t="shared" si="104"/>
        <v>216.36</v>
      </c>
      <c r="AA185" s="44">
        <f t="shared" si="104"/>
        <v>216.36</v>
      </c>
    </row>
    <row r="186" spans="1:27" ht="12.75" customHeight="1" x14ac:dyDescent="0.2">
      <c r="A186" s="96" t="s">
        <v>2523</v>
      </c>
      <c r="B186" s="28" t="str">
        <f>"06"&amp;"."&amp;$B$777&amp;"."&amp;$B$778</f>
        <v>06.04.2024</v>
      </c>
      <c r="C186" s="88" t="s">
        <v>76</v>
      </c>
      <c r="D186" s="89">
        <f>ROUND(((D187+D188+D190+D189)/1000),5)</f>
        <v>1.76362</v>
      </c>
      <c r="E186" s="89">
        <f>ROUND(((E187+E188+E190+E189)/1000),5)</f>
        <v>1.6020399999999999</v>
      </c>
      <c r="F186" s="89">
        <f>ROUND(((F187+F188+F190+F189)/1000),5)</f>
        <v>1.5564499999999999</v>
      </c>
      <c r="G186" s="89">
        <f t="shared" ref="G186:AA186" si="105">ROUND(((G187+G188+G190+G189)/1000),5)</f>
        <v>1.55271</v>
      </c>
      <c r="H186" s="89">
        <f t="shared" si="105"/>
        <v>1.59605</v>
      </c>
      <c r="I186" s="89">
        <f t="shared" si="105"/>
        <v>1.65855</v>
      </c>
      <c r="J186" s="89">
        <f t="shared" si="105"/>
        <v>1.6816899999999999</v>
      </c>
      <c r="K186" s="89">
        <f t="shared" si="105"/>
        <v>1.7841199999999999</v>
      </c>
      <c r="L186" s="89">
        <f t="shared" si="105"/>
        <v>2.16676</v>
      </c>
      <c r="M186" s="89">
        <f t="shared" si="105"/>
        <v>2.2602000000000002</v>
      </c>
      <c r="N186" s="89">
        <f t="shared" si="105"/>
        <v>2.4318200000000001</v>
      </c>
      <c r="O186" s="89">
        <f t="shared" si="105"/>
        <v>2.2856800000000002</v>
      </c>
      <c r="P186" s="89">
        <f t="shared" si="105"/>
        <v>2.2848999999999999</v>
      </c>
      <c r="Q186" s="89">
        <f t="shared" si="105"/>
        <v>2.2840699999999998</v>
      </c>
      <c r="R186" s="89">
        <f t="shared" si="105"/>
        <v>2.2813300000000001</v>
      </c>
      <c r="S186" s="89">
        <f t="shared" si="105"/>
        <v>2.2774200000000002</v>
      </c>
      <c r="T186" s="89">
        <f t="shared" si="105"/>
        <v>2.3637999999999999</v>
      </c>
      <c r="U186" s="89">
        <f t="shared" si="105"/>
        <v>2.1957800000000001</v>
      </c>
      <c r="V186" s="89">
        <f t="shared" si="105"/>
        <v>2.2066499999999998</v>
      </c>
      <c r="W186" s="89">
        <f t="shared" si="105"/>
        <v>2.2862900000000002</v>
      </c>
      <c r="X186" s="89">
        <f t="shared" si="105"/>
        <v>2.2844500000000001</v>
      </c>
      <c r="Y186" s="89">
        <f t="shared" si="105"/>
        <v>2.1607500000000002</v>
      </c>
      <c r="Z186" s="89">
        <f t="shared" si="105"/>
        <v>1.88486</v>
      </c>
      <c r="AA186" s="89">
        <f t="shared" si="105"/>
        <v>1.77325</v>
      </c>
    </row>
    <row r="187" spans="1:27" ht="12.75" customHeight="1" outlineLevel="1" x14ac:dyDescent="0.2">
      <c r="A187" s="97" t="s">
        <v>2524</v>
      </c>
      <c r="B187" s="63" t="s">
        <v>242</v>
      </c>
      <c r="C187" s="43" t="s">
        <v>79</v>
      </c>
      <c r="D187" s="44">
        <v>1429.84</v>
      </c>
      <c r="E187" s="44">
        <v>1268.26</v>
      </c>
      <c r="F187" s="44">
        <v>1222.67</v>
      </c>
      <c r="G187" s="44">
        <v>1218.93</v>
      </c>
      <c r="H187" s="44">
        <v>1262.27</v>
      </c>
      <c r="I187" s="44">
        <v>1324.77</v>
      </c>
      <c r="J187" s="44">
        <v>1347.91</v>
      </c>
      <c r="K187" s="44">
        <v>1450.34</v>
      </c>
      <c r="L187" s="44">
        <v>1832.98</v>
      </c>
      <c r="M187" s="44">
        <v>1926.42</v>
      </c>
      <c r="N187" s="44">
        <v>2098.04</v>
      </c>
      <c r="O187" s="44">
        <v>1951.9</v>
      </c>
      <c r="P187" s="44">
        <v>1951.12</v>
      </c>
      <c r="Q187" s="44">
        <v>1950.29</v>
      </c>
      <c r="R187" s="44">
        <v>1947.55</v>
      </c>
      <c r="S187" s="44">
        <v>1943.64</v>
      </c>
      <c r="T187" s="44">
        <v>2030.02</v>
      </c>
      <c r="U187" s="44">
        <v>1862</v>
      </c>
      <c r="V187" s="44">
        <v>1872.87</v>
      </c>
      <c r="W187" s="44">
        <v>1952.51</v>
      </c>
      <c r="X187" s="44">
        <v>1950.67</v>
      </c>
      <c r="Y187" s="44">
        <v>1826.97</v>
      </c>
      <c r="Z187" s="44">
        <v>1551.08</v>
      </c>
      <c r="AA187" s="44">
        <v>1439.47</v>
      </c>
    </row>
    <row r="188" spans="1:27" ht="12.75" customHeight="1" outlineLevel="1" x14ac:dyDescent="0.2">
      <c r="A188" s="97" t="s">
        <v>2525</v>
      </c>
      <c r="B188" s="63" t="s">
        <v>90</v>
      </c>
      <c r="C188" s="43" t="s">
        <v>79</v>
      </c>
      <c r="D188" s="44">
        <f>$D$163</f>
        <v>113.12</v>
      </c>
      <c r="E188" s="44">
        <f>$D$163</f>
        <v>113.12</v>
      </c>
      <c r="F188" s="44">
        <f t="shared" ref="F188:AA188" si="106">$D$163</f>
        <v>113.12</v>
      </c>
      <c r="G188" s="44">
        <f t="shared" si="106"/>
        <v>113.12</v>
      </c>
      <c r="H188" s="44">
        <f t="shared" si="106"/>
        <v>113.12</v>
      </c>
      <c r="I188" s="44">
        <f t="shared" si="106"/>
        <v>113.12</v>
      </c>
      <c r="J188" s="44">
        <f t="shared" si="106"/>
        <v>113.12</v>
      </c>
      <c r="K188" s="44">
        <f t="shared" si="106"/>
        <v>113.12</v>
      </c>
      <c r="L188" s="44">
        <f t="shared" si="106"/>
        <v>113.12</v>
      </c>
      <c r="M188" s="44">
        <f t="shared" si="106"/>
        <v>113.12</v>
      </c>
      <c r="N188" s="44">
        <f t="shared" si="106"/>
        <v>113.12</v>
      </c>
      <c r="O188" s="44">
        <f t="shared" si="106"/>
        <v>113.12</v>
      </c>
      <c r="P188" s="44">
        <f t="shared" si="106"/>
        <v>113.12</v>
      </c>
      <c r="Q188" s="44">
        <f t="shared" si="106"/>
        <v>113.12</v>
      </c>
      <c r="R188" s="44">
        <f t="shared" si="106"/>
        <v>113.12</v>
      </c>
      <c r="S188" s="44">
        <f t="shared" si="106"/>
        <v>113.12</v>
      </c>
      <c r="T188" s="44">
        <f t="shared" si="106"/>
        <v>113.12</v>
      </c>
      <c r="U188" s="44">
        <f t="shared" si="106"/>
        <v>113.12</v>
      </c>
      <c r="V188" s="44">
        <f t="shared" si="106"/>
        <v>113.12</v>
      </c>
      <c r="W188" s="44">
        <f t="shared" si="106"/>
        <v>113.12</v>
      </c>
      <c r="X188" s="44">
        <f t="shared" si="106"/>
        <v>113.12</v>
      </c>
      <c r="Y188" s="44">
        <f t="shared" si="106"/>
        <v>113.12</v>
      </c>
      <c r="Z188" s="44">
        <f t="shared" si="106"/>
        <v>113.12</v>
      </c>
      <c r="AA188" s="44">
        <f t="shared" si="106"/>
        <v>113.12</v>
      </c>
    </row>
    <row r="189" spans="1:27" ht="12.75" customHeight="1" outlineLevel="1" x14ac:dyDescent="0.2">
      <c r="A189" s="97" t="s">
        <v>2526</v>
      </c>
      <c r="B189" s="63" t="s">
        <v>83</v>
      </c>
      <c r="C189" s="43" t="s">
        <v>79</v>
      </c>
      <c r="D189" s="44">
        <v>4.3</v>
      </c>
      <c r="E189" s="44">
        <v>4.3</v>
      </c>
      <c r="F189" s="44">
        <v>4.3</v>
      </c>
      <c r="G189" s="44">
        <v>4.3</v>
      </c>
      <c r="H189" s="44">
        <v>4.3</v>
      </c>
      <c r="I189" s="44">
        <v>4.3</v>
      </c>
      <c r="J189" s="44">
        <v>4.3</v>
      </c>
      <c r="K189" s="44">
        <v>4.3</v>
      </c>
      <c r="L189" s="44">
        <v>4.3</v>
      </c>
      <c r="M189" s="44">
        <v>4.3</v>
      </c>
      <c r="N189" s="44">
        <v>4.3</v>
      </c>
      <c r="O189" s="44">
        <v>4.3</v>
      </c>
      <c r="P189" s="44">
        <v>4.3</v>
      </c>
      <c r="Q189" s="44">
        <v>4.3</v>
      </c>
      <c r="R189" s="44">
        <v>4.3</v>
      </c>
      <c r="S189" s="44">
        <v>4.3</v>
      </c>
      <c r="T189" s="44">
        <v>4.3</v>
      </c>
      <c r="U189" s="44">
        <v>4.3</v>
      </c>
      <c r="V189" s="44">
        <v>4.3</v>
      </c>
      <c r="W189" s="44">
        <v>4.3</v>
      </c>
      <c r="X189" s="44">
        <v>4.3</v>
      </c>
      <c r="Y189" s="44">
        <v>4.3</v>
      </c>
      <c r="Z189" s="44">
        <v>4.3</v>
      </c>
      <c r="AA189" s="44">
        <v>4.3</v>
      </c>
    </row>
    <row r="190" spans="1:27" ht="12.75" customHeight="1" outlineLevel="1" x14ac:dyDescent="0.2">
      <c r="A190" s="97" t="s">
        <v>2527</v>
      </c>
      <c r="B190" s="63" t="s">
        <v>81</v>
      </c>
      <c r="C190" s="43" t="s">
        <v>79</v>
      </c>
      <c r="D190" s="44">
        <f>$D$11</f>
        <v>216.36</v>
      </c>
      <c r="E190" s="44">
        <f t="shared" ref="E190:AA190" si="107">$D$11</f>
        <v>216.36</v>
      </c>
      <c r="F190" s="44">
        <f t="shared" si="107"/>
        <v>216.36</v>
      </c>
      <c r="G190" s="44">
        <f t="shared" si="107"/>
        <v>216.36</v>
      </c>
      <c r="H190" s="44">
        <f t="shared" si="107"/>
        <v>216.36</v>
      </c>
      <c r="I190" s="44">
        <f t="shared" si="107"/>
        <v>216.36</v>
      </c>
      <c r="J190" s="44">
        <f t="shared" si="107"/>
        <v>216.36</v>
      </c>
      <c r="K190" s="44">
        <f t="shared" si="107"/>
        <v>216.36</v>
      </c>
      <c r="L190" s="44">
        <f t="shared" si="107"/>
        <v>216.36</v>
      </c>
      <c r="M190" s="44">
        <f t="shared" si="107"/>
        <v>216.36</v>
      </c>
      <c r="N190" s="44">
        <f t="shared" si="107"/>
        <v>216.36</v>
      </c>
      <c r="O190" s="44">
        <f t="shared" si="107"/>
        <v>216.36</v>
      </c>
      <c r="P190" s="44">
        <f t="shared" si="107"/>
        <v>216.36</v>
      </c>
      <c r="Q190" s="44">
        <f t="shared" si="107"/>
        <v>216.36</v>
      </c>
      <c r="R190" s="44">
        <f t="shared" si="107"/>
        <v>216.36</v>
      </c>
      <c r="S190" s="44">
        <f t="shared" si="107"/>
        <v>216.36</v>
      </c>
      <c r="T190" s="44">
        <f t="shared" si="107"/>
        <v>216.36</v>
      </c>
      <c r="U190" s="44">
        <f t="shared" si="107"/>
        <v>216.36</v>
      </c>
      <c r="V190" s="44">
        <f t="shared" si="107"/>
        <v>216.36</v>
      </c>
      <c r="W190" s="44">
        <f t="shared" si="107"/>
        <v>216.36</v>
      </c>
      <c r="X190" s="44">
        <f t="shared" si="107"/>
        <v>216.36</v>
      </c>
      <c r="Y190" s="44">
        <f t="shared" si="107"/>
        <v>216.36</v>
      </c>
      <c r="Z190" s="44">
        <f t="shared" si="107"/>
        <v>216.36</v>
      </c>
      <c r="AA190" s="44">
        <f t="shared" si="107"/>
        <v>216.36</v>
      </c>
    </row>
    <row r="191" spans="1:27" ht="12.75" customHeight="1" x14ac:dyDescent="0.2">
      <c r="A191" s="96" t="s">
        <v>2528</v>
      </c>
      <c r="B191" s="28" t="str">
        <f>"07"&amp;"."&amp;$B$777&amp;"."&amp;$B$778</f>
        <v>07.04.2024</v>
      </c>
      <c r="C191" s="88" t="s">
        <v>76</v>
      </c>
      <c r="D191" s="89">
        <f>ROUND(((D192+D193+D195+D194)/1000),5)</f>
        <v>1.70787</v>
      </c>
      <c r="E191" s="89">
        <f>ROUND(((E192+E193+E195+E194)/1000),5)</f>
        <v>1.5893200000000001</v>
      </c>
      <c r="F191" s="89">
        <f>ROUND(((F192+F193+F195+F194)/1000),5)</f>
        <v>1.5351699999999999</v>
      </c>
      <c r="G191" s="89">
        <f t="shared" ref="G191:AA191" si="108">ROUND(((G192+G193+G195+G194)/1000),5)</f>
        <v>1.52237</v>
      </c>
      <c r="H191" s="89">
        <f t="shared" si="108"/>
        <v>1.5324500000000001</v>
      </c>
      <c r="I191" s="89">
        <f t="shared" si="108"/>
        <v>1.53786</v>
      </c>
      <c r="J191" s="89">
        <f t="shared" si="108"/>
        <v>1.5350600000000001</v>
      </c>
      <c r="K191" s="89">
        <f t="shared" si="108"/>
        <v>1.65377</v>
      </c>
      <c r="L191" s="89">
        <f t="shared" si="108"/>
        <v>1.8087200000000001</v>
      </c>
      <c r="M191" s="89">
        <f t="shared" si="108"/>
        <v>1.8752200000000001</v>
      </c>
      <c r="N191" s="89">
        <f t="shared" si="108"/>
        <v>1.9679500000000001</v>
      </c>
      <c r="O191" s="89">
        <f t="shared" si="108"/>
        <v>1.9556500000000001</v>
      </c>
      <c r="P191" s="89">
        <f t="shared" si="108"/>
        <v>1.9351400000000001</v>
      </c>
      <c r="Q191" s="89">
        <f t="shared" si="108"/>
        <v>1.9284399999999999</v>
      </c>
      <c r="R191" s="89">
        <f t="shared" si="108"/>
        <v>1.9190499999999999</v>
      </c>
      <c r="S191" s="89">
        <f t="shared" si="108"/>
        <v>1.9617899999999999</v>
      </c>
      <c r="T191" s="89">
        <f t="shared" si="108"/>
        <v>1.9432499999999999</v>
      </c>
      <c r="U191" s="89">
        <f t="shared" si="108"/>
        <v>1.9576100000000001</v>
      </c>
      <c r="V191" s="89">
        <f t="shared" si="108"/>
        <v>1.96821</v>
      </c>
      <c r="W191" s="89">
        <f t="shared" si="108"/>
        <v>2.2715700000000001</v>
      </c>
      <c r="X191" s="89">
        <f t="shared" si="108"/>
        <v>2.3102900000000002</v>
      </c>
      <c r="Y191" s="89">
        <f t="shared" si="108"/>
        <v>1.9530700000000001</v>
      </c>
      <c r="Z191" s="89">
        <f t="shared" si="108"/>
        <v>1.7624299999999999</v>
      </c>
      <c r="AA191" s="89">
        <f t="shared" si="108"/>
        <v>1.6889799999999999</v>
      </c>
    </row>
    <row r="192" spans="1:27" ht="12.75" customHeight="1" outlineLevel="1" x14ac:dyDescent="0.2">
      <c r="A192" s="97" t="s">
        <v>2529</v>
      </c>
      <c r="B192" s="63" t="s">
        <v>242</v>
      </c>
      <c r="C192" s="43" t="s">
        <v>79</v>
      </c>
      <c r="D192" s="44">
        <v>1374.09</v>
      </c>
      <c r="E192" s="44">
        <v>1255.54</v>
      </c>
      <c r="F192" s="44">
        <v>1201.3900000000001</v>
      </c>
      <c r="G192" s="44">
        <v>1188.5899999999999</v>
      </c>
      <c r="H192" s="44">
        <v>1198.67</v>
      </c>
      <c r="I192" s="44">
        <v>1204.08</v>
      </c>
      <c r="J192" s="44">
        <v>1201.28</v>
      </c>
      <c r="K192" s="44">
        <v>1319.99</v>
      </c>
      <c r="L192" s="44">
        <v>1474.94</v>
      </c>
      <c r="M192" s="44">
        <v>1541.44</v>
      </c>
      <c r="N192" s="44">
        <v>1634.17</v>
      </c>
      <c r="O192" s="44">
        <v>1621.87</v>
      </c>
      <c r="P192" s="44">
        <v>1601.36</v>
      </c>
      <c r="Q192" s="44">
        <v>1594.66</v>
      </c>
      <c r="R192" s="44">
        <v>1585.27</v>
      </c>
      <c r="S192" s="44">
        <v>1628.01</v>
      </c>
      <c r="T192" s="44">
        <v>1609.47</v>
      </c>
      <c r="U192" s="44">
        <v>1623.83</v>
      </c>
      <c r="V192" s="44">
        <v>1634.43</v>
      </c>
      <c r="W192" s="44">
        <v>1937.79</v>
      </c>
      <c r="X192" s="44">
        <v>1976.51</v>
      </c>
      <c r="Y192" s="44">
        <v>1619.29</v>
      </c>
      <c r="Z192" s="44">
        <v>1428.65</v>
      </c>
      <c r="AA192" s="44">
        <v>1355.2</v>
      </c>
    </row>
    <row r="193" spans="1:27" ht="12.75" customHeight="1" outlineLevel="1" x14ac:dyDescent="0.2">
      <c r="A193" s="97" t="s">
        <v>2530</v>
      </c>
      <c r="B193" s="63" t="s">
        <v>90</v>
      </c>
      <c r="C193" s="43" t="s">
        <v>79</v>
      </c>
      <c r="D193" s="44">
        <f>$D$163</f>
        <v>113.12</v>
      </c>
      <c r="E193" s="44">
        <f>$D$163</f>
        <v>113.12</v>
      </c>
      <c r="F193" s="44">
        <f t="shared" ref="F193:AA193" si="109">$D$163</f>
        <v>113.12</v>
      </c>
      <c r="G193" s="44">
        <f t="shared" si="109"/>
        <v>113.12</v>
      </c>
      <c r="H193" s="44">
        <f t="shared" si="109"/>
        <v>113.12</v>
      </c>
      <c r="I193" s="44">
        <f t="shared" si="109"/>
        <v>113.12</v>
      </c>
      <c r="J193" s="44">
        <f t="shared" si="109"/>
        <v>113.12</v>
      </c>
      <c r="K193" s="44">
        <f t="shared" si="109"/>
        <v>113.12</v>
      </c>
      <c r="L193" s="44">
        <f t="shared" si="109"/>
        <v>113.12</v>
      </c>
      <c r="M193" s="44">
        <f t="shared" si="109"/>
        <v>113.12</v>
      </c>
      <c r="N193" s="44">
        <f t="shared" si="109"/>
        <v>113.12</v>
      </c>
      <c r="O193" s="44">
        <f t="shared" si="109"/>
        <v>113.12</v>
      </c>
      <c r="P193" s="44">
        <f t="shared" si="109"/>
        <v>113.12</v>
      </c>
      <c r="Q193" s="44">
        <f t="shared" si="109"/>
        <v>113.12</v>
      </c>
      <c r="R193" s="44">
        <f t="shared" si="109"/>
        <v>113.12</v>
      </c>
      <c r="S193" s="44">
        <f t="shared" si="109"/>
        <v>113.12</v>
      </c>
      <c r="T193" s="44">
        <f t="shared" si="109"/>
        <v>113.12</v>
      </c>
      <c r="U193" s="44">
        <f t="shared" si="109"/>
        <v>113.12</v>
      </c>
      <c r="V193" s="44">
        <f t="shared" si="109"/>
        <v>113.12</v>
      </c>
      <c r="W193" s="44">
        <f t="shared" si="109"/>
        <v>113.12</v>
      </c>
      <c r="X193" s="44">
        <f t="shared" si="109"/>
        <v>113.12</v>
      </c>
      <c r="Y193" s="44">
        <f t="shared" si="109"/>
        <v>113.12</v>
      </c>
      <c r="Z193" s="44">
        <f t="shared" si="109"/>
        <v>113.12</v>
      </c>
      <c r="AA193" s="44">
        <f t="shared" si="109"/>
        <v>113.12</v>
      </c>
    </row>
    <row r="194" spans="1:27" ht="12.75" customHeight="1" outlineLevel="1" x14ac:dyDescent="0.2">
      <c r="A194" s="97" t="s">
        <v>2531</v>
      </c>
      <c r="B194" s="63" t="s">
        <v>83</v>
      </c>
      <c r="C194" s="43" t="s">
        <v>79</v>
      </c>
      <c r="D194" s="44">
        <v>4.3</v>
      </c>
      <c r="E194" s="44">
        <v>4.3</v>
      </c>
      <c r="F194" s="44">
        <v>4.3</v>
      </c>
      <c r="G194" s="44">
        <v>4.3</v>
      </c>
      <c r="H194" s="44">
        <v>4.3</v>
      </c>
      <c r="I194" s="44">
        <v>4.3</v>
      </c>
      <c r="J194" s="44">
        <v>4.3</v>
      </c>
      <c r="K194" s="44">
        <v>4.3</v>
      </c>
      <c r="L194" s="44">
        <v>4.3</v>
      </c>
      <c r="M194" s="44">
        <v>4.3</v>
      </c>
      <c r="N194" s="44">
        <v>4.3</v>
      </c>
      <c r="O194" s="44">
        <v>4.3</v>
      </c>
      <c r="P194" s="44">
        <v>4.3</v>
      </c>
      <c r="Q194" s="44">
        <v>4.3</v>
      </c>
      <c r="R194" s="44">
        <v>4.3</v>
      </c>
      <c r="S194" s="44">
        <v>4.3</v>
      </c>
      <c r="T194" s="44">
        <v>4.3</v>
      </c>
      <c r="U194" s="44">
        <v>4.3</v>
      </c>
      <c r="V194" s="44">
        <v>4.3</v>
      </c>
      <c r="W194" s="44">
        <v>4.3</v>
      </c>
      <c r="X194" s="44">
        <v>4.3</v>
      </c>
      <c r="Y194" s="44">
        <v>4.3</v>
      </c>
      <c r="Z194" s="44">
        <v>4.3</v>
      </c>
      <c r="AA194" s="44">
        <v>4.3</v>
      </c>
    </row>
    <row r="195" spans="1:27" ht="12.75" customHeight="1" outlineLevel="1" x14ac:dyDescent="0.2">
      <c r="A195" s="97" t="s">
        <v>2532</v>
      </c>
      <c r="B195" s="63" t="s">
        <v>81</v>
      </c>
      <c r="C195" s="43" t="s">
        <v>79</v>
      </c>
      <c r="D195" s="44">
        <f>$D$11</f>
        <v>216.36</v>
      </c>
      <c r="E195" s="44">
        <f t="shared" ref="E195:AA195" si="110">$D$11</f>
        <v>216.36</v>
      </c>
      <c r="F195" s="44">
        <f t="shared" si="110"/>
        <v>216.36</v>
      </c>
      <c r="G195" s="44">
        <f t="shared" si="110"/>
        <v>216.36</v>
      </c>
      <c r="H195" s="44">
        <f t="shared" si="110"/>
        <v>216.36</v>
      </c>
      <c r="I195" s="44">
        <f t="shared" si="110"/>
        <v>216.36</v>
      </c>
      <c r="J195" s="44">
        <f t="shared" si="110"/>
        <v>216.36</v>
      </c>
      <c r="K195" s="44">
        <f t="shared" si="110"/>
        <v>216.36</v>
      </c>
      <c r="L195" s="44">
        <f t="shared" si="110"/>
        <v>216.36</v>
      </c>
      <c r="M195" s="44">
        <f t="shared" si="110"/>
        <v>216.36</v>
      </c>
      <c r="N195" s="44">
        <f t="shared" si="110"/>
        <v>216.36</v>
      </c>
      <c r="O195" s="44">
        <f t="shared" si="110"/>
        <v>216.36</v>
      </c>
      <c r="P195" s="44">
        <f t="shared" si="110"/>
        <v>216.36</v>
      </c>
      <c r="Q195" s="44">
        <f t="shared" si="110"/>
        <v>216.36</v>
      </c>
      <c r="R195" s="44">
        <f t="shared" si="110"/>
        <v>216.36</v>
      </c>
      <c r="S195" s="44">
        <f t="shared" si="110"/>
        <v>216.36</v>
      </c>
      <c r="T195" s="44">
        <f t="shared" si="110"/>
        <v>216.36</v>
      </c>
      <c r="U195" s="44">
        <f t="shared" si="110"/>
        <v>216.36</v>
      </c>
      <c r="V195" s="44">
        <f t="shared" si="110"/>
        <v>216.36</v>
      </c>
      <c r="W195" s="44">
        <f t="shared" si="110"/>
        <v>216.36</v>
      </c>
      <c r="X195" s="44">
        <f t="shared" si="110"/>
        <v>216.36</v>
      </c>
      <c r="Y195" s="44">
        <f t="shared" si="110"/>
        <v>216.36</v>
      </c>
      <c r="Z195" s="44">
        <f t="shared" si="110"/>
        <v>216.36</v>
      </c>
      <c r="AA195" s="44">
        <f t="shared" si="110"/>
        <v>216.36</v>
      </c>
    </row>
    <row r="196" spans="1:27" ht="12.75" customHeight="1" x14ac:dyDescent="0.2">
      <c r="A196" s="96" t="s">
        <v>2533</v>
      </c>
      <c r="B196" s="28" t="str">
        <f>"08"&amp;"."&amp;$B$777&amp;"."&amp;$B$778</f>
        <v>08.04.2024</v>
      </c>
      <c r="C196" s="88" t="s">
        <v>76</v>
      </c>
      <c r="D196" s="89">
        <f>ROUND(((D197+D198+D200+D199)/1000),5)</f>
        <v>1.59676</v>
      </c>
      <c r="E196" s="89">
        <f>ROUND(((E197+E198+E200+E199)/1000),5)</f>
        <v>1.5167600000000001</v>
      </c>
      <c r="F196" s="89">
        <f>ROUND(((F197+F198+F200+F199)/1000),5)</f>
        <v>1.48448</v>
      </c>
      <c r="G196" s="89">
        <f t="shared" ref="G196:AA196" si="111">ROUND(((G197+G198+G200+G199)/1000),5)</f>
        <v>1.48302</v>
      </c>
      <c r="H196" s="89">
        <f t="shared" si="111"/>
        <v>1.51556</v>
      </c>
      <c r="I196" s="89">
        <f t="shared" si="111"/>
        <v>1.5933900000000001</v>
      </c>
      <c r="J196" s="89">
        <f t="shared" si="111"/>
        <v>1.73356</v>
      </c>
      <c r="K196" s="89">
        <f t="shared" si="111"/>
        <v>2.0096500000000002</v>
      </c>
      <c r="L196" s="89">
        <f t="shared" si="111"/>
        <v>2.22024</v>
      </c>
      <c r="M196" s="89">
        <f t="shared" si="111"/>
        <v>2.49133</v>
      </c>
      <c r="N196" s="89">
        <f t="shared" si="111"/>
        <v>2.5194100000000001</v>
      </c>
      <c r="O196" s="89">
        <f t="shared" si="111"/>
        <v>2.3254999999999999</v>
      </c>
      <c r="P196" s="89">
        <f t="shared" si="111"/>
        <v>2.3369399999999998</v>
      </c>
      <c r="Q196" s="89">
        <f t="shared" si="111"/>
        <v>2.3701500000000002</v>
      </c>
      <c r="R196" s="89">
        <f t="shared" si="111"/>
        <v>2.3386399999999998</v>
      </c>
      <c r="S196" s="89">
        <f t="shared" si="111"/>
        <v>2.2991000000000001</v>
      </c>
      <c r="T196" s="89">
        <f t="shared" si="111"/>
        <v>2.2591299999999999</v>
      </c>
      <c r="U196" s="89">
        <f t="shared" si="111"/>
        <v>2.3291300000000001</v>
      </c>
      <c r="V196" s="89">
        <f t="shared" si="111"/>
        <v>2.4343400000000002</v>
      </c>
      <c r="W196" s="89">
        <f t="shared" si="111"/>
        <v>2.4277899999999999</v>
      </c>
      <c r="X196" s="89">
        <f t="shared" si="111"/>
        <v>2.2524299999999999</v>
      </c>
      <c r="Y196" s="89">
        <f t="shared" si="111"/>
        <v>2.1764899999999998</v>
      </c>
      <c r="Z196" s="89">
        <f t="shared" si="111"/>
        <v>1.86995</v>
      </c>
      <c r="AA196" s="89">
        <f t="shared" si="111"/>
        <v>1.7700800000000001</v>
      </c>
    </row>
    <row r="197" spans="1:27" ht="12.75" customHeight="1" outlineLevel="1" x14ac:dyDescent="0.2">
      <c r="A197" s="97" t="s">
        <v>2534</v>
      </c>
      <c r="B197" s="63" t="s">
        <v>242</v>
      </c>
      <c r="C197" s="43" t="s">
        <v>79</v>
      </c>
      <c r="D197" s="44">
        <v>1262.98</v>
      </c>
      <c r="E197" s="44">
        <v>1182.98</v>
      </c>
      <c r="F197" s="44">
        <v>1150.7</v>
      </c>
      <c r="G197" s="44">
        <v>1149.24</v>
      </c>
      <c r="H197" s="44">
        <v>1181.78</v>
      </c>
      <c r="I197" s="44">
        <v>1259.6099999999999</v>
      </c>
      <c r="J197" s="44">
        <v>1399.78</v>
      </c>
      <c r="K197" s="44">
        <v>1675.87</v>
      </c>
      <c r="L197" s="44">
        <v>1886.46</v>
      </c>
      <c r="M197" s="44">
        <v>2157.5500000000002</v>
      </c>
      <c r="N197" s="44">
        <v>2185.63</v>
      </c>
      <c r="O197" s="44">
        <v>1991.72</v>
      </c>
      <c r="P197" s="44">
        <v>2003.16</v>
      </c>
      <c r="Q197" s="44">
        <v>2036.37</v>
      </c>
      <c r="R197" s="44">
        <v>2004.86</v>
      </c>
      <c r="S197" s="44">
        <v>1965.32</v>
      </c>
      <c r="T197" s="44">
        <v>1925.35</v>
      </c>
      <c r="U197" s="44">
        <v>1995.35</v>
      </c>
      <c r="V197" s="44">
        <v>2100.56</v>
      </c>
      <c r="W197" s="44">
        <v>2094.0100000000002</v>
      </c>
      <c r="X197" s="44">
        <v>1918.65</v>
      </c>
      <c r="Y197" s="44">
        <v>1842.71</v>
      </c>
      <c r="Z197" s="44">
        <v>1536.17</v>
      </c>
      <c r="AA197" s="44">
        <v>1436.3</v>
      </c>
    </row>
    <row r="198" spans="1:27" ht="12.75" customHeight="1" outlineLevel="1" x14ac:dyDescent="0.2">
      <c r="A198" s="97" t="s">
        <v>2535</v>
      </c>
      <c r="B198" s="63" t="s">
        <v>90</v>
      </c>
      <c r="C198" s="43" t="s">
        <v>79</v>
      </c>
      <c r="D198" s="44">
        <f>$D$163</f>
        <v>113.12</v>
      </c>
      <c r="E198" s="44">
        <f>$D$163</f>
        <v>113.12</v>
      </c>
      <c r="F198" s="44">
        <f t="shared" ref="F198:AA198" si="112">$D$163</f>
        <v>113.12</v>
      </c>
      <c r="G198" s="44">
        <f t="shared" si="112"/>
        <v>113.12</v>
      </c>
      <c r="H198" s="44">
        <f t="shared" si="112"/>
        <v>113.12</v>
      </c>
      <c r="I198" s="44">
        <f t="shared" si="112"/>
        <v>113.12</v>
      </c>
      <c r="J198" s="44">
        <f t="shared" si="112"/>
        <v>113.12</v>
      </c>
      <c r="K198" s="44">
        <f t="shared" si="112"/>
        <v>113.12</v>
      </c>
      <c r="L198" s="44">
        <f t="shared" si="112"/>
        <v>113.12</v>
      </c>
      <c r="M198" s="44">
        <f t="shared" si="112"/>
        <v>113.12</v>
      </c>
      <c r="N198" s="44">
        <f t="shared" si="112"/>
        <v>113.12</v>
      </c>
      <c r="O198" s="44">
        <f t="shared" si="112"/>
        <v>113.12</v>
      </c>
      <c r="P198" s="44">
        <f t="shared" si="112"/>
        <v>113.12</v>
      </c>
      <c r="Q198" s="44">
        <f t="shared" si="112"/>
        <v>113.12</v>
      </c>
      <c r="R198" s="44">
        <f t="shared" si="112"/>
        <v>113.12</v>
      </c>
      <c r="S198" s="44">
        <f t="shared" si="112"/>
        <v>113.12</v>
      </c>
      <c r="T198" s="44">
        <f t="shared" si="112"/>
        <v>113.12</v>
      </c>
      <c r="U198" s="44">
        <f t="shared" si="112"/>
        <v>113.12</v>
      </c>
      <c r="V198" s="44">
        <f t="shared" si="112"/>
        <v>113.12</v>
      </c>
      <c r="W198" s="44">
        <f t="shared" si="112"/>
        <v>113.12</v>
      </c>
      <c r="X198" s="44">
        <f t="shared" si="112"/>
        <v>113.12</v>
      </c>
      <c r="Y198" s="44">
        <f t="shared" si="112"/>
        <v>113.12</v>
      </c>
      <c r="Z198" s="44">
        <f t="shared" si="112"/>
        <v>113.12</v>
      </c>
      <c r="AA198" s="44">
        <f t="shared" si="112"/>
        <v>113.12</v>
      </c>
    </row>
    <row r="199" spans="1:27" ht="12.75" customHeight="1" outlineLevel="1" x14ac:dyDescent="0.2">
      <c r="A199" s="97" t="s">
        <v>2536</v>
      </c>
      <c r="B199" s="63" t="s">
        <v>83</v>
      </c>
      <c r="C199" s="43" t="s">
        <v>79</v>
      </c>
      <c r="D199" s="44">
        <v>4.3</v>
      </c>
      <c r="E199" s="44">
        <v>4.3</v>
      </c>
      <c r="F199" s="44">
        <v>4.3</v>
      </c>
      <c r="G199" s="44">
        <v>4.3</v>
      </c>
      <c r="H199" s="44">
        <v>4.3</v>
      </c>
      <c r="I199" s="44">
        <v>4.3</v>
      </c>
      <c r="J199" s="44">
        <v>4.3</v>
      </c>
      <c r="K199" s="44">
        <v>4.3</v>
      </c>
      <c r="L199" s="44">
        <v>4.3</v>
      </c>
      <c r="M199" s="44">
        <v>4.3</v>
      </c>
      <c r="N199" s="44">
        <v>4.3</v>
      </c>
      <c r="O199" s="44">
        <v>4.3</v>
      </c>
      <c r="P199" s="44">
        <v>4.3</v>
      </c>
      <c r="Q199" s="44">
        <v>4.3</v>
      </c>
      <c r="R199" s="44">
        <v>4.3</v>
      </c>
      <c r="S199" s="44">
        <v>4.3</v>
      </c>
      <c r="T199" s="44">
        <v>4.3</v>
      </c>
      <c r="U199" s="44">
        <v>4.3</v>
      </c>
      <c r="V199" s="44">
        <v>4.3</v>
      </c>
      <c r="W199" s="44">
        <v>4.3</v>
      </c>
      <c r="X199" s="44">
        <v>4.3</v>
      </c>
      <c r="Y199" s="44">
        <v>4.3</v>
      </c>
      <c r="Z199" s="44">
        <v>4.3</v>
      </c>
      <c r="AA199" s="44">
        <v>4.3</v>
      </c>
    </row>
    <row r="200" spans="1:27" ht="12.75" customHeight="1" outlineLevel="1" x14ac:dyDescent="0.2">
      <c r="A200" s="97" t="s">
        <v>2537</v>
      </c>
      <c r="B200" s="63" t="s">
        <v>81</v>
      </c>
      <c r="C200" s="43" t="s">
        <v>79</v>
      </c>
      <c r="D200" s="44">
        <f>$D$11</f>
        <v>216.36</v>
      </c>
      <c r="E200" s="44">
        <f t="shared" ref="E200:AA200" si="113">$D$11</f>
        <v>216.36</v>
      </c>
      <c r="F200" s="44">
        <f t="shared" si="113"/>
        <v>216.36</v>
      </c>
      <c r="G200" s="44">
        <f t="shared" si="113"/>
        <v>216.36</v>
      </c>
      <c r="H200" s="44">
        <f t="shared" si="113"/>
        <v>216.36</v>
      </c>
      <c r="I200" s="44">
        <f t="shared" si="113"/>
        <v>216.36</v>
      </c>
      <c r="J200" s="44">
        <f t="shared" si="113"/>
        <v>216.36</v>
      </c>
      <c r="K200" s="44">
        <f t="shared" si="113"/>
        <v>216.36</v>
      </c>
      <c r="L200" s="44">
        <f t="shared" si="113"/>
        <v>216.36</v>
      </c>
      <c r="M200" s="44">
        <f t="shared" si="113"/>
        <v>216.36</v>
      </c>
      <c r="N200" s="44">
        <f t="shared" si="113"/>
        <v>216.36</v>
      </c>
      <c r="O200" s="44">
        <f t="shared" si="113"/>
        <v>216.36</v>
      </c>
      <c r="P200" s="44">
        <f t="shared" si="113"/>
        <v>216.36</v>
      </c>
      <c r="Q200" s="44">
        <f t="shared" si="113"/>
        <v>216.36</v>
      </c>
      <c r="R200" s="44">
        <f t="shared" si="113"/>
        <v>216.36</v>
      </c>
      <c r="S200" s="44">
        <f t="shared" si="113"/>
        <v>216.36</v>
      </c>
      <c r="T200" s="44">
        <f t="shared" si="113"/>
        <v>216.36</v>
      </c>
      <c r="U200" s="44">
        <f t="shared" si="113"/>
        <v>216.36</v>
      </c>
      <c r="V200" s="44">
        <f t="shared" si="113"/>
        <v>216.36</v>
      </c>
      <c r="W200" s="44">
        <f t="shared" si="113"/>
        <v>216.36</v>
      </c>
      <c r="X200" s="44">
        <f t="shared" si="113"/>
        <v>216.36</v>
      </c>
      <c r="Y200" s="44">
        <f t="shared" si="113"/>
        <v>216.36</v>
      </c>
      <c r="Z200" s="44">
        <f t="shared" si="113"/>
        <v>216.36</v>
      </c>
      <c r="AA200" s="44">
        <f t="shared" si="113"/>
        <v>216.36</v>
      </c>
    </row>
    <row r="201" spans="1:27" ht="12.75" customHeight="1" x14ac:dyDescent="0.2">
      <c r="A201" s="96" t="s">
        <v>2538</v>
      </c>
      <c r="B201" s="28" t="str">
        <f>"09"&amp;"."&amp;$B$777&amp;"."&amp;$B$778</f>
        <v>09.04.2024</v>
      </c>
      <c r="C201" s="88" t="s">
        <v>76</v>
      </c>
      <c r="D201" s="89">
        <f>ROUND(((D202+D203+D205+D204)/1000),5)</f>
        <v>1.6487700000000001</v>
      </c>
      <c r="E201" s="89">
        <f>ROUND(((E202+E203+E205+E204)/1000),5)</f>
        <v>1.5383800000000001</v>
      </c>
      <c r="F201" s="89">
        <f>ROUND(((F202+F203+F205+F204)/1000),5)</f>
        <v>1.52738</v>
      </c>
      <c r="G201" s="89">
        <f t="shared" ref="G201:AA201" si="114">ROUND(((G202+G203+G205+G204)/1000),5)</f>
        <v>1.5354699999999999</v>
      </c>
      <c r="H201" s="89">
        <f t="shared" si="114"/>
        <v>1.5444500000000001</v>
      </c>
      <c r="I201" s="89">
        <f t="shared" si="114"/>
        <v>1.6324700000000001</v>
      </c>
      <c r="J201" s="89">
        <f t="shared" si="114"/>
        <v>1.7674300000000001</v>
      </c>
      <c r="K201" s="89">
        <f t="shared" si="114"/>
        <v>1.97783</v>
      </c>
      <c r="L201" s="89">
        <f t="shared" si="114"/>
        <v>2.1433399999999998</v>
      </c>
      <c r="M201" s="89">
        <f t="shared" si="114"/>
        <v>2.2069399999999999</v>
      </c>
      <c r="N201" s="89">
        <f t="shared" si="114"/>
        <v>2.2765499999999999</v>
      </c>
      <c r="O201" s="89">
        <f t="shared" si="114"/>
        <v>2.3119299999999998</v>
      </c>
      <c r="P201" s="89">
        <f t="shared" si="114"/>
        <v>2.34328</v>
      </c>
      <c r="Q201" s="89">
        <f t="shared" si="114"/>
        <v>2.34395</v>
      </c>
      <c r="R201" s="89">
        <f t="shared" si="114"/>
        <v>2.3422200000000002</v>
      </c>
      <c r="S201" s="89">
        <f t="shared" si="114"/>
        <v>2.2846199999999999</v>
      </c>
      <c r="T201" s="89">
        <f t="shared" si="114"/>
        <v>2.15015</v>
      </c>
      <c r="U201" s="89">
        <f t="shared" si="114"/>
        <v>2.1383200000000002</v>
      </c>
      <c r="V201" s="89">
        <f t="shared" si="114"/>
        <v>2.1363799999999999</v>
      </c>
      <c r="W201" s="89">
        <f t="shared" si="114"/>
        <v>2.1656599999999999</v>
      </c>
      <c r="X201" s="89">
        <f t="shared" si="114"/>
        <v>2.1908400000000001</v>
      </c>
      <c r="Y201" s="89">
        <f t="shared" si="114"/>
        <v>2.13476</v>
      </c>
      <c r="Z201" s="89">
        <f t="shared" si="114"/>
        <v>1.83623</v>
      </c>
      <c r="AA201" s="89">
        <f t="shared" si="114"/>
        <v>1.73871</v>
      </c>
    </row>
    <row r="202" spans="1:27" ht="12.75" customHeight="1" outlineLevel="1" x14ac:dyDescent="0.2">
      <c r="A202" s="97" t="s">
        <v>2539</v>
      </c>
      <c r="B202" s="63" t="s">
        <v>242</v>
      </c>
      <c r="C202" s="43" t="s">
        <v>79</v>
      </c>
      <c r="D202" s="44">
        <v>1314.99</v>
      </c>
      <c r="E202" s="44">
        <v>1204.5999999999999</v>
      </c>
      <c r="F202" s="44">
        <v>1193.5999999999999</v>
      </c>
      <c r="G202" s="44">
        <v>1201.69</v>
      </c>
      <c r="H202" s="44">
        <v>1210.67</v>
      </c>
      <c r="I202" s="44">
        <v>1298.69</v>
      </c>
      <c r="J202" s="44">
        <v>1433.65</v>
      </c>
      <c r="K202" s="44">
        <v>1644.05</v>
      </c>
      <c r="L202" s="44">
        <v>1809.56</v>
      </c>
      <c r="M202" s="44">
        <v>1873.16</v>
      </c>
      <c r="N202" s="44">
        <v>1942.77</v>
      </c>
      <c r="O202" s="44">
        <v>1978.15</v>
      </c>
      <c r="P202" s="44">
        <v>2009.5</v>
      </c>
      <c r="Q202" s="44">
        <v>2010.17</v>
      </c>
      <c r="R202" s="44">
        <v>2008.44</v>
      </c>
      <c r="S202" s="44">
        <v>1950.84</v>
      </c>
      <c r="T202" s="44">
        <v>1816.37</v>
      </c>
      <c r="U202" s="44">
        <v>1804.54</v>
      </c>
      <c r="V202" s="44">
        <v>1802.6</v>
      </c>
      <c r="W202" s="44">
        <v>1831.88</v>
      </c>
      <c r="X202" s="44">
        <v>1857.06</v>
      </c>
      <c r="Y202" s="44">
        <v>1800.98</v>
      </c>
      <c r="Z202" s="44">
        <v>1502.45</v>
      </c>
      <c r="AA202" s="44">
        <v>1404.93</v>
      </c>
    </row>
    <row r="203" spans="1:27" ht="12.75" customHeight="1" outlineLevel="1" x14ac:dyDescent="0.2">
      <c r="A203" s="97" t="s">
        <v>2540</v>
      </c>
      <c r="B203" s="63" t="s">
        <v>90</v>
      </c>
      <c r="C203" s="43" t="s">
        <v>79</v>
      </c>
      <c r="D203" s="44">
        <f>$D$163</f>
        <v>113.12</v>
      </c>
      <c r="E203" s="44">
        <f>$D$163</f>
        <v>113.12</v>
      </c>
      <c r="F203" s="44">
        <f t="shared" ref="F203:AA203" si="115">$D$163</f>
        <v>113.12</v>
      </c>
      <c r="G203" s="44">
        <f t="shared" si="115"/>
        <v>113.12</v>
      </c>
      <c r="H203" s="44">
        <f t="shared" si="115"/>
        <v>113.12</v>
      </c>
      <c r="I203" s="44">
        <f t="shared" si="115"/>
        <v>113.12</v>
      </c>
      <c r="J203" s="44">
        <f t="shared" si="115"/>
        <v>113.12</v>
      </c>
      <c r="K203" s="44">
        <f t="shared" si="115"/>
        <v>113.12</v>
      </c>
      <c r="L203" s="44">
        <f t="shared" si="115"/>
        <v>113.12</v>
      </c>
      <c r="M203" s="44">
        <f t="shared" si="115"/>
        <v>113.12</v>
      </c>
      <c r="N203" s="44">
        <f t="shared" si="115"/>
        <v>113.12</v>
      </c>
      <c r="O203" s="44">
        <f t="shared" si="115"/>
        <v>113.12</v>
      </c>
      <c r="P203" s="44">
        <f t="shared" si="115"/>
        <v>113.12</v>
      </c>
      <c r="Q203" s="44">
        <f t="shared" si="115"/>
        <v>113.12</v>
      </c>
      <c r="R203" s="44">
        <f t="shared" si="115"/>
        <v>113.12</v>
      </c>
      <c r="S203" s="44">
        <f t="shared" si="115"/>
        <v>113.12</v>
      </c>
      <c r="T203" s="44">
        <f t="shared" si="115"/>
        <v>113.12</v>
      </c>
      <c r="U203" s="44">
        <f t="shared" si="115"/>
        <v>113.12</v>
      </c>
      <c r="V203" s="44">
        <f t="shared" si="115"/>
        <v>113.12</v>
      </c>
      <c r="W203" s="44">
        <f t="shared" si="115"/>
        <v>113.12</v>
      </c>
      <c r="X203" s="44">
        <f t="shared" si="115"/>
        <v>113.12</v>
      </c>
      <c r="Y203" s="44">
        <f t="shared" si="115"/>
        <v>113.12</v>
      </c>
      <c r="Z203" s="44">
        <f t="shared" si="115"/>
        <v>113.12</v>
      </c>
      <c r="AA203" s="44">
        <f t="shared" si="115"/>
        <v>113.12</v>
      </c>
    </row>
    <row r="204" spans="1:27" ht="12.75" customHeight="1" outlineLevel="1" x14ac:dyDescent="0.2">
      <c r="A204" s="97" t="s">
        <v>2541</v>
      </c>
      <c r="B204" s="63" t="s">
        <v>83</v>
      </c>
      <c r="C204" s="43" t="s">
        <v>79</v>
      </c>
      <c r="D204" s="44">
        <v>4.3</v>
      </c>
      <c r="E204" s="44">
        <v>4.3</v>
      </c>
      <c r="F204" s="44">
        <v>4.3</v>
      </c>
      <c r="G204" s="44">
        <v>4.3</v>
      </c>
      <c r="H204" s="44">
        <v>4.3</v>
      </c>
      <c r="I204" s="44">
        <v>4.3</v>
      </c>
      <c r="J204" s="44">
        <v>4.3</v>
      </c>
      <c r="K204" s="44">
        <v>4.3</v>
      </c>
      <c r="L204" s="44">
        <v>4.3</v>
      </c>
      <c r="M204" s="44">
        <v>4.3</v>
      </c>
      <c r="N204" s="44">
        <v>4.3</v>
      </c>
      <c r="O204" s="44">
        <v>4.3</v>
      </c>
      <c r="P204" s="44">
        <v>4.3</v>
      </c>
      <c r="Q204" s="44">
        <v>4.3</v>
      </c>
      <c r="R204" s="44">
        <v>4.3</v>
      </c>
      <c r="S204" s="44">
        <v>4.3</v>
      </c>
      <c r="T204" s="44">
        <v>4.3</v>
      </c>
      <c r="U204" s="44">
        <v>4.3</v>
      </c>
      <c r="V204" s="44">
        <v>4.3</v>
      </c>
      <c r="W204" s="44">
        <v>4.3</v>
      </c>
      <c r="X204" s="44">
        <v>4.3</v>
      </c>
      <c r="Y204" s="44">
        <v>4.3</v>
      </c>
      <c r="Z204" s="44">
        <v>4.3</v>
      </c>
      <c r="AA204" s="44">
        <v>4.3</v>
      </c>
    </row>
    <row r="205" spans="1:27" ht="12.75" customHeight="1" outlineLevel="1" x14ac:dyDescent="0.2">
      <c r="A205" s="97" t="s">
        <v>2542</v>
      </c>
      <c r="B205" s="63" t="s">
        <v>81</v>
      </c>
      <c r="C205" s="43" t="s">
        <v>79</v>
      </c>
      <c r="D205" s="44">
        <f>$D$11</f>
        <v>216.36</v>
      </c>
      <c r="E205" s="44">
        <f t="shared" ref="E205:AA205" si="116">$D$11</f>
        <v>216.36</v>
      </c>
      <c r="F205" s="44">
        <f t="shared" si="116"/>
        <v>216.36</v>
      </c>
      <c r="G205" s="44">
        <f t="shared" si="116"/>
        <v>216.36</v>
      </c>
      <c r="H205" s="44">
        <f t="shared" si="116"/>
        <v>216.36</v>
      </c>
      <c r="I205" s="44">
        <f t="shared" si="116"/>
        <v>216.36</v>
      </c>
      <c r="J205" s="44">
        <f t="shared" si="116"/>
        <v>216.36</v>
      </c>
      <c r="K205" s="44">
        <f t="shared" si="116"/>
        <v>216.36</v>
      </c>
      <c r="L205" s="44">
        <f t="shared" si="116"/>
        <v>216.36</v>
      </c>
      <c r="M205" s="44">
        <f t="shared" si="116"/>
        <v>216.36</v>
      </c>
      <c r="N205" s="44">
        <f t="shared" si="116"/>
        <v>216.36</v>
      </c>
      <c r="O205" s="44">
        <f t="shared" si="116"/>
        <v>216.36</v>
      </c>
      <c r="P205" s="44">
        <f t="shared" si="116"/>
        <v>216.36</v>
      </c>
      <c r="Q205" s="44">
        <f t="shared" si="116"/>
        <v>216.36</v>
      </c>
      <c r="R205" s="44">
        <f t="shared" si="116"/>
        <v>216.36</v>
      </c>
      <c r="S205" s="44">
        <f t="shared" si="116"/>
        <v>216.36</v>
      </c>
      <c r="T205" s="44">
        <f t="shared" si="116"/>
        <v>216.36</v>
      </c>
      <c r="U205" s="44">
        <f t="shared" si="116"/>
        <v>216.36</v>
      </c>
      <c r="V205" s="44">
        <f t="shared" si="116"/>
        <v>216.36</v>
      </c>
      <c r="W205" s="44">
        <f t="shared" si="116"/>
        <v>216.36</v>
      </c>
      <c r="X205" s="44">
        <f t="shared" si="116"/>
        <v>216.36</v>
      </c>
      <c r="Y205" s="44">
        <f t="shared" si="116"/>
        <v>216.36</v>
      </c>
      <c r="Z205" s="44">
        <f t="shared" si="116"/>
        <v>216.36</v>
      </c>
      <c r="AA205" s="44">
        <f t="shared" si="116"/>
        <v>216.36</v>
      </c>
    </row>
    <row r="206" spans="1:27" ht="12.75" customHeight="1" x14ac:dyDescent="0.2">
      <c r="A206" s="96" t="s">
        <v>2543</v>
      </c>
      <c r="B206" s="28" t="str">
        <f>"10"&amp;"."&amp;$B$777&amp;"."&amp;$B$778</f>
        <v>10.04.2024</v>
      </c>
      <c r="C206" s="88" t="s">
        <v>76</v>
      </c>
      <c r="D206" s="89">
        <f>ROUND(((D207+D208+D210+D209)/1000),5)</f>
        <v>1.6911799999999999</v>
      </c>
      <c r="E206" s="89">
        <f>ROUND(((E207+E208+E210+E209)/1000),5)</f>
        <v>1.55033</v>
      </c>
      <c r="F206" s="89">
        <f>ROUND(((F207+F208+F210+F209)/1000),5)</f>
        <v>1.5302500000000001</v>
      </c>
      <c r="G206" s="89">
        <f t="shared" ref="G206:AA206" si="117">ROUND(((G207+G208+G210+G209)/1000),5)</f>
        <v>1.5294000000000001</v>
      </c>
      <c r="H206" s="89">
        <f t="shared" si="117"/>
        <v>1.5365800000000001</v>
      </c>
      <c r="I206" s="89">
        <f t="shared" si="117"/>
        <v>1.6547099999999999</v>
      </c>
      <c r="J206" s="89">
        <f t="shared" si="117"/>
        <v>1.77199</v>
      </c>
      <c r="K206" s="89">
        <f t="shared" si="117"/>
        <v>1.9982200000000001</v>
      </c>
      <c r="L206" s="89">
        <f t="shared" si="117"/>
        <v>2.19611</v>
      </c>
      <c r="M206" s="89">
        <f t="shared" si="117"/>
        <v>2.4898899999999999</v>
      </c>
      <c r="N206" s="89">
        <f t="shared" si="117"/>
        <v>2.5293999999999999</v>
      </c>
      <c r="O206" s="89">
        <f t="shared" si="117"/>
        <v>2.5924499999999999</v>
      </c>
      <c r="P206" s="89">
        <f t="shared" si="117"/>
        <v>2.5923500000000002</v>
      </c>
      <c r="Q206" s="89">
        <f t="shared" si="117"/>
        <v>2.6223299999999998</v>
      </c>
      <c r="R206" s="89">
        <f t="shared" si="117"/>
        <v>2.6136599999999999</v>
      </c>
      <c r="S206" s="89">
        <f t="shared" si="117"/>
        <v>2.59063</v>
      </c>
      <c r="T206" s="89">
        <f t="shared" si="117"/>
        <v>2.5581</v>
      </c>
      <c r="U206" s="89">
        <f t="shared" si="117"/>
        <v>2.2694700000000001</v>
      </c>
      <c r="V206" s="89">
        <f t="shared" si="117"/>
        <v>2.1448700000000001</v>
      </c>
      <c r="W206" s="89">
        <f t="shared" si="117"/>
        <v>2.278</v>
      </c>
      <c r="X206" s="89">
        <f t="shared" si="117"/>
        <v>2.2976899999999998</v>
      </c>
      <c r="Y206" s="89">
        <f t="shared" si="117"/>
        <v>2.16831</v>
      </c>
      <c r="Z206" s="89">
        <f t="shared" si="117"/>
        <v>1.86232</v>
      </c>
      <c r="AA206" s="89">
        <f t="shared" si="117"/>
        <v>1.77959</v>
      </c>
    </row>
    <row r="207" spans="1:27" ht="12.75" customHeight="1" outlineLevel="1" x14ac:dyDescent="0.2">
      <c r="A207" s="97" t="s">
        <v>2544</v>
      </c>
      <c r="B207" s="63" t="s">
        <v>242</v>
      </c>
      <c r="C207" s="43" t="s">
        <v>79</v>
      </c>
      <c r="D207" s="44">
        <v>1357.4</v>
      </c>
      <c r="E207" s="44">
        <v>1216.55</v>
      </c>
      <c r="F207" s="44">
        <v>1196.47</v>
      </c>
      <c r="G207" s="44">
        <v>1195.6199999999999</v>
      </c>
      <c r="H207" s="44">
        <v>1202.8</v>
      </c>
      <c r="I207" s="44">
        <v>1320.93</v>
      </c>
      <c r="J207" s="44">
        <v>1438.21</v>
      </c>
      <c r="K207" s="44">
        <v>1664.44</v>
      </c>
      <c r="L207" s="44">
        <v>1862.33</v>
      </c>
      <c r="M207" s="44">
        <v>2156.11</v>
      </c>
      <c r="N207" s="44">
        <v>2195.62</v>
      </c>
      <c r="O207" s="44">
        <v>2258.67</v>
      </c>
      <c r="P207" s="44">
        <v>2258.5700000000002</v>
      </c>
      <c r="Q207" s="44">
        <v>2288.5500000000002</v>
      </c>
      <c r="R207" s="44">
        <v>2279.88</v>
      </c>
      <c r="S207" s="44">
        <v>2256.85</v>
      </c>
      <c r="T207" s="44">
        <v>2224.3200000000002</v>
      </c>
      <c r="U207" s="44">
        <v>1935.69</v>
      </c>
      <c r="V207" s="44">
        <v>1811.09</v>
      </c>
      <c r="W207" s="44">
        <v>1944.22</v>
      </c>
      <c r="X207" s="44">
        <v>1963.91</v>
      </c>
      <c r="Y207" s="44">
        <v>1834.53</v>
      </c>
      <c r="Z207" s="44">
        <v>1528.54</v>
      </c>
      <c r="AA207" s="44">
        <v>1445.81</v>
      </c>
    </row>
    <row r="208" spans="1:27" ht="12.75" customHeight="1" outlineLevel="1" x14ac:dyDescent="0.2">
      <c r="A208" s="97" t="s">
        <v>2545</v>
      </c>
      <c r="B208" s="63" t="s">
        <v>90</v>
      </c>
      <c r="C208" s="43" t="s">
        <v>79</v>
      </c>
      <c r="D208" s="44">
        <f>$D$163</f>
        <v>113.12</v>
      </c>
      <c r="E208" s="44">
        <f>$D$163</f>
        <v>113.12</v>
      </c>
      <c r="F208" s="44">
        <f t="shared" ref="F208:AA208" si="118">$D$163</f>
        <v>113.12</v>
      </c>
      <c r="G208" s="44">
        <f t="shared" si="118"/>
        <v>113.12</v>
      </c>
      <c r="H208" s="44">
        <f t="shared" si="118"/>
        <v>113.12</v>
      </c>
      <c r="I208" s="44">
        <f t="shared" si="118"/>
        <v>113.12</v>
      </c>
      <c r="J208" s="44">
        <f t="shared" si="118"/>
        <v>113.12</v>
      </c>
      <c r="K208" s="44">
        <f t="shared" si="118"/>
        <v>113.12</v>
      </c>
      <c r="L208" s="44">
        <f t="shared" si="118"/>
        <v>113.12</v>
      </c>
      <c r="M208" s="44">
        <f t="shared" si="118"/>
        <v>113.12</v>
      </c>
      <c r="N208" s="44">
        <f t="shared" si="118"/>
        <v>113.12</v>
      </c>
      <c r="O208" s="44">
        <f t="shared" si="118"/>
        <v>113.12</v>
      </c>
      <c r="P208" s="44">
        <f t="shared" si="118"/>
        <v>113.12</v>
      </c>
      <c r="Q208" s="44">
        <f t="shared" si="118"/>
        <v>113.12</v>
      </c>
      <c r="R208" s="44">
        <f t="shared" si="118"/>
        <v>113.12</v>
      </c>
      <c r="S208" s="44">
        <f t="shared" si="118"/>
        <v>113.12</v>
      </c>
      <c r="T208" s="44">
        <f t="shared" si="118"/>
        <v>113.12</v>
      </c>
      <c r="U208" s="44">
        <f t="shared" si="118"/>
        <v>113.12</v>
      </c>
      <c r="V208" s="44">
        <f t="shared" si="118"/>
        <v>113.12</v>
      </c>
      <c r="W208" s="44">
        <f t="shared" si="118"/>
        <v>113.12</v>
      </c>
      <c r="X208" s="44">
        <f t="shared" si="118"/>
        <v>113.12</v>
      </c>
      <c r="Y208" s="44">
        <f t="shared" si="118"/>
        <v>113.12</v>
      </c>
      <c r="Z208" s="44">
        <f t="shared" si="118"/>
        <v>113.12</v>
      </c>
      <c r="AA208" s="44">
        <f t="shared" si="118"/>
        <v>113.12</v>
      </c>
    </row>
    <row r="209" spans="1:27" ht="12.75" customHeight="1" outlineLevel="1" x14ac:dyDescent="0.2">
      <c r="A209" s="97" t="s">
        <v>2546</v>
      </c>
      <c r="B209" s="63" t="s">
        <v>83</v>
      </c>
      <c r="C209" s="43" t="s">
        <v>79</v>
      </c>
      <c r="D209" s="44">
        <v>4.3</v>
      </c>
      <c r="E209" s="44">
        <v>4.3</v>
      </c>
      <c r="F209" s="44">
        <v>4.3</v>
      </c>
      <c r="G209" s="44">
        <v>4.3</v>
      </c>
      <c r="H209" s="44">
        <v>4.3</v>
      </c>
      <c r="I209" s="44">
        <v>4.3</v>
      </c>
      <c r="J209" s="44">
        <v>4.3</v>
      </c>
      <c r="K209" s="44">
        <v>4.3</v>
      </c>
      <c r="L209" s="44">
        <v>4.3</v>
      </c>
      <c r="M209" s="44">
        <v>4.3</v>
      </c>
      <c r="N209" s="44">
        <v>4.3</v>
      </c>
      <c r="O209" s="44">
        <v>4.3</v>
      </c>
      <c r="P209" s="44">
        <v>4.3</v>
      </c>
      <c r="Q209" s="44">
        <v>4.3</v>
      </c>
      <c r="R209" s="44">
        <v>4.3</v>
      </c>
      <c r="S209" s="44">
        <v>4.3</v>
      </c>
      <c r="T209" s="44">
        <v>4.3</v>
      </c>
      <c r="U209" s="44">
        <v>4.3</v>
      </c>
      <c r="V209" s="44">
        <v>4.3</v>
      </c>
      <c r="W209" s="44">
        <v>4.3</v>
      </c>
      <c r="X209" s="44">
        <v>4.3</v>
      </c>
      <c r="Y209" s="44">
        <v>4.3</v>
      </c>
      <c r="Z209" s="44">
        <v>4.3</v>
      </c>
      <c r="AA209" s="44">
        <v>4.3</v>
      </c>
    </row>
    <row r="210" spans="1:27" ht="12.75" customHeight="1" outlineLevel="1" x14ac:dyDescent="0.2">
      <c r="A210" s="97" t="s">
        <v>2547</v>
      </c>
      <c r="B210" s="63" t="s">
        <v>81</v>
      </c>
      <c r="C210" s="43" t="s">
        <v>79</v>
      </c>
      <c r="D210" s="44">
        <f>$D$11</f>
        <v>216.36</v>
      </c>
      <c r="E210" s="44">
        <f t="shared" ref="E210:AA210" si="119">$D$11</f>
        <v>216.36</v>
      </c>
      <c r="F210" s="44">
        <f t="shared" si="119"/>
        <v>216.36</v>
      </c>
      <c r="G210" s="44">
        <f t="shared" si="119"/>
        <v>216.36</v>
      </c>
      <c r="H210" s="44">
        <f t="shared" si="119"/>
        <v>216.36</v>
      </c>
      <c r="I210" s="44">
        <f t="shared" si="119"/>
        <v>216.36</v>
      </c>
      <c r="J210" s="44">
        <f t="shared" si="119"/>
        <v>216.36</v>
      </c>
      <c r="K210" s="44">
        <f t="shared" si="119"/>
        <v>216.36</v>
      </c>
      <c r="L210" s="44">
        <f t="shared" si="119"/>
        <v>216.36</v>
      </c>
      <c r="M210" s="44">
        <f t="shared" si="119"/>
        <v>216.36</v>
      </c>
      <c r="N210" s="44">
        <f t="shared" si="119"/>
        <v>216.36</v>
      </c>
      <c r="O210" s="44">
        <f t="shared" si="119"/>
        <v>216.36</v>
      </c>
      <c r="P210" s="44">
        <f t="shared" si="119"/>
        <v>216.36</v>
      </c>
      <c r="Q210" s="44">
        <f t="shared" si="119"/>
        <v>216.36</v>
      </c>
      <c r="R210" s="44">
        <f t="shared" si="119"/>
        <v>216.36</v>
      </c>
      <c r="S210" s="44">
        <f t="shared" si="119"/>
        <v>216.36</v>
      </c>
      <c r="T210" s="44">
        <f t="shared" si="119"/>
        <v>216.36</v>
      </c>
      <c r="U210" s="44">
        <f t="shared" si="119"/>
        <v>216.36</v>
      </c>
      <c r="V210" s="44">
        <f t="shared" si="119"/>
        <v>216.36</v>
      </c>
      <c r="W210" s="44">
        <f t="shared" si="119"/>
        <v>216.36</v>
      </c>
      <c r="X210" s="44">
        <f t="shared" si="119"/>
        <v>216.36</v>
      </c>
      <c r="Y210" s="44">
        <f t="shared" si="119"/>
        <v>216.36</v>
      </c>
      <c r="Z210" s="44">
        <f t="shared" si="119"/>
        <v>216.36</v>
      </c>
      <c r="AA210" s="44">
        <f t="shared" si="119"/>
        <v>216.36</v>
      </c>
    </row>
    <row r="211" spans="1:27" ht="12.75" customHeight="1" x14ac:dyDescent="0.2">
      <c r="A211" s="96" t="s">
        <v>2548</v>
      </c>
      <c r="B211" s="28" t="str">
        <f>"11"&amp;"."&amp;$B$777&amp;"."&amp;$B$778</f>
        <v>11.04.2024</v>
      </c>
      <c r="C211" s="88" t="s">
        <v>76</v>
      </c>
      <c r="D211" s="89">
        <f>ROUND(((D212+D213+D215+D214)/1000),5)</f>
        <v>1.58131</v>
      </c>
      <c r="E211" s="89">
        <f>ROUND(((E212+E213+E215+E214)/1000),5)</f>
        <v>1.50684</v>
      </c>
      <c r="F211" s="89">
        <f>ROUND(((F212+F213+F215+F214)/1000),5)</f>
        <v>1.4534400000000001</v>
      </c>
      <c r="G211" s="89">
        <f t="shared" ref="G211:AA211" si="120">ROUND(((G212+G213+G215+G214)/1000),5)</f>
        <v>1.44834</v>
      </c>
      <c r="H211" s="89">
        <f t="shared" si="120"/>
        <v>1.50603</v>
      </c>
      <c r="I211" s="89">
        <f t="shared" si="120"/>
        <v>1.5899000000000001</v>
      </c>
      <c r="J211" s="89">
        <f t="shared" si="120"/>
        <v>1.7389399999999999</v>
      </c>
      <c r="K211" s="89">
        <f t="shared" si="120"/>
        <v>1.9398299999999999</v>
      </c>
      <c r="L211" s="89">
        <f t="shared" si="120"/>
        <v>2.1714899999999999</v>
      </c>
      <c r="M211" s="89">
        <f t="shared" si="120"/>
        <v>2.2999900000000002</v>
      </c>
      <c r="N211" s="89">
        <f t="shared" si="120"/>
        <v>2.3424</v>
      </c>
      <c r="O211" s="89">
        <f t="shared" si="120"/>
        <v>2.35168</v>
      </c>
      <c r="P211" s="89">
        <f t="shared" si="120"/>
        <v>2.35398</v>
      </c>
      <c r="Q211" s="89">
        <f t="shared" si="120"/>
        <v>2.3554499999999998</v>
      </c>
      <c r="R211" s="89">
        <f t="shared" si="120"/>
        <v>2.3513899999999999</v>
      </c>
      <c r="S211" s="89">
        <f t="shared" si="120"/>
        <v>2.30884</v>
      </c>
      <c r="T211" s="89">
        <f t="shared" si="120"/>
        <v>2.2923399999999998</v>
      </c>
      <c r="U211" s="89">
        <f t="shared" si="120"/>
        <v>2.21157</v>
      </c>
      <c r="V211" s="89">
        <f t="shared" si="120"/>
        <v>2.1864599999999998</v>
      </c>
      <c r="W211" s="89">
        <f t="shared" si="120"/>
        <v>2.2437100000000001</v>
      </c>
      <c r="X211" s="89">
        <f t="shared" si="120"/>
        <v>2.2980800000000001</v>
      </c>
      <c r="Y211" s="89">
        <f t="shared" si="120"/>
        <v>2.206</v>
      </c>
      <c r="Z211" s="89">
        <f t="shared" si="120"/>
        <v>1.8486</v>
      </c>
      <c r="AA211" s="89">
        <f t="shared" si="120"/>
        <v>1.73594</v>
      </c>
    </row>
    <row r="212" spans="1:27" ht="12.75" customHeight="1" outlineLevel="1" x14ac:dyDescent="0.2">
      <c r="A212" s="97" t="s">
        <v>2549</v>
      </c>
      <c r="B212" s="63" t="s">
        <v>242</v>
      </c>
      <c r="C212" s="43" t="s">
        <v>79</v>
      </c>
      <c r="D212" s="44">
        <v>1247.53</v>
      </c>
      <c r="E212" s="44">
        <v>1173.06</v>
      </c>
      <c r="F212" s="44">
        <v>1119.6600000000001</v>
      </c>
      <c r="G212" s="44">
        <v>1114.56</v>
      </c>
      <c r="H212" s="44">
        <v>1172.25</v>
      </c>
      <c r="I212" s="44">
        <v>1256.1199999999999</v>
      </c>
      <c r="J212" s="44">
        <v>1405.16</v>
      </c>
      <c r="K212" s="44">
        <v>1606.05</v>
      </c>
      <c r="L212" s="44">
        <v>1837.71</v>
      </c>
      <c r="M212" s="44">
        <v>1966.21</v>
      </c>
      <c r="N212" s="44">
        <v>2008.62</v>
      </c>
      <c r="O212" s="44">
        <v>2017.9</v>
      </c>
      <c r="P212" s="44">
        <v>2020.2</v>
      </c>
      <c r="Q212" s="44">
        <v>2021.67</v>
      </c>
      <c r="R212" s="44">
        <v>2017.61</v>
      </c>
      <c r="S212" s="44">
        <v>1975.06</v>
      </c>
      <c r="T212" s="44">
        <v>1958.56</v>
      </c>
      <c r="U212" s="44">
        <v>1877.79</v>
      </c>
      <c r="V212" s="44">
        <v>1852.68</v>
      </c>
      <c r="W212" s="44">
        <v>1909.93</v>
      </c>
      <c r="X212" s="44">
        <v>1964.3</v>
      </c>
      <c r="Y212" s="44">
        <v>1872.22</v>
      </c>
      <c r="Z212" s="44">
        <v>1514.82</v>
      </c>
      <c r="AA212" s="44">
        <v>1402.16</v>
      </c>
    </row>
    <row r="213" spans="1:27" ht="12.75" customHeight="1" outlineLevel="1" x14ac:dyDescent="0.2">
      <c r="A213" s="97" t="s">
        <v>2550</v>
      </c>
      <c r="B213" s="63" t="s">
        <v>90</v>
      </c>
      <c r="C213" s="43" t="s">
        <v>79</v>
      </c>
      <c r="D213" s="44">
        <f>$D$163</f>
        <v>113.12</v>
      </c>
      <c r="E213" s="44">
        <f>$D$163</f>
        <v>113.12</v>
      </c>
      <c r="F213" s="44">
        <f t="shared" ref="F213:AA213" si="121">$D$163</f>
        <v>113.12</v>
      </c>
      <c r="G213" s="44">
        <f t="shared" si="121"/>
        <v>113.12</v>
      </c>
      <c r="H213" s="44">
        <f t="shared" si="121"/>
        <v>113.12</v>
      </c>
      <c r="I213" s="44">
        <f t="shared" si="121"/>
        <v>113.12</v>
      </c>
      <c r="J213" s="44">
        <f t="shared" si="121"/>
        <v>113.12</v>
      </c>
      <c r="K213" s="44">
        <f t="shared" si="121"/>
        <v>113.12</v>
      </c>
      <c r="L213" s="44">
        <f t="shared" si="121"/>
        <v>113.12</v>
      </c>
      <c r="M213" s="44">
        <f t="shared" si="121"/>
        <v>113.12</v>
      </c>
      <c r="N213" s="44">
        <f t="shared" si="121"/>
        <v>113.12</v>
      </c>
      <c r="O213" s="44">
        <f t="shared" si="121"/>
        <v>113.12</v>
      </c>
      <c r="P213" s="44">
        <f t="shared" si="121"/>
        <v>113.12</v>
      </c>
      <c r="Q213" s="44">
        <f t="shared" si="121"/>
        <v>113.12</v>
      </c>
      <c r="R213" s="44">
        <f t="shared" si="121"/>
        <v>113.12</v>
      </c>
      <c r="S213" s="44">
        <f t="shared" si="121"/>
        <v>113.12</v>
      </c>
      <c r="T213" s="44">
        <f t="shared" si="121"/>
        <v>113.12</v>
      </c>
      <c r="U213" s="44">
        <f t="shared" si="121"/>
        <v>113.12</v>
      </c>
      <c r="V213" s="44">
        <f t="shared" si="121"/>
        <v>113.12</v>
      </c>
      <c r="W213" s="44">
        <f t="shared" si="121"/>
        <v>113.12</v>
      </c>
      <c r="X213" s="44">
        <f t="shared" si="121"/>
        <v>113.12</v>
      </c>
      <c r="Y213" s="44">
        <f t="shared" si="121"/>
        <v>113.12</v>
      </c>
      <c r="Z213" s="44">
        <f t="shared" si="121"/>
        <v>113.12</v>
      </c>
      <c r="AA213" s="44">
        <f t="shared" si="121"/>
        <v>113.12</v>
      </c>
    </row>
    <row r="214" spans="1:27" ht="12.75" customHeight="1" outlineLevel="1" x14ac:dyDescent="0.2">
      <c r="A214" s="97" t="s">
        <v>2551</v>
      </c>
      <c r="B214" s="63" t="s">
        <v>83</v>
      </c>
      <c r="C214" s="43" t="s">
        <v>79</v>
      </c>
      <c r="D214" s="44">
        <v>4.3</v>
      </c>
      <c r="E214" s="44">
        <v>4.3</v>
      </c>
      <c r="F214" s="44">
        <v>4.3</v>
      </c>
      <c r="G214" s="44">
        <v>4.3</v>
      </c>
      <c r="H214" s="44">
        <v>4.3</v>
      </c>
      <c r="I214" s="44">
        <v>4.3</v>
      </c>
      <c r="J214" s="44">
        <v>4.3</v>
      </c>
      <c r="K214" s="44">
        <v>4.3</v>
      </c>
      <c r="L214" s="44">
        <v>4.3</v>
      </c>
      <c r="M214" s="44">
        <v>4.3</v>
      </c>
      <c r="N214" s="44">
        <v>4.3</v>
      </c>
      <c r="O214" s="44">
        <v>4.3</v>
      </c>
      <c r="P214" s="44">
        <v>4.3</v>
      </c>
      <c r="Q214" s="44">
        <v>4.3</v>
      </c>
      <c r="R214" s="44">
        <v>4.3</v>
      </c>
      <c r="S214" s="44">
        <v>4.3</v>
      </c>
      <c r="T214" s="44">
        <v>4.3</v>
      </c>
      <c r="U214" s="44">
        <v>4.3</v>
      </c>
      <c r="V214" s="44">
        <v>4.3</v>
      </c>
      <c r="W214" s="44">
        <v>4.3</v>
      </c>
      <c r="X214" s="44">
        <v>4.3</v>
      </c>
      <c r="Y214" s="44">
        <v>4.3</v>
      </c>
      <c r="Z214" s="44">
        <v>4.3</v>
      </c>
      <c r="AA214" s="44">
        <v>4.3</v>
      </c>
    </row>
    <row r="215" spans="1:27" ht="12.75" customHeight="1" outlineLevel="1" x14ac:dyDescent="0.2">
      <c r="A215" s="97" t="s">
        <v>2552</v>
      </c>
      <c r="B215" s="63" t="s">
        <v>81</v>
      </c>
      <c r="C215" s="43" t="s">
        <v>79</v>
      </c>
      <c r="D215" s="44">
        <f>$D$11</f>
        <v>216.36</v>
      </c>
      <c r="E215" s="44">
        <f t="shared" ref="E215:AA215" si="122">$D$11</f>
        <v>216.36</v>
      </c>
      <c r="F215" s="44">
        <f t="shared" si="122"/>
        <v>216.36</v>
      </c>
      <c r="G215" s="44">
        <f t="shared" si="122"/>
        <v>216.36</v>
      </c>
      <c r="H215" s="44">
        <f t="shared" si="122"/>
        <v>216.36</v>
      </c>
      <c r="I215" s="44">
        <f t="shared" si="122"/>
        <v>216.36</v>
      </c>
      <c r="J215" s="44">
        <f t="shared" si="122"/>
        <v>216.36</v>
      </c>
      <c r="K215" s="44">
        <f t="shared" si="122"/>
        <v>216.36</v>
      </c>
      <c r="L215" s="44">
        <f t="shared" si="122"/>
        <v>216.36</v>
      </c>
      <c r="M215" s="44">
        <f t="shared" si="122"/>
        <v>216.36</v>
      </c>
      <c r="N215" s="44">
        <f t="shared" si="122"/>
        <v>216.36</v>
      </c>
      <c r="O215" s="44">
        <f t="shared" si="122"/>
        <v>216.36</v>
      </c>
      <c r="P215" s="44">
        <f t="shared" si="122"/>
        <v>216.36</v>
      </c>
      <c r="Q215" s="44">
        <f t="shared" si="122"/>
        <v>216.36</v>
      </c>
      <c r="R215" s="44">
        <f t="shared" si="122"/>
        <v>216.36</v>
      </c>
      <c r="S215" s="44">
        <f t="shared" si="122"/>
        <v>216.36</v>
      </c>
      <c r="T215" s="44">
        <f t="shared" si="122"/>
        <v>216.36</v>
      </c>
      <c r="U215" s="44">
        <f t="shared" si="122"/>
        <v>216.36</v>
      </c>
      <c r="V215" s="44">
        <f t="shared" si="122"/>
        <v>216.36</v>
      </c>
      <c r="W215" s="44">
        <f t="shared" si="122"/>
        <v>216.36</v>
      </c>
      <c r="X215" s="44">
        <f t="shared" si="122"/>
        <v>216.36</v>
      </c>
      <c r="Y215" s="44">
        <f t="shared" si="122"/>
        <v>216.36</v>
      </c>
      <c r="Z215" s="44">
        <f t="shared" si="122"/>
        <v>216.36</v>
      </c>
      <c r="AA215" s="44">
        <f t="shared" si="122"/>
        <v>216.36</v>
      </c>
    </row>
    <row r="216" spans="1:27" ht="12.75" customHeight="1" x14ac:dyDescent="0.2">
      <c r="A216" s="96" t="s">
        <v>2553</v>
      </c>
      <c r="B216" s="28" t="str">
        <f>"12"&amp;"."&amp;$B$777&amp;"."&amp;$B$778</f>
        <v>12.04.2024</v>
      </c>
      <c r="C216" s="88" t="s">
        <v>76</v>
      </c>
      <c r="D216" s="89">
        <f>ROUND(((D217+D218+D220+D219)/1000),5)</f>
        <v>1.65472</v>
      </c>
      <c r="E216" s="89">
        <f>ROUND(((E217+E218+E220+E219)/1000),5)</f>
        <v>1.5289200000000001</v>
      </c>
      <c r="F216" s="89">
        <f>ROUND(((F217+F218+F220+F219)/1000),5)</f>
        <v>1.5061599999999999</v>
      </c>
      <c r="G216" s="89">
        <f t="shared" ref="G216:AA216" si="123">ROUND(((G217+G218+G220+G219)/1000),5)</f>
        <v>1.50617</v>
      </c>
      <c r="H216" s="89">
        <f t="shared" si="123"/>
        <v>1.5413300000000001</v>
      </c>
      <c r="I216" s="89">
        <f t="shared" si="123"/>
        <v>1.6742699999999999</v>
      </c>
      <c r="J216" s="89">
        <f t="shared" si="123"/>
        <v>1.74333</v>
      </c>
      <c r="K216" s="89">
        <f t="shared" si="123"/>
        <v>2.1509</v>
      </c>
      <c r="L216" s="89">
        <f t="shared" si="123"/>
        <v>2.3311199999999999</v>
      </c>
      <c r="M216" s="89">
        <f t="shared" si="123"/>
        <v>2.4062899999999998</v>
      </c>
      <c r="N216" s="89">
        <f t="shared" si="123"/>
        <v>2.4434200000000001</v>
      </c>
      <c r="O216" s="89">
        <f t="shared" si="123"/>
        <v>2.45513</v>
      </c>
      <c r="P216" s="89">
        <f t="shared" si="123"/>
        <v>2.4483199999999998</v>
      </c>
      <c r="Q216" s="89">
        <f t="shared" si="123"/>
        <v>2.45804</v>
      </c>
      <c r="R216" s="89">
        <f t="shared" si="123"/>
        <v>2.44774</v>
      </c>
      <c r="S216" s="89">
        <f t="shared" si="123"/>
        <v>2.4368799999999999</v>
      </c>
      <c r="T216" s="89">
        <f t="shared" si="123"/>
        <v>2.4006099999999999</v>
      </c>
      <c r="U216" s="89">
        <f t="shared" si="123"/>
        <v>2.33995</v>
      </c>
      <c r="V216" s="89">
        <f t="shared" si="123"/>
        <v>2.32267</v>
      </c>
      <c r="W216" s="89">
        <f t="shared" si="123"/>
        <v>2.3521000000000001</v>
      </c>
      <c r="X216" s="89">
        <f t="shared" si="123"/>
        <v>2.41805</v>
      </c>
      <c r="Y216" s="89">
        <f t="shared" si="123"/>
        <v>2.3538800000000002</v>
      </c>
      <c r="Z216" s="89">
        <f t="shared" si="123"/>
        <v>2.0263200000000001</v>
      </c>
      <c r="AA216" s="89">
        <f t="shared" si="123"/>
        <v>1.7662</v>
      </c>
    </row>
    <row r="217" spans="1:27" ht="12.75" customHeight="1" outlineLevel="1" x14ac:dyDescent="0.2">
      <c r="A217" s="97" t="s">
        <v>2554</v>
      </c>
      <c r="B217" s="63" t="s">
        <v>242</v>
      </c>
      <c r="C217" s="43" t="s">
        <v>79</v>
      </c>
      <c r="D217" s="44">
        <v>1320.94</v>
      </c>
      <c r="E217" s="44">
        <v>1195.1400000000001</v>
      </c>
      <c r="F217" s="44">
        <v>1172.3800000000001</v>
      </c>
      <c r="G217" s="44">
        <v>1172.3900000000001</v>
      </c>
      <c r="H217" s="44">
        <v>1207.55</v>
      </c>
      <c r="I217" s="44">
        <v>1340.49</v>
      </c>
      <c r="J217" s="44">
        <v>1409.55</v>
      </c>
      <c r="K217" s="44">
        <v>1817.12</v>
      </c>
      <c r="L217" s="44">
        <v>1997.34</v>
      </c>
      <c r="M217" s="44">
        <v>2072.5100000000002</v>
      </c>
      <c r="N217" s="44">
        <v>2109.64</v>
      </c>
      <c r="O217" s="44">
        <v>2121.35</v>
      </c>
      <c r="P217" s="44">
        <v>2114.54</v>
      </c>
      <c r="Q217" s="44">
        <v>2124.2600000000002</v>
      </c>
      <c r="R217" s="44">
        <v>2113.96</v>
      </c>
      <c r="S217" s="44">
        <v>2103.1</v>
      </c>
      <c r="T217" s="44">
        <v>2066.83</v>
      </c>
      <c r="U217" s="44">
        <v>2006.17</v>
      </c>
      <c r="V217" s="44">
        <v>1988.89</v>
      </c>
      <c r="W217" s="44">
        <v>2018.32</v>
      </c>
      <c r="X217" s="44">
        <v>2084.27</v>
      </c>
      <c r="Y217" s="44">
        <v>2020.1</v>
      </c>
      <c r="Z217" s="44">
        <v>1692.54</v>
      </c>
      <c r="AA217" s="44">
        <v>1432.42</v>
      </c>
    </row>
    <row r="218" spans="1:27" ht="12.75" customHeight="1" outlineLevel="1" x14ac:dyDescent="0.2">
      <c r="A218" s="97" t="s">
        <v>2555</v>
      </c>
      <c r="B218" s="63" t="s">
        <v>90</v>
      </c>
      <c r="C218" s="43" t="s">
        <v>79</v>
      </c>
      <c r="D218" s="44">
        <f>$D$163</f>
        <v>113.12</v>
      </c>
      <c r="E218" s="44">
        <f>$D$163</f>
        <v>113.12</v>
      </c>
      <c r="F218" s="44">
        <f t="shared" ref="F218:AA218" si="124">$D$163</f>
        <v>113.12</v>
      </c>
      <c r="G218" s="44">
        <f t="shared" si="124"/>
        <v>113.12</v>
      </c>
      <c r="H218" s="44">
        <f t="shared" si="124"/>
        <v>113.12</v>
      </c>
      <c r="I218" s="44">
        <f t="shared" si="124"/>
        <v>113.12</v>
      </c>
      <c r="J218" s="44">
        <f t="shared" si="124"/>
        <v>113.12</v>
      </c>
      <c r="K218" s="44">
        <f t="shared" si="124"/>
        <v>113.12</v>
      </c>
      <c r="L218" s="44">
        <f t="shared" si="124"/>
        <v>113.12</v>
      </c>
      <c r="M218" s="44">
        <f t="shared" si="124"/>
        <v>113.12</v>
      </c>
      <c r="N218" s="44">
        <f t="shared" si="124"/>
        <v>113.12</v>
      </c>
      <c r="O218" s="44">
        <f t="shared" si="124"/>
        <v>113.12</v>
      </c>
      <c r="P218" s="44">
        <f t="shared" si="124"/>
        <v>113.12</v>
      </c>
      <c r="Q218" s="44">
        <f t="shared" si="124"/>
        <v>113.12</v>
      </c>
      <c r="R218" s="44">
        <f t="shared" si="124"/>
        <v>113.12</v>
      </c>
      <c r="S218" s="44">
        <f t="shared" si="124"/>
        <v>113.12</v>
      </c>
      <c r="T218" s="44">
        <f t="shared" si="124"/>
        <v>113.12</v>
      </c>
      <c r="U218" s="44">
        <f t="shared" si="124"/>
        <v>113.12</v>
      </c>
      <c r="V218" s="44">
        <f t="shared" si="124"/>
        <v>113.12</v>
      </c>
      <c r="W218" s="44">
        <f t="shared" si="124"/>
        <v>113.12</v>
      </c>
      <c r="X218" s="44">
        <f t="shared" si="124"/>
        <v>113.12</v>
      </c>
      <c r="Y218" s="44">
        <f t="shared" si="124"/>
        <v>113.12</v>
      </c>
      <c r="Z218" s="44">
        <f t="shared" si="124"/>
        <v>113.12</v>
      </c>
      <c r="AA218" s="44">
        <f t="shared" si="124"/>
        <v>113.12</v>
      </c>
    </row>
    <row r="219" spans="1:27" ht="12.75" customHeight="1" outlineLevel="1" x14ac:dyDescent="0.2">
      <c r="A219" s="97" t="s">
        <v>2556</v>
      </c>
      <c r="B219" s="63" t="s">
        <v>83</v>
      </c>
      <c r="C219" s="43" t="s">
        <v>79</v>
      </c>
      <c r="D219" s="44">
        <v>4.3</v>
      </c>
      <c r="E219" s="44">
        <v>4.3</v>
      </c>
      <c r="F219" s="44">
        <v>4.3</v>
      </c>
      <c r="G219" s="44">
        <v>4.3</v>
      </c>
      <c r="H219" s="44">
        <v>4.3</v>
      </c>
      <c r="I219" s="44">
        <v>4.3</v>
      </c>
      <c r="J219" s="44">
        <v>4.3</v>
      </c>
      <c r="K219" s="44">
        <v>4.3</v>
      </c>
      <c r="L219" s="44">
        <v>4.3</v>
      </c>
      <c r="M219" s="44">
        <v>4.3</v>
      </c>
      <c r="N219" s="44">
        <v>4.3</v>
      </c>
      <c r="O219" s="44">
        <v>4.3</v>
      </c>
      <c r="P219" s="44">
        <v>4.3</v>
      </c>
      <c r="Q219" s="44">
        <v>4.3</v>
      </c>
      <c r="R219" s="44">
        <v>4.3</v>
      </c>
      <c r="S219" s="44">
        <v>4.3</v>
      </c>
      <c r="T219" s="44">
        <v>4.3</v>
      </c>
      <c r="U219" s="44">
        <v>4.3</v>
      </c>
      <c r="V219" s="44">
        <v>4.3</v>
      </c>
      <c r="W219" s="44">
        <v>4.3</v>
      </c>
      <c r="X219" s="44">
        <v>4.3</v>
      </c>
      <c r="Y219" s="44">
        <v>4.3</v>
      </c>
      <c r="Z219" s="44">
        <v>4.3</v>
      </c>
      <c r="AA219" s="44">
        <v>4.3</v>
      </c>
    </row>
    <row r="220" spans="1:27" ht="12.75" customHeight="1" outlineLevel="1" x14ac:dyDescent="0.2">
      <c r="A220" s="97" t="s">
        <v>2557</v>
      </c>
      <c r="B220" s="63" t="s">
        <v>81</v>
      </c>
      <c r="C220" s="43" t="s">
        <v>79</v>
      </c>
      <c r="D220" s="44">
        <f>$D$11</f>
        <v>216.36</v>
      </c>
      <c r="E220" s="44">
        <f t="shared" ref="E220:AA220" si="125">$D$11</f>
        <v>216.36</v>
      </c>
      <c r="F220" s="44">
        <f t="shared" si="125"/>
        <v>216.36</v>
      </c>
      <c r="G220" s="44">
        <f t="shared" si="125"/>
        <v>216.36</v>
      </c>
      <c r="H220" s="44">
        <f t="shared" si="125"/>
        <v>216.36</v>
      </c>
      <c r="I220" s="44">
        <f t="shared" si="125"/>
        <v>216.36</v>
      </c>
      <c r="J220" s="44">
        <f t="shared" si="125"/>
        <v>216.36</v>
      </c>
      <c r="K220" s="44">
        <f t="shared" si="125"/>
        <v>216.36</v>
      </c>
      <c r="L220" s="44">
        <f t="shared" si="125"/>
        <v>216.36</v>
      </c>
      <c r="M220" s="44">
        <f t="shared" si="125"/>
        <v>216.36</v>
      </c>
      <c r="N220" s="44">
        <f t="shared" si="125"/>
        <v>216.36</v>
      </c>
      <c r="O220" s="44">
        <f t="shared" si="125"/>
        <v>216.36</v>
      </c>
      <c r="P220" s="44">
        <f t="shared" si="125"/>
        <v>216.36</v>
      </c>
      <c r="Q220" s="44">
        <f t="shared" si="125"/>
        <v>216.36</v>
      </c>
      <c r="R220" s="44">
        <f t="shared" si="125"/>
        <v>216.36</v>
      </c>
      <c r="S220" s="44">
        <f t="shared" si="125"/>
        <v>216.36</v>
      </c>
      <c r="T220" s="44">
        <f t="shared" si="125"/>
        <v>216.36</v>
      </c>
      <c r="U220" s="44">
        <f t="shared" si="125"/>
        <v>216.36</v>
      </c>
      <c r="V220" s="44">
        <f t="shared" si="125"/>
        <v>216.36</v>
      </c>
      <c r="W220" s="44">
        <f t="shared" si="125"/>
        <v>216.36</v>
      </c>
      <c r="X220" s="44">
        <f t="shared" si="125"/>
        <v>216.36</v>
      </c>
      <c r="Y220" s="44">
        <f t="shared" si="125"/>
        <v>216.36</v>
      </c>
      <c r="Z220" s="44">
        <f t="shared" si="125"/>
        <v>216.36</v>
      </c>
      <c r="AA220" s="44">
        <f t="shared" si="125"/>
        <v>216.36</v>
      </c>
    </row>
    <row r="221" spans="1:27" ht="12.75" customHeight="1" x14ac:dyDescent="0.2">
      <c r="A221" s="96" t="s">
        <v>2558</v>
      </c>
      <c r="B221" s="28" t="str">
        <f>"13"&amp;"."&amp;$B$777&amp;"."&amp;$B$778</f>
        <v>13.04.2024</v>
      </c>
      <c r="C221" s="88" t="s">
        <v>76</v>
      </c>
      <c r="D221" s="89">
        <f>ROUND(((D222+D223+D225+D224)/1000),5)</f>
        <v>1.64192</v>
      </c>
      <c r="E221" s="89">
        <f>ROUND(((E222+E223+E225+E224)/1000),5)</f>
        <v>1.5381199999999999</v>
      </c>
      <c r="F221" s="89">
        <f>ROUND(((F222+F223+F225+F224)/1000),5)</f>
        <v>1.51888</v>
      </c>
      <c r="G221" s="89">
        <f t="shared" ref="G221:AA221" si="126">ROUND(((G222+G223+G225+G224)/1000),5)</f>
        <v>1.50265</v>
      </c>
      <c r="H221" s="89">
        <f t="shared" si="126"/>
        <v>1.5054399999999999</v>
      </c>
      <c r="I221" s="89">
        <f t="shared" si="126"/>
        <v>1.5129699999999999</v>
      </c>
      <c r="J221" s="89">
        <f t="shared" si="126"/>
        <v>1.5270999999999999</v>
      </c>
      <c r="K221" s="89">
        <f t="shared" si="126"/>
        <v>1.74952</v>
      </c>
      <c r="L221" s="89">
        <f t="shared" si="126"/>
        <v>2.07124</v>
      </c>
      <c r="M221" s="89">
        <f t="shared" si="126"/>
        <v>2.1680000000000001</v>
      </c>
      <c r="N221" s="89">
        <f t="shared" si="126"/>
        <v>2.2274699999999998</v>
      </c>
      <c r="O221" s="89">
        <f t="shared" si="126"/>
        <v>2.2809400000000002</v>
      </c>
      <c r="P221" s="89">
        <f t="shared" si="126"/>
        <v>2.24804</v>
      </c>
      <c r="Q221" s="89">
        <f t="shared" si="126"/>
        <v>2.2389399999999999</v>
      </c>
      <c r="R221" s="89">
        <f t="shared" si="126"/>
        <v>2.22342</v>
      </c>
      <c r="S221" s="89">
        <f t="shared" si="126"/>
        <v>2.2103299999999999</v>
      </c>
      <c r="T221" s="89">
        <f t="shared" si="126"/>
        <v>2.1996500000000001</v>
      </c>
      <c r="U221" s="89">
        <f t="shared" si="126"/>
        <v>2.1200399999999999</v>
      </c>
      <c r="V221" s="89">
        <f t="shared" si="126"/>
        <v>2.1694499999999999</v>
      </c>
      <c r="W221" s="89">
        <f t="shared" si="126"/>
        <v>2.2396500000000001</v>
      </c>
      <c r="X221" s="89">
        <f t="shared" si="126"/>
        <v>2.2786499999999998</v>
      </c>
      <c r="Y221" s="89">
        <f t="shared" si="126"/>
        <v>2.2550500000000002</v>
      </c>
      <c r="Z221" s="89">
        <f t="shared" si="126"/>
        <v>1.8736999999999999</v>
      </c>
      <c r="AA221" s="89">
        <f t="shared" si="126"/>
        <v>1.7524900000000001</v>
      </c>
    </row>
    <row r="222" spans="1:27" ht="12.75" customHeight="1" outlineLevel="1" x14ac:dyDescent="0.2">
      <c r="A222" s="97" t="s">
        <v>2559</v>
      </c>
      <c r="B222" s="63" t="s">
        <v>242</v>
      </c>
      <c r="C222" s="43" t="s">
        <v>79</v>
      </c>
      <c r="D222" s="44">
        <v>1308.1400000000001</v>
      </c>
      <c r="E222" s="44">
        <v>1204.3399999999999</v>
      </c>
      <c r="F222" s="44">
        <v>1185.0999999999999</v>
      </c>
      <c r="G222" s="44">
        <v>1168.8699999999999</v>
      </c>
      <c r="H222" s="44">
        <v>1171.6600000000001</v>
      </c>
      <c r="I222" s="44">
        <v>1179.19</v>
      </c>
      <c r="J222" s="44">
        <v>1193.32</v>
      </c>
      <c r="K222" s="44">
        <v>1415.74</v>
      </c>
      <c r="L222" s="44">
        <v>1737.46</v>
      </c>
      <c r="M222" s="44">
        <v>1834.22</v>
      </c>
      <c r="N222" s="44">
        <v>1893.69</v>
      </c>
      <c r="O222" s="44">
        <v>1947.16</v>
      </c>
      <c r="P222" s="44">
        <v>1914.26</v>
      </c>
      <c r="Q222" s="44">
        <v>1905.16</v>
      </c>
      <c r="R222" s="44">
        <v>1889.64</v>
      </c>
      <c r="S222" s="44">
        <v>1876.55</v>
      </c>
      <c r="T222" s="44">
        <v>1865.87</v>
      </c>
      <c r="U222" s="44">
        <v>1786.26</v>
      </c>
      <c r="V222" s="44">
        <v>1835.67</v>
      </c>
      <c r="W222" s="44">
        <v>1905.87</v>
      </c>
      <c r="X222" s="44">
        <v>1944.87</v>
      </c>
      <c r="Y222" s="44">
        <v>1921.27</v>
      </c>
      <c r="Z222" s="44">
        <v>1539.92</v>
      </c>
      <c r="AA222" s="44">
        <v>1418.71</v>
      </c>
    </row>
    <row r="223" spans="1:27" ht="12.75" customHeight="1" outlineLevel="1" x14ac:dyDescent="0.2">
      <c r="A223" s="97" t="s">
        <v>2560</v>
      </c>
      <c r="B223" s="63" t="s">
        <v>90</v>
      </c>
      <c r="C223" s="43" t="s">
        <v>79</v>
      </c>
      <c r="D223" s="44">
        <f>$D$163</f>
        <v>113.12</v>
      </c>
      <c r="E223" s="44">
        <f>$D$163</f>
        <v>113.12</v>
      </c>
      <c r="F223" s="44">
        <f t="shared" ref="F223:AA223" si="127">$D$163</f>
        <v>113.12</v>
      </c>
      <c r="G223" s="44">
        <f t="shared" si="127"/>
        <v>113.12</v>
      </c>
      <c r="H223" s="44">
        <f t="shared" si="127"/>
        <v>113.12</v>
      </c>
      <c r="I223" s="44">
        <f t="shared" si="127"/>
        <v>113.12</v>
      </c>
      <c r="J223" s="44">
        <f t="shared" si="127"/>
        <v>113.12</v>
      </c>
      <c r="K223" s="44">
        <f t="shared" si="127"/>
        <v>113.12</v>
      </c>
      <c r="L223" s="44">
        <f t="shared" si="127"/>
        <v>113.12</v>
      </c>
      <c r="M223" s="44">
        <f t="shared" si="127"/>
        <v>113.12</v>
      </c>
      <c r="N223" s="44">
        <f t="shared" si="127"/>
        <v>113.12</v>
      </c>
      <c r="O223" s="44">
        <f t="shared" si="127"/>
        <v>113.12</v>
      </c>
      <c r="P223" s="44">
        <f t="shared" si="127"/>
        <v>113.12</v>
      </c>
      <c r="Q223" s="44">
        <f t="shared" si="127"/>
        <v>113.12</v>
      </c>
      <c r="R223" s="44">
        <f t="shared" si="127"/>
        <v>113.12</v>
      </c>
      <c r="S223" s="44">
        <f t="shared" si="127"/>
        <v>113.12</v>
      </c>
      <c r="T223" s="44">
        <f t="shared" si="127"/>
        <v>113.12</v>
      </c>
      <c r="U223" s="44">
        <f t="shared" si="127"/>
        <v>113.12</v>
      </c>
      <c r="V223" s="44">
        <f t="shared" si="127"/>
        <v>113.12</v>
      </c>
      <c r="W223" s="44">
        <f t="shared" si="127"/>
        <v>113.12</v>
      </c>
      <c r="X223" s="44">
        <f t="shared" si="127"/>
        <v>113.12</v>
      </c>
      <c r="Y223" s="44">
        <f t="shared" si="127"/>
        <v>113.12</v>
      </c>
      <c r="Z223" s="44">
        <f t="shared" si="127"/>
        <v>113.12</v>
      </c>
      <c r="AA223" s="44">
        <f t="shared" si="127"/>
        <v>113.12</v>
      </c>
    </row>
    <row r="224" spans="1:27" ht="12.75" customHeight="1" outlineLevel="1" x14ac:dyDescent="0.2">
      <c r="A224" s="97" t="s">
        <v>2561</v>
      </c>
      <c r="B224" s="63" t="s">
        <v>83</v>
      </c>
      <c r="C224" s="43" t="s">
        <v>79</v>
      </c>
      <c r="D224" s="44">
        <v>4.3</v>
      </c>
      <c r="E224" s="44">
        <v>4.3</v>
      </c>
      <c r="F224" s="44">
        <v>4.3</v>
      </c>
      <c r="G224" s="44">
        <v>4.3</v>
      </c>
      <c r="H224" s="44">
        <v>4.3</v>
      </c>
      <c r="I224" s="44">
        <v>4.3</v>
      </c>
      <c r="J224" s="44">
        <v>4.3</v>
      </c>
      <c r="K224" s="44">
        <v>4.3</v>
      </c>
      <c r="L224" s="44">
        <v>4.3</v>
      </c>
      <c r="M224" s="44">
        <v>4.3</v>
      </c>
      <c r="N224" s="44">
        <v>4.3</v>
      </c>
      <c r="O224" s="44">
        <v>4.3</v>
      </c>
      <c r="P224" s="44">
        <v>4.3</v>
      </c>
      <c r="Q224" s="44">
        <v>4.3</v>
      </c>
      <c r="R224" s="44">
        <v>4.3</v>
      </c>
      <c r="S224" s="44">
        <v>4.3</v>
      </c>
      <c r="T224" s="44">
        <v>4.3</v>
      </c>
      <c r="U224" s="44">
        <v>4.3</v>
      </c>
      <c r="V224" s="44">
        <v>4.3</v>
      </c>
      <c r="W224" s="44">
        <v>4.3</v>
      </c>
      <c r="X224" s="44">
        <v>4.3</v>
      </c>
      <c r="Y224" s="44">
        <v>4.3</v>
      </c>
      <c r="Z224" s="44">
        <v>4.3</v>
      </c>
      <c r="AA224" s="44">
        <v>4.3</v>
      </c>
    </row>
    <row r="225" spans="1:27" ht="12.75" customHeight="1" outlineLevel="1" x14ac:dyDescent="0.2">
      <c r="A225" s="97" t="s">
        <v>2562</v>
      </c>
      <c r="B225" s="63" t="s">
        <v>81</v>
      </c>
      <c r="C225" s="43" t="s">
        <v>79</v>
      </c>
      <c r="D225" s="44">
        <f>$D$11</f>
        <v>216.36</v>
      </c>
      <c r="E225" s="44">
        <f t="shared" ref="E225:AA225" si="128">$D$11</f>
        <v>216.36</v>
      </c>
      <c r="F225" s="44">
        <f t="shared" si="128"/>
        <v>216.36</v>
      </c>
      <c r="G225" s="44">
        <f t="shared" si="128"/>
        <v>216.36</v>
      </c>
      <c r="H225" s="44">
        <f t="shared" si="128"/>
        <v>216.36</v>
      </c>
      <c r="I225" s="44">
        <f t="shared" si="128"/>
        <v>216.36</v>
      </c>
      <c r="J225" s="44">
        <f t="shared" si="128"/>
        <v>216.36</v>
      </c>
      <c r="K225" s="44">
        <f t="shared" si="128"/>
        <v>216.36</v>
      </c>
      <c r="L225" s="44">
        <f t="shared" si="128"/>
        <v>216.36</v>
      </c>
      <c r="M225" s="44">
        <f t="shared" si="128"/>
        <v>216.36</v>
      </c>
      <c r="N225" s="44">
        <f t="shared" si="128"/>
        <v>216.36</v>
      </c>
      <c r="O225" s="44">
        <f t="shared" si="128"/>
        <v>216.36</v>
      </c>
      <c r="P225" s="44">
        <f t="shared" si="128"/>
        <v>216.36</v>
      </c>
      <c r="Q225" s="44">
        <f t="shared" si="128"/>
        <v>216.36</v>
      </c>
      <c r="R225" s="44">
        <f t="shared" si="128"/>
        <v>216.36</v>
      </c>
      <c r="S225" s="44">
        <f t="shared" si="128"/>
        <v>216.36</v>
      </c>
      <c r="T225" s="44">
        <f t="shared" si="128"/>
        <v>216.36</v>
      </c>
      <c r="U225" s="44">
        <f t="shared" si="128"/>
        <v>216.36</v>
      </c>
      <c r="V225" s="44">
        <f t="shared" si="128"/>
        <v>216.36</v>
      </c>
      <c r="W225" s="44">
        <f t="shared" si="128"/>
        <v>216.36</v>
      </c>
      <c r="X225" s="44">
        <f t="shared" si="128"/>
        <v>216.36</v>
      </c>
      <c r="Y225" s="44">
        <f t="shared" si="128"/>
        <v>216.36</v>
      </c>
      <c r="Z225" s="44">
        <f t="shared" si="128"/>
        <v>216.36</v>
      </c>
      <c r="AA225" s="44">
        <f t="shared" si="128"/>
        <v>216.36</v>
      </c>
    </row>
    <row r="226" spans="1:27" ht="12.75" customHeight="1" x14ac:dyDescent="0.2">
      <c r="A226" s="96" t="s">
        <v>2563</v>
      </c>
      <c r="B226" s="28" t="str">
        <f>"14"&amp;"."&amp;$B$777&amp;"."&amp;$B$778</f>
        <v>14.04.2024</v>
      </c>
      <c r="C226" s="88" t="s">
        <v>76</v>
      </c>
      <c r="D226" s="89">
        <f>ROUND(((D227+D228+D230+D229)/1000),5)</f>
        <v>1.57772</v>
      </c>
      <c r="E226" s="89">
        <f>ROUND(((E227+E228+E230+E229)/1000),5)</f>
        <v>1.52284</v>
      </c>
      <c r="F226" s="89">
        <f>ROUND(((F227+F228+F230+F229)/1000),5)</f>
        <v>1.46828</v>
      </c>
      <c r="G226" s="89">
        <f t="shared" ref="G226:AA226" si="129">ROUND(((G227+G228+G230+G229)/1000),5)</f>
        <v>1.44557</v>
      </c>
      <c r="H226" s="89">
        <f t="shared" si="129"/>
        <v>1.4504600000000001</v>
      </c>
      <c r="I226" s="89">
        <f t="shared" si="129"/>
        <v>1.44421</v>
      </c>
      <c r="J226" s="89">
        <f t="shared" si="129"/>
        <v>1.4415899999999999</v>
      </c>
      <c r="K226" s="89">
        <f t="shared" si="129"/>
        <v>1.54732</v>
      </c>
      <c r="L226" s="89">
        <f t="shared" si="129"/>
        <v>1.74993</v>
      </c>
      <c r="M226" s="89">
        <f t="shared" si="129"/>
        <v>1.8754599999999999</v>
      </c>
      <c r="N226" s="89">
        <f t="shared" si="129"/>
        <v>1.93083</v>
      </c>
      <c r="O226" s="89">
        <f t="shared" si="129"/>
        <v>1.93645</v>
      </c>
      <c r="P226" s="89">
        <f t="shared" si="129"/>
        <v>1.9260200000000001</v>
      </c>
      <c r="Q226" s="89">
        <f t="shared" si="129"/>
        <v>1.9137900000000001</v>
      </c>
      <c r="R226" s="89">
        <f t="shared" si="129"/>
        <v>1.90638</v>
      </c>
      <c r="S226" s="89">
        <f t="shared" si="129"/>
        <v>1.8673299999999999</v>
      </c>
      <c r="T226" s="89">
        <f t="shared" si="129"/>
        <v>1.9400999999999999</v>
      </c>
      <c r="U226" s="89">
        <f t="shared" si="129"/>
        <v>1.9452400000000001</v>
      </c>
      <c r="V226" s="89">
        <f t="shared" si="129"/>
        <v>1.9878100000000001</v>
      </c>
      <c r="W226" s="89">
        <f t="shared" si="129"/>
        <v>2.1042399999999999</v>
      </c>
      <c r="X226" s="89">
        <f t="shared" si="129"/>
        <v>2.1212800000000001</v>
      </c>
      <c r="Y226" s="89">
        <f t="shared" si="129"/>
        <v>1.9433100000000001</v>
      </c>
      <c r="Z226" s="89">
        <f t="shared" si="129"/>
        <v>1.76091</v>
      </c>
      <c r="AA226" s="89">
        <f t="shared" si="129"/>
        <v>1.5826100000000001</v>
      </c>
    </row>
    <row r="227" spans="1:27" ht="12.75" customHeight="1" outlineLevel="1" x14ac:dyDescent="0.2">
      <c r="A227" s="97" t="s">
        <v>2564</v>
      </c>
      <c r="B227" s="63" t="s">
        <v>242</v>
      </c>
      <c r="C227" s="43" t="s">
        <v>79</v>
      </c>
      <c r="D227" s="44">
        <v>1243.94</v>
      </c>
      <c r="E227" s="44">
        <v>1189.06</v>
      </c>
      <c r="F227" s="44">
        <v>1134.5</v>
      </c>
      <c r="G227" s="44">
        <v>1111.79</v>
      </c>
      <c r="H227" s="44">
        <v>1116.68</v>
      </c>
      <c r="I227" s="44">
        <v>1110.43</v>
      </c>
      <c r="J227" s="44">
        <v>1107.81</v>
      </c>
      <c r="K227" s="44">
        <v>1213.54</v>
      </c>
      <c r="L227" s="44">
        <v>1416.15</v>
      </c>
      <c r="M227" s="44">
        <v>1541.68</v>
      </c>
      <c r="N227" s="44">
        <v>1597.05</v>
      </c>
      <c r="O227" s="44">
        <v>1602.67</v>
      </c>
      <c r="P227" s="44">
        <v>1592.24</v>
      </c>
      <c r="Q227" s="44">
        <v>1580.01</v>
      </c>
      <c r="R227" s="44">
        <v>1572.6</v>
      </c>
      <c r="S227" s="44">
        <v>1533.55</v>
      </c>
      <c r="T227" s="44">
        <v>1606.32</v>
      </c>
      <c r="U227" s="44">
        <v>1611.46</v>
      </c>
      <c r="V227" s="44">
        <v>1654.03</v>
      </c>
      <c r="W227" s="44">
        <v>1770.46</v>
      </c>
      <c r="X227" s="44">
        <v>1787.5</v>
      </c>
      <c r="Y227" s="44">
        <v>1609.53</v>
      </c>
      <c r="Z227" s="44">
        <v>1427.13</v>
      </c>
      <c r="AA227" s="44">
        <v>1248.83</v>
      </c>
    </row>
    <row r="228" spans="1:27" ht="12.75" customHeight="1" outlineLevel="1" x14ac:dyDescent="0.2">
      <c r="A228" s="97" t="s">
        <v>2565</v>
      </c>
      <c r="B228" s="63" t="s">
        <v>90</v>
      </c>
      <c r="C228" s="43" t="s">
        <v>79</v>
      </c>
      <c r="D228" s="44">
        <f>$D$163</f>
        <v>113.12</v>
      </c>
      <c r="E228" s="44">
        <f>$D$163</f>
        <v>113.12</v>
      </c>
      <c r="F228" s="44">
        <f t="shared" ref="F228:AA228" si="130">$D$163</f>
        <v>113.12</v>
      </c>
      <c r="G228" s="44">
        <f t="shared" si="130"/>
        <v>113.12</v>
      </c>
      <c r="H228" s="44">
        <f t="shared" si="130"/>
        <v>113.12</v>
      </c>
      <c r="I228" s="44">
        <f t="shared" si="130"/>
        <v>113.12</v>
      </c>
      <c r="J228" s="44">
        <f t="shared" si="130"/>
        <v>113.12</v>
      </c>
      <c r="K228" s="44">
        <f t="shared" si="130"/>
        <v>113.12</v>
      </c>
      <c r="L228" s="44">
        <f t="shared" si="130"/>
        <v>113.12</v>
      </c>
      <c r="M228" s="44">
        <f t="shared" si="130"/>
        <v>113.12</v>
      </c>
      <c r="N228" s="44">
        <f t="shared" si="130"/>
        <v>113.12</v>
      </c>
      <c r="O228" s="44">
        <f t="shared" si="130"/>
        <v>113.12</v>
      </c>
      <c r="P228" s="44">
        <f t="shared" si="130"/>
        <v>113.12</v>
      </c>
      <c r="Q228" s="44">
        <f t="shared" si="130"/>
        <v>113.12</v>
      </c>
      <c r="R228" s="44">
        <f t="shared" si="130"/>
        <v>113.12</v>
      </c>
      <c r="S228" s="44">
        <f t="shared" si="130"/>
        <v>113.12</v>
      </c>
      <c r="T228" s="44">
        <f t="shared" si="130"/>
        <v>113.12</v>
      </c>
      <c r="U228" s="44">
        <f t="shared" si="130"/>
        <v>113.12</v>
      </c>
      <c r="V228" s="44">
        <f t="shared" si="130"/>
        <v>113.12</v>
      </c>
      <c r="W228" s="44">
        <f t="shared" si="130"/>
        <v>113.12</v>
      </c>
      <c r="X228" s="44">
        <f t="shared" si="130"/>
        <v>113.12</v>
      </c>
      <c r="Y228" s="44">
        <f t="shared" si="130"/>
        <v>113.12</v>
      </c>
      <c r="Z228" s="44">
        <f t="shared" si="130"/>
        <v>113.12</v>
      </c>
      <c r="AA228" s="44">
        <f t="shared" si="130"/>
        <v>113.12</v>
      </c>
    </row>
    <row r="229" spans="1:27" ht="12.75" customHeight="1" outlineLevel="1" x14ac:dyDescent="0.2">
      <c r="A229" s="97" t="s">
        <v>2566</v>
      </c>
      <c r="B229" s="63" t="s">
        <v>83</v>
      </c>
      <c r="C229" s="43" t="s">
        <v>79</v>
      </c>
      <c r="D229" s="44">
        <v>4.3</v>
      </c>
      <c r="E229" s="44">
        <v>4.3</v>
      </c>
      <c r="F229" s="44">
        <v>4.3</v>
      </c>
      <c r="G229" s="44">
        <v>4.3</v>
      </c>
      <c r="H229" s="44">
        <v>4.3</v>
      </c>
      <c r="I229" s="44">
        <v>4.3</v>
      </c>
      <c r="J229" s="44">
        <v>4.3</v>
      </c>
      <c r="K229" s="44">
        <v>4.3</v>
      </c>
      <c r="L229" s="44">
        <v>4.3</v>
      </c>
      <c r="M229" s="44">
        <v>4.3</v>
      </c>
      <c r="N229" s="44">
        <v>4.3</v>
      </c>
      <c r="O229" s="44">
        <v>4.3</v>
      </c>
      <c r="P229" s="44">
        <v>4.3</v>
      </c>
      <c r="Q229" s="44">
        <v>4.3</v>
      </c>
      <c r="R229" s="44">
        <v>4.3</v>
      </c>
      <c r="S229" s="44">
        <v>4.3</v>
      </c>
      <c r="T229" s="44">
        <v>4.3</v>
      </c>
      <c r="U229" s="44">
        <v>4.3</v>
      </c>
      <c r="V229" s="44">
        <v>4.3</v>
      </c>
      <c r="W229" s="44">
        <v>4.3</v>
      </c>
      <c r="X229" s="44">
        <v>4.3</v>
      </c>
      <c r="Y229" s="44">
        <v>4.3</v>
      </c>
      <c r="Z229" s="44">
        <v>4.3</v>
      </c>
      <c r="AA229" s="44">
        <v>4.3</v>
      </c>
    </row>
    <row r="230" spans="1:27" ht="12.75" customHeight="1" outlineLevel="1" x14ac:dyDescent="0.2">
      <c r="A230" s="97" t="s">
        <v>2567</v>
      </c>
      <c r="B230" s="63" t="s">
        <v>81</v>
      </c>
      <c r="C230" s="43" t="s">
        <v>79</v>
      </c>
      <c r="D230" s="44">
        <f>$D$11</f>
        <v>216.36</v>
      </c>
      <c r="E230" s="44">
        <f t="shared" ref="E230:AA230" si="131">$D$11</f>
        <v>216.36</v>
      </c>
      <c r="F230" s="44">
        <f t="shared" si="131"/>
        <v>216.36</v>
      </c>
      <c r="G230" s="44">
        <f t="shared" si="131"/>
        <v>216.36</v>
      </c>
      <c r="H230" s="44">
        <f t="shared" si="131"/>
        <v>216.36</v>
      </c>
      <c r="I230" s="44">
        <f t="shared" si="131"/>
        <v>216.36</v>
      </c>
      <c r="J230" s="44">
        <f t="shared" si="131"/>
        <v>216.36</v>
      </c>
      <c r="K230" s="44">
        <f t="shared" si="131"/>
        <v>216.36</v>
      </c>
      <c r="L230" s="44">
        <f t="shared" si="131"/>
        <v>216.36</v>
      </c>
      <c r="M230" s="44">
        <f t="shared" si="131"/>
        <v>216.36</v>
      </c>
      <c r="N230" s="44">
        <f t="shared" si="131"/>
        <v>216.36</v>
      </c>
      <c r="O230" s="44">
        <f t="shared" si="131"/>
        <v>216.36</v>
      </c>
      <c r="P230" s="44">
        <f t="shared" si="131"/>
        <v>216.36</v>
      </c>
      <c r="Q230" s="44">
        <f t="shared" si="131"/>
        <v>216.36</v>
      </c>
      <c r="R230" s="44">
        <f t="shared" si="131"/>
        <v>216.36</v>
      </c>
      <c r="S230" s="44">
        <f t="shared" si="131"/>
        <v>216.36</v>
      </c>
      <c r="T230" s="44">
        <f t="shared" si="131"/>
        <v>216.36</v>
      </c>
      <c r="U230" s="44">
        <f t="shared" si="131"/>
        <v>216.36</v>
      </c>
      <c r="V230" s="44">
        <f t="shared" si="131"/>
        <v>216.36</v>
      </c>
      <c r="W230" s="44">
        <f t="shared" si="131"/>
        <v>216.36</v>
      </c>
      <c r="X230" s="44">
        <f t="shared" si="131"/>
        <v>216.36</v>
      </c>
      <c r="Y230" s="44">
        <f t="shared" si="131"/>
        <v>216.36</v>
      </c>
      <c r="Z230" s="44">
        <f t="shared" si="131"/>
        <v>216.36</v>
      </c>
      <c r="AA230" s="44">
        <f t="shared" si="131"/>
        <v>216.36</v>
      </c>
    </row>
    <row r="231" spans="1:27" ht="12.75" customHeight="1" x14ac:dyDescent="0.2">
      <c r="A231" s="96" t="s">
        <v>2568</v>
      </c>
      <c r="B231" s="28" t="str">
        <f>"15"&amp;"."&amp;$B$777&amp;"."&amp;$B$778</f>
        <v>15.04.2024</v>
      </c>
      <c r="C231" s="88" t="s">
        <v>76</v>
      </c>
      <c r="D231" s="89">
        <f>ROUND(((D232+D233+D235+D234)/1000),5)</f>
        <v>1.49597</v>
      </c>
      <c r="E231" s="89">
        <f>ROUND(((E232+E233+E235+E234)/1000),5)</f>
        <v>1.38253</v>
      </c>
      <c r="F231" s="89">
        <f>ROUND(((F232+F233+F235+F234)/1000),5)</f>
        <v>1.3397699999999999</v>
      </c>
      <c r="G231" s="89">
        <f t="shared" ref="G231:AA231" si="132">ROUND(((G232+G233+G235+G234)/1000),5)</f>
        <v>1.3176600000000001</v>
      </c>
      <c r="H231" s="89">
        <f t="shared" si="132"/>
        <v>1.34372</v>
      </c>
      <c r="I231" s="89">
        <f t="shared" si="132"/>
        <v>1.4074800000000001</v>
      </c>
      <c r="J231" s="89">
        <f t="shared" si="132"/>
        <v>1.5242599999999999</v>
      </c>
      <c r="K231" s="89">
        <f t="shared" si="132"/>
        <v>1.8432500000000001</v>
      </c>
      <c r="L231" s="89">
        <f t="shared" si="132"/>
        <v>2.1868400000000001</v>
      </c>
      <c r="M231" s="89">
        <f t="shared" si="132"/>
        <v>2.3288199999999999</v>
      </c>
      <c r="N231" s="89">
        <f t="shared" si="132"/>
        <v>2.3291599999999999</v>
      </c>
      <c r="O231" s="89">
        <f t="shared" si="132"/>
        <v>2.3812700000000002</v>
      </c>
      <c r="P231" s="89">
        <f t="shared" si="132"/>
        <v>2.3856700000000002</v>
      </c>
      <c r="Q231" s="89">
        <f t="shared" si="132"/>
        <v>2.4154599999999999</v>
      </c>
      <c r="R231" s="89">
        <f t="shared" si="132"/>
        <v>2.3835299999999999</v>
      </c>
      <c r="S231" s="89">
        <f t="shared" si="132"/>
        <v>2.3730799999999999</v>
      </c>
      <c r="T231" s="89">
        <f t="shared" si="132"/>
        <v>2.3509699999999998</v>
      </c>
      <c r="U231" s="89">
        <f t="shared" si="132"/>
        <v>2.2962500000000001</v>
      </c>
      <c r="V231" s="89">
        <f t="shared" si="132"/>
        <v>2.1343800000000002</v>
      </c>
      <c r="W231" s="89">
        <f t="shared" si="132"/>
        <v>2.2151900000000002</v>
      </c>
      <c r="X231" s="89">
        <f t="shared" si="132"/>
        <v>2.3317600000000001</v>
      </c>
      <c r="Y231" s="89">
        <f t="shared" si="132"/>
        <v>2.0696099999999999</v>
      </c>
      <c r="Z231" s="89">
        <f t="shared" si="132"/>
        <v>1.7891300000000001</v>
      </c>
      <c r="AA231" s="89">
        <f t="shared" si="132"/>
        <v>1.55114</v>
      </c>
    </row>
    <row r="232" spans="1:27" ht="12.75" customHeight="1" outlineLevel="1" x14ac:dyDescent="0.2">
      <c r="A232" s="97" t="s">
        <v>2569</v>
      </c>
      <c r="B232" s="63" t="s">
        <v>242</v>
      </c>
      <c r="C232" s="43" t="s">
        <v>79</v>
      </c>
      <c r="D232" s="44">
        <v>1162.19</v>
      </c>
      <c r="E232" s="44">
        <v>1048.75</v>
      </c>
      <c r="F232" s="44">
        <v>1005.99</v>
      </c>
      <c r="G232" s="44">
        <v>983.88</v>
      </c>
      <c r="H232" s="44">
        <v>1009.94</v>
      </c>
      <c r="I232" s="44">
        <v>1073.7</v>
      </c>
      <c r="J232" s="44">
        <v>1190.48</v>
      </c>
      <c r="K232" s="44">
        <v>1509.47</v>
      </c>
      <c r="L232" s="44">
        <v>1853.06</v>
      </c>
      <c r="M232" s="44">
        <v>1995.04</v>
      </c>
      <c r="N232" s="44">
        <v>1995.38</v>
      </c>
      <c r="O232" s="44">
        <v>2047.49</v>
      </c>
      <c r="P232" s="44">
        <v>2051.89</v>
      </c>
      <c r="Q232" s="44">
        <v>2081.6799999999998</v>
      </c>
      <c r="R232" s="44">
        <v>2049.75</v>
      </c>
      <c r="S232" s="44">
        <v>2039.3</v>
      </c>
      <c r="T232" s="44">
        <v>2017.19</v>
      </c>
      <c r="U232" s="44">
        <v>1962.47</v>
      </c>
      <c r="V232" s="44">
        <v>1800.6</v>
      </c>
      <c r="W232" s="44">
        <v>1881.41</v>
      </c>
      <c r="X232" s="44">
        <v>1997.98</v>
      </c>
      <c r="Y232" s="44">
        <v>1735.83</v>
      </c>
      <c r="Z232" s="44">
        <v>1455.35</v>
      </c>
      <c r="AA232" s="44">
        <v>1217.3599999999999</v>
      </c>
    </row>
    <row r="233" spans="1:27" ht="12.75" customHeight="1" outlineLevel="1" x14ac:dyDescent="0.2">
      <c r="A233" s="97" t="s">
        <v>2570</v>
      </c>
      <c r="B233" s="63" t="s">
        <v>90</v>
      </c>
      <c r="C233" s="43" t="s">
        <v>79</v>
      </c>
      <c r="D233" s="44">
        <f>$D$163</f>
        <v>113.12</v>
      </c>
      <c r="E233" s="44">
        <f>$D$163</f>
        <v>113.12</v>
      </c>
      <c r="F233" s="44">
        <f t="shared" ref="F233:AA233" si="133">$D$163</f>
        <v>113.12</v>
      </c>
      <c r="G233" s="44">
        <f t="shared" si="133"/>
        <v>113.12</v>
      </c>
      <c r="H233" s="44">
        <f t="shared" si="133"/>
        <v>113.12</v>
      </c>
      <c r="I233" s="44">
        <f t="shared" si="133"/>
        <v>113.12</v>
      </c>
      <c r="J233" s="44">
        <f t="shared" si="133"/>
        <v>113.12</v>
      </c>
      <c r="K233" s="44">
        <f t="shared" si="133"/>
        <v>113.12</v>
      </c>
      <c r="L233" s="44">
        <f t="shared" si="133"/>
        <v>113.12</v>
      </c>
      <c r="M233" s="44">
        <f t="shared" si="133"/>
        <v>113.12</v>
      </c>
      <c r="N233" s="44">
        <f t="shared" si="133"/>
        <v>113.12</v>
      </c>
      <c r="O233" s="44">
        <f t="shared" si="133"/>
        <v>113.12</v>
      </c>
      <c r="P233" s="44">
        <f t="shared" si="133"/>
        <v>113.12</v>
      </c>
      <c r="Q233" s="44">
        <f t="shared" si="133"/>
        <v>113.12</v>
      </c>
      <c r="R233" s="44">
        <f t="shared" si="133"/>
        <v>113.12</v>
      </c>
      <c r="S233" s="44">
        <f t="shared" si="133"/>
        <v>113.12</v>
      </c>
      <c r="T233" s="44">
        <f t="shared" si="133"/>
        <v>113.12</v>
      </c>
      <c r="U233" s="44">
        <f t="shared" si="133"/>
        <v>113.12</v>
      </c>
      <c r="V233" s="44">
        <f t="shared" si="133"/>
        <v>113.12</v>
      </c>
      <c r="W233" s="44">
        <f t="shared" si="133"/>
        <v>113.12</v>
      </c>
      <c r="X233" s="44">
        <f t="shared" si="133"/>
        <v>113.12</v>
      </c>
      <c r="Y233" s="44">
        <f t="shared" si="133"/>
        <v>113.12</v>
      </c>
      <c r="Z233" s="44">
        <f t="shared" si="133"/>
        <v>113.12</v>
      </c>
      <c r="AA233" s="44">
        <f t="shared" si="133"/>
        <v>113.12</v>
      </c>
    </row>
    <row r="234" spans="1:27" ht="12.75" customHeight="1" outlineLevel="1" x14ac:dyDescent="0.2">
      <c r="A234" s="97" t="s">
        <v>2571</v>
      </c>
      <c r="B234" s="63" t="s">
        <v>83</v>
      </c>
      <c r="C234" s="43" t="s">
        <v>79</v>
      </c>
      <c r="D234" s="44">
        <v>4.3</v>
      </c>
      <c r="E234" s="44">
        <v>4.3</v>
      </c>
      <c r="F234" s="44">
        <v>4.3</v>
      </c>
      <c r="G234" s="44">
        <v>4.3</v>
      </c>
      <c r="H234" s="44">
        <v>4.3</v>
      </c>
      <c r="I234" s="44">
        <v>4.3</v>
      </c>
      <c r="J234" s="44">
        <v>4.3</v>
      </c>
      <c r="K234" s="44">
        <v>4.3</v>
      </c>
      <c r="L234" s="44">
        <v>4.3</v>
      </c>
      <c r="M234" s="44">
        <v>4.3</v>
      </c>
      <c r="N234" s="44">
        <v>4.3</v>
      </c>
      <c r="O234" s="44">
        <v>4.3</v>
      </c>
      <c r="P234" s="44">
        <v>4.3</v>
      </c>
      <c r="Q234" s="44">
        <v>4.3</v>
      </c>
      <c r="R234" s="44">
        <v>4.3</v>
      </c>
      <c r="S234" s="44">
        <v>4.3</v>
      </c>
      <c r="T234" s="44">
        <v>4.3</v>
      </c>
      <c r="U234" s="44">
        <v>4.3</v>
      </c>
      <c r="V234" s="44">
        <v>4.3</v>
      </c>
      <c r="W234" s="44">
        <v>4.3</v>
      </c>
      <c r="X234" s="44">
        <v>4.3</v>
      </c>
      <c r="Y234" s="44">
        <v>4.3</v>
      </c>
      <c r="Z234" s="44">
        <v>4.3</v>
      </c>
      <c r="AA234" s="44">
        <v>4.3</v>
      </c>
    </row>
    <row r="235" spans="1:27" ht="12.75" customHeight="1" outlineLevel="1" x14ac:dyDescent="0.2">
      <c r="A235" s="97" t="s">
        <v>2572</v>
      </c>
      <c r="B235" s="63" t="s">
        <v>81</v>
      </c>
      <c r="C235" s="43" t="s">
        <v>79</v>
      </c>
      <c r="D235" s="44">
        <f>$D$11</f>
        <v>216.36</v>
      </c>
      <c r="E235" s="44">
        <f t="shared" ref="E235:AA235" si="134">$D$11</f>
        <v>216.36</v>
      </c>
      <c r="F235" s="44">
        <f t="shared" si="134"/>
        <v>216.36</v>
      </c>
      <c r="G235" s="44">
        <f t="shared" si="134"/>
        <v>216.36</v>
      </c>
      <c r="H235" s="44">
        <f t="shared" si="134"/>
        <v>216.36</v>
      </c>
      <c r="I235" s="44">
        <f t="shared" si="134"/>
        <v>216.36</v>
      </c>
      <c r="J235" s="44">
        <f t="shared" si="134"/>
        <v>216.36</v>
      </c>
      <c r="K235" s="44">
        <f t="shared" si="134"/>
        <v>216.36</v>
      </c>
      <c r="L235" s="44">
        <f t="shared" si="134"/>
        <v>216.36</v>
      </c>
      <c r="M235" s="44">
        <f t="shared" si="134"/>
        <v>216.36</v>
      </c>
      <c r="N235" s="44">
        <f t="shared" si="134"/>
        <v>216.36</v>
      </c>
      <c r="O235" s="44">
        <f t="shared" si="134"/>
        <v>216.36</v>
      </c>
      <c r="P235" s="44">
        <f t="shared" si="134"/>
        <v>216.36</v>
      </c>
      <c r="Q235" s="44">
        <f t="shared" si="134"/>
        <v>216.36</v>
      </c>
      <c r="R235" s="44">
        <f t="shared" si="134"/>
        <v>216.36</v>
      </c>
      <c r="S235" s="44">
        <f t="shared" si="134"/>
        <v>216.36</v>
      </c>
      <c r="T235" s="44">
        <f t="shared" si="134"/>
        <v>216.36</v>
      </c>
      <c r="U235" s="44">
        <f t="shared" si="134"/>
        <v>216.36</v>
      </c>
      <c r="V235" s="44">
        <f t="shared" si="134"/>
        <v>216.36</v>
      </c>
      <c r="W235" s="44">
        <f t="shared" si="134"/>
        <v>216.36</v>
      </c>
      <c r="X235" s="44">
        <f t="shared" si="134"/>
        <v>216.36</v>
      </c>
      <c r="Y235" s="44">
        <f t="shared" si="134"/>
        <v>216.36</v>
      </c>
      <c r="Z235" s="44">
        <f t="shared" si="134"/>
        <v>216.36</v>
      </c>
      <c r="AA235" s="44">
        <f t="shared" si="134"/>
        <v>216.36</v>
      </c>
    </row>
    <row r="236" spans="1:27" ht="12.75" customHeight="1" x14ac:dyDescent="0.2">
      <c r="A236" s="96" t="s">
        <v>2573</v>
      </c>
      <c r="B236" s="28" t="str">
        <f>"16"&amp;"."&amp;$B$777&amp;"."&amp;$B$778</f>
        <v>16.04.2024</v>
      </c>
      <c r="C236" s="88" t="s">
        <v>76</v>
      </c>
      <c r="D236" s="89">
        <f>ROUND(((D237+D238+D240+D239)/1000),5)</f>
        <v>1.48994</v>
      </c>
      <c r="E236" s="89">
        <f>ROUND(((E237+E238+E240+E239)/1000),5)</f>
        <v>1.41377</v>
      </c>
      <c r="F236" s="89">
        <f>ROUND(((F237+F238+F240+F239)/1000),5)</f>
        <v>1.3047299999999999</v>
      </c>
      <c r="G236" s="89">
        <f t="shared" ref="G236:AA236" si="135">ROUND(((G237+G238+G240+G239)/1000),5)</f>
        <v>1.3137300000000001</v>
      </c>
      <c r="H236" s="89">
        <f t="shared" si="135"/>
        <v>1.3566800000000001</v>
      </c>
      <c r="I236" s="89">
        <f t="shared" si="135"/>
        <v>1.4552700000000001</v>
      </c>
      <c r="J236" s="89">
        <f t="shared" si="135"/>
        <v>1.5624800000000001</v>
      </c>
      <c r="K236" s="89">
        <f t="shared" si="135"/>
        <v>1.79057</v>
      </c>
      <c r="L236" s="89">
        <f t="shared" si="135"/>
        <v>2.1606800000000002</v>
      </c>
      <c r="M236" s="89">
        <f t="shared" si="135"/>
        <v>2.2821699999999998</v>
      </c>
      <c r="N236" s="89">
        <f t="shared" si="135"/>
        <v>2.2973400000000002</v>
      </c>
      <c r="O236" s="89">
        <f t="shared" si="135"/>
        <v>2.3098200000000002</v>
      </c>
      <c r="P236" s="89">
        <f t="shared" si="135"/>
        <v>2.3227099999999998</v>
      </c>
      <c r="Q236" s="89">
        <f t="shared" si="135"/>
        <v>2.3596900000000001</v>
      </c>
      <c r="R236" s="89">
        <f t="shared" si="135"/>
        <v>2.3304800000000001</v>
      </c>
      <c r="S236" s="89">
        <f t="shared" si="135"/>
        <v>2.3143199999999999</v>
      </c>
      <c r="T236" s="89">
        <f t="shared" si="135"/>
        <v>2.3057699999999999</v>
      </c>
      <c r="U236" s="89">
        <f t="shared" si="135"/>
        <v>2.1819700000000002</v>
      </c>
      <c r="V236" s="89">
        <f t="shared" si="135"/>
        <v>2.0869300000000002</v>
      </c>
      <c r="W236" s="89">
        <f t="shared" si="135"/>
        <v>2.16892</v>
      </c>
      <c r="X236" s="89">
        <f t="shared" si="135"/>
        <v>2.2919700000000001</v>
      </c>
      <c r="Y236" s="89">
        <f t="shared" si="135"/>
        <v>2.0327099999999998</v>
      </c>
      <c r="Z236" s="89">
        <f t="shared" si="135"/>
        <v>1.71844</v>
      </c>
      <c r="AA236" s="89">
        <f t="shared" si="135"/>
        <v>1.54566</v>
      </c>
    </row>
    <row r="237" spans="1:27" ht="12.75" customHeight="1" outlineLevel="1" x14ac:dyDescent="0.2">
      <c r="A237" s="97" t="s">
        <v>2574</v>
      </c>
      <c r="B237" s="63" t="s">
        <v>242</v>
      </c>
      <c r="C237" s="43" t="s">
        <v>79</v>
      </c>
      <c r="D237" s="44">
        <v>1156.1600000000001</v>
      </c>
      <c r="E237" s="44">
        <v>1079.99</v>
      </c>
      <c r="F237" s="44">
        <v>970.95</v>
      </c>
      <c r="G237" s="44">
        <v>979.95</v>
      </c>
      <c r="H237" s="44">
        <v>1022.9</v>
      </c>
      <c r="I237" s="44">
        <v>1121.49</v>
      </c>
      <c r="J237" s="44">
        <v>1228.7</v>
      </c>
      <c r="K237" s="44">
        <v>1456.79</v>
      </c>
      <c r="L237" s="44">
        <v>1826.9</v>
      </c>
      <c r="M237" s="44">
        <v>1948.39</v>
      </c>
      <c r="N237" s="44">
        <v>1963.56</v>
      </c>
      <c r="O237" s="44">
        <v>1976.04</v>
      </c>
      <c r="P237" s="44">
        <v>1988.93</v>
      </c>
      <c r="Q237" s="44">
        <v>2025.91</v>
      </c>
      <c r="R237" s="44">
        <v>1996.7</v>
      </c>
      <c r="S237" s="44">
        <v>1980.54</v>
      </c>
      <c r="T237" s="44">
        <v>1971.99</v>
      </c>
      <c r="U237" s="44">
        <v>1848.19</v>
      </c>
      <c r="V237" s="44">
        <v>1753.15</v>
      </c>
      <c r="W237" s="44">
        <v>1835.14</v>
      </c>
      <c r="X237" s="44">
        <v>1958.19</v>
      </c>
      <c r="Y237" s="44">
        <v>1698.93</v>
      </c>
      <c r="Z237" s="44">
        <v>1384.66</v>
      </c>
      <c r="AA237" s="44">
        <v>1211.8800000000001</v>
      </c>
    </row>
    <row r="238" spans="1:27" ht="12.75" customHeight="1" outlineLevel="1" x14ac:dyDescent="0.2">
      <c r="A238" s="97" t="s">
        <v>2575</v>
      </c>
      <c r="B238" s="63" t="s">
        <v>90</v>
      </c>
      <c r="C238" s="43" t="s">
        <v>79</v>
      </c>
      <c r="D238" s="44">
        <f>$D$163</f>
        <v>113.12</v>
      </c>
      <c r="E238" s="44">
        <f>$D$163</f>
        <v>113.12</v>
      </c>
      <c r="F238" s="44">
        <f t="shared" ref="F238:AA238" si="136">$D$163</f>
        <v>113.12</v>
      </c>
      <c r="G238" s="44">
        <f t="shared" si="136"/>
        <v>113.12</v>
      </c>
      <c r="H238" s="44">
        <f t="shared" si="136"/>
        <v>113.12</v>
      </c>
      <c r="I238" s="44">
        <f t="shared" si="136"/>
        <v>113.12</v>
      </c>
      <c r="J238" s="44">
        <f t="shared" si="136"/>
        <v>113.12</v>
      </c>
      <c r="K238" s="44">
        <f t="shared" si="136"/>
        <v>113.12</v>
      </c>
      <c r="L238" s="44">
        <f t="shared" si="136"/>
        <v>113.12</v>
      </c>
      <c r="M238" s="44">
        <f t="shared" si="136"/>
        <v>113.12</v>
      </c>
      <c r="N238" s="44">
        <f t="shared" si="136"/>
        <v>113.12</v>
      </c>
      <c r="O238" s="44">
        <f t="shared" si="136"/>
        <v>113.12</v>
      </c>
      <c r="P238" s="44">
        <f t="shared" si="136"/>
        <v>113.12</v>
      </c>
      <c r="Q238" s="44">
        <f t="shared" si="136"/>
        <v>113.12</v>
      </c>
      <c r="R238" s="44">
        <f t="shared" si="136"/>
        <v>113.12</v>
      </c>
      <c r="S238" s="44">
        <f t="shared" si="136"/>
        <v>113.12</v>
      </c>
      <c r="T238" s="44">
        <f t="shared" si="136"/>
        <v>113.12</v>
      </c>
      <c r="U238" s="44">
        <f t="shared" si="136"/>
        <v>113.12</v>
      </c>
      <c r="V238" s="44">
        <f t="shared" si="136"/>
        <v>113.12</v>
      </c>
      <c r="W238" s="44">
        <f t="shared" si="136"/>
        <v>113.12</v>
      </c>
      <c r="X238" s="44">
        <f t="shared" si="136"/>
        <v>113.12</v>
      </c>
      <c r="Y238" s="44">
        <f t="shared" si="136"/>
        <v>113.12</v>
      </c>
      <c r="Z238" s="44">
        <f t="shared" si="136"/>
        <v>113.12</v>
      </c>
      <c r="AA238" s="44">
        <f t="shared" si="136"/>
        <v>113.12</v>
      </c>
    </row>
    <row r="239" spans="1:27" ht="12.75" customHeight="1" outlineLevel="1" x14ac:dyDescent="0.2">
      <c r="A239" s="97" t="s">
        <v>2576</v>
      </c>
      <c r="B239" s="63" t="s">
        <v>83</v>
      </c>
      <c r="C239" s="43" t="s">
        <v>79</v>
      </c>
      <c r="D239" s="44">
        <v>4.3</v>
      </c>
      <c r="E239" s="44">
        <v>4.3</v>
      </c>
      <c r="F239" s="44">
        <v>4.3</v>
      </c>
      <c r="G239" s="44">
        <v>4.3</v>
      </c>
      <c r="H239" s="44">
        <v>4.3</v>
      </c>
      <c r="I239" s="44">
        <v>4.3</v>
      </c>
      <c r="J239" s="44">
        <v>4.3</v>
      </c>
      <c r="K239" s="44">
        <v>4.3</v>
      </c>
      <c r="L239" s="44">
        <v>4.3</v>
      </c>
      <c r="M239" s="44">
        <v>4.3</v>
      </c>
      <c r="N239" s="44">
        <v>4.3</v>
      </c>
      <c r="O239" s="44">
        <v>4.3</v>
      </c>
      <c r="P239" s="44">
        <v>4.3</v>
      </c>
      <c r="Q239" s="44">
        <v>4.3</v>
      </c>
      <c r="R239" s="44">
        <v>4.3</v>
      </c>
      <c r="S239" s="44">
        <v>4.3</v>
      </c>
      <c r="T239" s="44">
        <v>4.3</v>
      </c>
      <c r="U239" s="44">
        <v>4.3</v>
      </c>
      <c r="V239" s="44">
        <v>4.3</v>
      </c>
      <c r="W239" s="44">
        <v>4.3</v>
      </c>
      <c r="X239" s="44">
        <v>4.3</v>
      </c>
      <c r="Y239" s="44">
        <v>4.3</v>
      </c>
      <c r="Z239" s="44">
        <v>4.3</v>
      </c>
      <c r="AA239" s="44">
        <v>4.3</v>
      </c>
    </row>
    <row r="240" spans="1:27" ht="12.75" customHeight="1" outlineLevel="1" x14ac:dyDescent="0.2">
      <c r="A240" s="97" t="s">
        <v>2577</v>
      </c>
      <c r="B240" s="63" t="s">
        <v>81</v>
      </c>
      <c r="C240" s="43" t="s">
        <v>79</v>
      </c>
      <c r="D240" s="44">
        <f>$D$11</f>
        <v>216.36</v>
      </c>
      <c r="E240" s="44">
        <f t="shared" ref="E240:AA240" si="137">$D$11</f>
        <v>216.36</v>
      </c>
      <c r="F240" s="44">
        <f t="shared" si="137"/>
        <v>216.36</v>
      </c>
      <c r="G240" s="44">
        <f t="shared" si="137"/>
        <v>216.36</v>
      </c>
      <c r="H240" s="44">
        <f t="shared" si="137"/>
        <v>216.36</v>
      </c>
      <c r="I240" s="44">
        <f t="shared" si="137"/>
        <v>216.36</v>
      </c>
      <c r="J240" s="44">
        <f t="shared" si="137"/>
        <v>216.36</v>
      </c>
      <c r="K240" s="44">
        <f t="shared" si="137"/>
        <v>216.36</v>
      </c>
      <c r="L240" s="44">
        <f t="shared" si="137"/>
        <v>216.36</v>
      </c>
      <c r="M240" s="44">
        <f t="shared" si="137"/>
        <v>216.36</v>
      </c>
      <c r="N240" s="44">
        <f t="shared" si="137"/>
        <v>216.36</v>
      </c>
      <c r="O240" s="44">
        <f t="shared" si="137"/>
        <v>216.36</v>
      </c>
      <c r="P240" s="44">
        <f t="shared" si="137"/>
        <v>216.36</v>
      </c>
      <c r="Q240" s="44">
        <f t="shared" si="137"/>
        <v>216.36</v>
      </c>
      <c r="R240" s="44">
        <f t="shared" si="137"/>
        <v>216.36</v>
      </c>
      <c r="S240" s="44">
        <f t="shared" si="137"/>
        <v>216.36</v>
      </c>
      <c r="T240" s="44">
        <f t="shared" si="137"/>
        <v>216.36</v>
      </c>
      <c r="U240" s="44">
        <f t="shared" si="137"/>
        <v>216.36</v>
      </c>
      <c r="V240" s="44">
        <f t="shared" si="137"/>
        <v>216.36</v>
      </c>
      <c r="W240" s="44">
        <f t="shared" si="137"/>
        <v>216.36</v>
      </c>
      <c r="X240" s="44">
        <f t="shared" si="137"/>
        <v>216.36</v>
      </c>
      <c r="Y240" s="44">
        <f t="shared" si="137"/>
        <v>216.36</v>
      </c>
      <c r="Z240" s="44">
        <f t="shared" si="137"/>
        <v>216.36</v>
      </c>
      <c r="AA240" s="44">
        <f t="shared" si="137"/>
        <v>216.36</v>
      </c>
    </row>
    <row r="241" spans="1:27" ht="12.75" customHeight="1" x14ac:dyDescent="0.2">
      <c r="A241" s="96" t="s">
        <v>2578</v>
      </c>
      <c r="B241" s="28" t="str">
        <f>"17"&amp;"."&amp;$B$777&amp;"."&amp;$B$778</f>
        <v>17.04.2024</v>
      </c>
      <c r="C241" s="88" t="s">
        <v>76</v>
      </c>
      <c r="D241" s="89">
        <f>ROUND(((D242+D243+D245+D244)/1000),5)</f>
        <v>1.4934400000000001</v>
      </c>
      <c r="E241" s="89">
        <f>ROUND(((E242+E243+E245+E244)/1000),5)</f>
        <v>1.41364</v>
      </c>
      <c r="F241" s="89">
        <f>ROUND(((F242+F243+F245+F244)/1000),5)</f>
        <v>1.35945</v>
      </c>
      <c r="G241" s="89">
        <f t="shared" ref="G241:AA241" si="138">ROUND(((G242+G243+G245+G244)/1000),5)</f>
        <v>1.3566</v>
      </c>
      <c r="H241" s="89">
        <f t="shared" si="138"/>
        <v>1.39191</v>
      </c>
      <c r="I241" s="89">
        <f t="shared" si="138"/>
        <v>1.4660200000000001</v>
      </c>
      <c r="J241" s="89">
        <f t="shared" si="138"/>
        <v>1.5346599999999999</v>
      </c>
      <c r="K241" s="89">
        <f t="shared" si="138"/>
        <v>1.7933600000000001</v>
      </c>
      <c r="L241" s="89">
        <f t="shared" si="138"/>
        <v>2.1354199999999999</v>
      </c>
      <c r="M241" s="89">
        <f t="shared" si="138"/>
        <v>2.25481</v>
      </c>
      <c r="N241" s="89">
        <f t="shared" si="138"/>
        <v>2.2774200000000002</v>
      </c>
      <c r="O241" s="89">
        <f t="shared" si="138"/>
        <v>2.2751100000000002</v>
      </c>
      <c r="P241" s="89">
        <f t="shared" si="138"/>
        <v>2.2842799999999999</v>
      </c>
      <c r="Q241" s="89">
        <f t="shared" si="138"/>
        <v>2.31074</v>
      </c>
      <c r="R241" s="89">
        <f t="shared" si="138"/>
        <v>2.2958400000000001</v>
      </c>
      <c r="S241" s="89">
        <f t="shared" si="138"/>
        <v>2.2921499999999999</v>
      </c>
      <c r="T241" s="89">
        <f t="shared" si="138"/>
        <v>2.24885</v>
      </c>
      <c r="U241" s="89">
        <f t="shared" si="138"/>
        <v>2.1932700000000001</v>
      </c>
      <c r="V241" s="89">
        <f t="shared" si="138"/>
        <v>2.1520299999999999</v>
      </c>
      <c r="W241" s="89">
        <f t="shared" si="138"/>
        <v>2.2357800000000001</v>
      </c>
      <c r="X241" s="89">
        <f t="shared" si="138"/>
        <v>2.3081800000000001</v>
      </c>
      <c r="Y241" s="89">
        <f t="shared" si="138"/>
        <v>2.1815799999999999</v>
      </c>
      <c r="Z241" s="89">
        <f t="shared" si="138"/>
        <v>1.79576</v>
      </c>
      <c r="AA241" s="89">
        <f t="shared" si="138"/>
        <v>1.5665899999999999</v>
      </c>
    </row>
    <row r="242" spans="1:27" ht="12.75" customHeight="1" outlineLevel="1" x14ac:dyDescent="0.2">
      <c r="A242" s="97" t="s">
        <v>2579</v>
      </c>
      <c r="B242" s="63" t="s">
        <v>242</v>
      </c>
      <c r="C242" s="43" t="s">
        <v>79</v>
      </c>
      <c r="D242" s="44">
        <v>1159.6600000000001</v>
      </c>
      <c r="E242" s="44">
        <v>1079.8599999999999</v>
      </c>
      <c r="F242" s="44">
        <v>1025.67</v>
      </c>
      <c r="G242" s="44">
        <v>1022.82</v>
      </c>
      <c r="H242" s="44">
        <v>1058.1300000000001</v>
      </c>
      <c r="I242" s="44">
        <v>1132.24</v>
      </c>
      <c r="J242" s="44">
        <v>1200.8800000000001</v>
      </c>
      <c r="K242" s="44">
        <v>1459.58</v>
      </c>
      <c r="L242" s="44">
        <v>1801.64</v>
      </c>
      <c r="M242" s="44">
        <v>1921.03</v>
      </c>
      <c r="N242" s="44">
        <v>1943.64</v>
      </c>
      <c r="O242" s="44">
        <v>1941.33</v>
      </c>
      <c r="P242" s="44">
        <v>1950.5</v>
      </c>
      <c r="Q242" s="44">
        <v>1976.96</v>
      </c>
      <c r="R242" s="44">
        <v>1962.06</v>
      </c>
      <c r="S242" s="44">
        <v>1958.37</v>
      </c>
      <c r="T242" s="44">
        <v>1915.07</v>
      </c>
      <c r="U242" s="44">
        <v>1859.49</v>
      </c>
      <c r="V242" s="44">
        <v>1818.25</v>
      </c>
      <c r="W242" s="44">
        <v>1902</v>
      </c>
      <c r="X242" s="44">
        <v>1974.4</v>
      </c>
      <c r="Y242" s="44">
        <v>1847.8</v>
      </c>
      <c r="Z242" s="44">
        <v>1461.98</v>
      </c>
      <c r="AA242" s="44">
        <v>1232.81</v>
      </c>
    </row>
    <row r="243" spans="1:27" ht="12.75" customHeight="1" outlineLevel="1" x14ac:dyDescent="0.2">
      <c r="A243" s="97" t="s">
        <v>2580</v>
      </c>
      <c r="B243" s="63" t="s">
        <v>90</v>
      </c>
      <c r="C243" s="43" t="s">
        <v>79</v>
      </c>
      <c r="D243" s="44">
        <f>$D$163</f>
        <v>113.12</v>
      </c>
      <c r="E243" s="44">
        <f>$D$163</f>
        <v>113.12</v>
      </c>
      <c r="F243" s="44">
        <f t="shared" ref="F243:AA243" si="139">$D$163</f>
        <v>113.12</v>
      </c>
      <c r="G243" s="44">
        <f t="shared" si="139"/>
        <v>113.12</v>
      </c>
      <c r="H243" s="44">
        <f t="shared" si="139"/>
        <v>113.12</v>
      </c>
      <c r="I243" s="44">
        <f t="shared" si="139"/>
        <v>113.12</v>
      </c>
      <c r="J243" s="44">
        <f t="shared" si="139"/>
        <v>113.12</v>
      </c>
      <c r="K243" s="44">
        <f t="shared" si="139"/>
        <v>113.12</v>
      </c>
      <c r="L243" s="44">
        <f t="shared" si="139"/>
        <v>113.12</v>
      </c>
      <c r="M243" s="44">
        <f t="shared" si="139"/>
        <v>113.12</v>
      </c>
      <c r="N243" s="44">
        <f t="shared" si="139"/>
        <v>113.12</v>
      </c>
      <c r="O243" s="44">
        <f t="shared" si="139"/>
        <v>113.12</v>
      </c>
      <c r="P243" s="44">
        <f t="shared" si="139"/>
        <v>113.12</v>
      </c>
      <c r="Q243" s="44">
        <f t="shared" si="139"/>
        <v>113.12</v>
      </c>
      <c r="R243" s="44">
        <f t="shared" si="139"/>
        <v>113.12</v>
      </c>
      <c r="S243" s="44">
        <f t="shared" si="139"/>
        <v>113.12</v>
      </c>
      <c r="T243" s="44">
        <f t="shared" si="139"/>
        <v>113.12</v>
      </c>
      <c r="U243" s="44">
        <f t="shared" si="139"/>
        <v>113.12</v>
      </c>
      <c r="V243" s="44">
        <f t="shared" si="139"/>
        <v>113.12</v>
      </c>
      <c r="W243" s="44">
        <f t="shared" si="139"/>
        <v>113.12</v>
      </c>
      <c r="X243" s="44">
        <f t="shared" si="139"/>
        <v>113.12</v>
      </c>
      <c r="Y243" s="44">
        <f t="shared" si="139"/>
        <v>113.12</v>
      </c>
      <c r="Z243" s="44">
        <f t="shared" si="139"/>
        <v>113.12</v>
      </c>
      <c r="AA243" s="44">
        <f t="shared" si="139"/>
        <v>113.12</v>
      </c>
    </row>
    <row r="244" spans="1:27" ht="12.75" customHeight="1" outlineLevel="1" x14ac:dyDescent="0.2">
      <c r="A244" s="97" t="s">
        <v>2581</v>
      </c>
      <c r="B244" s="63" t="s">
        <v>83</v>
      </c>
      <c r="C244" s="43" t="s">
        <v>79</v>
      </c>
      <c r="D244" s="44">
        <v>4.3</v>
      </c>
      <c r="E244" s="44">
        <v>4.3</v>
      </c>
      <c r="F244" s="44">
        <v>4.3</v>
      </c>
      <c r="G244" s="44">
        <v>4.3</v>
      </c>
      <c r="H244" s="44">
        <v>4.3</v>
      </c>
      <c r="I244" s="44">
        <v>4.3</v>
      </c>
      <c r="J244" s="44">
        <v>4.3</v>
      </c>
      <c r="K244" s="44">
        <v>4.3</v>
      </c>
      <c r="L244" s="44">
        <v>4.3</v>
      </c>
      <c r="M244" s="44">
        <v>4.3</v>
      </c>
      <c r="N244" s="44">
        <v>4.3</v>
      </c>
      <c r="O244" s="44">
        <v>4.3</v>
      </c>
      <c r="P244" s="44">
        <v>4.3</v>
      </c>
      <c r="Q244" s="44">
        <v>4.3</v>
      </c>
      <c r="R244" s="44">
        <v>4.3</v>
      </c>
      <c r="S244" s="44">
        <v>4.3</v>
      </c>
      <c r="T244" s="44">
        <v>4.3</v>
      </c>
      <c r="U244" s="44">
        <v>4.3</v>
      </c>
      <c r="V244" s="44">
        <v>4.3</v>
      </c>
      <c r="W244" s="44">
        <v>4.3</v>
      </c>
      <c r="X244" s="44">
        <v>4.3</v>
      </c>
      <c r="Y244" s="44">
        <v>4.3</v>
      </c>
      <c r="Z244" s="44">
        <v>4.3</v>
      </c>
      <c r="AA244" s="44">
        <v>4.3</v>
      </c>
    </row>
    <row r="245" spans="1:27" ht="12.75" customHeight="1" outlineLevel="1" x14ac:dyDescent="0.2">
      <c r="A245" s="97" t="s">
        <v>2582</v>
      </c>
      <c r="B245" s="63" t="s">
        <v>81</v>
      </c>
      <c r="C245" s="43" t="s">
        <v>79</v>
      </c>
      <c r="D245" s="44">
        <f>$D$11</f>
        <v>216.36</v>
      </c>
      <c r="E245" s="44">
        <f t="shared" ref="E245:AA245" si="140">$D$11</f>
        <v>216.36</v>
      </c>
      <c r="F245" s="44">
        <f t="shared" si="140"/>
        <v>216.36</v>
      </c>
      <c r="G245" s="44">
        <f t="shared" si="140"/>
        <v>216.36</v>
      </c>
      <c r="H245" s="44">
        <f t="shared" si="140"/>
        <v>216.36</v>
      </c>
      <c r="I245" s="44">
        <f t="shared" si="140"/>
        <v>216.36</v>
      </c>
      <c r="J245" s="44">
        <f t="shared" si="140"/>
        <v>216.36</v>
      </c>
      <c r="K245" s="44">
        <f t="shared" si="140"/>
        <v>216.36</v>
      </c>
      <c r="L245" s="44">
        <f t="shared" si="140"/>
        <v>216.36</v>
      </c>
      <c r="M245" s="44">
        <f t="shared" si="140"/>
        <v>216.36</v>
      </c>
      <c r="N245" s="44">
        <f t="shared" si="140"/>
        <v>216.36</v>
      </c>
      <c r="O245" s="44">
        <f t="shared" si="140"/>
        <v>216.36</v>
      </c>
      <c r="P245" s="44">
        <f t="shared" si="140"/>
        <v>216.36</v>
      </c>
      <c r="Q245" s="44">
        <f t="shared" si="140"/>
        <v>216.36</v>
      </c>
      <c r="R245" s="44">
        <f t="shared" si="140"/>
        <v>216.36</v>
      </c>
      <c r="S245" s="44">
        <f t="shared" si="140"/>
        <v>216.36</v>
      </c>
      <c r="T245" s="44">
        <f t="shared" si="140"/>
        <v>216.36</v>
      </c>
      <c r="U245" s="44">
        <f t="shared" si="140"/>
        <v>216.36</v>
      </c>
      <c r="V245" s="44">
        <f t="shared" si="140"/>
        <v>216.36</v>
      </c>
      <c r="W245" s="44">
        <f t="shared" si="140"/>
        <v>216.36</v>
      </c>
      <c r="X245" s="44">
        <f t="shared" si="140"/>
        <v>216.36</v>
      </c>
      <c r="Y245" s="44">
        <f t="shared" si="140"/>
        <v>216.36</v>
      </c>
      <c r="Z245" s="44">
        <f t="shared" si="140"/>
        <v>216.36</v>
      </c>
      <c r="AA245" s="44">
        <f t="shared" si="140"/>
        <v>216.36</v>
      </c>
    </row>
    <row r="246" spans="1:27" ht="12.75" customHeight="1" x14ac:dyDescent="0.2">
      <c r="A246" s="96" t="s">
        <v>2583</v>
      </c>
      <c r="B246" s="28" t="str">
        <f>"18"&amp;"."&amp;$B$777&amp;"."&amp;$B$778</f>
        <v>18.04.2024</v>
      </c>
      <c r="C246" s="88" t="s">
        <v>76</v>
      </c>
      <c r="D246" s="89">
        <f>ROUND(((D247+D248+D250+D249)/1000),5)</f>
        <v>1.4578</v>
      </c>
      <c r="E246" s="89">
        <f>ROUND(((E247+E248+E250+E249)/1000),5)</f>
        <v>1.36147</v>
      </c>
      <c r="F246" s="89">
        <f>ROUND(((F247+F248+F250+F249)/1000),5)</f>
        <v>1.30467</v>
      </c>
      <c r="G246" s="89">
        <f t="shared" ref="G246:AA246" si="141">ROUND(((G247+G248+G250+G249)/1000),5)</f>
        <v>1.30199</v>
      </c>
      <c r="H246" s="89">
        <f t="shared" si="141"/>
        <v>1.3562099999999999</v>
      </c>
      <c r="I246" s="89">
        <f t="shared" si="141"/>
        <v>1.41272</v>
      </c>
      <c r="J246" s="89">
        <f t="shared" si="141"/>
        <v>1.5387200000000001</v>
      </c>
      <c r="K246" s="89">
        <f t="shared" si="141"/>
        <v>1.83412</v>
      </c>
      <c r="L246" s="89">
        <f t="shared" si="141"/>
        <v>2.19333</v>
      </c>
      <c r="M246" s="89">
        <f t="shared" si="141"/>
        <v>2.3417400000000002</v>
      </c>
      <c r="N246" s="89">
        <f t="shared" si="141"/>
        <v>2.4071799999999999</v>
      </c>
      <c r="O246" s="89">
        <f t="shared" si="141"/>
        <v>2.3803800000000002</v>
      </c>
      <c r="P246" s="89">
        <f t="shared" si="141"/>
        <v>2.40842</v>
      </c>
      <c r="Q246" s="89">
        <f t="shared" si="141"/>
        <v>2.4925799999999998</v>
      </c>
      <c r="R246" s="89">
        <f t="shared" si="141"/>
        <v>2.44523</v>
      </c>
      <c r="S246" s="89">
        <f t="shared" si="141"/>
        <v>2.40659</v>
      </c>
      <c r="T246" s="89">
        <f t="shared" si="141"/>
        <v>2.3516400000000002</v>
      </c>
      <c r="U246" s="89">
        <f t="shared" si="141"/>
        <v>2.1520600000000001</v>
      </c>
      <c r="V246" s="89">
        <f t="shared" si="141"/>
        <v>2.2021199999999999</v>
      </c>
      <c r="W246" s="89">
        <f t="shared" si="141"/>
        <v>2.2541799999999999</v>
      </c>
      <c r="X246" s="89">
        <f t="shared" si="141"/>
        <v>2.3620899999999998</v>
      </c>
      <c r="Y246" s="89">
        <f t="shared" si="141"/>
        <v>2.1140400000000001</v>
      </c>
      <c r="Z246" s="89">
        <f t="shared" si="141"/>
        <v>1.7156100000000001</v>
      </c>
      <c r="AA246" s="89">
        <f t="shared" si="141"/>
        <v>1.5334000000000001</v>
      </c>
    </row>
    <row r="247" spans="1:27" ht="12.75" customHeight="1" outlineLevel="1" x14ac:dyDescent="0.2">
      <c r="A247" s="97" t="s">
        <v>2584</v>
      </c>
      <c r="B247" s="63" t="s">
        <v>242</v>
      </c>
      <c r="C247" s="43" t="s">
        <v>79</v>
      </c>
      <c r="D247" s="44">
        <v>1124.02</v>
      </c>
      <c r="E247" s="44">
        <v>1027.69</v>
      </c>
      <c r="F247" s="44">
        <v>970.89</v>
      </c>
      <c r="G247" s="44">
        <v>968.21</v>
      </c>
      <c r="H247" s="44">
        <v>1022.43</v>
      </c>
      <c r="I247" s="44">
        <v>1078.94</v>
      </c>
      <c r="J247" s="44">
        <v>1204.94</v>
      </c>
      <c r="K247" s="44">
        <v>1500.34</v>
      </c>
      <c r="L247" s="44">
        <v>1859.55</v>
      </c>
      <c r="M247" s="44">
        <v>2007.96</v>
      </c>
      <c r="N247" s="44">
        <v>2073.4</v>
      </c>
      <c r="O247" s="44">
        <v>2046.6</v>
      </c>
      <c r="P247" s="44">
        <v>2074.64</v>
      </c>
      <c r="Q247" s="44">
        <v>2158.8000000000002</v>
      </c>
      <c r="R247" s="44">
        <v>2111.4499999999998</v>
      </c>
      <c r="S247" s="44">
        <v>2072.81</v>
      </c>
      <c r="T247" s="44">
        <v>2017.86</v>
      </c>
      <c r="U247" s="44">
        <v>1818.28</v>
      </c>
      <c r="V247" s="44">
        <v>1868.34</v>
      </c>
      <c r="W247" s="44">
        <v>1920.4</v>
      </c>
      <c r="X247" s="44">
        <v>2028.31</v>
      </c>
      <c r="Y247" s="44">
        <v>1780.26</v>
      </c>
      <c r="Z247" s="44">
        <v>1381.83</v>
      </c>
      <c r="AA247" s="44">
        <v>1199.6199999999999</v>
      </c>
    </row>
    <row r="248" spans="1:27" ht="12.75" customHeight="1" outlineLevel="1" x14ac:dyDescent="0.2">
      <c r="A248" s="97" t="s">
        <v>2585</v>
      </c>
      <c r="B248" s="63" t="s">
        <v>90</v>
      </c>
      <c r="C248" s="43" t="s">
        <v>79</v>
      </c>
      <c r="D248" s="44">
        <f>$D$163</f>
        <v>113.12</v>
      </c>
      <c r="E248" s="44">
        <f>$D$163</f>
        <v>113.12</v>
      </c>
      <c r="F248" s="44">
        <f t="shared" ref="F248:AA248" si="142">$D$163</f>
        <v>113.12</v>
      </c>
      <c r="G248" s="44">
        <f t="shared" si="142"/>
        <v>113.12</v>
      </c>
      <c r="H248" s="44">
        <f t="shared" si="142"/>
        <v>113.12</v>
      </c>
      <c r="I248" s="44">
        <f t="shared" si="142"/>
        <v>113.12</v>
      </c>
      <c r="J248" s="44">
        <f t="shared" si="142"/>
        <v>113.12</v>
      </c>
      <c r="K248" s="44">
        <f t="shared" si="142"/>
        <v>113.12</v>
      </c>
      <c r="L248" s="44">
        <f t="shared" si="142"/>
        <v>113.12</v>
      </c>
      <c r="M248" s="44">
        <f t="shared" si="142"/>
        <v>113.12</v>
      </c>
      <c r="N248" s="44">
        <f t="shared" si="142"/>
        <v>113.12</v>
      </c>
      <c r="O248" s="44">
        <f t="shared" si="142"/>
        <v>113.12</v>
      </c>
      <c r="P248" s="44">
        <f t="shared" si="142"/>
        <v>113.12</v>
      </c>
      <c r="Q248" s="44">
        <f t="shared" si="142"/>
        <v>113.12</v>
      </c>
      <c r="R248" s="44">
        <f t="shared" si="142"/>
        <v>113.12</v>
      </c>
      <c r="S248" s="44">
        <f t="shared" si="142"/>
        <v>113.12</v>
      </c>
      <c r="T248" s="44">
        <f t="shared" si="142"/>
        <v>113.12</v>
      </c>
      <c r="U248" s="44">
        <f t="shared" si="142"/>
        <v>113.12</v>
      </c>
      <c r="V248" s="44">
        <f t="shared" si="142"/>
        <v>113.12</v>
      </c>
      <c r="W248" s="44">
        <f t="shared" si="142"/>
        <v>113.12</v>
      </c>
      <c r="X248" s="44">
        <f t="shared" si="142"/>
        <v>113.12</v>
      </c>
      <c r="Y248" s="44">
        <f t="shared" si="142"/>
        <v>113.12</v>
      </c>
      <c r="Z248" s="44">
        <f t="shared" si="142"/>
        <v>113.12</v>
      </c>
      <c r="AA248" s="44">
        <f t="shared" si="142"/>
        <v>113.12</v>
      </c>
    </row>
    <row r="249" spans="1:27" ht="12.75" customHeight="1" outlineLevel="1" x14ac:dyDescent="0.2">
      <c r="A249" s="97" t="s">
        <v>2586</v>
      </c>
      <c r="B249" s="63" t="s">
        <v>83</v>
      </c>
      <c r="C249" s="43" t="s">
        <v>79</v>
      </c>
      <c r="D249" s="44">
        <v>4.3</v>
      </c>
      <c r="E249" s="44">
        <v>4.3</v>
      </c>
      <c r="F249" s="44">
        <v>4.3</v>
      </c>
      <c r="G249" s="44">
        <v>4.3</v>
      </c>
      <c r="H249" s="44">
        <v>4.3</v>
      </c>
      <c r="I249" s="44">
        <v>4.3</v>
      </c>
      <c r="J249" s="44">
        <v>4.3</v>
      </c>
      <c r="K249" s="44">
        <v>4.3</v>
      </c>
      <c r="L249" s="44">
        <v>4.3</v>
      </c>
      <c r="M249" s="44">
        <v>4.3</v>
      </c>
      <c r="N249" s="44">
        <v>4.3</v>
      </c>
      <c r="O249" s="44">
        <v>4.3</v>
      </c>
      <c r="P249" s="44">
        <v>4.3</v>
      </c>
      <c r="Q249" s="44">
        <v>4.3</v>
      </c>
      <c r="R249" s="44">
        <v>4.3</v>
      </c>
      <c r="S249" s="44">
        <v>4.3</v>
      </c>
      <c r="T249" s="44">
        <v>4.3</v>
      </c>
      <c r="U249" s="44">
        <v>4.3</v>
      </c>
      <c r="V249" s="44">
        <v>4.3</v>
      </c>
      <c r="W249" s="44">
        <v>4.3</v>
      </c>
      <c r="X249" s="44">
        <v>4.3</v>
      </c>
      <c r="Y249" s="44">
        <v>4.3</v>
      </c>
      <c r="Z249" s="44">
        <v>4.3</v>
      </c>
      <c r="AA249" s="44">
        <v>4.3</v>
      </c>
    </row>
    <row r="250" spans="1:27" ht="12.75" customHeight="1" outlineLevel="1" x14ac:dyDescent="0.2">
      <c r="A250" s="97" t="s">
        <v>2587</v>
      </c>
      <c r="B250" s="63" t="s">
        <v>81</v>
      </c>
      <c r="C250" s="43" t="s">
        <v>79</v>
      </c>
      <c r="D250" s="44">
        <f>$D$11</f>
        <v>216.36</v>
      </c>
      <c r="E250" s="44">
        <f t="shared" ref="E250:AA250" si="143">$D$11</f>
        <v>216.36</v>
      </c>
      <c r="F250" s="44">
        <f t="shared" si="143"/>
        <v>216.36</v>
      </c>
      <c r="G250" s="44">
        <f t="shared" si="143"/>
        <v>216.36</v>
      </c>
      <c r="H250" s="44">
        <f t="shared" si="143"/>
        <v>216.36</v>
      </c>
      <c r="I250" s="44">
        <f t="shared" si="143"/>
        <v>216.36</v>
      </c>
      <c r="J250" s="44">
        <f t="shared" si="143"/>
        <v>216.36</v>
      </c>
      <c r="K250" s="44">
        <f t="shared" si="143"/>
        <v>216.36</v>
      </c>
      <c r="L250" s="44">
        <f t="shared" si="143"/>
        <v>216.36</v>
      </c>
      <c r="M250" s="44">
        <f t="shared" si="143"/>
        <v>216.36</v>
      </c>
      <c r="N250" s="44">
        <f t="shared" si="143"/>
        <v>216.36</v>
      </c>
      <c r="O250" s="44">
        <f t="shared" si="143"/>
        <v>216.36</v>
      </c>
      <c r="P250" s="44">
        <f t="shared" si="143"/>
        <v>216.36</v>
      </c>
      <c r="Q250" s="44">
        <f t="shared" si="143"/>
        <v>216.36</v>
      </c>
      <c r="R250" s="44">
        <f t="shared" si="143"/>
        <v>216.36</v>
      </c>
      <c r="S250" s="44">
        <f t="shared" si="143"/>
        <v>216.36</v>
      </c>
      <c r="T250" s="44">
        <f t="shared" si="143"/>
        <v>216.36</v>
      </c>
      <c r="U250" s="44">
        <f t="shared" si="143"/>
        <v>216.36</v>
      </c>
      <c r="V250" s="44">
        <f t="shared" si="143"/>
        <v>216.36</v>
      </c>
      <c r="W250" s="44">
        <f t="shared" si="143"/>
        <v>216.36</v>
      </c>
      <c r="X250" s="44">
        <f t="shared" si="143"/>
        <v>216.36</v>
      </c>
      <c r="Y250" s="44">
        <f t="shared" si="143"/>
        <v>216.36</v>
      </c>
      <c r="Z250" s="44">
        <f t="shared" si="143"/>
        <v>216.36</v>
      </c>
      <c r="AA250" s="44">
        <f t="shared" si="143"/>
        <v>216.36</v>
      </c>
    </row>
    <row r="251" spans="1:27" ht="12.75" customHeight="1" x14ac:dyDescent="0.2">
      <c r="A251" s="96" t="s">
        <v>2588</v>
      </c>
      <c r="B251" s="28" t="str">
        <f>"19"&amp;"."&amp;$B$777&amp;"."&amp;$B$778</f>
        <v>19.04.2024</v>
      </c>
      <c r="C251" s="88" t="s">
        <v>76</v>
      </c>
      <c r="D251" s="89">
        <f>ROUND(((D252+D253+D255+D254)/1000),5)</f>
        <v>1.4432400000000001</v>
      </c>
      <c r="E251" s="89">
        <f>ROUND(((E252+E253+E255+E254)/1000),5)</f>
        <v>1.3645</v>
      </c>
      <c r="F251" s="89">
        <f>ROUND(((F252+F253+F255+F254)/1000),5)</f>
        <v>1.3470299999999999</v>
      </c>
      <c r="G251" s="89">
        <f t="shared" ref="G251:AA251" si="144">ROUND(((G252+G253+G255+G254)/1000),5)</f>
        <v>1.2916000000000001</v>
      </c>
      <c r="H251" s="89">
        <f t="shared" si="144"/>
        <v>1.2939799999999999</v>
      </c>
      <c r="I251" s="89">
        <f t="shared" si="144"/>
        <v>1.41483</v>
      </c>
      <c r="J251" s="89">
        <f t="shared" si="144"/>
        <v>1.52637</v>
      </c>
      <c r="K251" s="89">
        <f t="shared" si="144"/>
        <v>1.8177000000000001</v>
      </c>
      <c r="L251" s="89">
        <f t="shared" si="144"/>
        <v>2.2861600000000002</v>
      </c>
      <c r="M251" s="89">
        <f t="shared" si="144"/>
        <v>2.3516599999999999</v>
      </c>
      <c r="N251" s="89">
        <f t="shared" si="144"/>
        <v>2.3813300000000002</v>
      </c>
      <c r="O251" s="89">
        <f t="shared" si="144"/>
        <v>2.4149699999999998</v>
      </c>
      <c r="P251" s="89">
        <f t="shared" si="144"/>
        <v>2.41777</v>
      </c>
      <c r="Q251" s="89">
        <f t="shared" si="144"/>
        <v>2.44746</v>
      </c>
      <c r="R251" s="89">
        <f t="shared" si="144"/>
        <v>2.4468100000000002</v>
      </c>
      <c r="S251" s="89">
        <f t="shared" si="144"/>
        <v>2.39262</v>
      </c>
      <c r="T251" s="89">
        <f t="shared" si="144"/>
        <v>2.3534299999999999</v>
      </c>
      <c r="U251" s="89">
        <f t="shared" si="144"/>
        <v>2.3201200000000002</v>
      </c>
      <c r="V251" s="89">
        <f t="shared" si="144"/>
        <v>2.2834699999999999</v>
      </c>
      <c r="W251" s="89">
        <f t="shared" si="144"/>
        <v>2.31941</v>
      </c>
      <c r="X251" s="89">
        <f t="shared" si="144"/>
        <v>2.3625799999999999</v>
      </c>
      <c r="Y251" s="89">
        <f t="shared" si="144"/>
        <v>2.3057099999999999</v>
      </c>
      <c r="Z251" s="89">
        <f t="shared" si="144"/>
        <v>1.82592</v>
      </c>
      <c r="AA251" s="89">
        <f t="shared" si="144"/>
        <v>1.58619</v>
      </c>
    </row>
    <row r="252" spans="1:27" ht="12.75" customHeight="1" outlineLevel="1" x14ac:dyDescent="0.2">
      <c r="A252" s="97" t="s">
        <v>2589</v>
      </c>
      <c r="B252" s="63" t="s">
        <v>242</v>
      </c>
      <c r="C252" s="43" t="s">
        <v>79</v>
      </c>
      <c r="D252" s="44">
        <v>1109.46</v>
      </c>
      <c r="E252" s="44">
        <v>1030.72</v>
      </c>
      <c r="F252" s="44">
        <v>1013.25</v>
      </c>
      <c r="G252" s="44">
        <v>957.82</v>
      </c>
      <c r="H252" s="44">
        <v>960.2</v>
      </c>
      <c r="I252" s="44">
        <v>1081.05</v>
      </c>
      <c r="J252" s="44">
        <v>1192.5899999999999</v>
      </c>
      <c r="K252" s="44">
        <v>1483.92</v>
      </c>
      <c r="L252" s="44">
        <v>1952.38</v>
      </c>
      <c r="M252" s="44">
        <v>2017.88</v>
      </c>
      <c r="N252" s="44">
        <v>2047.55</v>
      </c>
      <c r="O252" s="44">
        <v>2081.19</v>
      </c>
      <c r="P252" s="44">
        <v>2083.9899999999998</v>
      </c>
      <c r="Q252" s="44">
        <v>2113.6799999999998</v>
      </c>
      <c r="R252" s="44">
        <v>2113.0300000000002</v>
      </c>
      <c r="S252" s="44">
        <v>2058.84</v>
      </c>
      <c r="T252" s="44">
        <v>2019.65</v>
      </c>
      <c r="U252" s="44">
        <v>1986.34</v>
      </c>
      <c r="V252" s="44">
        <v>1949.69</v>
      </c>
      <c r="W252" s="44">
        <v>1985.63</v>
      </c>
      <c r="X252" s="44">
        <v>2028.8</v>
      </c>
      <c r="Y252" s="44">
        <v>1971.93</v>
      </c>
      <c r="Z252" s="44">
        <v>1492.14</v>
      </c>
      <c r="AA252" s="44">
        <v>1252.4100000000001</v>
      </c>
    </row>
    <row r="253" spans="1:27" ht="12.75" customHeight="1" outlineLevel="1" x14ac:dyDescent="0.2">
      <c r="A253" s="97" t="s">
        <v>2590</v>
      </c>
      <c r="B253" s="63" t="s">
        <v>90</v>
      </c>
      <c r="C253" s="43" t="s">
        <v>79</v>
      </c>
      <c r="D253" s="44">
        <f>$D$163</f>
        <v>113.12</v>
      </c>
      <c r="E253" s="44">
        <f>$D$163</f>
        <v>113.12</v>
      </c>
      <c r="F253" s="44">
        <f t="shared" ref="F253:AA253" si="145">$D$163</f>
        <v>113.12</v>
      </c>
      <c r="G253" s="44">
        <f t="shared" si="145"/>
        <v>113.12</v>
      </c>
      <c r="H253" s="44">
        <f t="shared" si="145"/>
        <v>113.12</v>
      </c>
      <c r="I253" s="44">
        <f t="shared" si="145"/>
        <v>113.12</v>
      </c>
      <c r="J253" s="44">
        <f t="shared" si="145"/>
        <v>113.12</v>
      </c>
      <c r="K253" s="44">
        <f t="shared" si="145"/>
        <v>113.12</v>
      </c>
      <c r="L253" s="44">
        <f t="shared" si="145"/>
        <v>113.12</v>
      </c>
      <c r="M253" s="44">
        <f t="shared" si="145"/>
        <v>113.12</v>
      </c>
      <c r="N253" s="44">
        <f t="shared" si="145"/>
        <v>113.12</v>
      </c>
      <c r="O253" s="44">
        <f t="shared" si="145"/>
        <v>113.12</v>
      </c>
      <c r="P253" s="44">
        <f t="shared" si="145"/>
        <v>113.12</v>
      </c>
      <c r="Q253" s="44">
        <f t="shared" si="145"/>
        <v>113.12</v>
      </c>
      <c r="R253" s="44">
        <f t="shared" si="145"/>
        <v>113.12</v>
      </c>
      <c r="S253" s="44">
        <f t="shared" si="145"/>
        <v>113.12</v>
      </c>
      <c r="T253" s="44">
        <f t="shared" si="145"/>
        <v>113.12</v>
      </c>
      <c r="U253" s="44">
        <f t="shared" si="145"/>
        <v>113.12</v>
      </c>
      <c r="V253" s="44">
        <f t="shared" si="145"/>
        <v>113.12</v>
      </c>
      <c r="W253" s="44">
        <f t="shared" si="145"/>
        <v>113.12</v>
      </c>
      <c r="X253" s="44">
        <f t="shared" si="145"/>
        <v>113.12</v>
      </c>
      <c r="Y253" s="44">
        <f t="shared" si="145"/>
        <v>113.12</v>
      </c>
      <c r="Z253" s="44">
        <f t="shared" si="145"/>
        <v>113.12</v>
      </c>
      <c r="AA253" s="44">
        <f t="shared" si="145"/>
        <v>113.12</v>
      </c>
    </row>
    <row r="254" spans="1:27" ht="12.75" customHeight="1" outlineLevel="1" x14ac:dyDescent="0.2">
      <c r="A254" s="97" t="s">
        <v>2591</v>
      </c>
      <c r="B254" s="63" t="s">
        <v>83</v>
      </c>
      <c r="C254" s="43" t="s">
        <v>79</v>
      </c>
      <c r="D254" s="44">
        <v>4.3</v>
      </c>
      <c r="E254" s="44">
        <v>4.3</v>
      </c>
      <c r="F254" s="44">
        <v>4.3</v>
      </c>
      <c r="G254" s="44">
        <v>4.3</v>
      </c>
      <c r="H254" s="44">
        <v>4.3</v>
      </c>
      <c r="I254" s="44">
        <v>4.3</v>
      </c>
      <c r="J254" s="44">
        <v>4.3</v>
      </c>
      <c r="K254" s="44">
        <v>4.3</v>
      </c>
      <c r="L254" s="44">
        <v>4.3</v>
      </c>
      <c r="M254" s="44">
        <v>4.3</v>
      </c>
      <c r="N254" s="44">
        <v>4.3</v>
      </c>
      <c r="O254" s="44">
        <v>4.3</v>
      </c>
      <c r="P254" s="44">
        <v>4.3</v>
      </c>
      <c r="Q254" s="44">
        <v>4.3</v>
      </c>
      <c r="R254" s="44">
        <v>4.3</v>
      </c>
      <c r="S254" s="44">
        <v>4.3</v>
      </c>
      <c r="T254" s="44">
        <v>4.3</v>
      </c>
      <c r="U254" s="44">
        <v>4.3</v>
      </c>
      <c r="V254" s="44">
        <v>4.3</v>
      </c>
      <c r="W254" s="44">
        <v>4.3</v>
      </c>
      <c r="X254" s="44">
        <v>4.3</v>
      </c>
      <c r="Y254" s="44">
        <v>4.3</v>
      </c>
      <c r="Z254" s="44">
        <v>4.3</v>
      </c>
      <c r="AA254" s="44">
        <v>4.3</v>
      </c>
    </row>
    <row r="255" spans="1:27" ht="12.75" customHeight="1" outlineLevel="1" x14ac:dyDescent="0.2">
      <c r="A255" s="97" t="s">
        <v>2592</v>
      </c>
      <c r="B255" s="63" t="s">
        <v>81</v>
      </c>
      <c r="C255" s="43" t="s">
        <v>79</v>
      </c>
      <c r="D255" s="44">
        <f>$D$11</f>
        <v>216.36</v>
      </c>
      <c r="E255" s="44">
        <f t="shared" ref="E255:AA255" si="146">$D$11</f>
        <v>216.36</v>
      </c>
      <c r="F255" s="44">
        <f t="shared" si="146"/>
        <v>216.36</v>
      </c>
      <c r="G255" s="44">
        <f t="shared" si="146"/>
        <v>216.36</v>
      </c>
      <c r="H255" s="44">
        <f t="shared" si="146"/>
        <v>216.36</v>
      </c>
      <c r="I255" s="44">
        <f t="shared" si="146"/>
        <v>216.36</v>
      </c>
      <c r="J255" s="44">
        <f t="shared" si="146"/>
        <v>216.36</v>
      </c>
      <c r="K255" s="44">
        <f t="shared" si="146"/>
        <v>216.36</v>
      </c>
      <c r="L255" s="44">
        <f t="shared" si="146"/>
        <v>216.36</v>
      </c>
      <c r="M255" s="44">
        <f t="shared" si="146"/>
        <v>216.36</v>
      </c>
      <c r="N255" s="44">
        <f t="shared" si="146"/>
        <v>216.36</v>
      </c>
      <c r="O255" s="44">
        <f t="shared" si="146"/>
        <v>216.36</v>
      </c>
      <c r="P255" s="44">
        <f t="shared" si="146"/>
        <v>216.36</v>
      </c>
      <c r="Q255" s="44">
        <f t="shared" si="146"/>
        <v>216.36</v>
      </c>
      <c r="R255" s="44">
        <f t="shared" si="146"/>
        <v>216.36</v>
      </c>
      <c r="S255" s="44">
        <f t="shared" si="146"/>
        <v>216.36</v>
      </c>
      <c r="T255" s="44">
        <f t="shared" si="146"/>
        <v>216.36</v>
      </c>
      <c r="U255" s="44">
        <f t="shared" si="146"/>
        <v>216.36</v>
      </c>
      <c r="V255" s="44">
        <f t="shared" si="146"/>
        <v>216.36</v>
      </c>
      <c r="W255" s="44">
        <f t="shared" si="146"/>
        <v>216.36</v>
      </c>
      <c r="X255" s="44">
        <f t="shared" si="146"/>
        <v>216.36</v>
      </c>
      <c r="Y255" s="44">
        <f t="shared" si="146"/>
        <v>216.36</v>
      </c>
      <c r="Z255" s="44">
        <f t="shared" si="146"/>
        <v>216.36</v>
      </c>
      <c r="AA255" s="44">
        <f t="shared" si="146"/>
        <v>216.36</v>
      </c>
    </row>
    <row r="256" spans="1:27" ht="12.75" customHeight="1" x14ac:dyDescent="0.2">
      <c r="A256" s="96" t="s">
        <v>2593</v>
      </c>
      <c r="B256" s="28" t="str">
        <f>"20"&amp;"."&amp;$B$777&amp;"."&amp;$B$778</f>
        <v>20.04.2024</v>
      </c>
      <c r="C256" s="88" t="s">
        <v>76</v>
      </c>
      <c r="D256" s="89">
        <f>ROUND(((D257+D258+D260+D259)/1000),5)</f>
        <v>1.55531</v>
      </c>
      <c r="E256" s="89">
        <f>ROUND(((E257+E258+E260+E259)/1000),5)</f>
        <v>1.48411</v>
      </c>
      <c r="F256" s="89">
        <f>ROUND(((F257+F258+F260+F259)/1000),5)</f>
        <v>1.4565999999999999</v>
      </c>
      <c r="G256" s="89">
        <f t="shared" ref="G256:AA256" si="147">ROUND(((G257+G258+G260+G259)/1000),5)</f>
        <v>1.42415</v>
      </c>
      <c r="H256" s="89">
        <f t="shared" si="147"/>
        <v>1.45513</v>
      </c>
      <c r="I256" s="89">
        <f t="shared" si="147"/>
        <v>1.46262</v>
      </c>
      <c r="J256" s="89">
        <f t="shared" si="147"/>
        <v>1.4663200000000001</v>
      </c>
      <c r="K256" s="89">
        <f t="shared" si="147"/>
        <v>1.5581799999999999</v>
      </c>
      <c r="L256" s="89">
        <f t="shared" si="147"/>
        <v>1.8096000000000001</v>
      </c>
      <c r="M256" s="89">
        <f t="shared" si="147"/>
        <v>1.8765700000000001</v>
      </c>
      <c r="N256" s="89">
        <f t="shared" si="147"/>
        <v>2.0683600000000002</v>
      </c>
      <c r="O256" s="89">
        <f t="shared" si="147"/>
        <v>2.3238500000000002</v>
      </c>
      <c r="P256" s="89">
        <f t="shared" si="147"/>
        <v>2.2595700000000001</v>
      </c>
      <c r="Q256" s="89">
        <f t="shared" si="147"/>
        <v>2.2551999999999999</v>
      </c>
      <c r="R256" s="89">
        <f t="shared" si="147"/>
        <v>2.1829100000000001</v>
      </c>
      <c r="S256" s="89">
        <f t="shared" si="147"/>
        <v>2.1297299999999999</v>
      </c>
      <c r="T256" s="89">
        <f t="shared" si="147"/>
        <v>2.09816</v>
      </c>
      <c r="U256" s="89">
        <f t="shared" si="147"/>
        <v>1.8647199999999999</v>
      </c>
      <c r="V256" s="89">
        <f t="shared" si="147"/>
        <v>1.85815</v>
      </c>
      <c r="W256" s="89">
        <f t="shared" si="147"/>
        <v>1.8830199999999999</v>
      </c>
      <c r="X256" s="89">
        <f t="shared" si="147"/>
        <v>1.9178599999999999</v>
      </c>
      <c r="Y256" s="89">
        <f t="shared" si="147"/>
        <v>1.8916500000000001</v>
      </c>
      <c r="Z256" s="89">
        <f t="shared" si="147"/>
        <v>1.6219399999999999</v>
      </c>
      <c r="AA256" s="89">
        <f t="shared" si="147"/>
        <v>1.5583100000000001</v>
      </c>
    </row>
    <row r="257" spans="1:27" ht="12.75" customHeight="1" outlineLevel="1" x14ac:dyDescent="0.2">
      <c r="A257" s="97" t="s">
        <v>2594</v>
      </c>
      <c r="B257" s="63" t="s">
        <v>242</v>
      </c>
      <c r="C257" s="43" t="s">
        <v>79</v>
      </c>
      <c r="D257" s="44">
        <v>1221.53</v>
      </c>
      <c r="E257" s="44">
        <v>1150.33</v>
      </c>
      <c r="F257" s="44">
        <v>1122.82</v>
      </c>
      <c r="G257" s="44">
        <v>1090.3699999999999</v>
      </c>
      <c r="H257" s="44">
        <v>1121.3499999999999</v>
      </c>
      <c r="I257" s="44">
        <v>1128.8399999999999</v>
      </c>
      <c r="J257" s="44">
        <v>1132.54</v>
      </c>
      <c r="K257" s="44">
        <v>1224.4000000000001</v>
      </c>
      <c r="L257" s="44">
        <v>1475.82</v>
      </c>
      <c r="M257" s="44">
        <v>1542.79</v>
      </c>
      <c r="N257" s="44">
        <v>1734.58</v>
      </c>
      <c r="O257" s="44">
        <v>1990.07</v>
      </c>
      <c r="P257" s="44">
        <v>1925.79</v>
      </c>
      <c r="Q257" s="44">
        <v>1921.42</v>
      </c>
      <c r="R257" s="44">
        <v>1849.13</v>
      </c>
      <c r="S257" s="44">
        <v>1795.95</v>
      </c>
      <c r="T257" s="44">
        <v>1764.38</v>
      </c>
      <c r="U257" s="44">
        <v>1530.94</v>
      </c>
      <c r="V257" s="44">
        <v>1524.37</v>
      </c>
      <c r="W257" s="44">
        <v>1549.24</v>
      </c>
      <c r="X257" s="44">
        <v>1584.08</v>
      </c>
      <c r="Y257" s="44">
        <v>1557.87</v>
      </c>
      <c r="Z257" s="44">
        <v>1288.1600000000001</v>
      </c>
      <c r="AA257" s="44">
        <v>1224.53</v>
      </c>
    </row>
    <row r="258" spans="1:27" ht="12.75" customHeight="1" outlineLevel="1" x14ac:dyDescent="0.2">
      <c r="A258" s="97" t="s">
        <v>2595</v>
      </c>
      <c r="B258" s="63" t="s">
        <v>90</v>
      </c>
      <c r="C258" s="43" t="s">
        <v>79</v>
      </c>
      <c r="D258" s="44">
        <f>$D$163</f>
        <v>113.12</v>
      </c>
      <c r="E258" s="44">
        <f>$D$163</f>
        <v>113.12</v>
      </c>
      <c r="F258" s="44">
        <f t="shared" ref="F258:AA258" si="148">$D$163</f>
        <v>113.12</v>
      </c>
      <c r="G258" s="44">
        <f t="shared" si="148"/>
        <v>113.12</v>
      </c>
      <c r="H258" s="44">
        <f t="shared" si="148"/>
        <v>113.12</v>
      </c>
      <c r="I258" s="44">
        <f t="shared" si="148"/>
        <v>113.12</v>
      </c>
      <c r="J258" s="44">
        <f t="shared" si="148"/>
        <v>113.12</v>
      </c>
      <c r="K258" s="44">
        <f t="shared" si="148"/>
        <v>113.12</v>
      </c>
      <c r="L258" s="44">
        <f t="shared" si="148"/>
        <v>113.12</v>
      </c>
      <c r="M258" s="44">
        <f t="shared" si="148"/>
        <v>113.12</v>
      </c>
      <c r="N258" s="44">
        <f t="shared" si="148"/>
        <v>113.12</v>
      </c>
      <c r="O258" s="44">
        <f t="shared" si="148"/>
        <v>113.12</v>
      </c>
      <c r="P258" s="44">
        <f t="shared" si="148"/>
        <v>113.12</v>
      </c>
      <c r="Q258" s="44">
        <f t="shared" si="148"/>
        <v>113.12</v>
      </c>
      <c r="R258" s="44">
        <f t="shared" si="148"/>
        <v>113.12</v>
      </c>
      <c r="S258" s="44">
        <f t="shared" si="148"/>
        <v>113.12</v>
      </c>
      <c r="T258" s="44">
        <f t="shared" si="148"/>
        <v>113.12</v>
      </c>
      <c r="U258" s="44">
        <f t="shared" si="148"/>
        <v>113.12</v>
      </c>
      <c r="V258" s="44">
        <f t="shared" si="148"/>
        <v>113.12</v>
      </c>
      <c r="W258" s="44">
        <f t="shared" si="148"/>
        <v>113.12</v>
      </c>
      <c r="X258" s="44">
        <f t="shared" si="148"/>
        <v>113.12</v>
      </c>
      <c r="Y258" s="44">
        <f t="shared" si="148"/>
        <v>113.12</v>
      </c>
      <c r="Z258" s="44">
        <f t="shared" si="148"/>
        <v>113.12</v>
      </c>
      <c r="AA258" s="44">
        <f t="shared" si="148"/>
        <v>113.12</v>
      </c>
    </row>
    <row r="259" spans="1:27" ht="12.75" customHeight="1" outlineLevel="1" x14ac:dyDescent="0.2">
      <c r="A259" s="97" t="s">
        <v>2596</v>
      </c>
      <c r="B259" s="63" t="s">
        <v>83</v>
      </c>
      <c r="C259" s="43" t="s">
        <v>79</v>
      </c>
      <c r="D259" s="44">
        <v>4.3</v>
      </c>
      <c r="E259" s="44">
        <v>4.3</v>
      </c>
      <c r="F259" s="44">
        <v>4.3</v>
      </c>
      <c r="G259" s="44">
        <v>4.3</v>
      </c>
      <c r="H259" s="44">
        <v>4.3</v>
      </c>
      <c r="I259" s="44">
        <v>4.3</v>
      </c>
      <c r="J259" s="44">
        <v>4.3</v>
      </c>
      <c r="K259" s="44">
        <v>4.3</v>
      </c>
      <c r="L259" s="44">
        <v>4.3</v>
      </c>
      <c r="M259" s="44">
        <v>4.3</v>
      </c>
      <c r="N259" s="44">
        <v>4.3</v>
      </c>
      <c r="O259" s="44">
        <v>4.3</v>
      </c>
      <c r="P259" s="44">
        <v>4.3</v>
      </c>
      <c r="Q259" s="44">
        <v>4.3</v>
      </c>
      <c r="R259" s="44">
        <v>4.3</v>
      </c>
      <c r="S259" s="44">
        <v>4.3</v>
      </c>
      <c r="T259" s="44">
        <v>4.3</v>
      </c>
      <c r="U259" s="44">
        <v>4.3</v>
      </c>
      <c r="V259" s="44">
        <v>4.3</v>
      </c>
      <c r="W259" s="44">
        <v>4.3</v>
      </c>
      <c r="X259" s="44">
        <v>4.3</v>
      </c>
      <c r="Y259" s="44">
        <v>4.3</v>
      </c>
      <c r="Z259" s="44">
        <v>4.3</v>
      </c>
      <c r="AA259" s="44">
        <v>4.3</v>
      </c>
    </row>
    <row r="260" spans="1:27" ht="12.75" customHeight="1" outlineLevel="1" x14ac:dyDescent="0.2">
      <c r="A260" s="97" t="s">
        <v>2597</v>
      </c>
      <c r="B260" s="63" t="s">
        <v>81</v>
      </c>
      <c r="C260" s="43" t="s">
        <v>79</v>
      </c>
      <c r="D260" s="44">
        <f>$D$11</f>
        <v>216.36</v>
      </c>
      <c r="E260" s="44">
        <f t="shared" ref="E260:AA260" si="149">$D$11</f>
        <v>216.36</v>
      </c>
      <c r="F260" s="44">
        <f t="shared" si="149"/>
        <v>216.36</v>
      </c>
      <c r="G260" s="44">
        <f t="shared" si="149"/>
        <v>216.36</v>
      </c>
      <c r="H260" s="44">
        <f t="shared" si="149"/>
        <v>216.36</v>
      </c>
      <c r="I260" s="44">
        <f t="shared" si="149"/>
        <v>216.36</v>
      </c>
      <c r="J260" s="44">
        <f t="shared" si="149"/>
        <v>216.36</v>
      </c>
      <c r="K260" s="44">
        <f t="shared" si="149"/>
        <v>216.36</v>
      </c>
      <c r="L260" s="44">
        <f t="shared" si="149"/>
        <v>216.36</v>
      </c>
      <c r="M260" s="44">
        <f t="shared" si="149"/>
        <v>216.36</v>
      </c>
      <c r="N260" s="44">
        <f t="shared" si="149"/>
        <v>216.36</v>
      </c>
      <c r="O260" s="44">
        <f t="shared" si="149"/>
        <v>216.36</v>
      </c>
      <c r="P260" s="44">
        <f t="shared" si="149"/>
        <v>216.36</v>
      </c>
      <c r="Q260" s="44">
        <f t="shared" si="149"/>
        <v>216.36</v>
      </c>
      <c r="R260" s="44">
        <f t="shared" si="149"/>
        <v>216.36</v>
      </c>
      <c r="S260" s="44">
        <f t="shared" si="149"/>
        <v>216.36</v>
      </c>
      <c r="T260" s="44">
        <f t="shared" si="149"/>
        <v>216.36</v>
      </c>
      <c r="U260" s="44">
        <f t="shared" si="149"/>
        <v>216.36</v>
      </c>
      <c r="V260" s="44">
        <f t="shared" si="149"/>
        <v>216.36</v>
      </c>
      <c r="W260" s="44">
        <f t="shared" si="149"/>
        <v>216.36</v>
      </c>
      <c r="X260" s="44">
        <f t="shared" si="149"/>
        <v>216.36</v>
      </c>
      <c r="Y260" s="44">
        <f t="shared" si="149"/>
        <v>216.36</v>
      </c>
      <c r="Z260" s="44">
        <f t="shared" si="149"/>
        <v>216.36</v>
      </c>
      <c r="AA260" s="44">
        <f t="shared" si="149"/>
        <v>216.36</v>
      </c>
    </row>
    <row r="261" spans="1:27" ht="12.75" customHeight="1" x14ac:dyDescent="0.2">
      <c r="A261" s="96" t="s">
        <v>2598</v>
      </c>
      <c r="B261" s="28" t="str">
        <f>"21"&amp;"."&amp;$B$777&amp;"."&amp;$B$778</f>
        <v>21.04.2024</v>
      </c>
      <c r="C261" s="88" t="s">
        <v>76</v>
      </c>
      <c r="D261" s="89">
        <f>ROUND(((D262+D263+D265+D264)/1000),5)</f>
        <v>1.51206</v>
      </c>
      <c r="E261" s="89">
        <f>ROUND(((E262+E263+E265+E264)/1000),5)</f>
        <v>1.45018</v>
      </c>
      <c r="F261" s="89">
        <f>ROUND(((F262+F263+F265+F264)/1000),5)</f>
        <v>1.3707499999999999</v>
      </c>
      <c r="G261" s="89">
        <f t="shared" ref="G261:AA261" si="150">ROUND(((G262+G263+G265+G264)/1000),5)</f>
        <v>1.35771</v>
      </c>
      <c r="H261" s="89">
        <f t="shared" si="150"/>
        <v>1.3614599999999999</v>
      </c>
      <c r="I261" s="89">
        <f t="shared" si="150"/>
        <v>1.38991</v>
      </c>
      <c r="J261" s="89">
        <f t="shared" si="150"/>
        <v>1.3515600000000001</v>
      </c>
      <c r="K261" s="89">
        <f t="shared" si="150"/>
        <v>1.4517199999999999</v>
      </c>
      <c r="L261" s="89">
        <f t="shared" si="150"/>
        <v>1.6375200000000001</v>
      </c>
      <c r="M261" s="89">
        <f t="shared" si="150"/>
        <v>1.82911</v>
      </c>
      <c r="N261" s="89">
        <f t="shared" si="150"/>
        <v>1.8991899999999999</v>
      </c>
      <c r="O261" s="89">
        <f t="shared" si="150"/>
        <v>1.89584</v>
      </c>
      <c r="P261" s="89">
        <f t="shared" si="150"/>
        <v>1.91093</v>
      </c>
      <c r="Q261" s="89">
        <f t="shared" si="150"/>
        <v>1.9139200000000001</v>
      </c>
      <c r="R261" s="89">
        <f t="shared" si="150"/>
        <v>1.90045</v>
      </c>
      <c r="S261" s="89">
        <f t="shared" si="150"/>
        <v>1.85486</v>
      </c>
      <c r="T261" s="89">
        <f t="shared" si="150"/>
        <v>1.8598600000000001</v>
      </c>
      <c r="U261" s="89">
        <f t="shared" si="150"/>
        <v>1.8777600000000001</v>
      </c>
      <c r="V261" s="89">
        <f t="shared" si="150"/>
        <v>1.90306</v>
      </c>
      <c r="W261" s="89">
        <f t="shared" si="150"/>
        <v>2.0407099999999998</v>
      </c>
      <c r="X261" s="89">
        <f t="shared" si="150"/>
        <v>2.1407699999999998</v>
      </c>
      <c r="Y261" s="89">
        <f t="shared" si="150"/>
        <v>1.93493</v>
      </c>
      <c r="Z261" s="89">
        <f t="shared" si="150"/>
        <v>1.6306499999999999</v>
      </c>
      <c r="AA261" s="89">
        <f t="shared" si="150"/>
        <v>1.5157</v>
      </c>
    </row>
    <row r="262" spans="1:27" ht="12.75" customHeight="1" outlineLevel="1" x14ac:dyDescent="0.2">
      <c r="A262" s="97" t="s">
        <v>2599</v>
      </c>
      <c r="B262" s="63" t="s">
        <v>242</v>
      </c>
      <c r="C262" s="43" t="s">
        <v>79</v>
      </c>
      <c r="D262" s="44">
        <v>1178.28</v>
      </c>
      <c r="E262" s="44">
        <v>1116.4000000000001</v>
      </c>
      <c r="F262" s="44">
        <v>1036.97</v>
      </c>
      <c r="G262" s="44">
        <v>1023.93</v>
      </c>
      <c r="H262" s="44">
        <v>1027.68</v>
      </c>
      <c r="I262" s="44">
        <v>1056.1300000000001</v>
      </c>
      <c r="J262" s="44">
        <v>1017.78</v>
      </c>
      <c r="K262" s="44">
        <v>1117.94</v>
      </c>
      <c r="L262" s="44">
        <v>1303.74</v>
      </c>
      <c r="M262" s="44">
        <v>1495.33</v>
      </c>
      <c r="N262" s="44">
        <v>1565.41</v>
      </c>
      <c r="O262" s="44">
        <v>1562.06</v>
      </c>
      <c r="P262" s="44">
        <v>1577.15</v>
      </c>
      <c r="Q262" s="44">
        <v>1580.14</v>
      </c>
      <c r="R262" s="44">
        <v>1566.67</v>
      </c>
      <c r="S262" s="44">
        <v>1521.08</v>
      </c>
      <c r="T262" s="44">
        <v>1526.08</v>
      </c>
      <c r="U262" s="44">
        <v>1543.98</v>
      </c>
      <c r="V262" s="44">
        <v>1569.28</v>
      </c>
      <c r="W262" s="44">
        <v>1706.93</v>
      </c>
      <c r="X262" s="44">
        <v>1806.99</v>
      </c>
      <c r="Y262" s="44">
        <v>1601.15</v>
      </c>
      <c r="Z262" s="44">
        <v>1296.8699999999999</v>
      </c>
      <c r="AA262" s="44">
        <v>1181.92</v>
      </c>
    </row>
    <row r="263" spans="1:27" ht="12.75" customHeight="1" outlineLevel="1" x14ac:dyDescent="0.2">
      <c r="A263" s="97" t="s">
        <v>2600</v>
      </c>
      <c r="B263" s="63" t="s">
        <v>90</v>
      </c>
      <c r="C263" s="43" t="s">
        <v>79</v>
      </c>
      <c r="D263" s="44">
        <f>$D$163</f>
        <v>113.12</v>
      </c>
      <c r="E263" s="44">
        <f>$D$163</f>
        <v>113.12</v>
      </c>
      <c r="F263" s="44">
        <f t="shared" ref="F263:AA263" si="151">$D$163</f>
        <v>113.12</v>
      </c>
      <c r="G263" s="44">
        <f t="shared" si="151"/>
        <v>113.12</v>
      </c>
      <c r="H263" s="44">
        <f t="shared" si="151"/>
        <v>113.12</v>
      </c>
      <c r="I263" s="44">
        <f t="shared" si="151"/>
        <v>113.12</v>
      </c>
      <c r="J263" s="44">
        <f t="shared" si="151"/>
        <v>113.12</v>
      </c>
      <c r="K263" s="44">
        <f t="shared" si="151"/>
        <v>113.12</v>
      </c>
      <c r="L263" s="44">
        <f t="shared" si="151"/>
        <v>113.12</v>
      </c>
      <c r="M263" s="44">
        <f t="shared" si="151"/>
        <v>113.12</v>
      </c>
      <c r="N263" s="44">
        <f t="shared" si="151"/>
        <v>113.12</v>
      </c>
      <c r="O263" s="44">
        <f t="shared" si="151"/>
        <v>113.12</v>
      </c>
      <c r="P263" s="44">
        <f t="shared" si="151"/>
        <v>113.12</v>
      </c>
      <c r="Q263" s="44">
        <f t="shared" si="151"/>
        <v>113.12</v>
      </c>
      <c r="R263" s="44">
        <f t="shared" si="151"/>
        <v>113.12</v>
      </c>
      <c r="S263" s="44">
        <f t="shared" si="151"/>
        <v>113.12</v>
      </c>
      <c r="T263" s="44">
        <f t="shared" si="151"/>
        <v>113.12</v>
      </c>
      <c r="U263" s="44">
        <f t="shared" si="151"/>
        <v>113.12</v>
      </c>
      <c r="V263" s="44">
        <f t="shared" si="151"/>
        <v>113.12</v>
      </c>
      <c r="W263" s="44">
        <f t="shared" si="151"/>
        <v>113.12</v>
      </c>
      <c r="X263" s="44">
        <f t="shared" si="151"/>
        <v>113.12</v>
      </c>
      <c r="Y263" s="44">
        <f t="shared" si="151"/>
        <v>113.12</v>
      </c>
      <c r="Z263" s="44">
        <f t="shared" si="151"/>
        <v>113.12</v>
      </c>
      <c r="AA263" s="44">
        <f t="shared" si="151"/>
        <v>113.12</v>
      </c>
    </row>
    <row r="264" spans="1:27" ht="12.75" customHeight="1" outlineLevel="1" x14ac:dyDescent="0.2">
      <c r="A264" s="97" t="s">
        <v>2601</v>
      </c>
      <c r="B264" s="63" t="s">
        <v>83</v>
      </c>
      <c r="C264" s="43" t="s">
        <v>79</v>
      </c>
      <c r="D264" s="44">
        <v>4.3</v>
      </c>
      <c r="E264" s="44">
        <v>4.3</v>
      </c>
      <c r="F264" s="44">
        <v>4.3</v>
      </c>
      <c r="G264" s="44">
        <v>4.3</v>
      </c>
      <c r="H264" s="44">
        <v>4.3</v>
      </c>
      <c r="I264" s="44">
        <v>4.3</v>
      </c>
      <c r="J264" s="44">
        <v>4.3</v>
      </c>
      <c r="K264" s="44">
        <v>4.3</v>
      </c>
      <c r="L264" s="44">
        <v>4.3</v>
      </c>
      <c r="M264" s="44">
        <v>4.3</v>
      </c>
      <c r="N264" s="44">
        <v>4.3</v>
      </c>
      <c r="O264" s="44">
        <v>4.3</v>
      </c>
      <c r="P264" s="44">
        <v>4.3</v>
      </c>
      <c r="Q264" s="44">
        <v>4.3</v>
      </c>
      <c r="R264" s="44">
        <v>4.3</v>
      </c>
      <c r="S264" s="44">
        <v>4.3</v>
      </c>
      <c r="T264" s="44">
        <v>4.3</v>
      </c>
      <c r="U264" s="44">
        <v>4.3</v>
      </c>
      <c r="V264" s="44">
        <v>4.3</v>
      </c>
      <c r="W264" s="44">
        <v>4.3</v>
      </c>
      <c r="X264" s="44">
        <v>4.3</v>
      </c>
      <c r="Y264" s="44">
        <v>4.3</v>
      </c>
      <c r="Z264" s="44">
        <v>4.3</v>
      </c>
      <c r="AA264" s="44">
        <v>4.3</v>
      </c>
    </row>
    <row r="265" spans="1:27" ht="12.75" customHeight="1" outlineLevel="1" x14ac:dyDescent="0.2">
      <c r="A265" s="97" t="s">
        <v>2602</v>
      </c>
      <c r="B265" s="63" t="s">
        <v>81</v>
      </c>
      <c r="C265" s="43" t="s">
        <v>79</v>
      </c>
      <c r="D265" s="44">
        <f>$D$11</f>
        <v>216.36</v>
      </c>
      <c r="E265" s="44">
        <f t="shared" ref="E265:AA265" si="152">$D$11</f>
        <v>216.36</v>
      </c>
      <c r="F265" s="44">
        <f t="shared" si="152"/>
        <v>216.36</v>
      </c>
      <c r="G265" s="44">
        <f t="shared" si="152"/>
        <v>216.36</v>
      </c>
      <c r="H265" s="44">
        <f t="shared" si="152"/>
        <v>216.36</v>
      </c>
      <c r="I265" s="44">
        <f t="shared" si="152"/>
        <v>216.36</v>
      </c>
      <c r="J265" s="44">
        <f t="shared" si="152"/>
        <v>216.36</v>
      </c>
      <c r="K265" s="44">
        <f t="shared" si="152"/>
        <v>216.36</v>
      </c>
      <c r="L265" s="44">
        <f t="shared" si="152"/>
        <v>216.36</v>
      </c>
      <c r="M265" s="44">
        <f t="shared" si="152"/>
        <v>216.36</v>
      </c>
      <c r="N265" s="44">
        <f t="shared" si="152"/>
        <v>216.36</v>
      </c>
      <c r="O265" s="44">
        <f t="shared" si="152"/>
        <v>216.36</v>
      </c>
      <c r="P265" s="44">
        <f t="shared" si="152"/>
        <v>216.36</v>
      </c>
      <c r="Q265" s="44">
        <f t="shared" si="152"/>
        <v>216.36</v>
      </c>
      <c r="R265" s="44">
        <f t="shared" si="152"/>
        <v>216.36</v>
      </c>
      <c r="S265" s="44">
        <f t="shared" si="152"/>
        <v>216.36</v>
      </c>
      <c r="T265" s="44">
        <f t="shared" si="152"/>
        <v>216.36</v>
      </c>
      <c r="U265" s="44">
        <f t="shared" si="152"/>
        <v>216.36</v>
      </c>
      <c r="V265" s="44">
        <f t="shared" si="152"/>
        <v>216.36</v>
      </c>
      <c r="W265" s="44">
        <f t="shared" si="152"/>
        <v>216.36</v>
      </c>
      <c r="X265" s="44">
        <f t="shared" si="152"/>
        <v>216.36</v>
      </c>
      <c r="Y265" s="44">
        <f t="shared" si="152"/>
        <v>216.36</v>
      </c>
      <c r="Z265" s="44">
        <f t="shared" si="152"/>
        <v>216.36</v>
      </c>
      <c r="AA265" s="44">
        <f t="shared" si="152"/>
        <v>216.36</v>
      </c>
    </row>
    <row r="266" spans="1:27" ht="12.75" customHeight="1" x14ac:dyDescent="0.2">
      <c r="A266" s="96" t="s">
        <v>2603</v>
      </c>
      <c r="B266" s="28" t="str">
        <f>"22"&amp;"."&amp;$B$777&amp;"."&amp;$B$778</f>
        <v>22.04.2024</v>
      </c>
      <c r="C266" s="88" t="s">
        <v>76</v>
      </c>
      <c r="D266" s="89">
        <f>ROUND(((D267+D268+D270+D269)/1000),5)</f>
        <v>1.45146</v>
      </c>
      <c r="E266" s="89">
        <f>ROUND(((E267+E268+E270+E269)/1000),5)</f>
        <v>1.35643</v>
      </c>
      <c r="F266" s="89">
        <f>ROUND(((F267+F268+F270+F269)/1000),5)</f>
        <v>1.2926299999999999</v>
      </c>
      <c r="G266" s="89">
        <f t="shared" ref="G266:AA266" si="153">ROUND(((G267+G268+G270+G269)/1000),5)</f>
        <v>1.2805800000000001</v>
      </c>
      <c r="H266" s="89">
        <f t="shared" si="153"/>
        <v>1.30593</v>
      </c>
      <c r="I266" s="89">
        <f t="shared" si="153"/>
        <v>1.4480599999999999</v>
      </c>
      <c r="J266" s="89">
        <f t="shared" si="153"/>
        <v>1.54827</v>
      </c>
      <c r="K266" s="89">
        <f t="shared" si="153"/>
        <v>1.8353699999999999</v>
      </c>
      <c r="L266" s="89">
        <f t="shared" si="153"/>
        <v>2.0669900000000001</v>
      </c>
      <c r="M266" s="89">
        <f t="shared" si="153"/>
        <v>2.3003499999999999</v>
      </c>
      <c r="N266" s="89">
        <f t="shared" si="153"/>
        <v>2.3272699999999999</v>
      </c>
      <c r="O266" s="89">
        <f t="shared" si="153"/>
        <v>2.3788800000000001</v>
      </c>
      <c r="P266" s="89">
        <f t="shared" si="153"/>
        <v>2.3608699999999998</v>
      </c>
      <c r="Q266" s="89">
        <f t="shared" si="153"/>
        <v>2.37378</v>
      </c>
      <c r="R266" s="89">
        <f t="shared" si="153"/>
        <v>2.3471199999999999</v>
      </c>
      <c r="S266" s="89">
        <f t="shared" si="153"/>
        <v>2.3350200000000001</v>
      </c>
      <c r="T266" s="89">
        <f t="shared" si="153"/>
        <v>2.3320400000000001</v>
      </c>
      <c r="U266" s="89">
        <f t="shared" si="153"/>
        <v>2.1292900000000001</v>
      </c>
      <c r="V266" s="89">
        <f t="shared" si="153"/>
        <v>1.9716899999999999</v>
      </c>
      <c r="W266" s="89">
        <f t="shared" si="153"/>
        <v>2.1313</v>
      </c>
      <c r="X266" s="89">
        <f t="shared" si="153"/>
        <v>2.28518</v>
      </c>
      <c r="Y266" s="89">
        <f t="shared" si="153"/>
        <v>2.0250300000000001</v>
      </c>
      <c r="Z266" s="89">
        <f t="shared" si="153"/>
        <v>1.83473</v>
      </c>
      <c r="AA266" s="89">
        <f t="shared" si="153"/>
        <v>1.57725</v>
      </c>
    </row>
    <row r="267" spans="1:27" ht="12.75" customHeight="1" outlineLevel="1" x14ac:dyDescent="0.2">
      <c r="A267" s="97" t="s">
        <v>2604</v>
      </c>
      <c r="B267" s="63" t="s">
        <v>242</v>
      </c>
      <c r="C267" s="43" t="s">
        <v>79</v>
      </c>
      <c r="D267" s="44">
        <v>1117.68</v>
      </c>
      <c r="E267" s="44">
        <v>1022.65</v>
      </c>
      <c r="F267" s="44">
        <v>958.85</v>
      </c>
      <c r="G267" s="44">
        <v>946.8</v>
      </c>
      <c r="H267" s="44">
        <v>972.15</v>
      </c>
      <c r="I267" s="44">
        <v>1114.28</v>
      </c>
      <c r="J267" s="44">
        <v>1214.49</v>
      </c>
      <c r="K267" s="44">
        <v>1501.59</v>
      </c>
      <c r="L267" s="44">
        <v>1733.21</v>
      </c>
      <c r="M267" s="44">
        <v>1966.57</v>
      </c>
      <c r="N267" s="44">
        <v>1993.49</v>
      </c>
      <c r="O267" s="44">
        <v>2045.1</v>
      </c>
      <c r="P267" s="44">
        <v>2027.09</v>
      </c>
      <c r="Q267" s="44">
        <v>2040</v>
      </c>
      <c r="R267" s="44">
        <v>2013.34</v>
      </c>
      <c r="S267" s="44">
        <v>2001.24</v>
      </c>
      <c r="T267" s="44">
        <v>1998.26</v>
      </c>
      <c r="U267" s="44">
        <v>1795.51</v>
      </c>
      <c r="V267" s="44">
        <v>1637.91</v>
      </c>
      <c r="W267" s="44">
        <v>1797.52</v>
      </c>
      <c r="X267" s="44">
        <v>1951.4</v>
      </c>
      <c r="Y267" s="44">
        <v>1691.25</v>
      </c>
      <c r="Z267" s="44">
        <v>1500.95</v>
      </c>
      <c r="AA267" s="44">
        <v>1243.47</v>
      </c>
    </row>
    <row r="268" spans="1:27" ht="12.75" customHeight="1" outlineLevel="1" x14ac:dyDescent="0.2">
      <c r="A268" s="97" t="s">
        <v>2605</v>
      </c>
      <c r="B268" s="63" t="s">
        <v>90</v>
      </c>
      <c r="C268" s="43" t="s">
        <v>79</v>
      </c>
      <c r="D268" s="44">
        <f>$D$163</f>
        <v>113.12</v>
      </c>
      <c r="E268" s="44">
        <f>$D$163</f>
        <v>113.12</v>
      </c>
      <c r="F268" s="44">
        <f t="shared" ref="F268:AA268" si="154">$D$163</f>
        <v>113.12</v>
      </c>
      <c r="G268" s="44">
        <f t="shared" si="154"/>
        <v>113.12</v>
      </c>
      <c r="H268" s="44">
        <f t="shared" si="154"/>
        <v>113.12</v>
      </c>
      <c r="I268" s="44">
        <f t="shared" si="154"/>
        <v>113.12</v>
      </c>
      <c r="J268" s="44">
        <f t="shared" si="154"/>
        <v>113.12</v>
      </c>
      <c r="K268" s="44">
        <f t="shared" si="154"/>
        <v>113.12</v>
      </c>
      <c r="L268" s="44">
        <f t="shared" si="154"/>
        <v>113.12</v>
      </c>
      <c r="M268" s="44">
        <f t="shared" si="154"/>
        <v>113.12</v>
      </c>
      <c r="N268" s="44">
        <f t="shared" si="154"/>
        <v>113.12</v>
      </c>
      <c r="O268" s="44">
        <f t="shared" si="154"/>
        <v>113.12</v>
      </c>
      <c r="P268" s="44">
        <f t="shared" si="154"/>
        <v>113.12</v>
      </c>
      <c r="Q268" s="44">
        <f t="shared" si="154"/>
        <v>113.12</v>
      </c>
      <c r="R268" s="44">
        <f t="shared" si="154"/>
        <v>113.12</v>
      </c>
      <c r="S268" s="44">
        <f t="shared" si="154"/>
        <v>113.12</v>
      </c>
      <c r="T268" s="44">
        <f t="shared" si="154"/>
        <v>113.12</v>
      </c>
      <c r="U268" s="44">
        <f t="shared" si="154"/>
        <v>113.12</v>
      </c>
      <c r="V268" s="44">
        <f t="shared" si="154"/>
        <v>113.12</v>
      </c>
      <c r="W268" s="44">
        <f t="shared" si="154"/>
        <v>113.12</v>
      </c>
      <c r="X268" s="44">
        <f t="shared" si="154"/>
        <v>113.12</v>
      </c>
      <c r="Y268" s="44">
        <f t="shared" si="154"/>
        <v>113.12</v>
      </c>
      <c r="Z268" s="44">
        <f t="shared" si="154"/>
        <v>113.12</v>
      </c>
      <c r="AA268" s="44">
        <f t="shared" si="154"/>
        <v>113.12</v>
      </c>
    </row>
    <row r="269" spans="1:27" ht="12.75" customHeight="1" outlineLevel="1" x14ac:dyDescent="0.2">
      <c r="A269" s="97" t="s">
        <v>2606</v>
      </c>
      <c r="B269" s="63" t="s">
        <v>83</v>
      </c>
      <c r="C269" s="43" t="s">
        <v>79</v>
      </c>
      <c r="D269" s="44">
        <v>4.3</v>
      </c>
      <c r="E269" s="44">
        <v>4.3</v>
      </c>
      <c r="F269" s="44">
        <v>4.3</v>
      </c>
      <c r="G269" s="44">
        <v>4.3</v>
      </c>
      <c r="H269" s="44">
        <v>4.3</v>
      </c>
      <c r="I269" s="44">
        <v>4.3</v>
      </c>
      <c r="J269" s="44">
        <v>4.3</v>
      </c>
      <c r="K269" s="44">
        <v>4.3</v>
      </c>
      <c r="L269" s="44">
        <v>4.3</v>
      </c>
      <c r="M269" s="44">
        <v>4.3</v>
      </c>
      <c r="N269" s="44">
        <v>4.3</v>
      </c>
      <c r="O269" s="44">
        <v>4.3</v>
      </c>
      <c r="P269" s="44">
        <v>4.3</v>
      </c>
      <c r="Q269" s="44">
        <v>4.3</v>
      </c>
      <c r="R269" s="44">
        <v>4.3</v>
      </c>
      <c r="S269" s="44">
        <v>4.3</v>
      </c>
      <c r="T269" s="44">
        <v>4.3</v>
      </c>
      <c r="U269" s="44">
        <v>4.3</v>
      </c>
      <c r="V269" s="44">
        <v>4.3</v>
      </c>
      <c r="W269" s="44">
        <v>4.3</v>
      </c>
      <c r="X269" s="44">
        <v>4.3</v>
      </c>
      <c r="Y269" s="44">
        <v>4.3</v>
      </c>
      <c r="Z269" s="44">
        <v>4.3</v>
      </c>
      <c r="AA269" s="44">
        <v>4.3</v>
      </c>
    </row>
    <row r="270" spans="1:27" ht="12.75" customHeight="1" outlineLevel="1" x14ac:dyDescent="0.2">
      <c r="A270" s="97" t="s">
        <v>2607</v>
      </c>
      <c r="B270" s="63" t="s">
        <v>81</v>
      </c>
      <c r="C270" s="43" t="s">
        <v>79</v>
      </c>
      <c r="D270" s="44">
        <f>$D$11</f>
        <v>216.36</v>
      </c>
      <c r="E270" s="44">
        <f t="shared" ref="E270:AA270" si="155">$D$11</f>
        <v>216.36</v>
      </c>
      <c r="F270" s="44">
        <f t="shared" si="155"/>
        <v>216.36</v>
      </c>
      <c r="G270" s="44">
        <f t="shared" si="155"/>
        <v>216.36</v>
      </c>
      <c r="H270" s="44">
        <f t="shared" si="155"/>
        <v>216.36</v>
      </c>
      <c r="I270" s="44">
        <f t="shared" si="155"/>
        <v>216.36</v>
      </c>
      <c r="J270" s="44">
        <f t="shared" si="155"/>
        <v>216.36</v>
      </c>
      <c r="K270" s="44">
        <f t="shared" si="155"/>
        <v>216.36</v>
      </c>
      <c r="L270" s="44">
        <f t="shared" si="155"/>
        <v>216.36</v>
      </c>
      <c r="M270" s="44">
        <f t="shared" si="155"/>
        <v>216.36</v>
      </c>
      <c r="N270" s="44">
        <f t="shared" si="155"/>
        <v>216.36</v>
      </c>
      <c r="O270" s="44">
        <f t="shared" si="155"/>
        <v>216.36</v>
      </c>
      <c r="P270" s="44">
        <f t="shared" si="155"/>
        <v>216.36</v>
      </c>
      <c r="Q270" s="44">
        <f t="shared" si="155"/>
        <v>216.36</v>
      </c>
      <c r="R270" s="44">
        <f t="shared" si="155"/>
        <v>216.36</v>
      </c>
      <c r="S270" s="44">
        <f t="shared" si="155"/>
        <v>216.36</v>
      </c>
      <c r="T270" s="44">
        <f t="shared" si="155"/>
        <v>216.36</v>
      </c>
      <c r="U270" s="44">
        <f t="shared" si="155"/>
        <v>216.36</v>
      </c>
      <c r="V270" s="44">
        <f t="shared" si="155"/>
        <v>216.36</v>
      </c>
      <c r="W270" s="44">
        <f t="shared" si="155"/>
        <v>216.36</v>
      </c>
      <c r="X270" s="44">
        <f t="shared" si="155"/>
        <v>216.36</v>
      </c>
      <c r="Y270" s="44">
        <f t="shared" si="155"/>
        <v>216.36</v>
      </c>
      <c r="Z270" s="44">
        <f t="shared" si="155"/>
        <v>216.36</v>
      </c>
      <c r="AA270" s="44">
        <f t="shared" si="155"/>
        <v>216.36</v>
      </c>
    </row>
    <row r="271" spans="1:27" ht="12.75" customHeight="1" x14ac:dyDescent="0.2">
      <c r="A271" s="96" t="s">
        <v>2608</v>
      </c>
      <c r="B271" s="28" t="str">
        <f>"23"&amp;"."&amp;$B$777&amp;"."&amp;$B$778</f>
        <v>23.04.2024</v>
      </c>
      <c r="C271" s="88" t="s">
        <v>76</v>
      </c>
      <c r="D271" s="89">
        <f>ROUND(((D272+D273+D275+D274)/1000),5)</f>
        <v>1.4946600000000001</v>
      </c>
      <c r="E271" s="89">
        <f>ROUND(((E272+E273+E275+E274)/1000),5)</f>
        <v>1.37846</v>
      </c>
      <c r="F271" s="89">
        <f>ROUND(((F272+F273+F275+F274)/1000),5)</f>
        <v>1.3045</v>
      </c>
      <c r="G271" s="89">
        <f t="shared" ref="G271:AA271" si="156">ROUND(((G272+G273+G275+G274)/1000),5)</f>
        <v>1.31121</v>
      </c>
      <c r="H271" s="89">
        <f t="shared" si="156"/>
        <v>1.42537</v>
      </c>
      <c r="I271" s="89">
        <f t="shared" si="156"/>
        <v>1.49417</v>
      </c>
      <c r="J271" s="89">
        <f t="shared" si="156"/>
        <v>1.6003499999999999</v>
      </c>
      <c r="K271" s="89">
        <f t="shared" si="156"/>
        <v>1.8297000000000001</v>
      </c>
      <c r="L271" s="89">
        <f t="shared" si="156"/>
        <v>2.02569</v>
      </c>
      <c r="M271" s="89">
        <f t="shared" si="156"/>
        <v>2.2439800000000001</v>
      </c>
      <c r="N271" s="89">
        <f t="shared" si="156"/>
        <v>2.3068900000000001</v>
      </c>
      <c r="O271" s="89">
        <f t="shared" si="156"/>
        <v>2.2196899999999999</v>
      </c>
      <c r="P271" s="89">
        <f t="shared" si="156"/>
        <v>2.0953400000000002</v>
      </c>
      <c r="Q271" s="89">
        <f t="shared" si="156"/>
        <v>2.2665700000000002</v>
      </c>
      <c r="R271" s="89">
        <f t="shared" si="156"/>
        <v>2.2383999999999999</v>
      </c>
      <c r="S271" s="89">
        <f t="shared" si="156"/>
        <v>2.17807</v>
      </c>
      <c r="T271" s="89">
        <f t="shared" si="156"/>
        <v>2.1749499999999999</v>
      </c>
      <c r="U271" s="89">
        <f t="shared" si="156"/>
        <v>2.07579</v>
      </c>
      <c r="V271" s="89">
        <f t="shared" si="156"/>
        <v>2.1351900000000001</v>
      </c>
      <c r="W271" s="89">
        <f t="shared" si="156"/>
        <v>2.2198099999999998</v>
      </c>
      <c r="X271" s="89">
        <f t="shared" si="156"/>
        <v>2.1093099999999998</v>
      </c>
      <c r="Y271" s="89">
        <f t="shared" si="156"/>
        <v>1.96695</v>
      </c>
      <c r="Z271" s="89">
        <f t="shared" si="156"/>
        <v>1.8067599999999999</v>
      </c>
      <c r="AA271" s="89">
        <f t="shared" si="156"/>
        <v>1.56636</v>
      </c>
    </row>
    <row r="272" spans="1:27" ht="12.75" customHeight="1" outlineLevel="1" x14ac:dyDescent="0.2">
      <c r="A272" s="97" t="s">
        <v>2609</v>
      </c>
      <c r="B272" s="63" t="s">
        <v>242</v>
      </c>
      <c r="C272" s="43" t="s">
        <v>79</v>
      </c>
      <c r="D272" s="44">
        <v>1160.8800000000001</v>
      </c>
      <c r="E272" s="44">
        <v>1044.68</v>
      </c>
      <c r="F272" s="44">
        <v>970.72</v>
      </c>
      <c r="G272" s="44">
        <v>977.43</v>
      </c>
      <c r="H272" s="44">
        <v>1091.5899999999999</v>
      </c>
      <c r="I272" s="44">
        <v>1160.3900000000001</v>
      </c>
      <c r="J272" s="44">
        <v>1266.57</v>
      </c>
      <c r="K272" s="44">
        <v>1495.92</v>
      </c>
      <c r="L272" s="44">
        <v>1691.91</v>
      </c>
      <c r="M272" s="44">
        <v>1910.2</v>
      </c>
      <c r="N272" s="44">
        <v>1973.11</v>
      </c>
      <c r="O272" s="44">
        <v>1885.91</v>
      </c>
      <c r="P272" s="44">
        <v>1761.56</v>
      </c>
      <c r="Q272" s="44">
        <v>1932.79</v>
      </c>
      <c r="R272" s="44">
        <v>1904.62</v>
      </c>
      <c r="S272" s="44">
        <v>1844.29</v>
      </c>
      <c r="T272" s="44">
        <v>1841.17</v>
      </c>
      <c r="U272" s="44">
        <v>1742.01</v>
      </c>
      <c r="V272" s="44">
        <v>1801.41</v>
      </c>
      <c r="W272" s="44">
        <v>1886.03</v>
      </c>
      <c r="X272" s="44">
        <v>1775.53</v>
      </c>
      <c r="Y272" s="44">
        <v>1633.17</v>
      </c>
      <c r="Z272" s="44">
        <v>1472.98</v>
      </c>
      <c r="AA272" s="44">
        <v>1232.58</v>
      </c>
    </row>
    <row r="273" spans="1:27" ht="12.75" customHeight="1" outlineLevel="1" x14ac:dyDescent="0.2">
      <c r="A273" s="97" t="s">
        <v>2610</v>
      </c>
      <c r="B273" s="63" t="s">
        <v>90</v>
      </c>
      <c r="C273" s="43" t="s">
        <v>79</v>
      </c>
      <c r="D273" s="44">
        <f>$D$163</f>
        <v>113.12</v>
      </c>
      <c r="E273" s="44">
        <f>$D$163</f>
        <v>113.12</v>
      </c>
      <c r="F273" s="44">
        <f t="shared" ref="F273:AA273" si="157">$D$163</f>
        <v>113.12</v>
      </c>
      <c r="G273" s="44">
        <f t="shared" si="157"/>
        <v>113.12</v>
      </c>
      <c r="H273" s="44">
        <f t="shared" si="157"/>
        <v>113.12</v>
      </c>
      <c r="I273" s="44">
        <f t="shared" si="157"/>
        <v>113.12</v>
      </c>
      <c r="J273" s="44">
        <f t="shared" si="157"/>
        <v>113.12</v>
      </c>
      <c r="K273" s="44">
        <f t="shared" si="157"/>
        <v>113.12</v>
      </c>
      <c r="L273" s="44">
        <f t="shared" si="157"/>
        <v>113.12</v>
      </c>
      <c r="M273" s="44">
        <f t="shared" si="157"/>
        <v>113.12</v>
      </c>
      <c r="N273" s="44">
        <f t="shared" si="157"/>
        <v>113.12</v>
      </c>
      <c r="O273" s="44">
        <f t="shared" si="157"/>
        <v>113.12</v>
      </c>
      <c r="P273" s="44">
        <f t="shared" si="157"/>
        <v>113.12</v>
      </c>
      <c r="Q273" s="44">
        <f t="shared" si="157"/>
        <v>113.12</v>
      </c>
      <c r="R273" s="44">
        <f t="shared" si="157"/>
        <v>113.12</v>
      </c>
      <c r="S273" s="44">
        <f t="shared" si="157"/>
        <v>113.12</v>
      </c>
      <c r="T273" s="44">
        <f t="shared" si="157"/>
        <v>113.12</v>
      </c>
      <c r="U273" s="44">
        <f t="shared" si="157"/>
        <v>113.12</v>
      </c>
      <c r="V273" s="44">
        <f t="shared" si="157"/>
        <v>113.12</v>
      </c>
      <c r="W273" s="44">
        <f t="shared" si="157"/>
        <v>113.12</v>
      </c>
      <c r="X273" s="44">
        <f t="shared" si="157"/>
        <v>113.12</v>
      </c>
      <c r="Y273" s="44">
        <f t="shared" si="157"/>
        <v>113.12</v>
      </c>
      <c r="Z273" s="44">
        <f t="shared" si="157"/>
        <v>113.12</v>
      </c>
      <c r="AA273" s="44">
        <f t="shared" si="157"/>
        <v>113.12</v>
      </c>
    </row>
    <row r="274" spans="1:27" ht="12.75" customHeight="1" outlineLevel="1" x14ac:dyDescent="0.2">
      <c r="A274" s="97" t="s">
        <v>2611</v>
      </c>
      <c r="B274" s="63" t="s">
        <v>83</v>
      </c>
      <c r="C274" s="43" t="s">
        <v>79</v>
      </c>
      <c r="D274" s="44">
        <v>4.3</v>
      </c>
      <c r="E274" s="44">
        <v>4.3</v>
      </c>
      <c r="F274" s="44">
        <v>4.3</v>
      </c>
      <c r="G274" s="44">
        <v>4.3</v>
      </c>
      <c r="H274" s="44">
        <v>4.3</v>
      </c>
      <c r="I274" s="44">
        <v>4.3</v>
      </c>
      <c r="J274" s="44">
        <v>4.3</v>
      </c>
      <c r="K274" s="44">
        <v>4.3</v>
      </c>
      <c r="L274" s="44">
        <v>4.3</v>
      </c>
      <c r="M274" s="44">
        <v>4.3</v>
      </c>
      <c r="N274" s="44">
        <v>4.3</v>
      </c>
      <c r="O274" s="44">
        <v>4.3</v>
      </c>
      <c r="P274" s="44">
        <v>4.3</v>
      </c>
      <c r="Q274" s="44">
        <v>4.3</v>
      </c>
      <c r="R274" s="44">
        <v>4.3</v>
      </c>
      <c r="S274" s="44">
        <v>4.3</v>
      </c>
      <c r="T274" s="44">
        <v>4.3</v>
      </c>
      <c r="U274" s="44">
        <v>4.3</v>
      </c>
      <c r="V274" s="44">
        <v>4.3</v>
      </c>
      <c r="W274" s="44">
        <v>4.3</v>
      </c>
      <c r="X274" s="44">
        <v>4.3</v>
      </c>
      <c r="Y274" s="44">
        <v>4.3</v>
      </c>
      <c r="Z274" s="44">
        <v>4.3</v>
      </c>
      <c r="AA274" s="44">
        <v>4.3</v>
      </c>
    </row>
    <row r="275" spans="1:27" ht="12.75" customHeight="1" outlineLevel="1" x14ac:dyDescent="0.2">
      <c r="A275" s="97" t="s">
        <v>2612</v>
      </c>
      <c r="B275" s="63" t="s">
        <v>81</v>
      </c>
      <c r="C275" s="43" t="s">
        <v>79</v>
      </c>
      <c r="D275" s="44">
        <f>$D$11</f>
        <v>216.36</v>
      </c>
      <c r="E275" s="44">
        <f t="shared" ref="E275:AA275" si="158">$D$11</f>
        <v>216.36</v>
      </c>
      <c r="F275" s="44">
        <f t="shared" si="158"/>
        <v>216.36</v>
      </c>
      <c r="G275" s="44">
        <f t="shared" si="158"/>
        <v>216.36</v>
      </c>
      <c r="H275" s="44">
        <f t="shared" si="158"/>
        <v>216.36</v>
      </c>
      <c r="I275" s="44">
        <f t="shared" si="158"/>
        <v>216.36</v>
      </c>
      <c r="J275" s="44">
        <f t="shared" si="158"/>
        <v>216.36</v>
      </c>
      <c r="K275" s="44">
        <f t="shared" si="158"/>
        <v>216.36</v>
      </c>
      <c r="L275" s="44">
        <f t="shared" si="158"/>
        <v>216.36</v>
      </c>
      <c r="M275" s="44">
        <f t="shared" si="158"/>
        <v>216.36</v>
      </c>
      <c r="N275" s="44">
        <f t="shared" si="158"/>
        <v>216.36</v>
      </c>
      <c r="O275" s="44">
        <f t="shared" si="158"/>
        <v>216.36</v>
      </c>
      <c r="P275" s="44">
        <f t="shared" si="158"/>
        <v>216.36</v>
      </c>
      <c r="Q275" s="44">
        <f t="shared" si="158"/>
        <v>216.36</v>
      </c>
      <c r="R275" s="44">
        <f t="shared" si="158"/>
        <v>216.36</v>
      </c>
      <c r="S275" s="44">
        <f t="shared" si="158"/>
        <v>216.36</v>
      </c>
      <c r="T275" s="44">
        <f t="shared" si="158"/>
        <v>216.36</v>
      </c>
      <c r="U275" s="44">
        <f t="shared" si="158"/>
        <v>216.36</v>
      </c>
      <c r="V275" s="44">
        <f t="shared" si="158"/>
        <v>216.36</v>
      </c>
      <c r="W275" s="44">
        <f t="shared" si="158"/>
        <v>216.36</v>
      </c>
      <c r="X275" s="44">
        <f t="shared" si="158"/>
        <v>216.36</v>
      </c>
      <c r="Y275" s="44">
        <f t="shared" si="158"/>
        <v>216.36</v>
      </c>
      <c r="Z275" s="44">
        <f t="shared" si="158"/>
        <v>216.36</v>
      </c>
      <c r="AA275" s="44">
        <f t="shared" si="158"/>
        <v>216.36</v>
      </c>
    </row>
    <row r="276" spans="1:27" ht="12.75" customHeight="1" x14ac:dyDescent="0.2">
      <c r="A276" s="96" t="s">
        <v>2613</v>
      </c>
      <c r="B276" s="28" t="str">
        <f>"24"&amp;"."&amp;$B$777&amp;"."&amp;$B$778</f>
        <v>24.04.2024</v>
      </c>
      <c r="C276" s="88" t="s">
        <v>76</v>
      </c>
      <c r="D276" s="89">
        <f>ROUND(((D277+D278+D280+D279)/1000),5)</f>
        <v>1.45435</v>
      </c>
      <c r="E276" s="89">
        <f>ROUND(((E277+E278+E280+E279)/1000),5)</f>
        <v>1.34955</v>
      </c>
      <c r="F276" s="89">
        <f>ROUND(((F277+F278+F280+F279)/1000),5)</f>
        <v>1.2735399999999999</v>
      </c>
      <c r="G276" s="89">
        <f t="shared" ref="G276:AA276" si="159">ROUND(((G277+G278+G280+G279)/1000),5)</f>
        <v>1.2614099999999999</v>
      </c>
      <c r="H276" s="89">
        <f t="shared" si="159"/>
        <v>1.3246199999999999</v>
      </c>
      <c r="I276" s="89">
        <f t="shared" si="159"/>
        <v>1.4536199999999999</v>
      </c>
      <c r="J276" s="89">
        <f t="shared" si="159"/>
        <v>1.55301</v>
      </c>
      <c r="K276" s="89">
        <f t="shared" si="159"/>
        <v>1.78322</v>
      </c>
      <c r="L276" s="89">
        <f t="shared" si="159"/>
        <v>1.8816200000000001</v>
      </c>
      <c r="M276" s="89">
        <f t="shared" si="159"/>
        <v>1.9352100000000001</v>
      </c>
      <c r="N276" s="89">
        <f t="shared" si="159"/>
        <v>2.0300400000000001</v>
      </c>
      <c r="O276" s="89">
        <f t="shared" si="159"/>
        <v>2.0983100000000001</v>
      </c>
      <c r="P276" s="89">
        <f t="shared" si="159"/>
        <v>2.1104599999999998</v>
      </c>
      <c r="Q276" s="89">
        <f t="shared" si="159"/>
        <v>2.1122000000000001</v>
      </c>
      <c r="R276" s="89">
        <f t="shared" si="159"/>
        <v>2.1105299999999998</v>
      </c>
      <c r="S276" s="89">
        <f t="shared" si="159"/>
        <v>2.0629400000000002</v>
      </c>
      <c r="T276" s="89">
        <f t="shared" si="159"/>
        <v>1.9477199999999999</v>
      </c>
      <c r="U276" s="89">
        <f t="shared" si="159"/>
        <v>1.9035200000000001</v>
      </c>
      <c r="V276" s="89">
        <f t="shared" si="159"/>
        <v>1.8831</v>
      </c>
      <c r="W276" s="89">
        <f t="shared" si="159"/>
        <v>1.8972599999999999</v>
      </c>
      <c r="X276" s="89">
        <f t="shared" si="159"/>
        <v>1.99386</v>
      </c>
      <c r="Y276" s="89">
        <f t="shared" si="159"/>
        <v>1.90429</v>
      </c>
      <c r="Z276" s="89">
        <f t="shared" si="159"/>
        <v>1.7002900000000001</v>
      </c>
      <c r="AA276" s="89">
        <f t="shared" si="159"/>
        <v>1.5106200000000001</v>
      </c>
    </row>
    <row r="277" spans="1:27" ht="12.75" customHeight="1" outlineLevel="1" x14ac:dyDescent="0.2">
      <c r="A277" s="97" t="s">
        <v>2614</v>
      </c>
      <c r="B277" s="63" t="s">
        <v>242</v>
      </c>
      <c r="C277" s="43" t="s">
        <v>79</v>
      </c>
      <c r="D277" s="44">
        <v>1120.57</v>
      </c>
      <c r="E277" s="44">
        <v>1015.77</v>
      </c>
      <c r="F277" s="44">
        <v>939.76</v>
      </c>
      <c r="G277" s="44">
        <v>927.63</v>
      </c>
      <c r="H277" s="44">
        <v>990.84</v>
      </c>
      <c r="I277" s="44">
        <v>1119.8399999999999</v>
      </c>
      <c r="J277" s="44">
        <v>1219.23</v>
      </c>
      <c r="K277" s="44">
        <v>1449.44</v>
      </c>
      <c r="L277" s="44">
        <v>1547.84</v>
      </c>
      <c r="M277" s="44">
        <v>1601.43</v>
      </c>
      <c r="N277" s="44">
        <v>1696.26</v>
      </c>
      <c r="O277" s="44">
        <v>1764.53</v>
      </c>
      <c r="P277" s="44">
        <v>1776.68</v>
      </c>
      <c r="Q277" s="44">
        <v>1778.42</v>
      </c>
      <c r="R277" s="44">
        <v>1776.75</v>
      </c>
      <c r="S277" s="44">
        <v>1729.16</v>
      </c>
      <c r="T277" s="44">
        <v>1613.94</v>
      </c>
      <c r="U277" s="44">
        <v>1569.74</v>
      </c>
      <c r="V277" s="44">
        <v>1549.32</v>
      </c>
      <c r="W277" s="44">
        <v>1563.48</v>
      </c>
      <c r="X277" s="44">
        <v>1660.08</v>
      </c>
      <c r="Y277" s="44">
        <v>1570.51</v>
      </c>
      <c r="Z277" s="44">
        <v>1366.51</v>
      </c>
      <c r="AA277" s="44">
        <v>1176.8399999999999</v>
      </c>
    </row>
    <row r="278" spans="1:27" ht="12.75" customHeight="1" outlineLevel="1" x14ac:dyDescent="0.2">
      <c r="A278" s="97" t="s">
        <v>2615</v>
      </c>
      <c r="B278" s="63" t="s">
        <v>90</v>
      </c>
      <c r="C278" s="43" t="s">
        <v>79</v>
      </c>
      <c r="D278" s="44">
        <f>$D$163</f>
        <v>113.12</v>
      </c>
      <c r="E278" s="44">
        <f>$D$163</f>
        <v>113.12</v>
      </c>
      <c r="F278" s="44">
        <f t="shared" ref="F278:AA278" si="160">$D$163</f>
        <v>113.12</v>
      </c>
      <c r="G278" s="44">
        <f t="shared" si="160"/>
        <v>113.12</v>
      </c>
      <c r="H278" s="44">
        <f t="shared" si="160"/>
        <v>113.12</v>
      </c>
      <c r="I278" s="44">
        <f t="shared" si="160"/>
        <v>113.12</v>
      </c>
      <c r="J278" s="44">
        <f t="shared" si="160"/>
        <v>113.12</v>
      </c>
      <c r="K278" s="44">
        <f t="shared" si="160"/>
        <v>113.12</v>
      </c>
      <c r="L278" s="44">
        <f t="shared" si="160"/>
        <v>113.12</v>
      </c>
      <c r="M278" s="44">
        <f t="shared" si="160"/>
        <v>113.12</v>
      </c>
      <c r="N278" s="44">
        <f t="shared" si="160"/>
        <v>113.12</v>
      </c>
      <c r="O278" s="44">
        <f t="shared" si="160"/>
        <v>113.12</v>
      </c>
      <c r="P278" s="44">
        <f t="shared" si="160"/>
        <v>113.12</v>
      </c>
      <c r="Q278" s="44">
        <f t="shared" si="160"/>
        <v>113.12</v>
      </c>
      <c r="R278" s="44">
        <f t="shared" si="160"/>
        <v>113.12</v>
      </c>
      <c r="S278" s="44">
        <f t="shared" si="160"/>
        <v>113.12</v>
      </c>
      <c r="T278" s="44">
        <f t="shared" si="160"/>
        <v>113.12</v>
      </c>
      <c r="U278" s="44">
        <f t="shared" si="160"/>
        <v>113.12</v>
      </c>
      <c r="V278" s="44">
        <f t="shared" si="160"/>
        <v>113.12</v>
      </c>
      <c r="W278" s="44">
        <f t="shared" si="160"/>
        <v>113.12</v>
      </c>
      <c r="X278" s="44">
        <f t="shared" si="160"/>
        <v>113.12</v>
      </c>
      <c r="Y278" s="44">
        <f t="shared" si="160"/>
        <v>113.12</v>
      </c>
      <c r="Z278" s="44">
        <f t="shared" si="160"/>
        <v>113.12</v>
      </c>
      <c r="AA278" s="44">
        <f t="shared" si="160"/>
        <v>113.12</v>
      </c>
    </row>
    <row r="279" spans="1:27" ht="12.75" customHeight="1" outlineLevel="1" x14ac:dyDescent="0.2">
      <c r="A279" s="97" t="s">
        <v>2616</v>
      </c>
      <c r="B279" s="63" t="s">
        <v>83</v>
      </c>
      <c r="C279" s="43" t="s">
        <v>79</v>
      </c>
      <c r="D279" s="44">
        <v>4.3</v>
      </c>
      <c r="E279" s="44">
        <v>4.3</v>
      </c>
      <c r="F279" s="44">
        <v>4.3</v>
      </c>
      <c r="G279" s="44">
        <v>4.3</v>
      </c>
      <c r="H279" s="44">
        <v>4.3</v>
      </c>
      <c r="I279" s="44">
        <v>4.3</v>
      </c>
      <c r="J279" s="44">
        <v>4.3</v>
      </c>
      <c r="K279" s="44">
        <v>4.3</v>
      </c>
      <c r="L279" s="44">
        <v>4.3</v>
      </c>
      <c r="M279" s="44">
        <v>4.3</v>
      </c>
      <c r="N279" s="44">
        <v>4.3</v>
      </c>
      <c r="O279" s="44">
        <v>4.3</v>
      </c>
      <c r="P279" s="44">
        <v>4.3</v>
      </c>
      <c r="Q279" s="44">
        <v>4.3</v>
      </c>
      <c r="R279" s="44">
        <v>4.3</v>
      </c>
      <c r="S279" s="44">
        <v>4.3</v>
      </c>
      <c r="T279" s="44">
        <v>4.3</v>
      </c>
      <c r="U279" s="44">
        <v>4.3</v>
      </c>
      <c r="V279" s="44">
        <v>4.3</v>
      </c>
      <c r="W279" s="44">
        <v>4.3</v>
      </c>
      <c r="X279" s="44">
        <v>4.3</v>
      </c>
      <c r="Y279" s="44">
        <v>4.3</v>
      </c>
      <c r="Z279" s="44">
        <v>4.3</v>
      </c>
      <c r="AA279" s="44">
        <v>4.3</v>
      </c>
    </row>
    <row r="280" spans="1:27" ht="12.75" customHeight="1" outlineLevel="1" x14ac:dyDescent="0.2">
      <c r="A280" s="97" t="s">
        <v>2617</v>
      </c>
      <c r="B280" s="63" t="s">
        <v>81</v>
      </c>
      <c r="C280" s="43" t="s">
        <v>79</v>
      </c>
      <c r="D280" s="44">
        <f>$D$11</f>
        <v>216.36</v>
      </c>
      <c r="E280" s="44">
        <f t="shared" ref="E280:AA280" si="161">$D$11</f>
        <v>216.36</v>
      </c>
      <c r="F280" s="44">
        <f t="shared" si="161"/>
        <v>216.36</v>
      </c>
      <c r="G280" s="44">
        <f t="shared" si="161"/>
        <v>216.36</v>
      </c>
      <c r="H280" s="44">
        <f t="shared" si="161"/>
        <v>216.36</v>
      </c>
      <c r="I280" s="44">
        <f t="shared" si="161"/>
        <v>216.36</v>
      </c>
      <c r="J280" s="44">
        <f t="shared" si="161"/>
        <v>216.36</v>
      </c>
      <c r="K280" s="44">
        <f t="shared" si="161"/>
        <v>216.36</v>
      </c>
      <c r="L280" s="44">
        <f t="shared" si="161"/>
        <v>216.36</v>
      </c>
      <c r="M280" s="44">
        <f t="shared" si="161"/>
        <v>216.36</v>
      </c>
      <c r="N280" s="44">
        <f t="shared" si="161"/>
        <v>216.36</v>
      </c>
      <c r="O280" s="44">
        <f t="shared" si="161"/>
        <v>216.36</v>
      </c>
      <c r="P280" s="44">
        <f t="shared" si="161"/>
        <v>216.36</v>
      </c>
      <c r="Q280" s="44">
        <f t="shared" si="161"/>
        <v>216.36</v>
      </c>
      <c r="R280" s="44">
        <f t="shared" si="161"/>
        <v>216.36</v>
      </c>
      <c r="S280" s="44">
        <f t="shared" si="161"/>
        <v>216.36</v>
      </c>
      <c r="T280" s="44">
        <f t="shared" si="161"/>
        <v>216.36</v>
      </c>
      <c r="U280" s="44">
        <f t="shared" si="161"/>
        <v>216.36</v>
      </c>
      <c r="V280" s="44">
        <f t="shared" si="161"/>
        <v>216.36</v>
      </c>
      <c r="W280" s="44">
        <f t="shared" si="161"/>
        <v>216.36</v>
      </c>
      <c r="X280" s="44">
        <f t="shared" si="161"/>
        <v>216.36</v>
      </c>
      <c r="Y280" s="44">
        <f t="shared" si="161"/>
        <v>216.36</v>
      </c>
      <c r="Z280" s="44">
        <f t="shared" si="161"/>
        <v>216.36</v>
      </c>
      <c r="AA280" s="44">
        <f t="shared" si="161"/>
        <v>216.36</v>
      </c>
    </row>
    <row r="281" spans="1:27" ht="12.75" customHeight="1" x14ac:dyDescent="0.2">
      <c r="A281" s="96" t="s">
        <v>2618</v>
      </c>
      <c r="B281" s="28" t="str">
        <f>"25"&amp;"."&amp;$B$777&amp;"."&amp;$B$778</f>
        <v>25.04.2024</v>
      </c>
      <c r="C281" s="88" t="s">
        <v>76</v>
      </c>
      <c r="D281" s="89">
        <f>ROUND(((D282+D283+D285+D284)/1000),5)</f>
        <v>1.4130100000000001</v>
      </c>
      <c r="E281" s="89">
        <f>ROUND(((E282+E283+E285+E284)/1000),5)</f>
        <v>1.29694</v>
      </c>
      <c r="F281" s="89">
        <f>ROUND(((F282+F283+F285+F284)/1000),5)</f>
        <v>1.2641899999999999</v>
      </c>
      <c r="G281" s="89">
        <f t="shared" ref="G281:AA281" si="162">ROUND(((G282+G283+G285+G284)/1000),5)</f>
        <v>1.27904</v>
      </c>
      <c r="H281" s="89">
        <f t="shared" si="162"/>
        <v>1.2958000000000001</v>
      </c>
      <c r="I281" s="89">
        <f t="shared" si="162"/>
        <v>1.4487300000000001</v>
      </c>
      <c r="J281" s="89">
        <f t="shared" si="162"/>
        <v>1.5294300000000001</v>
      </c>
      <c r="K281" s="89">
        <f t="shared" si="162"/>
        <v>1.78792</v>
      </c>
      <c r="L281" s="89">
        <f t="shared" si="162"/>
        <v>2.0247899999999999</v>
      </c>
      <c r="M281" s="89">
        <f t="shared" si="162"/>
        <v>2.1744599999999998</v>
      </c>
      <c r="N281" s="89">
        <f t="shared" si="162"/>
        <v>2.1738400000000002</v>
      </c>
      <c r="O281" s="89">
        <f t="shared" si="162"/>
        <v>2.1734800000000001</v>
      </c>
      <c r="P281" s="89">
        <f t="shared" si="162"/>
        <v>2.19848</v>
      </c>
      <c r="Q281" s="89">
        <f t="shared" si="162"/>
        <v>2.2039399999999998</v>
      </c>
      <c r="R281" s="89">
        <f t="shared" si="162"/>
        <v>2.1925500000000002</v>
      </c>
      <c r="S281" s="89">
        <f t="shared" si="162"/>
        <v>2.1698499999999998</v>
      </c>
      <c r="T281" s="89">
        <f t="shared" si="162"/>
        <v>2.1478299999999999</v>
      </c>
      <c r="U281" s="89">
        <f t="shared" si="162"/>
        <v>1.9578100000000001</v>
      </c>
      <c r="V281" s="89">
        <f t="shared" si="162"/>
        <v>1.8911100000000001</v>
      </c>
      <c r="W281" s="89">
        <f t="shared" si="162"/>
        <v>1.90526</v>
      </c>
      <c r="X281" s="89">
        <f t="shared" si="162"/>
        <v>2.1470400000000001</v>
      </c>
      <c r="Y281" s="89">
        <f t="shared" si="162"/>
        <v>1.9232499999999999</v>
      </c>
      <c r="Z281" s="89">
        <f t="shared" si="162"/>
        <v>1.6583300000000001</v>
      </c>
      <c r="AA281" s="89">
        <f t="shared" si="162"/>
        <v>1.4538599999999999</v>
      </c>
    </row>
    <row r="282" spans="1:27" ht="12.75" customHeight="1" outlineLevel="1" x14ac:dyDescent="0.2">
      <c r="A282" s="97" t="s">
        <v>2619</v>
      </c>
      <c r="B282" s="63" t="s">
        <v>242</v>
      </c>
      <c r="C282" s="43" t="s">
        <v>79</v>
      </c>
      <c r="D282" s="44">
        <v>1079.23</v>
      </c>
      <c r="E282" s="44">
        <v>963.16</v>
      </c>
      <c r="F282" s="44">
        <v>930.41</v>
      </c>
      <c r="G282" s="44">
        <v>945.26</v>
      </c>
      <c r="H282" s="44">
        <v>962.02</v>
      </c>
      <c r="I282" s="44">
        <v>1114.95</v>
      </c>
      <c r="J282" s="44">
        <v>1195.6500000000001</v>
      </c>
      <c r="K282" s="44">
        <v>1454.14</v>
      </c>
      <c r="L282" s="44">
        <v>1691.01</v>
      </c>
      <c r="M282" s="44">
        <v>1840.68</v>
      </c>
      <c r="N282" s="44">
        <v>1840.06</v>
      </c>
      <c r="O282" s="44">
        <v>1839.7</v>
      </c>
      <c r="P282" s="44">
        <v>1864.7</v>
      </c>
      <c r="Q282" s="44">
        <v>1870.16</v>
      </c>
      <c r="R282" s="44">
        <v>1858.77</v>
      </c>
      <c r="S282" s="44">
        <v>1836.07</v>
      </c>
      <c r="T282" s="44">
        <v>1814.05</v>
      </c>
      <c r="U282" s="44">
        <v>1624.03</v>
      </c>
      <c r="V282" s="44">
        <v>1557.33</v>
      </c>
      <c r="W282" s="44">
        <v>1571.48</v>
      </c>
      <c r="X282" s="44">
        <v>1813.26</v>
      </c>
      <c r="Y282" s="44">
        <v>1589.47</v>
      </c>
      <c r="Z282" s="44">
        <v>1324.55</v>
      </c>
      <c r="AA282" s="44">
        <v>1120.08</v>
      </c>
    </row>
    <row r="283" spans="1:27" ht="12.75" customHeight="1" outlineLevel="1" x14ac:dyDescent="0.2">
      <c r="A283" s="97" t="s">
        <v>2620</v>
      </c>
      <c r="B283" s="63" t="s">
        <v>90</v>
      </c>
      <c r="C283" s="43" t="s">
        <v>79</v>
      </c>
      <c r="D283" s="44">
        <f>$D$163</f>
        <v>113.12</v>
      </c>
      <c r="E283" s="44">
        <f>$D$163</f>
        <v>113.12</v>
      </c>
      <c r="F283" s="44">
        <f t="shared" ref="F283:AA283" si="163">$D$163</f>
        <v>113.12</v>
      </c>
      <c r="G283" s="44">
        <f t="shared" si="163"/>
        <v>113.12</v>
      </c>
      <c r="H283" s="44">
        <f t="shared" si="163"/>
        <v>113.12</v>
      </c>
      <c r="I283" s="44">
        <f t="shared" si="163"/>
        <v>113.12</v>
      </c>
      <c r="J283" s="44">
        <f t="shared" si="163"/>
        <v>113.12</v>
      </c>
      <c r="K283" s="44">
        <f t="shared" si="163"/>
        <v>113.12</v>
      </c>
      <c r="L283" s="44">
        <f t="shared" si="163"/>
        <v>113.12</v>
      </c>
      <c r="M283" s="44">
        <f t="shared" si="163"/>
        <v>113.12</v>
      </c>
      <c r="N283" s="44">
        <f t="shared" si="163"/>
        <v>113.12</v>
      </c>
      <c r="O283" s="44">
        <f t="shared" si="163"/>
        <v>113.12</v>
      </c>
      <c r="P283" s="44">
        <f t="shared" si="163"/>
        <v>113.12</v>
      </c>
      <c r="Q283" s="44">
        <f t="shared" si="163"/>
        <v>113.12</v>
      </c>
      <c r="R283" s="44">
        <f t="shared" si="163"/>
        <v>113.12</v>
      </c>
      <c r="S283" s="44">
        <f t="shared" si="163"/>
        <v>113.12</v>
      </c>
      <c r="T283" s="44">
        <f t="shared" si="163"/>
        <v>113.12</v>
      </c>
      <c r="U283" s="44">
        <f t="shared" si="163"/>
        <v>113.12</v>
      </c>
      <c r="V283" s="44">
        <f t="shared" si="163"/>
        <v>113.12</v>
      </c>
      <c r="W283" s="44">
        <f t="shared" si="163"/>
        <v>113.12</v>
      </c>
      <c r="X283" s="44">
        <f t="shared" si="163"/>
        <v>113.12</v>
      </c>
      <c r="Y283" s="44">
        <f t="shared" si="163"/>
        <v>113.12</v>
      </c>
      <c r="Z283" s="44">
        <f t="shared" si="163"/>
        <v>113.12</v>
      </c>
      <c r="AA283" s="44">
        <f t="shared" si="163"/>
        <v>113.12</v>
      </c>
    </row>
    <row r="284" spans="1:27" ht="12.75" customHeight="1" outlineLevel="1" x14ac:dyDescent="0.2">
      <c r="A284" s="97" t="s">
        <v>2621</v>
      </c>
      <c r="B284" s="63" t="s">
        <v>83</v>
      </c>
      <c r="C284" s="43" t="s">
        <v>79</v>
      </c>
      <c r="D284" s="44">
        <v>4.3</v>
      </c>
      <c r="E284" s="44">
        <v>4.3</v>
      </c>
      <c r="F284" s="44">
        <v>4.3</v>
      </c>
      <c r="G284" s="44">
        <v>4.3</v>
      </c>
      <c r="H284" s="44">
        <v>4.3</v>
      </c>
      <c r="I284" s="44">
        <v>4.3</v>
      </c>
      <c r="J284" s="44">
        <v>4.3</v>
      </c>
      <c r="K284" s="44">
        <v>4.3</v>
      </c>
      <c r="L284" s="44">
        <v>4.3</v>
      </c>
      <c r="M284" s="44">
        <v>4.3</v>
      </c>
      <c r="N284" s="44">
        <v>4.3</v>
      </c>
      <c r="O284" s="44">
        <v>4.3</v>
      </c>
      <c r="P284" s="44">
        <v>4.3</v>
      </c>
      <c r="Q284" s="44">
        <v>4.3</v>
      </c>
      <c r="R284" s="44">
        <v>4.3</v>
      </c>
      <c r="S284" s="44">
        <v>4.3</v>
      </c>
      <c r="T284" s="44">
        <v>4.3</v>
      </c>
      <c r="U284" s="44">
        <v>4.3</v>
      </c>
      <c r="V284" s="44">
        <v>4.3</v>
      </c>
      <c r="W284" s="44">
        <v>4.3</v>
      </c>
      <c r="X284" s="44">
        <v>4.3</v>
      </c>
      <c r="Y284" s="44">
        <v>4.3</v>
      </c>
      <c r="Z284" s="44">
        <v>4.3</v>
      </c>
      <c r="AA284" s="44">
        <v>4.3</v>
      </c>
    </row>
    <row r="285" spans="1:27" ht="12.75" customHeight="1" outlineLevel="1" x14ac:dyDescent="0.2">
      <c r="A285" s="97" t="s">
        <v>2622</v>
      </c>
      <c r="B285" s="63" t="s">
        <v>81</v>
      </c>
      <c r="C285" s="43" t="s">
        <v>79</v>
      </c>
      <c r="D285" s="44">
        <f>$D$11</f>
        <v>216.36</v>
      </c>
      <c r="E285" s="44">
        <f t="shared" ref="E285:AA285" si="164">$D$11</f>
        <v>216.36</v>
      </c>
      <c r="F285" s="44">
        <f t="shared" si="164"/>
        <v>216.36</v>
      </c>
      <c r="G285" s="44">
        <f t="shared" si="164"/>
        <v>216.36</v>
      </c>
      <c r="H285" s="44">
        <f t="shared" si="164"/>
        <v>216.36</v>
      </c>
      <c r="I285" s="44">
        <f t="shared" si="164"/>
        <v>216.36</v>
      </c>
      <c r="J285" s="44">
        <f t="shared" si="164"/>
        <v>216.36</v>
      </c>
      <c r="K285" s="44">
        <f t="shared" si="164"/>
        <v>216.36</v>
      </c>
      <c r="L285" s="44">
        <f t="shared" si="164"/>
        <v>216.36</v>
      </c>
      <c r="M285" s="44">
        <f t="shared" si="164"/>
        <v>216.36</v>
      </c>
      <c r="N285" s="44">
        <f t="shared" si="164"/>
        <v>216.36</v>
      </c>
      <c r="O285" s="44">
        <f t="shared" si="164"/>
        <v>216.36</v>
      </c>
      <c r="P285" s="44">
        <f t="shared" si="164"/>
        <v>216.36</v>
      </c>
      <c r="Q285" s="44">
        <f t="shared" si="164"/>
        <v>216.36</v>
      </c>
      <c r="R285" s="44">
        <f t="shared" si="164"/>
        <v>216.36</v>
      </c>
      <c r="S285" s="44">
        <f t="shared" si="164"/>
        <v>216.36</v>
      </c>
      <c r="T285" s="44">
        <f t="shared" si="164"/>
        <v>216.36</v>
      </c>
      <c r="U285" s="44">
        <f t="shared" si="164"/>
        <v>216.36</v>
      </c>
      <c r="V285" s="44">
        <f t="shared" si="164"/>
        <v>216.36</v>
      </c>
      <c r="W285" s="44">
        <f t="shared" si="164"/>
        <v>216.36</v>
      </c>
      <c r="X285" s="44">
        <f t="shared" si="164"/>
        <v>216.36</v>
      </c>
      <c r="Y285" s="44">
        <f t="shared" si="164"/>
        <v>216.36</v>
      </c>
      <c r="Z285" s="44">
        <f t="shared" si="164"/>
        <v>216.36</v>
      </c>
      <c r="AA285" s="44">
        <f t="shared" si="164"/>
        <v>216.36</v>
      </c>
    </row>
    <row r="286" spans="1:27" ht="12.75" customHeight="1" x14ac:dyDescent="0.2">
      <c r="A286" s="96" t="s">
        <v>2623</v>
      </c>
      <c r="B286" s="28" t="str">
        <f>"26"&amp;"."&amp;$B$777&amp;"."&amp;$B$778</f>
        <v>26.04.2024</v>
      </c>
      <c r="C286" s="88" t="s">
        <v>76</v>
      </c>
      <c r="D286" s="89">
        <f>ROUND(((D287+D288+D290+D289)/1000),5)</f>
        <v>1.44265</v>
      </c>
      <c r="E286" s="89">
        <f>ROUND(((E287+E288+E290+E289)/1000),5)</f>
        <v>1.34945</v>
      </c>
      <c r="F286" s="89">
        <f>ROUND(((F287+F288+F290+F289)/1000),5)</f>
        <v>1.29251</v>
      </c>
      <c r="G286" s="89">
        <f t="shared" ref="G286:AA286" si="165">ROUND(((G287+G288+G290+G289)/1000),5)</f>
        <v>1.2859700000000001</v>
      </c>
      <c r="H286" s="89">
        <f t="shared" si="165"/>
        <v>1.3143499999999999</v>
      </c>
      <c r="I286" s="89">
        <f t="shared" si="165"/>
        <v>1.4442299999999999</v>
      </c>
      <c r="J286" s="89">
        <f t="shared" si="165"/>
        <v>1.5426899999999999</v>
      </c>
      <c r="K286" s="89">
        <f t="shared" si="165"/>
        <v>1.7943199999999999</v>
      </c>
      <c r="L286" s="89">
        <f t="shared" si="165"/>
        <v>2.1288399999999998</v>
      </c>
      <c r="M286" s="89">
        <f t="shared" si="165"/>
        <v>2.3283999999999998</v>
      </c>
      <c r="N286" s="89">
        <f t="shared" si="165"/>
        <v>2.39479</v>
      </c>
      <c r="O286" s="89">
        <f t="shared" si="165"/>
        <v>2.2981699999999998</v>
      </c>
      <c r="P286" s="89">
        <f t="shared" si="165"/>
        <v>2.3190900000000001</v>
      </c>
      <c r="Q286" s="89">
        <f t="shared" si="165"/>
        <v>2.3331400000000002</v>
      </c>
      <c r="R286" s="89">
        <f t="shared" si="165"/>
        <v>2.3325900000000002</v>
      </c>
      <c r="S286" s="89">
        <f t="shared" si="165"/>
        <v>2.3232200000000001</v>
      </c>
      <c r="T286" s="89">
        <f t="shared" si="165"/>
        <v>2.3048099999999998</v>
      </c>
      <c r="U286" s="89">
        <f t="shared" si="165"/>
        <v>2.2240000000000002</v>
      </c>
      <c r="V286" s="89">
        <f t="shared" si="165"/>
        <v>2.2766500000000001</v>
      </c>
      <c r="W286" s="89">
        <f t="shared" si="165"/>
        <v>2.3134299999999999</v>
      </c>
      <c r="X286" s="89">
        <f t="shared" si="165"/>
        <v>2.3063099999999999</v>
      </c>
      <c r="Y286" s="89">
        <f t="shared" si="165"/>
        <v>2.1017100000000002</v>
      </c>
      <c r="Z286" s="89">
        <f t="shared" si="165"/>
        <v>1.81447</v>
      </c>
      <c r="AA286" s="89">
        <f t="shared" si="165"/>
        <v>1.5150999999999999</v>
      </c>
    </row>
    <row r="287" spans="1:27" ht="12.75" customHeight="1" outlineLevel="1" x14ac:dyDescent="0.2">
      <c r="A287" s="97" t="s">
        <v>2624</v>
      </c>
      <c r="B287" s="63" t="s">
        <v>242</v>
      </c>
      <c r="C287" s="43" t="s">
        <v>79</v>
      </c>
      <c r="D287" s="44">
        <v>1108.8699999999999</v>
      </c>
      <c r="E287" s="44">
        <v>1015.67</v>
      </c>
      <c r="F287" s="44">
        <v>958.73</v>
      </c>
      <c r="G287" s="44">
        <v>952.19</v>
      </c>
      <c r="H287" s="44">
        <v>980.57</v>
      </c>
      <c r="I287" s="44">
        <v>1110.45</v>
      </c>
      <c r="J287" s="44">
        <v>1208.9100000000001</v>
      </c>
      <c r="K287" s="44">
        <v>1460.54</v>
      </c>
      <c r="L287" s="44">
        <v>1795.06</v>
      </c>
      <c r="M287" s="44">
        <v>1994.62</v>
      </c>
      <c r="N287" s="44">
        <v>2061.0100000000002</v>
      </c>
      <c r="O287" s="44">
        <v>1964.39</v>
      </c>
      <c r="P287" s="44">
        <v>1985.31</v>
      </c>
      <c r="Q287" s="44">
        <v>1999.36</v>
      </c>
      <c r="R287" s="44">
        <v>1998.81</v>
      </c>
      <c r="S287" s="44">
        <v>1989.44</v>
      </c>
      <c r="T287" s="44">
        <v>1971.03</v>
      </c>
      <c r="U287" s="44">
        <v>1890.22</v>
      </c>
      <c r="V287" s="44">
        <v>1942.87</v>
      </c>
      <c r="W287" s="44">
        <v>1979.65</v>
      </c>
      <c r="X287" s="44">
        <v>1972.53</v>
      </c>
      <c r="Y287" s="44">
        <v>1767.93</v>
      </c>
      <c r="Z287" s="44">
        <v>1480.69</v>
      </c>
      <c r="AA287" s="44">
        <v>1181.32</v>
      </c>
    </row>
    <row r="288" spans="1:27" ht="12.75" customHeight="1" outlineLevel="1" x14ac:dyDescent="0.2">
      <c r="A288" s="97" t="s">
        <v>2625</v>
      </c>
      <c r="B288" s="63" t="s">
        <v>90</v>
      </c>
      <c r="C288" s="43" t="s">
        <v>79</v>
      </c>
      <c r="D288" s="44">
        <f>$D$163</f>
        <v>113.12</v>
      </c>
      <c r="E288" s="44">
        <f>$D$163</f>
        <v>113.12</v>
      </c>
      <c r="F288" s="44">
        <f t="shared" ref="F288:AA288" si="166">$D$163</f>
        <v>113.12</v>
      </c>
      <c r="G288" s="44">
        <f t="shared" si="166"/>
        <v>113.12</v>
      </c>
      <c r="H288" s="44">
        <f t="shared" si="166"/>
        <v>113.12</v>
      </c>
      <c r="I288" s="44">
        <f t="shared" si="166"/>
        <v>113.12</v>
      </c>
      <c r="J288" s="44">
        <f t="shared" si="166"/>
        <v>113.12</v>
      </c>
      <c r="K288" s="44">
        <f t="shared" si="166"/>
        <v>113.12</v>
      </c>
      <c r="L288" s="44">
        <f t="shared" si="166"/>
        <v>113.12</v>
      </c>
      <c r="M288" s="44">
        <f t="shared" si="166"/>
        <v>113.12</v>
      </c>
      <c r="N288" s="44">
        <f t="shared" si="166"/>
        <v>113.12</v>
      </c>
      <c r="O288" s="44">
        <f t="shared" si="166"/>
        <v>113.12</v>
      </c>
      <c r="P288" s="44">
        <f t="shared" si="166"/>
        <v>113.12</v>
      </c>
      <c r="Q288" s="44">
        <f t="shared" si="166"/>
        <v>113.12</v>
      </c>
      <c r="R288" s="44">
        <f t="shared" si="166"/>
        <v>113.12</v>
      </c>
      <c r="S288" s="44">
        <f t="shared" si="166"/>
        <v>113.12</v>
      </c>
      <c r="T288" s="44">
        <f t="shared" si="166"/>
        <v>113.12</v>
      </c>
      <c r="U288" s="44">
        <f t="shared" si="166"/>
        <v>113.12</v>
      </c>
      <c r="V288" s="44">
        <f t="shared" si="166"/>
        <v>113.12</v>
      </c>
      <c r="W288" s="44">
        <f t="shared" si="166"/>
        <v>113.12</v>
      </c>
      <c r="X288" s="44">
        <f t="shared" si="166"/>
        <v>113.12</v>
      </c>
      <c r="Y288" s="44">
        <f t="shared" si="166"/>
        <v>113.12</v>
      </c>
      <c r="Z288" s="44">
        <f t="shared" si="166"/>
        <v>113.12</v>
      </c>
      <c r="AA288" s="44">
        <f t="shared" si="166"/>
        <v>113.12</v>
      </c>
    </row>
    <row r="289" spans="1:27" ht="12.75" customHeight="1" outlineLevel="1" x14ac:dyDescent="0.2">
      <c r="A289" s="97" t="s">
        <v>2626</v>
      </c>
      <c r="B289" s="63" t="s">
        <v>83</v>
      </c>
      <c r="C289" s="43" t="s">
        <v>79</v>
      </c>
      <c r="D289" s="44">
        <v>4.3</v>
      </c>
      <c r="E289" s="44">
        <v>4.3</v>
      </c>
      <c r="F289" s="44">
        <v>4.3</v>
      </c>
      <c r="G289" s="44">
        <v>4.3</v>
      </c>
      <c r="H289" s="44">
        <v>4.3</v>
      </c>
      <c r="I289" s="44">
        <v>4.3</v>
      </c>
      <c r="J289" s="44">
        <v>4.3</v>
      </c>
      <c r="K289" s="44">
        <v>4.3</v>
      </c>
      <c r="L289" s="44">
        <v>4.3</v>
      </c>
      <c r="M289" s="44">
        <v>4.3</v>
      </c>
      <c r="N289" s="44">
        <v>4.3</v>
      </c>
      <c r="O289" s="44">
        <v>4.3</v>
      </c>
      <c r="P289" s="44">
        <v>4.3</v>
      </c>
      <c r="Q289" s="44">
        <v>4.3</v>
      </c>
      <c r="R289" s="44">
        <v>4.3</v>
      </c>
      <c r="S289" s="44">
        <v>4.3</v>
      </c>
      <c r="T289" s="44">
        <v>4.3</v>
      </c>
      <c r="U289" s="44">
        <v>4.3</v>
      </c>
      <c r="V289" s="44">
        <v>4.3</v>
      </c>
      <c r="W289" s="44">
        <v>4.3</v>
      </c>
      <c r="X289" s="44">
        <v>4.3</v>
      </c>
      <c r="Y289" s="44">
        <v>4.3</v>
      </c>
      <c r="Z289" s="44">
        <v>4.3</v>
      </c>
      <c r="AA289" s="44">
        <v>4.3</v>
      </c>
    </row>
    <row r="290" spans="1:27" ht="12.75" customHeight="1" outlineLevel="1" x14ac:dyDescent="0.2">
      <c r="A290" s="97" t="s">
        <v>2627</v>
      </c>
      <c r="B290" s="63" t="s">
        <v>81</v>
      </c>
      <c r="C290" s="43" t="s">
        <v>79</v>
      </c>
      <c r="D290" s="44">
        <f>$D$11</f>
        <v>216.36</v>
      </c>
      <c r="E290" s="44">
        <f t="shared" ref="E290:AA290" si="167">$D$11</f>
        <v>216.36</v>
      </c>
      <c r="F290" s="44">
        <f t="shared" si="167"/>
        <v>216.36</v>
      </c>
      <c r="G290" s="44">
        <f t="shared" si="167"/>
        <v>216.36</v>
      </c>
      <c r="H290" s="44">
        <f t="shared" si="167"/>
        <v>216.36</v>
      </c>
      <c r="I290" s="44">
        <f t="shared" si="167"/>
        <v>216.36</v>
      </c>
      <c r="J290" s="44">
        <f t="shared" si="167"/>
        <v>216.36</v>
      </c>
      <c r="K290" s="44">
        <f t="shared" si="167"/>
        <v>216.36</v>
      </c>
      <c r="L290" s="44">
        <f t="shared" si="167"/>
        <v>216.36</v>
      </c>
      <c r="M290" s="44">
        <f t="shared" si="167"/>
        <v>216.36</v>
      </c>
      <c r="N290" s="44">
        <f t="shared" si="167"/>
        <v>216.36</v>
      </c>
      <c r="O290" s="44">
        <f t="shared" si="167"/>
        <v>216.36</v>
      </c>
      <c r="P290" s="44">
        <f t="shared" si="167"/>
        <v>216.36</v>
      </c>
      <c r="Q290" s="44">
        <f t="shared" si="167"/>
        <v>216.36</v>
      </c>
      <c r="R290" s="44">
        <f t="shared" si="167"/>
        <v>216.36</v>
      </c>
      <c r="S290" s="44">
        <f t="shared" si="167"/>
        <v>216.36</v>
      </c>
      <c r="T290" s="44">
        <f t="shared" si="167"/>
        <v>216.36</v>
      </c>
      <c r="U290" s="44">
        <f t="shared" si="167"/>
        <v>216.36</v>
      </c>
      <c r="V290" s="44">
        <f t="shared" si="167"/>
        <v>216.36</v>
      </c>
      <c r="W290" s="44">
        <f t="shared" si="167"/>
        <v>216.36</v>
      </c>
      <c r="X290" s="44">
        <f t="shared" si="167"/>
        <v>216.36</v>
      </c>
      <c r="Y290" s="44">
        <f t="shared" si="167"/>
        <v>216.36</v>
      </c>
      <c r="Z290" s="44">
        <f t="shared" si="167"/>
        <v>216.36</v>
      </c>
      <c r="AA290" s="44">
        <f t="shared" si="167"/>
        <v>216.36</v>
      </c>
    </row>
    <row r="291" spans="1:27" ht="12.75" customHeight="1" x14ac:dyDescent="0.2">
      <c r="A291" s="96" t="s">
        <v>2628</v>
      </c>
      <c r="B291" s="28" t="str">
        <f>"27"&amp;"."&amp;$B$777&amp;"."&amp;$B$778</f>
        <v>27.04.2024</v>
      </c>
      <c r="C291" s="88" t="s">
        <v>76</v>
      </c>
      <c r="D291" s="89">
        <f>ROUND(((D292+D293+D295+D294)/1000),5)</f>
        <v>1.6084499999999999</v>
      </c>
      <c r="E291" s="89">
        <f>ROUND(((E292+E293+E295+E294)/1000),5)</f>
        <v>1.51562</v>
      </c>
      <c r="F291" s="89">
        <f>ROUND(((F292+F293+F295+F294)/1000),5)</f>
        <v>1.5024500000000001</v>
      </c>
      <c r="G291" s="89">
        <f t="shared" ref="G291:AA291" si="168">ROUND(((G292+G293+G295+G294)/1000),5)</f>
        <v>1.4974700000000001</v>
      </c>
      <c r="H291" s="89">
        <f t="shared" si="168"/>
        <v>1.5243899999999999</v>
      </c>
      <c r="I291" s="89">
        <f t="shared" si="168"/>
        <v>1.5737399999999999</v>
      </c>
      <c r="J291" s="89">
        <f t="shared" si="168"/>
        <v>1.73919</v>
      </c>
      <c r="K291" s="89">
        <f t="shared" si="168"/>
        <v>2.1591800000000001</v>
      </c>
      <c r="L291" s="89">
        <f t="shared" si="168"/>
        <v>2.37561</v>
      </c>
      <c r="M291" s="89">
        <f t="shared" si="168"/>
        <v>2.4360300000000001</v>
      </c>
      <c r="N291" s="89">
        <f t="shared" si="168"/>
        <v>2.4458500000000001</v>
      </c>
      <c r="O291" s="89">
        <f t="shared" si="168"/>
        <v>2.5602999999999998</v>
      </c>
      <c r="P291" s="89">
        <f t="shared" si="168"/>
        <v>2.53077</v>
      </c>
      <c r="Q291" s="89">
        <f t="shared" si="168"/>
        <v>2.56168</v>
      </c>
      <c r="R291" s="89">
        <f t="shared" si="168"/>
        <v>2.5369100000000002</v>
      </c>
      <c r="S291" s="89">
        <f t="shared" si="168"/>
        <v>2.4412099999999999</v>
      </c>
      <c r="T291" s="89">
        <f t="shared" si="168"/>
        <v>2.4187099999999999</v>
      </c>
      <c r="U291" s="89">
        <f t="shared" si="168"/>
        <v>2.34145</v>
      </c>
      <c r="V291" s="89">
        <f t="shared" si="168"/>
        <v>2.28484</v>
      </c>
      <c r="W291" s="89">
        <f t="shared" si="168"/>
        <v>2.2870200000000001</v>
      </c>
      <c r="X291" s="89">
        <f t="shared" si="168"/>
        <v>2.3378700000000001</v>
      </c>
      <c r="Y291" s="89">
        <f t="shared" si="168"/>
        <v>2.17537</v>
      </c>
      <c r="Z291" s="89">
        <f t="shared" si="168"/>
        <v>2.0380799999999999</v>
      </c>
      <c r="AA291" s="89">
        <f t="shared" si="168"/>
        <v>1.69767</v>
      </c>
    </row>
    <row r="292" spans="1:27" ht="12.75" customHeight="1" outlineLevel="1" x14ac:dyDescent="0.2">
      <c r="A292" s="97" t="s">
        <v>2629</v>
      </c>
      <c r="B292" s="63" t="s">
        <v>242</v>
      </c>
      <c r="C292" s="43" t="s">
        <v>79</v>
      </c>
      <c r="D292" s="44">
        <v>1274.67</v>
      </c>
      <c r="E292" s="44">
        <v>1181.8399999999999</v>
      </c>
      <c r="F292" s="44">
        <v>1168.67</v>
      </c>
      <c r="G292" s="44">
        <v>1163.69</v>
      </c>
      <c r="H292" s="44">
        <v>1190.6099999999999</v>
      </c>
      <c r="I292" s="44">
        <v>1239.96</v>
      </c>
      <c r="J292" s="44">
        <v>1405.41</v>
      </c>
      <c r="K292" s="44">
        <v>1825.4</v>
      </c>
      <c r="L292" s="44">
        <v>2041.83</v>
      </c>
      <c r="M292" s="44">
        <v>2102.25</v>
      </c>
      <c r="N292" s="44">
        <v>2112.0700000000002</v>
      </c>
      <c r="O292" s="44">
        <v>2226.52</v>
      </c>
      <c r="P292" s="44">
        <v>2196.9899999999998</v>
      </c>
      <c r="Q292" s="44">
        <v>2227.9</v>
      </c>
      <c r="R292" s="44">
        <v>2203.13</v>
      </c>
      <c r="S292" s="44">
        <v>2107.4299999999998</v>
      </c>
      <c r="T292" s="44">
        <v>2084.9299999999998</v>
      </c>
      <c r="U292" s="44">
        <v>2007.67</v>
      </c>
      <c r="V292" s="44">
        <v>1951.06</v>
      </c>
      <c r="W292" s="44">
        <v>1953.24</v>
      </c>
      <c r="X292" s="44">
        <v>2004.09</v>
      </c>
      <c r="Y292" s="44">
        <v>1841.59</v>
      </c>
      <c r="Z292" s="44">
        <v>1704.3</v>
      </c>
      <c r="AA292" s="44">
        <v>1363.89</v>
      </c>
    </row>
    <row r="293" spans="1:27" ht="12.75" customHeight="1" outlineLevel="1" x14ac:dyDescent="0.2">
      <c r="A293" s="97" t="s">
        <v>2630</v>
      </c>
      <c r="B293" s="63" t="s">
        <v>90</v>
      </c>
      <c r="C293" s="43" t="s">
        <v>79</v>
      </c>
      <c r="D293" s="44">
        <f>$D$163</f>
        <v>113.12</v>
      </c>
      <c r="E293" s="44">
        <f>$D$163</f>
        <v>113.12</v>
      </c>
      <c r="F293" s="44">
        <f t="shared" ref="F293:AA293" si="169">$D$163</f>
        <v>113.12</v>
      </c>
      <c r="G293" s="44">
        <f t="shared" si="169"/>
        <v>113.12</v>
      </c>
      <c r="H293" s="44">
        <f t="shared" si="169"/>
        <v>113.12</v>
      </c>
      <c r="I293" s="44">
        <f t="shared" si="169"/>
        <v>113.12</v>
      </c>
      <c r="J293" s="44">
        <f t="shared" si="169"/>
        <v>113.12</v>
      </c>
      <c r="K293" s="44">
        <f t="shared" si="169"/>
        <v>113.12</v>
      </c>
      <c r="L293" s="44">
        <f t="shared" si="169"/>
        <v>113.12</v>
      </c>
      <c r="M293" s="44">
        <f t="shared" si="169"/>
        <v>113.12</v>
      </c>
      <c r="N293" s="44">
        <f t="shared" si="169"/>
        <v>113.12</v>
      </c>
      <c r="O293" s="44">
        <f t="shared" si="169"/>
        <v>113.12</v>
      </c>
      <c r="P293" s="44">
        <f t="shared" si="169"/>
        <v>113.12</v>
      </c>
      <c r="Q293" s="44">
        <f t="shared" si="169"/>
        <v>113.12</v>
      </c>
      <c r="R293" s="44">
        <f t="shared" si="169"/>
        <v>113.12</v>
      </c>
      <c r="S293" s="44">
        <f t="shared" si="169"/>
        <v>113.12</v>
      </c>
      <c r="T293" s="44">
        <f t="shared" si="169"/>
        <v>113.12</v>
      </c>
      <c r="U293" s="44">
        <f t="shared" si="169"/>
        <v>113.12</v>
      </c>
      <c r="V293" s="44">
        <f t="shared" si="169"/>
        <v>113.12</v>
      </c>
      <c r="W293" s="44">
        <f t="shared" si="169"/>
        <v>113.12</v>
      </c>
      <c r="X293" s="44">
        <f t="shared" si="169"/>
        <v>113.12</v>
      </c>
      <c r="Y293" s="44">
        <f t="shared" si="169"/>
        <v>113.12</v>
      </c>
      <c r="Z293" s="44">
        <f t="shared" si="169"/>
        <v>113.12</v>
      </c>
      <c r="AA293" s="44">
        <f t="shared" si="169"/>
        <v>113.12</v>
      </c>
    </row>
    <row r="294" spans="1:27" ht="12.75" customHeight="1" outlineLevel="1" x14ac:dyDescent="0.2">
      <c r="A294" s="97" t="s">
        <v>2631</v>
      </c>
      <c r="B294" s="63" t="s">
        <v>83</v>
      </c>
      <c r="C294" s="43" t="s">
        <v>79</v>
      </c>
      <c r="D294" s="44">
        <v>4.3</v>
      </c>
      <c r="E294" s="44">
        <v>4.3</v>
      </c>
      <c r="F294" s="44">
        <v>4.3</v>
      </c>
      <c r="G294" s="44">
        <v>4.3</v>
      </c>
      <c r="H294" s="44">
        <v>4.3</v>
      </c>
      <c r="I294" s="44">
        <v>4.3</v>
      </c>
      <c r="J294" s="44">
        <v>4.3</v>
      </c>
      <c r="K294" s="44">
        <v>4.3</v>
      </c>
      <c r="L294" s="44">
        <v>4.3</v>
      </c>
      <c r="M294" s="44">
        <v>4.3</v>
      </c>
      <c r="N294" s="44">
        <v>4.3</v>
      </c>
      <c r="O294" s="44">
        <v>4.3</v>
      </c>
      <c r="P294" s="44">
        <v>4.3</v>
      </c>
      <c r="Q294" s="44">
        <v>4.3</v>
      </c>
      <c r="R294" s="44">
        <v>4.3</v>
      </c>
      <c r="S294" s="44">
        <v>4.3</v>
      </c>
      <c r="T294" s="44">
        <v>4.3</v>
      </c>
      <c r="U294" s="44">
        <v>4.3</v>
      </c>
      <c r="V294" s="44">
        <v>4.3</v>
      </c>
      <c r="W294" s="44">
        <v>4.3</v>
      </c>
      <c r="X294" s="44">
        <v>4.3</v>
      </c>
      <c r="Y294" s="44">
        <v>4.3</v>
      </c>
      <c r="Z294" s="44">
        <v>4.3</v>
      </c>
      <c r="AA294" s="44">
        <v>4.3</v>
      </c>
    </row>
    <row r="295" spans="1:27" ht="12.75" customHeight="1" outlineLevel="1" x14ac:dyDescent="0.2">
      <c r="A295" s="97" t="s">
        <v>2632</v>
      </c>
      <c r="B295" s="63" t="s">
        <v>81</v>
      </c>
      <c r="C295" s="43" t="s">
        <v>79</v>
      </c>
      <c r="D295" s="44">
        <f>$D$11</f>
        <v>216.36</v>
      </c>
      <c r="E295" s="44">
        <f t="shared" ref="E295:AA295" si="170">$D$11</f>
        <v>216.36</v>
      </c>
      <c r="F295" s="44">
        <f t="shared" si="170"/>
        <v>216.36</v>
      </c>
      <c r="G295" s="44">
        <f t="shared" si="170"/>
        <v>216.36</v>
      </c>
      <c r="H295" s="44">
        <f t="shared" si="170"/>
        <v>216.36</v>
      </c>
      <c r="I295" s="44">
        <f t="shared" si="170"/>
        <v>216.36</v>
      </c>
      <c r="J295" s="44">
        <f t="shared" si="170"/>
        <v>216.36</v>
      </c>
      <c r="K295" s="44">
        <f t="shared" si="170"/>
        <v>216.36</v>
      </c>
      <c r="L295" s="44">
        <f t="shared" si="170"/>
        <v>216.36</v>
      </c>
      <c r="M295" s="44">
        <f t="shared" si="170"/>
        <v>216.36</v>
      </c>
      <c r="N295" s="44">
        <f t="shared" si="170"/>
        <v>216.36</v>
      </c>
      <c r="O295" s="44">
        <f t="shared" si="170"/>
        <v>216.36</v>
      </c>
      <c r="P295" s="44">
        <f t="shared" si="170"/>
        <v>216.36</v>
      </c>
      <c r="Q295" s="44">
        <f t="shared" si="170"/>
        <v>216.36</v>
      </c>
      <c r="R295" s="44">
        <f t="shared" si="170"/>
        <v>216.36</v>
      </c>
      <c r="S295" s="44">
        <f t="shared" si="170"/>
        <v>216.36</v>
      </c>
      <c r="T295" s="44">
        <f t="shared" si="170"/>
        <v>216.36</v>
      </c>
      <c r="U295" s="44">
        <f t="shared" si="170"/>
        <v>216.36</v>
      </c>
      <c r="V295" s="44">
        <f t="shared" si="170"/>
        <v>216.36</v>
      </c>
      <c r="W295" s="44">
        <f t="shared" si="170"/>
        <v>216.36</v>
      </c>
      <c r="X295" s="44">
        <f t="shared" si="170"/>
        <v>216.36</v>
      </c>
      <c r="Y295" s="44">
        <f t="shared" si="170"/>
        <v>216.36</v>
      </c>
      <c r="Z295" s="44">
        <f t="shared" si="170"/>
        <v>216.36</v>
      </c>
      <c r="AA295" s="44">
        <f t="shared" si="170"/>
        <v>216.36</v>
      </c>
    </row>
    <row r="296" spans="1:27" ht="12.75" customHeight="1" x14ac:dyDescent="0.2">
      <c r="A296" s="96" t="s">
        <v>2633</v>
      </c>
      <c r="B296" s="28" t="str">
        <f>"28"&amp;"."&amp;$B$777&amp;"."&amp;$B$778</f>
        <v>28.04.2024</v>
      </c>
      <c r="C296" s="88" t="s">
        <v>76</v>
      </c>
      <c r="D296" s="89">
        <f>ROUND(((D297+D298+D300+D299)/1000),5)</f>
        <v>1.7417800000000001</v>
      </c>
      <c r="E296" s="89">
        <f>ROUND(((E297+E298+E300+E299)/1000),5)</f>
        <v>1.6284000000000001</v>
      </c>
      <c r="F296" s="89">
        <f>ROUND(((F297+F298+F300+F299)/1000),5)</f>
        <v>1.5235099999999999</v>
      </c>
      <c r="G296" s="89">
        <f t="shared" ref="G296:AA296" si="171">ROUND(((G297+G298+G300+G299)/1000),5)</f>
        <v>1.5081500000000001</v>
      </c>
      <c r="H296" s="89">
        <f t="shared" si="171"/>
        <v>1.5185999999999999</v>
      </c>
      <c r="I296" s="89">
        <f t="shared" si="171"/>
        <v>1.5175399999999999</v>
      </c>
      <c r="J296" s="89">
        <f t="shared" si="171"/>
        <v>1.5232600000000001</v>
      </c>
      <c r="K296" s="89">
        <f t="shared" si="171"/>
        <v>1.71858</v>
      </c>
      <c r="L296" s="89">
        <f t="shared" si="171"/>
        <v>1.86012</v>
      </c>
      <c r="M296" s="89">
        <f t="shared" si="171"/>
        <v>2.1911700000000001</v>
      </c>
      <c r="N296" s="89">
        <f t="shared" si="171"/>
        <v>2.2884199999999999</v>
      </c>
      <c r="O296" s="89">
        <f t="shared" si="171"/>
        <v>2.28478</v>
      </c>
      <c r="P296" s="89">
        <f t="shared" si="171"/>
        <v>2.2452899999999998</v>
      </c>
      <c r="Q296" s="89">
        <f t="shared" si="171"/>
        <v>2.2491500000000002</v>
      </c>
      <c r="R296" s="89">
        <f t="shared" si="171"/>
        <v>2.2214800000000001</v>
      </c>
      <c r="S296" s="89">
        <f t="shared" si="171"/>
        <v>2.18648</v>
      </c>
      <c r="T296" s="89">
        <f t="shared" si="171"/>
        <v>2.1620300000000001</v>
      </c>
      <c r="U296" s="89">
        <f t="shared" si="171"/>
        <v>2.1441400000000002</v>
      </c>
      <c r="V296" s="89">
        <f t="shared" si="171"/>
        <v>2.1720899999999999</v>
      </c>
      <c r="W296" s="89">
        <f t="shared" si="171"/>
        <v>2.2366899999999998</v>
      </c>
      <c r="X296" s="89">
        <f t="shared" si="171"/>
        <v>2.30579</v>
      </c>
      <c r="Y296" s="89">
        <f t="shared" si="171"/>
        <v>2.2687599999999999</v>
      </c>
      <c r="Z296" s="89">
        <f t="shared" si="171"/>
        <v>1.8970199999999999</v>
      </c>
      <c r="AA296" s="89">
        <f t="shared" si="171"/>
        <v>1.7242200000000001</v>
      </c>
    </row>
    <row r="297" spans="1:27" ht="12.75" customHeight="1" outlineLevel="1" x14ac:dyDescent="0.2">
      <c r="A297" s="97" t="s">
        <v>2634</v>
      </c>
      <c r="B297" s="63" t="s">
        <v>242</v>
      </c>
      <c r="C297" s="43" t="s">
        <v>79</v>
      </c>
      <c r="D297" s="44">
        <v>1408</v>
      </c>
      <c r="E297" s="44">
        <v>1294.6199999999999</v>
      </c>
      <c r="F297" s="44">
        <v>1189.73</v>
      </c>
      <c r="G297" s="44">
        <v>1174.3699999999999</v>
      </c>
      <c r="H297" s="44">
        <v>1184.82</v>
      </c>
      <c r="I297" s="44">
        <v>1183.76</v>
      </c>
      <c r="J297" s="44">
        <v>1189.48</v>
      </c>
      <c r="K297" s="44">
        <v>1384.8</v>
      </c>
      <c r="L297" s="44">
        <v>1526.34</v>
      </c>
      <c r="M297" s="44">
        <v>1857.39</v>
      </c>
      <c r="N297" s="44">
        <v>1954.64</v>
      </c>
      <c r="O297" s="44">
        <v>1951</v>
      </c>
      <c r="P297" s="44">
        <v>1911.51</v>
      </c>
      <c r="Q297" s="44">
        <v>1915.37</v>
      </c>
      <c r="R297" s="44">
        <v>1887.7</v>
      </c>
      <c r="S297" s="44">
        <v>1852.7</v>
      </c>
      <c r="T297" s="44">
        <v>1828.25</v>
      </c>
      <c r="U297" s="44">
        <v>1810.36</v>
      </c>
      <c r="V297" s="44">
        <v>1838.31</v>
      </c>
      <c r="W297" s="44">
        <v>1902.91</v>
      </c>
      <c r="X297" s="44">
        <v>1972.01</v>
      </c>
      <c r="Y297" s="44">
        <v>1934.98</v>
      </c>
      <c r="Z297" s="44">
        <v>1563.24</v>
      </c>
      <c r="AA297" s="44">
        <v>1390.44</v>
      </c>
    </row>
    <row r="298" spans="1:27" ht="12.75" customHeight="1" outlineLevel="1" x14ac:dyDescent="0.2">
      <c r="A298" s="97" t="s">
        <v>2635</v>
      </c>
      <c r="B298" s="63" t="s">
        <v>90</v>
      </c>
      <c r="C298" s="43" t="s">
        <v>79</v>
      </c>
      <c r="D298" s="44">
        <f>$D$163</f>
        <v>113.12</v>
      </c>
      <c r="E298" s="44">
        <f>$D$163</f>
        <v>113.12</v>
      </c>
      <c r="F298" s="44">
        <f t="shared" ref="F298:AA298" si="172">$D$163</f>
        <v>113.12</v>
      </c>
      <c r="G298" s="44">
        <f t="shared" si="172"/>
        <v>113.12</v>
      </c>
      <c r="H298" s="44">
        <f t="shared" si="172"/>
        <v>113.12</v>
      </c>
      <c r="I298" s="44">
        <f t="shared" si="172"/>
        <v>113.12</v>
      </c>
      <c r="J298" s="44">
        <f t="shared" si="172"/>
        <v>113.12</v>
      </c>
      <c r="K298" s="44">
        <f t="shared" si="172"/>
        <v>113.12</v>
      </c>
      <c r="L298" s="44">
        <f t="shared" si="172"/>
        <v>113.12</v>
      </c>
      <c r="M298" s="44">
        <f t="shared" si="172"/>
        <v>113.12</v>
      </c>
      <c r="N298" s="44">
        <f t="shared" si="172"/>
        <v>113.12</v>
      </c>
      <c r="O298" s="44">
        <f t="shared" si="172"/>
        <v>113.12</v>
      </c>
      <c r="P298" s="44">
        <f t="shared" si="172"/>
        <v>113.12</v>
      </c>
      <c r="Q298" s="44">
        <f t="shared" si="172"/>
        <v>113.12</v>
      </c>
      <c r="R298" s="44">
        <f t="shared" si="172"/>
        <v>113.12</v>
      </c>
      <c r="S298" s="44">
        <f t="shared" si="172"/>
        <v>113.12</v>
      </c>
      <c r="T298" s="44">
        <f t="shared" si="172"/>
        <v>113.12</v>
      </c>
      <c r="U298" s="44">
        <f t="shared" si="172"/>
        <v>113.12</v>
      </c>
      <c r="V298" s="44">
        <f t="shared" si="172"/>
        <v>113.12</v>
      </c>
      <c r="W298" s="44">
        <f t="shared" si="172"/>
        <v>113.12</v>
      </c>
      <c r="X298" s="44">
        <f t="shared" si="172"/>
        <v>113.12</v>
      </c>
      <c r="Y298" s="44">
        <f t="shared" si="172"/>
        <v>113.12</v>
      </c>
      <c r="Z298" s="44">
        <f t="shared" si="172"/>
        <v>113.12</v>
      </c>
      <c r="AA298" s="44">
        <f t="shared" si="172"/>
        <v>113.12</v>
      </c>
    </row>
    <row r="299" spans="1:27" ht="12.75" customHeight="1" outlineLevel="1" x14ac:dyDescent="0.2">
      <c r="A299" s="97" t="s">
        <v>2636</v>
      </c>
      <c r="B299" s="63" t="s">
        <v>83</v>
      </c>
      <c r="C299" s="43" t="s">
        <v>79</v>
      </c>
      <c r="D299" s="44">
        <v>4.3</v>
      </c>
      <c r="E299" s="44">
        <v>4.3</v>
      </c>
      <c r="F299" s="44">
        <v>4.3</v>
      </c>
      <c r="G299" s="44">
        <v>4.3</v>
      </c>
      <c r="H299" s="44">
        <v>4.3</v>
      </c>
      <c r="I299" s="44">
        <v>4.3</v>
      </c>
      <c r="J299" s="44">
        <v>4.3</v>
      </c>
      <c r="K299" s="44">
        <v>4.3</v>
      </c>
      <c r="L299" s="44">
        <v>4.3</v>
      </c>
      <c r="M299" s="44">
        <v>4.3</v>
      </c>
      <c r="N299" s="44">
        <v>4.3</v>
      </c>
      <c r="O299" s="44">
        <v>4.3</v>
      </c>
      <c r="P299" s="44">
        <v>4.3</v>
      </c>
      <c r="Q299" s="44">
        <v>4.3</v>
      </c>
      <c r="R299" s="44">
        <v>4.3</v>
      </c>
      <c r="S299" s="44">
        <v>4.3</v>
      </c>
      <c r="T299" s="44">
        <v>4.3</v>
      </c>
      <c r="U299" s="44">
        <v>4.3</v>
      </c>
      <c r="V299" s="44">
        <v>4.3</v>
      </c>
      <c r="W299" s="44">
        <v>4.3</v>
      </c>
      <c r="X299" s="44">
        <v>4.3</v>
      </c>
      <c r="Y299" s="44">
        <v>4.3</v>
      </c>
      <c r="Z299" s="44">
        <v>4.3</v>
      </c>
      <c r="AA299" s="44">
        <v>4.3</v>
      </c>
    </row>
    <row r="300" spans="1:27" ht="12.75" customHeight="1" outlineLevel="1" x14ac:dyDescent="0.2">
      <c r="A300" s="97" t="s">
        <v>2637</v>
      </c>
      <c r="B300" s="63" t="s">
        <v>81</v>
      </c>
      <c r="C300" s="43" t="s">
        <v>79</v>
      </c>
      <c r="D300" s="44">
        <f>$D$11</f>
        <v>216.36</v>
      </c>
      <c r="E300" s="44">
        <f t="shared" ref="E300:AA300" si="173">$D$11</f>
        <v>216.36</v>
      </c>
      <c r="F300" s="44">
        <f t="shared" si="173"/>
        <v>216.36</v>
      </c>
      <c r="G300" s="44">
        <f t="shared" si="173"/>
        <v>216.36</v>
      </c>
      <c r="H300" s="44">
        <f t="shared" si="173"/>
        <v>216.36</v>
      </c>
      <c r="I300" s="44">
        <f t="shared" si="173"/>
        <v>216.36</v>
      </c>
      <c r="J300" s="44">
        <f t="shared" si="173"/>
        <v>216.36</v>
      </c>
      <c r="K300" s="44">
        <f t="shared" si="173"/>
        <v>216.36</v>
      </c>
      <c r="L300" s="44">
        <f t="shared" si="173"/>
        <v>216.36</v>
      </c>
      <c r="M300" s="44">
        <f t="shared" si="173"/>
        <v>216.36</v>
      </c>
      <c r="N300" s="44">
        <f t="shared" si="173"/>
        <v>216.36</v>
      </c>
      <c r="O300" s="44">
        <f t="shared" si="173"/>
        <v>216.36</v>
      </c>
      <c r="P300" s="44">
        <f t="shared" si="173"/>
        <v>216.36</v>
      </c>
      <c r="Q300" s="44">
        <f t="shared" si="173"/>
        <v>216.36</v>
      </c>
      <c r="R300" s="44">
        <f t="shared" si="173"/>
        <v>216.36</v>
      </c>
      <c r="S300" s="44">
        <f t="shared" si="173"/>
        <v>216.36</v>
      </c>
      <c r="T300" s="44">
        <f t="shared" si="173"/>
        <v>216.36</v>
      </c>
      <c r="U300" s="44">
        <f t="shared" si="173"/>
        <v>216.36</v>
      </c>
      <c r="V300" s="44">
        <f t="shared" si="173"/>
        <v>216.36</v>
      </c>
      <c r="W300" s="44">
        <f t="shared" si="173"/>
        <v>216.36</v>
      </c>
      <c r="X300" s="44">
        <f t="shared" si="173"/>
        <v>216.36</v>
      </c>
      <c r="Y300" s="44">
        <f t="shared" si="173"/>
        <v>216.36</v>
      </c>
      <c r="Z300" s="44">
        <f t="shared" si="173"/>
        <v>216.36</v>
      </c>
      <c r="AA300" s="44">
        <f t="shared" si="173"/>
        <v>216.36</v>
      </c>
    </row>
    <row r="301" spans="1:27" ht="12.75" customHeight="1" x14ac:dyDescent="0.2">
      <c r="A301" s="96" t="s">
        <v>2638</v>
      </c>
      <c r="B301" s="28" t="str">
        <f>"29"&amp;"."&amp;$B$777&amp;"."&amp;$B$778</f>
        <v>29.04.2024</v>
      </c>
      <c r="C301" s="88" t="s">
        <v>76</v>
      </c>
      <c r="D301" s="89">
        <f>ROUND(((D302+D303+D305+D304)/1000),5)</f>
        <v>1.7120899999999999</v>
      </c>
      <c r="E301" s="89">
        <f>ROUND(((E302+E303+E305+E304)/1000),5)</f>
        <v>1.5851</v>
      </c>
      <c r="F301" s="89">
        <f>ROUND(((F302+F303+F305+F304)/1000),5)</f>
        <v>1.5547299999999999</v>
      </c>
      <c r="G301" s="89">
        <f t="shared" ref="G301:AA301" si="174">ROUND(((G302+G303+G305+G304)/1000),5)</f>
        <v>1.5066900000000001</v>
      </c>
      <c r="H301" s="89">
        <f t="shared" si="174"/>
        <v>1.50668</v>
      </c>
      <c r="I301" s="89">
        <f t="shared" si="174"/>
        <v>1.55324</v>
      </c>
      <c r="J301" s="89">
        <f t="shared" si="174"/>
        <v>1.5315300000000001</v>
      </c>
      <c r="K301" s="89">
        <f t="shared" si="174"/>
        <v>1.73342</v>
      </c>
      <c r="L301" s="89">
        <f t="shared" si="174"/>
        <v>1.94678</v>
      </c>
      <c r="M301" s="89">
        <f t="shared" si="174"/>
        <v>2.20892</v>
      </c>
      <c r="N301" s="89">
        <f t="shared" si="174"/>
        <v>2.2697600000000002</v>
      </c>
      <c r="O301" s="89">
        <f t="shared" si="174"/>
        <v>2.2395700000000001</v>
      </c>
      <c r="P301" s="89">
        <f t="shared" si="174"/>
        <v>2.2340200000000001</v>
      </c>
      <c r="Q301" s="89">
        <f t="shared" si="174"/>
        <v>2.26681</v>
      </c>
      <c r="R301" s="89">
        <f t="shared" si="174"/>
        <v>2.2152099999999999</v>
      </c>
      <c r="S301" s="89">
        <f t="shared" si="174"/>
        <v>2.1849699999999999</v>
      </c>
      <c r="T301" s="89">
        <f t="shared" si="174"/>
        <v>2.1644800000000002</v>
      </c>
      <c r="U301" s="89">
        <f t="shared" si="174"/>
        <v>2.18431</v>
      </c>
      <c r="V301" s="89">
        <f t="shared" si="174"/>
        <v>2.21401</v>
      </c>
      <c r="W301" s="89">
        <f t="shared" si="174"/>
        <v>2.2538399999999998</v>
      </c>
      <c r="X301" s="89">
        <f t="shared" si="174"/>
        <v>2.2682899999999999</v>
      </c>
      <c r="Y301" s="89">
        <f t="shared" si="174"/>
        <v>2.1980900000000001</v>
      </c>
      <c r="Z301" s="89">
        <f t="shared" si="174"/>
        <v>1.8756999999999999</v>
      </c>
      <c r="AA301" s="89">
        <f t="shared" si="174"/>
        <v>1.64666</v>
      </c>
    </row>
    <row r="302" spans="1:27" ht="12.75" customHeight="1" outlineLevel="1" x14ac:dyDescent="0.2">
      <c r="A302" s="97" t="s">
        <v>2639</v>
      </c>
      <c r="B302" s="63" t="s">
        <v>242</v>
      </c>
      <c r="C302" s="43" t="s">
        <v>79</v>
      </c>
      <c r="D302" s="44">
        <v>1378.31</v>
      </c>
      <c r="E302" s="44">
        <v>1251.32</v>
      </c>
      <c r="F302" s="44">
        <v>1220.95</v>
      </c>
      <c r="G302" s="44">
        <v>1172.9100000000001</v>
      </c>
      <c r="H302" s="44">
        <v>1172.9000000000001</v>
      </c>
      <c r="I302" s="44">
        <v>1219.46</v>
      </c>
      <c r="J302" s="44">
        <v>1197.75</v>
      </c>
      <c r="K302" s="44">
        <v>1399.64</v>
      </c>
      <c r="L302" s="44">
        <v>1613</v>
      </c>
      <c r="M302" s="44">
        <v>1875.14</v>
      </c>
      <c r="N302" s="44">
        <v>1935.98</v>
      </c>
      <c r="O302" s="44">
        <v>1905.79</v>
      </c>
      <c r="P302" s="44">
        <v>1900.24</v>
      </c>
      <c r="Q302" s="44">
        <v>1933.03</v>
      </c>
      <c r="R302" s="44">
        <v>1881.43</v>
      </c>
      <c r="S302" s="44">
        <v>1851.19</v>
      </c>
      <c r="T302" s="44">
        <v>1830.7</v>
      </c>
      <c r="U302" s="44">
        <v>1850.53</v>
      </c>
      <c r="V302" s="44">
        <v>1880.23</v>
      </c>
      <c r="W302" s="44">
        <v>1920.06</v>
      </c>
      <c r="X302" s="44">
        <v>1934.51</v>
      </c>
      <c r="Y302" s="44">
        <v>1864.31</v>
      </c>
      <c r="Z302" s="44">
        <v>1541.92</v>
      </c>
      <c r="AA302" s="44">
        <v>1312.88</v>
      </c>
    </row>
    <row r="303" spans="1:27" ht="12.75" customHeight="1" outlineLevel="1" x14ac:dyDescent="0.2">
      <c r="A303" s="97" t="s">
        <v>2640</v>
      </c>
      <c r="B303" s="63" t="s">
        <v>90</v>
      </c>
      <c r="C303" s="43" t="s">
        <v>79</v>
      </c>
      <c r="D303" s="44">
        <f>$D$163</f>
        <v>113.12</v>
      </c>
      <c r="E303" s="44">
        <f>$D$163</f>
        <v>113.12</v>
      </c>
      <c r="F303" s="44">
        <f t="shared" ref="F303:AA303" si="175">$D$163</f>
        <v>113.12</v>
      </c>
      <c r="G303" s="44">
        <f t="shared" si="175"/>
        <v>113.12</v>
      </c>
      <c r="H303" s="44">
        <f t="shared" si="175"/>
        <v>113.12</v>
      </c>
      <c r="I303" s="44">
        <f t="shared" si="175"/>
        <v>113.12</v>
      </c>
      <c r="J303" s="44">
        <f t="shared" si="175"/>
        <v>113.12</v>
      </c>
      <c r="K303" s="44">
        <f t="shared" si="175"/>
        <v>113.12</v>
      </c>
      <c r="L303" s="44">
        <f t="shared" si="175"/>
        <v>113.12</v>
      </c>
      <c r="M303" s="44">
        <f t="shared" si="175"/>
        <v>113.12</v>
      </c>
      <c r="N303" s="44">
        <f t="shared" si="175"/>
        <v>113.12</v>
      </c>
      <c r="O303" s="44">
        <f t="shared" si="175"/>
        <v>113.12</v>
      </c>
      <c r="P303" s="44">
        <f t="shared" si="175"/>
        <v>113.12</v>
      </c>
      <c r="Q303" s="44">
        <f t="shared" si="175"/>
        <v>113.12</v>
      </c>
      <c r="R303" s="44">
        <f t="shared" si="175"/>
        <v>113.12</v>
      </c>
      <c r="S303" s="44">
        <f t="shared" si="175"/>
        <v>113.12</v>
      </c>
      <c r="T303" s="44">
        <f t="shared" si="175"/>
        <v>113.12</v>
      </c>
      <c r="U303" s="44">
        <f t="shared" si="175"/>
        <v>113.12</v>
      </c>
      <c r="V303" s="44">
        <f t="shared" si="175"/>
        <v>113.12</v>
      </c>
      <c r="W303" s="44">
        <f t="shared" si="175"/>
        <v>113.12</v>
      </c>
      <c r="X303" s="44">
        <f t="shared" si="175"/>
        <v>113.12</v>
      </c>
      <c r="Y303" s="44">
        <f t="shared" si="175"/>
        <v>113.12</v>
      </c>
      <c r="Z303" s="44">
        <f t="shared" si="175"/>
        <v>113.12</v>
      </c>
      <c r="AA303" s="44">
        <f t="shared" si="175"/>
        <v>113.12</v>
      </c>
    </row>
    <row r="304" spans="1:27" ht="12.75" customHeight="1" outlineLevel="1" x14ac:dyDescent="0.2">
      <c r="A304" s="97" t="s">
        <v>2641</v>
      </c>
      <c r="B304" s="63" t="s">
        <v>83</v>
      </c>
      <c r="C304" s="43" t="s">
        <v>79</v>
      </c>
      <c r="D304" s="44">
        <v>4.3</v>
      </c>
      <c r="E304" s="44">
        <v>4.3</v>
      </c>
      <c r="F304" s="44">
        <v>4.3</v>
      </c>
      <c r="G304" s="44">
        <v>4.3</v>
      </c>
      <c r="H304" s="44">
        <v>4.3</v>
      </c>
      <c r="I304" s="44">
        <v>4.3</v>
      </c>
      <c r="J304" s="44">
        <v>4.3</v>
      </c>
      <c r="K304" s="44">
        <v>4.3</v>
      </c>
      <c r="L304" s="44">
        <v>4.3</v>
      </c>
      <c r="M304" s="44">
        <v>4.3</v>
      </c>
      <c r="N304" s="44">
        <v>4.3</v>
      </c>
      <c r="O304" s="44">
        <v>4.3</v>
      </c>
      <c r="P304" s="44">
        <v>4.3</v>
      </c>
      <c r="Q304" s="44">
        <v>4.3</v>
      </c>
      <c r="R304" s="44">
        <v>4.3</v>
      </c>
      <c r="S304" s="44">
        <v>4.3</v>
      </c>
      <c r="T304" s="44">
        <v>4.3</v>
      </c>
      <c r="U304" s="44">
        <v>4.3</v>
      </c>
      <c r="V304" s="44">
        <v>4.3</v>
      </c>
      <c r="W304" s="44">
        <v>4.3</v>
      </c>
      <c r="X304" s="44">
        <v>4.3</v>
      </c>
      <c r="Y304" s="44">
        <v>4.3</v>
      </c>
      <c r="Z304" s="44">
        <v>4.3</v>
      </c>
      <c r="AA304" s="44">
        <v>4.3</v>
      </c>
    </row>
    <row r="305" spans="1:27" ht="12.75" customHeight="1" outlineLevel="1" x14ac:dyDescent="0.2">
      <c r="A305" s="97" t="s">
        <v>2642</v>
      </c>
      <c r="B305" s="63" t="s">
        <v>81</v>
      </c>
      <c r="C305" s="43" t="s">
        <v>79</v>
      </c>
      <c r="D305" s="44">
        <f>$D$11</f>
        <v>216.36</v>
      </c>
      <c r="E305" s="44">
        <f t="shared" ref="E305:AA305" si="176">$D$11</f>
        <v>216.36</v>
      </c>
      <c r="F305" s="44">
        <f t="shared" si="176"/>
        <v>216.36</v>
      </c>
      <c r="G305" s="44">
        <f t="shared" si="176"/>
        <v>216.36</v>
      </c>
      <c r="H305" s="44">
        <f t="shared" si="176"/>
        <v>216.36</v>
      </c>
      <c r="I305" s="44">
        <f t="shared" si="176"/>
        <v>216.36</v>
      </c>
      <c r="J305" s="44">
        <f t="shared" si="176"/>
        <v>216.36</v>
      </c>
      <c r="K305" s="44">
        <f t="shared" si="176"/>
        <v>216.36</v>
      </c>
      <c r="L305" s="44">
        <f t="shared" si="176"/>
        <v>216.36</v>
      </c>
      <c r="M305" s="44">
        <f t="shared" si="176"/>
        <v>216.36</v>
      </c>
      <c r="N305" s="44">
        <f t="shared" si="176"/>
        <v>216.36</v>
      </c>
      <c r="O305" s="44">
        <f t="shared" si="176"/>
        <v>216.36</v>
      </c>
      <c r="P305" s="44">
        <f t="shared" si="176"/>
        <v>216.36</v>
      </c>
      <c r="Q305" s="44">
        <f t="shared" si="176"/>
        <v>216.36</v>
      </c>
      <c r="R305" s="44">
        <f t="shared" si="176"/>
        <v>216.36</v>
      </c>
      <c r="S305" s="44">
        <f t="shared" si="176"/>
        <v>216.36</v>
      </c>
      <c r="T305" s="44">
        <f t="shared" si="176"/>
        <v>216.36</v>
      </c>
      <c r="U305" s="44">
        <f t="shared" si="176"/>
        <v>216.36</v>
      </c>
      <c r="V305" s="44">
        <f t="shared" si="176"/>
        <v>216.36</v>
      </c>
      <c r="W305" s="44">
        <f t="shared" si="176"/>
        <v>216.36</v>
      </c>
      <c r="X305" s="44">
        <f t="shared" si="176"/>
        <v>216.36</v>
      </c>
      <c r="Y305" s="44">
        <f t="shared" si="176"/>
        <v>216.36</v>
      </c>
      <c r="Z305" s="44">
        <f t="shared" si="176"/>
        <v>216.36</v>
      </c>
      <c r="AA305" s="44">
        <f t="shared" si="176"/>
        <v>216.36</v>
      </c>
    </row>
    <row r="306" spans="1:27" ht="12.75" customHeight="1" x14ac:dyDescent="0.2">
      <c r="A306" s="96" t="s">
        <v>2643</v>
      </c>
      <c r="B306" s="28" t="str">
        <f>"30"&amp;"."&amp;$B$777&amp;"."&amp;$B$778</f>
        <v>30.04.2024</v>
      </c>
      <c r="C306" s="88" t="s">
        <v>76</v>
      </c>
      <c r="D306" s="89">
        <f>ROUND(((D307+D308+D310+D309)/1000),5)</f>
        <v>1.7583200000000001</v>
      </c>
      <c r="E306" s="89">
        <f>ROUND(((E307+E308+E310+E309)/1000),5)</f>
        <v>1.6480699999999999</v>
      </c>
      <c r="F306" s="89">
        <f>ROUND(((F307+F308+F310+F309)/1000),5)</f>
        <v>1.55566</v>
      </c>
      <c r="G306" s="89">
        <f t="shared" ref="G306:AA306" si="177">ROUND(((G307+G308+G310+G309)/1000),5)</f>
        <v>1.5479499999999999</v>
      </c>
      <c r="H306" s="89">
        <f t="shared" si="177"/>
        <v>1.54782</v>
      </c>
      <c r="I306" s="89">
        <f t="shared" si="177"/>
        <v>1.54484</v>
      </c>
      <c r="J306" s="89">
        <f t="shared" si="177"/>
        <v>1.5395300000000001</v>
      </c>
      <c r="K306" s="89">
        <f t="shared" si="177"/>
        <v>1.7070099999999999</v>
      </c>
      <c r="L306" s="89">
        <f t="shared" si="177"/>
        <v>2.0220199999999999</v>
      </c>
      <c r="M306" s="89">
        <f t="shared" si="177"/>
        <v>2.2153200000000002</v>
      </c>
      <c r="N306" s="89">
        <f t="shared" si="177"/>
        <v>2.3709099999999999</v>
      </c>
      <c r="O306" s="89">
        <f t="shared" si="177"/>
        <v>2.3914900000000001</v>
      </c>
      <c r="P306" s="89">
        <f t="shared" si="177"/>
        <v>2.38815</v>
      </c>
      <c r="Q306" s="89">
        <f t="shared" si="177"/>
        <v>2.37229</v>
      </c>
      <c r="R306" s="89">
        <f t="shared" si="177"/>
        <v>2.19658</v>
      </c>
      <c r="S306" s="89">
        <f t="shared" si="177"/>
        <v>2.0903299999999998</v>
      </c>
      <c r="T306" s="89">
        <f t="shared" si="177"/>
        <v>2.2316400000000001</v>
      </c>
      <c r="U306" s="89">
        <f t="shared" si="177"/>
        <v>2.2427000000000001</v>
      </c>
      <c r="V306" s="89">
        <f t="shared" si="177"/>
        <v>2.2634699999999999</v>
      </c>
      <c r="W306" s="89">
        <f t="shared" si="177"/>
        <v>2.3152300000000001</v>
      </c>
      <c r="X306" s="89">
        <f t="shared" si="177"/>
        <v>2.4126099999999999</v>
      </c>
      <c r="Y306" s="89">
        <f t="shared" si="177"/>
        <v>2.23631</v>
      </c>
      <c r="Z306" s="89">
        <f t="shared" si="177"/>
        <v>1.8652299999999999</v>
      </c>
      <c r="AA306" s="89">
        <f t="shared" si="177"/>
        <v>1.7299599999999999</v>
      </c>
    </row>
    <row r="307" spans="1:27" ht="12.75" customHeight="1" outlineLevel="1" x14ac:dyDescent="0.2">
      <c r="A307" s="97" t="s">
        <v>2644</v>
      </c>
      <c r="B307" s="63" t="s">
        <v>242</v>
      </c>
      <c r="C307" s="43" t="s">
        <v>79</v>
      </c>
      <c r="D307" s="44">
        <v>1424.54</v>
      </c>
      <c r="E307" s="44">
        <v>1314.29</v>
      </c>
      <c r="F307" s="44">
        <v>1221.8800000000001</v>
      </c>
      <c r="G307" s="44">
        <v>1214.17</v>
      </c>
      <c r="H307" s="44">
        <v>1214.04</v>
      </c>
      <c r="I307" s="44">
        <v>1211.06</v>
      </c>
      <c r="J307" s="44">
        <v>1205.75</v>
      </c>
      <c r="K307" s="44">
        <v>1373.23</v>
      </c>
      <c r="L307" s="44">
        <v>1688.24</v>
      </c>
      <c r="M307" s="44">
        <v>1881.54</v>
      </c>
      <c r="N307" s="44">
        <v>2037.13</v>
      </c>
      <c r="O307" s="44">
        <v>2057.71</v>
      </c>
      <c r="P307" s="44">
        <v>2054.37</v>
      </c>
      <c r="Q307" s="44">
        <v>2038.51</v>
      </c>
      <c r="R307" s="44">
        <v>1862.8</v>
      </c>
      <c r="S307" s="44">
        <v>1756.55</v>
      </c>
      <c r="T307" s="44">
        <v>1897.86</v>
      </c>
      <c r="U307" s="44">
        <v>1908.92</v>
      </c>
      <c r="V307" s="44">
        <v>1929.69</v>
      </c>
      <c r="W307" s="44">
        <v>1981.45</v>
      </c>
      <c r="X307" s="44">
        <v>2078.83</v>
      </c>
      <c r="Y307" s="44">
        <v>1902.53</v>
      </c>
      <c r="Z307" s="44">
        <v>1531.45</v>
      </c>
      <c r="AA307" s="44">
        <v>1396.18</v>
      </c>
    </row>
    <row r="308" spans="1:27" ht="12.75" customHeight="1" outlineLevel="1" x14ac:dyDescent="0.2">
      <c r="A308" s="97" t="s">
        <v>2645</v>
      </c>
      <c r="B308" s="63" t="s">
        <v>90</v>
      </c>
      <c r="C308" s="43" t="s">
        <v>79</v>
      </c>
      <c r="D308" s="44">
        <f>$D$163</f>
        <v>113.12</v>
      </c>
      <c r="E308" s="44">
        <f>$D$163</f>
        <v>113.12</v>
      </c>
      <c r="F308" s="44">
        <f t="shared" ref="F308:AA308" si="178">$D$163</f>
        <v>113.12</v>
      </c>
      <c r="G308" s="44">
        <f t="shared" si="178"/>
        <v>113.12</v>
      </c>
      <c r="H308" s="44">
        <f t="shared" si="178"/>
        <v>113.12</v>
      </c>
      <c r="I308" s="44">
        <f t="shared" si="178"/>
        <v>113.12</v>
      </c>
      <c r="J308" s="44">
        <f t="shared" si="178"/>
        <v>113.12</v>
      </c>
      <c r="K308" s="44">
        <f t="shared" si="178"/>
        <v>113.12</v>
      </c>
      <c r="L308" s="44">
        <f t="shared" si="178"/>
        <v>113.12</v>
      </c>
      <c r="M308" s="44">
        <f t="shared" si="178"/>
        <v>113.12</v>
      </c>
      <c r="N308" s="44">
        <f t="shared" si="178"/>
        <v>113.12</v>
      </c>
      <c r="O308" s="44">
        <f t="shared" si="178"/>
        <v>113.12</v>
      </c>
      <c r="P308" s="44">
        <f t="shared" si="178"/>
        <v>113.12</v>
      </c>
      <c r="Q308" s="44">
        <f t="shared" si="178"/>
        <v>113.12</v>
      </c>
      <c r="R308" s="44">
        <f t="shared" si="178"/>
        <v>113.12</v>
      </c>
      <c r="S308" s="44">
        <f t="shared" si="178"/>
        <v>113.12</v>
      </c>
      <c r="T308" s="44">
        <f t="shared" si="178"/>
        <v>113.12</v>
      </c>
      <c r="U308" s="44">
        <f t="shared" si="178"/>
        <v>113.12</v>
      </c>
      <c r="V308" s="44">
        <f t="shared" si="178"/>
        <v>113.12</v>
      </c>
      <c r="W308" s="44">
        <f t="shared" si="178"/>
        <v>113.12</v>
      </c>
      <c r="X308" s="44">
        <f t="shared" si="178"/>
        <v>113.12</v>
      </c>
      <c r="Y308" s="44">
        <f t="shared" si="178"/>
        <v>113.12</v>
      </c>
      <c r="Z308" s="44">
        <f t="shared" si="178"/>
        <v>113.12</v>
      </c>
      <c r="AA308" s="44">
        <f t="shared" si="178"/>
        <v>113.12</v>
      </c>
    </row>
    <row r="309" spans="1:27" ht="12.75" customHeight="1" outlineLevel="1" x14ac:dyDescent="0.2">
      <c r="A309" s="97" t="s">
        <v>2646</v>
      </c>
      <c r="B309" s="63" t="s">
        <v>83</v>
      </c>
      <c r="C309" s="43" t="s">
        <v>79</v>
      </c>
      <c r="D309" s="44">
        <v>4.3</v>
      </c>
      <c r="E309" s="44">
        <v>4.3</v>
      </c>
      <c r="F309" s="44">
        <v>4.3</v>
      </c>
      <c r="G309" s="44">
        <v>4.3</v>
      </c>
      <c r="H309" s="44">
        <v>4.3</v>
      </c>
      <c r="I309" s="44">
        <v>4.3</v>
      </c>
      <c r="J309" s="44">
        <v>4.3</v>
      </c>
      <c r="K309" s="44">
        <v>4.3</v>
      </c>
      <c r="L309" s="44">
        <v>4.3</v>
      </c>
      <c r="M309" s="44">
        <v>4.3</v>
      </c>
      <c r="N309" s="44">
        <v>4.3</v>
      </c>
      <c r="O309" s="44">
        <v>4.3</v>
      </c>
      <c r="P309" s="44">
        <v>4.3</v>
      </c>
      <c r="Q309" s="44">
        <v>4.3</v>
      </c>
      <c r="R309" s="44">
        <v>4.3</v>
      </c>
      <c r="S309" s="44">
        <v>4.3</v>
      </c>
      <c r="T309" s="44">
        <v>4.3</v>
      </c>
      <c r="U309" s="44">
        <v>4.3</v>
      </c>
      <c r="V309" s="44">
        <v>4.3</v>
      </c>
      <c r="W309" s="44">
        <v>4.3</v>
      </c>
      <c r="X309" s="44">
        <v>4.3</v>
      </c>
      <c r="Y309" s="44">
        <v>4.3</v>
      </c>
      <c r="Z309" s="44">
        <v>4.3</v>
      </c>
      <c r="AA309" s="44">
        <v>4.3</v>
      </c>
    </row>
    <row r="310" spans="1:27" ht="12.75" customHeight="1" outlineLevel="1" x14ac:dyDescent="0.2">
      <c r="A310" s="97" t="s">
        <v>2647</v>
      </c>
      <c r="B310" s="63" t="s">
        <v>81</v>
      </c>
      <c r="C310" s="43" t="s">
        <v>79</v>
      </c>
      <c r="D310" s="44">
        <f>$D$11</f>
        <v>216.36</v>
      </c>
      <c r="E310" s="44">
        <f t="shared" ref="E310:AA310" si="179">$D$11</f>
        <v>216.36</v>
      </c>
      <c r="F310" s="44">
        <f t="shared" si="179"/>
        <v>216.36</v>
      </c>
      <c r="G310" s="44">
        <f t="shared" si="179"/>
        <v>216.36</v>
      </c>
      <c r="H310" s="44">
        <f t="shared" si="179"/>
        <v>216.36</v>
      </c>
      <c r="I310" s="44">
        <f t="shared" si="179"/>
        <v>216.36</v>
      </c>
      <c r="J310" s="44">
        <f t="shared" si="179"/>
        <v>216.36</v>
      </c>
      <c r="K310" s="44">
        <f t="shared" si="179"/>
        <v>216.36</v>
      </c>
      <c r="L310" s="44">
        <f t="shared" si="179"/>
        <v>216.36</v>
      </c>
      <c r="M310" s="44">
        <f t="shared" si="179"/>
        <v>216.36</v>
      </c>
      <c r="N310" s="44">
        <f t="shared" si="179"/>
        <v>216.36</v>
      </c>
      <c r="O310" s="44">
        <f t="shared" si="179"/>
        <v>216.36</v>
      </c>
      <c r="P310" s="44">
        <f t="shared" si="179"/>
        <v>216.36</v>
      </c>
      <c r="Q310" s="44">
        <f t="shared" si="179"/>
        <v>216.36</v>
      </c>
      <c r="R310" s="44">
        <f t="shared" si="179"/>
        <v>216.36</v>
      </c>
      <c r="S310" s="44">
        <f t="shared" si="179"/>
        <v>216.36</v>
      </c>
      <c r="T310" s="44">
        <f t="shared" si="179"/>
        <v>216.36</v>
      </c>
      <c r="U310" s="44">
        <f t="shared" si="179"/>
        <v>216.36</v>
      </c>
      <c r="V310" s="44">
        <f t="shared" si="179"/>
        <v>216.36</v>
      </c>
      <c r="W310" s="44">
        <f t="shared" si="179"/>
        <v>216.36</v>
      </c>
      <c r="X310" s="44">
        <f t="shared" si="179"/>
        <v>216.36</v>
      </c>
      <c r="Y310" s="44">
        <f t="shared" si="179"/>
        <v>216.36</v>
      </c>
      <c r="Z310" s="44">
        <f t="shared" si="179"/>
        <v>216.36</v>
      </c>
      <c r="AA310" s="44">
        <f t="shared" si="179"/>
        <v>216.36</v>
      </c>
    </row>
    <row r="311" spans="1:27" ht="12.75" customHeight="1" x14ac:dyDescent="0.2">
      <c r="A311" s="98"/>
      <c r="B311" s="99" t="s">
        <v>391</v>
      </c>
      <c r="C311" s="100"/>
      <c r="D311" s="101"/>
      <c r="E311" s="101"/>
      <c r="F311" s="101"/>
      <c r="G311" s="101"/>
      <c r="I311" s="39"/>
    </row>
    <row r="312" spans="1:27" ht="12.75" customHeight="1" x14ac:dyDescent="0.2">
      <c r="A312" s="98"/>
      <c r="B312" s="99" t="s">
        <v>391</v>
      </c>
      <c r="C312" s="100"/>
      <c r="D312" s="101"/>
      <c r="E312" s="101"/>
      <c r="F312" s="101"/>
      <c r="G312" s="101"/>
      <c r="I312" s="39"/>
    </row>
    <row r="313" spans="1:27" ht="12.75" customHeight="1" x14ac:dyDescent="0.2">
      <c r="A313" s="174" t="s">
        <v>543</v>
      </c>
      <c r="B313" s="175"/>
      <c r="C313" s="175"/>
      <c r="D313" s="175"/>
      <c r="E313" s="175"/>
      <c r="F313" s="175"/>
      <c r="G313" s="175"/>
      <c r="H313" s="175"/>
      <c r="I313" s="175"/>
      <c r="J313" s="175"/>
      <c r="K313" s="175"/>
      <c r="L313" s="175"/>
      <c r="M313" s="175"/>
      <c r="N313" s="175"/>
      <c r="O313" s="175"/>
      <c r="P313" s="175"/>
      <c r="Q313" s="175"/>
      <c r="R313" s="175"/>
      <c r="S313" s="175"/>
      <c r="T313" s="175"/>
      <c r="U313" s="175"/>
      <c r="V313" s="175"/>
      <c r="W313" s="175"/>
      <c r="X313" s="175"/>
      <c r="Y313" s="175"/>
      <c r="Z313" s="175"/>
      <c r="AA313" s="176"/>
    </row>
    <row r="314" spans="1:27" ht="25.5" x14ac:dyDescent="0.2">
      <c r="A314" s="26" t="s">
        <v>64</v>
      </c>
      <c r="B314" s="27" t="s">
        <v>214</v>
      </c>
      <c r="C314" s="26" t="s">
        <v>215</v>
      </c>
      <c r="D314" s="27" t="s">
        <v>216</v>
      </c>
      <c r="E314" s="27" t="s">
        <v>217</v>
      </c>
      <c r="F314" s="27" t="s">
        <v>218</v>
      </c>
      <c r="G314" s="27" t="s">
        <v>219</v>
      </c>
      <c r="H314" s="27" t="s">
        <v>220</v>
      </c>
      <c r="I314" s="27" t="s">
        <v>221</v>
      </c>
      <c r="J314" s="27" t="s">
        <v>222</v>
      </c>
      <c r="K314" s="27" t="s">
        <v>223</v>
      </c>
      <c r="L314" s="27" t="s">
        <v>224</v>
      </c>
      <c r="M314" s="27" t="s">
        <v>225</v>
      </c>
      <c r="N314" s="27" t="s">
        <v>226</v>
      </c>
      <c r="O314" s="27" t="s">
        <v>227</v>
      </c>
      <c r="P314" s="27" t="s">
        <v>228</v>
      </c>
      <c r="Q314" s="27" t="s">
        <v>229</v>
      </c>
      <c r="R314" s="27" t="s">
        <v>230</v>
      </c>
      <c r="S314" s="27" t="s">
        <v>231</v>
      </c>
      <c r="T314" s="27" t="s">
        <v>232</v>
      </c>
      <c r="U314" s="27" t="s">
        <v>233</v>
      </c>
      <c r="V314" s="27" t="s">
        <v>234</v>
      </c>
      <c r="W314" s="27" t="s">
        <v>235</v>
      </c>
      <c r="X314" s="27" t="s">
        <v>236</v>
      </c>
      <c r="Y314" s="27" t="s">
        <v>237</v>
      </c>
      <c r="Z314" s="27" t="s">
        <v>238</v>
      </c>
      <c r="AA314" s="27" t="s">
        <v>239</v>
      </c>
    </row>
    <row r="315" spans="1:27" ht="12.75" customHeight="1" x14ac:dyDescent="0.2">
      <c r="A315" s="96" t="s">
        <v>2648</v>
      </c>
      <c r="B315" s="28" t="str">
        <f>"01"&amp;"."&amp;$B$777&amp;"."&amp;$B$778</f>
        <v>01.04.2024</v>
      </c>
      <c r="C315" s="88" t="s">
        <v>76</v>
      </c>
      <c r="D315" s="89">
        <f>ROUND(((D316+D317+D319+D318)/1000),5)</f>
        <v>1.9369400000000001</v>
      </c>
      <c r="E315" s="89">
        <f>ROUND(((E316+E317+E319+E318)/1000),5)</f>
        <v>1.85442</v>
      </c>
      <c r="F315" s="89">
        <f>ROUND(((F316+F317+F319+F318)/1000),5)</f>
        <v>1.84463</v>
      </c>
      <c r="G315" s="89">
        <f t="shared" ref="G315:AA315" si="180">ROUND(((G316+G317+G319+G318)/1000),5)</f>
        <v>1.8472299999999999</v>
      </c>
      <c r="H315" s="89">
        <f t="shared" si="180"/>
        <v>1.8633900000000001</v>
      </c>
      <c r="I315" s="89">
        <f t="shared" si="180"/>
        <v>1.90229</v>
      </c>
      <c r="J315" s="89">
        <f t="shared" si="180"/>
        <v>2.0069599999999999</v>
      </c>
      <c r="K315" s="89">
        <f t="shared" si="180"/>
        <v>2.2810800000000002</v>
      </c>
      <c r="L315" s="89">
        <f t="shared" si="180"/>
        <v>2.3909400000000001</v>
      </c>
      <c r="M315" s="89">
        <f t="shared" si="180"/>
        <v>2.5094099999999999</v>
      </c>
      <c r="N315" s="89">
        <f t="shared" si="180"/>
        <v>2.5088900000000001</v>
      </c>
      <c r="O315" s="89">
        <f t="shared" si="180"/>
        <v>2.4653299999999998</v>
      </c>
      <c r="P315" s="89">
        <f t="shared" si="180"/>
        <v>2.4477600000000002</v>
      </c>
      <c r="Q315" s="89">
        <f t="shared" si="180"/>
        <v>2.46252</v>
      </c>
      <c r="R315" s="89">
        <f t="shared" si="180"/>
        <v>2.4586600000000001</v>
      </c>
      <c r="S315" s="89">
        <f t="shared" si="180"/>
        <v>2.4540999999999999</v>
      </c>
      <c r="T315" s="89">
        <f t="shared" si="180"/>
        <v>2.4091999999999998</v>
      </c>
      <c r="U315" s="89">
        <f t="shared" si="180"/>
        <v>2.4098099999999998</v>
      </c>
      <c r="V315" s="89">
        <f t="shared" si="180"/>
        <v>2.4356300000000002</v>
      </c>
      <c r="W315" s="89">
        <f t="shared" si="180"/>
        <v>2.4739599999999999</v>
      </c>
      <c r="X315" s="89">
        <f t="shared" si="180"/>
        <v>2.45336</v>
      </c>
      <c r="Y315" s="89">
        <f t="shared" si="180"/>
        <v>2.3604699999999998</v>
      </c>
      <c r="Z315" s="89">
        <f t="shared" si="180"/>
        <v>2.1358199999999998</v>
      </c>
      <c r="AA315" s="89">
        <f t="shared" si="180"/>
        <v>1.9480599999999999</v>
      </c>
    </row>
    <row r="316" spans="1:27" ht="12.75" customHeight="1" outlineLevel="1" x14ac:dyDescent="0.2">
      <c r="A316" s="97" t="s">
        <v>2649</v>
      </c>
      <c r="B316" s="63" t="s">
        <v>242</v>
      </c>
      <c r="C316" s="43" t="s">
        <v>79</v>
      </c>
      <c r="D316" s="44">
        <v>1499.25</v>
      </c>
      <c r="E316" s="44">
        <v>1416.73</v>
      </c>
      <c r="F316" s="44">
        <v>1406.94</v>
      </c>
      <c r="G316" s="44">
        <v>1409.54</v>
      </c>
      <c r="H316" s="44">
        <v>1425.7</v>
      </c>
      <c r="I316" s="44">
        <v>1464.6</v>
      </c>
      <c r="J316" s="44">
        <v>1569.27</v>
      </c>
      <c r="K316" s="44">
        <v>1843.39</v>
      </c>
      <c r="L316" s="44">
        <v>1953.25</v>
      </c>
      <c r="M316" s="44">
        <v>2071.7199999999998</v>
      </c>
      <c r="N316" s="44">
        <v>2071.1999999999998</v>
      </c>
      <c r="O316" s="44">
        <v>2027.64</v>
      </c>
      <c r="P316" s="44">
        <v>2010.07</v>
      </c>
      <c r="Q316" s="44">
        <v>2024.83</v>
      </c>
      <c r="R316" s="44">
        <v>2020.97</v>
      </c>
      <c r="S316" s="44">
        <v>2016.41</v>
      </c>
      <c r="T316" s="44">
        <v>1971.51</v>
      </c>
      <c r="U316" s="44">
        <v>1972.12</v>
      </c>
      <c r="V316" s="44">
        <v>1997.94</v>
      </c>
      <c r="W316" s="44">
        <v>2036.27</v>
      </c>
      <c r="X316" s="44">
        <v>2015.67</v>
      </c>
      <c r="Y316" s="44">
        <v>1922.78</v>
      </c>
      <c r="Z316" s="44">
        <v>1698.13</v>
      </c>
      <c r="AA316" s="44">
        <v>1510.37</v>
      </c>
    </row>
    <row r="317" spans="1:27" ht="12.75" customHeight="1" outlineLevel="1" x14ac:dyDescent="0.2">
      <c r="A317" s="97" t="s">
        <v>2650</v>
      </c>
      <c r="B317" s="63" t="s">
        <v>90</v>
      </c>
      <c r="C317" s="43" t="s">
        <v>79</v>
      </c>
      <c r="D317" s="44">
        <v>217.03</v>
      </c>
      <c r="E317" s="44">
        <f>$D$317</f>
        <v>217.03</v>
      </c>
      <c r="F317" s="44">
        <f t="shared" ref="F317:AA317" si="181">$D$317</f>
        <v>217.03</v>
      </c>
      <c r="G317" s="44">
        <f t="shared" si="181"/>
        <v>217.03</v>
      </c>
      <c r="H317" s="44">
        <f t="shared" si="181"/>
        <v>217.03</v>
      </c>
      <c r="I317" s="44">
        <f t="shared" si="181"/>
        <v>217.03</v>
      </c>
      <c r="J317" s="44">
        <f t="shared" si="181"/>
        <v>217.03</v>
      </c>
      <c r="K317" s="44">
        <f t="shared" si="181"/>
        <v>217.03</v>
      </c>
      <c r="L317" s="44">
        <f t="shared" si="181"/>
        <v>217.03</v>
      </c>
      <c r="M317" s="44">
        <f t="shared" si="181"/>
        <v>217.03</v>
      </c>
      <c r="N317" s="44">
        <f t="shared" si="181"/>
        <v>217.03</v>
      </c>
      <c r="O317" s="44">
        <f t="shared" si="181"/>
        <v>217.03</v>
      </c>
      <c r="P317" s="44">
        <f t="shared" si="181"/>
        <v>217.03</v>
      </c>
      <c r="Q317" s="44">
        <f t="shared" si="181"/>
        <v>217.03</v>
      </c>
      <c r="R317" s="44">
        <f t="shared" si="181"/>
        <v>217.03</v>
      </c>
      <c r="S317" s="44">
        <f t="shared" si="181"/>
        <v>217.03</v>
      </c>
      <c r="T317" s="44">
        <f t="shared" si="181"/>
        <v>217.03</v>
      </c>
      <c r="U317" s="44">
        <f t="shared" si="181"/>
        <v>217.03</v>
      </c>
      <c r="V317" s="44">
        <f t="shared" si="181"/>
        <v>217.03</v>
      </c>
      <c r="W317" s="44">
        <f t="shared" si="181"/>
        <v>217.03</v>
      </c>
      <c r="X317" s="44">
        <f t="shared" si="181"/>
        <v>217.03</v>
      </c>
      <c r="Y317" s="44">
        <f t="shared" si="181"/>
        <v>217.03</v>
      </c>
      <c r="Z317" s="44">
        <f t="shared" si="181"/>
        <v>217.03</v>
      </c>
      <c r="AA317" s="44">
        <f t="shared" si="181"/>
        <v>217.03</v>
      </c>
    </row>
    <row r="318" spans="1:27" ht="12.75" customHeight="1" outlineLevel="1" x14ac:dyDescent="0.2">
      <c r="A318" s="97" t="s">
        <v>2651</v>
      </c>
      <c r="B318" s="63" t="s">
        <v>83</v>
      </c>
      <c r="C318" s="43" t="s">
        <v>79</v>
      </c>
      <c r="D318" s="44">
        <v>4.3</v>
      </c>
      <c r="E318" s="44">
        <v>4.3</v>
      </c>
      <c r="F318" s="44">
        <v>4.3</v>
      </c>
      <c r="G318" s="44">
        <v>4.3</v>
      </c>
      <c r="H318" s="44">
        <v>4.3</v>
      </c>
      <c r="I318" s="44">
        <v>4.3</v>
      </c>
      <c r="J318" s="44">
        <v>4.3</v>
      </c>
      <c r="K318" s="44">
        <v>4.3</v>
      </c>
      <c r="L318" s="44">
        <v>4.3</v>
      </c>
      <c r="M318" s="44">
        <v>4.3</v>
      </c>
      <c r="N318" s="44">
        <v>4.3</v>
      </c>
      <c r="O318" s="44">
        <v>4.3</v>
      </c>
      <c r="P318" s="44">
        <v>4.3</v>
      </c>
      <c r="Q318" s="44">
        <v>4.3</v>
      </c>
      <c r="R318" s="44">
        <v>4.3</v>
      </c>
      <c r="S318" s="44">
        <v>4.3</v>
      </c>
      <c r="T318" s="44">
        <v>4.3</v>
      </c>
      <c r="U318" s="44">
        <v>4.3</v>
      </c>
      <c r="V318" s="44">
        <v>4.3</v>
      </c>
      <c r="W318" s="44">
        <v>4.3</v>
      </c>
      <c r="X318" s="44">
        <v>4.3</v>
      </c>
      <c r="Y318" s="44">
        <v>4.3</v>
      </c>
      <c r="Z318" s="44">
        <v>4.3</v>
      </c>
      <c r="AA318" s="44">
        <v>4.3</v>
      </c>
    </row>
    <row r="319" spans="1:27" ht="12.75" customHeight="1" outlineLevel="1" x14ac:dyDescent="0.2">
      <c r="A319" s="97" t="s">
        <v>2652</v>
      </c>
      <c r="B319" s="63" t="s">
        <v>81</v>
      </c>
      <c r="C319" s="43" t="s">
        <v>79</v>
      </c>
      <c r="D319" s="44">
        <f>$D$11</f>
        <v>216.36</v>
      </c>
      <c r="E319" s="44">
        <f t="shared" ref="E319:AA319" si="182">$D$11</f>
        <v>216.36</v>
      </c>
      <c r="F319" s="44">
        <f t="shared" si="182"/>
        <v>216.36</v>
      </c>
      <c r="G319" s="44">
        <f t="shared" si="182"/>
        <v>216.36</v>
      </c>
      <c r="H319" s="44">
        <f t="shared" si="182"/>
        <v>216.36</v>
      </c>
      <c r="I319" s="44">
        <f t="shared" si="182"/>
        <v>216.36</v>
      </c>
      <c r="J319" s="44">
        <f t="shared" si="182"/>
        <v>216.36</v>
      </c>
      <c r="K319" s="44">
        <f t="shared" si="182"/>
        <v>216.36</v>
      </c>
      <c r="L319" s="44">
        <f t="shared" si="182"/>
        <v>216.36</v>
      </c>
      <c r="M319" s="44">
        <f t="shared" si="182"/>
        <v>216.36</v>
      </c>
      <c r="N319" s="44">
        <f t="shared" si="182"/>
        <v>216.36</v>
      </c>
      <c r="O319" s="44">
        <f t="shared" si="182"/>
        <v>216.36</v>
      </c>
      <c r="P319" s="44">
        <f t="shared" si="182"/>
        <v>216.36</v>
      </c>
      <c r="Q319" s="44">
        <f t="shared" si="182"/>
        <v>216.36</v>
      </c>
      <c r="R319" s="44">
        <f t="shared" si="182"/>
        <v>216.36</v>
      </c>
      <c r="S319" s="44">
        <f t="shared" si="182"/>
        <v>216.36</v>
      </c>
      <c r="T319" s="44">
        <f t="shared" si="182"/>
        <v>216.36</v>
      </c>
      <c r="U319" s="44">
        <f t="shared" si="182"/>
        <v>216.36</v>
      </c>
      <c r="V319" s="44">
        <f t="shared" si="182"/>
        <v>216.36</v>
      </c>
      <c r="W319" s="44">
        <f t="shared" si="182"/>
        <v>216.36</v>
      </c>
      <c r="X319" s="44">
        <f t="shared" si="182"/>
        <v>216.36</v>
      </c>
      <c r="Y319" s="44">
        <f t="shared" si="182"/>
        <v>216.36</v>
      </c>
      <c r="Z319" s="44">
        <f t="shared" si="182"/>
        <v>216.36</v>
      </c>
      <c r="AA319" s="44">
        <f t="shared" si="182"/>
        <v>216.36</v>
      </c>
    </row>
    <row r="320" spans="1:27" ht="12.75" customHeight="1" x14ac:dyDescent="0.2">
      <c r="A320" s="96" t="s">
        <v>2653</v>
      </c>
      <c r="B320" s="28" t="str">
        <f>"02"&amp;"."&amp;$B$777&amp;"."&amp;$B$778</f>
        <v>02.04.2024</v>
      </c>
      <c r="C320" s="88" t="s">
        <v>76</v>
      </c>
      <c r="D320" s="89">
        <f>ROUND(((D321+D322+D324+D323)/1000),5)</f>
        <v>1.85077</v>
      </c>
      <c r="E320" s="89">
        <f>ROUND(((E321+E322+E324+E323)/1000),5)</f>
        <v>1.81684</v>
      </c>
      <c r="F320" s="89">
        <f>ROUND(((F321+F322+F324+F323)/1000),5)</f>
        <v>1.772</v>
      </c>
      <c r="G320" s="89">
        <f t="shared" ref="G320:AA320" si="183">ROUND(((G321+G322+G324+G323)/1000),5)</f>
        <v>1.7740800000000001</v>
      </c>
      <c r="H320" s="89">
        <f t="shared" si="183"/>
        <v>1.80043</v>
      </c>
      <c r="I320" s="89">
        <f t="shared" si="183"/>
        <v>1.84029</v>
      </c>
      <c r="J320" s="89">
        <f t="shared" si="183"/>
        <v>1.8938600000000001</v>
      </c>
      <c r="K320" s="89">
        <f t="shared" si="183"/>
        <v>2.1284200000000002</v>
      </c>
      <c r="L320" s="89">
        <f t="shared" si="183"/>
        <v>2.31806</v>
      </c>
      <c r="M320" s="89">
        <f t="shared" si="183"/>
        <v>2.36266</v>
      </c>
      <c r="N320" s="89">
        <f t="shared" si="183"/>
        <v>2.3712399999999998</v>
      </c>
      <c r="O320" s="89">
        <f t="shared" si="183"/>
        <v>2.36537</v>
      </c>
      <c r="P320" s="89">
        <f t="shared" si="183"/>
        <v>2.36042</v>
      </c>
      <c r="Q320" s="89">
        <f t="shared" si="183"/>
        <v>2.3634499999999998</v>
      </c>
      <c r="R320" s="89">
        <f t="shared" si="183"/>
        <v>2.3613400000000002</v>
      </c>
      <c r="S320" s="89">
        <f t="shared" si="183"/>
        <v>2.3590399999999998</v>
      </c>
      <c r="T320" s="89">
        <f t="shared" si="183"/>
        <v>2.3503500000000002</v>
      </c>
      <c r="U320" s="89">
        <f t="shared" si="183"/>
        <v>2.3132799999999998</v>
      </c>
      <c r="V320" s="89">
        <f t="shared" si="183"/>
        <v>2.3085200000000001</v>
      </c>
      <c r="W320" s="89">
        <f t="shared" si="183"/>
        <v>2.3616899999999998</v>
      </c>
      <c r="X320" s="89">
        <f t="shared" si="183"/>
        <v>2.3519899999999998</v>
      </c>
      <c r="Y320" s="89">
        <f t="shared" si="183"/>
        <v>2.2658299999999998</v>
      </c>
      <c r="Z320" s="89">
        <f t="shared" si="183"/>
        <v>2.00474</v>
      </c>
      <c r="AA320" s="89">
        <f t="shared" si="183"/>
        <v>1.8967799999999999</v>
      </c>
    </row>
    <row r="321" spans="1:27" ht="12.75" customHeight="1" outlineLevel="1" x14ac:dyDescent="0.2">
      <c r="A321" s="97" t="s">
        <v>2654</v>
      </c>
      <c r="B321" s="63" t="s">
        <v>242</v>
      </c>
      <c r="C321" s="43" t="s">
        <v>79</v>
      </c>
      <c r="D321" s="44">
        <v>1413.08</v>
      </c>
      <c r="E321" s="44">
        <v>1379.15</v>
      </c>
      <c r="F321" s="44">
        <v>1334.31</v>
      </c>
      <c r="G321" s="44">
        <v>1336.39</v>
      </c>
      <c r="H321" s="44">
        <v>1362.74</v>
      </c>
      <c r="I321" s="44">
        <v>1402.6</v>
      </c>
      <c r="J321" s="44">
        <v>1456.17</v>
      </c>
      <c r="K321" s="44">
        <v>1690.73</v>
      </c>
      <c r="L321" s="44">
        <v>1880.37</v>
      </c>
      <c r="M321" s="44">
        <v>1924.97</v>
      </c>
      <c r="N321" s="44">
        <v>1933.55</v>
      </c>
      <c r="O321" s="44">
        <v>1927.68</v>
      </c>
      <c r="P321" s="44">
        <v>1922.73</v>
      </c>
      <c r="Q321" s="44">
        <v>1925.76</v>
      </c>
      <c r="R321" s="44">
        <v>1923.65</v>
      </c>
      <c r="S321" s="44">
        <v>1921.35</v>
      </c>
      <c r="T321" s="44">
        <v>1912.66</v>
      </c>
      <c r="U321" s="44">
        <v>1875.59</v>
      </c>
      <c r="V321" s="44">
        <v>1870.83</v>
      </c>
      <c r="W321" s="44">
        <v>1924</v>
      </c>
      <c r="X321" s="44">
        <v>1914.3</v>
      </c>
      <c r="Y321" s="44">
        <v>1828.14</v>
      </c>
      <c r="Z321" s="44">
        <v>1567.05</v>
      </c>
      <c r="AA321" s="44">
        <v>1459.09</v>
      </c>
    </row>
    <row r="322" spans="1:27" ht="12.75" customHeight="1" outlineLevel="1" x14ac:dyDescent="0.2">
      <c r="A322" s="97" t="s">
        <v>2655</v>
      </c>
      <c r="B322" s="63" t="s">
        <v>90</v>
      </c>
      <c r="C322" s="43" t="s">
        <v>79</v>
      </c>
      <c r="D322" s="44">
        <f>$D$317</f>
        <v>217.03</v>
      </c>
      <c r="E322" s="44">
        <f t="shared" ref="E322:AA322" si="184">$D$317</f>
        <v>217.03</v>
      </c>
      <c r="F322" s="44">
        <f t="shared" si="184"/>
        <v>217.03</v>
      </c>
      <c r="G322" s="44">
        <f t="shared" si="184"/>
        <v>217.03</v>
      </c>
      <c r="H322" s="44">
        <f t="shared" si="184"/>
        <v>217.03</v>
      </c>
      <c r="I322" s="44">
        <f t="shared" si="184"/>
        <v>217.03</v>
      </c>
      <c r="J322" s="44">
        <f t="shared" si="184"/>
        <v>217.03</v>
      </c>
      <c r="K322" s="44">
        <f t="shared" si="184"/>
        <v>217.03</v>
      </c>
      <c r="L322" s="44">
        <f t="shared" si="184"/>
        <v>217.03</v>
      </c>
      <c r="M322" s="44">
        <f t="shared" si="184"/>
        <v>217.03</v>
      </c>
      <c r="N322" s="44">
        <f t="shared" si="184"/>
        <v>217.03</v>
      </c>
      <c r="O322" s="44">
        <f t="shared" si="184"/>
        <v>217.03</v>
      </c>
      <c r="P322" s="44">
        <f t="shared" si="184"/>
        <v>217.03</v>
      </c>
      <c r="Q322" s="44">
        <f t="shared" si="184"/>
        <v>217.03</v>
      </c>
      <c r="R322" s="44">
        <f t="shared" si="184"/>
        <v>217.03</v>
      </c>
      <c r="S322" s="44">
        <f t="shared" si="184"/>
        <v>217.03</v>
      </c>
      <c r="T322" s="44">
        <f t="shared" si="184"/>
        <v>217.03</v>
      </c>
      <c r="U322" s="44">
        <f t="shared" si="184"/>
        <v>217.03</v>
      </c>
      <c r="V322" s="44">
        <f t="shared" si="184"/>
        <v>217.03</v>
      </c>
      <c r="W322" s="44">
        <f t="shared" si="184"/>
        <v>217.03</v>
      </c>
      <c r="X322" s="44">
        <f t="shared" si="184"/>
        <v>217.03</v>
      </c>
      <c r="Y322" s="44">
        <f t="shared" si="184"/>
        <v>217.03</v>
      </c>
      <c r="Z322" s="44">
        <f t="shared" si="184"/>
        <v>217.03</v>
      </c>
      <c r="AA322" s="44">
        <f t="shared" si="184"/>
        <v>217.03</v>
      </c>
    </row>
    <row r="323" spans="1:27" ht="12.75" customHeight="1" outlineLevel="1" x14ac:dyDescent="0.2">
      <c r="A323" s="97" t="s">
        <v>2656</v>
      </c>
      <c r="B323" s="63" t="s">
        <v>83</v>
      </c>
      <c r="C323" s="43" t="s">
        <v>79</v>
      </c>
      <c r="D323" s="44">
        <v>4.3</v>
      </c>
      <c r="E323" s="44">
        <v>4.3</v>
      </c>
      <c r="F323" s="44">
        <v>4.3</v>
      </c>
      <c r="G323" s="44">
        <v>4.3</v>
      </c>
      <c r="H323" s="44">
        <v>4.3</v>
      </c>
      <c r="I323" s="44">
        <v>4.3</v>
      </c>
      <c r="J323" s="44">
        <v>4.3</v>
      </c>
      <c r="K323" s="44">
        <v>4.3</v>
      </c>
      <c r="L323" s="44">
        <v>4.3</v>
      </c>
      <c r="M323" s="44">
        <v>4.3</v>
      </c>
      <c r="N323" s="44">
        <v>4.3</v>
      </c>
      <c r="O323" s="44">
        <v>4.3</v>
      </c>
      <c r="P323" s="44">
        <v>4.3</v>
      </c>
      <c r="Q323" s="44">
        <v>4.3</v>
      </c>
      <c r="R323" s="44">
        <v>4.3</v>
      </c>
      <c r="S323" s="44">
        <v>4.3</v>
      </c>
      <c r="T323" s="44">
        <v>4.3</v>
      </c>
      <c r="U323" s="44">
        <v>4.3</v>
      </c>
      <c r="V323" s="44">
        <v>4.3</v>
      </c>
      <c r="W323" s="44">
        <v>4.3</v>
      </c>
      <c r="X323" s="44">
        <v>4.3</v>
      </c>
      <c r="Y323" s="44">
        <v>4.3</v>
      </c>
      <c r="Z323" s="44">
        <v>4.3</v>
      </c>
      <c r="AA323" s="44">
        <v>4.3</v>
      </c>
    </row>
    <row r="324" spans="1:27" ht="12.75" customHeight="1" outlineLevel="1" x14ac:dyDescent="0.2">
      <c r="A324" s="97" t="s">
        <v>2657</v>
      </c>
      <c r="B324" s="63" t="s">
        <v>81</v>
      </c>
      <c r="C324" s="43" t="s">
        <v>79</v>
      </c>
      <c r="D324" s="44">
        <f>$D$11</f>
        <v>216.36</v>
      </c>
      <c r="E324" s="44">
        <f t="shared" ref="E324:AA324" si="185">$D$11</f>
        <v>216.36</v>
      </c>
      <c r="F324" s="44">
        <f t="shared" si="185"/>
        <v>216.36</v>
      </c>
      <c r="G324" s="44">
        <f t="shared" si="185"/>
        <v>216.36</v>
      </c>
      <c r="H324" s="44">
        <f t="shared" si="185"/>
        <v>216.36</v>
      </c>
      <c r="I324" s="44">
        <f t="shared" si="185"/>
        <v>216.36</v>
      </c>
      <c r="J324" s="44">
        <f t="shared" si="185"/>
        <v>216.36</v>
      </c>
      <c r="K324" s="44">
        <f t="shared" si="185"/>
        <v>216.36</v>
      </c>
      <c r="L324" s="44">
        <f t="shared" si="185"/>
        <v>216.36</v>
      </c>
      <c r="M324" s="44">
        <f t="shared" si="185"/>
        <v>216.36</v>
      </c>
      <c r="N324" s="44">
        <f t="shared" si="185"/>
        <v>216.36</v>
      </c>
      <c r="O324" s="44">
        <f t="shared" si="185"/>
        <v>216.36</v>
      </c>
      <c r="P324" s="44">
        <f t="shared" si="185"/>
        <v>216.36</v>
      </c>
      <c r="Q324" s="44">
        <f t="shared" si="185"/>
        <v>216.36</v>
      </c>
      <c r="R324" s="44">
        <f t="shared" si="185"/>
        <v>216.36</v>
      </c>
      <c r="S324" s="44">
        <f t="shared" si="185"/>
        <v>216.36</v>
      </c>
      <c r="T324" s="44">
        <f t="shared" si="185"/>
        <v>216.36</v>
      </c>
      <c r="U324" s="44">
        <f t="shared" si="185"/>
        <v>216.36</v>
      </c>
      <c r="V324" s="44">
        <f t="shared" si="185"/>
        <v>216.36</v>
      </c>
      <c r="W324" s="44">
        <f t="shared" si="185"/>
        <v>216.36</v>
      </c>
      <c r="X324" s="44">
        <f t="shared" si="185"/>
        <v>216.36</v>
      </c>
      <c r="Y324" s="44">
        <f t="shared" si="185"/>
        <v>216.36</v>
      </c>
      <c r="Z324" s="44">
        <f t="shared" si="185"/>
        <v>216.36</v>
      </c>
      <c r="AA324" s="44">
        <f t="shared" si="185"/>
        <v>216.36</v>
      </c>
    </row>
    <row r="325" spans="1:27" ht="12.75" customHeight="1" x14ac:dyDescent="0.2">
      <c r="A325" s="96" t="s">
        <v>2658</v>
      </c>
      <c r="B325" s="28" t="str">
        <f>"03"&amp;"."&amp;$B$777&amp;"."&amp;$B$778</f>
        <v>03.04.2024</v>
      </c>
      <c r="C325" s="88" t="s">
        <v>76</v>
      </c>
      <c r="D325" s="89">
        <f>ROUND(((D326+D327+D329+D328)/1000),5)</f>
        <v>1.82168</v>
      </c>
      <c r="E325" s="89">
        <f>ROUND(((E326+E327+E329+E328)/1000),5)</f>
        <v>1.7101599999999999</v>
      </c>
      <c r="F325" s="89">
        <f>ROUND(((F326+F327+F329+F328)/1000),5)</f>
        <v>1.67726</v>
      </c>
      <c r="G325" s="89">
        <f t="shared" ref="G325:AA325" si="186">ROUND(((G326+G327+G329+G328)/1000),5)</f>
        <v>1.6857899999999999</v>
      </c>
      <c r="H325" s="89">
        <f t="shared" si="186"/>
        <v>1.70506</v>
      </c>
      <c r="I325" s="89">
        <f t="shared" si="186"/>
        <v>1.7975699999999999</v>
      </c>
      <c r="J325" s="89">
        <f t="shared" si="186"/>
        <v>1.85284</v>
      </c>
      <c r="K325" s="89">
        <f t="shared" si="186"/>
        <v>2.01736</v>
      </c>
      <c r="L325" s="89">
        <f t="shared" si="186"/>
        <v>2.3093499999999998</v>
      </c>
      <c r="M325" s="89">
        <f t="shared" si="186"/>
        <v>2.3969</v>
      </c>
      <c r="N325" s="89">
        <f t="shared" si="186"/>
        <v>2.4039199999999998</v>
      </c>
      <c r="O325" s="89">
        <f t="shared" si="186"/>
        <v>2.4084400000000001</v>
      </c>
      <c r="P325" s="89">
        <f t="shared" si="186"/>
        <v>2.4037700000000002</v>
      </c>
      <c r="Q325" s="89">
        <f t="shared" si="186"/>
        <v>2.40801</v>
      </c>
      <c r="R325" s="89">
        <f t="shared" si="186"/>
        <v>2.4022999999999999</v>
      </c>
      <c r="S325" s="89">
        <f t="shared" si="186"/>
        <v>2.40083</v>
      </c>
      <c r="T325" s="89">
        <f t="shared" si="186"/>
        <v>2.4263400000000002</v>
      </c>
      <c r="U325" s="89">
        <f t="shared" si="186"/>
        <v>2.3199800000000002</v>
      </c>
      <c r="V325" s="89">
        <f t="shared" si="186"/>
        <v>2.32402</v>
      </c>
      <c r="W325" s="89">
        <f t="shared" si="186"/>
        <v>2.3916400000000002</v>
      </c>
      <c r="X325" s="89">
        <f t="shared" si="186"/>
        <v>2.3791000000000002</v>
      </c>
      <c r="Y325" s="89">
        <f t="shared" si="186"/>
        <v>2.25569</v>
      </c>
      <c r="Z325" s="89">
        <f t="shared" si="186"/>
        <v>1.92865</v>
      </c>
      <c r="AA325" s="89">
        <f t="shared" si="186"/>
        <v>1.86591</v>
      </c>
    </row>
    <row r="326" spans="1:27" ht="12.75" customHeight="1" outlineLevel="1" x14ac:dyDescent="0.2">
      <c r="A326" s="97" t="s">
        <v>2659</v>
      </c>
      <c r="B326" s="63" t="s">
        <v>242</v>
      </c>
      <c r="C326" s="43" t="s">
        <v>79</v>
      </c>
      <c r="D326" s="44">
        <v>1383.99</v>
      </c>
      <c r="E326" s="44">
        <v>1272.47</v>
      </c>
      <c r="F326" s="44">
        <v>1239.57</v>
      </c>
      <c r="G326" s="44">
        <v>1248.0999999999999</v>
      </c>
      <c r="H326" s="44">
        <v>1267.3699999999999</v>
      </c>
      <c r="I326" s="44">
        <v>1359.88</v>
      </c>
      <c r="J326" s="44">
        <v>1415.15</v>
      </c>
      <c r="K326" s="44">
        <v>1579.67</v>
      </c>
      <c r="L326" s="44">
        <v>1871.66</v>
      </c>
      <c r="M326" s="44">
        <v>1959.21</v>
      </c>
      <c r="N326" s="44">
        <v>1966.23</v>
      </c>
      <c r="O326" s="44">
        <v>1970.75</v>
      </c>
      <c r="P326" s="44">
        <v>1966.08</v>
      </c>
      <c r="Q326" s="44">
        <v>1970.32</v>
      </c>
      <c r="R326" s="44">
        <v>1964.61</v>
      </c>
      <c r="S326" s="44">
        <v>1963.14</v>
      </c>
      <c r="T326" s="44">
        <v>1988.65</v>
      </c>
      <c r="U326" s="44">
        <v>1882.29</v>
      </c>
      <c r="V326" s="44">
        <v>1886.33</v>
      </c>
      <c r="W326" s="44">
        <v>1953.95</v>
      </c>
      <c r="X326" s="44">
        <v>1941.41</v>
      </c>
      <c r="Y326" s="44">
        <v>1818</v>
      </c>
      <c r="Z326" s="44">
        <v>1490.96</v>
      </c>
      <c r="AA326" s="44">
        <v>1428.22</v>
      </c>
    </row>
    <row r="327" spans="1:27" ht="12.75" customHeight="1" outlineLevel="1" x14ac:dyDescent="0.2">
      <c r="A327" s="97" t="s">
        <v>2660</v>
      </c>
      <c r="B327" s="63" t="s">
        <v>90</v>
      </c>
      <c r="C327" s="43" t="s">
        <v>79</v>
      </c>
      <c r="D327" s="44">
        <f>$D$317</f>
        <v>217.03</v>
      </c>
      <c r="E327" s="44">
        <f t="shared" ref="E327:AA327" si="187">$D$317</f>
        <v>217.03</v>
      </c>
      <c r="F327" s="44">
        <f t="shared" si="187"/>
        <v>217.03</v>
      </c>
      <c r="G327" s="44">
        <f t="shared" si="187"/>
        <v>217.03</v>
      </c>
      <c r="H327" s="44">
        <f t="shared" si="187"/>
        <v>217.03</v>
      </c>
      <c r="I327" s="44">
        <f t="shared" si="187"/>
        <v>217.03</v>
      </c>
      <c r="J327" s="44">
        <f t="shared" si="187"/>
        <v>217.03</v>
      </c>
      <c r="K327" s="44">
        <f t="shared" si="187"/>
        <v>217.03</v>
      </c>
      <c r="L327" s="44">
        <f t="shared" si="187"/>
        <v>217.03</v>
      </c>
      <c r="M327" s="44">
        <f t="shared" si="187"/>
        <v>217.03</v>
      </c>
      <c r="N327" s="44">
        <f t="shared" si="187"/>
        <v>217.03</v>
      </c>
      <c r="O327" s="44">
        <f t="shared" si="187"/>
        <v>217.03</v>
      </c>
      <c r="P327" s="44">
        <f t="shared" si="187"/>
        <v>217.03</v>
      </c>
      <c r="Q327" s="44">
        <f t="shared" si="187"/>
        <v>217.03</v>
      </c>
      <c r="R327" s="44">
        <f t="shared" si="187"/>
        <v>217.03</v>
      </c>
      <c r="S327" s="44">
        <f t="shared" si="187"/>
        <v>217.03</v>
      </c>
      <c r="T327" s="44">
        <f t="shared" si="187"/>
        <v>217.03</v>
      </c>
      <c r="U327" s="44">
        <f t="shared" si="187"/>
        <v>217.03</v>
      </c>
      <c r="V327" s="44">
        <f t="shared" si="187"/>
        <v>217.03</v>
      </c>
      <c r="W327" s="44">
        <f t="shared" si="187"/>
        <v>217.03</v>
      </c>
      <c r="X327" s="44">
        <f t="shared" si="187"/>
        <v>217.03</v>
      </c>
      <c r="Y327" s="44">
        <f t="shared" si="187"/>
        <v>217.03</v>
      </c>
      <c r="Z327" s="44">
        <f t="shared" si="187"/>
        <v>217.03</v>
      </c>
      <c r="AA327" s="44">
        <f t="shared" si="187"/>
        <v>217.03</v>
      </c>
    </row>
    <row r="328" spans="1:27" ht="12.75" customHeight="1" outlineLevel="1" x14ac:dyDescent="0.2">
      <c r="A328" s="97" t="s">
        <v>2661</v>
      </c>
      <c r="B328" s="63" t="s">
        <v>83</v>
      </c>
      <c r="C328" s="43" t="s">
        <v>79</v>
      </c>
      <c r="D328" s="44">
        <v>4.3</v>
      </c>
      <c r="E328" s="44">
        <v>4.3</v>
      </c>
      <c r="F328" s="44">
        <v>4.3</v>
      </c>
      <c r="G328" s="44">
        <v>4.3</v>
      </c>
      <c r="H328" s="44">
        <v>4.3</v>
      </c>
      <c r="I328" s="44">
        <v>4.3</v>
      </c>
      <c r="J328" s="44">
        <v>4.3</v>
      </c>
      <c r="K328" s="44">
        <v>4.3</v>
      </c>
      <c r="L328" s="44">
        <v>4.3</v>
      </c>
      <c r="M328" s="44">
        <v>4.3</v>
      </c>
      <c r="N328" s="44">
        <v>4.3</v>
      </c>
      <c r="O328" s="44">
        <v>4.3</v>
      </c>
      <c r="P328" s="44">
        <v>4.3</v>
      </c>
      <c r="Q328" s="44">
        <v>4.3</v>
      </c>
      <c r="R328" s="44">
        <v>4.3</v>
      </c>
      <c r="S328" s="44">
        <v>4.3</v>
      </c>
      <c r="T328" s="44">
        <v>4.3</v>
      </c>
      <c r="U328" s="44">
        <v>4.3</v>
      </c>
      <c r="V328" s="44">
        <v>4.3</v>
      </c>
      <c r="W328" s="44">
        <v>4.3</v>
      </c>
      <c r="X328" s="44">
        <v>4.3</v>
      </c>
      <c r="Y328" s="44">
        <v>4.3</v>
      </c>
      <c r="Z328" s="44">
        <v>4.3</v>
      </c>
      <c r="AA328" s="44">
        <v>4.3</v>
      </c>
    </row>
    <row r="329" spans="1:27" ht="12.75" customHeight="1" outlineLevel="1" x14ac:dyDescent="0.2">
      <c r="A329" s="97" t="s">
        <v>2662</v>
      </c>
      <c r="B329" s="63" t="s">
        <v>81</v>
      </c>
      <c r="C329" s="43" t="s">
        <v>79</v>
      </c>
      <c r="D329" s="44">
        <f>$D$11</f>
        <v>216.36</v>
      </c>
      <c r="E329" s="44">
        <f t="shared" ref="E329:AA329" si="188">$D$11</f>
        <v>216.36</v>
      </c>
      <c r="F329" s="44">
        <f t="shared" si="188"/>
        <v>216.36</v>
      </c>
      <c r="G329" s="44">
        <f t="shared" si="188"/>
        <v>216.36</v>
      </c>
      <c r="H329" s="44">
        <f t="shared" si="188"/>
        <v>216.36</v>
      </c>
      <c r="I329" s="44">
        <f t="shared" si="188"/>
        <v>216.36</v>
      </c>
      <c r="J329" s="44">
        <f t="shared" si="188"/>
        <v>216.36</v>
      </c>
      <c r="K329" s="44">
        <f t="shared" si="188"/>
        <v>216.36</v>
      </c>
      <c r="L329" s="44">
        <f t="shared" si="188"/>
        <v>216.36</v>
      </c>
      <c r="M329" s="44">
        <f t="shared" si="188"/>
        <v>216.36</v>
      </c>
      <c r="N329" s="44">
        <f t="shared" si="188"/>
        <v>216.36</v>
      </c>
      <c r="O329" s="44">
        <f t="shared" si="188"/>
        <v>216.36</v>
      </c>
      <c r="P329" s="44">
        <f t="shared" si="188"/>
        <v>216.36</v>
      </c>
      <c r="Q329" s="44">
        <f t="shared" si="188"/>
        <v>216.36</v>
      </c>
      <c r="R329" s="44">
        <f t="shared" si="188"/>
        <v>216.36</v>
      </c>
      <c r="S329" s="44">
        <f t="shared" si="188"/>
        <v>216.36</v>
      </c>
      <c r="T329" s="44">
        <f t="shared" si="188"/>
        <v>216.36</v>
      </c>
      <c r="U329" s="44">
        <f t="shared" si="188"/>
        <v>216.36</v>
      </c>
      <c r="V329" s="44">
        <f t="shared" si="188"/>
        <v>216.36</v>
      </c>
      <c r="W329" s="44">
        <f t="shared" si="188"/>
        <v>216.36</v>
      </c>
      <c r="X329" s="44">
        <f t="shared" si="188"/>
        <v>216.36</v>
      </c>
      <c r="Y329" s="44">
        <f t="shared" si="188"/>
        <v>216.36</v>
      </c>
      <c r="Z329" s="44">
        <f t="shared" si="188"/>
        <v>216.36</v>
      </c>
      <c r="AA329" s="44">
        <f t="shared" si="188"/>
        <v>216.36</v>
      </c>
    </row>
    <row r="330" spans="1:27" ht="12.75" customHeight="1" x14ac:dyDescent="0.2">
      <c r="A330" s="96" t="s">
        <v>2663</v>
      </c>
      <c r="B330" s="28" t="str">
        <f>"04"&amp;"."&amp;$B$777&amp;"."&amp;$B$778</f>
        <v>04.04.2024</v>
      </c>
      <c r="C330" s="88" t="s">
        <v>76</v>
      </c>
      <c r="D330" s="89">
        <f>ROUND(((D331+D332+D334+D333)/1000),5)</f>
        <v>1.6882900000000001</v>
      </c>
      <c r="E330" s="89">
        <f>ROUND(((E331+E332+E334+E333)/1000),5)</f>
        <v>1.6236200000000001</v>
      </c>
      <c r="F330" s="89">
        <f>ROUND(((F331+F332+F334+F333)/1000),5)</f>
        <v>1.5923700000000001</v>
      </c>
      <c r="G330" s="89">
        <f t="shared" ref="G330:AA330" si="189">ROUND(((G331+G332+G334+G333)/1000),5)</f>
        <v>1.59667</v>
      </c>
      <c r="H330" s="89">
        <f t="shared" si="189"/>
        <v>1.62388</v>
      </c>
      <c r="I330" s="89">
        <f t="shared" si="189"/>
        <v>1.7322299999999999</v>
      </c>
      <c r="J330" s="89">
        <f t="shared" si="189"/>
        <v>1.8466499999999999</v>
      </c>
      <c r="K330" s="89">
        <f t="shared" si="189"/>
        <v>1.9815499999999999</v>
      </c>
      <c r="L330" s="89">
        <f t="shared" si="189"/>
        <v>2.3336100000000002</v>
      </c>
      <c r="M330" s="89">
        <f t="shared" si="189"/>
        <v>2.4320400000000002</v>
      </c>
      <c r="N330" s="89">
        <f t="shared" si="189"/>
        <v>2.44767</v>
      </c>
      <c r="O330" s="89">
        <f t="shared" si="189"/>
        <v>2.4374699999999998</v>
      </c>
      <c r="P330" s="89">
        <f t="shared" si="189"/>
        <v>2.4218899999999999</v>
      </c>
      <c r="Q330" s="89">
        <f t="shared" si="189"/>
        <v>2.44448</v>
      </c>
      <c r="R330" s="89">
        <f t="shared" si="189"/>
        <v>2.4245000000000001</v>
      </c>
      <c r="S330" s="89">
        <f t="shared" si="189"/>
        <v>2.4120599999999999</v>
      </c>
      <c r="T330" s="89">
        <f t="shared" si="189"/>
        <v>2.40822</v>
      </c>
      <c r="U330" s="89">
        <f t="shared" si="189"/>
        <v>2.3182900000000002</v>
      </c>
      <c r="V330" s="89">
        <f t="shared" si="189"/>
        <v>2.3542800000000002</v>
      </c>
      <c r="W330" s="89">
        <f t="shared" si="189"/>
        <v>2.4104199999999998</v>
      </c>
      <c r="X330" s="89">
        <f t="shared" si="189"/>
        <v>2.40862</v>
      </c>
      <c r="Y330" s="89">
        <f t="shared" si="189"/>
        <v>2.2938299999999998</v>
      </c>
      <c r="Z330" s="89">
        <f t="shared" si="189"/>
        <v>1.9815799999999999</v>
      </c>
      <c r="AA330" s="89">
        <f t="shared" si="189"/>
        <v>1.8811899999999999</v>
      </c>
    </row>
    <row r="331" spans="1:27" ht="12.75" customHeight="1" outlineLevel="1" x14ac:dyDescent="0.2">
      <c r="A331" s="97" t="s">
        <v>2664</v>
      </c>
      <c r="B331" s="63" t="s">
        <v>242</v>
      </c>
      <c r="C331" s="43" t="s">
        <v>79</v>
      </c>
      <c r="D331" s="44">
        <v>1250.5999999999999</v>
      </c>
      <c r="E331" s="44">
        <v>1185.93</v>
      </c>
      <c r="F331" s="44">
        <v>1154.68</v>
      </c>
      <c r="G331" s="44">
        <v>1158.98</v>
      </c>
      <c r="H331" s="44">
        <v>1186.19</v>
      </c>
      <c r="I331" s="44">
        <v>1294.54</v>
      </c>
      <c r="J331" s="44">
        <v>1408.96</v>
      </c>
      <c r="K331" s="44">
        <v>1543.86</v>
      </c>
      <c r="L331" s="44">
        <v>1895.92</v>
      </c>
      <c r="M331" s="44">
        <v>1994.35</v>
      </c>
      <c r="N331" s="44">
        <v>2009.98</v>
      </c>
      <c r="O331" s="44">
        <v>1999.78</v>
      </c>
      <c r="P331" s="44">
        <v>1984.2</v>
      </c>
      <c r="Q331" s="44">
        <v>2006.79</v>
      </c>
      <c r="R331" s="44">
        <v>1986.81</v>
      </c>
      <c r="S331" s="44">
        <v>1974.37</v>
      </c>
      <c r="T331" s="44">
        <v>1970.53</v>
      </c>
      <c r="U331" s="44">
        <v>1880.6</v>
      </c>
      <c r="V331" s="44">
        <v>1916.59</v>
      </c>
      <c r="W331" s="44">
        <v>1972.73</v>
      </c>
      <c r="X331" s="44">
        <v>1970.93</v>
      </c>
      <c r="Y331" s="44">
        <v>1856.14</v>
      </c>
      <c r="Z331" s="44">
        <v>1543.89</v>
      </c>
      <c r="AA331" s="44">
        <v>1443.5</v>
      </c>
    </row>
    <row r="332" spans="1:27" ht="12.75" customHeight="1" outlineLevel="1" x14ac:dyDescent="0.2">
      <c r="A332" s="97" t="s">
        <v>2665</v>
      </c>
      <c r="B332" s="63" t="s">
        <v>90</v>
      </c>
      <c r="C332" s="43" t="s">
        <v>79</v>
      </c>
      <c r="D332" s="44">
        <f>$D$317</f>
        <v>217.03</v>
      </c>
      <c r="E332" s="44">
        <f t="shared" ref="E332:AA332" si="190">$D$317</f>
        <v>217.03</v>
      </c>
      <c r="F332" s="44">
        <f t="shared" si="190"/>
        <v>217.03</v>
      </c>
      <c r="G332" s="44">
        <f t="shared" si="190"/>
        <v>217.03</v>
      </c>
      <c r="H332" s="44">
        <f t="shared" si="190"/>
        <v>217.03</v>
      </c>
      <c r="I332" s="44">
        <f t="shared" si="190"/>
        <v>217.03</v>
      </c>
      <c r="J332" s="44">
        <f t="shared" si="190"/>
        <v>217.03</v>
      </c>
      <c r="K332" s="44">
        <f t="shared" si="190"/>
        <v>217.03</v>
      </c>
      <c r="L332" s="44">
        <f t="shared" si="190"/>
        <v>217.03</v>
      </c>
      <c r="M332" s="44">
        <f t="shared" si="190"/>
        <v>217.03</v>
      </c>
      <c r="N332" s="44">
        <f t="shared" si="190"/>
        <v>217.03</v>
      </c>
      <c r="O332" s="44">
        <f t="shared" si="190"/>
        <v>217.03</v>
      </c>
      <c r="P332" s="44">
        <f t="shared" si="190"/>
        <v>217.03</v>
      </c>
      <c r="Q332" s="44">
        <f t="shared" si="190"/>
        <v>217.03</v>
      </c>
      <c r="R332" s="44">
        <f t="shared" si="190"/>
        <v>217.03</v>
      </c>
      <c r="S332" s="44">
        <f t="shared" si="190"/>
        <v>217.03</v>
      </c>
      <c r="T332" s="44">
        <f t="shared" si="190"/>
        <v>217.03</v>
      </c>
      <c r="U332" s="44">
        <f t="shared" si="190"/>
        <v>217.03</v>
      </c>
      <c r="V332" s="44">
        <f t="shared" si="190"/>
        <v>217.03</v>
      </c>
      <c r="W332" s="44">
        <f t="shared" si="190"/>
        <v>217.03</v>
      </c>
      <c r="X332" s="44">
        <f t="shared" si="190"/>
        <v>217.03</v>
      </c>
      <c r="Y332" s="44">
        <f t="shared" si="190"/>
        <v>217.03</v>
      </c>
      <c r="Z332" s="44">
        <f t="shared" si="190"/>
        <v>217.03</v>
      </c>
      <c r="AA332" s="44">
        <f t="shared" si="190"/>
        <v>217.03</v>
      </c>
    </row>
    <row r="333" spans="1:27" ht="12.75" customHeight="1" outlineLevel="1" x14ac:dyDescent="0.2">
      <c r="A333" s="97" t="s">
        <v>2666</v>
      </c>
      <c r="B333" s="63" t="s">
        <v>83</v>
      </c>
      <c r="C333" s="43" t="s">
        <v>79</v>
      </c>
      <c r="D333" s="44">
        <v>4.3</v>
      </c>
      <c r="E333" s="44">
        <v>4.3</v>
      </c>
      <c r="F333" s="44">
        <v>4.3</v>
      </c>
      <c r="G333" s="44">
        <v>4.3</v>
      </c>
      <c r="H333" s="44">
        <v>4.3</v>
      </c>
      <c r="I333" s="44">
        <v>4.3</v>
      </c>
      <c r="J333" s="44">
        <v>4.3</v>
      </c>
      <c r="K333" s="44">
        <v>4.3</v>
      </c>
      <c r="L333" s="44">
        <v>4.3</v>
      </c>
      <c r="M333" s="44">
        <v>4.3</v>
      </c>
      <c r="N333" s="44">
        <v>4.3</v>
      </c>
      <c r="O333" s="44">
        <v>4.3</v>
      </c>
      <c r="P333" s="44">
        <v>4.3</v>
      </c>
      <c r="Q333" s="44">
        <v>4.3</v>
      </c>
      <c r="R333" s="44">
        <v>4.3</v>
      </c>
      <c r="S333" s="44">
        <v>4.3</v>
      </c>
      <c r="T333" s="44">
        <v>4.3</v>
      </c>
      <c r="U333" s="44">
        <v>4.3</v>
      </c>
      <c r="V333" s="44">
        <v>4.3</v>
      </c>
      <c r="W333" s="44">
        <v>4.3</v>
      </c>
      <c r="X333" s="44">
        <v>4.3</v>
      </c>
      <c r="Y333" s="44">
        <v>4.3</v>
      </c>
      <c r="Z333" s="44">
        <v>4.3</v>
      </c>
      <c r="AA333" s="44">
        <v>4.3</v>
      </c>
    </row>
    <row r="334" spans="1:27" ht="12.75" customHeight="1" outlineLevel="1" x14ac:dyDescent="0.2">
      <c r="A334" s="97" t="s">
        <v>2667</v>
      </c>
      <c r="B334" s="63" t="s">
        <v>81</v>
      </c>
      <c r="C334" s="43" t="s">
        <v>79</v>
      </c>
      <c r="D334" s="44">
        <f>$D$11</f>
        <v>216.36</v>
      </c>
      <c r="E334" s="44">
        <f t="shared" ref="E334:AA334" si="191">$D$11</f>
        <v>216.36</v>
      </c>
      <c r="F334" s="44">
        <f t="shared" si="191"/>
        <v>216.36</v>
      </c>
      <c r="G334" s="44">
        <f t="shared" si="191"/>
        <v>216.36</v>
      </c>
      <c r="H334" s="44">
        <f t="shared" si="191"/>
        <v>216.36</v>
      </c>
      <c r="I334" s="44">
        <f t="shared" si="191"/>
        <v>216.36</v>
      </c>
      <c r="J334" s="44">
        <f t="shared" si="191"/>
        <v>216.36</v>
      </c>
      <c r="K334" s="44">
        <f t="shared" si="191"/>
        <v>216.36</v>
      </c>
      <c r="L334" s="44">
        <f t="shared" si="191"/>
        <v>216.36</v>
      </c>
      <c r="M334" s="44">
        <f t="shared" si="191"/>
        <v>216.36</v>
      </c>
      <c r="N334" s="44">
        <f t="shared" si="191"/>
        <v>216.36</v>
      </c>
      <c r="O334" s="44">
        <f t="shared" si="191"/>
        <v>216.36</v>
      </c>
      <c r="P334" s="44">
        <f t="shared" si="191"/>
        <v>216.36</v>
      </c>
      <c r="Q334" s="44">
        <f t="shared" si="191"/>
        <v>216.36</v>
      </c>
      <c r="R334" s="44">
        <f t="shared" si="191"/>
        <v>216.36</v>
      </c>
      <c r="S334" s="44">
        <f t="shared" si="191"/>
        <v>216.36</v>
      </c>
      <c r="T334" s="44">
        <f t="shared" si="191"/>
        <v>216.36</v>
      </c>
      <c r="U334" s="44">
        <f t="shared" si="191"/>
        <v>216.36</v>
      </c>
      <c r="V334" s="44">
        <f t="shared" si="191"/>
        <v>216.36</v>
      </c>
      <c r="W334" s="44">
        <f t="shared" si="191"/>
        <v>216.36</v>
      </c>
      <c r="X334" s="44">
        <f t="shared" si="191"/>
        <v>216.36</v>
      </c>
      <c r="Y334" s="44">
        <f t="shared" si="191"/>
        <v>216.36</v>
      </c>
      <c r="Z334" s="44">
        <f t="shared" si="191"/>
        <v>216.36</v>
      </c>
      <c r="AA334" s="44">
        <f t="shared" si="191"/>
        <v>216.36</v>
      </c>
    </row>
    <row r="335" spans="1:27" ht="12.75" customHeight="1" x14ac:dyDescent="0.2">
      <c r="A335" s="96" t="s">
        <v>2668</v>
      </c>
      <c r="B335" s="28" t="str">
        <f>"05"&amp;"."&amp;$B$777&amp;"."&amp;$B$778</f>
        <v>05.04.2024</v>
      </c>
      <c r="C335" s="88" t="s">
        <v>76</v>
      </c>
      <c r="D335" s="89">
        <f>ROUND(((D336+D337+D339+D338)/1000),5)</f>
        <v>1.69642</v>
      </c>
      <c r="E335" s="89">
        <f>ROUND(((E336+E337+E339+E338)/1000),5)</f>
        <v>1.61805</v>
      </c>
      <c r="F335" s="89">
        <f>ROUND(((F336+F337+F339+F338)/1000),5)</f>
        <v>1.6078699999999999</v>
      </c>
      <c r="G335" s="89">
        <f t="shared" ref="G335:AA335" si="192">ROUND(((G336+G337+G339+G338)/1000),5)</f>
        <v>1.6091899999999999</v>
      </c>
      <c r="H335" s="89">
        <f t="shared" si="192"/>
        <v>1.6431500000000001</v>
      </c>
      <c r="I335" s="89">
        <f t="shared" si="192"/>
        <v>1.75475</v>
      </c>
      <c r="J335" s="89">
        <f t="shared" si="192"/>
        <v>1.86788</v>
      </c>
      <c r="K335" s="89">
        <f t="shared" si="192"/>
        <v>2.0808499999999999</v>
      </c>
      <c r="L335" s="89">
        <f t="shared" si="192"/>
        <v>2.3315800000000002</v>
      </c>
      <c r="M335" s="89">
        <f t="shared" si="192"/>
        <v>2.3868100000000001</v>
      </c>
      <c r="N335" s="89">
        <f t="shared" si="192"/>
        <v>2.3954399999999998</v>
      </c>
      <c r="O335" s="89">
        <f t="shared" si="192"/>
        <v>2.3969999999999998</v>
      </c>
      <c r="P335" s="89">
        <f t="shared" si="192"/>
        <v>2.3872100000000001</v>
      </c>
      <c r="Q335" s="89">
        <f t="shared" si="192"/>
        <v>2.3907699999999998</v>
      </c>
      <c r="R335" s="89">
        <f t="shared" si="192"/>
        <v>2.38659</v>
      </c>
      <c r="S335" s="89">
        <f t="shared" si="192"/>
        <v>2.3818800000000002</v>
      </c>
      <c r="T335" s="89">
        <f t="shared" si="192"/>
        <v>2.37399</v>
      </c>
      <c r="U335" s="89">
        <f t="shared" si="192"/>
        <v>2.31602</v>
      </c>
      <c r="V335" s="89">
        <f t="shared" si="192"/>
        <v>2.3250500000000001</v>
      </c>
      <c r="W335" s="89">
        <f t="shared" si="192"/>
        <v>2.3767900000000002</v>
      </c>
      <c r="X335" s="89">
        <f t="shared" si="192"/>
        <v>2.38672</v>
      </c>
      <c r="Y335" s="89">
        <f t="shared" si="192"/>
        <v>2.8419300000000001</v>
      </c>
      <c r="Z335" s="89">
        <f t="shared" si="192"/>
        <v>2.56142</v>
      </c>
      <c r="AA335" s="89">
        <f t="shared" si="192"/>
        <v>2.0154100000000001</v>
      </c>
    </row>
    <row r="336" spans="1:27" ht="12.75" customHeight="1" outlineLevel="1" x14ac:dyDescent="0.2">
      <c r="A336" s="97" t="s">
        <v>2669</v>
      </c>
      <c r="B336" s="63" t="s">
        <v>242</v>
      </c>
      <c r="C336" s="43" t="s">
        <v>79</v>
      </c>
      <c r="D336" s="44">
        <v>1258.73</v>
      </c>
      <c r="E336" s="44">
        <v>1180.3599999999999</v>
      </c>
      <c r="F336" s="44">
        <v>1170.18</v>
      </c>
      <c r="G336" s="44">
        <v>1171.5</v>
      </c>
      <c r="H336" s="44">
        <v>1205.46</v>
      </c>
      <c r="I336" s="44">
        <v>1317.06</v>
      </c>
      <c r="J336" s="44">
        <v>1430.19</v>
      </c>
      <c r="K336" s="44">
        <v>1643.16</v>
      </c>
      <c r="L336" s="44">
        <v>1893.89</v>
      </c>
      <c r="M336" s="44">
        <v>1949.12</v>
      </c>
      <c r="N336" s="44">
        <v>1957.75</v>
      </c>
      <c r="O336" s="44">
        <v>1959.31</v>
      </c>
      <c r="P336" s="44">
        <v>1949.52</v>
      </c>
      <c r="Q336" s="44">
        <v>1953.08</v>
      </c>
      <c r="R336" s="44">
        <v>1948.9</v>
      </c>
      <c r="S336" s="44">
        <v>1944.19</v>
      </c>
      <c r="T336" s="44">
        <v>1936.3</v>
      </c>
      <c r="U336" s="44">
        <v>1878.33</v>
      </c>
      <c r="V336" s="44">
        <v>1887.36</v>
      </c>
      <c r="W336" s="44">
        <v>1939.1</v>
      </c>
      <c r="X336" s="44">
        <v>1949.03</v>
      </c>
      <c r="Y336" s="44">
        <v>2404.2399999999998</v>
      </c>
      <c r="Z336" s="44">
        <v>2123.73</v>
      </c>
      <c r="AA336" s="44">
        <v>1577.72</v>
      </c>
    </row>
    <row r="337" spans="1:27" ht="12.75" customHeight="1" outlineLevel="1" x14ac:dyDescent="0.2">
      <c r="A337" s="97" t="s">
        <v>2670</v>
      </c>
      <c r="B337" s="63" t="s">
        <v>90</v>
      </c>
      <c r="C337" s="43" t="s">
        <v>79</v>
      </c>
      <c r="D337" s="44">
        <f>$D$317</f>
        <v>217.03</v>
      </c>
      <c r="E337" s="44">
        <f t="shared" ref="E337:AA337" si="193">$D$317</f>
        <v>217.03</v>
      </c>
      <c r="F337" s="44">
        <f t="shared" si="193"/>
        <v>217.03</v>
      </c>
      <c r="G337" s="44">
        <f t="shared" si="193"/>
        <v>217.03</v>
      </c>
      <c r="H337" s="44">
        <f t="shared" si="193"/>
        <v>217.03</v>
      </c>
      <c r="I337" s="44">
        <f t="shared" si="193"/>
        <v>217.03</v>
      </c>
      <c r="J337" s="44">
        <f t="shared" si="193"/>
        <v>217.03</v>
      </c>
      <c r="K337" s="44">
        <f t="shared" si="193"/>
        <v>217.03</v>
      </c>
      <c r="L337" s="44">
        <f t="shared" si="193"/>
        <v>217.03</v>
      </c>
      <c r="M337" s="44">
        <f t="shared" si="193"/>
        <v>217.03</v>
      </c>
      <c r="N337" s="44">
        <f t="shared" si="193"/>
        <v>217.03</v>
      </c>
      <c r="O337" s="44">
        <f t="shared" si="193"/>
        <v>217.03</v>
      </c>
      <c r="P337" s="44">
        <f t="shared" si="193"/>
        <v>217.03</v>
      </c>
      <c r="Q337" s="44">
        <f t="shared" si="193"/>
        <v>217.03</v>
      </c>
      <c r="R337" s="44">
        <f t="shared" si="193"/>
        <v>217.03</v>
      </c>
      <c r="S337" s="44">
        <f t="shared" si="193"/>
        <v>217.03</v>
      </c>
      <c r="T337" s="44">
        <f t="shared" si="193"/>
        <v>217.03</v>
      </c>
      <c r="U337" s="44">
        <f t="shared" si="193"/>
        <v>217.03</v>
      </c>
      <c r="V337" s="44">
        <f t="shared" si="193"/>
        <v>217.03</v>
      </c>
      <c r="W337" s="44">
        <f t="shared" si="193"/>
        <v>217.03</v>
      </c>
      <c r="X337" s="44">
        <f t="shared" si="193"/>
        <v>217.03</v>
      </c>
      <c r="Y337" s="44">
        <f t="shared" si="193"/>
        <v>217.03</v>
      </c>
      <c r="Z337" s="44">
        <f t="shared" si="193"/>
        <v>217.03</v>
      </c>
      <c r="AA337" s="44">
        <f t="shared" si="193"/>
        <v>217.03</v>
      </c>
    </row>
    <row r="338" spans="1:27" ht="12.75" customHeight="1" outlineLevel="1" x14ac:dyDescent="0.2">
      <c r="A338" s="97" t="s">
        <v>2671</v>
      </c>
      <c r="B338" s="63" t="s">
        <v>83</v>
      </c>
      <c r="C338" s="43" t="s">
        <v>79</v>
      </c>
      <c r="D338" s="44">
        <v>4.3</v>
      </c>
      <c r="E338" s="44">
        <v>4.3</v>
      </c>
      <c r="F338" s="44">
        <v>4.3</v>
      </c>
      <c r="G338" s="44">
        <v>4.3</v>
      </c>
      <c r="H338" s="44">
        <v>4.3</v>
      </c>
      <c r="I338" s="44">
        <v>4.3</v>
      </c>
      <c r="J338" s="44">
        <v>4.3</v>
      </c>
      <c r="K338" s="44">
        <v>4.3</v>
      </c>
      <c r="L338" s="44">
        <v>4.3</v>
      </c>
      <c r="M338" s="44">
        <v>4.3</v>
      </c>
      <c r="N338" s="44">
        <v>4.3</v>
      </c>
      <c r="O338" s="44">
        <v>4.3</v>
      </c>
      <c r="P338" s="44">
        <v>4.3</v>
      </c>
      <c r="Q338" s="44">
        <v>4.3</v>
      </c>
      <c r="R338" s="44">
        <v>4.3</v>
      </c>
      <c r="S338" s="44">
        <v>4.3</v>
      </c>
      <c r="T338" s="44">
        <v>4.3</v>
      </c>
      <c r="U338" s="44">
        <v>4.3</v>
      </c>
      <c r="V338" s="44">
        <v>4.3</v>
      </c>
      <c r="W338" s="44">
        <v>4.3</v>
      </c>
      <c r="X338" s="44">
        <v>4.3</v>
      </c>
      <c r="Y338" s="44">
        <v>4.3</v>
      </c>
      <c r="Z338" s="44">
        <v>4.3</v>
      </c>
      <c r="AA338" s="44">
        <v>4.3</v>
      </c>
    </row>
    <row r="339" spans="1:27" ht="12.75" customHeight="1" outlineLevel="1" x14ac:dyDescent="0.2">
      <c r="A339" s="97" t="s">
        <v>2672</v>
      </c>
      <c r="B339" s="63" t="s">
        <v>81</v>
      </c>
      <c r="C339" s="43" t="s">
        <v>79</v>
      </c>
      <c r="D339" s="44">
        <f>$D$11</f>
        <v>216.36</v>
      </c>
      <c r="E339" s="44">
        <f t="shared" ref="E339:AA339" si="194">$D$11</f>
        <v>216.36</v>
      </c>
      <c r="F339" s="44">
        <f t="shared" si="194"/>
        <v>216.36</v>
      </c>
      <c r="G339" s="44">
        <f t="shared" si="194"/>
        <v>216.36</v>
      </c>
      <c r="H339" s="44">
        <f t="shared" si="194"/>
        <v>216.36</v>
      </c>
      <c r="I339" s="44">
        <f t="shared" si="194"/>
        <v>216.36</v>
      </c>
      <c r="J339" s="44">
        <f t="shared" si="194"/>
        <v>216.36</v>
      </c>
      <c r="K339" s="44">
        <f t="shared" si="194"/>
        <v>216.36</v>
      </c>
      <c r="L339" s="44">
        <f t="shared" si="194"/>
        <v>216.36</v>
      </c>
      <c r="M339" s="44">
        <f t="shared" si="194"/>
        <v>216.36</v>
      </c>
      <c r="N339" s="44">
        <f t="shared" si="194"/>
        <v>216.36</v>
      </c>
      <c r="O339" s="44">
        <f t="shared" si="194"/>
        <v>216.36</v>
      </c>
      <c r="P339" s="44">
        <f t="shared" si="194"/>
        <v>216.36</v>
      </c>
      <c r="Q339" s="44">
        <f t="shared" si="194"/>
        <v>216.36</v>
      </c>
      <c r="R339" s="44">
        <f t="shared" si="194"/>
        <v>216.36</v>
      </c>
      <c r="S339" s="44">
        <f t="shared" si="194"/>
        <v>216.36</v>
      </c>
      <c r="T339" s="44">
        <f t="shared" si="194"/>
        <v>216.36</v>
      </c>
      <c r="U339" s="44">
        <f t="shared" si="194"/>
        <v>216.36</v>
      </c>
      <c r="V339" s="44">
        <f t="shared" si="194"/>
        <v>216.36</v>
      </c>
      <c r="W339" s="44">
        <f t="shared" si="194"/>
        <v>216.36</v>
      </c>
      <c r="X339" s="44">
        <f t="shared" si="194"/>
        <v>216.36</v>
      </c>
      <c r="Y339" s="44">
        <f t="shared" si="194"/>
        <v>216.36</v>
      </c>
      <c r="Z339" s="44">
        <f t="shared" si="194"/>
        <v>216.36</v>
      </c>
      <c r="AA339" s="44">
        <f t="shared" si="194"/>
        <v>216.36</v>
      </c>
    </row>
    <row r="340" spans="1:27" ht="12.75" customHeight="1" x14ac:dyDescent="0.2">
      <c r="A340" s="96" t="s">
        <v>2673</v>
      </c>
      <c r="B340" s="28" t="str">
        <f>"06"&amp;"."&amp;$B$777&amp;"."&amp;$B$778</f>
        <v>06.04.2024</v>
      </c>
      <c r="C340" s="88" t="s">
        <v>76</v>
      </c>
      <c r="D340" s="89">
        <f>ROUND(((D341+D342+D344+D343)/1000),5)</f>
        <v>1.8675299999999999</v>
      </c>
      <c r="E340" s="89">
        <f>ROUND(((E341+E342+E344+E343)/1000),5)</f>
        <v>1.7059500000000001</v>
      </c>
      <c r="F340" s="89">
        <f>ROUND(((F341+F342+F344+F343)/1000),5)</f>
        <v>1.6603600000000001</v>
      </c>
      <c r="G340" s="89">
        <f t="shared" ref="G340:AA340" si="195">ROUND(((G341+G342+G344+G343)/1000),5)</f>
        <v>1.65662</v>
      </c>
      <c r="H340" s="89">
        <f t="shared" si="195"/>
        <v>1.6999599999999999</v>
      </c>
      <c r="I340" s="89">
        <f t="shared" si="195"/>
        <v>1.7624599999999999</v>
      </c>
      <c r="J340" s="89">
        <f t="shared" si="195"/>
        <v>1.7856000000000001</v>
      </c>
      <c r="K340" s="89">
        <f t="shared" si="195"/>
        <v>1.8880300000000001</v>
      </c>
      <c r="L340" s="89">
        <f t="shared" si="195"/>
        <v>2.27067</v>
      </c>
      <c r="M340" s="89">
        <f t="shared" si="195"/>
        <v>2.3641100000000002</v>
      </c>
      <c r="N340" s="89">
        <f t="shared" si="195"/>
        <v>2.53573</v>
      </c>
      <c r="O340" s="89">
        <f t="shared" si="195"/>
        <v>2.3895900000000001</v>
      </c>
      <c r="P340" s="89">
        <f t="shared" si="195"/>
        <v>2.3888099999999999</v>
      </c>
      <c r="Q340" s="89">
        <f t="shared" si="195"/>
        <v>2.3879800000000002</v>
      </c>
      <c r="R340" s="89">
        <f t="shared" si="195"/>
        <v>2.38524</v>
      </c>
      <c r="S340" s="89">
        <f t="shared" si="195"/>
        <v>2.3813300000000002</v>
      </c>
      <c r="T340" s="89">
        <f t="shared" si="195"/>
        <v>2.4677099999999998</v>
      </c>
      <c r="U340" s="89">
        <f t="shared" si="195"/>
        <v>2.29969</v>
      </c>
      <c r="V340" s="89">
        <f t="shared" si="195"/>
        <v>2.3105600000000002</v>
      </c>
      <c r="W340" s="89">
        <f t="shared" si="195"/>
        <v>2.3902000000000001</v>
      </c>
      <c r="X340" s="89">
        <f t="shared" si="195"/>
        <v>2.38836</v>
      </c>
      <c r="Y340" s="89">
        <f t="shared" si="195"/>
        <v>2.2646600000000001</v>
      </c>
      <c r="Z340" s="89">
        <f t="shared" si="195"/>
        <v>1.9887699999999999</v>
      </c>
      <c r="AA340" s="89">
        <f t="shared" si="195"/>
        <v>1.8771599999999999</v>
      </c>
    </row>
    <row r="341" spans="1:27" ht="12.75" customHeight="1" outlineLevel="1" x14ac:dyDescent="0.2">
      <c r="A341" s="97" t="s">
        <v>2674</v>
      </c>
      <c r="B341" s="63" t="s">
        <v>242</v>
      </c>
      <c r="C341" s="43" t="s">
        <v>79</v>
      </c>
      <c r="D341" s="44">
        <v>1429.84</v>
      </c>
      <c r="E341" s="44">
        <v>1268.26</v>
      </c>
      <c r="F341" s="44">
        <v>1222.67</v>
      </c>
      <c r="G341" s="44">
        <v>1218.93</v>
      </c>
      <c r="H341" s="44">
        <v>1262.27</v>
      </c>
      <c r="I341" s="44">
        <v>1324.77</v>
      </c>
      <c r="J341" s="44">
        <v>1347.91</v>
      </c>
      <c r="K341" s="44">
        <v>1450.34</v>
      </c>
      <c r="L341" s="44">
        <v>1832.98</v>
      </c>
      <c r="M341" s="44">
        <v>1926.42</v>
      </c>
      <c r="N341" s="44">
        <v>2098.04</v>
      </c>
      <c r="O341" s="44">
        <v>1951.9</v>
      </c>
      <c r="P341" s="44">
        <v>1951.12</v>
      </c>
      <c r="Q341" s="44">
        <v>1950.29</v>
      </c>
      <c r="R341" s="44">
        <v>1947.55</v>
      </c>
      <c r="S341" s="44">
        <v>1943.64</v>
      </c>
      <c r="T341" s="44">
        <v>2030.02</v>
      </c>
      <c r="U341" s="44">
        <v>1862</v>
      </c>
      <c r="V341" s="44">
        <v>1872.87</v>
      </c>
      <c r="W341" s="44">
        <v>1952.51</v>
      </c>
      <c r="X341" s="44">
        <v>1950.67</v>
      </c>
      <c r="Y341" s="44">
        <v>1826.97</v>
      </c>
      <c r="Z341" s="44">
        <v>1551.08</v>
      </c>
      <c r="AA341" s="44">
        <v>1439.47</v>
      </c>
    </row>
    <row r="342" spans="1:27" ht="12.75" customHeight="1" outlineLevel="1" x14ac:dyDescent="0.2">
      <c r="A342" s="97" t="s">
        <v>2675</v>
      </c>
      <c r="B342" s="63" t="s">
        <v>90</v>
      </c>
      <c r="C342" s="43" t="s">
        <v>79</v>
      </c>
      <c r="D342" s="44">
        <f>$D$317</f>
        <v>217.03</v>
      </c>
      <c r="E342" s="44">
        <f t="shared" ref="E342:AA342" si="196">$D$317</f>
        <v>217.03</v>
      </c>
      <c r="F342" s="44">
        <f t="shared" si="196"/>
        <v>217.03</v>
      </c>
      <c r="G342" s="44">
        <f t="shared" si="196"/>
        <v>217.03</v>
      </c>
      <c r="H342" s="44">
        <f t="shared" si="196"/>
        <v>217.03</v>
      </c>
      <c r="I342" s="44">
        <f t="shared" si="196"/>
        <v>217.03</v>
      </c>
      <c r="J342" s="44">
        <f t="shared" si="196"/>
        <v>217.03</v>
      </c>
      <c r="K342" s="44">
        <f t="shared" si="196"/>
        <v>217.03</v>
      </c>
      <c r="L342" s="44">
        <f t="shared" si="196"/>
        <v>217.03</v>
      </c>
      <c r="M342" s="44">
        <f t="shared" si="196"/>
        <v>217.03</v>
      </c>
      <c r="N342" s="44">
        <f t="shared" si="196"/>
        <v>217.03</v>
      </c>
      <c r="O342" s="44">
        <f t="shared" si="196"/>
        <v>217.03</v>
      </c>
      <c r="P342" s="44">
        <f t="shared" si="196"/>
        <v>217.03</v>
      </c>
      <c r="Q342" s="44">
        <f t="shared" si="196"/>
        <v>217.03</v>
      </c>
      <c r="R342" s="44">
        <f t="shared" si="196"/>
        <v>217.03</v>
      </c>
      <c r="S342" s="44">
        <f t="shared" si="196"/>
        <v>217.03</v>
      </c>
      <c r="T342" s="44">
        <f t="shared" si="196"/>
        <v>217.03</v>
      </c>
      <c r="U342" s="44">
        <f t="shared" si="196"/>
        <v>217.03</v>
      </c>
      <c r="V342" s="44">
        <f t="shared" si="196"/>
        <v>217.03</v>
      </c>
      <c r="W342" s="44">
        <f t="shared" si="196"/>
        <v>217.03</v>
      </c>
      <c r="X342" s="44">
        <f t="shared" si="196"/>
        <v>217.03</v>
      </c>
      <c r="Y342" s="44">
        <f t="shared" si="196"/>
        <v>217.03</v>
      </c>
      <c r="Z342" s="44">
        <f t="shared" si="196"/>
        <v>217.03</v>
      </c>
      <c r="AA342" s="44">
        <f t="shared" si="196"/>
        <v>217.03</v>
      </c>
    </row>
    <row r="343" spans="1:27" ht="12.75" customHeight="1" outlineLevel="1" x14ac:dyDescent="0.2">
      <c r="A343" s="97" t="s">
        <v>2676</v>
      </c>
      <c r="B343" s="63" t="s">
        <v>83</v>
      </c>
      <c r="C343" s="43" t="s">
        <v>79</v>
      </c>
      <c r="D343" s="44">
        <v>4.3</v>
      </c>
      <c r="E343" s="44">
        <v>4.3</v>
      </c>
      <c r="F343" s="44">
        <v>4.3</v>
      </c>
      <c r="G343" s="44">
        <v>4.3</v>
      </c>
      <c r="H343" s="44">
        <v>4.3</v>
      </c>
      <c r="I343" s="44">
        <v>4.3</v>
      </c>
      <c r="J343" s="44">
        <v>4.3</v>
      </c>
      <c r="K343" s="44">
        <v>4.3</v>
      </c>
      <c r="L343" s="44">
        <v>4.3</v>
      </c>
      <c r="M343" s="44">
        <v>4.3</v>
      </c>
      <c r="N343" s="44">
        <v>4.3</v>
      </c>
      <c r="O343" s="44">
        <v>4.3</v>
      </c>
      <c r="P343" s="44">
        <v>4.3</v>
      </c>
      <c r="Q343" s="44">
        <v>4.3</v>
      </c>
      <c r="R343" s="44">
        <v>4.3</v>
      </c>
      <c r="S343" s="44">
        <v>4.3</v>
      </c>
      <c r="T343" s="44">
        <v>4.3</v>
      </c>
      <c r="U343" s="44">
        <v>4.3</v>
      </c>
      <c r="V343" s="44">
        <v>4.3</v>
      </c>
      <c r="W343" s="44">
        <v>4.3</v>
      </c>
      <c r="X343" s="44">
        <v>4.3</v>
      </c>
      <c r="Y343" s="44">
        <v>4.3</v>
      </c>
      <c r="Z343" s="44">
        <v>4.3</v>
      </c>
      <c r="AA343" s="44">
        <v>4.3</v>
      </c>
    </row>
    <row r="344" spans="1:27" ht="12.75" customHeight="1" outlineLevel="1" x14ac:dyDescent="0.2">
      <c r="A344" s="97" t="s">
        <v>2677</v>
      </c>
      <c r="B344" s="63" t="s">
        <v>81</v>
      </c>
      <c r="C344" s="43" t="s">
        <v>79</v>
      </c>
      <c r="D344" s="44">
        <f>$D$11</f>
        <v>216.36</v>
      </c>
      <c r="E344" s="44">
        <f t="shared" ref="E344:AA344" si="197">$D$11</f>
        <v>216.36</v>
      </c>
      <c r="F344" s="44">
        <f t="shared" si="197"/>
        <v>216.36</v>
      </c>
      <c r="G344" s="44">
        <f t="shared" si="197"/>
        <v>216.36</v>
      </c>
      <c r="H344" s="44">
        <f t="shared" si="197"/>
        <v>216.36</v>
      </c>
      <c r="I344" s="44">
        <f t="shared" si="197"/>
        <v>216.36</v>
      </c>
      <c r="J344" s="44">
        <f t="shared" si="197"/>
        <v>216.36</v>
      </c>
      <c r="K344" s="44">
        <f t="shared" si="197"/>
        <v>216.36</v>
      </c>
      <c r="L344" s="44">
        <f t="shared" si="197"/>
        <v>216.36</v>
      </c>
      <c r="M344" s="44">
        <f t="shared" si="197"/>
        <v>216.36</v>
      </c>
      <c r="N344" s="44">
        <f t="shared" si="197"/>
        <v>216.36</v>
      </c>
      <c r="O344" s="44">
        <f t="shared" si="197"/>
        <v>216.36</v>
      </c>
      <c r="P344" s="44">
        <f t="shared" si="197"/>
        <v>216.36</v>
      </c>
      <c r="Q344" s="44">
        <f t="shared" si="197"/>
        <v>216.36</v>
      </c>
      <c r="R344" s="44">
        <f t="shared" si="197"/>
        <v>216.36</v>
      </c>
      <c r="S344" s="44">
        <f t="shared" si="197"/>
        <v>216.36</v>
      </c>
      <c r="T344" s="44">
        <f t="shared" si="197"/>
        <v>216.36</v>
      </c>
      <c r="U344" s="44">
        <f t="shared" si="197"/>
        <v>216.36</v>
      </c>
      <c r="V344" s="44">
        <f t="shared" si="197"/>
        <v>216.36</v>
      </c>
      <c r="W344" s="44">
        <f t="shared" si="197"/>
        <v>216.36</v>
      </c>
      <c r="X344" s="44">
        <f t="shared" si="197"/>
        <v>216.36</v>
      </c>
      <c r="Y344" s="44">
        <f t="shared" si="197"/>
        <v>216.36</v>
      </c>
      <c r="Z344" s="44">
        <f t="shared" si="197"/>
        <v>216.36</v>
      </c>
      <c r="AA344" s="44">
        <f t="shared" si="197"/>
        <v>216.36</v>
      </c>
    </row>
    <row r="345" spans="1:27" ht="12.75" customHeight="1" x14ac:dyDescent="0.2">
      <c r="A345" s="96" t="s">
        <v>2678</v>
      </c>
      <c r="B345" s="28" t="str">
        <f>"07"&amp;"."&amp;$B$777&amp;"."&amp;$B$778</f>
        <v>07.04.2024</v>
      </c>
      <c r="C345" s="88" t="s">
        <v>76</v>
      </c>
      <c r="D345" s="89">
        <f>ROUND(((D346+D347+D349+D348)/1000),5)</f>
        <v>1.8117799999999999</v>
      </c>
      <c r="E345" s="89">
        <f>ROUND(((E346+E347+E349+E348)/1000),5)</f>
        <v>1.69323</v>
      </c>
      <c r="F345" s="89">
        <f>ROUND(((F346+F347+F349+F348)/1000),5)</f>
        <v>1.6390800000000001</v>
      </c>
      <c r="G345" s="89">
        <f t="shared" ref="G345:AA345" si="198">ROUND(((G346+G347+G349+G348)/1000),5)</f>
        <v>1.6262799999999999</v>
      </c>
      <c r="H345" s="89">
        <f t="shared" si="198"/>
        <v>1.63636</v>
      </c>
      <c r="I345" s="89">
        <f t="shared" si="198"/>
        <v>1.64177</v>
      </c>
      <c r="J345" s="89">
        <f t="shared" si="198"/>
        <v>1.63897</v>
      </c>
      <c r="K345" s="89">
        <f t="shared" si="198"/>
        <v>1.7576799999999999</v>
      </c>
      <c r="L345" s="89">
        <f t="shared" si="198"/>
        <v>1.9126300000000001</v>
      </c>
      <c r="M345" s="89">
        <f t="shared" si="198"/>
        <v>1.9791300000000001</v>
      </c>
      <c r="N345" s="89">
        <f t="shared" si="198"/>
        <v>2.07186</v>
      </c>
      <c r="O345" s="89">
        <f t="shared" si="198"/>
        <v>2.0595599999999998</v>
      </c>
      <c r="P345" s="89">
        <f t="shared" si="198"/>
        <v>2.03905</v>
      </c>
      <c r="Q345" s="89">
        <f t="shared" si="198"/>
        <v>2.0323500000000001</v>
      </c>
      <c r="R345" s="89">
        <f t="shared" si="198"/>
        <v>2.0229599999999999</v>
      </c>
      <c r="S345" s="89">
        <f t="shared" si="198"/>
        <v>2.0657000000000001</v>
      </c>
      <c r="T345" s="89">
        <f t="shared" si="198"/>
        <v>2.0471599999999999</v>
      </c>
      <c r="U345" s="89">
        <f t="shared" si="198"/>
        <v>2.0615199999999998</v>
      </c>
      <c r="V345" s="89">
        <f t="shared" si="198"/>
        <v>2.07212</v>
      </c>
      <c r="W345" s="89">
        <f t="shared" si="198"/>
        <v>2.37548</v>
      </c>
      <c r="X345" s="89">
        <f t="shared" si="198"/>
        <v>2.4142000000000001</v>
      </c>
      <c r="Y345" s="89">
        <f t="shared" si="198"/>
        <v>2.0569799999999998</v>
      </c>
      <c r="Z345" s="89">
        <f t="shared" si="198"/>
        <v>1.8663400000000001</v>
      </c>
      <c r="AA345" s="89">
        <f t="shared" si="198"/>
        <v>1.7928900000000001</v>
      </c>
    </row>
    <row r="346" spans="1:27" ht="12.75" customHeight="1" outlineLevel="1" x14ac:dyDescent="0.2">
      <c r="A346" s="97" t="s">
        <v>2679</v>
      </c>
      <c r="B346" s="63" t="s">
        <v>242</v>
      </c>
      <c r="C346" s="43" t="s">
        <v>79</v>
      </c>
      <c r="D346" s="44">
        <v>1374.09</v>
      </c>
      <c r="E346" s="44">
        <v>1255.54</v>
      </c>
      <c r="F346" s="44">
        <v>1201.3900000000001</v>
      </c>
      <c r="G346" s="44">
        <v>1188.5899999999999</v>
      </c>
      <c r="H346" s="44">
        <v>1198.67</v>
      </c>
      <c r="I346" s="44">
        <v>1204.08</v>
      </c>
      <c r="J346" s="44">
        <v>1201.28</v>
      </c>
      <c r="K346" s="44">
        <v>1319.99</v>
      </c>
      <c r="L346" s="44">
        <v>1474.94</v>
      </c>
      <c r="M346" s="44">
        <v>1541.44</v>
      </c>
      <c r="N346" s="44">
        <v>1634.17</v>
      </c>
      <c r="O346" s="44">
        <v>1621.87</v>
      </c>
      <c r="P346" s="44">
        <v>1601.36</v>
      </c>
      <c r="Q346" s="44">
        <v>1594.66</v>
      </c>
      <c r="R346" s="44">
        <v>1585.27</v>
      </c>
      <c r="S346" s="44">
        <v>1628.01</v>
      </c>
      <c r="T346" s="44">
        <v>1609.47</v>
      </c>
      <c r="U346" s="44">
        <v>1623.83</v>
      </c>
      <c r="V346" s="44">
        <v>1634.43</v>
      </c>
      <c r="W346" s="44">
        <v>1937.79</v>
      </c>
      <c r="X346" s="44">
        <v>1976.51</v>
      </c>
      <c r="Y346" s="44">
        <v>1619.29</v>
      </c>
      <c r="Z346" s="44">
        <v>1428.65</v>
      </c>
      <c r="AA346" s="44">
        <v>1355.2</v>
      </c>
    </row>
    <row r="347" spans="1:27" ht="12.75" customHeight="1" outlineLevel="1" x14ac:dyDescent="0.2">
      <c r="A347" s="97" t="s">
        <v>2680</v>
      </c>
      <c r="B347" s="63" t="s">
        <v>90</v>
      </c>
      <c r="C347" s="43" t="s">
        <v>79</v>
      </c>
      <c r="D347" s="44">
        <f>$D$317</f>
        <v>217.03</v>
      </c>
      <c r="E347" s="44">
        <f t="shared" ref="E347:AA347" si="199">$D$317</f>
        <v>217.03</v>
      </c>
      <c r="F347" s="44">
        <f t="shared" si="199"/>
        <v>217.03</v>
      </c>
      <c r="G347" s="44">
        <f t="shared" si="199"/>
        <v>217.03</v>
      </c>
      <c r="H347" s="44">
        <f t="shared" si="199"/>
        <v>217.03</v>
      </c>
      <c r="I347" s="44">
        <f t="shared" si="199"/>
        <v>217.03</v>
      </c>
      <c r="J347" s="44">
        <f t="shared" si="199"/>
        <v>217.03</v>
      </c>
      <c r="K347" s="44">
        <f t="shared" si="199"/>
        <v>217.03</v>
      </c>
      <c r="L347" s="44">
        <f t="shared" si="199"/>
        <v>217.03</v>
      </c>
      <c r="M347" s="44">
        <f t="shared" si="199"/>
        <v>217.03</v>
      </c>
      <c r="N347" s="44">
        <f t="shared" si="199"/>
        <v>217.03</v>
      </c>
      <c r="O347" s="44">
        <f t="shared" si="199"/>
        <v>217.03</v>
      </c>
      <c r="P347" s="44">
        <f t="shared" si="199"/>
        <v>217.03</v>
      </c>
      <c r="Q347" s="44">
        <f t="shared" si="199"/>
        <v>217.03</v>
      </c>
      <c r="R347" s="44">
        <f t="shared" si="199"/>
        <v>217.03</v>
      </c>
      <c r="S347" s="44">
        <f t="shared" si="199"/>
        <v>217.03</v>
      </c>
      <c r="T347" s="44">
        <f t="shared" si="199"/>
        <v>217.03</v>
      </c>
      <c r="U347" s="44">
        <f t="shared" si="199"/>
        <v>217.03</v>
      </c>
      <c r="V347" s="44">
        <f t="shared" si="199"/>
        <v>217.03</v>
      </c>
      <c r="W347" s="44">
        <f t="shared" si="199"/>
        <v>217.03</v>
      </c>
      <c r="X347" s="44">
        <f t="shared" si="199"/>
        <v>217.03</v>
      </c>
      <c r="Y347" s="44">
        <f t="shared" si="199"/>
        <v>217.03</v>
      </c>
      <c r="Z347" s="44">
        <f t="shared" si="199"/>
        <v>217.03</v>
      </c>
      <c r="AA347" s="44">
        <f t="shared" si="199"/>
        <v>217.03</v>
      </c>
    </row>
    <row r="348" spans="1:27" ht="12.75" customHeight="1" outlineLevel="1" x14ac:dyDescent="0.2">
      <c r="A348" s="97" t="s">
        <v>2681</v>
      </c>
      <c r="B348" s="63" t="s">
        <v>83</v>
      </c>
      <c r="C348" s="43" t="s">
        <v>79</v>
      </c>
      <c r="D348" s="44">
        <v>4.3</v>
      </c>
      <c r="E348" s="44">
        <v>4.3</v>
      </c>
      <c r="F348" s="44">
        <v>4.3</v>
      </c>
      <c r="G348" s="44">
        <v>4.3</v>
      </c>
      <c r="H348" s="44">
        <v>4.3</v>
      </c>
      <c r="I348" s="44">
        <v>4.3</v>
      </c>
      <c r="J348" s="44">
        <v>4.3</v>
      </c>
      <c r="K348" s="44">
        <v>4.3</v>
      </c>
      <c r="L348" s="44">
        <v>4.3</v>
      </c>
      <c r="M348" s="44">
        <v>4.3</v>
      </c>
      <c r="N348" s="44">
        <v>4.3</v>
      </c>
      <c r="O348" s="44">
        <v>4.3</v>
      </c>
      <c r="P348" s="44">
        <v>4.3</v>
      </c>
      <c r="Q348" s="44">
        <v>4.3</v>
      </c>
      <c r="R348" s="44">
        <v>4.3</v>
      </c>
      <c r="S348" s="44">
        <v>4.3</v>
      </c>
      <c r="T348" s="44">
        <v>4.3</v>
      </c>
      <c r="U348" s="44">
        <v>4.3</v>
      </c>
      <c r="V348" s="44">
        <v>4.3</v>
      </c>
      <c r="W348" s="44">
        <v>4.3</v>
      </c>
      <c r="X348" s="44">
        <v>4.3</v>
      </c>
      <c r="Y348" s="44">
        <v>4.3</v>
      </c>
      <c r="Z348" s="44">
        <v>4.3</v>
      </c>
      <c r="AA348" s="44">
        <v>4.3</v>
      </c>
    </row>
    <row r="349" spans="1:27" ht="12.75" customHeight="1" outlineLevel="1" x14ac:dyDescent="0.2">
      <c r="A349" s="97" t="s">
        <v>2682</v>
      </c>
      <c r="B349" s="63" t="s">
        <v>81</v>
      </c>
      <c r="C349" s="43" t="s">
        <v>79</v>
      </c>
      <c r="D349" s="44">
        <f>$D$11</f>
        <v>216.36</v>
      </c>
      <c r="E349" s="44">
        <f t="shared" ref="E349:AA349" si="200">$D$11</f>
        <v>216.36</v>
      </c>
      <c r="F349" s="44">
        <f t="shared" si="200"/>
        <v>216.36</v>
      </c>
      <c r="G349" s="44">
        <f t="shared" si="200"/>
        <v>216.36</v>
      </c>
      <c r="H349" s="44">
        <f t="shared" si="200"/>
        <v>216.36</v>
      </c>
      <c r="I349" s="44">
        <f t="shared" si="200"/>
        <v>216.36</v>
      </c>
      <c r="J349" s="44">
        <f t="shared" si="200"/>
        <v>216.36</v>
      </c>
      <c r="K349" s="44">
        <f t="shared" si="200"/>
        <v>216.36</v>
      </c>
      <c r="L349" s="44">
        <f t="shared" si="200"/>
        <v>216.36</v>
      </c>
      <c r="M349" s="44">
        <f t="shared" si="200"/>
        <v>216.36</v>
      </c>
      <c r="N349" s="44">
        <f t="shared" si="200"/>
        <v>216.36</v>
      </c>
      <c r="O349" s="44">
        <f t="shared" si="200"/>
        <v>216.36</v>
      </c>
      <c r="P349" s="44">
        <f t="shared" si="200"/>
        <v>216.36</v>
      </c>
      <c r="Q349" s="44">
        <f t="shared" si="200"/>
        <v>216.36</v>
      </c>
      <c r="R349" s="44">
        <f t="shared" si="200"/>
        <v>216.36</v>
      </c>
      <c r="S349" s="44">
        <f t="shared" si="200"/>
        <v>216.36</v>
      </c>
      <c r="T349" s="44">
        <f t="shared" si="200"/>
        <v>216.36</v>
      </c>
      <c r="U349" s="44">
        <f t="shared" si="200"/>
        <v>216.36</v>
      </c>
      <c r="V349" s="44">
        <f t="shared" si="200"/>
        <v>216.36</v>
      </c>
      <c r="W349" s="44">
        <f t="shared" si="200"/>
        <v>216.36</v>
      </c>
      <c r="X349" s="44">
        <f t="shared" si="200"/>
        <v>216.36</v>
      </c>
      <c r="Y349" s="44">
        <f t="shared" si="200"/>
        <v>216.36</v>
      </c>
      <c r="Z349" s="44">
        <f t="shared" si="200"/>
        <v>216.36</v>
      </c>
      <c r="AA349" s="44">
        <f t="shared" si="200"/>
        <v>216.36</v>
      </c>
    </row>
    <row r="350" spans="1:27" ht="12.75" customHeight="1" x14ac:dyDescent="0.2">
      <c r="A350" s="96" t="s">
        <v>2683</v>
      </c>
      <c r="B350" s="28" t="str">
        <f>"08"&amp;"."&amp;$B$777&amp;"."&amp;$B$778</f>
        <v>08.04.2024</v>
      </c>
      <c r="C350" s="88" t="s">
        <v>76</v>
      </c>
      <c r="D350" s="89">
        <f>ROUND(((D351+D352+D354+D353)/1000),5)</f>
        <v>1.7006699999999999</v>
      </c>
      <c r="E350" s="89">
        <f>ROUND(((E351+E352+E354+E353)/1000),5)</f>
        <v>1.6206700000000001</v>
      </c>
      <c r="F350" s="89">
        <f>ROUND(((F351+F352+F354+F353)/1000),5)</f>
        <v>1.58839</v>
      </c>
      <c r="G350" s="89">
        <f t="shared" ref="G350:AA350" si="201">ROUND(((G351+G352+G354+G353)/1000),5)</f>
        <v>1.58693</v>
      </c>
      <c r="H350" s="89">
        <f t="shared" si="201"/>
        <v>1.61947</v>
      </c>
      <c r="I350" s="89">
        <f t="shared" si="201"/>
        <v>1.6973</v>
      </c>
      <c r="J350" s="89">
        <f t="shared" si="201"/>
        <v>1.8374699999999999</v>
      </c>
      <c r="K350" s="89">
        <f t="shared" si="201"/>
        <v>2.1135600000000001</v>
      </c>
      <c r="L350" s="89">
        <f t="shared" si="201"/>
        <v>2.3241499999999999</v>
      </c>
      <c r="M350" s="89">
        <f t="shared" si="201"/>
        <v>2.59524</v>
      </c>
      <c r="N350" s="89">
        <f t="shared" si="201"/>
        <v>2.6233200000000001</v>
      </c>
      <c r="O350" s="89">
        <f t="shared" si="201"/>
        <v>2.4294099999999998</v>
      </c>
      <c r="P350" s="89">
        <f t="shared" si="201"/>
        <v>2.4408500000000002</v>
      </c>
      <c r="Q350" s="89">
        <f t="shared" si="201"/>
        <v>2.4740600000000001</v>
      </c>
      <c r="R350" s="89">
        <f t="shared" si="201"/>
        <v>2.4425500000000002</v>
      </c>
      <c r="S350" s="89">
        <f t="shared" si="201"/>
        <v>2.4030100000000001</v>
      </c>
      <c r="T350" s="89">
        <f t="shared" si="201"/>
        <v>2.3630399999999998</v>
      </c>
      <c r="U350" s="89">
        <f t="shared" si="201"/>
        <v>2.4330400000000001</v>
      </c>
      <c r="V350" s="89">
        <f t="shared" si="201"/>
        <v>2.5382500000000001</v>
      </c>
      <c r="W350" s="89">
        <f t="shared" si="201"/>
        <v>2.5316999999999998</v>
      </c>
      <c r="X350" s="89">
        <f t="shared" si="201"/>
        <v>2.3563399999999999</v>
      </c>
      <c r="Y350" s="89">
        <f t="shared" si="201"/>
        <v>2.2804000000000002</v>
      </c>
      <c r="Z350" s="89">
        <f t="shared" si="201"/>
        <v>1.9738599999999999</v>
      </c>
      <c r="AA350" s="89">
        <f t="shared" si="201"/>
        <v>1.87399</v>
      </c>
    </row>
    <row r="351" spans="1:27" ht="12.75" customHeight="1" outlineLevel="1" x14ac:dyDescent="0.2">
      <c r="A351" s="97" t="s">
        <v>2684</v>
      </c>
      <c r="B351" s="63" t="s">
        <v>242</v>
      </c>
      <c r="C351" s="43" t="s">
        <v>79</v>
      </c>
      <c r="D351" s="44">
        <v>1262.98</v>
      </c>
      <c r="E351" s="44">
        <v>1182.98</v>
      </c>
      <c r="F351" s="44">
        <v>1150.7</v>
      </c>
      <c r="G351" s="44">
        <v>1149.24</v>
      </c>
      <c r="H351" s="44">
        <v>1181.78</v>
      </c>
      <c r="I351" s="44">
        <v>1259.6099999999999</v>
      </c>
      <c r="J351" s="44">
        <v>1399.78</v>
      </c>
      <c r="K351" s="44">
        <v>1675.87</v>
      </c>
      <c r="L351" s="44">
        <v>1886.46</v>
      </c>
      <c r="M351" s="44">
        <v>2157.5500000000002</v>
      </c>
      <c r="N351" s="44">
        <v>2185.63</v>
      </c>
      <c r="O351" s="44">
        <v>1991.72</v>
      </c>
      <c r="P351" s="44">
        <v>2003.16</v>
      </c>
      <c r="Q351" s="44">
        <v>2036.37</v>
      </c>
      <c r="R351" s="44">
        <v>2004.86</v>
      </c>
      <c r="S351" s="44">
        <v>1965.32</v>
      </c>
      <c r="T351" s="44">
        <v>1925.35</v>
      </c>
      <c r="U351" s="44">
        <v>1995.35</v>
      </c>
      <c r="V351" s="44">
        <v>2100.56</v>
      </c>
      <c r="W351" s="44">
        <v>2094.0100000000002</v>
      </c>
      <c r="X351" s="44">
        <v>1918.65</v>
      </c>
      <c r="Y351" s="44">
        <v>1842.71</v>
      </c>
      <c r="Z351" s="44">
        <v>1536.17</v>
      </c>
      <c r="AA351" s="44">
        <v>1436.3</v>
      </c>
    </row>
    <row r="352" spans="1:27" ht="12.75" customHeight="1" outlineLevel="1" x14ac:dyDescent="0.2">
      <c r="A352" s="97" t="s">
        <v>2685</v>
      </c>
      <c r="B352" s="63" t="s">
        <v>90</v>
      </c>
      <c r="C352" s="43" t="s">
        <v>79</v>
      </c>
      <c r="D352" s="44">
        <f>$D$317</f>
        <v>217.03</v>
      </c>
      <c r="E352" s="44">
        <f t="shared" ref="E352:AA352" si="202">$D$317</f>
        <v>217.03</v>
      </c>
      <c r="F352" s="44">
        <f t="shared" si="202"/>
        <v>217.03</v>
      </c>
      <c r="G352" s="44">
        <f t="shared" si="202"/>
        <v>217.03</v>
      </c>
      <c r="H352" s="44">
        <f t="shared" si="202"/>
        <v>217.03</v>
      </c>
      <c r="I352" s="44">
        <f t="shared" si="202"/>
        <v>217.03</v>
      </c>
      <c r="J352" s="44">
        <f t="shared" si="202"/>
        <v>217.03</v>
      </c>
      <c r="K352" s="44">
        <f t="shared" si="202"/>
        <v>217.03</v>
      </c>
      <c r="L352" s="44">
        <f t="shared" si="202"/>
        <v>217.03</v>
      </c>
      <c r="M352" s="44">
        <f t="shared" si="202"/>
        <v>217.03</v>
      </c>
      <c r="N352" s="44">
        <f t="shared" si="202"/>
        <v>217.03</v>
      </c>
      <c r="O352" s="44">
        <f t="shared" si="202"/>
        <v>217.03</v>
      </c>
      <c r="P352" s="44">
        <f t="shared" si="202"/>
        <v>217.03</v>
      </c>
      <c r="Q352" s="44">
        <f t="shared" si="202"/>
        <v>217.03</v>
      </c>
      <c r="R352" s="44">
        <f t="shared" si="202"/>
        <v>217.03</v>
      </c>
      <c r="S352" s="44">
        <f t="shared" si="202"/>
        <v>217.03</v>
      </c>
      <c r="T352" s="44">
        <f t="shared" si="202"/>
        <v>217.03</v>
      </c>
      <c r="U352" s="44">
        <f t="shared" si="202"/>
        <v>217.03</v>
      </c>
      <c r="V352" s="44">
        <f t="shared" si="202"/>
        <v>217.03</v>
      </c>
      <c r="W352" s="44">
        <f t="shared" si="202"/>
        <v>217.03</v>
      </c>
      <c r="X352" s="44">
        <f t="shared" si="202"/>
        <v>217.03</v>
      </c>
      <c r="Y352" s="44">
        <f t="shared" si="202"/>
        <v>217.03</v>
      </c>
      <c r="Z352" s="44">
        <f t="shared" si="202"/>
        <v>217.03</v>
      </c>
      <c r="AA352" s="44">
        <f t="shared" si="202"/>
        <v>217.03</v>
      </c>
    </row>
    <row r="353" spans="1:27" ht="12.75" customHeight="1" outlineLevel="1" x14ac:dyDescent="0.2">
      <c r="A353" s="97" t="s">
        <v>2686</v>
      </c>
      <c r="B353" s="63" t="s">
        <v>83</v>
      </c>
      <c r="C353" s="43" t="s">
        <v>79</v>
      </c>
      <c r="D353" s="44">
        <v>4.3</v>
      </c>
      <c r="E353" s="44">
        <v>4.3</v>
      </c>
      <c r="F353" s="44">
        <v>4.3</v>
      </c>
      <c r="G353" s="44">
        <v>4.3</v>
      </c>
      <c r="H353" s="44">
        <v>4.3</v>
      </c>
      <c r="I353" s="44">
        <v>4.3</v>
      </c>
      <c r="J353" s="44">
        <v>4.3</v>
      </c>
      <c r="K353" s="44">
        <v>4.3</v>
      </c>
      <c r="L353" s="44">
        <v>4.3</v>
      </c>
      <c r="M353" s="44">
        <v>4.3</v>
      </c>
      <c r="N353" s="44">
        <v>4.3</v>
      </c>
      <c r="O353" s="44">
        <v>4.3</v>
      </c>
      <c r="P353" s="44">
        <v>4.3</v>
      </c>
      <c r="Q353" s="44">
        <v>4.3</v>
      </c>
      <c r="R353" s="44">
        <v>4.3</v>
      </c>
      <c r="S353" s="44">
        <v>4.3</v>
      </c>
      <c r="T353" s="44">
        <v>4.3</v>
      </c>
      <c r="U353" s="44">
        <v>4.3</v>
      </c>
      <c r="V353" s="44">
        <v>4.3</v>
      </c>
      <c r="W353" s="44">
        <v>4.3</v>
      </c>
      <c r="X353" s="44">
        <v>4.3</v>
      </c>
      <c r="Y353" s="44">
        <v>4.3</v>
      </c>
      <c r="Z353" s="44">
        <v>4.3</v>
      </c>
      <c r="AA353" s="44">
        <v>4.3</v>
      </c>
    </row>
    <row r="354" spans="1:27" ht="12.75" customHeight="1" outlineLevel="1" x14ac:dyDescent="0.2">
      <c r="A354" s="97" t="s">
        <v>2687</v>
      </c>
      <c r="B354" s="63" t="s">
        <v>81</v>
      </c>
      <c r="C354" s="43" t="s">
        <v>79</v>
      </c>
      <c r="D354" s="44">
        <f>$D$11</f>
        <v>216.36</v>
      </c>
      <c r="E354" s="44">
        <f t="shared" ref="E354:AA354" si="203">$D$11</f>
        <v>216.36</v>
      </c>
      <c r="F354" s="44">
        <f t="shared" si="203"/>
        <v>216.36</v>
      </c>
      <c r="G354" s="44">
        <f t="shared" si="203"/>
        <v>216.36</v>
      </c>
      <c r="H354" s="44">
        <f t="shared" si="203"/>
        <v>216.36</v>
      </c>
      <c r="I354" s="44">
        <f t="shared" si="203"/>
        <v>216.36</v>
      </c>
      <c r="J354" s="44">
        <f t="shared" si="203"/>
        <v>216.36</v>
      </c>
      <c r="K354" s="44">
        <f t="shared" si="203"/>
        <v>216.36</v>
      </c>
      <c r="L354" s="44">
        <f t="shared" si="203"/>
        <v>216.36</v>
      </c>
      <c r="M354" s="44">
        <f t="shared" si="203"/>
        <v>216.36</v>
      </c>
      <c r="N354" s="44">
        <f t="shared" si="203"/>
        <v>216.36</v>
      </c>
      <c r="O354" s="44">
        <f t="shared" si="203"/>
        <v>216.36</v>
      </c>
      <c r="P354" s="44">
        <f t="shared" si="203"/>
        <v>216.36</v>
      </c>
      <c r="Q354" s="44">
        <f t="shared" si="203"/>
        <v>216.36</v>
      </c>
      <c r="R354" s="44">
        <f t="shared" si="203"/>
        <v>216.36</v>
      </c>
      <c r="S354" s="44">
        <f t="shared" si="203"/>
        <v>216.36</v>
      </c>
      <c r="T354" s="44">
        <f t="shared" si="203"/>
        <v>216.36</v>
      </c>
      <c r="U354" s="44">
        <f t="shared" si="203"/>
        <v>216.36</v>
      </c>
      <c r="V354" s="44">
        <f t="shared" si="203"/>
        <v>216.36</v>
      </c>
      <c r="W354" s="44">
        <f t="shared" si="203"/>
        <v>216.36</v>
      </c>
      <c r="X354" s="44">
        <f t="shared" si="203"/>
        <v>216.36</v>
      </c>
      <c r="Y354" s="44">
        <f t="shared" si="203"/>
        <v>216.36</v>
      </c>
      <c r="Z354" s="44">
        <f t="shared" si="203"/>
        <v>216.36</v>
      </c>
      <c r="AA354" s="44">
        <f t="shared" si="203"/>
        <v>216.36</v>
      </c>
    </row>
    <row r="355" spans="1:27" ht="12.75" customHeight="1" x14ac:dyDescent="0.2">
      <c r="A355" s="96" t="s">
        <v>2688</v>
      </c>
      <c r="B355" s="28" t="str">
        <f>"09"&amp;"."&amp;$B$777&amp;"."&amp;$B$778</f>
        <v>09.04.2024</v>
      </c>
      <c r="C355" s="88" t="s">
        <v>76</v>
      </c>
      <c r="D355" s="89">
        <f>ROUND(((D356+D357+D359+D358)/1000),5)</f>
        <v>1.75268</v>
      </c>
      <c r="E355" s="89">
        <f>ROUND(((E356+E357+E359+E358)/1000),5)</f>
        <v>1.64229</v>
      </c>
      <c r="F355" s="89">
        <f>ROUND(((F356+F357+F359+F358)/1000),5)</f>
        <v>1.6312899999999999</v>
      </c>
      <c r="G355" s="89">
        <f t="shared" ref="G355:AA355" si="204">ROUND(((G356+G357+G359+G358)/1000),5)</f>
        <v>1.6393800000000001</v>
      </c>
      <c r="H355" s="89">
        <f t="shared" si="204"/>
        <v>1.64836</v>
      </c>
      <c r="I355" s="89">
        <f t="shared" si="204"/>
        <v>1.73638</v>
      </c>
      <c r="J355" s="89">
        <f t="shared" si="204"/>
        <v>1.87134</v>
      </c>
      <c r="K355" s="89">
        <f t="shared" si="204"/>
        <v>2.0817399999999999</v>
      </c>
      <c r="L355" s="89">
        <f t="shared" si="204"/>
        <v>2.2472500000000002</v>
      </c>
      <c r="M355" s="89">
        <f t="shared" si="204"/>
        <v>2.3108499999999998</v>
      </c>
      <c r="N355" s="89">
        <f t="shared" si="204"/>
        <v>2.3804599999999998</v>
      </c>
      <c r="O355" s="89">
        <f t="shared" si="204"/>
        <v>2.4158400000000002</v>
      </c>
      <c r="P355" s="89">
        <f t="shared" si="204"/>
        <v>2.44719</v>
      </c>
      <c r="Q355" s="89">
        <f t="shared" si="204"/>
        <v>2.4478599999999999</v>
      </c>
      <c r="R355" s="89">
        <f t="shared" si="204"/>
        <v>2.4461300000000001</v>
      </c>
      <c r="S355" s="89">
        <f t="shared" si="204"/>
        <v>2.3885299999999998</v>
      </c>
      <c r="T355" s="89">
        <f t="shared" si="204"/>
        <v>2.25406</v>
      </c>
      <c r="U355" s="89">
        <f t="shared" si="204"/>
        <v>2.2422300000000002</v>
      </c>
      <c r="V355" s="89">
        <f t="shared" si="204"/>
        <v>2.2402899999999999</v>
      </c>
      <c r="W355" s="89">
        <f t="shared" si="204"/>
        <v>2.2695699999999999</v>
      </c>
      <c r="X355" s="89">
        <f t="shared" si="204"/>
        <v>2.2947500000000001</v>
      </c>
      <c r="Y355" s="89">
        <f t="shared" si="204"/>
        <v>2.2386699999999999</v>
      </c>
      <c r="Z355" s="89">
        <f t="shared" si="204"/>
        <v>1.94014</v>
      </c>
      <c r="AA355" s="89">
        <f t="shared" si="204"/>
        <v>1.8426199999999999</v>
      </c>
    </row>
    <row r="356" spans="1:27" ht="12.75" customHeight="1" outlineLevel="1" x14ac:dyDescent="0.2">
      <c r="A356" s="97" t="s">
        <v>2689</v>
      </c>
      <c r="B356" s="63" t="s">
        <v>242</v>
      </c>
      <c r="C356" s="43" t="s">
        <v>79</v>
      </c>
      <c r="D356" s="44">
        <v>1314.99</v>
      </c>
      <c r="E356" s="44">
        <v>1204.5999999999999</v>
      </c>
      <c r="F356" s="44">
        <v>1193.5999999999999</v>
      </c>
      <c r="G356" s="44">
        <v>1201.69</v>
      </c>
      <c r="H356" s="44">
        <v>1210.67</v>
      </c>
      <c r="I356" s="44">
        <v>1298.69</v>
      </c>
      <c r="J356" s="44">
        <v>1433.65</v>
      </c>
      <c r="K356" s="44">
        <v>1644.05</v>
      </c>
      <c r="L356" s="44">
        <v>1809.56</v>
      </c>
      <c r="M356" s="44">
        <v>1873.16</v>
      </c>
      <c r="N356" s="44">
        <v>1942.77</v>
      </c>
      <c r="O356" s="44">
        <v>1978.15</v>
      </c>
      <c r="P356" s="44">
        <v>2009.5</v>
      </c>
      <c r="Q356" s="44">
        <v>2010.17</v>
      </c>
      <c r="R356" s="44">
        <v>2008.44</v>
      </c>
      <c r="S356" s="44">
        <v>1950.84</v>
      </c>
      <c r="T356" s="44">
        <v>1816.37</v>
      </c>
      <c r="U356" s="44">
        <v>1804.54</v>
      </c>
      <c r="V356" s="44">
        <v>1802.6</v>
      </c>
      <c r="W356" s="44">
        <v>1831.88</v>
      </c>
      <c r="X356" s="44">
        <v>1857.06</v>
      </c>
      <c r="Y356" s="44">
        <v>1800.98</v>
      </c>
      <c r="Z356" s="44">
        <v>1502.45</v>
      </c>
      <c r="AA356" s="44">
        <v>1404.93</v>
      </c>
    </row>
    <row r="357" spans="1:27" ht="12.75" customHeight="1" outlineLevel="1" x14ac:dyDescent="0.2">
      <c r="A357" s="97" t="s">
        <v>2690</v>
      </c>
      <c r="B357" s="63" t="s">
        <v>90</v>
      </c>
      <c r="C357" s="43" t="s">
        <v>79</v>
      </c>
      <c r="D357" s="44">
        <f>$D$317</f>
        <v>217.03</v>
      </c>
      <c r="E357" s="44">
        <f t="shared" ref="E357:AA357" si="205">$D$317</f>
        <v>217.03</v>
      </c>
      <c r="F357" s="44">
        <f t="shared" si="205"/>
        <v>217.03</v>
      </c>
      <c r="G357" s="44">
        <f t="shared" si="205"/>
        <v>217.03</v>
      </c>
      <c r="H357" s="44">
        <f t="shared" si="205"/>
        <v>217.03</v>
      </c>
      <c r="I357" s="44">
        <f t="shared" si="205"/>
        <v>217.03</v>
      </c>
      <c r="J357" s="44">
        <f t="shared" si="205"/>
        <v>217.03</v>
      </c>
      <c r="K357" s="44">
        <f t="shared" si="205"/>
        <v>217.03</v>
      </c>
      <c r="L357" s="44">
        <f t="shared" si="205"/>
        <v>217.03</v>
      </c>
      <c r="M357" s="44">
        <f t="shared" si="205"/>
        <v>217.03</v>
      </c>
      <c r="N357" s="44">
        <f t="shared" si="205"/>
        <v>217.03</v>
      </c>
      <c r="O357" s="44">
        <f t="shared" si="205"/>
        <v>217.03</v>
      </c>
      <c r="P357" s="44">
        <f t="shared" si="205"/>
        <v>217.03</v>
      </c>
      <c r="Q357" s="44">
        <f t="shared" si="205"/>
        <v>217.03</v>
      </c>
      <c r="R357" s="44">
        <f t="shared" si="205"/>
        <v>217.03</v>
      </c>
      <c r="S357" s="44">
        <f t="shared" si="205"/>
        <v>217.03</v>
      </c>
      <c r="T357" s="44">
        <f t="shared" si="205"/>
        <v>217.03</v>
      </c>
      <c r="U357" s="44">
        <f t="shared" si="205"/>
        <v>217.03</v>
      </c>
      <c r="V357" s="44">
        <f t="shared" si="205"/>
        <v>217.03</v>
      </c>
      <c r="W357" s="44">
        <f t="shared" si="205"/>
        <v>217.03</v>
      </c>
      <c r="X357" s="44">
        <f t="shared" si="205"/>
        <v>217.03</v>
      </c>
      <c r="Y357" s="44">
        <f t="shared" si="205"/>
        <v>217.03</v>
      </c>
      <c r="Z357" s="44">
        <f t="shared" si="205"/>
        <v>217.03</v>
      </c>
      <c r="AA357" s="44">
        <f t="shared" si="205"/>
        <v>217.03</v>
      </c>
    </row>
    <row r="358" spans="1:27" ht="12.75" customHeight="1" outlineLevel="1" x14ac:dyDescent="0.2">
      <c r="A358" s="97" t="s">
        <v>2691</v>
      </c>
      <c r="B358" s="63" t="s">
        <v>83</v>
      </c>
      <c r="C358" s="43" t="s">
        <v>79</v>
      </c>
      <c r="D358" s="44">
        <v>4.3</v>
      </c>
      <c r="E358" s="44">
        <v>4.3</v>
      </c>
      <c r="F358" s="44">
        <v>4.3</v>
      </c>
      <c r="G358" s="44">
        <v>4.3</v>
      </c>
      <c r="H358" s="44">
        <v>4.3</v>
      </c>
      <c r="I358" s="44">
        <v>4.3</v>
      </c>
      <c r="J358" s="44">
        <v>4.3</v>
      </c>
      <c r="K358" s="44">
        <v>4.3</v>
      </c>
      <c r="L358" s="44">
        <v>4.3</v>
      </c>
      <c r="M358" s="44">
        <v>4.3</v>
      </c>
      <c r="N358" s="44">
        <v>4.3</v>
      </c>
      <c r="O358" s="44">
        <v>4.3</v>
      </c>
      <c r="P358" s="44">
        <v>4.3</v>
      </c>
      <c r="Q358" s="44">
        <v>4.3</v>
      </c>
      <c r="R358" s="44">
        <v>4.3</v>
      </c>
      <c r="S358" s="44">
        <v>4.3</v>
      </c>
      <c r="T358" s="44">
        <v>4.3</v>
      </c>
      <c r="U358" s="44">
        <v>4.3</v>
      </c>
      <c r="V358" s="44">
        <v>4.3</v>
      </c>
      <c r="W358" s="44">
        <v>4.3</v>
      </c>
      <c r="X358" s="44">
        <v>4.3</v>
      </c>
      <c r="Y358" s="44">
        <v>4.3</v>
      </c>
      <c r="Z358" s="44">
        <v>4.3</v>
      </c>
      <c r="AA358" s="44">
        <v>4.3</v>
      </c>
    </row>
    <row r="359" spans="1:27" ht="12.75" customHeight="1" outlineLevel="1" x14ac:dyDescent="0.2">
      <c r="A359" s="97" t="s">
        <v>2692</v>
      </c>
      <c r="B359" s="63" t="s">
        <v>81</v>
      </c>
      <c r="C359" s="43" t="s">
        <v>79</v>
      </c>
      <c r="D359" s="44">
        <f>$D$11</f>
        <v>216.36</v>
      </c>
      <c r="E359" s="44">
        <f t="shared" ref="E359:AA359" si="206">$D$11</f>
        <v>216.36</v>
      </c>
      <c r="F359" s="44">
        <f t="shared" si="206"/>
        <v>216.36</v>
      </c>
      <c r="G359" s="44">
        <f t="shared" si="206"/>
        <v>216.36</v>
      </c>
      <c r="H359" s="44">
        <f t="shared" si="206"/>
        <v>216.36</v>
      </c>
      <c r="I359" s="44">
        <f t="shared" si="206"/>
        <v>216.36</v>
      </c>
      <c r="J359" s="44">
        <f t="shared" si="206"/>
        <v>216.36</v>
      </c>
      <c r="K359" s="44">
        <f t="shared" si="206"/>
        <v>216.36</v>
      </c>
      <c r="L359" s="44">
        <f t="shared" si="206"/>
        <v>216.36</v>
      </c>
      <c r="M359" s="44">
        <f t="shared" si="206"/>
        <v>216.36</v>
      </c>
      <c r="N359" s="44">
        <f t="shared" si="206"/>
        <v>216.36</v>
      </c>
      <c r="O359" s="44">
        <f t="shared" si="206"/>
        <v>216.36</v>
      </c>
      <c r="P359" s="44">
        <f t="shared" si="206"/>
        <v>216.36</v>
      </c>
      <c r="Q359" s="44">
        <f t="shared" si="206"/>
        <v>216.36</v>
      </c>
      <c r="R359" s="44">
        <f t="shared" si="206"/>
        <v>216.36</v>
      </c>
      <c r="S359" s="44">
        <f t="shared" si="206"/>
        <v>216.36</v>
      </c>
      <c r="T359" s="44">
        <f t="shared" si="206"/>
        <v>216.36</v>
      </c>
      <c r="U359" s="44">
        <f t="shared" si="206"/>
        <v>216.36</v>
      </c>
      <c r="V359" s="44">
        <f t="shared" si="206"/>
        <v>216.36</v>
      </c>
      <c r="W359" s="44">
        <f t="shared" si="206"/>
        <v>216.36</v>
      </c>
      <c r="X359" s="44">
        <f t="shared" si="206"/>
        <v>216.36</v>
      </c>
      <c r="Y359" s="44">
        <f t="shared" si="206"/>
        <v>216.36</v>
      </c>
      <c r="Z359" s="44">
        <f t="shared" si="206"/>
        <v>216.36</v>
      </c>
      <c r="AA359" s="44">
        <f t="shared" si="206"/>
        <v>216.36</v>
      </c>
    </row>
    <row r="360" spans="1:27" ht="12.75" customHeight="1" x14ac:dyDescent="0.2">
      <c r="A360" s="96" t="s">
        <v>2693</v>
      </c>
      <c r="B360" s="28" t="str">
        <f>"10"&amp;"."&amp;$B$777&amp;"."&amp;$B$778</f>
        <v>10.04.2024</v>
      </c>
      <c r="C360" s="88" t="s">
        <v>76</v>
      </c>
      <c r="D360" s="89">
        <f>ROUND(((D361+D362+D364+D363)/1000),5)</f>
        <v>1.7950900000000001</v>
      </c>
      <c r="E360" s="89">
        <f>ROUND(((E361+E362+E364+E363)/1000),5)</f>
        <v>1.6542399999999999</v>
      </c>
      <c r="F360" s="89">
        <f>ROUND(((F361+F362+F364+F363)/1000),5)</f>
        <v>1.6341600000000001</v>
      </c>
      <c r="G360" s="89">
        <f t="shared" ref="G360:AA360" si="207">ROUND(((G361+G362+G364+G363)/1000),5)</f>
        <v>1.63331</v>
      </c>
      <c r="H360" s="89">
        <f t="shared" si="207"/>
        <v>1.64049</v>
      </c>
      <c r="I360" s="89">
        <f t="shared" si="207"/>
        <v>1.7586200000000001</v>
      </c>
      <c r="J360" s="89">
        <f t="shared" si="207"/>
        <v>1.8758999999999999</v>
      </c>
      <c r="K360" s="89">
        <f t="shared" si="207"/>
        <v>2.1021299999999998</v>
      </c>
      <c r="L360" s="89">
        <f t="shared" si="207"/>
        <v>2.30002</v>
      </c>
      <c r="M360" s="89">
        <f t="shared" si="207"/>
        <v>2.5937999999999999</v>
      </c>
      <c r="N360" s="89">
        <f t="shared" si="207"/>
        <v>2.6333099999999998</v>
      </c>
      <c r="O360" s="89">
        <f t="shared" si="207"/>
        <v>2.6963599999999999</v>
      </c>
      <c r="P360" s="89">
        <f t="shared" si="207"/>
        <v>2.6962600000000001</v>
      </c>
      <c r="Q360" s="89">
        <f t="shared" si="207"/>
        <v>2.7262400000000002</v>
      </c>
      <c r="R360" s="89">
        <f t="shared" si="207"/>
        <v>2.7175699999999998</v>
      </c>
      <c r="S360" s="89">
        <f t="shared" si="207"/>
        <v>2.6945399999999999</v>
      </c>
      <c r="T360" s="89">
        <f t="shared" si="207"/>
        <v>2.66201</v>
      </c>
      <c r="U360" s="89">
        <f t="shared" si="207"/>
        <v>2.37338</v>
      </c>
      <c r="V360" s="89">
        <f t="shared" si="207"/>
        <v>2.24878</v>
      </c>
      <c r="W360" s="89">
        <f t="shared" si="207"/>
        <v>2.38191</v>
      </c>
      <c r="X360" s="89">
        <f t="shared" si="207"/>
        <v>2.4016000000000002</v>
      </c>
      <c r="Y360" s="89">
        <f t="shared" si="207"/>
        <v>2.2722199999999999</v>
      </c>
      <c r="Z360" s="89">
        <f t="shared" si="207"/>
        <v>1.9662299999999999</v>
      </c>
      <c r="AA360" s="89">
        <f t="shared" si="207"/>
        <v>1.8835</v>
      </c>
    </row>
    <row r="361" spans="1:27" ht="12.75" customHeight="1" outlineLevel="1" x14ac:dyDescent="0.2">
      <c r="A361" s="97" t="s">
        <v>2694</v>
      </c>
      <c r="B361" s="63" t="s">
        <v>242</v>
      </c>
      <c r="C361" s="43" t="s">
        <v>79</v>
      </c>
      <c r="D361" s="44">
        <v>1357.4</v>
      </c>
      <c r="E361" s="44">
        <v>1216.55</v>
      </c>
      <c r="F361" s="44">
        <v>1196.47</v>
      </c>
      <c r="G361" s="44">
        <v>1195.6199999999999</v>
      </c>
      <c r="H361" s="44">
        <v>1202.8</v>
      </c>
      <c r="I361" s="44">
        <v>1320.93</v>
      </c>
      <c r="J361" s="44">
        <v>1438.21</v>
      </c>
      <c r="K361" s="44">
        <v>1664.44</v>
      </c>
      <c r="L361" s="44">
        <v>1862.33</v>
      </c>
      <c r="M361" s="44">
        <v>2156.11</v>
      </c>
      <c r="N361" s="44">
        <v>2195.62</v>
      </c>
      <c r="O361" s="44">
        <v>2258.67</v>
      </c>
      <c r="P361" s="44">
        <v>2258.5700000000002</v>
      </c>
      <c r="Q361" s="44">
        <v>2288.5500000000002</v>
      </c>
      <c r="R361" s="44">
        <v>2279.88</v>
      </c>
      <c r="S361" s="44">
        <v>2256.85</v>
      </c>
      <c r="T361" s="44">
        <v>2224.3200000000002</v>
      </c>
      <c r="U361" s="44">
        <v>1935.69</v>
      </c>
      <c r="V361" s="44">
        <v>1811.09</v>
      </c>
      <c r="W361" s="44">
        <v>1944.22</v>
      </c>
      <c r="X361" s="44">
        <v>1963.91</v>
      </c>
      <c r="Y361" s="44">
        <v>1834.53</v>
      </c>
      <c r="Z361" s="44">
        <v>1528.54</v>
      </c>
      <c r="AA361" s="44">
        <v>1445.81</v>
      </c>
    </row>
    <row r="362" spans="1:27" ht="12.75" customHeight="1" outlineLevel="1" x14ac:dyDescent="0.2">
      <c r="A362" s="97" t="s">
        <v>2695</v>
      </c>
      <c r="B362" s="63" t="s">
        <v>90</v>
      </c>
      <c r="C362" s="43" t="s">
        <v>79</v>
      </c>
      <c r="D362" s="44">
        <f>$D$317</f>
        <v>217.03</v>
      </c>
      <c r="E362" s="44">
        <f t="shared" ref="E362:AA362" si="208">$D$317</f>
        <v>217.03</v>
      </c>
      <c r="F362" s="44">
        <f t="shared" si="208"/>
        <v>217.03</v>
      </c>
      <c r="G362" s="44">
        <f t="shared" si="208"/>
        <v>217.03</v>
      </c>
      <c r="H362" s="44">
        <f t="shared" si="208"/>
        <v>217.03</v>
      </c>
      <c r="I362" s="44">
        <f t="shared" si="208"/>
        <v>217.03</v>
      </c>
      <c r="J362" s="44">
        <f t="shared" si="208"/>
        <v>217.03</v>
      </c>
      <c r="K362" s="44">
        <f t="shared" si="208"/>
        <v>217.03</v>
      </c>
      <c r="L362" s="44">
        <f t="shared" si="208"/>
        <v>217.03</v>
      </c>
      <c r="M362" s="44">
        <f t="shared" si="208"/>
        <v>217.03</v>
      </c>
      <c r="N362" s="44">
        <f t="shared" si="208"/>
        <v>217.03</v>
      </c>
      <c r="O362" s="44">
        <f t="shared" si="208"/>
        <v>217.03</v>
      </c>
      <c r="P362" s="44">
        <f t="shared" si="208"/>
        <v>217.03</v>
      </c>
      <c r="Q362" s="44">
        <f t="shared" si="208"/>
        <v>217.03</v>
      </c>
      <c r="R362" s="44">
        <f t="shared" si="208"/>
        <v>217.03</v>
      </c>
      <c r="S362" s="44">
        <f t="shared" si="208"/>
        <v>217.03</v>
      </c>
      <c r="T362" s="44">
        <f t="shared" si="208"/>
        <v>217.03</v>
      </c>
      <c r="U362" s="44">
        <f t="shared" si="208"/>
        <v>217.03</v>
      </c>
      <c r="V362" s="44">
        <f t="shared" si="208"/>
        <v>217.03</v>
      </c>
      <c r="W362" s="44">
        <f t="shared" si="208"/>
        <v>217.03</v>
      </c>
      <c r="X362" s="44">
        <f t="shared" si="208"/>
        <v>217.03</v>
      </c>
      <c r="Y362" s="44">
        <f t="shared" si="208"/>
        <v>217.03</v>
      </c>
      <c r="Z362" s="44">
        <f t="shared" si="208"/>
        <v>217.03</v>
      </c>
      <c r="AA362" s="44">
        <f t="shared" si="208"/>
        <v>217.03</v>
      </c>
    </row>
    <row r="363" spans="1:27" ht="12.75" customHeight="1" outlineLevel="1" x14ac:dyDescent="0.2">
      <c r="A363" s="97" t="s">
        <v>2696</v>
      </c>
      <c r="B363" s="63" t="s">
        <v>83</v>
      </c>
      <c r="C363" s="43" t="s">
        <v>79</v>
      </c>
      <c r="D363" s="44">
        <v>4.3</v>
      </c>
      <c r="E363" s="44">
        <v>4.3</v>
      </c>
      <c r="F363" s="44">
        <v>4.3</v>
      </c>
      <c r="G363" s="44">
        <v>4.3</v>
      </c>
      <c r="H363" s="44">
        <v>4.3</v>
      </c>
      <c r="I363" s="44">
        <v>4.3</v>
      </c>
      <c r="J363" s="44">
        <v>4.3</v>
      </c>
      <c r="K363" s="44">
        <v>4.3</v>
      </c>
      <c r="L363" s="44">
        <v>4.3</v>
      </c>
      <c r="M363" s="44">
        <v>4.3</v>
      </c>
      <c r="N363" s="44">
        <v>4.3</v>
      </c>
      <c r="O363" s="44">
        <v>4.3</v>
      </c>
      <c r="P363" s="44">
        <v>4.3</v>
      </c>
      <c r="Q363" s="44">
        <v>4.3</v>
      </c>
      <c r="R363" s="44">
        <v>4.3</v>
      </c>
      <c r="S363" s="44">
        <v>4.3</v>
      </c>
      <c r="T363" s="44">
        <v>4.3</v>
      </c>
      <c r="U363" s="44">
        <v>4.3</v>
      </c>
      <c r="V363" s="44">
        <v>4.3</v>
      </c>
      <c r="W363" s="44">
        <v>4.3</v>
      </c>
      <c r="X363" s="44">
        <v>4.3</v>
      </c>
      <c r="Y363" s="44">
        <v>4.3</v>
      </c>
      <c r="Z363" s="44">
        <v>4.3</v>
      </c>
      <c r="AA363" s="44">
        <v>4.3</v>
      </c>
    </row>
    <row r="364" spans="1:27" ht="12.75" customHeight="1" outlineLevel="1" x14ac:dyDescent="0.2">
      <c r="A364" s="97" t="s">
        <v>2697</v>
      </c>
      <c r="B364" s="63" t="s">
        <v>81</v>
      </c>
      <c r="C364" s="43" t="s">
        <v>79</v>
      </c>
      <c r="D364" s="44">
        <f>$D$11</f>
        <v>216.36</v>
      </c>
      <c r="E364" s="44">
        <f t="shared" ref="E364:AA364" si="209">$D$11</f>
        <v>216.36</v>
      </c>
      <c r="F364" s="44">
        <f t="shared" si="209"/>
        <v>216.36</v>
      </c>
      <c r="G364" s="44">
        <f t="shared" si="209"/>
        <v>216.36</v>
      </c>
      <c r="H364" s="44">
        <f t="shared" si="209"/>
        <v>216.36</v>
      </c>
      <c r="I364" s="44">
        <f t="shared" si="209"/>
        <v>216.36</v>
      </c>
      <c r="J364" s="44">
        <f t="shared" si="209"/>
        <v>216.36</v>
      </c>
      <c r="K364" s="44">
        <f t="shared" si="209"/>
        <v>216.36</v>
      </c>
      <c r="L364" s="44">
        <f t="shared" si="209"/>
        <v>216.36</v>
      </c>
      <c r="M364" s="44">
        <f t="shared" si="209"/>
        <v>216.36</v>
      </c>
      <c r="N364" s="44">
        <f t="shared" si="209"/>
        <v>216.36</v>
      </c>
      <c r="O364" s="44">
        <f t="shared" si="209"/>
        <v>216.36</v>
      </c>
      <c r="P364" s="44">
        <f t="shared" si="209"/>
        <v>216.36</v>
      </c>
      <c r="Q364" s="44">
        <f t="shared" si="209"/>
        <v>216.36</v>
      </c>
      <c r="R364" s="44">
        <f t="shared" si="209"/>
        <v>216.36</v>
      </c>
      <c r="S364" s="44">
        <f t="shared" si="209"/>
        <v>216.36</v>
      </c>
      <c r="T364" s="44">
        <f t="shared" si="209"/>
        <v>216.36</v>
      </c>
      <c r="U364" s="44">
        <f t="shared" si="209"/>
        <v>216.36</v>
      </c>
      <c r="V364" s="44">
        <f t="shared" si="209"/>
        <v>216.36</v>
      </c>
      <c r="W364" s="44">
        <f t="shared" si="209"/>
        <v>216.36</v>
      </c>
      <c r="X364" s="44">
        <f t="shared" si="209"/>
        <v>216.36</v>
      </c>
      <c r="Y364" s="44">
        <f t="shared" si="209"/>
        <v>216.36</v>
      </c>
      <c r="Z364" s="44">
        <f t="shared" si="209"/>
        <v>216.36</v>
      </c>
      <c r="AA364" s="44">
        <f t="shared" si="209"/>
        <v>216.36</v>
      </c>
    </row>
    <row r="365" spans="1:27" ht="12.75" customHeight="1" x14ac:dyDescent="0.2">
      <c r="A365" s="96" t="s">
        <v>2698</v>
      </c>
      <c r="B365" s="28" t="str">
        <f>"11"&amp;"."&amp;$B$777&amp;"."&amp;$B$778</f>
        <v>11.04.2024</v>
      </c>
      <c r="C365" s="88" t="s">
        <v>76</v>
      </c>
      <c r="D365" s="89">
        <f>ROUND(((D366+D367+D369+D368)/1000),5)</f>
        <v>1.6852199999999999</v>
      </c>
      <c r="E365" s="89">
        <f>ROUND(((E366+E367+E369+E368)/1000),5)</f>
        <v>1.6107499999999999</v>
      </c>
      <c r="F365" s="89">
        <f>ROUND(((F366+F367+F369+F368)/1000),5)</f>
        <v>1.55735</v>
      </c>
      <c r="G365" s="89">
        <f t="shared" ref="G365:AA365" si="210">ROUND(((G366+G367+G369+G368)/1000),5)</f>
        <v>1.5522499999999999</v>
      </c>
      <c r="H365" s="89">
        <f t="shared" si="210"/>
        <v>1.6099399999999999</v>
      </c>
      <c r="I365" s="89">
        <f t="shared" si="210"/>
        <v>1.69381</v>
      </c>
      <c r="J365" s="89">
        <f t="shared" si="210"/>
        <v>1.8428500000000001</v>
      </c>
      <c r="K365" s="89">
        <f t="shared" si="210"/>
        <v>2.0437400000000001</v>
      </c>
      <c r="L365" s="89">
        <f t="shared" si="210"/>
        <v>2.2753999999999999</v>
      </c>
      <c r="M365" s="89">
        <f t="shared" si="210"/>
        <v>2.4039000000000001</v>
      </c>
      <c r="N365" s="89">
        <f t="shared" si="210"/>
        <v>2.44631</v>
      </c>
      <c r="O365" s="89">
        <f t="shared" si="210"/>
        <v>2.4555899999999999</v>
      </c>
      <c r="P365" s="89">
        <f t="shared" si="210"/>
        <v>2.4578899999999999</v>
      </c>
      <c r="Q365" s="89">
        <f t="shared" si="210"/>
        <v>2.4593600000000002</v>
      </c>
      <c r="R365" s="89">
        <f t="shared" si="210"/>
        <v>2.4552999999999998</v>
      </c>
      <c r="S365" s="89">
        <f t="shared" si="210"/>
        <v>2.41275</v>
      </c>
      <c r="T365" s="89">
        <f t="shared" si="210"/>
        <v>2.3962500000000002</v>
      </c>
      <c r="U365" s="89">
        <f t="shared" si="210"/>
        <v>2.31548</v>
      </c>
      <c r="V365" s="89">
        <f t="shared" si="210"/>
        <v>2.2903699999999998</v>
      </c>
      <c r="W365" s="89">
        <f t="shared" si="210"/>
        <v>2.34762</v>
      </c>
      <c r="X365" s="89">
        <f t="shared" si="210"/>
        <v>2.4019900000000001</v>
      </c>
      <c r="Y365" s="89">
        <f t="shared" si="210"/>
        <v>2.3099099999999999</v>
      </c>
      <c r="Z365" s="89">
        <f t="shared" si="210"/>
        <v>1.95251</v>
      </c>
      <c r="AA365" s="89">
        <f t="shared" si="210"/>
        <v>1.83985</v>
      </c>
    </row>
    <row r="366" spans="1:27" ht="12.75" customHeight="1" outlineLevel="1" x14ac:dyDescent="0.2">
      <c r="A366" s="97" t="s">
        <v>2699</v>
      </c>
      <c r="B366" s="63" t="s">
        <v>242</v>
      </c>
      <c r="C366" s="43" t="s">
        <v>79</v>
      </c>
      <c r="D366" s="44">
        <v>1247.53</v>
      </c>
      <c r="E366" s="44">
        <v>1173.06</v>
      </c>
      <c r="F366" s="44">
        <v>1119.6600000000001</v>
      </c>
      <c r="G366" s="44">
        <v>1114.56</v>
      </c>
      <c r="H366" s="44">
        <v>1172.25</v>
      </c>
      <c r="I366" s="44">
        <v>1256.1199999999999</v>
      </c>
      <c r="J366" s="44">
        <v>1405.16</v>
      </c>
      <c r="K366" s="44">
        <v>1606.05</v>
      </c>
      <c r="L366" s="44">
        <v>1837.71</v>
      </c>
      <c r="M366" s="44">
        <v>1966.21</v>
      </c>
      <c r="N366" s="44">
        <v>2008.62</v>
      </c>
      <c r="O366" s="44">
        <v>2017.9</v>
      </c>
      <c r="P366" s="44">
        <v>2020.2</v>
      </c>
      <c r="Q366" s="44">
        <v>2021.67</v>
      </c>
      <c r="R366" s="44">
        <v>2017.61</v>
      </c>
      <c r="S366" s="44">
        <v>1975.06</v>
      </c>
      <c r="T366" s="44">
        <v>1958.56</v>
      </c>
      <c r="U366" s="44">
        <v>1877.79</v>
      </c>
      <c r="V366" s="44">
        <v>1852.68</v>
      </c>
      <c r="W366" s="44">
        <v>1909.93</v>
      </c>
      <c r="X366" s="44">
        <v>1964.3</v>
      </c>
      <c r="Y366" s="44">
        <v>1872.22</v>
      </c>
      <c r="Z366" s="44">
        <v>1514.82</v>
      </c>
      <c r="AA366" s="44">
        <v>1402.16</v>
      </c>
    </row>
    <row r="367" spans="1:27" ht="12.75" customHeight="1" outlineLevel="1" x14ac:dyDescent="0.2">
      <c r="A367" s="97" t="s">
        <v>2700</v>
      </c>
      <c r="B367" s="63" t="s">
        <v>90</v>
      </c>
      <c r="C367" s="43" t="s">
        <v>79</v>
      </c>
      <c r="D367" s="44">
        <f>$D$317</f>
        <v>217.03</v>
      </c>
      <c r="E367" s="44">
        <f t="shared" ref="E367:AA367" si="211">$D$317</f>
        <v>217.03</v>
      </c>
      <c r="F367" s="44">
        <f t="shared" si="211"/>
        <v>217.03</v>
      </c>
      <c r="G367" s="44">
        <f t="shared" si="211"/>
        <v>217.03</v>
      </c>
      <c r="H367" s="44">
        <f t="shared" si="211"/>
        <v>217.03</v>
      </c>
      <c r="I367" s="44">
        <f t="shared" si="211"/>
        <v>217.03</v>
      </c>
      <c r="J367" s="44">
        <f t="shared" si="211"/>
        <v>217.03</v>
      </c>
      <c r="K367" s="44">
        <f t="shared" si="211"/>
        <v>217.03</v>
      </c>
      <c r="L367" s="44">
        <f t="shared" si="211"/>
        <v>217.03</v>
      </c>
      <c r="M367" s="44">
        <f t="shared" si="211"/>
        <v>217.03</v>
      </c>
      <c r="N367" s="44">
        <f t="shared" si="211"/>
        <v>217.03</v>
      </c>
      <c r="O367" s="44">
        <f t="shared" si="211"/>
        <v>217.03</v>
      </c>
      <c r="P367" s="44">
        <f t="shared" si="211"/>
        <v>217.03</v>
      </c>
      <c r="Q367" s="44">
        <f t="shared" si="211"/>
        <v>217.03</v>
      </c>
      <c r="R367" s="44">
        <f t="shared" si="211"/>
        <v>217.03</v>
      </c>
      <c r="S367" s="44">
        <f t="shared" si="211"/>
        <v>217.03</v>
      </c>
      <c r="T367" s="44">
        <f t="shared" si="211"/>
        <v>217.03</v>
      </c>
      <c r="U367" s="44">
        <f t="shared" si="211"/>
        <v>217.03</v>
      </c>
      <c r="V367" s="44">
        <f t="shared" si="211"/>
        <v>217.03</v>
      </c>
      <c r="W367" s="44">
        <f t="shared" si="211"/>
        <v>217.03</v>
      </c>
      <c r="X367" s="44">
        <f t="shared" si="211"/>
        <v>217.03</v>
      </c>
      <c r="Y367" s="44">
        <f t="shared" si="211"/>
        <v>217.03</v>
      </c>
      <c r="Z367" s="44">
        <f t="shared" si="211"/>
        <v>217.03</v>
      </c>
      <c r="AA367" s="44">
        <f t="shared" si="211"/>
        <v>217.03</v>
      </c>
    </row>
    <row r="368" spans="1:27" ht="12.75" customHeight="1" outlineLevel="1" x14ac:dyDescent="0.2">
      <c r="A368" s="97" t="s">
        <v>2701</v>
      </c>
      <c r="B368" s="63" t="s">
        <v>83</v>
      </c>
      <c r="C368" s="43" t="s">
        <v>79</v>
      </c>
      <c r="D368" s="44">
        <v>4.3</v>
      </c>
      <c r="E368" s="44">
        <v>4.3</v>
      </c>
      <c r="F368" s="44">
        <v>4.3</v>
      </c>
      <c r="G368" s="44">
        <v>4.3</v>
      </c>
      <c r="H368" s="44">
        <v>4.3</v>
      </c>
      <c r="I368" s="44">
        <v>4.3</v>
      </c>
      <c r="J368" s="44">
        <v>4.3</v>
      </c>
      <c r="K368" s="44">
        <v>4.3</v>
      </c>
      <c r="L368" s="44">
        <v>4.3</v>
      </c>
      <c r="M368" s="44">
        <v>4.3</v>
      </c>
      <c r="N368" s="44">
        <v>4.3</v>
      </c>
      <c r="O368" s="44">
        <v>4.3</v>
      </c>
      <c r="P368" s="44">
        <v>4.3</v>
      </c>
      <c r="Q368" s="44">
        <v>4.3</v>
      </c>
      <c r="R368" s="44">
        <v>4.3</v>
      </c>
      <c r="S368" s="44">
        <v>4.3</v>
      </c>
      <c r="T368" s="44">
        <v>4.3</v>
      </c>
      <c r="U368" s="44">
        <v>4.3</v>
      </c>
      <c r="V368" s="44">
        <v>4.3</v>
      </c>
      <c r="W368" s="44">
        <v>4.3</v>
      </c>
      <c r="X368" s="44">
        <v>4.3</v>
      </c>
      <c r="Y368" s="44">
        <v>4.3</v>
      </c>
      <c r="Z368" s="44">
        <v>4.3</v>
      </c>
      <c r="AA368" s="44">
        <v>4.3</v>
      </c>
    </row>
    <row r="369" spans="1:27" ht="12.75" customHeight="1" outlineLevel="1" x14ac:dyDescent="0.2">
      <c r="A369" s="97" t="s">
        <v>2702</v>
      </c>
      <c r="B369" s="63" t="s">
        <v>81</v>
      </c>
      <c r="C369" s="43" t="s">
        <v>79</v>
      </c>
      <c r="D369" s="44">
        <f>$D$11</f>
        <v>216.36</v>
      </c>
      <c r="E369" s="44">
        <f t="shared" ref="E369:AA369" si="212">$D$11</f>
        <v>216.36</v>
      </c>
      <c r="F369" s="44">
        <f t="shared" si="212"/>
        <v>216.36</v>
      </c>
      <c r="G369" s="44">
        <f t="shared" si="212"/>
        <v>216.36</v>
      </c>
      <c r="H369" s="44">
        <f t="shared" si="212"/>
        <v>216.36</v>
      </c>
      <c r="I369" s="44">
        <f t="shared" si="212"/>
        <v>216.36</v>
      </c>
      <c r="J369" s="44">
        <f t="shared" si="212"/>
        <v>216.36</v>
      </c>
      <c r="K369" s="44">
        <f t="shared" si="212"/>
        <v>216.36</v>
      </c>
      <c r="L369" s="44">
        <f t="shared" si="212"/>
        <v>216.36</v>
      </c>
      <c r="M369" s="44">
        <f t="shared" si="212"/>
        <v>216.36</v>
      </c>
      <c r="N369" s="44">
        <f t="shared" si="212"/>
        <v>216.36</v>
      </c>
      <c r="O369" s="44">
        <f t="shared" si="212"/>
        <v>216.36</v>
      </c>
      <c r="P369" s="44">
        <f t="shared" si="212"/>
        <v>216.36</v>
      </c>
      <c r="Q369" s="44">
        <f t="shared" si="212"/>
        <v>216.36</v>
      </c>
      <c r="R369" s="44">
        <f t="shared" si="212"/>
        <v>216.36</v>
      </c>
      <c r="S369" s="44">
        <f t="shared" si="212"/>
        <v>216.36</v>
      </c>
      <c r="T369" s="44">
        <f t="shared" si="212"/>
        <v>216.36</v>
      </c>
      <c r="U369" s="44">
        <f t="shared" si="212"/>
        <v>216.36</v>
      </c>
      <c r="V369" s="44">
        <f t="shared" si="212"/>
        <v>216.36</v>
      </c>
      <c r="W369" s="44">
        <f t="shared" si="212"/>
        <v>216.36</v>
      </c>
      <c r="X369" s="44">
        <f t="shared" si="212"/>
        <v>216.36</v>
      </c>
      <c r="Y369" s="44">
        <f t="shared" si="212"/>
        <v>216.36</v>
      </c>
      <c r="Z369" s="44">
        <f t="shared" si="212"/>
        <v>216.36</v>
      </c>
      <c r="AA369" s="44">
        <f t="shared" si="212"/>
        <v>216.36</v>
      </c>
    </row>
    <row r="370" spans="1:27" ht="12.75" customHeight="1" x14ac:dyDescent="0.2">
      <c r="A370" s="96" t="s">
        <v>2703</v>
      </c>
      <c r="B370" s="28" t="str">
        <f>"12"&amp;"."&amp;$B$777&amp;"."&amp;$B$778</f>
        <v>12.04.2024</v>
      </c>
      <c r="C370" s="88" t="s">
        <v>76</v>
      </c>
      <c r="D370" s="89">
        <f>ROUND(((D371+D372+D374+D373)/1000),5)</f>
        <v>1.7586299999999999</v>
      </c>
      <c r="E370" s="89">
        <f>ROUND(((E371+E372+E374+E373)/1000),5)</f>
        <v>1.63283</v>
      </c>
      <c r="F370" s="89">
        <f>ROUND(((F371+F372+F374+F373)/1000),5)</f>
        <v>1.6100699999999999</v>
      </c>
      <c r="G370" s="89">
        <f t="shared" ref="G370:AA370" si="213">ROUND(((G371+G372+G374+G373)/1000),5)</f>
        <v>1.61008</v>
      </c>
      <c r="H370" s="89">
        <f t="shared" si="213"/>
        <v>1.64524</v>
      </c>
      <c r="I370" s="89">
        <f t="shared" si="213"/>
        <v>1.7781800000000001</v>
      </c>
      <c r="J370" s="89">
        <f t="shared" si="213"/>
        <v>1.84724</v>
      </c>
      <c r="K370" s="89">
        <f t="shared" si="213"/>
        <v>2.25481</v>
      </c>
      <c r="L370" s="89">
        <f t="shared" si="213"/>
        <v>2.4350299999999998</v>
      </c>
      <c r="M370" s="89">
        <f t="shared" si="213"/>
        <v>2.5102000000000002</v>
      </c>
      <c r="N370" s="89">
        <f t="shared" si="213"/>
        <v>2.5473300000000001</v>
      </c>
      <c r="O370" s="89">
        <f t="shared" si="213"/>
        <v>2.55904</v>
      </c>
      <c r="P370" s="89">
        <f t="shared" si="213"/>
        <v>2.5522300000000002</v>
      </c>
      <c r="Q370" s="89">
        <f t="shared" si="213"/>
        <v>2.5619499999999999</v>
      </c>
      <c r="R370" s="89">
        <f t="shared" si="213"/>
        <v>2.55165</v>
      </c>
      <c r="S370" s="89">
        <f t="shared" si="213"/>
        <v>2.5407899999999999</v>
      </c>
      <c r="T370" s="89">
        <f t="shared" si="213"/>
        <v>2.5045199999999999</v>
      </c>
      <c r="U370" s="89">
        <f t="shared" si="213"/>
        <v>2.4438599999999999</v>
      </c>
      <c r="V370" s="89">
        <f t="shared" si="213"/>
        <v>2.42658</v>
      </c>
      <c r="W370" s="89">
        <f t="shared" si="213"/>
        <v>2.45601</v>
      </c>
      <c r="X370" s="89">
        <f t="shared" si="213"/>
        <v>2.52196</v>
      </c>
      <c r="Y370" s="89">
        <f t="shared" si="213"/>
        <v>2.4577900000000001</v>
      </c>
      <c r="Z370" s="89">
        <f t="shared" si="213"/>
        <v>2.1302300000000001</v>
      </c>
      <c r="AA370" s="89">
        <f t="shared" si="213"/>
        <v>1.8701099999999999</v>
      </c>
    </row>
    <row r="371" spans="1:27" ht="12.75" customHeight="1" outlineLevel="1" x14ac:dyDescent="0.2">
      <c r="A371" s="97" t="s">
        <v>2704</v>
      </c>
      <c r="B371" s="63" t="s">
        <v>242</v>
      </c>
      <c r="C371" s="43" t="s">
        <v>79</v>
      </c>
      <c r="D371" s="44">
        <v>1320.94</v>
      </c>
      <c r="E371" s="44">
        <v>1195.1400000000001</v>
      </c>
      <c r="F371" s="44">
        <v>1172.3800000000001</v>
      </c>
      <c r="G371" s="44">
        <v>1172.3900000000001</v>
      </c>
      <c r="H371" s="44">
        <v>1207.55</v>
      </c>
      <c r="I371" s="44">
        <v>1340.49</v>
      </c>
      <c r="J371" s="44">
        <v>1409.55</v>
      </c>
      <c r="K371" s="44">
        <v>1817.12</v>
      </c>
      <c r="L371" s="44">
        <v>1997.34</v>
      </c>
      <c r="M371" s="44">
        <v>2072.5100000000002</v>
      </c>
      <c r="N371" s="44">
        <v>2109.64</v>
      </c>
      <c r="O371" s="44">
        <v>2121.35</v>
      </c>
      <c r="P371" s="44">
        <v>2114.54</v>
      </c>
      <c r="Q371" s="44">
        <v>2124.2600000000002</v>
      </c>
      <c r="R371" s="44">
        <v>2113.96</v>
      </c>
      <c r="S371" s="44">
        <v>2103.1</v>
      </c>
      <c r="T371" s="44">
        <v>2066.83</v>
      </c>
      <c r="U371" s="44">
        <v>2006.17</v>
      </c>
      <c r="V371" s="44">
        <v>1988.89</v>
      </c>
      <c r="W371" s="44">
        <v>2018.32</v>
      </c>
      <c r="X371" s="44">
        <v>2084.27</v>
      </c>
      <c r="Y371" s="44">
        <v>2020.1</v>
      </c>
      <c r="Z371" s="44">
        <v>1692.54</v>
      </c>
      <c r="AA371" s="44">
        <v>1432.42</v>
      </c>
    </row>
    <row r="372" spans="1:27" ht="12.75" customHeight="1" outlineLevel="1" x14ac:dyDescent="0.2">
      <c r="A372" s="97" t="s">
        <v>2705</v>
      </c>
      <c r="B372" s="63" t="s">
        <v>90</v>
      </c>
      <c r="C372" s="43" t="s">
        <v>79</v>
      </c>
      <c r="D372" s="44">
        <f>$D$317</f>
        <v>217.03</v>
      </c>
      <c r="E372" s="44">
        <f t="shared" ref="E372:AA372" si="214">$D$317</f>
        <v>217.03</v>
      </c>
      <c r="F372" s="44">
        <f t="shared" si="214"/>
        <v>217.03</v>
      </c>
      <c r="G372" s="44">
        <f t="shared" si="214"/>
        <v>217.03</v>
      </c>
      <c r="H372" s="44">
        <f t="shared" si="214"/>
        <v>217.03</v>
      </c>
      <c r="I372" s="44">
        <f t="shared" si="214"/>
        <v>217.03</v>
      </c>
      <c r="J372" s="44">
        <f t="shared" si="214"/>
        <v>217.03</v>
      </c>
      <c r="K372" s="44">
        <f t="shared" si="214"/>
        <v>217.03</v>
      </c>
      <c r="L372" s="44">
        <f t="shared" si="214"/>
        <v>217.03</v>
      </c>
      <c r="M372" s="44">
        <f t="shared" si="214"/>
        <v>217.03</v>
      </c>
      <c r="N372" s="44">
        <f t="shared" si="214"/>
        <v>217.03</v>
      </c>
      <c r="O372" s="44">
        <f t="shared" si="214"/>
        <v>217.03</v>
      </c>
      <c r="P372" s="44">
        <f t="shared" si="214"/>
        <v>217.03</v>
      </c>
      <c r="Q372" s="44">
        <f t="shared" si="214"/>
        <v>217.03</v>
      </c>
      <c r="R372" s="44">
        <f t="shared" si="214"/>
        <v>217.03</v>
      </c>
      <c r="S372" s="44">
        <f t="shared" si="214"/>
        <v>217.03</v>
      </c>
      <c r="T372" s="44">
        <f t="shared" si="214"/>
        <v>217.03</v>
      </c>
      <c r="U372" s="44">
        <f t="shared" si="214"/>
        <v>217.03</v>
      </c>
      <c r="V372" s="44">
        <f t="shared" si="214"/>
        <v>217.03</v>
      </c>
      <c r="W372" s="44">
        <f t="shared" si="214"/>
        <v>217.03</v>
      </c>
      <c r="X372" s="44">
        <f t="shared" si="214"/>
        <v>217.03</v>
      </c>
      <c r="Y372" s="44">
        <f t="shared" si="214"/>
        <v>217.03</v>
      </c>
      <c r="Z372" s="44">
        <f t="shared" si="214"/>
        <v>217.03</v>
      </c>
      <c r="AA372" s="44">
        <f t="shared" si="214"/>
        <v>217.03</v>
      </c>
    </row>
    <row r="373" spans="1:27" ht="12.75" customHeight="1" outlineLevel="1" x14ac:dyDescent="0.2">
      <c r="A373" s="97" t="s">
        <v>2706</v>
      </c>
      <c r="B373" s="63" t="s">
        <v>83</v>
      </c>
      <c r="C373" s="43" t="s">
        <v>79</v>
      </c>
      <c r="D373" s="44">
        <v>4.3</v>
      </c>
      <c r="E373" s="44">
        <v>4.3</v>
      </c>
      <c r="F373" s="44">
        <v>4.3</v>
      </c>
      <c r="G373" s="44">
        <v>4.3</v>
      </c>
      <c r="H373" s="44">
        <v>4.3</v>
      </c>
      <c r="I373" s="44">
        <v>4.3</v>
      </c>
      <c r="J373" s="44">
        <v>4.3</v>
      </c>
      <c r="K373" s="44">
        <v>4.3</v>
      </c>
      <c r="L373" s="44">
        <v>4.3</v>
      </c>
      <c r="M373" s="44">
        <v>4.3</v>
      </c>
      <c r="N373" s="44">
        <v>4.3</v>
      </c>
      <c r="O373" s="44">
        <v>4.3</v>
      </c>
      <c r="P373" s="44">
        <v>4.3</v>
      </c>
      <c r="Q373" s="44">
        <v>4.3</v>
      </c>
      <c r="R373" s="44">
        <v>4.3</v>
      </c>
      <c r="S373" s="44">
        <v>4.3</v>
      </c>
      <c r="T373" s="44">
        <v>4.3</v>
      </c>
      <c r="U373" s="44">
        <v>4.3</v>
      </c>
      <c r="V373" s="44">
        <v>4.3</v>
      </c>
      <c r="W373" s="44">
        <v>4.3</v>
      </c>
      <c r="X373" s="44">
        <v>4.3</v>
      </c>
      <c r="Y373" s="44">
        <v>4.3</v>
      </c>
      <c r="Z373" s="44">
        <v>4.3</v>
      </c>
      <c r="AA373" s="44">
        <v>4.3</v>
      </c>
    </row>
    <row r="374" spans="1:27" ht="12.75" customHeight="1" outlineLevel="1" x14ac:dyDescent="0.2">
      <c r="A374" s="97" t="s">
        <v>2707</v>
      </c>
      <c r="B374" s="63" t="s">
        <v>81</v>
      </c>
      <c r="C374" s="43" t="s">
        <v>79</v>
      </c>
      <c r="D374" s="44">
        <f>$D$11</f>
        <v>216.36</v>
      </c>
      <c r="E374" s="44">
        <f t="shared" ref="E374:AA374" si="215">$D$11</f>
        <v>216.36</v>
      </c>
      <c r="F374" s="44">
        <f t="shared" si="215"/>
        <v>216.36</v>
      </c>
      <c r="G374" s="44">
        <f t="shared" si="215"/>
        <v>216.36</v>
      </c>
      <c r="H374" s="44">
        <f t="shared" si="215"/>
        <v>216.36</v>
      </c>
      <c r="I374" s="44">
        <f t="shared" si="215"/>
        <v>216.36</v>
      </c>
      <c r="J374" s="44">
        <f t="shared" si="215"/>
        <v>216.36</v>
      </c>
      <c r="K374" s="44">
        <f t="shared" si="215"/>
        <v>216.36</v>
      </c>
      <c r="L374" s="44">
        <f t="shared" si="215"/>
        <v>216.36</v>
      </c>
      <c r="M374" s="44">
        <f t="shared" si="215"/>
        <v>216.36</v>
      </c>
      <c r="N374" s="44">
        <f t="shared" si="215"/>
        <v>216.36</v>
      </c>
      <c r="O374" s="44">
        <f t="shared" si="215"/>
        <v>216.36</v>
      </c>
      <c r="P374" s="44">
        <f t="shared" si="215"/>
        <v>216.36</v>
      </c>
      <c r="Q374" s="44">
        <f t="shared" si="215"/>
        <v>216.36</v>
      </c>
      <c r="R374" s="44">
        <f t="shared" si="215"/>
        <v>216.36</v>
      </c>
      <c r="S374" s="44">
        <f t="shared" si="215"/>
        <v>216.36</v>
      </c>
      <c r="T374" s="44">
        <f t="shared" si="215"/>
        <v>216.36</v>
      </c>
      <c r="U374" s="44">
        <f t="shared" si="215"/>
        <v>216.36</v>
      </c>
      <c r="V374" s="44">
        <f t="shared" si="215"/>
        <v>216.36</v>
      </c>
      <c r="W374" s="44">
        <f t="shared" si="215"/>
        <v>216.36</v>
      </c>
      <c r="X374" s="44">
        <f t="shared" si="215"/>
        <v>216.36</v>
      </c>
      <c r="Y374" s="44">
        <f t="shared" si="215"/>
        <v>216.36</v>
      </c>
      <c r="Z374" s="44">
        <f t="shared" si="215"/>
        <v>216.36</v>
      </c>
      <c r="AA374" s="44">
        <f t="shared" si="215"/>
        <v>216.36</v>
      </c>
    </row>
    <row r="375" spans="1:27" ht="12.75" customHeight="1" x14ac:dyDescent="0.2">
      <c r="A375" s="96" t="s">
        <v>2708</v>
      </c>
      <c r="B375" s="28" t="str">
        <f>"13"&amp;"."&amp;$B$777&amp;"."&amp;$B$778</f>
        <v>13.04.2024</v>
      </c>
      <c r="C375" s="88" t="s">
        <v>76</v>
      </c>
      <c r="D375" s="89">
        <f>ROUND(((D376+D377+D379+D378)/1000),5)</f>
        <v>1.74583</v>
      </c>
      <c r="E375" s="89">
        <f>ROUND(((E376+E377+E379+E378)/1000),5)</f>
        <v>1.6420300000000001</v>
      </c>
      <c r="F375" s="89">
        <f>ROUND(((F376+F377+F379+F378)/1000),5)</f>
        <v>1.62279</v>
      </c>
      <c r="G375" s="89">
        <f t="shared" ref="G375:AA375" si="216">ROUND(((G376+G377+G379+G378)/1000),5)</f>
        <v>1.60656</v>
      </c>
      <c r="H375" s="89">
        <f t="shared" si="216"/>
        <v>1.6093500000000001</v>
      </c>
      <c r="I375" s="89">
        <f t="shared" si="216"/>
        <v>1.6168800000000001</v>
      </c>
      <c r="J375" s="89">
        <f t="shared" si="216"/>
        <v>1.6310100000000001</v>
      </c>
      <c r="K375" s="89">
        <f t="shared" si="216"/>
        <v>1.8534299999999999</v>
      </c>
      <c r="L375" s="89">
        <f t="shared" si="216"/>
        <v>2.1751499999999999</v>
      </c>
      <c r="M375" s="89">
        <f t="shared" si="216"/>
        <v>2.2719100000000001</v>
      </c>
      <c r="N375" s="89">
        <f t="shared" si="216"/>
        <v>2.3313799999999998</v>
      </c>
      <c r="O375" s="89">
        <f t="shared" si="216"/>
        <v>2.3848500000000001</v>
      </c>
      <c r="P375" s="89">
        <f t="shared" si="216"/>
        <v>2.35195</v>
      </c>
      <c r="Q375" s="89">
        <f t="shared" si="216"/>
        <v>2.3428499999999999</v>
      </c>
      <c r="R375" s="89">
        <f t="shared" si="216"/>
        <v>2.3273299999999999</v>
      </c>
      <c r="S375" s="89">
        <f t="shared" si="216"/>
        <v>2.3142399999999999</v>
      </c>
      <c r="T375" s="89">
        <f t="shared" si="216"/>
        <v>2.3035600000000001</v>
      </c>
      <c r="U375" s="89">
        <f t="shared" si="216"/>
        <v>2.2239499999999999</v>
      </c>
      <c r="V375" s="89">
        <f t="shared" si="216"/>
        <v>2.2733599999999998</v>
      </c>
      <c r="W375" s="89">
        <f t="shared" si="216"/>
        <v>2.3435600000000001</v>
      </c>
      <c r="X375" s="89">
        <f t="shared" si="216"/>
        <v>2.3825599999999998</v>
      </c>
      <c r="Y375" s="89">
        <f t="shared" si="216"/>
        <v>2.3589600000000002</v>
      </c>
      <c r="Z375" s="89">
        <f t="shared" si="216"/>
        <v>1.9776100000000001</v>
      </c>
      <c r="AA375" s="89">
        <f t="shared" si="216"/>
        <v>1.8564000000000001</v>
      </c>
    </row>
    <row r="376" spans="1:27" ht="12.75" customHeight="1" outlineLevel="1" x14ac:dyDescent="0.2">
      <c r="A376" s="97" t="s">
        <v>2709</v>
      </c>
      <c r="B376" s="63" t="s">
        <v>242</v>
      </c>
      <c r="C376" s="43" t="s">
        <v>79</v>
      </c>
      <c r="D376" s="44">
        <v>1308.1400000000001</v>
      </c>
      <c r="E376" s="44">
        <v>1204.3399999999999</v>
      </c>
      <c r="F376" s="44">
        <v>1185.0999999999999</v>
      </c>
      <c r="G376" s="44">
        <v>1168.8699999999999</v>
      </c>
      <c r="H376" s="44">
        <v>1171.6600000000001</v>
      </c>
      <c r="I376" s="44">
        <v>1179.19</v>
      </c>
      <c r="J376" s="44">
        <v>1193.32</v>
      </c>
      <c r="K376" s="44">
        <v>1415.74</v>
      </c>
      <c r="L376" s="44">
        <v>1737.46</v>
      </c>
      <c r="M376" s="44">
        <v>1834.22</v>
      </c>
      <c r="N376" s="44">
        <v>1893.69</v>
      </c>
      <c r="O376" s="44">
        <v>1947.16</v>
      </c>
      <c r="P376" s="44">
        <v>1914.26</v>
      </c>
      <c r="Q376" s="44">
        <v>1905.16</v>
      </c>
      <c r="R376" s="44">
        <v>1889.64</v>
      </c>
      <c r="S376" s="44">
        <v>1876.55</v>
      </c>
      <c r="T376" s="44">
        <v>1865.87</v>
      </c>
      <c r="U376" s="44">
        <v>1786.26</v>
      </c>
      <c r="V376" s="44">
        <v>1835.67</v>
      </c>
      <c r="W376" s="44">
        <v>1905.87</v>
      </c>
      <c r="X376" s="44">
        <v>1944.87</v>
      </c>
      <c r="Y376" s="44">
        <v>1921.27</v>
      </c>
      <c r="Z376" s="44">
        <v>1539.92</v>
      </c>
      <c r="AA376" s="44">
        <v>1418.71</v>
      </c>
    </row>
    <row r="377" spans="1:27" ht="12.75" customHeight="1" outlineLevel="1" x14ac:dyDescent="0.2">
      <c r="A377" s="97" t="s">
        <v>2710</v>
      </c>
      <c r="B377" s="63" t="s">
        <v>90</v>
      </c>
      <c r="C377" s="43" t="s">
        <v>79</v>
      </c>
      <c r="D377" s="44">
        <f>$D$317</f>
        <v>217.03</v>
      </c>
      <c r="E377" s="44">
        <f t="shared" ref="E377:AA377" si="217">$D$317</f>
        <v>217.03</v>
      </c>
      <c r="F377" s="44">
        <f t="shared" si="217"/>
        <v>217.03</v>
      </c>
      <c r="G377" s="44">
        <f t="shared" si="217"/>
        <v>217.03</v>
      </c>
      <c r="H377" s="44">
        <f t="shared" si="217"/>
        <v>217.03</v>
      </c>
      <c r="I377" s="44">
        <f t="shared" si="217"/>
        <v>217.03</v>
      </c>
      <c r="J377" s="44">
        <f t="shared" si="217"/>
        <v>217.03</v>
      </c>
      <c r="K377" s="44">
        <f t="shared" si="217"/>
        <v>217.03</v>
      </c>
      <c r="L377" s="44">
        <f t="shared" si="217"/>
        <v>217.03</v>
      </c>
      <c r="M377" s="44">
        <f t="shared" si="217"/>
        <v>217.03</v>
      </c>
      <c r="N377" s="44">
        <f t="shared" si="217"/>
        <v>217.03</v>
      </c>
      <c r="O377" s="44">
        <f t="shared" si="217"/>
        <v>217.03</v>
      </c>
      <c r="P377" s="44">
        <f t="shared" si="217"/>
        <v>217.03</v>
      </c>
      <c r="Q377" s="44">
        <f t="shared" si="217"/>
        <v>217.03</v>
      </c>
      <c r="R377" s="44">
        <f t="shared" si="217"/>
        <v>217.03</v>
      </c>
      <c r="S377" s="44">
        <f t="shared" si="217"/>
        <v>217.03</v>
      </c>
      <c r="T377" s="44">
        <f t="shared" si="217"/>
        <v>217.03</v>
      </c>
      <c r="U377" s="44">
        <f t="shared" si="217"/>
        <v>217.03</v>
      </c>
      <c r="V377" s="44">
        <f t="shared" si="217"/>
        <v>217.03</v>
      </c>
      <c r="W377" s="44">
        <f t="shared" si="217"/>
        <v>217.03</v>
      </c>
      <c r="X377" s="44">
        <f t="shared" si="217"/>
        <v>217.03</v>
      </c>
      <c r="Y377" s="44">
        <f t="shared" si="217"/>
        <v>217.03</v>
      </c>
      <c r="Z377" s="44">
        <f t="shared" si="217"/>
        <v>217.03</v>
      </c>
      <c r="AA377" s="44">
        <f t="shared" si="217"/>
        <v>217.03</v>
      </c>
    </row>
    <row r="378" spans="1:27" ht="12.75" customHeight="1" outlineLevel="1" x14ac:dyDescent="0.2">
      <c r="A378" s="97" t="s">
        <v>2711</v>
      </c>
      <c r="B378" s="63" t="s">
        <v>83</v>
      </c>
      <c r="C378" s="43" t="s">
        <v>79</v>
      </c>
      <c r="D378" s="44">
        <v>4.3</v>
      </c>
      <c r="E378" s="44">
        <v>4.3</v>
      </c>
      <c r="F378" s="44">
        <v>4.3</v>
      </c>
      <c r="G378" s="44">
        <v>4.3</v>
      </c>
      <c r="H378" s="44">
        <v>4.3</v>
      </c>
      <c r="I378" s="44">
        <v>4.3</v>
      </c>
      <c r="J378" s="44">
        <v>4.3</v>
      </c>
      <c r="K378" s="44">
        <v>4.3</v>
      </c>
      <c r="L378" s="44">
        <v>4.3</v>
      </c>
      <c r="M378" s="44">
        <v>4.3</v>
      </c>
      <c r="N378" s="44">
        <v>4.3</v>
      </c>
      <c r="O378" s="44">
        <v>4.3</v>
      </c>
      <c r="P378" s="44">
        <v>4.3</v>
      </c>
      <c r="Q378" s="44">
        <v>4.3</v>
      </c>
      <c r="R378" s="44">
        <v>4.3</v>
      </c>
      <c r="S378" s="44">
        <v>4.3</v>
      </c>
      <c r="T378" s="44">
        <v>4.3</v>
      </c>
      <c r="U378" s="44">
        <v>4.3</v>
      </c>
      <c r="V378" s="44">
        <v>4.3</v>
      </c>
      <c r="W378" s="44">
        <v>4.3</v>
      </c>
      <c r="X378" s="44">
        <v>4.3</v>
      </c>
      <c r="Y378" s="44">
        <v>4.3</v>
      </c>
      <c r="Z378" s="44">
        <v>4.3</v>
      </c>
      <c r="AA378" s="44">
        <v>4.3</v>
      </c>
    </row>
    <row r="379" spans="1:27" ht="12.75" customHeight="1" outlineLevel="1" x14ac:dyDescent="0.2">
      <c r="A379" s="97" t="s">
        <v>2712</v>
      </c>
      <c r="B379" s="63" t="s">
        <v>81</v>
      </c>
      <c r="C379" s="43" t="s">
        <v>79</v>
      </c>
      <c r="D379" s="44">
        <f>$D$11</f>
        <v>216.36</v>
      </c>
      <c r="E379" s="44">
        <f t="shared" ref="E379:AA379" si="218">$D$11</f>
        <v>216.36</v>
      </c>
      <c r="F379" s="44">
        <f t="shared" si="218"/>
        <v>216.36</v>
      </c>
      <c r="G379" s="44">
        <f t="shared" si="218"/>
        <v>216.36</v>
      </c>
      <c r="H379" s="44">
        <f t="shared" si="218"/>
        <v>216.36</v>
      </c>
      <c r="I379" s="44">
        <f t="shared" si="218"/>
        <v>216.36</v>
      </c>
      <c r="J379" s="44">
        <f t="shared" si="218"/>
        <v>216.36</v>
      </c>
      <c r="K379" s="44">
        <f t="shared" si="218"/>
        <v>216.36</v>
      </c>
      <c r="L379" s="44">
        <f t="shared" si="218"/>
        <v>216.36</v>
      </c>
      <c r="M379" s="44">
        <f t="shared" si="218"/>
        <v>216.36</v>
      </c>
      <c r="N379" s="44">
        <f t="shared" si="218"/>
        <v>216.36</v>
      </c>
      <c r="O379" s="44">
        <f t="shared" si="218"/>
        <v>216.36</v>
      </c>
      <c r="P379" s="44">
        <f t="shared" si="218"/>
        <v>216.36</v>
      </c>
      <c r="Q379" s="44">
        <f t="shared" si="218"/>
        <v>216.36</v>
      </c>
      <c r="R379" s="44">
        <f t="shared" si="218"/>
        <v>216.36</v>
      </c>
      <c r="S379" s="44">
        <f t="shared" si="218"/>
        <v>216.36</v>
      </c>
      <c r="T379" s="44">
        <f t="shared" si="218"/>
        <v>216.36</v>
      </c>
      <c r="U379" s="44">
        <f t="shared" si="218"/>
        <v>216.36</v>
      </c>
      <c r="V379" s="44">
        <f t="shared" si="218"/>
        <v>216.36</v>
      </c>
      <c r="W379" s="44">
        <f t="shared" si="218"/>
        <v>216.36</v>
      </c>
      <c r="X379" s="44">
        <f t="shared" si="218"/>
        <v>216.36</v>
      </c>
      <c r="Y379" s="44">
        <f t="shared" si="218"/>
        <v>216.36</v>
      </c>
      <c r="Z379" s="44">
        <f t="shared" si="218"/>
        <v>216.36</v>
      </c>
      <c r="AA379" s="44">
        <f t="shared" si="218"/>
        <v>216.36</v>
      </c>
    </row>
    <row r="380" spans="1:27" ht="12.75" customHeight="1" x14ac:dyDescent="0.2">
      <c r="A380" s="96" t="s">
        <v>2713</v>
      </c>
      <c r="B380" s="28" t="str">
        <f>"14"&amp;"."&amp;$B$777&amp;"."&amp;$B$778</f>
        <v>14.04.2024</v>
      </c>
      <c r="C380" s="88" t="s">
        <v>76</v>
      </c>
      <c r="D380" s="89">
        <f>ROUND(((D381+D382+D384+D383)/1000),5)</f>
        <v>1.68163</v>
      </c>
      <c r="E380" s="89">
        <f>ROUND(((E381+E382+E384+E383)/1000),5)</f>
        <v>1.6267499999999999</v>
      </c>
      <c r="F380" s="89">
        <f>ROUND(((F381+F382+F384+F383)/1000),5)</f>
        <v>1.57219</v>
      </c>
      <c r="G380" s="89">
        <f t="shared" ref="G380:AA380" si="219">ROUND(((G381+G382+G384+G383)/1000),5)</f>
        <v>1.54948</v>
      </c>
      <c r="H380" s="89">
        <f t="shared" si="219"/>
        <v>1.55437</v>
      </c>
      <c r="I380" s="89">
        <f t="shared" si="219"/>
        <v>1.5481199999999999</v>
      </c>
      <c r="J380" s="89">
        <f t="shared" si="219"/>
        <v>1.5455000000000001</v>
      </c>
      <c r="K380" s="89">
        <f t="shared" si="219"/>
        <v>1.65123</v>
      </c>
      <c r="L380" s="89">
        <f t="shared" si="219"/>
        <v>1.8538399999999999</v>
      </c>
      <c r="M380" s="89">
        <f t="shared" si="219"/>
        <v>1.9793700000000001</v>
      </c>
      <c r="N380" s="89">
        <f t="shared" si="219"/>
        <v>2.0347400000000002</v>
      </c>
      <c r="O380" s="89">
        <f t="shared" si="219"/>
        <v>2.0403600000000002</v>
      </c>
      <c r="P380" s="89">
        <f t="shared" si="219"/>
        <v>2.0299299999999998</v>
      </c>
      <c r="Q380" s="89">
        <f t="shared" si="219"/>
        <v>2.0177</v>
      </c>
      <c r="R380" s="89">
        <f t="shared" si="219"/>
        <v>2.0102899999999999</v>
      </c>
      <c r="S380" s="89">
        <f t="shared" si="219"/>
        <v>1.9712400000000001</v>
      </c>
      <c r="T380" s="89">
        <f t="shared" si="219"/>
        <v>2.0440100000000001</v>
      </c>
      <c r="U380" s="89">
        <f t="shared" si="219"/>
        <v>2.04915</v>
      </c>
      <c r="V380" s="89">
        <f t="shared" si="219"/>
        <v>2.09172</v>
      </c>
      <c r="W380" s="89">
        <f t="shared" si="219"/>
        <v>2.2081499999999998</v>
      </c>
      <c r="X380" s="89">
        <f t="shared" si="219"/>
        <v>2.22519</v>
      </c>
      <c r="Y380" s="89">
        <f t="shared" si="219"/>
        <v>2.0472199999999998</v>
      </c>
      <c r="Z380" s="89">
        <f t="shared" si="219"/>
        <v>1.8648199999999999</v>
      </c>
      <c r="AA380" s="89">
        <f t="shared" si="219"/>
        <v>1.68652</v>
      </c>
    </row>
    <row r="381" spans="1:27" ht="12.75" customHeight="1" outlineLevel="1" x14ac:dyDescent="0.2">
      <c r="A381" s="97" t="s">
        <v>2714</v>
      </c>
      <c r="B381" s="63" t="s">
        <v>242</v>
      </c>
      <c r="C381" s="43" t="s">
        <v>79</v>
      </c>
      <c r="D381" s="44">
        <v>1243.94</v>
      </c>
      <c r="E381" s="44">
        <v>1189.06</v>
      </c>
      <c r="F381" s="44">
        <v>1134.5</v>
      </c>
      <c r="G381" s="44">
        <v>1111.79</v>
      </c>
      <c r="H381" s="44">
        <v>1116.68</v>
      </c>
      <c r="I381" s="44">
        <v>1110.43</v>
      </c>
      <c r="J381" s="44">
        <v>1107.81</v>
      </c>
      <c r="K381" s="44">
        <v>1213.54</v>
      </c>
      <c r="L381" s="44">
        <v>1416.15</v>
      </c>
      <c r="M381" s="44">
        <v>1541.68</v>
      </c>
      <c r="N381" s="44">
        <v>1597.05</v>
      </c>
      <c r="O381" s="44">
        <v>1602.67</v>
      </c>
      <c r="P381" s="44">
        <v>1592.24</v>
      </c>
      <c r="Q381" s="44">
        <v>1580.01</v>
      </c>
      <c r="R381" s="44">
        <v>1572.6</v>
      </c>
      <c r="S381" s="44">
        <v>1533.55</v>
      </c>
      <c r="T381" s="44">
        <v>1606.32</v>
      </c>
      <c r="U381" s="44">
        <v>1611.46</v>
      </c>
      <c r="V381" s="44">
        <v>1654.03</v>
      </c>
      <c r="W381" s="44">
        <v>1770.46</v>
      </c>
      <c r="X381" s="44">
        <v>1787.5</v>
      </c>
      <c r="Y381" s="44">
        <v>1609.53</v>
      </c>
      <c r="Z381" s="44">
        <v>1427.13</v>
      </c>
      <c r="AA381" s="44">
        <v>1248.83</v>
      </c>
    </row>
    <row r="382" spans="1:27" ht="12.75" customHeight="1" outlineLevel="1" x14ac:dyDescent="0.2">
      <c r="A382" s="97" t="s">
        <v>2715</v>
      </c>
      <c r="B382" s="63" t="s">
        <v>90</v>
      </c>
      <c r="C382" s="43" t="s">
        <v>79</v>
      </c>
      <c r="D382" s="44">
        <f>$D$317</f>
        <v>217.03</v>
      </c>
      <c r="E382" s="44">
        <f t="shared" ref="E382:AA382" si="220">$D$317</f>
        <v>217.03</v>
      </c>
      <c r="F382" s="44">
        <f t="shared" si="220"/>
        <v>217.03</v>
      </c>
      <c r="G382" s="44">
        <f t="shared" si="220"/>
        <v>217.03</v>
      </c>
      <c r="H382" s="44">
        <f t="shared" si="220"/>
        <v>217.03</v>
      </c>
      <c r="I382" s="44">
        <f t="shared" si="220"/>
        <v>217.03</v>
      </c>
      <c r="J382" s="44">
        <f t="shared" si="220"/>
        <v>217.03</v>
      </c>
      <c r="K382" s="44">
        <f t="shared" si="220"/>
        <v>217.03</v>
      </c>
      <c r="L382" s="44">
        <f t="shared" si="220"/>
        <v>217.03</v>
      </c>
      <c r="M382" s="44">
        <f t="shared" si="220"/>
        <v>217.03</v>
      </c>
      <c r="N382" s="44">
        <f t="shared" si="220"/>
        <v>217.03</v>
      </c>
      <c r="O382" s="44">
        <f t="shared" si="220"/>
        <v>217.03</v>
      </c>
      <c r="P382" s="44">
        <f t="shared" si="220"/>
        <v>217.03</v>
      </c>
      <c r="Q382" s="44">
        <f t="shared" si="220"/>
        <v>217.03</v>
      </c>
      <c r="R382" s="44">
        <f t="shared" si="220"/>
        <v>217.03</v>
      </c>
      <c r="S382" s="44">
        <f t="shared" si="220"/>
        <v>217.03</v>
      </c>
      <c r="T382" s="44">
        <f t="shared" si="220"/>
        <v>217.03</v>
      </c>
      <c r="U382" s="44">
        <f t="shared" si="220"/>
        <v>217.03</v>
      </c>
      <c r="V382" s="44">
        <f t="shared" si="220"/>
        <v>217.03</v>
      </c>
      <c r="W382" s="44">
        <f t="shared" si="220"/>
        <v>217.03</v>
      </c>
      <c r="X382" s="44">
        <f t="shared" si="220"/>
        <v>217.03</v>
      </c>
      <c r="Y382" s="44">
        <f t="shared" si="220"/>
        <v>217.03</v>
      </c>
      <c r="Z382" s="44">
        <f t="shared" si="220"/>
        <v>217.03</v>
      </c>
      <c r="AA382" s="44">
        <f t="shared" si="220"/>
        <v>217.03</v>
      </c>
    </row>
    <row r="383" spans="1:27" ht="12.75" customHeight="1" outlineLevel="1" x14ac:dyDescent="0.2">
      <c r="A383" s="97" t="s">
        <v>2716</v>
      </c>
      <c r="B383" s="63" t="s">
        <v>83</v>
      </c>
      <c r="C383" s="43" t="s">
        <v>79</v>
      </c>
      <c r="D383" s="44">
        <v>4.3</v>
      </c>
      <c r="E383" s="44">
        <v>4.3</v>
      </c>
      <c r="F383" s="44">
        <v>4.3</v>
      </c>
      <c r="G383" s="44">
        <v>4.3</v>
      </c>
      <c r="H383" s="44">
        <v>4.3</v>
      </c>
      <c r="I383" s="44">
        <v>4.3</v>
      </c>
      <c r="J383" s="44">
        <v>4.3</v>
      </c>
      <c r="K383" s="44">
        <v>4.3</v>
      </c>
      <c r="L383" s="44">
        <v>4.3</v>
      </c>
      <c r="M383" s="44">
        <v>4.3</v>
      </c>
      <c r="N383" s="44">
        <v>4.3</v>
      </c>
      <c r="O383" s="44">
        <v>4.3</v>
      </c>
      <c r="P383" s="44">
        <v>4.3</v>
      </c>
      <c r="Q383" s="44">
        <v>4.3</v>
      </c>
      <c r="R383" s="44">
        <v>4.3</v>
      </c>
      <c r="S383" s="44">
        <v>4.3</v>
      </c>
      <c r="T383" s="44">
        <v>4.3</v>
      </c>
      <c r="U383" s="44">
        <v>4.3</v>
      </c>
      <c r="V383" s="44">
        <v>4.3</v>
      </c>
      <c r="W383" s="44">
        <v>4.3</v>
      </c>
      <c r="X383" s="44">
        <v>4.3</v>
      </c>
      <c r="Y383" s="44">
        <v>4.3</v>
      </c>
      <c r="Z383" s="44">
        <v>4.3</v>
      </c>
      <c r="AA383" s="44">
        <v>4.3</v>
      </c>
    </row>
    <row r="384" spans="1:27" ht="12.75" customHeight="1" outlineLevel="1" x14ac:dyDescent="0.2">
      <c r="A384" s="97" t="s">
        <v>2717</v>
      </c>
      <c r="B384" s="63" t="s">
        <v>81</v>
      </c>
      <c r="C384" s="43" t="s">
        <v>79</v>
      </c>
      <c r="D384" s="44">
        <f>$D$11</f>
        <v>216.36</v>
      </c>
      <c r="E384" s="44">
        <f t="shared" ref="E384:AA384" si="221">$D$11</f>
        <v>216.36</v>
      </c>
      <c r="F384" s="44">
        <f t="shared" si="221"/>
        <v>216.36</v>
      </c>
      <c r="G384" s="44">
        <f t="shared" si="221"/>
        <v>216.36</v>
      </c>
      <c r="H384" s="44">
        <f t="shared" si="221"/>
        <v>216.36</v>
      </c>
      <c r="I384" s="44">
        <f t="shared" si="221"/>
        <v>216.36</v>
      </c>
      <c r="J384" s="44">
        <f t="shared" si="221"/>
        <v>216.36</v>
      </c>
      <c r="K384" s="44">
        <f t="shared" si="221"/>
        <v>216.36</v>
      </c>
      <c r="L384" s="44">
        <f t="shared" si="221"/>
        <v>216.36</v>
      </c>
      <c r="M384" s="44">
        <f t="shared" si="221"/>
        <v>216.36</v>
      </c>
      <c r="N384" s="44">
        <f t="shared" si="221"/>
        <v>216.36</v>
      </c>
      <c r="O384" s="44">
        <f t="shared" si="221"/>
        <v>216.36</v>
      </c>
      <c r="P384" s="44">
        <f t="shared" si="221"/>
        <v>216.36</v>
      </c>
      <c r="Q384" s="44">
        <f t="shared" si="221"/>
        <v>216.36</v>
      </c>
      <c r="R384" s="44">
        <f t="shared" si="221"/>
        <v>216.36</v>
      </c>
      <c r="S384" s="44">
        <f t="shared" si="221"/>
        <v>216.36</v>
      </c>
      <c r="T384" s="44">
        <f t="shared" si="221"/>
        <v>216.36</v>
      </c>
      <c r="U384" s="44">
        <f t="shared" si="221"/>
        <v>216.36</v>
      </c>
      <c r="V384" s="44">
        <f t="shared" si="221"/>
        <v>216.36</v>
      </c>
      <c r="W384" s="44">
        <f t="shared" si="221"/>
        <v>216.36</v>
      </c>
      <c r="X384" s="44">
        <f t="shared" si="221"/>
        <v>216.36</v>
      </c>
      <c r="Y384" s="44">
        <f t="shared" si="221"/>
        <v>216.36</v>
      </c>
      <c r="Z384" s="44">
        <f t="shared" si="221"/>
        <v>216.36</v>
      </c>
      <c r="AA384" s="44">
        <f t="shared" si="221"/>
        <v>216.36</v>
      </c>
    </row>
    <row r="385" spans="1:27" ht="12.75" customHeight="1" x14ac:dyDescent="0.2">
      <c r="A385" s="96" t="s">
        <v>2718</v>
      </c>
      <c r="B385" s="28" t="str">
        <f>"15"&amp;"."&amp;$B$777&amp;"."&amp;$B$778</f>
        <v>15.04.2024</v>
      </c>
      <c r="C385" s="88" t="s">
        <v>76</v>
      </c>
      <c r="D385" s="89">
        <f>ROUND(((D386+D387+D389+D388)/1000),5)</f>
        <v>1.59988</v>
      </c>
      <c r="E385" s="89">
        <f>ROUND(((E386+E387+E389+E388)/1000),5)</f>
        <v>1.48644</v>
      </c>
      <c r="F385" s="89">
        <f>ROUND(((F386+F387+F389+F388)/1000),5)</f>
        <v>1.4436800000000001</v>
      </c>
      <c r="G385" s="89">
        <f t="shared" ref="G385:AA385" si="222">ROUND(((G386+G387+G389+G388)/1000),5)</f>
        <v>1.42157</v>
      </c>
      <c r="H385" s="89">
        <f t="shared" si="222"/>
        <v>1.44763</v>
      </c>
      <c r="I385" s="89">
        <f t="shared" si="222"/>
        <v>1.51139</v>
      </c>
      <c r="J385" s="89">
        <f t="shared" si="222"/>
        <v>1.6281699999999999</v>
      </c>
      <c r="K385" s="89">
        <f t="shared" si="222"/>
        <v>1.94716</v>
      </c>
      <c r="L385" s="89">
        <f t="shared" si="222"/>
        <v>2.2907500000000001</v>
      </c>
      <c r="M385" s="89">
        <f t="shared" si="222"/>
        <v>2.4327299999999998</v>
      </c>
      <c r="N385" s="89">
        <f t="shared" si="222"/>
        <v>2.4330699999999998</v>
      </c>
      <c r="O385" s="89">
        <f t="shared" si="222"/>
        <v>2.4851800000000002</v>
      </c>
      <c r="P385" s="89">
        <f t="shared" si="222"/>
        <v>2.4895800000000001</v>
      </c>
      <c r="Q385" s="89">
        <f t="shared" si="222"/>
        <v>2.5193699999999999</v>
      </c>
      <c r="R385" s="89">
        <f t="shared" si="222"/>
        <v>2.4874399999999999</v>
      </c>
      <c r="S385" s="89">
        <f t="shared" si="222"/>
        <v>2.4769899999999998</v>
      </c>
      <c r="T385" s="89">
        <f t="shared" si="222"/>
        <v>2.4548800000000002</v>
      </c>
      <c r="U385" s="89">
        <f t="shared" si="222"/>
        <v>2.4001600000000001</v>
      </c>
      <c r="V385" s="89">
        <f t="shared" si="222"/>
        <v>2.2382900000000001</v>
      </c>
      <c r="W385" s="89">
        <f t="shared" si="222"/>
        <v>2.3191000000000002</v>
      </c>
      <c r="X385" s="89">
        <f t="shared" si="222"/>
        <v>2.43567</v>
      </c>
      <c r="Y385" s="89">
        <f t="shared" si="222"/>
        <v>2.1735199999999999</v>
      </c>
      <c r="Z385" s="89">
        <f t="shared" si="222"/>
        <v>1.8930400000000001</v>
      </c>
      <c r="AA385" s="89">
        <f t="shared" si="222"/>
        <v>1.6550499999999999</v>
      </c>
    </row>
    <row r="386" spans="1:27" ht="12.75" customHeight="1" outlineLevel="1" x14ac:dyDescent="0.2">
      <c r="A386" s="97" t="s">
        <v>2719</v>
      </c>
      <c r="B386" s="63" t="s">
        <v>242</v>
      </c>
      <c r="C386" s="43" t="s">
        <v>79</v>
      </c>
      <c r="D386" s="44">
        <v>1162.19</v>
      </c>
      <c r="E386" s="44">
        <v>1048.75</v>
      </c>
      <c r="F386" s="44">
        <v>1005.99</v>
      </c>
      <c r="G386" s="44">
        <v>983.88</v>
      </c>
      <c r="H386" s="44">
        <v>1009.94</v>
      </c>
      <c r="I386" s="44">
        <v>1073.7</v>
      </c>
      <c r="J386" s="44">
        <v>1190.48</v>
      </c>
      <c r="K386" s="44">
        <v>1509.47</v>
      </c>
      <c r="L386" s="44">
        <v>1853.06</v>
      </c>
      <c r="M386" s="44">
        <v>1995.04</v>
      </c>
      <c r="N386" s="44">
        <v>1995.38</v>
      </c>
      <c r="O386" s="44">
        <v>2047.49</v>
      </c>
      <c r="P386" s="44">
        <v>2051.89</v>
      </c>
      <c r="Q386" s="44">
        <v>2081.6799999999998</v>
      </c>
      <c r="R386" s="44">
        <v>2049.75</v>
      </c>
      <c r="S386" s="44">
        <v>2039.3</v>
      </c>
      <c r="T386" s="44">
        <v>2017.19</v>
      </c>
      <c r="U386" s="44">
        <v>1962.47</v>
      </c>
      <c r="V386" s="44">
        <v>1800.6</v>
      </c>
      <c r="W386" s="44">
        <v>1881.41</v>
      </c>
      <c r="X386" s="44">
        <v>1997.98</v>
      </c>
      <c r="Y386" s="44">
        <v>1735.83</v>
      </c>
      <c r="Z386" s="44">
        <v>1455.35</v>
      </c>
      <c r="AA386" s="44">
        <v>1217.3599999999999</v>
      </c>
    </row>
    <row r="387" spans="1:27" ht="12.75" customHeight="1" outlineLevel="1" x14ac:dyDescent="0.2">
      <c r="A387" s="97" t="s">
        <v>2720</v>
      </c>
      <c r="B387" s="63" t="s">
        <v>90</v>
      </c>
      <c r="C387" s="43" t="s">
        <v>79</v>
      </c>
      <c r="D387" s="44">
        <f>$D$317</f>
        <v>217.03</v>
      </c>
      <c r="E387" s="44">
        <f t="shared" ref="E387:AA387" si="223">$D$317</f>
        <v>217.03</v>
      </c>
      <c r="F387" s="44">
        <f t="shared" si="223"/>
        <v>217.03</v>
      </c>
      <c r="G387" s="44">
        <f t="shared" si="223"/>
        <v>217.03</v>
      </c>
      <c r="H387" s="44">
        <f t="shared" si="223"/>
        <v>217.03</v>
      </c>
      <c r="I387" s="44">
        <f t="shared" si="223"/>
        <v>217.03</v>
      </c>
      <c r="J387" s="44">
        <f t="shared" si="223"/>
        <v>217.03</v>
      </c>
      <c r="K387" s="44">
        <f t="shared" si="223"/>
        <v>217.03</v>
      </c>
      <c r="L387" s="44">
        <f t="shared" si="223"/>
        <v>217.03</v>
      </c>
      <c r="M387" s="44">
        <f t="shared" si="223"/>
        <v>217.03</v>
      </c>
      <c r="N387" s="44">
        <f t="shared" si="223"/>
        <v>217.03</v>
      </c>
      <c r="O387" s="44">
        <f t="shared" si="223"/>
        <v>217.03</v>
      </c>
      <c r="P387" s="44">
        <f t="shared" si="223"/>
        <v>217.03</v>
      </c>
      <c r="Q387" s="44">
        <f t="shared" si="223"/>
        <v>217.03</v>
      </c>
      <c r="R387" s="44">
        <f t="shared" si="223"/>
        <v>217.03</v>
      </c>
      <c r="S387" s="44">
        <f t="shared" si="223"/>
        <v>217.03</v>
      </c>
      <c r="T387" s="44">
        <f t="shared" si="223"/>
        <v>217.03</v>
      </c>
      <c r="U387" s="44">
        <f t="shared" si="223"/>
        <v>217.03</v>
      </c>
      <c r="V387" s="44">
        <f t="shared" si="223"/>
        <v>217.03</v>
      </c>
      <c r="W387" s="44">
        <f t="shared" si="223"/>
        <v>217.03</v>
      </c>
      <c r="X387" s="44">
        <f t="shared" si="223"/>
        <v>217.03</v>
      </c>
      <c r="Y387" s="44">
        <f t="shared" si="223"/>
        <v>217.03</v>
      </c>
      <c r="Z387" s="44">
        <f t="shared" si="223"/>
        <v>217.03</v>
      </c>
      <c r="AA387" s="44">
        <f t="shared" si="223"/>
        <v>217.03</v>
      </c>
    </row>
    <row r="388" spans="1:27" ht="12.75" customHeight="1" outlineLevel="1" x14ac:dyDescent="0.2">
      <c r="A388" s="97" t="s">
        <v>2721</v>
      </c>
      <c r="B388" s="63" t="s">
        <v>83</v>
      </c>
      <c r="C388" s="43" t="s">
        <v>79</v>
      </c>
      <c r="D388" s="44">
        <v>4.3</v>
      </c>
      <c r="E388" s="44">
        <v>4.3</v>
      </c>
      <c r="F388" s="44">
        <v>4.3</v>
      </c>
      <c r="G388" s="44">
        <v>4.3</v>
      </c>
      <c r="H388" s="44">
        <v>4.3</v>
      </c>
      <c r="I388" s="44">
        <v>4.3</v>
      </c>
      <c r="J388" s="44">
        <v>4.3</v>
      </c>
      <c r="K388" s="44">
        <v>4.3</v>
      </c>
      <c r="L388" s="44">
        <v>4.3</v>
      </c>
      <c r="M388" s="44">
        <v>4.3</v>
      </c>
      <c r="N388" s="44">
        <v>4.3</v>
      </c>
      <c r="O388" s="44">
        <v>4.3</v>
      </c>
      <c r="P388" s="44">
        <v>4.3</v>
      </c>
      <c r="Q388" s="44">
        <v>4.3</v>
      </c>
      <c r="R388" s="44">
        <v>4.3</v>
      </c>
      <c r="S388" s="44">
        <v>4.3</v>
      </c>
      <c r="T388" s="44">
        <v>4.3</v>
      </c>
      <c r="U388" s="44">
        <v>4.3</v>
      </c>
      <c r="V388" s="44">
        <v>4.3</v>
      </c>
      <c r="W388" s="44">
        <v>4.3</v>
      </c>
      <c r="X388" s="44">
        <v>4.3</v>
      </c>
      <c r="Y388" s="44">
        <v>4.3</v>
      </c>
      <c r="Z388" s="44">
        <v>4.3</v>
      </c>
      <c r="AA388" s="44">
        <v>4.3</v>
      </c>
    </row>
    <row r="389" spans="1:27" ht="12.75" customHeight="1" outlineLevel="1" x14ac:dyDescent="0.2">
      <c r="A389" s="97" t="s">
        <v>2722</v>
      </c>
      <c r="B389" s="63" t="s">
        <v>81</v>
      </c>
      <c r="C389" s="43" t="s">
        <v>79</v>
      </c>
      <c r="D389" s="44">
        <f>$D$11</f>
        <v>216.36</v>
      </c>
      <c r="E389" s="44">
        <f t="shared" ref="E389:AA389" si="224">$D$11</f>
        <v>216.36</v>
      </c>
      <c r="F389" s="44">
        <f t="shared" si="224"/>
        <v>216.36</v>
      </c>
      <c r="G389" s="44">
        <f t="shared" si="224"/>
        <v>216.36</v>
      </c>
      <c r="H389" s="44">
        <f t="shared" si="224"/>
        <v>216.36</v>
      </c>
      <c r="I389" s="44">
        <f t="shared" si="224"/>
        <v>216.36</v>
      </c>
      <c r="J389" s="44">
        <f t="shared" si="224"/>
        <v>216.36</v>
      </c>
      <c r="K389" s="44">
        <f t="shared" si="224"/>
        <v>216.36</v>
      </c>
      <c r="L389" s="44">
        <f t="shared" si="224"/>
        <v>216.36</v>
      </c>
      <c r="M389" s="44">
        <f t="shared" si="224"/>
        <v>216.36</v>
      </c>
      <c r="N389" s="44">
        <f t="shared" si="224"/>
        <v>216.36</v>
      </c>
      <c r="O389" s="44">
        <f t="shared" si="224"/>
        <v>216.36</v>
      </c>
      <c r="P389" s="44">
        <f t="shared" si="224"/>
        <v>216.36</v>
      </c>
      <c r="Q389" s="44">
        <f t="shared" si="224"/>
        <v>216.36</v>
      </c>
      <c r="R389" s="44">
        <f t="shared" si="224"/>
        <v>216.36</v>
      </c>
      <c r="S389" s="44">
        <f t="shared" si="224"/>
        <v>216.36</v>
      </c>
      <c r="T389" s="44">
        <f t="shared" si="224"/>
        <v>216.36</v>
      </c>
      <c r="U389" s="44">
        <f t="shared" si="224"/>
        <v>216.36</v>
      </c>
      <c r="V389" s="44">
        <f t="shared" si="224"/>
        <v>216.36</v>
      </c>
      <c r="W389" s="44">
        <f t="shared" si="224"/>
        <v>216.36</v>
      </c>
      <c r="X389" s="44">
        <f t="shared" si="224"/>
        <v>216.36</v>
      </c>
      <c r="Y389" s="44">
        <f t="shared" si="224"/>
        <v>216.36</v>
      </c>
      <c r="Z389" s="44">
        <f t="shared" si="224"/>
        <v>216.36</v>
      </c>
      <c r="AA389" s="44">
        <f t="shared" si="224"/>
        <v>216.36</v>
      </c>
    </row>
    <row r="390" spans="1:27" ht="12.75" customHeight="1" x14ac:dyDescent="0.2">
      <c r="A390" s="96" t="s">
        <v>2723</v>
      </c>
      <c r="B390" s="28" t="str">
        <f>"16"&amp;"."&amp;$B$777&amp;"."&amp;$B$778</f>
        <v>16.04.2024</v>
      </c>
      <c r="C390" s="88" t="s">
        <v>76</v>
      </c>
      <c r="D390" s="89">
        <f>ROUND(((D391+D392+D394+D393)/1000),5)</f>
        <v>1.59385</v>
      </c>
      <c r="E390" s="89">
        <f>ROUND(((E391+E392+E394+E393)/1000),5)</f>
        <v>1.5176799999999999</v>
      </c>
      <c r="F390" s="89">
        <f>ROUND(((F391+F392+F394+F393)/1000),5)</f>
        <v>1.4086399999999999</v>
      </c>
      <c r="G390" s="89">
        <f t="shared" ref="G390:AA390" si="225">ROUND(((G391+G392+G394+G393)/1000),5)</f>
        <v>1.41764</v>
      </c>
      <c r="H390" s="89">
        <f t="shared" si="225"/>
        <v>1.4605900000000001</v>
      </c>
      <c r="I390" s="89">
        <f t="shared" si="225"/>
        <v>1.55918</v>
      </c>
      <c r="J390" s="89">
        <f t="shared" si="225"/>
        <v>1.66639</v>
      </c>
      <c r="K390" s="89">
        <f t="shared" si="225"/>
        <v>1.8944799999999999</v>
      </c>
      <c r="L390" s="89">
        <f t="shared" si="225"/>
        <v>2.2645900000000001</v>
      </c>
      <c r="M390" s="89">
        <f t="shared" si="225"/>
        <v>2.3860800000000002</v>
      </c>
      <c r="N390" s="89">
        <f t="shared" si="225"/>
        <v>2.4012500000000001</v>
      </c>
      <c r="O390" s="89">
        <f t="shared" si="225"/>
        <v>2.4137300000000002</v>
      </c>
      <c r="P390" s="89">
        <f t="shared" si="225"/>
        <v>2.4266200000000002</v>
      </c>
      <c r="Q390" s="89">
        <f t="shared" si="225"/>
        <v>2.4636</v>
      </c>
      <c r="R390" s="89">
        <f t="shared" si="225"/>
        <v>2.4343900000000001</v>
      </c>
      <c r="S390" s="89">
        <f t="shared" si="225"/>
        <v>2.4182299999999999</v>
      </c>
      <c r="T390" s="89">
        <f t="shared" si="225"/>
        <v>2.4096799999999998</v>
      </c>
      <c r="U390" s="89">
        <f t="shared" si="225"/>
        <v>2.2858800000000001</v>
      </c>
      <c r="V390" s="89">
        <f t="shared" si="225"/>
        <v>2.1908400000000001</v>
      </c>
      <c r="W390" s="89">
        <f t="shared" si="225"/>
        <v>2.2728299999999999</v>
      </c>
      <c r="X390" s="89">
        <f t="shared" si="225"/>
        <v>2.39588</v>
      </c>
      <c r="Y390" s="89">
        <f t="shared" si="225"/>
        <v>2.1366200000000002</v>
      </c>
      <c r="Z390" s="89">
        <f t="shared" si="225"/>
        <v>1.8223499999999999</v>
      </c>
      <c r="AA390" s="89">
        <f t="shared" si="225"/>
        <v>1.64957</v>
      </c>
    </row>
    <row r="391" spans="1:27" ht="12.75" customHeight="1" outlineLevel="1" x14ac:dyDescent="0.2">
      <c r="A391" s="97" t="s">
        <v>2724</v>
      </c>
      <c r="B391" s="63" t="s">
        <v>242</v>
      </c>
      <c r="C391" s="43" t="s">
        <v>79</v>
      </c>
      <c r="D391" s="44">
        <v>1156.1600000000001</v>
      </c>
      <c r="E391" s="44">
        <v>1079.99</v>
      </c>
      <c r="F391" s="44">
        <v>970.95</v>
      </c>
      <c r="G391" s="44">
        <v>979.95</v>
      </c>
      <c r="H391" s="44">
        <v>1022.9</v>
      </c>
      <c r="I391" s="44">
        <v>1121.49</v>
      </c>
      <c r="J391" s="44">
        <v>1228.7</v>
      </c>
      <c r="K391" s="44">
        <v>1456.79</v>
      </c>
      <c r="L391" s="44">
        <v>1826.9</v>
      </c>
      <c r="M391" s="44">
        <v>1948.39</v>
      </c>
      <c r="N391" s="44">
        <v>1963.56</v>
      </c>
      <c r="O391" s="44">
        <v>1976.04</v>
      </c>
      <c r="P391" s="44">
        <v>1988.93</v>
      </c>
      <c r="Q391" s="44">
        <v>2025.91</v>
      </c>
      <c r="R391" s="44">
        <v>1996.7</v>
      </c>
      <c r="S391" s="44">
        <v>1980.54</v>
      </c>
      <c r="T391" s="44">
        <v>1971.99</v>
      </c>
      <c r="U391" s="44">
        <v>1848.19</v>
      </c>
      <c r="V391" s="44">
        <v>1753.15</v>
      </c>
      <c r="W391" s="44">
        <v>1835.14</v>
      </c>
      <c r="X391" s="44">
        <v>1958.19</v>
      </c>
      <c r="Y391" s="44">
        <v>1698.93</v>
      </c>
      <c r="Z391" s="44">
        <v>1384.66</v>
      </c>
      <c r="AA391" s="44">
        <v>1211.8800000000001</v>
      </c>
    </row>
    <row r="392" spans="1:27" ht="12.75" customHeight="1" outlineLevel="1" x14ac:dyDescent="0.2">
      <c r="A392" s="97" t="s">
        <v>2725</v>
      </c>
      <c r="B392" s="63" t="s">
        <v>90</v>
      </c>
      <c r="C392" s="43" t="s">
        <v>79</v>
      </c>
      <c r="D392" s="44">
        <f>$D$317</f>
        <v>217.03</v>
      </c>
      <c r="E392" s="44">
        <f t="shared" ref="E392:AA392" si="226">$D$317</f>
        <v>217.03</v>
      </c>
      <c r="F392" s="44">
        <f t="shared" si="226"/>
        <v>217.03</v>
      </c>
      <c r="G392" s="44">
        <f t="shared" si="226"/>
        <v>217.03</v>
      </c>
      <c r="H392" s="44">
        <f t="shared" si="226"/>
        <v>217.03</v>
      </c>
      <c r="I392" s="44">
        <f t="shared" si="226"/>
        <v>217.03</v>
      </c>
      <c r="J392" s="44">
        <f t="shared" si="226"/>
        <v>217.03</v>
      </c>
      <c r="K392" s="44">
        <f t="shared" si="226"/>
        <v>217.03</v>
      </c>
      <c r="L392" s="44">
        <f t="shared" si="226"/>
        <v>217.03</v>
      </c>
      <c r="M392" s="44">
        <f t="shared" si="226"/>
        <v>217.03</v>
      </c>
      <c r="N392" s="44">
        <f t="shared" si="226"/>
        <v>217.03</v>
      </c>
      <c r="O392" s="44">
        <f t="shared" si="226"/>
        <v>217.03</v>
      </c>
      <c r="P392" s="44">
        <f t="shared" si="226"/>
        <v>217.03</v>
      </c>
      <c r="Q392" s="44">
        <f t="shared" si="226"/>
        <v>217.03</v>
      </c>
      <c r="R392" s="44">
        <f t="shared" si="226"/>
        <v>217.03</v>
      </c>
      <c r="S392" s="44">
        <f t="shared" si="226"/>
        <v>217.03</v>
      </c>
      <c r="T392" s="44">
        <f t="shared" si="226"/>
        <v>217.03</v>
      </c>
      <c r="U392" s="44">
        <f t="shared" si="226"/>
        <v>217.03</v>
      </c>
      <c r="V392" s="44">
        <f t="shared" si="226"/>
        <v>217.03</v>
      </c>
      <c r="W392" s="44">
        <f t="shared" si="226"/>
        <v>217.03</v>
      </c>
      <c r="X392" s="44">
        <f t="shared" si="226"/>
        <v>217.03</v>
      </c>
      <c r="Y392" s="44">
        <f t="shared" si="226"/>
        <v>217.03</v>
      </c>
      <c r="Z392" s="44">
        <f t="shared" si="226"/>
        <v>217.03</v>
      </c>
      <c r="AA392" s="44">
        <f t="shared" si="226"/>
        <v>217.03</v>
      </c>
    </row>
    <row r="393" spans="1:27" ht="12.75" customHeight="1" outlineLevel="1" x14ac:dyDescent="0.2">
      <c r="A393" s="97" t="s">
        <v>2726</v>
      </c>
      <c r="B393" s="63" t="s">
        <v>83</v>
      </c>
      <c r="C393" s="43" t="s">
        <v>79</v>
      </c>
      <c r="D393" s="44">
        <v>4.3</v>
      </c>
      <c r="E393" s="44">
        <v>4.3</v>
      </c>
      <c r="F393" s="44">
        <v>4.3</v>
      </c>
      <c r="G393" s="44">
        <v>4.3</v>
      </c>
      <c r="H393" s="44">
        <v>4.3</v>
      </c>
      <c r="I393" s="44">
        <v>4.3</v>
      </c>
      <c r="J393" s="44">
        <v>4.3</v>
      </c>
      <c r="K393" s="44">
        <v>4.3</v>
      </c>
      <c r="L393" s="44">
        <v>4.3</v>
      </c>
      <c r="M393" s="44">
        <v>4.3</v>
      </c>
      <c r="N393" s="44">
        <v>4.3</v>
      </c>
      <c r="O393" s="44">
        <v>4.3</v>
      </c>
      <c r="P393" s="44">
        <v>4.3</v>
      </c>
      <c r="Q393" s="44">
        <v>4.3</v>
      </c>
      <c r="R393" s="44">
        <v>4.3</v>
      </c>
      <c r="S393" s="44">
        <v>4.3</v>
      </c>
      <c r="T393" s="44">
        <v>4.3</v>
      </c>
      <c r="U393" s="44">
        <v>4.3</v>
      </c>
      <c r="V393" s="44">
        <v>4.3</v>
      </c>
      <c r="W393" s="44">
        <v>4.3</v>
      </c>
      <c r="X393" s="44">
        <v>4.3</v>
      </c>
      <c r="Y393" s="44">
        <v>4.3</v>
      </c>
      <c r="Z393" s="44">
        <v>4.3</v>
      </c>
      <c r="AA393" s="44">
        <v>4.3</v>
      </c>
    </row>
    <row r="394" spans="1:27" ht="12.75" customHeight="1" outlineLevel="1" x14ac:dyDescent="0.2">
      <c r="A394" s="97" t="s">
        <v>2727</v>
      </c>
      <c r="B394" s="63" t="s">
        <v>81</v>
      </c>
      <c r="C394" s="43" t="s">
        <v>79</v>
      </c>
      <c r="D394" s="44">
        <f>$D$11</f>
        <v>216.36</v>
      </c>
      <c r="E394" s="44">
        <f t="shared" ref="E394:AA394" si="227">$D$11</f>
        <v>216.36</v>
      </c>
      <c r="F394" s="44">
        <f t="shared" si="227"/>
        <v>216.36</v>
      </c>
      <c r="G394" s="44">
        <f t="shared" si="227"/>
        <v>216.36</v>
      </c>
      <c r="H394" s="44">
        <f t="shared" si="227"/>
        <v>216.36</v>
      </c>
      <c r="I394" s="44">
        <f t="shared" si="227"/>
        <v>216.36</v>
      </c>
      <c r="J394" s="44">
        <f t="shared" si="227"/>
        <v>216.36</v>
      </c>
      <c r="K394" s="44">
        <f t="shared" si="227"/>
        <v>216.36</v>
      </c>
      <c r="L394" s="44">
        <f t="shared" si="227"/>
        <v>216.36</v>
      </c>
      <c r="M394" s="44">
        <f t="shared" si="227"/>
        <v>216.36</v>
      </c>
      <c r="N394" s="44">
        <f t="shared" si="227"/>
        <v>216.36</v>
      </c>
      <c r="O394" s="44">
        <f t="shared" si="227"/>
        <v>216.36</v>
      </c>
      <c r="P394" s="44">
        <f t="shared" si="227"/>
        <v>216.36</v>
      </c>
      <c r="Q394" s="44">
        <f t="shared" si="227"/>
        <v>216.36</v>
      </c>
      <c r="R394" s="44">
        <f t="shared" si="227"/>
        <v>216.36</v>
      </c>
      <c r="S394" s="44">
        <f t="shared" si="227"/>
        <v>216.36</v>
      </c>
      <c r="T394" s="44">
        <f t="shared" si="227"/>
        <v>216.36</v>
      </c>
      <c r="U394" s="44">
        <f t="shared" si="227"/>
        <v>216.36</v>
      </c>
      <c r="V394" s="44">
        <f t="shared" si="227"/>
        <v>216.36</v>
      </c>
      <c r="W394" s="44">
        <f t="shared" si="227"/>
        <v>216.36</v>
      </c>
      <c r="X394" s="44">
        <f t="shared" si="227"/>
        <v>216.36</v>
      </c>
      <c r="Y394" s="44">
        <f t="shared" si="227"/>
        <v>216.36</v>
      </c>
      <c r="Z394" s="44">
        <f t="shared" si="227"/>
        <v>216.36</v>
      </c>
      <c r="AA394" s="44">
        <f t="shared" si="227"/>
        <v>216.36</v>
      </c>
    </row>
    <row r="395" spans="1:27" ht="12.75" customHeight="1" x14ac:dyDescent="0.2">
      <c r="A395" s="96" t="s">
        <v>2728</v>
      </c>
      <c r="B395" s="28" t="str">
        <f>"17"&amp;"."&amp;$B$777&amp;"."&amp;$B$778</f>
        <v>17.04.2024</v>
      </c>
      <c r="C395" s="88" t="s">
        <v>76</v>
      </c>
      <c r="D395" s="89">
        <f>ROUND(((D396+D397+D399+D398)/1000),5)</f>
        <v>1.59735</v>
      </c>
      <c r="E395" s="89">
        <f>ROUND(((E396+E397+E399+E398)/1000),5)</f>
        <v>1.51755</v>
      </c>
      <c r="F395" s="89">
        <f>ROUND(((F396+F397+F399+F398)/1000),5)</f>
        <v>1.46336</v>
      </c>
      <c r="G395" s="89">
        <f t="shared" ref="G395:AA395" si="228">ROUND(((G396+G397+G399+G398)/1000),5)</f>
        <v>1.46051</v>
      </c>
      <c r="H395" s="89">
        <f t="shared" si="228"/>
        <v>1.4958199999999999</v>
      </c>
      <c r="I395" s="89">
        <f t="shared" si="228"/>
        <v>1.56993</v>
      </c>
      <c r="J395" s="89">
        <f t="shared" si="228"/>
        <v>1.6385700000000001</v>
      </c>
      <c r="K395" s="89">
        <f t="shared" si="228"/>
        <v>1.89727</v>
      </c>
      <c r="L395" s="89">
        <f t="shared" si="228"/>
        <v>2.2393299999999998</v>
      </c>
      <c r="M395" s="89">
        <f t="shared" si="228"/>
        <v>2.3587199999999999</v>
      </c>
      <c r="N395" s="89">
        <f t="shared" si="228"/>
        <v>2.3813300000000002</v>
      </c>
      <c r="O395" s="89">
        <f t="shared" si="228"/>
        <v>2.3790200000000001</v>
      </c>
      <c r="P395" s="89">
        <f t="shared" si="228"/>
        <v>2.3881899999999998</v>
      </c>
      <c r="Q395" s="89">
        <f t="shared" si="228"/>
        <v>2.41465</v>
      </c>
      <c r="R395" s="89">
        <f t="shared" si="228"/>
        <v>2.39975</v>
      </c>
      <c r="S395" s="89">
        <f t="shared" si="228"/>
        <v>2.3960599999999999</v>
      </c>
      <c r="T395" s="89">
        <f t="shared" si="228"/>
        <v>2.35276</v>
      </c>
      <c r="U395" s="89">
        <f t="shared" si="228"/>
        <v>2.29718</v>
      </c>
      <c r="V395" s="89">
        <f t="shared" si="228"/>
        <v>2.2559399999999998</v>
      </c>
      <c r="W395" s="89">
        <f t="shared" si="228"/>
        <v>2.33969</v>
      </c>
      <c r="X395" s="89">
        <f t="shared" si="228"/>
        <v>2.4120900000000001</v>
      </c>
      <c r="Y395" s="89">
        <f t="shared" si="228"/>
        <v>2.2854899999999998</v>
      </c>
      <c r="Z395" s="89">
        <f t="shared" si="228"/>
        <v>1.89967</v>
      </c>
      <c r="AA395" s="89">
        <f t="shared" si="228"/>
        <v>1.6705000000000001</v>
      </c>
    </row>
    <row r="396" spans="1:27" ht="12.75" customHeight="1" outlineLevel="1" x14ac:dyDescent="0.2">
      <c r="A396" s="97" t="s">
        <v>2729</v>
      </c>
      <c r="B396" s="63" t="s">
        <v>242</v>
      </c>
      <c r="C396" s="43" t="s">
        <v>79</v>
      </c>
      <c r="D396" s="44">
        <v>1159.6600000000001</v>
      </c>
      <c r="E396" s="44">
        <v>1079.8599999999999</v>
      </c>
      <c r="F396" s="44">
        <v>1025.67</v>
      </c>
      <c r="G396" s="44">
        <v>1022.82</v>
      </c>
      <c r="H396" s="44">
        <v>1058.1300000000001</v>
      </c>
      <c r="I396" s="44">
        <v>1132.24</v>
      </c>
      <c r="J396" s="44">
        <v>1200.8800000000001</v>
      </c>
      <c r="K396" s="44">
        <v>1459.58</v>
      </c>
      <c r="L396" s="44">
        <v>1801.64</v>
      </c>
      <c r="M396" s="44">
        <v>1921.03</v>
      </c>
      <c r="N396" s="44">
        <v>1943.64</v>
      </c>
      <c r="O396" s="44">
        <v>1941.33</v>
      </c>
      <c r="P396" s="44">
        <v>1950.5</v>
      </c>
      <c r="Q396" s="44">
        <v>1976.96</v>
      </c>
      <c r="R396" s="44">
        <v>1962.06</v>
      </c>
      <c r="S396" s="44">
        <v>1958.37</v>
      </c>
      <c r="T396" s="44">
        <v>1915.07</v>
      </c>
      <c r="U396" s="44">
        <v>1859.49</v>
      </c>
      <c r="V396" s="44">
        <v>1818.25</v>
      </c>
      <c r="W396" s="44">
        <v>1902</v>
      </c>
      <c r="X396" s="44">
        <v>1974.4</v>
      </c>
      <c r="Y396" s="44">
        <v>1847.8</v>
      </c>
      <c r="Z396" s="44">
        <v>1461.98</v>
      </c>
      <c r="AA396" s="44">
        <v>1232.81</v>
      </c>
    </row>
    <row r="397" spans="1:27" ht="12.75" customHeight="1" outlineLevel="1" x14ac:dyDescent="0.2">
      <c r="A397" s="97" t="s">
        <v>2730</v>
      </c>
      <c r="B397" s="63" t="s">
        <v>90</v>
      </c>
      <c r="C397" s="43" t="s">
        <v>79</v>
      </c>
      <c r="D397" s="44">
        <f>$D$317</f>
        <v>217.03</v>
      </c>
      <c r="E397" s="44">
        <f t="shared" ref="E397:AA397" si="229">$D$317</f>
        <v>217.03</v>
      </c>
      <c r="F397" s="44">
        <f t="shared" si="229"/>
        <v>217.03</v>
      </c>
      <c r="G397" s="44">
        <f t="shared" si="229"/>
        <v>217.03</v>
      </c>
      <c r="H397" s="44">
        <f t="shared" si="229"/>
        <v>217.03</v>
      </c>
      <c r="I397" s="44">
        <f t="shared" si="229"/>
        <v>217.03</v>
      </c>
      <c r="J397" s="44">
        <f t="shared" si="229"/>
        <v>217.03</v>
      </c>
      <c r="K397" s="44">
        <f t="shared" si="229"/>
        <v>217.03</v>
      </c>
      <c r="L397" s="44">
        <f t="shared" si="229"/>
        <v>217.03</v>
      </c>
      <c r="M397" s="44">
        <f t="shared" si="229"/>
        <v>217.03</v>
      </c>
      <c r="N397" s="44">
        <f t="shared" si="229"/>
        <v>217.03</v>
      </c>
      <c r="O397" s="44">
        <f t="shared" si="229"/>
        <v>217.03</v>
      </c>
      <c r="P397" s="44">
        <f t="shared" si="229"/>
        <v>217.03</v>
      </c>
      <c r="Q397" s="44">
        <f t="shared" si="229"/>
        <v>217.03</v>
      </c>
      <c r="R397" s="44">
        <f t="shared" si="229"/>
        <v>217.03</v>
      </c>
      <c r="S397" s="44">
        <f t="shared" si="229"/>
        <v>217.03</v>
      </c>
      <c r="T397" s="44">
        <f t="shared" si="229"/>
        <v>217.03</v>
      </c>
      <c r="U397" s="44">
        <f t="shared" si="229"/>
        <v>217.03</v>
      </c>
      <c r="V397" s="44">
        <f t="shared" si="229"/>
        <v>217.03</v>
      </c>
      <c r="W397" s="44">
        <f t="shared" si="229"/>
        <v>217.03</v>
      </c>
      <c r="X397" s="44">
        <f t="shared" si="229"/>
        <v>217.03</v>
      </c>
      <c r="Y397" s="44">
        <f t="shared" si="229"/>
        <v>217.03</v>
      </c>
      <c r="Z397" s="44">
        <f t="shared" si="229"/>
        <v>217.03</v>
      </c>
      <c r="AA397" s="44">
        <f t="shared" si="229"/>
        <v>217.03</v>
      </c>
    </row>
    <row r="398" spans="1:27" ht="12.75" customHeight="1" outlineLevel="1" x14ac:dyDescent="0.2">
      <c r="A398" s="97" t="s">
        <v>2731</v>
      </c>
      <c r="B398" s="63" t="s">
        <v>83</v>
      </c>
      <c r="C398" s="43" t="s">
        <v>79</v>
      </c>
      <c r="D398" s="44">
        <v>4.3</v>
      </c>
      <c r="E398" s="44">
        <v>4.3</v>
      </c>
      <c r="F398" s="44">
        <v>4.3</v>
      </c>
      <c r="G398" s="44">
        <v>4.3</v>
      </c>
      <c r="H398" s="44">
        <v>4.3</v>
      </c>
      <c r="I398" s="44">
        <v>4.3</v>
      </c>
      <c r="J398" s="44">
        <v>4.3</v>
      </c>
      <c r="K398" s="44">
        <v>4.3</v>
      </c>
      <c r="L398" s="44">
        <v>4.3</v>
      </c>
      <c r="M398" s="44">
        <v>4.3</v>
      </c>
      <c r="N398" s="44">
        <v>4.3</v>
      </c>
      <c r="O398" s="44">
        <v>4.3</v>
      </c>
      <c r="P398" s="44">
        <v>4.3</v>
      </c>
      <c r="Q398" s="44">
        <v>4.3</v>
      </c>
      <c r="R398" s="44">
        <v>4.3</v>
      </c>
      <c r="S398" s="44">
        <v>4.3</v>
      </c>
      <c r="T398" s="44">
        <v>4.3</v>
      </c>
      <c r="U398" s="44">
        <v>4.3</v>
      </c>
      <c r="V398" s="44">
        <v>4.3</v>
      </c>
      <c r="W398" s="44">
        <v>4.3</v>
      </c>
      <c r="X398" s="44">
        <v>4.3</v>
      </c>
      <c r="Y398" s="44">
        <v>4.3</v>
      </c>
      <c r="Z398" s="44">
        <v>4.3</v>
      </c>
      <c r="AA398" s="44">
        <v>4.3</v>
      </c>
    </row>
    <row r="399" spans="1:27" ht="12.75" customHeight="1" outlineLevel="1" x14ac:dyDescent="0.2">
      <c r="A399" s="97" t="s">
        <v>2732</v>
      </c>
      <c r="B399" s="63" t="s">
        <v>81</v>
      </c>
      <c r="C399" s="43" t="s">
        <v>79</v>
      </c>
      <c r="D399" s="44">
        <f>$D$11</f>
        <v>216.36</v>
      </c>
      <c r="E399" s="44">
        <f t="shared" ref="E399:AA399" si="230">$D$11</f>
        <v>216.36</v>
      </c>
      <c r="F399" s="44">
        <f t="shared" si="230"/>
        <v>216.36</v>
      </c>
      <c r="G399" s="44">
        <f t="shared" si="230"/>
        <v>216.36</v>
      </c>
      <c r="H399" s="44">
        <f t="shared" si="230"/>
        <v>216.36</v>
      </c>
      <c r="I399" s="44">
        <f t="shared" si="230"/>
        <v>216.36</v>
      </c>
      <c r="J399" s="44">
        <f t="shared" si="230"/>
        <v>216.36</v>
      </c>
      <c r="K399" s="44">
        <f t="shared" si="230"/>
        <v>216.36</v>
      </c>
      <c r="L399" s="44">
        <f t="shared" si="230"/>
        <v>216.36</v>
      </c>
      <c r="M399" s="44">
        <f t="shared" si="230"/>
        <v>216.36</v>
      </c>
      <c r="N399" s="44">
        <f t="shared" si="230"/>
        <v>216.36</v>
      </c>
      <c r="O399" s="44">
        <f t="shared" si="230"/>
        <v>216.36</v>
      </c>
      <c r="P399" s="44">
        <f t="shared" si="230"/>
        <v>216.36</v>
      </c>
      <c r="Q399" s="44">
        <f t="shared" si="230"/>
        <v>216.36</v>
      </c>
      <c r="R399" s="44">
        <f t="shared" si="230"/>
        <v>216.36</v>
      </c>
      <c r="S399" s="44">
        <f t="shared" si="230"/>
        <v>216.36</v>
      </c>
      <c r="T399" s="44">
        <f t="shared" si="230"/>
        <v>216.36</v>
      </c>
      <c r="U399" s="44">
        <f t="shared" si="230"/>
        <v>216.36</v>
      </c>
      <c r="V399" s="44">
        <f t="shared" si="230"/>
        <v>216.36</v>
      </c>
      <c r="W399" s="44">
        <f t="shared" si="230"/>
        <v>216.36</v>
      </c>
      <c r="X399" s="44">
        <f t="shared" si="230"/>
        <v>216.36</v>
      </c>
      <c r="Y399" s="44">
        <f t="shared" si="230"/>
        <v>216.36</v>
      </c>
      <c r="Z399" s="44">
        <f t="shared" si="230"/>
        <v>216.36</v>
      </c>
      <c r="AA399" s="44">
        <f t="shared" si="230"/>
        <v>216.36</v>
      </c>
    </row>
    <row r="400" spans="1:27" ht="12.75" customHeight="1" x14ac:dyDescent="0.2">
      <c r="A400" s="96" t="s">
        <v>2733</v>
      </c>
      <c r="B400" s="28" t="str">
        <f>"18"&amp;"."&amp;$B$777&amp;"."&amp;$B$778</f>
        <v>18.04.2024</v>
      </c>
      <c r="C400" s="88" t="s">
        <v>76</v>
      </c>
      <c r="D400" s="89">
        <f>ROUND(((D401+D402+D404+D403)/1000),5)</f>
        <v>1.5617099999999999</v>
      </c>
      <c r="E400" s="89">
        <f>ROUND(((E401+E402+E404+E403)/1000),5)</f>
        <v>1.4653799999999999</v>
      </c>
      <c r="F400" s="89">
        <f>ROUND(((F401+F402+F404+F403)/1000),5)</f>
        <v>1.4085799999999999</v>
      </c>
      <c r="G400" s="89">
        <f t="shared" ref="G400:AA400" si="231">ROUND(((G401+G402+G404+G403)/1000),5)</f>
        <v>1.4058999999999999</v>
      </c>
      <c r="H400" s="89">
        <f t="shared" si="231"/>
        <v>1.4601200000000001</v>
      </c>
      <c r="I400" s="89">
        <f t="shared" si="231"/>
        <v>1.5166299999999999</v>
      </c>
      <c r="J400" s="89">
        <f t="shared" si="231"/>
        <v>1.64263</v>
      </c>
      <c r="K400" s="89">
        <f t="shared" si="231"/>
        <v>1.9380299999999999</v>
      </c>
      <c r="L400" s="89">
        <f t="shared" si="231"/>
        <v>2.2972399999999999</v>
      </c>
      <c r="M400" s="89">
        <f t="shared" si="231"/>
        <v>2.4456500000000001</v>
      </c>
      <c r="N400" s="89">
        <f t="shared" si="231"/>
        <v>2.5110899999999998</v>
      </c>
      <c r="O400" s="89">
        <f t="shared" si="231"/>
        <v>2.4842900000000001</v>
      </c>
      <c r="P400" s="89">
        <f t="shared" si="231"/>
        <v>2.51233</v>
      </c>
      <c r="Q400" s="89">
        <f t="shared" si="231"/>
        <v>2.5964900000000002</v>
      </c>
      <c r="R400" s="89">
        <f t="shared" si="231"/>
        <v>2.54914</v>
      </c>
      <c r="S400" s="89">
        <f t="shared" si="231"/>
        <v>2.5105</v>
      </c>
      <c r="T400" s="89">
        <f t="shared" si="231"/>
        <v>2.4555500000000001</v>
      </c>
      <c r="U400" s="89">
        <f t="shared" si="231"/>
        <v>2.25597</v>
      </c>
      <c r="V400" s="89">
        <f t="shared" si="231"/>
        <v>2.3060299999999998</v>
      </c>
      <c r="W400" s="89">
        <f t="shared" si="231"/>
        <v>2.3580899999999998</v>
      </c>
      <c r="X400" s="89">
        <f t="shared" si="231"/>
        <v>2.4660000000000002</v>
      </c>
      <c r="Y400" s="89">
        <f t="shared" si="231"/>
        <v>2.2179500000000001</v>
      </c>
      <c r="Z400" s="89">
        <f t="shared" si="231"/>
        <v>1.81952</v>
      </c>
      <c r="AA400" s="89">
        <f t="shared" si="231"/>
        <v>1.63731</v>
      </c>
    </row>
    <row r="401" spans="1:27" ht="12.75" customHeight="1" outlineLevel="1" x14ac:dyDescent="0.2">
      <c r="A401" s="97" t="s">
        <v>2734</v>
      </c>
      <c r="B401" s="63" t="s">
        <v>242</v>
      </c>
      <c r="C401" s="43" t="s">
        <v>79</v>
      </c>
      <c r="D401" s="44">
        <v>1124.02</v>
      </c>
      <c r="E401" s="44">
        <v>1027.69</v>
      </c>
      <c r="F401" s="44">
        <v>970.89</v>
      </c>
      <c r="G401" s="44">
        <v>968.21</v>
      </c>
      <c r="H401" s="44">
        <v>1022.43</v>
      </c>
      <c r="I401" s="44">
        <v>1078.94</v>
      </c>
      <c r="J401" s="44">
        <v>1204.94</v>
      </c>
      <c r="K401" s="44">
        <v>1500.34</v>
      </c>
      <c r="L401" s="44">
        <v>1859.55</v>
      </c>
      <c r="M401" s="44">
        <v>2007.96</v>
      </c>
      <c r="N401" s="44">
        <v>2073.4</v>
      </c>
      <c r="O401" s="44">
        <v>2046.6</v>
      </c>
      <c r="P401" s="44">
        <v>2074.64</v>
      </c>
      <c r="Q401" s="44">
        <v>2158.8000000000002</v>
      </c>
      <c r="R401" s="44">
        <v>2111.4499999999998</v>
      </c>
      <c r="S401" s="44">
        <v>2072.81</v>
      </c>
      <c r="T401" s="44">
        <v>2017.86</v>
      </c>
      <c r="U401" s="44">
        <v>1818.28</v>
      </c>
      <c r="V401" s="44">
        <v>1868.34</v>
      </c>
      <c r="W401" s="44">
        <v>1920.4</v>
      </c>
      <c r="X401" s="44">
        <v>2028.31</v>
      </c>
      <c r="Y401" s="44">
        <v>1780.26</v>
      </c>
      <c r="Z401" s="44">
        <v>1381.83</v>
      </c>
      <c r="AA401" s="44">
        <v>1199.6199999999999</v>
      </c>
    </row>
    <row r="402" spans="1:27" ht="12.75" customHeight="1" outlineLevel="1" x14ac:dyDescent="0.2">
      <c r="A402" s="97" t="s">
        <v>2735</v>
      </c>
      <c r="B402" s="63" t="s">
        <v>90</v>
      </c>
      <c r="C402" s="43" t="s">
        <v>79</v>
      </c>
      <c r="D402" s="44">
        <f>$D$317</f>
        <v>217.03</v>
      </c>
      <c r="E402" s="44">
        <f t="shared" ref="E402:AA402" si="232">$D$317</f>
        <v>217.03</v>
      </c>
      <c r="F402" s="44">
        <f t="shared" si="232"/>
        <v>217.03</v>
      </c>
      <c r="G402" s="44">
        <f t="shared" si="232"/>
        <v>217.03</v>
      </c>
      <c r="H402" s="44">
        <f t="shared" si="232"/>
        <v>217.03</v>
      </c>
      <c r="I402" s="44">
        <f t="shared" si="232"/>
        <v>217.03</v>
      </c>
      <c r="J402" s="44">
        <f t="shared" si="232"/>
        <v>217.03</v>
      </c>
      <c r="K402" s="44">
        <f t="shared" si="232"/>
        <v>217.03</v>
      </c>
      <c r="L402" s="44">
        <f t="shared" si="232"/>
        <v>217.03</v>
      </c>
      <c r="M402" s="44">
        <f t="shared" si="232"/>
        <v>217.03</v>
      </c>
      <c r="N402" s="44">
        <f t="shared" si="232"/>
        <v>217.03</v>
      </c>
      <c r="O402" s="44">
        <f t="shared" si="232"/>
        <v>217.03</v>
      </c>
      <c r="P402" s="44">
        <f t="shared" si="232"/>
        <v>217.03</v>
      </c>
      <c r="Q402" s="44">
        <f t="shared" si="232"/>
        <v>217.03</v>
      </c>
      <c r="R402" s="44">
        <f t="shared" si="232"/>
        <v>217.03</v>
      </c>
      <c r="S402" s="44">
        <f t="shared" si="232"/>
        <v>217.03</v>
      </c>
      <c r="T402" s="44">
        <f t="shared" si="232"/>
        <v>217.03</v>
      </c>
      <c r="U402" s="44">
        <f t="shared" si="232"/>
        <v>217.03</v>
      </c>
      <c r="V402" s="44">
        <f t="shared" si="232"/>
        <v>217.03</v>
      </c>
      <c r="W402" s="44">
        <f t="shared" si="232"/>
        <v>217.03</v>
      </c>
      <c r="X402" s="44">
        <f t="shared" si="232"/>
        <v>217.03</v>
      </c>
      <c r="Y402" s="44">
        <f t="shared" si="232"/>
        <v>217.03</v>
      </c>
      <c r="Z402" s="44">
        <f t="shared" si="232"/>
        <v>217.03</v>
      </c>
      <c r="AA402" s="44">
        <f t="shared" si="232"/>
        <v>217.03</v>
      </c>
    </row>
    <row r="403" spans="1:27" ht="12.75" customHeight="1" outlineLevel="1" x14ac:dyDescent="0.2">
      <c r="A403" s="97" t="s">
        <v>2736</v>
      </c>
      <c r="B403" s="63" t="s">
        <v>83</v>
      </c>
      <c r="C403" s="43" t="s">
        <v>79</v>
      </c>
      <c r="D403" s="44">
        <v>4.3</v>
      </c>
      <c r="E403" s="44">
        <v>4.3</v>
      </c>
      <c r="F403" s="44">
        <v>4.3</v>
      </c>
      <c r="G403" s="44">
        <v>4.3</v>
      </c>
      <c r="H403" s="44">
        <v>4.3</v>
      </c>
      <c r="I403" s="44">
        <v>4.3</v>
      </c>
      <c r="J403" s="44">
        <v>4.3</v>
      </c>
      <c r="K403" s="44">
        <v>4.3</v>
      </c>
      <c r="L403" s="44">
        <v>4.3</v>
      </c>
      <c r="M403" s="44">
        <v>4.3</v>
      </c>
      <c r="N403" s="44">
        <v>4.3</v>
      </c>
      <c r="O403" s="44">
        <v>4.3</v>
      </c>
      <c r="P403" s="44">
        <v>4.3</v>
      </c>
      <c r="Q403" s="44">
        <v>4.3</v>
      </c>
      <c r="R403" s="44">
        <v>4.3</v>
      </c>
      <c r="S403" s="44">
        <v>4.3</v>
      </c>
      <c r="T403" s="44">
        <v>4.3</v>
      </c>
      <c r="U403" s="44">
        <v>4.3</v>
      </c>
      <c r="V403" s="44">
        <v>4.3</v>
      </c>
      <c r="W403" s="44">
        <v>4.3</v>
      </c>
      <c r="X403" s="44">
        <v>4.3</v>
      </c>
      <c r="Y403" s="44">
        <v>4.3</v>
      </c>
      <c r="Z403" s="44">
        <v>4.3</v>
      </c>
      <c r="AA403" s="44">
        <v>4.3</v>
      </c>
    </row>
    <row r="404" spans="1:27" ht="12.75" customHeight="1" outlineLevel="1" x14ac:dyDescent="0.2">
      <c r="A404" s="97" t="s">
        <v>2737</v>
      </c>
      <c r="B404" s="63" t="s">
        <v>81</v>
      </c>
      <c r="C404" s="43" t="s">
        <v>79</v>
      </c>
      <c r="D404" s="44">
        <f>$D$11</f>
        <v>216.36</v>
      </c>
      <c r="E404" s="44">
        <f t="shared" ref="E404:AA404" si="233">$D$11</f>
        <v>216.36</v>
      </c>
      <c r="F404" s="44">
        <f t="shared" si="233"/>
        <v>216.36</v>
      </c>
      <c r="G404" s="44">
        <f t="shared" si="233"/>
        <v>216.36</v>
      </c>
      <c r="H404" s="44">
        <f t="shared" si="233"/>
        <v>216.36</v>
      </c>
      <c r="I404" s="44">
        <f t="shared" si="233"/>
        <v>216.36</v>
      </c>
      <c r="J404" s="44">
        <f t="shared" si="233"/>
        <v>216.36</v>
      </c>
      <c r="K404" s="44">
        <f t="shared" si="233"/>
        <v>216.36</v>
      </c>
      <c r="L404" s="44">
        <f t="shared" si="233"/>
        <v>216.36</v>
      </c>
      <c r="M404" s="44">
        <f t="shared" si="233"/>
        <v>216.36</v>
      </c>
      <c r="N404" s="44">
        <f t="shared" si="233"/>
        <v>216.36</v>
      </c>
      <c r="O404" s="44">
        <f t="shared" si="233"/>
        <v>216.36</v>
      </c>
      <c r="P404" s="44">
        <f t="shared" si="233"/>
        <v>216.36</v>
      </c>
      <c r="Q404" s="44">
        <f t="shared" si="233"/>
        <v>216.36</v>
      </c>
      <c r="R404" s="44">
        <f t="shared" si="233"/>
        <v>216.36</v>
      </c>
      <c r="S404" s="44">
        <f t="shared" si="233"/>
        <v>216.36</v>
      </c>
      <c r="T404" s="44">
        <f t="shared" si="233"/>
        <v>216.36</v>
      </c>
      <c r="U404" s="44">
        <f t="shared" si="233"/>
        <v>216.36</v>
      </c>
      <c r="V404" s="44">
        <f t="shared" si="233"/>
        <v>216.36</v>
      </c>
      <c r="W404" s="44">
        <f t="shared" si="233"/>
        <v>216.36</v>
      </c>
      <c r="X404" s="44">
        <f t="shared" si="233"/>
        <v>216.36</v>
      </c>
      <c r="Y404" s="44">
        <f t="shared" si="233"/>
        <v>216.36</v>
      </c>
      <c r="Z404" s="44">
        <f t="shared" si="233"/>
        <v>216.36</v>
      </c>
      <c r="AA404" s="44">
        <f t="shared" si="233"/>
        <v>216.36</v>
      </c>
    </row>
    <row r="405" spans="1:27" ht="12.75" customHeight="1" x14ac:dyDescent="0.2">
      <c r="A405" s="96" t="s">
        <v>2738</v>
      </c>
      <c r="B405" s="28" t="str">
        <f>"19"&amp;"."&amp;$B$777&amp;"."&amp;$B$778</f>
        <v>19.04.2024</v>
      </c>
      <c r="C405" s="88" t="s">
        <v>76</v>
      </c>
      <c r="D405" s="89">
        <f>ROUND(((D406+D407+D409+D408)/1000),5)</f>
        <v>1.54715</v>
      </c>
      <c r="E405" s="89">
        <f>ROUND(((E406+E407+E409+E408)/1000),5)</f>
        <v>1.46841</v>
      </c>
      <c r="F405" s="89">
        <f>ROUND(((F406+F407+F409+F408)/1000),5)</f>
        <v>1.4509399999999999</v>
      </c>
      <c r="G405" s="89">
        <f t="shared" ref="G405:AA405" si="234">ROUND(((G406+G407+G409+G408)/1000),5)</f>
        <v>1.39551</v>
      </c>
      <c r="H405" s="89">
        <f t="shared" si="234"/>
        <v>1.3978900000000001</v>
      </c>
      <c r="I405" s="89">
        <f t="shared" si="234"/>
        <v>1.51874</v>
      </c>
      <c r="J405" s="89">
        <f t="shared" si="234"/>
        <v>1.63028</v>
      </c>
      <c r="K405" s="89">
        <f t="shared" si="234"/>
        <v>1.92161</v>
      </c>
      <c r="L405" s="89">
        <f t="shared" si="234"/>
        <v>2.3900700000000001</v>
      </c>
      <c r="M405" s="89">
        <f t="shared" si="234"/>
        <v>2.4555699999999998</v>
      </c>
      <c r="N405" s="89">
        <f t="shared" si="234"/>
        <v>2.4852400000000001</v>
      </c>
      <c r="O405" s="89">
        <f t="shared" si="234"/>
        <v>2.5188799999999998</v>
      </c>
      <c r="P405" s="89">
        <f t="shared" si="234"/>
        <v>2.5216799999999999</v>
      </c>
      <c r="Q405" s="89">
        <f t="shared" si="234"/>
        <v>2.5513699999999999</v>
      </c>
      <c r="R405" s="89">
        <f t="shared" si="234"/>
        <v>2.5507200000000001</v>
      </c>
      <c r="S405" s="89">
        <f t="shared" si="234"/>
        <v>2.4965299999999999</v>
      </c>
      <c r="T405" s="89">
        <f t="shared" si="234"/>
        <v>2.4573399999999999</v>
      </c>
      <c r="U405" s="89">
        <f t="shared" si="234"/>
        <v>2.4240300000000001</v>
      </c>
      <c r="V405" s="89">
        <f t="shared" si="234"/>
        <v>2.3873799999999998</v>
      </c>
      <c r="W405" s="89">
        <f t="shared" si="234"/>
        <v>2.4233199999999999</v>
      </c>
      <c r="X405" s="89">
        <f t="shared" si="234"/>
        <v>2.4664899999999998</v>
      </c>
      <c r="Y405" s="89">
        <f t="shared" si="234"/>
        <v>2.4096199999999999</v>
      </c>
      <c r="Z405" s="89">
        <f t="shared" si="234"/>
        <v>1.9298299999999999</v>
      </c>
      <c r="AA405" s="89">
        <f t="shared" si="234"/>
        <v>1.6900999999999999</v>
      </c>
    </row>
    <row r="406" spans="1:27" ht="12.75" customHeight="1" outlineLevel="1" x14ac:dyDescent="0.2">
      <c r="A406" s="97" t="s">
        <v>2739</v>
      </c>
      <c r="B406" s="63" t="s">
        <v>242</v>
      </c>
      <c r="C406" s="43" t="s">
        <v>79</v>
      </c>
      <c r="D406" s="44">
        <v>1109.46</v>
      </c>
      <c r="E406" s="44">
        <v>1030.72</v>
      </c>
      <c r="F406" s="44">
        <v>1013.25</v>
      </c>
      <c r="G406" s="44">
        <v>957.82</v>
      </c>
      <c r="H406" s="44">
        <v>960.2</v>
      </c>
      <c r="I406" s="44">
        <v>1081.05</v>
      </c>
      <c r="J406" s="44">
        <v>1192.5899999999999</v>
      </c>
      <c r="K406" s="44">
        <v>1483.92</v>
      </c>
      <c r="L406" s="44">
        <v>1952.38</v>
      </c>
      <c r="M406" s="44">
        <v>2017.88</v>
      </c>
      <c r="N406" s="44">
        <v>2047.55</v>
      </c>
      <c r="O406" s="44">
        <v>2081.19</v>
      </c>
      <c r="P406" s="44">
        <v>2083.9899999999998</v>
      </c>
      <c r="Q406" s="44">
        <v>2113.6799999999998</v>
      </c>
      <c r="R406" s="44">
        <v>2113.0300000000002</v>
      </c>
      <c r="S406" s="44">
        <v>2058.84</v>
      </c>
      <c r="T406" s="44">
        <v>2019.65</v>
      </c>
      <c r="U406" s="44">
        <v>1986.34</v>
      </c>
      <c r="V406" s="44">
        <v>1949.69</v>
      </c>
      <c r="W406" s="44">
        <v>1985.63</v>
      </c>
      <c r="X406" s="44">
        <v>2028.8</v>
      </c>
      <c r="Y406" s="44">
        <v>1971.93</v>
      </c>
      <c r="Z406" s="44">
        <v>1492.14</v>
      </c>
      <c r="AA406" s="44">
        <v>1252.4100000000001</v>
      </c>
    </row>
    <row r="407" spans="1:27" ht="12.75" customHeight="1" outlineLevel="1" x14ac:dyDescent="0.2">
      <c r="A407" s="97" t="s">
        <v>2740</v>
      </c>
      <c r="B407" s="63" t="s">
        <v>90</v>
      </c>
      <c r="C407" s="43" t="s">
        <v>79</v>
      </c>
      <c r="D407" s="44">
        <f>$D$317</f>
        <v>217.03</v>
      </c>
      <c r="E407" s="44">
        <f t="shared" ref="E407:AA407" si="235">$D$317</f>
        <v>217.03</v>
      </c>
      <c r="F407" s="44">
        <f t="shared" si="235"/>
        <v>217.03</v>
      </c>
      <c r="G407" s="44">
        <f t="shared" si="235"/>
        <v>217.03</v>
      </c>
      <c r="H407" s="44">
        <f t="shared" si="235"/>
        <v>217.03</v>
      </c>
      <c r="I407" s="44">
        <f t="shared" si="235"/>
        <v>217.03</v>
      </c>
      <c r="J407" s="44">
        <f t="shared" si="235"/>
        <v>217.03</v>
      </c>
      <c r="K407" s="44">
        <f t="shared" si="235"/>
        <v>217.03</v>
      </c>
      <c r="L407" s="44">
        <f t="shared" si="235"/>
        <v>217.03</v>
      </c>
      <c r="M407" s="44">
        <f t="shared" si="235"/>
        <v>217.03</v>
      </c>
      <c r="N407" s="44">
        <f t="shared" si="235"/>
        <v>217.03</v>
      </c>
      <c r="O407" s="44">
        <f t="shared" si="235"/>
        <v>217.03</v>
      </c>
      <c r="P407" s="44">
        <f t="shared" si="235"/>
        <v>217.03</v>
      </c>
      <c r="Q407" s="44">
        <f t="shared" si="235"/>
        <v>217.03</v>
      </c>
      <c r="R407" s="44">
        <f t="shared" si="235"/>
        <v>217.03</v>
      </c>
      <c r="S407" s="44">
        <f t="shared" si="235"/>
        <v>217.03</v>
      </c>
      <c r="T407" s="44">
        <f t="shared" si="235"/>
        <v>217.03</v>
      </c>
      <c r="U407" s="44">
        <f t="shared" si="235"/>
        <v>217.03</v>
      </c>
      <c r="V407" s="44">
        <f t="shared" si="235"/>
        <v>217.03</v>
      </c>
      <c r="W407" s="44">
        <f t="shared" si="235"/>
        <v>217.03</v>
      </c>
      <c r="X407" s="44">
        <f t="shared" si="235"/>
        <v>217.03</v>
      </c>
      <c r="Y407" s="44">
        <f t="shared" si="235"/>
        <v>217.03</v>
      </c>
      <c r="Z407" s="44">
        <f t="shared" si="235"/>
        <v>217.03</v>
      </c>
      <c r="AA407" s="44">
        <f t="shared" si="235"/>
        <v>217.03</v>
      </c>
    </row>
    <row r="408" spans="1:27" ht="12.75" customHeight="1" outlineLevel="1" x14ac:dyDescent="0.2">
      <c r="A408" s="97" t="s">
        <v>2741</v>
      </c>
      <c r="B408" s="63" t="s">
        <v>83</v>
      </c>
      <c r="C408" s="43" t="s">
        <v>79</v>
      </c>
      <c r="D408" s="109">
        <v>4.3</v>
      </c>
      <c r="E408" s="109">
        <v>4.3</v>
      </c>
      <c r="F408" s="109">
        <v>4.3</v>
      </c>
      <c r="G408" s="109">
        <v>4.3</v>
      </c>
      <c r="H408" s="109">
        <v>4.3</v>
      </c>
      <c r="I408" s="109">
        <v>4.3</v>
      </c>
      <c r="J408" s="109">
        <v>4.3</v>
      </c>
      <c r="K408" s="109">
        <v>4.3</v>
      </c>
      <c r="L408" s="109">
        <v>4.3</v>
      </c>
      <c r="M408" s="109">
        <v>4.3</v>
      </c>
      <c r="N408" s="109">
        <v>4.3</v>
      </c>
      <c r="O408" s="109">
        <v>4.3</v>
      </c>
      <c r="P408" s="109">
        <v>4.3</v>
      </c>
      <c r="Q408" s="109">
        <v>4.3</v>
      </c>
      <c r="R408" s="109">
        <v>4.3</v>
      </c>
      <c r="S408" s="109">
        <v>4.3</v>
      </c>
      <c r="T408" s="109">
        <v>4.3</v>
      </c>
      <c r="U408" s="109">
        <v>4.3</v>
      </c>
      <c r="V408" s="109">
        <v>4.3</v>
      </c>
      <c r="W408" s="109">
        <v>4.3</v>
      </c>
      <c r="X408" s="109">
        <v>4.3</v>
      </c>
      <c r="Y408" s="109">
        <v>4.3</v>
      </c>
      <c r="Z408" s="109">
        <v>4.3</v>
      </c>
      <c r="AA408" s="109">
        <v>4.3</v>
      </c>
    </row>
    <row r="409" spans="1:27" ht="12.75" customHeight="1" outlineLevel="1" x14ac:dyDescent="0.2">
      <c r="A409" s="97" t="s">
        <v>2742</v>
      </c>
      <c r="B409" s="63" t="s">
        <v>81</v>
      </c>
      <c r="C409" s="43" t="s">
        <v>79</v>
      </c>
      <c r="D409" s="44">
        <f>$D$11</f>
        <v>216.36</v>
      </c>
      <c r="E409" s="44">
        <f t="shared" ref="E409:AA409" si="236">$D$11</f>
        <v>216.36</v>
      </c>
      <c r="F409" s="44">
        <f t="shared" si="236"/>
        <v>216.36</v>
      </c>
      <c r="G409" s="44">
        <f t="shared" si="236"/>
        <v>216.36</v>
      </c>
      <c r="H409" s="44">
        <f t="shared" si="236"/>
        <v>216.36</v>
      </c>
      <c r="I409" s="44">
        <f t="shared" si="236"/>
        <v>216.36</v>
      </c>
      <c r="J409" s="44">
        <f t="shared" si="236"/>
        <v>216.36</v>
      </c>
      <c r="K409" s="44">
        <f t="shared" si="236"/>
        <v>216.36</v>
      </c>
      <c r="L409" s="44">
        <f t="shared" si="236"/>
        <v>216.36</v>
      </c>
      <c r="M409" s="44">
        <f t="shared" si="236"/>
        <v>216.36</v>
      </c>
      <c r="N409" s="44">
        <f t="shared" si="236"/>
        <v>216.36</v>
      </c>
      <c r="O409" s="44">
        <f t="shared" si="236"/>
        <v>216.36</v>
      </c>
      <c r="P409" s="44">
        <f t="shared" si="236"/>
        <v>216.36</v>
      </c>
      <c r="Q409" s="44">
        <f t="shared" si="236"/>
        <v>216.36</v>
      </c>
      <c r="R409" s="44">
        <f t="shared" si="236"/>
        <v>216.36</v>
      </c>
      <c r="S409" s="44">
        <f t="shared" si="236"/>
        <v>216.36</v>
      </c>
      <c r="T409" s="44">
        <f t="shared" si="236"/>
        <v>216.36</v>
      </c>
      <c r="U409" s="44">
        <f t="shared" si="236"/>
        <v>216.36</v>
      </c>
      <c r="V409" s="44">
        <f t="shared" si="236"/>
        <v>216.36</v>
      </c>
      <c r="W409" s="44">
        <f t="shared" si="236"/>
        <v>216.36</v>
      </c>
      <c r="X409" s="44">
        <f t="shared" si="236"/>
        <v>216.36</v>
      </c>
      <c r="Y409" s="44">
        <f t="shared" si="236"/>
        <v>216.36</v>
      </c>
      <c r="Z409" s="44">
        <f t="shared" si="236"/>
        <v>216.36</v>
      </c>
      <c r="AA409" s="44">
        <f t="shared" si="236"/>
        <v>216.36</v>
      </c>
    </row>
    <row r="410" spans="1:27" ht="12.75" customHeight="1" x14ac:dyDescent="0.2">
      <c r="A410" s="96" t="s">
        <v>2743</v>
      </c>
      <c r="B410" s="28" t="str">
        <f>"20"&amp;"."&amp;$B$777&amp;"."&amp;$B$778</f>
        <v>20.04.2024</v>
      </c>
      <c r="C410" s="88" t="s">
        <v>76</v>
      </c>
      <c r="D410" s="89">
        <f>ROUND(((D411+D412+D414+D413)/1000),5)</f>
        <v>1.6592199999999999</v>
      </c>
      <c r="E410" s="89">
        <f>ROUND(((E411+E412+E414+E413)/1000),5)</f>
        <v>1.58802</v>
      </c>
      <c r="F410" s="89">
        <f>ROUND(((F411+F412+F414+F413)/1000),5)</f>
        <v>1.5605100000000001</v>
      </c>
      <c r="G410" s="89">
        <f t="shared" ref="G410:AA410" si="237">ROUND(((G411+G412+G414+G413)/1000),5)</f>
        <v>1.52806</v>
      </c>
      <c r="H410" s="89">
        <f t="shared" si="237"/>
        <v>1.55904</v>
      </c>
      <c r="I410" s="89">
        <f t="shared" si="237"/>
        <v>1.56653</v>
      </c>
      <c r="J410" s="89">
        <f t="shared" si="237"/>
        <v>1.57023</v>
      </c>
      <c r="K410" s="89">
        <f t="shared" si="237"/>
        <v>1.6620900000000001</v>
      </c>
      <c r="L410" s="89">
        <f t="shared" si="237"/>
        <v>1.91351</v>
      </c>
      <c r="M410" s="89">
        <f t="shared" si="237"/>
        <v>1.98048</v>
      </c>
      <c r="N410" s="89">
        <f t="shared" si="237"/>
        <v>2.1722700000000001</v>
      </c>
      <c r="O410" s="89">
        <f t="shared" si="237"/>
        <v>2.4277600000000001</v>
      </c>
      <c r="P410" s="89">
        <f t="shared" si="237"/>
        <v>2.36348</v>
      </c>
      <c r="Q410" s="89">
        <f t="shared" si="237"/>
        <v>2.3591099999999998</v>
      </c>
      <c r="R410" s="89">
        <f t="shared" si="237"/>
        <v>2.2868200000000001</v>
      </c>
      <c r="S410" s="89">
        <f t="shared" si="237"/>
        <v>2.2336399999999998</v>
      </c>
      <c r="T410" s="89">
        <f t="shared" si="237"/>
        <v>2.20207</v>
      </c>
      <c r="U410" s="89">
        <f t="shared" si="237"/>
        <v>1.9686300000000001</v>
      </c>
      <c r="V410" s="89">
        <f t="shared" si="237"/>
        <v>1.9620599999999999</v>
      </c>
      <c r="W410" s="89">
        <f t="shared" si="237"/>
        <v>1.9869300000000001</v>
      </c>
      <c r="X410" s="89">
        <f t="shared" si="237"/>
        <v>2.0217700000000001</v>
      </c>
      <c r="Y410" s="89">
        <f t="shared" si="237"/>
        <v>1.99556</v>
      </c>
      <c r="Z410" s="89">
        <f t="shared" si="237"/>
        <v>1.7258500000000001</v>
      </c>
      <c r="AA410" s="89">
        <f t="shared" si="237"/>
        <v>1.66222</v>
      </c>
    </row>
    <row r="411" spans="1:27" ht="12.75" customHeight="1" outlineLevel="1" x14ac:dyDescent="0.2">
      <c r="A411" s="97" t="s">
        <v>2744</v>
      </c>
      <c r="B411" s="63" t="s">
        <v>242</v>
      </c>
      <c r="C411" s="43" t="s">
        <v>79</v>
      </c>
      <c r="D411" s="44">
        <v>1221.53</v>
      </c>
      <c r="E411" s="44">
        <v>1150.33</v>
      </c>
      <c r="F411" s="44">
        <v>1122.82</v>
      </c>
      <c r="G411" s="44">
        <v>1090.3699999999999</v>
      </c>
      <c r="H411" s="44">
        <v>1121.3499999999999</v>
      </c>
      <c r="I411" s="44">
        <v>1128.8399999999999</v>
      </c>
      <c r="J411" s="44">
        <v>1132.54</v>
      </c>
      <c r="K411" s="44">
        <v>1224.4000000000001</v>
      </c>
      <c r="L411" s="44">
        <v>1475.82</v>
      </c>
      <c r="M411" s="44">
        <v>1542.79</v>
      </c>
      <c r="N411" s="44">
        <v>1734.58</v>
      </c>
      <c r="O411" s="44">
        <v>1990.07</v>
      </c>
      <c r="P411" s="44">
        <v>1925.79</v>
      </c>
      <c r="Q411" s="44">
        <v>1921.42</v>
      </c>
      <c r="R411" s="44">
        <v>1849.13</v>
      </c>
      <c r="S411" s="44">
        <v>1795.95</v>
      </c>
      <c r="T411" s="44">
        <v>1764.38</v>
      </c>
      <c r="U411" s="44">
        <v>1530.94</v>
      </c>
      <c r="V411" s="44">
        <v>1524.37</v>
      </c>
      <c r="W411" s="44">
        <v>1549.24</v>
      </c>
      <c r="X411" s="44">
        <v>1584.08</v>
      </c>
      <c r="Y411" s="44">
        <v>1557.87</v>
      </c>
      <c r="Z411" s="44">
        <v>1288.1600000000001</v>
      </c>
      <c r="AA411" s="44">
        <v>1224.53</v>
      </c>
    </row>
    <row r="412" spans="1:27" ht="12.75" customHeight="1" outlineLevel="1" x14ac:dyDescent="0.2">
      <c r="A412" s="97" t="s">
        <v>2745</v>
      </c>
      <c r="B412" s="63" t="s">
        <v>90</v>
      </c>
      <c r="C412" s="43" t="s">
        <v>79</v>
      </c>
      <c r="D412" s="44">
        <f>$D$317</f>
        <v>217.03</v>
      </c>
      <c r="E412" s="44">
        <f t="shared" ref="E412:AA412" si="238">$D$317</f>
        <v>217.03</v>
      </c>
      <c r="F412" s="44">
        <f t="shared" si="238"/>
        <v>217.03</v>
      </c>
      <c r="G412" s="44">
        <f t="shared" si="238"/>
        <v>217.03</v>
      </c>
      <c r="H412" s="44">
        <f t="shared" si="238"/>
        <v>217.03</v>
      </c>
      <c r="I412" s="44">
        <f t="shared" si="238"/>
        <v>217.03</v>
      </c>
      <c r="J412" s="44">
        <f t="shared" si="238"/>
        <v>217.03</v>
      </c>
      <c r="K412" s="44">
        <f t="shared" si="238"/>
        <v>217.03</v>
      </c>
      <c r="L412" s="44">
        <f t="shared" si="238"/>
        <v>217.03</v>
      </c>
      <c r="M412" s="44">
        <f t="shared" si="238"/>
        <v>217.03</v>
      </c>
      <c r="N412" s="44">
        <f t="shared" si="238"/>
        <v>217.03</v>
      </c>
      <c r="O412" s="44">
        <f t="shared" si="238"/>
        <v>217.03</v>
      </c>
      <c r="P412" s="44">
        <f t="shared" si="238"/>
        <v>217.03</v>
      </c>
      <c r="Q412" s="44">
        <f t="shared" si="238"/>
        <v>217.03</v>
      </c>
      <c r="R412" s="44">
        <f t="shared" si="238"/>
        <v>217.03</v>
      </c>
      <c r="S412" s="44">
        <f t="shared" si="238"/>
        <v>217.03</v>
      </c>
      <c r="T412" s="44">
        <f t="shared" si="238"/>
        <v>217.03</v>
      </c>
      <c r="U412" s="44">
        <f t="shared" si="238"/>
        <v>217.03</v>
      </c>
      <c r="V412" s="44">
        <f t="shared" si="238"/>
        <v>217.03</v>
      </c>
      <c r="W412" s="44">
        <f t="shared" si="238"/>
        <v>217.03</v>
      </c>
      <c r="X412" s="44">
        <f t="shared" si="238"/>
        <v>217.03</v>
      </c>
      <c r="Y412" s="44">
        <f t="shared" si="238"/>
        <v>217.03</v>
      </c>
      <c r="Z412" s="44">
        <f t="shared" si="238"/>
        <v>217.03</v>
      </c>
      <c r="AA412" s="44">
        <f t="shared" si="238"/>
        <v>217.03</v>
      </c>
    </row>
    <row r="413" spans="1:27" ht="12.75" customHeight="1" outlineLevel="1" x14ac:dyDescent="0.2">
      <c r="A413" s="97" t="s">
        <v>2746</v>
      </c>
      <c r="B413" s="63" t="s">
        <v>83</v>
      </c>
      <c r="C413" s="43" t="s">
        <v>79</v>
      </c>
      <c r="D413" s="44">
        <v>4.3</v>
      </c>
      <c r="E413" s="44">
        <v>4.3</v>
      </c>
      <c r="F413" s="44">
        <v>4.3</v>
      </c>
      <c r="G413" s="44">
        <v>4.3</v>
      </c>
      <c r="H413" s="44">
        <v>4.3</v>
      </c>
      <c r="I413" s="44">
        <v>4.3</v>
      </c>
      <c r="J413" s="44">
        <v>4.3</v>
      </c>
      <c r="K413" s="44">
        <v>4.3</v>
      </c>
      <c r="L413" s="44">
        <v>4.3</v>
      </c>
      <c r="M413" s="44">
        <v>4.3</v>
      </c>
      <c r="N413" s="44">
        <v>4.3</v>
      </c>
      <c r="O413" s="44">
        <v>4.3</v>
      </c>
      <c r="P413" s="44">
        <v>4.3</v>
      </c>
      <c r="Q413" s="44">
        <v>4.3</v>
      </c>
      <c r="R413" s="44">
        <v>4.3</v>
      </c>
      <c r="S413" s="44">
        <v>4.3</v>
      </c>
      <c r="T413" s="44">
        <v>4.3</v>
      </c>
      <c r="U413" s="44">
        <v>4.3</v>
      </c>
      <c r="V413" s="44">
        <v>4.3</v>
      </c>
      <c r="W413" s="44">
        <v>4.3</v>
      </c>
      <c r="X413" s="44">
        <v>4.3</v>
      </c>
      <c r="Y413" s="44">
        <v>4.3</v>
      </c>
      <c r="Z413" s="44">
        <v>4.3</v>
      </c>
      <c r="AA413" s="44">
        <v>4.3</v>
      </c>
    </row>
    <row r="414" spans="1:27" ht="12.75" customHeight="1" outlineLevel="1" x14ac:dyDescent="0.2">
      <c r="A414" s="97" t="s">
        <v>2747</v>
      </c>
      <c r="B414" s="63" t="s">
        <v>81</v>
      </c>
      <c r="C414" s="43" t="s">
        <v>79</v>
      </c>
      <c r="D414" s="44">
        <f>$D$11</f>
        <v>216.36</v>
      </c>
      <c r="E414" s="44">
        <f t="shared" ref="E414:AA414" si="239">$D$11</f>
        <v>216.36</v>
      </c>
      <c r="F414" s="44">
        <f t="shared" si="239"/>
        <v>216.36</v>
      </c>
      <c r="G414" s="44">
        <f t="shared" si="239"/>
        <v>216.36</v>
      </c>
      <c r="H414" s="44">
        <f t="shared" si="239"/>
        <v>216.36</v>
      </c>
      <c r="I414" s="44">
        <f t="shared" si="239"/>
        <v>216.36</v>
      </c>
      <c r="J414" s="44">
        <f t="shared" si="239"/>
        <v>216.36</v>
      </c>
      <c r="K414" s="44">
        <f t="shared" si="239"/>
        <v>216.36</v>
      </c>
      <c r="L414" s="44">
        <f t="shared" si="239"/>
        <v>216.36</v>
      </c>
      <c r="M414" s="44">
        <f t="shared" si="239"/>
        <v>216.36</v>
      </c>
      <c r="N414" s="44">
        <f t="shared" si="239"/>
        <v>216.36</v>
      </c>
      <c r="O414" s="44">
        <f t="shared" si="239"/>
        <v>216.36</v>
      </c>
      <c r="P414" s="44">
        <f t="shared" si="239"/>
        <v>216.36</v>
      </c>
      <c r="Q414" s="44">
        <f t="shared" si="239"/>
        <v>216.36</v>
      </c>
      <c r="R414" s="44">
        <f t="shared" si="239"/>
        <v>216.36</v>
      </c>
      <c r="S414" s="44">
        <f t="shared" si="239"/>
        <v>216.36</v>
      </c>
      <c r="T414" s="44">
        <f t="shared" si="239"/>
        <v>216.36</v>
      </c>
      <c r="U414" s="44">
        <f t="shared" si="239"/>
        <v>216.36</v>
      </c>
      <c r="V414" s="44">
        <f t="shared" si="239"/>
        <v>216.36</v>
      </c>
      <c r="W414" s="44">
        <f t="shared" si="239"/>
        <v>216.36</v>
      </c>
      <c r="X414" s="44">
        <f t="shared" si="239"/>
        <v>216.36</v>
      </c>
      <c r="Y414" s="44">
        <f t="shared" si="239"/>
        <v>216.36</v>
      </c>
      <c r="Z414" s="44">
        <f t="shared" si="239"/>
        <v>216.36</v>
      </c>
      <c r="AA414" s="44">
        <f t="shared" si="239"/>
        <v>216.36</v>
      </c>
    </row>
    <row r="415" spans="1:27" ht="12.75" customHeight="1" x14ac:dyDescent="0.2">
      <c r="A415" s="96" t="s">
        <v>2748</v>
      </c>
      <c r="B415" s="28" t="str">
        <f>"21"&amp;"."&amp;$B$777&amp;"."&amp;$B$778</f>
        <v>21.04.2024</v>
      </c>
      <c r="C415" s="88" t="s">
        <v>76</v>
      </c>
      <c r="D415" s="89">
        <f>ROUND(((D416+D417+D419+D418)/1000),5)</f>
        <v>1.6159699999999999</v>
      </c>
      <c r="E415" s="89">
        <f>ROUND(((E416+E417+E419+E418)/1000),5)</f>
        <v>1.55409</v>
      </c>
      <c r="F415" s="89">
        <f>ROUND(((F416+F417+F419+F418)/1000),5)</f>
        <v>1.4746600000000001</v>
      </c>
      <c r="G415" s="89">
        <f t="shared" ref="G415:AA415" si="240">ROUND(((G416+G417+G419+G418)/1000),5)</f>
        <v>1.4616199999999999</v>
      </c>
      <c r="H415" s="89">
        <f t="shared" si="240"/>
        <v>1.4653700000000001</v>
      </c>
      <c r="I415" s="89">
        <f t="shared" si="240"/>
        <v>1.4938199999999999</v>
      </c>
      <c r="J415" s="89">
        <f t="shared" si="240"/>
        <v>1.45547</v>
      </c>
      <c r="K415" s="89">
        <f t="shared" si="240"/>
        <v>1.5556300000000001</v>
      </c>
      <c r="L415" s="89">
        <f t="shared" si="240"/>
        <v>1.74143</v>
      </c>
      <c r="M415" s="89">
        <f t="shared" si="240"/>
        <v>1.93302</v>
      </c>
      <c r="N415" s="89">
        <f t="shared" si="240"/>
        <v>2.0030999999999999</v>
      </c>
      <c r="O415" s="89">
        <f t="shared" si="240"/>
        <v>1.9997499999999999</v>
      </c>
      <c r="P415" s="89">
        <f t="shared" si="240"/>
        <v>2.01484</v>
      </c>
      <c r="Q415" s="89">
        <f t="shared" si="240"/>
        <v>2.01783</v>
      </c>
      <c r="R415" s="89">
        <f t="shared" si="240"/>
        <v>2.0043600000000001</v>
      </c>
      <c r="S415" s="89">
        <f t="shared" si="240"/>
        <v>1.9587699999999999</v>
      </c>
      <c r="T415" s="89">
        <f t="shared" si="240"/>
        <v>1.96377</v>
      </c>
      <c r="U415" s="89">
        <f t="shared" si="240"/>
        <v>1.98167</v>
      </c>
      <c r="V415" s="89">
        <f t="shared" si="240"/>
        <v>2.0069699999999999</v>
      </c>
      <c r="W415" s="89">
        <f t="shared" si="240"/>
        <v>2.1446200000000002</v>
      </c>
      <c r="X415" s="89">
        <f t="shared" si="240"/>
        <v>2.2446799999999998</v>
      </c>
      <c r="Y415" s="89">
        <f t="shared" si="240"/>
        <v>2.03884</v>
      </c>
      <c r="Z415" s="89">
        <f t="shared" si="240"/>
        <v>1.7345600000000001</v>
      </c>
      <c r="AA415" s="89">
        <f t="shared" si="240"/>
        <v>1.61961</v>
      </c>
    </row>
    <row r="416" spans="1:27" ht="12.75" customHeight="1" outlineLevel="1" x14ac:dyDescent="0.2">
      <c r="A416" s="97" t="s">
        <v>2749</v>
      </c>
      <c r="B416" s="63" t="s">
        <v>242</v>
      </c>
      <c r="C416" s="43" t="s">
        <v>79</v>
      </c>
      <c r="D416" s="44">
        <v>1178.28</v>
      </c>
      <c r="E416" s="44">
        <v>1116.4000000000001</v>
      </c>
      <c r="F416" s="44">
        <v>1036.97</v>
      </c>
      <c r="G416" s="44">
        <v>1023.93</v>
      </c>
      <c r="H416" s="44">
        <v>1027.68</v>
      </c>
      <c r="I416" s="44">
        <v>1056.1300000000001</v>
      </c>
      <c r="J416" s="44">
        <v>1017.78</v>
      </c>
      <c r="K416" s="44">
        <v>1117.94</v>
      </c>
      <c r="L416" s="44">
        <v>1303.74</v>
      </c>
      <c r="M416" s="44">
        <v>1495.33</v>
      </c>
      <c r="N416" s="44">
        <v>1565.41</v>
      </c>
      <c r="O416" s="44">
        <v>1562.06</v>
      </c>
      <c r="P416" s="44">
        <v>1577.15</v>
      </c>
      <c r="Q416" s="44">
        <v>1580.14</v>
      </c>
      <c r="R416" s="44">
        <v>1566.67</v>
      </c>
      <c r="S416" s="44">
        <v>1521.08</v>
      </c>
      <c r="T416" s="44">
        <v>1526.08</v>
      </c>
      <c r="U416" s="44">
        <v>1543.98</v>
      </c>
      <c r="V416" s="44">
        <v>1569.28</v>
      </c>
      <c r="W416" s="44">
        <v>1706.93</v>
      </c>
      <c r="X416" s="44">
        <v>1806.99</v>
      </c>
      <c r="Y416" s="44">
        <v>1601.15</v>
      </c>
      <c r="Z416" s="44">
        <v>1296.8699999999999</v>
      </c>
      <c r="AA416" s="44">
        <v>1181.92</v>
      </c>
    </row>
    <row r="417" spans="1:27" ht="12.75" customHeight="1" outlineLevel="1" x14ac:dyDescent="0.2">
      <c r="A417" s="97" t="s">
        <v>2750</v>
      </c>
      <c r="B417" s="63" t="s">
        <v>90</v>
      </c>
      <c r="C417" s="43" t="s">
        <v>79</v>
      </c>
      <c r="D417" s="44">
        <f>$D$317</f>
        <v>217.03</v>
      </c>
      <c r="E417" s="44">
        <f t="shared" ref="E417:AA417" si="241">$D$317</f>
        <v>217.03</v>
      </c>
      <c r="F417" s="44">
        <f t="shared" si="241"/>
        <v>217.03</v>
      </c>
      <c r="G417" s="44">
        <f t="shared" si="241"/>
        <v>217.03</v>
      </c>
      <c r="H417" s="44">
        <f t="shared" si="241"/>
        <v>217.03</v>
      </c>
      <c r="I417" s="44">
        <f t="shared" si="241"/>
        <v>217.03</v>
      </c>
      <c r="J417" s="44">
        <f t="shared" si="241"/>
        <v>217.03</v>
      </c>
      <c r="K417" s="44">
        <f t="shared" si="241"/>
        <v>217.03</v>
      </c>
      <c r="L417" s="44">
        <f t="shared" si="241"/>
        <v>217.03</v>
      </c>
      <c r="M417" s="44">
        <f t="shared" si="241"/>
        <v>217.03</v>
      </c>
      <c r="N417" s="44">
        <f t="shared" si="241"/>
        <v>217.03</v>
      </c>
      <c r="O417" s="44">
        <f t="shared" si="241"/>
        <v>217.03</v>
      </c>
      <c r="P417" s="44">
        <f t="shared" si="241"/>
        <v>217.03</v>
      </c>
      <c r="Q417" s="44">
        <f t="shared" si="241"/>
        <v>217.03</v>
      </c>
      <c r="R417" s="44">
        <f t="shared" si="241"/>
        <v>217.03</v>
      </c>
      <c r="S417" s="44">
        <f t="shared" si="241"/>
        <v>217.03</v>
      </c>
      <c r="T417" s="44">
        <f t="shared" si="241"/>
        <v>217.03</v>
      </c>
      <c r="U417" s="44">
        <f t="shared" si="241"/>
        <v>217.03</v>
      </c>
      <c r="V417" s="44">
        <f t="shared" si="241"/>
        <v>217.03</v>
      </c>
      <c r="W417" s="44">
        <f t="shared" si="241"/>
        <v>217.03</v>
      </c>
      <c r="X417" s="44">
        <f t="shared" si="241"/>
        <v>217.03</v>
      </c>
      <c r="Y417" s="44">
        <f t="shared" si="241"/>
        <v>217.03</v>
      </c>
      <c r="Z417" s="44">
        <f t="shared" si="241"/>
        <v>217.03</v>
      </c>
      <c r="AA417" s="44">
        <f t="shared" si="241"/>
        <v>217.03</v>
      </c>
    </row>
    <row r="418" spans="1:27" ht="12.75" customHeight="1" outlineLevel="1" x14ac:dyDescent="0.2">
      <c r="A418" s="97" t="s">
        <v>2751</v>
      </c>
      <c r="B418" s="63" t="s">
        <v>83</v>
      </c>
      <c r="C418" s="43" t="s">
        <v>79</v>
      </c>
      <c r="D418" s="44">
        <v>4.3</v>
      </c>
      <c r="E418" s="44">
        <v>4.3</v>
      </c>
      <c r="F418" s="44">
        <v>4.3</v>
      </c>
      <c r="G418" s="44">
        <v>4.3</v>
      </c>
      <c r="H418" s="44">
        <v>4.3</v>
      </c>
      <c r="I418" s="44">
        <v>4.3</v>
      </c>
      <c r="J418" s="44">
        <v>4.3</v>
      </c>
      <c r="K418" s="44">
        <v>4.3</v>
      </c>
      <c r="L418" s="44">
        <v>4.3</v>
      </c>
      <c r="M418" s="44">
        <v>4.3</v>
      </c>
      <c r="N418" s="44">
        <v>4.3</v>
      </c>
      <c r="O418" s="44">
        <v>4.3</v>
      </c>
      <c r="P418" s="44">
        <v>4.3</v>
      </c>
      <c r="Q418" s="44">
        <v>4.3</v>
      </c>
      <c r="R418" s="44">
        <v>4.3</v>
      </c>
      <c r="S418" s="44">
        <v>4.3</v>
      </c>
      <c r="T418" s="44">
        <v>4.3</v>
      </c>
      <c r="U418" s="44">
        <v>4.3</v>
      </c>
      <c r="V418" s="44">
        <v>4.3</v>
      </c>
      <c r="W418" s="44">
        <v>4.3</v>
      </c>
      <c r="X418" s="44">
        <v>4.3</v>
      </c>
      <c r="Y418" s="44">
        <v>4.3</v>
      </c>
      <c r="Z418" s="44">
        <v>4.3</v>
      </c>
      <c r="AA418" s="44">
        <v>4.3</v>
      </c>
    </row>
    <row r="419" spans="1:27" ht="12.75" customHeight="1" outlineLevel="1" x14ac:dyDescent="0.2">
      <c r="A419" s="97" t="s">
        <v>2752</v>
      </c>
      <c r="B419" s="63" t="s">
        <v>81</v>
      </c>
      <c r="C419" s="43" t="s">
        <v>79</v>
      </c>
      <c r="D419" s="44">
        <f>$D$11</f>
        <v>216.36</v>
      </c>
      <c r="E419" s="44">
        <f t="shared" ref="E419:AA419" si="242">$D$11</f>
        <v>216.36</v>
      </c>
      <c r="F419" s="44">
        <f t="shared" si="242"/>
        <v>216.36</v>
      </c>
      <c r="G419" s="44">
        <f t="shared" si="242"/>
        <v>216.36</v>
      </c>
      <c r="H419" s="44">
        <f t="shared" si="242"/>
        <v>216.36</v>
      </c>
      <c r="I419" s="44">
        <f t="shared" si="242"/>
        <v>216.36</v>
      </c>
      <c r="J419" s="44">
        <f t="shared" si="242"/>
        <v>216.36</v>
      </c>
      <c r="K419" s="44">
        <f t="shared" si="242"/>
        <v>216.36</v>
      </c>
      <c r="L419" s="44">
        <f t="shared" si="242"/>
        <v>216.36</v>
      </c>
      <c r="M419" s="44">
        <f t="shared" si="242"/>
        <v>216.36</v>
      </c>
      <c r="N419" s="44">
        <f t="shared" si="242"/>
        <v>216.36</v>
      </c>
      <c r="O419" s="44">
        <f t="shared" si="242"/>
        <v>216.36</v>
      </c>
      <c r="P419" s="44">
        <f t="shared" si="242"/>
        <v>216.36</v>
      </c>
      <c r="Q419" s="44">
        <f t="shared" si="242"/>
        <v>216.36</v>
      </c>
      <c r="R419" s="44">
        <f t="shared" si="242"/>
        <v>216.36</v>
      </c>
      <c r="S419" s="44">
        <f t="shared" si="242"/>
        <v>216.36</v>
      </c>
      <c r="T419" s="44">
        <f t="shared" si="242"/>
        <v>216.36</v>
      </c>
      <c r="U419" s="44">
        <f t="shared" si="242"/>
        <v>216.36</v>
      </c>
      <c r="V419" s="44">
        <f t="shared" si="242"/>
        <v>216.36</v>
      </c>
      <c r="W419" s="44">
        <f t="shared" si="242"/>
        <v>216.36</v>
      </c>
      <c r="X419" s="44">
        <f t="shared" si="242"/>
        <v>216.36</v>
      </c>
      <c r="Y419" s="44">
        <f t="shared" si="242"/>
        <v>216.36</v>
      </c>
      <c r="Z419" s="44">
        <f t="shared" si="242"/>
        <v>216.36</v>
      </c>
      <c r="AA419" s="44">
        <f t="shared" si="242"/>
        <v>216.36</v>
      </c>
    </row>
    <row r="420" spans="1:27" ht="12.75" customHeight="1" x14ac:dyDescent="0.2">
      <c r="A420" s="96" t="s">
        <v>2753</v>
      </c>
      <c r="B420" s="28" t="str">
        <f>"22"&amp;"."&amp;$B$777&amp;"."&amp;$B$778</f>
        <v>22.04.2024</v>
      </c>
      <c r="C420" s="88" t="s">
        <v>76</v>
      </c>
      <c r="D420" s="89">
        <f>ROUND(((D421+D422+D424+D423)/1000),5)</f>
        <v>1.5553699999999999</v>
      </c>
      <c r="E420" s="89">
        <f>ROUND(((E421+E422+E424+E423)/1000),5)</f>
        <v>1.46034</v>
      </c>
      <c r="F420" s="89">
        <f>ROUND(((F421+F422+F424+F423)/1000),5)</f>
        <v>1.3965399999999999</v>
      </c>
      <c r="G420" s="89">
        <f t="shared" ref="G420:AA420" si="243">ROUND(((G421+G422+G424+G423)/1000),5)</f>
        <v>1.38449</v>
      </c>
      <c r="H420" s="89">
        <f t="shared" si="243"/>
        <v>1.40984</v>
      </c>
      <c r="I420" s="89">
        <f t="shared" si="243"/>
        <v>1.5519700000000001</v>
      </c>
      <c r="J420" s="89">
        <f t="shared" si="243"/>
        <v>1.65218</v>
      </c>
      <c r="K420" s="89">
        <f t="shared" si="243"/>
        <v>1.9392799999999999</v>
      </c>
      <c r="L420" s="89">
        <f t="shared" si="243"/>
        <v>2.1709000000000001</v>
      </c>
      <c r="M420" s="89">
        <f t="shared" si="243"/>
        <v>2.4042599999999998</v>
      </c>
      <c r="N420" s="89">
        <f t="shared" si="243"/>
        <v>2.4311799999999999</v>
      </c>
      <c r="O420" s="89">
        <f t="shared" si="243"/>
        <v>2.4827900000000001</v>
      </c>
      <c r="P420" s="89">
        <f t="shared" si="243"/>
        <v>2.4647800000000002</v>
      </c>
      <c r="Q420" s="89">
        <f t="shared" si="243"/>
        <v>2.4776899999999999</v>
      </c>
      <c r="R420" s="89">
        <f t="shared" si="243"/>
        <v>2.4510299999999998</v>
      </c>
      <c r="S420" s="89">
        <f t="shared" si="243"/>
        <v>2.43893</v>
      </c>
      <c r="T420" s="89">
        <f t="shared" si="243"/>
        <v>2.4359500000000001</v>
      </c>
      <c r="U420" s="89">
        <f t="shared" si="243"/>
        <v>2.2332000000000001</v>
      </c>
      <c r="V420" s="89">
        <f t="shared" si="243"/>
        <v>2.0756000000000001</v>
      </c>
      <c r="W420" s="89">
        <f t="shared" si="243"/>
        <v>2.2352099999999999</v>
      </c>
      <c r="X420" s="89">
        <f t="shared" si="243"/>
        <v>2.3890899999999999</v>
      </c>
      <c r="Y420" s="89">
        <f t="shared" si="243"/>
        <v>2.1289400000000001</v>
      </c>
      <c r="Z420" s="89">
        <f t="shared" si="243"/>
        <v>1.9386399999999999</v>
      </c>
      <c r="AA420" s="89">
        <f t="shared" si="243"/>
        <v>1.68116</v>
      </c>
    </row>
    <row r="421" spans="1:27" ht="12.75" customHeight="1" outlineLevel="1" x14ac:dyDescent="0.2">
      <c r="A421" s="97" t="s">
        <v>2754</v>
      </c>
      <c r="B421" s="63" t="s">
        <v>242</v>
      </c>
      <c r="C421" s="43" t="s">
        <v>79</v>
      </c>
      <c r="D421" s="44">
        <v>1117.68</v>
      </c>
      <c r="E421" s="44">
        <v>1022.65</v>
      </c>
      <c r="F421" s="44">
        <v>958.85</v>
      </c>
      <c r="G421" s="44">
        <v>946.8</v>
      </c>
      <c r="H421" s="44">
        <v>972.15</v>
      </c>
      <c r="I421" s="44">
        <v>1114.28</v>
      </c>
      <c r="J421" s="44">
        <v>1214.49</v>
      </c>
      <c r="K421" s="44">
        <v>1501.59</v>
      </c>
      <c r="L421" s="44">
        <v>1733.21</v>
      </c>
      <c r="M421" s="44">
        <v>1966.57</v>
      </c>
      <c r="N421" s="44">
        <v>1993.49</v>
      </c>
      <c r="O421" s="44">
        <v>2045.1</v>
      </c>
      <c r="P421" s="44">
        <v>2027.09</v>
      </c>
      <c r="Q421" s="44">
        <v>2040</v>
      </c>
      <c r="R421" s="44">
        <v>2013.34</v>
      </c>
      <c r="S421" s="44">
        <v>2001.24</v>
      </c>
      <c r="T421" s="44">
        <v>1998.26</v>
      </c>
      <c r="U421" s="44">
        <v>1795.51</v>
      </c>
      <c r="V421" s="44">
        <v>1637.91</v>
      </c>
      <c r="W421" s="44">
        <v>1797.52</v>
      </c>
      <c r="X421" s="44">
        <v>1951.4</v>
      </c>
      <c r="Y421" s="44">
        <v>1691.25</v>
      </c>
      <c r="Z421" s="44">
        <v>1500.95</v>
      </c>
      <c r="AA421" s="44">
        <v>1243.47</v>
      </c>
    </row>
    <row r="422" spans="1:27" ht="12.75" customHeight="1" outlineLevel="1" x14ac:dyDescent="0.2">
      <c r="A422" s="97" t="s">
        <v>2755</v>
      </c>
      <c r="B422" s="63" t="s">
        <v>90</v>
      </c>
      <c r="C422" s="43" t="s">
        <v>79</v>
      </c>
      <c r="D422" s="44">
        <f>$D$317</f>
        <v>217.03</v>
      </c>
      <c r="E422" s="44">
        <f t="shared" ref="E422:AA422" si="244">$D$317</f>
        <v>217.03</v>
      </c>
      <c r="F422" s="44">
        <f t="shared" si="244"/>
        <v>217.03</v>
      </c>
      <c r="G422" s="44">
        <f t="shared" si="244"/>
        <v>217.03</v>
      </c>
      <c r="H422" s="44">
        <f t="shared" si="244"/>
        <v>217.03</v>
      </c>
      <c r="I422" s="44">
        <f t="shared" si="244"/>
        <v>217.03</v>
      </c>
      <c r="J422" s="44">
        <f t="shared" si="244"/>
        <v>217.03</v>
      </c>
      <c r="K422" s="44">
        <f t="shared" si="244"/>
        <v>217.03</v>
      </c>
      <c r="L422" s="44">
        <f t="shared" si="244"/>
        <v>217.03</v>
      </c>
      <c r="M422" s="44">
        <f t="shared" si="244"/>
        <v>217.03</v>
      </c>
      <c r="N422" s="44">
        <f t="shared" si="244"/>
        <v>217.03</v>
      </c>
      <c r="O422" s="44">
        <f t="shared" si="244"/>
        <v>217.03</v>
      </c>
      <c r="P422" s="44">
        <f t="shared" si="244"/>
        <v>217.03</v>
      </c>
      <c r="Q422" s="44">
        <f t="shared" si="244"/>
        <v>217.03</v>
      </c>
      <c r="R422" s="44">
        <f t="shared" si="244"/>
        <v>217.03</v>
      </c>
      <c r="S422" s="44">
        <f t="shared" si="244"/>
        <v>217.03</v>
      </c>
      <c r="T422" s="44">
        <f t="shared" si="244"/>
        <v>217.03</v>
      </c>
      <c r="U422" s="44">
        <f t="shared" si="244"/>
        <v>217.03</v>
      </c>
      <c r="V422" s="44">
        <f t="shared" si="244"/>
        <v>217.03</v>
      </c>
      <c r="W422" s="44">
        <f t="shared" si="244"/>
        <v>217.03</v>
      </c>
      <c r="X422" s="44">
        <f t="shared" si="244"/>
        <v>217.03</v>
      </c>
      <c r="Y422" s="44">
        <f t="shared" si="244"/>
        <v>217.03</v>
      </c>
      <c r="Z422" s="44">
        <f t="shared" si="244"/>
        <v>217.03</v>
      </c>
      <c r="AA422" s="44">
        <f t="shared" si="244"/>
        <v>217.03</v>
      </c>
    </row>
    <row r="423" spans="1:27" ht="12.75" customHeight="1" outlineLevel="1" x14ac:dyDescent="0.2">
      <c r="A423" s="97" t="s">
        <v>2756</v>
      </c>
      <c r="B423" s="63" t="s">
        <v>83</v>
      </c>
      <c r="C423" s="43" t="s">
        <v>79</v>
      </c>
      <c r="D423" s="44">
        <v>4.3</v>
      </c>
      <c r="E423" s="44">
        <v>4.3</v>
      </c>
      <c r="F423" s="44">
        <v>4.3</v>
      </c>
      <c r="G423" s="44">
        <v>4.3</v>
      </c>
      <c r="H423" s="44">
        <v>4.3</v>
      </c>
      <c r="I423" s="44">
        <v>4.3</v>
      </c>
      <c r="J423" s="44">
        <v>4.3</v>
      </c>
      <c r="K423" s="44">
        <v>4.3</v>
      </c>
      <c r="L423" s="44">
        <v>4.3</v>
      </c>
      <c r="M423" s="44">
        <v>4.3</v>
      </c>
      <c r="N423" s="44">
        <v>4.3</v>
      </c>
      <c r="O423" s="44">
        <v>4.3</v>
      </c>
      <c r="P423" s="44">
        <v>4.3</v>
      </c>
      <c r="Q423" s="44">
        <v>4.3</v>
      </c>
      <c r="R423" s="44">
        <v>4.3</v>
      </c>
      <c r="S423" s="44">
        <v>4.3</v>
      </c>
      <c r="T423" s="44">
        <v>4.3</v>
      </c>
      <c r="U423" s="44">
        <v>4.3</v>
      </c>
      <c r="V423" s="44">
        <v>4.3</v>
      </c>
      <c r="W423" s="44">
        <v>4.3</v>
      </c>
      <c r="X423" s="44">
        <v>4.3</v>
      </c>
      <c r="Y423" s="44">
        <v>4.3</v>
      </c>
      <c r="Z423" s="44">
        <v>4.3</v>
      </c>
      <c r="AA423" s="44">
        <v>4.3</v>
      </c>
    </row>
    <row r="424" spans="1:27" ht="12.75" customHeight="1" outlineLevel="1" x14ac:dyDescent="0.2">
      <c r="A424" s="97" t="s">
        <v>2757</v>
      </c>
      <c r="B424" s="63" t="s">
        <v>81</v>
      </c>
      <c r="C424" s="43" t="s">
        <v>79</v>
      </c>
      <c r="D424" s="44">
        <f>$D$11</f>
        <v>216.36</v>
      </c>
      <c r="E424" s="44">
        <f t="shared" ref="E424:AA424" si="245">$D$11</f>
        <v>216.36</v>
      </c>
      <c r="F424" s="44">
        <f t="shared" si="245"/>
        <v>216.36</v>
      </c>
      <c r="G424" s="44">
        <f t="shared" si="245"/>
        <v>216.36</v>
      </c>
      <c r="H424" s="44">
        <f t="shared" si="245"/>
        <v>216.36</v>
      </c>
      <c r="I424" s="44">
        <f t="shared" si="245"/>
        <v>216.36</v>
      </c>
      <c r="J424" s="44">
        <f t="shared" si="245"/>
        <v>216.36</v>
      </c>
      <c r="K424" s="44">
        <f t="shared" si="245"/>
        <v>216.36</v>
      </c>
      <c r="L424" s="44">
        <f t="shared" si="245"/>
        <v>216.36</v>
      </c>
      <c r="M424" s="44">
        <f t="shared" si="245"/>
        <v>216.36</v>
      </c>
      <c r="N424" s="44">
        <f t="shared" si="245"/>
        <v>216.36</v>
      </c>
      <c r="O424" s="44">
        <f t="shared" si="245"/>
        <v>216.36</v>
      </c>
      <c r="P424" s="44">
        <f t="shared" si="245"/>
        <v>216.36</v>
      </c>
      <c r="Q424" s="44">
        <f t="shared" si="245"/>
        <v>216.36</v>
      </c>
      <c r="R424" s="44">
        <f t="shared" si="245"/>
        <v>216.36</v>
      </c>
      <c r="S424" s="44">
        <f t="shared" si="245"/>
        <v>216.36</v>
      </c>
      <c r="T424" s="44">
        <f t="shared" si="245"/>
        <v>216.36</v>
      </c>
      <c r="U424" s="44">
        <f t="shared" si="245"/>
        <v>216.36</v>
      </c>
      <c r="V424" s="44">
        <f t="shared" si="245"/>
        <v>216.36</v>
      </c>
      <c r="W424" s="44">
        <f t="shared" si="245"/>
        <v>216.36</v>
      </c>
      <c r="X424" s="44">
        <f t="shared" si="245"/>
        <v>216.36</v>
      </c>
      <c r="Y424" s="44">
        <f t="shared" si="245"/>
        <v>216.36</v>
      </c>
      <c r="Z424" s="44">
        <f t="shared" si="245"/>
        <v>216.36</v>
      </c>
      <c r="AA424" s="44">
        <f t="shared" si="245"/>
        <v>216.36</v>
      </c>
    </row>
    <row r="425" spans="1:27" ht="12.75" customHeight="1" x14ac:dyDescent="0.2">
      <c r="A425" s="96" t="s">
        <v>2758</v>
      </c>
      <c r="B425" s="28" t="str">
        <f>"23"&amp;"."&amp;$B$777&amp;"."&amp;$B$778</f>
        <v>23.04.2024</v>
      </c>
      <c r="C425" s="88" t="s">
        <v>76</v>
      </c>
      <c r="D425" s="89">
        <f>ROUND(((D426+D427+D429+D428)/1000),5)</f>
        <v>1.59857</v>
      </c>
      <c r="E425" s="89">
        <f>ROUND(((E426+E427+E429+E428)/1000),5)</f>
        <v>1.48237</v>
      </c>
      <c r="F425" s="89">
        <f>ROUND(((F426+F427+F429+F428)/1000),5)</f>
        <v>1.4084099999999999</v>
      </c>
      <c r="G425" s="89">
        <f t="shared" ref="G425:AA425" si="246">ROUND(((G426+G427+G429+G428)/1000),5)</f>
        <v>1.4151199999999999</v>
      </c>
      <c r="H425" s="89">
        <f t="shared" si="246"/>
        <v>1.52928</v>
      </c>
      <c r="I425" s="89">
        <f t="shared" si="246"/>
        <v>1.5980799999999999</v>
      </c>
      <c r="J425" s="89">
        <f t="shared" si="246"/>
        <v>1.7042600000000001</v>
      </c>
      <c r="K425" s="89">
        <f t="shared" si="246"/>
        <v>1.9336100000000001</v>
      </c>
      <c r="L425" s="89">
        <f t="shared" si="246"/>
        <v>2.1295999999999999</v>
      </c>
      <c r="M425" s="89">
        <f t="shared" si="246"/>
        <v>2.34789</v>
      </c>
      <c r="N425" s="89">
        <f t="shared" si="246"/>
        <v>2.4108000000000001</v>
      </c>
      <c r="O425" s="89">
        <f t="shared" si="246"/>
        <v>2.3235999999999999</v>
      </c>
      <c r="P425" s="89">
        <f t="shared" si="246"/>
        <v>2.1992500000000001</v>
      </c>
      <c r="Q425" s="89">
        <f t="shared" si="246"/>
        <v>2.3704800000000001</v>
      </c>
      <c r="R425" s="89">
        <f t="shared" si="246"/>
        <v>2.3423099999999999</v>
      </c>
      <c r="S425" s="89">
        <f t="shared" si="246"/>
        <v>2.2819799999999999</v>
      </c>
      <c r="T425" s="89">
        <f t="shared" si="246"/>
        <v>2.2788599999999999</v>
      </c>
      <c r="U425" s="89">
        <f t="shared" si="246"/>
        <v>2.1797</v>
      </c>
      <c r="V425" s="89">
        <f t="shared" si="246"/>
        <v>2.2391000000000001</v>
      </c>
      <c r="W425" s="89">
        <f t="shared" si="246"/>
        <v>2.3237199999999998</v>
      </c>
      <c r="X425" s="89">
        <f t="shared" si="246"/>
        <v>2.2132200000000002</v>
      </c>
      <c r="Y425" s="89">
        <f t="shared" si="246"/>
        <v>2.0708600000000001</v>
      </c>
      <c r="Z425" s="89">
        <f t="shared" si="246"/>
        <v>1.9106700000000001</v>
      </c>
      <c r="AA425" s="89">
        <f t="shared" si="246"/>
        <v>1.6702699999999999</v>
      </c>
    </row>
    <row r="426" spans="1:27" ht="12.75" customHeight="1" outlineLevel="1" x14ac:dyDescent="0.2">
      <c r="A426" s="97" t="s">
        <v>2759</v>
      </c>
      <c r="B426" s="63" t="s">
        <v>242</v>
      </c>
      <c r="C426" s="43" t="s">
        <v>79</v>
      </c>
      <c r="D426" s="44">
        <v>1160.8800000000001</v>
      </c>
      <c r="E426" s="44">
        <v>1044.68</v>
      </c>
      <c r="F426" s="44">
        <v>970.72</v>
      </c>
      <c r="G426" s="44">
        <v>977.43</v>
      </c>
      <c r="H426" s="44">
        <v>1091.5899999999999</v>
      </c>
      <c r="I426" s="44">
        <v>1160.3900000000001</v>
      </c>
      <c r="J426" s="44">
        <v>1266.57</v>
      </c>
      <c r="K426" s="44">
        <v>1495.92</v>
      </c>
      <c r="L426" s="44">
        <v>1691.91</v>
      </c>
      <c r="M426" s="44">
        <v>1910.2</v>
      </c>
      <c r="N426" s="44">
        <v>1973.11</v>
      </c>
      <c r="O426" s="44">
        <v>1885.91</v>
      </c>
      <c r="P426" s="44">
        <v>1761.56</v>
      </c>
      <c r="Q426" s="44">
        <v>1932.79</v>
      </c>
      <c r="R426" s="44">
        <v>1904.62</v>
      </c>
      <c r="S426" s="44">
        <v>1844.29</v>
      </c>
      <c r="T426" s="44">
        <v>1841.17</v>
      </c>
      <c r="U426" s="44">
        <v>1742.01</v>
      </c>
      <c r="V426" s="44">
        <v>1801.41</v>
      </c>
      <c r="W426" s="44">
        <v>1886.03</v>
      </c>
      <c r="X426" s="44">
        <v>1775.53</v>
      </c>
      <c r="Y426" s="44">
        <v>1633.17</v>
      </c>
      <c r="Z426" s="44">
        <v>1472.98</v>
      </c>
      <c r="AA426" s="44">
        <v>1232.58</v>
      </c>
    </row>
    <row r="427" spans="1:27" ht="12.75" customHeight="1" outlineLevel="1" x14ac:dyDescent="0.2">
      <c r="A427" s="97" t="s">
        <v>2760</v>
      </c>
      <c r="B427" s="63" t="s">
        <v>90</v>
      </c>
      <c r="C427" s="43" t="s">
        <v>79</v>
      </c>
      <c r="D427" s="44">
        <f>$D$317</f>
        <v>217.03</v>
      </c>
      <c r="E427" s="44">
        <f t="shared" ref="E427:AA427" si="247">$D$317</f>
        <v>217.03</v>
      </c>
      <c r="F427" s="44">
        <f t="shared" si="247"/>
        <v>217.03</v>
      </c>
      <c r="G427" s="44">
        <f t="shared" si="247"/>
        <v>217.03</v>
      </c>
      <c r="H427" s="44">
        <f t="shared" si="247"/>
        <v>217.03</v>
      </c>
      <c r="I427" s="44">
        <f t="shared" si="247"/>
        <v>217.03</v>
      </c>
      <c r="J427" s="44">
        <f t="shared" si="247"/>
        <v>217.03</v>
      </c>
      <c r="K427" s="44">
        <f t="shared" si="247"/>
        <v>217.03</v>
      </c>
      <c r="L427" s="44">
        <f t="shared" si="247"/>
        <v>217.03</v>
      </c>
      <c r="M427" s="44">
        <f t="shared" si="247"/>
        <v>217.03</v>
      </c>
      <c r="N427" s="44">
        <f t="shared" si="247"/>
        <v>217.03</v>
      </c>
      <c r="O427" s="44">
        <f t="shared" si="247"/>
        <v>217.03</v>
      </c>
      <c r="P427" s="44">
        <f t="shared" si="247"/>
        <v>217.03</v>
      </c>
      <c r="Q427" s="44">
        <f t="shared" si="247"/>
        <v>217.03</v>
      </c>
      <c r="R427" s="44">
        <f t="shared" si="247"/>
        <v>217.03</v>
      </c>
      <c r="S427" s="44">
        <f t="shared" si="247"/>
        <v>217.03</v>
      </c>
      <c r="T427" s="44">
        <f t="shared" si="247"/>
        <v>217.03</v>
      </c>
      <c r="U427" s="44">
        <f t="shared" si="247"/>
        <v>217.03</v>
      </c>
      <c r="V427" s="44">
        <f t="shared" si="247"/>
        <v>217.03</v>
      </c>
      <c r="W427" s="44">
        <f t="shared" si="247"/>
        <v>217.03</v>
      </c>
      <c r="X427" s="44">
        <f t="shared" si="247"/>
        <v>217.03</v>
      </c>
      <c r="Y427" s="44">
        <f t="shared" si="247"/>
        <v>217.03</v>
      </c>
      <c r="Z427" s="44">
        <f t="shared" si="247"/>
        <v>217.03</v>
      </c>
      <c r="AA427" s="44">
        <f t="shared" si="247"/>
        <v>217.03</v>
      </c>
    </row>
    <row r="428" spans="1:27" ht="12.75" customHeight="1" outlineLevel="1" x14ac:dyDescent="0.2">
      <c r="A428" s="97" t="s">
        <v>2761</v>
      </c>
      <c r="B428" s="63" t="s">
        <v>83</v>
      </c>
      <c r="C428" s="43" t="s">
        <v>79</v>
      </c>
      <c r="D428" s="44">
        <v>4.3</v>
      </c>
      <c r="E428" s="44">
        <v>4.3</v>
      </c>
      <c r="F428" s="44">
        <v>4.3</v>
      </c>
      <c r="G428" s="44">
        <v>4.3</v>
      </c>
      <c r="H428" s="44">
        <v>4.3</v>
      </c>
      <c r="I428" s="44">
        <v>4.3</v>
      </c>
      <c r="J428" s="44">
        <v>4.3</v>
      </c>
      <c r="K428" s="44">
        <v>4.3</v>
      </c>
      <c r="L428" s="44">
        <v>4.3</v>
      </c>
      <c r="M428" s="44">
        <v>4.3</v>
      </c>
      <c r="N428" s="44">
        <v>4.3</v>
      </c>
      <c r="O428" s="44">
        <v>4.3</v>
      </c>
      <c r="P428" s="44">
        <v>4.3</v>
      </c>
      <c r="Q428" s="44">
        <v>4.3</v>
      </c>
      <c r="R428" s="44">
        <v>4.3</v>
      </c>
      <c r="S428" s="44">
        <v>4.3</v>
      </c>
      <c r="T428" s="44">
        <v>4.3</v>
      </c>
      <c r="U428" s="44">
        <v>4.3</v>
      </c>
      <c r="V428" s="44">
        <v>4.3</v>
      </c>
      <c r="W428" s="44">
        <v>4.3</v>
      </c>
      <c r="X428" s="44">
        <v>4.3</v>
      </c>
      <c r="Y428" s="44">
        <v>4.3</v>
      </c>
      <c r="Z428" s="44">
        <v>4.3</v>
      </c>
      <c r="AA428" s="44">
        <v>4.3</v>
      </c>
    </row>
    <row r="429" spans="1:27" ht="12.75" customHeight="1" outlineLevel="1" x14ac:dyDescent="0.2">
      <c r="A429" s="97" t="s">
        <v>2762</v>
      </c>
      <c r="B429" s="63" t="s">
        <v>81</v>
      </c>
      <c r="C429" s="43" t="s">
        <v>79</v>
      </c>
      <c r="D429" s="44">
        <f>$D$11</f>
        <v>216.36</v>
      </c>
      <c r="E429" s="44">
        <f t="shared" ref="E429:AA429" si="248">$D$11</f>
        <v>216.36</v>
      </c>
      <c r="F429" s="44">
        <f t="shared" si="248"/>
        <v>216.36</v>
      </c>
      <c r="G429" s="44">
        <f t="shared" si="248"/>
        <v>216.36</v>
      </c>
      <c r="H429" s="44">
        <f t="shared" si="248"/>
        <v>216.36</v>
      </c>
      <c r="I429" s="44">
        <f t="shared" si="248"/>
        <v>216.36</v>
      </c>
      <c r="J429" s="44">
        <f t="shared" si="248"/>
        <v>216.36</v>
      </c>
      <c r="K429" s="44">
        <f t="shared" si="248"/>
        <v>216.36</v>
      </c>
      <c r="L429" s="44">
        <f t="shared" si="248"/>
        <v>216.36</v>
      </c>
      <c r="M429" s="44">
        <f t="shared" si="248"/>
        <v>216.36</v>
      </c>
      <c r="N429" s="44">
        <f t="shared" si="248"/>
        <v>216.36</v>
      </c>
      <c r="O429" s="44">
        <f t="shared" si="248"/>
        <v>216.36</v>
      </c>
      <c r="P429" s="44">
        <f t="shared" si="248"/>
        <v>216.36</v>
      </c>
      <c r="Q429" s="44">
        <f t="shared" si="248"/>
        <v>216.36</v>
      </c>
      <c r="R429" s="44">
        <f t="shared" si="248"/>
        <v>216.36</v>
      </c>
      <c r="S429" s="44">
        <f t="shared" si="248"/>
        <v>216.36</v>
      </c>
      <c r="T429" s="44">
        <f t="shared" si="248"/>
        <v>216.36</v>
      </c>
      <c r="U429" s="44">
        <f t="shared" si="248"/>
        <v>216.36</v>
      </c>
      <c r="V429" s="44">
        <f t="shared" si="248"/>
        <v>216.36</v>
      </c>
      <c r="W429" s="44">
        <f t="shared" si="248"/>
        <v>216.36</v>
      </c>
      <c r="X429" s="44">
        <f t="shared" si="248"/>
        <v>216.36</v>
      </c>
      <c r="Y429" s="44">
        <f t="shared" si="248"/>
        <v>216.36</v>
      </c>
      <c r="Z429" s="44">
        <f t="shared" si="248"/>
        <v>216.36</v>
      </c>
      <c r="AA429" s="44">
        <f t="shared" si="248"/>
        <v>216.36</v>
      </c>
    </row>
    <row r="430" spans="1:27" ht="12.75" customHeight="1" x14ac:dyDescent="0.2">
      <c r="A430" s="96" t="s">
        <v>2763</v>
      </c>
      <c r="B430" s="28" t="str">
        <f>"24"&amp;"."&amp;$B$777&amp;"."&amp;$B$778</f>
        <v>24.04.2024</v>
      </c>
      <c r="C430" s="88" t="s">
        <v>76</v>
      </c>
      <c r="D430" s="89">
        <f>ROUND(((D431+D432+D434+D433)/1000),5)</f>
        <v>1.55826</v>
      </c>
      <c r="E430" s="89">
        <f>ROUND(((E431+E432+E434+E433)/1000),5)</f>
        <v>1.45346</v>
      </c>
      <c r="F430" s="89">
        <f>ROUND(((F431+F432+F434+F433)/1000),5)</f>
        <v>1.3774500000000001</v>
      </c>
      <c r="G430" s="89">
        <f t="shared" ref="G430:AA430" si="249">ROUND(((G431+G432+G434+G433)/1000),5)</f>
        <v>1.3653200000000001</v>
      </c>
      <c r="H430" s="89">
        <f t="shared" si="249"/>
        <v>1.4285300000000001</v>
      </c>
      <c r="I430" s="89">
        <f t="shared" si="249"/>
        <v>1.5575300000000001</v>
      </c>
      <c r="J430" s="89">
        <f t="shared" si="249"/>
        <v>1.6569199999999999</v>
      </c>
      <c r="K430" s="89">
        <f t="shared" si="249"/>
        <v>1.88713</v>
      </c>
      <c r="L430" s="89">
        <f t="shared" si="249"/>
        <v>1.98553</v>
      </c>
      <c r="M430" s="89">
        <f t="shared" si="249"/>
        <v>2.03912</v>
      </c>
      <c r="N430" s="89">
        <f t="shared" si="249"/>
        <v>2.13395</v>
      </c>
      <c r="O430" s="89">
        <f t="shared" si="249"/>
        <v>2.2022200000000001</v>
      </c>
      <c r="P430" s="89">
        <f t="shared" si="249"/>
        <v>2.2143700000000002</v>
      </c>
      <c r="Q430" s="89">
        <f t="shared" si="249"/>
        <v>2.21611</v>
      </c>
      <c r="R430" s="89">
        <f t="shared" si="249"/>
        <v>2.2144400000000002</v>
      </c>
      <c r="S430" s="89">
        <f t="shared" si="249"/>
        <v>2.1668500000000002</v>
      </c>
      <c r="T430" s="89">
        <f t="shared" si="249"/>
        <v>2.0516299999999998</v>
      </c>
      <c r="U430" s="89">
        <f t="shared" si="249"/>
        <v>2.0074299999999998</v>
      </c>
      <c r="V430" s="89">
        <f t="shared" si="249"/>
        <v>1.9870099999999999</v>
      </c>
      <c r="W430" s="89">
        <f t="shared" si="249"/>
        <v>2.0011700000000001</v>
      </c>
      <c r="X430" s="89">
        <f t="shared" si="249"/>
        <v>2.0977700000000001</v>
      </c>
      <c r="Y430" s="89">
        <f t="shared" si="249"/>
        <v>2.0082</v>
      </c>
      <c r="Z430" s="89">
        <f t="shared" si="249"/>
        <v>1.8042</v>
      </c>
      <c r="AA430" s="89">
        <f t="shared" si="249"/>
        <v>1.61453</v>
      </c>
    </row>
    <row r="431" spans="1:27" ht="12.75" customHeight="1" outlineLevel="1" x14ac:dyDescent="0.2">
      <c r="A431" s="97" t="s">
        <v>2764</v>
      </c>
      <c r="B431" s="63" t="s">
        <v>242</v>
      </c>
      <c r="C431" s="43" t="s">
        <v>79</v>
      </c>
      <c r="D431" s="44">
        <v>1120.57</v>
      </c>
      <c r="E431" s="44">
        <v>1015.77</v>
      </c>
      <c r="F431" s="44">
        <v>939.76</v>
      </c>
      <c r="G431" s="44">
        <v>927.63</v>
      </c>
      <c r="H431" s="44">
        <v>990.84</v>
      </c>
      <c r="I431" s="44">
        <v>1119.8399999999999</v>
      </c>
      <c r="J431" s="44">
        <v>1219.23</v>
      </c>
      <c r="K431" s="44">
        <v>1449.44</v>
      </c>
      <c r="L431" s="44">
        <v>1547.84</v>
      </c>
      <c r="M431" s="44">
        <v>1601.43</v>
      </c>
      <c r="N431" s="44">
        <v>1696.26</v>
      </c>
      <c r="O431" s="44">
        <v>1764.53</v>
      </c>
      <c r="P431" s="44">
        <v>1776.68</v>
      </c>
      <c r="Q431" s="44">
        <v>1778.42</v>
      </c>
      <c r="R431" s="44">
        <v>1776.75</v>
      </c>
      <c r="S431" s="44">
        <v>1729.16</v>
      </c>
      <c r="T431" s="44">
        <v>1613.94</v>
      </c>
      <c r="U431" s="44">
        <v>1569.74</v>
      </c>
      <c r="V431" s="44">
        <v>1549.32</v>
      </c>
      <c r="W431" s="44">
        <v>1563.48</v>
      </c>
      <c r="X431" s="44">
        <v>1660.08</v>
      </c>
      <c r="Y431" s="44">
        <v>1570.51</v>
      </c>
      <c r="Z431" s="44">
        <v>1366.51</v>
      </c>
      <c r="AA431" s="44">
        <v>1176.8399999999999</v>
      </c>
    </row>
    <row r="432" spans="1:27" ht="12.75" customHeight="1" outlineLevel="1" x14ac:dyDescent="0.2">
      <c r="A432" s="97" t="s">
        <v>2765</v>
      </c>
      <c r="B432" s="63" t="s">
        <v>90</v>
      </c>
      <c r="C432" s="43" t="s">
        <v>79</v>
      </c>
      <c r="D432" s="44">
        <f>$D$317</f>
        <v>217.03</v>
      </c>
      <c r="E432" s="44">
        <f t="shared" ref="E432:AA432" si="250">$D$317</f>
        <v>217.03</v>
      </c>
      <c r="F432" s="44">
        <f t="shared" si="250"/>
        <v>217.03</v>
      </c>
      <c r="G432" s="44">
        <f t="shared" si="250"/>
        <v>217.03</v>
      </c>
      <c r="H432" s="44">
        <f t="shared" si="250"/>
        <v>217.03</v>
      </c>
      <c r="I432" s="44">
        <f t="shared" si="250"/>
        <v>217.03</v>
      </c>
      <c r="J432" s="44">
        <f t="shared" si="250"/>
        <v>217.03</v>
      </c>
      <c r="K432" s="44">
        <f t="shared" si="250"/>
        <v>217.03</v>
      </c>
      <c r="L432" s="44">
        <f t="shared" si="250"/>
        <v>217.03</v>
      </c>
      <c r="M432" s="44">
        <f t="shared" si="250"/>
        <v>217.03</v>
      </c>
      <c r="N432" s="44">
        <f t="shared" si="250"/>
        <v>217.03</v>
      </c>
      <c r="O432" s="44">
        <f t="shared" si="250"/>
        <v>217.03</v>
      </c>
      <c r="P432" s="44">
        <f t="shared" si="250"/>
        <v>217.03</v>
      </c>
      <c r="Q432" s="44">
        <f t="shared" si="250"/>
        <v>217.03</v>
      </c>
      <c r="R432" s="44">
        <f t="shared" si="250"/>
        <v>217.03</v>
      </c>
      <c r="S432" s="44">
        <f t="shared" si="250"/>
        <v>217.03</v>
      </c>
      <c r="T432" s="44">
        <f t="shared" si="250"/>
        <v>217.03</v>
      </c>
      <c r="U432" s="44">
        <f t="shared" si="250"/>
        <v>217.03</v>
      </c>
      <c r="V432" s="44">
        <f t="shared" si="250"/>
        <v>217.03</v>
      </c>
      <c r="W432" s="44">
        <f t="shared" si="250"/>
        <v>217.03</v>
      </c>
      <c r="X432" s="44">
        <f t="shared" si="250"/>
        <v>217.03</v>
      </c>
      <c r="Y432" s="44">
        <f t="shared" si="250"/>
        <v>217.03</v>
      </c>
      <c r="Z432" s="44">
        <f t="shared" si="250"/>
        <v>217.03</v>
      </c>
      <c r="AA432" s="44">
        <f t="shared" si="250"/>
        <v>217.03</v>
      </c>
    </row>
    <row r="433" spans="1:27" ht="12.75" customHeight="1" outlineLevel="1" x14ac:dyDescent="0.2">
      <c r="A433" s="97" t="s">
        <v>2766</v>
      </c>
      <c r="B433" s="63" t="s">
        <v>83</v>
      </c>
      <c r="C433" s="43" t="s">
        <v>79</v>
      </c>
      <c r="D433" s="44">
        <v>4.3</v>
      </c>
      <c r="E433" s="44">
        <v>4.3</v>
      </c>
      <c r="F433" s="44">
        <v>4.3</v>
      </c>
      <c r="G433" s="44">
        <v>4.3</v>
      </c>
      <c r="H433" s="44">
        <v>4.3</v>
      </c>
      <c r="I433" s="44">
        <v>4.3</v>
      </c>
      <c r="J433" s="44">
        <v>4.3</v>
      </c>
      <c r="K433" s="44">
        <v>4.3</v>
      </c>
      <c r="L433" s="44">
        <v>4.3</v>
      </c>
      <c r="M433" s="44">
        <v>4.3</v>
      </c>
      <c r="N433" s="44">
        <v>4.3</v>
      </c>
      <c r="O433" s="44">
        <v>4.3</v>
      </c>
      <c r="P433" s="44">
        <v>4.3</v>
      </c>
      <c r="Q433" s="44">
        <v>4.3</v>
      </c>
      <c r="R433" s="44">
        <v>4.3</v>
      </c>
      <c r="S433" s="44">
        <v>4.3</v>
      </c>
      <c r="T433" s="44">
        <v>4.3</v>
      </c>
      <c r="U433" s="44">
        <v>4.3</v>
      </c>
      <c r="V433" s="44">
        <v>4.3</v>
      </c>
      <c r="W433" s="44">
        <v>4.3</v>
      </c>
      <c r="X433" s="44">
        <v>4.3</v>
      </c>
      <c r="Y433" s="44">
        <v>4.3</v>
      </c>
      <c r="Z433" s="44">
        <v>4.3</v>
      </c>
      <c r="AA433" s="44">
        <v>4.3</v>
      </c>
    </row>
    <row r="434" spans="1:27" ht="12.75" customHeight="1" outlineLevel="1" x14ac:dyDescent="0.2">
      <c r="A434" s="97" t="s">
        <v>2767</v>
      </c>
      <c r="B434" s="63" t="s">
        <v>81</v>
      </c>
      <c r="C434" s="43" t="s">
        <v>79</v>
      </c>
      <c r="D434" s="44">
        <f>$D$11</f>
        <v>216.36</v>
      </c>
      <c r="E434" s="44">
        <f t="shared" ref="E434:AA434" si="251">$D$11</f>
        <v>216.36</v>
      </c>
      <c r="F434" s="44">
        <f t="shared" si="251"/>
        <v>216.36</v>
      </c>
      <c r="G434" s="44">
        <f t="shared" si="251"/>
        <v>216.36</v>
      </c>
      <c r="H434" s="44">
        <f t="shared" si="251"/>
        <v>216.36</v>
      </c>
      <c r="I434" s="44">
        <f t="shared" si="251"/>
        <v>216.36</v>
      </c>
      <c r="J434" s="44">
        <f t="shared" si="251"/>
        <v>216.36</v>
      </c>
      <c r="K434" s="44">
        <f t="shared" si="251"/>
        <v>216.36</v>
      </c>
      <c r="L434" s="44">
        <f t="shared" si="251"/>
        <v>216.36</v>
      </c>
      <c r="M434" s="44">
        <f t="shared" si="251"/>
        <v>216.36</v>
      </c>
      <c r="N434" s="44">
        <f t="shared" si="251"/>
        <v>216.36</v>
      </c>
      <c r="O434" s="44">
        <f t="shared" si="251"/>
        <v>216.36</v>
      </c>
      <c r="P434" s="44">
        <f t="shared" si="251"/>
        <v>216.36</v>
      </c>
      <c r="Q434" s="44">
        <f t="shared" si="251"/>
        <v>216.36</v>
      </c>
      <c r="R434" s="44">
        <f t="shared" si="251"/>
        <v>216.36</v>
      </c>
      <c r="S434" s="44">
        <f t="shared" si="251"/>
        <v>216.36</v>
      </c>
      <c r="T434" s="44">
        <f t="shared" si="251"/>
        <v>216.36</v>
      </c>
      <c r="U434" s="44">
        <f t="shared" si="251"/>
        <v>216.36</v>
      </c>
      <c r="V434" s="44">
        <f t="shared" si="251"/>
        <v>216.36</v>
      </c>
      <c r="W434" s="44">
        <f t="shared" si="251"/>
        <v>216.36</v>
      </c>
      <c r="X434" s="44">
        <f t="shared" si="251"/>
        <v>216.36</v>
      </c>
      <c r="Y434" s="44">
        <f t="shared" si="251"/>
        <v>216.36</v>
      </c>
      <c r="Z434" s="44">
        <f t="shared" si="251"/>
        <v>216.36</v>
      </c>
      <c r="AA434" s="44">
        <f t="shared" si="251"/>
        <v>216.36</v>
      </c>
    </row>
    <row r="435" spans="1:27" x14ac:dyDescent="0.2">
      <c r="A435" s="96" t="s">
        <v>2768</v>
      </c>
      <c r="B435" s="28" t="str">
        <f>"25"&amp;"."&amp;$B$777&amp;"."&amp;$B$778</f>
        <v>25.04.2024</v>
      </c>
      <c r="C435" s="88" t="s">
        <v>76</v>
      </c>
      <c r="D435" s="89">
        <f>ROUND(((D436+D437+D439+D438)/1000),5)</f>
        <v>1.51692</v>
      </c>
      <c r="E435" s="89">
        <f>ROUND(((E436+E437+E439+E438)/1000),5)</f>
        <v>1.4008499999999999</v>
      </c>
      <c r="F435" s="89">
        <f>ROUND(((F436+F437+F439+F438)/1000),5)</f>
        <v>1.3681000000000001</v>
      </c>
      <c r="G435" s="89">
        <f t="shared" ref="G435:AA435" si="252">ROUND(((G436+G437+G439+G438)/1000),5)</f>
        <v>1.3829499999999999</v>
      </c>
      <c r="H435" s="89">
        <f t="shared" si="252"/>
        <v>1.39971</v>
      </c>
      <c r="I435" s="89">
        <f t="shared" si="252"/>
        <v>1.55264</v>
      </c>
      <c r="J435" s="89">
        <f t="shared" si="252"/>
        <v>1.63334</v>
      </c>
      <c r="K435" s="89">
        <f t="shared" si="252"/>
        <v>1.8918299999999999</v>
      </c>
      <c r="L435" s="89">
        <f t="shared" si="252"/>
        <v>2.1286999999999998</v>
      </c>
      <c r="M435" s="89">
        <f t="shared" si="252"/>
        <v>2.2783699999999998</v>
      </c>
      <c r="N435" s="89">
        <f t="shared" si="252"/>
        <v>2.2777500000000002</v>
      </c>
      <c r="O435" s="89">
        <f t="shared" si="252"/>
        <v>2.27739</v>
      </c>
      <c r="P435" s="89">
        <f t="shared" si="252"/>
        <v>2.3023899999999999</v>
      </c>
      <c r="Q435" s="89">
        <f t="shared" si="252"/>
        <v>2.3078500000000002</v>
      </c>
      <c r="R435" s="89">
        <f t="shared" si="252"/>
        <v>2.2964600000000002</v>
      </c>
      <c r="S435" s="89">
        <f t="shared" si="252"/>
        <v>2.2737599999999998</v>
      </c>
      <c r="T435" s="89">
        <f t="shared" si="252"/>
        <v>2.2517399999999999</v>
      </c>
      <c r="U435" s="89">
        <f t="shared" si="252"/>
        <v>2.0617200000000002</v>
      </c>
      <c r="V435" s="89">
        <f t="shared" si="252"/>
        <v>1.99502</v>
      </c>
      <c r="W435" s="89">
        <f t="shared" si="252"/>
        <v>2.0091700000000001</v>
      </c>
      <c r="X435" s="89">
        <f t="shared" si="252"/>
        <v>2.25095</v>
      </c>
      <c r="Y435" s="89">
        <f t="shared" si="252"/>
        <v>2.0271599999999999</v>
      </c>
      <c r="Z435" s="89">
        <f t="shared" si="252"/>
        <v>1.76224</v>
      </c>
      <c r="AA435" s="89">
        <f t="shared" si="252"/>
        <v>1.5577700000000001</v>
      </c>
    </row>
    <row r="436" spans="1:27" ht="12.75" customHeight="1" outlineLevel="1" x14ac:dyDescent="0.2">
      <c r="A436" s="97" t="s">
        <v>2769</v>
      </c>
      <c r="B436" s="63" t="s">
        <v>242</v>
      </c>
      <c r="C436" s="43" t="s">
        <v>79</v>
      </c>
      <c r="D436" s="44">
        <v>1079.23</v>
      </c>
      <c r="E436" s="44">
        <v>963.16</v>
      </c>
      <c r="F436" s="44">
        <v>930.41</v>
      </c>
      <c r="G436" s="44">
        <v>945.26</v>
      </c>
      <c r="H436" s="44">
        <v>962.02</v>
      </c>
      <c r="I436" s="44">
        <v>1114.95</v>
      </c>
      <c r="J436" s="44">
        <v>1195.6500000000001</v>
      </c>
      <c r="K436" s="44">
        <v>1454.14</v>
      </c>
      <c r="L436" s="44">
        <v>1691.01</v>
      </c>
      <c r="M436" s="44">
        <v>1840.68</v>
      </c>
      <c r="N436" s="44">
        <v>1840.06</v>
      </c>
      <c r="O436" s="44">
        <v>1839.7</v>
      </c>
      <c r="P436" s="44">
        <v>1864.7</v>
      </c>
      <c r="Q436" s="44">
        <v>1870.16</v>
      </c>
      <c r="R436" s="44">
        <v>1858.77</v>
      </c>
      <c r="S436" s="44">
        <v>1836.07</v>
      </c>
      <c r="T436" s="44">
        <v>1814.05</v>
      </c>
      <c r="U436" s="44">
        <v>1624.03</v>
      </c>
      <c r="V436" s="44">
        <v>1557.33</v>
      </c>
      <c r="W436" s="44">
        <v>1571.48</v>
      </c>
      <c r="X436" s="44">
        <v>1813.26</v>
      </c>
      <c r="Y436" s="44">
        <v>1589.47</v>
      </c>
      <c r="Z436" s="44">
        <v>1324.55</v>
      </c>
      <c r="AA436" s="44">
        <v>1120.08</v>
      </c>
    </row>
    <row r="437" spans="1:27" ht="12.75" customHeight="1" outlineLevel="1" x14ac:dyDescent="0.2">
      <c r="A437" s="97" t="s">
        <v>2770</v>
      </c>
      <c r="B437" s="63" t="s">
        <v>90</v>
      </c>
      <c r="C437" s="43" t="s">
        <v>79</v>
      </c>
      <c r="D437" s="44">
        <f>$D$317</f>
        <v>217.03</v>
      </c>
      <c r="E437" s="44">
        <f t="shared" ref="E437:AA437" si="253">$D$317</f>
        <v>217.03</v>
      </c>
      <c r="F437" s="44">
        <f t="shared" si="253"/>
        <v>217.03</v>
      </c>
      <c r="G437" s="44">
        <f t="shared" si="253"/>
        <v>217.03</v>
      </c>
      <c r="H437" s="44">
        <f t="shared" si="253"/>
        <v>217.03</v>
      </c>
      <c r="I437" s="44">
        <f t="shared" si="253"/>
        <v>217.03</v>
      </c>
      <c r="J437" s="44">
        <f t="shared" si="253"/>
        <v>217.03</v>
      </c>
      <c r="K437" s="44">
        <f t="shared" si="253"/>
        <v>217.03</v>
      </c>
      <c r="L437" s="44">
        <f t="shared" si="253"/>
        <v>217.03</v>
      </c>
      <c r="M437" s="44">
        <f t="shared" si="253"/>
        <v>217.03</v>
      </c>
      <c r="N437" s="44">
        <f t="shared" si="253"/>
        <v>217.03</v>
      </c>
      <c r="O437" s="44">
        <f t="shared" si="253"/>
        <v>217.03</v>
      </c>
      <c r="P437" s="44">
        <f t="shared" si="253"/>
        <v>217.03</v>
      </c>
      <c r="Q437" s="44">
        <f t="shared" si="253"/>
        <v>217.03</v>
      </c>
      <c r="R437" s="44">
        <f t="shared" si="253"/>
        <v>217.03</v>
      </c>
      <c r="S437" s="44">
        <f t="shared" si="253"/>
        <v>217.03</v>
      </c>
      <c r="T437" s="44">
        <f t="shared" si="253"/>
        <v>217.03</v>
      </c>
      <c r="U437" s="44">
        <f t="shared" si="253"/>
        <v>217.03</v>
      </c>
      <c r="V437" s="44">
        <f t="shared" si="253"/>
        <v>217.03</v>
      </c>
      <c r="W437" s="44">
        <f t="shared" si="253"/>
        <v>217.03</v>
      </c>
      <c r="X437" s="44">
        <f t="shared" si="253"/>
        <v>217.03</v>
      </c>
      <c r="Y437" s="44">
        <f t="shared" si="253"/>
        <v>217.03</v>
      </c>
      <c r="Z437" s="44">
        <f t="shared" si="253"/>
        <v>217.03</v>
      </c>
      <c r="AA437" s="44">
        <f t="shared" si="253"/>
        <v>217.03</v>
      </c>
    </row>
    <row r="438" spans="1:27" ht="12.75" customHeight="1" outlineLevel="1" x14ac:dyDescent="0.2">
      <c r="A438" s="97" t="s">
        <v>2771</v>
      </c>
      <c r="B438" s="63" t="s">
        <v>83</v>
      </c>
      <c r="C438" s="43" t="s">
        <v>79</v>
      </c>
      <c r="D438" s="44">
        <v>4.3</v>
      </c>
      <c r="E438" s="44">
        <v>4.3</v>
      </c>
      <c r="F438" s="44">
        <v>4.3</v>
      </c>
      <c r="G438" s="44">
        <v>4.3</v>
      </c>
      <c r="H438" s="44">
        <v>4.3</v>
      </c>
      <c r="I438" s="44">
        <v>4.3</v>
      </c>
      <c r="J438" s="44">
        <v>4.3</v>
      </c>
      <c r="K438" s="44">
        <v>4.3</v>
      </c>
      <c r="L438" s="44">
        <v>4.3</v>
      </c>
      <c r="M438" s="44">
        <v>4.3</v>
      </c>
      <c r="N438" s="44">
        <v>4.3</v>
      </c>
      <c r="O438" s="44">
        <v>4.3</v>
      </c>
      <c r="P438" s="44">
        <v>4.3</v>
      </c>
      <c r="Q438" s="44">
        <v>4.3</v>
      </c>
      <c r="R438" s="44">
        <v>4.3</v>
      </c>
      <c r="S438" s="44">
        <v>4.3</v>
      </c>
      <c r="T438" s="44">
        <v>4.3</v>
      </c>
      <c r="U438" s="44">
        <v>4.3</v>
      </c>
      <c r="V438" s="44">
        <v>4.3</v>
      </c>
      <c r="W438" s="44">
        <v>4.3</v>
      </c>
      <c r="X438" s="44">
        <v>4.3</v>
      </c>
      <c r="Y438" s="44">
        <v>4.3</v>
      </c>
      <c r="Z438" s="44">
        <v>4.3</v>
      </c>
      <c r="AA438" s="44">
        <v>4.3</v>
      </c>
    </row>
    <row r="439" spans="1:27" ht="12.75" customHeight="1" outlineLevel="1" x14ac:dyDescent="0.2">
      <c r="A439" s="97" t="s">
        <v>2772</v>
      </c>
      <c r="B439" s="63" t="s">
        <v>81</v>
      </c>
      <c r="C439" s="43" t="s">
        <v>79</v>
      </c>
      <c r="D439" s="44">
        <f>$D$11</f>
        <v>216.36</v>
      </c>
      <c r="E439" s="44">
        <f t="shared" ref="E439:AA439" si="254">$D$11</f>
        <v>216.36</v>
      </c>
      <c r="F439" s="44">
        <f t="shared" si="254"/>
        <v>216.36</v>
      </c>
      <c r="G439" s="44">
        <f t="shared" si="254"/>
        <v>216.36</v>
      </c>
      <c r="H439" s="44">
        <f t="shared" si="254"/>
        <v>216.36</v>
      </c>
      <c r="I439" s="44">
        <f t="shared" si="254"/>
        <v>216.36</v>
      </c>
      <c r="J439" s="44">
        <f t="shared" si="254"/>
        <v>216.36</v>
      </c>
      <c r="K439" s="44">
        <f t="shared" si="254"/>
        <v>216.36</v>
      </c>
      <c r="L439" s="44">
        <f t="shared" si="254"/>
        <v>216.36</v>
      </c>
      <c r="M439" s="44">
        <f t="shared" si="254"/>
        <v>216.36</v>
      </c>
      <c r="N439" s="44">
        <f t="shared" si="254"/>
        <v>216.36</v>
      </c>
      <c r="O439" s="44">
        <f t="shared" si="254"/>
        <v>216.36</v>
      </c>
      <c r="P439" s="44">
        <f t="shared" si="254"/>
        <v>216.36</v>
      </c>
      <c r="Q439" s="44">
        <f t="shared" si="254"/>
        <v>216.36</v>
      </c>
      <c r="R439" s="44">
        <f t="shared" si="254"/>
        <v>216.36</v>
      </c>
      <c r="S439" s="44">
        <f t="shared" si="254"/>
        <v>216.36</v>
      </c>
      <c r="T439" s="44">
        <f t="shared" si="254"/>
        <v>216.36</v>
      </c>
      <c r="U439" s="44">
        <f t="shared" si="254"/>
        <v>216.36</v>
      </c>
      <c r="V439" s="44">
        <f t="shared" si="254"/>
        <v>216.36</v>
      </c>
      <c r="W439" s="44">
        <f t="shared" si="254"/>
        <v>216.36</v>
      </c>
      <c r="X439" s="44">
        <f t="shared" si="254"/>
        <v>216.36</v>
      </c>
      <c r="Y439" s="44">
        <f t="shared" si="254"/>
        <v>216.36</v>
      </c>
      <c r="Z439" s="44">
        <f t="shared" si="254"/>
        <v>216.36</v>
      </c>
      <c r="AA439" s="44">
        <f t="shared" si="254"/>
        <v>216.36</v>
      </c>
    </row>
    <row r="440" spans="1:27" x14ac:dyDescent="0.2">
      <c r="A440" s="96" t="s">
        <v>2773</v>
      </c>
      <c r="B440" s="28" t="str">
        <f>"26"&amp;"."&amp;$B$777&amp;"."&amp;$B$778</f>
        <v>26.04.2024</v>
      </c>
      <c r="C440" s="88" t="s">
        <v>76</v>
      </c>
      <c r="D440" s="89">
        <f>ROUND(((D441+D442+D444+D443)/1000),5)</f>
        <v>1.5465599999999999</v>
      </c>
      <c r="E440" s="89">
        <f>ROUND(((E441+E442+E444+E443)/1000),5)</f>
        <v>1.45336</v>
      </c>
      <c r="F440" s="89">
        <f>ROUND(((F441+F442+F444+F443)/1000),5)</f>
        <v>1.39642</v>
      </c>
      <c r="G440" s="89">
        <f t="shared" ref="G440:AA440" si="255">ROUND(((G441+G442+G444+G443)/1000),5)</f>
        <v>1.38988</v>
      </c>
      <c r="H440" s="89">
        <f t="shared" si="255"/>
        <v>1.4182600000000001</v>
      </c>
      <c r="I440" s="89">
        <f t="shared" si="255"/>
        <v>1.5481400000000001</v>
      </c>
      <c r="J440" s="89">
        <f t="shared" si="255"/>
        <v>1.6466000000000001</v>
      </c>
      <c r="K440" s="89">
        <f t="shared" si="255"/>
        <v>1.8982300000000001</v>
      </c>
      <c r="L440" s="89">
        <f t="shared" si="255"/>
        <v>2.2327499999999998</v>
      </c>
      <c r="M440" s="89">
        <f t="shared" si="255"/>
        <v>2.4323100000000002</v>
      </c>
      <c r="N440" s="89">
        <f t="shared" si="255"/>
        <v>2.4986999999999999</v>
      </c>
      <c r="O440" s="89">
        <f t="shared" si="255"/>
        <v>2.4020800000000002</v>
      </c>
      <c r="P440" s="89">
        <f t="shared" si="255"/>
        <v>2.423</v>
      </c>
      <c r="Q440" s="89">
        <f t="shared" si="255"/>
        <v>2.4370500000000002</v>
      </c>
      <c r="R440" s="89">
        <f t="shared" si="255"/>
        <v>2.4365000000000001</v>
      </c>
      <c r="S440" s="89">
        <f t="shared" si="255"/>
        <v>2.42713</v>
      </c>
      <c r="T440" s="89">
        <f t="shared" si="255"/>
        <v>2.4087200000000002</v>
      </c>
      <c r="U440" s="89">
        <f t="shared" si="255"/>
        <v>2.3279100000000001</v>
      </c>
      <c r="V440" s="89">
        <f t="shared" si="255"/>
        <v>2.38056</v>
      </c>
      <c r="W440" s="89">
        <f t="shared" si="255"/>
        <v>2.4173399999999998</v>
      </c>
      <c r="X440" s="89">
        <f t="shared" si="255"/>
        <v>2.4102199999999998</v>
      </c>
      <c r="Y440" s="89">
        <f t="shared" si="255"/>
        <v>2.2056200000000001</v>
      </c>
      <c r="Z440" s="89">
        <f t="shared" si="255"/>
        <v>1.91838</v>
      </c>
      <c r="AA440" s="89">
        <f t="shared" si="255"/>
        <v>1.6190100000000001</v>
      </c>
    </row>
    <row r="441" spans="1:27" ht="12.75" customHeight="1" outlineLevel="1" x14ac:dyDescent="0.2">
      <c r="A441" s="97" t="s">
        <v>2774</v>
      </c>
      <c r="B441" s="63" t="s">
        <v>242</v>
      </c>
      <c r="C441" s="43" t="s">
        <v>79</v>
      </c>
      <c r="D441" s="44">
        <v>1108.8699999999999</v>
      </c>
      <c r="E441" s="44">
        <v>1015.67</v>
      </c>
      <c r="F441" s="44">
        <v>958.73</v>
      </c>
      <c r="G441" s="44">
        <v>952.19</v>
      </c>
      <c r="H441" s="44">
        <v>980.57</v>
      </c>
      <c r="I441" s="44">
        <v>1110.45</v>
      </c>
      <c r="J441" s="44">
        <v>1208.9100000000001</v>
      </c>
      <c r="K441" s="44">
        <v>1460.54</v>
      </c>
      <c r="L441" s="44">
        <v>1795.06</v>
      </c>
      <c r="M441" s="44">
        <v>1994.62</v>
      </c>
      <c r="N441" s="44">
        <v>2061.0100000000002</v>
      </c>
      <c r="O441" s="44">
        <v>1964.39</v>
      </c>
      <c r="P441" s="44">
        <v>1985.31</v>
      </c>
      <c r="Q441" s="44">
        <v>1999.36</v>
      </c>
      <c r="R441" s="44">
        <v>1998.81</v>
      </c>
      <c r="S441" s="44">
        <v>1989.44</v>
      </c>
      <c r="T441" s="44">
        <v>1971.03</v>
      </c>
      <c r="U441" s="44">
        <v>1890.22</v>
      </c>
      <c r="V441" s="44">
        <v>1942.87</v>
      </c>
      <c r="W441" s="44">
        <v>1979.65</v>
      </c>
      <c r="X441" s="44">
        <v>1972.53</v>
      </c>
      <c r="Y441" s="44">
        <v>1767.93</v>
      </c>
      <c r="Z441" s="44">
        <v>1480.69</v>
      </c>
      <c r="AA441" s="44">
        <v>1181.32</v>
      </c>
    </row>
    <row r="442" spans="1:27" ht="12.75" customHeight="1" outlineLevel="1" x14ac:dyDescent="0.2">
      <c r="A442" s="97" t="s">
        <v>2775</v>
      </c>
      <c r="B442" s="63" t="s">
        <v>90</v>
      </c>
      <c r="C442" s="43" t="s">
        <v>79</v>
      </c>
      <c r="D442" s="44">
        <f>$D$317</f>
        <v>217.03</v>
      </c>
      <c r="E442" s="44">
        <f t="shared" ref="E442:AA442" si="256">$D$317</f>
        <v>217.03</v>
      </c>
      <c r="F442" s="44">
        <f t="shared" si="256"/>
        <v>217.03</v>
      </c>
      <c r="G442" s="44">
        <f t="shared" si="256"/>
        <v>217.03</v>
      </c>
      <c r="H442" s="44">
        <f t="shared" si="256"/>
        <v>217.03</v>
      </c>
      <c r="I442" s="44">
        <f t="shared" si="256"/>
        <v>217.03</v>
      </c>
      <c r="J442" s="44">
        <f t="shared" si="256"/>
        <v>217.03</v>
      </c>
      <c r="K442" s="44">
        <f t="shared" si="256"/>
        <v>217.03</v>
      </c>
      <c r="L442" s="44">
        <f t="shared" si="256"/>
        <v>217.03</v>
      </c>
      <c r="M442" s="44">
        <f t="shared" si="256"/>
        <v>217.03</v>
      </c>
      <c r="N442" s="44">
        <f t="shared" si="256"/>
        <v>217.03</v>
      </c>
      <c r="O442" s="44">
        <f t="shared" si="256"/>
        <v>217.03</v>
      </c>
      <c r="P442" s="44">
        <f t="shared" si="256"/>
        <v>217.03</v>
      </c>
      <c r="Q442" s="44">
        <f t="shared" si="256"/>
        <v>217.03</v>
      </c>
      <c r="R442" s="44">
        <f t="shared" si="256"/>
        <v>217.03</v>
      </c>
      <c r="S442" s="44">
        <f t="shared" si="256"/>
        <v>217.03</v>
      </c>
      <c r="T442" s="44">
        <f t="shared" si="256"/>
        <v>217.03</v>
      </c>
      <c r="U442" s="44">
        <f t="shared" si="256"/>
        <v>217.03</v>
      </c>
      <c r="V442" s="44">
        <f t="shared" si="256"/>
        <v>217.03</v>
      </c>
      <c r="W442" s="44">
        <f t="shared" si="256"/>
        <v>217.03</v>
      </c>
      <c r="X442" s="44">
        <f t="shared" si="256"/>
        <v>217.03</v>
      </c>
      <c r="Y442" s="44">
        <f t="shared" si="256"/>
        <v>217.03</v>
      </c>
      <c r="Z442" s="44">
        <f t="shared" si="256"/>
        <v>217.03</v>
      </c>
      <c r="AA442" s="44">
        <f t="shared" si="256"/>
        <v>217.03</v>
      </c>
    </row>
    <row r="443" spans="1:27" ht="12.75" customHeight="1" outlineLevel="1" x14ac:dyDescent="0.2">
      <c r="A443" s="97" t="s">
        <v>2776</v>
      </c>
      <c r="B443" s="63" t="s">
        <v>83</v>
      </c>
      <c r="C443" s="43" t="s">
        <v>79</v>
      </c>
      <c r="D443" s="44">
        <v>4.3</v>
      </c>
      <c r="E443" s="44">
        <v>4.3</v>
      </c>
      <c r="F443" s="44">
        <v>4.3</v>
      </c>
      <c r="G443" s="44">
        <v>4.3</v>
      </c>
      <c r="H443" s="44">
        <v>4.3</v>
      </c>
      <c r="I443" s="44">
        <v>4.3</v>
      </c>
      <c r="J443" s="44">
        <v>4.3</v>
      </c>
      <c r="K443" s="44">
        <v>4.3</v>
      </c>
      <c r="L443" s="44">
        <v>4.3</v>
      </c>
      <c r="M443" s="44">
        <v>4.3</v>
      </c>
      <c r="N443" s="44">
        <v>4.3</v>
      </c>
      <c r="O443" s="44">
        <v>4.3</v>
      </c>
      <c r="P443" s="44">
        <v>4.3</v>
      </c>
      <c r="Q443" s="44">
        <v>4.3</v>
      </c>
      <c r="R443" s="44">
        <v>4.3</v>
      </c>
      <c r="S443" s="44">
        <v>4.3</v>
      </c>
      <c r="T443" s="44">
        <v>4.3</v>
      </c>
      <c r="U443" s="44">
        <v>4.3</v>
      </c>
      <c r="V443" s="44">
        <v>4.3</v>
      </c>
      <c r="W443" s="44">
        <v>4.3</v>
      </c>
      <c r="X443" s="44">
        <v>4.3</v>
      </c>
      <c r="Y443" s="44">
        <v>4.3</v>
      </c>
      <c r="Z443" s="44">
        <v>4.3</v>
      </c>
      <c r="AA443" s="44">
        <v>4.3</v>
      </c>
    </row>
    <row r="444" spans="1:27" ht="12.75" customHeight="1" outlineLevel="1" x14ac:dyDescent="0.2">
      <c r="A444" s="97" t="s">
        <v>2777</v>
      </c>
      <c r="B444" s="63" t="s">
        <v>81</v>
      </c>
      <c r="C444" s="43" t="s">
        <v>79</v>
      </c>
      <c r="D444" s="44">
        <f>$D$11</f>
        <v>216.36</v>
      </c>
      <c r="E444" s="44">
        <f t="shared" ref="E444:AA444" si="257">$D$11</f>
        <v>216.36</v>
      </c>
      <c r="F444" s="44">
        <f t="shared" si="257"/>
        <v>216.36</v>
      </c>
      <c r="G444" s="44">
        <f t="shared" si="257"/>
        <v>216.36</v>
      </c>
      <c r="H444" s="44">
        <f t="shared" si="257"/>
        <v>216.36</v>
      </c>
      <c r="I444" s="44">
        <f t="shared" si="257"/>
        <v>216.36</v>
      </c>
      <c r="J444" s="44">
        <f t="shared" si="257"/>
        <v>216.36</v>
      </c>
      <c r="K444" s="44">
        <f t="shared" si="257"/>
        <v>216.36</v>
      </c>
      <c r="L444" s="44">
        <f t="shared" si="257"/>
        <v>216.36</v>
      </c>
      <c r="M444" s="44">
        <f t="shared" si="257"/>
        <v>216.36</v>
      </c>
      <c r="N444" s="44">
        <f t="shared" si="257"/>
        <v>216.36</v>
      </c>
      <c r="O444" s="44">
        <f t="shared" si="257"/>
        <v>216.36</v>
      </c>
      <c r="P444" s="44">
        <f t="shared" si="257"/>
        <v>216.36</v>
      </c>
      <c r="Q444" s="44">
        <f t="shared" si="257"/>
        <v>216.36</v>
      </c>
      <c r="R444" s="44">
        <f t="shared" si="257"/>
        <v>216.36</v>
      </c>
      <c r="S444" s="44">
        <f t="shared" si="257"/>
        <v>216.36</v>
      </c>
      <c r="T444" s="44">
        <f t="shared" si="257"/>
        <v>216.36</v>
      </c>
      <c r="U444" s="44">
        <f t="shared" si="257"/>
        <v>216.36</v>
      </c>
      <c r="V444" s="44">
        <f t="shared" si="257"/>
        <v>216.36</v>
      </c>
      <c r="W444" s="44">
        <f t="shared" si="257"/>
        <v>216.36</v>
      </c>
      <c r="X444" s="44">
        <f t="shared" si="257"/>
        <v>216.36</v>
      </c>
      <c r="Y444" s="44">
        <f t="shared" si="257"/>
        <v>216.36</v>
      </c>
      <c r="Z444" s="44">
        <f t="shared" si="257"/>
        <v>216.36</v>
      </c>
      <c r="AA444" s="44">
        <f t="shared" si="257"/>
        <v>216.36</v>
      </c>
    </row>
    <row r="445" spans="1:27" x14ac:dyDescent="0.2">
      <c r="A445" s="96" t="s">
        <v>2778</v>
      </c>
      <c r="B445" s="28" t="str">
        <f>"27"&amp;"."&amp;$B$777&amp;"."&amp;$B$778</f>
        <v>27.04.2024</v>
      </c>
      <c r="C445" s="88" t="s">
        <v>76</v>
      </c>
      <c r="D445" s="89">
        <f>ROUND(((D446+D447+D449+D448)/1000),5)</f>
        <v>1.7123600000000001</v>
      </c>
      <c r="E445" s="89">
        <f>ROUND(((E446+E447+E449+E448)/1000),5)</f>
        <v>1.6195299999999999</v>
      </c>
      <c r="F445" s="89">
        <f>ROUND(((F446+F447+F449+F448)/1000),5)</f>
        <v>1.60636</v>
      </c>
      <c r="G445" s="89">
        <f t="shared" ref="G445:AA445" si="258">ROUND(((G446+G447+G449+G448)/1000),5)</f>
        <v>1.60138</v>
      </c>
      <c r="H445" s="89">
        <f t="shared" si="258"/>
        <v>1.6283000000000001</v>
      </c>
      <c r="I445" s="89">
        <f t="shared" si="258"/>
        <v>1.6776500000000001</v>
      </c>
      <c r="J445" s="89">
        <f t="shared" si="258"/>
        <v>1.8431</v>
      </c>
      <c r="K445" s="89">
        <f t="shared" si="258"/>
        <v>2.26309</v>
      </c>
      <c r="L445" s="89">
        <f t="shared" si="258"/>
        <v>2.4795199999999999</v>
      </c>
      <c r="M445" s="89">
        <f t="shared" si="258"/>
        <v>2.5399400000000001</v>
      </c>
      <c r="N445" s="89">
        <f t="shared" si="258"/>
        <v>2.54976</v>
      </c>
      <c r="O445" s="89">
        <f t="shared" si="258"/>
        <v>2.6642100000000002</v>
      </c>
      <c r="P445" s="89">
        <f t="shared" si="258"/>
        <v>2.6346799999999999</v>
      </c>
      <c r="Q445" s="89">
        <f t="shared" si="258"/>
        <v>2.6655899999999999</v>
      </c>
      <c r="R445" s="89">
        <f t="shared" si="258"/>
        <v>2.6408200000000002</v>
      </c>
      <c r="S445" s="89">
        <f t="shared" si="258"/>
        <v>2.5451199999999998</v>
      </c>
      <c r="T445" s="89">
        <f t="shared" si="258"/>
        <v>2.5226199999999999</v>
      </c>
      <c r="U445" s="89">
        <f t="shared" si="258"/>
        <v>2.44536</v>
      </c>
      <c r="V445" s="89">
        <f t="shared" si="258"/>
        <v>2.3887499999999999</v>
      </c>
      <c r="W445" s="89">
        <f t="shared" si="258"/>
        <v>2.39093</v>
      </c>
      <c r="X445" s="89">
        <f t="shared" si="258"/>
        <v>2.4417800000000001</v>
      </c>
      <c r="Y445" s="89">
        <f t="shared" si="258"/>
        <v>2.27928</v>
      </c>
      <c r="Z445" s="89">
        <f t="shared" si="258"/>
        <v>2.1419899999999998</v>
      </c>
      <c r="AA445" s="89">
        <f t="shared" si="258"/>
        <v>1.80158</v>
      </c>
    </row>
    <row r="446" spans="1:27" ht="12.75" customHeight="1" outlineLevel="1" x14ac:dyDescent="0.2">
      <c r="A446" s="97" t="s">
        <v>2779</v>
      </c>
      <c r="B446" s="63" t="s">
        <v>242</v>
      </c>
      <c r="C446" s="43" t="s">
        <v>79</v>
      </c>
      <c r="D446" s="44">
        <v>1274.67</v>
      </c>
      <c r="E446" s="44">
        <v>1181.8399999999999</v>
      </c>
      <c r="F446" s="44">
        <v>1168.67</v>
      </c>
      <c r="G446" s="44">
        <v>1163.69</v>
      </c>
      <c r="H446" s="44">
        <v>1190.6099999999999</v>
      </c>
      <c r="I446" s="44">
        <v>1239.96</v>
      </c>
      <c r="J446" s="44">
        <v>1405.41</v>
      </c>
      <c r="K446" s="44">
        <v>1825.4</v>
      </c>
      <c r="L446" s="44">
        <v>2041.83</v>
      </c>
      <c r="M446" s="44">
        <v>2102.25</v>
      </c>
      <c r="N446" s="44">
        <v>2112.0700000000002</v>
      </c>
      <c r="O446" s="44">
        <v>2226.52</v>
      </c>
      <c r="P446" s="44">
        <v>2196.9899999999998</v>
      </c>
      <c r="Q446" s="44">
        <v>2227.9</v>
      </c>
      <c r="R446" s="44">
        <v>2203.13</v>
      </c>
      <c r="S446" s="44">
        <v>2107.4299999999998</v>
      </c>
      <c r="T446" s="44">
        <v>2084.9299999999998</v>
      </c>
      <c r="U446" s="44">
        <v>2007.67</v>
      </c>
      <c r="V446" s="44">
        <v>1951.06</v>
      </c>
      <c r="W446" s="44">
        <v>1953.24</v>
      </c>
      <c r="X446" s="44">
        <v>2004.09</v>
      </c>
      <c r="Y446" s="44">
        <v>1841.59</v>
      </c>
      <c r="Z446" s="44">
        <v>1704.3</v>
      </c>
      <c r="AA446" s="44">
        <v>1363.89</v>
      </c>
    </row>
    <row r="447" spans="1:27" ht="12.75" customHeight="1" outlineLevel="1" x14ac:dyDescent="0.2">
      <c r="A447" s="97" t="s">
        <v>2780</v>
      </c>
      <c r="B447" s="63" t="s">
        <v>90</v>
      </c>
      <c r="C447" s="43" t="s">
        <v>79</v>
      </c>
      <c r="D447" s="44">
        <f>$D$317</f>
        <v>217.03</v>
      </c>
      <c r="E447" s="44">
        <f t="shared" ref="E447:AA447" si="259">$D$317</f>
        <v>217.03</v>
      </c>
      <c r="F447" s="44">
        <f t="shared" si="259"/>
        <v>217.03</v>
      </c>
      <c r="G447" s="44">
        <f t="shared" si="259"/>
        <v>217.03</v>
      </c>
      <c r="H447" s="44">
        <f t="shared" si="259"/>
        <v>217.03</v>
      </c>
      <c r="I447" s="44">
        <f t="shared" si="259"/>
        <v>217.03</v>
      </c>
      <c r="J447" s="44">
        <f t="shared" si="259"/>
        <v>217.03</v>
      </c>
      <c r="K447" s="44">
        <f t="shared" si="259"/>
        <v>217.03</v>
      </c>
      <c r="L447" s="44">
        <f t="shared" si="259"/>
        <v>217.03</v>
      </c>
      <c r="M447" s="44">
        <f t="shared" si="259"/>
        <v>217.03</v>
      </c>
      <c r="N447" s="44">
        <f t="shared" si="259"/>
        <v>217.03</v>
      </c>
      <c r="O447" s="44">
        <f t="shared" si="259"/>
        <v>217.03</v>
      </c>
      <c r="P447" s="44">
        <f t="shared" si="259"/>
        <v>217.03</v>
      </c>
      <c r="Q447" s="44">
        <f t="shared" si="259"/>
        <v>217.03</v>
      </c>
      <c r="R447" s="44">
        <f t="shared" si="259"/>
        <v>217.03</v>
      </c>
      <c r="S447" s="44">
        <f t="shared" si="259"/>
        <v>217.03</v>
      </c>
      <c r="T447" s="44">
        <f t="shared" si="259"/>
        <v>217.03</v>
      </c>
      <c r="U447" s="44">
        <f t="shared" si="259"/>
        <v>217.03</v>
      </c>
      <c r="V447" s="44">
        <f t="shared" si="259"/>
        <v>217.03</v>
      </c>
      <c r="W447" s="44">
        <f t="shared" si="259"/>
        <v>217.03</v>
      </c>
      <c r="X447" s="44">
        <f t="shared" si="259"/>
        <v>217.03</v>
      </c>
      <c r="Y447" s="44">
        <f t="shared" si="259"/>
        <v>217.03</v>
      </c>
      <c r="Z447" s="44">
        <f t="shared" si="259"/>
        <v>217.03</v>
      </c>
      <c r="AA447" s="44">
        <f t="shared" si="259"/>
        <v>217.03</v>
      </c>
    </row>
    <row r="448" spans="1:27" ht="12.75" customHeight="1" outlineLevel="1" x14ac:dyDescent="0.2">
      <c r="A448" s="97" t="s">
        <v>2781</v>
      </c>
      <c r="B448" s="63" t="s">
        <v>83</v>
      </c>
      <c r="C448" s="43" t="s">
        <v>79</v>
      </c>
      <c r="D448" s="44">
        <v>4.3</v>
      </c>
      <c r="E448" s="44">
        <v>4.3</v>
      </c>
      <c r="F448" s="44">
        <v>4.3</v>
      </c>
      <c r="G448" s="44">
        <v>4.3</v>
      </c>
      <c r="H448" s="44">
        <v>4.3</v>
      </c>
      <c r="I448" s="44">
        <v>4.3</v>
      </c>
      <c r="J448" s="44">
        <v>4.3</v>
      </c>
      <c r="K448" s="44">
        <v>4.3</v>
      </c>
      <c r="L448" s="44">
        <v>4.3</v>
      </c>
      <c r="M448" s="44">
        <v>4.3</v>
      </c>
      <c r="N448" s="44">
        <v>4.3</v>
      </c>
      <c r="O448" s="44">
        <v>4.3</v>
      </c>
      <c r="P448" s="44">
        <v>4.3</v>
      </c>
      <c r="Q448" s="44">
        <v>4.3</v>
      </c>
      <c r="R448" s="44">
        <v>4.3</v>
      </c>
      <c r="S448" s="44">
        <v>4.3</v>
      </c>
      <c r="T448" s="44">
        <v>4.3</v>
      </c>
      <c r="U448" s="44">
        <v>4.3</v>
      </c>
      <c r="V448" s="44">
        <v>4.3</v>
      </c>
      <c r="W448" s="44">
        <v>4.3</v>
      </c>
      <c r="X448" s="44">
        <v>4.3</v>
      </c>
      <c r="Y448" s="44">
        <v>4.3</v>
      </c>
      <c r="Z448" s="44">
        <v>4.3</v>
      </c>
      <c r="AA448" s="44">
        <v>4.3</v>
      </c>
    </row>
    <row r="449" spans="1:27" ht="12.75" customHeight="1" outlineLevel="1" x14ac:dyDescent="0.2">
      <c r="A449" s="97" t="s">
        <v>2782</v>
      </c>
      <c r="B449" s="63" t="s">
        <v>81</v>
      </c>
      <c r="C449" s="43" t="s">
        <v>79</v>
      </c>
      <c r="D449" s="44">
        <f>$D$11</f>
        <v>216.36</v>
      </c>
      <c r="E449" s="44">
        <f t="shared" ref="E449:AA449" si="260">$D$11</f>
        <v>216.36</v>
      </c>
      <c r="F449" s="44">
        <f t="shared" si="260"/>
        <v>216.36</v>
      </c>
      <c r="G449" s="44">
        <f t="shared" si="260"/>
        <v>216.36</v>
      </c>
      <c r="H449" s="44">
        <f t="shared" si="260"/>
        <v>216.36</v>
      </c>
      <c r="I449" s="44">
        <f t="shared" si="260"/>
        <v>216.36</v>
      </c>
      <c r="J449" s="44">
        <f t="shared" si="260"/>
        <v>216.36</v>
      </c>
      <c r="K449" s="44">
        <f t="shared" si="260"/>
        <v>216.36</v>
      </c>
      <c r="L449" s="44">
        <f t="shared" si="260"/>
        <v>216.36</v>
      </c>
      <c r="M449" s="44">
        <f t="shared" si="260"/>
        <v>216.36</v>
      </c>
      <c r="N449" s="44">
        <f t="shared" si="260"/>
        <v>216.36</v>
      </c>
      <c r="O449" s="44">
        <f t="shared" si="260"/>
        <v>216.36</v>
      </c>
      <c r="P449" s="44">
        <f t="shared" si="260"/>
        <v>216.36</v>
      </c>
      <c r="Q449" s="44">
        <f t="shared" si="260"/>
        <v>216.36</v>
      </c>
      <c r="R449" s="44">
        <f t="shared" si="260"/>
        <v>216.36</v>
      </c>
      <c r="S449" s="44">
        <f t="shared" si="260"/>
        <v>216.36</v>
      </c>
      <c r="T449" s="44">
        <f t="shared" si="260"/>
        <v>216.36</v>
      </c>
      <c r="U449" s="44">
        <f t="shared" si="260"/>
        <v>216.36</v>
      </c>
      <c r="V449" s="44">
        <f t="shared" si="260"/>
        <v>216.36</v>
      </c>
      <c r="W449" s="44">
        <f t="shared" si="260"/>
        <v>216.36</v>
      </c>
      <c r="X449" s="44">
        <f t="shared" si="260"/>
        <v>216.36</v>
      </c>
      <c r="Y449" s="44">
        <f t="shared" si="260"/>
        <v>216.36</v>
      </c>
      <c r="Z449" s="44">
        <f t="shared" si="260"/>
        <v>216.36</v>
      </c>
      <c r="AA449" s="44">
        <f t="shared" si="260"/>
        <v>216.36</v>
      </c>
    </row>
    <row r="450" spans="1:27" x14ac:dyDescent="0.2">
      <c r="A450" s="96" t="s">
        <v>2783</v>
      </c>
      <c r="B450" s="28" t="str">
        <f>"28"&amp;"."&amp;$B$777&amp;"."&amp;$B$778</f>
        <v>28.04.2024</v>
      </c>
      <c r="C450" s="88" t="s">
        <v>76</v>
      </c>
      <c r="D450" s="89">
        <f>ROUND(((D451+D452+D454+D453)/1000),5)</f>
        <v>1.8456900000000001</v>
      </c>
      <c r="E450" s="89">
        <f>ROUND(((E451+E452+E454+E453)/1000),5)</f>
        <v>1.73231</v>
      </c>
      <c r="F450" s="89">
        <f>ROUND(((F451+F452+F454+F453)/1000),5)</f>
        <v>1.6274200000000001</v>
      </c>
      <c r="G450" s="89">
        <f t="shared" ref="G450:AA450" si="261">ROUND(((G451+G452+G454+G453)/1000),5)</f>
        <v>1.61206</v>
      </c>
      <c r="H450" s="89">
        <f t="shared" si="261"/>
        <v>1.6225099999999999</v>
      </c>
      <c r="I450" s="89">
        <f t="shared" si="261"/>
        <v>1.6214500000000001</v>
      </c>
      <c r="J450" s="89">
        <f t="shared" si="261"/>
        <v>1.62717</v>
      </c>
      <c r="K450" s="89">
        <f t="shared" si="261"/>
        <v>1.8224899999999999</v>
      </c>
      <c r="L450" s="89">
        <f t="shared" si="261"/>
        <v>1.9640299999999999</v>
      </c>
      <c r="M450" s="89">
        <f t="shared" si="261"/>
        <v>2.29508</v>
      </c>
      <c r="N450" s="89">
        <f t="shared" si="261"/>
        <v>2.3923299999999998</v>
      </c>
      <c r="O450" s="89">
        <f t="shared" si="261"/>
        <v>2.38869</v>
      </c>
      <c r="P450" s="89">
        <f t="shared" si="261"/>
        <v>2.3492000000000002</v>
      </c>
      <c r="Q450" s="89">
        <f t="shared" si="261"/>
        <v>2.3530600000000002</v>
      </c>
      <c r="R450" s="89">
        <f t="shared" si="261"/>
        <v>2.3253900000000001</v>
      </c>
      <c r="S450" s="89">
        <f t="shared" si="261"/>
        <v>2.2903899999999999</v>
      </c>
      <c r="T450" s="89">
        <f t="shared" si="261"/>
        <v>2.2659400000000001</v>
      </c>
      <c r="U450" s="89">
        <f t="shared" si="261"/>
        <v>2.2480500000000001</v>
      </c>
      <c r="V450" s="89">
        <f t="shared" si="261"/>
        <v>2.2759999999999998</v>
      </c>
      <c r="W450" s="89">
        <f t="shared" si="261"/>
        <v>2.3405999999999998</v>
      </c>
      <c r="X450" s="89">
        <f t="shared" si="261"/>
        <v>2.4097</v>
      </c>
      <c r="Y450" s="89">
        <f t="shared" si="261"/>
        <v>2.3726699999999998</v>
      </c>
      <c r="Z450" s="89">
        <f t="shared" si="261"/>
        <v>2.0009299999999999</v>
      </c>
      <c r="AA450" s="89">
        <f t="shared" si="261"/>
        <v>1.82813</v>
      </c>
    </row>
    <row r="451" spans="1:27" ht="12.75" customHeight="1" outlineLevel="1" x14ac:dyDescent="0.2">
      <c r="A451" s="97" t="s">
        <v>2784</v>
      </c>
      <c r="B451" s="63" t="s">
        <v>242</v>
      </c>
      <c r="C451" s="43" t="s">
        <v>79</v>
      </c>
      <c r="D451" s="44">
        <v>1408</v>
      </c>
      <c r="E451" s="44">
        <v>1294.6199999999999</v>
      </c>
      <c r="F451" s="44">
        <v>1189.73</v>
      </c>
      <c r="G451" s="44">
        <v>1174.3699999999999</v>
      </c>
      <c r="H451" s="44">
        <v>1184.82</v>
      </c>
      <c r="I451" s="44">
        <v>1183.76</v>
      </c>
      <c r="J451" s="44">
        <v>1189.48</v>
      </c>
      <c r="K451" s="44">
        <v>1384.8</v>
      </c>
      <c r="L451" s="44">
        <v>1526.34</v>
      </c>
      <c r="M451" s="44">
        <v>1857.39</v>
      </c>
      <c r="N451" s="44">
        <v>1954.64</v>
      </c>
      <c r="O451" s="44">
        <v>1951</v>
      </c>
      <c r="P451" s="44">
        <v>1911.51</v>
      </c>
      <c r="Q451" s="44">
        <v>1915.37</v>
      </c>
      <c r="R451" s="44">
        <v>1887.7</v>
      </c>
      <c r="S451" s="44">
        <v>1852.7</v>
      </c>
      <c r="T451" s="44">
        <v>1828.25</v>
      </c>
      <c r="U451" s="44">
        <v>1810.36</v>
      </c>
      <c r="V451" s="44">
        <v>1838.31</v>
      </c>
      <c r="W451" s="44">
        <v>1902.91</v>
      </c>
      <c r="X451" s="44">
        <v>1972.01</v>
      </c>
      <c r="Y451" s="44">
        <v>1934.98</v>
      </c>
      <c r="Z451" s="44">
        <v>1563.24</v>
      </c>
      <c r="AA451" s="44">
        <v>1390.44</v>
      </c>
    </row>
    <row r="452" spans="1:27" ht="12.75" customHeight="1" outlineLevel="1" x14ac:dyDescent="0.2">
      <c r="A452" s="97" t="s">
        <v>2785</v>
      </c>
      <c r="B452" s="63" t="s">
        <v>90</v>
      </c>
      <c r="C452" s="43" t="s">
        <v>79</v>
      </c>
      <c r="D452" s="44">
        <f>$D$317</f>
        <v>217.03</v>
      </c>
      <c r="E452" s="44">
        <f t="shared" ref="E452:AA452" si="262">$D$317</f>
        <v>217.03</v>
      </c>
      <c r="F452" s="44">
        <f t="shared" si="262"/>
        <v>217.03</v>
      </c>
      <c r="G452" s="44">
        <f t="shared" si="262"/>
        <v>217.03</v>
      </c>
      <c r="H452" s="44">
        <f t="shared" si="262"/>
        <v>217.03</v>
      </c>
      <c r="I452" s="44">
        <f t="shared" si="262"/>
        <v>217.03</v>
      </c>
      <c r="J452" s="44">
        <f t="shared" si="262"/>
        <v>217.03</v>
      </c>
      <c r="K452" s="44">
        <f t="shared" si="262"/>
        <v>217.03</v>
      </c>
      <c r="L452" s="44">
        <f t="shared" si="262"/>
        <v>217.03</v>
      </c>
      <c r="M452" s="44">
        <f t="shared" si="262"/>
        <v>217.03</v>
      </c>
      <c r="N452" s="44">
        <f t="shared" si="262"/>
        <v>217.03</v>
      </c>
      <c r="O452" s="44">
        <f t="shared" si="262"/>
        <v>217.03</v>
      </c>
      <c r="P452" s="44">
        <f t="shared" si="262"/>
        <v>217.03</v>
      </c>
      <c r="Q452" s="44">
        <f t="shared" si="262"/>
        <v>217.03</v>
      </c>
      <c r="R452" s="44">
        <f t="shared" si="262"/>
        <v>217.03</v>
      </c>
      <c r="S452" s="44">
        <f t="shared" si="262"/>
        <v>217.03</v>
      </c>
      <c r="T452" s="44">
        <f t="shared" si="262"/>
        <v>217.03</v>
      </c>
      <c r="U452" s="44">
        <f t="shared" si="262"/>
        <v>217.03</v>
      </c>
      <c r="V452" s="44">
        <f t="shared" si="262"/>
        <v>217.03</v>
      </c>
      <c r="W452" s="44">
        <f t="shared" si="262"/>
        <v>217.03</v>
      </c>
      <c r="X452" s="44">
        <f t="shared" si="262"/>
        <v>217.03</v>
      </c>
      <c r="Y452" s="44">
        <f t="shared" si="262"/>
        <v>217.03</v>
      </c>
      <c r="Z452" s="44">
        <f t="shared" si="262"/>
        <v>217.03</v>
      </c>
      <c r="AA452" s="44">
        <f t="shared" si="262"/>
        <v>217.03</v>
      </c>
    </row>
    <row r="453" spans="1:27" ht="12.75" customHeight="1" outlineLevel="1" x14ac:dyDescent="0.2">
      <c r="A453" s="97" t="s">
        <v>2786</v>
      </c>
      <c r="B453" s="63" t="s">
        <v>83</v>
      </c>
      <c r="C453" s="43" t="s">
        <v>79</v>
      </c>
      <c r="D453" s="44">
        <v>4.3</v>
      </c>
      <c r="E453" s="44">
        <v>4.3</v>
      </c>
      <c r="F453" s="44">
        <v>4.3</v>
      </c>
      <c r="G453" s="44">
        <v>4.3</v>
      </c>
      <c r="H453" s="44">
        <v>4.3</v>
      </c>
      <c r="I453" s="44">
        <v>4.3</v>
      </c>
      <c r="J453" s="44">
        <v>4.3</v>
      </c>
      <c r="K453" s="44">
        <v>4.3</v>
      </c>
      <c r="L453" s="44">
        <v>4.3</v>
      </c>
      <c r="M453" s="44">
        <v>4.3</v>
      </c>
      <c r="N453" s="44">
        <v>4.3</v>
      </c>
      <c r="O453" s="44">
        <v>4.3</v>
      </c>
      <c r="P453" s="44">
        <v>4.3</v>
      </c>
      <c r="Q453" s="44">
        <v>4.3</v>
      </c>
      <c r="R453" s="44">
        <v>4.3</v>
      </c>
      <c r="S453" s="44">
        <v>4.3</v>
      </c>
      <c r="T453" s="44">
        <v>4.3</v>
      </c>
      <c r="U453" s="44">
        <v>4.3</v>
      </c>
      <c r="V453" s="44">
        <v>4.3</v>
      </c>
      <c r="W453" s="44">
        <v>4.3</v>
      </c>
      <c r="X453" s="44">
        <v>4.3</v>
      </c>
      <c r="Y453" s="44">
        <v>4.3</v>
      </c>
      <c r="Z453" s="44">
        <v>4.3</v>
      </c>
      <c r="AA453" s="44">
        <v>4.3</v>
      </c>
    </row>
    <row r="454" spans="1:27" ht="12.75" customHeight="1" outlineLevel="1" x14ac:dyDescent="0.2">
      <c r="A454" s="97" t="s">
        <v>2787</v>
      </c>
      <c r="B454" s="63" t="s">
        <v>81</v>
      </c>
      <c r="C454" s="43" t="s">
        <v>79</v>
      </c>
      <c r="D454" s="44">
        <f>$D$11</f>
        <v>216.36</v>
      </c>
      <c r="E454" s="44">
        <f t="shared" ref="E454:AA454" si="263">$D$11</f>
        <v>216.36</v>
      </c>
      <c r="F454" s="44">
        <f t="shared" si="263"/>
        <v>216.36</v>
      </c>
      <c r="G454" s="44">
        <f t="shared" si="263"/>
        <v>216.36</v>
      </c>
      <c r="H454" s="44">
        <f t="shared" si="263"/>
        <v>216.36</v>
      </c>
      <c r="I454" s="44">
        <f t="shared" si="263"/>
        <v>216.36</v>
      </c>
      <c r="J454" s="44">
        <f t="shared" si="263"/>
        <v>216.36</v>
      </c>
      <c r="K454" s="44">
        <f t="shared" si="263"/>
        <v>216.36</v>
      </c>
      <c r="L454" s="44">
        <f t="shared" si="263"/>
        <v>216.36</v>
      </c>
      <c r="M454" s="44">
        <f t="shared" si="263"/>
        <v>216.36</v>
      </c>
      <c r="N454" s="44">
        <f t="shared" si="263"/>
        <v>216.36</v>
      </c>
      <c r="O454" s="44">
        <f t="shared" si="263"/>
        <v>216.36</v>
      </c>
      <c r="P454" s="44">
        <f t="shared" si="263"/>
        <v>216.36</v>
      </c>
      <c r="Q454" s="44">
        <f t="shared" si="263"/>
        <v>216.36</v>
      </c>
      <c r="R454" s="44">
        <f t="shared" si="263"/>
        <v>216.36</v>
      </c>
      <c r="S454" s="44">
        <f t="shared" si="263"/>
        <v>216.36</v>
      </c>
      <c r="T454" s="44">
        <f t="shared" si="263"/>
        <v>216.36</v>
      </c>
      <c r="U454" s="44">
        <f t="shared" si="263"/>
        <v>216.36</v>
      </c>
      <c r="V454" s="44">
        <f t="shared" si="263"/>
        <v>216.36</v>
      </c>
      <c r="W454" s="44">
        <f t="shared" si="263"/>
        <v>216.36</v>
      </c>
      <c r="X454" s="44">
        <f t="shared" si="263"/>
        <v>216.36</v>
      </c>
      <c r="Y454" s="44">
        <f t="shared" si="263"/>
        <v>216.36</v>
      </c>
      <c r="Z454" s="44">
        <f t="shared" si="263"/>
        <v>216.36</v>
      </c>
      <c r="AA454" s="44">
        <f t="shared" si="263"/>
        <v>216.36</v>
      </c>
    </row>
    <row r="455" spans="1:27" x14ac:dyDescent="0.2">
      <c r="A455" s="96" t="s">
        <v>2788</v>
      </c>
      <c r="B455" s="28" t="str">
        <f>"29"&amp;"."&amp;$B$777&amp;"."&amp;$B$778</f>
        <v>29.04.2024</v>
      </c>
      <c r="C455" s="88" t="s">
        <v>76</v>
      </c>
      <c r="D455" s="89">
        <f>ROUND(((D456+D457+D459+D458)/1000),5)</f>
        <v>1.8160000000000001</v>
      </c>
      <c r="E455" s="89">
        <f>ROUND(((E456+E457+E459+E458)/1000),5)</f>
        <v>1.6890099999999999</v>
      </c>
      <c r="F455" s="89">
        <f>ROUND(((F456+F457+F459+F458)/1000),5)</f>
        <v>1.6586399999999999</v>
      </c>
      <c r="G455" s="89">
        <f t="shared" ref="G455:AA455" si="264">ROUND(((G456+G457+G459+G458)/1000),5)</f>
        <v>1.6106</v>
      </c>
      <c r="H455" s="89">
        <f t="shared" si="264"/>
        <v>1.61059</v>
      </c>
      <c r="I455" s="89">
        <f t="shared" si="264"/>
        <v>1.6571499999999999</v>
      </c>
      <c r="J455" s="89">
        <f t="shared" si="264"/>
        <v>1.63544</v>
      </c>
      <c r="K455" s="89">
        <f t="shared" si="264"/>
        <v>1.8373299999999999</v>
      </c>
      <c r="L455" s="89">
        <f t="shared" si="264"/>
        <v>2.0506899999999999</v>
      </c>
      <c r="M455" s="89">
        <f t="shared" si="264"/>
        <v>2.3128299999999999</v>
      </c>
      <c r="N455" s="89">
        <f t="shared" si="264"/>
        <v>2.3736700000000002</v>
      </c>
      <c r="O455" s="89">
        <f t="shared" si="264"/>
        <v>2.34348</v>
      </c>
      <c r="P455" s="89">
        <f t="shared" si="264"/>
        <v>2.3379300000000001</v>
      </c>
      <c r="Q455" s="89">
        <f t="shared" si="264"/>
        <v>2.3707199999999999</v>
      </c>
      <c r="R455" s="89">
        <f t="shared" si="264"/>
        <v>2.3191199999999998</v>
      </c>
      <c r="S455" s="89">
        <f t="shared" si="264"/>
        <v>2.2888799999999998</v>
      </c>
      <c r="T455" s="89">
        <f t="shared" si="264"/>
        <v>2.2683900000000001</v>
      </c>
      <c r="U455" s="89">
        <f t="shared" si="264"/>
        <v>2.2882199999999999</v>
      </c>
      <c r="V455" s="89">
        <f t="shared" si="264"/>
        <v>2.31792</v>
      </c>
      <c r="W455" s="89">
        <f t="shared" si="264"/>
        <v>2.3577499999999998</v>
      </c>
      <c r="X455" s="89">
        <f t="shared" si="264"/>
        <v>2.3721999999999999</v>
      </c>
      <c r="Y455" s="89">
        <f t="shared" si="264"/>
        <v>2.302</v>
      </c>
      <c r="Z455" s="89">
        <f t="shared" si="264"/>
        <v>1.9796100000000001</v>
      </c>
      <c r="AA455" s="89">
        <f t="shared" si="264"/>
        <v>1.75057</v>
      </c>
    </row>
    <row r="456" spans="1:27" ht="12.75" customHeight="1" outlineLevel="1" x14ac:dyDescent="0.2">
      <c r="A456" s="97" t="s">
        <v>2789</v>
      </c>
      <c r="B456" s="63" t="s">
        <v>242</v>
      </c>
      <c r="C456" s="43" t="s">
        <v>79</v>
      </c>
      <c r="D456" s="44">
        <v>1378.31</v>
      </c>
      <c r="E456" s="44">
        <v>1251.32</v>
      </c>
      <c r="F456" s="44">
        <v>1220.95</v>
      </c>
      <c r="G456" s="44">
        <v>1172.9100000000001</v>
      </c>
      <c r="H456" s="44">
        <v>1172.9000000000001</v>
      </c>
      <c r="I456" s="44">
        <v>1219.46</v>
      </c>
      <c r="J456" s="44">
        <v>1197.75</v>
      </c>
      <c r="K456" s="44">
        <v>1399.64</v>
      </c>
      <c r="L456" s="44">
        <v>1613</v>
      </c>
      <c r="M456" s="44">
        <v>1875.14</v>
      </c>
      <c r="N456" s="44">
        <v>1935.98</v>
      </c>
      <c r="O456" s="44">
        <v>1905.79</v>
      </c>
      <c r="P456" s="44">
        <v>1900.24</v>
      </c>
      <c r="Q456" s="44">
        <v>1933.03</v>
      </c>
      <c r="R456" s="44">
        <v>1881.43</v>
      </c>
      <c r="S456" s="44">
        <v>1851.19</v>
      </c>
      <c r="T456" s="44">
        <v>1830.7</v>
      </c>
      <c r="U456" s="44">
        <v>1850.53</v>
      </c>
      <c r="V456" s="44">
        <v>1880.23</v>
      </c>
      <c r="W456" s="44">
        <v>1920.06</v>
      </c>
      <c r="X456" s="44">
        <v>1934.51</v>
      </c>
      <c r="Y456" s="44">
        <v>1864.31</v>
      </c>
      <c r="Z456" s="44">
        <v>1541.92</v>
      </c>
      <c r="AA456" s="44">
        <v>1312.88</v>
      </c>
    </row>
    <row r="457" spans="1:27" ht="12.75" customHeight="1" outlineLevel="1" x14ac:dyDescent="0.2">
      <c r="A457" s="97" t="s">
        <v>2790</v>
      </c>
      <c r="B457" s="63" t="s">
        <v>90</v>
      </c>
      <c r="C457" s="43" t="s">
        <v>79</v>
      </c>
      <c r="D457" s="44">
        <f>$D$317</f>
        <v>217.03</v>
      </c>
      <c r="E457" s="44">
        <f t="shared" ref="E457:AA457" si="265">$D$317</f>
        <v>217.03</v>
      </c>
      <c r="F457" s="44">
        <f t="shared" si="265"/>
        <v>217.03</v>
      </c>
      <c r="G457" s="44">
        <f t="shared" si="265"/>
        <v>217.03</v>
      </c>
      <c r="H457" s="44">
        <f t="shared" si="265"/>
        <v>217.03</v>
      </c>
      <c r="I457" s="44">
        <f t="shared" si="265"/>
        <v>217.03</v>
      </c>
      <c r="J457" s="44">
        <f t="shared" si="265"/>
        <v>217.03</v>
      </c>
      <c r="K457" s="44">
        <f t="shared" si="265"/>
        <v>217.03</v>
      </c>
      <c r="L457" s="44">
        <f t="shared" si="265"/>
        <v>217.03</v>
      </c>
      <c r="M457" s="44">
        <f t="shared" si="265"/>
        <v>217.03</v>
      </c>
      <c r="N457" s="44">
        <f t="shared" si="265"/>
        <v>217.03</v>
      </c>
      <c r="O457" s="44">
        <f t="shared" si="265"/>
        <v>217.03</v>
      </c>
      <c r="P457" s="44">
        <f t="shared" si="265"/>
        <v>217.03</v>
      </c>
      <c r="Q457" s="44">
        <f t="shared" si="265"/>
        <v>217.03</v>
      </c>
      <c r="R457" s="44">
        <f t="shared" si="265"/>
        <v>217.03</v>
      </c>
      <c r="S457" s="44">
        <f t="shared" si="265"/>
        <v>217.03</v>
      </c>
      <c r="T457" s="44">
        <f t="shared" si="265"/>
        <v>217.03</v>
      </c>
      <c r="U457" s="44">
        <f t="shared" si="265"/>
        <v>217.03</v>
      </c>
      <c r="V457" s="44">
        <f t="shared" si="265"/>
        <v>217.03</v>
      </c>
      <c r="W457" s="44">
        <f t="shared" si="265"/>
        <v>217.03</v>
      </c>
      <c r="X457" s="44">
        <f t="shared" si="265"/>
        <v>217.03</v>
      </c>
      <c r="Y457" s="44">
        <f t="shared" si="265"/>
        <v>217.03</v>
      </c>
      <c r="Z457" s="44">
        <f t="shared" si="265"/>
        <v>217.03</v>
      </c>
      <c r="AA457" s="44">
        <f t="shared" si="265"/>
        <v>217.03</v>
      </c>
    </row>
    <row r="458" spans="1:27" ht="12.75" customHeight="1" outlineLevel="1" x14ac:dyDescent="0.2">
      <c r="A458" s="97" t="s">
        <v>2791</v>
      </c>
      <c r="B458" s="63" t="s">
        <v>83</v>
      </c>
      <c r="C458" s="43" t="s">
        <v>79</v>
      </c>
      <c r="D458" s="44">
        <v>4.3</v>
      </c>
      <c r="E458" s="44">
        <v>4.3</v>
      </c>
      <c r="F458" s="44">
        <v>4.3</v>
      </c>
      <c r="G458" s="44">
        <v>4.3</v>
      </c>
      <c r="H458" s="44">
        <v>4.3</v>
      </c>
      <c r="I458" s="44">
        <v>4.3</v>
      </c>
      <c r="J458" s="44">
        <v>4.3</v>
      </c>
      <c r="K458" s="44">
        <v>4.3</v>
      </c>
      <c r="L458" s="44">
        <v>4.3</v>
      </c>
      <c r="M458" s="44">
        <v>4.3</v>
      </c>
      <c r="N458" s="44">
        <v>4.3</v>
      </c>
      <c r="O458" s="44">
        <v>4.3</v>
      </c>
      <c r="P458" s="44">
        <v>4.3</v>
      </c>
      <c r="Q458" s="44">
        <v>4.3</v>
      </c>
      <c r="R458" s="44">
        <v>4.3</v>
      </c>
      <c r="S458" s="44">
        <v>4.3</v>
      </c>
      <c r="T458" s="44">
        <v>4.3</v>
      </c>
      <c r="U458" s="44">
        <v>4.3</v>
      </c>
      <c r="V458" s="44">
        <v>4.3</v>
      </c>
      <c r="W458" s="44">
        <v>4.3</v>
      </c>
      <c r="X458" s="44">
        <v>4.3</v>
      </c>
      <c r="Y458" s="44">
        <v>4.3</v>
      </c>
      <c r="Z458" s="44">
        <v>4.3</v>
      </c>
      <c r="AA458" s="44">
        <v>4.3</v>
      </c>
    </row>
    <row r="459" spans="1:27" ht="12.75" customHeight="1" outlineLevel="1" x14ac:dyDescent="0.2">
      <c r="A459" s="97" t="s">
        <v>2792</v>
      </c>
      <c r="B459" s="63" t="s">
        <v>81</v>
      </c>
      <c r="C459" s="43" t="s">
        <v>79</v>
      </c>
      <c r="D459" s="44">
        <f>$D$11</f>
        <v>216.36</v>
      </c>
      <c r="E459" s="44">
        <f t="shared" ref="E459:AA459" si="266">$D$11</f>
        <v>216.36</v>
      </c>
      <c r="F459" s="44">
        <f t="shared" si="266"/>
        <v>216.36</v>
      </c>
      <c r="G459" s="44">
        <f t="shared" si="266"/>
        <v>216.36</v>
      </c>
      <c r="H459" s="44">
        <f t="shared" si="266"/>
        <v>216.36</v>
      </c>
      <c r="I459" s="44">
        <f t="shared" si="266"/>
        <v>216.36</v>
      </c>
      <c r="J459" s="44">
        <f t="shared" si="266"/>
        <v>216.36</v>
      </c>
      <c r="K459" s="44">
        <f t="shared" si="266"/>
        <v>216.36</v>
      </c>
      <c r="L459" s="44">
        <f t="shared" si="266"/>
        <v>216.36</v>
      </c>
      <c r="M459" s="44">
        <f t="shared" si="266"/>
        <v>216.36</v>
      </c>
      <c r="N459" s="44">
        <f t="shared" si="266"/>
        <v>216.36</v>
      </c>
      <c r="O459" s="44">
        <f t="shared" si="266"/>
        <v>216.36</v>
      </c>
      <c r="P459" s="44">
        <f t="shared" si="266"/>
        <v>216.36</v>
      </c>
      <c r="Q459" s="44">
        <f t="shared" si="266"/>
        <v>216.36</v>
      </c>
      <c r="R459" s="44">
        <f t="shared" si="266"/>
        <v>216.36</v>
      </c>
      <c r="S459" s="44">
        <f t="shared" si="266"/>
        <v>216.36</v>
      </c>
      <c r="T459" s="44">
        <f t="shared" si="266"/>
        <v>216.36</v>
      </c>
      <c r="U459" s="44">
        <f t="shared" si="266"/>
        <v>216.36</v>
      </c>
      <c r="V459" s="44">
        <f t="shared" si="266"/>
        <v>216.36</v>
      </c>
      <c r="W459" s="44">
        <f t="shared" si="266"/>
        <v>216.36</v>
      </c>
      <c r="X459" s="44">
        <f t="shared" si="266"/>
        <v>216.36</v>
      </c>
      <c r="Y459" s="44">
        <f t="shared" si="266"/>
        <v>216.36</v>
      </c>
      <c r="Z459" s="44">
        <f t="shared" si="266"/>
        <v>216.36</v>
      </c>
      <c r="AA459" s="44">
        <f t="shared" si="266"/>
        <v>216.36</v>
      </c>
    </row>
    <row r="460" spans="1:27" x14ac:dyDescent="0.2">
      <c r="A460" s="96" t="s">
        <v>2793</v>
      </c>
      <c r="B460" s="28" t="str">
        <f>"30"&amp;"."&amp;$B$777&amp;"."&amp;$B$778</f>
        <v>30.04.2024</v>
      </c>
      <c r="C460" s="88" t="s">
        <v>76</v>
      </c>
      <c r="D460" s="89">
        <f>ROUND(((D461+D462+D464+D463)/1000),5)</f>
        <v>1.8622300000000001</v>
      </c>
      <c r="E460" s="89">
        <f>ROUND(((E461+E462+E464+E463)/1000),5)</f>
        <v>1.7519800000000001</v>
      </c>
      <c r="F460" s="89">
        <f>ROUND(((F461+F462+F464+F463)/1000),5)</f>
        <v>1.65957</v>
      </c>
      <c r="G460" s="89">
        <f t="shared" ref="G460:AA460" si="267">ROUND(((G461+G462+G464+G463)/1000),5)</f>
        <v>1.6518600000000001</v>
      </c>
      <c r="H460" s="89">
        <f t="shared" si="267"/>
        <v>1.6517299999999999</v>
      </c>
      <c r="I460" s="89">
        <f t="shared" si="267"/>
        <v>1.6487499999999999</v>
      </c>
      <c r="J460" s="89">
        <f t="shared" si="267"/>
        <v>1.64344</v>
      </c>
      <c r="K460" s="89">
        <f t="shared" si="267"/>
        <v>1.8109200000000001</v>
      </c>
      <c r="L460" s="89">
        <f t="shared" si="267"/>
        <v>2.1259299999999999</v>
      </c>
      <c r="M460" s="89">
        <f t="shared" si="267"/>
        <v>2.3192300000000001</v>
      </c>
      <c r="N460" s="89">
        <f t="shared" si="267"/>
        <v>2.4748199999999998</v>
      </c>
      <c r="O460" s="89">
        <f t="shared" si="267"/>
        <v>2.4954000000000001</v>
      </c>
      <c r="P460" s="89">
        <f t="shared" si="267"/>
        <v>2.4920599999999999</v>
      </c>
      <c r="Q460" s="89">
        <f t="shared" si="267"/>
        <v>2.4762</v>
      </c>
      <c r="R460" s="89">
        <f t="shared" si="267"/>
        <v>2.3004899999999999</v>
      </c>
      <c r="S460" s="89">
        <f t="shared" si="267"/>
        <v>2.1942400000000002</v>
      </c>
      <c r="T460" s="89">
        <f t="shared" si="267"/>
        <v>2.33555</v>
      </c>
      <c r="U460" s="89">
        <f t="shared" si="267"/>
        <v>2.3466100000000001</v>
      </c>
      <c r="V460" s="89">
        <f t="shared" si="267"/>
        <v>2.3673799999999998</v>
      </c>
      <c r="W460" s="89">
        <f t="shared" si="267"/>
        <v>2.4191400000000001</v>
      </c>
      <c r="X460" s="89">
        <f t="shared" si="267"/>
        <v>2.5165199999999999</v>
      </c>
      <c r="Y460" s="89">
        <f t="shared" si="267"/>
        <v>2.34022</v>
      </c>
      <c r="Z460" s="89">
        <f t="shared" si="267"/>
        <v>1.9691399999999999</v>
      </c>
      <c r="AA460" s="89">
        <f t="shared" si="267"/>
        <v>1.8338699999999999</v>
      </c>
    </row>
    <row r="461" spans="1:27" ht="12.75" customHeight="1" outlineLevel="1" x14ac:dyDescent="0.2">
      <c r="A461" s="97" t="s">
        <v>2794</v>
      </c>
      <c r="B461" s="63" t="s">
        <v>242</v>
      </c>
      <c r="C461" s="43" t="s">
        <v>79</v>
      </c>
      <c r="D461" s="44">
        <v>1424.54</v>
      </c>
      <c r="E461" s="44">
        <v>1314.29</v>
      </c>
      <c r="F461" s="44">
        <v>1221.8800000000001</v>
      </c>
      <c r="G461" s="44">
        <v>1214.17</v>
      </c>
      <c r="H461" s="44">
        <v>1214.04</v>
      </c>
      <c r="I461" s="44">
        <v>1211.06</v>
      </c>
      <c r="J461" s="44">
        <v>1205.75</v>
      </c>
      <c r="K461" s="44">
        <v>1373.23</v>
      </c>
      <c r="L461" s="44">
        <v>1688.24</v>
      </c>
      <c r="M461" s="44">
        <v>1881.54</v>
      </c>
      <c r="N461" s="44">
        <v>2037.13</v>
      </c>
      <c r="O461" s="44">
        <v>2057.71</v>
      </c>
      <c r="P461" s="44">
        <v>2054.37</v>
      </c>
      <c r="Q461" s="44">
        <v>2038.51</v>
      </c>
      <c r="R461" s="44">
        <v>1862.8</v>
      </c>
      <c r="S461" s="44">
        <v>1756.55</v>
      </c>
      <c r="T461" s="44">
        <v>1897.86</v>
      </c>
      <c r="U461" s="44">
        <v>1908.92</v>
      </c>
      <c r="V461" s="44">
        <v>1929.69</v>
      </c>
      <c r="W461" s="44">
        <v>1981.45</v>
      </c>
      <c r="X461" s="44">
        <v>2078.83</v>
      </c>
      <c r="Y461" s="44">
        <v>1902.53</v>
      </c>
      <c r="Z461" s="44">
        <v>1531.45</v>
      </c>
      <c r="AA461" s="44">
        <v>1396.18</v>
      </c>
    </row>
    <row r="462" spans="1:27" ht="12.75" customHeight="1" outlineLevel="1" x14ac:dyDescent="0.2">
      <c r="A462" s="97" t="s">
        <v>2795</v>
      </c>
      <c r="B462" s="63" t="s">
        <v>90</v>
      </c>
      <c r="C462" s="43" t="s">
        <v>79</v>
      </c>
      <c r="D462" s="44">
        <f>$D$317</f>
        <v>217.03</v>
      </c>
      <c r="E462" s="44">
        <f t="shared" ref="E462:AA462" si="268">$D$317</f>
        <v>217.03</v>
      </c>
      <c r="F462" s="44">
        <f t="shared" si="268"/>
        <v>217.03</v>
      </c>
      <c r="G462" s="44">
        <f t="shared" si="268"/>
        <v>217.03</v>
      </c>
      <c r="H462" s="44">
        <f t="shared" si="268"/>
        <v>217.03</v>
      </c>
      <c r="I462" s="44">
        <f t="shared" si="268"/>
        <v>217.03</v>
      </c>
      <c r="J462" s="44">
        <f t="shared" si="268"/>
        <v>217.03</v>
      </c>
      <c r="K462" s="44">
        <f t="shared" si="268"/>
        <v>217.03</v>
      </c>
      <c r="L462" s="44">
        <f t="shared" si="268"/>
        <v>217.03</v>
      </c>
      <c r="M462" s="44">
        <f t="shared" si="268"/>
        <v>217.03</v>
      </c>
      <c r="N462" s="44">
        <f t="shared" si="268"/>
        <v>217.03</v>
      </c>
      <c r="O462" s="44">
        <f t="shared" si="268"/>
        <v>217.03</v>
      </c>
      <c r="P462" s="44">
        <f t="shared" si="268"/>
        <v>217.03</v>
      </c>
      <c r="Q462" s="44">
        <f t="shared" si="268"/>
        <v>217.03</v>
      </c>
      <c r="R462" s="44">
        <f t="shared" si="268"/>
        <v>217.03</v>
      </c>
      <c r="S462" s="44">
        <f t="shared" si="268"/>
        <v>217.03</v>
      </c>
      <c r="T462" s="44">
        <f t="shared" si="268"/>
        <v>217.03</v>
      </c>
      <c r="U462" s="44">
        <f t="shared" si="268"/>
        <v>217.03</v>
      </c>
      <c r="V462" s="44">
        <f t="shared" si="268"/>
        <v>217.03</v>
      </c>
      <c r="W462" s="44">
        <f t="shared" si="268"/>
        <v>217.03</v>
      </c>
      <c r="X462" s="44">
        <f t="shared" si="268"/>
        <v>217.03</v>
      </c>
      <c r="Y462" s="44">
        <f t="shared" si="268"/>
        <v>217.03</v>
      </c>
      <c r="Z462" s="44">
        <f t="shared" si="268"/>
        <v>217.03</v>
      </c>
      <c r="AA462" s="44">
        <f t="shared" si="268"/>
        <v>217.03</v>
      </c>
    </row>
    <row r="463" spans="1:27" ht="12.75" customHeight="1" outlineLevel="1" x14ac:dyDescent="0.2">
      <c r="A463" s="97" t="s">
        <v>2796</v>
      </c>
      <c r="B463" s="63" t="s">
        <v>83</v>
      </c>
      <c r="C463" s="43" t="s">
        <v>79</v>
      </c>
      <c r="D463" s="44">
        <v>4.3</v>
      </c>
      <c r="E463" s="44">
        <v>4.3</v>
      </c>
      <c r="F463" s="44">
        <v>4.3</v>
      </c>
      <c r="G463" s="44">
        <v>4.3</v>
      </c>
      <c r="H463" s="44">
        <v>4.3</v>
      </c>
      <c r="I463" s="44">
        <v>4.3</v>
      </c>
      <c r="J463" s="44">
        <v>4.3</v>
      </c>
      <c r="K463" s="44">
        <v>4.3</v>
      </c>
      <c r="L463" s="44">
        <v>4.3</v>
      </c>
      <c r="M463" s="44">
        <v>4.3</v>
      </c>
      <c r="N463" s="44">
        <v>4.3</v>
      </c>
      <c r="O463" s="44">
        <v>4.3</v>
      </c>
      <c r="P463" s="44">
        <v>4.3</v>
      </c>
      <c r="Q463" s="44">
        <v>4.3</v>
      </c>
      <c r="R463" s="44">
        <v>4.3</v>
      </c>
      <c r="S463" s="44">
        <v>4.3</v>
      </c>
      <c r="T463" s="44">
        <v>4.3</v>
      </c>
      <c r="U463" s="44">
        <v>4.3</v>
      </c>
      <c r="V463" s="44">
        <v>4.3</v>
      </c>
      <c r="W463" s="44">
        <v>4.3</v>
      </c>
      <c r="X463" s="44">
        <v>4.3</v>
      </c>
      <c r="Y463" s="44">
        <v>4.3</v>
      </c>
      <c r="Z463" s="44">
        <v>4.3</v>
      </c>
      <c r="AA463" s="44">
        <v>4.3</v>
      </c>
    </row>
    <row r="464" spans="1:27" ht="12.75" customHeight="1" outlineLevel="1" x14ac:dyDescent="0.2">
      <c r="A464" s="97" t="s">
        <v>2797</v>
      </c>
      <c r="B464" s="63" t="s">
        <v>81</v>
      </c>
      <c r="C464" s="43" t="s">
        <v>79</v>
      </c>
      <c r="D464" s="44">
        <f>$D$11</f>
        <v>216.36</v>
      </c>
      <c r="E464" s="44">
        <f t="shared" ref="E464:AA464" si="269">$D$11</f>
        <v>216.36</v>
      </c>
      <c r="F464" s="44">
        <f t="shared" si="269"/>
        <v>216.36</v>
      </c>
      <c r="G464" s="44">
        <f t="shared" si="269"/>
        <v>216.36</v>
      </c>
      <c r="H464" s="44">
        <f t="shared" si="269"/>
        <v>216.36</v>
      </c>
      <c r="I464" s="44">
        <f t="shared" si="269"/>
        <v>216.36</v>
      </c>
      <c r="J464" s="44">
        <f t="shared" si="269"/>
        <v>216.36</v>
      </c>
      <c r="K464" s="44">
        <f t="shared" si="269"/>
        <v>216.36</v>
      </c>
      <c r="L464" s="44">
        <f t="shared" si="269"/>
        <v>216.36</v>
      </c>
      <c r="M464" s="44">
        <f t="shared" si="269"/>
        <v>216.36</v>
      </c>
      <c r="N464" s="44">
        <f t="shared" si="269"/>
        <v>216.36</v>
      </c>
      <c r="O464" s="44">
        <f t="shared" si="269"/>
        <v>216.36</v>
      </c>
      <c r="P464" s="44">
        <f t="shared" si="269"/>
        <v>216.36</v>
      </c>
      <c r="Q464" s="44">
        <f t="shared" si="269"/>
        <v>216.36</v>
      </c>
      <c r="R464" s="44">
        <f t="shared" si="269"/>
        <v>216.36</v>
      </c>
      <c r="S464" s="44">
        <f t="shared" si="269"/>
        <v>216.36</v>
      </c>
      <c r="T464" s="44">
        <f t="shared" si="269"/>
        <v>216.36</v>
      </c>
      <c r="U464" s="44">
        <f t="shared" si="269"/>
        <v>216.36</v>
      </c>
      <c r="V464" s="44">
        <f t="shared" si="269"/>
        <v>216.36</v>
      </c>
      <c r="W464" s="44">
        <f t="shared" si="269"/>
        <v>216.36</v>
      </c>
      <c r="X464" s="44">
        <f t="shared" si="269"/>
        <v>216.36</v>
      </c>
      <c r="Y464" s="44">
        <f t="shared" si="269"/>
        <v>216.36</v>
      </c>
      <c r="Z464" s="44">
        <f t="shared" si="269"/>
        <v>216.36</v>
      </c>
      <c r="AA464" s="44">
        <f t="shared" si="269"/>
        <v>216.36</v>
      </c>
    </row>
    <row r="465" spans="1:27" x14ac:dyDescent="0.2">
      <c r="B465" s="99" t="s">
        <v>391</v>
      </c>
    </row>
    <row r="466" spans="1:27" x14ac:dyDescent="0.2">
      <c r="B466" s="99" t="s">
        <v>391</v>
      </c>
    </row>
    <row r="467" spans="1:27" x14ac:dyDescent="0.2">
      <c r="A467" s="174" t="s">
        <v>694</v>
      </c>
      <c r="B467" s="175"/>
      <c r="C467" s="175"/>
      <c r="D467" s="175"/>
      <c r="E467" s="175"/>
      <c r="F467" s="175"/>
      <c r="G467" s="175"/>
      <c r="H467" s="175"/>
      <c r="I467" s="175"/>
      <c r="J467" s="175"/>
      <c r="K467" s="175"/>
      <c r="L467" s="175"/>
      <c r="M467" s="175"/>
      <c r="N467" s="175"/>
      <c r="O467" s="175"/>
      <c r="P467" s="175"/>
      <c r="Q467" s="175"/>
      <c r="R467" s="175"/>
      <c r="S467" s="175"/>
      <c r="T467" s="175"/>
      <c r="U467" s="175"/>
      <c r="V467" s="175"/>
      <c r="W467" s="175"/>
      <c r="X467" s="175"/>
      <c r="Y467" s="175"/>
      <c r="Z467" s="175"/>
      <c r="AA467" s="176"/>
    </row>
    <row r="468" spans="1:27" ht="25.5" x14ac:dyDescent="0.2">
      <c r="A468" s="26" t="s">
        <v>64</v>
      </c>
      <c r="B468" s="27" t="s">
        <v>214</v>
      </c>
      <c r="C468" s="26" t="s">
        <v>215</v>
      </c>
      <c r="D468" s="27" t="s">
        <v>216</v>
      </c>
      <c r="E468" s="27" t="s">
        <v>217</v>
      </c>
      <c r="F468" s="27" t="s">
        <v>218</v>
      </c>
      <c r="G468" s="27" t="s">
        <v>219</v>
      </c>
      <c r="H468" s="27" t="s">
        <v>220</v>
      </c>
      <c r="I468" s="27" t="s">
        <v>221</v>
      </c>
      <c r="J468" s="27" t="s">
        <v>222</v>
      </c>
      <c r="K468" s="27" t="s">
        <v>223</v>
      </c>
      <c r="L468" s="27" t="s">
        <v>224</v>
      </c>
      <c r="M468" s="27" t="s">
        <v>225</v>
      </c>
      <c r="N468" s="27" t="s">
        <v>226</v>
      </c>
      <c r="O468" s="27" t="s">
        <v>227</v>
      </c>
      <c r="P468" s="27" t="s">
        <v>228</v>
      </c>
      <c r="Q468" s="27" t="s">
        <v>229</v>
      </c>
      <c r="R468" s="27" t="s">
        <v>230</v>
      </c>
      <c r="S468" s="27" t="s">
        <v>231</v>
      </c>
      <c r="T468" s="27" t="s">
        <v>232</v>
      </c>
      <c r="U468" s="27" t="s">
        <v>233</v>
      </c>
      <c r="V468" s="27" t="s">
        <v>234</v>
      </c>
      <c r="W468" s="27" t="s">
        <v>235</v>
      </c>
      <c r="X468" s="27" t="s">
        <v>236</v>
      </c>
      <c r="Y468" s="27" t="s">
        <v>237</v>
      </c>
      <c r="Z468" s="27" t="s">
        <v>238</v>
      </c>
      <c r="AA468" s="27" t="s">
        <v>239</v>
      </c>
    </row>
    <row r="469" spans="1:27" x14ac:dyDescent="0.2">
      <c r="A469" s="96" t="s">
        <v>2798</v>
      </c>
      <c r="B469" s="28" t="str">
        <f>"01"&amp;"."&amp;$B$777&amp;"."&amp;$B$778</f>
        <v>01.04.2024</v>
      </c>
      <c r="C469" s="88" t="s">
        <v>76</v>
      </c>
      <c r="D469" s="89">
        <f>ROUND(((D470+D471+D473+D472)/1000),5)</f>
        <v>2.1540900000000001</v>
      </c>
      <c r="E469" s="89">
        <f>ROUND(((E470+E471+E473+E472)/1000),5)</f>
        <v>2.0715699999999999</v>
      </c>
      <c r="F469" s="89">
        <f>ROUND(((F470+F471+F473+F472)/1000),5)</f>
        <v>2.0617800000000002</v>
      </c>
      <c r="G469" s="89">
        <f t="shared" ref="G469:AA469" si="270">ROUND(((G470+G471+G473+G472)/1000),5)</f>
        <v>2.0643799999999999</v>
      </c>
      <c r="H469" s="89">
        <f t="shared" si="270"/>
        <v>2.0805400000000001</v>
      </c>
      <c r="I469" s="89">
        <f t="shared" si="270"/>
        <v>2.11944</v>
      </c>
      <c r="J469" s="89">
        <f t="shared" si="270"/>
        <v>2.22411</v>
      </c>
      <c r="K469" s="89">
        <f t="shared" si="270"/>
        <v>2.49823</v>
      </c>
      <c r="L469" s="89">
        <f t="shared" si="270"/>
        <v>2.6080899999999998</v>
      </c>
      <c r="M469" s="89">
        <f t="shared" si="270"/>
        <v>2.7265600000000001</v>
      </c>
      <c r="N469" s="89">
        <f t="shared" si="270"/>
        <v>2.7260399999999998</v>
      </c>
      <c r="O469" s="89">
        <f t="shared" si="270"/>
        <v>2.68248</v>
      </c>
      <c r="P469" s="89">
        <f t="shared" si="270"/>
        <v>2.6649099999999999</v>
      </c>
      <c r="Q469" s="89">
        <f t="shared" si="270"/>
        <v>2.6796700000000002</v>
      </c>
      <c r="R469" s="89">
        <f t="shared" si="270"/>
        <v>2.6758099999999998</v>
      </c>
      <c r="S469" s="89">
        <f t="shared" si="270"/>
        <v>2.6712500000000001</v>
      </c>
      <c r="T469" s="89">
        <f t="shared" si="270"/>
        <v>2.62635</v>
      </c>
      <c r="U469" s="89">
        <f t="shared" si="270"/>
        <v>2.62696</v>
      </c>
      <c r="V469" s="89">
        <f t="shared" si="270"/>
        <v>2.6527799999999999</v>
      </c>
      <c r="W469" s="89">
        <f t="shared" si="270"/>
        <v>2.6911100000000001</v>
      </c>
      <c r="X469" s="89">
        <f t="shared" si="270"/>
        <v>2.6705100000000002</v>
      </c>
      <c r="Y469" s="89">
        <f t="shared" si="270"/>
        <v>2.57762</v>
      </c>
      <c r="Z469" s="89">
        <f t="shared" si="270"/>
        <v>2.35297</v>
      </c>
      <c r="AA469" s="89">
        <f t="shared" si="270"/>
        <v>2.1652100000000001</v>
      </c>
    </row>
    <row r="470" spans="1:27" ht="12.75" customHeight="1" outlineLevel="1" x14ac:dyDescent="0.2">
      <c r="A470" s="97" t="s">
        <v>2799</v>
      </c>
      <c r="B470" s="63" t="s">
        <v>242</v>
      </c>
      <c r="C470" s="43" t="s">
        <v>79</v>
      </c>
      <c r="D470" s="44">
        <v>1499.25</v>
      </c>
      <c r="E470" s="44">
        <v>1416.73</v>
      </c>
      <c r="F470" s="44">
        <v>1406.94</v>
      </c>
      <c r="G470" s="44">
        <v>1409.54</v>
      </c>
      <c r="H470" s="44">
        <v>1425.7</v>
      </c>
      <c r="I470" s="44">
        <v>1464.6</v>
      </c>
      <c r="J470" s="44">
        <v>1569.27</v>
      </c>
      <c r="K470" s="44">
        <v>1843.39</v>
      </c>
      <c r="L470" s="44">
        <v>1953.25</v>
      </c>
      <c r="M470" s="44">
        <v>2071.7199999999998</v>
      </c>
      <c r="N470" s="44">
        <v>2071.1999999999998</v>
      </c>
      <c r="O470" s="44">
        <v>2027.64</v>
      </c>
      <c r="P470" s="44">
        <v>2010.07</v>
      </c>
      <c r="Q470" s="44">
        <v>2024.83</v>
      </c>
      <c r="R470" s="44">
        <v>2020.97</v>
      </c>
      <c r="S470" s="44">
        <v>2016.41</v>
      </c>
      <c r="T470" s="44">
        <v>1971.51</v>
      </c>
      <c r="U470" s="44">
        <v>1972.12</v>
      </c>
      <c r="V470" s="44">
        <v>1997.94</v>
      </c>
      <c r="W470" s="44">
        <v>2036.27</v>
      </c>
      <c r="X470" s="44">
        <v>2015.67</v>
      </c>
      <c r="Y470" s="44">
        <v>1922.78</v>
      </c>
      <c r="Z470" s="44">
        <v>1698.13</v>
      </c>
      <c r="AA470" s="44">
        <v>1510.37</v>
      </c>
    </row>
    <row r="471" spans="1:27" ht="12.75" customHeight="1" outlineLevel="1" x14ac:dyDescent="0.2">
      <c r="A471" s="97" t="s">
        <v>2800</v>
      </c>
      <c r="B471" s="63" t="s">
        <v>90</v>
      </c>
      <c r="C471" s="43" t="s">
        <v>79</v>
      </c>
      <c r="D471" s="44">
        <v>434.18</v>
      </c>
      <c r="E471" s="44">
        <f>$D$471</f>
        <v>434.18</v>
      </c>
      <c r="F471" s="44">
        <f t="shared" ref="F471:AA471" si="271">$D$471</f>
        <v>434.18</v>
      </c>
      <c r="G471" s="44">
        <f t="shared" si="271"/>
        <v>434.18</v>
      </c>
      <c r="H471" s="44">
        <f t="shared" si="271"/>
        <v>434.18</v>
      </c>
      <c r="I471" s="44">
        <f t="shared" si="271"/>
        <v>434.18</v>
      </c>
      <c r="J471" s="44">
        <f t="shared" si="271"/>
        <v>434.18</v>
      </c>
      <c r="K471" s="44">
        <f t="shared" si="271"/>
        <v>434.18</v>
      </c>
      <c r="L471" s="44">
        <f t="shared" si="271"/>
        <v>434.18</v>
      </c>
      <c r="M471" s="44">
        <f t="shared" si="271"/>
        <v>434.18</v>
      </c>
      <c r="N471" s="44">
        <f t="shared" si="271"/>
        <v>434.18</v>
      </c>
      <c r="O471" s="44">
        <f t="shared" si="271"/>
        <v>434.18</v>
      </c>
      <c r="P471" s="44">
        <f t="shared" si="271"/>
        <v>434.18</v>
      </c>
      <c r="Q471" s="44">
        <f t="shared" si="271"/>
        <v>434.18</v>
      </c>
      <c r="R471" s="44">
        <f t="shared" si="271"/>
        <v>434.18</v>
      </c>
      <c r="S471" s="44">
        <f t="shared" si="271"/>
        <v>434.18</v>
      </c>
      <c r="T471" s="44">
        <f t="shared" si="271"/>
        <v>434.18</v>
      </c>
      <c r="U471" s="44">
        <f t="shared" si="271"/>
        <v>434.18</v>
      </c>
      <c r="V471" s="44">
        <f t="shared" si="271"/>
        <v>434.18</v>
      </c>
      <c r="W471" s="44">
        <f t="shared" si="271"/>
        <v>434.18</v>
      </c>
      <c r="X471" s="44">
        <f t="shared" si="271"/>
        <v>434.18</v>
      </c>
      <c r="Y471" s="44">
        <f t="shared" si="271"/>
        <v>434.18</v>
      </c>
      <c r="Z471" s="44">
        <f t="shared" si="271"/>
        <v>434.18</v>
      </c>
      <c r="AA471" s="44">
        <f t="shared" si="271"/>
        <v>434.18</v>
      </c>
    </row>
    <row r="472" spans="1:27" ht="12.75" customHeight="1" outlineLevel="1" x14ac:dyDescent="0.2">
      <c r="A472" s="97" t="s">
        <v>2801</v>
      </c>
      <c r="B472" s="63" t="s">
        <v>83</v>
      </c>
      <c r="C472" s="43" t="s">
        <v>79</v>
      </c>
      <c r="D472" s="44">
        <v>4.3</v>
      </c>
      <c r="E472" s="44">
        <v>4.3</v>
      </c>
      <c r="F472" s="44">
        <v>4.3</v>
      </c>
      <c r="G472" s="44">
        <v>4.3</v>
      </c>
      <c r="H472" s="44">
        <v>4.3</v>
      </c>
      <c r="I472" s="44">
        <v>4.3</v>
      </c>
      <c r="J472" s="44">
        <v>4.3</v>
      </c>
      <c r="K472" s="44">
        <v>4.3</v>
      </c>
      <c r="L472" s="44">
        <v>4.3</v>
      </c>
      <c r="M472" s="44">
        <v>4.3</v>
      </c>
      <c r="N472" s="44">
        <v>4.3</v>
      </c>
      <c r="O472" s="44">
        <v>4.3</v>
      </c>
      <c r="P472" s="44">
        <v>4.3</v>
      </c>
      <c r="Q472" s="44">
        <v>4.3</v>
      </c>
      <c r="R472" s="44">
        <v>4.3</v>
      </c>
      <c r="S472" s="44">
        <v>4.3</v>
      </c>
      <c r="T472" s="44">
        <v>4.3</v>
      </c>
      <c r="U472" s="44">
        <v>4.3</v>
      </c>
      <c r="V472" s="44">
        <v>4.3</v>
      </c>
      <c r="W472" s="44">
        <v>4.3</v>
      </c>
      <c r="X472" s="44">
        <v>4.3</v>
      </c>
      <c r="Y472" s="44">
        <v>4.3</v>
      </c>
      <c r="Z472" s="44">
        <v>4.3</v>
      </c>
      <c r="AA472" s="44">
        <v>4.3</v>
      </c>
    </row>
    <row r="473" spans="1:27" ht="12.75" customHeight="1" outlineLevel="1" x14ac:dyDescent="0.2">
      <c r="A473" s="97" t="s">
        <v>2802</v>
      </c>
      <c r="B473" s="63" t="s">
        <v>81</v>
      </c>
      <c r="C473" s="43" t="s">
        <v>79</v>
      </c>
      <c r="D473" s="44">
        <f>$D$11</f>
        <v>216.36</v>
      </c>
      <c r="E473" s="44">
        <f t="shared" ref="E473:AA473" si="272">$D$11</f>
        <v>216.36</v>
      </c>
      <c r="F473" s="44">
        <f t="shared" si="272"/>
        <v>216.36</v>
      </c>
      <c r="G473" s="44">
        <f t="shared" si="272"/>
        <v>216.36</v>
      </c>
      <c r="H473" s="44">
        <f t="shared" si="272"/>
        <v>216.36</v>
      </c>
      <c r="I473" s="44">
        <f t="shared" si="272"/>
        <v>216.36</v>
      </c>
      <c r="J473" s="44">
        <f t="shared" si="272"/>
        <v>216.36</v>
      </c>
      <c r="K473" s="44">
        <f t="shared" si="272"/>
        <v>216.36</v>
      </c>
      <c r="L473" s="44">
        <f t="shared" si="272"/>
        <v>216.36</v>
      </c>
      <c r="M473" s="44">
        <f t="shared" si="272"/>
        <v>216.36</v>
      </c>
      <c r="N473" s="44">
        <f t="shared" si="272"/>
        <v>216.36</v>
      </c>
      <c r="O473" s="44">
        <f t="shared" si="272"/>
        <v>216.36</v>
      </c>
      <c r="P473" s="44">
        <f t="shared" si="272"/>
        <v>216.36</v>
      </c>
      <c r="Q473" s="44">
        <f t="shared" si="272"/>
        <v>216.36</v>
      </c>
      <c r="R473" s="44">
        <f t="shared" si="272"/>
        <v>216.36</v>
      </c>
      <c r="S473" s="44">
        <f t="shared" si="272"/>
        <v>216.36</v>
      </c>
      <c r="T473" s="44">
        <f t="shared" si="272"/>
        <v>216.36</v>
      </c>
      <c r="U473" s="44">
        <f t="shared" si="272"/>
        <v>216.36</v>
      </c>
      <c r="V473" s="44">
        <f t="shared" si="272"/>
        <v>216.36</v>
      </c>
      <c r="W473" s="44">
        <f t="shared" si="272"/>
        <v>216.36</v>
      </c>
      <c r="X473" s="44">
        <f t="shared" si="272"/>
        <v>216.36</v>
      </c>
      <c r="Y473" s="44">
        <f t="shared" si="272"/>
        <v>216.36</v>
      </c>
      <c r="Z473" s="44">
        <f t="shared" si="272"/>
        <v>216.36</v>
      </c>
      <c r="AA473" s="44">
        <f t="shared" si="272"/>
        <v>216.36</v>
      </c>
    </row>
    <row r="474" spans="1:27" x14ac:dyDescent="0.2">
      <c r="A474" s="96" t="s">
        <v>2803</v>
      </c>
      <c r="B474" s="28" t="str">
        <f>"02"&amp;"."&amp;$B$777&amp;"."&amp;$B$778</f>
        <v>02.04.2024</v>
      </c>
      <c r="C474" s="88" t="s">
        <v>76</v>
      </c>
      <c r="D474" s="89">
        <f>ROUND(((D475+D476+D478+D477)/1000),5)</f>
        <v>2.06792</v>
      </c>
      <c r="E474" s="89">
        <f>ROUND(((E475+E476+E478+E477)/1000),5)</f>
        <v>2.0339900000000002</v>
      </c>
      <c r="F474" s="89">
        <f>ROUND(((F475+F476+F478+F477)/1000),5)</f>
        <v>1.98915</v>
      </c>
      <c r="G474" s="89">
        <f t="shared" ref="G474:AA474" si="273">ROUND(((G475+G476+G478+G477)/1000),5)</f>
        <v>1.9912300000000001</v>
      </c>
      <c r="H474" s="89">
        <f t="shared" si="273"/>
        <v>2.0175800000000002</v>
      </c>
      <c r="I474" s="89">
        <f t="shared" si="273"/>
        <v>2.0574400000000002</v>
      </c>
      <c r="J474" s="89">
        <f t="shared" si="273"/>
        <v>2.1110099999999998</v>
      </c>
      <c r="K474" s="89">
        <f t="shared" si="273"/>
        <v>2.3455699999999999</v>
      </c>
      <c r="L474" s="89">
        <f t="shared" si="273"/>
        <v>2.5352100000000002</v>
      </c>
      <c r="M474" s="89">
        <f t="shared" si="273"/>
        <v>2.5798100000000002</v>
      </c>
      <c r="N474" s="89">
        <f t="shared" si="273"/>
        <v>2.58839</v>
      </c>
      <c r="O474" s="89">
        <f t="shared" si="273"/>
        <v>2.5825200000000001</v>
      </c>
      <c r="P474" s="89">
        <f t="shared" si="273"/>
        <v>2.5775700000000001</v>
      </c>
      <c r="Q474" s="89">
        <f t="shared" si="273"/>
        <v>2.5806</v>
      </c>
      <c r="R474" s="89">
        <f t="shared" si="273"/>
        <v>2.5784899999999999</v>
      </c>
      <c r="S474" s="89">
        <f t="shared" si="273"/>
        <v>2.57619</v>
      </c>
      <c r="T474" s="89">
        <f t="shared" si="273"/>
        <v>2.5674999999999999</v>
      </c>
      <c r="U474" s="89">
        <f t="shared" si="273"/>
        <v>2.53043</v>
      </c>
      <c r="V474" s="89">
        <f t="shared" si="273"/>
        <v>2.5256699999999999</v>
      </c>
      <c r="W474" s="89">
        <f t="shared" si="273"/>
        <v>2.57884</v>
      </c>
      <c r="X474" s="89">
        <f t="shared" si="273"/>
        <v>2.56914</v>
      </c>
      <c r="Y474" s="89">
        <f t="shared" si="273"/>
        <v>2.48298</v>
      </c>
      <c r="Z474" s="89">
        <f t="shared" si="273"/>
        <v>2.2218900000000001</v>
      </c>
      <c r="AA474" s="89">
        <f t="shared" si="273"/>
        <v>2.1139299999999999</v>
      </c>
    </row>
    <row r="475" spans="1:27" ht="12.75" customHeight="1" outlineLevel="1" x14ac:dyDescent="0.2">
      <c r="A475" s="97" t="s">
        <v>2804</v>
      </c>
      <c r="B475" s="63" t="s">
        <v>242</v>
      </c>
      <c r="C475" s="43" t="s">
        <v>79</v>
      </c>
      <c r="D475" s="44">
        <v>1413.08</v>
      </c>
      <c r="E475" s="44">
        <v>1379.15</v>
      </c>
      <c r="F475" s="44">
        <v>1334.31</v>
      </c>
      <c r="G475" s="44">
        <v>1336.39</v>
      </c>
      <c r="H475" s="44">
        <v>1362.74</v>
      </c>
      <c r="I475" s="44">
        <v>1402.6</v>
      </c>
      <c r="J475" s="44">
        <v>1456.17</v>
      </c>
      <c r="K475" s="44">
        <v>1690.73</v>
      </c>
      <c r="L475" s="44">
        <v>1880.37</v>
      </c>
      <c r="M475" s="44">
        <v>1924.97</v>
      </c>
      <c r="N475" s="44">
        <v>1933.55</v>
      </c>
      <c r="O475" s="44">
        <v>1927.68</v>
      </c>
      <c r="P475" s="44">
        <v>1922.73</v>
      </c>
      <c r="Q475" s="44">
        <v>1925.76</v>
      </c>
      <c r="R475" s="44">
        <v>1923.65</v>
      </c>
      <c r="S475" s="44">
        <v>1921.35</v>
      </c>
      <c r="T475" s="44">
        <v>1912.66</v>
      </c>
      <c r="U475" s="44">
        <v>1875.59</v>
      </c>
      <c r="V475" s="44">
        <v>1870.83</v>
      </c>
      <c r="W475" s="44">
        <v>1924</v>
      </c>
      <c r="X475" s="44">
        <v>1914.3</v>
      </c>
      <c r="Y475" s="44">
        <v>1828.14</v>
      </c>
      <c r="Z475" s="44">
        <v>1567.05</v>
      </c>
      <c r="AA475" s="44">
        <v>1459.09</v>
      </c>
    </row>
    <row r="476" spans="1:27" ht="12.75" customHeight="1" outlineLevel="1" x14ac:dyDescent="0.2">
      <c r="A476" s="97" t="s">
        <v>2805</v>
      </c>
      <c r="B476" s="63" t="s">
        <v>90</v>
      </c>
      <c r="C476" s="43" t="s">
        <v>79</v>
      </c>
      <c r="D476" s="44">
        <f>$D$471</f>
        <v>434.18</v>
      </c>
      <c r="E476" s="44">
        <f t="shared" ref="E476:AA476" si="274">$D$471</f>
        <v>434.18</v>
      </c>
      <c r="F476" s="44">
        <f t="shared" si="274"/>
        <v>434.18</v>
      </c>
      <c r="G476" s="44">
        <f t="shared" si="274"/>
        <v>434.18</v>
      </c>
      <c r="H476" s="44">
        <f t="shared" si="274"/>
        <v>434.18</v>
      </c>
      <c r="I476" s="44">
        <f t="shared" si="274"/>
        <v>434.18</v>
      </c>
      <c r="J476" s="44">
        <f t="shared" si="274"/>
        <v>434.18</v>
      </c>
      <c r="K476" s="44">
        <f t="shared" si="274"/>
        <v>434.18</v>
      </c>
      <c r="L476" s="44">
        <f t="shared" si="274"/>
        <v>434.18</v>
      </c>
      <c r="M476" s="44">
        <f t="shared" si="274"/>
        <v>434.18</v>
      </c>
      <c r="N476" s="44">
        <f t="shared" si="274"/>
        <v>434.18</v>
      </c>
      <c r="O476" s="44">
        <f t="shared" si="274"/>
        <v>434.18</v>
      </c>
      <c r="P476" s="44">
        <f t="shared" si="274"/>
        <v>434.18</v>
      </c>
      <c r="Q476" s="44">
        <f t="shared" si="274"/>
        <v>434.18</v>
      </c>
      <c r="R476" s="44">
        <f t="shared" si="274"/>
        <v>434.18</v>
      </c>
      <c r="S476" s="44">
        <f t="shared" si="274"/>
        <v>434.18</v>
      </c>
      <c r="T476" s="44">
        <f t="shared" si="274"/>
        <v>434.18</v>
      </c>
      <c r="U476" s="44">
        <f t="shared" si="274"/>
        <v>434.18</v>
      </c>
      <c r="V476" s="44">
        <f t="shared" si="274"/>
        <v>434.18</v>
      </c>
      <c r="W476" s="44">
        <f t="shared" si="274"/>
        <v>434.18</v>
      </c>
      <c r="X476" s="44">
        <f t="shared" si="274"/>
        <v>434.18</v>
      </c>
      <c r="Y476" s="44">
        <f t="shared" si="274"/>
        <v>434.18</v>
      </c>
      <c r="Z476" s="44">
        <f t="shared" si="274"/>
        <v>434.18</v>
      </c>
      <c r="AA476" s="44">
        <f t="shared" si="274"/>
        <v>434.18</v>
      </c>
    </row>
    <row r="477" spans="1:27" ht="12.75" customHeight="1" outlineLevel="1" x14ac:dyDescent="0.2">
      <c r="A477" s="97" t="s">
        <v>2806</v>
      </c>
      <c r="B477" s="63" t="s">
        <v>83</v>
      </c>
      <c r="C477" s="43" t="s">
        <v>79</v>
      </c>
      <c r="D477" s="44">
        <v>4.3</v>
      </c>
      <c r="E477" s="44">
        <v>4.3</v>
      </c>
      <c r="F477" s="44">
        <v>4.3</v>
      </c>
      <c r="G477" s="44">
        <v>4.3</v>
      </c>
      <c r="H477" s="44">
        <v>4.3</v>
      </c>
      <c r="I477" s="44">
        <v>4.3</v>
      </c>
      <c r="J477" s="44">
        <v>4.3</v>
      </c>
      <c r="K477" s="44">
        <v>4.3</v>
      </c>
      <c r="L477" s="44">
        <v>4.3</v>
      </c>
      <c r="M477" s="44">
        <v>4.3</v>
      </c>
      <c r="N477" s="44">
        <v>4.3</v>
      </c>
      <c r="O477" s="44">
        <v>4.3</v>
      </c>
      <c r="P477" s="44">
        <v>4.3</v>
      </c>
      <c r="Q477" s="44">
        <v>4.3</v>
      </c>
      <c r="R477" s="44">
        <v>4.3</v>
      </c>
      <c r="S477" s="44">
        <v>4.3</v>
      </c>
      <c r="T477" s="44">
        <v>4.3</v>
      </c>
      <c r="U477" s="44">
        <v>4.3</v>
      </c>
      <c r="V477" s="44">
        <v>4.3</v>
      </c>
      <c r="W477" s="44">
        <v>4.3</v>
      </c>
      <c r="X477" s="44">
        <v>4.3</v>
      </c>
      <c r="Y477" s="44">
        <v>4.3</v>
      </c>
      <c r="Z477" s="44">
        <v>4.3</v>
      </c>
      <c r="AA477" s="44">
        <v>4.3</v>
      </c>
    </row>
    <row r="478" spans="1:27" ht="12.75" customHeight="1" outlineLevel="1" x14ac:dyDescent="0.2">
      <c r="A478" s="97" t="s">
        <v>2807</v>
      </c>
      <c r="B478" s="63" t="s">
        <v>81</v>
      </c>
      <c r="C478" s="43" t="s">
        <v>79</v>
      </c>
      <c r="D478" s="44">
        <f>$D$11</f>
        <v>216.36</v>
      </c>
      <c r="E478" s="44">
        <f t="shared" ref="E478:AA478" si="275">$D$11</f>
        <v>216.36</v>
      </c>
      <c r="F478" s="44">
        <f t="shared" si="275"/>
        <v>216.36</v>
      </c>
      <c r="G478" s="44">
        <f t="shared" si="275"/>
        <v>216.36</v>
      </c>
      <c r="H478" s="44">
        <f t="shared" si="275"/>
        <v>216.36</v>
      </c>
      <c r="I478" s="44">
        <f t="shared" si="275"/>
        <v>216.36</v>
      </c>
      <c r="J478" s="44">
        <f t="shared" si="275"/>
        <v>216.36</v>
      </c>
      <c r="K478" s="44">
        <f t="shared" si="275"/>
        <v>216.36</v>
      </c>
      <c r="L478" s="44">
        <f t="shared" si="275"/>
        <v>216.36</v>
      </c>
      <c r="M478" s="44">
        <f t="shared" si="275"/>
        <v>216.36</v>
      </c>
      <c r="N478" s="44">
        <f t="shared" si="275"/>
        <v>216.36</v>
      </c>
      <c r="O478" s="44">
        <f t="shared" si="275"/>
        <v>216.36</v>
      </c>
      <c r="P478" s="44">
        <f t="shared" si="275"/>
        <v>216.36</v>
      </c>
      <c r="Q478" s="44">
        <f t="shared" si="275"/>
        <v>216.36</v>
      </c>
      <c r="R478" s="44">
        <f t="shared" si="275"/>
        <v>216.36</v>
      </c>
      <c r="S478" s="44">
        <f t="shared" si="275"/>
        <v>216.36</v>
      </c>
      <c r="T478" s="44">
        <f t="shared" si="275"/>
        <v>216.36</v>
      </c>
      <c r="U478" s="44">
        <f t="shared" si="275"/>
        <v>216.36</v>
      </c>
      <c r="V478" s="44">
        <f t="shared" si="275"/>
        <v>216.36</v>
      </c>
      <c r="W478" s="44">
        <f t="shared" si="275"/>
        <v>216.36</v>
      </c>
      <c r="X478" s="44">
        <f t="shared" si="275"/>
        <v>216.36</v>
      </c>
      <c r="Y478" s="44">
        <f t="shared" si="275"/>
        <v>216.36</v>
      </c>
      <c r="Z478" s="44">
        <f t="shared" si="275"/>
        <v>216.36</v>
      </c>
      <c r="AA478" s="44">
        <f t="shared" si="275"/>
        <v>216.36</v>
      </c>
    </row>
    <row r="479" spans="1:27" x14ac:dyDescent="0.2">
      <c r="A479" s="96" t="s">
        <v>2808</v>
      </c>
      <c r="B479" s="28" t="str">
        <f>"03"&amp;"."&amp;$B$777&amp;"."&amp;$B$778</f>
        <v>03.04.2024</v>
      </c>
      <c r="C479" s="88" t="s">
        <v>76</v>
      </c>
      <c r="D479" s="89">
        <f>ROUND(((D480+D481+D483+D482)/1000),5)</f>
        <v>2.0388299999999999</v>
      </c>
      <c r="E479" s="89">
        <f>ROUND(((E480+E481+E483+E482)/1000),5)</f>
        <v>1.9273100000000001</v>
      </c>
      <c r="F479" s="89">
        <f>ROUND(((F480+F481+F483+F482)/1000),5)</f>
        <v>1.8944099999999999</v>
      </c>
      <c r="G479" s="89">
        <f t="shared" ref="G479:AA479" si="276">ROUND(((G480+G481+G483+G482)/1000),5)</f>
        <v>1.9029400000000001</v>
      </c>
      <c r="H479" s="89">
        <f t="shared" si="276"/>
        <v>1.92221</v>
      </c>
      <c r="I479" s="89">
        <f t="shared" si="276"/>
        <v>2.0147200000000001</v>
      </c>
      <c r="J479" s="89">
        <f t="shared" si="276"/>
        <v>2.0699900000000002</v>
      </c>
      <c r="K479" s="89">
        <f t="shared" si="276"/>
        <v>2.2345100000000002</v>
      </c>
      <c r="L479" s="89">
        <f t="shared" si="276"/>
        <v>2.5265</v>
      </c>
      <c r="M479" s="89">
        <f t="shared" si="276"/>
        <v>2.6140500000000002</v>
      </c>
      <c r="N479" s="89">
        <f t="shared" si="276"/>
        <v>2.62107</v>
      </c>
      <c r="O479" s="89">
        <f t="shared" si="276"/>
        <v>2.6255899999999999</v>
      </c>
      <c r="P479" s="89">
        <f t="shared" si="276"/>
        <v>2.6209199999999999</v>
      </c>
      <c r="Q479" s="89">
        <f t="shared" si="276"/>
        <v>2.6251600000000002</v>
      </c>
      <c r="R479" s="89">
        <f t="shared" si="276"/>
        <v>2.6194500000000001</v>
      </c>
      <c r="S479" s="89">
        <f t="shared" si="276"/>
        <v>2.6179800000000002</v>
      </c>
      <c r="T479" s="89">
        <f t="shared" si="276"/>
        <v>2.6434899999999999</v>
      </c>
      <c r="U479" s="89">
        <f t="shared" si="276"/>
        <v>2.5371299999999999</v>
      </c>
      <c r="V479" s="89">
        <f t="shared" si="276"/>
        <v>2.5411700000000002</v>
      </c>
      <c r="W479" s="89">
        <f t="shared" si="276"/>
        <v>2.6087899999999999</v>
      </c>
      <c r="X479" s="89">
        <f t="shared" si="276"/>
        <v>2.5962499999999999</v>
      </c>
      <c r="Y479" s="89">
        <f t="shared" si="276"/>
        <v>2.4728400000000001</v>
      </c>
      <c r="Z479" s="89">
        <f t="shared" si="276"/>
        <v>2.1457999999999999</v>
      </c>
      <c r="AA479" s="89">
        <f t="shared" si="276"/>
        <v>2.0830600000000001</v>
      </c>
    </row>
    <row r="480" spans="1:27" ht="12.75" customHeight="1" outlineLevel="1" x14ac:dyDescent="0.2">
      <c r="A480" s="97" t="s">
        <v>2809</v>
      </c>
      <c r="B480" s="63" t="s">
        <v>242</v>
      </c>
      <c r="C480" s="43" t="s">
        <v>79</v>
      </c>
      <c r="D480" s="44">
        <v>1383.99</v>
      </c>
      <c r="E480" s="44">
        <v>1272.47</v>
      </c>
      <c r="F480" s="44">
        <v>1239.57</v>
      </c>
      <c r="G480" s="44">
        <v>1248.0999999999999</v>
      </c>
      <c r="H480" s="44">
        <v>1267.3699999999999</v>
      </c>
      <c r="I480" s="44">
        <v>1359.88</v>
      </c>
      <c r="J480" s="44">
        <v>1415.15</v>
      </c>
      <c r="K480" s="44">
        <v>1579.67</v>
      </c>
      <c r="L480" s="44">
        <v>1871.66</v>
      </c>
      <c r="M480" s="44">
        <v>1959.21</v>
      </c>
      <c r="N480" s="44">
        <v>1966.23</v>
      </c>
      <c r="O480" s="44">
        <v>1970.75</v>
      </c>
      <c r="P480" s="44">
        <v>1966.08</v>
      </c>
      <c r="Q480" s="44">
        <v>1970.32</v>
      </c>
      <c r="R480" s="44">
        <v>1964.61</v>
      </c>
      <c r="S480" s="44">
        <v>1963.14</v>
      </c>
      <c r="T480" s="44">
        <v>1988.65</v>
      </c>
      <c r="U480" s="44">
        <v>1882.29</v>
      </c>
      <c r="V480" s="44">
        <v>1886.33</v>
      </c>
      <c r="W480" s="44">
        <v>1953.95</v>
      </c>
      <c r="X480" s="44">
        <v>1941.41</v>
      </c>
      <c r="Y480" s="44">
        <v>1818</v>
      </c>
      <c r="Z480" s="44">
        <v>1490.96</v>
      </c>
      <c r="AA480" s="44">
        <v>1428.22</v>
      </c>
    </row>
    <row r="481" spans="1:27" ht="12.75" customHeight="1" outlineLevel="1" x14ac:dyDescent="0.2">
      <c r="A481" s="97" t="s">
        <v>2810</v>
      </c>
      <c r="B481" s="63" t="s">
        <v>90</v>
      </c>
      <c r="C481" s="43" t="s">
        <v>79</v>
      </c>
      <c r="D481" s="44">
        <f>$D$471</f>
        <v>434.18</v>
      </c>
      <c r="E481" s="44">
        <f t="shared" ref="E481:AA481" si="277">$D$471</f>
        <v>434.18</v>
      </c>
      <c r="F481" s="44">
        <f t="shared" si="277"/>
        <v>434.18</v>
      </c>
      <c r="G481" s="44">
        <f t="shared" si="277"/>
        <v>434.18</v>
      </c>
      <c r="H481" s="44">
        <f t="shared" si="277"/>
        <v>434.18</v>
      </c>
      <c r="I481" s="44">
        <f t="shared" si="277"/>
        <v>434.18</v>
      </c>
      <c r="J481" s="44">
        <f t="shared" si="277"/>
        <v>434.18</v>
      </c>
      <c r="K481" s="44">
        <f t="shared" si="277"/>
        <v>434.18</v>
      </c>
      <c r="L481" s="44">
        <f t="shared" si="277"/>
        <v>434.18</v>
      </c>
      <c r="M481" s="44">
        <f t="shared" si="277"/>
        <v>434.18</v>
      </c>
      <c r="N481" s="44">
        <f t="shared" si="277"/>
        <v>434.18</v>
      </c>
      <c r="O481" s="44">
        <f t="shared" si="277"/>
        <v>434.18</v>
      </c>
      <c r="P481" s="44">
        <f t="shared" si="277"/>
        <v>434.18</v>
      </c>
      <c r="Q481" s="44">
        <f t="shared" si="277"/>
        <v>434.18</v>
      </c>
      <c r="R481" s="44">
        <f t="shared" si="277"/>
        <v>434.18</v>
      </c>
      <c r="S481" s="44">
        <f t="shared" si="277"/>
        <v>434.18</v>
      </c>
      <c r="T481" s="44">
        <f t="shared" si="277"/>
        <v>434.18</v>
      </c>
      <c r="U481" s="44">
        <f t="shared" si="277"/>
        <v>434.18</v>
      </c>
      <c r="V481" s="44">
        <f t="shared" si="277"/>
        <v>434.18</v>
      </c>
      <c r="W481" s="44">
        <f t="shared" si="277"/>
        <v>434.18</v>
      </c>
      <c r="X481" s="44">
        <f t="shared" si="277"/>
        <v>434.18</v>
      </c>
      <c r="Y481" s="44">
        <f t="shared" si="277"/>
        <v>434.18</v>
      </c>
      <c r="Z481" s="44">
        <f t="shared" si="277"/>
        <v>434.18</v>
      </c>
      <c r="AA481" s="44">
        <f t="shared" si="277"/>
        <v>434.18</v>
      </c>
    </row>
    <row r="482" spans="1:27" ht="12.75" customHeight="1" outlineLevel="1" x14ac:dyDescent="0.2">
      <c r="A482" s="97" t="s">
        <v>2811</v>
      </c>
      <c r="B482" s="63" t="s">
        <v>83</v>
      </c>
      <c r="C482" s="43" t="s">
        <v>79</v>
      </c>
      <c r="D482" s="44">
        <v>4.3</v>
      </c>
      <c r="E482" s="44">
        <v>4.3</v>
      </c>
      <c r="F482" s="44">
        <v>4.3</v>
      </c>
      <c r="G482" s="44">
        <v>4.3</v>
      </c>
      <c r="H482" s="44">
        <v>4.3</v>
      </c>
      <c r="I482" s="44">
        <v>4.3</v>
      </c>
      <c r="J482" s="44">
        <v>4.3</v>
      </c>
      <c r="K482" s="44">
        <v>4.3</v>
      </c>
      <c r="L482" s="44">
        <v>4.3</v>
      </c>
      <c r="M482" s="44">
        <v>4.3</v>
      </c>
      <c r="N482" s="44">
        <v>4.3</v>
      </c>
      <c r="O482" s="44">
        <v>4.3</v>
      </c>
      <c r="P482" s="44">
        <v>4.3</v>
      </c>
      <c r="Q482" s="44">
        <v>4.3</v>
      </c>
      <c r="R482" s="44">
        <v>4.3</v>
      </c>
      <c r="S482" s="44">
        <v>4.3</v>
      </c>
      <c r="T482" s="44">
        <v>4.3</v>
      </c>
      <c r="U482" s="44">
        <v>4.3</v>
      </c>
      <c r="V482" s="44">
        <v>4.3</v>
      </c>
      <c r="W482" s="44">
        <v>4.3</v>
      </c>
      <c r="X482" s="44">
        <v>4.3</v>
      </c>
      <c r="Y482" s="44">
        <v>4.3</v>
      </c>
      <c r="Z482" s="44">
        <v>4.3</v>
      </c>
      <c r="AA482" s="44">
        <v>4.3</v>
      </c>
    </row>
    <row r="483" spans="1:27" ht="12.75" customHeight="1" outlineLevel="1" x14ac:dyDescent="0.2">
      <c r="A483" s="97" t="s">
        <v>2812</v>
      </c>
      <c r="B483" s="63" t="s">
        <v>81</v>
      </c>
      <c r="C483" s="43" t="s">
        <v>79</v>
      </c>
      <c r="D483" s="44">
        <f>$D$11</f>
        <v>216.36</v>
      </c>
      <c r="E483" s="44">
        <f t="shared" ref="E483:AA483" si="278">$D$11</f>
        <v>216.36</v>
      </c>
      <c r="F483" s="44">
        <f t="shared" si="278"/>
        <v>216.36</v>
      </c>
      <c r="G483" s="44">
        <f t="shared" si="278"/>
        <v>216.36</v>
      </c>
      <c r="H483" s="44">
        <f t="shared" si="278"/>
        <v>216.36</v>
      </c>
      <c r="I483" s="44">
        <f t="shared" si="278"/>
        <v>216.36</v>
      </c>
      <c r="J483" s="44">
        <f t="shared" si="278"/>
        <v>216.36</v>
      </c>
      <c r="K483" s="44">
        <f t="shared" si="278"/>
        <v>216.36</v>
      </c>
      <c r="L483" s="44">
        <f t="shared" si="278"/>
        <v>216.36</v>
      </c>
      <c r="M483" s="44">
        <f t="shared" si="278"/>
        <v>216.36</v>
      </c>
      <c r="N483" s="44">
        <f t="shared" si="278"/>
        <v>216.36</v>
      </c>
      <c r="O483" s="44">
        <f t="shared" si="278"/>
        <v>216.36</v>
      </c>
      <c r="P483" s="44">
        <f t="shared" si="278"/>
        <v>216.36</v>
      </c>
      <c r="Q483" s="44">
        <f t="shared" si="278"/>
        <v>216.36</v>
      </c>
      <c r="R483" s="44">
        <f t="shared" si="278"/>
        <v>216.36</v>
      </c>
      <c r="S483" s="44">
        <f t="shared" si="278"/>
        <v>216.36</v>
      </c>
      <c r="T483" s="44">
        <f t="shared" si="278"/>
        <v>216.36</v>
      </c>
      <c r="U483" s="44">
        <f t="shared" si="278"/>
        <v>216.36</v>
      </c>
      <c r="V483" s="44">
        <f t="shared" si="278"/>
        <v>216.36</v>
      </c>
      <c r="W483" s="44">
        <f t="shared" si="278"/>
        <v>216.36</v>
      </c>
      <c r="X483" s="44">
        <f t="shared" si="278"/>
        <v>216.36</v>
      </c>
      <c r="Y483" s="44">
        <f t="shared" si="278"/>
        <v>216.36</v>
      </c>
      <c r="Z483" s="44">
        <f t="shared" si="278"/>
        <v>216.36</v>
      </c>
      <c r="AA483" s="44">
        <f t="shared" si="278"/>
        <v>216.36</v>
      </c>
    </row>
    <row r="484" spans="1:27" x14ac:dyDescent="0.2">
      <c r="A484" s="96" t="s">
        <v>2813</v>
      </c>
      <c r="B484" s="28" t="str">
        <f>"04"&amp;"."&amp;$B$777&amp;"."&amp;$B$778</f>
        <v>04.04.2024</v>
      </c>
      <c r="C484" s="88" t="s">
        <v>76</v>
      </c>
      <c r="D484" s="89">
        <f>ROUND(((D485+D486+D488+D487)/1000),5)</f>
        <v>1.90544</v>
      </c>
      <c r="E484" s="89">
        <f>ROUND(((E485+E486+E488+E487)/1000),5)</f>
        <v>1.84077</v>
      </c>
      <c r="F484" s="89">
        <f>ROUND(((F485+F486+F488+F487)/1000),5)</f>
        <v>1.80952</v>
      </c>
      <c r="G484" s="89">
        <f t="shared" ref="G484:AA484" si="279">ROUND(((G485+G486+G488+G487)/1000),5)</f>
        <v>1.81382</v>
      </c>
      <c r="H484" s="89">
        <f t="shared" si="279"/>
        <v>1.8410299999999999</v>
      </c>
      <c r="I484" s="89">
        <f t="shared" si="279"/>
        <v>1.9493799999999999</v>
      </c>
      <c r="J484" s="89">
        <f t="shared" si="279"/>
        <v>2.0638000000000001</v>
      </c>
      <c r="K484" s="89">
        <f t="shared" si="279"/>
        <v>2.1987000000000001</v>
      </c>
      <c r="L484" s="89">
        <f t="shared" si="279"/>
        <v>2.5507599999999999</v>
      </c>
      <c r="M484" s="89">
        <f t="shared" si="279"/>
        <v>2.6491899999999999</v>
      </c>
      <c r="N484" s="89">
        <f t="shared" si="279"/>
        <v>2.6648200000000002</v>
      </c>
      <c r="O484" s="89">
        <f t="shared" si="279"/>
        <v>2.65462</v>
      </c>
      <c r="P484" s="89">
        <f t="shared" si="279"/>
        <v>2.6390400000000001</v>
      </c>
      <c r="Q484" s="89">
        <f t="shared" si="279"/>
        <v>2.6616300000000002</v>
      </c>
      <c r="R484" s="89">
        <f t="shared" si="279"/>
        <v>2.6416499999999998</v>
      </c>
      <c r="S484" s="89">
        <f t="shared" si="279"/>
        <v>2.62921</v>
      </c>
      <c r="T484" s="89">
        <f t="shared" si="279"/>
        <v>2.6253700000000002</v>
      </c>
      <c r="U484" s="89">
        <f t="shared" si="279"/>
        <v>2.5354399999999999</v>
      </c>
      <c r="V484" s="89">
        <f t="shared" si="279"/>
        <v>2.5714299999999999</v>
      </c>
      <c r="W484" s="89">
        <f t="shared" si="279"/>
        <v>2.62757</v>
      </c>
      <c r="X484" s="89">
        <f t="shared" si="279"/>
        <v>2.6257700000000002</v>
      </c>
      <c r="Y484" s="89">
        <f t="shared" si="279"/>
        <v>2.51098</v>
      </c>
      <c r="Z484" s="89">
        <f t="shared" si="279"/>
        <v>2.1987299999999999</v>
      </c>
      <c r="AA484" s="89">
        <f t="shared" si="279"/>
        <v>2.0983399999999999</v>
      </c>
    </row>
    <row r="485" spans="1:27" ht="12.75" customHeight="1" outlineLevel="1" x14ac:dyDescent="0.2">
      <c r="A485" s="97" t="s">
        <v>2814</v>
      </c>
      <c r="B485" s="63" t="s">
        <v>242</v>
      </c>
      <c r="C485" s="43" t="s">
        <v>79</v>
      </c>
      <c r="D485" s="44">
        <v>1250.5999999999999</v>
      </c>
      <c r="E485" s="44">
        <v>1185.93</v>
      </c>
      <c r="F485" s="44">
        <v>1154.68</v>
      </c>
      <c r="G485" s="44">
        <v>1158.98</v>
      </c>
      <c r="H485" s="44">
        <v>1186.19</v>
      </c>
      <c r="I485" s="44">
        <v>1294.54</v>
      </c>
      <c r="J485" s="44">
        <v>1408.96</v>
      </c>
      <c r="K485" s="44">
        <v>1543.86</v>
      </c>
      <c r="L485" s="44">
        <v>1895.92</v>
      </c>
      <c r="M485" s="44">
        <v>1994.35</v>
      </c>
      <c r="N485" s="44">
        <v>2009.98</v>
      </c>
      <c r="O485" s="44">
        <v>1999.78</v>
      </c>
      <c r="P485" s="44">
        <v>1984.2</v>
      </c>
      <c r="Q485" s="44">
        <v>2006.79</v>
      </c>
      <c r="R485" s="44">
        <v>1986.81</v>
      </c>
      <c r="S485" s="44">
        <v>1974.37</v>
      </c>
      <c r="T485" s="44">
        <v>1970.53</v>
      </c>
      <c r="U485" s="44">
        <v>1880.6</v>
      </c>
      <c r="V485" s="44">
        <v>1916.59</v>
      </c>
      <c r="W485" s="44">
        <v>1972.73</v>
      </c>
      <c r="X485" s="44">
        <v>1970.93</v>
      </c>
      <c r="Y485" s="44">
        <v>1856.14</v>
      </c>
      <c r="Z485" s="44">
        <v>1543.89</v>
      </c>
      <c r="AA485" s="44">
        <v>1443.5</v>
      </c>
    </row>
    <row r="486" spans="1:27" ht="12.75" customHeight="1" outlineLevel="1" x14ac:dyDescent="0.2">
      <c r="A486" s="97" t="s">
        <v>2815</v>
      </c>
      <c r="B486" s="63" t="s">
        <v>90</v>
      </c>
      <c r="C486" s="43" t="s">
        <v>79</v>
      </c>
      <c r="D486" s="44">
        <f>$D$471</f>
        <v>434.18</v>
      </c>
      <c r="E486" s="44">
        <f t="shared" ref="E486:AA486" si="280">$D$471</f>
        <v>434.18</v>
      </c>
      <c r="F486" s="44">
        <f t="shared" si="280"/>
        <v>434.18</v>
      </c>
      <c r="G486" s="44">
        <f t="shared" si="280"/>
        <v>434.18</v>
      </c>
      <c r="H486" s="44">
        <f t="shared" si="280"/>
        <v>434.18</v>
      </c>
      <c r="I486" s="44">
        <f t="shared" si="280"/>
        <v>434.18</v>
      </c>
      <c r="J486" s="44">
        <f t="shared" si="280"/>
        <v>434.18</v>
      </c>
      <c r="K486" s="44">
        <f t="shared" si="280"/>
        <v>434.18</v>
      </c>
      <c r="L486" s="44">
        <f t="shared" si="280"/>
        <v>434.18</v>
      </c>
      <c r="M486" s="44">
        <f t="shared" si="280"/>
        <v>434.18</v>
      </c>
      <c r="N486" s="44">
        <f t="shared" si="280"/>
        <v>434.18</v>
      </c>
      <c r="O486" s="44">
        <f t="shared" si="280"/>
        <v>434.18</v>
      </c>
      <c r="P486" s="44">
        <f t="shared" si="280"/>
        <v>434.18</v>
      </c>
      <c r="Q486" s="44">
        <f t="shared" si="280"/>
        <v>434.18</v>
      </c>
      <c r="R486" s="44">
        <f t="shared" si="280"/>
        <v>434.18</v>
      </c>
      <c r="S486" s="44">
        <f t="shared" si="280"/>
        <v>434.18</v>
      </c>
      <c r="T486" s="44">
        <f t="shared" si="280"/>
        <v>434.18</v>
      </c>
      <c r="U486" s="44">
        <f t="shared" si="280"/>
        <v>434.18</v>
      </c>
      <c r="V486" s="44">
        <f t="shared" si="280"/>
        <v>434.18</v>
      </c>
      <c r="W486" s="44">
        <f t="shared" si="280"/>
        <v>434.18</v>
      </c>
      <c r="X486" s="44">
        <f t="shared" si="280"/>
        <v>434.18</v>
      </c>
      <c r="Y486" s="44">
        <f t="shared" si="280"/>
        <v>434.18</v>
      </c>
      <c r="Z486" s="44">
        <f t="shared" si="280"/>
        <v>434.18</v>
      </c>
      <c r="AA486" s="44">
        <f t="shared" si="280"/>
        <v>434.18</v>
      </c>
    </row>
    <row r="487" spans="1:27" ht="12.75" customHeight="1" outlineLevel="1" x14ac:dyDescent="0.2">
      <c r="A487" s="97" t="s">
        <v>2816</v>
      </c>
      <c r="B487" s="63" t="s">
        <v>83</v>
      </c>
      <c r="C487" s="43" t="s">
        <v>79</v>
      </c>
      <c r="D487" s="44">
        <v>4.3</v>
      </c>
      <c r="E487" s="44">
        <v>4.3</v>
      </c>
      <c r="F487" s="44">
        <v>4.3</v>
      </c>
      <c r="G487" s="44">
        <v>4.3</v>
      </c>
      <c r="H487" s="44">
        <v>4.3</v>
      </c>
      <c r="I487" s="44">
        <v>4.3</v>
      </c>
      <c r="J487" s="44">
        <v>4.3</v>
      </c>
      <c r="K487" s="44">
        <v>4.3</v>
      </c>
      <c r="L487" s="44">
        <v>4.3</v>
      </c>
      <c r="M487" s="44">
        <v>4.3</v>
      </c>
      <c r="N487" s="44">
        <v>4.3</v>
      </c>
      <c r="O487" s="44">
        <v>4.3</v>
      </c>
      <c r="P487" s="44">
        <v>4.3</v>
      </c>
      <c r="Q487" s="44">
        <v>4.3</v>
      </c>
      <c r="R487" s="44">
        <v>4.3</v>
      </c>
      <c r="S487" s="44">
        <v>4.3</v>
      </c>
      <c r="T487" s="44">
        <v>4.3</v>
      </c>
      <c r="U487" s="44">
        <v>4.3</v>
      </c>
      <c r="V487" s="44">
        <v>4.3</v>
      </c>
      <c r="W487" s="44">
        <v>4.3</v>
      </c>
      <c r="X487" s="44">
        <v>4.3</v>
      </c>
      <c r="Y487" s="44">
        <v>4.3</v>
      </c>
      <c r="Z487" s="44">
        <v>4.3</v>
      </c>
      <c r="AA487" s="44">
        <v>4.3</v>
      </c>
    </row>
    <row r="488" spans="1:27" ht="12.75" customHeight="1" outlineLevel="1" x14ac:dyDescent="0.2">
      <c r="A488" s="97" t="s">
        <v>2817</v>
      </c>
      <c r="B488" s="63" t="s">
        <v>81</v>
      </c>
      <c r="C488" s="43" t="s">
        <v>79</v>
      </c>
      <c r="D488" s="44">
        <f>$D$11</f>
        <v>216.36</v>
      </c>
      <c r="E488" s="44">
        <f t="shared" ref="E488:AA488" si="281">$D$11</f>
        <v>216.36</v>
      </c>
      <c r="F488" s="44">
        <f t="shared" si="281"/>
        <v>216.36</v>
      </c>
      <c r="G488" s="44">
        <f t="shared" si="281"/>
        <v>216.36</v>
      </c>
      <c r="H488" s="44">
        <f t="shared" si="281"/>
        <v>216.36</v>
      </c>
      <c r="I488" s="44">
        <f t="shared" si="281"/>
        <v>216.36</v>
      </c>
      <c r="J488" s="44">
        <f t="shared" si="281"/>
        <v>216.36</v>
      </c>
      <c r="K488" s="44">
        <f t="shared" si="281"/>
        <v>216.36</v>
      </c>
      <c r="L488" s="44">
        <f t="shared" si="281"/>
        <v>216.36</v>
      </c>
      <c r="M488" s="44">
        <f t="shared" si="281"/>
        <v>216.36</v>
      </c>
      <c r="N488" s="44">
        <f t="shared" si="281"/>
        <v>216.36</v>
      </c>
      <c r="O488" s="44">
        <f t="shared" si="281"/>
        <v>216.36</v>
      </c>
      <c r="P488" s="44">
        <f t="shared" si="281"/>
        <v>216.36</v>
      </c>
      <c r="Q488" s="44">
        <f t="shared" si="281"/>
        <v>216.36</v>
      </c>
      <c r="R488" s="44">
        <f t="shared" si="281"/>
        <v>216.36</v>
      </c>
      <c r="S488" s="44">
        <f t="shared" si="281"/>
        <v>216.36</v>
      </c>
      <c r="T488" s="44">
        <f t="shared" si="281"/>
        <v>216.36</v>
      </c>
      <c r="U488" s="44">
        <f t="shared" si="281"/>
        <v>216.36</v>
      </c>
      <c r="V488" s="44">
        <f t="shared" si="281"/>
        <v>216.36</v>
      </c>
      <c r="W488" s="44">
        <f t="shared" si="281"/>
        <v>216.36</v>
      </c>
      <c r="X488" s="44">
        <f t="shared" si="281"/>
        <v>216.36</v>
      </c>
      <c r="Y488" s="44">
        <f t="shared" si="281"/>
        <v>216.36</v>
      </c>
      <c r="Z488" s="44">
        <f t="shared" si="281"/>
        <v>216.36</v>
      </c>
      <c r="AA488" s="44">
        <f t="shared" si="281"/>
        <v>216.36</v>
      </c>
    </row>
    <row r="489" spans="1:27" x14ac:dyDescent="0.2">
      <c r="A489" s="96" t="s">
        <v>2818</v>
      </c>
      <c r="B489" s="28" t="str">
        <f>"05"&amp;"."&amp;$B$777&amp;"."&amp;$B$778</f>
        <v>05.04.2024</v>
      </c>
      <c r="C489" s="88" t="s">
        <v>76</v>
      </c>
      <c r="D489" s="89">
        <f>ROUND(((D490+D491+D493+D492)/1000),5)</f>
        <v>1.91357</v>
      </c>
      <c r="E489" s="89">
        <f>ROUND(((E490+E491+E493+E492)/1000),5)</f>
        <v>1.8351999999999999</v>
      </c>
      <c r="F489" s="89">
        <f>ROUND(((F490+F491+F493+F492)/1000),5)</f>
        <v>1.8250200000000001</v>
      </c>
      <c r="G489" s="89">
        <f t="shared" ref="G489:AA489" si="282">ROUND(((G490+G491+G493+G492)/1000),5)</f>
        <v>1.8263400000000001</v>
      </c>
      <c r="H489" s="89">
        <f t="shared" si="282"/>
        <v>1.8603000000000001</v>
      </c>
      <c r="I489" s="89">
        <f t="shared" si="282"/>
        <v>1.9719</v>
      </c>
      <c r="J489" s="89">
        <f t="shared" si="282"/>
        <v>2.0850300000000002</v>
      </c>
      <c r="K489" s="89">
        <f t="shared" si="282"/>
        <v>2.298</v>
      </c>
      <c r="L489" s="89">
        <f t="shared" si="282"/>
        <v>2.5487299999999999</v>
      </c>
      <c r="M489" s="89">
        <f t="shared" si="282"/>
        <v>2.6039599999999998</v>
      </c>
      <c r="N489" s="89">
        <f t="shared" si="282"/>
        <v>2.61259</v>
      </c>
      <c r="O489" s="89">
        <f t="shared" si="282"/>
        <v>2.61415</v>
      </c>
      <c r="P489" s="89">
        <f t="shared" si="282"/>
        <v>2.6043599999999998</v>
      </c>
      <c r="Q489" s="89">
        <f t="shared" si="282"/>
        <v>2.60792</v>
      </c>
      <c r="R489" s="89">
        <f t="shared" si="282"/>
        <v>2.6037400000000002</v>
      </c>
      <c r="S489" s="89">
        <f t="shared" si="282"/>
        <v>2.59903</v>
      </c>
      <c r="T489" s="89">
        <f t="shared" si="282"/>
        <v>2.5911400000000002</v>
      </c>
      <c r="U489" s="89">
        <f t="shared" si="282"/>
        <v>2.5331700000000001</v>
      </c>
      <c r="V489" s="89">
        <f t="shared" si="282"/>
        <v>2.5421999999999998</v>
      </c>
      <c r="W489" s="89">
        <f t="shared" si="282"/>
        <v>2.5939399999999999</v>
      </c>
      <c r="X489" s="89">
        <f t="shared" si="282"/>
        <v>2.6038700000000001</v>
      </c>
      <c r="Y489" s="89">
        <f t="shared" si="282"/>
        <v>3.0590799999999998</v>
      </c>
      <c r="Z489" s="89">
        <f t="shared" si="282"/>
        <v>2.7785700000000002</v>
      </c>
      <c r="AA489" s="89">
        <f t="shared" si="282"/>
        <v>2.2325599999999999</v>
      </c>
    </row>
    <row r="490" spans="1:27" ht="12.75" customHeight="1" outlineLevel="1" x14ac:dyDescent="0.2">
      <c r="A490" s="97" t="s">
        <v>2819</v>
      </c>
      <c r="B490" s="63" t="s">
        <v>242</v>
      </c>
      <c r="C490" s="43" t="s">
        <v>79</v>
      </c>
      <c r="D490" s="44">
        <v>1258.73</v>
      </c>
      <c r="E490" s="44">
        <v>1180.3599999999999</v>
      </c>
      <c r="F490" s="44">
        <v>1170.18</v>
      </c>
      <c r="G490" s="44">
        <v>1171.5</v>
      </c>
      <c r="H490" s="44">
        <v>1205.46</v>
      </c>
      <c r="I490" s="44">
        <v>1317.06</v>
      </c>
      <c r="J490" s="44">
        <v>1430.19</v>
      </c>
      <c r="K490" s="44">
        <v>1643.16</v>
      </c>
      <c r="L490" s="44">
        <v>1893.89</v>
      </c>
      <c r="M490" s="44">
        <v>1949.12</v>
      </c>
      <c r="N490" s="44">
        <v>1957.75</v>
      </c>
      <c r="O490" s="44">
        <v>1959.31</v>
      </c>
      <c r="P490" s="44">
        <v>1949.52</v>
      </c>
      <c r="Q490" s="44">
        <v>1953.08</v>
      </c>
      <c r="R490" s="44">
        <v>1948.9</v>
      </c>
      <c r="S490" s="44">
        <v>1944.19</v>
      </c>
      <c r="T490" s="44">
        <v>1936.3</v>
      </c>
      <c r="U490" s="44">
        <v>1878.33</v>
      </c>
      <c r="V490" s="44">
        <v>1887.36</v>
      </c>
      <c r="W490" s="44">
        <v>1939.1</v>
      </c>
      <c r="X490" s="44">
        <v>1949.03</v>
      </c>
      <c r="Y490" s="44">
        <v>2404.2399999999998</v>
      </c>
      <c r="Z490" s="44">
        <v>2123.73</v>
      </c>
      <c r="AA490" s="44">
        <v>1577.72</v>
      </c>
    </row>
    <row r="491" spans="1:27" ht="12.75" customHeight="1" outlineLevel="1" x14ac:dyDescent="0.2">
      <c r="A491" s="97" t="s">
        <v>2820</v>
      </c>
      <c r="B491" s="63" t="s">
        <v>90</v>
      </c>
      <c r="C491" s="43" t="s">
        <v>79</v>
      </c>
      <c r="D491" s="44">
        <f>$D$471</f>
        <v>434.18</v>
      </c>
      <c r="E491" s="44">
        <f t="shared" ref="E491:AA491" si="283">$D$471</f>
        <v>434.18</v>
      </c>
      <c r="F491" s="44">
        <f t="shared" si="283"/>
        <v>434.18</v>
      </c>
      <c r="G491" s="44">
        <f t="shared" si="283"/>
        <v>434.18</v>
      </c>
      <c r="H491" s="44">
        <f t="shared" si="283"/>
        <v>434.18</v>
      </c>
      <c r="I491" s="44">
        <f t="shared" si="283"/>
        <v>434.18</v>
      </c>
      <c r="J491" s="44">
        <f t="shared" si="283"/>
        <v>434.18</v>
      </c>
      <c r="K491" s="44">
        <f t="shared" si="283"/>
        <v>434.18</v>
      </c>
      <c r="L491" s="44">
        <f t="shared" si="283"/>
        <v>434.18</v>
      </c>
      <c r="M491" s="44">
        <f t="shared" si="283"/>
        <v>434.18</v>
      </c>
      <c r="N491" s="44">
        <f t="shared" si="283"/>
        <v>434.18</v>
      </c>
      <c r="O491" s="44">
        <f t="shared" si="283"/>
        <v>434.18</v>
      </c>
      <c r="P491" s="44">
        <f t="shared" si="283"/>
        <v>434.18</v>
      </c>
      <c r="Q491" s="44">
        <f t="shared" si="283"/>
        <v>434.18</v>
      </c>
      <c r="R491" s="44">
        <f t="shared" si="283"/>
        <v>434.18</v>
      </c>
      <c r="S491" s="44">
        <f t="shared" si="283"/>
        <v>434.18</v>
      </c>
      <c r="T491" s="44">
        <f t="shared" si="283"/>
        <v>434.18</v>
      </c>
      <c r="U491" s="44">
        <f t="shared" si="283"/>
        <v>434.18</v>
      </c>
      <c r="V491" s="44">
        <f t="shared" si="283"/>
        <v>434.18</v>
      </c>
      <c r="W491" s="44">
        <f t="shared" si="283"/>
        <v>434.18</v>
      </c>
      <c r="X491" s="44">
        <f t="shared" si="283"/>
        <v>434.18</v>
      </c>
      <c r="Y491" s="44">
        <f t="shared" si="283"/>
        <v>434.18</v>
      </c>
      <c r="Z491" s="44">
        <f t="shared" si="283"/>
        <v>434.18</v>
      </c>
      <c r="AA491" s="44">
        <f t="shared" si="283"/>
        <v>434.18</v>
      </c>
    </row>
    <row r="492" spans="1:27" ht="12.75" customHeight="1" outlineLevel="1" x14ac:dyDescent="0.2">
      <c r="A492" s="97" t="s">
        <v>2821</v>
      </c>
      <c r="B492" s="63" t="s">
        <v>83</v>
      </c>
      <c r="C492" s="43" t="s">
        <v>79</v>
      </c>
      <c r="D492" s="44">
        <v>4.3</v>
      </c>
      <c r="E492" s="44">
        <v>4.3</v>
      </c>
      <c r="F492" s="44">
        <v>4.3</v>
      </c>
      <c r="G492" s="44">
        <v>4.3</v>
      </c>
      <c r="H492" s="44">
        <v>4.3</v>
      </c>
      <c r="I492" s="44">
        <v>4.3</v>
      </c>
      <c r="J492" s="44">
        <v>4.3</v>
      </c>
      <c r="K492" s="44">
        <v>4.3</v>
      </c>
      <c r="L492" s="44">
        <v>4.3</v>
      </c>
      <c r="M492" s="44">
        <v>4.3</v>
      </c>
      <c r="N492" s="44">
        <v>4.3</v>
      </c>
      <c r="O492" s="44">
        <v>4.3</v>
      </c>
      <c r="P492" s="44">
        <v>4.3</v>
      </c>
      <c r="Q492" s="44">
        <v>4.3</v>
      </c>
      <c r="R492" s="44">
        <v>4.3</v>
      </c>
      <c r="S492" s="44">
        <v>4.3</v>
      </c>
      <c r="T492" s="44">
        <v>4.3</v>
      </c>
      <c r="U492" s="44">
        <v>4.3</v>
      </c>
      <c r="V492" s="44">
        <v>4.3</v>
      </c>
      <c r="W492" s="44">
        <v>4.3</v>
      </c>
      <c r="X492" s="44">
        <v>4.3</v>
      </c>
      <c r="Y492" s="44">
        <v>4.3</v>
      </c>
      <c r="Z492" s="44">
        <v>4.3</v>
      </c>
      <c r="AA492" s="44">
        <v>4.3</v>
      </c>
    </row>
    <row r="493" spans="1:27" ht="12.75" customHeight="1" outlineLevel="1" x14ac:dyDescent="0.2">
      <c r="A493" s="97" t="s">
        <v>2822</v>
      </c>
      <c r="B493" s="63" t="s">
        <v>81</v>
      </c>
      <c r="C493" s="43" t="s">
        <v>79</v>
      </c>
      <c r="D493" s="44">
        <f>$D$11</f>
        <v>216.36</v>
      </c>
      <c r="E493" s="44">
        <f t="shared" ref="E493:AA493" si="284">$D$11</f>
        <v>216.36</v>
      </c>
      <c r="F493" s="44">
        <f t="shared" si="284"/>
        <v>216.36</v>
      </c>
      <c r="G493" s="44">
        <f t="shared" si="284"/>
        <v>216.36</v>
      </c>
      <c r="H493" s="44">
        <f t="shared" si="284"/>
        <v>216.36</v>
      </c>
      <c r="I493" s="44">
        <f t="shared" si="284"/>
        <v>216.36</v>
      </c>
      <c r="J493" s="44">
        <f t="shared" si="284"/>
        <v>216.36</v>
      </c>
      <c r="K493" s="44">
        <f t="shared" si="284"/>
        <v>216.36</v>
      </c>
      <c r="L493" s="44">
        <f t="shared" si="284"/>
        <v>216.36</v>
      </c>
      <c r="M493" s="44">
        <f t="shared" si="284"/>
        <v>216.36</v>
      </c>
      <c r="N493" s="44">
        <f t="shared" si="284"/>
        <v>216.36</v>
      </c>
      <c r="O493" s="44">
        <f t="shared" si="284"/>
        <v>216.36</v>
      </c>
      <c r="P493" s="44">
        <f t="shared" si="284"/>
        <v>216.36</v>
      </c>
      <c r="Q493" s="44">
        <f t="shared" si="284"/>
        <v>216.36</v>
      </c>
      <c r="R493" s="44">
        <f t="shared" si="284"/>
        <v>216.36</v>
      </c>
      <c r="S493" s="44">
        <f t="shared" si="284"/>
        <v>216.36</v>
      </c>
      <c r="T493" s="44">
        <f t="shared" si="284"/>
        <v>216.36</v>
      </c>
      <c r="U493" s="44">
        <f t="shared" si="284"/>
        <v>216.36</v>
      </c>
      <c r="V493" s="44">
        <f t="shared" si="284"/>
        <v>216.36</v>
      </c>
      <c r="W493" s="44">
        <f t="shared" si="284"/>
        <v>216.36</v>
      </c>
      <c r="X493" s="44">
        <f t="shared" si="284"/>
        <v>216.36</v>
      </c>
      <c r="Y493" s="44">
        <f t="shared" si="284"/>
        <v>216.36</v>
      </c>
      <c r="Z493" s="44">
        <f t="shared" si="284"/>
        <v>216.36</v>
      </c>
      <c r="AA493" s="44">
        <f t="shared" si="284"/>
        <v>216.36</v>
      </c>
    </row>
    <row r="494" spans="1:27" x14ac:dyDescent="0.2">
      <c r="A494" s="96" t="s">
        <v>2823</v>
      </c>
      <c r="B494" s="28" t="str">
        <f>"06"&amp;"."&amp;$B$777&amp;"."&amp;$B$778</f>
        <v>06.04.2024</v>
      </c>
      <c r="C494" s="88" t="s">
        <v>76</v>
      </c>
      <c r="D494" s="89">
        <f>ROUND(((D495+D496+D498+D497)/1000),5)</f>
        <v>2.0846800000000001</v>
      </c>
      <c r="E494" s="89">
        <f>ROUND(((E495+E496+E498+E497)/1000),5)</f>
        <v>1.9231</v>
      </c>
      <c r="F494" s="89">
        <f>ROUND(((F495+F496+F498+F497)/1000),5)</f>
        <v>1.87751</v>
      </c>
      <c r="G494" s="89">
        <f t="shared" ref="G494:AA494" si="285">ROUND(((G495+G496+G498+G497)/1000),5)</f>
        <v>1.8737699999999999</v>
      </c>
      <c r="H494" s="89">
        <f t="shared" si="285"/>
        <v>1.9171100000000001</v>
      </c>
      <c r="I494" s="89">
        <f t="shared" si="285"/>
        <v>1.9796100000000001</v>
      </c>
      <c r="J494" s="89">
        <f t="shared" si="285"/>
        <v>2.0027499999999998</v>
      </c>
      <c r="K494" s="89">
        <f t="shared" si="285"/>
        <v>2.1051799999999998</v>
      </c>
      <c r="L494" s="89">
        <f t="shared" si="285"/>
        <v>2.4878200000000001</v>
      </c>
      <c r="M494" s="89">
        <f t="shared" si="285"/>
        <v>2.5812599999999999</v>
      </c>
      <c r="N494" s="89">
        <f t="shared" si="285"/>
        <v>2.7528800000000002</v>
      </c>
      <c r="O494" s="89">
        <f t="shared" si="285"/>
        <v>2.6067399999999998</v>
      </c>
      <c r="P494" s="89">
        <f t="shared" si="285"/>
        <v>2.6059600000000001</v>
      </c>
      <c r="Q494" s="89">
        <f t="shared" si="285"/>
        <v>2.6051299999999999</v>
      </c>
      <c r="R494" s="89">
        <f t="shared" si="285"/>
        <v>2.6023900000000002</v>
      </c>
      <c r="S494" s="89">
        <f t="shared" si="285"/>
        <v>2.5984799999999999</v>
      </c>
      <c r="T494" s="89">
        <f t="shared" si="285"/>
        <v>2.68486</v>
      </c>
      <c r="U494" s="89">
        <f t="shared" si="285"/>
        <v>2.5168400000000002</v>
      </c>
      <c r="V494" s="89">
        <f t="shared" si="285"/>
        <v>2.5277099999999999</v>
      </c>
      <c r="W494" s="89">
        <f t="shared" si="285"/>
        <v>2.6073499999999998</v>
      </c>
      <c r="X494" s="89">
        <f t="shared" si="285"/>
        <v>2.6055100000000002</v>
      </c>
      <c r="Y494" s="89">
        <f t="shared" si="285"/>
        <v>2.4818099999999998</v>
      </c>
      <c r="Z494" s="89">
        <f t="shared" si="285"/>
        <v>2.2059199999999999</v>
      </c>
      <c r="AA494" s="89">
        <f t="shared" si="285"/>
        <v>2.0943100000000001</v>
      </c>
    </row>
    <row r="495" spans="1:27" ht="12.75" customHeight="1" outlineLevel="1" x14ac:dyDescent="0.2">
      <c r="A495" s="97" t="s">
        <v>2824</v>
      </c>
      <c r="B495" s="63" t="s">
        <v>242</v>
      </c>
      <c r="C495" s="43" t="s">
        <v>79</v>
      </c>
      <c r="D495" s="44">
        <v>1429.84</v>
      </c>
      <c r="E495" s="44">
        <v>1268.26</v>
      </c>
      <c r="F495" s="44">
        <v>1222.67</v>
      </c>
      <c r="G495" s="44">
        <v>1218.93</v>
      </c>
      <c r="H495" s="44">
        <v>1262.27</v>
      </c>
      <c r="I495" s="44">
        <v>1324.77</v>
      </c>
      <c r="J495" s="44">
        <v>1347.91</v>
      </c>
      <c r="K495" s="44">
        <v>1450.34</v>
      </c>
      <c r="L495" s="44">
        <v>1832.98</v>
      </c>
      <c r="M495" s="44">
        <v>1926.42</v>
      </c>
      <c r="N495" s="44">
        <v>2098.04</v>
      </c>
      <c r="O495" s="44">
        <v>1951.9</v>
      </c>
      <c r="P495" s="44">
        <v>1951.12</v>
      </c>
      <c r="Q495" s="44">
        <v>1950.29</v>
      </c>
      <c r="R495" s="44">
        <v>1947.55</v>
      </c>
      <c r="S495" s="44">
        <v>1943.64</v>
      </c>
      <c r="T495" s="44">
        <v>2030.02</v>
      </c>
      <c r="U495" s="44">
        <v>1862</v>
      </c>
      <c r="V495" s="44">
        <v>1872.87</v>
      </c>
      <c r="W495" s="44">
        <v>1952.51</v>
      </c>
      <c r="X495" s="44">
        <v>1950.67</v>
      </c>
      <c r="Y495" s="44">
        <v>1826.97</v>
      </c>
      <c r="Z495" s="44">
        <v>1551.08</v>
      </c>
      <c r="AA495" s="44">
        <v>1439.47</v>
      </c>
    </row>
    <row r="496" spans="1:27" ht="12.75" customHeight="1" outlineLevel="1" x14ac:dyDescent="0.2">
      <c r="A496" s="97" t="s">
        <v>2825</v>
      </c>
      <c r="B496" s="63" t="s">
        <v>90</v>
      </c>
      <c r="C496" s="43" t="s">
        <v>79</v>
      </c>
      <c r="D496" s="44">
        <f>$D$471</f>
        <v>434.18</v>
      </c>
      <c r="E496" s="44">
        <f t="shared" ref="E496:AA496" si="286">$D$471</f>
        <v>434.18</v>
      </c>
      <c r="F496" s="44">
        <f t="shared" si="286"/>
        <v>434.18</v>
      </c>
      <c r="G496" s="44">
        <f t="shared" si="286"/>
        <v>434.18</v>
      </c>
      <c r="H496" s="44">
        <f t="shared" si="286"/>
        <v>434.18</v>
      </c>
      <c r="I496" s="44">
        <f t="shared" si="286"/>
        <v>434.18</v>
      </c>
      <c r="J496" s="44">
        <f t="shared" si="286"/>
        <v>434.18</v>
      </c>
      <c r="K496" s="44">
        <f t="shared" si="286"/>
        <v>434.18</v>
      </c>
      <c r="L496" s="44">
        <f t="shared" si="286"/>
        <v>434.18</v>
      </c>
      <c r="M496" s="44">
        <f t="shared" si="286"/>
        <v>434.18</v>
      </c>
      <c r="N496" s="44">
        <f t="shared" si="286"/>
        <v>434.18</v>
      </c>
      <c r="O496" s="44">
        <f t="shared" si="286"/>
        <v>434.18</v>
      </c>
      <c r="P496" s="44">
        <f t="shared" si="286"/>
        <v>434.18</v>
      </c>
      <c r="Q496" s="44">
        <f t="shared" si="286"/>
        <v>434.18</v>
      </c>
      <c r="R496" s="44">
        <f t="shared" si="286"/>
        <v>434.18</v>
      </c>
      <c r="S496" s="44">
        <f t="shared" si="286"/>
        <v>434.18</v>
      </c>
      <c r="T496" s="44">
        <f t="shared" si="286"/>
        <v>434.18</v>
      </c>
      <c r="U496" s="44">
        <f t="shared" si="286"/>
        <v>434.18</v>
      </c>
      <c r="V496" s="44">
        <f t="shared" si="286"/>
        <v>434.18</v>
      </c>
      <c r="W496" s="44">
        <f t="shared" si="286"/>
        <v>434.18</v>
      </c>
      <c r="X496" s="44">
        <f t="shared" si="286"/>
        <v>434.18</v>
      </c>
      <c r="Y496" s="44">
        <f t="shared" si="286"/>
        <v>434.18</v>
      </c>
      <c r="Z496" s="44">
        <f t="shared" si="286"/>
        <v>434.18</v>
      </c>
      <c r="AA496" s="44">
        <f t="shared" si="286"/>
        <v>434.18</v>
      </c>
    </row>
    <row r="497" spans="1:27" ht="12.75" customHeight="1" outlineLevel="1" x14ac:dyDescent="0.2">
      <c r="A497" s="97" t="s">
        <v>2826</v>
      </c>
      <c r="B497" s="63" t="s">
        <v>83</v>
      </c>
      <c r="C497" s="43" t="s">
        <v>79</v>
      </c>
      <c r="D497" s="44">
        <v>4.3</v>
      </c>
      <c r="E497" s="44">
        <v>4.3</v>
      </c>
      <c r="F497" s="44">
        <v>4.3</v>
      </c>
      <c r="G497" s="44">
        <v>4.3</v>
      </c>
      <c r="H497" s="44">
        <v>4.3</v>
      </c>
      <c r="I497" s="44">
        <v>4.3</v>
      </c>
      <c r="J497" s="44">
        <v>4.3</v>
      </c>
      <c r="K497" s="44">
        <v>4.3</v>
      </c>
      <c r="L497" s="44">
        <v>4.3</v>
      </c>
      <c r="M497" s="44">
        <v>4.3</v>
      </c>
      <c r="N497" s="44">
        <v>4.3</v>
      </c>
      <c r="O497" s="44">
        <v>4.3</v>
      </c>
      <c r="P497" s="44">
        <v>4.3</v>
      </c>
      <c r="Q497" s="44">
        <v>4.3</v>
      </c>
      <c r="R497" s="44">
        <v>4.3</v>
      </c>
      <c r="S497" s="44">
        <v>4.3</v>
      </c>
      <c r="T497" s="44">
        <v>4.3</v>
      </c>
      <c r="U497" s="44">
        <v>4.3</v>
      </c>
      <c r="V497" s="44">
        <v>4.3</v>
      </c>
      <c r="W497" s="44">
        <v>4.3</v>
      </c>
      <c r="X497" s="44">
        <v>4.3</v>
      </c>
      <c r="Y497" s="44">
        <v>4.3</v>
      </c>
      <c r="Z497" s="44">
        <v>4.3</v>
      </c>
      <c r="AA497" s="44">
        <v>4.3</v>
      </c>
    </row>
    <row r="498" spans="1:27" ht="12.75" customHeight="1" outlineLevel="1" x14ac:dyDescent="0.2">
      <c r="A498" s="97" t="s">
        <v>2827</v>
      </c>
      <c r="B498" s="63" t="s">
        <v>81</v>
      </c>
      <c r="C498" s="43" t="s">
        <v>79</v>
      </c>
      <c r="D498" s="44">
        <f>$D$11</f>
        <v>216.36</v>
      </c>
      <c r="E498" s="44">
        <f t="shared" ref="E498:AA498" si="287">$D$11</f>
        <v>216.36</v>
      </c>
      <c r="F498" s="44">
        <f t="shared" si="287"/>
        <v>216.36</v>
      </c>
      <c r="G498" s="44">
        <f t="shared" si="287"/>
        <v>216.36</v>
      </c>
      <c r="H498" s="44">
        <f t="shared" si="287"/>
        <v>216.36</v>
      </c>
      <c r="I498" s="44">
        <f t="shared" si="287"/>
        <v>216.36</v>
      </c>
      <c r="J498" s="44">
        <f t="shared" si="287"/>
        <v>216.36</v>
      </c>
      <c r="K498" s="44">
        <f t="shared" si="287"/>
        <v>216.36</v>
      </c>
      <c r="L498" s="44">
        <f t="shared" si="287"/>
        <v>216.36</v>
      </c>
      <c r="M498" s="44">
        <f t="shared" si="287"/>
        <v>216.36</v>
      </c>
      <c r="N498" s="44">
        <f t="shared" si="287"/>
        <v>216.36</v>
      </c>
      <c r="O498" s="44">
        <f t="shared" si="287"/>
        <v>216.36</v>
      </c>
      <c r="P498" s="44">
        <f t="shared" si="287"/>
        <v>216.36</v>
      </c>
      <c r="Q498" s="44">
        <f t="shared" si="287"/>
        <v>216.36</v>
      </c>
      <c r="R498" s="44">
        <f t="shared" si="287"/>
        <v>216.36</v>
      </c>
      <c r="S498" s="44">
        <f t="shared" si="287"/>
        <v>216.36</v>
      </c>
      <c r="T498" s="44">
        <f t="shared" si="287"/>
        <v>216.36</v>
      </c>
      <c r="U498" s="44">
        <f t="shared" si="287"/>
        <v>216.36</v>
      </c>
      <c r="V498" s="44">
        <f t="shared" si="287"/>
        <v>216.36</v>
      </c>
      <c r="W498" s="44">
        <f t="shared" si="287"/>
        <v>216.36</v>
      </c>
      <c r="X498" s="44">
        <f t="shared" si="287"/>
        <v>216.36</v>
      </c>
      <c r="Y498" s="44">
        <f t="shared" si="287"/>
        <v>216.36</v>
      </c>
      <c r="Z498" s="44">
        <f t="shared" si="287"/>
        <v>216.36</v>
      </c>
      <c r="AA498" s="44">
        <f t="shared" si="287"/>
        <v>216.36</v>
      </c>
    </row>
    <row r="499" spans="1:27" x14ac:dyDescent="0.2">
      <c r="A499" s="96" t="s">
        <v>2828</v>
      </c>
      <c r="B499" s="28" t="str">
        <f>"07"&amp;"."&amp;$B$777&amp;"."&amp;$B$778</f>
        <v>07.04.2024</v>
      </c>
      <c r="C499" s="88" t="s">
        <v>76</v>
      </c>
      <c r="D499" s="89">
        <f>ROUND(((D500+D501+D503+D502)/1000),5)</f>
        <v>2.0289299999999999</v>
      </c>
      <c r="E499" s="89">
        <f>ROUND(((E500+E501+E503+E502)/1000),5)</f>
        <v>1.91038</v>
      </c>
      <c r="F499" s="89">
        <f>ROUND(((F500+F501+F503+F502)/1000),5)</f>
        <v>1.85623</v>
      </c>
      <c r="G499" s="89">
        <f t="shared" ref="G499:AA499" si="288">ROUND(((G500+G501+G503+G502)/1000),5)</f>
        <v>1.8434299999999999</v>
      </c>
      <c r="H499" s="89">
        <f t="shared" si="288"/>
        <v>1.85351</v>
      </c>
      <c r="I499" s="89">
        <f t="shared" si="288"/>
        <v>1.8589199999999999</v>
      </c>
      <c r="J499" s="89">
        <f t="shared" si="288"/>
        <v>1.85612</v>
      </c>
      <c r="K499" s="89">
        <f t="shared" si="288"/>
        <v>1.9748300000000001</v>
      </c>
      <c r="L499" s="89">
        <f t="shared" si="288"/>
        <v>2.1297799999999998</v>
      </c>
      <c r="M499" s="89">
        <f t="shared" si="288"/>
        <v>2.1962799999999998</v>
      </c>
      <c r="N499" s="89">
        <f t="shared" si="288"/>
        <v>2.2890100000000002</v>
      </c>
      <c r="O499" s="89">
        <f t="shared" si="288"/>
        <v>2.27671</v>
      </c>
      <c r="P499" s="89">
        <f t="shared" si="288"/>
        <v>2.2562000000000002</v>
      </c>
      <c r="Q499" s="89">
        <f t="shared" si="288"/>
        <v>2.2494999999999998</v>
      </c>
      <c r="R499" s="89">
        <f t="shared" si="288"/>
        <v>2.24011</v>
      </c>
      <c r="S499" s="89">
        <f t="shared" si="288"/>
        <v>2.2828499999999998</v>
      </c>
      <c r="T499" s="89">
        <f t="shared" si="288"/>
        <v>2.26431</v>
      </c>
      <c r="U499" s="89">
        <f t="shared" si="288"/>
        <v>2.27867</v>
      </c>
      <c r="V499" s="89">
        <f t="shared" si="288"/>
        <v>2.2892700000000001</v>
      </c>
      <c r="W499" s="89">
        <f t="shared" si="288"/>
        <v>2.5926300000000002</v>
      </c>
      <c r="X499" s="89">
        <f t="shared" si="288"/>
        <v>2.6313499999999999</v>
      </c>
      <c r="Y499" s="89">
        <f t="shared" si="288"/>
        <v>2.27413</v>
      </c>
      <c r="Z499" s="89">
        <f t="shared" si="288"/>
        <v>2.0834899999999998</v>
      </c>
      <c r="AA499" s="89">
        <f t="shared" si="288"/>
        <v>2.01004</v>
      </c>
    </row>
    <row r="500" spans="1:27" ht="12.75" customHeight="1" outlineLevel="1" x14ac:dyDescent="0.2">
      <c r="A500" s="97" t="s">
        <v>2829</v>
      </c>
      <c r="B500" s="63" t="s">
        <v>242</v>
      </c>
      <c r="C500" s="43" t="s">
        <v>79</v>
      </c>
      <c r="D500" s="44">
        <v>1374.09</v>
      </c>
      <c r="E500" s="44">
        <v>1255.54</v>
      </c>
      <c r="F500" s="44">
        <v>1201.3900000000001</v>
      </c>
      <c r="G500" s="44">
        <v>1188.5899999999999</v>
      </c>
      <c r="H500" s="44">
        <v>1198.67</v>
      </c>
      <c r="I500" s="44">
        <v>1204.08</v>
      </c>
      <c r="J500" s="44">
        <v>1201.28</v>
      </c>
      <c r="K500" s="44">
        <v>1319.99</v>
      </c>
      <c r="L500" s="44">
        <v>1474.94</v>
      </c>
      <c r="M500" s="44">
        <v>1541.44</v>
      </c>
      <c r="N500" s="44">
        <v>1634.17</v>
      </c>
      <c r="O500" s="44">
        <v>1621.87</v>
      </c>
      <c r="P500" s="44">
        <v>1601.36</v>
      </c>
      <c r="Q500" s="44">
        <v>1594.66</v>
      </c>
      <c r="R500" s="44">
        <v>1585.27</v>
      </c>
      <c r="S500" s="44">
        <v>1628.01</v>
      </c>
      <c r="T500" s="44">
        <v>1609.47</v>
      </c>
      <c r="U500" s="44">
        <v>1623.83</v>
      </c>
      <c r="V500" s="44">
        <v>1634.43</v>
      </c>
      <c r="W500" s="44">
        <v>1937.79</v>
      </c>
      <c r="X500" s="44">
        <v>1976.51</v>
      </c>
      <c r="Y500" s="44">
        <v>1619.29</v>
      </c>
      <c r="Z500" s="44">
        <v>1428.65</v>
      </c>
      <c r="AA500" s="44">
        <v>1355.2</v>
      </c>
    </row>
    <row r="501" spans="1:27" ht="12.75" customHeight="1" outlineLevel="1" x14ac:dyDescent="0.2">
      <c r="A501" s="97" t="s">
        <v>2830</v>
      </c>
      <c r="B501" s="63" t="s">
        <v>90</v>
      </c>
      <c r="C501" s="43" t="s">
        <v>79</v>
      </c>
      <c r="D501" s="44">
        <f>$D$471</f>
        <v>434.18</v>
      </c>
      <c r="E501" s="44">
        <f t="shared" ref="E501:AA501" si="289">$D$471</f>
        <v>434.18</v>
      </c>
      <c r="F501" s="44">
        <f t="shared" si="289"/>
        <v>434.18</v>
      </c>
      <c r="G501" s="44">
        <f t="shared" si="289"/>
        <v>434.18</v>
      </c>
      <c r="H501" s="44">
        <f t="shared" si="289"/>
        <v>434.18</v>
      </c>
      <c r="I501" s="44">
        <f t="shared" si="289"/>
        <v>434.18</v>
      </c>
      <c r="J501" s="44">
        <f t="shared" si="289"/>
        <v>434.18</v>
      </c>
      <c r="K501" s="44">
        <f t="shared" si="289"/>
        <v>434.18</v>
      </c>
      <c r="L501" s="44">
        <f t="shared" si="289"/>
        <v>434.18</v>
      </c>
      <c r="M501" s="44">
        <f t="shared" si="289"/>
        <v>434.18</v>
      </c>
      <c r="N501" s="44">
        <f t="shared" si="289"/>
        <v>434.18</v>
      </c>
      <c r="O501" s="44">
        <f t="shared" si="289"/>
        <v>434.18</v>
      </c>
      <c r="P501" s="44">
        <f t="shared" si="289"/>
        <v>434.18</v>
      </c>
      <c r="Q501" s="44">
        <f t="shared" si="289"/>
        <v>434.18</v>
      </c>
      <c r="R501" s="44">
        <f t="shared" si="289"/>
        <v>434.18</v>
      </c>
      <c r="S501" s="44">
        <f t="shared" si="289"/>
        <v>434.18</v>
      </c>
      <c r="T501" s="44">
        <f t="shared" si="289"/>
        <v>434.18</v>
      </c>
      <c r="U501" s="44">
        <f t="shared" si="289"/>
        <v>434.18</v>
      </c>
      <c r="V501" s="44">
        <f t="shared" si="289"/>
        <v>434.18</v>
      </c>
      <c r="W501" s="44">
        <f t="shared" si="289"/>
        <v>434.18</v>
      </c>
      <c r="X501" s="44">
        <f t="shared" si="289"/>
        <v>434.18</v>
      </c>
      <c r="Y501" s="44">
        <f t="shared" si="289"/>
        <v>434.18</v>
      </c>
      <c r="Z501" s="44">
        <f t="shared" si="289"/>
        <v>434.18</v>
      </c>
      <c r="AA501" s="44">
        <f t="shared" si="289"/>
        <v>434.18</v>
      </c>
    </row>
    <row r="502" spans="1:27" ht="12.75" customHeight="1" outlineLevel="1" x14ac:dyDescent="0.2">
      <c r="A502" s="97" t="s">
        <v>2831</v>
      </c>
      <c r="B502" s="63" t="s">
        <v>83</v>
      </c>
      <c r="C502" s="43" t="s">
        <v>79</v>
      </c>
      <c r="D502" s="44">
        <v>4.3</v>
      </c>
      <c r="E502" s="44">
        <v>4.3</v>
      </c>
      <c r="F502" s="44">
        <v>4.3</v>
      </c>
      <c r="G502" s="44">
        <v>4.3</v>
      </c>
      <c r="H502" s="44">
        <v>4.3</v>
      </c>
      <c r="I502" s="44">
        <v>4.3</v>
      </c>
      <c r="J502" s="44">
        <v>4.3</v>
      </c>
      <c r="K502" s="44">
        <v>4.3</v>
      </c>
      <c r="L502" s="44">
        <v>4.3</v>
      </c>
      <c r="M502" s="44">
        <v>4.3</v>
      </c>
      <c r="N502" s="44">
        <v>4.3</v>
      </c>
      <c r="O502" s="44">
        <v>4.3</v>
      </c>
      <c r="P502" s="44">
        <v>4.3</v>
      </c>
      <c r="Q502" s="44">
        <v>4.3</v>
      </c>
      <c r="R502" s="44">
        <v>4.3</v>
      </c>
      <c r="S502" s="44">
        <v>4.3</v>
      </c>
      <c r="T502" s="44">
        <v>4.3</v>
      </c>
      <c r="U502" s="44">
        <v>4.3</v>
      </c>
      <c r="V502" s="44">
        <v>4.3</v>
      </c>
      <c r="W502" s="44">
        <v>4.3</v>
      </c>
      <c r="X502" s="44">
        <v>4.3</v>
      </c>
      <c r="Y502" s="44">
        <v>4.3</v>
      </c>
      <c r="Z502" s="44">
        <v>4.3</v>
      </c>
      <c r="AA502" s="44">
        <v>4.3</v>
      </c>
    </row>
    <row r="503" spans="1:27" ht="12.75" customHeight="1" outlineLevel="1" x14ac:dyDescent="0.2">
      <c r="A503" s="97" t="s">
        <v>2832</v>
      </c>
      <c r="B503" s="63" t="s">
        <v>81</v>
      </c>
      <c r="C503" s="43" t="s">
        <v>79</v>
      </c>
      <c r="D503" s="44">
        <f>$D$11</f>
        <v>216.36</v>
      </c>
      <c r="E503" s="44">
        <f t="shared" ref="E503:AA503" si="290">$D$11</f>
        <v>216.36</v>
      </c>
      <c r="F503" s="44">
        <f t="shared" si="290"/>
        <v>216.36</v>
      </c>
      <c r="G503" s="44">
        <f t="shared" si="290"/>
        <v>216.36</v>
      </c>
      <c r="H503" s="44">
        <f t="shared" si="290"/>
        <v>216.36</v>
      </c>
      <c r="I503" s="44">
        <f t="shared" si="290"/>
        <v>216.36</v>
      </c>
      <c r="J503" s="44">
        <f t="shared" si="290"/>
        <v>216.36</v>
      </c>
      <c r="K503" s="44">
        <f t="shared" si="290"/>
        <v>216.36</v>
      </c>
      <c r="L503" s="44">
        <f t="shared" si="290"/>
        <v>216.36</v>
      </c>
      <c r="M503" s="44">
        <f t="shared" si="290"/>
        <v>216.36</v>
      </c>
      <c r="N503" s="44">
        <f t="shared" si="290"/>
        <v>216.36</v>
      </c>
      <c r="O503" s="44">
        <f t="shared" si="290"/>
        <v>216.36</v>
      </c>
      <c r="P503" s="44">
        <f t="shared" si="290"/>
        <v>216.36</v>
      </c>
      <c r="Q503" s="44">
        <f t="shared" si="290"/>
        <v>216.36</v>
      </c>
      <c r="R503" s="44">
        <f t="shared" si="290"/>
        <v>216.36</v>
      </c>
      <c r="S503" s="44">
        <f t="shared" si="290"/>
        <v>216.36</v>
      </c>
      <c r="T503" s="44">
        <f t="shared" si="290"/>
        <v>216.36</v>
      </c>
      <c r="U503" s="44">
        <f t="shared" si="290"/>
        <v>216.36</v>
      </c>
      <c r="V503" s="44">
        <f t="shared" si="290"/>
        <v>216.36</v>
      </c>
      <c r="W503" s="44">
        <f t="shared" si="290"/>
        <v>216.36</v>
      </c>
      <c r="X503" s="44">
        <f t="shared" si="290"/>
        <v>216.36</v>
      </c>
      <c r="Y503" s="44">
        <f t="shared" si="290"/>
        <v>216.36</v>
      </c>
      <c r="Z503" s="44">
        <f t="shared" si="290"/>
        <v>216.36</v>
      </c>
      <c r="AA503" s="44">
        <f t="shared" si="290"/>
        <v>216.36</v>
      </c>
    </row>
    <row r="504" spans="1:27" x14ac:dyDescent="0.2">
      <c r="A504" s="96" t="s">
        <v>2833</v>
      </c>
      <c r="B504" s="28" t="str">
        <f>"08"&amp;"."&amp;$B$777&amp;"."&amp;$B$778</f>
        <v>08.04.2024</v>
      </c>
      <c r="C504" s="88" t="s">
        <v>76</v>
      </c>
      <c r="D504" s="89">
        <f>ROUND(((D505+D506+D508+D507)/1000),5)</f>
        <v>1.9178200000000001</v>
      </c>
      <c r="E504" s="89">
        <f>ROUND(((E505+E506+E508+E507)/1000),5)</f>
        <v>1.83782</v>
      </c>
      <c r="F504" s="89">
        <f>ROUND(((F505+F506+F508+F507)/1000),5)</f>
        <v>1.8055399999999999</v>
      </c>
      <c r="G504" s="89">
        <f t="shared" ref="G504:AA504" si="291">ROUND(((G505+G506+G508+G507)/1000),5)</f>
        <v>1.8040799999999999</v>
      </c>
      <c r="H504" s="89">
        <f t="shared" si="291"/>
        <v>1.8366199999999999</v>
      </c>
      <c r="I504" s="89">
        <f t="shared" si="291"/>
        <v>1.91445</v>
      </c>
      <c r="J504" s="89">
        <f t="shared" si="291"/>
        <v>2.0546199999999999</v>
      </c>
      <c r="K504" s="89">
        <f t="shared" si="291"/>
        <v>2.3307099999999998</v>
      </c>
      <c r="L504" s="89">
        <f t="shared" si="291"/>
        <v>2.5413000000000001</v>
      </c>
      <c r="M504" s="89">
        <f t="shared" si="291"/>
        <v>2.8123900000000002</v>
      </c>
      <c r="N504" s="89">
        <f t="shared" si="291"/>
        <v>2.8404699999999998</v>
      </c>
      <c r="O504" s="89">
        <f t="shared" si="291"/>
        <v>2.64656</v>
      </c>
      <c r="P504" s="89">
        <f t="shared" si="291"/>
        <v>2.6579999999999999</v>
      </c>
      <c r="Q504" s="89">
        <f t="shared" si="291"/>
        <v>2.6912099999999999</v>
      </c>
      <c r="R504" s="89">
        <f t="shared" si="291"/>
        <v>2.6597</v>
      </c>
      <c r="S504" s="89">
        <f t="shared" si="291"/>
        <v>2.6201599999999998</v>
      </c>
      <c r="T504" s="89">
        <f t="shared" si="291"/>
        <v>2.58019</v>
      </c>
      <c r="U504" s="89">
        <f t="shared" si="291"/>
        <v>2.6501899999999998</v>
      </c>
      <c r="V504" s="89">
        <f t="shared" si="291"/>
        <v>2.7553999999999998</v>
      </c>
      <c r="W504" s="89">
        <f t="shared" si="291"/>
        <v>2.74885</v>
      </c>
      <c r="X504" s="89">
        <f t="shared" si="291"/>
        <v>2.5734900000000001</v>
      </c>
      <c r="Y504" s="89">
        <f t="shared" si="291"/>
        <v>2.4975499999999999</v>
      </c>
      <c r="Z504" s="89">
        <f t="shared" si="291"/>
        <v>2.1910099999999999</v>
      </c>
      <c r="AA504" s="89">
        <f t="shared" si="291"/>
        <v>2.0911400000000002</v>
      </c>
    </row>
    <row r="505" spans="1:27" ht="12.75" customHeight="1" outlineLevel="1" x14ac:dyDescent="0.2">
      <c r="A505" s="97" t="s">
        <v>2834</v>
      </c>
      <c r="B505" s="63" t="s">
        <v>242</v>
      </c>
      <c r="C505" s="43" t="s">
        <v>79</v>
      </c>
      <c r="D505" s="44">
        <v>1262.98</v>
      </c>
      <c r="E505" s="44">
        <v>1182.98</v>
      </c>
      <c r="F505" s="44">
        <v>1150.7</v>
      </c>
      <c r="G505" s="44">
        <v>1149.24</v>
      </c>
      <c r="H505" s="44">
        <v>1181.78</v>
      </c>
      <c r="I505" s="44">
        <v>1259.6099999999999</v>
      </c>
      <c r="J505" s="44">
        <v>1399.78</v>
      </c>
      <c r="K505" s="44">
        <v>1675.87</v>
      </c>
      <c r="L505" s="44">
        <v>1886.46</v>
      </c>
      <c r="M505" s="44">
        <v>2157.5500000000002</v>
      </c>
      <c r="N505" s="44">
        <v>2185.63</v>
      </c>
      <c r="O505" s="44">
        <v>1991.72</v>
      </c>
      <c r="P505" s="44">
        <v>2003.16</v>
      </c>
      <c r="Q505" s="44">
        <v>2036.37</v>
      </c>
      <c r="R505" s="44">
        <v>2004.86</v>
      </c>
      <c r="S505" s="44">
        <v>1965.32</v>
      </c>
      <c r="T505" s="44">
        <v>1925.35</v>
      </c>
      <c r="U505" s="44">
        <v>1995.35</v>
      </c>
      <c r="V505" s="44">
        <v>2100.56</v>
      </c>
      <c r="W505" s="44">
        <v>2094.0100000000002</v>
      </c>
      <c r="X505" s="44">
        <v>1918.65</v>
      </c>
      <c r="Y505" s="44">
        <v>1842.71</v>
      </c>
      <c r="Z505" s="44">
        <v>1536.17</v>
      </c>
      <c r="AA505" s="44">
        <v>1436.3</v>
      </c>
    </row>
    <row r="506" spans="1:27" ht="12.75" customHeight="1" outlineLevel="1" x14ac:dyDescent="0.2">
      <c r="A506" s="97" t="s">
        <v>2835</v>
      </c>
      <c r="B506" s="63" t="s">
        <v>90</v>
      </c>
      <c r="C506" s="43" t="s">
        <v>79</v>
      </c>
      <c r="D506" s="44">
        <f>$D$471</f>
        <v>434.18</v>
      </c>
      <c r="E506" s="44">
        <f t="shared" ref="E506:AA506" si="292">$D$471</f>
        <v>434.18</v>
      </c>
      <c r="F506" s="44">
        <f t="shared" si="292"/>
        <v>434.18</v>
      </c>
      <c r="G506" s="44">
        <f t="shared" si="292"/>
        <v>434.18</v>
      </c>
      <c r="H506" s="44">
        <f t="shared" si="292"/>
        <v>434.18</v>
      </c>
      <c r="I506" s="44">
        <f t="shared" si="292"/>
        <v>434.18</v>
      </c>
      <c r="J506" s="44">
        <f t="shared" si="292"/>
        <v>434.18</v>
      </c>
      <c r="K506" s="44">
        <f t="shared" si="292"/>
        <v>434.18</v>
      </c>
      <c r="L506" s="44">
        <f t="shared" si="292"/>
        <v>434.18</v>
      </c>
      <c r="M506" s="44">
        <f t="shared" si="292"/>
        <v>434.18</v>
      </c>
      <c r="N506" s="44">
        <f t="shared" si="292"/>
        <v>434.18</v>
      </c>
      <c r="O506" s="44">
        <f t="shared" si="292"/>
        <v>434.18</v>
      </c>
      <c r="P506" s="44">
        <f t="shared" si="292"/>
        <v>434.18</v>
      </c>
      <c r="Q506" s="44">
        <f t="shared" si="292"/>
        <v>434.18</v>
      </c>
      <c r="R506" s="44">
        <f t="shared" si="292"/>
        <v>434.18</v>
      </c>
      <c r="S506" s="44">
        <f t="shared" si="292"/>
        <v>434.18</v>
      </c>
      <c r="T506" s="44">
        <f t="shared" si="292"/>
        <v>434.18</v>
      </c>
      <c r="U506" s="44">
        <f t="shared" si="292"/>
        <v>434.18</v>
      </c>
      <c r="V506" s="44">
        <f t="shared" si="292"/>
        <v>434.18</v>
      </c>
      <c r="W506" s="44">
        <f t="shared" si="292"/>
        <v>434.18</v>
      </c>
      <c r="X506" s="44">
        <f t="shared" si="292"/>
        <v>434.18</v>
      </c>
      <c r="Y506" s="44">
        <f t="shared" si="292"/>
        <v>434.18</v>
      </c>
      <c r="Z506" s="44">
        <f t="shared" si="292"/>
        <v>434.18</v>
      </c>
      <c r="AA506" s="44">
        <f t="shared" si="292"/>
        <v>434.18</v>
      </c>
    </row>
    <row r="507" spans="1:27" ht="12.75" customHeight="1" outlineLevel="1" x14ac:dyDescent="0.2">
      <c r="A507" s="97" t="s">
        <v>2836</v>
      </c>
      <c r="B507" s="63" t="s">
        <v>83</v>
      </c>
      <c r="C507" s="43" t="s">
        <v>79</v>
      </c>
      <c r="D507" s="44">
        <v>4.3</v>
      </c>
      <c r="E507" s="44">
        <v>4.3</v>
      </c>
      <c r="F507" s="44">
        <v>4.3</v>
      </c>
      <c r="G507" s="44">
        <v>4.3</v>
      </c>
      <c r="H507" s="44">
        <v>4.3</v>
      </c>
      <c r="I507" s="44">
        <v>4.3</v>
      </c>
      <c r="J507" s="44">
        <v>4.3</v>
      </c>
      <c r="K507" s="44">
        <v>4.3</v>
      </c>
      <c r="L507" s="44">
        <v>4.3</v>
      </c>
      <c r="M507" s="44">
        <v>4.3</v>
      </c>
      <c r="N507" s="44">
        <v>4.3</v>
      </c>
      <c r="O507" s="44">
        <v>4.3</v>
      </c>
      <c r="P507" s="44">
        <v>4.3</v>
      </c>
      <c r="Q507" s="44">
        <v>4.3</v>
      </c>
      <c r="R507" s="44">
        <v>4.3</v>
      </c>
      <c r="S507" s="44">
        <v>4.3</v>
      </c>
      <c r="T507" s="44">
        <v>4.3</v>
      </c>
      <c r="U507" s="44">
        <v>4.3</v>
      </c>
      <c r="V507" s="44">
        <v>4.3</v>
      </c>
      <c r="W507" s="44">
        <v>4.3</v>
      </c>
      <c r="X507" s="44">
        <v>4.3</v>
      </c>
      <c r="Y507" s="44">
        <v>4.3</v>
      </c>
      <c r="Z507" s="44">
        <v>4.3</v>
      </c>
      <c r="AA507" s="44">
        <v>4.3</v>
      </c>
    </row>
    <row r="508" spans="1:27" ht="12.75" customHeight="1" outlineLevel="1" x14ac:dyDescent="0.2">
      <c r="A508" s="97" t="s">
        <v>2837</v>
      </c>
      <c r="B508" s="63" t="s">
        <v>81</v>
      </c>
      <c r="C508" s="43" t="s">
        <v>79</v>
      </c>
      <c r="D508" s="44">
        <f>$D$11</f>
        <v>216.36</v>
      </c>
      <c r="E508" s="44">
        <f t="shared" ref="E508:AA508" si="293">$D$11</f>
        <v>216.36</v>
      </c>
      <c r="F508" s="44">
        <f t="shared" si="293"/>
        <v>216.36</v>
      </c>
      <c r="G508" s="44">
        <f t="shared" si="293"/>
        <v>216.36</v>
      </c>
      <c r="H508" s="44">
        <f t="shared" si="293"/>
        <v>216.36</v>
      </c>
      <c r="I508" s="44">
        <f t="shared" si="293"/>
        <v>216.36</v>
      </c>
      <c r="J508" s="44">
        <f t="shared" si="293"/>
        <v>216.36</v>
      </c>
      <c r="K508" s="44">
        <f t="shared" si="293"/>
        <v>216.36</v>
      </c>
      <c r="L508" s="44">
        <f t="shared" si="293"/>
        <v>216.36</v>
      </c>
      <c r="M508" s="44">
        <f t="shared" si="293"/>
        <v>216.36</v>
      </c>
      <c r="N508" s="44">
        <f t="shared" si="293"/>
        <v>216.36</v>
      </c>
      <c r="O508" s="44">
        <f t="shared" si="293"/>
        <v>216.36</v>
      </c>
      <c r="P508" s="44">
        <f t="shared" si="293"/>
        <v>216.36</v>
      </c>
      <c r="Q508" s="44">
        <f t="shared" si="293"/>
        <v>216.36</v>
      </c>
      <c r="R508" s="44">
        <f t="shared" si="293"/>
        <v>216.36</v>
      </c>
      <c r="S508" s="44">
        <f t="shared" si="293"/>
        <v>216.36</v>
      </c>
      <c r="T508" s="44">
        <f t="shared" si="293"/>
        <v>216.36</v>
      </c>
      <c r="U508" s="44">
        <f t="shared" si="293"/>
        <v>216.36</v>
      </c>
      <c r="V508" s="44">
        <f t="shared" si="293"/>
        <v>216.36</v>
      </c>
      <c r="W508" s="44">
        <f t="shared" si="293"/>
        <v>216.36</v>
      </c>
      <c r="X508" s="44">
        <f t="shared" si="293"/>
        <v>216.36</v>
      </c>
      <c r="Y508" s="44">
        <f t="shared" si="293"/>
        <v>216.36</v>
      </c>
      <c r="Z508" s="44">
        <f t="shared" si="293"/>
        <v>216.36</v>
      </c>
      <c r="AA508" s="44">
        <f t="shared" si="293"/>
        <v>216.36</v>
      </c>
    </row>
    <row r="509" spans="1:27" x14ac:dyDescent="0.2">
      <c r="A509" s="96" t="s">
        <v>2838</v>
      </c>
      <c r="B509" s="28" t="str">
        <f>"09"&amp;"."&amp;$B$777&amp;"."&amp;$B$778</f>
        <v>09.04.2024</v>
      </c>
      <c r="C509" s="88" t="s">
        <v>76</v>
      </c>
      <c r="D509" s="89">
        <f>ROUND(((D510+D511+D513+D512)/1000),5)</f>
        <v>1.96983</v>
      </c>
      <c r="E509" s="89">
        <f>ROUND(((E510+E511+E513+E512)/1000),5)</f>
        <v>1.85944</v>
      </c>
      <c r="F509" s="89">
        <f>ROUND(((F510+F511+F513+F512)/1000),5)</f>
        <v>1.8484400000000001</v>
      </c>
      <c r="G509" s="89">
        <f t="shared" ref="G509:AA509" si="294">ROUND(((G510+G511+G513+G512)/1000),5)</f>
        <v>1.85653</v>
      </c>
      <c r="H509" s="89">
        <f t="shared" si="294"/>
        <v>1.86551</v>
      </c>
      <c r="I509" s="89">
        <f t="shared" si="294"/>
        <v>1.95353</v>
      </c>
      <c r="J509" s="89">
        <f t="shared" si="294"/>
        <v>2.0884900000000002</v>
      </c>
      <c r="K509" s="89">
        <f t="shared" si="294"/>
        <v>2.2988900000000001</v>
      </c>
      <c r="L509" s="89">
        <f t="shared" si="294"/>
        <v>2.4643999999999999</v>
      </c>
      <c r="M509" s="89">
        <f t="shared" si="294"/>
        <v>2.528</v>
      </c>
      <c r="N509" s="89">
        <f t="shared" si="294"/>
        <v>2.59761</v>
      </c>
      <c r="O509" s="89">
        <f t="shared" si="294"/>
        <v>2.6329899999999999</v>
      </c>
      <c r="P509" s="89">
        <f t="shared" si="294"/>
        <v>2.6643400000000002</v>
      </c>
      <c r="Q509" s="89">
        <f t="shared" si="294"/>
        <v>2.6650100000000001</v>
      </c>
      <c r="R509" s="89">
        <f t="shared" si="294"/>
        <v>2.6632799999999999</v>
      </c>
      <c r="S509" s="89">
        <f t="shared" si="294"/>
        <v>2.60568</v>
      </c>
      <c r="T509" s="89">
        <f t="shared" si="294"/>
        <v>2.4712100000000001</v>
      </c>
      <c r="U509" s="89">
        <f t="shared" si="294"/>
        <v>2.4593799999999999</v>
      </c>
      <c r="V509" s="89">
        <f t="shared" si="294"/>
        <v>2.4574400000000001</v>
      </c>
      <c r="W509" s="89">
        <f t="shared" si="294"/>
        <v>2.48672</v>
      </c>
      <c r="X509" s="89">
        <f t="shared" si="294"/>
        <v>2.5118999999999998</v>
      </c>
      <c r="Y509" s="89">
        <f t="shared" si="294"/>
        <v>2.4558200000000001</v>
      </c>
      <c r="Z509" s="89">
        <f t="shared" si="294"/>
        <v>2.1572900000000002</v>
      </c>
      <c r="AA509" s="89">
        <f t="shared" si="294"/>
        <v>2.0597699999999999</v>
      </c>
    </row>
    <row r="510" spans="1:27" ht="12.75" customHeight="1" outlineLevel="1" x14ac:dyDescent="0.2">
      <c r="A510" s="97" t="s">
        <v>2839</v>
      </c>
      <c r="B510" s="63" t="s">
        <v>242</v>
      </c>
      <c r="C510" s="43" t="s">
        <v>79</v>
      </c>
      <c r="D510" s="44">
        <v>1314.99</v>
      </c>
      <c r="E510" s="44">
        <v>1204.5999999999999</v>
      </c>
      <c r="F510" s="44">
        <v>1193.5999999999999</v>
      </c>
      <c r="G510" s="44">
        <v>1201.69</v>
      </c>
      <c r="H510" s="44">
        <v>1210.67</v>
      </c>
      <c r="I510" s="44">
        <v>1298.69</v>
      </c>
      <c r="J510" s="44">
        <v>1433.65</v>
      </c>
      <c r="K510" s="44">
        <v>1644.05</v>
      </c>
      <c r="L510" s="44">
        <v>1809.56</v>
      </c>
      <c r="M510" s="44">
        <v>1873.16</v>
      </c>
      <c r="N510" s="44">
        <v>1942.77</v>
      </c>
      <c r="O510" s="44">
        <v>1978.15</v>
      </c>
      <c r="P510" s="44">
        <v>2009.5</v>
      </c>
      <c r="Q510" s="44">
        <v>2010.17</v>
      </c>
      <c r="R510" s="44">
        <v>2008.44</v>
      </c>
      <c r="S510" s="44">
        <v>1950.84</v>
      </c>
      <c r="T510" s="44">
        <v>1816.37</v>
      </c>
      <c r="U510" s="44">
        <v>1804.54</v>
      </c>
      <c r="V510" s="44">
        <v>1802.6</v>
      </c>
      <c r="W510" s="44">
        <v>1831.88</v>
      </c>
      <c r="X510" s="44">
        <v>1857.06</v>
      </c>
      <c r="Y510" s="44">
        <v>1800.98</v>
      </c>
      <c r="Z510" s="44">
        <v>1502.45</v>
      </c>
      <c r="AA510" s="44">
        <v>1404.93</v>
      </c>
    </row>
    <row r="511" spans="1:27" ht="12.75" customHeight="1" outlineLevel="1" x14ac:dyDescent="0.2">
      <c r="A511" s="97" t="s">
        <v>2840</v>
      </c>
      <c r="B511" s="63" t="s">
        <v>90</v>
      </c>
      <c r="C511" s="43" t="s">
        <v>79</v>
      </c>
      <c r="D511" s="44">
        <f>$D$471</f>
        <v>434.18</v>
      </c>
      <c r="E511" s="44">
        <f t="shared" ref="E511:AA511" si="295">$D$471</f>
        <v>434.18</v>
      </c>
      <c r="F511" s="44">
        <f t="shared" si="295"/>
        <v>434.18</v>
      </c>
      <c r="G511" s="44">
        <f t="shared" si="295"/>
        <v>434.18</v>
      </c>
      <c r="H511" s="44">
        <f t="shared" si="295"/>
        <v>434.18</v>
      </c>
      <c r="I511" s="44">
        <f t="shared" si="295"/>
        <v>434.18</v>
      </c>
      <c r="J511" s="44">
        <f t="shared" si="295"/>
        <v>434.18</v>
      </c>
      <c r="K511" s="44">
        <f t="shared" si="295"/>
        <v>434.18</v>
      </c>
      <c r="L511" s="44">
        <f t="shared" si="295"/>
        <v>434.18</v>
      </c>
      <c r="M511" s="44">
        <f t="shared" si="295"/>
        <v>434.18</v>
      </c>
      <c r="N511" s="44">
        <f t="shared" si="295"/>
        <v>434.18</v>
      </c>
      <c r="O511" s="44">
        <f t="shared" si="295"/>
        <v>434.18</v>
      </c>
      <c r="P511" s="44">
        <f t="shared" si="295"/>
        <v>434.18</v>
      </c>
      <c r="Q511" s="44">
        <f t="shared" si="295"/>
        <v>434.18</v>
      </c>
      <c r="R511" s="44">
        <f t="shared" si="295"/>
        <v>434.18</v>
      </c>
      <c r="S511" s="44">
        <f t="shared" si="295"/>
        <v>434.18</v>
      </c>
      <c r="T511" s="44">
        <f t="shared" si="295"/>
        <v>434.18</v>
      </c>
      <c r="U511" s="44">
        <f t="shared" si="295"/>
        <v>434.18</v>
      </c>
      <c r="V511" s="44">
        <f t="shared" si="295"/>
        <v>434.18</v>
      </c>
      <c r="W511" s="44">
        <f t="shared" si="295"/>
        <v>434.18</v>
      </c>
      <c r="X511" s="44">
        <f t="shared" si="295"/>
        <v>434.18</v>
      </c>
      <c r="Y511" s="44">
        <f t="shared" si="295"/>
        <v>434.18</v>
      </c>
      <c r="Z511" s="44">
        <f t="shared" si="295"/>
        <v>434.18</v>
      </c>
      <c r="AA511" s="44">
        <f t="shared" si="295"/>
        <v>434.18</v>
      </c>
    </row>
    <row r="512" spans="1:27" ht="12.75" customHeight="1" outlineLevel="1" x14ac:dyDescent="0.2">
      <c r="A512" s="97" t="s">
        <v>2841</v>
      </c>
      <c r="B512" s="63" t="s">
        <v>83</v>
      </c>
      <c r="C512" s="43" t="s">
        <v>79</v>
      </c>
      <c r="D512" s="44">
        <v>4.3</v>
      </c>
      <c r="E512" s="44">
        <v>4.3</v>
      </c>
      <c r="F512" s="44">
        <v>4.3</v>
      </c>
      <c r="G512" s="44">
        <v>4.3</v>
      </c>
      <c r="H512" s="44">
        <v>4.3</v>
      </c>
      <c r="I512" s="44">
        <v>4.3</v>
      </c>
      <c r="J512" s="44">
        <v>4.3</v>
      </c>
      <c r="K512" s="44">
        <v>4.3</v>
      </c>
      <c r="L512" s="44">
        <v>4.3</v>
      </c>
      <c r="M512" s="44">
        <v>4.3</v>
      </c>
      <c r="N512" s="44">
        <v>4.3</v>
      </c>
      <c r="O512" s="44">
        <v>4.3</v>
      </c>
      <c r="P512" s="44">
        <v>4.3</v>
      </c>
      <c r="Q512" s="44">
        <v>4.3</v>
      </c>
      <c r="R512" s="44">
        <v>4.3</v>
      </c>
      <c r="S512" s="44">
        <v>4.3</v>
      </c>
      <c r="T512" s="44">
        <v>4.3</v>
      </c>
      <c r="U512" s="44">
        <v>4.3</v>
      </c>
      <c r="V512" s="44">
        <v>4.3</v>
      </c>
      <c r="W512" s="44">
        <v>4.3</v>
      </c>
      <c r="X512" s="44">
        <v>4.3</v>
      </c>
      <c r="Y512" s="44">
        <v>4.3</v>
      </c>
      <c r="Z512" s="44">
        <v>4.3</v>
      </c>
      <c r="AA512" s="44">
        <v>4.3</v>
      </c>
    </row>
    <row r="513" spans="1:27" ht="12.75" customHeight="1" outlineLevel="1" x14ac:dyDescent="0.2">
      <c r="A513" s="97" t="s">
        <v>2842</v>
      </c>
      <c r="B513" s="63" t="s">
        <v>81</v>
      </c>
      <c r="C513" s="43" t="s">
        <v>79</v>
      </c>
      <c r="D513" s="44">
        <f>$D$11</f>
        <v>216.36</v>
      </c>
      <c r="E513" s="44">
        <f t="shared" ref="E513:AA513" si="296">$D$11</f>
        <v>216.36</v>
      </c>
      <c r="F513" s="44">
        <f t="shared" si="296"/>
        <v>216.36</v>
      </c>
      <c r="G513" s="44">
        <f t="shared" si="296"/>
        <v>216.36</v>
      </c>
      <c r="H513" s="44">
        <f t="shared" si="296"/>
        <v>216.36</v>
      </c>
      <c r="I513" s="44">
        <f t="shared" si="296"/>
        <v>216.36</v>
      </c>
      <c r="J513" s="44">
        <f t="shared" si="296"/>
        <v>216.36</v>
      </c>
      <c r="K513" s="44">
        <f t="shared" si="296"/>
        <v>216.36</v>
      </c>
      <c r="L513" s="44">
        <f t="shared" si="296"/>
        <v>216.36</v>
      </c>
      <c r="M513" s="44">
        <f t="shared" si="296"/>
        <v>216.36</v>
      </c>
      <c r="N513" s="44">
        <f t="shared" si="296"/>
        <v>216.36</v>
      </c>
      <c r="O513" s="44">
        <f t="shared" si="296"/>
        <v>216.36</v>
      </c>
      <c r="P513" s="44">
        <f t="shared" si="296"/>
        <v>216.36</v>
      </c>
      <c r="Q513" s="44">
        <f t="shared" si="296"/>
        <v>216.36</v>
      </c>
      <c r="R513" s="44">
        <f t="shared" si="296"/>
        <v>216.36</v>
      </c>
      <c r="S513" s="44">
        <f t="shared" si="296"/>
        <v>216.36</v>
      </c>
      <c r="T513" s="44">
        <f t="shared" si="296"/>
        <v>216.36</v>
      </c>
      <c r="U513" s="44">
        <f t="shared" si="296"/>
        <v>216.36</v>
      </c>
      <c r="V513" s="44">
        <f t="shared" si="296"/>
        <v>216.36</v>
      </c>
      <c r="W513" s="44">
        <f t="shared" si="296"/>
        <v>216.36</v>
      </c>
      <c r="X513" s="44">
        <f t="shared" si="296"/>
        <v>216.36</v>
      </c>
      <c r="Y513" s="44">
        <f t="shared" si="296"/>
        <v>216.36</v>
      </c>
      <c r="Z513" s="44">
        <f t="shared" si="296"/>
        <v>216.36</v>
      </c>
      <c r="AA513" s="44">
        <f t="shared" si="296"/>
        <v>216.36</v>
      </c>
    </row>
    <row r="514" spans="1:27" x14ac:dyDescent="0.2">
      <c r="A514" s="96" t="s">
        <v>2843</v>
      </c>
      <c r="B514" s="28" t="str">
        <f>"10"&amp;"."&amp;$B$777&amp;"."&amp;$B$778</f>
        <v>10.04.2024</v>
      </c>
      <c r="C514" s="88" t="s">
        <v>76</v>
      </c>
      <c r="D514" s="89">
        <f>ROUND(((D515+D516+D518+D517)/1000),5)</f>
        <v>2.0122399999999998</v>
      </c>
      <c r="E514" s="89">
        <f>ROUND(((E515+E516+E518+E517)/1000),5)</f>
        <v>1.8713900000000001</v>
      </c>
      <c r="F514" s="89">
        <f>ROUND(((F515+F516+F518+F517)/1000),5)</f>
        <v>1.85131</v>
      </c>
      <c r="G514" s="89">
        <f t="shared" ref="G514:AA514" si="297">ROUND(((G515+G516+G518+G517)/1000),5)</f>
        <v>1.85046</v>
      </c>
      <c r="H514" s="89">
        <f t="shared" si="297"/>
        <v>1.85764</v>
      </c>
      <c r="I514" s="89">
        <f t="shared" si="297"/>
        <v>1.97577</v>
      </c>
      <c r="J514" s="89">
        <f t="shared" si="297"/>
        <v>2.0930499999999999</v>
      </c>
      <c r="K514" s="89">
        <f t="shared" si="297"/>
        <v>2.31928</v>
      </c>
      <c r="L514" s="89">
        <f t="shared" si="297"/>
        <v>2.5171700000000001</v>
      </c>
      <c r="M514" s="89">
        <f t="shared" si="297"/>
        <v>2.8109500000000001</v>
      </c>
      <c r="N514" s="89">
        <f t="shared" si="297"/>
        <v>2.85046</v>
      </c>
      <c r="O514" s="89">
        <f t="shared" si="297"/>
        <v>2.91351</v>
      </c>
      <c r="P514" s="89">
        <f t="shared" si="297"/>
        <v>2.9134099999999998</v>
      </c>
      <c r="Q514" s="89">
        <f t="shared" si="297"/>
        <v>2.94339</v>
      </c>
      <c r="R514" s="89">
        <f t="shared" si="297"/>
        <v>2.93472</v>
      </c>
      <c r="S514" s="89">
        <f t="shared" si="297"/>
        <v>2.9116900000000001</v>
      </c>
      <c r="T514" s="89">
        <f t="shared" si="297"/>
        <v>2.8791600000000002</v>
      </c>
      <c r="U514" s="89">
        <f t="shared" si="297"/>
        <v>2.5905300000000002</v>
      </c>
      <c r="V514" s="89">
        <f t="shared" si="297"/>
        <v>2.4659300000000002</v>
      </c>
      <c r="W514" s="89">
        <f t="shared" si="297"/>
        <v>2.5990600000000001</v>
      </c>
      <c r="X514" s="89">
        <f t="shared" si="297"/>
        <v>2.6187499999999999</v>
      </c>
      <c r="Y514" s="89">
        <f t="shared" si="297"/>
        <v>2.4893700000000001</v>
      </c>
      <c r="Z514" s="89">
        <f t="shared" si="297"/>
        <v>2.1833800000000001</v>
      </c>
      <c r="AA514" s="89">
        <f t="shared" si="297"/>
        <v>2.1006499999999999</v>
      </c>
    </row>
    <row r="515" spans="1:27" ht="12.75" customHeight="1" outlineLevel="1" x14ac:dyDescent="0.2">
      <c r="A515" s="97" t="s">
        <v>2844</v>
      </c>
      <c r="B515" s="63" t="s">
        <v>242</v>
      </c>
      <c r="C515" s="43" t="s">
        <v>79</v>
      </c>
      <c r="D515" s="44">
        <v>1357.4</v>
      </c>
      <c r="E515" s="44">
        <v>1216.55</v>
      </c>
      <c r="F515" s="44">
        <v>1196.47</v>
      </c>
      <c r="G515" s="44">
        <v>1195.6199999999999</v>
      </c>
      <c r="H515" s="44">
        <v>1202.8</v>
      </c>
      <c r="I515" s="44">
        <v>1320.93</v>
      </c>
      <c r="J515" s="44">
        <v>1438.21</v>
      </c>
      <c r="K515" s="44">
        <v>1664.44</v>
      </c>
      <c r="L515" s="44">
        <v>1862.33</v>
      </c>
      <c r="M515" s="44">
        <v>2156.11</v>
      </c>
      <c r="N515" s="44">
        <v>2195.62</v>
      </c>
      <c r="O515" s="44">
        <v>2258.67</v>
      </c>
      <c r="P515" s="44">
        <v>2258.5700000000002</v>
      </c>
      <c r="Q515" s="44">
        <v>2288.5500000000002</v>
      </c>
      <c r="R515" s="44">
        <v>2279.88</v>
      </c>
      <c r="S515" s="44">
        <v>2256.85</v>
      </c>
      <c r="T515" s="44">
        <v>2224.3200000000002</v>
      </c>
      <c r="U515" s="44">
        <v>1935.69</v>
      </c>
      <c r="V515" s="44">
        <v>1811.09</v>
      </c>
      <c r="W515" s="44">
        <v>1944.22</v>
      </c>
      <c r="X515" s="44">
        <v>1963.91</v>
      </c>
      <c r="Y515" s="44">
        <v>1834.53</v>
      </c>
      <c r="Z515" s="44">
        <v>1528.54</v>
      </c>
      <c r="AA515" s="44">
        <v>1445.81</v>
      </c>
    </row>
    <row r="516" spans="1:27" ht="12.75" customHeight="1" outlineLevel="1" x14ac:dyDescent="0.2">
      <c r="A516" s="97" t="s">
        <v>2845</v>
      </c>
      <c r="B516" s="63" t="s">
        <v>90</v>
      </c>
      <c r="C516" s="43" t="s">
        <v>79</v>
      </c>
      <c r="D516" s="44">
        <f>$D$471</f>
        <v>434.18</v>
      </c>
      <c r="E516" s="44">
        <f t="shared" ref="E516:AA516" si="298">$D$471</f>
        <v>434.18</v>
      </c>
      <c r="F516" s="44">
        <f t="shared" si="298"/>
        <v>434.18</v>
      </c>
      <c r="G516" s="44">
        <f t="shared" si="298"/>
        <v>434.18</v>
      </c>
      <c r="H516" s="44">
        <f t="shared" si="298"/>
        <v>434.18</v>
      </c>
      <c r="I516" s="44">
        <f t="shared" si="298"/>
        <v>434.18</v>
      </c>
      <c r="J516" s="44">
        <f t="shared" si="298"/>
        <v>434.18</v>
      </c>
      <c r="K516" s="44">
        <f t="shared" si="298"/>
        <v>434.18</v>
      </c>
      <c r="L516" s="44">
        <f t="shared" si="298"/>
        <v>434.18</v>
      </c>
      <c r="M516" s="44">
        <f t="shared" si="298"/>
        <v>434.18</v>
      </c>
      <c r="N516" s="44">
        <f t="shared" si="298"/>
        <v>434.18</v>
      </c>
      <c r="O516" s="44">
        <f t="shared" si="298"/>
        <v>434.18</v>
      </c>
      <c r="P516" s="44">
        <f t="shared" si="298"/>
        <v>434.18</v>
      </c>
      <c r="Q516" s="44">
        <f t="shared" si="298"/>
        <v>434.18</v>
      </c>
      <c r="R516" s="44">
        <f t="shared" si="298"/>
        <v>434.18</v>
      </c>
      <c r="S516" s="44">
        <f t="shared" si="298"/>
        <v>434.18</v>
      </c>
      <c r="T516" s="44">
        <f t="shared" si="298"/>
        <v>434.18</v>
      </c>
      <c r="U516" s="44">
        <f t="shared" si="298"/>
        <v>434.18</v>
      </c>
      <c r="V516" s="44">
        <f t="shared" si="298"/>
        <v>434.18</v>
      </c>
      <c r="W516" s="44">
        <f t="shared" si="298"/>
        <v>434.18</v>
      </c>
      <c r="X516" s="44">
        <f t="shared" si="298"/>
        <v>434.18</v>
      </c>
      <c r="Y516" s="44">
        <f t="shared" si="298"/>
        <v>434.18</v>
      </c>
      <c r="Z516" s="44">
        <f t="shared" si="298"/>
        <v>434.18</v>
      </c>
      <c r="AA516" s="44">
        <f t="shared" si="298"/>
        <v>434.18</v>
      </c>
    </row>
    <row r="517" spans="1:27" ht="12.75" customHeight="1" outlineLevel="1" x14ac:dyDescent="0.2">
      <c r="A517" s="97" t="s">
        <v>2846</v>
      </c>
      <c r="B517" s="63" t="s">
        <v>83</v>
      </c>
      <c r="C517" s="43" t="s">
        <v>79</v>
      </c>
      <c r="D517" s="44">
        <v>4.3</v>
      </c>
      <c r="E517" s="44">
        <v>4.3</v>
      </c>
      <c r="F517" s="44">
        <v>4.3</v>
      </c>
      <c r="G517" s="44">
        <v>4.3</v>
      </c>
      <c r="H517" s="44">
        <v>4.3</v>
      </c>
      <c r="I517" s="44">
        <v>4.3</v>
      </c>
      <c r="J517" s="44">
        <v>4.3</v>
      </c>
      <c r="K517" s="44">
        <v>4.3</v>
      </c>
      <c r="L517" s="44">
        <v>4.3</v>
      </c>
      <c r="M517" s="44">
        <v>4.3</v>
      </c>
      <c r="N517" s="44">
        <v>4.3</v>
      </c>
      <c r="O517" s="44">
        <v>4.3</v>
      </c>
      <c r="P517" s="44">
        <v>4.3</v>
      </c>
      <c r="Q517" s="44">
        <v>4.3</v>
      </c>
      <c r="R517" s="44">
        <v>4.3</v>
      </c>
      <c r="S517" s="44">
        <v>4.3</v>
      </c>
      <c r="T517" s="44">
        <v>4.3</v>
      </c>
      <c r="U517" s="44">
        <v>4.3</v>
      </c>
      <c r="V517" s="44">
        <v>4.3</v>
      </c>
      <c r="W517" s="44">
        <v>4.3</v>
      </c>
      <c r="X517" s="44">
        <v>4.3</v>
      </c>
      <c r="Y517" s="44">
        <v>4.3</v>
      </c>
      <c r="Z517" s="44">
        <v>4.3</v>
      </c>
      <c r="AA517" s="44">
        <v>4.3</v>
      </c>
    </row>
    <row r="518" spans="1:27" ht="12.75" customHeight="1" outlineLevel="1" x14ac:dyDescent="0.2">
      <c r="A518" s="97" t="s">
        <v>2847</v>
      </c>
      <c r="B518" s="63" t="s">
        <v>81</v>
      </c>
      <c r="C518" s="43" t="s">
        <v>79</v>
      </c>
      <c r="D518" s="44">
        <f>$D$11</f>
        <v>216.36</v>
      </c>
      <c r="E518" s="44">
        <f t="shared" ref="E518:AA518" si="299">$D$11</f>
        <v>216.36</v>
      </c>
      <c r="F518" s="44">
        <f t="shared" si="299"/>
        <v>216.36</v>
      </c>
      <c r="G518" s="44">
        <f t="shared" si="299"/>
        <v>216.36</v>
      </c>
      <c r="H518" s="44">
        <f t="shared" si="299"/>
        <v>216.36</v>
      </c>
      <c r="I518" s="44">
        <f t="shared" si="299"/>
        <v>216.36</v>
      </c>
      <c r="J518" s="44">
        <f t="shared" si="299"/>
        <v>216.36</v>
      </c>
      <c r="K518" s="44">
        <f t="shared" si="299"/>
        <v>216.36</v>
      </c>
      <c r="L518" s="44">
        <f t="shared" si="299"/>
        <v>216.36</v>
      </c>
      <c r="M518" s="44">
        <f t="shared" si="299"/>
        <v>216.36</v>
      </c>
      <c r="N518" s="44">
        <f t="shared" si="299"/>
        <v>216.36</v>
      </c>
      <c r="O518" s="44">
        <f t="shared" si="299"/>
        <v>216.36</v>
      </c>
      <c r="P518" s="44">
        <f t="shared" si="299"/>
        <v>216.36</v>
      </c>
      <c r="Q518" s="44">
        <f t="shared" si="299"/>
        <v>216.36</v>
      </c>
      <c r="R518" s="44">
        <f t="shared" si="299"/>
        <v>216.36</v>
      </c>
      <c r="S518" s="44">
        <f t="shared" si="299"/>
        <v>216.36</v>
      </c>
      <c r="T518" s="44">
        <f t="shared" si="299"/>
        <v>216.36</v>
      </c>
      <c r="U518" s="44">
        <f t="shared" si="299"/>
        <v>216.36</v>
      </c>
      <c r="V518" s="44">
        <f t="shared" si="299"/>
        <v>216.36</v>
      </c>
      <c r="W518" s="44">
        <f t="shared" si="299"/>
        <v>216.36</v>
      </c>
      <c r="X518" s="44">
        <f t="shared" si="299"/>
        <v>216.36</v>
      </c>
      <c r="Y518" s="44">
        <f t="shared" si="299"/>
        <v>216.36</v>
      </c>
      <c r="Z518" s="44">
        <f t="shared" si="299"/>
        <v>216.36</v>
      </c>
      <c r="AA518" s="44">
        <f t="shared" si="299"/>
        <v>216.36</v>
      </c>
    </row>
    <row r="519" spans="1:27" x14ac:dyDescent="0.2">
      <c r="A519" s="96" t="s">
        <v>2848</v>
      </c>
      <c r="B519" s="28" t="str">
        <f>"11"&amp;"."&amp;$B$777&amp;"."&amp;$B$778</f>
        <v>11.04.2024</v>
      </c>
      <c r="C519" s="88" t="s">
        <v>76</v>
      </c>
      <c r="D519" s="89">
        <f>ROUND(((D520+D521+D523+D522)/1000),5)</f>
        <v>1.9023699999999999</v>
      </c>
      <c r="E519" s="89">
        <f>ROUND(((E520+E521+E523+E522)/1000),5)</f>
        <v>1.8279000000000001</v>
      </c>
      <c r="F519" s="89">
        <f>ROUND(((F520+F521+F523+F522)/1000),5)</f>
        <v>1.7745</v>
      </c>
      <c r="G519" s="89">
        <f t="shared" ref="G519:AA519" si="300">ROUND(((G520+G521+G523+G522)/1000),5)</f>
        <v>1.7694000000000001</v>
      </c>
      <c r="H519" s="89">
        <f t="shared" si="300"/>
        <v>1.8270900000000001</v>
      </c>
      <c r="I519" s="89">
        <f t="shared" si="300"/>
        <v>1.91096</v>
      </c>
      <c r="J519" s="89">
        <f t="shared" si="300"/>
        <v>2.06</v>
      </c>
      <c r="K519" s="89">
        <f t="shared" si="300"/>
        <v>2.2608899999999998</v>
      </c>
      <c r="L519" s="89">
        <f t="shared" si="300"/>
        <v>2.49255</v>
      </c>
      <c r="M519" s="89">
        <f t="shared" si="300"/>
        <v>2.6210499999999999</v>
      </c>
      <c r="N519" s="89">
        <f t="shared" si="300"/>
        <v>2.6634600000000002</v>
      </c>
      <c r="O519" s="89">
        <f t="shared" si="300"/>
        <v>2.6727400000000001</v>
      </c>
      <c r="P519" s="89">
        <f t="shared" si="300"/>
        <v>2.6750400000000001</v>
      </c>
      <c r="Q519" s="89">
        <f t="shared" si="300"/>
        <v>2.6765099999999999</v>
      </c>
      <c r="R519" s="89">
        <f t="shared" si="300"/>
        <v>2.67245</v>
      </c>
      <c r="S519" s="89">
        <f t="shared" si="300"/>
        <v>2.6299000000000001</v>
      </c>
      <c r="T519" s="89">
        <f t="shared" si="300"/>
        <v>2.6133999999999999</v>
      </c>
      <c r="U519" s="89">
        <f t="shared" si="300"/>
        <v>2.5326300000000002</v>
      </c>
      <c r="V519" s="89">
        <f t="shared" si="300"/>
        <v>2.50752</v>
      </c>
      <c r="W519" s="89">
        <f t="shared" si="300"/>
        <v>2.5647700000000002</v>
      </c>
      <c r="X519" s="89">
        <f t="shared" si="300"/>
        <v>2.6191399999999998</v>
      </c>
      <c r="Y519" s="89">
        <f t="shared" si="300"/>
        <v>2.5270600000000001</v>
      </c>
      <c r="Z519" s="89">
        <f t="shared" si="300"/>
        <v>2.1696599999999999</v>
      </c>
      <c r="AA519" s="89">
        <f t="shared" si="300"/>
        <v>2.0569999999999999</v>
      </c>
    </row>
    <row r="520" spans="1:27" ht="12.75" customHeight="1" outlineLevel="1" x14ac:dyDescent="0.2">
      <c r="A520" s="97" t="s">
        <v>2849</v>
      </c>
      <c r="B520" s="63" t="s">
        <v>242</v>
      </c>
      <c r="C520" s="43" t="s">
        <v>79</v>
      </c>
      <c r="D520" s="44">
        <v>1247.53</v>
      </c>
      <c r="E520" s="44">
        <v>1173.06</v>
      </c>
      <c r="F520" s="44">
        <v>1119.6600000000001</v>
      </c>
      <c r="G520" s="44">
        <v>1114.56</v>
      </c>
      <c r="H520" s="44">
        <v>1172.25</v>
      </c>
      <c r="I520" s="44">
        <v>1256.1199999999999</v>
      </c>
      <c r="J520" s="44">
        <v>1405.16</v>
      </c>
      <c r="K520" s="44">
        <v>1606.05</v>
      </c>
      <c r="L520" s="44">
        <v>1837.71</v>
      </c>
      <c r="M520" s="44">
        <v>1966.21</v>
      </c>
      <c r="N520" s="44">
        <v>2008.62</v>
      </c>
      <c r="O520" s="44">
        <v>2017.9</v>
      </c>
      <c r="P520" s="44">
        <v>2020.2</v>
      </c>
      <c r="Q520" s="44">
        <v>2021.67</v>
      </c>
      <c r="R520" s="44">
        <v>2017.61</v>
      </c>
      <c r="S520" s="44">
        <v>1975.06</v>
      </c>
      <c r="T520" s="44">
        <v>1958.56</v>
      </c>
      <c r="U520" s="44">
        <v>1877.79</v>
      </c>
      <c r="V520" s="44">
        <v>1852.68</v>
      </c>
      <c r="W520" s="44">
        <v>1909.93</v>
      </c>
      <c r="X520" s="44">
        <v>1964.3</v>
      </c>
      <c r="Y520" s="44">
        <v>1872.22</v>
      </c>
      <c r="Z520" s="44">
        <v>1514.82</v>
      </c>
      <c r="AA520" s="44">
        <v>1402.16</v>
      </c>
    </row>
    <row r="521" spans="1:27" ht="12.75" customHeight="1" outlineLevel="1" x14ac:dyDescent="0.2">
      <c r="A521" s="97" t="s">
        <v>2850</v>
      </c>
      <c r="B521" s="63" t="s">
        <v>90</v>
      </c>
      <c r="C521" s="43" t="s">
        <v>79</v>
      </c>
      <c r="D521" s="44">
        <f>$D$471</f>
        <v>434.18</v>
      </c>
      <c r="E521" s="44">
        <f t="shared" ref="E521:AA521" si="301">$D$471</f>
        <v>434.18</v>
      </c>
      <c r="F521" s="44">
        <f t="shared" si="301"/>
        <v>434.18</v>
      </c>
      <c r="G521" s="44">
        <f t="shared" si="301"/>
        <v>434.18</v>
      </c>
      <c r="H521" s="44">
        <f t="shared" si="301"/>
        <v>434.18</v>
      </c>
      <c r="I521" s="44">
        <f t="shared" si="301"/>
        <v>434.18</v>
      </c>
      <c r="J521" s="44">
        <f t="shared" si="301"/>
        <v>434.18</v>
      </c>
      <c r="K521" s="44">
        <f t="shared" si="301"/>
        <v>434.18</v>
      </c>
      <c r="L521" s="44">
        <f t="shared" si="301"/>
        <v>434.18</v>
      </c>
      <c r="M521" s="44">
        <f t="shared" si="301"/>
        <v>434.18</v>
      </c>
      <c r="N521" s="44">
        <f t="shared" si="301"/>
        <v>434.18</v>
      </c>
      <c r="O521" s="44">
        <f t="shared" si="301"/>
        <v>434.18</v>
      </c>
      <c r="P521" s="44">
        <f t="shared" si="301"/>
        <v>434.18</v>
      </c>
      <c r="Q521" s="44">
        <f t="shared" si="301"/>
        <v>434.18</v>
      </c>
      <c r="R521" s="44">
        <f t="shared" si="301"/>
        <v>434.18</v>
      </c>
      <c r="S521" s="44">
        <f t="shared" si="301"/>
        <v>434.18</v>
      </c>
      <c r="T521" s="44">
        <f t="shared" si="301"/>
        <v>434.18</v>
      </c>
      <c r="U521" s="44">
        <f t="shared" si="301"/>
        <v>434.18</v>
      </c>
      <c r="V521" s="44">
        <f t="shared" si="301"/>
        <v>434.18</v>
      </c>
      <c r="W521" s="44">
        <f t="shared" si="301"/>
        <v>434.18</v>
      </c>
      <c r="X521" s="44">
        <f t="shared" si="301"/>
        <v>434.18</v>
      </c>
      <c r="Y521" s="44">
        <f t="shared" si="301"/>
        <v>434.18</v>
      </c>
      <c r="Z521" s="44">
        <f t="shared" si="301"/>
        <v>434.18</v>
      </c>
      <c r="AA521" s="44">
        <f t="shared" si="301"/>
        <v>434.18</v>
      </c>
    </row>
    <row r="522" spans="1:27" ht="12.75" customHeight="1" outlineLevel="1" x14ac:dyDescent="0.2">
      <c r="A522" s="97" t="s">
        <v>2851</v>
      </c>
      <c r="B522" s="63" t="s">
        <v>83</v>
      </c>
      <c r="C522" s="43" t="s">
        <v>79</v>
      </c>
      <c r="D522" s="44">
        <v>4.3</v>
      </c>
      <c r="E522" s="44">
        <v>4.3</v>
      </c>
      <c r="F522" s="44">
        <v>4.3</v>
      </c>
      <c r="G522" s="44">
        <v>4.3</v>
      </c>
      <c r="H522" s="44">
        <v>4.3</v>
      </c>
      <c r="I522" s="44">
        <v>4.3</v>
      </c>
      <c r="J522" s="44">
        <v>4.3</v>
      </c>
      <c r="K522" s="44">
        <v>4.3</v>
      </c>
      <c r="L522" s="44">
        <v>4.3</v>
      </c>
      <c r="M522" s="44">
        <v>4.3</v>
      </c>
      <c r="N522" s="44">
        <v>4.3</v>
      </c>
      <c r="O522" s="44">
        <v>4.3</v>
      </c>
      <c r="P522" s="44">
        <v>4.3</v>
      </c>
      <c r="Q522" s="44">
        <v>4.3</v>
      </c>
      <c r="R522" s="44">
        <v>4.3</v>
      </c>
      <c r="S522" s="44">
        <v>4.3</v>
      </c>
      <c r="T522" s="44">
        <v>4.3</v>
      </c>
      <c r="U522" s="44">
        <v>4.3</v>
      </c>
      <c r="V522" s="44">
        <v>4.3</v>
      </c>
      <c r="W522" s="44">
        <v>4.3</v>
      </c>
      <c r="X522" s="44">
        <v>4.3</v>
      </c>
      <c r="Y522" s="44">
        <v>4.3</v>
      </c>
      <c r="Z522" s="44">
        <v>4.3</v>
      </c>
      <c r="AA522" s="44">
        <v>4.3</v>
      </c>
    </row>
    <row r="523" spans="1:27" ht="12.75" customHeight="1" outlineLevel="1" x14ac:dyDescent="0.2">
      <c r="A523" s="97" t="s">
        <v>2852</v>
      </c>
      <c r="B523" s="63" t="s">
        <v>81</v>
      </c>
      <c r="C523" s="43" t="s">
        <v>79</v>
      </c>
      <c r="D523" s="44">
        <f>$D$11</f>
        <v>216.36</v>
      </c>
      <c r="E523" s="44">
        <f t="shared" ref="E523:AA523" si="302">$D$11</f>
        <v>216.36</v>
      </c>
      <c r="F523" s="44">
        <f t="shared" si="302"/>
        <v>216.36</v>
      </c>
      <c r="G523" s="44">
        <f t="shared" si="302"/>
        <v>216.36</v>
      </c>
      <c r="H523" s="44">
        <f t="shared" si="302"/>
        <v>216.36</v>
      </c>
      <c r="I523" s="44">
        <f t="shared" si="302"/>
        <v>216.36</v>
      </c>
      <c r="J523" s="44">
        <f t="shared" si="302"/>
        <v>216.36</v>
      </c>
      <c r="K523" s="44">
        <f t="shared" si="302"/>
        <v>216.36</v>
      </c>
      <c r="L523" s="44">
        <f t="shared" si="302"/>
        <v>216.36</v>
      </c>
      <c r="M523" s="44">
        <f t="shared" si="302"/>
        <v>216.36</v>
      </c>
      <c r="N523" s="44">
        <f t="shared" si="302"/>
        <v>216.36</v>
      </c>
      <c r="O523" s="44">
        <f t="shared" si="302"/>
        <v>216.36</v>
      </c>
      <c r="P523" s="44">
        <f t="shared" si="302"/>
        <v>216.36</v>
      </c>
      <c r="Q523" s="44">
        <f t="shared" si="302"/>
        <v>216.36</v>
      </c>
      <c r="R523" s="44">
        <f t="shared" si="302"/>
        <v>216.36</v>
      </c>
      <c r="S523" s="44">
        <f t="shared" si="302"/>
        <v>216.36</v>
      </c>
      <c r="T523" s="44">
        <f t="shared" si="302"/>
        <v>216.36</v>
      </c>
      <c r="U523" s="44">
        <f t="shared" si="302"/>
        <v>216.36</v>
      </c>
      <c r="V523" s="44">
        <f t="shared" si="302"/>
        <v>216.36</v>
      </c>
      <c r="W523" s="44">
        <f t="shared" si="302"/>
        <v>216.36</v>
      </c>
      <c r="X523" s="44">
        <f t="shared" si="302"/>
        <v>216.36</v>
      </c>
      <c r="Y523" s="44">
        <f t="shared" si="302"/>
        <v>216.36</v>
      </c>
      <c r="Z523" s="44">
        <f t="shared" si="302"/>
        <v>216.36</v>
      </c>
      <c r="AA523" s="44">
        <f t="shared" si="302"/>
        <v>216.36</v>
      </c>
    </row>
    <row r="524" spans="1:27" x14ac:dyDescent="0.2">
      <c r="A524" s="96" t="s">
        <v>2853</v>
      </c>
      <c r="B524" s="28" t="str">
        <f>"12"&amp;"."&amp;$B$777&amp;"."&amp;$B$778</f>
        <v>12.04.2024</v>
      </c>
      <c r="C524" s="88" t="s">
        <v>76</v>
      </c>
      <c r="D524" s="89">
        <f>ROUND(((D525+D526+D528+D527)/1000),5)</f>
        <v>1.9757800000000001</v>
      </c>
      <c r="E524" s="89">
        <f>ROUND(((E525+E526+E528+E527)/1000),5)</f>
        <v>1.84998</v>
      </c>
      <c r="F524" s="89">
        <f>ROUND(((F525+F526+F528+F527)/1000),5)</f>
        <v>1.8272200000000001</v>
      </c>
      <c r="G524" s="89">
        <f t="shared" ref="G524:AA524" si="303">ROUND(((G525+G526+G528+G527)/1000),5)</f>
        <v>1.8272299999999999</v>
      </c>
      <c r="H524" s="89">
        <f t="shared" si="303"/>
        <v>1.86239</v>
      </c>
      <c r="I524" s="89">
        <f t="shared" si="303"/>
        <v>1.99533</v>
      </c>
      <c r="J524" s="89">
        <f t="shared" si="303"/>
        <v>2.0643899999999999</v>
      </c>
      <c r="K524" s="89">
        <f t="shared" si="303"/>
        <v>2.4719600000000002</v>
      </c>
      <c r="L524" s="89">
        <f t="shared" si="303"/>
        <v>2.65218</v>
      </c>
      <c r="M524" s="89">
        <f t="shared" si="303"/>
        <v>2.7273499999999999</v>
      </c>
      <c r="N524" s="89">
        <f t="shared" si="303"/>
        <v>2.7644799999999998</v>
      </c>
      <c r="O524" s="89">
        <f t="shared" si="303"/>
        <v>2.7761900000000002</v>
      </c>
      <c r="P524" s="89">
        <f t="shared" si="303"/>
        <v>2.76938</v>
      </c>
      <c r="Q524" s="89">
        <f t="shared" si="303"/>
        <v>2.7791000000000001</v>
      </c>
      <c r="R524" s="89">
        <f t="shared" si="303"/>
        <v>2.7688000000000001</v>
      </c>
      <c r="S524" s="89">
        <f t="shared" si="303"/>
        <v>2.7579400000000001</v>
      </c>
      <c r="T524" s="89">
        <f t="shared" si="303"/>
        <v>2.72167</v>
      </c>
      <c r="U524" s="89">
        <f t="shared" si="303"/>
        <v>2.6610100000000001</v>
      </c>
      <c r="V524" s="89">
        <f t="shared" si="303"/>
        <v>2.6437300000000001</v>
      </c>
      <c r="W524" s="89">
        <f t="shared" si="303"/>
        <v>2.6731600000000002</v>
      </c>
      <c r="X524" s="89">
        <f t="shared" si="303"/>
        <v>2.7391100000000002</v>
      </c>
      <c r="Y524" s="89">
        <f t="shared" si="303"/>
        <v>2.6749399999999999</v>
      </c>
      <c r="Z524" s="89">
        <f t="shared" si="303"/>
        <v>2.3473799999999998</v>
      </c>
      <c r="AA524" s="89">
        <f t="shared" si="303"/>
        <v>2.0872600000000001</v>
      </c>
    </row>
    <row r="525" spans="1:27" ht="12.75" customHeight="1" outlineLevel="1" x14ac:dyDescent="0.2">
      <c r="A525" s="97" t="s">
        <v>2854</v>
      </c>
      <c r="B525" s="63" t="s">
        <v>242</v>
      </c>
      <c r="C525" s="43" t="s">
        <v>79</v>
      </c>
      <c r="D525" s="44">
        <v>1320.94</v>
      </c>
      <c r="E525" s="44">
        <v>1195.1400000000001</v>
      </c>
      <c r="F525" s="44">
        <v>1172.3800000000001</v>
      </c>
      <c r="G525" s="44">
        <v>1172.3900000000001</v>
      </c>
      <c r="H525" s="44">
        <v>1207.55</v>
      </c>
      <c r="I525" s="44">
        <v>1340.49</v>
      </c>
      <c r="J525" s="44">
        <v>1409.55</v>
      </c>
      <c r="K525" s="44">
        <v>1817.12</v>
      </c>
      <c r="L525" s="44">
        <v>1997.34</v>
      </c>
      <c r="M525" s="44">
        <v>2072.5100000000002</v>
      </c>
      <c r="N525" s="44">
        <v>2109.64</v>
      </c>
      <c r="O525" s="44">
        <v>2121.35</v>
      </c>
      <c r="P525" s="44">
        <v>2114.54</v>
      </c>
      <c r="Q525" s="44">
        <v>2124.2600000000002</v>
      </c>
      <c r="R525" s="44">
        <v>2113.96</v>
      </c>
      <c r="S525" s="44">
        <v>2103.1</v>
      </c>
      <c r="T525" s="44">
        <v>2066.83</v>
      </c>
      <c r="U525" s="44">
        <v>2006.17</v>
      </c>
      <c r="V525" s="44">
        <v>1988.89</v>
      </c>
      <c r="W525" s="44">
        <v>2018.32</v>
      </c>
      <c r="X525" s="44">
        <v>2084.27</v>
      </c>
      <c r="Y525" s="44">
        <v>2020.1</v>
      </c>
      <c r="Z525" s="44">
        <v>1692.54</v>
      </c>
      <c r="AA525" s="44">
        <v>1432.42</v>
      </c>
    </row>
    <row r="526" spans="1:27" ht="12.75" customHeight="1" outlineLevel="1" x14ac:dyDescent="0.2">
      <c r="A526" s="97" t="s">
        <v>2855</v>
      </c>
      <c r="B526" s="63" t="s">
        <v>90</v>
      </c>
      <c r="C526" s="43" t="s">
        <v>79</v>
      </c>
      <c r="D526" s="44">
        <f>$D$471</f>
        <v>434.18</v>
      </c>
      <c r="E526" s="44">
        <f t="shared" ref="E526:AA526" si="304">$D$471</f>
        <v>434.18</v>
      </c>
      <c r="F526" s="44">
        <f t="shared" si="304"/>
        <v>434.18</v>
      </c>
      <c r="G526" s="44">
        <f t="shared" si="304"/>
        <v>434.18</v>
      </c>
      <c r="H526" s="44">
        <f t="shared" si="304"/>
        <v>434.18</v>
      </c>
      <c r="I526" s="44">
        <f t="shared" si="304"/>
        <v>434.18</v>
      </c>
      <c r="J526" s="44">
        <f t="shared" si="304"/>
        <v>434.18</v>
      </c>
      <c r="K526" s="44">
        <f t="shared" si="304"/>
        <v>434.18</v>
      </c>
      <c r="L526" s="44">
        <f t="shared" si="304"/>
        <v>434.18</v>
      </c>
      <c r="M526" s="44">
        <f t="shared" si="304"/>
        <v>434.18</v>
      </c>
      <c r="N526" s="44">
        <f t="shared" si="304"/>
        <v>434.18</v>
      </c>
      <c r="O526" s="44">
        <f t="shared" si="304"/>
        <v>434.18</v>
      </c>
      <c r="P526" s="44">
        <f t="shared" si="304"/>
        <v>434.18</v>
      </c>
      <c r="Q526" s="44">
        <f t="shared" si="304"/>
        <v>434.18</v>
      </c>
      <c r="R526" s="44">
        <f t="shared" si="304"/>
        <v>434.18</v>
      </c>
      <c r="S526" s="44">
        <f t="shared" si="304"/>
        <v>434.18</v>
      </c>
      <c r="T526" s="44">
        <f t="shared" si="304"/>
        <v>434.18</v>
      </c>
      <c r="U526" s="44">
        <f t="shared" si="304"/>
        <v>434.18</v>
      </c>
      <c r="V526" s="44">
        <f t="shared" si="304"/>
        <v>434.18</v>
      </c>
      <c r="W526" s="44">
        <f t="shared" si="304"/>
        <v>434.18</v>
      </c>
      <c r="X526" s="44">
        <f t="shared" si="304"/>
        <v>434.18</v>
      </c>
      <c r="Y526" s="44">
        <f t="shared" si="304"/>
        <v>434.18</v>
      </c>
      <c r="Z526" s="44">
        <f t="shared" si="304"/>
        <v>434.18</v>
      </c>
      <c r="AA526" s="44">
        <f t="shared" si="304"/>
        <v>434.18</v>
      </c>
    </row>
    <row r="527" spans="1:27" ht="12.75" customHeight="1" outlineLevel="1" x14ac:dyDescent="0.2">
      <c r="A527" s="97" t="s">
        <v>2856</v>
      </c>
      <c r="B527" s="63" t="s">
        <v>83</v>
      </c>
      <c r="C527" s="43" t="s">
        <v>79</v>
      </c>
      <c r="D527" s="44">
        <v>4.3</v>
      </c>
      <c r="E527" s="44">
        <v>4.3</v>
      </c>
      <c r="F527" s="44">
        <v>4.3</v>
      </c>
      <c r="G527" s="44">
        <v>4.3</v>
      </c>
      <c r="H527" s="44">
        <v>4.3</v>
      </c>
      <c r="I527" s="44">
        <v>4.3</v>
      </c>
      <c r="J527" s="44">
        <v>4.3</v>
      </c>
      <c r="K527" s="44">
        <v>4.3</v>
      </c>
      <c r="L527" s="44">
        <v>4.3</v>
      </c>
      <c r="M527" s="44">
        <v>4.3</v>
      </c>
      <c r="N527" s="44">
        <v>4.3</v>
      </c>
      <c r="O527" s="44">
        <v>4.3</v>
      </c>
      <c r="P527" s="44">
        <v>4.3</v>
      </c>
      <c r="Q527" s="44">
        <v>4.3</v>
      </c>
      <c r="R527" s="44">
        <v>4.3</v>
      </c>
      <c r="S527" s="44">
        <v>4.3</v>
      </c>
      <c r="T527" s="44">
        <v>4.3</v>
      </c>
      <c r="U527" s="44">
        <v>4.3</v>
      </c>
      <c r="V527" s="44">
        <v>4.3</v>
      </c>
      <c r="W527" s="44">
        <v>4.3</v>
      </c>
      <c r="X527" s="44">
        <v>4.3</v>
      </c>
      <c r="Y527" s="44">
        <v>4.3</v>
      </c>
      <c r="Z527" s="44">
        <v>4.3</v>
      </c>
      <c r="AA527" s="44">
        <v>4.3</v>
      </c>
    </row>
    <row r="528" spans="1:27" ht="12.75" customHeight="1" outlineLevel="1" x14ac:dyDescent="0.2">
      <c r="A528" s="97" t="s">
        <v>2857</v>
      </c>
      <c r="B528" s="63" t="s">
        <v>81</v>
      </c>
      <c r="C528" s="43" t="s">
        <v>79</v>
      </c>
      <c r="D528" s="44">
        <f>$D$11</f>
        <v>216.36</v>
      </c>
      <c r="E528" s="44">
        <f t="shared" ref="E528:AA528" si="305">$D$11</f>
        <v>216.36</v>
      </c>
      <c r="F528" s="44">
        <f t="shared" si="305"/>
        <v>216.36</v>
      </c>
      <c r="G528" s="44">
        <f t="shared" si="305"/>
        <v>216.36</v>
      </c>
      <c r="H528" s="44">
        <f t="shared" si="305"/>
        <v>216.36</v>
      </c>
      <c r="I528" s="44">
        <f t="shared" si="305"/>
        <v>216.36</v>
      </c>
      <c r="J528" s="44">
        <f t="shared" si="305"/>
        <v>216.36</v>
      </c>
      <c r="K528" s="44">
        <f t="shared" si="305"/>
        <v>216.36</v>
      </c>
      <c r="L528" s="44">
        <f t="shared" si="305"/>
        <v>216.36</v>
      </c>
      <c r="M528" s="44">
        <f t="shared" si="305"/>
        <v>216.36</v>
      </c>
      <c r="N528" s="44">
        <f t="shared" si="305"/>
        <v>216.36</v>
      </c>
      <c r="O528" s="44">
        <f t="shared" si="305"/>
        <v>216.36</v>
      </c>
      <c r="P528" s="44">
        <f t="shared" si="305"/>
        <v>216.36</v>
      </c>
      <c r="Q528" s="44">
        <f t="shared" si="305"/>
        <v>216.36</v>
      </c>
      <c r="R528" s="44">
        <f t="shared" si="305"/>
        <v>216.36</v>
      </c>
      <c r="S528" s="44">
        <f t="shared" si="305"/>
        <v>216.36</v>
      </c>
      <c r="T528" s="44">
        <f t="shared" si="305"/>
        <v>216.36</v>
      </c>
      <c r="U528" s="44">
        <f t="shared" si="305"/>
        <v>216.36</v>
      </c>
      <c r="V528" s="44">
        <f t="shared" si="305"/>
        <v>216.36</v>
      </c>
      <c r="W528" s="44">
        <f t="shared" si="305"/>
        <v>216.36</v>
      </c>
      <c r="X528" s="44">
        <f t="shared" si="305"/>
        <v>216.36</v>
      </c>
      <c r="Y528" s="44">
        <f t="shared" si="305"/>
        <v>216.36</v>
      </c>
      <c r="Z528" s="44">
        <f t="shared" si="305"/>
        <v>216.36</v>
      </c>
      <c r="AA528" s="44">
        <f t="shared" si="305"/>
        <v>216.36</v>
      </c>
    </row>
    <row r="529" spans="1:27" x14ac:dyDescent="0.2">
      <c r="A529" s="96" t="s">
        <v>2858</v>
      </c>
      <c r="B529" s="28" t="str">
        <f>"13"&amp;"."&amp;$B$777&amp;"."&amp;$B$778</f>
        <v>13.04.2024</v>
      </c>
      <c r="C529" s="88" t="s">
        <v>76</v>
      </c>
      <c r="D529" s="89">
        <f>ROUND(((D530+D531+D533+D532)/1000),5)</f>
        <v>1.9629799999999999</v>
      </c>
      <c r="E529" s="89">
        <f>ROUND(((E530+E531+E533+E532)/1000),5)</f>
        <v>1.8591800000000001</v>
      </c>
      <c r="F529" s="89">
        <f>ROUND(((F530+F531+F533+F532)/1000),5)</f>
        <v>1.8399399999999999</v>
      </c>
      <c r="G529" s="89">
        <f t="shared" ref="G529:AA529" si="306">ROUND(((G530+G531+G533+G532)/1000),5)</f>
        <v>1.8237099999999999</v>
      </c>
      <c r="H529" s="89">
        <f t="shared" si="306"/>
        <v>1.8265</v>
      </c>
      <c r="I529" s="89">
        <f t="shared" si="306"/>
        <v>1.83403</v>
      </c>
      <c r="J529" s="89">
        <f t="shared" si="306"/>
        <v>1.84816</v>
      </c>
      <c r="K529" s="89">
        <f t="shared" si="306"/>
        <v>2.0705800000000001</v>
      </c>
      <c r="L529" s="89">
        <f t="shared" si="306"/>
        <v>2.3923000000000001</v>
      </c>
      <c r="M529" s="89">
        <f t="shared" si="306"/>
        <v>2.4890599999999998</v>
      </c>
      <c r="N529" s="89">
        <f t="shared" si="306"/>
        <v>2.54853</v>
      </c>
      <c r="O529" s="89">
        <f t="shared" si="306"/>
        <v>2.6019999999999999</v>
      </c>
      <c r="P529" s="89">
        <f t="shared" si="306"/>
        <v>2.5691000000000002</v>
      </c>
      <c r="Q529" s="89">
        <f t="shared" si="306"/>
        <v>2.56</v>
      </c>
      <c r="R529" s="89">
        <f t="shared" si="306"/>
        <v>2.5444800000000001</v>
      </c>
      <c r="S529" s="89">
        <f t="shared" si="306"/>
        <v>2.53139</v>
      </c>
      <c r="T529" s="89">
        <f t="shared" si="306"/>
        <v>2.5207099999999998</v>
      </c>
      <c r="U529" s="89">
        <f t="shared" si="306"/>
        <v>2.4411</v>
      </c>
      <c r="V529" s="89">
        <f t="shared" si="306"/>
        <v>2.49051</v>
      </c>
      <c r="W529" s="89">
        <f t="shared" si="306"/>
        <v>2.5607099999999998</v>
      </c>
      <c r="X529" s="89">
        <f t="shared" si="306"/>
        <v>2.59971</v>
      </c>
      <c r="Y529" s="89">
        <f t="shared" si="306"/>
        <v>2.5761099999999999</v>
      </c>
      <c r="Z529" s="89">
        <f t="shared" si="306"/>
        <v>2.19476</v>
      </c>
      <c r="AA529" s="89">
        <f t="shared" si="306"/>
        <v>2.07355</v>
      </c>
    </row>
    <row r="530" spans="1:27" ht="12.75" customHeight="1" outlineLevel="1" x14ac:dyDescent="0.2">
      <c r="A530" s="97" t="s">
        <v>2859</v>
      </c>
      <c r="B530" s="63" t="s">
        <v>242</v>
      </c>
      <c r="C530" s="43" t="s">
        <v>79</v>
      </c>
      <c r="D530" s="44">
        <v>1308.1400000000001</v>
      </c>
      <c r="E530" s="44">
        <v>1204.3399999999999</v>
      </c>
      <c r="F530" s="44">
        <v>1185.0999999999999</v>
      </c>
      <c r="G530" s="44">
        <v>1168.8699999999999</v>
      </c>
      <c r="H530" s="44">
        <v>1171.6600000000001</v>
      </c>
      <c r="I530" s="44">
        <v>1179.19</v>
      </c>
      <c r="J530" s="44">
        <v>1193.32</v>
      </c>
      <c r="K530" s="44">
        <v>1415.74</v>
      </c>
      <c r="L530" s="44">
        <v>1737.46</v>
      </c>
      <c r="M530" s="44">
        <v>1834.22</v>
      </c>
      <c r="N530" s="44">
        <v>1893.69</v>
      </c>
      <c r="O530" s="44">
        <v>1947.16</v>
      </c>
      <c r="P530" s="44">
        <v>1914.26</v>
      </c>
      <c r="Q530" s="44">
        <v>1905.16</v>
      </c>
      <c r="R530" s="44">
        <v>1889.64</v>
      </c>
      <c r="S530" s="44">
        <v>1876.55</v>
      </c>
      <c r="T530" s="44">
        <v>1865.87</v>
      </c>
      <c r="U530" s="44">
        <v>1786.26</v>
      </c>
      <c r="V530" s="44">
        <v>1835.67</v>
      </c>
      <c r="W530" s="44">
        <v>1905.87</v>
      </c>
      <c r="X530" s="44">
        <v>1944.87</v>
      </c>
      <c r="Y530" s="44">
        <v>1921.27</v>
      </c>
      <c r="Z530" s="44">
        <v>1539.92</v>
      </c>
      <c r="AA530" s="44">
        <v>1418.71</v>
      </c>
    </row>
    <row r="531" spans="1:27" ht="12.75" customHeight="1" outlineLevel="1" x14ac:dyDescent="0.2">
      <c r="A531" s="97" t="s">
        <v>2860</v>
      </c>
      <c r="B531" s="63" t="s">
        <v>90</v>
      </c>
      <c r="C531" s="43" t="s">
        <v>79</v>
      </c>
      <c r="D531" s="44">
        <f>$D$471</f>
        <v>434.18</v>
      </c>
      <c r="E531" s="44">
        <f t="shared" ref="E531:AA531" si="307">$D$471</f>
        <v>434.18</v>
      </c>
      <c r="F531" s="44">
        <f t="shared" si="307"/>
        <v>434.18</v>
      </c>
      <c r="G531" s="44">
        <f t="shared" si="307"/>
        <v>434.18</v>
      </c>
      <c r="H531" s="44">
        <f t="shared" si="307"/>
        <v>434.18</v>
      </c>
      <c r="I531" s="44">
        <f t="shared" si="307"/>
        <v>434.18</v>
      </c>
      <c r="J531" s="44">
        <f t="shared" si="307"/>
        <v>434.18</v>
      </c>
      <c r="K531" s="44">
        <f t="shared" si="307"/>
        <v>434.18</v>
      </c>
      <c r="L531" s="44">
        <f t="shared" si="307"/>
        <v>434.18</v>
      </c>
      <c r="M531" s="44">
        <f t="shared" si="307"/>
        <v>434.18</v>
      </c>
      <c r="N531" s="44">
        <f t="shared" si="307"/>
        <v>434.18</v>
      </c>
      <c r="O531" s="44">
        <f t="shared" si="307"/>
        <v>434.18</v>
      </c>
      <c r="P531" s="44">
        <f t="shared" si="307"/>
        <v>434.18</v>
      </c>
      <c r="Q531" s="44">
        <f t="shared" si="307"/>
        <v>434.18</v>
      </c>
      <c r="R531" s="44">
        <f t="shared" si="307"/>
        <v>434.18</v>
      </c>
      <c r="S531" s="44">
        <f t="shared" si="307"/>
        <v>434.18</v>
      </c>
      <c r="T531" s="44">
        <f t="shared" si="307"/>
        <v>434.18</v>
      </c>
      <c r="U531" s="44">
        <f t="shared" si="307"/>
        <v>434.18</v>
      </c>
      <c r="V531" s="44">
        <f t="shared" si="307"/>
        <v>434.18</v>
      </c>
      <c r="W531" s="44">
        <f t="shared" si="307"/>
        <v>434.18</v>
      </c>
      <c r="X531" s="44">
        <f t="shared" si="307"/>
        <v>434.18</v>
      </c>
      <c r="Y531" s="44">
        <f t="shared" si="307"/>
        <v>434.18</v>
      </c>
      <c r="Z531" s="44">
        <f t="shared" si="307"/>
        <v>434.18</v>
      </c>
      <c r="AA531" s="44">
        <f t="shared" si="307"/>
        <v>434.18</v>
      </c>
    </row>
    <row r="532" spans="1:27" ht="12.75" customHeight="1" outlineLevel="1" x14ac:dyDescent="0.2">
      <c r="A532" s="97" t="s">
        <v>2861</v>
      </c>
      <c r="B532" s="63" t="s">
        <v>83</v>
      </c>
      <c r="C532" s="43" t="s">
        <v>79</v>
      </c>
      <c r="D532" s="44">
        <v>4.3</v>
      </c>
      <c r="E532" s="44">
        <v>4.3</v>
      </c>
      <c r="F532" s="44">
        <v>4.3</v>
      </c>
      <c r="G532" s="44">
        <v>4.3</v>
      </c>
      <c r="H532" s="44">
        <v>4.3</v>
      </c>
      <c r="I532" s="44">
        <v>4.3</v>
      </c>
      <c r="J532" s="44">
        <v>4.3</v>
      </c>
      <c r="K532" s="44">
        <v>4.3</v>
      </c>
      <c r="L532" s="44">
        <v>4.3</v>
      </c>
      <c r="M532" s="44">
        <v>4.3</v>
      </c>
      <c r="N532" s="44">
        <v>4.3</v>
      </c>
      <c r="O532" s="44">
        <v>4.3</v>
      </c>
      <c r="P532" s="44">
        <v>4.3</v>
      </c>
      <c r="Q532" s="44">
        <v>4.3</v>
      </c>
      <c r="R532" s="44">
        <v>4.3</v>
      </c>
      <c r="S532" s="44">
        <v>4.3</v>
      </c>
      <c r="T532" s="44">
        <v>4.3</v>
      </c>
      <c r="U532" s="44">
        <v>4.3</v>
      </c>
      <c r="V532" s="44">
        <v>4.3</v>
      </c>
      <c r="W532" s="44">
        <v>4.3</v>
      </c>
      <c r="X532" s="44">
        <v>4.3</v>
      </c>
      <c r="Y532" s="44">
        <v>4.3</v>
      </c>
      <c r="Z532" s="44">
        <v>4.3</v>
      </c>
      <c r="AA532" s="44">
        <v>4.3</v>
      </c>
    </row>
    <row r="533" spans="1:27" ht="12.75" customHeight="1" outlineLevel="1" x14ac:dyDescent="0.2">
      <c r="A533" s="97" t="s">
        <v>2862</v>
      </c>
      <c r="B533" s="63" t="s">
        <v>81</v>
      </c>
      <c r="C533" s="43" t="s">
        <v>79</v>
      </c>
      <c r="D533" s="44">
        <f>$D$11</f>
        <v>216.36</v>
      </c>
      <c r="E533" s="44">
        <f t="shared" ref="E533:AA533" si="308">$D$11</f>
        <v>216.36</v>
      </c>
      <c r="F533" s="44">
        <f t="shared" si="308"/>
        <v>216.36</v>
      </c>
      <c r="G533" s="44">
        <f t="shared" si="308"/>
        <v>216.36</v>
      </c>
      <c r="H533" s="44">
        <f t="shared" si="308"/>
        <v>216.36</v>
      </c>
      <c r="I533" s="44">
        <f t="shared" si="308"/>
        <v>216.36</v>
      </c>
      <c r="J533" s="44">
        <f t="shared" si="308"/>
        <v>216.36</v>
      </c>
      <c r="K533" s="44">
        <f t="shared" si="308"/>
        <v>216.36</v>
      </c>
      <c r="L533" s="44">
        <f t="shared" si="308"/>
        <v>216.36</v>
      </c>
      <c r="M533" s="44">
        <f t="shared" si="308"/>
        <v>216.36</v>
      </c>
      <c r="N533" s="44">
        <f t="shared" si="308"/>
        <v>216.36</v>
      </c>
      <c r="O533" s="44">
        <f t="shared" si="308"/>
        <v>216.36</v>
      </c>
      <c r="P533" s="44">
        <f t="shared" si="308"/>
        <v>216.36</v>
      </c>
      <c r="Q533" s="44">
        <f t="shared" si="308"/>
        <v>216.36</v>
      </c>
      <c r="R533" s="44">
        <f t="shared" si="308"/>
        <v>216.36</v>
      </c>
      <c r="S533" s="44">
        <f t="shared" si="308"/>
        <v>216.36</v>
      </c>
      <c r="T533" s="44">
        <f t="shared" si="308"/>
        <v>216.36</v>
      </c>
      <c r="U533" s="44">
        <f t="shared" si="308"/>
        <v>216.36</v>
      </c>
      <c r="V533" s="44">
        <f t="shared" si="308"/>
        <v>216.36</v>
      </c>
      <c r="W533" s="44">
        <f t="shared" si="308"/>
        <v>216.36</v>
      </c>
      <c r="X533" s="44">
        <f t="shared" si="308"/>
        <v>216.36</v>
      </c>
      <c r="Y533" s="44">
        <f t="shared" si="308"/>
        <v>216.36</v>
      </c>
      <c r="Z533" s="44">
        <f t="shared" si="308"/>
        <v>216.36</v>
      </c>
      <c r="AA533" s="44">
        <f t="shared" si="308"/>
        <v>216.36</v>
      </c>
    </row>
    <row r="534" spans="1:27" x14ac:dyDescent="0.2">
      <c r="A534" s="96" t="s">
        <v>2863</v>
      </c>
      <c r="B534" s="28" t="str">
        <f>"14"&amp;"."&amp;$B$777&amp;"."&amp;$B$778</f>
        <v>14.04.2024</v>
      </c>
      <c r="C534" s="88" t="s">
        <v>76</v>
      </c>
      <c r="D534" s="89">
        <f>ROUND(((D535+D536+D538+D537)/1000),5)</f>
        <v>1.8987799999999999</v>
      </c>
      <c r="E534" s="89">
        <f>ROUND(((E535+E536+E538+E537)/1000),5)</f>
        <v>1.8439000000000001</v>
      </c>
      <c r="F534" s="89">
        <f>ROUND(((F535+F536+F538+F537)/1000),5)</f>
        <v>1.7893399999999999</v>
      </c>
      <c r="G534" s="89">
        <f t="shared" ref="G534:AA534" si="309">ROUND(((G535+G536+G538+G537)/1000),5)</f>
        <v>1.7666299999999999</v>
      </c>
      <c r="H534" s="89">
        <f t="shared" si="309"/>
        <v>1.77152</v>
      </c>
      <c r="I534" s="89">
        <f t="shared" si="309"/>
        <v>1.7652699999999999</v>
      </c>
      <c r="J534" s="89">
        <f t="shared" si="309"/>
        <v>1.7626500000000001</v>
      </c>
      <c r="K534" s="89">
        <f t="shared" si="309"/>
        <v>1.8683799999999999</v>
      </c>
      <c r="L534" s="89">
        <f t="shared" si="309"/>
        <v>2.0709900000000001</v>
      </c>
      <c r="M534" s="89">
        <f t="shared" si="309"/>
        <v>2.19652</v>
      </c>
      <c r="N534" s="89">
        <f t="shared" si="309"/>
        <v>2.2518899999999999</v>
      </c>
      <c r="O534" s="89">
        <f t="shared" si="309"/>
        <v>2.2575099999999999</v>
      </c>
      <c r="P534" s="89">
        <f t="shared" si="309"/>
        <v>2.24708</v>
      </c>
      <c r="Q534" s="89">
        <f t="shared" si="309"/>
        <v>2.2348499999999998</v>
      </c>
      <c r="R534" s="89">
        <f t="shared" si="309"/>
        <v>2.2274400000000001</v>
      </c>
      <c r="S534" s="89">
        <f t="shared" si="309"/>
        <v>2.1883900000000001</v>
      </c>
      <c r="T534" s="89">
        <f t="shared" si="309"/>
        <v>2.2611599999999998</v>
      </c>
      <c r="U534" s="89">
        <f t="shared" si="309"/>
        <v>2.2663000000000002</v>
      </c>
      <c r="V534" s="89">
        <f t="shared" si="309"/>
        <v>2.3088700000000002</v>
      </c>
      <c r="W534" s="89">
        <f t="shared" si="309"/>
        <v>2.4253</v>
      </c>
      <c r="X534" s="89">
        <f t="shared" si="309"/>
        <v>2.4423400000000002</v>
      </c>
      <c r="Y534" s="89">
        <f t="shared" si="309"/>
        <v>2.26437</v>
      </c>
      <c r="Z534" s="89">
        <f t="shared" si="309"/>
        <v>2.0819700000000001</v>
      </c>
      <c r="AA534" s="89">
        <f t="shared" si="309"/>
        <v>1.90367</v>
      </c>
    </row>
    <row r="535" spans="1:27" ht="12.75" customHeight="1" outlineLevel="1" x14ac:dyDescent="0.2">
      <c r="A535" s="97" t="s">
        <v>2864</v>
      </c>
      <c r="B535" s="63" t="s">
        <v>242</v>
      </c>
      <c r="C535" s="43" t="s">
        <v>79</v>
      </c>
      <c r="D535" s="44">
        <v>1243.94</v>
      </c>
      <c r="E535" s="44">
        <v>1189.06</v>
      </c>
      <c r="F535" s="44">
        <v>1134.5</v>
      </c>
      <c r="G535" s="44">
        <v>1111.79</v>
      </c>
      <c r="H535" s="44">
        <v>1116.68</v>
      </c>
      <c r="I535" s="44">
        <v>1110.43</v>
      </c>
      <c r="J535" s="44">
        <v>1107.81</v>
      </c>
      <c r="K535" s="44">
        <v>1213.54</v>
      </c>
      <c r="L535" s="44">
        <v>1416.15</v>
      </c>
      <c r="M535" s="44">
        <v>1541.68</v>
      </c>
      <c r="N535" s="44">
        <v>1597.05</v>
      </c>
      <c r="O535" s="44">
        <v>1602.67</v>
      </c>
      <c r="P535" s="44">
        <v>1592.24</v>
      </c>
      <c r="Q535" s="44">
        <v>1580.01</v>
      </c>
      <c r="R535" s="44">
        <v>1572.6</v>
      </c>
      <c r="S535" s="44">
        <v>1533.55</v>
      </c>
      <c r="T535" s="44">
        <v>1606.32</v>
      </c>
      <c r="U535" s="44">
        <v>1611.46</v>
      </c>
      <c r="V535" s="44">
        <v>1654.03</v>
      </c>
      <c r="W535" s="44">
        <v>1770.46</v>
      </c>
      <c r="X535" s="44">
        <v>1787.5</v>
      </c>
      <c r="Y535" s="44">
        <v>1609.53</v>
      </c>
      <c r="Z535" s="44">
        <v>1427.13</v>
      </c>
      <c r="AA535" s="44">
        <v>1248.83</v>
      </c>
    </row>
    <row r="536" spans="1:27" ht="12.75" customHeight="1" outlineLevel="1" x14ac:dyDescent="0.2">
      <c r="A536" s="97" t="s">
        <v>2865</v>
      </c>
      <c r="B536" s="63" t="s">
        <v>90</v>
      </c>
      <c r="C536" s="43" t="s">
        <v>79</v>
      </c>
      <c r="D536" s="44">
        <f>$D$471</f>
        <v>434.18</v>
      </c>
      <c r="E536" s="44">
        <f t="shared" ref="E536:AA536" si="310">$D$471</f>
        <v>434.18</v>
      </c>
      <c r="F536" s="44">
        <f t="shared" si="310"/>
        <v>434.18</v>
      </c>
      <c r="G536" s="44">
        <f t="shared" si="310"/>
        <v>434.18</v>
      </c>
      <c r="H536" s="44">
        <f t="shared" si="310"/>
        <v>434.18</v>
      </c>
      <c r="I536" s="44">
        <f t="shared" si="310"/>
        <v>434.18</v>
      </c>
      <c r="J536" s="44">
        <f t="shared" si="310"/>
        <v>434.18</v>
      </c>
      <c r="K536" s="44">
        <f t="shared" si="310"/>
        <v>434.18</v>
      </c>
      <c r="L536" s="44">
        <f t="shared" si="310"/>
        <v>434.18</v>
      </c>
      <c r="M536" s="44">
        <f t="shared" si="310"/>
        <v>434.18</v>
      </c>
      <c r="N536" s="44">
        <f t="shared" si="310"/>
        <v>434.18</v>
      </c>
      <c r="O536" s="44">
        <f t="shared" si="310"/>
        <v>434.18</v>
      </c>
      <c r="P536" s="44">
        <f t="shared" si="310"/>
        <v>434.18</v>
      </c>
      <c r="Q536" s="44">
        <f t="shared" si="310"/>
        <v>434.18</v>
      </c>
      <c r="R536" s="44">
        <f t="shared" si="310"/>
        <v>434.18</v>
      </c>
      <c r="S536" s="44">
        <f t="shared" si="310"/>
        <v>434.18</v>
      </c>
      <c r="T536" s="44">
        <f t="shared" si="310"/>
        <v>434.18</v>
      </c>
      <c r="U536" s="44">
        <f t="shared" si="310"/>
        <v>434.18</v>
      </c>
      <c r="V536" s="44">
        <f t="shared" si="310"/>
        <v>434.18</v>
      </c>
      <c r="W536" s="44">
        <f t="shared" si="310"/>
        <v>434.18</v>
      </c>
      <c r="X536" s="44">
        <f t="shared" si="310"/>
        <v>434.18</v>
      </c>
      <c r="Y536" s="44">
        <f t="shared" si="310"/>
        <v>434.18</v>
      </c>
      <c r="Z536" s="44">
        <f t="shared" si="310"/>
        <v>434.18</v>
      </c>
      <c r="AA536" s="44">
        <f t="shared" si="310"/>
        <v>434.18</v>
      </c>
    </row>
    <row r="537" spans="1:27" ht="12.75" customHeight="1" outlineLevel="1" x14ac:dyDescent="0.2">
      <c r="A537" s="97" t="s">
        <v>2866</v>
      </c>
      <c r="B537" s="63" t="s">
        <v>83</v>
      </c>
      <c r="C537" s="43" t="s">
        <v>79</v>
      </c>
      <c r="D537" s="44">
        <v>4.3</v>
      </c>
      <c r="E537" s="44">
        <v>4.3</v>
      </c>
      <c r="F537" s="44">
        <v>4.3</v>
      </c>
      <c r="G537" s="44">
        <v>4.3</v>
      </c>
      <c r="H537" s="44">
        <v>4.3</v>
      </c>
      <c r="I537" s="44">
        <v>4.3</v>
      </c>
      <c r="J537" s="44">
        <v>4.3</v>
      </c>
      <c r="K537" s="44">
        <v>4.3</v>
      </c>
      <c r="L537" s="44">
        <v>4.3</v>
      </c>
      <c r="M537" s="44">
        <v>4.3</v>
      </c>
      <c r="N537" s="44">
        <v>4.3</v>
      </c>
      <c r="O537" s="44">
        <v>4.3</v>
      </c>
      <c r="P537" s="44">
        <v>4.3</v>
      </c>
      <c r="Q537" s="44">
        <v>4.3</v>
      </c>
      <c r="R537" s="44">
        <v>4.3</v>
      </c>
      <c r="S537" s="44">
        <v>4.3</v>
      </c>
      <c r="T537" s="44">
        <v>4.3</v>
      </c>
      <c r="U537" s="44">
        <v>4.3</v>
      </c>
      <c r="V537" s="44">
        <v>4.3</v>
      </c>
      <c r="W537" s="44">
        <v>4.3</v>
      </c>
      <c r="X537" s="44">
        <v>4.3</v>
      </c>
      <c r="Y537" s="44">
        <v>4.3</v>
      </c>
      <c r="Z537" s="44">
        <v>4.3</v>
      </c>
      <c r="AA537" s="44">
        <v>4.3</v>
      </c>
    </row>
    <row r="538" spans="1:27" ht="12.75" customHeight="1" outlineLevel="1" x14ac:dyDescent="0.2">
      <c r="A538" s="97" t="s">
        <v>2867</v>
      </c>
      <c r="B538" s="63" t="s">
        <v>81</v>
      </c>
      <c r="C538" s="43" t="s">
        <v>79</v>
      </c>
      <c r="D538" s="44">
        <f>$D$11</f>
        <v>216.36</v>
      </c>
      <c r="E538" s="44">
        <f t="shared" ref="E538:AA538" si="311">$D$11</f>
        <v>216.36</v>
      </c>
      <c r="F538" s="44">
        <f t="shared" si="311"/>
        <v>216.36</v>
      </c>
      <c r="G538" s="44">
        <f t="shared" si="311"/>
        <v>216.36</v>
      </c>
      <c r="H538" s="44">
        <f t="shared" si="311"/>
        <v>216.36</v>
      </c>
      <c r="I538" s="44">
        <f t="shared" si="311"/>
        <v>216.36</v>
      </c>
      <c r="J538" s="44">
        <f t="shared" si="311"/>
        <v>216.36</v>
      </c>
      <c r="K538" s="44">
        <f t="shared" si="311"/>
        <v>216.36</v>
      </c>
      <c r="L538" s="44">
        <f t="shared" si="311"/>
        <v>216.36</v>
      </c>
      <c r="M538" s="44">
        <f t="shared" si="311"/>
        <v>216.36</v>
      </c>
      <c r="N538" s="44">
        <f t="shared" si="311"/>
        <v>216.36</v>
      </c>
      <c r="O538" s="44">
        <f t="shared" si="311"/>
        <v>216.36</v>
      </c>
      <c r="P538" s="44">
        <f t="shared" si="311"/>
        <v>216.36</v>
      </c>
      <c r="Q538" s="44">
        <f t="shared" si="311"/>
        <v>216.36</v>
      </c>
      <c r="R538" s="44">
        <f t="shared" si="311"/>
        <v>216.36</v>
      </c>
      <c r="S538" s="44">
        <f t="shared" si="311"/>
        <v>216.36</v>
      </c>
      <c r="T538" s="44">
        <f t="shared" si="311"/>
        <v>216.36</v>
      </c>
      <c r="U538" s="44">
        <f t="shared" si="311"/>
        <v>216.36</v>
      </c>
      <c r="V538" s="44">
        <f t="shared" si="311"/>
        <v>216.36</v>
      </c>
      <c r="W538" s="44">
        <f t="shared" si="311"/>
        <v>216.36</v>
      </c>
      <c r="X538" s="44">
        <f t="shared" si="311"/>
        <v>216.36</v>
      </c>
      <c r="Y538" s="44">
        <f t="shared" si="311"/>
        <v>216.36</v>
      </c>
      <c r="Z538" s="44">
        <f t="shared" si="311"/>
        <v>216.36</v>
      </c>
      <c r="AA538" s="44">
        <f t="shared" si="311"/>
        <v>216.36</v>
      </c>
    </row>
    <row r="539" spans="1:27" x14ac:dyDescent="0.2">
      <c r="A539" s="96" t="s">
        <v>2868</v>
      </c>
      <c r="B539" s="28" t="str">
        <f>"15"&amp;"."&amp;$B$777&amp;"."&amp;$B$778</f>
        <v>15.04.2024</v>
      </c>
      <c r="C539" s="88" t="s">
        <v>76</v>
      </c>
      <c r="D539" s="89">
        <f>ROUND(((D540+D541+D543+D542)/1000),5)</f>
        <v>1.8170299999999999</v>
      </c>
      <c r="E539" s="89">
        <f>ROUND(((E540+E541+E543+E542)/1000),5)</f>
        <v>1.7035899999999999</v>
      </c>
      <c r="F539" s="89">
        <f>ROUND(((F540+F541+F543+F542)/1000),5)</f>
        <v>1.66083</v>
      </c>
      <c r="G539" s="89">
        <f t="shared" ref="G539:AA539" si="312">ROUND(((G540+G541+G543+G542)/1000),5)</f>
        <v>1.63872</v>
      </c>
      <c r="H539" s="89">
        <f t="shared" si="312"/>
        <v>1.6647799999999999</v>
      </c>
      <c r="I539" s="89">
        <f t="shared" si="312"/>
        <v>1.72854</v>
      </c>
      <c r="J539" s="89">
        <f t="shared" si="312"/>
        <v>1.8453200000000001</v>
      </c>
      <c r="K539" s="89">
        <f t="shared" si="312"/>
        <v>2.16431</v>
      </c>
      <c r="L539" s="89">
        <f t="shared" si="312"/>
        <v>2.5078999999999998</v>
      </c>
      <c r="M539" s="89">
        <f t="shared" si="312"/>
        <v>2.64988</v>
      </c>
      <c r="N539" s="89">
        <f t="shared" si="312"/>
        <v>2.65022</v>
      </c>
      <c r="O539" s="89">
        <f t="shared" si="312"/>
        <v>2.7023299999999999</v>
      </c>
      <c r="P539" s="89">
        <f t="shared" si="312"/>
        <v>2.7067299999999999</v>
      </c>
      <c r="Q539" s="89">
        <f t="shared" si="312"/>
        <v>2.7365200000000001</v>
      </c>
      <c r="R539" s="89">
        <f t="shared" si="312"/>
        <v>2.70459</v>
      </c>
      <c r="S539" s="89">
        <f t="shared" si="312"/>
        <v>2.69414</v>
      </c>
      <c r="T539" s="89">
        <f t="shared" si="312"/>
        <v>2.6720299999999999</v>
      </c>
      <c r="U539" s="89">
        <f t="shared" si="312"/>
        <v>2.6173099999999998</v>
      </c>
      <c r="V539" s="89">
        <f t="shared" si="312"/>
        <v>2.4554399999999998</v>
      </c>
      <c r="W539" s="89">
        <f t="shared" si="312"/>
        <v>2.5362499999999999</v>
      </c>
      <c r="X539" s="89">
        <f t="shared" si="312"/>
        <v>2.6528200000000002</v>
      </c>
      <c r="Y539" s="89">
        <f t="shared" si="312"/>
        <v>2.3906700000000001</v>
      </c>
      <c r="Z539" s="89">
        <f t="shared" si="312"/>
        <v>2.1101899999999998</v>
      </c>
      <c r="AA539" s="89">
        <f t="shared" si="312"/>
        <v>1.8722000000000001</v>
      </c>
    </row>
    <row r="540" spans="1:27" ht="12.75" customHeight="1" outlineLevel="1" x14ac:dyDescent="0.2">
      <c r="A540" s="97" t="s">
        <v>2869</v>
      </c>
      <c r="B540" s="63" t="s">
        <v>242</v>
      </c>
      <c r="C540" s="43" t="s">
        <v>79</v>
      </c>
      <c r="D540" s="44">
        <v>1162.19</v>
      </c>
      <c r="E540" s="44">
        <v>1048.75</v>
      </c>
      <c r="F540" s="44">
        <v>1005.99</v>
      </c>
      <c r="G540" s="44">
        <v>983.88</v>
      </c>
      <c r="H540" s="44">
        <v>1009.94</v>
      </c>
      <c r="I540" s="44">
        <v>1073.7</v>
      </c>
      <c r="J540" s="44">
        <v>1190.48</v>
      </c>
      <c r="K540" s="44">
        <v>1509.47</v>
      </c>
      <c r="L540" s="44">
        <v>1853.06</v>
      </c>
      <c r="M540" s="44">
        <v>1995.04</v>
      </c>
      <c r="N540" s="44">
        <v>1995.38</v>
      </c>
      <c r="O540" s="44">
        <v>2047.49</v>
      </c>
      <c r="P540" s="44">
        <v>2051.89</v>
      </c>
      <c r="Q540" s="44">
        <v>2081.6799999999998</v>
      </c>
      <c r="R540" s="44">
        <v>2049.75</v>
      </c>
      <c r="S540" s="44">
        <v>2039.3</v>
      </c>
      <c r="T540" s="44">
        <v>2017.19</v>
      </c>
      <c r="U540" s="44">
        <v>1962.47</v>
      </c>
      <c r="V540" s="44">
        <v>1800.6</v>
      </c>
      <c r="W540" s="44">
        <v>1881.41</v>
      </c>
      <c r="X540" s="44">
        <v>1997.98</v>
      </c>
      <c r="Y540" s="44">
        <v>1735.83</v>
      </c>
      <c r="Z540" s="44">
        <v>1455.35</v>
      </c>
      <c r="AA540" s="44">
        <v>1217.3599999999999</v>
      </c>
    </row>
    <row r="541" spans="1:27" ht="12.75" customHeight="1" outlineLevel="1" x14ac:dyDescent="0.2">
      <c r="A541" s="97" t="s">
        <v>2870</v>
      </c>
      <c r="B541" s="63" t="s">
        <v>90</v>
      </c>
      <c r="C541" s="43" t="s">
        <v>79</v>
      </c>
      <c r="D541" s="44">
        <f>$D$471</f>
        <v>434.18</v>
      </c>
      <c r="E541" s="44">
        <f t="shared" ref="E541:AA541" si="313">$D$471</f>
        <v>434.18</v>
      </c>
      <c r="F541" s="44">
        <f t="shared" si="313"/>
        <v>434.18</v>
      </c>
      <c r="G541" s="44">
        <f t="shared" si="313"/>
        <v>434.18</v>
      </c>
      <c r="H541" s="44">
        <f t="shared" si="313"/>
        <v>434.18</v>
      </c>
      <c r="I541" s="44">
        <f t="shared" si="313"/>
        <v>434.18</v>
      </c>
      <c r="J541" s="44">
        <f t="shared" si="313"/>
        <v>434.18</v>
      </c>
      <c r="K541" s="44">
        <f t="shared" si="313"/>
        <v>434.18</v>
      </c>
      <c r="L541" s="44">
        <f t="shared" si="313"/>
        <v>434.18</v>
      </c>
      <c r="M541" s="44">
        <f t="shared" si="313"/>
        <v>434.18</v>
      </c>
      <c r="N541" s="44">
        <f t="shared" si="313"/>
        <v>434.18</v>
      </c>
      <c r="O541" s="44">
        <f t="shared" si="313"/>
        <v>434.18</v>
      </c>
      <c r="P541" s="44">
        <f t="shared" si="313"/>
        <v>434.18</v>
      </c>
      <c r="Q541" s="44">
        <f t="shared" si="313"/>
        <v>434.18</v>
      </c>
      <c r="R541" s="44">
        <f t="shared" si="313"/>
        <v>434.18</v>
      </c>
      <c r="S541" s="44">
        <f t="shared" si="313"/>
        <v>434.18</v>
      </c>
      <c r="T541" s="44">
        <f t="shared" si="313"/>
        <v>434.18</v>
      </c>
      <c r="U541" s="44">
        <f t="shared" si="313"/>
        <v>434.18</v>
      </c>
      <c r="V541" s="44">
        <f t="shared" si="313"/>
        <v>434.18</v>
      </c>
      <c r="W541" s="44">
        <f t="shared" si="313"/>
        <v>434.18</v>
      </c>
      <c r="X541" s="44">
        <f t="shared" si="313"/>
        <v>434.18</v>
      </c>
      <c r="Y541" s="44">
        <f t="shared" si="313"/>
        <v>434.18</v>
      </c>
      <c r="Z541" s="44">
        <f t="shared" si="313"/>
        <v>434.18</v>
      </c>
      <c r="AA541" s="44">
        <f t="shared" si="313"/>
        <v>434.18</v>
      </c>
    </row>
    <row r="542" spans="1:27" ht="12.75" customHeight="1" outlineLevel="1" x14ac:dyDescent="0.2">
      <c r="A542" s="97" t="s">
        <v>2871</v>
      </c>
      <c r="B542" s="63" t="s">
        <v>83</v>
      </c>
      <c r="C542" s="43" t="s">
        <v>79</v>
      </c>
      <c r="D542" s="44">
        <v>4.3</v>
      </c>
      <c r="E542" s="44">
        <v>4.3</v>
      </c>
      <c r="F542" s="44">
        <v>4.3</v>
      </c>
      <c r="G542" s="44">
        <v>4.3</v>
      </c>
      <c r="H542" s="44">
        <v>4.3</v>
      </c>
      <c r="I542" s="44">
        <v>4.3</v>
      </c>
      <c r="J542" s="44">
        <v>4.3</v>
      </c>
      <c r="K542" s="44">
        <v>4.3</v>
      </c>
      <c r="L542" s="44">
        <v>4.3</v>
      </c>
      <c r="M542" s="44">
        <v>4.3</v>
      </c>
      <c r="N542" s="44">
        <v>4.3</v>
      </c>
      <c r="O542" s="44">
        <v>4.3</v>
      </c>
      <c r="P542" s="44">
        <v>4.3</v>
      </c>
      <c r="Q542" s="44">
        <v>4.3</v>
      </c>
      <c r="R542" s="44">
        <v>4.3</v>
      </c>
      <c r="S542" s="44">
        <v>4.3</v>
      </c>
      <c r="T542" s="44">
        <v>4.3</v>
      </c>
      <c r="U542" s="44">
        <v>4.3</v>
      </c>
      <c r="V542" s="44">
        <v>4.3</v>
      </c>
      <c r="W542" s="44">
        <v>4.3</v>
      </c>
      <c r="X542" s="44">
        <v>4.3</v>
      </c>
      <c r="Y542" s="44">
        <v>4.3</v>
      </c>
      <c r="Z542" s="44">
        <v>4.3</v>
      </c>
      <c r="AA542" s="44">
        <v>4.3</v>
      </c>
    </row>
    <row r="543" spans="1:27" ht="12.75" customHeight="1" outlineLevel="1" x14ac:dyDescent="0.2">
      <c r="A543" s="97" t="s">
        <v>2872</v>
      </c>
      <c r="B543" s="63" t="s">
        <v>81</v>
      </c>
      <c r="C543" s="43" t="s">
        <v>79</v>
      </c>
      <c r="D543" s="44">
        <f>$D$11</f>
        <v>216.36</v>
      </c>
      <c r="E543" s="44">
        <f t="shared" ref="E543:AA543" si="314">$D$11</f>
        <v>216.36</v>
      </c>
      <c r="F543" s="44">
        <f t="shared" si="314"/>
        <v>216.36</v>
      </c>
      <c r="G543" s="44">
        <f t="shared" si="314"/>
        <v>216.36</v>
      </c>
      <c r="H543" s="44">
        <f t="shared" si="314"/>
        <v>216.36</v>
      </c>
      <c r="I543" s="44">
        <f t="shared" si="314"/>
        <v>216.36</v>
      </c>
      <c r="J543" s="44">
        <f t="shared" si="314"/>
        <v>216.36</v>
      </c>
      <c r="K543" s="44">
        <f t="shared" si="314"/>
        <v>216.36</v>
      </c>
      <c r="L543" s="44">
        <f t="shared" si="314"/>
        <v>216.36</v>
      </c>
      <c r="M543" s="44">
        <f t="shared" si="314"/>
        <v>216.36</v>
      </c>
      <c r="N543" s="44">
        <f t="shared" si="314"/>
        <v>216.36</v>
      </c>
      <c r="O543" s="44">
        <f t="shared" si="314"/>
        <v>216.36</v>
      </c>
      <c r="P543" s="44">
        <f t="shared" si="314"/>
        <v>216.36</v>
      </c>
      <c r="Q543" s="44">
        <f t="shared" si="314"/>
        <v>216.36</v>
      </c>
      <c r="R543" s="44">
        <f t="shared" si="314"/>
        <v>216.36</v>
      </c>
      <c r="S543" s="44">
        <f t="shared" si="314"/>
        <v>216.36</v>
      </c>
      <c r="T543" s="44">
        <f t="shared" si="314"/>
        <v>216.36</v>
      </c>
      <c r="U543" s="44">
        <f t="shared" si="314"/>
        <v>216.36</v>
      </c>
      <c r="V543" s="44">
        <f t="shared" si="314"/>
        <v>216.36</v>
      </c>
      <c r="W543" s="44">
        <f t="shared" si="314"/>
        <v>216.36</v>
      </c>
      <c r="X543" s="44">
        <f t="shared" si="314"/>
        <v>216.36</v>
      </c>
      <c r="Y543" s="44">
        <f t="shared" si="314"/>
        <v>216.36</v>
      </c>
      <c r="Z543" s="44">
        <f t="shared" si="314"/>
        <v>216.36</v>
      </c>
      <c r="AA543" s="44">
        <f t="shared" si="314"/>
        <v>216.36</v>
      </c>
    </row>
    <row r="544" spans="1:27" x14ac:dyDescent="0.2">
      <c r="A544" s="96" t="s">
        <v>2873</v>
      </c>
      <c r="B544" s="28" t="str">
        <f>"16"&amp;"."&amp;$B$777&amp;"."&amp;$B$778</f>
        <v>16.04.2024</v>
      </c>
      <c r="C544" s="88" t="s">
        <v>76</v>
      </c>
      <c r="D544" s="89">
        <f>ROUND(((D545+D546+D548+D547)/1000),5)</f>
        <v>1.8109999999999999</v>
      </c>
      <c r="E544" s="89">
        <f>ROUND(((E545+E546+E548+E547)/1000),5)</f>
        <v>1.7348300000000001</v>
      </c>
      <c r="F544" s="89">
        <f>ROUND(((F545+F546+F548+F547)/1000),5)</f>
        <v>1.6257900000000001</v>
      </c>
      <c r="G544" s="89">
        <f t="shared" ref="G544:AA544" si="315">ROUND(((G545+G546+G548+G547)/1000),5)</f>
        <v>1.63479</v>
      </c>
      <c r="H544" s="89">
        <f t="shared" si="315"/>
        <v>1.67774</v>
      </c>
      <c r="I544" s="89">
        <f t="shared" si="315"/>
        <v>1.77633</v>
      </c>
      <c r="J544" s="89">
        <f t="shared" si="315"/>
        <v>1.88354</v>
      </c>
      <c r="K544" s="89">
        <f t="shared" si="315"/>
        <v>2.1116299999999999</v>
      </c>
      <c r="L544" s="89">
        <f t="shared" si="315"/>
        <v>2.4817399999999998</v>
      </c>
      <c r="M544" s="89">
        <f t="shared" si="315"/>
        <v>2.6032299999999999</v>
      </c>
      <c r="N544" s="89">
        <f t="shared" si="315"/>
        <v>2.6183999999999998</v>
      </c>
      <c r="O544" s="89">
        <f t="shared" si="315"/>
        <v>2.6308799999999999</v>
      </c>
      <c r="P544" s="89">
        <f t="shared" si="315"/>
        <v>2.64377</v>
      </c>
      <c r="Q544" s="89">
        <f t="shared" si="315"/>
        <v>2.6807500000000002</v>
      </c>
      <c r="R544" s="89">
        <f t="shared" si="315"/>
        <v>2.6515399999999998</v>
      </c>
      <c r="S544" s="89">
        <f t="shared" si="315"/>
        <v>2.6353800000000001</v>
      </c>
      <c r="T544" s="89">
        <f t="shared" si="315"/>
        <v>2.62683</v>
      </c>
      <c r="U544" s="89">
        <f t="shared" si="315"/>
        <v>2.5030299999999999</v>
      </c>
      <c r="V544" s="89">
        <f t="shared" si="315"/>
        <v>2.4079899999999999</v>
      </c>
      <c r="W544" s="89">
        <f t="shared" si="315"/>
        <v>2.4899800000000001</v>
      </c>
      <c r="X544" s="89">
        <f t="shared" si="315"/>
        <v>2.6130300000000002</v>
      </c>
      <c r="Y544" s="89">
        <f t="shared" si="315"/>
        <v>2.3537699999999999</v>
      </c>
      <c r="Z544" s="89">
        <f t="shared" si="315"/>
        <v>2.0394999999999999</v>
      </c>
      <c r="AA544" s="89">
        <f t="shared" si="315"/>
        <v>1.8667199999999999</v>
      </c>
    </row>
    <row r="545" spans="1:27" ht="12.75" customHeight="1" outlineLevel="1" x14ac:dyDescent="0.2">
      <c r="A545" s="97" t="s">
        <v>2874</v>
      </c>
      <c r="B545" s="63" t="s">
        <v>242</v>
      </c>
      <c r="C545" s="43" t="s">
        <v>79</v>
      </c>
      <c r="D545" s="44">
        <v>1156.1600000000001</v>
      </c>
      <c r="E545" s="44">
        <v>1079.99</v>
      </c>
      <c r="F545" s="44">
        <v>970.95</v>
      </c>
      <c r="G545" s="44">
        <v>979.95</v>
      </c>
      <c r="H545" s="44">
        <v>1022.9</v>
      </c>
      <c r="I545" s="44">
        <v>1121.49</v>
      </c>
      <c r="J545" s="44">
        <v>1228.7</v>
      </c>
      <c r="K545" s="44">
        <v>1456.79</v>
      </c>
      <c r="L545" s="44">
        <v>1826.9</v>
      </c>
      <c r="M545" s="44">
        <v>1948.39</v>
      </c>
      <c r="N545" s="44">
        <v>1963.56</v>
      </c>
      <c r="O545" s="44">
        <v>1976.04</v>
      </c>
      <c r="P545" s="44">
        <v>1988.93</v>
      </c>
      <c r="Q545" s="44">
        <v>2025.91</v>
      </c>
      <c r="R545" s="44">
        <v>1996.7</v>
      </c>
      <c r="S545" s="44">
        <v>1980.54</v>
      </c>
      <c r="T545" s="44">
        <v>1971.99</v>
      </c>
      <c r="U545" s="44">
        <v>1848.19</v>
      </c>
      <c r="V545" s="44">
        <v>1753.15</v>
      </c>
      <c r="W545" s="44">
        <v>1835.14</v>
      </c>
      <c r="X545" s="44">
        <v>1958.19</v>
      </c>
      <c r="Y545" s="44">
        <v>1698.93</v>
      </c>
      <c r="Z545" s="44">
        <v>1384.66</v>
      </c>
      <c r="AA545" s="44">
        <v>1211.8800000000001</v>
      </c>
    </row>
    <row r="546" spans="1:27" ht="12.75" customHeight="1" outlineLevel="1" x14ac:dyDescent="0.2">
      <c r="A546" s="97" t="s">
        <v>2875</v>
      </c>
      <c r="B546" s="63" t="s">
        <v>90</v>
      </c>
      <c r="C546" s="43" t="s">
        <v>79</v>
      </c>
      <c r="D546" s="44">
        <f>$D$471</f>
        <v>434.18</v>
      </c>
      <c r="E546" s="44">
        <f t="shared" ref="E546:AA546" si="316">$D$471</f>
        <v>434.18</v>
      </c>
      <c r="F546" s="44">
        <f t="shared" si="316"/>
        <v>434.18</v>
      </c>
      <c r="G546" s="44">
        <f t="shared" si="316"/>
        <v>434.18</v>
      </c>
      <c r="H546" s="44">
        <f t="shared" si="316"/>
        <v>434.18</v>
      </c>
      <c r="I546" s="44">
        <f t="shared" si="316"/>
        <v>434.18</v>
      </c>
      <c r="J546" s="44">
        <f t="shared" si="316"/>
        <v>434.18</v>
      </c>
      <c r="K546" s="44">
        <f t="shared" si="316"/>
        <v>434.18</v>
      </c>
      <c r="L546" s="44">
        <f t="shared" si="316"/>
        <v>434.18</v>
      </c>
      <c r="M546" s="44">
        <f t="shared" si="316"/>
        <v>434.18</v>
      </c>
      <c r="N546" s="44">
        <f t="shared" si="316"/>
        <v>434.18</v>
      </c>
      <c r="O546" s="44">
        <f t="shared" si="316"/>
        <v>434.18</v>
      </c>
      <c r="P546" s="44">
        <f t="shared" si="316"/>
        <v>434.18</v>
      </c>
      <c r="Q546" s="44">
        <f t="shared" si="316"/>
        <v>434.18</v>
      </c>
      <c r="R546" s="44">
        <f t="shared" si="316"/>
        <v>434.18</v>
      </c>
      <c r="S546" s="44">
        <f t="shared" si="316"/>
        <v>434.18</v>
      </c>
      <c r="T546" s="44">
        <f t="shared" si="316"/>
        <v>434.18</v>
      </c>
      <c r="U546" s="44">
        <f t="shared" si="316"/>
        <v>434.18</v>
      </c>
      <c r="V546" s="44">
        <f t="shared" si="316"/>
        <v>434.18</v>
      </c>
      <c r="W546" s="44">
        <f t="shared" si="316"/>
        <v>434.18</v>
      </c>
      <c r="X546" s="44">
        <f t="shared" si="316"/>
        <v>434.18</v>
      </c>
      <c r="Y546" s="44">
        <f t="shared" si="316"/>
        <v>434.18</v>
      </c>
      <c r="Z546" s="44">
        <f t="shared" si="316"/>
        <v>434.18</v>
      </c>
      <c r="AA546" s="44">
        <f t="shared" si="316"/>
        <v>434.18</v>
      </c>
    </row>
    <row r="547" spans="1:27" ht="12.75" customHeight="1" outlineLevel="1" x14ac:dyDescent="0.2">
      <c r="A547" s="97" t="s">
        <v>2876</v>
      </c>
      <c r="B547" s="63" t="s">
        <v>83</v>
      </c>
      <c r="C547" s="43" t="s">
        <v>79</v>
      </c>
      <c r="D547" s="44">
        <v>4.3</v>
      </c>
      <c r="E547" s="44">
        <v>4.3</v>
      </c>
      <c r="F547" s="44">
        <v>4.3</v>
      </c>
      <c r="G547" s="44">
        <v>4.3</v>
      </c>
      <c r="H547" s="44">
        <v>4.3</v>
      </c>
      <c r="I547" s="44">
        <v>4.3</v>
      </c>
      <c r="J547" s="44">
        <v>4.3</v>
      </c>
      <c r="K547" s="44">
        <v>4.3</v>
      </c>
      <c r="L547" s="44">
        <v>4.3</v>
      </c>
      <c r="M547" s="44">
        <v>4.3</v>
      </c>
      <c r="N547" s="44">
        <v>4.3</v>
      </c>
      <c r="O547" s="44">
        <v>4.3</v>
      </c>
      <c r="P547" s="44">
        <v>4.3</v>
      </c>
      <c r="Q547" s="44">
        <v>4.3</v>
      </c>
      <c r="R547" s="44">
        <v>4.3</v>
      </c>
      <c r="S547" s="44">
        <v>4.3</v>
      </c>
      <c r="T547" s="44">
        <v>4.3</v>
      </c>
      <c r="U547" s="44">
        <v>4.3</v>
      </c>
      <c r="V547" s="44">
        <v>4.3</v>
      </c>
      <c r="W547" s="44">
        <v>4.3</v>
      </c>
      <c r="X547" s="44">
        <v>4.3</v>
      </c>
      <c r="Y547" s="44">
        <v>4.3</v>
      </c>
      <c r="Z547" s="44">
        <v>4.3</v>
      </c>
      <c r="AA547" s="44">
        <v>4.3</v>
      </c>
    </row>
    <row r="548" spans="1:27" ht="12.75" customHeight="1" outlineLevel="1" x14ac:dyDescent="0.2">
      <c r="A548" s="97" t="s">
        <v>2877</v>
      </c>
      <c r="B548" s="63" t="s">
        <v>81</v>
      </c>
      <c r="C548" s="43" t="s">
        <v>79</v>
      </c>
      <c r="D548" s="44">
        <f>$D$11</f>
        <v>216.36</v>
      </c>
      <c r="E548" s="44">
        <f t="shared" ref="E548:AA548" si="317">$D$11</f>
        <v>216.36</v>
      </c>
      <c r="F548" s="44">
        <f t="shared" si="317"/>
        <v>216.36</v>
      </c>
      <c r="G548" s="44">
        <f t="shared" si="317"/>
        <v>216.36</v>
      </c>
      <c r="H548" s="44">
        <f t="shared" si="317"/>
        <v>216.36</v>
      </c>
      <c r="I548" s="44">
        <f t="shared" si="317"/>
        <v>216.36</v>
      </c>
      <c r="J548" s="44">
        <f t="shared" si="317"/>
        <v>216.36</v>
      </c>
      <c r="K548" s="44">
        <f t="shared" si="317"/>
        <v>216.36</v>
      </c>
      <c r="L548" s="44">
        <f t="shared" si="317"/>
        <v>216.36</v>
      </c>
      <c r="M548" s="44">
        <f t="shared" si="317"/>
        <v>216.36</v>
      </c>
      <c r="N548" s="44">
        <f t="shared" si="317"/>
        <v>216.36</v>
      </c>
      <c r="O548" s="44">
        <f t="shared" si="317"/>
        <v>216.36</v>
      </c>
      <c r="P548" s="44">
        <f t="shared" si="317"/>
        <v>216.36</v>
      </c>
      <c r="Q548" s="44">
        <f t="shared" si="317"/>
        <v>216.36</v>
      </c>
      <c r="R548" s="44">
        <f t="shared" si="317"/>
        <v>216.36</v>
      </c>
      <c r="S548" s="44">
        <f t="shared" si="317"/>
        <v>216.36</v>
      </c>
      <c r="T548" s="44">
        <f t="shared" si="317"/>
        <v>216.36</v>
      </c>
      <c r="U548" s="44">
        <f t="shared" si="317"/>
        <v>216.36</v>
      </c>
      <c r="V548" s="44">
        <f t="shared" si="317"/>
        <v>216.36</v>
      </c>
      <c r="W548" s="44">
        <f t="shared" si="317"/>
        <v>216.36</v>
      </c>
      <c r="X548" s="44">
        <f t="shared" si="317"/>
        <v>216.36</v>
      </c>
      <c r="Y548" s="44">
        <f t="shared" si="317"/>
        <v>216.36</v>
      </c>
      <c r="Z548" s="44">
        <f t="shared" si="317"/>
        <v>216.36</v>
      </c>
      <c r="AA548" s="44">
        <f t="shared" si="317"/>
        <v>216.36</v>
      </c>
    </row>
    <row r="549" spans="1:27" x14ac:dyDescent="0.2">
      <c r="A549" s="96" t="s">
        <v>2878</v>
      </c>
      <c r="B549" s="28" t="str">
        <f>"17"&amp;"."&amp;$B$777&amp;"."&amp;$B$778</f>
        <v>17.04.2024</v>
      </c>
      <c r="C549" s="88" t="s">
        <v>76</v>
      </c>
      <c r="D549" s="89">
        <f>ROUND(((D550+D551+D553+D552)/1000),5)</f>
        <v>1.8145</v>
      </c>
      <c r="E549" s="89">
        <f>ROUND(((E550+E551+E553+E552)/1000),5)</f>
        <v>1.7346999999999999</v>
      </c>
      <c r="F549" s="89">
        <f>ROUND(((F550+F551+F553+F552)/1000),5)</f>
        <v>1.6805099999999999</v>
      </c>
      <c r="G549" s="89">
        <f t="shared" ref="G549:AA549" si="318">ROUND(((G550+G551+G553+G552)/1000),5)</f>
        <v>1.6776599999999999</v>
      </c>
      <c r="H549" s="89">
        <f t="shared" si="318"/>
        <v>1.7129700000000001</v>
      </c>
      <c r="I549" s="89">
        <f t="shared" si="318"/>
        <v>1.78708</v>
      </c>
      <c r="J549" s="89">
        <f t="shared" si="318"/>
        <v>1.85572</v>
      </c>
      <c r="K549" s="89">
        <f t="shared" si="318"/>
        <v>2.11442</v>
      </c>
      <c r="L549" s="89">
        <f t="shared" si="318"/>
        <v>2.45648</v>
      </c>
      <c r="M549" s="89">
        <f t="shared" si="318"/>
        <v>2.5758700000000001</v>
      </c>
      <c r="N549" s="89">
        <f t="shared" si="318"/>
        <v>2.5984799999999999</v>
      </c>
      <c r="O549" s="89">
        <f t="shared" si="318"/>
        <v>2.5961699999999999</v>
      </c>
      <c r="P549" s="89">
        <f t="shared" si="318"/>
        <v>2.60534</v>
      </c>
      <c r="Q549" s="89">
        <f t="shared" si="318"/>
        <v>2.6318000000000001</v>
      </c>
      <c r="R549" s="89">
        <f t="shared" si="318"/>
        <v>2.6168999999999998</v>
      </c>
      <c r="S549" s="89">
        <f t="shared" si="318"/>
        <v>2.61321</v>
      </c>
      <c r="T549" s="89">
        <f t="shared" si="318"/>
        <v>2.5699100000000001</v>
      </c>
      <c r="U549" s="89">
        <f t="shared" si="318"/>
        <v>2.5143300000000002</v>
      </c>
      <c r="V549" s="89">
        <f t="shared" si="318"/>
        <v>2.47309</v>
      </c>
      <c r="W549" s="89">
        <f t="shared" si="318"/>
        <v>2.5568399999999998</v>
      </c>
      <c r="X549" s="89">
        <f t="shared" si="318"/>
        <v>2.6292399999999998</v>
      </c>
      <c r="Y549" s="89">
        <f t="shared" si="318"/>
        <v>2.50264</v>
      </c>
      <c r="Z549" s="89">
        <f t="shared" si="318"/>
        <v>2.1168200000000001</v>
      </c>
      <c r="AA549" s="89">
        <f t="shared" si="318"/>
        <v>1.8876500000000001</v>
      </c>
    </row>
    <row r="550" spans="1:27" ht="12.75" customHeight="1" outlineLevel="1" x14ac:dyDescent="0.2">
      <c r="A550" s="97" t="s">
        <v>2879</v>
      </c>
      <c r="B550" s="63" t="s">
        <v>242</v>
      </c>
      <c r="C550" s="43" t="s">
        <v>79</v>
      </c>
      <c r="D550" s="44">
        <v>1159.6600000000001</v>
      </c>
      <c r="E550" s="44">
        <v>1079.8599999999999</v>
      </c>
      <c r="F550" s="44">
        <v>1025.67</v>
      </c>
      <c r="G550" s="44">
        <v>1022.82</v>
      </c>
      <c r="H550" s="44">
        <v>1058.1300000000001</v>
      </c>
      <c r="I550" s="44">
        <v>1132.24</v>
      </c>
      <c r="J550" s="44">
        <v>1200.8800000000001</v>
      </c>
      <c r="K550" s="44">
        <v>1459.58</v>
      </c>
      <c r="L550" s="44">
        <v>1801.64</v>
      </c>
      <c r="M550" s="44">
        <v>1921.03</v>
      </c>
      <c r="N550" s="44">
        <v>1943.64</v>
      </c>
      <c r="O550" s="44">
        <v>1941.33</v>
      </c>
      <c r="P550" s="44">
        <v>1950.5</v>
      </c>
      <c r="Q550" s="44">
        <v>1976.96</v>
      </c>
      <c r="R550" s="44">
        <v>1962.06</v>
      </c>
      <c r="S550" s="44">
        <v>1958.37</v>
      </c>
      <c r="T550" s="44">
        <v>1915.07</v>
      </c>
      <c r="U550" s="44">
        <v>1859.49</v>
      </c>
      <c r="V550" s="44">
        <v>1818.25</v>
      </c>
      <c r="W550" s="44">
        <v>1902</v>
      </c>
      <c r="X550" s="44">
        <v>1974.4</v>
      </c>
      <c r="Y550" s="44">
        <v>1847.8</v>
      </c>
      <c r="Z550" s="44">
        <v>1461.98</v>
      </c>
      <c r="AA550" s="44">
        <v>1232.81</v>
      </c>
    </row>
    <row r="551" spans="1:27" ht="12.75" customHeight="1" outlineLevel="1" x14ac:dyDescent="0.2">
      <c r="A551" s="97" t="s">
        <v>2880</v>
      </c>
      <c r="B551" s="63" t="s">
        <v>90</v>
      </c>
      <c r="C551" s="43" t="s">
        <v>79</v>
      </c>
      <c r="D551" s="44">
        <f>$D$471</f>
        <v>434.18</v>
      </c>
      <c r="E551" s="44">
        <f t="shared" ref="E551:AA551" si="319">$D$471</f>
        <v>434.18</v>
      </c>
      <c r="F551" s="44">
        <f t="shared" si="319"/>
        <v>434.18</v>
      </c>
      <c r="G551" s="44">
        <f t="shared" si="319"/>
        <v>434.18</v>
      </c>
      <c r="H551" s="44">
        <f t="shared" si="319"/>
        <v>434.18</v>
      </c>
      <c r="I551" s="44">
        <f t="shared" si="319"/>
        <v>434.18</v>
      </c>
      <c r="J551" s="44">
        <f t="shared" si="319"/>
        <v>434.18</v>
      </c>
      <c r="K551" s="44">
        <f t="shared" si="319"/>
        <v>434.18</v>
      </c>
      <c r="L551" s="44">
        <f t="shared" si="319"/>
        <v>434.18</v>
      </c>
      <c r="M551" s="44">
        <f t="shared" si="319"/>
        <v>434.18</v>
      </c>
      <c r="N551" s="44">
        <f t="shared" si="319"/>
        <v>434.18</v>
      </c>
      <c r="O551" s="44">
        <f t="shared" si="319"/>
        <v>434.18</v>
      </c>
      <c r="P551" s="44">
        <f t="shared" si="319"/>
        <v>434.18</v>
      </c>
      <c r="Q551" s="44">
        <f t="shared" si="319"/>
        <v>434.18</v>
      </c>
      <c r="R551" s="44">
        <f t="shared" si="319"/>
        <v>434.18</v>
      </c>
      <c r="S551" s="44">
        <f t="shared" si="319"/>
        <v>434.18</v>
      </c>
      <c r="T551" s="44">
        <f t="shared" si="319"/>
        <v>434.18</v>
      </c>
      <c r="U551" s="44">
        <f t="shared" si="319"/>
        <v>434.18</v>
      </c>
      <c r="V551" s="44">
        <f t="shared" si="319"/>
        <v>434.18</v>
      </c>
      <c r="W551" s="44">
        <f t="shared" si="319"/>
        <v>434.18</v>
      </c>
      <c r="X551" s="44">
        <f t="shared" si="319"/>
        <v>434.18</v>
      </c>
      <c r="Y551" s="44">
        <f t="shared" si="319"/>
        <v>434.18</v>
      </c>
      <c r="Z551" s="44">
        <f t="shared" si="319"/>
        <v>434.18</v>
      </c>
      <c r="AA551" s="44">
        <f t="shared" si="319"/>
        <v>434.18</v>
      </c>
    </row>
    <row r="552" spans="1:27" ht="12.75" customHeight="1" outlineLevel="1" x14ac:dyDescent="0.2">
      <c r="A552" s="97" t="s">
        <v>2881</v>
      </c>
      <c r="B552" s="63" t="s">
        <v>83</v>
      </c>
      <c r="C552" s="43" t="s">
        <v>79</v>
      </c>
      <c r="D552" s="44">
        <v>4.3</v>
      </c>
      <c r="E552" s="44">
        <v>4.3</v>
      </c>
      <c r="F552" s="44">
        <v>4.3</v>
      </c>
      <c r="G552" s="44">
        <v>4.3</v>
      </c>
      <c r="H552" s="44">
        <v>4.3</v>
      </c>
      <c r="I552" s="44">
        <v>4.3</v>
      </c>
      <c r="J552" s="44">
        <v>4.3</v>
      </c>
      <c r="K552" s="44">
        <v>4.3</v>
      </c>
      <c r="L552" s="44">
        <v>4.3</v>
      </c>
      <c r="M552" s="44">
        <v>4.3</v>
      </c>
      <c r="N552" s="44">
        <v>4.3</v>
      </c>
      <c r="O552" s="44">
        <v>4.3</v>
      </c>
      <c r="P552" s="44">
        <v>4.3</v>
      </c>
      <c r="Q552" s="44">
        <v>4.3</v>
      </c>
      <c r="R552" s="44">
        <v>4.3</v>
      </c>
      <c r="S552" s="44">
        <v>4.3</v>
      </c>
      <c r="T552" s="44">
        <v>4.3</v>
      </c>
      <c r="U552" s="44">
        <v>4.3</v>
      </c>
      <c r="V552" s="44">
        <v>4.3</v>
      </c>
      <c r="W552" s="44">
        <v>4.3</v>
      </c>
      <c r="X552" s="44">
        <v>4.3</v>
      </c>
      <c r="Y552" s="44">
        <v>4.3</v>
      </c>
      <c r="Z552" s="44">
        <v>4.3</v>
      </c>
      <c r="AA552" s="44">
        <v>4.3</v>
      </c>
    </row>
    <row r="553" spans="1:27" ht="12.75" customHeight="1" outlineLevel="1" x14ac:dyDescent="0.2">
      <c r="A553" s="97" t="s">
        <v>2882</v>
      </c>
      <c r="B553" s="63" t="s">
        <v>81</v>
      </c>
      <c r="C553" s="43" t="s">
        <v>79</v>
      </c>
      <c r="D553" s="44">
        <f>$D$11</f>
        <v>216.36</v>
      </c>
      <c r="E553" s="44">
        <f t="shared" ref="E553:AA553" si="320">$D$11</f>
        <v>216.36</v>
      </c>
      <c r="F553" s="44">
        <f t="shared" si="320"/>
        <v>216.36</v>
      </c>
      <c r="G553" s="44">
        <f t="shared" si="320"/>
        <v>216.36</v>
      </c>
      <c r="H553" s="44">
        <f t="shared" si="320"/>
        <v>216.36</v>
      </c>
      <c r="I553" s="44">
        <f t="shared" si="320"/>
        <v>216.36</v>
      </c>
      <c r="J553" s="44">
        <f t="shared" si="320"/>
        <v>216.36</v>
      </c>
      <c r="K553" s="44">
        <f t="shared" si="320"/>
        <v>216.36</v>
      </c>
      <c r="L553" s="44">
        <f t="shared" si="320"/>
        <v>216.36</v>
      </c>
      <c r="M553" s="44">
        <f t="shared" si="320"/>
        <v>216.36</v>
      </c>
      <c r="N553" s="44">
        <f t="shared" si="320"/>
        <v>216.36</v>
      </c>
      <c r="O553" s="44">
        <f t="shared" si="320"/>
        <v>216.36</v>
      </c>
      <c r="P553" s="44">
        <f t="shared" si="320"/>
        <v>216.36</v>
      </c>
      <c r="Q553" s="44">
        <f t="shared" si="320"/>
        <v>216.36</v>
      </c>
      <c r="R553" s="44">
        <f t="shared" si="320"/>
        <v>216.36</v>
      </c>
      <c r="S553" s="44">
        <f t="shared" si="320"/>
        <v>216.36</v>
      </c>
      <c r="T553" s="44">
        <f t="shared" si="320"/>
        <v>216.36</v>
      </c>
      <c r="U553" s="44">
        <f t="shared" si="320"/>
        <v>216.36</v>
      </c>
      <c r="V553" s="44">
        <f t="shared" si="320"/>
        <v>216.36</v>
      </c>
      <c r="W553" s="44">
        <f t="shared" si="320"/>
        <v>216.36</v>
      </c>
      <c r="X553" s="44">
        <f t="shared" si="320"/>
        <v>216.36</v>
      </c>
      <c r="Y553" s="44">
        <f t="shared" si="320"/>
        <v>216.36</v>
      </c>
      <c r="Z553" s="44">
        <f t="shared" si="320"/>
        <v>216.36</v>
      </c>
      <c r="AA553" s="44">
        <f t="shared" si="320"/>
        <v>216.36</v>
      </c>
    </row>
    <row r="554" spans="1:27" x14ac:dyDescent="0.2">
      <c r="A554" s="96" t="s">
        <v>2883</v>
      </c>
      <c r="B554" s="28" t="str">
        <f>"18"&amp;"."&amp;$B$777&amp;"."&amp;$B$778</f>
        <v>18.04.2024</v>
      </c>
      <c r="C554" s="88" t="s">
        <v>76</v>
      </c>
      <c r="D554" s="89">
        <f>ROUND(((D555+D556+D558+D557)/1000),5)</f>
        <v>1.7788600000000001</v>
      </c>
      <c r="E554" s="89">
        <f>ROUND(((E555+E556+E558+E557)/1000),5)</f>
        <v>1.6825300000000001</v>
      </c>
      <c r="F554" s="89">
        <f>ROUND(((F555+F556+F558+F557)/1000),5)</f>
        <v>1.6257299999999999</v>
      </c>
      <c r="G554" s="89">
        <f t="shared" ref="G554:AA554" si="321">ROUND(((G555+G556+G558+G557)/1000),5)</f>
        <v>1.6230500000000001</v>
      </c>
      <c r="H554" s="89">
        <f t="shared" si="321"/>
        <v>1.67727</v>
      </c>
      <c r="I554" s="89">
        <f t="shared" si="321"/>
        <v>1.7337800000000001</v>
      </c>
      <c r="J554" s="89">
        <f t="shared" si="321"/>
        <v>1.85978</v>
      </c>
      <c r="K554" s="89">
        <f t="shared" si="321"/>
        <v>2.1551800000000001</v>
      </c>
      <c r="L554" s="89">
        <f t="shared" si="321"/>
        <v>2.5143900000000001</v>
      </c>
      <c r="M554" s="89">
        <f t="shared" si="321"/>
        <v>2.6627999999999998</v>
      </c>
      <c r="N554" s="89">
        <f t="shared" si="321"/>
        <v>2.72824</v>
      </c>
      <c r="O554" s="89">
        <f t="shared" si="321"/>
        <v>2.7014399999999998</v>
      </c>
      <c r="P554" s="89">
        <f t="shared" si="321"/>
        <v>2.7294800000000001</v>
      </c>
      <c r="Q554" s="89">
        <f t="shared" si="321"/>
        <v>2.8136399999999999</v>
      </c>
      <c r="R554" s="89">
        <f t="shared" si="321"/>
        <v>2.7662900000000001</v>
      </c>
      <c r="S554" s="89">
        <f t="shared" si="321"/>
        <v>2.7276500000000001</v>
      </c>
      <c r="T554" s="89">
        <f t="shared" si="321"/>
        <v>2.6726999999999999</v>
      </c>
      <c r="U554" s="89">
        <f t="shared" si="321"/>
        <v>2.4731200000000002</v>
      </c>
      <c r="V554" s="89">
        <f t="shared" si="321"/>
        <v>2.52318</v>
      </c>
      <c r="W554" s="89">
        <f t="shared" si="321"/>
        <v>2.57524</v>
      </c>
      <c r="X554" s="89">
        <f t="shared" si="321"/>
        <v>2.6831499999999999</v>
      </c>
      <c r="Y554" s="89">
        <f t="shared" si="321"/>
        <v>2.4350999999999998</v>
      </c>
      <c r="Z554" s="89">
        <f t="shared" si="321"/>
        <v>2.03667</v>
      </c>
      <c r="AA554" s="89">
        <f t="shared" si="321"/>
        <v>1.85446</v>
      </c>
    </row>
    <row r="555" spans="1:27" ht="12.75" customHeight="1" outlineLevel="1" x14ac:dyDescent="0.2">
      <c r="A555" s="97" t="s">
        <v>2884</v>
      </c>
      <c r="B555" s="63" t="s">
        <v>242</v>
      </c>
      <c r="C555" s="43" t="s">
        <v>79</v>
      </c>
      <c r="D555" s="44">
        <v>1124.02</v>
      </c>
      <c r="E555" s="44">
        <v>1027.69</v>
      </c>
      <c r="F555" s="44">
        <v>970.89</v>
      </c>
      <c r="G555" s="44">
        <v>968.21</v>
      </c>
      <c r="H555" s="44">
        <v>1022.43</v>
      </c>
      <c r="I555" s="44">
        <v>1078.94</v>
      </c>
      <c r="J555" s="44">
        <v>1204.94</v>
      </c>
      <c r="K555" s="44">
        <v>1500.34</v>
      </c>
      <c r="L555" s="44">
        <v>1859.55</v>
      </c>
      <c r="M555" s="44">
        <v>2007.96</v>
      </c>
      <c r="N555" s="44">
        <v>2073.4</v>
      </c>
      <c r="O555" s="44">
        <v>2046.6</v>
      </c>
      <c r="P555" s="44">
        <v>2074.64</v>
      </c>
      <c r="Q555" s="44">
        <v>2158.8000000000002</v>
      </c>
      <c r="R555" s="44">
        <v>2111.4499999999998</v>
      </c>
      <c r="S555" s="44">
        <v>2072.81</v>
      </c>
      <c r="T555" s="44">
        <v>2017.86</v>
      </c>
      <c r="U555" s="44">
        <v>1818.28</v>
      </c>
      <c r="V555" s="44">
        <v>1868.34</v>
      </c>
      <c r="W555" s="44">
        <v>1920.4</v>
      </c>
      <c r="X555" s="44">
        <v>2028.31</v>
      </c>
      <c r="Y555" s="44">
        <v>1780.26</v>
      </c>
      <c r="Z555" s="44">
        <v>1381.83</v>
      </c>
      <c r="AA555" s="44">
        <v>1199.6199999999999</v>
      </c>
    </row>
    <row r="556" spans="1:27" ht="12.75" customHeight="1" outlineLevel="1" x14ac:dyDescent="0.2">
      <c r="A556" s="97" t="s">
        <v>2885</v>
      </c>
      <c r="B556" s="63" t="s">
        <v>90</v>
      </c>
      <c r="C556" s="43" t="s">
        <v>79</v>
      </c>
      <c r="D556" s="44">
        <f>$D$471</f>
        <v>434.18</v>
      </c>
      <c r="E556" s="44">
        <f t="shared" ref="E556:AA556" si="322">$D$471</f>
        <v>434.18</v>
      </c>
      <c r="F556" s="44">
        <f t="shared" si="322"/>
        <v>434.18</v>
      </c>
      <c r="G556" s="44">
        <f t="shared" si="322"/>
        <v>434.18</v>
      </c>
      <c r="H556" s="44">
        <f t="shared" si="322"/>
        <v>434.18</v>
      </c>
      <c r="I556" s="44">
        <f t="shared" si="322"/>
        <v>434.18</v>
      </c>
      <c r="J556" s="44">
        <f t="shared" si="322"/>
        <v>434.18</v>
      </c>
      <c r="K556" s="44">
        <f t="shared" si="322"/>
        <v>434.18</v>
      </c>
      <c r="L556" s="44">
        <f t="shared" si="322"/>
        <v>434.18</v>
      </c>
      <c r="M556" s="44">
        <f t="shared" si="322"/>
        <v>434.18</v>
      </c>
      <c r="N556" s="44">
        <f t="shared" si="322"/>
        <v>434.18</v>
      </c>
      <c r="O556" s="44">
        <f t="shared" si="322"/>
        <v>434.18</v>
      </c>
      <c r="P556" s="44">
        <f t="shared" si="322"/>
        <v>434.18</v>
      </c>
      <c r="Q556" s="44">
        <f t="shared" si="322"/>
        <v>434.18</v>
      </c>
      <c r="R556" s="44">
        <f t="shared" si="322"/>
        <v>434.18</v>
      </c>
      <c r="S556" s="44">
        <f t="shared" si="322"/>
        <v>434.18</v>
      </c>
      <c r="T556" s="44">
        <f t="shared" si="322"/>
        <v>434.18</v>
      </c>
      <c r="U556" s="44">
        <f t="shared" si="322"/>
        <v>434.18</v>
      </c>
      <c r="V556" s="44">
        <f t="shared" si="322"/>
        <v>434.18</v>
      </c>
      <c r="W556" s="44">
        <f t="shared" si="322"/>
        <v>434.18</v>
      </c>
      <c r="X556" s="44">
        <f t="shared" si="322"/>
        <v>434.18</v>
      </c>
      <c r="Y556" s="44">
        <f t="shared" si="322"/>
        <v>434.18</v>
      </c>
      <c r="Z556" s="44">
        <f t="shared" si="322"/>
        <v>434.18</v>
      </c>
      <c r="AA556" s="44">
        <f t="shared" si="322"/>
        <v>434.18</v>
      </c>
    </row>
    <row r="557" spans="1:27" ht="12.75" customHeight="1" outlineLevel="1" x14ac:dyDescent="0.2">
      <c r="A557" s="97" t="s">
        <v>2886</v>
      </c>
      <c r="B557" s="63" t="s">
        <v>83</v>
      </c>
      <c r="C557" s="43" t="s">
        <v>79</v>
      </c>
      <c r="D557" s="44">
        <v>4.3</v>
      </c>
      <c r="E557" s="44">
        <v>4.3</v>
      </c>
      <c r="F557" s="44">
        <v>4.3</v>
      </c>
      <c r="G557" s="44">
        <v>4.3</v>
      </c>
      <c r="H557" s="44">
        <v>4.3</v>
      </c>
      <c r="I557" s="44">
        <v>4.3</v>
      </c>
      <c r="J557" s="44">
        <v>4.3</v>
      </c>
      <c r="K557" s="44">
        <v>4.3</v>
      </c>
      <c r="L557" s="44">
        <v>4.3</v>
      </c>
      <c r="M557" s="44">
        <v>4.3</v>
      </c>
      <c r="N557" s="44">
        <v>4.3</v>
      </c>
      <c r="O557" s="44">
        <v>4.3</v>
      </c>
      <c r="P557" s="44">
        <v>4.3</v>
      </c>
      <c r="Q557" s="44">
        <v>4.3</v>
      </c>
      <c r="R557" s="44">
        <v>4.3</v>
      </c>
      <c r="S557" s="44">
        <v>4.3</v>
      </c>
      <c r="T557" s="44">
        <v>4.3</v>
      </c>
      <c r="U557" s="44">
        <v>4.3</v>
      </c>
      <c r="V557" s="44">
        <v>4.3</v>
      </c>
      <c r="W557" s="44">
        <v>4.3</v>
      </c>
      <c r="X557" s="44">
        <v>4.3</v>
      </c>
      <c r="Y557" s="44">
        <v>4.3</v>
      </c>
      <c r="Z557" s="44">
        <v>4.3</v>
      </c>
      <c r="AA557" s="44">
        <v>4.3</v>
      </c>
    </row>
    <row r="558" spans="1:27" ht="12.75" customHeight="1" outlineLevel="1" x14ac:dyDescent="0.2">
      <c r="A558" s="97" t="s">
        <v>2887</v>
      </c>
      <c r="B558" s="63" t="s">
        <v>81</v>
      </c>
      <c r="C558" s="43" t="s">
        <v>79</v>
      </c>
      <c r="D558" s="44">
        <f>$D$11</f>
        <v>216.36</v>
      </c>
      <c r="E558" s="44">
        <f t="shared" ref="E558:AA558" si="323">$D$11</f>
        <v>216.36</v>
      </c>
      <c r="F558" s="44">
        <f t="shared" si="323"/>
        <v>216.36</v>
      </c>
      <c r="G558" s="44">
        <f t="shared" si="323"/>
        <v>216.36</v>
      </c>
      <c r="H558" s="44">
        <f t="shared" si="323"/>
        <v>216.36</v>
      </c>
      <c r="I558" s="44">
        <f t="shared" si="323"/>
        <v>216.36</v>
      </c>
      <c r="J558" s="44">
        <f t="shared" si="323"/>
        <v>216.36</v>
      </c>
      <c r="K558" s="44">
        <f t="shared" si="323"/>
        <v>216.36</v>
      </c>
      <c r="L558" s="44">
        <f t="shared" si="323"/>
        <v>216.36</v>
      </c>
      <c r="M558" s="44">
        <f t="shared" si="323"/>
        <v>216.36</v>
      </c>
      <c r="N558" s="44">
        <f t="shared" si="323"/>
        <v>216.36</v>
      </c>
      <c r="O558" s="44">
        <f t="shared" si="323"/>
        <v>216.36</v>
      </c>
      <c r="P558" s="44">
        <f t="shared" si="323"/>
        <v>216.36</v>
      </c>
      <c r="Q558" s="44">
        <f t="shared" si="323"/>
        <v>216.36</v>
      </c>
      <c r="R558" s="44">
        <f t="shared" si="323"/>
        <v>216.36</v>
      </c>
      <c r="S558" s="44">
        <f t="shared" si="323"/>
        <v>216.36</v>
      </c>
      <c r="T558" s="44">
        <f t="shared" si="323"/>
        <v>216.36</v>
      </c>
      <c r="U558" s="44">
        <f t="shared" si="323"/>
        <v>216.36</v>
      </c>
      <c r="V558" s="44">
        <f t="shared" si="323"/>
        <v>216.36</v>
      </c>
      <c r="W558" s="44">
        <f t="shared" si="323"/>
        <v>216.36</v>
      </c>
      <c r="X558" s="44">
        <f t="shared" si="323"/>
        <v>216.36</v>
      </c>
      <c r="Y558" s="44">
        <f t="shared" si="323"/>
        <v>216.36</v>
      </c>
      <c r="Z558" s="44">
        <f t="shared" si="323"/>
        <v>216.36</v>
      </c>
      <c r="AA558" s="44">
        <f t="shared" si="323"/>
        <v>216.36</v>
      </c>
    </row>
    <row r="559" spans="1:27" x14ac:dyDescent="0.2">
      <c r="A559" s="96" t="s">
        <v>2888</v>
      </c>
      <c r="B559" s="28" t="str">
        <f>"19"&amp;"."&amp;$B$777&amp;"."&amp;$B$778</f>
        <v>19.04.2024</v>
      </c>
      <c r="C559" s="88" t="s">
        <v>76</v>
      </c>
      <c r="D559" s="89">
        <f>ROUND(((D560+D561+D563+D562)/1000),5)</f>
        <v>1.7643</v>
      </c>
      <c r="E559" s="89">
        <f>ROUND(((E560+E561+E563+E562)/1000),5)</f>
        <v>1.6855599999999999</v>
      </c>
      <c r="F559" s="89">
        <f>ROUND(((F560+F561+F563+F562)/1000),5)</f>
        <v>1.6680900000000001</v>
      </c>
      <c r="G559" s="89">
        <f t="shared" ref="G559:AA559" si="324">ROUND(((G560+G561+G563+G562)/1000),5)</f>
        <v>1.61266</v>
      </c>
      <c r="H559" s="89">
        <f t="shared" si="324"/>
        <v>1.61504</v>
      </c>
      <c r="I559" s="89">
        <f t="shared" si="324"/>
        <v>1.7358899999999999</v>
      </c>
      <c r="J559" s="89">
        <f t="shared" si="324"/>
        <v>1.8474299999999999</v>
      </c>
      <c r="K559" s="89">
        <f t="shared" si="324"/>
        <v>2.13876</v>
      </c>
      <c r="L559" s="89">
        <f t="shared" si="324"/>
        <v>2.6072199999999999</v>
      </c>
      <c r="M559" s="89">
        <f t="shared" si="324"/>
        <v>2.67272</v>
      </c>
      <c r="N559" s="89">
        <f t="shared" si="324"/>
        <v>2.7023899999999998</v>
      </c>
      <c r="O559" s="89">
        <f t="shared" si="324"/>
        <v>2.73603</v>
      </c>
      <c r="P559" s="89">
        <f t="shared" si="324"/>
        <v>2.7388300000000001</v>
      </c>
      <c r="Q559" s="89">
        <f t="shared" si="324"/>
        <v>2.7685200000000001</v>
      </c>
      <c r="R559" s="89">
        <f t="shared" si="324"/>
        <v>2.7678699999999998</v>
      </c>
      <c r="S559" s="89">
        <f t="shared" si="324"/>
        <v>2.7136800000000001</v>
      </c>
      <c r="T559" s="89">
        <f t="shared" si="324"/>
        <v>2.67449</v>
      </c>
      <c r="U559" s="89">
        <f t="shared" si="324"/>
        <v>2.6411799999999999</v>
      </c>
      <c r="V559" s="89">
        <f t="shared" si="324"/>
        <v>2.60453</v>
      </c>
      <c r="W559" s="89">
        <f t="shared" si="324"/>
        <v>2.6404700000000001</v>
      </c>
      <c r="X559" s="89">
        <f t="shared" si="324"/>
        <v>2.68364</v>
      </c>
      <c r="Y559" s="89">
        <f t="shared" si="324"/>
        <v>2.62677</v>
      </c>
      <c r="Z559" s="89">
        <f t="shared" si="324"/>
        <v>2.1469800000000001</v>
      </c>
      <c r="AA559" s="89">
        <f t="shared" si="324"/>
        <v>1.9072499999999999</v>
      </c>
    </row>
    <row r="560" spans="1:27" ht="12.75" customHeight="1" outlineLevel="1" x14ac:dyDescent="0.2">
      <c r="A560" s="97" t="s">
        <v>2889</v>
      </c>
      <c r="B560" s="63" t="s">
        <v>242</v>
      </c>
      <c r="C560" s="43" t="s">
        <v>79</v>
      </c>
      <c r="D560" s="44">
        <v>1109.46</v>
      </c>
      <c r="E560" s="44">
        <v>1030.72</v>
      </c>
      <c r="F560" s="44">
        <v>1013.25</v>
      </c>
      <c r="G560" s="44">
        <v>957.82</v>
      </c>
      <c r="H560" s="44">
        <v>960.2</v>
      </c>
      <c r="I560" s="44">
        <v>1081.05</v>
      </c>
      <c r="J560" s="44">
        <v>1192.5899999999999</v>
      </c>
      <c r="K560" s="44">
        <v>1483.92</v>
      </c>
      <c r="L560" s="44">
        <v>1952.38</v>
      </c>
      <c r="M560" s="44">
        <v>2017.88</v>
      </c>
      <c r="N560" s="44">
        <v>2047.55</v>
      </c>
      <c r="O560" s="44">
        <v>2081.19</v>
      </c>
      <c r="P560" s="44">
        <v>2083.9899999999998</v>
      </c>
      <c r="Q560" s="44">
        <v>2113.6799999999998</v>
      </c>
      <c r="R560" s="44">
        <v>2113.0300000000002</v>
      </c>
      <c r="S560" s="44">
        <v>2058.84</v>
      </c>
      <c r="T560" s="44">
        <v>2019.65</v>
      </c>
      <c r="U560" s="44">
        <v>1986.34</v>
      </c>
      <c r="V560" s="44">
        <v>1949.69</v>
      </c>
      <c r="W560" s="44">
        <v>1985.63</v>
      </c>
      <c r="X560" s="44">
        <v>2028.8</v>
      </c>
      <c r="Y560" s="44">
        <v>1971.93</v>
      </c>
      <c r="Z560" s="44">
        <v>1492.14</v>
      </c>
      <c r="AA560" s="44">
        <v>1252.4100000000001</v>
      </c>
    </row>
    <row r="561" spans="1:27" ht="12.75" customHeight="1" outlineLevel="1" x14ac:dyDescent="0.2">
      <c r="A561" s="97" t="s">
        <v>2890</v>
      </c>
      <c r="B561" s="63" t="s">
        <v>90</v>
      </c>
      <c r="C561" s="43" t="s">
        <v>79</v>
      </c>
      <c r="D561" s="44">
        <f>$D$471</f>
        <v>434.18</v>
      </c>
      <c r="E561" s="44">
        <f t="shared" ref="E561:AA561" si="325">$D$471</f>
        <v>434.18</v>
      </c>
      <c r="F561" s="44">
        <f t="shared" si="325"/>
        <v>434.18</v>
      </c>
      <c r="G561" s="44">
        <f t="shared" si="325"/>
        <v>434.18</v>
      </c>
      <c r="H561" s="44">
        <f t="shared" si="325"/>
        <v>434.18</v>
      </c>
      <c r="I561" s="44">
        <f t="shared" si="325"/>
        <v>434.18</v>
      </c>
      <c r="J561" s="44">
        <f t="shared" si="325"/>
        <v>434.18</v>
      </c>
      <c r="K561" s="44">
        <f t="shared" si="325"/>
        <v>434.18</v>
      </c>
      <c r="L561" s="44">
        <f t="shared" si="325"/>
        <v>434.18</v>
      </c>
      <c r="M561" s="44">
        <f t="shared" si="325"/>
        <v>434.18</v>
      </c>
      <c r="N561" s="44">
        <f t="shared" si="325"/>
        <v>434.18</v>
      </c>
      <c r="O561" s="44">
        <f t="shared" si="325"/>
        <v>434.18</v>
      </c>
      <c r="P561" s="44">
        <f t="shared" si="325"/>
        <v>434.18</v>
      </c>
      <c r="Q561" s="44">
        <f t="shared" si="325"/>
        <v>434.18</v>
      </c>
      <c r="R561" s="44">
        <f t="shared" si="325"/>
        <v>434.18</v>
      </c>
      <c r="S561" s="44">
        <f t="shared" si="325"/>
        <v>434.18</v>
      </c>
      <c r="T561" s="44">
        <f t="shared" si="325"/>
        <v>434.18</v>
      </c>
      <c r="U561" s="44">
        <f t="shared" si="325"/>
        <v>434.18</v>
      </c>
      <c r="V561" s="44">
        <f t="shared" si="325"/>
        <v>434.18</v>
      </c>
      <c r="W561" s="44">
        <f t="shared" si="325"/>
        <v>434.18</v>
      </c>
      <c r="X561" s="44">
        <f t="shared" si="325"/>
        <v>434.18</v>
      </c>
      <c r="Y561" s="44">
        <f t="shared" si="325"/>
        <v>434.18</v>
      </c>
      <c r="Z561" s="44">
        <f t="shared" si="325"/>
        <v>434.18</v>
      </c>
      <c r="AA561" s="44">
        <f t="shared" si="325"/>
        <v>434.18</v>
      </c>
    </row>
    <row r="562" spans="1:27" ht="12.75" customHeight="1" outlineLevel="1" x14ac:dyDescent="0.2">
      <c r="A562" s="97" t="s">
        <v>2891</v>
      </c>
      <c r="B562" s="63" t="s">
        <v>83</v>
      </c>
      <c r="C562" s="43" t="s">
        <v>79</v>
      </c>
      <c r="D562" s="44">
        <v>4.3</v>
      </c>
      <c r="E562" s="44">
        <v>4.3</v>
      </c>
      <c r="F562" s="44">
        <v>4.3</v>
      </c>
      <c r="G562" s="44">
        <v>4.3</v>
      </c>
      <c r="H562" s="44">
        <v>4.3</v>
      </c>
      <c r="I562" s="44">
        <v>4.3</v>
      </c>
      <c r="J562" s="44">
        <v>4.3</v>
      </c>
      <c r="K562" s="44">
        <v>4.3</v>
      </c>
      <c r="L562" s="44">
        <v>4.3</v>
      </c>
      <c r="M562" s="44">
        <v>4.3</v>
      </c>
      <c r="N562" s="44">
        <v>4.3</v>
      </c>
      <c r="O562" s="44">
        <v>4.3</v>
      </c>
      <c r="P562" s="44">
        <v>4.3</v>
      </c>
      <c r="Q562" s="44">
        <v>4.3</v>
      </c>
      <c r="R562" s="44">
        <v>4.3</v>
      </c>
      <c r="S562" s="44">
        <v>4.3</v>
      </c>
      <c r="T562" s="44">
        <v>4.3</v>
      </c>
      <c r="U562" s="44">
        <v>4.3</v>
      </c>
      <c r="V562" s="44">
        <v>4.3</v>
      </c>
      <c r="W562" s="44">
        <v>4.3</v>
      </c>
      <c r="X562" s="44">
        <v>4.3</v>
      </c>
      <c r="Y562" s="44">
        <v>4.3</v>
      </c>
      <c r="Z562" s="44">
        <v>4.3</v>
      </c>
      <c r="AA562" s="44">
        <v>4.3</v>
      </c>
    </row>
    <row r="563" spans="1:27" ht="12.75" customHeight="1" outlineLevel="1" x14ac:dyDescent="0.2">
      <c r="A563" s="97" t="s">
        <v>2892</v>
      </c>
      <c r="B563" s="63" t="s">
        <v>81</v>
      </c>
      <c r="C563" s="43" t="s">
        <v>79</v>
      </c>
      <c r="D563" s="44">
        <f>$D$11</f>
        <v>216.36</v>
      </c>
      <c r="E563" s="44">
        <f t="shared" ref="E563:AA563" si="326">$D$11</f>
        <v>216.36</v>
      </c>
      <c r="F563" s="44">
        <f t="shared" si="326"/>
        <v>216.36</v>
      </c>
      <c r="G563" s="44">
        <f t="shared" si="326"/>
        <v>216.36</v>
      </c>
      <c r="H563" s="44">
        <f t="shared" si="326"/>
        <v>216.36</v>
      </c>
      <c r="I563" s="44">
        <f t="shared" si="326"/>
        <v>216.36</v>
      </c>
      <c r="J563" s="44">
        <f t="shared" si="326"/>
        <v>216.36</v>
      </c>
      <c r="K563" s="44">
        <f t="shared" si="326"/>
        <v>216.36</v>
      </c>
      <c r="L563" s="44">
        <f t="shared" si="326"/>
        <v>216.36</v>
      </c>
      <c r="M563" s="44">
        <f t="shared" si="326"/>
        <v>216.36</v>
      </c>
      <c r="N563" s="44">
        <f t="shared" si="326"/>
        <v>216.36</v>
      </c>
      <c r="O563" s="44">
        <f t="shared" si="326"/>
        <v>216.36</v>
      </c>
      <c r="P563" s="44">
        <f t="shared" si="326"/>
        <v>216.36</v>
      </c>
      <c r="Q563" s="44">
        <f t="shared" si="326"/>
        <v>216.36</v>
      </c>
      <c r="R563" s="44">
        <f t="shared" si="326"/>
        <v>216.36</v>
      </c>
      <c r="S563" s="44">
        <f t="shared" si="326"/>
        <v>216.36</v>
      </c>
      <c r="T563" s="44">
        <f t="shared" si="326"/>
        <v>216.36</v>
      </c>
      <c r="U563" s="44">
        <f t="shared" si="326"/>
        <v>216.36</v>
      </c>
      <c r="V563" s="44">
        <f t="shared" si="326"/>
        <v>216.36</v>
      </c>
      <c r="W563" s="44">
        <f t="shared" si="326"/>
        <v>216.36</v>
      </c>
      <c r="X563" s="44">
        <f t="shared" si="326"/>
        <v>216.36</v>
      </c>
      <c r="Y563" s="44">
        <f t="shared" si="326"/>
        <v>216.36</v>
      </c>
      <c r="Z563" s="44">
        <f t="shared" si="326"/>
        <v>216.36</v>
      </c>
      <c r="AA563" s="44">
        <f t="shared" si="326"/>
        <v>216.36</v>
      </c>
    </row>
    <row r="564" spans="1:27" x14ac:dyDescent="0.2">
      <c r="A564" s="96" t="s">
        <v>2893</v>
      </c>
      <c r="B564" s="28" t="str">
        <f>"20"&amp;"."&amp;$B$777&amp;"."&amp;$B$778</f>
        <v>20.04.2024</v>
      </c>
      <c r="C564" s="88" t="s">
        <v>76</v>
      </c>
      <c r="D564" s="89">
        <f>ROUND(((D565+D566+D568+D567)/1000),5)</f>
        <v>1.8763700000000001</v>
      </c>
      <c r="E564" s="89">
        <f>ROUND(((E565+E566+E568+E567)/1000),5)</f>
        <v>1.8051699999999999</v>
      </c>
      <c r="F564" s="89">
        <f>ROUND(((F565+F566+F568+F567)/1000),5)</f>
        <v>1.77766</v>
      </c>
      <c r="G564" s="89">
        <f t="shared" ref="G564:AA564" si="327">ROUND(((G565+G566+G568+G567)/1000),5)</f>
        <v>1.7452099999999999</v>
      </c>
      <c r="H564" s="89">
        <f t="shared" si="327"/>
        <v>1.7761899999999999</v>
      </c>
      <c r="I564" s="89">
        <f t="shared" si="327"/>
        <v>1.7836799999999999</v>
      </c>
      <c r="J564" s="89">
        <f t="shared" si="327"/>
        <v>1.78738</v>
      </c>
      <c r="K564" s="89">
        <f t="shared" si="327"/>
        <v>1.87924</v>
      </c>
      <c r="L564" s="89">
        <f t="shared" si="327"/>
        <v>2.1306600000000002</v>
      </c>
      <c r="M564" s="89">
        <f t="shared" si="327"/>
        <v>2.1976300000000002</v>
      </c>
      <c r="N564" s="89">
        <f t="shared" si="327"/>
        <v>2.3894199999999999</v>
      </c>
      <c r="O564" s="89">
        <f t="shared" si="327"/>
        <v>2.6449099999999999</v>
      </c>
      <c r="P564" s="89">
        <f t="shared" si="327"/>
        <v>2.5806300000000002</v>
      </c>
      <c r="Q564" s="89">
        <f t="shared" si="327"/>
        <v>2.57626</v>
      </c>
      <c r="R564" s="89">
        <f t="shared" si="327"/>
        <v>2.5039699999999998</v>
      </c>
      <c r="S564" s="89">
        <f t="shared" si="327"/>
        <v>2.45079</v>
      </c>
      <c r="T564" s="89">
        <f t="shared" si="327"/>
        <v>2.4192200000000001</v>
      </c>
      <c r="U564" s="89">
        <f t="shared" si="327"/>
        <v>2.1857799999999998</v>
      </c>
      <c r="V564" s="89">
        <f t="shared" si="327"/>
        <v>2.1792099999999999</v>
      </c>
      <c r="W564" s="89">
        <f t="shared" si="327"/>
        <v>2.2040799999999998</v>
      </c>
      <c r="X564" s="89">
        <f t="shared" si="327"/>
        <v>2.2389199999999998</v>
      </c>
      <c r="Y564" s="89">
        <f t="shared" si="327"/>
        <v>2.21271</v>
      </c>
      <c r="Z564" s="89">
        <f t="shared" si="327"/>
        <v>1.9430000000000001</v>
      </c>
      <c r="AA564" s="89">
        <f t="shared" si="327"/>
        <v>1.87937</v>
      </c>
    </row>
    <row r="565" spans="1:27" ht="12.75" customHeight="1" outlineLevel="1" x14ac:dyDescent="0.2">
      <c r="A565" s="97" t="s">
        <v>2894</v>
      </c>
      <c r="B565" s="63" t="s">
        <v>242</v>
      </c>
      <c r="C565" s="43" t="s">
        <v>79</v>
      </c>
      <c r="D565" s="44">
        <v>1221.53</v>
      </c>
      <c r="E565" s="44">
        <v>1150.33</v>
      </c>
      <c r="F565" s="44">
        <v>1122.82</v>
      </c>
      <c r="G565" s="44">
        <v>1090.3699999999999</v>
      </c>
      <c r="H565" s="44">
        <v>1121.3499999999999</v>
      </c>
      <c r="I565" s="44">
        <v>1128.8399999999999</v>
      </c>
      <c r="J565" s="44">
        <v>1132.54</v>
      </c>
      <c r="K565" s="44">
        <v>1224.4000000000001</v>
      </c>
      <c r="L565" s="44">
        <v>1475.82</v>
      </c>
      <c r="M565" s="44">
        <v>1542.79</v>
      </c>
      <c r="N565" s="44">
        <v>1734.58</v>
      </c>
      <c r="O565" s="44">
        <v>1990.07</v>
      </c>
      <c r="P565" s="44">
        <v>1925.79</v>
      </c>
      <c r="Q565" s="44">
        <v>1921.42</v>
      </c>
      <c r="R565" s="44">
        <v>1849.13</v>
      </c>
      <c r="S565" s="44">
        <v>1795.95</v>
      </c>
      <c r="T565" s="44">
        <v>1764.38</v>
      </c>
      <c r="U565" s="44">
        <v>1530.94</v>
      </c>
      <c r="V565" s="44">
        <v>1524.37</v>
      </c>
      <c r="W565" s="44">
        <v>1549.24</v>
      </c>
      <c r="X565" s="44">
        <v>1584.08</v>
      </c>
      <c r="Y565" s="44">
        <v>1557.87</v>
      </c>
      <c r="Z565" s="44">
        <v>1288.1600000000001</v>
      </c>
      <c r="AA565" s="44">
        <v>1224.53</v>
      </c>
    </row>
    <row r="566" spans="1:27" ht="12.75" customHeight="1" outlineLevel="1" x14ac:dyDescent="0.2">
      <c r="A566" s="97" t="s">
        <v>2895</v>
      </c>
      <c r="B566" s="63" t="s">
        <v>90</v>
      </c>
      <c r="C566" s="43" t="s">
        <v>79</v>
      </c>
      <c r="D566" s="44">
        <f>$D$471</f>
        <v>434.18</v>
      </c>
      <c r="E566" s="44">
        <f t="shared" ref="E566:AA566" si="328">$D$471</f>
        <v>434.18</v>
      </c>
      <c r="F566" s="44">
        <f t="shared" si="328"/>
        <v>434.18</v>
      </c>
      <c r="G566" s="44">
        <f t="shared" si="328"/>
        <v>434.18</v>
      </c>
      <c r="H566" s="44">
        <f t="shared" si="328"/>
        <v>434.18</v>
      </c>
      <c r="I566" s="44">
        <f t="shared" si="328"/>
        <v>434.18</v>
      </c>
      <c r="J566" s="44">
        <f t="shared" si="328"/>
        <v>434.18</v>
      </c>
      <c r="K566" s="44">
        <f t="shared" si="328"/>
        <v>434.18</v>
      </c>
      <c r="L566" s="44">
        <f t="shared" si="328"/>
        <v>434.18</v>
      </c>
      <c r="M566" s="44">
        <f t="shared" si="328"/>
        <v>434.18</v>
      </c>
      <c r="N566" s="44">
        <f t="shared" si="328"/>
        <v>434.18</v>
      </c>
      <c r="O566" s="44">
        <f t="shared" si="328"/>
        <v>434.18</v>
      </c>
      <c r="P566" s="44">
        <f t="shared" si="328"/>
        <v>434.18</v>
      </c>
      <c r="Q566" s="44">
        <f t="shared" si="328"/>
        <v>434.18</v>
      </c>
      <c r="R566" s="44">
        <f t="shared" si="328"/>
        <v>434.18</v>
      </c>
      <c r="S566" s="44">
        <f t="shared" si="328"/>
        <v>434.18</v>
      </c>
      <c r="T566" s="44">
        <f t="shared" si="328"/>
        <v>434.18</v>
      </c>
      <c r="U566" s="44">
        <f t="shared" si="328"/>
        <v>434.18</v>
      </c>
      <c r="V566" s="44">
        <f t="shared" si="328"/>
        <v>434.18</v>
      </c>
      <c r="W566" s="44">
        <f t="shared" si="328"/>
        <v>434.18</v>
      </c>
      <c r="X566" s="44">
        <f t="shared" si="328"/>
        <v>434.18</v>
      </c>
      <c r="Y566" s="44">
        <f t="shared" si="328"/>
        <v>434.18</v>
      </c>
      <c r="Z566" s="44">
        <f t="shared" si="328"/>
        <v>434.18</v>
      </c>
      <c r="AA566" s="44">
        <f t="shared" si="328"/>
        <v>434.18</v>
      </c>
    </row>
    <row r="567" spans="1:27" ht="12.75" customHeight="1" outlineLevel="1" x14ac:dyDescent="0.2">
      <c r="A567" s="97" t="s">
        <v>2896</v>
      </c>
      <c r="B567" s="63" t="s">
        <v>83</v>
      </c>
      <c r="C567" s="43" t="s">
        <v>79</v>
      </c>
      <c r="D567" s="44">
        <v>4.3</v>
      </c>
      <c r="E567" s="44">
        <v>4.3</v>
      </c>
      <c r="F567" s="44">
        <v>4.3</v>
      </c>
      <c r="G567" s="44">
        <v>4.3</v>
      </c>
      <c r="H567" s="44">
        <v>4.3</v>
      </c>
      <c r="I567" s="44">
        <v>4.3</v>
      </c>
      <c r="J567" s="44">
        <v>4.3</v>
      </c>
      <c r="K567" s="44">
        <v>4.3</v>
      </c>
      <c r="L567" s="44">
        <v>4.3</v>
      </c>
      <c r="M567" s="44">
        <v>4.3</v>
      </c>
      <c r="N567" s="44">
        <v>4.3</v>
      </c>
      <c r="O567" s="44">
        <v>4.3</v>
      </c>
      <c r="P567" s="44">
        <v>4.3</v>
      </c>
      <c r="Q567" s="44">
        <v>4.3</v>
      </c>
      <c r="R567" s="44">
        <v>4.3</v>
      </c>
      <c r="S567" s="44">
        <v>4.3</v>
      </c>
      <c r="T567" s="44">
        <v>4.3</v>
      </c>
      <c r="U567" s="44">
        <v>4.3</v>
      </c>
      <c r="V567" s="44">
        <v>4.3</v>
      </c>
      <c r="W567" s="44">
        <v>4.3</v>
      </c>
      <c r="X567" s="44">
        <v>4.3</v>
      </c>
      <c r="Y567" s="44">
        <v>4.3</v>
      </c>
      <c r="Z567" s="44">
        <v>4.3</v>
      </c>
      <c r="AA567" s="44">
        <v>4.3</v>
      </c>
    </row>
    <row r="568" spans="1:27" ht="12.75" customHeight="1" outlineLevel="1" x14ac:dyDescent="0.2">
      <c r="A568" s="97" t="s">
        <v>2897</v>
      </c>
      <c r="B568" s="63" t="s">
        <v>81</v>
      </c>
      <c r="C568" s="43" t="s">
        <v>79</v>
      </c>
      <c r="D568" s="44">
        <f>$D$11</f>
        <v>216.36</v>
      </c>
      <c r="E568" s="44">
        <f t="shared" ref="E568:AA568" si="329">$D$11</f>
        <v>216.36</v>
      </c>
      <c r="F568" s="44">
        <f t="shared" si="329"/>
        <v>216.36</v>
      </c>
      <c r="G568" s="44">
        <f t="shared" si="329"/>
        <v>216.36</v>
      </c>
      <c r="H568" s="44">
        <f t="shared" si="329"/>
        <v>216.36</v>
      </c>
      <c r="I568" s="44">
        <f t="shared" si="329"/>
        <v>216.36</v>
      </c>
      <c r="J568" s="44">
        <f t="shared" si="329"/>
        <v>216.36</v>
      </c>
      <c r="K568" s="44">
        <f t="shared" si="329"/>
        <v>216.36</v>
      </c>
      <c r="L568" s="44">
        <f t="shared" si="329"/>
        <v>216.36</v>
      </c>
      <c r="M568" s="44">
        <f t="shared" si="329"/>
        <v>216.36</v>
      </c>
      <c r="N568" s="44">
        <f t="shared" si="329"/>
        <v>216.36</v>
      </c>
      <c r="O568" s="44">
        <f t="shared" si="329"/>
        <v>216.36</v>
      </c>
      <c r="P568" s="44">
        <f t="shared" si="329"/>
        <v>216.36</v>
      </c>
      <c r="Q568" s="44">
        <f t="shared" si="329"/>
        <v>216.36</v>
      </c>
      <c r="R568" s="44">
        <f t="shared" si="329"/>
        <v>216.36</v>
      </c>
      <c r="S568" s="44">
        <f t="shared" si="329"/>
        <v>216.36</v>
      </c>
      <c r="T568" s="44">
        <f t="shared" si="329"/>
        <v>216.36</v>
      </c>
      <c r="U568" s="44">
        <f t="shared" si="329"/>
        <v>216.36</v>
      </c>
      <c r="V568" s="44">
        <f t="shared" si="329"/>
        <v>216.36</v>
      </c>
      <c r="W568" s="44">
        <f t="shared" si="329"/>
        <v>216.36</v>
      </c>
      <c r="X568" s="44">
        <f t="shared" si="329"/>
        <v>216.36</v>
      </c>
      <c r="Y568" s="44">
        <f t="shared" si="329"/>
        <v>216.36</v>
      </c>
      <c r="Z568" s="44">
        <f t="shared" si="329"/>
        <v>216.36</v>
      </c>
      <c r="AA568" s="44">
        <f t="shared" si="329"/>
        <v>216.36</v>
      </c>
    </row>
    <row r="569" spans="1:27" x14ac:dyDescent="0.2">
      <c r="A569" s="96" t="s">
        <v>2898</v>
      </c>
      <c r="B569" s="28" t="str">
        <f>"21"&amp;"."&amp;$B$777&amp;"."&amp;$B$778</f>
        <v>21.04.2024</v>
      </c>
      <c r="C569" s="88" t="s">
        <v>76</v>
      </c>
      <c r="D569" s="89">
        <f>ROUND(((D570+D571+D573+D572)/1000),5)</f>
        <v>1.8331200000000001</v>
      </c>
      <c r="E569" s="89">
        <f>ROUND(((E570+E571+E573+E572)/1000),5)</f>
        <v>1.7712399999999999</v>
      </c>
      <c r="F569" s="89">
        <f>ROUND(((F570+F571+F573+F572)/1000),5)</f>
        <v>1.69181</v>
      </c>
      <c r="G569" s="89">
        <f t="shared" ref="G569:AA569" si="330">ROUND(((G570+G571+G573+G572)/1000),5)</f>
        <v>1.6787700000000001</v>
      </c>
      <c r="H569" s="89">
        <f t="shared" si="330"/>
        <v>1.68252</v>
      </c>
      <c r="I569" s="89">
        <f t="shared" si="330"/>
        <v>1.7109700000000001</v>
      </c>
      <c r="J569" s="89">
        <f t="shared" si="330"/>
        <v>1.67262</v>
      </c>
      <c r="K569" s="89">
        <f t="shared" si="330"/>
        <v>1.77278</v>
      </c>
      <c r="L569" s="89">
        <f t="shared" si="330"/>
        <v>1.95858</v>
      </c>
      <c r="M569" s="89">
        <f t="shared" si="330"/>
        <v>2.1501700000000001</v>
      </c>
      <c r="N569" s="89">
        <f t="shared" si="330"/>
        <v>2.2202500000000001</v>
      </c>
      <c r="O569" s="89">
        <f t="shared" si="330"/>
        <v>2.2168999999999999</v>
      </c>
      <c r="P569" s="89">
        <f t="shared" si="330"/>
        <v>2.2319900000000001</v>
      </c>
      <c r="Q569" s="89">
        <f t="shared" si="330"/>
        <v>2.2349800000000002</v>
      </c>
      <c r="R569" s="89">
        <f t="shared" si="330"/>
        <v>2.2215099999999999</v>
      </c>
      <c r="S569" s="89">
        <f t="shared" si="330"/>
        <v>2.1759200000000001</v>
      </c>
      <c r="T569" s="89">
        <f t="shared" si="330"/>
        <v>2.18092</v>
      </c>
      <c r="U569" s="89">
        <f t="shared" si="330"/>
        <v>2.19882</v>
      </c>
      <c r="V569" s="89">
        <f t="shared" si="330"/>
        <v>2.2241200000000001</v>
      </c>
      <c r="W569" s="89">
        <f t="shared" si="330"/>
        <v>2.3617699999999999</v>
      </c>
      <c r="X569" s="89">
        <f t="shared" si="330"/>
        <v>2.46183</v>
      </c>
      <c r="Y569" s="89">
        <f t="shared" si="330"/>
        <v>2.2559900000000002</v>
      </c>
      <c r="Z569" s="89">
        <f t="shared" si="330"/>
        <v>1.9517100000000001</v>
      </c>
      <c r="AA569" s="89">
        <f t="shared" si="330"/>
        <v>1.8367599999999999</v>
      </c>
    </row>
    <row r="570" spans="1:27" ht="12.75" customHeight="1" outlineLevel="1" x14ac:dyDescent="0.2">
      <c r="A570" s="97" t="s">
        <v>2899</v>
      </c>
      <c r="B570" s="63" t="s">
        <v>242</v>
      </c>
      <c r="C570" s="43" t="s">
        <v>79</v>
      </c>
      <c r="D570" s="44">
        <v>1178.28</v>
      </c>
      <c r="E570" s="44">
        <v>1116.4000000000001</v>
      </c>
      <c r="F570" s="44">
        <v>1036.97</v>
      </c>
      <c r="G570" s="44">
        <v>1023.93</v>
      </c>
      <c r="H570" s="44">
        <v>1027.68</v>
      </c>
      <c r="I570" s="44">
        <v>1056.1300000000001</v>
      </c>
      <c r="J570" s="44">
        <v>1017.78</v>
      </c>
      <c r="K570" s="44">
        <v>1117.94</v>
      </c>
      <c r="L570" s="44">
        <v>1303.74</v>
      </c>
      <c r="M570" s="44">
        <v>1495.33</v>
      </c>
      <c r="N570" s="44">
        <v>1565.41</v>
      </c>
      <c r="O570" s="44">
        <v>1562.06</v>
      </c>
      <c r="P570" s="44">
        <v>1577.15</v>
      </c>
      <c r="Q570" s="44">
        <v>1580.14</v>
      </c>
      <c r="R570" s="44">
        <v>1566.67</v>
      </c>
      <c r="S570" s="44">
        <v>1521.08</v>
      </c>
      <c r="T570" s="44">
        <v>1526.08</v>
      </c>
      <c r="U570" s="44">
        <v>1543.98</v>
      </c>
      <c r="V570" s="44">
        <v>1569.28</v>
      </c>
      <c r="W570" s="44">
        <v>1706.93</v>
      </c>
      <c r="X570" s="44">
        <v>1806.99</v>
      </c>
      <c r="Y570" s="44">
        <v>1601.15</v>
      </c>
      <c r="Z570" s="44">
        <v>1296.8699999999999</v>
      </c>
      <c r="AA570" s="44">
        <v>1181.92</v>
      </c>
    </row>
    <row r="571" spans="1:27" ht="12.75" customHeight="1" outlineLevel="1" x14ac:dyDescent="0.2">
      <c r="A571" s="97" t="s">
        <v>2900</v>
      </c>
      <c r="B571" s="63" t="s">
        <v>90</v>
      </c>
      <c r="C571" s="43" t="s">
        <v>79</v>
      </c>
      <c r="D571" s="44">
        <f>$D$471</f>
        <v>434.18</v>
      </c>
      <c r="E571" s="44">
        <f t="shared" ref="E571:AA571" si="331">$D$471</f>
        <v>434.18</v>
      </c>
      <c r="F571" s="44">
        <f t="shared" si="331"/>
        <v>434.18</v>
      </c>
      <c r="G571" s="44">
        <f t="shared" si="331"/>
        <v>434.18</v>
      </c>
      <c r="H571" s="44">
        <f t="shared" si="331"/>
        <v>434.18</v>
      </c>
      <c r="I571" s="44">
        <f t="shared" si="331"/>
        <v>434.18</v>
      </c>
      <c r="J571" s="44">
        <f t="shared" si="331"/>
        <v>434.18</v>
      </c>
      <c r="K571" s="44">
        <f t="shared" si="331"/>
        <v>434.18</v>
      </c>
      <c r="L571" s="44">
        <f t="shared" si="331"/>
        <v>434.18</v>
      </c>
      <c r="M571" s="44">
        <f t="shared" si="331"/>
        <v>434.18</v>
      </c>
      <c r="N571" s="44">
        <f t="shared" si="331"/>
        <v>434.18</v>
      </c>
      <c r="O571" s="44">
        <f t="shared" si="331"/>
        <v>434.18</v>
      </c>
      <c r="P571" s="44">
        <f t="shared" si="331"/>
        <v>434.18</v>
      </c>
      <c r="Q571" s="44">
        <f t="shared" si="331"/>
        <v>434.18</v>
      </c>
      <c r="R571" s="44">
        <f t="shared" si="331"/>
        <v>434.18</v>
      </c>
      <c r="S571" s="44">
        <f t="shared" si="331"/>
        <v>434.18</v>
      </c>
      <c r="T571" s="44">
        <f t="shared" si="331"/>
        <v>434.18</v>
      </c>
      <c r="U571" s="44">
        <f t="shared" si="331"/>
        <v>434.18</v>
      </c>
      <c r="V571" s="44">
        <f t="shared" si="331"/>
        <v>434.18</v>
      </c>
      <c r="W571" s="44">
        <f t="shared" si="331"/>
        <v>434.18</v>
      </c>
      <c r="X571" s="44">
        <f t="shared" si="331"/>
        <v>434.18</v>
      </c>
      <c r="Y571" s="44">
        <f t="shared" si="331"/>
        <v>434.18</v>
      </c>
      <c r="Z571" s="44">
        <f t="shared" si="331"/>
        <v>434.18</v>
      </c>
      <c r="AA571" s="44">
        <f t="shared" si="331"/>
        <v>434.18</v>
      </c>
    </row>
    <row r="572" spans="1:27" ht="12.75" customHeight="1" outlineLevel="1" x14ac:dyDescent="0.2">
      <c r="A572" s="97" t="s">
        <v>2901</v>
      </c>
      <c r="B572" s="63" t="s">
        <v>83</v>
      </c>
      <c r="C572" s="43" t="s">
        <v>79</v>
      </c>
      <c r="D572" s="44">
        <v>4.3</v>
      </c>
      <c r="E572" s="44">
        <v>4.3</v>
      </c>
      <c r="F572" s="44">
        <v>4.3</v>
      </c>
      <c r="G572" s="44">
        <v>4.3</v>
      </c>
      <c r="H572" s="44">
        <v>4.3</v>
      </c>
      <c r="I572" s="44">
        <v>4.3</v>
      </c>
      <c r="J572" s="44">
        <v>4.3</v>
      </c>
      <c r="K572" s="44">
        <v>4.3</v>
      </c>
      <c r="L572" s="44">
        <v>4.3</v>
      </c>
      <c r="M572" s="44">
        <v>4.3</v>
      </c>
      <c r="N572" s="44">
        <v>4.3</v>
      </c>
      <c r="O572" s="44">
        <v>4.3</v>
      </c>
      <c r="P572" s="44">
        <v>4.3</v>
      </c>
      <c r="Q572" s="44">
        <v>4.3</v>
      </c>
      <c r="R572" s="44">
        <v>4.3</v>
      </c>
      <c r="S572" s="44">
        <v>4.3</v>
      </c>
      <c r="T572" s="44">
        <v>4.3</v>
      </c>
      <c r="U572" s="44">
        <v>4.3</v>
      </c>
      <c r="V572" s="44">
        <v>4.3</v>
      </c>
      <c r="W572" s="44">
        <v>4.3</v>
      </c>
      <c r="X572" s="44">
        <v>4.3</v>
      </c>
      <c r="Y572" s="44">
        <v>4.3</v>
      </c>
      <c r="Z572" s="44">
        <v>4.3</v>
      </c>
      <c r="AA572" s="44">
        <v>4.3</v>
      </c>
    </row>
    <row r="573" spans="1:27" ht="12.75" customHeight="1" outlineLevel="1" x14ac:dyDescent="0.2">
      <c r="A573" s="97" t="s">
        <v>2902</v>
      </c>
      <c r="B573" s="63" t="s">
        <v>81</v>
      </c>
      <c r="C573" s="43" t="s">
        <v>79</v>
      </c>
      <c r="D573" s="44">
        <f>$D$11</f>
        <v>216.36</v>
      </c>
      <c r="E573" s="44">
        <f t="shared" ref="E573:AA573" si="332">$D$11</f>
        <v>216.36</v>
      </c>
      <c r="F573" s="44">
        <f t="shared" si="332"/>
        <v>216.36</v>
      </c>
      <c r="G573" s="44">
        <f t="shared" si="332"/>
        <v>216.36</v>
      </c>
      <c r="H573" s="44">
        <f t="shared" si="332"/>
        <v>216.36</v>
      </c>
      <c r="I573" s="44">
        <f t="shared" si="332"/>
        <v>216.36</v>
      </c>
      <c r="J573" s="44">
        <f t="shared" si="332"/>
        <v>216.36</v>
      </c>
      <c r="K573" s="44">
        <f t="shared" si="332"/>
        <v>216.36</v>
      </c>
      <c r="L573" s="44">
        <f t="shared" si="332"/>
        <v>216.36</v>
      </c>
      <c r="M573" s="44">
        <f t="shared" si="332"/>
        <v>216.36</v>
      </c>
      <c r="N573" s="44">
        <f t="shared" si="332"/>
        <v>216.36</v>
      </c>
      <c r="O573" s="44">
        <f t="shared" si="332"/>
        <v>216.36</v>
      </c>
      <c r="P573" s="44">
        <f t="shared" si="332"/>
        <v>216.36</v>
      </c>
      <c r="Q573" s="44">
        <f t="shared" si="332"/>
        <v>216.36</v>
      </c>
      <c r="R573" s="44">
        <f t="shared" si="332"/>
        <v>216.36</v>
      </c>
      <c r="S573" s="44">
        <f t="shared" si="332"/>
        <v>216.36</v>
      </c>
      <c r="T573" s="44">
        <f t="shared" si="332"/>
        <v>216.36</v>
      </c>
      <c r="U573" s="44">
        <f t="shared" si="332"/>
        <v>216.36</v>
      </c>
      <c r="V573" s="44">
        <f t="shared" si="332"/>
        <v>216.36</v>
      </c>
      <c r="W573" s="44">
        <f t="shared" si="332"/>
        <v>216.36</v>
      </c>
      <c r="X573" s="44">
        <f t="shared" si="332"/>
        <v>216.36</v>
      </c>
      <c r="Y573" s="44">
        <f t="shared" si="332"/>
        <v>216.36</v>
      </c>
      <c r="Z573" s="44">
        <f t="shared" si="332"/>
        <v>216.36</v>
      </c>
      <c r="AA573" s="44">
        <f t="shared" si="332"/>
        <v>216.36</v>
      </c>
    </row>
    <row r="574" spans="1:27" x14ac:dyDescent="0.2">
      <c r="A574" s="96" t="s">
        <v>2903</v>
      </c>
      <c r="B574" s="28" t="str">
        <f>"22"&amp;"."&amp;$B$777&amp;"."&amp;$B$778</f>
        <v>22.04.2024</v>
      </c>
      <c r="C574" s="88" t="s">
        <v>76</v>
      </c>
      <c r="D574" s="89">
        <f>ROUND(((D575+D576+D578+D577)/1000),5)</f>
        <v>1.7725200000000001</v>
      </c>
      <c r="E574" s="89">
        <f>ROUND(((E575+E576+E578+E577)/1000),5)</f>
        <v>1.6774899999999999</v>
      </c>
      <c r="F574" s="89">
        <f>ROUND(((F575+F576+F578+F577)/1000),5)</f>
        <v>1.6136900000000001</v>
      </c>
      <c r="G574" s="89">
        <f t="shared" ref="G574:AA574" si="333">ROUND(((G575+G576+G578+G577)/1000),5)</f>
        <v>1.60164</v>
      </c>
      <c r="H574" s="89">
        <f t="shared" si="333"/>
        <v>1.6269899999999999</v>
      </c>
      <c r="I574" s="89">
        <f t="shared" si="333"/>
        <v>1.76912</v>
      </c>
      <c r="J574" s="89">
        <f t="shared" si="333"/>
        <v>1.8693299999999999</v>
      </c>
      <c r="K574" s="89">
        <f t="shared" si="333"/>
        <v>2.1564299999999998</v>
      </c>
      <c r="L574" s="89">
        <f t="shared" si="333"/>
        <v>2.3880499999999998</v>
      </c>
      <c r="M574" s="89">
        <f t="shared" si="333"/>
        <v>2.62141</v>
      </c>
      <c r="N574" s="89">
        <f t="shared" si="333"/>
        <v>2.6483300000000001</v>
      </c>
      <c r="O574" s="89">
        <f t="shared" si="333"/>
        <v>2.6999399999999998</v>
      </c>
      <c r="P574" s="89">
        <f t="shared" si="333"/>
        <v>2.6819299999999999</v>
      </c>
      <c r="Q574" s="89">
        <f t="shared" si="333"/>
        <v>2.6948400000000001</v>
      </c>
      <c r="R574" s="89">
        <f t="shared" si="333"/>
        <v>2.66818</v>
      </c>
      <c r="S574" s="89">
        <f t="shared" si="333"/>
        <v>2.6560800000000002</v>
      </c>
      <c r="T574" s="89">
        <f t="shared" si="333"/>
        <v>2.6530999999999998</v>
      </c>
      <c r="U574" s="89">
        <f t="shared" si="333"/>
        <v>2.4503499999999998</v>
      </c>
      <c r="V574" s="89">
        <f t="shared" si="333"/>
        <v>2.2927499999999998</v>
      </c>
      <c r="W574" s="89">
        <f t="shared" si="333"/>
        <v>2.4523600000000001</v>
      </c>
      <c r="X574" s="89">
        <f t="shared" si="333"/>
        <v>2.6062400000000001</v>
      </c>
      <c r="Y574" s="89">
        <f t="shared" si="333"/>
        <v>2.3460899999999998</v>
      </c>
      <c r="Z574" s="89">
        <f t="shared" si="333"/>
        <v>2.1557900000000001</v>
      </c>
      <c r="AA574" s="89">
        <f t="shared" si="333"/>
        <v>1.8983099999999999</v>
      </c>
    </row>
    <row r="575" spans="1:27" ht="12.75" customHeight="1" outlineLevel="1" x14ac:dyDescent="0.2">
      <c r="A575" s="97" t="s">
        <v>2904</v>
      </c>
      <c r="B575" s="63" t="s">
        <v>242</v>
      </c>
      <c r="C575" s="43" t="s">
        <v>79</v>
      </c>
      <c r="D575" s="44">
        <v>1117.68</v>
      </c>
      <c r="E575" s="44">
        <v>1022.65</v>
      </c>
      <c r="F575" s="44">
        <v>958.85</v>
      </c>
      <c r="G575" s="44">
        <v>946.8</v>
      </c>
      <c r="H575" s="44">
        <v>972.15</v>
      </c>
      <c r="I575" s="44">
        <v>1114.28</v>
      </c>
      <c r="J575" s="44">
        <v>1214.49</v>
      </c>
      <c r="K575" s="44">
        <v>1501.59</v>
      </c>
      <c r="L575" s="44">
        <v>1733.21</v>
      </c>
      <c r="M575" s="44">
        <v>1966.57</v>
      </c>
      <c r="N575" s="44">
        <v>1993.49</v>
      </c>
      <c r="O575" s="44">
        <v>2045.1</v>
      </c>
      <c r="P575" s="44">
        <v>2027.09</v>
      </c>
      <c r="Q575" s="44">
        <v>2040</v>
      </c>
      <c r="R575" s="44">
        <v>2013.34</v>
      </c>
      <c r="S575" s="44">
        <v>2001.24</v>
      </c>
      <c r="T575" s="44">
        <v>1998.26</v>
      </c>
      <c r="U575" s="44">
        <v>1795.51</v>
      </c>
      <c r="V575" s="44">
        <v>1637.91</v>
      </c>
      <c r="W575" s="44">
        <v>1797.52</v>
      </c>
      <c r="X575" s="44">
        <v>1951.4</v>
      </c>
      <c r="Y575" s="44">
        <v>1691.25</v>
      </c>
      <c r="Z575" s="44">
        <v>1500.95</v>
      </c>
      <c r="AA575" s="44">
        <v>1243.47</v>
      </c>
    </row>
    <row r="576" spans="1:27" ht="12.75" customHeight="1" outlineLevel="1" x14ac:dyDescent="0.2">
      <c r="A576" s="97" t="s">
        <v>2905</v>
      </c>
      <c r="B576" s="63" t="s">
        <v>90</v>
      </c>
      <c r="C576" s="43" t="s">
        <v>79</v>
      </c>
      <c r="D576" s="44">
        <f>$D$471</f>
        <v>434.18</v>
      </c>
      <c r="E576" s="44">
        <f t="shared" ref="E576:AA576" si="334">$D$471</f>
        <v>434.18</v>
      </c>
      <c r="F576" s="44">
        <f t="shared" si="334"/>
        <v>434.18</v>
      </c>
      <c r="G576" s="44">
        <f t="shared" si="334"/>
        <v>434.18</v>
      </c>
      <c r="H576" s="44">
        <f t="shared" si="334"/>
        <v>434.18</v>
      </c>
      <c r="I576" s="44">
        <f t="shared" si="334"/>
        <v>434.18</v>
      </c>
      <c r="J576" s="44">
        <f t="shared" si="334"/>
        <v>434.18</v>
      </c>
      <c r="K576" s="44">
        <f t="shared" si="334"/>
        <v>434.18</v>
      </c>
      <c r="L576" s="44">
        <f t="shared" si="334"/>
        <v>434.18</v>
      </c>
      <c r="M576" s="44">
        <f t="shared" si="334"/>
        <v>434.18</v>
      </c>
      <c r="N576" s="44">
        <f t="shared" si="334"/>
        <v>434.18</v>
      </c>
      <c r="O576" s="44">
        <f t="shared" si="334"/>
        <v>434.18</v>
      </c>
      <c r="P576" s="44">
        <f t="shared" si="334"/>
        <v>434.18</v>
      </c>
      <c r="Q576" s="44">
        <f t="shared" si="334"/>
        <v>434.18</v>
      </c>
      <c r="R576" s="44">
        <f t="shared" si="334"/>
        <v>434.18</v>
      </c>
      <c r="S576" s="44">
        <f t="shared" si="334"/>
        <v>434.18</v>
      </c>
      <c r="T576" s="44">
        <f t="shared" si="334"/>
        <v>434.18</v>
      </c>
      <c r="U576" s="44">
        <f t="shared" si="334"/>
        <v>434.18</v>
      </c>
      <c r="V576" s="44">
        <f t="shared" si="334"/>
        <v>434.18</v>
      </c>
      <c r="W576" s="44">
        <f t="shared" si="334"/>
        <v>434.18</v>
      </c>
      <c r="X576" s="44">
        <f t="shared" si="334"/>
        <v>434.18</v>
      </c>
      <c r="Y576" s="44">
        <f t="shared" si="334"/>
        <v>434.18</v>
      </c>
      <c r="Z576" s="44">
        <f t="shared" si="334"/>
        <v>434.18</v>
      </c>
      <c r="AA576" s="44">
        <f t="shared" si="334"/>
        <v>434.18</v>
      </c>
    </row>
    <row r="577" spans="1:27" ht="12.75" customHeight="1" outlineLevel="1" x14ac:dyDescent="0.2">
      <c r="A577" s="97" t="s">
        <v>2906</v>
      </c>
      <c r="B577" s="63" t="s">
        <v>83</v>
      </c>
      <c r="C577" s="43" t="s">
        <v>79</v>
      </c>
      <c r="D577" s="44">
        <v>4.3</v>
      </c>
      <c r="E577" s="44">
        <v>4.3</v>
      </c>
      <c r="F577" s="44">
        <v>4.3</v>
      </c>
      <c r="G577" s="44">
        <v>4.3</v>
      </c>
      <c r="H577" s="44">
        <v>4.3</v>
      </c>
      <c r="I577" s="44">
        <v>4.3</v>
      </c>
      <c r="J577" s="44">
        <v>4.3</v>
      </c>
      <c r="K577" s="44">
        <v>4.3</v>
      </c>
      <c r="L577" s="44">
        <v>4.3</v>
      </c>
      <c r="M577" s="44">
        <v>4.3</v>
      </c>
      <c r="N577" s="44">
        <v>4.3</v>
      </c>
      <c r="O577" s="44">
        <v>4.3</v>
      </c>
      <c r="P577" s="44">
        <v>4.3</v>
      </c>
      <c r="Q577" s="44">
        <v>4.3</v>
      </c>
      <c r="R577" s="44">
        <v>4.3</v>
      </c>
      <c r="S577" s="44">
        <v>4.3</v>
      </c>
      <c r="T577" s="44">
        <v>4.3</v>
      </c>
      <c r="U577" s="44">
        <v>4.3</v>
      </c>
      <c r="V577" s="44">
        <v>4.3</v>
      </c>
      <c r="W577" s="44">
        <v>4.3</v>
      </c>
      <c r="X577" s="44">
        <v>4.3</v>
      </c>
      <c r="Y577" s="44">
        <v>4.3</v>
      </c>
      <c r="Z577" s="44">
        <v>4.3</v>
      </c>
      <c r="AA577" s="44">
        <v>4.3</v>
      </c>
    </row>
    <row r="578" spans="1:27" ht="12.75" customHeight="1" outlineLevel="1" x14ac:dyDescent="0.2">
      <c r="A578" s="97" t="s">
        <v>2907</v>
      </c>
      <c r="B578" s="63" t="s">
        <v>81</v>
      </c>
      <c r="C578" s="43" t="s">
        <v>79</v>
      </c>
      <c r="D578" s="44">
        <f>$D$11</f>
        <v>216.36</v>
      </c>
      <c r="E578" s="44">
        <f t="shared" ref="E578:AA578" si="335">$D$11</f>
        <v>216.36</v>
      </c>
      <c r="F578" s="44">
        <f t="shared" si="335"/>
        <v>216.36</v>
      </c>
      <c r="G578" s="44">
        <f t="shared" si="335"/>
        <v>216.36</v>
      </c>
      <c r="H578" s="44">
        <f t="shared" si="335"/>
        <v>216.36</v>
      </c>
      <c r="I578" s="44">
        <f t="shared" si="335"/>
        <v>216.36</v>
      </c>
      <c r="J578" s="44">
        <f t="shared" si="335"/>
        <v>216.36</v>
      </c>
      <c r="K578" s="44">
        <f t="shared" si="335"/>
        <v>216.36</v>
      </c>
      <c r="L578" s="44">
        <f t="shared" si="335"/>
        <v>216.36</v>
      </c>
      <c r="M578" s="44">
        <f t="shared" si="335"/>
        <v>216.36</v>
      </c>
      <c r="N578" s="44">
        <f t="shared" si="335"/>
        <v>216.36</v>
      </c>
      <c r="O578" s="44">
        <f t="shared" si="335"/>
        <v>216.36</v>
      </c>
      <c r="P578" s="44">
        <f t="shared" si="335"/>
        <v>216.36</v>
      </c>
      <c r="Q578" s="44">
        <f t="shared" si="335"/>
        <v>216.36</v>
      </c>
      <c r="R578" s="44">
        <f t="shared" si="335"/>
        <v>216.36</v>
      </c>
      <c r="S578" s="44">
        <f t="shared" si="335"/>
        <v>216.36</v>
      </c>
      <c r="T578" s="44">
        <f t="shared" si="335"/>
        <v>216.36</v>
      </c>
      <c r="U578" s="44">
        <f t="shared" si="335"/>
        <v>216.36</v>
      </c>
      <c r="V578" s="44">
        <f t="shared" si="335"/>
        <v>216.36</v>
      </c>
      <c r="W578" s="44">
        <f t="shared" si="335"/>
        <v>216.36</v>
      </c>
      <c r="X578" s="44">
        <f t="shared" si="335"/>
        <v>216.36</v>
      </c>
      <c r="Y578" s="44">
        <f t="shared" si="335"/>
        <v>216.36</v>
      </c>
      <c r="Z578" s="44">
        <f t="shared" si="335"/>
        <v>216.36</v>
      </c>
      <c r="AA578" s="44">
        <f t="shared" si="335"/>
        <v>216.36</v>
      </c>
    </row>
    <row r="579" spans="1:27" x14ac:dyDescent="0.2">
      <c r="A579" s="96" t="s">
        <v>2908</v>
      </c>
      <c r="B579" s="28" t="str">
        <f>"23"&amp;"."&amp;$B$777&amp;"."&amp;$B$778</f>
        <v>23.04.2024</v>
      </c>
      <c r="C579" s="88" t="s">
        <v>76</v>
      </c>
      <c r="D579" s="89">
        <f>ROUND(((D580+D581+D583+D582)/1000),5)</f>
        <v>1.81572</v>
      </c>
      <c r="E579" s="89">
        <f>ROUND(((E580+E581+E583+E582)/1000),5)</f>
        <v>1.6995199999999999</v>
      </c>
      <c r="F579" s="89">
        <f>ROUND(((F580+F581+F583+F582)/1000),5)</f>
        <v>1.6255599999999999</v>
      </c>
      <c r="G579" s="89">
        <f t="shared" ref="G579:AA579" si="336">ROUND(((G580+G581+G583+G582)/1000),5)</f>
        <v>1.6322700000000001</v>
      </c>
      <c r="H579" s="89">
        <f t="shared" si="336"/>
        <v>1.7464299999999999</v>
      </c>
      <c r="I579" s="89">
        <f t="shared" si="336"/>
        <v>1.8152299999999999</v>
      </c>
      <c r="J579" s="89">
        <f t="shared" si="336"/>
        <v>1.9214100000000001</v>
      </c>
      <c r="K579" s="89">
        <f t="shared" si="336"/>
        <v>2.15076</v>
      </c>
      <c r="L579" s="89">
        <f t="shared" si="336"/>
        <v>2.3467500000000001</v>
      </c>
      <c r="M579" s="89">
        <f t="shared" si="336"/>
        <v>2.5650400000000002</v>
      </c>
      <c r="N579" s="89">
        <f t="shared" si="336"/>
        <v>2.6279499999999998</v>
      </c>
      <c r="O579" s="89">
        <f t="shared" si="336"/>
        <v>2.5407500000000001</v>
      </c>
      <c r="P579" s="89">
        <f t="shared" si="336"/>
        <v>2.4163999999999999</v>
      </c>
      <c r="Q579" s="89">
        <f t="shared" si="336"/>
        <v>2.5876299999999999</v>
      </c>
      <c r="R579" s="89">
        <f t="shared" si="336"/>
        <v>2.5594600000000001</v>
      </c>
      <c r="S579" s="89">
        <f t="shared" si="336"/>
        <v>2.4991300000000001</v>
      </c>
      <c r="T579" s="89">
        <f t="shared" si="336"/>
        <v>2.4960100000000001</v>
      </c>
      <c r="U579" s="89">
        <f t="shared" si="336"/>
        <v>2.3968500000000001</v>
      </c>
      <c r="V579" s="89">
        <f t="shared" si="336"/>
        <v>2.4562499999999998</v>
      </c>
      <c r="W579" s="89">
        <f t="shared" si="336"/>
        <v>2.54087</v>
      </c>
      <c r="X579" s="89">
        <f t="shared" si="336"/>
        <v>2.4303699999999999</v>
      </c>
      <c r="Y579" s="89">
        <f t="shared" si="336"/>
        <v>2.2880099999999999</v>
      </c>
      <c r="Z579" s="89">
        <f t="shared" si="336"/>
        <v>2.1278199999999998</v>
      </c>
      <c r="AA579" s="89">
        <f t="shared" si="336"/>
        <v>1.8874200000000001</v>
      </c>
    </row>
    <row r="580" spans="1:27" ht="12.75" customHeight="1" outlineLevel="1" x14ac:dyDescent="0.2">
      <c r="A580" s="97" t="s">
        <v>2909</v>
      </c>
      <c r="B580" s="63" t="s">
        <v>242</v>
      </c>
      <c r="C580" s="43" t="s">
        <v>79</v>
      </c>
      <c r="D580" s="44">
        <v>1160.8800000000001</v>
      </c>
      <c r="E580" s="44">
        <v>1044.68</v>
      </c>
      <c r="F580" s="44">
        <v>970.72</v>
      </c>
      <c r="G580" s="44">
        <v>977.43</v>
      </c>
      <c r="H580" s="44">
        <v>1091.5899999999999</v>
      </c>
      <c r="I580" s="44">
        <v>1160.3900000000001</v>
      </c>
      <c r="J580" s="44">
        <v>1266.57</v>
      </c>
      <c r="K580" s="44">
        <v>1495.92</v>
      </c>
      <c r="L580" s="44">
        <v>1691.91</v>
      </c>
      <c r="M580" s="44">
        <v>1910.2</v>
      </c>
      <c r="N580" s="44">
        <v>1973.11</v>
      </c>
      <c r="O580" s="44">
        <v>1885.91</v>
      </c>
      <c r="P580" s="44">
        <v>1761.56</v>
      </c>
      <c r="Q580" s="44">
        <v>1932.79</v>
      </c>
      <c r="R580" s="44">
        <v>1904.62</v>
      </c>
      <c r="S580" s="44">
        <v>1844.29</v>
      </c>
      <c r="T580" s="44">
        <v>1841.17</v>
      </c>
      <c r="U580" s="44">
        <v>1742.01</v>
      </c>
      <c r="V580" s="44">
        <v>1801.41</v>
      </c>
      <c r="W580" s="44">
        <v>1886.03</v>
      </c>
      <c r="X580" s="44">
        <v>1775.53</v>
      </c>
      <c r="Y580" s="44">
        <v>1633.17</v>
      </c>
      <c r="Z580" s="44">
        <v>1472.98</v>
      </c>
      <c r="AA580" s="44">
        <v>1232.58</v>
      </c>
    </row>
    <row r="581" spans="1:27" ht="12.75" customHeight="1" outlineLevel="1" x14ac:dyDescent="0.2">
      <c r="A581" s="97" t="s">
        <v>2910</v>
      </c>
      <c r="B581" s="63" t="s">
        <v>90</v>
      </c>
      <c r="C581" s="43" t="s">
        <v>79</v>
      </c>
      <c r="D581" s="44">
        <f>$D$471</f>
        <v>434.18</v>
      </c>
      <c r="E581" s="44">
        <f t="shared" ref="E581:AA581" si="337">$D$471</f>
        <v>434.18</v>
      </c>
      <c r="F581" s="44">
        <f t="shared" si="337"/>
        <v>434.18</v>
      </c>
      <c r="G581" s="44">
        <f t="shared" si="337"/>
        <v>434.18</v>
      </c>
      <c r="H581" s="44">
        <f t="shared" si="337"/>
        <v>434.18</v>
      </c>
      <c r="I581" s="44">
        <f t="shared" si="337"/>
        <v>434.18</v>
      </c>
      <c r="J581" s="44">
        <f t="shared" si="337"/>
        <v>434.18</v>
      </c>
      <c r="K581" s="44">
        <f t="shared" si="337"/>
        <v>434.18</v>
      </c>
      <c r="L581" s="44">
        <f t="shared" si="337"/>
        <v>434.18</v>
      </c>
      <c r="M581" s="44">
        <f t="shared" si="337"/>
        <v>434.18</v>
      </c>
      <c r="N581" s="44">
        <f t="shared" si="337"/>
        <v>434.18</v>
      </c>
      <c r="O581" s="44">
        <f t="shared" si="337"/>
        <v>434.18</v>
      </c>
      <c r="P581" s="44">
        <f t="shared" si="337"/>
        <v>434.18</v>
      </c>
      <c r="Q581" s="44">
        <f t="shared" si="337"/>
        <v>434.18</v>
      </c>
      <c r="R581" s="44">
        <f t="shared" si="337"/>
        <v>434.18</v>
      </c>
      <c r="S581" s="44">
        <f t="shared" si="337"/>
        <v>434.18</v>
      </c>
      <c r="T581" s="44">
        <f t="shared" si="337"/>
        <v>434.18</v>
      </c>
      <c r="U581" s="44">
        <f t="shared" si="337"/>
        <v>434.18</v>
      </c>
      <c r="V581" s="44">
        <f t="shared" si="337"/>
        <v>434.18</v>
      </c>
      <c r="W581" s="44">
        <f t="shared" si="337"/>
        <v>434.18</v>
      </c>
      <c r="X581" s="44">
        <f t="shared" si="337"/>
        <v>434.18</v>
      </c>
      <c r="Y581" s="44">
        <f t="shared" si="337"/>
        <v>434.18</v>
      </c>
      <c r="Z581" s="44">
        <f t="shared" si="337"/>
        <v>434.18</v>
      </c>
      <c r="AA581" s="44">
        <f t="shared" si="337"/>
        <v>434.18</v>
      </c>
    </row>
    <row r="582" spans="1:27" ht="12.75" customHeight="1" outlineLevel="1" x14ac:dyDescent="0.2">
      <c r="A582" s="97" t="s">
        <v>2911</v>
      </c>
      <c r="B582" s="63" t="s">
        <v>83</v>
      </c>
      <c r="C582" s="43" t="s">
        <v>79</v>
      </c>
      <c r="D582" s="44">
        <v>4.3</v>
      </c>
      <c r="E582" s="44">
        <v>4.3</v>
      </c>
      <c r="F582" s="44">
        <v>4.3</v>
      </c>
      <c r="G582" s="44">
        <v>4.3</v>
      </c>
      <c r="H582" s="44">
        <v>4.3</v>
      </c>
      <c r="I582" s="44">
        <v>4.3</v>
      </c>
      <c r="J582" s="44">
        <v>4.3</v>
      </c>
      <c r="K582" s="44">
        <v>4.3</v>
      </c>
      <c r="L582" s="44">
        <v>4.3</v>
      </c>
      <c r="M582" s="44">
        <v>4.3</v>
      </c>
      <c r="N582" s="44">
        <v>4.3</v>
      </c>
      <c r="O582" s="44">
        <v>4.3</v>
      </c>
      <c r="P582" s="44">
        <v>4.3</v>
      </c>
      <c r="Q582" s="44">
        <v>4.3</v>
      </c>
      <c r="R582" s="44">
        <v>4.3</v>
      </c>
      <c r="S582" s="44">
        <v>4.3</v>
      </c>
      <c r="T582" s="44">
        <v>4.3</v>
      </c>
      <c r="U582" s="44">
        <v>4.3</v>
      </c>
      <c r="V582" s="44">
        <v>4.3</v>
      </c>
      <c r="W582" s="44">
        <v>4.3</v>
      </c>
      <c r="X582" s="44">
        <v>4.3</v>
      </c>
      <c r="Y582" s="44">
        <v>4.3</v>
      </c>
      <c r="Z582" s="44">
        <v>4.3</v>
      </c>
      <c r="AA582" s="44">
        <v>4.3</v>
      </c>
    </row>
    <row r="583" spans="1:27" ht="12.75" customHeight="1" outlineLevel="1" x14ac:dyDescent="0.2">
      <c r="A583" s="97" t="s">
        <v>2912</v>
      </c>
      <c r="B583" s="63" t="s">
        <v>81</v>
      </c>
      <c r="C583" s="43" t="s">
        <v>79</v>
      </c>
      <c r="D583" s="44">
        <f>$D$11</f>
        <v>216.36</v>
      </c>
      <c r="E583" s="44">
        <f t="shared" ref="E583:AA583" si="338">$D$11</f>
        <v>216.36</v>
      </c>
      <c r="F583" s="44">
        <f t="shared" si="338"/>
        <v>216.36</v>
      </c>
      <c r="G583" s="44">
        <f t="shared" si="338"/>
        <v>216.36</v>
      </c>
      <c r="H583" s="44">
        <f t="shared" si="338"/>
        <v>216.36</v>
      </c>
      <c r="I583" s="44">
        <f t="shared" si="338"/>
        <v>216.36</v>
      </c>
      <c r="J583" s="44">
        <f t="shared" si="338"/>
        <v>216.36</v>
      </c>
      <c r="K583" s="44">
        <f t="shared" si="338"/>
        <v>216.36</v>
      </c>
      <c r="L583" s="44">
        <f t="shared" si="338"/>
        <v>216.36</v>
      </c>
      <c r="M583" s="44">
        <f t="shared" si="338"/>
        <v>216.36</v>
      </c>
      <c r="N583" s="44">
        <f t="shared" si="338"/>
        <v>216.36</v>
      </c>
      <c r="O583" s="44">
        <f t="shared" si="338"/>
        <v>216.36</v>
      </c>
      <c r="P583" s="44">
        <f t="shared" si="338"/>
        <v>216.36</v>
      </c>
      <c r="Q583" s="44">
        <f t="shared" si="338"/>
        <v>216.36</v>
      </c>
      <c r="R583" s="44">
        <f t="shared" si="338"/>
        <v>216.36</v>
      </c>
      <c r="S583" s="44">
        <f t="shared" si="338"/>
        <v>216.36</v>
      </c>
      <c r="T583" s="44">
        <f t="shared" si="338"/>
        <v>216.36</v>
      </c>
      <c r="U583" s="44">
        <f t="shared" si="338"/>
        <v>216.36</v>
      </c>
      <c r="V583" s="44">
        <f t="shared" si="338"/>
        <v>216.36</v>
      </c>
      <c r="W583" s="44">
        <f t="shared" si="338"/>
        <v>216.36</v>
      </c>
      <c r="X583" s="44">
        <f t="shared" si="338"/>
        <v>216.36</v>
      </c>
      <c r="Y583" s="44">
        <f t="shared" si="338"/>
        <v>216.36</v>
      </c>
      <c r="Z583" s="44">
        <f t="shared" si="338"/>
        <v>216.36</v>
      </c>
      <c r="AA583" s="44">
        <f t="shared" si="338"/>
        <v>216.36</v>
      </c>
    </row>
    <row r="584" spans="1:27" x14ac:dyDescent="0.2">
      <c r="A584" s="96" t="s">
        <v>2913</v>
      </c>
      <c r="B584" s="28" t="str">
        <f>"24"&amp;"."&amp;$B$777&amp;"."&amp;$B$778</f>
        <v>24.04.2024</v>
      </c>
      <c r="C584" s="88" t="s">
        <v>76</v>
      </c>
      <c r="D584" s="89">
        <f>ROUND(((D585+D586+D588+D587)/1000),5)</f>
        <v>1.7754099999999999</v>
      </c>
      <c r="E584" s="89">
        <f>ROUND(((E585+E586+E588+E587)/1000),5)</f>
        <v>1.6706099999999999</v>
      </c>
      <c r="F584" s="89">
        <f>ROUND(((F585+F586+F588+F587)/1000),5)</f>
        <v>1.5946</v>
      </c>
      <c r="G584" s="89">
        <f t="shared" ref="G584:AA584" si="339">ROUND(((G585+G586+G588+G587)/1000),5)</f>
        <v>1.58247</v>
      </c>
      <c r="H584" s="89">
        <f t="shared" si="339"/>
        <v>1.64568</v>
      </c>
      <c r="I584" s="89">
        <f t="shared" si="339"/>
        <v>1.77468</v>
      </c>
      <c r="J584" s="89">
        <f t="shared" si="339"/>
        <v>1.8740699999999999</v>
      </c>
      <c r="K584" s="89">
        <f t="shared" si="339"/>
        <v>2.1042800000000002</v>
      </c>
      <c r="L584" s="89">
        <f t="shared" si="339"/>
        <v>2.20268</v>
      </c>
      <c r="M584" s="89">
        <f t="shared" si="339"/>
        <v>2.2562700000000002</v>
      </c>
      <c r="N584" s="89">
        <f t="shared" si="339"/>
        <v>2.3511000000000002</v>
      </c>
      <c r="O584" s="89">
        <f t="shared" si="339"/>
        <v>2.4193699999999998</v>
      </c>
      <c r="P584" s="89">
        <f t="shared" si="339"/>
        <v>2.4315199999999999</v>
      </c>
      <c r="Q584" s="89">
        <f t="shared" si="339"/>
        <v>2.4332600000000002</v>
      </c>
      <c r="R584" s="89">
        <f t="shared" si="339"/>
        <v>2.4315899999999999</v>
      </c>
      <c r="S584" s="89">
        <f t="shared" si="339"/>
        <v>2.3839999999999999</v>
      </c>
      <c r="T584" s="89">
        <f t="shared" si="339"/>
        <v>2.26878</v>
      </c>
      <c r="U584" s="89">
        <f t="shared" si="339"/>
        <v>2.22458</v>
      </c>
      <c r="V584" s="89">
        <f t="shared" si="339"/>
        <v>2.2041599999999999</v>
      </c>
      <c r="W584" s="89">
        <f t="shared" si="339"/>
        <v>2.2183199999999998</v>
      </c>
      <c r="X584" s="89">
        <f t="shared" si="339"/>
        <v>2.3149199999999999</v>
      </c>
      <c r="Y584" s="89">
        <f t="shared" si="339"/>
        <v>2.2253500000000002</v>
      </c>
      <c r="Z584" s="89">
        <f t="shared" si="339"/>
        <v>2.02135</v>
      </c>
      <c r="AA584" s="89">
        <f t="shared" si="339"/>
        <v>1.83168</v>
      </c>
    </row>
    <row r="585" spans="1:27" ht="12.75" customHeight="1" outlineLevel="1" x14ac:dyDescent="0.2">
      <c r="A585" s="97" t="s">
        <v>2914</v>
      </c>
      <c r="B585" s="63" t="s">
        <v>242</v>
      </c>
      <c r="C585" s="43" t="s">
        <v>79</v>
      </c>
      <c r="D585" s="44">
        <v>1120.57</v>
      </c>
      <c r="E585" s="44">
        <v>1015.77</v>
      </c>
      <c r="F585" s="44">
        <v>939.76</v>
      </c>
      <c r="G585" s="44">
        <v>927.63</v>
      </c>
      <c r="H585" s="44">
        <v>990.84</v>
      </c>
      <c r="I585" s="44">
        <v>1119.8399999999999</v>
      </c>
      <c r="J585" s="44">
        <v>1219.23</v>
      </c>
      <c r="K585" s="44">
        <v>1449.44</v>
      </c>
      <c r="L585" s="44">
        <v>1547.84</v>
      </c>
      <c r="M585" s="44">
        <v>1601.43</v>
      </c>
      <c r="N585" s="44">
        <v>1696.26</v>
      </c>
      <c r="O585" s="44">
        <v>1764.53</v>
      </c>
      <c r="P585" s="44">
        <v>1776.68</v>
      </c>
      <c r="Q585" s="44">
        <v>1778.42</v>
      </c>
      <c r="R585" s="44">
        <v>1776.75</v>
      </c>
      <c r="S585" s="44">
        <v>1729.16</v>
      </c>
      <c r="T585" s="44">
        <v>1613.94</v>
      </c>
      <c r="U585" s="44">
        <v>1569.74</v>
      </c>
      <c r="V585" s="44">
        <v>1549.32</v>
      </c>
      <c r="W585" s="44">
        <v>1563.48</v>
      </c>
      <c r="X585" s="44">
        <v>1660.08</v>
      </c>
      <c r="Y585" s="44">
        <v>1570.51</v>
      </c>
      <c r="Z585" s="44">
        <v>1366.51</v>
      </c>
      <c r="AA585" s="44">
        <v>1176.8399999999999</v>
      </c>
    </row>
    <row r="586" spans="1:27" ht="12.75" customHeight="1" outlineLevel="1" x14ac:dyDescent="0.2">
      <c r="A586" s="97" t="s">
        <v>2915</v>
      </c>
      <c r="B586" s="63" t="s">
        <v>90</v>
      </c>
      <c r="C586" s="43" t="s">
        <v>79</v>
      </c>
      <c r="D586" s="44">
        <f>$D$471</f>
        <v>434.18</v>
      </c>
      <c r="E586" s="44">
        <f t="shared" ref="E586:AA586" si="340">$D$471</f>
        <v>434.18</v>
      </c>
      <c r="F586" s="44">
        <f t="shared" si="340"/>
        <v>434.18</v>
      </c>
      <c r="G586" s="44">
        <f t="shared" si="340"/>
        <v>434.18</v>
      </c>
      <c r="H586" s="44">
        <f t="shared" si="340"/>
        <v>434.18</v>
      </c>
      <c r="I586" s="44">
        <f t="shared" si="340"/>
        <v>434.18</v>
      </c>
      <c r="J586" s="44">
        <f t="shared" si="340"/>
        <v>434.18</v>
      </c>
      <c r="K586" s="44">
        <f t="shared" si="340"/>
        <v>434.18</v>
      </c>
      <c r="L586" s="44">
        <f t="shared" si="340"/>
        <v>434.18</v>
      </c>
      <c r="M586" s="44">
        <f t="shared" si="340"/>
        <v>434.18</v>
      </c>
      <c r="N586" s="44">
        <f t="shared" si="340"/>
        <v>434.18</v>
      </c>
      <c r="O586" s="44">
        <f t="shared" si="340"/>
        <v>434.18</v>
      </c>
      <c r="P586" s="44">
        <f t="shared" si="340"/>
        <v>434.18</v>
      </c>
      <c r="Q586" s="44">
        <f t="shared" si="340"/>
        <v>434.18</v>
      </c>
      <c r="R586" s="44">
        <f t="shared" si="340"/>
        <v>434.18</v>
      </c>
      <c r="S586" s="44">
        <f t="shared" si="340"/>
        <v>434.18</v>
      </c>
      <c r="T586" s="44">
        <f t="shared" si="340"/>
        <v>434.18</v>
      </c>
      <c r="U586" s="44">
        <f t="shared" si="340"/>
        <v>434.18</v>
      </c>
      <c r="V586" s="44">
        <f t="shared" si="340"/>
        <v>434.18</v>
      </c>
      <c r="W586" s="44">
        <f t="shared" si="340"/>
        <v>434.18</v>
      </c>
      <c r="X586" s="44">
        <f t="shared" si="340"/>
        <v>434.18</v>
      </c>
      <c r="Y586" s="44">
        <f t="shared" si="340"/>
        <v>434.18</v>
      </c>
      <c r="Z586" s="44">
        <f t="shared" si="340"/>
        <v>434.18</v>
      </c>
      <c r="AA586" s="44">
        <f t="shared" si="340"/>
        <v>434.18</v>
      </c>
    </row>
    <row r="587" spans="1:27" ht="12.75" customHeight="1" outlineLevel="1" x14ac:dyDescent="0.2">
      <c r="A587" s="97" t="s">
        <v>2916</v>
      </c>
      <c r="B587" s="63" t="s">
        <v>83</v>
      </c>
      <c r="C587" s="43" t="s">
        <v>79</v>
      </c>
      <c r="D587" s="44">
        <v>4.3</v>
      </c>
      <c r="E587" s="44">
        <v>4.3</v>
      </c>
      <c r="F587" s="44">
        <v>4.3</v>
      </c>
      <c r="G587" s="44">
        <v>4.3</v>
      </c>
      <c r="H587" s="44">
        <v>4.3</v>
      </c>
      <c r="I587" s="44">
        <v>4.3</v>
      </c>
      <c r="J587" s="44">
        <v>4.3</v>
      </c>
      <c r="K587" s="44">
        <v>4.3</v>
      </c>
      <c r="L587" s="44">
        <v>4.3</v>
      </c>
      <c r="M587" s="44">
        <v>4.3</v>
      </c>
      <c r="N587" s="44">
        <v>4.3</v>
      </c>
      <c r="O587" s="44">
        <v>4.3</v>
      </c>
      <c r="P587" s="44">
        <v>4.3</v>
      </c>
      <c r="Q587" s="44">
        <v>4.3</v>
      </c>
      <c r="R587" s="44">
        <v>4.3</v>
      </c>
      <c r="S587" s="44">
        <v>4.3</v>
      </c>
      <c r="T587" s="44">
        <v>4.3</v>
      </c>
      <c r="U587" s="44">
        <v>4.3</v>
      </c>
      <c r="V587" s="44">
        <v>4.3</v>
      </c>
      <c r="W587" s="44">
        <v>4.3</v>
      </c>
      <c r="X587" s="44">
        <v>4.3</v>
      </c>
      <c r="Y587" s="44">
        <v>4.3</v>
      </c>
      <c r="Z587" s="44">
        <v>4.3</v>
      </c>
      <c r="AA587" s="44">
        <v>4.3</v>
      </c>
    </row>
    <row r="588" spans="1:27" ht="12.75" customHeight="1" outlineLevel="1" x14ac:dyDescent="0.2">
      <c r="A588" s="97" t="s">
        <v>2917</v>
      </c>
      <c r="B588" s="63" t="s">
        <v>81</v>
      </c>
      <c r="C588" s="43" t="s">
        <v>79</v>
      </c>
      <c r="D588" s="44">
        <f>$D$11</f>
        <v>216.36</v>
      </c>
      <c r="E588" s="44">
        <f t="shared" ref="E588:AA588" si="341">$D$11</f>
        <v>216.36</v>
      </c>
      <c r="F588" s="44">
        <f t="shared" si="341"/>
        <v>216.36</v>
      </c>
      <c r="G588" s="44">
        <f t="shared" si="341"/>
        <v>216.36</v>
      </c>
      <c r="H588" s="44">
        <f t="shared" si="341"/>
        <v>216.36</v>
      </c>
      <c r="I588" s="44">
        <f t="shared" si="341"/>
        <v>216.36</v>
      </c>
      <c r="J588" s="44">
        <f t="shared" si="341"/>
        <v>216.36</v>
      </c>
      <c r="K588" s="44">
        <f t="shared" si="341"/>
        <v>216.36</v>
      </c>
      <c r="L588" s="44">
        <f t="shared" si="341"/>
        <v>216.36</v>
      </c>
      <c r="M588" s="44">
        <f t="shared" si="341"/>
        <v>216.36</v>
      </c>
      <c r="N588" s="44">
        <f t="shared" si="341"/>
        <v>216.36</v>
      </c>
      <c r="O588" s="44">
        <f t="shared" si="341"/>
        <v>216.36</v>
      </c>
      <c r="P588" s="44">
        <f t="shared" si="341"/>
        <v>216.36</v>
      </c>
      <c r="Q588" s="44">
        <f t="shared" si="341"/>
        <v>216.36</v>
      </c>
      <c r="R588" s="44">
        <f t="shared" si="341"/>
        <v>216.36</v>
      </c>
      <c r="S588" s="44">
        <f t="shared" si="341"/>
        <v>216.36</v>
      </c>
      <c r="T588" s="44">
        <f t="shared" si="341"/>
        <v>216.36</v>
      </c>
      <c r="U588" s="44">
        <f t="shared" si="341"/>
        <v>216.36</v>
      </c>
      <c r="V588" s="44">
        <f t="shared" si="341"/>
        <v>216.36</v>
      </c>
      <c r="W588" s="44">
        <f t="shared" si="341"/>
        <v>216.36</v>
      </c>
      <c r="X588" s="44">
        <f t="shared" si="341"/>
        <v>216.36</v>
      </c>
      <c r="Y588" s="44">
        <f t="shared" si="341"/>
        <v>216.36</v>
      </c>
      <c r="Z588" s="44">
        <f t="shared" si="341"/>
        <v>216.36</v>
      </c>
      <c r="AA588" s="44">
        <f t="shared" si="341"/>
        <v>216.36</v>
      </c>
    </row>
    <row r="589" spans="1:27" x14ac:dyDescent="0.2">
      <c r="A589" s="96" t="s">
        <v>2918</v>
      </c>
      <c r="B589" s="28" t="str">
        <f>"25"&amp;"."&amp;$B$777&amp;"."&amp;$B$778</f>
        <v>25.04.2024</v>
      </c>
      <c r="C589" s="88" t="s">
        <v>76</v>
      </c>
      <c r="D589" s="89">
        <f>ROUND(((D590+D591+D593+D592)/1000),5)</f>
        <v>1.73407</v>
      </c>
      <c r="E589" s="89">
        <f>ROUND(((E590+E591+E593+E592)/1000),5)</f>
        <v>1.6180000000000001</v>
      </c>
      <c r="F589" s="89">
        <f>ROUND(((F590+F591+F593+F592)/1000),5)</f>
        <v>1.58525</v>
      </c>
      <c r="G589" s="89">
        <f t="shared" ref="G589:AA589" si="342">ROUND(((G590+G591+G593+G592)/1000),5)</f>
        <v>1.6001000000000001</v>
      </c>
      <c r="H589" s="89">
        <f t="shared" si="342"/>
        <v>1.61686</v>
      </c>
      <c r="I589" s="89">
        <f t="shared" si="342"/>
        <v>1.76979</v>
      </c>
      <c r="J589" s="89">
        <f t="shared" si="342"/>
        <v>1.85049</v>
      </c>
      <c r="K589" s="89">
        <f t="shared" si="342"/>
        <v>2.1089799999999999</v>
      </c>
      <c r="L589" s="89">
        <f t="shared" si="342"/>
        <v>2.34585</v>
      </c>
      <c r="M589" s="89">
        <f t="shared" si="342"/>
        <v>2.49552</v>
      </c>
      <c r="N589" s="89">
        <f t="shared" si="342"/>
        <v>2.4948999999999999</v>
      </c>
      <c r="O589" s="89">
        <f t="shared" si="342"/>
        <v>2.4945400000000002</v>
      </c>
      <c r="P589" s="89">
        <f t="shared" si="342"/>
        <v>2.5195400000000001</v>
      </c>
      <c r="Q589" s="89">
        <f t="shared" si="342"/>
        <v>2.5249999999999999</v>
      </c>
      <c r="R589" s="89">
        <f t="shared" si="342"/>
        <v>2.5136099999999999</v>
      </c>
      <c r="S589" s="89">
        <f t="shared" si="342"/>
        <v>2.49091</v>
      </c>
      <c r="T589" s="89">
        <f t="shared" si="342"/>
        <v>2.46889</v>
      </c>
      <c r="U589" s="89">
        <f t="shared" si="342"/>
        <v>2.27887</v>
      </c>
      <c r="V589" s="89">
        <f t="shared" si="342"/>
        <v>2.21217</v>
      </c>
      <c r="W589" s="89">
        <f t="shared" si="342"/>
        <v>2.2263199999999999</v>
      </c>
      <c r="X589" s="89">
        <f t="shared" si="342"/>
        <v>2.4681000000000002</v>
      </c>
      <c r="Y589" s="89">
        <f t="shared" si="342"/>
        <v>2.24431</v>
      </c>
      <c r="Z589" s="89">
        <f t="shared" si="342"/>
        <v>1.97939</v>
      </c>
      <c r="AA589" s="89">
        <f t="shared" si="342"/>
        <v>1.7749200000000001</v>
      </c>
    </row>
    <row r="590" spans="1:27" ht="12.75" customHeight="1" outlineLevel="1" x14ac:dyDescent="0.2">
      <c r="A590" s="97" t="s">
        <v>2919</v>
      </c>
      <c r="B590" s="63" t="s">
        <v>242</v>
      </c>
      <c r="C590" s="43" t="s">
        <v>79</v>
      </c>
      <c r="D590" s="44">
        <v>1079.23</v>
      </c>
      <c r="E590" s="44">
        <v>963.16</v>
      </c>
      <c r="F590" s="44">
        <v>930.41</v>
      </c>
      <c r="G590" s="44">
        <v>945.26</v>
      </c>
      <c r="H590" s="44">
        <v>962.02</v>
      </c>
      <c r="I590" s="44">
        <v>1114.95</v>
      </c>
      <c r="J590" s="44">
        <v>1195.6500000000001</v>
      </c>
      <c r="K590" s="44">
        <v>1454.14</v>
      </c>
      <c r="L590" s="44">
        <v>1691.01</v>
      </c>
      <c r="M590" s="44">
        <v>1840.68</v>
      </c>
      <c r="N590" s="44">
        <v>1840.06</v>
      </c>
      <c r="O590" s="44">
        <v>1839.7</v>
      </c>
      <c r="P590" s="44">
        <v>1864.7</v>
      </c>
      <c r="Q590" s="44">
        <v>1870.16</v>
      </c>
      <c r="R590" s="44">
        <v>1858.77</v>
      </c>
      <c r="S590" s="44">
        <v>1836.07</v>
      </c>
      <c r="T590" s="44">
        <v>1814.05</v>
      </c>
      <c r="U590" s="44">
        <v>1624.03</v>
      </c>
      <c r="V590" s="44">
        <v>1557.33</v>
      </c>
      <c r="W590" s="44">
        <v>1571.48</v>
      </c>
      <c r="X590" s="44">
        <v>1813.26</v>
      </c>
      <c r="Y590" s="44">
        <v>1589.47</v>
      </c>
      <c r="Z590" s="44">
        <v>1324.55</v>
      </c>
      <c r="AA590" s="44">
        <v>1120.08</v>
      </c>
    </row>
    <row r="591" spans="1:27" ht="12.75" customHeight="1" outlineLevel="1" x14ac:dyDescent="0.2">
      <c r="A591" s="97" t="s">
        <v>2920</v>
      </c>
      <c r="B591" s="63" t="s">
        <v>90</v>
      </c>
      <c r="C591" s="43" t="s">
        <v>79</v>
      </c>
      <c r="D591" s="44">
        <f>$D$471</f>
        <v>434.18</v>
      </c>
      <c r="E591" s="44">
        <f t="shared" ref="E591:AA591" si="343">$D$471</f>
        <v>434.18</v>
      </c>
      <c r="F591" s="44">
        <f t="shared" si="343"/>
        <v>434.18</v>
      </c>
      <c r="G591" s="44">
        <f t="shared" si="343"/>
        <v>434.18</v>
      </c>
      <c r="H591" s="44">
        <f t="shared" si="343"/>
        <v>434.18</v>
      </c>
      <c r="I591" s="44">
        <f t="shared" si="343"/>
        <v>434.18</v>
      </c>
      <c r="J591" s="44">
        <f t="shared" si="343"/>
        <v>434.18</v>
      </c>
      <c r="K591" s="44">
        <f t="shared" si="343"/>
        <v>434.18</v>
      </c>
      <c r="L591" s="44">
        <f t="shared" si="343"/>
        <v>434.18</v>
      </c>
      <c r="M591" s="44">
        <f t="shared" si="343"/>
        <v>434.18</v>
      </c>
      <c r="N591" s="44">
        <f t="shared" si="343"/>
        <v>434.18</v>
      </c>
      <c r="O591" s="44">
        <f t="shared" si="343"/>
        <v>434.18</v>
      </c>
      <c r="P591" s="44">
        <f t="shared" si="343"/>
        <v>434.18</v>
      </c>
      <c r="Q591" s="44">
        <f t="shared" si="343"/>
        <v>434.18</v>
      </c>
      <c r="R591" s="44">
        <f t="shared" si="343"/>
        <v>434.18</v>
      </c>
      <c r="S591" s="44">
        <f t="shared" si="343"/>
        <v>434.18</v>
      </c>
      <c r="T591" s="44">
        <f t="shared" si="343"/>
        <v>434.18</v>
      </c>
      <c r="U591" s="44">
        <f t="shared" si="343"/>
        <v>434.18</v>
      </c>
      <c r="V591" s="44">
        <f t="shared" si="343"/>
        <v>434.18</v>
      </c>
      <c r="W591" s="44">
        <f t="shared" si="343"/>
        <v>434.18</v>
      </c>
      <c r="X591" s="44">
        <f t="shared" si="343"/>
        <v>434.18</v>
      </c>
      <c r="Y591" s="44">
        <f t="shared" si="343"/>
        <v>434.18</v>
      </c>
      <c r="Z591" s="44">
        <f t="shared" si="343"/>
        <v>434.18</v>
      </c>
      <c r="AA591" s="44">
        <f t="shared" si="343"/>
        <v>434.18</v>
      </c>
    </row>
    <row r="592" spans="1:27" ht="12.75" customHeight="1" outlineLevel="1" x14ac:dyDescent="0.2">
      <c r="A592" s="97" t="s">
        <v>2921</v>
      </c>
      <c r="B592" s="63" t="s">
        <v>83</v>
      </c>
      <c r="C592" s="43" t="s">
        <v>79</v>
      </c>
      <c r="D592" s="44">
        <v>4.3</v>
      </c>
      <c r="E592" s="44">
        <v>4.3</v>
      </c>
      <c r="F592" s="44">
        <v>4.3</v>
      </c>
      <c r="G592" s="44">
        <v>4.3</v>
      </c>
      <c r="H592" s="44">
        <v>4.3</v>
      </c>
      <c r="I592" s="44">
        <v>4.3</v>
      </c>
      <c r="J592" s="44">
        <v>4.3</v>
      </c>
      <c r="K592" s="44">
        <v>4.3</v>
      </c>
      <c r="L592" s="44">
        <v>4.3</v>
      </c>
      <c r="M592" s="44">
        <v>4.3</v>
      </c>
      <c r="N592" s="44">
        <v>4.3</v>
      </c>
      <c r="O592" s="44">
        <v>4.3</v>
      </c>
      <c r="P592" s="44">
        <v>4.3</v>
      </c>
      <c r="Q592" s="44">
        <v>4.3</v>
      </c>
      <c r="R592" s="44">
        <v>4.3</v>
      </c>
      <c r="S592" s="44">
        <v>4.3</v>
      </c>
      <c r="T592" s="44">
        <v>4.3</v>
      </c>
      <c r="U592" s="44">
        <v>4.3</v>
      </c>
      <c r="V592" s="44">
        <v>4.3</v>
      </c>
      <c r="W592" s="44">
        <v>4.3</v>
      </c>
      <c r="X592" s="44">
        <v>4.3</v>
      </c>
      <c r="Y592" s="44">
        <v>4.3</v>
      </c>
      <c r="Z592" s="44">
        <v>4.3</v>
      </c>
      <c r="AA592" s="44">
        <v>4.3</v>
      </c>
    </row>
    <row r="593" spans="1:27" ht="12.75" customHeight="1" outlineLevel="1" x14ac:dyDescent="0.2">
      <c r="A593" s="97" t="s">
        <v>2922</v>
      </c>
      <c r="B593" s="63" t="s">
        <v>81</v>
      </c>
      <c r="C593" s="43" t="s">
        <v>79</v>
      </c>
      <c r="D593" s="44">
        <f>$D$11</f>
        <v>216.36</v>
      </c>
      <c r="E593" s="44">
        <f t="shared" ref="E593:AA593" si="344">$D$11</f>
        <v>216.36</v>
      </c>
      <c r="F593" s="44">
        <f t="shared" si="344"/>
        <v>216.36</v>
      </c>
      <c r="G593" s="44">
        <f t="shared" si="344"/>
        <v>216.36</v>
      </c>
      <c r="H593" s="44">
        <f t="shared" si="344"/>
        <v>216.36</v>
      </c>
      <c r="I593" s="44">
        <f t="shared" si="344"/>
        <v>216.36</v>
      </c>
      <c r="J593" s="44">
        <f t="shared" si="344"/>
        <v>216.36</v>
      </c>
      <c r="K593" s="44">
        <f t="shared" si="344"/>
        <v>216.36</v>
      </c>
      <c r="L593" s="44">
        <f t="shared" si="344"/>
        <v>216.36</v>
      </c>
      <c r="M593" s="44">
        <f t="shared" si="344"/>
        <v>216.36</v>
      </c>
      <c r="N593" s="44">
        <f t="shared" si="344"/>
        <v>216.36</v>
      </c>
      <c r="O593" s="44">
        <f t="shared" si="344"/>
        <v>216.36</v>
      </c>
      <c r="P593" s="44">
        <f t="shared" si="344"/>
        <v>216.36</v>
      </c>
      <c r="Q593" s="44">
        <f t="shared" si="344"/>
        <v>216.36</v>
      </c>
      <c r="R593" s="44">
        <f t="shared" si="344"/>
        <v>216.36</v>
      </c>
      <c r="S593" s="44">
        <f t="shared" si="344"/>
        <v>216.36</v>
      </c>
      <c r="T593" s="44">
        <f t="shared" si="344"/>
        <v>216.36</v>
      </c>
      <c r="U593" s="44">
        <f t="shared" si="344"/>
        <v>216.36</v>
      </c>
      <c r="V593" s="44">
        <f t="shared" si="344"/>
        <v>216.36</v>
      </c>
      <c r="W593" s="44">
        <f t="shared" si="344"/>
        <v>216.36</v>
      </c>
      <c r="X593" s="44">
        <f t="shared" si="344"/>
        <v>216.36</v>
      </c>
      <c r="Y593" s="44">
        <f t="shared" si="344"/>
        <v>216.36</v>
      </c>
      <c r="Z593" s="44">
        <f t="shared" si="344"/>
        <v>216.36</v>
      </c>
      <c r="AA593" s="44">
        <f t="shared" si="344"/>
        <v>216.36</v>
      </c>
    </row>
    <row r="594" spans="1:27" x14ac:dyDescent="0.2">
      <c r="A594" s="96" t="s">
        <v>2923</v>
      </c>
      <c r="B594" s="28" t="str">
        <f>"26"&amp;"."&amp;$B$777&amp;"."&amp;$B$778</f>
        <v>26.04.2024</v>
      </c>
      <c r="C594" s="88" t="s">
        <v>76</v>
      </c>
      <c r="D594" s="89">
        <f>ROUND(((D595+D596+D598+D597)/1000),5)</f>
        <v>1.7637100000000001</v>
      </c>
      <c r="E594" s="89">
        <f>ROUND(((E595+E596+E598+E597)/1000),5)</f>
        <v>1.6705099999999999</v>
      </c>
      <c r="F594" s="89">
        <f>ROUND(((F595+F596+F598+F597)/1000),5)</f>
        <v>1.6135699999999999</v>
      </c>
      <c r="G594" s="89">
        <f t="shared" ref="G594:AA594" si="345">ROUND(((G595+G596+G598+G597)/1000),5)</f>
        <v>1.60703</v>
      </c>
      <c r="H594" s="89">
        <f t="shared" si="345"/>
        <v>1.63541</v>
      </c>
      <c r="I594" s="89">
        <f t="shared" si="345"/>
        <v>1.76529</v>
      </c>
      <c r="J594" s="89">
        <f t="shared" si="345"/>
        <v>1.86375</v>
      </c>
      <c r="K594" s="89">
        <f t="shared" si="345"/>
        <v>2.11538</v>
      </c>
      <c r="L594" s="89">
        <f t="shared" si="345"/>
        <v>2.4499</v>
      </c>
      <c r="M594" s="89">
        <f t="shared" si="345"/>
        <v>2.6494599999999999</v>
      </c>
      <c r="N594" s="89">
        <f t="shared" si="345"/>
        <v>2.7158500000000001</v>
      </c>
      <c r="O594" s="89">
        <f t="shared" si="345"/>
        <v>2.6192299999999999</v>
      </c>
      <c r="P594" s="89">
        <f t="shared" si="345"/>
        <v>2.6401500000000002</v>
      </c>
      <c r="Q594" s="89">
        <f t="shared" si="345"/>
        <v>2.6541999999999999</v>
      </c>
      <c r="R594" s="89">
        <f t="shared" si="345"/>
        <v>2.6536499999999998</v>
      </c>
      <c r="S594" s="89">
        <f t="shared" si="345"/>
        <v>2.6442800000000002</v>
      </c>
      <c r="T594" s="89">
        <f t="shared" si="345"/>
        <v>2.6258699999999999</v>
      </c>
      <c r="U594" s="89">
        <f t="shared" si="345"/>
        <v>2.5450599999999999</v>
      </c>
      <c r="V594" s="89">
        <f t="shared" si="345"/>
        <v>2.5977100000000002</v>
      </c>
      <c r="W594" s="89">
        <f t="shared" si="345"/>
        <v>2.63449</v>
      </c>
      <c r="X594" s="89">
        <f t="shared" si="345"/>
        <v>2.62737</v>
      </c>
      <c r="Y594" s="89">
        <f t="shared" si="345"/>
        <v>2.4227699999999999</v>
      </c>
      <c r="Z594" s="89">
        <f t="shared" si="345"/>
        <v>2.1355300000000002</v>
      </c>
      <c r="AA594" s="89">
        <f t="shared" si="345"/>
        <v>1.83616</v>
      </c>
    </row>
    <row r="595" spans="1:27" ht="12.75" customHeight="1" outlineLevel="1" x14ac:dyDescent="0.2">
      <c r="A595" s="97" t="s">
        <v>2924</v>
      </c>
      <c r="B595" s="63" t="s">
        <v>242</v>
      </c>
      <c r="C595" s="43" t="s">
        <v>79</v>
      </c>
      <c r="D595" s="44">
        <v>1108.8699999999999</v>
      </c>
      <c r="E595" s="44">
        <v>1015.67</v>
      </c>
      <c r="F595" s="44">
        <v>958.73</v>
      </c>
      <c r="G595" s="44">
        <v>952.19</v>
      </c>
      <c r="H595" s="44">
        <v>980.57</v>
      </c>
      <c r="I595" s="44">
        <v>1110.45</v>
      </c>
      <c r="J595" s="44">
        <v>1208.9100000000001</v>
      </c>
      <c r="K595" s="44">
        <v>1460.54</v>
      </c>
      <c r="L595" s="44">
        <v>1795.06</v>
      </c>
      <c r="M595" s="44">
        <v>1994.62</v>
      </c>
      <c r="N595" s="44">
        <v>2061.0100000000002</v>
      </c>
      <c r="O595" s="44">
        <v>1964.39</v>
      </c>
      <c r="P595" s="44">
        <v>1985.31</v>
      </c>
      <c r="Q595" s="44">
        <v>1999.36</v>
      </c>
      <c r="R595" s="44">
        <v>1998.81</v>
      </c>
      <c r="S595" s="44">
        <v>1989.44</v>
      </c>
      <c r="T595" s="44">
        <v>1971.03</v>
      </c>
      <c r="U595" s="44">
        <v>1890.22</v>
      </c>
      <c r="V595" s="44">
        <v>1942.87</v>
      </c>
      <c r="W595" s="44">
        <v>1979.65</v>
      </c>
      <c r="X595" s="44">
        <v>1972.53</v>
      </c>
      <c r="Y595" s="44">
        <v>1767.93</v>
      </c>
      <c r="Z595" s="44">
        <v>1480.69</v>
      </c>
      <c r="AA595" s="44">
        <v>1181.32</v>
      </c>
    </row>
    <row r="596" spans="1:27" ht="12.75" customHeight="1" outlineLevel="1" x14ac:dyDescent="0.2">
      <c r="A596" s="97" t="s">
        <v>2925</v>
      </c>
      <c r="B596" s="63" t="s">
        <v>90</v>
      </c>
      <c r="C596" s="43" t="s">
        <v>79</v>
      </c>
      <c r="D596" s="44">
        <f>$D$471</f>
        <v>434.18</v>
      </c>
      <c r="E596" s="44">
        <f t="shared" ref="E596:AA596" si="346">$D$471</f>
        <v>434.18</v>
      </c>
      <c r="F596" s="44">
        <f t="shared" si="346"/>
        <v>434.18</v>
      </c>
      <c r="G596" s="44">
        <f t="shared" si="346"/>
        <v>434.18</v>
      </c>
      <c r="H596" s="44">
        <f t="shared" si="346"/>
        <v>434.18</v>
      </c>
      <c r="I596" s="44">
        <f t="shared" si="346"/>
        <v>434.18</v>
      </c>
      <c r="J596" s="44">
        <f t="shared" si="346"/>
        <v>434.18</v>
      </c>
      <c r="K596" s="44">
        <f t="shared" si="346"/>
        <v>434.18</v>
      </c>
      <c r="L596" s="44">
        <f t="shared" si="346"/>
        <v>434.18</v>
      </c>
      <c r="M596" s="44">
        <f t="shared" si="346"/>
        <v>434.18</v>
      </c>
      <c r="N596" s="44">
        <f t="shared" si="346"/>
        <v>434.18</v>
      </c>
      <c r="O596" s="44">
        <f t="shared" si="346"/>
        <v>434.18</v>
      </c>
      <c r="P596" s="44">
        <f t="shared" si="346"/>
        <v>434.18</v>
      </c>
      <c r="Q596" s="44">
        <f t="shared" si="346"/>
        <v>434.18</v>
      </c>
      <c r="R596" s="44">
        <f t="shared" si="346"/>
        <v>434.18</v>
      </c>
      <c r="S596" s="44">
        <f t="shared" si="346"/>
        <v>434.18</v>
      </c>
      <c r="T596" s="44">
        <f t="shared" si="346"/>
        <v>434.18</v>
      </c>
      <c r="U596" s="44">
        <f t="shared" si="346"/>
        <v>434.18</v>
      </c>
      <c r="V596" s="44">
        <f t="shared" si="346"/>
        <v>434.18</v>
      </c>
      <c r="W596" s="44">
        <f t="shared" si="346"/>
        <v>434.18</v>
      </c>
      <c r="X596" s="44">
        <f t="shared" si="346"/>
        <v>434.18</v>
      </c>
      <c r="Y596" s="44">
        <f t="shared" si="346"/>
        <v>434.18</v>
      </c>
      <c r="Z596" s="44">
        <f t="shared" si="346"/>
        <v>434.18</v>
      </c>
      <c r="AA596" s="44">
        <f t="shared" si="346"/>
        <v>434.18</v>
      </c>
    </row>
    <row r="597" spans="1:27" ht="12.75" customHeight="1" outlineLevel="1" x14ac:dyDescent="0.2">
      <c r="A597" s="97" t="s">
        <v>2926</v>
      </c>
      <c r="B597" s="63" t="s">
        <v>83</v>
      </c>
      <c r="C597" s="43" t="s">
        <v>79</v>
      </c>
      <c r="D597" s="44">
        <v>4.3</v>
      </c>
      <c r="E597" s="44">
        <v>4.3</v>
      </c>
      <c r="F597" s="44">
        <v>4.3</v>
      </c>
      <c r="G597" s="44">
        <v>4.3</v>
      </c>
      <c r="H597" s="44">
        <v>4.3</v>
      </c>
      <c r="I597" s="44">
        <v>4.3</v>
      </c>
      <c r="J597" s="44">
        <v>4.3</v>
      </c>
      <c r="K597" s="44">
        <v>4.3</v>
      </c>
      <c r="L597" s="44">
        <v>4.3</v>
      </c>
      <c r="M597" s="44">
        <v>4.3</v>
      </c>
      <c r="N597" s="44">
        <v>4.3</v>
      </c>
      <c r="O597" s="44">
        <v>4.3</v>
      </c>
      <c r="P597" s="44">
        <v>4.3</v>
      </c>
      <c r="Q597" s="44">
        <v>4.3</v>
      </c>
      <c r="R597" s="44">
        <v>4.3</v>
      </c>
      <c r="S597" s="44">
        <v>4.3</v>
      </c>
      <c r="T597" s="44">
        <v>4.3</v>
      </c>
      <c r="U597" s="44">
        <v>4.3</v>
      </c>
      <c r="V597" s="44">
        <v>4.3</v>
      </c>
      <c r="W597" s="44">
        <v>4.3</v>
      </c>
      <c r="X597" s="44">
        <v>4.3</v>
      </c>
      <c r="Y597" s="44">
        <v>4.3</v>
      </c>
      <c r="Z597" s="44">
        <v>4.3</v>
      </c>
      <c r="AA597" s="44">
        <v>4.3</v>
      </c>
    </row>
    <row r="598" spans="1:27" ht="12.75" customHeight="1" outlineLevel="1" x14ac:dyDescent="0.2">
      <c r="A598" s="97" t="s">
        <v>2927</v>
      </c>
      <c r="B598" s="63" t="s">
        <v>81</v>
      </c>
      <c r="C598" s="43" t="s">
        <v>79</v>
      </c>
      <c r="D598" s="44">
        <f>$D$11</f>
        <v>216.36</v>
      </c>
      <c r="E598" s="44">
        <f t="shared" ref="E598:AA598" si="347">$D$11</f>
        <v>216.36</v>
      </c>
      <c r="F598" s="44">
        <f t="shared" si="347"/>
        <v>216.36</v>
      </c>
      <c r="G598" s="44">
        <f t="shared" si="347"/>
        <v>216.36</v>
      </c>
      <c r="H598" s="44">
        <f t="shared" si="347"/>
        <v>216.36</v>
      </c>
      <c r="I598" s="44">
        <f t="shared" si="347"/>
        <v>216.36</v>
      </c>
      <c r="J598" s="44">
        <f t="shared" si="347"/>
        <v>216.36</v>
      </c>
      <c r="K598" s="44">
        <f t="shared" si="347"/>
        <v>216.36</v>
      </c>
      <c r="L598" s="44">
        <f t="shared" si="347"/>
        <v>216.36</v>
      </c>
      <c r="M598" s="44">
        <f t="shared" si="347"/>
        <v>216.36</v>
      </c>
      <c r="N598" s="44">
        <f t="shared" si="347"/>
        <v>216.36</v>
      </c>
      <c r="O598" s="44">
        <f t="shared" si="347"/>
        <v>216.36</v>
      </c>
      <c r="P598" s="44">
        <f t="shared" si="347"/>
        <v>216.36</v>
      </c>
      <c r="Q598" s="44">
        <f t="shared" si="347"/>
        <v>216.36</v>
      </c>
      <c r="R598" s="44">
        <f t="shared" si="347"/>
        <v>216.36</v>
      </c>
      <c r="S598" s="44">
        <f t="shared" si="347"/>
        <v>216.36</v>
      </c>
      <c r="T598" s="44">
        <f t="shared" si="347"/>
        <v>216.36</v>
      </c>
      <c r="U598" s="44">
        <f t="shared" si="347"/>
        <v>216.36</v>
      </c>
      <c r="V598" s="44">
        <f t="shared" si="347"/>
        <v>216.36</v>
      </c>
      <c r="W598" s="44">
        <f t="shared" si="347"/>
        <v>216.36</v>
      </c>
      <c r="X598" s="44">
        <f t="shared" si="347"/>
        <v>216.36</v>
      </c>
      <c r="Y598" s="44">
        <f t="shared" si="347"/>
        <v>216.36</v>
      </c>
      <c r="Z598" s="44">
        <f t="shared" si="347"/>
        <v>216.36</v>
      </c>
      <c r="AA598" s="44">
        <f t="shared" si="347"/>
        <v>216.36</v>
      </c>
    </row>
    <row r="599" spans="1:27" x14ac:dyDescent="0.2">
      <c r="A599" s="96" t="s">
        <v>2928</v>
      </c>
      <c r="B599" s="28" t="str">
        <f>"27"&amp;"."&amp;$B$777&amp;"."&amp;$B$778</f>
        <v>27.04.2024</v>
      </c>
      <c r="C599" s="88" t="s">
        <v>76</v>
      </c>
      <c r="D599" s="89">
        <f>ROUND(((D600+D601+D603+D602)/1000),5)</f>
        <v>1.9295100000000001</v>
      </c>
      <c r="E599" s="89">
        <f>ROUND(((E600+E601+E603+E602)/1000),5)</f>
        <v>1.8366800000000001</v>
      </c>
      <c r="F599" s="89">
        <f>ROUND(((F600+F601+F603+F602)/1000),5)</f>
        <v>1.82351</v>
      </c>
      <c r="G599" s="89">
        <f t="shared" ref="G599:AA599" si="348">ROUND(((G600+G601+G603+G602)/1000),5)</f>
        <v>1.81853</v>
      </c>
      <c r="H599" s="89">
        <f t="shared" si="348"/>
        <v>1.84545</v>
      </c>
      <c r="I599" s="89">
        <f t="shared" si="348"/>
        <v>1.8948</v>
      </c>
      <c r="J599" s="89">
        <f t="shared" si="348"/>
        <v>2.0602499999999999</v>
      </c>
      <c r="K599" s="89">
        <f t="shared" si="348"/>
        <v>2.4802399999999998</v>
      </c>
      <c r="L599" s="89">
        <f t="shared" si="348"/>
        <v>2.6966700000000001</v>
      </c>
      <c r="M599" s="89">
        <f t="shared" si="348"/>
        <v>2.7570899999999998</v>
      </c>
      <c r="N599" s="89">
        <f t="shared" si="348"/>
        <v>2.7669100000000002</v>
      </c>
      <c r="O599" s="89">
        <f t="shared" si="348"/>
        <v>2.8813599999999999</v>
      </c>
      <c r="P599" s="89">
        <f t="shared" si="348"/>
        <v>2.8518300000000001</v>
      </c>
      <c r="Q599" s="89">
        <f t="shared" si="348"/>
        <v>2.8827400000000001</v>
      </c>
      <c r="R599" s="89">
        <f t="shared" si="348"/>
        <v>2.8579699999999999</v>
      </c>
      <c r="S599" s="89">
        <f t="shared" si="348"/>
        <v>2.76227</v>
      </c>
      <c r="T599" s="89">
        <f t="shared" si="348"/>
        <v>2.73977</v>
      </c>
      <c r="U599" s="89">
        <f t="shared" si="348"/>
        <v>2.6625100000000002</v>
      </c>
      <c r="V599" s="89">
        <f t="shared" si="348"/>
        <v>2.6059000000000001</v>
      </c>
      <c r="W599" s="89">
        <f t="shared" si="348"/>
        <v>2.6080800000000002</v>
      </c>
      <c r="X599" s="89">
        <f t="shared" si="348"/>
        <v>2.6589299999999998</v>
      </c>
      <c r="Y599" s="89">
        <f t="shared" si="348"/>
        <v>2.4964300000000001</v>
      </c>
      <c r="Z599" s="89">
        <f t="shared" si="348"/>
        <v>2.35914</v>
      </c>
      <c r="AA599" s="89">
        <f t="shared" si="348"/>
        <v>2.0187300000000001</v>
      </c>
    </row>
    <row r="600" spans="1:27" ht="12.75" customHeight="1" outlineLevel="1" x14ac:dyDescent="0.2">
      <c r="A600" s="97" t="s">
        <v>2929</v>
      </c>
      <c r="B600" s="63" t="s">
        <v>242</v>
      </c>
      <c r="C600" s="43" t="s">
        <v>79</v>
      </c>
      <c r="D600" s="44">
        <v>1274.67</v>
      </c>
      <c r="E600" s="44">
        <v>1181.8399999999999</v>
      </c>
      <c r="F600" s="44">
        <v>1168.67</v>
      </c>
      <c r="G600" s="44">
        <v>1163.69</v>
      </c>
      <c r="H600" s="44">
        <v>1190.6099999999999</v>
      </c>
      <c r="I600" s="44">
        <v>1239.96</v>
      </c>
      <c r="J600" s="44">
        <v>1405.41</v>
      </c>
      <c r="K600" s="44">
        <v>1825.4</v>
      </c>
      <c r="L600" s="44">
        <v>2041.83</v>
      </c>
      <c r="M600" s="44">
        <v>2102.25</v>
      </c>
      <c r="N600" s="44">
        <v>2112.0700000000002</v>
      </c>
      <c r="O600" s="44">
        <v>2226.52</v>
      </c>
      <c r="P600" s="44">
        <v>2196.9899999999998</v>
      </c>
      <c r="Q600" s="44">
        <v>2227.9</v>
      </c>
      <c r="R600" s="44">
        <v>2203.13</v>
      </c>
      <c r="S600" s="44">
        <v>2107.4299999999998</v>
      </c>
      <c r="T600" s="44">
        <v>2084.9299999999998</v>
      </c>
      <c r="U600" s="44">
        <v>2007.67</v>
      </c>
      <c r="V600" s="44">
        <v>1951.06</v>
      </c>
      <c r="W600" s="44">
        <v>1953.24</v>
      </c>
      <c r="X600" s="44">
        <v>2004.09</v>
      </c>
      <c r="Y600" s="44">
        <v>1841.59</v>
      </c>
      <c r="Z600" s="44">
        <v>1704.3</v>
      </c>
      <c r="AA600" s="44">
        <v>1363.89</v>
      </c>
    </row>
    <row r="601" spans="1:27" ht="12.75" customHeight="1" outlineLevel="1" x14ac:dyDescent="0.2">
      <c r="A601" s="97" t="s">
        <v>2930</v>
      </c>
      <c r="B601" s="63" t="s">
        <v>90</v>
      </c>
      <c r="C601" s="43" t="s">
        <v>79</v>
      </c>
      <c r="D601" s="44">
        <f>$D$471</f>
        <v>434.18</v>
      </c>
      <c r="E601" s="44">
        <f t="shared" ref="E601:AA601" si="349">$D$471</f>
        <v>434.18</v>
      </c>
      <c r="F601" s="44">
        <f t="shared" si="349"/>
        <v>434.18</v>
      </c>
      <c r="G601" s="44">
        <f t="shared" si="349"/>
        <v>434.18</v>
      </c>
      <c r="H601" s="44">
        <f t="shared" si="349"/>
        <v>434.18</v>
      </c>
      <c r="I601" s="44">
        <f t="shared" si="349"/>
        <v>434.18</v>
      </c>
      <c r="J601" s="44">
        <f t="shared" si="349"/>
        <v>434.18</v>
      </c>
      <c r="K601" s="44">
        <f t="shared" si="349"/>
        <v>434.18</v>
      </c>
      <c r="L601" s="44">
        <f t="shared" si="349"/>
        <v>434.18</v>
      </c>
      <c r="M601" s="44">
        <f t="shared" si="349"/>
        <v>434.18</v>
      </c>
      <c r="N601" s="44">
        <f t="shared" si="349"/>
        <v>434.18</v>
      </c>
      <c r="O601" s="44">
        <f t="shared" si="349"/>
        <v>434.18</v>
      </c>
      <c r="P601" s="44">
        <f t="shared" si="349"/>
        <v>434.18</v>
      </c>
      <c r="Q601" s="44">
        <f t="shared" si="349"/>
        <v>434.18</v>
      </c>
      <c r="R601" s="44">
        <f t="shared" si="349"/>
        <v>434.18</v>
      </c>
      <c r="S601" s="44">
        <f t="shared" si="349"/>
        <v>434.18</v>
      </c>
      <c r="T601" s="44">
        <f t="shared" si="349"/>
        <v>434.18</v>
      </c>
      <c r="U601" s="44">
        <f t="shared" si="349"/>
        <v>434.18</v>
      </c>
      <c r="V601" s="44">
        <f t="shared" si="349"/>
        <v>434.18</v>
      </c>
      <c r="W601" s="44">
        <f t="shared" si="349"/>
        <v>434.18</v>
      </c>
      <c r="X601" s="44">
        <f t="shared" si="349"/>
        <v>434.18</v>
      </c>
      <c r="Y601" s="44">
        <f t="shared" si="349"/>
        <v>434.18</v>
      </c>
      <c r="Z601" s="44">
        <f t="shared" si="349"/>
        <v>434.18</v>
      </c>
      <c r="AA601" s="44">
        <f t="shared" si="349"/>
        <v>434.18</v>
      </c>
    </row>
    <row r="602" spans="1:27" ht="12.75" customHeight="1" outlineLevel="1" x14ac:dyDescent="0.2">
      <c r="A602" s="97" t="s">
        <v>2931</v>
      </c>
      <c r="B602" s="63" t="s">
        <v>83</v>
      </c>
      <c r="C602" s="43" t="s">
        <v>79</v>
      </c>
      <c r="D602" s="44">
        <v>4.3</v>
      </c>
      <c r="E602" s="44">
        <v>4.3</v>
      </c>
      <c r="F602" s="44">
        <v>4.3</v>
      </c>
      <c r="G602" s="44">
        <v>4.3</v>
      </c>
      <c r="H602" s="44">
        <v>4.3</v>
      </c>
      <c r="I602" s="44">
        <v>4.3</v>
      </c>
      <c r="J602" s="44">
        <v>4.3</v>
      </c>
      <c r="K602" s="44">
        <v>4.3</v>
      </c>
      <c r="L602" s="44">
        <v>4.3</v>
      </c>
      <c r="M602" s="44">
        <v>4.3</v>
      </c>
      <c r="N602" s="44">
        <v>4.3</v>
      </c>
      <c r="O602" s="44">
        <v>4.3</v>
      </c>
      <c r="P602" s="44">
        <v>4.3</v>
      </c>
      <c r="Q602" s="44">
        <v>4.3</v>
      </c>
      <c r="R602" s="44">
        <v>4.3</v>
      </c>
      <c r="S602" s="44">
        <v>4.3</v>
      </c>
      <c r="T602" s="44">
        <v>4.3</v>
      </c>
      <c r="U602" s="44">
        <v>4.3</v>
      </c>
      <c r="V602" s="44">
        <v>4.3</v>
      </c>
      <c r="W602" s="44">
        <v>4.3</v>
      </c>
      <c r="X602" s="44">
        <v>4.3</v>
      </c>
      <c r="Y602" s="44">
        <v>4.3</v>
      </c>
      <c r="Z602" s="44">
        <v>4.3</v>
      </c>
      <c r="AA602" s="44">
        <v>4.3</v>
      </c>
    </row>
    <row r="603" spans="1:27" ht="12.75" customHeight="1" outlineLevel="1" x14ac:dyDescent="0.2">
      <c r="A603" s="97" t="s">
        <v>2932</v>
      </c>
      <c r="B603" s="63" t="s">
        <v>81</v>
      </c>
      <c r="C603" s="43" t="s">
        <v>79</v>
      </c>
      <c r="D603" s="44">
        <f>$D$11</f>
        <v>216.36</v>
      </c>
      <c r="E603" s="44">
        <f t="shared" ref="E603:AA603" si="350">$D$11</f>
        <v>216.36</v>
      </c>
      <c r="F603" s="44">
        <f t="shared" si="350"/>
        <v>216.36</v>
      </c>
      <c r="G603" s="44">
        <f t="shared" si="350"/>
        <v>216.36</v>
      </c>
      <c r="H603" s="44">
        <f t="shared" si="350"/>
        <v>216.36</v>
      </c>
      <c r="I603" s="44">
        <f t="shared" si="350"/>
        <v>216.36</v>
      </c>
      <c r="J603" s="44">
        <f t="shared" si="350"/>
        <v>216.36</v>
      </c>
      <c r="K603" s="44">
        <f t="shared" si="350"/>
        <v>216.36</v>
      </c>
      <c r="L603" s="44">
        <f t="shared" si="350"/>
        <v>216.36</v>
      </c>
      <c r="M603" s="44">
        <f t="shared" si="350"/>
        <v>216.36</v>
      </c>
      <c r="N603" s="44">
        <f t="shared" si="350"/>
        <v>216.36</v>
      </c>
      <c r="O603" s="44">
        <f t="shared" si="350"/>
        <v>216.36</v>
      </c>
      <c r="P603" s="44">
        <f t="shared" si="350"/>
        <v>216.36</v>
      </c>
      <c r="Q603" s="44">
        <f t="shared" si="350"/>
        <v>216.36</v>
      </c>
      <c r="R603" s="44">
        <f t="shared" si="350"/>
        <v>216.36</v>
      </c>
      <c r="S603" s="44">
        <f t="shared" si="350"/>
        <v>216.36</v>
      </c>
      <c r="T603" s="44">
        <f t="shared" si="350"/>
        <v>216.36</v>
      </c>
      <c r="U603" s="44">
        <f t="shared" si="350"/>
        <v>216.36</v>
      </c>
      <c r="V603" s="44">
        <f t="shared" si="350"/>
        <v>216.36</v>
      </c>
      <c r="W603" s="44">
        <f t="shared" si="350"/>
        <v>216.36</v>
      </c>
      <c r="X603" s="44">
        <f t="shared" si="350"/>
        <v>216.36</v>
      </c>
      <c r="Y603" s="44">
        <f t="shared" si="350"/>
        <v>216.36</v>
      </c>
      <c r="Z603" s="44">
        <f t="shared" si="350"/>
        <v>216.36</v>
      </c>
      <c r="AA603" s="44">
        <f t="shared" si="350"/>
        <v>216.36</v>
      </c>
    </row>
    <row r="604" spans="1:27" x14ac:dyDescent="0.2">
      <c r="A604" s="96" t="s">
        <v>2933</v>
      </c>
      <c r="B604" s="28" t="str">
        <f>"28"&amp;"."&amp;$B$777&amp;"."&amp;$B$778</f>
        <v>28.04.2024</v>
      </c>
      <c r="C604" s="88" t="s">
        <v>76</v>
      </c>
      <c r="D604" s="89">
        <f>ROUND(((D605+D606+D608+D607)/1000),5)</f>
        <v>2.06284</v>
      </c>
      <c r="E604" s="89">
        <f>ROUND(((E605+E606+E608+E607)/1000),5)</f>
        <v>1.94946</v>
      </c>
      <c r="F604" s="89">
        <f>ROUND(((F605+F606+F608+F607)/1000),5)</f>
        <v>1.84457</v>
      </c>
      <c r="G604" s="89">
        <f t="shared" ref="G604:AA604" si="351">ROUND(((G605+G606+G608+G607)/1000),5)</f>
        <v>1.82921</v>
      </c>
      <c r="H604" s="89">
        <f t="shared" si="351"/>
        <v>1.8396600000000001</v>
      </c>
      <c r="I604" s="89">
        <f t="shared" si="351"/>
        <v>1.8386</v>
      </c>
      <c r="J604" s="89">
        <f t="shared" si="351"/>
        <v>1.84432</v>
      </c>
      <c r="K604" s="89">
        <f t="shared" si="351"/>
        <v>2.0396399999999999</v>
      </c>
      <c r="L604" s="89">
        <f t="shared" si="351"/>
        <v>2.1811799999999999</v>
      </c>
      <c r="M604" s="89">
        <f t="shared" si="351"/>
        <v>2.5122300000000002</v>
      </c>
      <c r="N604" s="89">
        <f t="shared" si="351"/>
        <v>2.60948</v>
      </c>
      <c r="O604" s="89">
        <f t="shared" si="351"/>
        <v>2.6058400000000002</v>
      </c>
      <c r="P604" s="89">
        <f t="shared" si="351"/>
        <v>2.5663499999999999</v>
      </c>
      <c r="Q604" s="89">
        <f t="shared" si="351"/>
        <v>2.5702099999999999</v>
      </c>
      <c r="R604" s="89">
        <f t="shared" si="351"/>
        <v>2.5425399999999998</v>
      </c>
      <c r="S604" s="89">
        <f t="shared" si="351"/>
        <v>2.5075400000000001</v>
      </c>
      <c r="T604" s="89">
        <f t="shared" si="351"/>
        <v>2.4830899999999998</v>
      </c>
      <c r="U604" s="89">
        <f t="shared" si="351"/>
        <v>2.4651999999999998</v>
      </c>
      <c r="V604" s="89">
        <f t="shared" si="351"/>
        <v>2.49315</v>
      </c>
      <c r="W604" s="89">
        <f t="shared" si="351"/>
        <v>2.55775</v>
      </c>
      <c r="X604" s="89">
        <f t="shared" si="351"/>
        <v>2.6268500000000001</v>
      </c>
      <c r="Y604" s="89">
        <f t="shared" si="351"/>
        <v>2.58982</v>
      </c>
      <c r="Z604" s="89">
        <f t="shared" si="351"/>
        <v>2.2180800000000001</v>
      </c>
      <c r="AA604" s="89">
        <f t="shared" si="351"/>
        <v>2.04528</v>
      </c>
    </row>
    <row r="605" spans="1:27" ht="12.75" customHeight="1" outlineLevel="1" x14ac:dyDescent="0.2">
      <c r="A605" s="97" t="s">
        <v>2934</v>
      </c>
      <c r="B605" s="63" t="s">
        <v>242</v>
      </c>
      <c r="C605" s="43" t="s">
        <v>79</v>
      </c>
      <c r="D605" s="44">
        <v>1408</v>
      </c>
      <c r="E605" s="44">
        <v>1294.6199999999999</v>
      </c>
      <c r="F605" s="44">
        <v>1189.73</v>
      </c>
      <c r="G605" s="44">
        <v>1174.3699999999999</v>
      </c>
      <c r="H605" s="44">
        <v>1184.82</v>
      </c>
      <c r="I605" s="44">
        <v>1183.76</v>
      </c>
      <c r="J605" s="44">
        <v>1189.48</v>
      </c>
      <c r="K605" s="44">
        <v>1384.8</v>
      </c>
      <c r="L605" s="44">
        <v>1526.34</v>
      </c>
      <c r="M605" s="44">
        <v>1857.39</v>
      </c>
      <c r="N605" s="44">
        <v>1954.64</v>
      </c>
      <c r="O605" s="44">
        <v>1951</v>
      </c>
      <c r="P605" s="44">
        <v>1911.51</v>
      </c>
      <c r="Q605" s="44">
        <v>1915.37</v>
      </c>
      <c r="R605" s="44">
        <v>1887.7</v>
      </c>
      <c r="S605" s="44">
        <v>1852.7</v>
      </c>
      <c r="T605" s="44">
        <v>1828.25</v>
      </c>
      <c r="U605" s="44">
        <v>1810.36</v>
      </c>
      <c r="V605" s="44">
        <v>1838.31</v>
      </c>
      <c r="W605" s="44">
        <v>1902.91</v>
      </c>
      <c r="X605" s="44">
        <v>1972.01</v>
      </c>
      <c r="Y605" s="44">
        <v>1934.98</v>
      </c>
      <c r="Z605" s="44">
        <v>1563.24</v>
      </c>
      <c r="AA605" s="44">
        <v>1390.44</v>
      </c>
    </row>
    <row r="606" spans="1:27" ht="12.75" customHeight="1" outlineLevel="1" x14ac:dyDescent="0.2">
      <c r="A606" s="97" t="s">
        <v>2935</v>
      </c>
      <c r="B606" s="63" t="s">
        <v>90</v>
      </c>
      <c r="C606" s="43" t="s">
        <v>79</v>
      </c>
      <c r="D606" s="44">
        <f>$D$471</f>
        <v>434.18</v>
      </c>
      <c r="E606" s="44">
        <f t="shared" ref="E606:AA606" si="352">$D$471</f>
        <v>434.18</v>
      </c>
      <c r="F606" s="44">
        <f t="shared" si="352"/>
        <v>434.18</v>
      </c>
      <c r="G606" s="44">
        <f t="shared" si="352"/>
        <v>434.18</v>
      </c>
      <c r="H606" s="44">
        <f t="shared" si="352"/>
        <v>434.18</v>
      </c>
      <c r="I606" s="44">
        <f t="shared" si="352"/>
        <v>434.18</v>
      </c>
      <c r="J606" s="44">
        <f t="shared" si="352"/>
        <v>434.18</v>
      </c>
      <c r="K606" s="44">
        <f t="shared" si="352"/>
        <v>434.18</v>
      </c>
      <c r="L606" s="44">
        <f t="shared" si="352"/>
        <v>434.18</v>
      </c>
      <c r="M606" s="44">
        <f t="shared" si="352"/>
        <v>434.18</v>
      </c>
      <c r="N606" s="44">
        <f t="shared" si="352"/>
        <v>434.18</v>
      </c>
      <c r="O606" s="44">
        <f t="shared" si="352"/>
        <v>434.18</v>
      </c>
      <c r="P606" s="44">
        <f t="shared" si="352"/>
        <v>434.18</v>
      </c>
      <c r="Q606" s="44">
        <f t="shared" si="352"/>
        <v>434.18</v>
      </c>
      <c r="R606" s="44">
        <f t="shared" si="352"/>
        <v>434.18</v>
      </c>
      <c r="S606" s="44">
        <f t="shared" si="352"/>
        <v>434.18</v>
      </c>
      <c r="T606" s="44">
        <f t="shared" si="352"/>
        <v>434.18</v>
      </c>
      <c r="U606" s="44">
        <f t="shared" si="352"/>
        <v>434.18</v>
      </c>
      <c r="V606" s="44">
        <f t="shared" si="352"/>
        <v>434.18</v>
      </c>
      <c r="W606" s="44">
        <f t="shared" si="352"/>
        <v>434.18</v>
      </c>
      <c r="X606" s="44">
        <f t="shared" si="352"/>
        <v>434.18</v>
      </c>
      <c r="Y606" s="44">
        <f t="shared" si="352"/>
        <v>434.18</v>
      </c>
      <c r="Z606" s="44">
        <f t="shared" si="352"/>
        <v>434.18</v>
      </c>
      <c r="AA606" s="44">
        <f t="shared" si="352"/>
        <v>434.18</v>
      </c>
    </row>
    <row r="607" spans="1:27" ht="12.75" customHeight="1" outlineLevel="1" x14ac:dyDescent="0.2">
      <c r="A607" s="97" t="s">
        <v>2936</v>
      </c>
      <c r="B607" s="63" t="s">
        <v>83</v>
      </c>
      <c r="C607" s="43" t="s">
        <v>79</v>
      </c>
      <c r="D607" s="44">
        <v>4.3</v>
      </c>
      <c r="E607" s="44">
        <v>4.3</v>
      </c>
      <c r="F607" s="44">
        <v>4.3</v>
      </c>
      <c r="G607" s="44">
        <v>4.3</v>
      </c>
      <c r="H607" s="44">
        <v>4.3</v>
      </c>
      <c r="I607" s="44">
        <v>4.3</v>
      </c>
      <c r="J607" s="44">
        <v>4.3</v>
      </c>
      <c r="K607" s="44">
        <v>4.3</v>
      </c>
      <c r="L607" s="44">
        <v>4.3</v>
      </c>
      <c r="M607" s="44">
        <v>4.3</v>
      </c>
      <c r="N607" s="44">
        <v>4.3</v>
      </c>
      <c r="O607" s="44">
        <v>4.3</v>
      </c>
      <c r="P607" s="44">
        <v>4.3</v>
      </c>
      <c r="Q607" s="44">
        <v>4.3</v>
      </c>
      <c r="R607" s="44">
        <v>4.3</v>
      </c>
      <c r="S607" s="44">
        <v>4.3</v>
      </c>
      <c r="T607" s="44">
        <v>4.3</v>
      </c>
      <c r="U607" s="44">
        <v>4.3</v>
      </c>
      <c r="V607" s="44">
        <v>4.3</v>
      </c>
      <c r="W607" s="44">
        <v>4.3</v>
      </c>
      <c r="X607" s="44">
        <v>4.3</v>
      </c>
      <c r="Y607" s="44">
        <v>4.3</v>
      </c>
      <c r="Z607" s="44">
        <v>4.3</v>
      </c>
      <c r="AA607" s="44">
        <v>4.3</v>
      </c>
    </row>
    <row r="608" spans="1:27" ht="12.75" customHeight="1" outlineLevel="1" x14ac:dyDescent="0.2">
      <c r="A608" s="97" t="s">
        <v>2937</v>
      </c>
      <c r="B608" s="63" t="s">
        <v>81</v>
      </c>
      <c r="C608" s="43" t="s">
        <v>79</v>
      </c>
      <c r="D608" s="44">
        <f>$D$11</f>
        <v>216.36</v>
      </c>
      <c r="E608" s="44">
        <f t="shared" ref="E608:AA608" si="353">$D$11</f>
        <v>216.36</v>
      </c>
      <c r="F608" s="44">
        <f t="shared" si="353"/>
        <v>216.36</v>
      </c>
      <c r="G608" s="44">
        <f t="shared" si="353"/>
        <v>216.36</v>
      </c>
      <c r="H608" s="44">
        <f t="shared" si="353"/>
        <v>216.36</v>
      </c>
      <c r="I608" s="44">
        <f t="shared" si="353"/>
        <v>216.36</v>
      </c>
      <c r="J608" s="44">
        <f t="shared" si="353"/>
        <v>216.36</v>
      </c>
      <c r="K608" s="44">
        <f t="shared" si="353"/>
        <v>216.36</v>
      </c>
      <c r="L608" s="44">
        <f t="shared" si="353"/>
        <v>216.36</v>
      </c>
      <c r="M608" s="44">
        <f t="shared" si="353"/>
        <v>216.36</v>
      </c>
      <c r="N608" s="44">
        <f t="shared" si="353"/>
        <v>216.36</v>
      </c>
      <c r="O608" s="44">
        <f t="shared" si="353"/>
        <v>216.36</v>
      </c>
      <c r="P608" s="44">
        <f t="shared" si="353"/>
        <v>216.36</v>
      </c>
      <c r="Q608" s="44">
        <f t="shared" si="353"/>
        <v>216.36</v>
      </c>
      <c r="R608" s="44">
        <f t="shared" si="353"/>
        <v>216.36</v>
      </c>
      <c r="S608" s="44">
        <f t="shared" si="353"/>
        <v>216.36</v>
      </c>
      <c r="T608" s="44">
        <f t="shared" si="353"/>
        <v>216.36</v>
      </c>
      <c r="U608" s="44">
        <f t="shared" si="353"/>
        <v>216.36</v>
      </c>
      <c r="V608" s="44">
        <f t="shared" si="353"/>
        <v>216.36</v>
      </c>
      <c r="W608" s="44">
        <f t="shared" si="353"/>
        <v>216.36</v>
      </c>
      <c r="X608" s="44">
        <f t="shared" si="353"/>
        <v>216.36</v>
      </c>
      <c r="Y608" s="44">
        <f t="shared" si="353"/>
        <v>216.36</v>
      </c>
      <c r="Z608" s="44">
        <f t="shared" si="353"/>
        <v>216.36</v>
      </c>
      <c r="AA608" s="44">
        <f t="shared" si="353"/>
        <v>216.36</v>
      </c>
    </row>
    <row r="609" spans="1:27" x14ac:dyDescent="0.2">
      <c r="A609" s="96" t="s">
        <v>2938</v>
      </c>
      <c r="B609" s="28" t="str">
        <f>"29"&amp;"."&amp;$B$777&amp;"."&amp;$B$778</f>
        <v>29.04.2024</v>
      </c>
      <c r="C609" s="88" t="s">
        <v>76</v>
      </c>
      <c r="D609" s="89">
        <f>ROUND(((D610+D611+D613+D612)/1000),5)</f>
        <v>2.03315</v>
      </c>
      <c r="E609" s="89">
        <f>ROUND(((E610+E611+E613+E612)/1000),5)</f>
        <v>1.9061600000000001</v>
      </c>
      <c r="F609" s="89">
        <f>ROUND(((F610+F611+F613+F612)/1000),5)</f>
        <v>1.8757900000000001</v>
      </c>
      <c r="G609" s="89">
        <f t="shared" ref="G609:AA609" si="354">ROUND(((G610+G611+G613+G612)/1000),5)</f>
        <v>1.82775</v>
      </c>
      <c r="H609" s="89">
        <f t="shared" si="354"/>
        <v>1.8277399999999999</v>
      </c>
      <c r="I609" s="89">
        <f t="shared" si="354"/>
        <v>1.8743000000000001</v>
      </c>
      <c r="J609" s="89">
        <f t="shared" si="354"/>
        <v>1.85259</v>
      </c>
      <c r="K609" s="89">
        <f t="shared" si="354"/>
        <v>2.0544799999999999</v>
      </c>
      <c r="L609" s="89">
        <f t="shared" si="354"/>
        <v>2.2678400000000001</v>
      </c>
      <c r="M609" s="89">
        <f t="shared" si="354"/>
        <v>2.5299800000000001</v>
      </c>
      <c r="N609" s="89">
        <f t="shared" si="354"/>
        <v>2.5908199999999999</v>
      </c>
      <c r="O609" s="89">
        <f t="shared" si="354"/>
        <v>2.5606300000000002</v>
      </c>
      <c r="P609" s="89">
        <f t="shared" si="354"/>
        <v>2.5550799999999998</v>
      </c>
      <c r="Q609" s="89">
        <f t="shared" si="354"/>
        <v>2.5878700000000001</v>
      </c>
      <c r="R609" s="89">
        <f t="shared" si="354"/>
        <v>2.53627</v>
      </c>
      <c r="S609" s="89">
        <f t="shared" si="354"/>
        <v>2.50603</v>
      </c>
      <c r="T609" s="89">
        <f t="shared" si="354"/>
        <v>2.4855399999999999</v>
      </c>
      <c r="U609" s="89">
        <f t="shared" si="354"/>
        <v>2.5053700000000001</v>
      </c>
      <c r="V609" s="89">
        <f t="shared" si="354"/>
        <v>2.5350700000000002</v>
      </c>
      <c r="W609" s="89">
        <f t="shared" si="354"/>
        <v>2.5749</v>
      </c>
      <c r="X609" s="89">
        <f t="shared" si="354"/>
        <v>2.58935</v>
      </c>
      <c r="Y609" s="89">
        <f t="shared" si="354"/>
        <v>2.5191499999999998</v>
      </c>
      <c r="Z609" s="89">
        <f t="shared" si="354"/>
        <v>2.1967599999999998</v>
      </c>
      <c r="AA609" s="89">
        <f t="shared" si="354"/>
        <v>1.9677199999999999</v>
      </c>
    </row>
    <row r="610" spans="1:27" ht="12.75" customHeight="1" outlineLevel="1" x14ac:dyDescent="0.2">
      <c r="A610" s="97" t="s">
        <v>2939</v>
      </c>
      <c r="B610" s="63" t="s">
        <v>242</v>
      </c>
      <c r="C610" s="43" t="s">
        <v>79</v>
      </c>
      <c r="D610" s="44">
        <v>1378.31</v>
      </c>
      <c r="E610" s="44">
        <v>1251.32</v>
      </c>
      <c r="F610" s="44">
        <v>1220.95</v>
      </c>
      <c r="G610" s="44">
        <v>1172.9100000000001</v>
      </c>
      <c r="H610" s="44">
        <v>1172.9000000000001</v>
      </c>
      <c r="I610" s="44">
        <v>1219.46</v>
      </c>
      <c r="J610" s="44">
        <v>1197.75</v>
      </c>
      <c r="K610" s="44">
        <v>1399.64</v>
      </c>
      <c r="L610" s="44">
        <v>1613</v>
      </c>
      <c r="M610" s="44">
        <v>1875.14</v>
      </c>
      <c r="N610" s="44">
        <v>1935.98</v>
      </c>
      <c r="O610" s="44">
        <v>1905.79</v>
      </c>
      <c r="P610" s="44">
        <v>1900.24</v>
      </c>
      <c r="Q610" s="44">
        <v>1933.03</v>
      </c>
      <c r="R610" s="44">
        <v>1881.43</v>
      </c>
      <c r="S610" s="44">
        <v>1851.19</v>
      </c>
      <c r="T610" s="44">
        <v>1830.7</v>
      </c>
      <c r="U610" s="44">
        <v>1850.53</v>
      </c>
      <c r="V610" s="44">
        <v>1880.23</v>
      </c>
      <c r="W610" s="44">
        <v>1920.06</v>
      </c>
      <c r="X610" s="44">
        <v>1934.51</v>
      </c>
      <c r="Y610" s="44">
        <v>1864.31</v>
      </c>
      <c r="Z610" s="44">
        <v>1541.92</v>
      </c>
      <c r="AA610" s="44">
        <v>1312.88</v>
      </c>
    </row>
    <row r="611" spans="1:27" ht="12.75" customHeight="1" outlineLevel="1" x14ac:dyDescent="0.2">
      <c r="A611" s="97" t="s">
        <v>2940</v>
      </c>
      <c r="B611" s="63" t="s">
        <v>90</v>
      </c>
      <c r="C611" s="43" t="s">
        <v>79</v>
      </c>
      <c r="D611" s="44">
        <f>$D$471</f>
        <v>434.18</v>
      </c>
      <c r="E611" s="44">
        <f t="shared" ref="E611:AA611" si="355">$D$471</f>
        <v>434.18</v>
      </c>
      <c r="F611" s="44">
        <f t="shared" si="355"/>
        <v>434.18</v>
      </c>
      <c r="G611" s="44">
        <f t="shared" si="355"/>
        <v>434.18</v>
      </c>
      <c r="H611" s="44">
        <f t="shared" si="355"/>
        <v>434.18</v>
      </c>
      <c r="I611" s="44">
        <f t="shared" si="355"/>
        <v>434.18</v>
      </c>
      <c r="J611" s="44">
        <f t="shared" si="355"/>
        <v>434.18</v>
      </c>
      <c r="K611" s="44">
        <f t="shared" si="355"/>
        <v>434.18</v>
      </c>
      <c r="L611" s="44">
        <f t="shared" si="355"/>
        <v>434.18</v>
      </c>
      <c r="M611" s="44">
        <f t="shared" si="355"/>
        <v>434.18</v>
      </c>
      <c r="N611" s="44">
        <f t="shared" si="355"/>
        <v>434.18</v>
      </c>
      <c r="O611" s="44">
        <f t="shared" si="355"/>
        <v>434.18</v>
      </c>
      <c r="P611" s="44">
        <f t="shared" si="355"/>
        <v>434.18</v>
      </c>
      <c r="Q611" s="44">
        <f t="shared" si="355"/>
        <v>434.18</v>
      </c>
      <c r="R611" s="44">
        <f t="shared" si="355"/>
        <v>434.18</v>
      </c>
      <c r="S611" s="44">
        <f t="shared" si="355"/>
        <v>434.18</v>
      </c>
      <c r="T611" s="44">
        <f t="shared" si="355"/>
        <v>434.18</v>
      </c>
      <c r="U611" s="44">
        <f t="shared" si="355"/>
        <v>434.18</v>
      </c>
      <c r="V611" s="44">
        <f t="shared" si="355"/>
        <v>434.18</v>
      </c>
      <c r="W611" s="44">
        <f t="shared" si="355"/>
        <v>434.18</v>
      </c>
      <c r="X611" s="44">
        <f t="shared" si="355"/>
        <v>434.18</v>
      </c>
      <c r="Y611" s="44">
        <f t="shared" si="355"/>
        <v>434.18</v>
      </c>
      <c r="Z611" s="44">
        <f t="shared" si="355"/>
        <v>434.18</v>
      </c>
      <c r="AA611" s="44">
        <f t="shared" si="355"/>
        <v>434.18</v>
      </c>
    </row>
    <row r="612" spans="1:27" ht="12.75" customHeight="1" outlineLevel="1" x14ac:dyDescent="0.2">
      <c r="A612" s="97" t="s">
        <v>2941</v>
      </c>
      <c r="B612" s="63" t="s">
        <v>83</v>
      </c>
      <c r="C612" s="43" t="s">
        <v>79</v>
      </c>
      <c r="D612" s="44">
        <v>4.3</v>
      </c>
      <c r="E612" s="44">
        <v>4.3</v>
      </c>
      <c r="F612" s="44">
        <v>4.3</v>
      </c>
      <c r="G612" s="44">
        <v>4.3</v>
      </c>
      <c r="H612" s="44">
        <v>4.3</v>
      </c>
      <c r="I612" s="44">
        <v>4.3</v>
      </c>
      <c r="J612" s="44">
        <v>4.3</v>
      </c>
      <c r="K612" s="44">
        <v>4.3</v>
      </c>
      <c r="L612" s="44">
        <v>4.3</v>
      </c>
      <c r="M612" s="44">
        <v>4.3</v>
      </c>
      <c r="N612" s="44">
        <v>4.3</v>
      </c>
      <c r="O612" s="44">
        <v>4.3</v>
      </c>
      <c r="P612" s="44">
        <v>4.3</v>
      </c>
      <c r="Q612" s="44">
        <v>4.3</v>
      </c>
      <c r="R612" s="44">
        <v>4.3</v>
      </c>
      <c r="S612" s="44">
        <v>4.3</v>
      </c>
      <c r="T612" s="44">
        <v>4.3</v>
      </c>
      <c r="U612" s="44">
        <v>4.3</v>
      </c>
      <c r="V612" s="44">
        <v>4.3</v>
      </c>
      <c r="W612" s="44">
        <v>4.3</v>
      </c>
      <c r="X612" s="44">
        <v>4.3</v>
      </c>
      <c r="Y612" s="44">
        <v>4.3</v>
      </c>
      <c r="Z612" s="44">
        <v>4.3</v>
      </c>
      <c r="AA612" s="44">
        <v>4.3</v>
      </c>
    </row>
    <row r="613" spans="1:27" ht="12.75" customHeight="1" outlineLevel="1" x14ac:dyDescent="0.2">
      <c r="A613" s="97" t="s">
        <v>2942</v>
      </c>
      <c r="B613" s="63" t="s">
        <v>81</v>
      </c>
      <c r="C613" s="43" t="s">
        <v>79</v>
      </c>
      <c r="D613" s="44">
        <f>$D$11</f>
        <v>216.36</v>
      </c>
      <c r="E613" s="44">
        <f t="shared" ref="E613:AA613" si="356">$D$11</f>
        <v>216.36</v>
      </c>
      <c r="F613" s="44">
        <f t="shared" si="356"/>
        <v>216.36</v>
      </c>
      <c r="G613" s="44">
        <f t="shared" si="356"/>
        <v>216.36</v>
      </c>
      <c r="H613" s="44">
        <f t="shared" si="356"/>
        <v>216.36</v>
      </c>
      <c r="I613" s="44">
        <f t="shared" si="356"/>
        <v>216.36</v>
      </c>
      <c r="J613" s="44">
        <f t="shared" si="356"/>
        <v>216.36</v>
      </c>
      <c r="K613" s="44">
        <f t="shared" si="356"/>
        <v>216.36</v>
      </c>
      <c r="L613" s="44">
        <f t="shared" si="356"/>
        <v>216.36</v>
      </c>
      <c r="M613" s="44">
        <f t="shared" si="356"/>
        <v>216.36</v>
      </c>
      <c r="N613" s="44">
        <f t="shared" si="356"/>
        <v>216.36</v>
      </c>
      <c r="O613" s="44">
        <f t="shared" si="356"/>
        <v>216.36</v>
      </c>
      <c r="P613" s="44">
        <f t="shared" si="356"/>
        <v>216.36</v>
      </c>
      <c r="Q613" s="44">
        <f t="shared" si="356"/>
        <v>216.36</v>
      </c>
      <c r="R613" s="44">
        <f t="shared" si="356"/>
        <v>216.36</v>
      </c>
      <c r="S613" s="44">
        <f t="shared" si="356"/>
        <v>216.36</v>
      </c>
      <c r="T613" s="44">
        <f t="shared" si="356"/>
        <v>216.36</v>
      </c>
      <c r="U613" s="44">
        <f t="shared" si="356"/>
        <v>216.36</v>
      </c>
      <c r="V613" s="44">
        <f t="shared" si="356"/>
        <v>216.36</v>
      </c>
      <c r="W613" s="44">
        <f t="shared" si="356"/>
        <v>216.36</v>
      </c>
      <c r="X613" s="44">
        <f t="shared" si="356"/>
        <v>216.36</v>
      </c>
      <c r="Y613" s="44">
        <f t="shared" si="356"/>
        <v>216.36</v>
      </c>
      <c r="Z613" s="44">
        <f t="shared" si="356"/>
        <v>216.36</v>
      </c>
      <c r="AA613" s="44">
        <f t="shared" si="356"/>
        <v>216.36</v>
      </c>
    </row>
    <row r="614" spans="1:27" x14ac:dyDescent="0.2">
      <c r="A614" s="96" t="s">
        <v>2943</v>
      </c>
      <c r="B614" s="28" t="str">
        <f>"30"&amp;"."&amp;$B$777&amp;"."&amp;$B$778</f>
        <v>30.04.2024</v>
      </c>
      <c r="C614" s="88" t="s">
        <v>76</v>
      </c>
      <c r="D614" s="89">
        <f>ROUND(((D615+D616+D618+D617)/1000),5)</f>
        <v>2.07938</v>
      </c>
      <c r="E614" s="89">
        <f>ROUND(((E615+E616+E618+E617)/1000),5)</f>
        <v>1.96913</v>
      </c>
      <c r="F614" s="89">
        <f>ROUND(((F615+F616+F618+F617)/1000),5)</f>
        <v>1.8767199999999999</v>
      </c>
      <c r="G614" s="89">
        <f t="shared" ref="G614:AA614" si="357">ROUND(((G615+G616+G618+G617)/1000),5)</f>
        <v>1.8690100000000001</v>
      </c>
      <c r="H614" s="89">
        <f t="shared" si="357"/>
        <v>1.8688800000000001</v>
      </c>
      <c r="I614" s="89">
        <f t="shared" si="357"/>
        <v>1.8658999999999999</v>
      </c>
      <c r="J614" s="89">
        <f t="shared" si="357"/>
        <v>1.86059</v>
      </c>
      <c r="K614" s="89">
        <f t="shared" si="357"/>
        <v>2.02807</v>
      </c>
      <c r="L614" s="89">
        <f t="shared" si="357"/>
        <v>2.3430800000000001</v>
      </c>
      <c r="M614" s="89">
        <f t="shared" si="357"/>
        <v>2.5363799999999999</v>
      </c>
      <c r="N614" s="89">
        <f t="shared" si="357"/>
        <v>2.69197</v>
      </c>
      <c r="O614" s="89">
        <f t="shared" si="357"/>
        <v>2.7125499999999998</v>
      </c>
      <c r="P614" s="89">
        <f t="shared" si="357"/>
        <v>2.7092100000000001</v>
      </c>
      <c r="Q614" s="89">
        <f t="shared" si="357"/>
        <v>2.6933500000000001</v>
      </c>
      <c r="R614" s="89">
        <f t="shared" si="357"/>
        <v>2.5176400000000001</v>
      </c>
      <c r="S614" s="89">
        <f t="shared" si="357"/>
        <v>2.4113899999999999</v>
      </c>
      <c r="T614" s="89">
        <f t="shared" si="357"/>
        <v>2.5527000000000002</v>
      </c>
      <c r="U614" s="89">
        <f t="shared" si="357"/>
        <v>2.5637599999999998</v>
      </c>
      <c r="V614" s="89">
        <f t="shared" si="357"/>
        <v>2.58453</v>
      </c>
      <c r="W614" s="89">
        <f t="shared" si="357"/>
        <v>2.6362899999999998</v>
      </c>
      <c r="X614" s="89">
        <f t="shared" si="357"/>
        <v>2.73367</v>
      </c>
      <c r="Y614" s="89">
        <f t="shared" si="357"/>
        <v>2.5573700000000001</v>
      </c>
      <c r="Z614" s="89">
        <f t="shared" si="357"/>
        <v>2.1862900000000001</v>
      </c>
      <c r="AA614" s="89">
        <f t="shared" si="357"/>
        <v>2.0510199999999998</v>
      </c>
    </row>
    <row r="615" spans="1:27" ht="12.75" customHeight="1" outlineLevel="1" x14ac:dyDescent="0.2">
      <c r="A615" s="97" t="s">
        <v>2944</v>
      </c>
      <c r="B615" s="63" t="s">
        <v>242</v>
      </c>
      <c r="C615" s="43" t="s">
        <v>79</v>
      </c>
      <c r="D615" s="44">
        <v>1424.54</v>
      </c>
      <c r="E615" s="44">
        <v>1314.29</v>
      </c>
      <c r="F615" s="44">
        <v>1221.8800000000001</v>
      </c>
      <c r="G615" s="44">
        <v>1214.17</v>
      </c>
      <c r="H615" s="44">
        <v>1214.04</v>
      </c>
      <c r="I615" s="44">
        <v>1211.06</v>
      </c>
      <c r="J615" s="44">
        <v>1205.75</v>
      </c>
      <c r="K615" s="44">
        <v>1373.23</v>
      </c>
      <c r="L615" s="44">
        <v>1688.24</v>
      </c>
      <c r="M615" s="44">
        <v>1881.54</v>
      </c>
      <c r="N615" s="44">
        <v>2037.13</v>
      </c>
      <c r="O615" s="44">
        <v>2057.71</v>
      </c>
      <c r="P615" s="44">
        <v>2054.37</v>
      </c>
      <c r="Q615" s="44">
        <v>2038.51</v>
      </c>
      <c r="R615" s="44">
        <v>1862.8</v>
      </c>
      <c r="S615" s="44">
        <v>1756.55</v>
      </c>
      <c r="T615" s="44">
        <v>1897.86</v>
      </c>
      <c r="U615" s="44">
        <v>1908.92</v>
      </c>
      <c r="V615" s="44">
        <v>1929.69</v>
      </c>
      <c r="W615" s="44">
        <v>1981.45</v>
      </c>
      <c r="X615" s="44">
        <v>2078.83</v>
      </c>
      <c r="Y615" s="44">
        <v>1902.53</v>
      </c>
      <c r="Z615" s="44">
        <v>1531.45</v>
      </c>
      <c r="AA615" s="44">
        <v>1396.18</v>
      </c>
    </row>
    <row r="616" spans="1:27" ht="12.75" customHeight="1" outlineLevel="1" x14ac:dyDescent="0.2">
      <c r="A616" s="97" t="s">
        <v>2945</v>
      </c>
      <c r="B616" s="63" t="s">
        <v>90</v>
      </c>
      <c r="C616" s="43" t="s">
        <v>79</v>
      </c>
      <c r="D616" s="44">
        <f>$D$471</f>
        <v>434.18</v>
      </c>
      <c r="E616" s="44">
        <f t="shared" ref="E616:AA616" si="358">$D$471</f>
        <v>434.18</v>
      </c>
      <c r="F616" s="44">
        <f t="shared" si="358"/>
        <v>434.18</v>
      </c>
      <c r="G616" s="44">
        <f t="shared" si="358"/>
        <v>434.18</v>
      </c>
      <c r="H616" s="44">
        <f t="shared" si="358"/>
        <v>434.18</v>
      </c>
      <c r="I616" s="44">
        <f t="shared" si="358"/>
        <v>434.18</v>
      </c>
      <c r="J616" s="44">
        <f t="shared" si="358"/>
        <v>434.18</v>
      </c>
      <c r="K616" s="44">
        <f t="shared" si="358"/>
        <v>434.18</v>
      </c>
      <c r="L616" s="44">
        <f t="shared" si="358"/>
        <v>434.18</v>
      </c>
      <c r="M616" s="44">
        <f t="shared" si="358"/>
        <v>434.18</v>
      </c>
      <c r="N616" s="44">
        <f t="shared" si="358"/>
        <v>434.18</v>
      </c>
      <c r="O616" s="44">
        <f t="shared" si="358"/>
        <v>434.18</v>
      </c>
      <c r="P616" s="44">
        <f t="shared" si="358"/>
        <v>434.18</v>
      </c>
      <c r="Q616" s="44">
        <f t="shared" si="358"/>
        <v>434.18</v>
      </c>
      <c r="R616" s="44">
        <f t="shared" si="358"/>
        <v>434.18</v>
      </c>
      <c r="S616" s="44">
        <f t="shared" si="358"/>
        <v>434.18</v>
      </c>
      <c r="T616" s="44">
        <f t="shared" si="358"/>
        <v>434.18</v>
      </c>
      <c r="U616" s="44">
        <f t="shared" si="358"/>
        <v>434.18</v>
      </c>
      <c r="V616" s="44">
        <f t="shared" si="358"/>
        <v>434.18</v>
      </c>
      <c r="W616" s="44">
        <f t="shared" si="358"/>
        <v>434.18</v>
      </c>
      <c r="X616" s="44">
        <f t="shared" si="358"/>
        <v>434.18</v>
      </c>
      <c r="Y616" s="44">
        <f t="shared" si="358"/>
        <v>434.18</v>
      </c>
      <c r="Z616" s="44">
        <f t="shared" si="358"/>
        <v>434.18</v>
      </c>
      <c r="AA616" s="44">
        <f t="shared" si="358"/>
        <v>434.18</v>
      </c>
    </row>
    <row r="617" spans="1:27" ht="12.75" customHeight="1" outlineLevel="1" x14ac:dyDescent="0.2">
      <c r="A617" s="97" t="s">
        <v>2946</v>
      </c>
      <c r="B617" s="63" t="s">
        <v>83</v>
      </c>
      <c r="C617" s="43" t="s">
        <v>79</v>
      </c>
      <c r="D617" s="44">
        <v>4.3</v>
      </c>
      <c r="E617" s="44">
        <v>4.3</v>
      </c>
      <c r="F617" s="44">
        <v>4.3</v>
      </c>
      <c r="G617" s="44">
        <v>4.3</v>
      </c>
      <c r="H617" s="44">
        <v>4.3</v>
      </c>
      <c r="I617" s="44">
        <v>4.3</v>
      </c>
      <c r="J617" s="44">
        <v>4.3</v>
      </c>
      <c r="K617" s="44">
        <v>4.3</v>
      </c>
      <c r="L617" s="44">
        <v>4.3</v>
      </c>
      <c r="M617" s="44">
        <v>4.3</v>
      </c>
      <c r="N617" s="44">
        <v>4.3</v>
      </c>
      <c r="O617" s="44">
        <v>4.3</v>
      </c>
      <c r="P617" s="44">
        <v>4.3</v>
      </c>
      <c r="Q617" s="44">
        <v>4.3</v>
      </c>
      <c r="R617" s="44">
        <v>4.3</v>
      </c>
      <c r="S617" s="44">
        <v>4.3</v>
      </c>
      <c r="T617" s="44">
        <v>4.3</v>
      </c>
      <c r="U617" s="44">
        <v>4.3</v>
      </c>
      <c r="V617" s="44">
        <v>4.3</v>
      </c>
      <c r="W617" s="44">
        <v>4.3</v>
      </c>
      <c r="X617" s="44">
        <v>4.3</v>
      </c>
      <c r="Y617" s="44">
        <v>4.3</v>
      </c>
      <c r="Z617" s="44">
        <v>4.3</v>
      </c>
      <c r="AA617" s="44">
        <v>4.3</v>
      </c>
    </row>
    <row r="618" spans="1:27" ht="12.75" customHeight="1" outlineLevel="1" x14ac:dyDescent="0.2">
      <c r="A618" s="97" t="s">
        <v>2947</v>
      </c>
      <c r="B618" s="63" t="s">
        <v>81</v>
      </c>
      <c r="C618" s="43" t="s">
        <v>79</v>
      </c>
      <c r="D618" s="44">
        <f>$D$11</f>
        <v>216.36</v>
      </c>
      <c r="E618" s="44">
        <f t="shared" ref="E618:AA618" si="359">$D$11</f>
        <v>216.36</v>
      </c>
      <c r="F618" s="44">
        <f t="shared" si="359"/>
        <v>216.36</v>
      </c>
      <c r="G618" s="44">
        <f t="shared" si="359"/>
        <v>216.36</v>
      </c>
      <c r="H618" s="44">
        <f t="shared" si="359"/>
        <v>216.36</v>
      </c>
      <c r="I618" s="44">
        <f t="shared" si="359"/>
        <v>216.36</v>
      </c>
      <c r="J618" s="44">
        <f t="shared" si="359"/>
        <v>216.36</v>
      </c>
      <c r="K618" s="44">
        <f t="shared" si="359"/>
        <v>216.36</v>
      </c>
      <c r="L618" s="44">
        <f t="shared" si="359"/>
        <v>216.36</v>
      </c>
      <c r="M618" s="44">
        <f t="shared" si="359"/>
        <v>216.36</v>
      </c>
      <c r="N618" s="44">
        <f t="shared" si="359"/>
        <v>216.36</v>
      </c>
      <c r="O618" s="44">
        <f t="shared" si="359"/>
        <v>216.36</v>
      </c>
      <c r="P618" s="44">
        <f t="shared" si="359"/>
        <v>216.36</v>
      </c>
      <c r="Q618" s="44">
        <f t="shared" si="359"/>
        <v>216.36</v>
      </c>
      <c r="R618" s="44">
        <f t="shared" si="359"/>
        <v>216.36</v>
      </c>
      <c r="S618" s="44">
        <f t="shared" si="359"/>
        <v>216.36</v>
      </c>
      <c r="T618" s="44">
        <f t="shared" si="359"/>
        <v>216.36</v>
      </c>
      <c r="U618" s="44">
        <f t="shared" si="359"/>
        <v>216.36</v>
      </c>
      <c r="V618" s="44">
        <f t="shared" si="359"/>
        <v>216.36</v>
      </c>
      <c r="W618" s="44">
        <f t="shared" si="359"/>
        <v>216.36</v>
      </c>
      <c r="X618" s="44">
        <f t="shared" si="359"/>
        <v>216.36</v>
      </c>
      <c r="Y618" s="44">
        <f t="shared" si="359"/>
        <v>216.36</v>
      </c>
      <c r="Z618" s="44">
        <f t="shared" si="359"/>
        <v>216.36</v>
      </c>
      <c r="AA618" s="44">
        <f t="shared" si="359"/>
        <v>216.36</v>
      </c>
    </row>
    <row r="619" spans="1:27" x14ac:dyDescent="0.2">
      <c r="B619" s="99" t="s">
        <v>391</v>
      </c>
    </row>
    <row r="620" spans="1:27" x14ac:dyDescent="0.2">
      <c r="B620" s="99" t="s">
        <v>391</v>
      </c>
    </row>
    <row r="621" spans="1:27" x14ac:dyDescent="0.2">
      <c r="A621" s="174" t="s">
        <v>2215</v>
      </c>
      <c r="B621" s="175"/>
      <c r="C621" s="175"/>
      <c r="D621" s="175"/>
      <c r="E621" s="175"/>
      <c r="F621" s="175"/>
      <c r="G621" s="175"/>
      <c r="H621" s="175"/>
      <c r="I621" s="175"/>
      <c r="J621" s="175"/>
      <c r="K621" s="175"/>
      <c r="L621" s="175"/>
      <c r="M621" s="175"/>
      <c r="N621" s="175"/>
      <c r="O621" s="175"/>
      <c r="P621" s="175"/>
      <c r="Q621" s="175"/>
      <c r="R621" s="175"/>
      <c r="S621" s="175"/>
      <c r="T621" s="175"/>
      <c r="U621" s="175"/>
      <c r="V621" s="175"/>
      <c r="W621" s="175"/>
      <c r="X621" s="175"/>
      <c r="Y621" s="175"/>
      <c r="Z621" s="175"/>
      <c r="AA621" s="176"/>
    </row>
    <row r="622" spans="1:27" ht="25.5" x14ac:dyDescent="0.2">
      <c r="A622" s="26" t="s">
        <v>64</v>
      </c>
      <c r="B622" s="27" t="s">
        <v>214</v>
      </c>
      <c r="C622" s="26" t="s">
        <v>215</v>
      </c>
      <c r="D622" s="27" t="s">
        <v>216</v>
      </c>
      <c r="E622" s="27" t="s">
        <v>217</v>
      </c>
      <c r="F622" s="27" t="s">
        <v>218</v>
      </c>
      <c r="G622" s="27" t="s">
        <v>219</v>
      </c>
      <c r="H622" s="27" t="s">
        <v>220</v>
      </c>
      <c r="I622" s="27" t="s">
        <v>221</v>
      </c>
      <c r="J622" s="27" t="s">
        <v>222</v>
      </c>
      <c r="K622" s="27" t="s">
        <v>223</v>
      </c>
      <c r="L622" s="27" t="s">
        <v>224</v>
      </c>
      <c r="M622" s="27" t="s">
        <v>225</v>
      </c>
      <c r="N622" s="27" t="s">
        <v>226</v>
      </c>
      <c r="O622" s="27" t="s">
        <v>227</v>
      </c>
      <c r="P622" s="27" t="s">
        <v>228</v>
      </c>
      <c r="Q622" s="27" t="s">
        <v>229</v>
      </c>
      <c r="R622" s="27" t="s">
        <v>230</v>
      </c>
      <c r="S622" s="27" t="s">
        <v>231</v>
      </c>
      <c r="T622" s="27" t="s">
        <v>232</v>
      </c>
      <c r="U622" s="27" t="s">
        <v>233</v>
      </c>
      <c r="V622" s="27" t="s">
        <v>234</v>
      </c>
      <c r="W622" s="27" t="s">
        <v>235</v>
      </c>
      <c r="X622" s="27" t="s">
        <v>236</v>
      </c>
      <c r="Y622" s="27" t="s">
        <v>237</v>
      </c>
      <c r="Z622" s="27" t="s">
        <v>238</v>
      </c>
      <c r="AA622" s="27" t="s">
        <v>239</v>
      </c>
    </row>
    <row r="623" spans="1:27" x14ac:dyDescent="0.2">
      <c r="A623" s="96" t="s">
        <v>2948</v>
      </c>
      <c r="B623" s="28" t="str">
        <f>"01"&amp;"."&amp;$B$777&amp;"."&amp;$B$778</f>
        <v>01.04.2024</v>
      </c>
      <c r="C623" s="88" t="s">
        <v>76</v>
      </c>
      <c r="D623" s="89">
        <f>ROUND((D624)/1000,5)</f>
        <v>0</v>
      </c>
      <c r="E623" s="89">
        <f t="shared" ref="E623:AA623" si="360">ROUND((E624)/1000,5)</f>
        <v>0</v>
      </c>
      <c r="F623" s="89">
        <f t="shared" si="360"/>
        <v>0</v>
      </c>
      <c r="G623" s="89">
        <f t="shared" si="360"/>
        <v>0</v>
      </c>
      <c r="H623" s="89">
        <f t="shared" si="360"/>
        <v>0</v>
      </c>
      <c r="I623" s="89">
        <f t="shared" si="360"/>
        <v>0</v>
      </c>
      <c r="J623" s="89">
        <f t="shared" si="360"/>
        <v>4.7E-2</v>
      </c>
      <c r="K623" s="89">
        <f t="shared" si="360"/>
        <v>1.5259999999999999E-2</v>
      </c>
      <c r="L623" s="89">
        <f t="shared" si="360"/>
        <v>7.4270000000000003E-2</v>
      </c>
      <c r="M623" s="89">
        <f t="shared" si="360"/>
        <v>0</v>
      </c>
      <c r="N623" s="89">
        <f t="shared" si="360"/>
        <v>0</v>
      </c>
      <c r="O623" s="89">
        <f t="shared" si="360"/>
        <v>0</v>
      </c>
      <c r="P623" s="89">
        <f t="shared" si="360"/>
        <v>0</v>
      </c>
      <c r="Q623" s="89">
        <f t="shared" si="360"/>
        <v>0</v>
      </c>
      <c r="R623" s="89">
        <f t="shared" si="360"/>
        <v>0</v>
      </c>
      <c r="S623" s="89">
        <f t="shared" si="360"/>
        <v>0</v>
      </c>
      <c r="T623" s="89">
        <f t="shared" si="360"/>
        <v>0</v>
      </c>
      <c r="U623" s="89">
        <f t="shared" si="360"/>
        <v>0</v>
      </c>
      <c r="V623" s="89">
        <f t="shared" si="360"/>
        <v>0</v>
      </c>
      <c r="W623" s="89">
        <f t="shared" si="360"/>
        <v>0</v>
      </c>
      <c r="X623" s="89">
        <f t="shared" si="360"/>
        <v>0</v>
      </c>
      <c r="Y623" s="89">
        <f t="shared" si="360"/>
        <v>0</v>
      </c>
      <c r="Z623" s="89">
        <f t="shared" si="360"/>
        <v>0</v>
      </c>
      <c r="AA623" s="89">
        <f t="shared" si="360"/>
        <v>0</v>
      </c>
    </row>
    <row r="624" spans="1:27" ht="12.75" customHeight="1" outlineLevel="1" x14ac:dyDescent="0.2">
      <c r="A624" s="97" t="s">
        <v>2949</v>
      </c>
      <c r="B624" s="63" t="s">
        <v>242</v>
      </c>
      <c r="C624" s="43" t="s">
        <v>79</v>
      </c>
      <c r="D624" s="44">
        <v>0</v>
      </c>
      <c r="E624" s="44">
        <v>0</v>
      </c>
      <c r="F624" s="44">
        <v>0</v>
      </c>
      <c r="G624" s="44">
        <v>0</v>
      </c>
      <c r="H624" s="44">
        <v>0</v>
      </c>
      <c r="I624" s="44">
        <v>0</v>
      </c>
      <c r="J624" s="44">
        <v>47</v>
      </c>
      <c r="K624" s="44">
        <v>15.26</v>
      </c>
      <c r="L624" s="44">
        <v>74.27</v>
      </c>
      <c r="M624" s="44">
        <v>0</v>
      </c>
      <c r="N624" s="44">
        <v>0</v>
      </c>
      <c r="O624" s="44">
        <v>0</v>
      </c>
      <c r="P624" s="44">
        <v>0</v>
      </c>
      <c r="Q624" s="44">
        <v>0</v>
      </c>
      <c r="R624" s="44">
        <v>0</v>
      </c>
      <c r="S624" s="44">
        <v>0</v>
      </c>
      <c r="T624" s="44">
        <v>0</v>
      </c>
      <c r="U624" s="44">
        <v>0</v>
      </c>
      <c r="V624" s="44">
        <v>0</v>
      </c>
      <c r="W624" s="44">
        <v>0</v>
      </c>
      <c r="X624" s="44">
        <v>0</v>
      </c>
      <c r="Y624" s="44">
        <v>0</v>
      </c>
      <c r="Z624" s="44">
        <v>0</v>
      </c>
      <c r="AA624" s="44">
        <v>0</v>
      </c>
    </row>
    <row r="625" spans="1:27" x14ac:dyDescent="0.2">
      <c r="A625" s="96" t="s">
        <v>2950</v>
      </c>
      <c r="B625" s="28" t="str">
        <f>"02"&amp;"."&amp;$B$777&amp;"."&amp;$B$778</f>
        <v>02.04.2024</v>
      </c>
      <c r="C625" s="88" t="s">
        <v>76</v>
      </c>
      <c r="D625" s="89">
        <f>ROUND((D626)/1000,5)</f>
        <v>0</v>
      </c>
      <c r="E625" s="89">
        <f t="shared" ref="E625:AA625" si="361">ROUND((E626)/1000,5)</f>
        <v>0</v>
      </c>
      <c r="F625" s="89">
        <f t="shared" si="361"/>
        <v>0</v>
      </c>
      <c r="G625" s="89">
        <f t="shared" si="361"/>
        <v>0</v>
      </c>
      <c r="H625" s="89">
        <f t="shared" si="361"/>
        <v>0</v>
      </c>
      <c r="I625" s="89">
        <f t="shared" si="361"/>
        <v>0</v>
      </c>
      <c r="J625" s="89">
        <f t="shared" si="361"/>
        <v>4.2810000000000001E-2</v>
      </c>
      <c r="K625" s="89">
        <f t="shared" si="361"/>
        <v>0</v>
      </c>
      <c r="L625" s="89">
        <f t="shared" si="361"/>
        <v>0</v>
      </c>
      <c r="M625" s="89">
        <f t="shared" si="361"/>
        <v>0</v>
      </c>
      <c r="N625" s="89">
        <f t="shared" si="361"/>
        <v>0</v>
      </c>
      <c r="O625" s="89">
        <f t="shared" si="361"/>
        <v>0</v>
      </c>
      <c r="P625" s="89">
        <f t="shared" si="361"/>
        <v>0</v>
      </c>
      <c r="Q625" s="89">
        <f t="shared" si="361"/>
        <v>0</v>
      </c>
      <c r="R625" s="89">
        <f t="shared" si="361"/>
        <v>0</v>
      </c>
      <c r="S625" s="89">
        <f t="shared" si="361"/>
        <v>0</v>
      </c>
      <c r="T625" s="89">
        <f t="shared" si="361"/>
        <v>0</v>
      </c>
      <c r="U625" s="89">
        <f t="shared" si="361"/>
        <v>0</v>
      </c>
      <c r="V625" s="89">
        <f t="shared" si="361"/>
        <v>0</v>
      </c>
      <c r="W625" s="89">
        <f t="shared" si="361"/>
        <v>0</v>
      </c>
      <c r="X625" s="89">
        <f t="shared" si="361"/>
        <v>0</v>
      </c>
      <c r="Y625" s="89">
        <f t="shared" si="361"/>
        <v>0</v>
      </c>
      <c r="Z625" s="89">
        <f t="shared" si="361"/>
        <v>0</v>
      </c>
      <c r="AA625" s="89">
        <f t="shared" si="361"/>
        <v>0</v>
      </c>
    </row>
    <row r="626" spans="1:27" ht="12.75" customHeight="1" outlineLevel="1" x14ac:dyDescent="0.2">
      <c r="A626" s="97" t="s">
        <v>2951</v>
      </c>
      <c r="B626" s="63" t="s">
        <v>242</v>
      </c>
      <c r="C626" s="43" t="s">
        <v>79</v>
      </c>
      <c r="D626" s="44">
        <v>0</v>
      </c>
      <c r="E626" s="44">
        <v>0</v>
      </c>
      <c r="F626" s="44">
        <v>0</v>
      </c>
      <c r="G626" s="44">
        <v>0</v>
      </c>
      <c r="H626" s="44">
        <v>0</v>
      </c>
      <c r="I626" s="44">
        <v>0</v>
      </c>
      <c r="J626" s="44">
        <v>42.81</v>
      </c>
      <c r="K626" s="44">
        <v>0</v>
      </c>
      <c r="L626" s="44">
        <v>0</v>
      </c>
      <c r="M626" s="44">
        <v>0</v>
      </c>
      <c r="N626" s="44">
        <v>0</v>
      </c>
      <c r="O626" s="44">
        <v>0</v>
      </c>
      <c r="P626" s="44">
        <v>0</v>
      </c>
      <c r="Q626" s="44">
        <v>0</v>
      </c>
      <c r="R626" s="44">
        <v>0</v>
      </c>
      <c r="S626" s="44">
        <v>0</v>
      </c>
      <c r="T626" s="44">
        <v>0</v>
      </c>
      <c r="U626" s="44">
        <v>0</v>
      </c>
      <c r="V626" s="44">
        <v>0</v>
      </c>
      <c r="W626" s="44">
        <v>0</v>
      </c>
      <c r="X626" s="44">
        <v>0</v>
      </c>
      <c r="Y626" s="44">
        <v>0</v>
      </c>
      <c r="Z626" s="44">
        <v>0</v>
      </c>
      <c r="AA626" s="44">
        <v>0</v>
      </c>
    </row>
    <row r="627" spans="1:27" x14ac:dyDescent="0.2">
      <c r="A627" s="96" t="s">
        <v>2952</v>
      </c>
      <c r="B627" s="28" t="str">
        <f>"03"&amp;"."&amp;$B$777&amp;"."&amp;$B$778</f>
        <v>03.04.2024</v>
      </c>
      <c r="C627" s="88" t="s">
        <v>76</v>
      </c>
      <c r="D627" s="89">
        <f>ROUND((D628)/1000,5)</f>
        <v>0</v>
      </c>
      <c r="E627" s="89">
        <f t="shared" ref="E627:AA627" si="362">ROUND((E628)/1000,5)</f>
        <v>0</v>
      </c>
      <c r="F627" s="89">
        <f t="shared" si="362"/>
        <v>0</v>
      </c>
      <c r="G627" s="89">
        <f t="shared" si="362"/>
        <v>0</v>
      </c>
      <c r="H627" s="89">
        <f t="shared" si="362"/>
        <v>0</v>
      </c>
      <c r="I627" s="89">
        <f t="shared" si="362"/>
        <v>0</v>
      </c>
      <c r="J627" s="89">
        <f t="shared" si="362"/>
        <v>4.8710000000000003E-2</v>
      </c>
      <c r="K627" s="89">
        <f t="shared" si="362"/>
        <v>0.17645</v>
      </c>
      <c r="L627" s="89">
        <f t="shared" si="362"/>
        <v>1.387E-2</v>
      </c>
      <c r="M627" s="89">
        <f t="shared" si="362"/>
        <v>1.8880000000000001E-2</v>
      </c>
      <c r="N627" s="89">
        <f t="shared" si="362"/>
        <v>1.627E-2</v>
      </c>
      <c r="O627" s="89">
        <f t="shared" si="362"/>
        <v>0</v>
      </c>
      <c r="P627" s="89">
        <f t="shared" si="362"/>
        <v>0</v>
      </c>
      <c r="Q627" s="89">
        <f t="shared" si="362"/>
        <v>0</v>
      </c>
      <c r="R627" s="89">
        <f t="shared" si="362"/>
        <v>3.2699999999999999E-3</v>
      </c>
      <c r="S627" s="89">
        <f t="shared" si="362"/>
        <v>5.2100000000000002E-3</v>
      </c>
      <c r="T627" s="89">
        <f t="shared" si="362"/>
        <v>2.5069999999999999E-2</v>
      </c>
      <c r="U627" s="89">
        <f t="shared" si="362"/>
        <v>0.17618</v>
      </c>
      <c r="V627" s="89">
        <f t="shared" si="362"/>
        <v>0.10607</v>
      </c>
      <c r="W627" s="89">
        <f t="shared" si="362"/>
        <v>0.19059000000000001</v>
      </c>
      <c r="X627" s="89">
        <f t="shared" si="362"/>
        <v>8.5790000000000005E-2</v>
      </c>
      <c r="Y627" s="89">
        <f t="shared" si="362"/>
        <v>0</v>
      </c>
      <c r="Z627" s="89">
        <f t="shared" si="362"/>
        <v>0</v>
      </c>
      <c r="AA627" s="89">
        <f t="shared" si="362"/>
        <v>0</v>
      </c>
    </row>
    <row r="628" spans="1:27" ht="12.75" customHeight="1" outlineLevel="1" x14ac:dyDescent="0.2">
      <c r="A628" s="97" t="s">
        <v>2953</v>
      </c>
      <c r="B628" s="63" t="s">
        <v>242</v>
      </c>
      <c r="C628" s="43" t="s">
        <v>79</v>
      </c>
      <c r="D628" s="44">
        <v>0</v>
      </c>
      <c r="E628" s="44">
        <v>0</v>
      </c>
      <c r="F628" s="44">
        <v>0</v>
      </c>
      <c r="G628" s="44">
        <v>0</v>
      </c>
      <c r="H628" s="44">
        <v>0</v>
      </c>
      <c r="I628" s="44">
        <v>0</v>
      </c>
      <c r="J628" s="44">
        <v>48.71</v>
      </c>
      <c r="K628" s="44">
        <v>176.45</v>
      </c>
      <c r="L628" s="44">
        <v>13.87</v>
      </c>
      <c r="M628" s="44">
        <v>18.88</v>
      </c>
      <c r="N628" s="44">
        <v>16.27</v>
      </c>
      <c r="O628" s="44">
        <v>0</v>
      </c>
      <c r="P628" s="44">
        <v>0</v>
      </c>
      <c r="Q628" s="44">
        <v>0</v>
      </c>
      <c r="R628" s="44">
        <v>3.27</v>
      </c>
      <c r="S628" s="44">
        <v>5.21</v>
      </c>
      <c r="T628" s="44">
        <v>25.07</v>
      </c>
      <c r="U628" s="44">
        <v>176.18</v>
      </c>
      <c r="V628" s="44">
        <v>106.07</v>
      </c>
      <c r="W628" s="44">
        <v>190.59</v>
      </c>
      <c r="X628" s="44">
        <v>85.79</v>
      </c>
      <c r="Y628" s="44">
        <v>0</v>
      </c>
      <c r="Z628" s="44">
        <v>0</v>
      </c>
      <c r="AA628" s="44">
        <v>0</v>
      </c>
    </row>
    <row r="629" spans="1:27" x14ac:dyDescent="0.2">
      <c r="A629" s="96" t="s">
        <v>2954</v>
      </c>
      <c r="B629" s="28" t="str">
        <f>"04"&amp;"."&amp;$B$777&amp;"."&amp;$B$778</f>
        <v>04.04.2024</v>
      </c>
      <c r="C629" s="88" t="s">
        <v>76</v>
      </c>
      <c r="D629" s="89">
        <f>ROUND((D630)/1000,5)</f>
        <v>2.3000000000000001E-4</v>
      </c>
      <c r="E629" s="89">
        <f t="shared" ref="E629:AA629" si="363">ROUND((E630)/1000,5)</f>
        <v>0</v>
      </c>
      <c r="F629" s="89">
        <f t="shared" si="363"/>
        <v>9.5E-4</v>
      </c>
      <c r="G629" s="89">
        <f t="shared" si="363"/>
        <v>1.8280000000000001E-2</v>
      </c>
      <c r="H629" s="89">
        <f t="shared" si="363"/>
        <v>3.5069999999999997E-2</v>
      </c>
      <c r="I629" s="89">
        <f t="shared" si="363"/>
        <v>8.3909999999999998E-2</v>
      </c>
      <c r="J629" s="89">
        <f t="shared" si="363"/>
        <v>4.1709999999999997E-2</v>
      </c>
      <c r="K629" s="89">
        <f t="shared" si="363"/>
        <v>0.28898000000000001</v>
      </c>
      <c r="L629" s="89">
        <f t="shared" si="363"/>
        <v>0.17749999999999999</v>
      </c>
      <c r="M629" s="89">
        <f t="shared" si="363"/>
        <v>0.11592</v>
      </c>
      <c r="N629" s="89">
        <f t="shared" si="363"/>
        <v>3.2480000000000002E-2</v>
      </c>
      <c r="O629" s="89">
        <f t="shared" si="363"/>
        <v>0</v>
      </c>
      <c r="P629" s="89">
        <f t="shared" si="363"/>
        <v>9.0880000000000002E-2</v>
      </c>
      <c r="Q629" s="89">
        <f t="shared" si="363"/>
        <v>0.10435</v>
      </c>
      <c r="R629" s="89">
        <f t="shared" si="363"/>
        <v>0.12422</v>
      </c>
      <c r="S629" s="89">
        <f t="shared" si="363"/>
        <v>0.14799000000000001</v>
      </c>
      <c r="T629" s="89">
        <f t="shared" si="363"/>
        <v>0.16037000000000001</v>
      </c>
      <c r="U629" s="89">
        <f t="shared" si="363"/>
        <v>9.2960000000000001E-2</v>
      </c>
      <c r="V629" s="89">
        <f t="shared" si="363"/>
        <v>0.21560000000000001</v>
      </c>
      <c r="W629" s="89">
        <f t="shared" si="363"/>
        <v>0.16450999999999999</v>
      </c>
      <c r="X629" s="89">
        <f t="shared" si="363"/>
        <v>0.13642000000000001</v>
      </c>
      <c r="Y629" s="89">
        <f t="shared" si="363"/>
        <v>0</v>
      </c>
      <c r="Z629" s="89">
        <f t="shared" si="363"/>
        <v>0</v>
      </c>
      <c r="AA629" s="89">
        <f t="shared" si="363"/>
        <v>0</v>
      </c>
    </row>
    <row r="630" spans="1:27" ht="12.75" customHeight="1" outlineLevel="1" x14ac:dyDescent="0.2">
      <c r="A630" s="97" t="s">
        <v>2955</v>
      </c>
      <c r="B630" s="63" t="s">
        <v>242</v>
      </c>
      <c r="C630" s="43" t="s">
        <v>79</v>
      </c>
      <c r="D630" s="44">
        <v>0.23</v>
      </c>
      <c r="E630" s="44">
        <v>0</v>
      </c>
      <c r="F630" s="44">
        <v>0.95</v>
      </c>
      <c r="G630" s="44">
        <v>18.28</v>
      </c>
      <c r="H630" s="44">
        <v>35.07</v>
      </c>
      <c r="I630" s="44">
        <v>83.91</v>
      </c>
      <c r="J630" s="44">
        <v>41.71</v>
      </c>
      <c r="K630" s="44">
        <v>288.98</v>
      </c>
      <c r="L630" s="44">
        <v>177.5</v>
      </c>
      <c r="M630" s="44">
        <v>115.92</v>
      </c>
      <c r="N630" s="44">
        <v>32.479999999999997</v>
      </c>
      <c r="O630" s="44">
        <v>0</v>
      </c>
      <c r="P630" s="44">
        <v>90.88</v>
      </c>
      <c r="Q630" s="44">
        <v>104.35</v>
      </c>
      <c r="R630" s="44">
        <v>124.22</v>
      </c>
      <c r="S630" s="44">
        <v>147.99</v>
      </c>
      <c r="T630" s="44">
        <v>160.37</v>
      </c>
      <c r="U630" s="44">
        <v>92.96</v>
      </c>
      <c r="V630" s="44">
        <v>215.6</v>
      </c>
      <c r="W630" s="44">
        <v>164.51</v>
      </c>
      <c r="X630" s="44">
        <v>136.41999999999999</v>
      </c>
      <c r="Y630" s="44">
        <v>0</v>
      </c>
      <c r="Z630" s="44">
        <v>0</v>
      </c>
      <c r="AA630" s="44">
        <v>0</v>
      </c>
    </row>
    <row r="631" spans="1:27" x14ac:dyDescent="0.2">
      <c r="A631" s="96" t="s">
        <v>2956</v>
      </c>
      <c r="B631" s="28" t="str">
        <f>"05"&amp;"."&amp;$B$777&amp;"."&amp;$B$778</f>
        <v>05.04.2024</v>
      </c>
      <c r="C631" s="88" t="s">
        <v>76</v>
      </c>
      <c r="D631" s="89">
        <f>ROUND((D632)/1000,5)</f>
        <v>4.7149999999999997E-2</v>
      </c>
      <c r="E631" s="89">
        <f t="shared" ref="E631:AA631" si="364">ROUND((E632)/1000,5)</f>
        <v>1.7590000000000001E-2</v>
      </c>
      <c r="F631" s="89">
        <f t="shared" si="364"/>
        <v>8.9200000000000008E-3</v>
      </c>
      <c r="G631" s="89">
        <f t="shared" si="364"/>
        <v>4.1770000000000002E-2</v>
      </c>
      <c r="H631" s="89">
        <f t="shared" si="364"/>
        <v>0.17655999999999999</v>
      </c>
      <c r="I631" s="89">
        <f t="shared" si="364"/>
        <v>0.11014</v>
      </c>
      <c r="J631" s="89">
        <f t="shared" si="364"/>
        <v>0.33993000000000001</v>
      </c>
      <c r="K631" s="89">
        <f t="shared" si="364"/>
        <v>0.34517999999999999</v>
      </c>
      <c r="L631" s="89">
        <f t="shared" si="364"/>
        <v>0.24396000000000001</v>
      </c>
      <c r="M631" s="89">
        <f t="shared" si="364"/>
        <v>0.19778000000000001</v>
      </c>
      <c r="N631" s="89">
        <f t="shared" si="364"/>
        <v>0.24421999999999999</v>
      </c>
      <c r="O631" s="89">
        <f t="shared" si="364"/>
        <v>0.27331</v>
      </c>
      <c r="P631" s="89">
        <f t="shared" si="364"/>
        <v>0.29085</v>
      </c>
      <c r="Q631" s="89">
        <f t="shared" si="364"/>
        <v>0.26149</v>
      </c>
      <c r="R631" s="89">
        <f t="shared" si="364"/>
        <v>0.27307999999999999</v>
      </c>
      <c r="S631" s="89">
        <f t="shared" si="364"/>
        <v>0.26323000000000002</v>
      </c>
      <c r="T631" s="89">
        <f t="shared" si="364"/>
        <v>0.20960000000000001</v>
      </c>
      <c r="U631" s="89">
        <f t="shared" si="364"/>
        <v>0.24057999999999999</v>
      </c>
      <c r="V631" s="89">
        <f t="shared" si="364"/>
        <v>0.20035</v>
      </c>
      <c r="W631" s="89">
        <f t="shared" si="364"/>
        <v>0.18465000000000001</v>
      </c>
      <c r="X631" s="89">
        <f t="shared" si="364"/>
        <v>0.13703000000000001</v>
      </c>
      <c r="Y631" s="89">
        <f t="shared" si="364"/>
        <v>2.8549999999999999E-2</v>
      </c>
      <c r="Z631" s="89">
        <f t="shared" si="364"/>
        <v>0</v>
      </c>
      <c r="AA631" s="89">
        <f t="shared" si="364"/>
        <v>0</v>
      </c>
    </row>
    <row r="632" spans="1:27" ht="12.75" customHeight="1" outlineLevel="1" x14ac:dyDescent="0.2">
      <c r="A632" s="97" t="s">
        <v>2957</v>
      </c>
      <c r="B632" s="63" t="s">
        <v>242</v>
      </c>
      <c r="C632" s="43" t="s">
        <v>79</v>
      </c>
      <c r="D632" s="44">
        <v>47.15</v>
      </c>
      <c r="E632" s="44">
        <v>17.59</v>
      </c>
      <c r="F632" s="44">
        <v>8.92</v>
      </c>
      <c r="G632" s="44">
        <v>41.77</v>
      </c>
      <c r="H632" s="44">
        <v>176.56</v>
      </c>
      <c r="I632" s="44">
        <v>110.14</v>
      </c>
      <c r="J632" s="44">
        <v>339.93</v>
      </c>
      <c r="K632" s="44">
        <v>345.18</v>
      </c>
      <c r="L632" s="44">
        <v>243.96</v>
      </c>
      <c r="M632" s="44">
        <v>197.78</v>
      </c>
      <c r="N632" s="44">
        <v>244.22</v>
      </c>
      <c r="O632" s="44">
        <v>273.31</v>
      </c>
      <c r="P632" s="44">
        <v>290.85000000000002</v>
      </c>
      <c r="Q632" s="44">
        <v>261.49</v>
      </c>
      <c r="R632" s="44">
        <v>273.08</v>
      </c>
      <c r="S632" s="44">
        <v>263.23</v>
      </c>
      <c r="T632" s="44">
        <v>209.6</v>
      </c>
      <c r="U632" s="44">
        <v>240.58</v>
      </c>
      <c r="V632" s="44">
        <v>200.35</v>
      </c>
      <c r="W632" s="44">
        <v>184.65</v>
      </c>
      <c r="X632" s="44">
        <v>137.03</v>
      </c>
      <c r="Y632" s="44">
        <v>28.55</v>
      </c>
      <c r="Z632" s="44">
        <v>0</v>
      </c>
      <c r="AA632" s="44">
        <v>0</v>
      </c>
    </row>
    <row r="633" spans="1:27" x14ac:dyDescent="0.2">
      <c r="A633" s="96" t="s">
        <v>2958</v>
      </c>
      <c r="B633" s="28" t="str">
        <f>"06"&amp;"."&amp;$B$777&amp;"."&amp;$B$778</f>
        <v>06.04.2024</v>
      </c>
      <c r="C633" s="88" t="s">
        <v>76</v>
      </c>
      <c r="D633" s="89">
        <f>ROUND((D634)/1000,5)</f>
        <v>0</v>
      </c>
      <c r="E633" s="89">
        <f t="shared" ref="E633:AA633" si="365">ROUND((E634)/1000,5)</f>
        <v>1.013E-2</v>
      </c>
      <c r="F633" s="89">
        <f t="shared" si="365"/>
        <v>0</v>
      </c>
      <c r="G633" s="89">
        <f t="shared" si="365"/>
        <v>2.852E-2</v>
      </c>
      <c r="H633" s="89">
        <f t="shared" si="365"/>
        <v>5.2740000000000002E-2</v>
      </c>
      <c r="I633" s="89">
        <f t="shared" si="365"/>
        <v>6.9930000000000006E-2</v>
      </c>
      <c r="J633" s="89">
        <f t="shared" si="365"/>
        <v>9.6890000000000004E-2</v>
      </c>
      <c r="K633" s="89">
        <f t="shared" si="365"/>
        <v>8.3989999999999995E-2</v>
      </c>
      <c r="L633" s="89">
        <f t="shared" si="365"/>
        <v>0.26118999999999998</v>
      </c>
      <c r="M633" s="89">
        <f t="shared" si="365"/>
        <v>0.2596</v>
      </c>
      <c r="N633" s="89">
        <f t="shared" si="365"/>
        <v>5.9029999999999999E-2</v>
      </c>
      <c r="O633" s="89">
        <f t="shared" si="365"/>
        <v>0.24973000000000001</v>
      </c>
      <c r="P633" s="89">
        <f t="shared" si="365"/>
        <v>0.23804</v>
      </c>
      <c r="Q633" s="89">
        <f t="shared" si="365"/>
        <v>0.24726999999999999</v>
      </c>
      <c r="R633" s="89">
        <f t="shared" si="365"/>
        <v>0.25462000000000001</v>
      </c>
      <c r="S633" s="89">
        <f t="shared" si="365"/>
        <v>0.38873000000000002</v>
      </c>
      <c r="T633" s="89">
        <f t="shared" si="365"/>
        <v>0.41005000000000003</v>
      </c>
      <c r="U633" s="89">
        <f t="shared" si="365"/>
        <v>9.4670000000000004E-2</v>
      </c>
      <c r="V633" s="89">
        <f t="shared" si="365"/>
        <v>7.1879999999999999E-2</v>
      </c>
      <c r="W633" s="89">
        <f t="shared" si="365"/>
        <v>2.1340000000000001E-2</v>
      </c>
      <c r="X633" s="89">
        <f t="shared" si="365"/>
        <v>0</v>
      </c>
      <c r="Y633" s="89">
        <f t="shared" si="365"/>
        <v>0</v>
      </c>
      <c r="Z633" s="89">
        <f t="shared" si="365"/>
        <v>0</v>
      </c>
      <c r="AA633" s="89">
        <f t="shared" si="365"/>
        <v>0</v>
      </c>
    </row>
    <row r="634" spans="1:27" ht="12.75" customHeight="1" outlineLevel="1" x14ac:dyDescent="0.2">
      <c r="A634" s="97" t="s">
        <v>2959</v>
      </c>
      <c r="B634" s="63" t="s">
        <v>242</v>
      </c>
      <c r="C634" s="43" t="s">
        <v>79</v>
      </c>
      <c r="D634" s="44">
        <v>0</v>
      </c>
      <c r="E634" s="44">
        <v>10.130000000000001</v>
      </c>
      <c r="F634" s="44">
        <v>0</v>
      </c>
      <c r="G634" s="44">
        <v>28.52</v>
      </c>
      <c r="H634" s="44">
        <v>52.74</v>
      </c>
      <c r="I634" s="44">
        <v>69.930000000000007</v>
      </c>
      <c r="J634" s="44">
        <v>96.89</v>
      </c>
      <c r="K634" s="44">
        <v>83.99</v>
      </c>
      <c r="L634" s="44">
        <v>261.19</v>
      </c>
      <c r="M634" s="44">
        <v>259.60000000000002</v>
      </c>
      <c r="N634" s="44">
        <v>59.03</v>
      </c>
      <c r="O634" s="44">
        <v>249.73</v>
      </c>
      <c r="P634" s="44">
        <v>238.04</v>
      </c>
      <c r="Q634" s="44">
        <v>247.27</v>
      </c>
      <c r="R634" s="44">
        <v>254.62</v>
      </c>
      <c r="S634" s="44">
        <v>388.73</v>
      </c>
      <c r="T634" s="44">
        <v>410.05</v>
      </c>
      <c r="U634" s="44">
        <v>94.67</v>
      </c>
      <c r="V634" s="44">
        <v>71.88</v>
      </c>
      <c r="W634" s="44">
        <v>21.34</v>
      </c>
      <c r="X634" s="44">
        <v>0</v>
      </c>
      <c r="Y634" s="44">
        <v>0</v>
      </c>
      <c r="Z634" s="44">
        <v>0</v>
      </c>
      <c r="AA634" s="44">
        <v>0</v>
      </c>
    </row>
    <row r="635" spans="1:27" x14ac:dyDescent="0.2">
      <c r="A635" s="96" t="s">
        <v>2960</v>
      </c>
      <c r="B635" s="28" t="str">
        <f>"07"&amp;"."&amp;$B$777&amp;"."&amp;$B$778</f>
        <v>07.04.2024</v>
      </c>
      <c r="C635" s="88" t="s">
        <v>76</v>
      </c>
      <c r="D635" s="89">
        <f>ROUND((D636)/1000,5)</f>
        <v>0</v>
      </c>
      <c r="E635" s="89">
        <f t="shared" ref="E635:AA635" si="366">ROUND((E636)/1000,5)</f>
        <v>0</v>
      </c>
      <c r="F635" s="89">
        <f t="shared" si="366"/>
        <v>0</v>
      </c>
      <c r="G635" s="89">
        <f t="shared" si="366"/>
        <v>0</v>
      </c>
      <c r="H635" s="89">
        <f t="shared" si="366"/>
        <v>0</v>
      </c>
      <c r="I635" s="89">
        <f t="shared" si="366"/>
        <v>0</v>
      </c>
      <c r="J635" s="89">
        <f t="shared" si="366"/>
        <v>3.9199999999999999E-3</v>
      </c>
      <c r="K635" s="89">
        <f t="shared" si="366"/>
        <v>1.32E-2</v>
      </c>
      <c r="L635" s="89">
        <f t="shared" si="366"/>
        <v>4.1200000000000001E-2</v>
      </c>
      <c r="M635" s="89">
        <f t="shared" si="366"/>
        <v>4.7289999999999999E-2</v>
      </c>
      <c r="N635" s="89">
        <f t="shared" si="366"/>
        <v>0</v>
      </c>
      <c r="O635" s="89">
        <f t="shared" si="366"/>
        <v>0</v>
      </c>
      <c r="P635" s="89">
        <f t="shared" si="366"/>
        <v>0</v>
      </c>
      <c r="Q635" s="89">
        <f t="shared" si="366"/>
        <v>0</v>
      </c>
      <c r="R635" s="89">
        <f t="shared" si="366"/>
        <v>0</v>
      </c>
      <c r="S635" s="89">
        <f t="shared" si="366"/>
        <v>0</v>
      </c>
      <c r="T635" s="89">
        <f t="shared" si="366"/>
        <v>0</v>
      </c>
      <c r="U635" s="89">
        <f t="shared" si="366"/>
        <v>0.23852000000000001</v>
      </c>
      <c r="V635" s="89">
        <f t="shared" si="366"/>
        <v>0.39079999999999998</v>
      </c>
      <c r="W635" s="89">
        <f t="shared" si="366"/>
        <v>0.23426</v>
      </c>
      <c r="X635" s="89">
        <f t="shared" si="366"/>
        <v>9.8799999999999999E-3</v>
      </c>
      <c r="Y635" s="89">
        <f t="shared" si="366"/>
        <v>0</v>
      </c>
      <c r="Z635" s="89">
        <f t="shared" si="366"/>
        <v>0</v>
      </c>
      <c r="AA635" s="89">
        <f t="shared" si="366"/>
        <v>0</v>
      </c>
    </row>
    <row r="636" spans="1:27" ht="12.75" customHeight="1" outlineLevel="1" x14ac:dyDescent="0.2">
      <c r="A636" s="97" t="s">
        <v>2961</v>
      </c>
      <c r="B636" s="63" t="s">
        <v>242</v>
      </c>
      <c r="C636" s="43" t="s">
        <v>79</v>
      </c>
      <c r="D636" s="44">
        <v>0</v>
      </c>
      <c r="E636" s="44">
        <v>0</v>
      </c>
      <c r="F636" s="44">
        <v>0</v>
      </c>
      <c r="G636" s="44">
        <v>0</v>
      </c>
      <c r="H636" s="44">
        <v>0</v>
      </c>
      <c r="I636" s="44">
        <v>0</v>
      </c>
      <c r="J636" s="44">
        <v>3.92</v>
      </c>
      <c r="K636" s="44">
        <v>13.2</v>
      </c>
      <c r="L636" s="44">
        <v>41.2</v>
      </c>
      <c r="M636" s="44">
        <v>47.29</v>
      </c>
      <c r="N636" s="44">
        <v>0</v>
      </c>
      <c r="O636" s="44">
        <v>0</v>
      </c>
      <c r="P636" s="44">
        <v>0</v>
      </c>
      <c r="Q636" s="44">
        <v>0</v>
      </c>
      <c r="R636" s="44">
        <v>0</v>
      </c>
      <c r="S636" s="44">
        <v>0</v>
      </c>
      <c r="T636" s="44">
        <v>0</v>
      </c>
      <c r="U636" s="44">
        <v>238.52</v>
      </c>
      <c r="V636" s="44">
        <v>390.8</v>
      </c>
      <c r="W636" s="44">
        <v>234.26</v>
      </c>
      <c r="X636" s="44">
        <v>9.8800000000000008</v>
      </c>
      <c r="Y636" s="44">
        <v>0</v>
      </c>
      <c r="Z636" s="44">
        <v>0</v>
      </c>
      <c r="AA636" s="44">
        <v>0</v>
      </c>
    </row>
    <row r="637" spans="1:27" x14ac:dyDescent="0.2">
      <c r="A637" s="96" t="s">
        <v>2962</v>
      </c>
      <c r="B637" s="28" t="str">
        <f>"08"&amp;"."&amp;$B$777&amp;"."&amp;$B$778</f>
        <v>08.04.2024</v>
      </c>
      <c r="C637" s="88" t="s">
        <v>76</v>
      </c>
      <c r="D637" s="89">
        <f>ROUND((D638)/1000,5)</f>
        <v>0</v>
      </c>
      <c r="E637" s="89">
        <f t="shared" ref="E637:AA637" si="367">ROUND((E638)/1000,5)</f>
        <v>0</v>
      </c>
      <c r="F637" s="89">
        <f t="shared" si="367"/>
        <v>0</v>
      </c>
      <c r="G637" s="89">
        <f t="shared" si="367"/>
        <v>0</v>
      </c>
      <c r="H637" s="89">
        <f t="shared" si="367"/>
        <v>5.6699999999999997E-3</v>
      </c>
      <c r="I637" s="89">
        <f t="shared" si="367"/>
        <v>6.1620000000000001E-2</v>
      </c>
      <c r="J637" s="89">
        <f t="shared" si="367"/>
        <v>9.536E-2</v>
      </c>
      <c r="K637" s="89">
        <f t="shared" si="367"/>
        <v>0.12781000000000001</v>
      </c>
      <c r="L637" s="89">
        <f t="shared" si="367"/>
        <v>3.8960000000000002E-2</v>
      </c>
      <c r="M637" s="89">
        <f t="shared" si="367"/>
        <v>1.23E-3</v>
      </c>
      <c r="N637" s="89">
        <f t="shared" si="367"/>
        <v>1.1000000000000001E-3</v>
      </c>
      <c r="O637" s="89">
        <f t="shared" si="367"/>
        <v>0</v>
      </c>
      <c r="P637" s="89">
        <f t="shared" si="367"/>
        <v>0</v>
      </c>
      <c r="Q637" s="89">
        <f t="shared" si="367"/>
        <v>0</v>
      </c>
      <c r="R637" s="89">
        <f t="shared" si="367"/>
        <v>0</v>
      </c>
      <c r="S637" s="89">
        <f t="shared" si="367"/>
        <v>0</v>
      </c>
      <c r="T637" s="89">
        <f t="shared" si="367"/>
        <v>8.1570000000000004E-2</v>
      </c>
      <c r="U637" s="89">
        <f t="shared" si="367"/>
        <v>3.4270000000000002E-2</v>
      </c>
      <c r="V637" s="89">
        <f t="shared" si="367"/>
        <v>0.1118</v>
      </c>
      <c r="W637" s="89">
        <f t="shared" si="367"/>
        <v>0.10663</v>
      </c>
      <c r="X637" s="89">
        <f t="shared" si="367"/>
        <v>7.9149999999999998E-2</v>
      </c>
      <c r="Y637" s="89">
        <f t="shared" si="367"/>
        <v>0</v>
      </c>
      <c r="Z637" s="89">
        <f t="shared" si="367"/>
        <v>0</v>
      </c>
      <c r="AA637" s="89">
        <f t="shared" si="367"/>
        <v>0</v>
      </c>
    </row>
    <row r="638" spans="1:27" ht="12.75" customHeight="1" outlineLevel="1" x14ac:dyDescent="0.2">
      <c r="A638" s="97" t="s">
        <v>2963</v>
      </c>
      <c r="B638" s="63" t="s">
        <v>242</v>
      </c>
      <c r="C638" s="43" t="s">
        <v>79</v>
      </c>
      <c r="D638" s="44">
        <v>0</v>
      </c>
      <c r="E638" s="44">
        <v>0</v>
      </c>
      <c r="F638" s="44">
        <v>0</v>
      </c>
      <c r="G638" s="44">
        <v>0</v>
      </c>
      <c r="H638" s="44">
        <v>5.67</v>
      </c>
      <c r="I638" s="44">
        <v>61.62</v>
      </c>
      <c r="J638" s="44">
        <v>95.36</v>
      </c>
      <c r="K638" s="44">
        <v>127.81</v>
      </c>
      <c r="L638" s="44">
        <v>38.96</v>
      </c>
      <c r="M638" s="44">
        <v>1.23</v>
      </c>
      <c r="N638" s="44">
        <v>1.1000000000000001</v>
      </c>
      <c r="O638" s="44">
        <v>0</v>
      </c>
      <c r="P638" s="44">
        <v>0</v>
      </c>
      <c r="Q638" s="44">
        <v>0</v>
      </c>
      <c r="R638" s="44">
        <v>0</v>
      </c>
      <c r="S638" s="44">
        <v>0</v>
      </c>
      <c r="T638" s="44">
        <v>81.569999999999993</v>
      </c>
      <c r="U638" s="44">
        <v>34.270000000000003</v>
      </c>
      <c r="V638" s="44">
        <v>111.8</v>
      </c>
      <c r="W638" s="44">
        <v>106.63</v>
      </c>
      <c r="X638" s="44">
        <v>79.150000000000006</v>
      </c>
      <c r="Y638" s="44">
        <v>0</v>
      </c>
      <c r="Z638" s="44">
        <v>0</v>
      </c>
      <c r="AA638" s="44">
        <v>0</v>
      </c>
    </row>
    <row r="639" spans="1:27" x14ac:dyDescent="0.2">
      <c r="A639" s="96" t="s">
        <v>2964</v>
      </c>
      <c r="B639" s="28" t="str">
        <f>"09"&amp;"."&amp;$B$777&amp;"."&amp;$B$778</f>
        <v>09.04.2024</v>
      </c>
      <c r="C639" s="88" t="s">
        <v>76</v>
      </c>
      <c r="D639" s="89">
        <f>ROUND((D640)/1000,5)</f>
        <v>6.0780000000000001E-2</v>
      </c>
      <c r="E639" s="89">
        <f t="shared" ref="E639:AA639" si="368">ROUND((E640)/1000,5)</f>
        <v>3.7130000000000003E-2</v>
      </c>
      <c r="F639" s="89">
        <f t="shared" si="368"/>
        <v>2.1229999999999999E-2</v>
      </c>
      <c r="G639" s="89">
        <f t="shared" si="368"/>
        <v>4.9779999999999998E-2</v>
      </c>
      <c r="H639" s="89">
        <f t="shared" si="368"/>
        <v>0.13916000000000001</v>
      </c>
      <c r="I639" s="89">
        <f t="shared" si="368"/>
        <v>0.14648</v>
      </c>
      <c r="J639" s="89">
        <f t="shared" si="368"/>
        <v>0.20419999999999999</v>
      </c>
      <c r="K639" s="89">
        <f t="shared" si="368"/>
        <v>0.21679000000000001</v>
      </c>
      <c r="L639" s="89">
        <f t="shared" si="368"/>
        <v>0.15461</v>
      </c>
      <c r="M639" s="89">
        <f t="shared" si="368"/>
        <v>8.2629999999999995E-2</v>
      </c>
      <c r="N639" s="89">
        <f t="shared" si="368"/>
        <v>0.16259000000000001</v>
      </c>
      <c r="O639" s="89">
        <f t="shared" si="368"/>
        <v>3.6249999999999998E-2</v>
      </c>
      <c r="P639" s="89">
        <f t="shared" si="368"/>
        <v>2.6950000000000002E-2</v>
      </c>
      <c r="Q639" s="89">
        <f t="shared" si="368"/>
        <v>4.1959999999999997E-2</v>
      </c>
      <c r="R639" s="89">
        <f t="shared" si="368"/>
        <v>0.17015</v>
      </c>
      <c r="S639" s="89">
        <f t="shared" si="368"/>
        <v>0.22750999999999999</v>
      </c>
      <c r="T639" s="89">
        <f t="shared" si="368"/>
        <v>0.20555000000000001</v>
      </c>
      <c r="U639" s="89">
        <f t="shared" si="368"/>
        <v>0.2777</v>
      </c>
      <c r="V639" s="89">
        <f t="shared" si="368"/>
        <v>0.18984999999999999</v>
      </c>
      <c r="W639" s="89">
        <f t="shared" si="368"/>
        <v>0.25070999999999999</v>
      </c>
      <c r="X639" s="89">
        <f t="shared" si="368"/>
        <v>9.3259999999999996E-2</v>
      </c>
      <c r="Y639" s="89">
        <f t="shared" si="368"/>
        <v>0</v>
      </c>
      <c r="Z639" s="89">
        <f t="shared" si="368"/>
        <v>0</v>
      </c>
      <c r="AA639" s="89">
        <f t="shared" si="368"/>
        <v>0</v>
      </c>
    </row>
    <row r="640" spans="1:27" ht="12.75" customHeight="1" outlineLevel="1" x14ac:dyDescent="0.2">
      <c r="A640" s="97" t="s">
        <v>2965</v>
      </c>
      <c r="B640" s="63" t="s">
        <v>242</v>
      </c>
      <c r="C640" s="43" t="s">
        <v>79</v>
      </c>
      <c r="D640" s="44">
        <v>60.78</v>
      </c>
      <c r="E640" s="44">
        <v>37.130000000000003</v>
      </c>
      <c r="F640" s="44">
        <v>21.23</v>
      </c>
      <c r="G640" s="44">
        <v>49.78</v>
      </c>
      <c r="H640" s="44">
        <v>139.16</v>
      </c>
      <c r="I640" s="44">
        <v>146.47999999999999</v>
      </c>
      <c r="J640" s="44">
        <v>204.2</v>
      </c>
      <c r="K640" s="44">
        <v>216.79</v>
      </c>
      <c r="L640" s="44">
        <v>154.61000000000001</v>
      </c>
      <c r="M640" s="44">
        <v>82.63</v>
      </c>
      <c r="N640" s="44">
        <v>162.59</v>
      </c>
      <c r="O640" s="44">
        <v>36.25</v>
      </c>
      <c r="P640" s="44">
        <v>26.95</v>
      </c>
      <c r="Q640" s="44">
        <v>41.96</v>
      </c>
      <c r="R640" s="44">
        <v>170.15</v>
      </c>
      <c r="S640" s="44">
        <v>227.51</v>
      </c>
      <c r="T640" s="44">
        <v>205.55</v>
      </c>
      <c r="U640" s="44">
        <v>277.7</v>
      </c>
      <c r="V640" s="44">
        <v>189.85</v>
      </c>
      <c r="W640" s="44">
        <v>250.71</v>
      </c>
      <c r="X640" s="44">
        <v>93.26</v>
      </c>
      <c r="Y640" s="44">
        <v>0</v>
      </c>
      <c r="Z640" s="44">
        <v>0</v>
      </c>
      <c r="AA640" s="44">
        <v>0</v>
      </c>
    </row>
    <row r="641" spans="1:27" x14ac:dyDescent="0.2">
      <c r="A641" s="96" t="s">
        <v>2966</v>
      </c>
      <c r="B641" s="28" t="str">
        <f>"10"&amp;"."&amp;$B$777&amp;"."&amp;$B$778</f>
        <v>10.04.2024</v>
      </c>
      <c r="C641" s="88" t="s">
        <v>76</v>
      </c>
      <c r="D641" s="89">
        <f>ROUND((D642)/1000,5)</f>
        <v>0</v>
      </c>
      <c r="E641" s="89">
        <f t="shared" ref="E641:AA641" si="369">ROUND((E642)/1000,5)</f>
        <v>0</v>
      </c>
      <c r="F641" s="89">
        <f t="shared" si="369"/>
        <v>0</v>
      </c>
      <c r="G641" s="89">
        <f t="shared" si="369"/>
        <v>0</v>
      </c>
      <c r="H641" s="89">
        <f t="shared" si="369"/>
        <v>0</v>
      </c>
      <c r="I641" s="89">
        <f t="shared" si="369"/>
        <v>0</v>
      </c>
      <c r="J641" s="89">
        <f t="shared" si="369"/>
        <v>5.0340000000000003E-2</v>
      </c>
      <c r="K641" s="89">
        <f t="shared" si="369"/>
        <v>0</v>
      </c>
      <c r="L641" s="89">
        <f t="shared" si="369"/>
        <v>0</v>
      </c>
      <c r="M641" s="89">
        <f t="shared" si="369"/>
        <v>0</v>
      </c>
      <c r="N641" s="89">
        <f t="shared" si="369"/>
        <v>0</v>
      </c>
      <c r="O641" s="89">
        <f t="shared" si="369"/>
        <v>0</v>
      </c>
      <c r="P641" s="89">
        <f t="shared" si="369"/>
        <v>0</v>
      </c>
      <c r="Q641" s="89">
        <f t="shared" si="369"/>
        <v>0</v>
      </c>
      <c r="R641" s="89">
        <f t="shared" si="369"/>
        <v>0</v>
      </c>
      <c r="S641" s="89">
        <f t="shared" si="369"/>
        <v>0</v>
      </c>
      <c r="T641" s="89">
        <f t="shared" si="369"/>
        <v>0</v>
      </c>
      <c r="U641" s="89">
        <f t="shared" si="369"/>
        <v>0</v>
      </c>
      <c r="V641" s="89">
        <f t="shared" si="369"/>
        <v>4.5350000000000001E-2</v>
      </c>
      <c r="W641" s="89">
        <f t="shared" si="369"/>
        <v>0</v>
      </c>
      <c r="X641" s="89">
        <f t="shared" si="369"/>
        <v>0</v>
      </c>
      <c r="Y641" s="89">
        <f t="shared" si="369"/>
        <v>0</v>
      </c>
      <c r="Z641" s="89">
        <f t="shared" si="369"/>
        <v>0</v>
      </c>
      <c r="AA641" s="89">
        <f t="shared" si="369"/>
        <v>0</v>
      </c>
    </row>
    <row r="642" spans="1:27" ht="12.75" customHeight="1" outlineLevel="1" x14ac:dyDescent="0.2">
      <c r="A642" s="97" t="s">
        <v>2967</v>
      </c>
      <c r="B642" s="63" t="s">
        <v>242</v>
      </c>
      <c r="C642" s="43" t="s">
        <v>79</v>
      </c>
      <c r="D642" s="44">
        <v>0</v>
      </c>
      <c r="E642" s="44">
        <v>0</v>
      </c>
      <c r="F642" s="44">
        <v>0</v>
      </c>
      <c r="G642" s="44">
        <v>0</v>
      </c>
      <c r="H642" s="44">
        <v>0</v>
      </c>
      <c r="I642" s="44">
        <v>0</v>
      </c>
      <c r="J642" s="44">
        <v>50.34</v>
      </c>
      <c r="K642" s="44">
        <v>0</v>
      </c>
      <c r="L642" s="44">
        <v>0</v>
      </c>
      <c r="M642" s="44">
        <v>0</v>
      </c>
      <c r="N642" s="44">
        <v>0</v>
      </c>
      <c r="O642" s="44">
        <v>0</v>
      </c>
      <c r="P642" s="44">
        <v>0</v>
      </c>
      <c r="Q642" s="44">
        <v>0</v>
      </c>
      <c r="R642" s="44">
        <v>0</v>
      </c>
      <c r="S642" s="44">
        <v>0</v>
      </c>
      <c r="T642" s="44">
        <v>0</v>
      </c>
      <c r="U642" s="44">
        <v>0</v>
      </c>
      <c r="V642" s="44">
        <v>45.35</v>
      </c>
      <c r="W642" s="44">
        <v>0</v>
      </c>
      <c r="X642" s="44">
        <v>0</v>
      </c>
      <c r="Y642" s="44">
        <v>0</v>
      </c>
      <c r="Z642" s="44">
        <v>0</v>
      </c>
      <c r="AA642" s="44">
        <v>0</v>
      </c>
    </row>
    <row r="643" spans="1:27" x14ac:dyDescent="0.2">
      <c r="A643" s="96" t="s">
        <v>2968</v>
      </c>
      <c r="B643" s="28" t="str">
        <f>"11"&amp;"."&amp;$B$777&amp;"."&amp;$B$778</f>
        <v>11.04.2024</v>
      </c>
      <c r="C643" s="88" t="s">
        <v>76</v>
      </c>
      <c r="D643" s="89">
        <f>ROUND((D644)/1000,5)</f>
        <v>0</v>
      </c>
      <c r="E643" s="89">
        <f t="shared" ref="E643:AA643" si="370">ROUND((E644)/1000,5)</f>
        <v>0</v>
      </c>
      <c r="F643" s="89">
        <f t="shared" si="370"/>
        <v>0</v>
      </c>
      <c r="G643" s="89">
        <f t="shared" si="370"/>
        <v>0</v>
      </c>
      <c r="H643" s="89">
        <f t="shared" si="370"/>
        <v>1.16E-3</v>
      </c>
      <c r="I643" s="89">
        <f t="shared" si="370"/>
        <v>9.1920000000000002E-2</v>
      </c>
      <c r="J643" s="89">
        <f t="shared" si="370"/>
        <v>5.7709999999999997E-2</v>
      </c>
      <c r="K643" s="89">
        <f t="shared" si="370"/>
        <v>0.16117000000000001</v>
      </c>
      <c r="L643" s="89">
        <f t="shared" si="370"/>
        <v>2.205E-2</v>
      </c>
      <c r="M643" s="89">
        <f t="shared" si="370"/>
        <v>3.2000000000000003E-4</v>
      </c>
      <c r="N643" s="89">
        <f t="shared" si="370"/>
        <v>0</v>
      </c>
      <c r="O643" s="89">
        <f t="shared" si="370"/>
        <v>0</v>
      </c>
      <c r="P643" s="89">
        <f t="shared" si="370"/>
        <v>0</v>
      </c>
      <c r="Q643" s="89">
        <f t="shared" si="370"/>
        <v>0</v>
      </c>
      <c r="R643" s="89">
        <f t="shared" si="370"/>
        <v>0</v>
      </c>
      <c r="S643" s="89">
        <f t="shared" si="370"/>
        <v>0</v>
      </c>
      <c r="T643" s="89">
        <f t="shared" si="370"/>
        <v>0</v>
      </c>
      <c r="U643" s="89">
        <f t="shared" si="370"/>
        <v>4.0250000000000001E-2</v>
      </c>
      <c r="V643" s="89">
        <f t="shared" si="370"/>
        <v>4.0710000000000003E-2</v>
      </c>
      <c r="W643" s="89">
        <f t="shared" si="370"/>
        <v>0.17105999999999999</v>
      </c>
      <c r="X643" s="89">
        <f t="shared" si="370"/>
        <v>6.3800000000000003E-3</v>
      </c>
      <c r="Y643" s="89">
        <f t="shared" si="370"/>
        <v>0</v>
      </c>
      <c r="Z643" s="89">
        <f t="shared" si="370"/>
        <v>0</v>
      </c>
      <c r="AA643" s="89">
        <f t="shared" si="370"/>
        <v>0</v>
      </c>
    </row>
    <row r="644" spans="1:27" ht="12.75" customHeight="1" outlineLevel="1" x14ac:dyDescent="0.2">
      <c r="A644" s="97" t="s">
        <v>2969</v>
      </c>
      <c r="B644" s="63" t="s">
        <v>242</v>
      </c>
      <c r="C644" s="43" t="s">
        <v>79</v>
      </c>
      <c r="D644" s="44">
        <v>0</v>
      </c>
      <c r="E644" s="44">
        <v>0</v>
      </c>
      <c r="F644" s="44">
        <v>0</v>
      </c>
      <c r="G644" s="44">
        <v>0</v>
      </c>
      <c r="H644" s="44">
        <v>1.1599999999999999</v>
      </c>
      <c r="I644" s="44">
        <v>91.92</v>
      </c>
      <c r="J644" s="44">
        <v>57.71</v>
      </c>
      <c r="K644" s="44">
        <v>161.16999999999999</v>
      </c>
      <c r="L644" s="44">
        <v>22.05</v>
      </c>
      <c r="M644" s="44">
        <v>0.32</v>
      </c>
      <c r="N644" s="44">
        <v>0</v>
      </c>
      <c r="O644" s="44">
        <v>0</v>
      </c>
      <c r="P644" s="44">
        <v>0</v>
      </c>
      <c r="Q644" s="44">
        <v>0</v>
      </c>
      <c r="R644" s="44">
        <v>0</v>
      </c>
      <c r="S644" s="44">
        <v>0</v>
      </c>
      <c r="T644" s="44">
        <v>0</v>
      </c>
      <c r="U644" s="44">
        <v>40.25</v>
      </c>
      <c r="V644" s="44">
        <v>40.71</v>
      </c>
      <c r="W644" s="44">
        <v>171.06</v>
      </c>
      <c r="X644" s="44">
        <v>6.38</v>
      </c>
      <c r="Y644" s="44">
        <v>0</v>
      </c>
      <c r="Z644" s="44">
        <v>0</v>
      </c>
      <c r="AA644" s="44">
        <v>0</v>
      </c>
    </row>
    <row r="645" spans="1:27" x14ac:dyDescent="0.2">
      <c r="A645" s="96" t="s">
        <v>2970</v>
      </c>
      <c r="B645" s="28" t="str">
        <f>"12"&amp;"."&amp;$B$777&amp;"."&amp;$B$778</f>
        <v>12.04.2024</v>
      </c>
      <c r="C645" s="88" t="s">
        <v>76</v>
      </c>
      <c r="D645" s="89">
        <f>ROUND((D646)/1000,5)</f>
        <v>0</v>
      </c>
      <c r="E645" s="89">
        <f t="shared" ref="E645:AA645" si="371">ROUND((E646)/1000,5)</f>
        <v>0</v>
      </c>
      <c r="F645" s="89">
        <f t="shared" si="371"/>
        <v>0</v>
      </c>
      <c r="G645" s="89">
        <f t="shared" si="371"/>
        <v>0</v>
      </c>
      <c r="H645" s="89">
        <f t="shared" si="371"/>
        <v>4.5089999999999998E-2</v>
      </c>
      <c r="I645" s="89">
        <f t="shared" si="371"/>
        <v>8.4559999999999996E-2</v>
      </c>
      <c r="J645" s="89">
        <f t="shared" si="371"/>
        <v>0.41841</v>
      </c>
      <c r="K645" s="89">
        <f t="shared" si="371"/>
        <v>0.19553000000000001</v>
      </c>
      <c r="L645" s="89">
        <f t="shared" si="371"/>
        <v>0.14976</v>
      </c>
      <c r="M645" s="89">
        <f t="shared" si="371"/>
        <v>6.4630000000000007E-2</v>
      </c>
      <c r="N645" s="89">
        <f t="shared" si="371"/>
        <v>1.7749999999999998E-2</v>
      </c>
      <c r="O645" s="89">
        <f t="shared" si="371"/>
        <v>2.8049999999999999E-2</v>
      </c>
      <c r="P645" s="89">
        <f t="shared" si="371"/>
        <v>0.11473</v>
      </c>
      <c r="Q645" s="89">
        <f t="shared" si="371"/>
        <v>0.17501</v>
      </c>
      <c r="R645" s="89">
        <f t="shared" si="371"/>
        <v>6.5339999999999995E-2</v>
      </c>
      <c r="S645" s="89">
        <f t="shared" si="371"/>
        <v>7.1480000000000002E-2</v>
      </c>
      <c r="T645" s="89">
        <f t="shared" si="371"/>
        <v>7.5469999999999995E-2</v>
      </c>
      <c r="U645" s="89">
        <f t="shared" si="371"/>
        <v>0.1353</v>
      </c>
      <c r="V645" s="89">
        <f t="shared" si="371"/>
        <v>8.0030000000000004E-2</v>
      </c>
      <c r="W645" s="89">
        <f t="shared" si="371"/>
        <v>9.178E-2</v>
      </c>
      <c r="X645" s="89">
        <f t="shared" si="371"/>
        <v>7.4569999999999997E-2</v>
      </c>
      <c r="Y645" s="89">
        <f t="shared" si="371"/>
        <v>0</v>
      </c>
      <c r="Z645" s="89">
        <f t="shared" si="371"/>
        <v>0</v>
      </c>
      <c r="AA645" s="89">
        <f t="shared" si="371"/>
        <v>0</v>
      </c>
    </row>
    <row r="646" spans="1:27" ht="12.75" customHeight="1" outlineLevel="1" x14ac:dyDescent="0.2">
      <c r="A646" s="97" t="s">
        <v>2971</v>
      </c>
      <c r="B646" s="63" t="s">
        <v>242</v>
      </c>
      <c r="C646" s="43" t="s">
        <v>79</v>
      </c>
      <c r="D646" s="44">
        <v>0</v>
      </c>
      <c r="E646" s="44">
        <v>0</v>
      </c>
      <c r="F646" s="44">
        <v>0</v>
      </c>
      <c r="G646" s="44">
        <v>0</v>
      </c>
      <c r="H646" s="44">
        <v>45.09</v>
      </c>
      <c r="I646" s="44">
        <v>84.56</v>
      </c>
      <c r="J646" s="44">
        <v>418.41</v>
      </c>
      <c r="K646" s="44">
        <v>195.53</v>
      </c>
      <c r="L646" s="44">
        <v>149.76</v>
      </c>
      <c r="M646" s="44">
        <v>64.63</v>
      </c>
      <c r="N646" s="44">
        <v>17.75</v>
      </c>
      <c r="O646" s="44">
        <v>28.05</v>
      </c>
      <c r="P646" s="44">
        <v>114.73</v>
      </c>
      <c r="Q646" s="44">
        <v>175.01</v>
      </c>
      <c r="R646" s="44">
        <v>65.34</v>
      </c>
      <c r="S646" s="44">
        <v>71.48</v>
      </c>
      <c r="T646" s="44">
        <v>75.47</v>
      </c>
      <c r="U646" s="44">
        <v>135.30000000000001</v>
      </c>
      <c r="V646" s="44">
        <v>80.03</v>
      </c>
      <c r="W646" s="44">
        <v>91.78</v>
      </c>
      <c r="X646" s="44">
        <v>74.569999999999993</v>
      </c>
      <c r="Y646" s="44">
        <v>0</v>
      </c>
      <c r="Z646" s="44">
        <v>0</v>
      </c>
      <c r="AA646" s="44">
        <v>0</v>
      </c>
    </row>
    <row r="647" spans="1:27" x14ac:dyDescent="0.2">
      <c r="A647" s="96" t="s">
        <v>2972</v>
      </c>
      <c r="B647" s="28" t="str">
        <f>"13"&amp;"."&amp;$B$777&amp;"."&amp;$B$778</f>
        <v>13.04.2024</v>
      </c>
      <c r="C647" s="88" t="s">
        <v>76</v>
      </c>
      <c r="D647" s="89">
        <f>ROUND((D648)/1000,5)</f>
        <v>0</v>
      </c>
      <c r="E647" s="89">
        <f t="shared" ref="E647:AA647" si="372">ROUND((E648)/1000,5)</f>
        <v>0</v>
      </c>
      <c r="F647" s="89">
        <f t="shared" si="372"/>
        <v>0</v>
      </c>
      <c r="G647" s="89">
        <f t="shared" si="372"/>
        <v>0</v>
      </c>
      <c r="H647" s="89">
        <f t="shared" si="372"/>
        <v>0</v>
      </c>
      <c r="I647" s="89">
        <f t="shared" si="372"/>
        <v>0</v>
      </c>
      <c r="J647" s="89">
        <f t="shared" si="372"/>
        <v>7.4289999999999995E-2</v>
      </c>
      <c r="K647" s="89">
        <f t="shared" si="372"/>
        <v>0.14238000000000001</v>
      </c>
      <c r="L647" s="89">
        <f t="shared" si="372"/>
        <v>0.18421000000000001</v>
      </c>
      <c r="M647" s="89">
        <f t="shared" si="372"/>
        <v>0.15092</v>
      </c>
      <c r="N647" s="89">
        <f t="shared" si="372"/>
        <v>0.10005</v>
      </c>
      <c r="O647" s="89">
        <f t="shared" si="372"/>
        <v>3.3529999999999997E-2</v>
      </c>
      <c r="P647" s="89">
        <f t="shared" si="372"/>
        <v>3.39E-2</v>
      </c>
      <c r="Q647" s="89">
        <f t="shared" si="372"/>
        <v>8.8209999999999997E-2</v>
      </c>
      <c r="R647" s="89">
        <f t="shared" si="372"/>
        <v>0.12478</v>
      </c>
      <c r="S647" s="89">
        <f t="shared" si="372"/>
        <v>0.17480999999999999</v>
      </c>
      <c r="T647" s="89">
        <f t="shared" si="372"/>
        <v>0.12204</v>
      </c>
      <c r="U647" s="89">
        <f t="shared" si="372"/>
        <v>0.18098</v>
      </c>
      <c r="V647" s="89">
        <f t="shared" si="372"/>
        <v>8.9270000000000002E-2</v>
      </c>
      <c r="W647" s="89">
        <f t="shared" si="372"/>
        <v>8.8849999999999998E-2</v>
      </c>
      <c r="X647" s="89">
        <f t="shared" si="372"/>
        <v>8.7069999999999995E-2</v>
      </c>
      <c r="Y647" s="89">
        <f t="shared" si="372"/>
        <v>0</v>
      </c>
      <c r="Z647" s="89">
        <f t="shared" si="372"/>
        <v>0</v>
      </c>
      <c r="AA647" s="89">
        <f t="shared" si="372"/>
        <v>0</v>
      </c>
    </row>
    <row r="648" spans="1:27" ht="12.75" customHeight="1" outlineLevel="1" x14ac:dyDescent="0.2">
      <c r="A648" s="97" t="s">
        <v>2973</v>
      </c>
      <c r="B648" s="63" t="s">
        <v>242</v>
      </c>
      <c r="C648" s="43" t="s">
        <v>79</v>
      </c>
      <c r="D648" s="44">
        <v>0</v>
      </c>
      <c r="E648" s="44">
        <v>0</v>
      </c>
      <c r="F648" s="44">
        <v>0</v>
      </c>
      <c r="G648" s="44">
        <v>0</v>
      </c>
      <c r="H648" s="44">
        <v>0</v>
      </c>
      <c r="I648" s="44">
        <v>0</v>
      </c>
      <c r="J648" s="44">
        <v>74.290000000000006</v>
      </c>
      <c r="K648" s="44">
        <v>142.38</v>
      </c>
      <c r="L648" s="44">
        <v>184.21</v>
      </c>
      <c r="M648" s="44">
        <v>150.91999999999999</v>
      </c>
      <c r="N648" s="44">
        <v>100.05</v>
      </c>
      <c r="O648" s="44">
        <v>33.53</v>
      </c>
      <c r="P648" s="44">
        <v>33.9</v>
      </c>
      <c r="Q648" s="44">
        <v>88.21</v>
      </c>
      <c r="R648" s="44">
        <v>124.78</v>
      </c>
      <c r="S648" s="44">
        <v>174.81</v>
      </c>
      <c r="T648" s="44">
        <v>122.04</v>
      </c>
      <c r="U648" s="44">
        <v>180.98</v>
      </c>
      <c r="V648" s="44">
        <v>89.27</v>
      </c>
      <c r="W648" s="44">
        <v>88.85</v>
      </c>
      <c r="X648" s="44">
        <v>87.07</v>
      </c>
      <c r="Y648" s="44">
        <v>0</v>
      </c>
      <c r="Z648" s="44">
        <v>0</v>
      </c>
      <c r="AA648" s="44">
        <v>0</v>
      </c>
    </row>
    <row r="649" spans="1:27" x14ac:dyDescent="0.2">
      <c r="A649" s="96" t="s">
        <v>2974</v>
      </c>
      <c r="B649" s="28" t="str">
        <f>"14"&amp;"."&amp;$B$777&amp;"."&amp;$B$778</f>
        <v>14.04.2024</v>
      </c>
      <c r="C649" s="88" t="s">
        <v>76</v>
      </c>
      <c r="D649" s="89">
        <f>ROUND((D650)/1000,5)</f>
        <v>0</v>
      </c>
      <c r="E649" s="89">
        <f t="shared" ref="E649:AA649" si="373">ROUND((E650)/1000,5)</f>
        <v>0</v>
      </c>
      <c r="F649" s="89">
        <f t="shared" si="373"/>
        <v>0</v>
      </c>
      <c r="G649" s="89">
        <f t="shared" si="373"/>
        <v>0</v>
      </c>
      <c r="H649" s="89">
        <f t="shared" si="373"/>
        <v>0</v>
      </c>
      <c r="I649" s="89">
        <f t="shared" si="373"/>
        <v>0</v>
      </c>
      <c r="J649" s="89">
        <f t="shared" si="373"/>
        <v>0</v>
      </c>
      <c r="K649" s="89">
        <f t="shared" si="373"/>
        <v>0</v>
      </c>
      <c r="L649" s="89">
        <f t="shared" si="373"/>
        <v>9.2200000000000008E-3</v>
      </c>
      <c r="M649" s="89">
        <f t="shared" si="373"/>
        <v>0</v>
      </c>
      <c r="N649" s="89">
        <f t="shared" si="373"/>
        <v>0</v>
      </c>
      <c r="O649" s="89">
        <f t="shared" si="373"/>
        <v>8.1710000000000005E-2</v>
      </c>
      <c r="P649" s="89">
        <f t="shared" si="373"/>
        <v>0</v>
      </c>
      <c r="Q649" s="89">
        <f t="shared" si="373"/>
        <v>1.1979999999999999E-2</v>
      </c>
      <c r="R649" s="89">
        <f t="shared" si="373"/>
        <v>1.0019999999999999E-2</v>
      </c>
      <c r="S649" s="89">
        <f t="shared" si="373"/>
        <v>0</v>
      </c>
      <c r="T649" s="89">
        <f t="shared" si="373"/>
        <v>0</v>
      </c>
      <c r="U649" s="89">
        <f t="shared" si="373"/>
        <v>0</v>
      </c>
      <c r="V649" s="89">
        <f t="shared" si="373"/>
        <v>5.2830000000000002E-2</v>
      </c>
      <c r="W649" s="89">
        <f t="shared" si="373"/>
        <v>0.15534999999999999</v>
      </c>
      <c r="X649" s="89">
        <f t="shared" si="373"/>
        <v>0.17544000000000001</v>
      </c>
      <c r="Y649" s="89">
        <f t="shared" si="373"/>
        <v>0.14491000000000001</v>
      </c>
      <c r="Z649" s="89">
        <f t="shared" si="373"/>
        <v>0</v>
      </c>
      <c r="AA649" s="89">
        <f t="shared" si="373"/>
        <v>0</v>
      </c>
    </row>
    <row r="650" spans="1:27" ht="12.75" customHeight="1" outlineLevel="1" x14ac:dyDescent="0.2">
      <c r="A650" s="97" t="s">
        <v>2975</v>
      </c>
      <c r="B650" s="63" t="s">
        <v>242</v>
      </c>
      <c r="C650" s="43" t="s">
        <v>79</v>
      </c>
      <c r="D650" s="44">
        <v>0</v>
      </c>
      <c r="E650" s="44">
        <v>0</v>
      </c>
      <c r="F650" s="44">
        <v>0</v>
      </c>
      <c r="G650" s="44">
        <v>0</v>
      </c>
      <c r="H650" s="44">
        <v>0</v>
      </c>
      <c r="I650" s="44">
        <v>0</v>
      </c>
      <c r="J650" s="44">
        <v>0</v>
      </c>
      <c r="K650" s="44">
        <v>0</v>
      </c>
      <c r="L650" s="44">
        <v>9.2200000000000006</v>
      </c>
      <c r="M650" s="44">
        <v>0</v>
      </c>
      <c r="N650" s="44">
        <v>0</v>
      </c>
      <c r="O650" s="44">
        <v>81.709999999999994</v>
      </c>
      <c r="P650" s="44">
        <v>0</v>
      </c>
      <c r="Q650" s="44">
        <v>11.98</v>
      </c>
      <c r="R650" s="44">
        <v>10.02</v>
      </c>
      <c r="S650" s="44">
        <v>0</v>
      </c>
      <c r="T650" s="44">
        <v>0</v>
      </c>
      <c r="U650" s="44">
        <v>0</v>
      </c>
      <c r="V650" s="44">
        <v>52.83</v>
      </c>
      <c r="W650" s="44">
        <v>155.35</v>
      </c>
      <c r="X650" s="44">
        <v>175.44</v>
      </c>
      <c r="Y650" s="44">
        <v>144.91</v>
      </c>
      <c r="Z650" s="44">
        <v>0</v>
      </c>
      <c r="AA650" s="44">
        <v>0</v>
      </c>
    </row>
    <row r="651" spans="1:27" x14ac:dyDescent="0.2">
      <c r="A651" s="96" t="s">
        <v>2976</v>
      </c>
      <c r="B651" s="28" t="str">
        <f>"15"&amp;"."&amp;$B$777&amp;"."&amp;$B$778</f>
        <v>15.04.2024</v>
      </c>
      <c r="C651" s="88" t="s">
        <v>76</v>
      </c>
      <c r="D651" s="89">
        <f>ROUND((D652)/1000,5)</f>
        <v>0</v>
      </c>
      <c r="E651" s="89">
        <f t="shared" ref="E651:AA651" si="374">ROUND((E652)/1000,5)</f>
        <v>0</v>
      </c>
      <c r="F651" s="89">
        <f t="shared" si="374"/>
        <v>0</v>
      </c>
      <c r="G651" s="89">
        <f t="shared" si="374"/>
        <v>0</v>
      </c>
      <c r="H651" s="89">
        <f t="shared" si="374"/>
        <v>0</v>
      </c>
      <c r="I651" s="89">
        <f t="shared" si="374"/>
        <v>3.9960000000000002E-2</v>
      </c>
      <c r="J651" s="89">
        <f t="shared" si="374"/>
        <v>0.22481000000000001</v>
      </c>
      <c r="K651" s="89">
        <f t="shared" si="374"/>
        <v>0.38563999999999998</v>
      </c>
      <c r="L651" s="89">
        <f t="shared" si="374"/>
        <v>0.19611000000000001</v>
      </c>
      <c r="M651" s="89">
        <f t="shared" si="374"/>
        <v>5.1339999999999997E-2</v>
      </c>
      <c r="N651" s="89">
        <f t="shared" si="374"/>
        <v>0</v>
      </c>
      <c r="O651" s="89">
        <f t="shared" si="374"/>
        <v>0</v>
      </c>
      <c r="P651" s="89">
        <f t="shared" si="374"/>
        <v>4.496E-2</v>
      </c>
      <c r="Q651" s="89">
        <f t="shared" si="374"/>
        <v>5.305E-2</v>
      </c>
      <c r="R651" s="89">
        <f t="shared" si="374"/>
        <v>3.3840000000000002E-2</v>
      </c>
      <c r="S651" s="89">
        <f t="shared" si="374"/>
        <v>4.3540000000000002E-2</v>
      </c>
      <c r="T651" s="89">
        <f t="shared" si="374"/>
        <v>4.2169999999999999E-2</v>
      </c>
      <c r="U651" s="89">
        <f t="shared" si="374"/>
        <v>8.5430000000000006E-2</v>
      </c>
      <c r="V651" s="89">
        <f t="shared" si="374"/>
        <v>0.16843</v>
      </c>
      <c r="W651" s="89">
        <f t="shared" si="374"/>
        <v>8.8480000000000003E-2</v>
      </c>
      <c r="X651" s="89">
        <f t="shared" si="374"/>
        <v>0</v>
      </c>
      <c r="Y651" s="89">
        <f t="shared" si="374"/>
        <v>0</v>
      </c>
      <c r="Z651" s="89">
        <f t="shared" si="374"/>
        <v>0</v>
      </c>
      <c r="AA651" s="89">
        <f t="shared" si="374"/>
        <v>0</v>
      </c>
    </row>
    <row r="652" spans="1:27" ht="12.75" customHeight="1" outlineLevel="1" x14ac:dyDescent="0.2">
      <c r="A652" s="97" t="s">
        <v>2977</v>
      </c>
      <c r="B652" s="63" t="s">
        <v>242</v>
      </c>
      <c r="C652" s="43" t="s">
        <v>79</v>
      </c>
      <c r="D652" s="44">
        <v>0</v>
      </c>
      <c r="E652" s="44">
        <v>0</v>
      </c>
      <c r="F652" s="44">
        <v>0</v>
      </c>
      <c r="G652" s="44">
        <v>0</v>
      </c>
      <c r="H652" s="44">
        <v>0</v>
      </c>
      <c r="I652" s="44">
        <v>39.96</v>
      </c>
      <c r="J652" s="44">
        <v>224.81</v>
      </c>
      <c r="K652" s="44">
        <v>385.64</v>
      </c>
      <c r="L652" s="44">
        <v>196.11</v>
      </c>
      <c r="M652" s="44">
        <v>51.34</v>
      </c>
      <c r="N652" s="44">
        <v>0</v>
      </c>
      <c r="O652" s="44">
        <v>0</v>
      </c>
      <c r="P652" s="44">
        <v>44.96</v>
      </c>
      <c r="Q652" s="44">
        <v>53.05</v>
      </c>
      <c r="R652" s="44">
        <v>33.840000000000003</v>
      </c>
      <c r="S652" s="44">
        <v>43.54</v>
      </c>
      <c r="T652" s="44">
        <v>42.17</v>
      </c>
      <c r="U652" s="44">
        <v>85.43</v>
      </c>
      <c r="V652" s="44">
        <v>168.43</v>
      </c>
      <c r="W652" s="44">
        <v>88.48</v>
      </c>
      <c r="X652" s="44">
        <v>0</v>
      </c>
      <c r="Y652" s="44">
        <v>0</v>
      </c>
      <c r="Z652" s="44">
        <v>0</v>
      </c>
      <c r="AA652" s="44">
        <v>0</v>
      </c>
    </row>
    <row r="653" spans="1:27" x14ac:dyDescent="0.2">
      <c r="A653" s="96" t="s">
        <v>2978</v>
      </c>
      <c r="B653" s="28" t="str">
        <f>"16"&amp;"."&amp;$B$777&amp;"."&amp;$B$778</f>
        <v>16.04.2024</v>
      </c>
      <c r="C653" s="88" t="s">
        <v>76</v>
      </c>
      <c r="D653" s="89">
        <f>ROUND((D654)/1000,5)</f>
        <v>0</v>
      </c>
      <c r="E653" s="89">
        <f t="shared" ref="E653:AA653" si="375">ROUND((E654)/1000,5)</f>
        <v>0</v>
      </c>
      <c r="F653" s="89">
        <f t="shared" si="375"/>
        <v>0</v>
      </c>
      <c r="G653" s="89">
        <f t="shared" si="375"/>
        <v>0</v>
      </c>
      <c r="H653" s="89">
        <f t="shared" si="375"/>
        <v>2.6509999999999999E-2</v>
      </c>
      <c r="I653" s="89">
        <f t="shared" si="375"/>
        <v>0.10878</v>
      </c>
      <c r="J653" s="89">
        <f t="shared" si="375"/>
        <v>0.19039</v>
      </c>
      <c r="K653" s="89">
        <f t="shared" si="375"/>
        <v>0.40708</v>
      </c>
      <c r="L653" s="89">
        <f t="shared" si="375"/>
        <v>0.19550999999999999</v>
      </c>
      <c r="M653" s="89">
        <f t="shared" si="375"/>
        <v>7.0709999999999995E-2</v>
      </c>
      <c r="N653" s="89">
        <f t="shared" si="375"/>
        <v>2.5500000000000002E-3</v>
      </c>
      <c r="O653" s="89">
        <f t="shared" si="375"/>
        <v>0</v>
      </c>
      <c r="P653" s="89">
        <f t="shared" si="375"/>
        <v>1.3500000000000001E-3</v>
      </c>
      <c r="Q653" s="89">
        <f t="shared" si="375"/>
        <v>0</v>
      </c>
      <c r="R653" s="89">
        <f t="shared" si="375"/>
        <v>0</v>
      </c>
      <c r="S653" s="89">
        <f t="shared" si="375"/>
        <v>8.4799999999999997E-3</v>
      </c>
      <c r="T653" s="89">
        <f t="shared" si="375"/>
        <v>0</v>
      </c>
      <c r="U653" s="89">
        <f t="shared" si="375"/>
        <v>4.4549999999999999E-2</v>
      </c>
      <c r="V653" s="89">
        <f t="shared" si="375"/>
        <v>7.7329999999999996E-2</v>
      </c>
      <c r="W653" s="89">
        <f t="shared" si="375"/>
        <v>9.1200000000000003E-2</v>
      </c>
      <c r="X653" s="89">
        <f t="shared" si="375"/>
        <v>0</v>
      </c>
      <c r="Y653" s="89">
        <f t="shared" si="375"/>
        <v>0</v>
      </c>
      <c r="Z653" s="89">
        <f t="shared" si="375"/>
        <v>0</v>
      </c>
      <c r="AA653" s="89">
        <f t="shared" si="375"/>
        <v>0</v>
      </c>
    </row>
    <row r="654" spans="1:27" ht="12.75" customHeight="1" outlineLevel="1" x14ac:dyDescent="0.2">
      <c r="A654" s="97" t="s">
        <v>2979</v>
      </c>
      <c r="B654" s="63" t="s">
        <v>242</v>
      </c>
      <c r="C654" s="43" t="s">
        <v>79</v>
      </c>
      <c r="D654" s="44">
        <v>0</v>
      </c>
      <c r="E654" s="44">
        <v>0</v>
      </c>
      <c r="F654" s="44">
        <v>0</v>
      </c>
      <c r="G654" s="44">
        <v>0</v>
      </c>
      <c r="H654" s="44">
        <v>26.51</v>
      </c>
      <c r="I654" s="44">
        <v>108.78</v>
      </c>
      <c r="J654" s="44">
        <v>190.39</v>
      </c>
      <c r="K654" s="44">
        <v>407.08</v>
      </c>
      <c r="L654" s="44">
        <v>195.51</v>
      </c>
      <c r="M654" s="44">
        <v>70.709999999999994</v>
      </c>
      <c r="N654" s="44">
        <v>2.5499999999999998</v>
      </c>
      <c r="O654" s="44">
        <v>0</v>
      </c>
      <c r="P654" s="44">
        <v>1.35</v>
      </c>
      <c r="Q654" s="44">
        <v>0</v>
      </c>
      <c r="R654" s="44">
        <v>0</v>
      </c>
      <c r="S654" s="44">
        <v>8.48</v>
      </c>
      <c r="T654" s="44">
        <v>0</v>
      </c>
      <c r="U654" s="44">
        <v>44.55</v>
      </c>
      <c r="V654" s="44">
        <v>77.33</v>
      </c>
      <c r="W654" s="44">
        <v>91.2</v>
      </c>
      <c r="X654" s="44">
        <v>0</v>
      </c>
      <c r="Y654" s="44">
        <v>0</v>
      </c>
      <c r="Z654" s="44">
        <v>0</v>
      </c>
      <c r="AA654" s="44">
        <v>0</v>
      </c>
    </row>
    <row r="655" spans="1:27" x14ac:dyDescent="0.2">
      <c r="A655" s="96" t="s">
        <v>2980</v>
      </c>
      <c r="B655" s="28" t="str">
        <f>"17"&amp;"."&amp;$B$777&amp;"."&amp;$B$778</f>
        <v>17.04.2024</v>
      </c>
      <c r="C655" s="88" t="s">
        <v>76</v>
      </c>
      <c r="D655" s="89">
        <f>ROUND((D656)/1000,5)</f>
        <v>0</v>
      </c>
      <c r="E655" s="89">
        <f t="shared" ref="E655:AA655" si="376">ROUND((E656)/1000,5)</f>
        <v>0</v>
      </c>
      <c r="F655" s="89">
        <f t="shared" si="376"/>
        <v>0</v>
      </c>
      <c r="G655" s="89">
        <f t="shared" si="376"/>
        <v>0</v>
      </c>
      <c r="H655" s="89">
        <f t="shared" si="376"/>
        <v>0</v>
      </c>
      <c r="I655" s="89">
        <f t="shared" si="376"/>
        <v>7.4929999999999997E-2</v>
      </c>
      <c r="J655" s="89">
        <f t="shared" si="376"/>
        <v>0.19769</v>
      </c>
      <c r="K655" s="89">
        <f t="shared" si="376"/>
        <v>0.31337999999999999</v>
      </c>
      <c r="L655" s="89">
        <f t="shared" si="376"/>
        <v>0.17480999999999999</v>
      </c>
      <c r="M655" s="89">
        <f t="shared" si="376"/>
        <v>4.4979999999999999E-2</v>
      </c>
      <c r="N655" s="89">
        <f t="shared" si="376"/>
        <v>1.0149999999999999E-2</v>
      </c>
      <c r="O655" s="89">
        <f t="shared" si="376"/>
        <v>2.1680000000000001E-2</v>
      </c>
      <c r="P655" s="89">
        <f t="shared" si="376"/>
        <v>1.9689999999999999E-2</v>
      </c>
      <c r="Q655" s="89">
        <f t="shared" si="376"/>
        <v>1.082E-2</v>
      </c>
      <c r="R655" s="89">
        <f t="shared" si="376"/>
        <v>2.6120000000000001E-2</v>
      </c>
      <c r="S655" s="89">
        <f t="shared" si="376"/>
        <v>6.9389999999999993E-2</v>
      </c>
      <c r="T655" s="89">
        <f t="shared" si="376"/>
        <v>0.11641</v>
      </c>
      <c r="U655" s="89">
        <f t="shared" si="376"/>
        <v>0.22295999999999999</v>
      </c>
      <c r="V655" s="89">
        <f t="shared" si="376"/>
        <v>0.15135000000000001</v>
      </c>
      <c r="W655" s="89">
        <f t="shared" si="376"/>
        <v>7.238E-2</v>
      </c>
      <c r="X655" s="89">
        <f t="shared" si="376"/>
        <v>9.8500000000000004E-2</v>
      </c>
      <c r="Y655" s="89">
        <f t="shared" si="376"/>
        <v>0</v>
      </c>
      <c r="Z655" s="89">
        <f t="shared" si="376"/>
        <v>0</v>
      </c>
      <c r="AA655" s="89">
        <f t="shared" si="376"/>
        <v>0</v>
      </c>
    </row>
    <row r="656" spans="1:27" ht="12.75" customHeight="1" outlineLevel="1" x14ac:dyDescent="0.2">
      <c r="A656" s="97" t="s">
        <v>2981</v>
      </c>
      <c r="B656" s="63" t="s">
        <v>242</v>
      </c>
      <c r="C656" s="43" t="s">
        <v>79</v>
      </c>
      <c r="D656" s="44">
        <v>0</v>
      </c>
      <c r="E656" s="44">
        <v>0</v>
      </c>
      <c r="F656" s="44">
        <v>0</v>
      </c>
      <c r="G656" s="44">
        <v>0</v>
      </c>
      <c r="H656" s="44">
        <v>0</v>
      </c>
      <c r="I656" s="44">
        <v>74.930000000000007</v>
      </c>
      <c r="J656" s="44">
        <v>197.69</v>
      </c>
      <c r="K656" s="44">
        <v>313.38</v>
      </c>
      <c r="L656" s="44">
        <v>174.81</v>
      </c>
      <c r="M656" s="44">
        <v>44.98</v>
      </c>
      <c r="N656" s="44">
        <v>10.15</v>
      </c>
      <c r="O656" s="44">
        <v>21.68</v>
      </c>
      <c r="P656" s="44">
        <v>19.690000000000001</v>
      </c>
      <c r="Q656" s="44">
        <v>10.82</v>
      </c>
      <c r="R656" s="44">
        <v>26.12</v>
      </c>
      <c r="S656" s="44">
        <v>69.39</v>
      </c>
      <c r="T656" s="44">
        <v>116.41</v>
      </c>
      <c r="U656" s="44">
        <v>222.96</v>
      </c>
      <c r="V656" s="44">
        <v>151.35</v>
      </c>
      <c r="W656" s="44">
        <v>72.38</v>
      </c>
      <c r="X656" s="44">
        <v>98.5</v>
      </c>
      <c r="Y656" s="44">
        <v>0</v>
      </c>
      <c r="Z656" s="44">
        <v>0</v>
      </c>
      <c r="AA656" s="44">
        <v>0</v>
      </c>
    </row>
    <row r="657" spans="1:27" x14ac:dyDescent="0.2">
      <c r="A657" s="96" t="s">
        <v>2982</v>
      </c>
      <c r="B657" s="28" t="str">
        <f>"18"&amp;"."&amp;$B$777&amp;"."&amp;$B$778</f>
        <v>18.04.2024</v>
      </c>
      <c r="C657" s="88" t="s">
        <v>76</v>
      </c>
      <c r="D657" s="89">
        <f>ROUND((D658)/1000,5)</f>
        <v>0</v>
      </c>
      <c r="E657" s="89">
        <f t="shared" ref="E657:AA657" si="377">ROUND((E658)/1000,5)</f>
        <v>0</v>
      </c>
      <c r="F657" s="89">
        <f t="shared" si="377"/>
        <v>0</v>
      </c>
      <c r="G657" s="89">
        <f t="shared" si="377"/>
        <v>0</v>
      </c>
      <c r="H657" s="89">
        <f t="shared" si="377"/>
        <v>0</v>
      </c>
      <c r="I657" s="89">
        <f t="shared" si="377"/>
        <v>4.2220000000000001E-2</v>
      </c>
      <c r="J657" s="89">
        <f t="shared" si="377"/>
        <v>0.23122000000000001</v>
      </c>
      <c r="K657" s="89">
        <f t="shared" si="377"/>
        <v>0.38823000000000002</v>
      </c>
      <c r="L657" s="89">
        <f t="shared" si="377"/>
        <v>0.22348000000000001</v>
      </c>
      <c r="M657" s="89">
        <f t="shared" si="377"/>
        <v>0.125</v>
      </c>
      <c r="N657" s="89">
        <f t="shared" si="377"/>
        <v>4.5710000000000001E-2</v>
      </c>
      <c r="O657" s="89">
        <f t="shared" si="377"/>
        <v>1.37E-2</v>
      </c>
      <c r="P657" s="89">
        <f t="shared" si="377"/>
        <v>4.6899999999999997E-3</v>
      </c>
      <c r="Q657" s="89">
        <f t="shared" si="377"/>
        <v>9.2829999999999996E-2</v>
      </c>
      <c r="R657" s="89">
        <f t="shared" si="377"/>
        <v>0.13452</v>
      </c>
      <c r="S657" s="89">
        <f t="shared" si="377"/>
        <v>0.19624</v>
      </c>
      <c r="T657" s="89">
        <f t="shared" si="377"/>
        <v>0.23619999999999999</v>
      </c>
      <c r="U657" s="89">
        <f t="shared" si="377"/>
        <v>0.28982999999999998</v>
      </c>
      <c r="V657" s="89">
        <f t="shared" si="377"/>
        <v>0.23027</v>
      </c>
      <c r="W657" s="89">
        <f t="shared" si="377"/>
        <v>0.21193999999999999</v>
      </c>
      <c r="X657" s="89">
        <f t="shared" si="377"/>
        <v>0.20129</v>
      </c>
      <c r="Y657" s="89">
        <f t="shared" si="377"/>
        <v>3.16E-3</v>
      </c>
      <c r="Z657" s="89">
        <f t="shared" si="377"/>
        <v>0</v>
      </c>
      <c r="AA657" s="89">
        <f t="shared" si="377"/>
        <v>0</v>
      </c>
    </row>
    <row r="658" spans="1:27" ht="12.75" customHeight="1" outlineLevel="1" x14ac:dyDescent="0.2">
      <c r="A658" s="97" t="s">
        <v>2983</v>
      </c>
      <c r="B658" s="63" t="s">
        <v>242</v>
      </c>
      <c r="C658" s="43" t="s">
        <v>79</v>
      </c>
      <c r="D658" s="44">
        <v>0</v>
      </c>
      <c r="E658" s="44">
        <v>0</v>
      </c>
      <c r="F658" s="44">
        <v>0</v>
      </c>
      <c r="G658" s="44">
        <v>0</v>
      </c>
      <c r="H658" s="44">
        <v>0</v>
      </c>
      <c r="I658" s="44">
        <v>42.22</v>
      </c>
      <c r="J658" s="44">
        <v>231.22</v>
      </c>
      <c r="K658" s="44">
        <v>388.23</v>
      </c>
      <c r="L658" s="44">
        <v>223.48</v>
      </c>
      <c r="M658" s="44">
        <v>125</v>
      </c>
      <c r="N658" s="44">
        <v>45.71</v>
      </c>
      <c r="O658" s="44">
        <v>13.7</v>
      </c>
      <c r="P658" s="44">
        <v>4.6900000000000004</v>
      </c>
      <c r="Q658" s="44">
        <v>92.83</v>
      </c>
      <c r="R658" s="44">
        <v>134.52000000000001</v>
      </c>
      <c r="S658" s="44">
        <v>196.24</v>
      </c>
      <c r="T658" s="44">
        <v>236.2</v>
      </c>
      <c r="U658" s="44">
        <v>289.83</v>
      </c>
      <c r="V658" s="44">
        <v>230.27</v>
      </c>
      <c r="W658" s="44">
        <v>211.94</v>
      </c>
      <c r="X658" s="44">
        <v>201.29</v>
      </c>
      <c r="Y658" s="44">
        <v>3.16</v>
      </c>
      <c r="Z658" s="44">
        <v>0</v>
      </c>
      <c r="AA658" s="44">
        <v>0</v>
      </c>
    </row>
    <row r="659" spans="1:27" x14ac:dyDescent="0.2">
      <c r="A659" s="96" t="s">
        <v>2984</v>
      </c>
      <c r="B659" s="28" t="str">
        <f>"19"&amp;"."&amp;$B$777&amp;"."&amp;$B$778</f>
        <v>19.04.2024</v>
      </c>
      <c r="C659" s="88" t="s">
        <v>76</v>
      </c>
      <c r="D659" s="89">
        <f>ROUND((D660)/1000,5)</f>
        <v>3.542E-2</v>
      </c>
      <c r="E659" s="89">
        <f t="shared" ref="E659:AA659" si="378">ROUND((E660)/1000,5)</f>
        <v>3.9350000000000003E-2</v>
      </c>
      <c r="F659" s="89">
        <f t="shared" si="378"/>
        <v>1.4109999999999999E-2</v>
      </c>
      <c r="G659" s="89">
        <f t="shared" si="378"/>
        <v>7.1629999999999999E-2</v>
      </c>
      <c r="H659" s="89">
        <f t="shared" si="378"/>
        <v>0.13888</v>
      </c>
      <c r="I659" s="89">
        <f t="shared" si="378"/>
        <v>0.18584999999999999</v>
      </c>
      <c r="J659" s="89">
        <f t="shared" si="378"/>
        <v>0.31974999999999998</v>
      </c>
      <c r="K659" s="89">
        <f t="shared" si="378"/>
        <v>0.51366000000000001</v>
      </c>
      <c r="L659" s="89">
        <f t="shared" si="378"/>
        <v>0.29370000000000002</v>
      </c>
      <c r="M659" s="89">
        <f t="shared" si="378"/>
        <v>0.24554000000000001</v>
      </c>
      <c r="N659" s="89">
        <f t="shared" si="378"/>
        <v>0.20208999999999999</v>
      </c>
      <c r="O659" s="89">
        <f t="shared" si="378"/>
        <v>0.33800000000000002</v>
      </c>
      <c r="P659" s="89">
        <f t="shared" si="378"/>
        <v>0.56064000000000003</v>
      </c>
      <c r="Q659" s="89">
        <f t="shared" si="378"/>
        <v>0.34267999999999998</v>
      </c>
      <c r="R659" s="89">
        <f t="shared" si="378"/>
        <v>0.39589000000000002</v>
      </c>
      <c r="S659" s="89">
        <f t="shared" si="378"/>
        <v>0.34656999999999999</v>
      </c>
      <c r="T659" s="89">
        <f t="shared" si="378"/>
        <v>0.28944999999999999</v>
      </c>
      <c r="U659" s="89">
        <f t="shared" si="378"/>
        <v>8.1619999999999998E-2</v>
      </c>
      <c r="V659" s="89">
        <f t="shared" si="378"/>
        <v>3.092E-2</v>
      </c>
      <c r="W659" s="89">
        <f t="shared" si="378"/>
        <v>0.13594999999999999</v>
      </c>
      <c r="X659" s="89">
        <f t="shared" si="378"/>
        <v>0.10842</v>
      </c>
      <c r="Y659" s="89">
        <f t="shared" si="378"/>
        <v>0</v>
      </c>
      <c r="Z659" s="89">
        <f t="shared" si="378"/>
        <v>0</v>
      </c>
      <c r="AA659" s="89">
        <f t="shared" si="378"/>
        <v>0</v>
      </c>
    </row>
    <row r="660" spans="1:27" ht="12.75" customHeight="1" outlineLevel="1" x14ac:dyDescent="0.2">
      <c r="A660" s="97" t="s">
        <v>2985</v>
      </c>
      <c r="B660" s="63" t="s">
        <v>242</v>
      </c>
      <c r="C660" s="43" t="s">
        <v>79</v>
      </c>
      <c r="D660" s="44">
        <v>35.42</v>
      </c>
      <c r="E660" s="44">
        <v>39.35</v>
      </c>
      <c r="F660" s="44">
        <v>14.11</v>
      </c>
      <c r="G660" s="44">
        <v>71.63</v>
      </c>
      <c r="H660" s="44">
        <v>138.88</v>
      </c>
      <c r="I660" s="44">
        <v>185.85</v>
      </c>
      <c r="J660" s="44">
        <v>319.75</v>
      </c>
      <c r="K660" s="44">
        <v>513.66</v>
      </c>
      <c r="L660" s="44">
        <v>293.7</v>
      </c>
      <c r="M660" s="44">
        <v>245.54</v>
      </c>
      <c r="N660" s="44">
        <v>202.09</v>
      </c>
      <c r="O660" s="44">
        <v>338</v>
      </c>
      <c r="P660" s="44">
        <v>560.64</v>
      </c>
      <c r="Q660" s="44">
        <v>342.68</v>
      </c>
      <c r="R660" s="44">
        <v>395.89</v>
      </c>
      <c r="S660" s="44">
        <v>346.57</v>
      </c>
      <c r="T660" s="44">
        <v>289.45</v>
      </c>
      <c r="U660" s="44">
        <v>81.62</v>
      </c>
      <c r="V660" s="44">
        <v>30.92</v>
      </c>
      <c r="W660" s="44">
        <v>135.94999999999999</v>
      </c>
      <c r="X660" s="44">
        <v>108.42</v>
      </c>
      <c r="Y660" s="44">
        <v>0</v>
      </c>
      <c r="Z660" s="44">
        <v>0</v>
      </c>
      <c r="AA660" s="44">
        <v>0</v>
      </c>
    </row>
    <row r="661" spans="1:27" x14ac:dyDescent="0.2">
      <c r="A661" s="96" t="s">
        <v>2986</v>
      </c>
      <c r="B661" s="28" t="str">
        <f>"20"&amp;"."&amp;$B$777&amp;"."&amp;$B$778</f>
        <v>20.04.2024</v>
      </c>
      <c r="C661" s="88" t="s">
        <v>76</v>
      </c>
      <c r="D661" s="89">
        <f>ROUND((D662)/1000,5)</f>
        <v>0</v>
      </c>
      <c r="E661" s="89">
        <f t="shared" ref="E661:AA661" si="379">ROUND((E662)/1000,5)</f>
        <v>0</v>
      </c>
      <c r="F661" s="89">
        <f t="shared" si="379"/>
        <v>0</v>
      </c>
      <c r="G661" s="89">
        <f t="shared" si="379"/>
        <v>0</v>
      </c>
      <c r="H661" s="89">
        <f t="shared" si="379"/>
        <v>4.7099999999999998E-3</v>
      </c>
      <c r="I661" s="89">
        <f t="shared" si="379"/>
        <v>3.8999999999999999E-4</v>
      </c>
      <c r="J661" s="89">
        <f t="shared" si="379"/>
        <v>0</v>
      </c>
      <c r="K661" s="89">
        <f t="shared" si="379"/>
        <v>0.20995</v>
      </c>
      <c r="L661" s="89">
        <f t="shared" si="379"/>
        <v>0.58816999999999997</v>
      </c>
      <c r="M661" s="89">
        <f t="shared" si="379"/>
        <v>0.57881000000000005</v>
      </c>
      <c r="N661" s="89">
        <f t="shared" si="379"/>
        <v>0.47215000000000001</v>
      </c>
      <c r="O661" s="89">
        <f t="shared" si="379"/>
        <v>0.44996999999999998</v>
      </c>
      <c r="P661" s="89">
        <f t="shared" si="379"/>
        <v>0.51990000000000003</v>
      </c>
      <c r="Q661" s="89">
        <f t="shared" si="379"/>
        <v>0.62173</v>
      </c>
      <c r="R661" s="89">
        <f t="shared" si="379"/>
        <v>0.48781000000000002</v>
      </c>
      <c r="S661" s="89">
        <f t="shared" si="379"/>
        <v>0.34710000000000002</v>
      </c>
      <c r="T661" s="89">
        <f t="shared" si="379"/>
        <v>0.37014000000000002</v>
      </c>
      <c r="U661" s="89">
        <f t="shared" si="379"/>
        <v>0.10961</v>
      </c>
      <c r="V661" s="89">
        <f t="shared" si="379"/>
        <v>0.10974</v>
      </c>
      <c r="W661" s="89">
        <f t="shared" si="379"/>
        <v>2.5409999999999999E-2</v>
      </c>
      <c r="X661" s="89">
        <f t="shared" si="379"/>
        <v>0.28423999999999999</v>
      </c>
      <c r="Y661" s="89">
        <f t="shared" si="379"/>
        <v>0</v>
      </c>
      <c r="Z661" s="89">
        <f t="shared" si="379"/>
        <v>0</v>
      </c>
      <c r="AA661" s="89">
        <f t="shared" si="379"/>
        <v>0</v>
      </c>
    </row>
    <row r="662" spans="1:27" ht="12.75" customHeight="1" outlineLevel="1" x14ac:dyDescent="0.2">
      <c r="A662" s="97" t="s">
        <v>2987</v>
      </c>
      <c r="B662" s="63" t="s">
        <v>242</v>
      </c>
      <c r="C662" s="43" t="s">
        <v>79</v>
      </c>
      <c r="D662" s="44">
        <v>0</v>
      </c>
      <c r="E662" s="44">
        <v>0</v>
      </c>
      <c r="F662" s="44">
        <v>0</v>
      </c>
      <c r="G662" s="44">
        <v>0</v>
      </c>
      <c r="H662" s="44">
        <v>4.71</v>
      </c>
      <c r="I662" s="44">
        <v>0.39</v>
      </c>
      <c r="J662" s="44">
        <v>0</v>
      </c>
      <c r="K662" s="44">
        <v>209.95</v>
      </c>
      <c r="L662" s="44">
        <v>588.16999999999996</v>
      </c>
      <c r="M662" s="44">
        <v>578.80999999999995</v>
      </c>
      <c r="N662" s="44">
        <v>472.15</v>
      </c>
      <c r="O662" s="44">
        <v>449.97</v>
      </c>
      <c r="P662" s="44">
        <v>519.9</v>
      </c>
      <c r="Q662" s="44">
        <v>621.73</v>
      </c>
      <c r="R662" s="44">
        <v>487.81</v>
      </c>
      <c r="S662" s="44">
        <v>347.1</v>
      </c>
      <c r="T662" s="44">
        <v>370.14</v>
      </c>
      <c r="U662" s="44">
        <v>109.61</v>
      </c>
      <c r="V662" s="44">
        <v>109.74</v>
      </c>
      <c r="W662" s="44">
        <v>25.41</v>
      </c>
      <c r="X662" s="44">
        <v>284.24</v>
      </c>
      <c r="Y662" s="44">
        <v>0</v>
      </c>
      <c r="Z662" s="44">
        <v>0</v>
      </c>
      <c r="AA662" s="44">
        <v>0</v>
      </c>
    </row>
    <row r="663" spans="1:27" x14ac:dyDescent="0.2">
      <c r="A663" s="96" t="s">
        <v>2988</v>
      </c>
      <c r="B663" s="28" t="str">
        <f>"21"&amp;"."&amp;$B$777&amp;"."&amp;$B$778</f>
        <v>21.04.2024</v>
      </c>
      <c r="C663" s="88" t="s">
        <v>76</v>
      </c>
      <c r="D663" s="89">
        <f>ROUND((D664)/1000,5)</f>
        <v>0</v>
      </c>
      <c r="E663" s="89">
        <f t="shared" ref="E663:AA663" si="380">ROUND((E664)/1000,5)</f>
        <v>0</v>
      </c>
      <c r="F663" s="89">
        <f t="shared" si="380"/>
        <v>0</v>
      </c>
      <c r="G663" s="89">
        <f t="shared" si="380"/>
        <v>0</v>
      </c>
      <c r="H663" s="89">
        <f t="shared" si="380"/>
        <v>0</v>
      </c>
      <c r="I663" s="89">
        <f t="shared" si="380"/>
        <v>0</v>
      </c>
      <c r="J663" s="89">
        <f t="shared" si="380"/>
        <v>0</v>
      </c>
      <c r="K663" s="89">
        <f t="shared" si="380"/>
        <v>0</v>
      </c>
      <c r="L663" s="89">
        <f t="shared" si="380"/>
        <v>0.1104</v>
      </c>
      <c r="M663" s="89">
        <f t="shared" si="380"/>
        <v>3.5180000000000003E-2</v>
      </c>
      <c r="N663" s="89">
        <f t="shared" si="380"/>
        <v>8.2849999999999993E-2</v>
      </c>
      <c r="O663" s="89">
        <f t="shared" si="380"/>
        <v>6.3979999999999995E-2</v>
      </c>
      <c r="P663" s="89">
        <f t="shared" si="380"/>
        <v>0</v>
      </c>
      <c r="Q663" s="89">
        <f t="shared" si="380"/>
        <v>0</v>
      </c>
      <c r="R663" s="89">
        <f t="shared" si="380"/>
        <v>0</v>
      </c>
      <c r="S663" s="89">
        <f t="shared" si="380"/>
        <v>0</v>
      </c>
      <c r="T663" s="89">
        <f t="shared" si="380"/>
        <v>0</v>
      </c>
      <c r="U663" s="89">
        <f t="shared" si="380"/>
        <v>0</v>
      </c>
      <c r="V663" s="89">
        <f t="shared" si="380"/>
        <v>0</v>
      </c>
      <c r="W663" s="89">
        <f t="shared" si="380"/>
        <v>0</v>
      </c>
      <c r="X663" s="89">
        <f t="shared" si="380"/>
        <v>0</v>
      </c>
      <c r="Y663" s="89">
        <f t="shared" si="380"/>
        <v>0</v>
      </c>
      <c r="Z663" s="89">
        <f t="shared" si="380"/>
        <v>0</v>
      </c>
      <c r="AA663" s="89">
        <f t="shared" si="380"/>
        <v>0</v>
      </c>
    </row>
    <row r="664" spans="1:27" ht="12.75" customHeight="1" outlineLevel="1" x14ac:dyDescent="0.2">
      <c r="A664" s="97" t="s">
        <v>2989</v>
      </c>
      <c r="B664" s="63" t="s">
        <v>242</v>
      </c>
      <c r="C664" s="43" t="s">
        <v>79</v>
      </c>
      <c r="D664" s="44">
        <v>0</v>
      </c>
      <c r="E664" s="44">
        <v>0</v>
      </c>
      <c r="F664" s="44">
        <v>0</v>
      </c>
      <c r="G664" s="44">
        <v>0</v>
      </c>
      <c r="H664" s="44">
        <v>0</v>
      </c>
      <c r="I664" s="44">
        <v>0</v>
      </c>
      <c r="J664" s="44">
        <v>0</v>
      </c>
      <c r="K664" s="44">
        <v>0</v>
      </c>
      <c r="L664" s="44">
        <v>110.4</v>
      </c>
      <c r="M664" s="44">
        <v>35.18</v>
      </c>
      <c r="N664" s="44">
        <v>82.85</v>
      </c>
      <c r="O664" s="44">
        <v>63.98</v>
      </c>
      <c r="P664" s="44">
        <v>0</v>
      </c>
      <c r="Q664" s="44">
        <v>0</v>
      </c>
      <c r="R664" s="44">
        <v>0</v>
      </c>
      <c r="S664" s="44">
        <v>0</v>
      </c>
      <c r="T664" s="44">
        <v>0</v>
      </c>
      <c r="U664" s="44">
        <v>0</v>
      </c>
      <c r="V664" s="44">
        <v>0</v>
      </c>
      <c r="W664" s="44">
        <v>0</v>
      </c>
      <c r="X664" s="44">
        <v>0</v>
      </c>
      <c r="Y664" s="44">
        <v>0</v>
      </c>
      <c r="Z664" s="44">
        <v>0</v>
      </c>
      <c r="AA664" s="44">
        <v>0</v>
      </c>
    </row>
    <row r="665" spans="1:27" x14ac:dyDescent="0.2">
      <c r="A665" s="96" t="s">
        <v>2990</v>
      </c>
      <c r="B665" s="28" t="str">
        <f>"22"&amp;"."&amp;$B$777&amp;"."&amp;$B$778</f>
        <v>22.04.2024</v>
      </c>
      <c r="C665" s="88" t="s">
        <v>76</v>
      </c>
      <c r="D665" s="89">
        <f>ROUND((D666)/1000,5)</f>
        <v>0</v>
      </c>
      <c r="E665" s="89">
        <f t="shared" ref="E665:AA665" si="381">ROUND((E666)/1000,5)</f>
        <v>0</v>
      </c>
      <c r="F665" s="89">
        <f t="shared" si="381"/>
        <v>0</v>
      </c>
      <c r="G665" s="89">
        <f t="shared" si="381"/>
        <v>0</v>
      </c>
      <c r="H665" s="89">
        <f t="shared" si="381"/>
        <v>0</v>
      </c>
      <c r="I665" s="89">
        <f t="shared" si="381"/>
        <v>0</v>
      </c>
      <c r="J665" s="89">
        <f t="shared" si="381"/>
        <v>0.21103</v>
      </c>
      <c r="K665" s="89">
        <f t="shared" si="381"/>
        <v>5.5199999999999999E-2</v>
      </c>
      <c r="L665" s="89">
        <f t="shared" si="381"/>
        <v>0.25546000000000002</v>
      </c>
      <c r="M665" s="89">
        <f t="shared" si="381"/>
        <v>2.4559999999999998E-2</v>
      </c>
      <c r="N665" s="89">
        <f t="shared" si="381"/>
        <v>0</v>
      </c>
      <c r="O665" s="89">
        <f t="shared" si="381"/>
        <v>0</v>
      </c>
      <c r="P665" s="89">
        <f t="shared" si="381"/>
        <v>0</v>
      </c>
      <c r="Q665" s="89">
        <f t="shared" si="381"/>
        <v>9.0000000000000006E-5</v>
      </c>
      <c r="R665" s="89">
        <f t="shared" si="381"/>
        <v>0</v>
      </c>
      <c r="S665" s="89">
        <f t="shared" si="381"/>
        <v>1.4109999999999999E-2</v>
      </c>
      <c r="T665" s="89">
        <f t="shared" si="381"/>
        <v>0</v>
      </c>
      <c r="U665" s="89">
        <f t="shared" si="381"/>
        <v>0.19297</v>
      </c>
      <c r="V665" s="89">
        <f t="shared" si="381"/>
        <v>0.28362999999999999</v>
      </c>
      <c r="W665" s="89">
        <f t="shared" si="381"/>
        <v>0.12461</v>
      </c>
      <c r="X665" s="89">
        <f t="shared" si="381"/>
        <v>0</v>
      </c>
      <c r="Y665" s="89">
        <f t="shared" si="381"/>
        <v>0</v>
      </c>
      <c r="Z665" s="89">
        <f t="shared" si="381"/>
        <v>0</v>
      </c>
      <c r="AA665" s="89">
        <f t="shared" si="381"/>
        <v>0</v>
      </c>
    </row>
    <row r="666" spans="1:27" ht="12.75" customHeight="1" outlineLevel="1" x14ac:dyDescent="0.2">
      <c r="A666" s="97" t="s">
        <v>2991</v>
      </c>
      <c r="B666" s="63" t="s">
        <v>242</v>
      </c>
      <c r="C666" s="43" t="s">
        <v>79</v>
      </c>
      <c r="D666" s="44">
        <v>0</v>
      </c>
      <c r="E666" s="44">
        <v>0</v>
      </c>
      <c r="F666" s="44">
        <v>0</v>
      </c>
      <c r="G666" s="44">
        <v>0</v>
      </c>
      <c r="H666" s="44">
        <v>0</v>
      </c>
      <c r="I666" s="44">
        <v>0</v>
      </c>
      <c r="J666" s="44">
        <v>211.03</v>
      </c>
      <c r="K666" s="44">
        <v>55.2</v>
      </c>
      <c r="L666" s="44">
        <v>255.46</v>
      </c>
      <c r="M666" s="44">
        <v>24.56</v>
      </c>
      <c r="N666" s="44">
        <v>0</v>
      </c>
      <c r="O666" s="44">
        <v>0</v>
      </c>
      <c r="P666" s="44">
        <v>0</v>
      </c>
      <c r="Q666" s="44">
        <v>0.09</v>
      </c>
      <c r="R666" s="44">
        <v>0</v>
      </c>
      <c r="S666" s="44">
        <v>14.11</v>
      </c>
      <c r="T666" s="44">
        <v>0</v>
      </c>
      <c r="U666" s="44">
        <v>192.97</v>
      </c>
      <c r="V666" s="44">
        <v>283.63</v>
      </c>
      <c r="W666" s="44">
        <v>124.61</v>
      </c>
      <c r="X666" s="44">
        <v>0</v>
      </c>
      <c r="Y666" s="44">
        <v>0</v>
      </c>
      <c r="Z666" s="44">
        <v>0</v>
      </c>
      <c r="AA666" s="44">
        <v>0</v>
      </c>
    </row>
    <row r="667" spans="1:27" x14ac:dyDescent="0.2">
      <c r="A667" s="96" t="s">
        <v>2992</v>
      </c>
      <c r="B667" s="28" t="str">
        <f>"23"&amp;"."&amp;$B$777&amp;"."&amp;$B$778</f>
        <v>23.04.2024</v>
      </c>
      <c r="C667" s="88" t="s">
        <v>76</v>
      </c>
      <c r="D667" s="89">
        <f>ROUND((D668)/1000,5)</f>
        <v>0</v>
      </c>
      <c r="E667" s="89">
        <f t="shared" ref="E667:AA667" si="382">ROUND((E668)/1000,5)</f>
        <v>3.5249999999999997E-2</v>
      </c>
      <c r="F667" s="89">
        <f t="shared" si="382"/>
        <v>6.7040000000000002E-2</v>
      </c>
      <c r="G667" s="89">
        <f t="shared" si="382"/>
        <v>0.1027</v>
      </c>
      <c r="H667" s="89">
        <f t="shared" si="382"/>
        <v>3.7280000000000001E-2</v>
      </c>
      <c r="I667" s="89">
        <f t="shared" si="382"/>
        <v>9.7600000000000006E-2</v>
      </c>
      <c r="J667" s="89">
        <f t="shared" si="382"/>
        <v>0.17512</v>
      </c>
      <c r="K667" s="89">
        <f t="shared" si="382"/>
        <v>0.32462000000000002</v>
      </c>
      <c r="L667" s="89">
        <f t="shared" si="382"/>
        <v>0.32661000000000001</v>
      </c>
      <c r="M667" s="89">
        <f t="shared" si="382"/>
        <v>9.3399999999999997E-2</v>
      </c>
      <c r="N667" s="89">
        <f t="shared" si="382"/>
        <v>3.8059999999999997E-2</v>
      </c>
      <c r="O667" s="89">
        <f t="shared" si="382"/>
        <v>4.6999999999999999E-4</v>
      </c>
      <c r="P667" s="89">
        <f t="shared" si="382"/>
        <v>2.002E-2</v>
      </c>
      <c r="Q667" s="89">
        <f t="shared" si="382"/>
        <v>0</v>
      </c>
      <c r="R667" s="89">
        <f t="shared" si="382"/>
        <v>0</v>
      </c>
      <c r="S667" s="89">
        <f t="shared" si="382"/>
        <v>0</v>
      </c>
      <c r="T667" s="89">
        <f t="shared" si="382"/>
        <v>0</v>
      </c>
      <c r="U667" s="89">
        <f t="shared" si="382"/>
        <v>4.0000000000000003E-5</v>
      </c>
      <c r="V667" s="89">
        <f t="shared" si="382"/>
        <v>2.513E-2</v>
      </c>
      <c r="W667" s="89">
        <f t="shared" si="382"/>
        <v>2.2280000000000001E-2</v>
      </c>
      <c r="X667" s="89">
        <f t="shared" si="382"/>
        <v>0</v>
      </c>
      <c r="Y667" s="89">
        <f t="shared" si="382"/>
        <v>0</v>
      </c>
      <c r="Z667" s="89">
        <f t="shared" si="382"/>
        <v>0</v>
      </c>
      <c r="AA667" s="89">
        <f t="shared" si="382"/>
        <v>0</v>
      </c>
    </row>
    <row r="668" spans="1:27" ht="12.75" customHeight="1" outlineLevel="1" x14ac:dyDescent="0.2">
      <c r="A668" s="97" t="s">
        <v>2993</v>
      </c>
      <c r="B668" s="63" t="s">
        <v>242</v>
      </c>
      <c r="C668" s="43" t="s">
        <v>79</v>
      </c>
      <c r="D668" s="44">
        <v>0</v>
      </c>
      <c r="E668" s="44">
        <v>35.25</v>
      </c>
      <c r="F668" s="44">
        <v>67.040000000000006</v>
      </c>
      <c r="G668" s="44">
        <v>102.7</v>
      </c>
      <c r="H668" s="44">
        <v>37.28</v>
      </c>
      <c r="I668" s="44">
        <v>97.6</v>
      </c>
      <c r="J668" s="44">
        <v>175.12</v>
      </c>
      <c r="K668" s="44">
        <v>324.62</v>
      </c>
      <c r="L668" s="44">
        <v>326.61</v>
      </c>
      <c r="M668" s="44">
        <v>93.4</v>
      </c>
      <c r="N668" s="44">
        <v>38.06</v>
      </c>
      <c r="O668" s="44">
        <v>0.47</v>
      </c>
      <c r="P668" s="44">
        <v>20.02</v>
      </c>
      <c r="Q668" s="44">
        <v>0</v>
      </c>
      <c r="R668" s="44">
        <v>0</v>
      </c>
      <c r="S668" s="44">
        <v>0</v>
      </c>
      <c r="T668" s="44">
        <v>0</v>
      </c>
      <c r="U668" s="44">
        <v>0.04</v>
      </c>
      <c r="V668" s="44">
        <v>25.13</v>
      </c>
      <c r="W668" s="44">
        <v>22.28</v>
      </c>
      <c r="X668" s="44">
        <v>0</v>
      </c>
      <c r="Y668" s="44">
        <v>0</v>
      </c>
      <c r="Z668" s="44">
        <v>0</v>
      </c>
      <c r="AA668" s="44">
        <v>0</v>
      </c>
    </row>
    <row r="669" spans="1:27" x14ac:dyDescent="0.2">
      <c r="A669" s="96" t="s">
        <v>2994</v>
      </c>
      <c r="B669" s="28" t="str">
        <f>"24"&amp;"."&amp;$B$777&amp;"."&amp;$B$778</f>
        <v>24.04.2024</v>
      </c>
      <c r="C669" s="88" t="s">
        <v>76</v>
      </c>
      <c r="D669" s="89">
        <f>ROUND((D670)/1000,5)</f>
        <v>0</v>
      </c>
      <c r="E669" s="89">
        <f t="shared" ref="E669:AA669" si="383">ROUND((E670)/1000,5)</f>
        <v>0</v>
      </c>
      <c r="F669" s="89">
        <f t="shared" si="383"/>
        <v>0</v>
      </c>
      <c r="G669" s="89">
        <f t="shared" si="383"/>
        <v>0</v>
      </c>
      <c r="H669" s="89">
        <f t="shared" si="383"/>
        <v>7.1730000000000002E-2</v>
      </c>
      <c r="I669" s="89">
        <f t="shared" si="383"/>
        <v>8.7379999999999999E-2</v>
      </c>
      <c r="J669" s="89">
        <f t="shared" si="383"/>
        <v>0.19369</v>
      </c>
      <c r="K669" s="89">
        <f t="shared" si="383"/>
        <v>0.11545</v>
      </c>
      <c r="L669" s="89">
        <f t="shared" si="383"/>
        <v>0.43939</v>
      </c>
      <c r="M669" s="89">
        <f t="shared" si="383"/>
        <v>0.28891</v>
      </c>
      <c r="N669" s="89">
        <f t="shared" si="383"/>
        <v>0</v>
      </c>
      <c r="O669" s="89">
        <f t="shared" si="383"/>
        <v>0</v>
      </c>
      <c r="P669" s="89">
        <f t="shared" si="383"/>
        <v>3.6659999999999998E-2</v>
      </c>
      <c r="Q669" s="89">
        <f t="shared" si="383"/>
        <v>5.5550000000000002E-2</v>
      </c>
      <c r="R669" s="89">
        <f t="shared" si="383"/>
        <v>0</v>
      </c>
      <c r="S669" s="89">
        <f t="shared" si="383"/>
        <v>0</v>
      </c>
      <c r="T669" s="89">
        <f t="shared" si="383"/>
        <v>0.21340000000000001</v>
      </c>
      <c r="U669" s="89">
        <f t="shared" si="383"/>
        <v>0.10033</v>
      </c>
      <c r="V669" s="89">
        <f t="shared" si="383"/>
        <v>0.25496000000000002</v>
      </c>
      <c r="W669" s="89">
        <f t="shared" si="383"/>
        <v>0.34360000000000002</v>
      </c>
      <c r="X669" s="89">
        <f t="shared" si="383"/>
        <v>0.14185</v>
      </c>
      <c r="Y669" s="89">
        <f t="shared" si="383"/>
        <v>0</v>
      </c>
      <c r="Z669" s="89">
        <f t="shared" si="383"/>
        <v>0</v>
      </c>
      <c r="AA669" s="89">
        <f t="shared" si="383"/>
        <v>0</v>
      </c>
    </row>
    <row r="670" spans="1:27" ht="12.75" customHeight="1" outlineLevel="1" x14ac:dyDescent="0.2">
      <c r="A670" s="97" t="s">
        <v>2995</v>
      </c>
      <c r="B670" s="63" t="s">
        <v>242</v>
      </c>
      <c r="C670" s="43" t="s">
        <v>79</v>
      </c>
      <c r="D670" s="44">
        <v>0</v>
      </c>
      <c r="E670" s="44">
        <v>0</v>
      </c>
      <c r="F670" s="44">
        <v>0</v>
      </c>
      <c r="G670" s="44">
        <v>0</v>
      </c>
      <c r="H670" s="44">
        <v>71.73</v>
      </c>
      <c r="I670" s="44">
        <v>87.38</v>
      </c>
      <c r="J670" s="44">
        <v>193.69</v>
      </c>
      <c r="K670" s="44">
        <v>115.45</v>
      </c>
      <c r="L670" s="44">
        <v>439.39</v>
      </c>
      <c r="M670" s="44">
        <v>288.91000000000003</v>
      </c>
      <c r="N670" s="44">
        <v>0</v>
      </c>
      <c r="O670" s="44">
        <v>0</v>
      </c>
      <c r="P670" s="44">
        <v>36.659999999999997</v>
      </c>
      <c r="Q670" s="44">
        <v>55.55</v>
      </c>
      <c r="R670" s="44">
        <v>0</v>
      </c>
      <c r="S670" s="44">
        <v>0</v>
      </c>
      <c r="T670" s="44">
        <v>213.4</v>
      </c>
      <c r="U670" s="44">
        <v>100.33</v>
      </c>
      <c r="V670" s="44">
        <v>254.96</v>
      </c>
      <c r="W670" s="44">
        <v>343.6</v>
      </c>
      <c r="X670" s="44">
        <v>141.85</v>
      </c>
      <c r="Y670" s="44">
        <v>0</v>
      </c>
      <c r="Z670" s="44">
        <v>0</v>
      </c>
      <c r="AA670" s="44">
        <v>0</v>
      </c>
    </row>
    <row r="671" spans="1:27" x14ac:dyDescent="0.2">
      <c r="A671" s="96" t="s">
        <v>2996</v>
      </c>
      <c r="B671" s="28" t="str">
        <f>"25"&amp;"."&amp;$B$777&amp;"."&amp;$B$778</f>
        <v>25.04.2024</v>
      </c>
      <c r="C671" s="88" t="s">
        <v>76</v>
      </c>
      <c r="D671" s="89">
        <f>ROUND((D672)/1000,5)</f>
        <v>0</v>
      </c>
      <c r="E671" s="89">
        <f t="shared" ref="E671:AA671" si="384">ROUND((E672)/1000,5)</f>
        <v>0</v>
      </c>
      <c r="F671" s="89">
        <f t="shared" si="384"/>
        <v>1.2710000000000001E-2</v>
      </c>
      <c r="G671" s="89">
        <f t="shared" si="384"/>
        <v>0</v>
      </c>
      <c r="H671" s="89">
        <f t="shared" si="384"/>
        <v>0.11466</v>
      </c>
      <c r="I671" s="89">
        <f t="shared" si="384"/>
        <v>7.986E-2</v>
      </c>
      <c r="J671" s="89">
        <f t="shared" si="384"/>
        <v>0.23588999999999999</v>
      </c>
      <c r="K671" s="89">
        <f t="shared" si="384"/>
        <v>0.22639999999999999</v>
      </c>
      <c r="L671" s="89">
        <f t="shared" si="384"/>
        <v>0.29382999999999998</v>
      </c>
      <c r="M671" s="89">
        <f t="shared" si="384"/>
        <v>0.14423</v>
      </c>
      <c r="N671" s="89">
        <f t="shared" si="384"/>
        <v>0.11910999999999999</v>
      </c>
      <c r="O671" s="89">
        <f t="shared" si="384"/>
        <v>2.3650000000000001E-2</v>
      </c>
      <c r="P671" s="89">
        <f t="shared" si="384"/>
        <v>0.12484000000000001</v>
      </c>
      <c r="Q671" s="89">
        <f t="shared" si="384"/>
        <v>0.12243999999999999</v>
      </c>
      <c r="R671" s="89">
        <f t="shared" si="384"/>
        <v>6.4740000000000006E-2</v>
      </c>
      <c r="S671" s="89">
        <f t="shared" si="384"/>
        <v>8.6999999999999994E-2</v>
      </c>
      <c r="T671" s="89">
        <f t="shared" si="384"/>
        <v>0.13511000000000001</v>
      </c>
      <c r="U671" s="89">
        <f t="shared" si="384"/>
        <v>0.24257999999999999</v>
      </c>
      <c r="V671" s="89">
        <f t="shared" si="384"/>
        <v>0.39850000000000002</v>
      </c>
      <c r="W671" s="89">
        <f t="shared" si="384"/>
        <v>0.39740999999999999</v>
      </c>
      <c r="X671" s="89">
        <f t="shared" si="384"/>
        <v>4.1880000000000001E-2</v>
      </c>
      <c r="Y671" s="89">
        <f t="shared" si="384"/>
        <v>0</v>
      </c>
      <c r="Z671" s="89">
        <f t="shared" si="384"/>
        <v>0</v>
      </c>
      <c r="AA671" s="89">
        <f t="shared" si="384"/>
        <v>0</v>
      </c>
    </row>
    <row r="672" spans="1:27" ht="12.75" customHeight="1" outlineLevel="1" x14ac:dyDescent="0.2">
      <c r="A672" s="97" t="s">
        <v>2997</v>
      </c>
      <c r="B672" s="63" t="s">
        <v>242</v>
      </c>
      <c r="C672" s="43" t="s">
        <v>79</v>
      </c>
      <c r="D672" s="44">
        <v>0</v>
      </c>
      <c r="E672" s="44">
        <v>0</v>
      </c>
      <c r="F672" s="44">
        <v>12.71</v>
      </c>
      <c r="G672" s="44">
        <v>0</v>
      </c>
      <c r="H672" s="44">
        <v>114.66</v>
      </c>
      <c r="I672" s="44">
        <v>79.86</v>
      </c>
      <c r="J672" s="44">
        <v>235.89</v>
      </c>
      <c r="K672" s="44">
        <v>226.4</v>
      </c>
      <c r="L672" s="44">
        <v>293.83</v>
      </c>
      <c r="M672" s="44">
        <v>144.22999999999999</v>
      </c>
      <c r="N672" s="44">
        <v>119.11</v>
      </c>
      <c r="O672" s="44">
        <v>23.65</v>
      </c>
      <c r="P672" s="44">
        <v>124.84</v>
      </c>
      <c r="Q672" s="44">
        <v>122.44</v>
      </c>
      <c r="R672" s="44">
        <v>64.739999999999995</v>
      </c>
      <c r="S672" s="44">
        <v>87</v>
      </c>
      <c r="T672" s="44">
        <v>135.11000000000001</v>
      </c>
      <c r="U672" s="44">
        <v>242.58</v>
      </c>
      <c r="V672" s="44">
        <v>398.5</v>
      </c>
      <c r="W672" s="44">
        <v>397.41</v>
      </c>
      <c r="X672" s="44">
        <v>41.88</v>
      </c>
      <c r="Y672" s="44">
        <v>0</v>
      </c>
      <c r="Z672" s="44">
        <v>0</v>
      </c>
      <c r="AA672" s="44">
        <v>0</v>
      </c>
    </row>
    <row r="673" spans="1:27" x14ac:dyDescent="0.2">
      <c r="A673" s="96" t="s">
        <v>2998</v>
      </c>
      <c r="B673" s="28" t="str">
        <f>"26"&amp;"."&amp;$B$777&amp;"."&amp;$B$778</f>
        <v>26.04.2024</v>
      </c>
      <c r="C673" s="88" t="s">
        <v>76</v>
      </c>
      <c r="D673" s="89">
        <f>ROUND((D674)/1000,5)</f>
        <v>0</v>
      </c>
      <c r="E673" s="89">
        <f t="shared" ref="E673:AA673" si="385">ROUND((E674)/1000,5)</f>
        <v>0</v>
      </c>
      <c r="F673" s="89">
        <f t="shared" si="385"/>
        <v>0</v>
      </c>
      <c r="G673" s="89">
        <f t="shared" si="385"/>
        <v>1.0000000000000001E-5</v>
      </c>
      <c r="H673" s="89">
        <f t="shared" si="385"/>
        <v>0</v>
      </c>
      <c r="I673" s="89">
        <f t="shared" si="385"/>
        <v>5.94E-3</v>
      </c>
      <c r="J673" s="89">
        <f t="shared" si="385"/>
        <v>0.16622999999999999</v>
      </c>
      <c r="K673" s="89">
        <f t="shared" si="385"/>
        <v>0.13247999999999999</v>
      </c>
      <c r="L673" s="89">
        <f t="shared" si="385"/>
        <v>0.19753999999999999</v>
      </c>
      <c r="M673" s="89">
        <f t="shared" si="385"/>
        <v>6.3250000000000001E-2</v>
      </c>
      <c r="N673" s="89">
        <f t="shared" si="385"/>
        <v>3.6170000000000001E-2</v>
      </c>
      <c r="O673" s="89">
        <f t="shared" si="385"/>
        <v>0</v>
      </c>
      <c r="P673" s="89">
        <f t="shared" si="385"/>
        <v>3.9350000000000003E-2</v>
      </c>
      <c r="Q673" s="89">
        <f t="shared" si="385"/>
        <v>8.4269999999999998E-2</v>
      </c>
      <c r="R673" s="89">
        <f t="shared" si="385"/>
        <v>8.5680000000000006E-2</v>
      </c>
      <c r="S673" s="89">
        <f t="shared" si="385"/>
        <v>9.6629999999999994E-2</v>
      </c>
      <c r="T673" s="89">
        <f t="shared" si="385"/>
        <v>2.8639999999999999E-2</v>
      </c>
      <c r="U673" s="89">
        <f t="shared" si="385"/>
        <v>3.4930000000000003E-2</v>
      </c>
      <c r="V673" s="89">
        <f t="shared" si="385"/>
        <v>2.5579999999999999E-2</v>
      </c>
      <c r="W673" s="89">
        <f t="shared" si="385"/>
        <v>3.6949999999999997E-2</v>
      </c>
      <c r="X673" s="89">
        <f t="shared" si="385"/>
        <v>6.0019999999999997E-2</v>
      </c>
      <c r="Y673" s="89">
        <f t="shared" si="385"/>
        <v>0</v>
      </c>
      <c r="Z673" s="89">
        <f t="shared" si="385"/>
        <v>0</v>
      </c>
      <c r="AA673" s="89">
        <f t="shared" si="385"/>
        <v>0</v>
      </c>
    </row>
    <row r="674" spans="1:27" ht="12.75" customHeight="1" outlineLevel="1" x14ac:dyDescent="0.2">
      <c r="A674" s="97" t="s">
        <v>2999</v>
      </c>
      <c r="B674" s="63" t="s">
        <v>242</v>
      </c>
      <c r="C674" s="43" t="s">
        <v>79</v>
      </c>
      <c r="D674" s="44">
        <v>0</v>
      </c>
      <c r="E674" s="44">
        <v>0</v>
      </c>
      <c r="F674" s="44">
        <v>0</v>
      </c>
      <c r="G674" s="44">
        <v>0.01</v>
      </c>
      <c r="H674" s="44">
        <v>0</v>
      </c>
      <c r="I674" s="44">
        <v>5.94</v>
      </c>
      <c r="J674" s="44">
        <v>166.23</v>
      </c>
      <c r="K674" s="44">
        <v>132.47999999999999</v>
      </c>
      <c r="L674" s="44">
        <v>197.54</v>
      </c>
      <c r="M674" s="44">
        <v>63.25</v>
      </c>
      <c r="N674" s="44">
        <v>36.17</v>
      </c>
      <c r="O674" s="44">
        <v>0</v>
      </c>
      <c r="P674" s="44">
        <v>39.35</v>
      </c>
      <c r="Q674" s="44">
        <v>84.27</v>
      </c>
      <c r="R674" s="44">
        <v>85.68</v>
      </c>
      <c r="S674" s="44">
        <v>96.63</v>
      </c>
      <c r="T674" s="44">
        <v>28.64</v>
      </c>
      <c r="U674" s="44">
        <v>34.93</v>
      </c>
      <c r="V674" s="44">
        <v>25.58</v>
      </c>
      <c r="W674" s="44">
        <v>36.950000000000003</v>
      </c>
      <c r="X674" s="44">
        <v>60.02</v>
      </c>
      <c r="Y674" s="44">
        <v>0</v>
      </c>
      <c r="Z674" s="44">
        <v>0</v>
      </c>
      <c r="AA674" s="44">
        <v>0</v>
      </c>
    </row>
    <row r="675" spans="1:27" x14ac:dyDescent="0.2">
      <c r="A675" s="96" t="s">
        <v>3000</v>
      </c>
      <c r="B675" s="28" t="str">
        <f>"27"&amp;"."&amp;$B$777&amp;"."&amp;$B$778</f>
        <v>27.04.2024</v>
      </c>
      <c r="C675" s="88" t="s">
        <v>76</v>
      </c>
      <c r="D675" s="89">
        <f>ROUND((D676)/1000,5)</f>
        <v>0</v>
      </c>
      <c r="E675" s="89">
        <f t="shared" ref="E675:AA675" si="386">ROUND((E676)/1000,5)</f>
        <v>0</v>
      </c>
      <c r="F675" s="89">
        <f t="shared" si="386"/>
        <v>0</v>
      </c>
      <c r="G675" s="89">
        <f t="shared" si="386"/>
        <v>0</v>
      </c>
      <c r="H675" s="89">
        <f t="shared" si="386"/>
        <v>0</v>
      </c>
      <c r="I675" s="89">
        <f t="shared" si="386"/>
        <v>0.12881999999999999</v>
      </c>
      <c r="J675" s="89">
        <f t="shared" si="386"/>
        <v>0.10739</v>
      </c>
      <c r="K675" s="89">
        <f t="shared" si="386"/>
        <v>0.19807</v>
      </c>
      <c r="L675" s="89">
        <f t="shared" si="386"/>
        <v>0.23166</v>
      </c>
      <c r="M675" s="89">
        <f t="shared" si="386"/>
        <v>0.17707000000000001</v>
      </c>
      <c r="N675" s="89">
        <f t="shared" si="386"/>
        <v>9.7739999999999994E-2</v>
      </c>
      <c r="O675" s="89">
        <f t="shared" si="386"/>
        <v>0</v>
      </c>
      <c r="P675" s="89">
        <f t="shared" si="386"/>
        <v>6.6769999999999996E-2</v>
      </c>
      <c r="Q675" s="89">
        <f t="shared" si="386"/>
        <v>1.3270000000000001E-2</v>
      </c>
      <c r="R675" s="89">
        <f t="shared" si="386"/>
        <v>1.6420000000000001E-2</v>
      </c>
      <c r="S675" s="89">
        <f t="shared" si="386"/>
        <v>2.4E-2</v>
      </c>
      <c r="T675" s="89">
        <f t="shared" si="386"/>
        <v>3.5100000000000001E-3</v>
      </c>
      <c r="U675" s="89">
        <f t="shared" si="386"/>
        <v>5.289E-2</v>
      </c>
      <c r="V675" s="89">
        <f t="shared" si="386"/>
        <v>8.1890000000000004E-2</v>
      </c>
      <c r="W675" s="89">
        <f t="shared" si="386"/>
        <v>3.3739999999999999E-2</v>
      </c>
      <c r="X675" s="89">
        <f t="shared" si="386"/>
        <v>6.8999999999999997E-4</v>
      </c>
      <c r="Y675" s="89">
        <f t="shared" si="386"/>
        <v>1.6709999999999999E-2</v>
      </c>
      <c r="Z675" s="89">
        <f t="shared" si="386"/>
        <v>0</v>
      </c>
      <c r="AA675" s="89">
        <f t="shared" si="386"/>
        <v>0</v>
      </c>
    </row>
    <row r="676" spans="1:27" ht="12.75" customHeight="1" outlineLevel="1" x14ac:dyDescent="0.2">
      <c r="A676" s="97" t="s">
        <v>3001</v>
      </c>
      <c r="B676" s="63" t="s">
        <v>242</v>
      </c>
      <c r="C676" s="43" t="s">
        <v>79</v>
      </c>
      <c r="D676" s="44">
        <v>0</v>
      </c>
      <c r="E676" s="44">
        <v>0</v>
      </c>
      <c r="F676" s="44">
        <v>0</v>
      </c>
      <c r="G676" s="44">
        <v>0</v>
      </c>
      <c r="H676" s="44">
        <v>0</v>
      </c>
      <c r="I676" s="44">
        <v>128.82</v>
      </c>
      <c r="J676" s="44">
        <v>107.39</v>
      </c>
      <c r="K676" s="44">
        <v>198.07</v>
      </c>
      <c r="L676" s="44">
        <v>231.66</v>
      </c>
      <c r="M676" s="44">
        <v>177.07</v>
      </c>
      <c r="N676" s="44">
        <v>97.74</v>
      </c>
      <c r="O676" s="44">
        <v>0</v>
      </c>
      <c r="P676" s="44">
        <v>66.77</v>
      </c>
      <c r="Q676" s="44">
        <v>13.27</v>
      </c>
      <c r="R676" s="44">
        <v>16.420000000000002</v>
      </c>
      <c r="S676" s="44">
        <v>24</v>
      </c>
      <c r="T676" s="44">
        <v>3.51</v>
      </c>
      <c r="U676" s="44">
        <v>52.89</v>
      </c>
      <c r="V676" s="44">
        <v>81.89</v>
      </c>
      <c r="W676" s="44">
        <v>33.74</v>
      </c>
      <c r="X676" s="44">
        <v>0.69</v>
      </c>
      <c r="Y676" s="44">
        <v>16.71</v>
      </c>
      <c r="Z676" s="44">
        <v>0</v>
      </c>
      <c r="AA676" s="44">
        <v>0</v>
      </c>
    </row>
    <row r="677" spans="1:27" x14ac:dyDescent="0.2">
      <c r="A677" s="96" t="s">
        <v>3002</v>
      </c>
      <c r="B677" s="28" t="str">
        <f>"28"&amp;"."&amp;$B$777&amp;"."&amp;$B$778</f>
        <v>28.04.2024</v>
      </c>
      <c r="C677" s="88" t="s">
        <v>76</v>
      </c>
      <c r="D677" s="89">
        <f>ROUND((D678)/1000,5)</f>
        <v>0</v>
      </c>
      <c r="E677" s="89">
        <f t="shared" ref="E677:AA677" si="387">ROUND((E678)/1000,5)</f>
        <v>5.5719999999999999E-2</v>
      </c>
      <c r="F677" s="89">
        <f t="shared" si="387"/>
        <v>3.916E-2</v>
      </c>
      <c r="G677" s="89">
        <f t="shared" si="387"/>
        <v>2.8049999999999999E-2</v>
      </c>
      <c r="H677" s="89">
        <f t="shared" si="387"/>
        <v>2.6339999999999999E-2</v>
      </c>
      <c r="I677" s="89">
        <f t="shared" si="387"/>
        <v>0.11025</v>
      </c>
      <c r="J677" s="89">
        <f t="shared" si="387"/>
        <v>0</v>
      </c>
      <c r="K677" s="89">
        <f t="shared" si="387"/>
        <v>3.2399999999999998E-2</v>
      </c>
      <c r="L677" s="89">
        <f t="shared" si="387"/>
        <v>0.17154</v>
      </c>
      <c r="M677" s="89">
        <f t="shared" si="387"/>
        <v>2.1930000000000002E-2</v>
      </c>
      <c r="N677" s="89">
        <f t="shared" si="387"/>
        <v>0</v>
      </c>
      <c r="O677" s="89">
        <f t="shared" si="387"/>
        <v>0</v>
      </c>
      <c r="P677" s="89">
        <f t="shared" si="387"/>
        <v>0</v>
      </c>
      <c r="Q677" s="89">
        <f t="shared" si="387"/>
        <v>0</v>
      </c>
      <c r="R677" s="89">
        <f t="shared" si="387"/>
        <v>0</v>
      </c>
      <c r="S677" s="89">
        <f t="shared" si="387"/>
        <v>0</v>
      </c>
      <c r="T677" s="89">
        <f t="shared" si="387"/>
        <v>0</v>
      </c>
      <c r="U677" s="89">
        <f t="shared" si="387"/>
        <v>0</v>
      </c>
      <c r="V677" s="89">
        <f t="shared" si="387"/>
        <v>0</v>
      </c>
      <c r="W677" s="89">
        <f t="shared" si="387"/>
        <v>4.6999999999999999E-4</v>
      </c>
      <c r="X677" s="89">
        <f t="shared" si="387"/>
        <v>4.4999999999999997E-3</v>
      </c>
      <c r="Y677" s="89">
        <f t="shared" si="387"/>
        <v>0</v>
      </c>
      <c r="Z677" s="89">
        <f t="shared" si="387"/>
        <v>0</v>
      </c>
      <c r="AA677" s="89">
        <f t="shared" si="387"/>
        <v>0</v>
      </c>
    </row>
    <row r="678" spans="1:27" ht="12.75" customHeight="1" outlineLevel="1" x14ac:dyDescent="0.2">
      <c r="A678" s="97" t="s">
        <v>3003</v>
      </c>
      <c r="B678" s="63" t="s">
        <v>242</v>
      </c>
      <c r="C678" s="43" t="s">
        <v>79</v>
      </c>
      <c r="D678" s="44">
        <v>0</v>
      </c>
      <c r="E678" s="44">
        <v>55.72</v>
      </c>
      <c r="F678" s="44">
        <v>39.159999999999997</v>
      </c>
      <c r="G678" s="44">
        <v>28.05</v>
      </c>
      <c r="H678" s="44">
        <v>26.34</v>
      </c>
      <c r="I678" s="44">
        <v>110.25</v>
      </c>
      <c r="J678" s="44">
        <v>0</v>
      </c>
      <c r="K678" s="44">
        <v>32.4</v>
      </c>
      <c r="L678" s="44">
        <v>171.54</v>
      </c>
      <c r="M678" s="44">
        <v>21.93</v>
      </c>
      <c r="N678" s="44">
        <v>0</v>
      </c>
      <c r="O678" s="44">
        <v>0</v>
      </c>
      <c r="P678" s="44">
        <v>0</v>
      </c>
      <c r="Q678" s="44">
        <v>0</v>
      </c>
      <c r="R678" s="44">
        <v>0</v>
      </c>
      <c r="S678" s="44">
        <v>0</v>
      </c>
      <c r="T678" s="44">
        <v>0</v>
      </c>
      <c r="U678" s="44">
        <v>0</v>
      </c>
      <c r="V678" s="44">
        <v>0</v>
      </c>
      <c r="W678" s="44">
        <v>0.47</v>
      </c>
      <c r="X678" s="44">
        <v>4.5</v>
      </c>
      <c r="Y678" s="44">
        <v>0</v>
      </c>
      <c r="Z678" s="44">
        <v>0</v>
      </c>
      <c r="AA678" s="44">
        <v>0</v>
      </c>
    </row>
    <row r="679" spans="1:27" x14ac:dyDescent="0.2">
      <c r="A679" s="96" t="s">
        <v>3004</v>
      </c>
      <c r="B679" s="28" t="str">
        <f>"29"&amp;"."&amp;$B$777&amp;"."&amp;$B$778</f>
        <v>29.04.2024</v>
      </c>
      <c r="C679" s="88" t="s">
        <v>76</v>
      </c>
      <c r="D679" s="89">
        <f>ROUND((D680)/1000,5)</f>
        <v>0</v>
      </c>
      <c r="E679" s="89">
        <f t="shared" ref="E679:AA679" si="388">ROUND((E680)/1000,5)</f>
        <v>0</v>
      </c>
      <c r="F679" s="89">
        <f t="shared" si="388"/>
        <v>0</v>
      </c>
      <c r="G679" s="89">
        <f t="shared" si="388"/>
        <v>0</v>
      </c>
      <c r="H679" s="89">
        <f t="shared" si="388"/>
        <v>0</v>
      </c>
      <c r="I679" s="89">
        <f t="shared" si="388"/>
        <v>0</v>
      </c>
      <c r="J679" s="89">
        <f t="shared" si="388"/>
        <v>1.9380000000000001E-2</v>
      </c>
      <c r="K679" s="89">
        <f t="shared" si="388"/>
        <v>8.5769999999999999E-2</v>
      </c>
      <c r="L679" s="89">
        <f t="shared" si="388"/>
        <v>0.30395</v>
      </c>
      <c r="M679" s="89">
        <f t="shared" si="388"/>
        <v>0.20463000000000001</v>
      </c>
      <c r="N679" s="89">
        <f t="shared" si="388"/>
        <v>0.41364000000000001</v>
      </c>
      <c r="O679" s="89">
        <f t="shared" si="388"/>
        <v>0.46700000000000003</v>
      </c>
      <c r="P679" s="89">
        <f t="shared" si="388"/>
        <v>0.27285999999999999</v>
      </c>
      <c r="Q679" s="89">
        <f t="shared" si="388"/>
        <v>0.19423000000000001</v>
      </c>
      <c r="R679" s="89">
        <f t="shared" si="388"/>
        <v>0.18027000000000001</v>
      </c>
      <c r="S679" s="89">
        <f t="shared" si="388"/>
        <v>5.1950000000000003E-2</v>
      </c>
      <c r="T679" s="89">
        <f t="shared" si="388"/>
        <v>0.22067999999999999</v>
      </c>
      <c r="U679" s="89">
        <f t="shared" si="388"/>
        <v>0.20488000000000001</v>
      </c>
      <c r="V679" s="89">
        <f t="shared" si="388"/>
        <v>0.17563999999999999</v>
      </c>
      <c r="W679" s="89">
        <f t="shared" si="388"/>
        <v>0.13286000000000001</v>
      </c>
      <c r="X679" s="89">
        <f t="shared" si="388"/>
        <v>0.15253</v>
      </c>
      <c r="Y679" s="89">
        <f t="shared" si="388"/>
        <v>0.14363000000000001</v>
      </c>
      <c r="Z679" s="89">
        <f t="shared" si="388"/>
        <v>0.15340999999999999</v>
      </c>
      <c r="AA679" s="89">
        <f t="shared" si="388"/>
        <v>0.16535</v>
      </c>
    </row>
    <row r="680" spans="1:27" ht="12.75" customHeight="1" outlineLevel="1" x14ac:dyDescent="0.2">
      <c r="A680" s="97" t="s">
        <v>3005</v>
      </c>
      <c r="B680" s="63" t="s">
        <v>242</v>
      </c>
      <c r="C680" s="43" t="s">
        <v>79</v>
      </c>
      <c r="D680" s="44">
        <v>0</v>
      </c>
      <c r="E680" s="44">
        <v>0</v>
      </c>
      <c r="F680" s="44">
        <v>0</v>
      </c>
      <c r="G680" s="44">
        <v>0</v>
      </c>
      <c r="H680" s="44">
        <v>0</v>
      </c>
      <c r="I680" s="44">
        <v>0</v>
      </c>
      <c r="J680" s="44">
        <v>19.38</v>
      </c>
      <c r="K680" s="44">
        <v>85.77</v>
      </c>
      <c r="L680" s="44">
        <v>303.95</v>
      </c>
      <c r="M680" s="44">
        <v>204.63</v>
      </c>
      <c r="N680" s="44">
        <v>413.64</v>
      </c>
      <c r="O680" s="44">
        <v>467</v>
      </c>
      <c r="P680" s="44">
        <v>272.86</v>
      </c>
      <c r="Q680" s="44">
        <v>194.23</v>
      </c>
      <c r="R680" s="44">
        <v>180.27</v>
      </c>
      <c r="S680" s="44">
        <v>51.95</v>
      </c>
      <c r="T680" s="44">
        <v>220.68</v>
      </c>
      <c r="U680" s="44">
        <v>204.88</v>
      </c>
      <c r="V680" s="44">
        <v>175.64</v>
      </c>
      <c r="W680" s="44">
        <v>132.86000000000001</v>
      </c>
      <c r="X680" s="44">
        <v>152.53</v>
      </c>
      <c r="Y680" s="44">
        <v>143.63</v>
      </c>
      <c r="Z680" s="44">
        <v>153.41</v>
      </c>
      <c r="AA680" s="44">
        <v>165.35</v>
      </c>
    </row>
    <row r="681" spans="1:27" x14ac:dyDescent="0.2">
      <c r="A681" s="96" t="s">
        <v>3006</v>
      </c>
      <c r="B681" s="28" t="str">
        <f>"30"&amp;"."&amp;$B$777&amp;"."&amp;$B$778</f>
        <v>30.04.2024</v>
      </c>
      <c r="C681" s="88" t="s">
        <v>76</v>
      </c>
      <c r="D681" s="89">
        <f>ROUND((D682)/1000,5)</f>
        <v>8.4739999999999996E-2</v>
      </c>
      <c r="E681" s="89">
        <f t="shared" ref="E681:AA681" si="389">ROUND((E682)/1000,5)</f>
        <v>0.14560999999999999</v>
      </c>
      <c r="F681" s="89">
        <f t="shared" si="389"/>
        <v>7.5639999999999999E-2</v>
      </c>
      <c r="G681" s="89">
        <f t="shared" si="389"/>
        <v>1.107E-2</v>
      </c>
      <c r="H681" s="89">
        <f t="shared" si="389"/>
        <v>0.15518000000000001</v>
      </c>
      <c r="I681" s="89">
        <f t="shared" si="389"/>
        <v>0.19338</v>
      </c>
      <c r="J681" s="89">
        <f t="shared" si="389"/>
        <v>0.24646999999999999</v>
      </c>
      <c r="K681" s="89">
        <f t="shared" si="389"/>
        <v>0.36715999999999999</v>
      </c>
      <c r="L681" s="89">
        <f t="shared" si="389"/>
        <v>0.22403000000000001</v>
      </c>
      <c r="M681" s="89">
        <f t="shared" si="389"/>
        <v>0.15356</v>
      </c>
      <c r="N681" s="89">
        <f t="shared" si="389"/>
        <v>0.11061</v>
      </c>
      <c r="O681" s="89">
        <f t="shared" si="389"/>
        <v>1.095E-2</v>
      </c>
      <c r="P681" s="89">
        <f t="shared" si="389"/>
        <v>6.8399999999999997E-3</v>
      </c>
      <c r="Q681" s="89">
        <f t="shared" si="389"/>
        <v>2.205E-2</v>
      </c>
      <c r="R681" s="89">
        <f t="shared" si="389"/>
        <v>0.17141999999999999</v>
      </c>
      <c r="S681" s="89">
        <f t="shared" si="389"/>
        <v>0.1051</v>
      </c>
      <c r="T681" s="89">
        <f t="shared" si="389"/>
        <v>0</v>
      </c>
      <c r="U681" s="89">
        <f t="shared" si="389"/>
        <v>0</v>
      </c>
      <c r="V681" s="89">
        <f t="shared" si="389"/>
        <v>3.0859999999999999E-2</v>
      </c>
      <c r="W681" s="89">
        <f t="shared" si="389"/>
        <v>2.82E-3</v>
      </c>
      <c r="X681" s="89">
        <f t="shared" si="389"/>
        <v>4.2180000000000002E-2</v>
      </c>
      <c r="Y681" s="89">
        <f t="shared" si="389"/>
        <v>0</v>
      </c>
      <c r="Z681" s="89">
        <f t="shared" si="389"/>
        <v>0</v>
      </c>
      <c r="AA681" s="89">
        <f t="shared" si="389"/>
        <v>0</v>
      </c>
    </row>
    <row r="682" spans="1:27" ht="12.75" customHeight="1" outlineLevel="1" x14ac:dyDescent="0.2">
      <c r="A682" s="97" t="s">
        <v>3007</v>
      </c>
      <c r="B682" s="63" t="s">
        <v>242</v>
      </c>
      <c r="C682" s="43" t="s">
        <v>79</v>
      </c>
      <c r="D682" s="44">
        <v>84.74</v>
      </c>
      <c r="E682" s="44">
        <v>145.61000000000001</v>
      </c>
      <c r="F682" s="44">
        <v>75.64</v>
      </c>
      <c r="G682" s="44">
        <v>11.07</v>
      </c>
      <c r="H682" s="44">
        <v>155.18</v>
      </c>
      <c r="I682" s="44">
        <v>193.38</v>
      </c>
      <c r="J682" s="44">
        <v>246.47</v>
      </c>
      <c r="K682" s="44">
        <v>367.16</v>
      </c>
      <c r="L682" s="44">
        <v>224.03</v>
      </c>
      <c r="M682" s="44">
        <v>153.56</v>
      </c>
      <c r="N682" s="44">
        <v>110.61</v>
      </c>
      <c r="O682" s="44">
        <v>10.95</v>
      </c>
      <c r="P682" s="44">
        <v>6.84</v>
      </c>
      <c r="Q682" s="44">
        <v>22.05</v>
      </c>
      <c r="R682" s="44">
        <v>171.42</v>
      </c>
      <c r="S682" s="44">
        <v>105.1</v>
      </c>
      <c r="T682" s="44">
        <v>0</v>
      </c>
      <c r="U682" s="44">
        <v>0</v>
      </c>
      <c r="V682" s="44">
        <v>30.86</v>
      </c>
      <c r="W682" s="44">
        <v>2.82</v>
      </c>
      <c r="X682" s="44">
        <v>42.18</v>
      </c>
      <c r="Y682" s="44">
        <v>0</v>
      </c>
      <c r="Z682" s="44">
        <v>0</v>
      </c>
      <c r="AA682" s="44">
        <v>0</v>
      </c>
    </row>
    <row r="683" spans="1:27" x14ac:dyDescent="0.2">
      <c r="B683" s="99" t="s">
        <v>391</v>
      </c>
    </row>
    <row r="684" spans="1:27" x14ac:dyDescent="0.2">
      <c r="B684" s="99" t="s">
        <v>391</v>
      </c>
    </row>
    <row r="685" spans="1:27" x14ac:dyDescent="0.2">
      <c r="A685" s="174" t="s">
        <v>2276</v>
      </c>
      <c r="B685" s="175"/>
      <c r="C685" s="175"/>
      <c r="D685" s="175"/>
      <c r="E685" s="175"/>
      <c r="F685" s="175"/>
      <c r="G685" s="175"/>
      <c r="H685" s="175"/>
      <c r="I685" s="175"/>
      <c r="J685" s="175"/>
      <c r="K685" s="175"/>
      <c r="L685" s="175"/>
      <c r="M685" s="175"/>
      <c r="N685" s="175"/>
      <c r="O685" s="175"/>
      <c r="P685" s="175"/>
      <c r="Q685" s="175"/>
      <c r="R685" s="175"/>
      <c r="S685" s="175"/>
      <c r="T685" s="175"/>
      <c r="U685" s="175"/>
      <c r="V685" s="175"/>
      <c r="W685" s="175"/>
      <c r="X685" s="175"/>
      <c r="Y685" s="175"/>
      <c r="Z685" s="175"/>
      <c r="AA685" s="176"/>
    </row>
    <row r="686" spans="1:27" ht="25.5" x14ac:dyDescent="0.2">
      <c r="A686" s="26" t="s">
        <v>64</v>
      </c>
      <c r="B686" s="27" t="s">
        <v>214</v>
      </c>
      <c r="C686" s="26" t="s">
        <v>215</v>
      </c>
      <c r="D686" s="27" t="s">
        <v>216</v>
      </c>
      <c r="E686" s="27" t="s">
        <v>217</v>
      </c>
      <c r="F686" s="27" t="s">
        <v>218</v>
      </c>
      <c r="G686" s="27" t="s">
        <v>219</v>
      </c>
      <c r="H686" s="27" t="s">
        <v>220</v>
      </c>
      <c r="I686" s="27" t="s">
        <v>221</v>
      </c>
      <c r="J686" s="27" t="s">
        <v>222</v>
      </c>
      <c r="K686" s="27" t="s">
        <v>223</v>
      </c>
      <c r="L686" s="27" t="s">
        <v>224</v>
      </c>
      <c r="M686" s="27" t="s">
        <v>225</v>
      </c>
      <c r="N686" s="27" t="s">
        <v>226</v>
      </c>
      <c r="O686" s="27" t="s">
        <v>227</v>
      </c>
      <c r="P686" s="27" t="s">
        <v>228</v>
      </c>
      <c r="Q686" s="27" t="s">
        <v>229</v>
      </c>
      <c r="R686" s="27" t="s">
        <v>230</v>
      </c>
      <c r="S686" s="27" t="s">
        <v>231</v>
      </c>
      <c r="T686" s="27" t="s">
        <v>232</v>
      </c>
      <c r="U686" s="27" t="s">
        <v>233</v>
      </c>
      <c r="V686" s="27" t="s">
        <v>234</v>
      </c>
      <c r="W686" s="27" t="s">
        <v>235</v>
      </c>
      <c r="X686" s="27" t="s">
        <v>236</v>
      </c>
      <c r="Y686" s="27" t="s">
        <v>237</v>
      </c>
      <c r="Z686" s="27" t="s">
        <v>238</v>
      </c>
      <c r="AA686" s="27" t="s">
        <v>239</v>
      </c>
    </row>
    <row r="687" spans="1:27" x14ac:dyDescent="0.2">
      <c r="A687" s="96" t="s">
        <v>3008</v>
      </c>
      <c r="B687" s="28" t="str">
        <f>"01"&amp;"."&amp;$B$777&amp;"."&amp;$B$778</f>
        <v>01.04.2024</v>
      </c>
      <c r="C687" s="88" t="s">
        <v>76</v>
      </c>
      <c r="D687" s="89">
        <f>ROUND((D688)/1000,5)</f>
        <v>5.586E-2</v>
      </c>
      <c r="E687" s="89">
        <f t="shared" ref="E687:AA687" si="390">ROUND((E688)/1000,5)</f>
        <v>0.18806999999999999</v>
      </c>
      <c r="F687" s="89">
        <f t="shared" si="390"/>
        <v>0.16446</v>
      </c>
      <c r="G687" s="89">
        <f t="shared" si="390"/>
        <v>0.10519000000000001</v>
      </c>
      <c r="H687" s="89">
        <f t="shared" si="390"/>
        <v>0.14279</v>
      </c>
      <c r="I687" s="89">
        <f t="shared" si="390"/>
        <v>2.1059999999999999E-2</v>
      </c>
      <c r="J687" s="89">
        <f t="shared" si="390"/>
        <v>0</v>
      </c>
      <c r="K687" s="89">
        <f t="shared" si="390"/>
        <v>0</v>
      </c>
      <c r="L687" s="89">
        <f t="shared" si="390"/>
        <v>0</v>
      </c>
      <c r="M687" s="89">
        <f t="shared" si="390"/>
        <v>1.7170000000000001E-2</v>
      </c>
      <c r="N687" s="89">
        <f t="shared" si="390"/>
        <v>9.2990000000000003E-2</v>
      </c>
      <c r="O687" s="89">
        <f t="shared" si="390"/>
        <v>6.9860000000000005E-2</v>
      </c>
      <c r="P687" s="89">
        <f t="shared" si="390"/>
        <v>5.1740000000000001E-2</v>
      </c>
      <c r="Q687" s="89">
        <f t="shared" si="390"/>
        <v>9.5610000000000001E-2</v>
      </c>
      <c r="R687" s="89">
        <f t="shared" si="390"/>
        <v>9.2740000000000003E-2</v>
      </c>
      <c r="S687" s="89">
        <f t="shared" si="390"/>
        <v>6.198E-2</v>
      </c>
      <c r="T687" s="89">
        <f t="shared" si="390"/>
        <v>1.1339999999999999E-2</v>
      </c>
      <c r="U687" s="89">
        <f t="shared" si="390"/>
        <v>5.5070000000000001E-2</v>
      </c>
      <c r="V687" s="89">
        <f t="shared" si="390"/>
        <v>7.2100000000000003E-3</v>
      </c>
      <c r="W687" s="89">
        <f t="shared" si="390"/>
        <v>8.0600000000000005E-2</v>
      </c>
      <c r="X687" s="89">
        <f t="shared" si="390"/>
        <v>0.13866999999999999</v>
      </c>
      <c r="Y687" s="89">
        <f t="shared" si="390"/>
        <v>0.53334999999999999</v>
      </c>
      <c r="Z687" s="89">
        <f t="shared" si="390"/>
        <v>0.60843000000000003</v>
      </c>
      <c r="AA687" s="89">
        <f t="shared" si="390"/>
        <v>1.5444100000000001</v>
      </c>
    </row>
    <row r="688" spans="1:27" ht="12.75" customHeight="1" outlineLevel="1" x14ac:dyDescent="0.2">
      <c r="A688" s="97" t="s">
        <v>3009</v>
      </c>
      <c r="B688" s="63" t="s">
        <v>242</v>
      </c>
      <c r="C688" s="43" t="s">
        <v>79</v>
      </c>
      <c r="D688" s="44">
        <v>55.86</v>
      </c>
      <c r="E688" s="44">
        <v>188.07</v>
      </c>
      <c r="F688" s="44">
        <v>164.46</v>
      </c>
      <c r="G688" s="44">
        <v>105.19</v>
      </c>
      <c r="H688" s="44">
        <v>142.79</v>
      </c>
      <c r="I688" s="44">
        <v>21.06</v>
      </c>
      <c r="J688" s="44">
        <v>0</v>
      </c>
      <c r="K688" s="44">
        <v>0</v>
      </c>
      <c r="L688" s="44">
        <v>0</v>
      </c>
      <c r="M688" s="44">
        <v>17.170000000000002</v>
      </c>
      <c r="N688" s="44">
        <v>92.99</v>
      </c>
      <c r="O688" s="44">
        <v>69.86</v>
      </c>
      <c r="P688" s="44">
        <v>51.74</v>
      </c>
      <c r="Q688" s="44">
        <v>95.61</v>
      </c>
      <c r="R688" s="44">
        <v>92.74</v>
      </c>
      <c r="S688" s="44">
        <v>61.98</v>
      </c>
      <c r="T688" s="44">
        <v>11.34</v>
      </c>
      <c r="U688" s="44">
        <v>55.07</v>
      </c>
      <c r="V688" s="44">
        <v>7.21</v>
      </c>
      <c r="W688" s="44">
        <v>80.599999999999994</v>
      </c>
      <c r="X688" s="44">
        <v>138.66999999999999</v>
      </c>
      <c r="Y688" s="44">
        <v>533.35</v>
      </c>
      <c r="Z688" s="44">
        <v>608.42999999999995</v>
      </c>
      <c r="AA688" s="44">
        <v>1544.41</v>
      </c>
    </row>
    <row r="689" spans="1:27" x14ac:dyDescent="0.2">
      <c r="A689" s="96" t="s">
        <v>3010</v>
      </c>
      <c r="B689" s="28" t="str">
        <f>"02"&amp;"."&amp;$B$777&amp;"."&amp;$B$778</f>
        <v>02.04.2024</v>
      </c>
      <c r="C689" s="88" t="s">
        <v>76</v>
      </c>
      <c r="D689" s="89">
        <f>ROUND((D690)/1000,5)</f>
        <v>0.11223</v>
      </c>
      <c r="E689" s="89">
        <f t="shared" ref="E689:AA689" si="391">ROUND((E690)/1000,5)</f>
        <v>0.12592999999999999</v>
      </c>
      <c r="F689" s="89">
        <f t="shared" si="391"/>
        <v>0.11323999999999999</v>
      </c>
      <c r="G689" s="89">
        <f t="shared" si="391"/>
        <v>0.13088</v>
      </c>
      <c r="H689" s="89">
        <f t="shared" si="391"/>
        <v>8.6319999999999994E-2</v>
      </c>
      <c r="I689" s="89">
        <f t="shared" si="391"/>
        <v>1.617E-2</v>
      </c>
      <c r="J689" s="89">
        <f t="shared" si="391"/>
        <v>0</v>
      </c>
      <c r="K689" s="89">
        <f t="shared" si="391"/>
        <v>0.11343</v>
      </c>
      <c r="L689" s="89">
        <f t="shared" si="391"/>
        <v>3.823E-2</v>
      </c>
      <c r="M689" s="89">
        <f t="shared" si="391"/>
        <v>5.9659999999999998E-2</v>
      </c>
      <c r="N689" s="89">
        <f t="shared" si="391"/>
        <v>0.25707000000000002</v>
      </c>
      <c r="O689" s="89">
        <f t="shared" si="391"/>
        <v>0.34878999999999999</v>
      </c>
      <c r="P689" s="89">
        <f t="shared" si="391"/>
        <v>0.28315000000000001</v>
      </c>
      <c r="Q689" s="89">
        <f t="shared" si="391"/>
        <v>0.26885999999999999</v>
      </c>
      <c r="R689" s="89">
        <f t="shared" si="391"/>
        <v>0.28623999999999999</v>
      </c>
      <c r="S689" s="89">
        <f t="shared" si="391"/>
        <v>0.17335</v>
      </c>
      <c r="T689" s="89">
        <f t="shared" si="391"/>
        <v>0.15329000000000001</v>
      </c>
      <c r="U689" s="89">
        <f t="shared" si="391"/>
        <v>0.20277000000000001</v>
      </c>
      <c r="V689" s="89">
        <f t="shared" si="391"/>
        <v>0.24807000000000001</v>
      </c>
      <c r="W689" s="89">
        <f t="shared" si="391"/>
        <v>0.16188</v>
      </c>
      <c r="X689" s="89">
        <f t="shared" si="391"/>
        <v>0.29237999999999997</v>
      </c>
      <c r="Y689" s="89">
        <f t="shared" si="391"/>
        <v>0.48873</v>
      </c>
      <c r="Z689" s="89">
        <f t="shared" si="391"/>
        <v>0.37545000000000001</v>
      </c>
      <c r="AA689" s="89">
        <f t="shared" si="391"/>
        <v>0.48165000000000002</v>
      </c>
    </row>
    <row r="690" spans="1:27" ht="12.75" customHeight="1" outlineLevel="1" x14ac:dyDescent="0.2">
      <c r="A690" s="97" t="s">
        <v>3011</v>
      </c>
      <c r="B690" s="63" t="s">
        <v>242</v>
      </c>
      <c r="C690" s="43" t="s">
        <v>79</v>
      </c>
      <c r="D690" s="44">
        <v>112.23</v>
      </c>
      <c r="E690" s="44">
        <v>125.93</v>
      </c>
      <c r="F690" s="44">
        <v>113.24</v>
      </c>
      <c r="G690" s="44">
        <v>130.88</v>
      </c>
      <c r="H690" s="44">
        <v>86.32</v>
      </c>
      <c r="I690" s="44">
        <v>16.170000000000002</v>
      </c>
      <c r="J690" s="44">
        <v>0</v>
      </c>
      <c r="K690" s="44">
        <v>113.43</v>
      </c>
      <c r="L690" s="44">
        <v>38.229999999999997</v>
      </c>
      <c r="M690" s="44">
        <v>59.66</v>
      </c>
      <c r="N690" s="44">
        <v>257.07</v>
      </c>
      <c r="O690" s="44">
        <v>348.79</v>
      </c>
      <c r="P690" s="44">
        <v>283.14999999999998</v>
      </c>
      <c r="Q690" s="44">
        <v>268.86</v>
      </c>
      <c r="R690" s="44">
        <v>286.24</v>
      </c>
      <c r="S690" s="44">
        <v>173.35</v>
      </c>
      <c r="T690" s="44">
        <v>153.29</v>
      </c>
      <c r="U690" s="44">
        <v>202.77</v>
      </c>
      <c r="V690" s="44">
        <v>248.07</v>
      </c>
      <c r="W690" s="44">
        <v>161.88</v>
      </c>
      <c r="X690" s="44">
        <v>292.38</v>
      </c>
      <c r="Y690" s="44">
        <v>488.73</v>
      </c>
      <c r="Z690" s="44">
        <v>375.45</v>
      </c>
      <c r="AA690" s="44">
        <v>481.65</v>
      </c>
    </row>
    <row r="691" spans="1:27" x14ac:dyDescent="0.2">
      <c r="A691" s="96" t="s">
        <v>3012</v>
      </c>
      <c r="B691" s="28" t="str">
        <f>"03"&amp;"."&amp;$B$777&amp;"."&amp;$B$778</f>
        <v>03.04.2024</v>
      </c>
      <c r="C691" s="88" t="s">
        <v>76</v>
      </c>
      <c r="D691" s="89">
        <f>ROUND((D692)/1000,5)</f>
        <v>0.19017999999999999</v>
      </c>
      <c r="E691" s="89">
        <f t="shared" ref="E691:AA691" si="392">ROUND((E692)/1000,5)</f>
        <v>0.10871</v>
      </c>
      <c r="F691" s="89">
        <f t="shared" si="392"/>
        <v>8.3409999999999998E-2</v>
      </c>
      <c r="G691" s="89">
        <f t="shared" si="392"/>
        <v>7.6840000000000006E-2</v>
      </c>
      <c r="H691" s="89">
        <f t="shared" si="392"/>
        <v>2.222E-2</v>
      </c>
      <c r="I691" s="89">
        <f t="shared" si="392"/>
        <v>5.5960000000000003E-2</v>
      </c>
      <c r="J691" s="89">
        <f t="shared" si="392"/>
        <v>0</v>
      </c>
      <c r="K691" s="89">
        <f t="shared" si="392"/>
        <v>0</v>
      </c>
      <c r="L691" s="89">
        <f t="shared" si="392"/>
        <v>0</v>
      </c>
      <c r="M691" s="89">
        <f t="shared" si="392"/>
        <v>1.97E-3</v>
      </c>
      <c r="N691" s="89">
        <f t="shared" si="392"/>
        <v>1.7099999999999999E-3</v>
      </c>
      <c r="O691" s="89">
        <f t="shared" si="392"/>
        <v>6.1839999999999999E-2</v>
      </c>
      <c r="P691" s="89">
        <f t="shared" si="392"/>
        <v>2.997E-2</v>
      </c>
      <c r="Q691" s="89">
        <f t="shared" si="392"/>
        <v>5.3280000000000001E-2</v>
      </c>
      <c r="R691" s="89">
        <f t="shared" si="392"/>
        <v>0</v>
      </c>
      <c r="S691" s="89">
        <f t="shared" si="392"/>
        <v>3.6000000000000002E-4</v>
      </c>
      <c r="T691" s="89">
        <f t="shared" si="392"/>
        <v>1.6899999999999998E-2</v>
      </c>
      <c r="U691" s="89">
        <f t="shared" si="392"/>
        <v>0</v>
      </c>
      <c r="V691" s="89">
        <f t="shared" si="392"/>
        <v>0</v>
      </c>
      <c r="W691" s="89">
        <f t="shared" si="392"/>
        <v>0</v>
      </c>
      <c r="X691" s="89">
        <f t="shared" si="392"/>
        <v>0</v>
      </c>
      <c r="Y691" s="89">
        <f t="shared" si="392"/>
        <v>0.18720999999999999</v>
      </c>
      <c r="Z691" s="89">
        <f t="shared" si="392"/>
        <v>0.20899000000000001</v>
      </c>
      <c r="AA691" s="89">
        <f t="shared" si="392"/>
        <v>0.16064999999999999</v>
      </c>
    </row>
    <row r="692" spans="1:27" ht="12.75" customHeight="1" outlineLevel="1" x14ac:dyDescent="0.2">
      <c r="A692" s="97" t="s">
        <v>3013</v>
      </c>
      <c r="B692" s="63" t="s">
        <v>242</v>
      </c>
      <c r="C692" s="43" t="s">
        <v>79</v>
      </c>
      <c r="D692" s="44">
        <v>190.18</v>
      </c>
      <c r="E692" s="44">
        <v>108.71</v>
      </c>
      <c r="F692" s="44">
        <v>83.41</v>
      </c>
      <c r="G692" s="44">
        <v>76.84</v>
      </c>
      <c r="H692" s="44">
        <v>22.22</v>
      </c>
      <c r="I692" s="44">
        <v>55.96</v>
      </c>
      <c r="J692" s="44">
        <v>0</v>
      </c>
      <c r="K692" s="44">
        <v>0</v>
      </c>
      <c r="L692" s="44">
        <v>0</v>
      </c>
      <c r="M692" s="44">
        <v>1.97</v>
      </c>
      <c r="N692" s="44">
        <v>1.71</v>
      </c>
      <c r="O692" s="44">
        <v>61.84</v>
      </c>
      <c r="P692" s="44">
        <v>29.97</v>
      </c>
      <c r="Q692" s="44">
        <v>53.28</v>
      </c>
      <c r="R692" s="44">
        <v>0</v>
      </c>
      <c r="S692" s="44">
        <v>0.36</v>
      </c>
      <c r="T692" s="44">
        <v>16.899999999999999</v>
      </c>
      <c r="U692" s="44">
        <v>0</v>
      </c>
      <c r="V692" s="44">
        <v>0</v>
      </c>
      <c r="W692" s="44">
        <v>0</v>
      </c>
      <c r="X692" s="44">
        <v>0</v>
      </c>
      <c r="Y692" s="44">
        <v>187.21</v>
      </c>
      <c r="Z692" s="44">
        <v>208.99</v>
      </c>
      <c r="AA692" s="44">
        <v>160.65</v>
      </c>
    </row>
    <row r="693" spans="1:27" x14ac:dyDescent="0.2">
      <c r="A693" s="96" t="s">
        <v>3014</v>
      </c>
      <c r="B693" s="28" t="str">
        <f>"04"&amp;"."&amp;$B$777&amp;"."&amp;$B$778</f>
        <v>04.04.2024</v>
      </c>
      <c r="C693" s="88" t="s">
        <v>76</v>
      </c>
      <c r="D693" s="89">
        <f>ROUND((D694)/1000,5)</f>
        <v>7.1000000000000002E-4</v>
      </c>
      <c r="E693" s="89">
        <f t="shared" ref="E693:AA693" si="393">ROUND((E694)/1000,5)</f>
        <v>1.057E-2</v>
      </c>
      <c r="F693" s="89">
        <f t="shared" si="393"/>
        <v>5.0000000000000002E-5</v>
      </c>
      <c r="G693" s="89">
        <f t="shared" si="393"/>
        <v>0</v>
      </c>
      <c r="H693" s="89">
        <f t="shared" si="393"/>
        <v>0</v>
      </c>
      <c r="I693" s="89">
        <f t="shared" si="393"/>
        <v>0</v>
      </c>
      <c r="J693" s="89">
        <f t="shared" si="393"/>
        <v>0</v>
      </c>
      <c r="K693" s="89">
        <f t="shared" si="393"/>
        <v>0</v>
      </c>
      <c r="L693" s="89">
        <f t="shared" si="393"/>
        <v>0</v>
      </c>
      <c r="M693" s="89">
        <f t="shared" si="393"/>
        <v>0</v>
      </c>
      <c r="N693" s="89">
        <f t="shared" si="393"/>
        <v>0</v>
      </c>
      <c r="O693" s="89">
        <f t="shared" si="393"/>
        <v>4.4319999999999998E-2</v>
      </c>
      <c r="P693" s="89">
        <f t="shared" si="393"/>
        <v>0</v>
      </c>
      <c r="Q693" s="89">
        <f t="shared" si="393"/>
        <v>0</v>
      </c>
      <c r="R693" s="89">
        <f t="shared" si="393"/>
        <v>0</v>
      </c>
      <c r="S693" s="89">
        <f t="shared" si="393"/>
        <v>0</v>
      </c>
      <c r="T693" s="89">
        <f t="shared" si="393"/>
        <v>0</v>
      </c>
      <c r="U693" s="89">
        <f t="shared" si="393"/>
        <v>0</v>
      </c>
      <c r="V693" s="89">
        <f t="shared" si="393"/>
        <v>0</v>
      </c>
      <c r="W693" s="89">
        <f t="shared" si="393"/>
        <v>0</v>
      </c>
      <c r="X693" s="89">
        <f t="shared" si="393"/>
        <v>0</v>
      </c>
      <c r="Y693" s="89">
        <f t="shared" si="393"/>
        <v>5.8639999999999998E-2</v>
      </c>
      <c r="Z693" s="89">
        <f t="shared" si="393"/>
        <v>0.35558000000000001</v>
      </c>
      <c r="AA693" s="89">
        <f t="shared" si="393"/>
        <v>0.25542999999999999</v>
      </c>
    </row>
    <row r="694" spans="1:27" ht="12.75" customHeight="1" outlineLevel="1" x14ac:dyDescent="0.2">
      <c r="A694" s="97" t="s">
        <v>3015</v>
      </c>
      <c r="B694" s="63" t="s">
        <v>242</v>
      </c>
      <c r="C694" s="43" t="s">
        <v>79</v>
      </c>
      <c r="D694" s="44">
        <v>0.71</v>
      </c>
      <c r="E694" s="44">
        <v>10.57</v>
      </c>
      <c r="F694" s="44">
        <v>0.05</v>
      </c>
      <c r="G694" s="44">
        <v>0</v>
      </c>
      <c r="H694" s="44">
        <v>0</v>
      </c>
      <c r="I694" s="44">
        <v>0</v>
      </c>
      <c r="J694" s="44">
        <v>0</v>
      </c>
      <c r="K694" s="44">
        <v>0</v>
      </c>
      <c r="L694" s="44">
        <v>0</v>
      </c>
      <c r="M694" s="44">
        <v>0</v>
      </c>
      <c r="N694" s="44">
        <v>0</v>
      </c>
      <c r="O694" s="44">
        <v>44.32</v>
      </c>
      <c r="P694" s="44">
        <v>0</v>
      </c>
      <c r="Q694" s="44">
        <v>0</v>
      </c>
      <c r="R694" s="44">
        <v>0</v>
      </c>
      <c r="S694" s="44">
        <v>0</v>
      </c>
      <c r="T694" s="44">
        <v>0</v>
      </c>
      <c r="U694" s="44">
        <v>0</v>
      </c>
      <c r="V694" s="44">
        <v>0</v>
      </c>
      <c r="W694" s="44">
        <v>0</v>
      </c>
      <c r="X694" s="44">
        <v>0</v>
      </c>
      <c r="Y694" s="44">
        <v>58.64</v>
      </c>
      <c r="Z694" s="44">
        <v>355.58</v>
      </c>
      <c r="AA694" s="44">
        <v>255.43</v>
      </c>
    </row>
    <row r="695" spans="1:27" x14ac:dyDescent="0.2">
      <c r="A695" s="96" t="s">
        <v>3016</v>
      </c>
      <c r="B695" s="28" t="str">
        <f>"05"&amp;"."&amp;$B$777&amp;"."&amp;$B$778</f>
        <v>05.04.2024</v>
      </c>
      <c r="C695" s="88" t="s">
        <v>76</v>
      </c>
      <c r="D695" s="89">
        <f>ROUND((D696)/1000,5)</f>
        <v>0</v>
      </c>
      <c r="E695" s="89">
        <f t="shared" ref="E695:AA695" si="394">ROUND((E696)/1000,5)</f>
        <v>0</v>
      </c>
      <c r="F695" s="89">
        <f t="shared" si="394"/>
        <v>0</v>
      </c>
      <c r="G695" s="89">
        <f t="shared" si="394"/>
        <v>0</v>
      </c>
      <c r="H695" s="89">
        <f t="shared" si="394"/>
        <v>0</v>
      </c>
      <c r="I695" s="89">
        <f t="shared" si="394"/>
        <v>0</v>
      </c>
      <c r="J695" s="89">
        <f t="shared" si="394"/>
        <v>0</v>
      </c>
      <c r="K695" s="89">
        <f t="shared" si="394"/>
        <v>0</v>
      </c>
      <c r="L695" s="89">
        <f t="shared" si="394"/>
        <v>0</v>
      </c>
      <c r="M695" s="89">
        <f t="shared" si="394"/>
        <v>0</v>
      </c>
      <c r="N695" s="89">
        <f t="shared" si="394"/>
        <v>0</v>
      </c>
      <c r="O695" s="89">
        <f t="shared" si="394"/>
        <v>0</v>
      </c>
      <c r="P695" s="89">
        <f t="shared" si="394"/>
        <v>0</v>
      </c>
      <c r="Q695" s="89">
        <f t="shared" si="394"/>
        <v>0</v>
      </c>
      <c r="R695" s="89">
        <f t="shared" si="394"/>
        <v>0</v>
      </c>
      <c r="S695" s="89">
        <f t="shared" si="394"/>
        <v>0</v>
      </c>
      <c r="T695" s="89">
        <f t="shared" si="394"/>
        <v>0</v>
      </c>
      <c r="U695" s="89">
        <f t="shared" si="394"/>
        <v>0</v>
      </c>
      <c r="V695" s="89">
        <f t="shared" si="394"/>
        <v>0</v>
      </c>
      <c r="W695" s="89">
        <f t="shared" si="394"/>
        <v>0</v>
      </c>
      <c r="X695" s="89">
        <f t="shared" si="394"/>
        <v>0</v>
      </c>
      <c r="Y695" s="89">
        <f t="shared" si="394"/>
        <v>1.14E-3</v>
      </c>
      <c r="Z695" s="89">
        <f t="shared" si="394"/>
        <v>0.31770999999999999</v>
      </c>
      <c r="AA695" s="89">
        <f t="shared" si="394"/>
        <v>0.15246999999999999</v>
      </c>
    </row>
    <row r="696" spans="1:27" ht="12.75" customHeight="1" outlineLevel="1" x14ac:dyDescent="0.2">
      <c r="A696" s="97" t="s">
        <v>3017</v>
      </c>
      <c r="B696" s="63" t="s">
        <v>242</v>
      </c>
      <c r="C696" s="43" t="s">
        <v>79</v>
      </c>
      <c r="D696" s="44">
        <v>0</v>
      </c>
      <c r="E696" s="44">
        <v>0</v>
      </c>
      <c r="F696" s="44">
        <v>0</v>
      </c>
      <c r="G696" s="44">
        <v>0</v>
      </c>
      <c r="H696" s="44">
        <v>0</v>
      </c>
      <c r="I696" s="44">
        <v>0</v>
      </c>
      <c r="J696" s="44">
        <v>0</v>
      </c>
      <c r="K696" s="44">
        <v>0</v>
      </c>
      <c r="L696" s="44">
        <v>0</v>
      </c>
      <c r="M696" s="44">
        <v>0</v>
      </c>
      <c r="N696" s="44">
        <v>0</v>
      </c>
      <c r="O696" s="44">
        <v>0</v>
      </c>
      <c r="P696" s="44">
        <v>0</v>
      </c>
      <c r="Q696" s="44">
        <v>0</v>
      </c>
      <c r="R696" s="44">
        <v>0</v>
      </c>
      <c r="S696" s="44">
        <v>0</v>
      </c>
      <c r="T696" s="44">
        <v>0</v>
      </c>
      <c r="U696" s="44">
        <v>0</v>
      </c>
      <c r="V696" s="44">
        <v>0</v>
      </c>
      <c r="W696" s="44">
        <v>0</v>
      </c>
      <c r="X696" s="44">
        <v>0</v>
      </c>
      <c r="Y696" s="44">
        <v>1.1399999999999999</v>
      </c>
      <c r="Z696" s="44">
        <v>317.70999999999998</v>
      </c>
      <c r="AA696" s="44">
        <v>152.47</v>
      </c>
    </row>
    <row r="697" spans="1:27" x14ac:dyDescent="0.2">
      <c r="A697" s="96" t="s">
        <v>3018</v>
      </c>
      <c r="B697" s="28" t="str">
        <f>"06"&amp;"."&amp;$B$777&amp;"."&amp;$B$778</f>
        <v>06.04.2024</v>
      </c>
      <c r="C697" s="88" t="s">
        <v>76</v>
      </c>
      <c r="D697" s="89">
        <f>ROUND((D698)/1000,5)</f>
        <v>8.3949999999999997E-2</v>
      </c>
      <c r="E697" s="89">
        <f t="shared" ref="E697:AA697" si="395">ROUND((E698)/1000,5)</f>
        <v>0</v>
      </c>
      <c r="F697" s="89">
        <f t="shared" si="395"/>
        <v>2.0799999999999999E-2</v>
      </c>
      <c r="G697" s="89">
        <f t="shared" si="395"/>
        <v>0</v>
      </c>
      <c r="H697" s="89">
        <f t="shared" si="395"/>
        <v>0</v>
      </c>
      <c r="I697" s="89">
        <f t="shared" si="395"/>
        <v>0</v>
      </c>
      <c r="J697" s="89">
        <f t="shared" si="395"/>
        <v>0</v>
      </c>
      <c r="K697" s="89">
        <f t="shared" si="395"/>
        <v>0</v>
      </c>
      <c r="L697" s="89">
        <f t="shared" si="395"/>
        <v>0</v>
      </c>
      <c r="M697" s="89">
        <f t="shared" si="395"/>
        <v>0</v>
      </c>
      <c r="N697" s="89">
        <f t="shared" si="395"/>
        <v>1.0000000000000001E-5</v>
      </c>
      <c r="O697" s="89">
        <f t="shared" si="395"/>
        <v>0</v>
      </c>
      <c r="P697" s="89">
        <f t="shared" si="395"/>
        <v>0</v>
      </c>
      <c r="Q697" s="89">
        <f t="shared" si="395"/>
        <v>0</v>
      </c>
      <c r="R697" s="89">
        <f t="shared" si="395"/>
        <v>0</v>
      </c>
      <c r="S697" s="89">
        <f t="shared" si="395"/>
        <v>0</v>
      </c>
      <c r="T697" s="89">
        <f t="shared" si="395"/>
        <v>0</v>
      </c>
      <c r="U697" s="89">
        <f t="shared" si="395"/>
        <v>0</v>
      </c>
      <c r="V697" s="89">
        <f t="shared" si="395"/>
        <v>0</v>
      </c>
      <c r="W697" s="89">
        <f t="shared" si="395"/>
        <v>0</v>
      </c>
      <c r="X697" s="89">
        <f t="shared" si="395"/>
        <v>7.3179999999999995E-2</v>
      </c>
      <c r="Y697" s="89">
        <f t="shared" si="395"/>
        <v>0.28555999999999998</v>
      </c>
      <c r="Z697" s="89">
        <f t="shared" si="395"/>
        <v>0.12894</v>
      </c>
      <c r="AA697" s="89">
        <f t="shared" si="395"/>
        <v>9.8250000000000004E-2</v>
      </c>
    </row>
    <row r="698" spans="1:27" ht="12.75" customHeight="1" outlineLevel="1" x14ac:dyDescent="0.2">
      <c r="A698" s="97" t="s">
        <v>3019</v>
      </c>
      <c r="B698" s="63" t="s">
        <v>242</v>
      </c>
      <c r="C698" s="43" t="s">
        <v>79</v>
      </c>
      <c r="D698" s="44">
        <v>83.95</v>
      </c>
      <c r="E698" s="44">
        <v>0</v>
      </c>
      <c r="F698" s="44">
        <v>20.8</v>
      </c>
      <c r="G698" s="44">
        <v>0</v>
      </c>
      <c r="H698" s="44">
        <v>0</v>
      </c>
      <c r="I698" s="44">
        <v>0</v>
      </c>
      <c r="J698" s="44">
        <v>0</v>
      </c>
      <c r="K698" s="44">
        <v>0</v>
      </c>
      <c r="L698" s="44">
        <v>0</v>
      </c>
      <c r="M698" s="44">
        <v>0</v>
      </c>
      <c r="N698" s="44">
        <v>0.01</v>
      </c>
      <c r="O698" s="44">
        <v>0</v>
      </c>
      <c r="P698" s="44">
        <v>0</v>
      </c>
      <c r="Q698" s="44">
        <v>0</v>
      </c>
      <c r="R698" s="44">
        <v>0</v>
      </c>
      <c r="S698" s="44">
        <v>0</v>
      </c>
      <c r="T698" s="44">
        <v>0</v>
      </c>
      <c r="U698" s="44">
        <v>0</v>
      </c>
      <c r="V698" s="44">
        <v>0</v>
      </c>
      <c r="W698" s="44">
        <v>0</v>
      </c>
      <c r="X698" s="44">
        <v>73.180000000000007</v>
      </c>
      <c r="Y698" s="44">
        <v>285.56</v>
      </c>
      <c r="Z698" s="44">
        <v>128.94</v>
      </c>
      <c r="AA698" s="44">
        <v>98.25</v>
      </c>
    </row>
    <row r="699" spans="1:27" x14ac:dyDescent="0.2">
      <c r="A699" s="96" t="s">
        <v>3020</v>
      </c>
      <c r="B699" s="28" t="str">
        <f>"07"&amp;"."&amp;$B$777&amp;"."&amp;$B$778</f>
        <v>07.04.2024</v>
      </c>
      <c r="C699" s="88" t="s">
        <v>76</v>
      </c>
      <c r="D699" s="89">
        <f>ROUND((D700)/1000,5)</f>
        <v>0.11888</v>
      </c>
      <c r="E699" s="89">
        <f t="shared" ref="E699:AA699" si="396">ROUND((E700)/1000,5)</f>
        <v>6.8790000000000004E-2</v>
      </c>
      <c r="F699" s="89">
        <f t="shared" si="396"/>
        <v>7.1809999999999999E-2</v>
      </c>
      <c r="G699" s="89">
        <f t="shared" si="396"/>
        <v>4.0960000000000003E-2</v>
      </c>
      <c r="H699" s="89">
        <f t="shared" si="396"/>
        <v>4.4130000000000003E-2</v>
      </c>
      <c r="I699" s="89">
        <f t="shared" si="396"/>
        <v>1.7579999999999998E-2</v>
      </c>
      <c r="J699" s="89">
        <f t="shared" si="396"/>
        <v>5.5000000000000003E-4</v>
      </c>
      <c r="K699" s="89">
        <f t="shared" si="396"/>
        <v>0</v>
      </c>
      <c r="L699" s="89">
        <f t="shared" si="396"/>
        <v>0</v>
      </c>
      <c r="M699" s="89">
        <f t="shared" si="396"/>
        <v>0</v>
      </c>
      <c r="N699" s="89">
        <f t="shared" si="396"/>
        <v>3.2009999999999997E-2</v>
      </c>
      <c r="O699" s="89">
        <f t="shared" si="396"/>
        <v>2.4490000000000001E-2</v>
      </c>
      <c r="P699" s="89">
        <f t="shared" si="396"/>
        <v>0.11791</v>
      </c>
      <c r="Q699" s="89">
        <f t="shared" si="396"/>
        <v>0.1236</v>
      </c>
      <c r="R699" s="89">
        <f t="shared" si="396"/>
        <v>8.2070000000000004E-2</v>
      </c>
      <c r="S699" s="89">
        <f t="shared" si="396"/>
        <v>0.20030000000000001</v>
      </c>
      <c r="T699" s="89">
        <f t="shared" si="396"/>
        <v>4.8050000000000002E-2</v>
      </c>
      <c r="U699" s="89">
        <f t="shared" si="396"/>
        <v>0</v>
      </c>
      <c r="V699" s="89">
        <f t="shared" si="396"/>
        <v>0</v>
      </c>
      <c r="W699" s="89">
        <f t="shared" si="396"/>
        <v>4.5199999999999997E-3</v>
      </c>
      <c r="X699" s="89">
        <f t="shared" si="396"/>
        <v>0.15443999999999999</v>
      </c>
      <c r="Y699" s="89">
        <f t="shared" si="396"/>
        <v>0.41377999999999998</v>
      </c>
      <c r="Z699" s="89">
        <f t="shared" si="396"/>
        <v>0.21571000000000001</v>
      </c>
      <c r="AA699" s="89">
        <f t="shared" si="396"/>
        <v>0.43104999999999999</v>
      </c>
    </row>
    <row r="700" spans="1:27" ht="12.75" customHeight="1" outlineLevel="1" x14ac:dyDescent="0.2">
      <c r="A700" s="97" t="s">
        <v>3021</v>
      </c>
      <c r="B700" s="63" t="s">
        <v>242</v>
      </c>
      <c r="C700" s="43" t="s">
        <v>79</v>
      </c>
      <c r="D700" s="44">
        <v>118.88</v>
      </c>
      <c r="E700" s="44">
        <v>68.790000000000006</v>
      </c>
      <c r="F700" s="44">
        <v>71.81</v>
      </c>
      <c r="G700" s="44">
        <v>40.96</v>
      </c>
      <c r="H700" s="44">
        <v>44.13</v>
      </c>
      <c r="I700" s="44">
        <v>17.579999999999998</v>
      </c>
      <c r="J700" s="44">
        <v>0.55000000000000004</v>
      </c>
      <c r="K700" s="44">
        <v>0</v>
      </c>
      <c r="L700" s="44">
        <v>0</v>
      </c>
      <c r="M700" s="44">
        <v>0</v>
      </c>
      <c r="N700" s="44">
        <v>32.01</v>
      </c>
      <c r="O700" s="44">
        <v>24.49</v>
      </c>
      <c r="P700" s="44">
        <v>117.91</v>
      </c>
      <c r="Q700" s="44">
        <v>123.6</v>
      </c>
      <c r="R700" s="44">
        <v>82.07</v>
      </c>
      <c r="S700" s="44">
        <v>200.3</v>
      </c>
      <c r="T700" s="44">
        <v>48.05</v>
      </c>
      <c r="U700" s="44">
        <v>0</v>
      </c>
      <c r="V700" s="44">
        <v>0</v>
      </c>
      <c r="W700" s="44">
        <v>4.5199999999999996</v>
      </c>
      <c r="X700" s="44">
        <v>154.44</v>
      </c>
      <c r="Y700" s="44">
        <v>413.78</v>
      </c>
      <c r="Z700" s="44">
        <v>215.71</v>
      </c>
      <c r="AA700" s="44">
        <v>431.05</v>
      </c>
    </row>
    <row r="701" spans="1:27" x14ac:dyDescent="0.2">
      <c r="A701" s="96" t="s">
        <v>3022</v>
      </c>
      <c r="B701" s="28" t="str">
        <f>"08"&amp;"."&amp;$B$777&amp;"."&amp;$B$778</f>
        <v>08.04.2024</v>
      </c>
      <c r="C701" s="88" t="s">
        <v>76</v>
      </c>
      <c r="D701" s="89">
        <f>ROUND((D702)/1000,5)</f>
        <v>0.11616</v>
      </c>
      <c r="E701" s="89">
        <f t="shared" ref="E701:AA701" si="397">ROUND((E702)/1000,5)</f>
        <v>9.69E-2</v>
      </c>
      <c r="F701" s="89">
        <f t="shared" si="397"/>
        <v>4.9779999999999998E-2</v>
      </c>
      <c r="G701" s="89">
        <f t="shared" si="397"/>
        <v>6.5140000000000003E-2</v>
      </c>
      <c r="H701" s="89">
        <f t="shared" si="397"/>
        <v>0</v>
      </c>
      <c r="I701" s="89">
        <f t="shared" si="397"/>
        <v>0</v>
      </c>
      <c r="J701" s="89">
        <f t="shared" si="397"/>
        <v>0</v>
      </c>
      <c r="K701" s="89">
        <f t="shared" si="397"/>
        <v>0</v>
      </c>
      <c r="L701" s="89">
        <f t="shared" si="397"/>
        <v>0</v>
      </c>
      <c r="M701" s="89">
        <f t="shared" si="397"/>
        <v>9.6350000000000005E-2</v>
      </c>
      <c r="N701" s="89">
        <f t="shared" si="397"/>
        <v>0.13725999999999999</v>
      </c>
      <c r="O701" s="89">
        <f t="shared" si="397"/>
        <v>0.1187</v>
      </c>
      <c r="P701" s="89">
        <f t="shared" si="397"/>
        <v>8.2320000000000004E-2</v>
      </c>
      <c r="Q701" s="89">
        <f t="shared" si="397"/>
        <v>0.11612</v>
      </c>
      <c r="R701" s="89">
        <f t="shared" si="397"/>
        <v>8.8410000000000002E-2</v>
      </c>
      <c r="S701" s="89">
        <f t="shared" si="397"/>
        <v>4.2950000000000002E-2</v>
      </c>
      <c r="T701" s="89">
        <f t="shared" si="397"/>
        <v>0</v>
      </c>
      <c r="U701" s="89">
        <f t="shared" si="397"/>
        <v>0.13666</v>
      </c>
      <c r="V701" s="89">
        <f t="shared" si="397"/>
        <v>0.11196</v>
      </c>
      <c r="W701" s="89">
        <f t="shared" si="397"/>
        <v>1.5299999999999999E-2</v>
      </c>
      <c r="X701" s="89">
        <f t="shared" si="397"/>
        <v>0</v>
      </c>
      <c r="Y701" s="89">
        <f t="shared" si="397"/>
        <v>0.11028</v>
      </c>
      <c r="Z701" s="89">
        <f t="shared" si="397"/>
        <v>0.13755999999999999</v>
      </c>
      <c r="AA701" s="89">
        <f t="shared" si="397"/>
        <v>0.14474999999999999</v>
      </c>
    </row>
    <row r="702" spans="1:27" ht="12.75" customHeight="1" outlineLevel="1" x14ac:dyDescent="0.2">
      <c r="A702" s="97" t="s">
        <v>3023</v>
      </c>
      <c r="B702" s="63" t="s">
        <v>242</v>
      </c>
      <c r="C702" s="43" t="s">
        <v>79</v>
      </c>
      <c r="D702" s="44">
        <v>116.16</v>
      </c>
      <c r="E702" s="44">
        <v>96.9</v>
      </c>
      <c r="F702" s="44">
        <v>49.78</v>
      </c>
      <c r="G702" s="44">
        <v>65.14</v>
      </c>
      <c r="H702" s="44">
        <v>0</v>
      </c>
      <c r="I702" s="44">
        <v>0</v>
      </c>
      <c r="J702" s="44">
        <v>0</v>
      </c>
      <c r="K702" s="44">
        <v>0</v>
      </c>
      <c r="L702" s="44">
        <v>0</v>
      </c>
      <c r="M702" s="44">
        <v>96.35</v>
      </c>
      <c r="N702" s="44">
        <v>137.26</v>
      </c>
      <c r="O702" s="44">
        <v>118.7</v>
      </c>
      <c r="P702" s="44">
        <v>82.32</v>
      </c>
      <c r="Q702" s="44">
        <v>116.12</v>
      </c>
      <c r="R702" s="44">
        <v>88.41</v>
      </c>
      <c r="S702" s="44">
        <v>42.95</v>
      </c>
      <c r="T702" s="44">
        <v>0</v>
      </c>
      <c r="U702" s="44">
        <v>136.66</v>
      </c>
      <c r="V702" s="44">
        <v>111.96</v>
      </c>
      <c r="W702" s="44">
        <v>15.3</v>
      </c>
      <c r="X702" s="44">
        <v>0</v>
      </c>
      <c r="Y702" s="44">
        <v>110.28</v>
      </c>
      <c r="Z702" s="44">
        <v>137.56</v>
      </c>
      <c r="AA702" s="44">
        <v>144.75</v>
      </c>
    </row>
    <row r="703" spans="1:27" x14ac:dyDescent="0.2">
      <c r="A703" s="96" t="s">
        <v>3024</v>
      </c>
      <c r="B703" s="28" t="str">
        <f>"09"&amp;"."&amp;$B$777&amp;"."&amp;$B$778</f>
        <v>09.04.2024</v>
      </c>
      <c r="C703" s="88" t="s">
        <v>76</v>
      </c>
      <c r="D703" s="89">
        <f>ROUND((D704)/1000,5)</f>
        <v>0</v>
      </c>
      <c r="E703" s="89">
        <f t="shared" ref="E703:AA703" si="398">ROUND((E704)/1000,5)</f>
        <v>0</v>
      </c>
      <c r="F703" s="89">
        <f t="shared" si="398"/>
        <v>0</v>
      </c>
      <c r="G703" s="89">
        <f t="shared" si="398"/>
        <v>0</v>
      </c>
      <c r="H703" s="89">
        <f t="shared" si="398"/>
        <v>0</v>
      </c>
      <c r="I703" s="89">
        <f t="shared" si="398"/>
        <v>0</v>
      </c>
      <c r="J703" s="89">
        <f t="shared" si="398"/>
        <v>0</v>
      </c>
      <c r="K703" s="89">
        <f t="shared" si="398"/>
        <v>0</v>
      </c>
      <c r="L703" s="89">
        <f t="shared" si="398"/>
        <v>0</v>
      </c>
      <c r="M703" s="89">
        <f t="shared" si="398"/>
        <v>0</v>
      </c>
      <c r="N703" s="89">
        <f t="shared" si="398"/>
        <v>0</v>
      </c>
      <c r="O703" s="89">
        <f t="shared" si="398"/>
        <v>0</v>
      </c>
      <c r="P703" s="89">
        <f t="shared" si="398"/>
        <v>2.7999999999999998E-4</v>
      </c>
      <c r="Q703" s="89">
        <f t="shared" si="398"/>
        <v>0</v>
      </c>
      <c r="R703" s="89">
        <f t="shared" si="398"/>
        <v>0</v>
      </c>
      <c r="S703" s="89">
        <f t="shared" si="398"/>
        <v>0</v>
      </c>
      <c r="T703" s="89">
        <f t="shared" si="398"/>
        <v>0</v>
      </c>
      <c r="U703" s="89">
        <f t="shared" si="398"/>
        <v>0</v>
      </c>
      <c r="V703" s="89">
        <f t="shared" si="398"/>
        <v>0</v>
      </c>
      <c r="W703" s="89">
        <f t="shared" si="398"/>
        <v>0</v>
      </c>
      <c r="X703" s="89">
        <f t="shared" si="398"/>
        <v>0</v>
      </c>
      <c r="Y703" s="89">
        <f t="shared" si="398"/>
        <v>0.4385</v>
      </c>
      <c r="Z703" s="89">
        <f t="shared" si="398"/>
        <v>0.2641</v>
      </c>
      <c r="AA703" s="89">
        <f t="shared" si="398"/>
        <v>0.44663999999999998</v>
      </c>
    </row>
    <row r="704" spans="1:27" ht="12.75" customHeight="1" outlineLevel="1" x14ac:dyDescent="0.2">
      <c r="A704" s="97" t="s">
        <v>3025</v>
      </c>
      <c r="B704" s="63" t="s">
        <v>242</v>
      </c>
      <c r="C704" s="43" t="s">
        <v>79</v>
      </c>
      <c r="D704" s="44">
        <v>0</v>
      </c>
      <c r="E704" s="44">
        <v>0</v>
      </c>
      <c r="F704" s="44">
        <v>0</v>
      </c>
      <c r="G704" s="44">
        <v>0</v>
      </c>
      <c r="H704" s="44">
        <v>0</v>
      </c>
      <c r="I704" s="44">
        <v>0</v>
      </c>
      <c r="J704" s="44">
        <v>0</v>
      </c>
      <c r="K704" s="44">
        <v>0</v>
      </c>
      <c r="L704" s="44">
        <v>0</v>
      </c>
      <c r="M704" s="44">
        <v>0</v>
      </c>
      <c r="N704" s="44">
        <v>0</v>
      </c>
      <c r="O704" s="44">
        <v>0</v>
      </c>
      <c r="P704" s="44">
        <v>0.28000000000000003</v>
      </c>
      <c r="Q704" s="44">
        <v>0</v>
      </c>
      <c r="R704" s="44">
        <v>0</v>
      </c>
      <c r="S704" s="44">
        <v>0</v>
      </c>
      <c r="T704" s="44">
        <v>0</v>
      </c>
      <c r="U704" s="44">
        <v>0</v>
      </c>
      <c r="V704" s="44">
        <v>0</v>
      </c>
      <c r="W704" s="44">
        <v>0</v>
      </c>
      <c r="X704" s="44">
        <v>0</v>
      </c>
      <c r="Y704" s="44">
        <v>438.5</v>
      </c>
      <c r="Z704" s="44">
        <v>264.10000000000002</v>
      </c>
      <c r="AA704" s="44">
        <v>446.64</v>
      </c>
    </row>
    <row r="705" spans="1:27" x14ac:dyDescent="0.2">
      <c r="A705" s="96" t="s">
        <v>3026</v>
      </c>
      <c r="B705" s="28" t="str">
        <f>"10"&amp;"."&amp;$B$777&amp;"."&amp;$B$778</f>
        <v>10.04.2024</v>
      </c>
      <c r="C705" s="88" t="s">
        <v>76</v>
      </c>
      <c r="D705" s="89">
        <f>ROUND((D706)/1000,5)</f>
        <v>0.24324000000000001</v>
      </c>
      <c r="E705" s="89">
        <f t="shared" ref="E705:AA705" si="399">ROUND((E706)/1000,5)</f>
        <v>0.16297</v>
      </c>
      <c r="F705" s="89">
        <f t="shared" si="399"/>
        <v>0.33327000000000001</v>
      </c>
      <c r="G705" s="89">
        <f t="shared" si="399"/>
        <v>0.25557999999999997</v>
      </c>
      <c r="H705" s="89">
        <f t="shared" si="399"/>
        <v>5.7829999999999999E-2</v>
      </c>
      <c r="I705" s="89">
        <f t="shared" si="399"/>
        <v>8.0999999999999996E-3</v>
      </c>
      <c r="J705" s="89">
        <f t="shared" si="399"/>
        <v>0</v>
      </c>
      <c r="K705" s="89">
        <f t="shared" si="399"/>
        <v>2.6610000000000002E-2</v>
      </c>
      <c r="L705" s="89">
        <f t="shared" si="399"/>
        <v>2.332E-2</v>
      </c>
      <c r="M705" s="89">
        <f t="shared" si="399"/>
        <v>0.27925</v>
      </c>
      <c r="N705" s="89">
        <f t="shared" si="399"/>
        <v>0.40489999999999998</v>
      </c>
      <c r="O705" s="89">
        <f t="shared" si="399"/>
        <v>0.34660999999999997</v>
      </c>
      <c r="P705" s="89">
        <f t="shared" si="399"/>
        <v>0.28724</v>
      </c>
      <c r="Q705" s="89">
        <f t="shared" si="399"/>
        <v>0.26494000000000001</v>
      </c>
      <c r="R705" s="89">
        <f t="shared" si="399"/>
        <v>0.31963999999999998</v>
      </c>
      <c r="S705" s="89">
        <f t="shared" si="399"/>
        <v>0.29320000000000002</v>
      </c>
      <c r="T705" s="89">
        <f t="shared" si="399"/>
        <v>0.27227000000000001</v>
      </c>
      <c r="U705" s="89">
        <f t="shared" si="399"/>
        <v>0.14383000000000001</v>
      </c>
      <c r="V705" s="89">
        <f t="shared" si="399"/>
        <v>0</v>
      </c>
      <c r="W705" s="89">
        <f t="shared" si="399"/>
        <v>8.4129999999999996E-2</v>
      </c>
      <c r="X705" s="89">
        <f t="shared" si="399"/>
        <v>0.11456</v>
      </c>
      <c r="Y705" s="89">
        <f t="shared" si="399"/>
        <v>0.34221000000000001</v>
      </c>
      <c r="Z705" s="89">
        <f t="shared" si="399"/>
        <v>7.9740000000000005E-2</v>
      </c>
      <c r="AA705" s="89">
        <f t="shared" si="399"/>
        <v>0.20655999999999999</v>
      </c>
    </row>
    <row r="706" spans="1:27" ht="12.75" customHeight="1" outlineLevel="1" x14ac:dyDescent="0.2">
      <c r="A706" s="97" t="s">
        <v>3027</v>
      </c>
      <c r="B706" s="63" t="s">
        <v>242</v>
      </c>
      <c r="C706" s="43" t="s">
        <v>79</v>
      </c>
      <c r="D706" s="44">
        <v>243.24</v>
      </c>
      <c r="E706" s="44">
        <v>162.97</v>
      </c>
      <c r="F706" s="44">
        <v>333.27</v>
      </c>
      <c r="G706" s="44">
        <v>255.58</v>
      </c>
      <c r="H706" s="44">
        <v>57.83</v>
      </c>
      <c r="I706" s="44">
        <v>8.1</v>
      </c>
      <c r="J706" s="44">
        <v>0</v>
      </c>
      <c r="K706" s="44">
        <v>26.61</v>
      </c>
      <c r="L706" s="44">
        <v>23.32</v>
      </c>
      <c r="M706" s="44">
        <v>279.25</v>
      </c>
      <c r="N706" s="44">
        <v>404.9</v>
      </c>
      <c r="O706" s="44">
        <v>346.61</v>
      </c>
      <c r="P706" s="44">
        <v>287.24</v>
      </c>
      <c r="Q706" s="44">
        <v>264.94</v>
      </c>
      <c r="R706" s="44">
        <v>319.64</v>
      </c>
      <c r="S706" s="44">
        <v>293.2</v>
      </c>
      <c r="T706" s="44">
        <v>272.27</v>
      </c>
      <c r="U706" s="44">
        <v>143.83000000000001</v>
      </c>
      <c r="V706" s="44">
        <v>0</v>
      </c>
      <c r="W706" s="44">
        <v>84.13</v>
      </c>
      <c r="X706" s="44">
        <v>114.56</v>
      </c>
      <c r="Y706" s="44">
        <v>342.21</v>
      </c>
      <c r="Z706" s="44">
        <v>79.739999999999995</v>
      </c>
      <c r="AA706" s="44">
        <v>206.56</v>
      </c>
    </row>
    <row r="707" spans="1:27" x14ac:dyDescent="0.2">
      <c r="A707" s="96" t="s">
        <v>3028</v>
      </c>
      <c r="B707" s="28" t="str">
        <f>"11"&amp;"."&amp;$B$777&amp;"."&amp;$B$778</f>
        <v>11.04.2024</v>
      </c>
      <c r="C707" s="88" t="s">
        <v>76</v>
      </c>
      <c r="D707" s="89">
        <f>ROUND((D708)/1000,5)</f>
        <v>7.4690000000000006E-2</v>
      </c>
      <c r="E707" s="89">
        <f t="shared" ref="E707:AA707" si="400">ROUND((E708)/1000,5)</f>
        <v>0.13861999999999999</v>
      </c>
      <c r="F707" s="89">
        <f t="shared" si="400"/>
        <v>4.1730000000000003E-2</v>
      </c>
      <c r="G707" s="89">
        <f t="shared" si="400"/>
        <v>4.5449999999999997E-2</v>
      </c>
      <c r="H707" s="89">
        <f t="shared" si="400"/>
        <v>0</v>
      </c>
      <c r="I707" s="89">
        <f t="shared" si="400"/>
        <v>0</v>
      </c>
      <c r="J707" s="89">
        <f t="shared" si="400"/>
        <v>0</v>
      </c>
      <c r="K707" s="89">
        <f t="shared" si="400"/>
        <v>0</v>
      </c>
      <c r="L707" s="89">
        <f t="shared" si="400"/>
        <v>2.7699999999999999E-3</v>
      </c>
      <c r="M707" s="89">
        <f t="shared" si="400"/>
        <v>9.6519999999999995E-2</v>
      </c>
      <c r="N707" s="89">
        <f t="shared" si="400"/>
        <v>0.21071000000000001</v>
      </c>
      <c r="O707" s="89">
        <f t="shared" si="400"/>
        <v>0.21479000000000001</v>
      </c>
      <c r="P707" s="89">
        <f t="shared" si="400"/>
        <v>0.22858000000000001</v>
      </c>
      <c r="Q707" s="89">
        <f t="shared" si="400"/>
        <v>4.4479999999999999E-2</v>
      </c>
      <c r="R707" s="89">
        <f t="shared" si="400"/>
        <v>0.13270999999999999</v>
      </c>
      <c r="S707" s="89">
        <f t="shared" si="400"/>
        <v>4.6589999999999999E-2</v>
      </c>
      <c r="T707" s="89">
        <f t="shared" si="400"/>
        <v>8.4070000000000006E-2</v>
      </c>
      <c r="U707" s="89">
        <f t="shared" si="400"/>
        <v>0</v>
      </c>
      <c r="V707" s="89">
        <f t="shared" si="400"/>
        <v>0</v>
      </c>
      <c r="W707" s="89">
        <f t="shared" si="400"/>
        <v>0</v>
      </c>
      <c r="X707" s="89">
        <f t="shared" si="400"/>
        <v>0</v>
      </c>
      <c r="Y707" s="89">
        <f t="shared" si="400"/>
        <v>0.31131999999999999</v>
      </c>
      <c r="Z707" s="89">
        <f t="shared" si="400"/>
        <v>0.30053000000000002</v>
      </c>
      <c r="AA707" s="89">
        <f t="shared" si="400"/>
        <v>0.25333</v>
      </c>
    </row>
    <row r="708" spans="1:27" ht="12.75" customHeight="1" outlineLevel="1" x14ac:dyDescent="0.2">
      <c r="A708" s="97" t="s">
        <v>3029</v>
      </c>
      <c r="B708" s="63" t="s">
        <v>242</v>
      </c>
      <c r="C708" s="43" t="s">
        <v>79</v>
      </c>
      <c r="D708" s="44">
        <v>74.69</v>
      </c>
      <c r="E708" s="44">
        <v>138.62</v>
      </c>
      <c r="F708" s="44">
        <v>41.73</v>
      </c>
      <c r="G708" s="44">
        <v>45.45</v>
      </c>
      <c r="H708" s="44">
        <v>0</v>
      </c>
      <c r="I708" s="44">
        <v>0</v>
      </c>
      <c r="J708" s="44">
        <v>0</v>
      </c>
      <c r="K708" s="44">
        <v>0</v>
      </c>
      <c r="L708" s="44">
        <v>2.77</v>
      </c>
      <c r="M708" s="44">
        <v>96.52</v>
      </c>
      <c r="N708" s="44">
        <v>210.71</v>
      </c>
      <c r="O708" s="44">
        <v>214.79</v>
      </c>
      <c r="P708" s="44">
        <v>228.58</v>
      </c>
      <c r="Q708" s="44">
        <v>44.48</v>
      </c>
      <c r="R708" s="44">
        <v>132.71</v>
      </c>
      <c r="S708" s="44">
        <v>46.59</v>
      </c>
      <c r="T708" s="44">
        <v>84.07</v>
      </c>
      <c r="U708" s="44">
        <v>0</v>
      </c>
      <c r="V708" s="44">
        <v>0</v>
      </c>
      <c r="W708" s="44">
        <v>0</v>
      </c>
      <c r="X708" s="44">
        <v>0</v>
      </c>
      <c r="Y708" s="44">
        <v>311.32</v>
      </c>
      <c r="Z708" s="44">
        <v>300.52999999999997</v>
      </c>
      <c r="AA708" s="44">
        <v>253.33</v>
      </c>
    </row>
    <row r="709" spans="1:27" x14ac:dyDescent="0.2">
      <c r="A709" s="96" t="s">
        <v>3030</v>
      </c>
      <c r="B709" s="28" t="str">
        <f>"12"&amp;"."&amp;$B$777&amp;"."&amp;$B$778</f>
        <v>12.04.2024</v>
      </c>
      <c r="C709" s="88" t="s">
        <v>76</v>
      </c>
      <c r="D709" s="89">
        <f>ROUND((D710)/1000,5)</f>
        <v>0.12986</v>
      </c>
      <c r="E709" s="89">
        <f t="shared" ref="E709:AA709" si="401">ROUND((E710)/1000,5)</f>
        <v>5.4620000000000002E-2</v>
      </c>
      <c r="F709" s="89">
        <f t="shared" si="401"/>
        <v>3.1879999999999999E-2</v>
      </c>
      <c r="G709" s="89">
        <f t="shared" si="401"/>
        <v>3.0599999999999998E-3</v>
      </c>
      <c r="H709" s="89">
        <f t="shared" si="401"/>
        <v>0</v>
      </c>
      <c r="I709" s="89">
        <f t="shared" si="401"/>
        <v>0</v>
      </c>
      <c r="J709" s="89">
        <f t="shared" si="401"/>
        <v>0</v>
      </c>
      <c r="K709" s="89">
        <f t="shared" si="401"/>
        <v>0</v>
      </c>
      <c r="L709" s="89">
        <f t="shared" si="401"/>
        <v>0</v>
      </c>
      <c r="M709" s="89">
        <f t="shared" si="401"/>
        <v>0</v>
      </c>
      <c r="N709" s="89">
        <f t="shared" si="401"/>
        <v>0</v>
      </c>
      <c r="O709" s="89">
        <f t="shared" si="401"/>
        <v>0</v>
      </c>
      <c r="P709" s="89">
        <f t="shared" si="401"/>
        <v>0</v>
      </c>
      <c r="Q709" s="89">
        <f t="shared" si="401"/>
        <v>0</v>
      </c>
      <c r="R709" s="89">
        <f t="shared" si="401"/>
        <v>0</v>
      </c>
      <c r="S709" s="89">
        <f t="shared" si="401"/>
        <v>0</v>
      </c>
      <c r="T709" s="89">
        <f t="shared" si="401"/>
        <v>0</v>
      </c>
      <c r="U709" s="89">
        <f t="shared" si="401"/>
        <v>0</v>
      </c>
      <c r="V709" s="89">
        <f t="shared" si="401"/>
        <v>0</v>
      </c>
      <c r="W709" s="89">
        <f t="shared" si="401"/>
        <v>0</v>
      </c>
      <c r="X709" s="89">
        <f t="shared" si="401"/>
        <v>0</v>
      </c>
      <c r="Y709" s="89">
        <f t="shared" si="401"/>
        <v>7.0680000000000007E-2</v>
      </c>
      <c r="Z709" s="89">
        <f t="shared" si="401"/>
        <v>0.22968</v>
      </c>
      <c r="AA709" s="89">
        <f t="shared" si="401"/>
        <v>2.682E-2</v>
      </c>
    </row>
    <row r="710" spans="1:27" ht="12.75" customHeight="1" outlineLevel="1" x14ac:dyDescent="0.2">
      <c r="A710" s="97" t="s">
        <v>3031</v>
      </c>
      <c r="B710" s="63" t="s">
        <v>242</v>
      </c>
      <c r="C710" s="43" t="s">
        <v>79</v>
      </c>
      <c r="D710" s="44">
        <v>129.86000000000001</v>
      </c>
      <c r="E710" s="44">
        <v>54.62</v>
      </c>
      <c r="F710" s="44">
        <v>31.88</v>
      </c>
      <c r="G710" s="44">
        <v>3.06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0</v>
      </c>
      <c r="O710" s="44">
        <v>0</v>
      </c>
      <c r="P710" s="44">
        <v>0</v>
      </c>
      <c r="Q710" s="44">
        <v>0</v>
      </c>
      <c r="R710" s="44">
        <v>0</v>
      </c>
      <c r="S710" s="44">
        <v>0</v>
      </c>
      <c r="T710" s="44">
        <v>0</v>
      </c>
      <c r="U710" s="44">
        <v>0</v>
      </c>
      <c r="V710" s="44">
        <v>0</v>
      </c>
      <c r="W710" s="44">
        <v>0</v>
      </c>
      <c r="X710" s="44">
        <v>0</v>
      </c>
      <c r="Y710" s="44">
        <v>70.680000000000007</v>
      </c>
      <c r="Z710" s="44">
        <v>229.68</v>
      </c>
      <c r="AA710" s="44">
        <v>26.82</v>
      </c>
    </row>
    <row r="711" spans="1:27" x14ac:dyDescent="0.2">
      <c r="A711" s="96" t="s">
        <v>3032</v>
      </c>
      <c r="B711" s="28" t="str">
        <f>"13"&amp;"."&amp;$B$777&amp;"."&amp;$B$778</f>
        <v>13.04.2024</v>
      </c>
      <c r="C711" s="88" t="s">
        <v>76</v>
      </c>
      <c r="D711" s="89">
        <f>ROUND((D712)/1000,5)</f>
        <v>8.5900000000000004E-2</v>
      </c>
      <c r="E711" s="89">
        <f t="shared" ref="E711:AA711" si="402">ROUND((E712)/1000,5)</f>
        <v>8.6860000000000007E-2</v>
      </c>
      <c r="F711" s="89">
        <f t="shared" si="402"/>
        <v>8.3529999999999993E-2</v>
      </c>
      <c r="G711" s="89">
        <f t="shared" si="402"/>
        <v>6.6129999999999994E-2</v>
      </c>
      <c r="H711" s="89">
        <f t="shared" si="402"/>
        <v>4.5409999999999999E-2</v>
      </c>
      <c r="I711" s="89">
        <f t="shared" si="402"/>
        <v>2.2100000000000002E-2</v>
      </c>
      <c r="J711" s="89">
        <f t="shared" si="402"/>
        <v>0</v>
      </c>
      <c r="K711" s="89">
        <f t="shared" si="402"/>
        <v>0</v>
      </c>
      <c r="L711" s="89">
        <f t="shared" si="402"/>
        <v>0</v>
      </c>
      <c r="M711" s="89">
        <f t="shared" si="402"/>
        <v>0</v>
      </c>
      <c r="N711" s="89">
        <f t="shared" si="402"/>
        <v>0</v>
      </c>
      <c r="O711" s="89">
        <f t="shared" si="402"/>
        <v>0</v>
      </c>
      <c r="P711" s="89">
        <f t="shared" si="402"/>
        <v>0</v>
      </c>
      <c r="Q711" s="89">
        <f t="shared" si="402"/>
        <v>0</v>
      </c>
      <c r="R711" s="89">
        <f t="shared" si="402"/>
        <v>0</v>
      </c>
      <c r="S711" s="89">
        <f t="shared" si="402"/>
        <v>0</v>
      </c>
      <c r="T711" s="89">
        <f t="shared" si="402"/>
        <v>0</v>
      </c>
      <c r="U711" s="89">
        <f t="shared" si="402"/>
        <v>0</v>
      </c>
      <c r="V711" s="89">
        <f t="shared" si="402"/>
        <v>0</v>
      </c>
      <c r="W711" s="89">
        <f t="shared" si="402"/>
        <v>0</v>
      </c>
      <c r="X711" s="89">
        <f t="shared" si="402"/>
        <v>0</v>
      </c>
      <c r="Y711" s="89">
        <f t="shared" si="402"/>
        <v>0.34105000000000002</v>
      </c>
      <c r="Z711" s="89">
        <f t="shared" si="402"/>
        <v>0.27224999999999999</v>
      </c>
      <c r="AA711" s="89">
        <f t="shared" si="402"/>
        <v>0.25374000000000002</v>
      </c>
    </row>
    <row r="712" spans="1:27" ht="12.75" customHeight="1" outlineLevel="1" x14ac:dyDescent="0.2">
      <c r="A712" s="97" t="s">
        <v>3033</v>
      </c>
      <c r="B712" s="63" t="s">
        <v>242</v>
      </c>
      <c r="C712" s="43" t="s">
        <v>79</v>
      </c>
      <c r="D712" s="44">
        <v>85.9</v>
      </c>
      <c r="E712" s="44">
        <v>86.86</v>
      </c>
      <c r="F712" s="44">
        <v>83.53</v>
      </c>
      <c r="G712" s="44">
        <v>66.13</v>
      </c>
      <c r="H712" s="44">
        <v>45.41</v>
      </c>
      <c r="I712" s="44">
        <v>22.1</v>
      </c>
      <c r="J712" s="44">
        <v>0</v>
      </c>
      <c r="K712" s="44">
        <v>0</v>
      </c>
      <c r="L712" s="44">
        <v>0</v>
      </c>
      <c r="M712" s="44">
        <v>0</v>
      </c>
      <c r="N712" s="44">
        <v>0</v>
      </c>
      <c r="O712" s="44">
        <v>0</v>
      </c>
      <c r="P712" s="44">
        <v>0</v>
      </c>
      <c r="Q712" s="44">
        <v>0</v>
      </c>
      <c r="R712" s="44">
        <v>0</v>
      </c>
      <c r="S712" s="44">
        <v>0</v>
      </c>
      <c r="T712" s="44">
        <v>0</v>
      </c>
      <c r="U712" s="44">
        <v>0</v>
      </c>
      <c r="V712" s="44">
        <v>0</v>
      </c>
      <c r="W712" s="44">
        <v>0</v>
      </c>
      <c r="X712" s="44">
        <v>0</v>
      </c>
      <c r="Y712" s="44">
        <v>341.05</v>
      </c>
      <c r="Z712" s="44">
        <v>272.25</v>
      </c>
      <c r="AA712" s="44">
        <v>253.74</v>
      </c>
    </row>
    <row r="713" spans="1:27" x14ac:dyDescent="0.2">
      <c r="A713" s="96" t="s">
        <v>3034</v>
      </c>
      <c r="B713" s="28" t="str">
        <f>"14"&amp;"."&amp;$B$777&amp;"."&amp;$B$778</f>
        <v>14.04.2024</v>
      </c>
      <c r="C713" s="88" t="s">
        <v>76</v>
      </c>
      <c r="D713" s="89">
        <f>ROUND((D714)/1000,5)</f>
        <v>0.1265</v>
      </c>
      <c r="E713" s="89">
        <f t="shared" ref="E713:AA713" si="403">ROUND((E714)/1000,5)</f>
        <v>0.14163999999999999</v>
      </c>
      <c r="F713" s="89">
        <f t="shared" si="403"/>
        <v>0.27343000000000001</v>
      </c>
      <c r="G713" s="89">
        <f t="shared" si="403"/>
        <v>0.29102</v>
      </c>
      <c r="H713" s="89">
        <f t="shared" si="403"/>
        <v>6.4839999999999995E-2</v>
      </c>
      <c r="I713" s="89">
        <f t="shared" si="403"/>
        <v>0.12382</v>
      </c>
      <c r="J713" s="89">
        <f t="shared" si="403"/>
        <v>7.1340000000000001E-2</v>
      </c>
      <c r="K713" s="89">
        <f t="shared" si="403"/>
        <v>1.3270000000000001E-2</v>
      </c>
      <c r="L713" s="89">
        <f t="shared" si="403"/>
        <v>0</v>
      </c>
      <c r="M713" s="89">
        <f t="shared" si="403"/>
        <v>7.7200000000000003E-3</v>
      </c>
      <c r="N713" s="89">
        <f t="shared" si="403"/>
        <v>1.8370000000000001E-2</v>
      </c>
      <c r="O713" s="89">
        <f t="shared" si="403"/>
        <v>0</v>
      </c>
      <c r="P713" s="89">
        <f t="shared" si="403"/>
        <v>1.004E-2</v>
      </c>
      <c r="Q713" s="89">
        <f t="shared" si="403"/>
        <v>0</v>
      </c>
      <c r="R713" s="89">
        <f t="shared" si="403"/>
        <v>0</v>
      </c>
      <c r="S713" s="89">
        <f t="shared" si="403"/>
        <v>5.6779999999999997E-2</v>
      </c>
      <c r="T713" s="89">
        <f t="shared" si="403"/>
        <v>0.17935999999999999</v>
      </c>
      <c r="U713" s="89">
        <f t="shared" si="403"/>
        <v>0.17979000000000001</v>
      </c>
      <c r="V713" s="89">
        <f t="shared" si="403"/>
        <v>1.8030000000000001E-2</v>
      </c>
      <c r="W713" s="89">
        <f t="shared" si="403"/>
        <v>0</v>
      </c>
      <c r="X713" s="89">
        <f t="shared" si="403"/>
        <v>0</v>
      </c>
      <c r="Y713" s="89">
        <f t="shared" si="403"/>
        <v>0</v>
      </c>
      <c r="Z713" s="89">
        <f t="shared" si="403"/>
        <v>0.10896</v>
      </c>
      <c r="AA713" s="89">
        <f t="shared" si="403"/>
        <v>0.26332</v>
      </c>
    </row>
    <row r="714" spans="1:27" ht="12.75" customHeight="1" outlineLevel="1" x14ac:dyDescent="0.2">
      <c r="A714" s="97" t="s">
        <v>3035</v>
      </c>
      <c r="B714" s="63" t="s">
        <v>242</v>
      </c>
      <c r="C714" s="43" t="s">
        <v>79</v>
      </c>
      <c r="D714" s="44">
        <v>126.5</v>
      </c>
      <c r="E714" s="44">
        <v>141.63999999999999</v>
      </c>
      <c r="F714" s="44">
        <v>273.43</v>
      </c>
      <c r="G714" s="44">
        <v>291.02</v>
      </c>
      <c r="H714" s="44">
        <v>64.84</v>
      </c>
      <c r="I714" s="44">
        <v>123.82</v>
      </c>
      <c r="J714" s="44">
        <v>71.34</v>
      </c>
      <c r="K714" s="44">
        <v>13.27</v>
      </c>
      <c r="L714" s="44">
        <v>0</v>
      </c>
      <c r="M714" s="44">
        <v>7.72</v>
      </c>
      <c r="N714" s="44">
        <v>18.37</v>
      </c>
      <c r="O714" s="44">
        <v>0</v>
      </c>
      <c r="P714" s="44">
        <v>10.039999999999999</v>
      </c>
      <c r="Q714" s="44">
        <v>0</v>
      </c>
      <c r="R714" s="44">
        <v>0</v>
      </c>
      <c r="S714" s="44">
        <v>56.78</v>
      </c>
      <c r="T714" s="44">
        <v>179.36</v>
      </c>
      <c r="U714" s="44">
        <v>179.79</v>
      </c>
      <c r="V714" s="44">
        <v>18.03</v>
      </c>
      <c r="W714" s="44">
        <v>0</v>
      </c>
      <c r="X714" s="44">
        <v>0</v>
      </c>
      <c r="Y714" s="44">
        <v>0</v>
      </c>
      <c r="Z714" s="44">
        <v>108.96</v>
      </c>
      <c r="AA714" s="44">
        <v>263.32</v>
      </c>
    </row>
    <row r="715" spans="1:27" x14ac:dyDescent="0.2">
      <c r="A715" s="96" t="s">
        <v>3036</v>
      </c>
      <c r="B715" s="28" t="str">
        <f>"15"&amp;"."&amp;$B$777&amp;"."&amp;$B$778</f>
        <v>15.04.2024</v>
      </c>
      <c r="C715" s="88" t="s">
        <v>76</v>
      </c>
      <c r="D715" s="89">
        <f>ROUND((D716)/1000,5)</f>
        <v>0.18718000000000001</v>
      </c>
      <c r="E715" s="89">
        <f t="shared" ref="E715:AA715" si="404">ROUND((E716)/1000,5)</f>
        <v>0.97762000000000004</v>
      </c>
      <c r="F715" s="89">
        <f t="shared" si="404"/>
        <v>0.92847000000000002</v>
      </c>
      <c r="G715" s="89">
        <f t="shared" si="404"/>
        <v>0.72716999999999998</v>
      </c>
      <c r="H715" s="89">
        <f t="shared" si="404"/>
        <v>0.3629</v>
      </c>
      <c r="I715" s="89">
        <f t="shared" si="404"/>
        <v>0</v>
      </c>
      <c r="J715" s="89">
        <f t="shared" si="404"/>
        <v>0</v>
      </c>
      <c r="K715" s="89">
        <f t="shared" si="404"/>
        <v>0</v>
      </c>
      <c r="L715" s="89">
        <f t="shared" si="404"/>
        <v>0</v>
      </c>
      <c r="M715" s="89">
        <f t="shared" si="404"/>
        <v>0</v>
      </c>
      <c r="N715" s="89">
        <f t="shared" si="404"/>
        <v>4.9110000000000001E-2</v>
      </c>
      <c r="O715" s="89">
        <f t="shared" si="404"/>
        <v>1.423E-2</v>
      </c>
      <c r="P715" s="89">
        <f t="shared" si="404"/>
        <v>0</v>
      </c>
      <c r="Q715" s="89">
        <f t="shared" si="404"/>
        <v>0</v>
      </c>
      <c r="R715" s="89">
        <f t="shared" si="404"/>
        <v>0</v>
      </c>
      <c r="S715" s="89">
        <f t="shared" si="404"/>
        <v>0</v>
      </c>
      <c r="T715" s="89">
        <f t="shared" si="404"/>
        <v>0</v>
      </c>
      <c r="U715" s="89">
        <f t="shared" si="404"/>
        <v>0</v>
      </c>
      <c r="V715" s="89">
        <f t="shared" si="404"/>
        <v>0</v>
      </c>
      <c r="W715" s="89">
        <f t="shared" si="404"/>
        <v>0</v>
      </c>
      <c r="X715" s="89">
        <f t="shared" si="404"/>
        <v>2.231E-2</v>
      </c>
      <c r="Y715" s="89">
        <f t="shared" si="404"/>
        <v>0.45279999999999998</v>
      </c>
      <c r="Z715" s="89">
        <f t="shared" si="404"/>
        <v>0.37326999999999999</v>
      </c>
      <c r="AA715" s="89">
        <f t="shared" si="404"/>
        <v>0.31709999999999999</v>
      </c>
    </row>
    <row r="716" spans="1:27" ht="12.75" customHeight="1" outlineLevel="1" x14ac:dyDescent="0.2">
      <c r="A716" s="97" t="s">
        <v>3037</v>
      </c>
      <c r="B716" s="63" t="s">
        <v>242</v>
      </c>
      <c r="C716" s="43" t="s">
        <v>79</v>
      </c>
      <c r="D716" s="44">
        <v>187.18</v>
      </c>
      <c r="E716" s="44">
        <v>977.62</v>
      </c>
      <c r="F716" s="44">
        <v>928.47</v>
      </c>
      <c r="G716" s="44">
        <v>727.17</v>
      </c>
      <c r="H716" s="44">
        <v>362.9</v>
      </c>
      <c r="I716" s="44">
        <v>0</v>
      </c>
      <c r="J716" s="44">
        <v>0</v>
      </c>
      <c r="K716" s="44">
        <v>0</v>
      </c>
      <c r="L716" s="44">
        <v>0</v>
      </c>
      <c r="M716" s="44">
        <v>0</v>
      </c>
      <c r="N716" s="44">
        <v>49.11</v>
      </c>
      <c r="O716" s="44">
        <v>14.23</v>
      </c>
      <c r="P716" s="44">
        <v>0</v>
      </c>
      <c r="Q716" s="44">
        <v>0</v>
      </c>
      <c r="R716" s="44">
        <v>0</v>
      </c>
      <c r="S716" s="44">
        <v>0</v>
      </c>
      <c r="T716" s="44">
        <v>0</v>
      </c>
      <c r="U716" s="44">
        <v>0</v>
      </c>
      <c r="V716" s="44">
        <v>0</v>
      </c>
      <c r="W716" s="44">
        <v>0</v>
      </c>
      <c r="X716" s="44">
        <v>22.31</v>
      </c>
      <c r="Y716" s="44">
        <v>452.8</v>
      </c>
      <c r="Z716" s="44">
        <v>373.27</v>
      </c>
      <c r="AA716" s="44">
        <v>317.10000000000002</v>
      </c>
    </row>
    <row r="717" spans="1:27" x14ac:dyDescent="0.2">
      <c r="A717" s="96" t="s">
        <v>3038</v>
      </c>
      <c r="B717" s="28" t="str">
        <f>"16"&amp;"."&amp;$B$777&amp;"."&amp;$B$778</f>
        <v>16.04.2024</v>
      </c>
      <c r="C717" s="88" t="s">
        <v>76</v>
      </c>
      <c r="D717" s="89">
        <f>ROUND((D718)/1000,5)</f>
        <v>0.18784000000000001</v>
      </c>
      <c r="E717" s="89">
        <f t="shared" ref="E717:AA717" si="405">ROUND((E718)/1000,5)</f>
        <v>0.16489000000000001</v>
      </c>
      <c r="F717" s="89">
        <f t="shared" si="405"/>
        <v>2.6939999999999999E-2</v>
      </c>
      <c r="G717" s="89">
        <f t="shared" si="405"/>
        <v>3.7100000000000001E-2</v>
      </c>
      <c r="H717" s="89">
        <f t="shared" si="405"/>
        <v>0</v>
      </c>
      <c r="I717" s="89">
        <f t="shared" si="405"/>
        <v>0</v>
      </c>
      <c r="J717" s="89">
        <f t="shared" si="405"/>
        <v>0</v>
      </c>
      <c r="K717" s="89">
        <f t="shared" si="405"/>
        <v>0</v>
      </c>
      <c r="L717" s="89">
        <f t="shared" si="405"/>
        <v>0</v>
      </c>
      <c r="M717" s="89">
        <f t="shared" si="405"/>
        <v>0</v>
      </c>
      <c r="N717" s="89">
        <f t="shared" si="405"/>
        <v>1.6199999999999999E-3</v>
      </c>
      <c r="O717" s="89">
        <f t="shared" si="405"/>
        <v>2.214E-2</v>
      </c>
      <c r="P717" s="89">
        <f t="shared" si="405"/>
        <v>5.6999999999999998E-4</v>
      </c>
      <c r="Q717" s="89">
        <f t="shared" si="405"/>
        <v>4.9369999999999997E-2</v>
      </c>
      <c r="R717" s="89">
        <f t="shared" si="405"/>
        <v>1.9460000000000002E-2</v>
      </c>
      <c r="S717" s="89">
        <f t="shared" si="405"/>
        <v>0</v>
      </c>
      <c r="T717" s="89">
        <f t="shared" si="405"/>
        <v>1.0120000000000001E-2</v>
      </c>
      <c r="U717" s="89">
        <f t="shared" si="405"/>
        <v>0</v>
      </c>
      <c r="V717" s="89">
        <f t="shared" si="405"/>
        <v>0</v>
      </c>
      <c r="W717" s="89">
        <f t="shared" si="405"/>
        <v>0</v>
      </c>
      <c r="X717" s="89">
        <f t="shared" si="405"/>
        <v>5.3099999999999996E-3</v>
      </c>
      <c r="Y717" s="89">
        <f t="shared" si="405"/>
        <v>0.28248000000000001</v>
      </c>
      <c r="Z717" s="89">
        <f t="shared" si="405"/>
        <v>0.41143999999999997</v>
      </c>
      <c r="AA717" s="89">
        <f t="shared" si="405"/>
        <v>0.31273000000000001</v>
      </c>
    </row>
    <row r="718" spans="1:27" ht="12.75" customHeight="1" outlineLevel="1" x14ac:dyDescent="0.2">
      <c r="A718" s="97" t="s">
        <v>3039</v>
      </c>
      <c r="B718" s="63" t="s">
        <v>242</v>
      </c>
      <c r="C718" s="43" t="s">
        <v>79</v>
      </c>
      <c r="D718" s="44">
        <v>187.84</v>
      </c>
      <c r="E718" s="44">
        <v>164.89</v>
      </c>
      <c r="F718" s="44">
        <v>26.94</v>
      </c>
      <c r="G718" s="44">
        <v>37.1</v>
      </c>
      <c r="H718" s="44">
        <v>0</v>
      </c>
      <c r="I718" s="44">
        <v>0</v>
      </c>
      <c r="J718" s="44">
        <v>0</v>
      </c>
      <c r="K718" s="44">
        <v>0</v>
      </c>
      <c r="L718" s="44">
        <v>0</v>
      </c>
      <c r="M718" s="44">
        <v>0</v>
      </c>
      <c r="N718" s="44">
        <v>1.62</v>
      </c>
      <c r="O718" s="44">
        <v>22.14</v>
      </c>
      <c r="P718" s="44">
        <v>0.56999999999999995</v>
      </c>
      <c r="Q718" s="44">
        <v>49.37</v>
      </c>
      <c r="R718" s="44">
        <v>19.46</v>
      </c>
      <c r="S718" s="44">
        <v>0</v>
      </c>
      <c r="T718" s="44">
        <v>10.119999999999999</v>
      </c>
      <c r="U718" s="44">
        <v>0</v>
      </c>
      <c r="V718" s="44">
        <v>0</v>
      </c>
      <c r="W718" s="44">
        <v>0</v>
      </c>
      <c r="X718" s="44">
        <v>5.31</v>
      </c>
      <c r="Y718" s="44">
        <v>282.48</v>
      </c>
      <c r="Z718" s="44">
        <v>411.44</v>
      </c>
      <c r="AA718" s="44">
        <v>312.73</v>
      </c>
    </row>
    <row r="719" spans="1:27" x14ac:dyDescent="0.2">
      <c r="A719" s="96" t="s">
        <v>3040</v>
      </c>
      <c r="B719" s="28" t="str">
        <f>"17"&amp;"."&amp;$B$777&amp;"."&amp;$B$778</f>
        <v>17.04.2024</v>
      </c>
      <c r="C719" s="88" t="s">
        <v>76</v>
      </c>
      <c r="D719" s="89">
        <f>ROUND((D720)/1000,5)</f>
        <v>0.22906000000000001</v>
      </c>
      <c r="E719" s="89">
        <f t="shared" ref="E719:AA719" si="406">ROUND((E720)/1000,5)</f>
        <v>0.17580999999999999</v>
      </c>
      <c r="F719" s="89">
        <f t="shared" si="406"/>
        <v>0.11022</v>
      </c>
      <c r="G719" s="89">
        <f t="shared" si="406"/>
        <v>2.3349999999999999E-2</v>
      </c>
      <c r="H719" s="89">
        <f t="shared" si="406"/>
        <v>1.7399999999999999E-2</v>
      </c>
      <c r="I719" s="89">
        <f t="shared" si="406"/>
        <v>0</v>
      </c>
      <c r="J719" s="89">
        <f t="shared" si="406"/>
        <v>0</v>
      </c>
      <c r="K719" s="89">
        <f t="shared" si="406"/>
        <v>0</v>
      </c>
      <c r="L719" s="89">
        <f t="shared" si="406"/>
        <v>0</v>
      </c>
      <c r="M719" s="89">
        <f t="shared" si="406"/>
        <v>0</v>
      </c>
      <c r="N719" s="89">
        <f t="shared" si="406"/>
        <v>3.0200000000000001E-3</v>
      </c>
      <c r="O719" s="89">
        <f t="shared" si="406"/>
        <v>0</v>
      </c>
      <c r="P719" s="89">
        <f t="shared" si="406"/>
        <v>0</v>
      </c>
      <c r="Q719" s="89">
        <f t="shared" si="406"/>
        <v>0</v>
      </c>
      <c r="R719" s="89">
        <f t="shared" si="406"/>
        <v>0</v>
      </c>
      <c r="S719" s="89">
        <f t="shared" si="406"/>
        <v>0</v>
      </c>
      <c r="T719" s="89">
        <f t="shared" si="406"/>
        <v>0</v>
      </c>
      <c r="U719" s="89">
        <f t="shared" si="406"/>
        <v>0</v>
      </c>
      <c r="V719" s="89">
        <f t="shared" si="406"/>
        <v>0</v>
      </c>
      <c r="W719" s="89">
        <f t="shared" si="406"/>
        <v>2.0000000000000001E-4</v>
      </c>
      <c r="X719" s="89">
        <f t="shared" si="406"/>
        <v>0</v>
      </c>
      <c r="Y719" s="89">
        <f t="shared" si="406"/>
        <v>0.31609999999999999</v>
      </c>
      <c r="Z719" s="89">
        <f t="shared" si="406"/>
        <v>0.39563999999999999</v>
      </c>
      <c r="AA719" s="89">
        <f t="shared" si="406"/>
        <v>0.26952999999999999</v>
      </c>
    </row>
    <row r="720" spans="1:27" ht="12.75" customHeight="1" outlineLevel="1" x14ac:dyDescent="0.2">
      <c r="A720" s="97" t="s">
        <v>3041</v>
      </c>
      <c r="B720" s="63" t="s">
        <v>242</v>
      </c>
      <c r="C720" s="43" t="s">
        <v>79</v>
      </c>
      <c r="D720" s="44">
        <v>229.06</v>
      </c>
      <c r="E720" s="44">
        <v>175.81</v>
      </c>
      <c r="F720" s="44">
        <v>110.22</v>
      </c>
      <c r="G720" s="44">
        <v>23.35</v>
      </c>
      <c r="H720" s="44">
        <v>17.399999999999999</v>
      </c>
      <c r="I720" s="44">
        <v>0</v>
      </c>
      <c r="J720" s="44">
        <v>0</v>
      </c>
      <c r="K720" s="44">
        <v>0</v>
      </c>
      <c r="L720" s="44">
        <v>0</v>
      </c>
      <c r="M720" s="44">
        <v>0</v>
      </c>
      <c r="N720" s="44">
        <v>3.02</v>
      </c>
      <c r="O720" s="44">
        <v>0</v>
      </c>
      <c r="P720" s="44">
        <v>0</v>
      </c>
      <c r="Q720" s="44">
        <v>0</v>
      </c>
      <c r="R720" s="44">
        <v>0</v>
      </c>
      <c r="S720" s="44">
        <v>0</v>
      </c>
      <c r="T720" s="44">
        <v>0</v>
      </c>
      <c r="U720" s="44">
        <v>0</v>
      </c>
      <c r="V720" s="44">
        <v>0</v>
      </c>
      <c r="W720" s="44">
        <v>0.2</v>
      </c>
      <c r="X720" s="44">
        <v>0</v>
      </c>
      <c r="Y720" s="44">
        <v>316.10000000000002</v>
      </c>
      <c r="Z720" s="44">
        <v>395.64</v>
      </c>
      <c r="AA720" s="44">
        <v>269.52999999999997</v>
      </c>
    </row>
    <row r="721" spans="1:27" x14ac:dyDescent="0.2">
      <c r="A721" s="96" t="s">
        <v>3042</v>
      </c>
      <c r="B721" s="28" t="str">
        <f>"18"&amp;"."&amp;$B$777&amp;"."&amp;$B$778</f>
        <v>18.04.2024</v>
      </c>
      <c r="C721" s="88" t="s">
        <v>76</v>
      </c>
      <c r="D721" s="89">
        <f>ROUND((D722)/1000,5)</f>
        <v>0.10267999999999999</v>
      </c>
      <c r="E721" s="89">
        <f t="shared" ref="E721:AA721" si="407">ROUND((E722)/1000,5)</f>
        <v>2.7830000000000001E-2</v>
      </c>
      <c r="F721" s="89">
        <f t="shared" si="407"/>
        <v>1.146E-2</v>
      </c>
      <c r="G721" s="89">
        <f t="shared" si="407"/>
        <v>4.2979999999999997E-2</v>
      </c>
      <c r="H721" s="89">
        <f t="shared" si="407"/>
        <v>7.5799999999999999E-3</v>
      </c>
      <c r="I721" s="89">
        <f t="shared" si="407"/>
        <v>0</v>
      </c>
      <c r="J721" s="89">
        <f t="shared" si="407"/>
        <v>0</v>
      </c>
      <c r="K721" s="89">
        <f t="shared" si="407"/>
        <v>0</v>
      </c>
      <c r="L721" s="89">
        <f t="shared" si="407"/>
        <v>0</v>
      </c>
      <c r="M721" s="89">
        <f t="shared" si="407"/>
        <v>0</v>
      </c>
      <c r="N721" s="89">
        <f t="shared" si="407"/>
        <v>0</v>
      </c>
      <c r="O721" s="89">
        <f t="shared" si="407"/>
        <v>0</v>
      </c>
      <c r="P721" s="89">
        <f t="shared" si="407"/>
        <v>0</v>
      </c>
      <c r="Q721" s="89">
        <f t="shared" si="407"/>
        <v>0</v>
      </c>
      <c r="R721" s="89">
        <f t="shared" si="407"/>
        <v>0</v>
      </c>
      <c r="S721" s="89">
        <f t="shared" si="407"/>
        <v>0</v>
      </c>
      <c r="T721" s="89">
        <f t="shared" si="407"/>
        <v>0</v>
      </c>
      <c r="U721" s="89">
        <f t="shared" si="407"/>
        <v>0</v>
      </c>
      <c r="V721" s="89">
        <f t="shared" si="407"/>
        <v>0</v>
      </c>
      <c r="W721" s="89">
        <f t="shared" si="407"/>
        <v>0</v>
      </c>
      <c r="X721" s="89">
        <f t="shared" si="407"/>
        <v>0</v>
      </c>
      <c r="Y721" s="89">
        <f t="shared" si="407"/>
        <v>0</v>
      </c>
      <c r="Z721" s="89">
        <f t="shared" si="407"/>
        <v>0.19661999999999999</v>
      </c>
      <c r="AA721" s="89">
        <f t="shared" si="407"/>
        <v>0.10827000000000001</v>
      </c>
    </row>
    <row r="722" spans="1:27" ht="12.75" customHeight="1" outlineLevel="1" x14ac:dyDescent="0.2">
      <c r="A722" s="97" t="s">
        <v>3043</v>
      </c>
      <c r="B722" s="63" t="s">
        <v>242</v>
      </c>
      <c r="C722" s="43" t="s">
        <v>79</v>
      </c>
      <c r="D722" s="44">
        <v>102.68</v>
      </c>
      <c r="E722" s="44">
        <v>27.83</v>
      </c>
      <c r="F722" s="44">
        <v>11.46</v>
      </c>
      <c r="G722" s="44">
        <v>42.98</v>
      </c>
      <c r="H722" s="44">
        <v>7.58</v>
      </c>
      <c r="I722" s="44">
        <v>0</v>
      </c>
      <c r="J722" s="44">
        <v>0</v>
      </c>
      <c r="K722" s="44">
        <v>0</v>
      </c>
      <c r="L722" s="44">
        <v>0</v>
      </c>
      <c r="M722" s="44">
        <v>0</v>
      </c>
      <c r="N722" s="44">
        <v>0</v>
      </c>
      <c r="O722" s="44">
        <v>0</v>
      </c>
      <c r="P722" s="44">
        <v>0</v>
      </c>
      <c r="Q722" s="44">
        <v>0</v>
      </c>
      <c r="R722" s="44">
        <v>0</v>
      </c>
      <c r="S722" s="44">
        <v>0</v>
      </c>
      <c r="T722" s="44">
        <v>0</v>
      </c>
      <c r="U722" s="44">
        <v>0</v>
      </c>
      <c r="V722" s="44">
        <v>0</v>
      </c>
      <c r="W722" s="44">
        <v>0</v>
      </c>
      <c r="X722" s="44">
        <v>0</v>
      </c>
      <c r="Y722" s="44">
        <v>0</v>
      </c>
      <c r="Z722" s="44">
        <v>196.62</v>
      </c>
      <c r="AA722" s="44">
        <v>108.27</v>
      </c>
    </row>
    <row r="723" spans="1:27" x14ac:dyDescent="0.2">
      <c r="A723" s="96" t="s">
        <v>3044</v>
      </c>
      <c r="B723" s="28" t="str">
        <f>"19"&amp;"."&amp;$B$777&amp;"."&amp;$B$778</f>
        <v>19.04.2024</v>
      </c>
      <c r="C723" s="88" t="s">
        <v>76</v>
      </c>
      <c r="D723" s="89">
        <f>ROUND((D724)/1000,5)</f>
        <v>0</v>
      </c>
      <c r="E723" s="89">
        <f t="shared" ref="E723:AA723" si="408">ROUND((E724)/1000,5)</f>
        <v>0</v>
      </c>
      <c r="F723" s="89">
        <f t="shared" si="408"/>
        <v>0</v>
      </c>
      <c r="G723" s="89">
        <f t="shared" si="408"/>
        <v>0</v>
      </c>
      <c r="H723" s="89">
        <f t="shared" si="408"/>
        <v>0</v>
      </c>
      <c r="I723" s="89">
        <f t="shared" si="408"/>
        <v>0</v>
      </c>
      <c r="J723" s="89">
        <f t="shared" si="408"/>
        <v>0</v>
      </c>
      <c r="K723" s="89">
        <f t="shared" si="408"/>
        <v>0</v>
      </c>
      <c r="L723" s="89">
        <f t="shared" si="408"/>
        <v>0</v>
      </c>
      <c r="M723" s="89">
        <f t="shared" si="408"/>
        <v>0</v>
      </c>
      <c r="N723" s="89">
        <f t="shared" si="408"/>
        <v>0</v>
      </c>
      <c r="O723" s="89">
        <f t="shared" si="408"/>
        <v>0</v>
      </c>
      <c r="P723" s="89">
        <f t="shared" si="408"/>
        <v>0</v>
      </c>
      <c r="Q723" s="89">
        <f t="shared" si="408"/>
        <v>0</v>
      </c>
      <c r="R723" s="89">
        <f t="shared" si="408"/>
        <v>0</v>
      </c>
      <c r="S723" s="89">
        <f t="shared" si="408"/>
        <v>0</v>
      </c>
      <c r="T723" s="89">
        <f t="shared" si="408"/>
        <v>0</v>
      </c>
      <c r="U723" s="89">
        <f t="shared" si="408"/>
        <v>0</v>
      </c>
      <c r="V723" s="89">
        <f t="shared" si="408"/>
        <v>0</v>
      </c>
      <c r="W723" s="89">
        <f t="shared" si="408"/>
        <v>0</v>
      </c>
      <c r="X723" s="89">
        <f t="shared" si="408"/>
        <v>0</v>
      </c>
      <c r="Y723" s="89">
        <f t="shared" si="408"/>
        <v>0.17613999999999999</v>
      </c>
      <c r="Z723" s="89">
        <f t="shared" si="408"/>
        <v>0.26051999999999997</v>
      </c>
      <c r="AA723" s="89">
        <f t="shared" si="408"/>
        <v>0.14717</v>
      </c>
    </row>
    <row r="724" spans="1:27" ht="12.75" customHeight="1" outlineLevel="1" x14ac:dyDescent="0.2">
      <c r="A724" s="97" t="s">
        <v>3045</v>
      </c>
      <c r="B724" s="63" t="s">
        <v>242</v>
      </c>
      <c r="C724" s="43" t="s">
        <v>79</v>
      </c>
      <c r="D724" s="44">
        <v>0</v>
      </c>
      <c r="E724" s="44">
        <v>0</v>
      </c>
      <c r="F724" s="44">
        <v>0</v>
      </c>
      <c r="G724" s="44">
        <v>0</v>
      </c>
      <c r="H724" s="44">
        <v>0</v>
      </c>
      <c r="I724" s="44">
        <v>0</v>
      </c>
      <c r="J724" s="44">
        <v>0</v>
      </c>
      <c r="K724" s="44">
        <v>0</v>
      </c>
      <c r="L724" s="44">
        <v>0</v>
      </c>
      <c r="M724" s="44">
        <v>0</v>
      </c>
      <c r="N724" s="44">
        <v>0</v>
      </c>
      <c r="O724" s="44">
        <v>0</v>
      </c>
      <c r="P724" s="44">
        <v>0</v>
      </c>
      <c r="Q724" s="44">
        <v>0</v>
      </c>
      <c r="R724" s="44">
        <v>0</v>
      </c>
      <c r="S724" s="44">
        <v>0</v>
      </c>
      <c r="T724" s="44">
        <v>0</v>
      </c>
      <c r="U724" s="44">
        <v>0</v>
      </c>
      <c r="V724" s="44">
        <v>0</v>
      </c>
      <c r="W724" s="44">
        <v>0</v>
      </c>
      <c r="X724" s="44">
        <v>0</v>
      </c>
      <c r="Y724" s="44">
        <v>176.14</v>
      </c>
      <c r="Z724" s="44">
        <v>260.52</v>
      </c>
      <c r="AA724" s="44">
        <v>147.16999999999999</v>
      </c>
    </row>
    <row r="725" spans="1:27" x14ac:dyDescent="0.2">
      <c r="A725" s="96" t="s">
        <v>3046</v>
      </c>
      <c r="B725" s="28" t="str">
        <f>"20"&amp;"."&amp;$B$777&amp;"."&amp;$B$778</f>
        <v>20.04.2024</v>
      </c>
      <c r="C725" s="88" t="s">
        <v>76</v>
      </c>
      <c r="D725" s="89">
        <f>ROUND((D726)/1000,5)</f>
        <v>4.9070000000000003E-2</v>
      </c>
      <c r="E725" s="89">
        <f t="shared" ref="E725:AA725" si="409">ROUND((E726)/1000,5)</f>
        <v>2.6069999999999999E-2</v>
      </c>
      <c r="F725" s="89">
        <f t="shared" si="409"/>
        <v>1.0880000000000001E-2</v>
      </c>
      <c r="G725" s="89">
        <f t="shared" si="409"/>
        <v>1.712E-2</v>
      </c>
      <c r="H725" s="89">
        <f t="shared" si="409"/>
        <v>0</v>
      </c>
      <c r="I725" s="89">
        <f t="shared" si="409"/>
        <v>3.5500000000000002E-3</v>
      </c>
      <c r="J725" s="89">
        <f t="shared" si="409"/>
        <v>9.8099999999999993E-3</v>
      </c>
      <c r="K725" s="89">
        <f t="shared" si="409"/>
        <v>0</v>
      </c>
      <c r="L725" s="89">
        <f t="shared" si="409"/>
        <v>0</v>
      </c>
      <c r="M725" s="89">
        <f t="shared" si="409"/>
        <v>0</v>
      </c>
      <c r="N725" s="89">
        <f t="shared" si="409"/>
        <v>0</v>
      </c>
      <c r="O725" s="89">
        <f t="shared" si="409"/>
        <v>0</v>
      </c>
      <c r="P725" s="89">
        <f t="shared" si="409"/>
        <v>0</v>
      </c>
      <c r="Q725" s="89">
        <f t="shared" si="409"/>
        <v>0</v>
      </c>
      <c r="R725" s="89">
        <f t="shared" si="409"/>
        <v>0</v>
      </c>
      <c r="S725" s="89">
        <f t="shared" si="409"/>
        <v>0</v>
      </c>
      <c r="T725" s="89">
        <f t="shared" si="409"/>
        <v>0</v>
      </c>
      <c r="U725" s="89">
        <f t="shared" si="409"/>
        <v>3.0000000000000001E-5</v>
      </c>
      <c r="V725" s="89">
        <f t="shared" si="409"/>
        <v>0</v>
      </c>
      <c r="W725" s="89">
        <f t="shared" si="409"/>
        <v>0</v>
      </c>
      <c r="X725" s="89">
        <f t="shared" si="409"/>
        <v>0</v>
      </c>
      <c r="Y725" s="89">
        <f t="shared" si="409"/>
        <v>0.53873000000000004</v>
      </c>
      <c r="Z725" s="89">
        <f t="shared" si="409"/>
        <v>0.28688000000000002</v>
      </c>
      <c r="AA725" s="89">
        <f t="shared" si="409"/>
        <v>0.59758999999999995</v>
      </c>
    </row>
    <row r="726" spans="1:27" ht="12.75" customHeight="1" outlineLevel="1" x14ac:dyDescent="0.2">
      <c r="A726" s="97" t="s">
        <v>3047</v>
      </c>
      <c r="B726" s="63" t="s">
        <v>242</v>
      </c>
      <c r="C726" s="43" t="s">
        <v>79</v>
      </c>
      <c r="D726" s="44">
        <v>49.07</v>
      </c>
      <c r="E726" s="44">
        <v>26.07</v>
      </c>
      <c r="F726" s="44">
        <v>10.88</v>
      </c>
      <c r="G726" s="44">
        <v>17.12</v>
      </c>
      <c r="H726" s="44">
        <v>0</v>
      </c>
      <c r="I726" s="44">
        <v>3.55</v>
      </c>
      <c r="J726" s="44">
        <v>9.81</v>
      </c>
      <c r="K726" s="44">
        <v>0</v>
      </c>
      <c r="L726" s="44">
        <v>0</v>
      </c>
      <c r="M726" s="44">
        <v>0</v>
      </c>
      <c r="N726" s="44">
        <v>0</v>
      </c>
      <c r="O726" s="44">
        <v>0</v>
      </c>
      <c r="P726" s="44">
        <v>0</v>
      </c>
      <c r="Q726" s="44">
        <v>0</v>
      </c>
      <c r="R726" s="44">
        <v>0</v>
      </c>
      <c r="S726" s="44">
        <v>0</v>
      </c>
      <c r="T726" s="44">
        <v>0</v>
      </c>
      <c r="U726" s="44">
        <v>0.03</v>
      </c>
      <c r="V726" s="44">
        <v>0</v>
      </c>
      <c r="W726" s="44">
        <v>0</v>
      </c>
      <c r="X726" s="44">
        <v>0</v>
      </c>
      <c r="Y726" s="44">
        <v>538.73</v>
      </c>
      <c r="Z726" s="44">
        <v>286.88</v>
      </c>
      <c r="AA726" s="44">
        <v>597.59</v>
      </c>
    </row>
    <row r="727" spans="1:27" x14ac:dyDescent="0.2">
      <c r="A727" s="96" t="s">
        <v>3048</v>
      </c>
      <c r="B727" s="28" t="str">
        <f>"21"&amp;"."&amp;$B$777&amp;"."&amp;$B$778</f>
        <v>21.04.2024</v>
      </c>
      <c r="C727" s="88" t="s">
        <v>76</v>
      </c>
      <c r="D727" s="89">
        <f>ROUND((D728)/1000,5)</f>
        <v>0.29133999999999999</v>
      </c>
      <c r="E727" s="89">
        <f t="shared" ref="E727:AA727" si="410">ROUND((E728)/1000,5)</f>
        <v>0.34621000000000002</v>
      </c>
      <c r="F727" s="89">
        <f t="shared" si="410"/>
        <v>0.47249000000000002</v>
      </c>
      <c r="G727" s="89">
        <f t="shared" si="410"/>
        <v>0.27073999999999998</v>
      </c>
      <c r="H727" s="89">
        <f t="shared" si="410"/>
        <v>0.17072999999999999</v>
      </c>
      <c r="I727" s="89">
        <f t="shared" si="410"/>
        <v>0.17236000000000001</v>
      </c>
      <c r="J727" s="89">
        <f t="shared" si="410"/>
        <v>0.31298999999999999</v>
      </c>
      <c r="K727" s="89">
        <f t="shared" si="410"/>
        <v>1.81E-3</v>
      </c>
      <c r="L727" s="89">
        <f t="shared" si="410"/>
        <v>0</v>
      </c>
      <c r="M727" s="89">
        <f t="shared" si="410"/>
        <v>0</v>
      </c>
      <c r="N727" s="89">
        <f t="shared" si="410"/>
        <v>0</v>
      </c>
      <c r="O727" s="89">
        <f t="shared" si="410"/>
        <v>0</v>
      </c>
      <c r="P727" s="89">
        <f t="shared" si="410"/>
        <v>0.13863</v>
      </c>
      <c r="Q727" s="89">
        <f t="shared" si="410"/>
        <v>0.17706</v>
      </c>
      <c r="R727" s="89">
        <f t="shared" si="410"/>
        <v>0.29237000000000002</v>
      </c>
      <c r="S727" s="89">
        <f t="shared" si="410"/>
        <v>0.23336999999999999</v>
      </c>
      <c r="T727" s="89">
        <f t="shared" si="410"/>
        <v>0.15257000000000001</v>
      </c>
      <c r="U727" s="89">
        <f t="shared" si="410"/>
        <v>0.19914000000000001</v>
      </c>
      <c r="V727" s="89">
        <f t="shared" si="410"/>
        <v>0.16164999999999999</v>
      </c>
      <c r="W727" s="89">
        <f t="shared" si="410"/>
        <v>0.15287000000000001</v>
      </c>
      <c r="X727" s="89">
        <f t="shared" si="410"/>
        <v>0.40639999999999998</v>
      </c>
      <c r="Y727" s="89">
        <f t="shared" si="410"/>
        <v>0.30387999999999998</v>
      </c>
      <c r="Z727" s="89">
        <f t="shared" si="410"/>
        <v>0.45587</v>
      </c>
      <c r="AA727" s="89">
        <f t="shared" si="410"/>
        <v>1.2067399999999999</v>
      </c>
    </row>
    <row r="728" spans="1:27" ht="12.75" customHeight="1" outlineLevel="1" x14ac:dyDescent="0.2">
      <c r="A728" s="97" t="s">
        <v>3049</v>
      </c>
      <c r="B728" s="63" t="s">
        <v>242</v>
      </c>
      <c r="C728" s="43" t="s">
        <v>79</v>
      </c>
      <c r="D728" s="44">
        <v>291.33999999999997</v>
      </c>
      <c r="E728" s="44">
        <v>346.21</v>
      </c>
      <c r="F728" s="44">
        <v>472.49</v>
      </c>
      <c r="G728" s="44">
        <v>270.74</v>
      </c>
      <c r="H728" s="44">
        <v>170.73</v>
      </c>
      <c r="I728" s="44">
        <v>172.36</v>
      </c>
      <c r="J728" s="44">
        <v>312.99</v>
      </c>
      <c r="K728" s="44">
        <v>1.81</v>
      </c>
      <c r="L728" s="44">
        <v>0</v>
      </c>
      <c r="M728" s="44">
        <v>0</v>
      </c>
      <c r="N728" s="44">
        <v>0</v>
      </c>
      <c r="O728" s="44">
        <v>0</v>
      </c>
      <c r="P728" s="44">
        <v>138.63</v>
      </c>
      <c r="Q728" s="44">
        <v>177.06</v>
      </c>
      <c r="R728" s="44">
        <v>292.37</v>
      </c>
      <c r="S728" s="44">
        <v>233.37</v>
      </c>
      <c r="T728" s="44">
        <v>152.57</v>
      </c>
      <c r="U728" s="44">
        <v>199.14</v>
      </c>
      <c r="V728" s="44">
        <v>161.65</v>
      </c>
      <c r="W728" s="44">
        <v>152.87</v>
      </c>
      <c r="X728" s="44">
        <v>406.4</v>
      </c>
      <c r="Y728" s="44">
        <v>303.88</v>
      </c>
      <c r="Z728" s="44">
        <v>455.87</v>
      </c>
      <c r="AA728" s="44">
        <v>1206.74</v>
      </c>
    </row>
    <row r="729" spans="1:27" x14ac:dyDescent="0.2">
      <c r="A729" s="96" t="s">
        <v>3050</v>
      </c>
      <c r="B729" s="28" t="str">
        <f>"22"&amp;"."&amp;$B$777&amp;"."&amp;$B$778</f>
        <v>22.04.2024</v>
      </c>
      <c r="C729" s="88" t="s">
        <v>76</v>
      </c>
      <c r="D729" s="89">
        <f>ROUND((D730)/1000,5)</f>
        <v>0.23433000000000001</v>
      </c>
      <c r="E729" s="89">
        <f t="shared" ref="E729:AA729" si="411">ROUND((E730)/1000,5)</f>
        <v>0.26422000000000001</v>
      </c>
      <c r="F729" s="89">
        <f t="shared" si="411"/>
        <v>0.1744</v>
      </c>
      <c r="G729" s="89">
        <f t="shared" si="411"/>
        <v>0.13014999999999999</v>
      </c>
      <c r="H729" s="89">
        <f t="shared" si="411"/>
        <v>7.4109999999999995E-2</v>
      </c>
      <c r="I729" s="89">
        <f t="shared" si="411"/>
        <v>7.6600000000000001E-3</v>
      </c>
      <c r="J729" s="89">
        <f t="shared" si="411"/>
        <v>0</v>
      </c>
      <c r="K729" s="89">
        <f t="shared" si="411"/>
        <v>0</v>
      </c>
      <c r="L729" s="89">
        <f t="shared" si="411"/>
        <v>0</v>
      </c>
      <c r="M729" s="89">
        <f t="shared" si="411"/>
        <v>0</v>
      </c>
      <c r="N729" s="89">
        <f t="shared" si="411"/>
        <v>5.9360000000000003E-2</v>
      </c>
      <c r="O729" s="89">
        <f t="shared" si="411"/>
        <v>5.5579999999999997E-2</v>
      </c>
      <c r="P729" s="89">
        <f t="shared" si="411"/>
        <v>1.8800000000000001E-2</v>
      </c>
      <c r="Q729" s="89">
        <f t="shared" si="411"/>
        <v>8.8400000000000006E-3</v>
      </c>
      <c r="R729" s="89">
        <f t="shared" si="411"/>
        <v>2.3120000000000002E-2</v>
      </c>
      <c r="S729" s="89">
        <f t="shared" si="411"/>
        <v>3.5E-4</v>
      </c>
      <c r="T729" s="89">
        <f t="shared" si="411"/>
        <v>4.6240000000000003E-2</v>
      </c>
      <c r="U729" s="89">
        <f t="shared" si="411"/>
        <v>0</v>
      </c>
      <c r="V729" s="89">
        <f t="shared" si="411"/>
        <v>0</v>
      </c>
      <c r="W729" s="89">
        <f t="shared" si="411"/>
        <v>0</v>
      </c>
      <c r="X729" s="89">
        <f t="shared" si="411"/>
        <v>0.11743000000000001</v>
      </c>
      <c r="Y729" s="89">
        <f t="shared" si="411"/>
        <v>0.16566</v>
      </c>
      <c r="Z729" s="89">
        <f t="shared" si="411"/>
        <v>0.36126000000000003</v>
      </c>
      <c r="AA729" s="89">
        <f t="shared" si="411"/>
        <v>0.17763999999999999</v>
      </c>
    </row>
    <row r="730" spans="1:27" ht="12.75" customHeight="1" outlineLevel="1" x14ac:dyDescent="0.2">
      <c r="A730" s="97" t="s">
        <v>3051</v>
      </c>
      <c r="B730" s="63" t="s">
        <v>242</v>
      </c>
      <c r="C730" s="43" t="s">
        <v>79</v>
      </c>
      <c r="D730" s="44">
        <v>234.33</v>
      </c>
      <c r="E730" s="44">
        <v>264.22000000000003</v>
      </c>
      <c r="F730" s="44">
        <v>174.4</v>
      </c>
      <c r="G730" s="44">
        <v>130.15</v>
      </c>
      <c r="H730" s="44">
        <v>74.11</v>
      </c>
      <c r="I730" s="44">
        <v>7.66</v>
      </c>
      <c r="J730" s="44">
        <v>0</v>
      </c>
      <c r="K730" s="44">
        <v>0</v>
      </c>
      <c r="L730" s="44">
        <v>0</v>
      </c>
      <c r="M730" s="44">
        <v>0</v>
      </c>
      <c r="N730" s="44">
        <v>59.36</v>
      </c>
      <c r="O730" s="44">
        <v>55.58</v>
      </c>
      <c r="P730" s="44">
        <v>18.8</v>
      </c>
      <c r="Q730" s="44">
        <v>8.84</v>
      </c>
      <c r="R730" s="44">
        <v>23.12</v>
      </c>
      <c r="S730" s="44">
        <v>0.35</v>
      </c>
      <c r="T730" s="44">
        <v>46.24</v>
      </c>
      <c r="U730" s="44">
        <v>0</v>
      </c>
      <c r="V730" s="44">
        <v>0</v>
      </c>
      <c r="W730" s="44">
        <v>0</v>
      </c>
      <c r="X730" s="44">
        <v>117.43</v>
      </c>
      <c r="Y730" s="44">
        <v>165.66</v>
      </c>
      <c r="Z730" s="44">
        <v>361.26</v>
      </c>
      <c r="AA730" s="44">
        <v>177.64</v>
      </c>
    </row>
    <row r="731" spans="1:27" x14ac:dyDescent="0.2">
      <c r="A731" s="96" t="s">
        <v>3052</v>
      </c>
      <c r="B731" s="28" t="str">
        <f>"23"&amp;"."&amp;$B$777&amp;"."&amp;$B$778</f>
        <v>23.04.2024</v>
      </c>
      <c r="C731" s="88" t="s">
        <v>76</v>
      </c>
      <c r="D731" s="89">
        <f>ROUND((D732)/1000,5)</f>
        <v>8.3580000000000002E-2</v>
      </c>
      <c r="E731" s="89">
        <f t="shared" ref="E731:AA731" si="412">ROUND((E732)/1000,5)</f>
        <v>0</v>
      </c>
      <c r="F731" s="89">
        <f t="shared" si="412"/>
        <v>0</v>
      </c>
      <c r="G731" s="89">
        <f t="shared" si="412"/>
        <v>0</v>
      </c>
      <c r="H731" s="89">
        <f t="shared" si="412"/>
        <v>0</v>
      </c>
      <c r="I731" s="89">
        <f t="shared" si="412"/>
        <v>0</v>
      </c>
      <c r="J731" s="89">
        <f t="shared" si="412"/>
        <v>0</v>
      </c>
      <c r="K731" s="89">
        <f t="shared" si="412"/>
        <v>0</v>
      </c>
      <c r="L731" s="89">
        <f t="shared" si="412"/>
        <v>0</v>
      </c>
      <c r="M731" s="89">
        <f t="shared" si="412"/>
        <v>0</v>
      </c>
      <c r="N731" s="89">
        <f t="shared" si="412"/>
        <v>0</v>
      </c>
      <c r="O731" s="89">
        <f t="shared" si="412"/>
        <v>2.8600000000000001E-3</v>
      </c>
      <c r="P731" s="89">
        <f t="shared" si="412"/>
        <v>0</v>
      </c>
      <c r="Q731" s="89">
        <f t="shared" si="412"/>
        <v>5.6779999999999997E-2</v>
      </c>
      <c r="R731" s="89">
        <f t="shared" si="412"/>
        <v>7.689E-2</v>
      </c>
      <c r="S731" s="89">
        <f t="shared" si="412"/>
        <v>3.9239999999999997E-2</v>
      </c>
      <c r="T731" s="89">
        <f t="shared" si="412"/>
        <v>0.11914</v>
      </c>
      <c r="U731" s="89">
        <f t="shared" si="412"/>
        <v>3.49E-3</v>
      </c>
      <c r="V731" s="89">
        <f t="shared" si="412"/>
        <v>0</v>
      </c>
      <c r="W731" s="89">
        <f t="shared" si="412"/>
        <v>0</v>
      </c>
      <c r="X731" s="89">
        <f t="shared" si="412"/>
        <v>0.17426</v>
      </c>
      <c r="Y731" s="89">
        <f t="shared" si="412"/>
        <v>0.21265000000000001</v>
      </c>
      <c r="Z731" s="89">
        <f t="shared" si="412"/>
        <v>0.29014000000000001</v>
      </c>
      <c r="AA731" s="89">
        <f t="shared" si="412"/>
        <v>0.15923000000000001</v>
      </c>
    </row>
    <row r="732" spans="1:27" ht="12.75" customHeight="1" outlineLevel="1" x14ac:dyDescent="0.2">
      <c r="A732" s="97" t="s">
        <v>3053</v>
      </c>
      <c r="B732" s="63" t="s">
        <v>242</v>
      </c>
      <c r="C732" s="43" t="s">
        <v>79</v>
      </c>
      <c r="D732" s="44">
        <v>83.58</v>
      </c>
      <c r="E732" s="44">
        <v>0</v>
      </c>
      <c r="F732" s="44">
        <v>0</v>
      </c>
      <c r="G732" s="44">
        <v>0</v>
      </c>
      <c r="H732" s="44">
        <v>0</v>
      </c>
      <c r="I732" s="44">
        <v>0</v>
      </c>
      <c r="J732" s="44">
        <v>0</v>
      </c>
      <c r="K732" s="44">
        <v>0</v>
      </c>
      <c r="L732" s="44">
        <v>0</v>
      </c>
      <c r="M732" s="44">
        <v>0</v>
      </c>
      <c r="N732" s="44">
        <v>0</v>
      </c>
      <c r="O732" s="44">
        <v>2.86</v>
      </c>
      <c r="P732" s="44">
        <v>0</v>
      </c>
      <c r="Q732" s="44">
        <v>56.78</v>
      </c>
      <c r="R732" s="44">
        <v>76.89</v>
      </c>
      <c r="S732" s="44">
        <v>39.24</v>
      </c>
      <c r="T732" s="44">
        <v>119.14</v>
      </c>
      <c r="U732" s="44">
        <v>3.49</v>
      </c>
      <c r="V732" s="44">
        <v>0</v>
      </c>
      <c r="W732" s="44">
        <v>0</v>
      </c>
      <c r="X732" s="44">
        <v>174.26</v>
      </c>
      <c r="Y732" s="44">
        <v>212.65</v>
      </c>
      <c r="Z732" s="44">
        <v>290.14</v>
      </c>
      <c r="AA732" s="44">
        <v>159.22999999999999</v>
      </c>
    </row>
    <row r="733" spans="1:27" x14ac:dyDescent="0.2">
      <c r="A733" s="96" t="s">
        <v>3054</v>
      </c>
      <c r="B733" s="28" t="str">
        <f>"24"&amp;"."&amp;$B$777&amp;"."&amp;$B$778</f>
        <v>24.04.2024</v>
      </c>
      <c r="C733" s="88" t="s">
        <v>76</v>
      </c>
      <c r="D733" s="89">
        <f>ROUND((D734)/1000,5)</f>
        <v>0.11802</v>
      </c>
      <c r="E733" s="89">
        <f t="shared" ref="E733:AA733" si="413">ROUND((E734)/1000,5)</f>
        <v>0.161</v>
      </c>
      <c r="F733" s="89">
        <f t="shared" si="413"/>
        <v>8.165E-2</v>
      </c>
      <c r="G733" s="89">
        <f t="shared" si="413"/>
        <v>1.259E-2</v>
      </c>
      <c r="H733" s="89">
        <f t="shared" si="413"/>
        <v>0</v>
      </c>
      <c r="I733" s="89">
        <f t="shared" si="413"/>
        <v>0</v>
      </c>
      <c r="J733" s="89">
        <f t="shared" si="413"/>
        <v>0</v>
      </c>
      <c r="K733" s="89">
        <f t="shared" si="413"/>
        <v>0</v>
      </c>
      <c r="L733" s="89">
        <f t="shared" si="413"/>
        <v>0</v>
      </c>
      <c r="M733" s="89">
        <f t="shared" si="413"/>
        <v>0</v>
      </c>
      <c r="N733" s="89">
        <f t="shared" si="413"/>
        <v>8.6720000000000005E-2</v>
      </c>
      <c r="O733" s="89">
        <f t="shared" si="413"/>
        <v>5.9450000000000003E-2</v>
      </c>
      <c r="P733" s="89">
        <f t="shared" si="413"/>
        <v>0</v>
      </c>
      <c r="Q733" s="89">
        <f t="shared" si="413"/>
        <v>0</v>
      </c>
      <c r="R733" s="89">
        <f t="shared" si="413"/>
        <v>6.0949999999999997E-2</v>
      </c>
      <c r="S733" s="89">
        <f t="shared" si="413"/>
        <v>3.1859999999999999E-2</v>
      </c>
      <c r="T733" s="89">
        <f t="shared" si="413"/>
        <v>0</v>
      </c>
      <c r="U733" s="89">
        <f t="shared" si="413"/>
        <v>0</v>
      </c>
      <c r="V733" s="89">
        <f t="shared" si="413"/>
        <v>0</v>
      </c>
      <c r="W733" s="89">
        <f t="shared" si="413"/>
        <v>0</v>
      </c>
      <c r="X733" s="89">
        <f t="shared" si="413"/>
        <v>0</v>
      </c>
      <c r="Y733" s="89">
        <f t="shared" si="413"/>
        <v>3.8010000000000002E-2</v>
      </c>
      <c r="Z733" s="89">
        <f t="shared" si="413"/>
        <v>0.29703000000000002</v>
      </c>
      <c r="AA733" s="89">
        <f t="shared" si="413"/>
        <v>0.25940999999999997</v>
      </c>
    </row>
    <row r="734" spans="1:27" ht="12.75" customHeight="1" outlineLevel="1" x14ac:dyDescent="0.2">
      <c r="A734" s="97" t="s">
        <v>3055</v>
      </c>
      <c r="B734" s="63" t="s">
        <v>242</v>
      </c>
      <c r="C734" s="43" t="s">
        <v>79</v>
      </c>
      <c r="D734" s="44">
        <v>118.02</v>
      </c>
      <c r="E734" s="44">
        <v>161</v>
      </c>
      <c r="F734" s="44">
        <v>81.650000000000006</v>
      </c>
      <c r="G734" s="44">
        <v>12.59</v>
      </c>
      <c r="H734" s="44">
        <v>0</v>
      </c>
      <c r="I734" s="44">
        <v>0</v>
      </c>
      <c r="J734" s="44">
        <v>0</v>
      </c>
      <c r="K734" s="44">
        <v>0</v>
      </c>
      <c r="L734" s="44">
        <v>0</v>
      </c>
      <c r="M734" s="44">
        <v>0</v>
      </c>
      <c r="N734" s="44">
        <v>86.72</v>
      </c>
      <c r="O734" s="44">
        <v>59.45</v>
      </c>
      <c r="P734" s="44">
        <v>0</v>
      </c>
      <c r="Q734" s="44">
        <v>0</v>
      </c>
      <c r="R734" s="44">
        <v>60.95</v>
      </c>
      <c r="S734" s="44">
        <v>31.86</v>
      </c>
      <c r="T734" s="44">
        <v>0</v>
      </c>
      <c r="U734" s="44">
        <v>0</v>
      </c>
      <c r="V734" s="44">
        <v>0</v>
      </c>
      <c r="W734" s="44">
        <v>0</v>
      </c>
      <c r="X734" s="44">
        <v>0</v>
      </c>
      <c r="Y734" s="44">
        <v>38.01</v>
      </c>
      <c r="Z734" s="44">
        <v>297.02999999999997</v>
      </c>
      <c r="AA734" s="44">
        <v>259.41000000000003</v>
      </c>
    </row>
    <row r="735" spans="1:27" x14ac:dyDescent="0.2">
      <c r="A735" s="96" t="s">
        <v>3056</v>
      </c>
      <c r="B735" s="28" t="str">
        <f>"25"&amp;"."&amp;$B$777&amp;"."&amp;$B$778</f>
        <v>25.04.2024</v>
      </c>
      <c r="C735" s="88" t="s">
        <v>76</v>
      </c>
      <c r="D735" s="89">
        <f>ROUND((D736)/1000,5)</f>
        <v>0.24226</v>
      </c>
      <c r="E735" s="89">
        <f t="shared" ref="E735:AA735" si="414">ROUND((E736)/1000,5)</f>
        <v>0.13306000000000001</v>
      </c>
      <c r="F735" s="89">
        <f t="shared" si="414"/>
        <v>0</v>
      </c>
      <c r="G735" s="89">
        <f t="shared" si="414"/>
        <v>1.503E-2</v>
      </c>
      <c r="H735" s="89">
        <f t="shared" si="414"/>
        <v>0</v>
      </c>
      <c r="I735" s="89">
        <f t="shared" si="414"/>
        <v>0</v>
      </c>
      <c r="J735" s="89">
        <f t="shared" si="414"/>
        <v>0</v>
      </c>
      <c r="K735" s="89">
        <f t="shared" si="414"/>
        <v>0</v>
      </c>
      <c r="L735" s="89">
        <f t="shared" si="414"/>
        <v>0</v>
      </c>
      <c r="M735" s="89">
        <f t="shared" si="414"/>
        <v>5.9999999999999995E-4</v>
      </c>
      <c r="N735" s="89">
        <f t="shared" si="414"/>
        <v>1.34E-3</v>
      </c>
      <c r="O735" s="89">
        <f t="shared" si="414"/>
        <v>0</v>
      </c>
      <c r="P735" s="89">
        <f t="shared" si="414"/>
        <v>0</v>
      </c>
      <c r="Q735" s="89">
        <f t="shared" si="414"/>
        <v>0</v>
      </c>
      <c r="R735" s="89">
        <f t="shared" si="414"/>
        <v>0</v>
      </c>
      <c r="S735" s="89">
        <f t="shared" si="414"/>
        <v>0</v>
      </c>
      <c r="T735" s="89">
        <f t="shared" si="414"/>
        <v>0</v>
      </c>
      <c r="U735" s="89">
        <f t="shared" si="414"/>
        <v>0</v>
      </c>
      <c r="V735" s="89">
        <f t="shared" si="414"/>
        <v>0</v>
      </c>
      <c r="W735" s="89">
        <f t="shared" si="414"/>
        <v>0</v>
      </c>
      <c r="X735" s="89">
        <f t="shared" si="414"/>
        <v>0</v>
      </c>
      <c r="Y735" s="89">
        <f t="shared" si="414"/>
        <v>0.24413000000000001</v>
      </c>
      <c r="Z735" s="89">
        <f t="shared" si="414"/>
        <v>0.25192999999999999</v>
      </c>
      <c r="AA735" s="89">
        <f t="shared" si="414"/>
        <v>0.23122999999999999</v>
      </c>
    </row>
    <row r="736" spans="1:27" ht="12.75" customHeight="1" outlineLevel="1" x14ac:dyDescent="0.2">
      <c r="A736" s="97" t="s">
        <v>3057</v>
      </c>
      <c r="B736" s="63" t="s">
        <v>242</v>
      </c>
      <c r="C736" s="43" t="s">
        <v>79</v>
      </c>
      <c r="D736" s="44">
        <v>242.26</v>
      </c>
      <c r="E736" s="44">
        <v>133.06</v>
      </c>
      <c r="F736" s="44">
        <v>0</v>
      </c>
      <c r="G736" s="44">
        <v>15.03</v>
      </c>
      <c r="H736" s="44">
        <v>0</v>
      </c>
      <c r="I736" s="44">
        <v>0</v>
      </c>
      <c r="J736" s="44">
        <v>0</v>
      </c>
      <c r="K736" s="44">
        <v>0</v>
      </c>
      <c r="L736" s="44">
        <v>0</v>
      </c>
      <c r="M736" s="44">
        <v>0.6</v>
      </c>
      <c r="N736" s="44">
        <v>1.34</v>
      </c>
      <c r="O736" s="44">
        <v>0</v>
      </c>
      <c r="P736" s="44">
        <v>0</v>
      </c>
      <c r="Q736" s="44">
        <v>0</v>
      </c>
      <c r="R736" s="44">
        <v>0</v>
      </c>
      <c r="S736" s="44">
        <v>0</v>
      </c>
      <c r="T736" s="44">
        <v>0</v>
      </c>
      <c r="U736" s="44">
        <v>0</v>
      </c>
      <c r="V736" s="44">
        <v>0</v>
      </c>
      <c r="W736" s="44">
        <v>0</v>
      </c>
      <c r="X736" s="44">
        <v>0</v>
      </c>
      <c r="Y736" s="44">
        <v>244.13</v>
      </c>
      <c r="Z736" s="44">
        <v>251.93</v>
      </c>
      <c r="AA736" s="44">
        <v>231.23</v>
      </c>
    </row>
    <row r="737" spans="1:28" x14ac:dyDescent="0.2">
      <c r="A737" s="96" t="s">
        <v>3058</v>
      </c>
      <c r="B737" s="28" t="str">
        <f>"26"&amp;"."&amp;$B$777&amp;"."&amp;$B$778</f>
        <v>26.04.2024</v>
      </c>
      <c r="C737" s="88" t="s">
        <v>76</v>
      </c>
      <c r="D737" s="89">
        <f>ROUND((D738)/1000,5)</f>
        <v>0.17712</v>
      </c>
      <c r="E737" s="89">
        <f t="shared" ref="E737:AA737" si="415">ROUND((E738)/1000,5)</f>
        <v>0.15481</v>
      </c>
      <c r="F737" s="89">
        <f t="shared" si="415"/>
        <v>5.7959999999999998E-2</v>
      </c>
      <c r="G737" s="89">
        <f t="shared" si="415"/>
        <v>2.2300000000000002E-3</v>
      </c>
      <c r="H737" s="89">
        <f t="shared" si="415"/>
        <v>2.4559999999999998E-2</v>
      </c>
      <c r="I737" s="89">
        <f t="shared" si="415"/>
        <v>8.0000000000000007E-5</v>
      </c>
      <c r="J737" s="89">
        <f t="shared" si="415"/>
        <v>0</v>
      </c>
      <c r="K737" s="89">
        <f t="shared" si="415"/>
        <v>0</v>
      </c>
      <c r="L737" s="89">
        <f t="shared" si="415"/>
        <v>0</v>
      </c>
      <c r="M737" s="89">
        <f t="shared" si="415"/>
        <v>6.0900000000000003E-2</v>
      </c>
      <c r="N737" s="89">
        <f t="shared" si="415"/>
        <v>0.10877000000000001</v>
      </c>
      <c r="O737" s="89">
        <f t="shared" si="415"/>
        <v>1.9550000000000001E-2</v>
      </c>
      <c r="P737" s="89">
        <f t="shared" si="415"/>
        <v>0</v>
      </c>
      <c r="Q737" s="89">
        <f t="shared" si="415"/>
        <v>0</v>
      </c>
      <c r="R737" s="89">
        <f t="shared" si="415"/>
        <v>0</v>
      </c>
      <c r="S737" s="89">
        <f t="shared" si="415"/>
        <v>0</v>
      </c>
      <c r="T737" s="89">
        <f t="shared" si="415"/>
        <v>0</v>
      </c>
      <c r="U737" s="89">
        <f t="shared" si="415"/>
        <v>0</v>
      </c>
      <c r="V737" s="89">
        <f t="shared" si="415"/>
        <v>7.6469999999999996E-2</v>
      </c>
      <c r="W737" s="89">
        <f t="shared" si="415"/>
        <v>5.126E-2</v>
      </c>
      <c r="X737" s="89">
        <f t="shared" si="415"/>
        <v>0</v>
      </c>
      <c r="Y737" s="89">
        <f t="shared" si="415"/>
        <v>0.11197</v>
      </c>
      <c r="Z737" s="89">
        <f t="shared" si="415"/>
        <v>0.34510999999999997</v>
      </c>
      <c r="AA737" s="89">
        <f t="shared" si="415"/>
        <v>0.22694</v>
      </c>
    </row>
    <row r="738" spans="1:28" ht="12.75" customHeight="1" outlineLevel="1" x14ac:dyDescent="0.2">
      <c r="A738" s="97" t="s">
        <v>3059</v>
      </c>
      <c r="B738" s="63" t="s">
        <v>242</v>
      </c>
      <c r="C738" s="43" t="s">
        <v>79</v>
      </c>
      <c r="D738" s="44">
        <v>177.12</v>
      </c>
      <c r="E738" s="44">
        <v>154.81</v>
      </c>
      <c r="F738" s="44">
        <v>57.96</v>
      </c>
      <c r="G738" s="44">
        <v>2.23</v>
      </c>
      <c r="H738" s="44">
        <v>24.56</v>
      </c>
      <c r="I738" s="44">
        <v>0.08</v>
      </c>
      <c r="J738" s="44">
        <v>0</v>
      </c>
      <c r="K738" s="44">
        <v>0</v>
      </c>
      <c r="L738" s="44">
        <v>0</v>
      </c>
      <c r="M738" s="44">
        <v>60.9</v>
      </c>
      <c r="N738" s="44">
        <v>108.77</v>
      </c>
      <c r="O738" s="44">
        <v>19.55</v>
      </c>
      <c r="P738" s="44">
        <v>0</v>
      </c>
      <c r="Q738" s="44">
        <v>0</v>
      </c>
      <c r="R738" s="44">
        <v>0</v>
      </c>
      <c r="S738" s="44">
        <v>0</v>
      </c>
      <c r="T738" s="44">
        <v>0</v>
      </c>
      <c r="U738" s="44">
        <v>0</v>
      </c>
      <c r="V738" s="44">
        <v>76.47</v>
      </c>
      <c r="W738" s="44">
        <v>51.26</v>
      </c>
      <c r="X738" s="44">
        <v>0</v>
      </c>
      <c r="Y738" s="44">
        <v>111.97</v>
      </c>
      <c r="Z738" s="44">
        <v>345.11</v>
      </c>
      <c r="AA738" s="44">
        <v>226.94</v>
      </c>
    </row>
    <row r="739" spans="1:28" x14ac:dyDescent="0.2">
      <c r="A739" s="96" t="s">
        <v>3060</v>
      </c>
      <c r="B739" s="28" t="str">
        <f>"27"&amp;"."&amp;$B$777&amp;"."&amp;$B$778</f>
        <v>27.04.2024</v>
      </c>
      <c r="C739" s="88" t="s">
        <v>76</v>
      </c>
      <c r="D739" s="89">
        <f>ROUND((D740)/1000,5)</f>
        <v>0.19999</v>
      </c>
      <c r="E739" s="89">
        <f t="shared" ref="E739:AA739" si="416">ROUND((E740)/1000,5)</f>
        <v>6.3789999999999999E-2</v>
      </c>
      <c r="F739" s="89">
        <f t="shared" si="416"/>
        <v>9.3329999999999996E-2</v>
      </c>
      <c r="G739" s="89">
        <f t="shared" si="416"/>
        <v>7.4370000000000006E-2</v>
      </c>
      <c r="H739" s="89">
        <f t="shared" si="416"/>
        <v>1.303E-2</v>
      </c>
      <c r="I739" s="89">
        <f t="shared" si="416"/>
        <v>0</v>
      </c>
      <c r="J739" s="89">
        <f t="shared" si="416"/>
        <v>0</v>
      </c>
      <c r="K739" s="89">
        <f t="shared" si="416"/>
        <v>0</v>
      </c>
      <c r="L739" s="89">
        <f t="shared" si="416"/>
        <v>0</v>
      </c>
      <c r="M739" s="89">
        <f t="shared" si="416"/>
        <v>0</v>
      </c>
      <c r="N739" s="89">
        <f t="shared" si="416"/>
        <v>0</v>
      </c>
      <c r="O739" s="89">
        <f t="shared" si="416"/>
        <v>1.3979999999999999E-2</v>
      </c>
      <c r="P739" s="89">
        <f t="shared" si="416"/>
        <v>0</v>
      </c>
      <c r="Q739" s="89">
        <f t="shared" si="416"/>
        <v>0</v>
      </c>
      <c r="R739" s="89">
        <f t="shared" si="416"/>
        <v>2.9999999999999997E-4</v>
      </c>
      <c r="S739" s="89">
        <f t="shared" si="416"/>
        <v>0</v>
      </c>
      <c r="T739" s="89">
        <f t="shared" si="416"/>
        <v>4.1200000000000004E-3</v>
      </c>
      <c r="U739" s="89">
        <f t="shared" si="416"/>
        <v>0</v>
      </c>
      <c r="V739" s="89">
        <f t="shared" si="416"/>
        <v>2.23E-2</v>
      </c>
      <c r="W739" s="89">
        <f t="shared" si="416"/>
        <v>3.066E-2</v>
      </c>
      <c r="X739" s="89">
        <f t="shared" si="416"/>
        <v>1.4400000000000001E-3</v>
      </c>
      <c r="Y739" s="89">
        <f t="shared" si="416"/>
        <v>0</v>
      </c>
      <c r="Z739" s="89">
        <f t="shared" si="416"/>
        <v>0.26713999999999999</v>
      </c>
      <c r="AA739" s="89">
        <f t="shared" si="416"/>
        <v>0.11697</v>
      </c>
    </row>
    <row r="740" spans="1:28" ht="12.75" customHeight="1" outlineLevel="1" x14ac:dyDescent="0.2">
      <c r="A740" s="97" t="s">
        <v>3061</v>
      </c>
      <c r="B740" s="63" t="s">
        <v>242</v>
      </c>
      <c r="C740" s="43" t="s">
        <v>79</v>
      </c>
      <c r="D740" s="44">
        <v>199.99</v>
      </c>
      <c r="E740" s="44">
        <v>63.79</v>
      </c>
      <c r="F740" s="44">
        <v>93.33</v>
      </c>
      <c r="G740" s="44">
        <v>74.37</v>
      </c>
      <c r="H740" s="44">
        <v>13.03</v>
      </c>
      <c r="I740" s="44">
        <v>0</v>
      </c>
      <c r="J740" s="44">
        <v>0</v>
      </c>
      <c r="K740" s="44">
        <v>0</v>
      </c>
      <c r="L740" s="44">
        <v>0</v>
      </c>
      <c r="M740" s="44">
        <v>0</v>
      </c>
      <c r="N740" s="44">
        <v>0</v>
      </c>
      <c r="O740" s="44">
        <v>13.98</v>
      </c>
      <c r="P740" s="44">
        <v>0</v>
      </c>
      <c r="Q740" s="44">
        <v>0</v>
      </c>
      <c r="R740" s="44">
        <v>0.3</v>
      </c>
      <c r="S740" s="44">
        <v>0</v>
      </c>
      <c r="T740" s="44">
        <v>4.12</v>
      </c>
      <c r="U740" s="44">
        <v>0</v>
      </c>
      <c r="V740" s="44">
        <v>22.3</v>
      </c>
      <c r="W740" s="44">
        <v>30.66</v>
      </c>
      <c r="X740" s="44">
        <v>1.44</v>
      </c>
      <c r="Y740" s="44">
        <v>0</v>
      </c>
      <c r="Z740" s="44">
        <v>267.14</v>
      </c>
      <c r="AA740" s="44">
        <v>116.97</v>
      </c>
    </row>
    <row r="741" spans="1:28" x14ac:dyDescent="0.2">
      <c r="A741" s="96" t="s">
        <v>3062</v>
      </c>
      <c r="B741" s="28" t="str">
        <f>"28"&amp;"."&amp;$B$777&amp;"."&amp;$B$778</f>
        <v>28.04.2024</v>
      </c>
      <c r="C741" s="88" t="s">
        <v>76</v>
      </c>
      <c r="D741" s="89">
        <f>ROUND((D742)/1000,5)</f>
        <v>1.9699999999999999E-2</v>
      </c>
      <c r="E741" s="89">
        <f t="shared" ref="E741:AA741" si="417">ROUND((E742)/1000,5)</f>
        <v>0</v>
      </c>
      <c r="F741" s="89">
        <f t="shared" si="417"/>
        <v>0</v>
      </c>
      <c r="G741" s="89">
        <f t="shared" si="417"/>
        <v>0</v>
      </c>
      <c r="H741" s="89">
        <f t="shared" si="417"/>
        <v>0</v>
      </c>
      <c r="I741" s="89">
        <f t="shared" si="417"/>
        <v>0</v>
      </c>
      <c r="J741" s="89">
        <f t="shared" si="417"/>
        <v>3.3390000000000003E-2</v>
      </c>
      <c r="K741" s="89">
        <f t="shared" si="417"/>
        <v>0</v>
      </c>
      <c r="L741" s="89">
        <f t="shared" si="417"/>
        <v>0</v>
      </c>
      <c r="M741" s="89">
        <f t="shared" si="417"/>
        <v>0</v>
      </c>
      <c r="N741" s="89">
        <f t="shared" si="417"/>
        <v>7.7609999999999998E-2</v>
      </c>
      <c r="O741" s="89">
        <f t="shared" si="417"/>
        <v>0.10783</v>
      </c>
      <c r="P741" s="89">
        <f t="shared" si="417"/>
        <v>0.28181</v>
      </c>
      <c r="Q741" s="89">
        <f t="shared" si="417"/>
        <v>0.31879999999999997</v>
      </c>
      <c r="R741" s="89">
        <f t="shared" si="417"/>
        <v>0.26343</v>
      </c>
      <c r="S741" s="89">
        <f t="shared" si="417"/>
        <v>0.25363999999999998</v>
      </c>
      <c r="T741" s="89">
        <f t="shared" si="417"/>
        <v>0.24141000000000001</v>
      </c>
      <c r="U741" s="89">
        <f t="shared" si="417"/>
        <v>6.9190000000000002E-2</v>
      </c>
      <c r="V741" s="89">
        <f t="shared" si="417"/>
        <v>3.6659999999999998E-2</v>
      </c>
      <c r="W741" s="89">
        <f t="shared" si="417"/>
        <v>1.1900000000000001E-3</v>
      </c>
      <c r="X741" s="89">
        <f t="shared" si="417"/>
        <v>6.7030000000000006E-2</v>
      </c>
      <c r="Y741" s="89">
        <f t="shared" si="417"/>
        <v>0.12058000000000001</v>
      </c>
      <c r="Z741" s="89">
        <f t="shared" si="417"/>
        <v>0.23093</v>
      </c>
      <c r="AA741" s="89">
        <f t="shared" si="417"/>
        <v>0.16303000000000001</v>
      </c>
    </row>
    <row r="742" spans="1:28" ht="12.75" customHeight="1" outlineLevel="1" x14ac:dyDescent="0.2">
      <c r="A742" s="97" t="s">
        <v>3063</v>
      </c>
      <c r="B742" s="63" t="s">
        <v>242</v>
      </c>
      <c r="C742" s="43" t="s">
        <v>79</v>
      </c>
      <c r="D742" s="44">
        <v>19.7</v>
      </c>
      <c r="E742" s="44">
        <v>0</v>
      </c>
      <c r="F742" s="44">
        <v>0</v>
      </c>
      <c r="G742" s="44">
        <v>0</v>
      </c>
      <c r="H742" s="44">
        <v>0</v>
      </c>
      <c r="I742" s="44">
        <v>0</v>
      </c>
      <c r="J742" s="44">
        <v>33.39</v>
      </c>
      <c r="K742" s="44">
        <v>0</v>
      </c>
      <c r="L742" s="44">
        <v>0</v>
      </c>
      <c r="M742" s="44">
        <v>0</v>
      </c>
      <c r="N742" s="44">
        <v>77.61</v>
      </c>
      <c r="O742" s="44">
        <v>107.83</v>
      </c>
      <c r="P742" s="44">
        <v>281.81</v>
      </c>
      <c r="Q742" s="44">
        <v>318.8</v>
      </c>
      <c r="R742" s="44">
        <v>263.43</v>
      </c>
      <c r="S742" s="44">
        <v>253.64</v>
      </c>
      <c r="T742" s="44">
        <v>241.41</v>
      </c>
      <c r="U742" s="44">
        <v>69.19</v>
      </c>
      <c r="V742" s="44">
        <v>36.659999999999997</v>
      </c>
      <c r="W742" s="44">
        <v>1.19</v>
      </c>
      <c r="X742" s="44">
        <v>67.03</v>
      </c>
      <c r="Y742" s="44">
        <v>120.58</v>
      </c>
      <c r="Z742" s="44">
        <v>230.93</v>
      </c>
      <c r="AA742" s="44">
        <v>163.03</v>
      </c>
    </row>
    <row r="743" spans="1:28" x14ac:dyDescent="0.2">
      <c r="A743" s="96" t="s">
        <v>3064</v>
      </c>
      <c r="B743" s="28" t="str">
        <f>"29"&amp;"."&amp;$B$777&amp;"."&amp;$B$778</f>
        <v>29.04.2024</v>
      </c>
      <c r="C743" s="88" t="s">
        <v>76</v>
      </c>
      <c r="D743" s="89">
        <f>ROUND((D744)/1000,5)</f>
        <v>0.10523</v>
      </c>
      <c r="E743" s="89">
        <f t="shared" ref="E743:AA743" si="418">ROUND((E744)/1000,5)</f>
        <v>3.3410000000000002E-2</v>
      </c>
      <c r="F743" s="89">
        <f t="shared" si="418"/>
        <v>8.1960000000000005E-2</v>
      </c>
      <c r="G743" s="89">
        <f t="shared" si="418"/>
        <v>3.4079999999999999E-2</v>
      </c>
      <c r="H743" s="89">
        <f t="shared" si="418"/>
        <v>3.3689999999999998E-2</v>
      </c>
      <c r="I743" s="89">
        <f t="shared" si="418"/>
        <v>3.5500000000000002E-3</v>
      </c>
      <c r="J743" s="89">
        <f t="shared" si="418"/>
        <v>0</v>
      </c>
      <c r="K743" s="89">
        <f t="shared" si="418"/>
        <v>0</v>
      </c>
      <c r="L743" s="89">
        <f t="shared" si="418"/>
        <v>0</v>
      </c>
      <c r="M743" s="89">
        <f t="shared" si="418"/>
        <v>0</v>
      </c>
      <c r="N743" s="89">
        <f t="shared" si="418"/>
        <v>0</v>
      </c>
      <c r="O743" s="89">
        <f t="shared" si="418"/>
        <v>0</v>
      </c>
      <c r="P743" s="89">
        <f t="shared" si="418"/>
        <v>0</v>
      </c>
      <c r="Q743" s="89">
        <f t="shared" si="418"/>
        <v>0</v>
      </c>
      <c r="R743" s="89">
        <f t="shared" si="418"/>
        <v>0</v>
      </c>
      <c r="S743" s="89">
        <f t="shared" si="418"/>
        <v>0</v>
      </c>
      <c r="T743" s="89">
        <f t="shared" si="418"/>
        <v>0</v>
      </c>
      <c r="U743" s="89">
        <f t="shared" si="418"/>
        <v>0</v>
      </c>
      <c r="V743" s="89">
        <f t="shared" si="418"/>
        <v>0</v>
      </c>
      <c r="W743" s="89">
        <f t="shared" si="418"/>
        <v>0</v>
      </c>
      <c r="X743" s="89">
        <f t="shared" si="418"/>
        <v>0</v>
      </c>
      <c r="Y743" s="89">
        <f t="shared" si="418"/>
        <v>0</v>
      </c>
      <c r="Z743" s="89">
        <f t="shared" si="418"/>
        <v>0</v>
      </c>
      <c r="AA743" s="89">
        <f t="shared" si="418"/>
        <v>0</v>
      </c>
    </row>
    <row r="744" spans="1:28" ht="12.75" customHeight="1" outlineLevel="1" x14ac:dyDescent="0.2">
      <c r="A744" s="97" t="s">
        <v>3065</v>
      </c>
      <c r="B744" s="63" t="s">
        <v>242</v>
      </c>
      <c r="C744" s="43" t="s">
        <v>79</v>
      </c>
      <c r="D744" s="44">
        <v>105.23</v>
      </c>
      <c r="E744" s="44">
        <v>33.409999999999997</v>
      </c>
      <c r="F744" s="44">
        <v>81.96</v>
      </c>
      <c r="G744" s="44">
        <v>34.08</v>
      </c>
      <c r="H744" s="44">
        <v>33.69</v>
      </c>
      <c r="I744" s="44">
        <v>3.55</v>
      </c>
      <c r="J744" s="44">
        <v>0</v>
      </c>
      <c r="K744" s="44">
        <v>0</v>
      </c>
      <c r="L744" s="44">
        <v>0</v>
      </c>
      <c r="M744" s="44">
        <v>0</v>
      </c>
      <c r="N744" s="44">
        <v>0</v>
      </c>
      <c r="O744" s="44">
        <v>0</v>
      </c>
      <c r="P744" s="44">
        <v>0</v>
      </c>
      <c r="Q744" s="44">
        <v>0</v>
      </c>
      <c r="R744" s="44">
        <v>0</v>
      </c>
      <c r="S744" s="44">
        <v>0</v>
      </c>
      <c r="T744" s="44">
        <v>0</v>
      </c>
      <c r="U744" s="44">
        <v>0</v>
      </c>
      <c r="V744" s="44">
        <v>0</v>
      </c>
      <c r="W744" s="44">
        <v>0</v>
      </c>
      <c r="X744" s="44">
        <v>0</v>
      </c>
      <c r="Y744" s="44">
        <v>0</v>
      </c>
      <c r="Z744" s="44">
        <v>0</v>
      </c>
      <c r="AA744" s="44">
        <v>0</v>
      </c>
    </row>
    <row r="745" spans="1:28" x14ac:dyDescent="0.2">
      <c r="A745" s="96" t="s">
        <v>3066</v>
      </c>
      <c r="B745" s="28" t="str">
        <f>"30"&amp;"."&amp;$B$777&amp;"."&amp;$B$778</f>
        <v>30.04.2024</v>
      </c>
      <c r="C745" s="88" t="s">
        <v>76</v>
      </c>
      <c r="D745" s="89">
        <f>ROUND((D746)/1000,5)</f>
        <v>0</v>
      </c>
      <c r="E745" s="89">
        <f t="shared" ref="E745:AA745" si="419">ROUND((E746)/1000,5)</f>
        <v>0</v>
      </c>
      <c r="F745" s="89">
        <f t="shared" si="419"/>
        <v>0</v>
      </c>
      <c r="G745" s="89">
        <f t="shared" si="419"/>
        <v>0</v>
      </c>
      <c r="H745" s="89">
        <f t="shared" si="419"/>
        <v>0</v>
      </c>
      <c r="I745" s="89">
        <f t="shared" si="419"/>
        <v>0</v>
      </c>
      <c r="J745" s="89">
        <f t="shared" si="419"/>
        <v>0</v>
      </c>
      <c r="K745" s="89">
        <f t="shared" si="419"/>
        <v>0</v>
      </c>
      <c r="L745" s="89">
        <f t="shared" si="419"/>
        <v>0</v>
      </c>
      <c r="M745" s="89">
        <f t="shared" si="419"/>
        <v>0</v>
      </c>
      <c r="N745" s="89">
        <f t="shared" si="419"/>
        <v>0</v>
      </c>
      <c r="O745" s="89">
        <f t="shared" si="419"/>
        <v>0</v>
      </c>
      <c r="P745" s="89">
        <f t="shared" si="419"/>
        <v>0</v>
      </c>
      <c r="Q745" s="89">
        <f t="shared" si="419"/>
        <v>0</v>
      </c>
      <c r="R745" s="89">
        <f t="shared" si="419"/>
        <v>0</v>
      </c>
      <c r="S745" s="89">
        <f t="shared" si="419"/>
        <v>0</v>
      </c>
      <c r="T745" s="89">
        <f t="shared" si="419"/>
        <v>0.29730000000000001</v>
      </c>
      <c r="U745" s="89">
        <f t="shared" si="419"/>
        <v>0.14704999999999999</v>
      </c>
      <c r="V745" s="89">
        <f t="shared" si="419"/>
        <v>0.12425</v>
      </c>
      <c r="W745" s="89">
        <f t="shared" si="419"/>
        <v>7.9799999999999992E-3</v>
      </c>
      <c r="X745" s="89">
        <f t="shared" si="419"/>
        <v>0</v>
      </c>
      <c r="Y745" s="89">
        <f t="shared" si="419"/>
        <v>7.9920000000000005E-2</v>
      </c>
      <c r="Z745" s="89">
        <f t="shared" si="419"/>
        <v>0.11247</v>
      </c>
      <c r="AA745" s="89">
        <f t="shared" si="419"/>
        <v>0.14154</v>
      </c>
    </row>
    <row r="746" spans="1:28" ht="12.75" customHeight="1" outlineLevel="1" x14ac:dyDescent="0.2">
      <c r="A746" s="97" t="s">
        <v>3067</v>
      </c>
      <c r="B746" s="63" t="s">
        <v>242</v>
      </c>
      <c r="C746" s="43" t="s">
        <v>79</v>
      </c>
      <c r="D746" s="44">
        <v>0</v>
      </c>
      <c r="E746" s="44">
        <v>0</v>
      </c>
      <c r="F746" s="44">
        <v>0</v>
      </c>
      <c r="G746" s="44">
        <v>0</v>
      </c>
      <c r="H746" s="44">
        <v>0</v>
      </c>
      <c r="I746" s="44">
        <v>0</v>
      </c>
      <c r="J746" s="44">
        <v>0</v>
      </c>
      <c r="K746" s="44">
        <v>0</v>
      </c>
      <c r="L746" s="44">
        <v>0</v>
      </c>
      <c r="M746" s="44">
        <v>0</v>
      </c>
      <c r="N746" s="44">
        <v>0</v>
      </c>
      <c r="O746" s="44">
        <v>0</v>
      </c>
      <c r="P746" s="44">
        <v>0</v>
      </c>
      <c r="Q746" s="44">
        <v>0</v>
      </c>
      <c r="R746" s="44">
        <v>0</v>
      </c>
      <c r="S746" s="44">
        <v>0</v>
      </c>
      <c r="T746" s="44">
        <v>297.3</v>
      </c>
      <c r="U746" s="44">
        <v>147.05000000000001</v>
      </c>
      <c r="V746" s="44">
        <v>124.25</v>
      </c>
      <c r="W746" s="44">
        <v>7.98</v>
      </c>
      <c r="X746" s="44">
        <v>0</v>
      </c>
      <c r="Y746" s="44">
        <v>79.92</v>
      </c>
      <c r="Z746" s="44">
        <v>112.47</v>
      </c>
      <c r="AA746" s="44">
        <v>141.54</v>
      </c>
    </row>
    <row r="749" spans="1:28" x14ac:dyDescent="0.2">
      <c r="A749" s="174" t="s">
        <v>2337</v>
      </c>
      <c r="B749" s="175"/>
      <c r="C749" s="175"/>
      <c r="D749" s="175"/>
      <c r="E749" s="175"/>
      <c r="F749" s="175"/>
      <c r="G749" s="175"/>
      <c r="H749" s="175"/>
      <c r="I749" s="175"/>
      <c r="J749" s="175"/>
      <c r="K749" s="175"/>
      <c r="L749" s="175"/>
      <c r="M749" s="175"/>
      <c r="N749" s="175"/>
      <c r="O749" s="175"/>
      <c r="P749" s="175"/>
      <c r="Q749" s="175"/>
      <c r="R749" s="175"/>
      <c r="S749" s="175"/>
      <c r="T749" s="175"/>
      <c r="U749" s="175"/>
      <c r="V749" s="175"/>
      <c r="W749" s="175"/>
      <c r="X749" s="175"/>
      <c r="Y749" s="175"/>
      <c r="Z749" s="175"/>
      <c r="AA749" s="176"/>
    </row>
    <row r="750" spans="1:28" s="116" customFormat="1" x14ac:dyDescent="0.2">
      <c r="A750" s="28" t="s">
        <v>64</v>
      </c>
      <c r="B750" s="203" t="s">
        <v>2338</v>
      </c>
      <c r="C750" s="203"/>
      <c r="D750" s="203"/>
      <c r="E750" s="203"/>
      <c r="F750" s="203"/>
      <c r="G750" s="203"/>
      <c r="H750" s="203"/>
      <c r="I750" s="203"/>
      <c r="J750" s="203"/>
      <c r="K750" s="203"/>
      <c r="L750" s="115" t="s">
        <v>3</v>
      </c>
      <c r="M750" s="115" t="s">
        <v>2339</v>
      </c>
      <c r="AB750" s="24"/>
    </row>
    <row r="751" spans="1:28" s="116" customFormat="1" x14ac:dyDescent="0.2">
      <c r="A751" s="96" t="s">
        <v>3068</v>
      </c>
      <c r="B751" s="204" t="s">
        <v>2341</v>
      </c>
      <c r="C751" s="204"/>
      <c r="D751" s="204"/>
      <c r="E751" s="204"/>
      <c r="F751" s="204"/>
      <c r="G751" s="204"/>
      <c r="H751" s="204"/>
      <c r="I751" s="204"/>
      <c r="J751" s="204"/>
      <c r="K751" s="204"/>
      <c r="L751" s="117" t="s">
        <v>2342</v>
      </c>
      <c r="M751" s="118">
        <v>1.771E-2</v>
      </c>
    </row>
    <row r="752" spans="1:28" s="116" customFormat="1" x14ac:dyDescent="0.2">
      <c r="A752" s="96" t="s">
        <v>3069</v>
      </c>
      <c r="B752" s="204" t="s">
        <v>2344</v>
      </c>
      <c r="C752" s="204"/>
      <c r="D752" s="204"/>
      <c r="E752" s="204"/>
      <c r="F752" s="204"/>
      <c r="G752" s="204"/>
      <c r="H752" s="204"/>
      <c r="I752" s="204"/>
      <c r="J752" s="204"/>
      <c r="K752" s="204"/>
      <c r="L752" s="117" t="s">
        <v>2342</v>
      </c>
      <c r="M752" s="118">
        <v>0.14818999999999999</v>
      </c>
    </row>
    <row r="755" spans="1:27" x14ac:dyDescent="0.2">
      <c r="A755" s="174" t="s">
        <v>845</v>
      </c>
      <c r="B755" s="175"/>
      <c r="C755" s="175"/>
      <c r="D755" s="175"/>
      <c r="E755" s="175"/>
      <c r="F755" s="175"/>
      <c r="G755" s="175"/>
      <c r="H755" s="175"/>
      <c r="I755" s="175"/>
      <c r="J755" s="175"/>
      <c r="K755" s="175"/>
      <c r="L755" s="175"/>
      <c r="M755" s="175"/>
      <c r="N755" s="175"/>
      <c r="O755" s="175"/>
      <c r="P755" s="175"/>
      <c r="Q755" s="175"/>
      <c r="R755" s="175"/>
      <c r="S755" s="175"/>
      <c r="T755" s="175"/>
      <c r="U755" s="175"/>
      <c r="V755" s="175"/>
      <c r="W755" s="175"/>
      <c r="X755" s="175"/>
      <c r="Y755" s="175"/>
      <c r="Z755" s="175"/>
      <c r="AA755" s="176"/>
    </row>
    <row r="756" spans="1:27" ht="15" customHeight="1" x14ac:dyDescent="0.2">
      <c r="A756" s="177" t="s">
        <v>3070</v>
      </c>
      <c r="B756" s="179" t="s">
        <v>847</v>
      </c>
      <c r="C756" s="181" t="s">
        <v>848</v>
      </c>
      <c r="D756" s="27" t="s">
        <v>69</v>
      </c>
      <c r="E756" s="27" t="s">
        <v>70</v>
      </c>
      <c r="F756" s="27" t="s">
        <v>849</v>
      </c>
      <c r="G756" s="27" t="s">
        <v>850</v>
      </c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  <c r="Z756" s="102"/>
      <c r="AA756" s="102"/>
    </row>
    <row r="757" spans="1:27" x14ac:dyDescent="0.2">
      <c r="A757" s="178"/>
      <c r="B757" s="180"/>
      <c r="C757" s="182"/>
      <c r="D757" s="103">
        <f>SUM(D758:D759)</f>
        <v>1509538.1</v>
      </c>
      <c r="E757" s="103">
        <f>SUM(E758:E759)</f>
        <v>1946074.79</v>
      </c>
      <c r="F757" s="103">
        <f>SUM(F758:F759)</f>
        <v>2029926.29</v>
      </c>
      <c r="G757" s="103">
        <f>SUM(G758:G759)</f>
        <v>2293524.2600000002</v>
      </c>
    </row>
    <row r="758" spans="1:27" ht="12.75" customHeight="1" outlineLevel="1" x14ac:dyDescent="0.2">
      <c r="A758" s="104" t="s">
        <v>3071</v>
      </c>
      <c r="B758" s="105" t="s">
        <v>852</v>
      </c>
      <c r="C758" s="106" t="s">
        <v>848</v>
      </c>
      <c r="D758" s="44">
        <v>937717.64</v>
      </c>
      <c r="E758" s="44">
        <f>$D758</f>
        <v>937717.64</v>
      </c>
      <c r="F758" s="44">
        <f>$D758</f>
        <v>937717.64</v>
      </c>
      <c r="G758" s="44">
        <f>$D758</f>
        <v>937717.64</v>
      </c>
    </row>
    <row r="759" spans="1:27" ht="12.75" customHeight="1" outlineLevel="1" x14ac:dyDescent="0.2">
      <c r="A759" s="104" t="s">
        <v>3072</v>
      </c>
      <c r="B759" s="105" t="s">
        <v>90</v>
      </c>
      <c r="C759" s="106" t="s">
        <v>848</v>
      </c>
      <c r="D759" s="44">
        <v>571820.46</v>
      </c>
      <c r="E759" s="44">
        <v>1008357.15</v>
      </c>
      <c r="F759" s="44">
        <v>1092208.6499999999</v>
      </c>
      <c r="G759" s="44">
        <v>1355806.62</v>
      </c>
    </row>
    <row r="762" spans="1:27" ht="12.75" customHeight="1" x14ac:dyDescent="0.25">
      <c r="A762" s="183" t="s">
        <v>84</v>
      </c>
      <c r="B762" s="183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1:27" ht="12.75" customHeight="1" x14ac:dyDescent="0.25">
      <c r="A763" s="184" t="s">
        <v>3073</v>
      </c>
      <c r="B763" s="184"/>
      <c r="C763" s="184"/>
      <c r="D763" s="184"/>
      <c r="E763" s="184"/>
      <c r="F763" s="184"/>
      <c r="G763" s="184"/>
      <c r="H763" s="184"/>
      <c r="I763" s="184"/>
      <c r="J763" s="184"/>
      <c r="K763" s="184"/>
      <c r="L763" s="184"/>
      <c r="M763" s="184"/>
      <c r="N763" s="184"/>
      <c r="O763" s="184"/>
      <c r="P763"/>
      <c r="Q763"/>
      <c r="R763"/>
      <c r="S763"/>
      <c r="T763"/>
      <c r="U763"/>
      <c r="V763"/>
      <c r="W763"/>
      <c r="X763"/>
      <c r="Y763"/>
      <c r="Z763"/>
      <c r="AA763"/>
    </row>
    <row r="765" spans="1:27" x14ac:dyDescent="0.2">
      <c r="A765" s="54"/>
      <c r="B765" s="55"/>
    </row>
    <row r="766" spans="1:27" x14ac:dyDescent="0.2">
      <c r="A766" s="54"/>
      <c r="B766" s="56"/>
    </row>
    <row r="777" spans="2:2" hidden="1" x14ac:dyDescent="0.2">
      <c r="B777" s="107" t="s">
        <v>3074</v>
      </c>
    </row>
    <row r="778" spans="2:2" hidden="1" x14ac:dyDescent="0.2">
      <c r="B778" s="108" t="s">
        <v>3075</v>
      </c>
    </row>
  </sheetData>
  <autoFilter ref="B6:C678" xr:uid="{00000000-0001-0000-1000-000000000000}"/>
  <mergeCells count="18">
    <mergeCell ref="A467:AA467"/>
    <mergeCell ref="A1:AA3"/>
    <mergeCell ref="A4:AA4"/>
    <mergeCell ref="A5:AA5"/>
    <mergeCell ref="A159:AA159"/>
    <mergeCell ref="A313:AA313"/>
    <mergeCell ref="A763:O763"/>
    <mergeCell ref="A621:AA621"/>
    <mergeCell ref="A685:AA685"/>
    <mergeCell ref="A749:AA749"/>
    <mergeCell ref="B750:K750"/>
    <mergeCell ref="B751:K751"/>
    <mergeCell ref="B752:K752"/>
    <mergeCell ref="A755:AA755"/>
    <mergeCell ref="A756:A757"/>
    <mergeCell ref="B756:B757"/>
    <mergeCell ref="C756:C757"/>
    <mergeCell ref="A762:B762"/>
  </mergeCells>
  <pageMargins left="0.25" right="0.25" top="0.75" bottom="0.75" header="0.3" footer="0.3"/>
  <pageSetup paperSize="9" scale="41" fitToHeight="0" orientation="landscape" r:id="rId1"/>
  <rowBreaks count="1" manualBreakCount="1">
    <brk id="599" max="2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DD17B-CB5C-41B5-8A01-D24F3CFD074E}">
  <sheetPr>
    <tabColor theme="7" tint="0.59999389629810485"/>
    <pageSetUpPr fitToPage="1"/>
  </sheetPr>
  <dimension ref="A1:AB778"/>
  <sheetViews>
    <sheetView view="pageBreakPreview" zoomScale="76" zoomScaleNormal="100" zoomScaleSheetLayoutView="76" workbookViewId="0">
      <selection activeCell="N8" sqref="N8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85" t="s">
        <v>2347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</row>
    <row r="2" spans="1:27" x14ac:dyDescent="0.2">
      <c r="A2" s="186"/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</row>
    <row r="3" spans="1:27" x14ac:dyDescent="0.2">
      <c r="A3" s="187"/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</row>
    <row r="4" spans="1:27" ht="15" customHeight="1" x14ac:dyDescent="0.25">
      <c r="A4" s="188" t="s">
        <v>1009</v>
      </c>
      <c r="B4" s="189"/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90"/>
    </row>
    <row r="5" spans="1:27" x14ac:dyDescent="0.2">
      <c r="A5" s="174" t="s">
        <v>213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6"/>
    </row>
    <row r="6" spans="1:27" ht="27" customHeight="1" x14ac:dyDescent="0.2">
      <c r="A6" s="26" t="s">
        <v>64</v>
      </c>
      <c r="B6" s="27" t="s">
        <v>214</v>
      </c>
      <c r="C6" s="26" t="s">
        <v>215</v>
      </c>
      <c r="D6" s="27" t="s">
        <v>216</v>
      </c>
      <c r="E6" s="27" t="s">
        <v>217</v>
      </c>
      <c r="F6" s="27" t="s">
        <v>218</v>
      </c>
      <c r="G6" s="27" t="s">
        <v>219</v>
      </c>
      <c r="H6" s="27" t="s">
        <v>220</v>
      </c>
      <c r="I6" s="27" t="s">
        <v>221</v>
      </c>
      <c r="J6" s="27" t="s">
        <v>222</v>
      </c>
      <c r="K6" s="27" t="s">
        <v>223</v>
      </c>
      <c r="L6" s="27" t="s">
        <v>224</v>
      </c>
      <c r="M6" s="27" t="s">
        <v>225</v>
      </c>
      <c r="N6" s="27" t="s">
        <v>226</v>
      </c>
      <c r="O6" s="27" t="s">
        <v>227</v>
      </c>
      <c r="P6" s="27" t="s">
        <v>228</v>
      </c>
      <c r="Q6" s="27" t="s">
        <v>229</v>
      </c>
      <c r="R6" s="27" t="s">
        <v>230</v>
      </c>
      <c r="S6" s="27" t="s">
        <v>231</v>
      </c>
      <c r="T6" s="27" t="s">
        <v>232</v>
      </c>
      <c r="U6" s="27" t="s">
        <v>233</v>
      </c>
      <c r="V6" s="27" t="s">
        <v>234</v>
      </c>
      <c r="W6" s="27" t="s">
        <v>235</v>
      </c>
      <c r="X6" s="27" t="s">
        <v>236</v>
      </c>
      <c r="Y6" s="27" t="s">
        <v>237</v>
      </c>
      <c r="Z6" s="27" t="s">
        <v>238</v>
      </c>
      <c r="AA6" s="27" t="s">
        <v>239</v>
      </c>
    </row>
    <row r="7" spans="1:27" x14ac:dyDescent="0.2">
      <c r="A7" s="96" t="s">
        <v>2348</v>
      </c>
      <c r="B7" s="28" t="str">
        <f>"01"&amp;"."&amp;$B$777&amp;"."&amp;$B$778</f>
        <v>01.04.2024</v>
      </c>
      <c r="C7" s="88" t="s">
        <v>76</v>
      </c>
      <c r="D7" s="89">
        <f>ROUND(((D8+D9+D11+D10)/1000),5)</f>
        <v>1.6579999999999999</v>
      </c>
      <c r="E7" s="89">
        <f>ROUND(((E8+E9+E11+E10)/1000),5)</f>
        <v>1.57548</v>
      </c>
      <c r="F7" s="89">
        <f>ROUND(((F8+F9+F11+F10)/1000),5)</f>
        <v>1.56569</v>
      </c>
      <c r="G7" s="89">
        <f t="shared" ref="G7:AA7" si="0">ROUND(((G8+G9+G11+G10)/1000),5)</f>
        <v>1.56829</v>
      </c>
      <c r="H7" s="89">
        <f t="shared" si="0"/>
        <v>1.5844499999999999</v>
      </c>
      <c r="I7" s="89">
        <f t="shared" si="0"/>
        <v>1.6233500000000001</v>
      </c>
      <c r="J7" s="89">
        <f t="shared" si="0"/>
        <v>1.7280199999999999</v>
      </c>
      <c r="K7" s="89">
        <f t="shared" si="0"/>
        <v>2.0021399999999998</v>
      </c>
      <c r="L7" s="89">
        <f t="shared" si="0"/>
        <v>2.1120000000000001</v>
      </c>
      <c r="M7" s="89">
        <f t="shared" si="0"/>
        <v>2.23047</v>
      </c>
      <c r="N7" s="89">
        <f t="shared" si="0"/>
        <v>2.2299500000000001</v>
      </c>
      <c r="O7" s="89">
        <f t="shared" si="0"/>
        <v>2.1863899999999998</v>
      </c>
      <c r="P7" s="89">
        <f t="shared" si="0"/>
        <v>2.1688200000000002</v>
      </c>
      <c r="Q7" s="89">
        <f t="shared" si="0"/>
        <v>2.1835800000000001</v>
      </c>
      <c r="R7" s="89">
        <f t="shared" si="0"/>
        <v>2.1797200000000001</v>
      </c>
      <c r="S7" s="89">
        <f t="shared" si="0"/>
        <v>2.17516</v>
      </c>
      <c r="T7" s="89">
        <f t="shared" si="0"/>
        <v>2.1302599999999998</v>
      </c>
      <c r="U7" s="89">
        <f t="shared" si="0"/>
        <v>2.1308699999999998</v>
      </c>
      <c r="V7" s="89">
        <f t="shared" si="0"/>
        <v>2.1566900000000002</v>
      </c>
      <c r="W7" s="89">
        <f t="shared" si="0"/>
        <v>2.19502</v>
      </c>
      <c r="X7" s="89">
        <f t="shared" si="0"/>
        <v>2.17442</v>
      </c>
      <c r="Y7" s="89">
        <f t="shared" si="0"/>
        <v>2.0815299999999999</v>
      </c>
      <c r="Z7" s="89">
        <f t="shared" si="0"/>
        <v>1.8568800000000001</v>
      </c>
      <c r="AA7" s="89">
        <f t="shared" si="0"/>
        <v>1.6691199999999999</v>
      </c>
    </row>
    <row r="8" spans="1:27" ht="12.75" customHeight="1" outlineLevel="1" x14ac:dyDescent="0.2">
      <c r="A8" s="97" t="s">
        <v>2349</v>
      </c>
      <c r="B8" s="63" t="s">
        <v>242</v>
      </c>
      <c r="C8" s="43" t="s">
        <v>79</v>
      </c>
      <c r="D8" s="44">
        <v>1499.25</v>
      </c>
      <c r="E8" s="44">
        <v>1416.73</v>
      </c>
      <c r="F8" s="44">
        <v>1406.94</v>
      </c>
      <c r="G8" s="44">
        <v>1409.54</v>
      </c>
      <c r="H8" s="44">
        <v>1425.7</v>
      </c>
      <c r="I8" s="44">
        <v>1464.6</v>
      </c>
      <c r="J8" s="44">
        <v>1569.27</v>
      </c>
      <c r="K8" s="44">
        <v>1843.39</v>
      </c>
      <c r="L8" s="44">
        <v>1953.25</v>
      </c>
      <c r="M8" s="44">
        <v>2071.7199999999998</v>
      </c>
      <c r="N8" s="44">
        <v>2071.1999999999998</v>
      </c>
      <c r="O8" s="44">
        <v>2027.64</v>
      </c>
      <c r="P8" s="44">
        <v>2010.07</v>
      </c>
      <c r="Q8" s="44">
        <v>2024.83</v>
      </c>
      <c r="R8" s="44">
        <v>2020.97</v>
      </c>
      <c r="S8" s="44">
        <v>2016.41</v>
      </c>
      <c r="T8" s="44">
        <v>1971.51</v>
      </c>
      <c r="U8" s="44">
        <v>1972.12</v>
      </c>
      <c r="V8" s="44">
        <v>1997.94</v>
      </c>
      <c r="W8" s="44">
        <v>2036.27</v>
      </c>
      <c r="X8" s="44">
        <v>2015.67</v>
      </c>
      <c r="Y8" s="44">
        <v>1922.78</v>
      </c>
      <c r="Z8" s="44">
        <v>1698.13</v>
      </c>
      <c r="AA8" s="44">
        <v>1510.37</v>
      </c>
    </row>
    <row r="9" spans="1:27" ht="12.75" customHeight="1" outlineLevel="1" x14ac:dyDescent="0.2">
      <c r="A9" s="97" t="s">
        <v>2350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customHeight="1" outlineLevel="1" x14ac:dyDescent="0.2">
      <c r="A10" s="97" t="s">
        <v>2351</v>
      </c>
      <c r="B10" s="63" t="s">
        <v>83</v>
      </c>
      <c r="C10" s="43" t="s">
        <v>79</v>
      </c>
      <c r="D10" s="44">
        <v>4.3</v>
      </c>
      <c r="E10" s="44">
        <v>4.3</v>
      </c>
      <c r="F10" s="44">
        <v>4.3</v>
      </c>
      <c r="G10" s="44">
        <v>4.3</v>
      </c>
      <c r="H10" s="44">
        <v>4.3</v>
      </c>
      <c r="I10" s="44">
        <v>4.3</v>
      </c>
      <c r="J10" s="44">
        <v>4.3</v>
      </c>
      <c r="K10" s="44">
        <v>4.3</v>
      </c>
      <c r="L10" s="44">
        <v>4.3</v>
      </c>
      <c r="M10" s="44">
        <v>4.3</v>
      </c>
      <c r="N10" s="44">
        <v>4.3</v>
      </c>
      <c r="O10" s="44">
        <v>4.3</v>
      </c>
      <c r="P10" s="44">
        <v>4.3</v>
      </c>
      <c r="Q10" s="44">
        <v>4.3</v>
      </c>
      <c r="R10" s="44">
        <v>4.3</v>
      </c>
      <c r="S10" s="44">
        <v>4.3</v>
      </c>
      <c r="T10" s="44">
        <v>4.3</v>
      </c>
      <c r="U10" s="44">
        <v>4.3</v>
      </c>
      <c r="V10" s="44">
        <v>4.3</v>
      </c>
      <c r="W10" s="44">
        <v>4.3</v>
      </c>
      <c r="X10" s="44">
        <v>4.3</v>
      </c>
      <c r="Y10" s="44">
        <v>4.3</v>
      </c>
      <c r="Z10" s="44">
        <v>4.3</v>
      </c>
      <c r="AA10" s="44">
        <v>4.3</v>
      </c>
    </row>
    <row r="11" spans="1:27" ht="12.75" customHeight="1" outlineLevel="1" x14ac:dyDescent="0.2">
      <c r="A11" s="97" t="s">
        <v>2352</v>
      </c>
      <c r="B11" s="63" t="s">
        <v>81</v>
      </c>
      <c r="C11" s="43" t="s">
        <v>79</v>
      </c>
      <c r="D11" s="44">
        <v>88.27</v>
      </c>
      <c r="E11" s="44">
        <f>$D$11</f>
        <v>88.27</v>
      </c>
      <c r="F11" s="44">
        <f t="shared" ref="F11:AA11" si="2">$D$11</f>
        <v>88.27</v>
      </c>
      <c r="G11" s="44">
        <f t="shared" si="2"/>
        <v>88.27</v>
      </c>
      <c r="H11" s="44">
        <f t="shared" si="2"/>
        <v>88.27</v>
      </c>
      <c r="I11" s="44">
        <f t="shared" si="2"/>
        <v>88.27</v>
      </c>
      <c r="J11" s="44">
        <f t="shared" si="2"/>
        <v>88.27</v>
      </c>
      <c r="K11" s="44">
        <f t="shared" si="2"/>
        <v>88.27</v>
      </c>
      <c r="L11" s="44">
        <f t="shared" si="2"/>
        <v>88.27</v>
      </c>
      <c r="M11" s="44">
        <f t="shared" si="2"/>
        <v>88.27</v>
      </c>
      <c r="N11" s="44">
        <f t="shared" si="2"/>
        <v>88.27</v>
      </c>
      <c r="O11" s="44">
        <f t="shared" si="2"/>
        <v>88.27</v>
      </c>
      <c r="P11" s="44">
        <f t="shared" si="2"/>
        <v>88.27</v>
      </c>
      <c r="Q11" s="44">
        <f t="shared" si="2"/>
        <v>88.27</v>
      </c>
      <c r="R11" s="44">
        <f t="shared" si="2"/>
        <v>88.27</v>
      </c>
      <c r="S11" s="44">
        <f t="shared" si="2"/>
        <v>88.27</v>
      </c>
      <c r="T11" s="44">
        <f t="shared" si="2"/>
        <v>88.27</v>
      </c>
      <c r="U11" s="44">
        <f t="shared" si="2"/>
        <v>88.27</v>
      </c>
      <c r="V11" s="44">
        <f t="shared" si="2"/>
        <v>88.27</v>
      </c>
      <c r="W11" s="44">
        <f t="shared" si="2"/>
        <v>88.27</v>
      </c>
      <c r="X11" s="44">
        <f t="shared" si="2"/>
        <v>88.27</v>
      </c>
      <c r="Y11" s="44">
        <f t="shared" si="2"/>
        <v>88.27</v>
      </c>
      <c r="Z11" s="44">
        <f t="shared" si="2"/>
        <v>88.27</v>
      </c>
      <c r="AA11" s="44">
        <f t="shared" si="2"/>
        <v>88.27</v>
      </c>
    </row>
    <row r="12" spans="1:27" x14ac:dyDescent="0.2">
      <c r="A12" s="96" t="s">
        <v>2353</v>
      </c>
      <c r="B12" s="28" t="str">
        <f>"02"&amp;"."&amp;$B$777&amp;"."&amp;$B$778</f>
        <v>02.04.2024</v>
      </c>
      <c r="C12" s="88" t="s">
        <v>76</v>
      </c>
      <c r="D12" s="89">
        <f>ROUND(((D13+D14+D16+D15)/1000),5)</f>
        <v>1.5718300000000001</v>
      </c>
      <c r="E12" s="89">
        <f>ROUND(((E13+E14+E16+E15)/1000),5)</f>
        <v>1.5379</v>
      </c>
      <c r="F12" s="89">
        <f>ROUND(((F13+F14+F16+F15)/1000),5)</f>
        <v>1.4930600000000001</v>
      </c>
      <c r="G12" s="89">
        <f t="shared" ref="G12:AA12" si="3">ROUND(((G13+G14+G16+G15)/1000),5)</f>
        <v>1.4951399999999999</v>
      </c>
      <c r="H12" s="89">
        <f t="shared" si="3"/>
        <v>1.52149</v>
      </c>
      <c r="I12" s="89">
        <f t="shared" si="3"/>
        <v>1.56135</v>
      </c>
      <c r="J12" s="89">
        <f t="shared" si="3"/>
        <v>1.6149199999999999</v>
      </c>
      <c r="K12" s="89">
        <f t="shared" si="3"/>
        <v>1.84948</v>
      </c>
      <c r="L12" s="89">
        <f t="shared" si="3"/>
        <v>2.03912</v>
      </c>
      <c r="M12" s="89">
        <f t="shared" si="3"/>
        <v>2.08372</v>
      </c>
      <c r="N12" s="89">
        <f t="shared" si="3"/>
        <v>2.0922999999999998</v>
      </c>
      <c r="O12" s="89">
        <f t="shared" si="3"/>
        <v>2.08643</v>
      </c>
      <c r="P12" s="89">
        <f t="shared" si="3"/>
        <v>2.08148</v>
      </c>
      <c r="Q12" s="89">
        <f t="shared" si="3"/>
        <v>2.0845099999999999</v>
      </c>
      <c r="R12" s="89">
        <f t="shared" si="3"/>
        <v>2.0823999999999998</v>
      </c>
      <c r="S12" s="89">
        <f t="shared" si="3"/>
        <v>2.0800999999999998</v>
      </c>
      <c r="T12" s="89">
        <f t="shared" si="3"/>
        <v>2.0714100000000002</v>
      </c>
      <c r="U12" s="89">
        <f t="shared" si="3"/>
        <v>2.0343399999999998</v>
      </c>
      <c r="V12" s="89">
        <f t="shared" si="3"/>
        <v>2.0295800000000002</v>
      </c>
      <c r="W12" s="89">
        <f t="shared" si="3"/>
        <v>2.0827499999999999</v>
      </c>
      <c r="X12" s="89">
        <f t="shared" si="3"/>
        <v>2.0730499999999998</v>
      </c>
      <c r="Y12" s="89">
        <f t="shared" si="3"/>
        <v>1.98689</v>
      </c>
      <c r="Z12" s="89">
        <f t="shared" si="3"/>
        <v>1.7258</v>
      </c>
      <c r="AA12" s="89">
        <f t="shared" si="3"/>
        <v>1.6178399999999999</v>
      </c>
    </row>
    <row r="13" spans="1:27" ht="12.75" customHeight="1" outlineLevel="1" x14ac:dyDescent="0.2">
      <c r="A13" s="97" t="s">
        <v>2354</v>
      </c>
      <c r="B13" s="63" t="s">
        <v>242</v>
      </c>
      <c r="C13" s="43" t="s">
        <v>79</v>
      </c>
      <c r="D13" s="44">
        <v>1413.08</v>
      </c>
      <c r="E13" s="44">
        <v>1379.15</v>
      </c>
      <c r="F13" s="44">
        <v>1334.31</v>
      </c>
      <c r="G13" s="44">
        <v>1336.39</v>
      </c>
      <c r="H13" s="44">
        <v>1362.74</v>
      </c>
      <c r="I13" s="44">
        <v>1402.6</v>
      </c>
      <c r="J13" s="44">
        <v>1456.17</v>
      </c>
      <c r="K13" s="44">
        <v>1690.73</v>
      </c>
      <c r="L13" s="44">
        <v>1880.37</v>
      </c>
      <c r="M13" s="44">
        <v>1924.97</v>
      </c>
      <c r="N13" s="44">
        <v>1933.55</v>
      </c>
      <c r="O13" s="44">
        <v>1927.68</v>
      </c>
      <c r="P13" s="44">
        <v>1922.73</v>
      </c>
      <c r="Q13" s="44">
        <v>1925.76</v>
      </c>
      <c r="R13" s="44">
        <v>1923.65</v>
      </c>
      <c r="S13" s="44">
        <v>1921.35</v>
      </c>
      <c r="T13" s="44">
        <v>1912.66</v>
      </c>
      <c r="U13" s="44">
        <v>1875.59</v>
      </c>
      <c r="V13" s="44">
        <v>1870.83</v>
      </c>
      <c r="W13" s="44">
        <v>1924</v>
      </c>
      <c r="X13" s="44">
        <v>1914.3</v>
      </c>
      <c r="Y13" s="44">
        <v>1828.14</v>
      </c>
      <c r="Z13" s="44">
        <v>1567.05</v>
      </c>
      <c r="AA13" s="44">
        <v>1459.09</v>
      </c>
    </row>
    <row r="14" spans="1:27" ht="12.75" customHeight="1" outlineLevel="1" x14ac:dyDescent="0.2">
      <c r="A14" s="97" t="s">
        <v>2355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customHeight="1" outlineLevel="1" x14ac:dyDescent="0.2">
      <c r="A15" s="97" t="s">
        <v>2356</v>
      </c>
      <c r="B15" s="63" t="s">
        <v>83</v>
      </c>
      <c r="C15" s="43" t="s">
        <v>79</v>
      </c>
      <c r="D15" s="44">
        <v>4.3</v>
      </c>
      <c r="E15" s="44">
        <v>4.3</v>
      </c>
      <c r="F15" s="44">
        <v>4.3</v>
      </c>
      <c r="G15" s="44">
        <v>4.3</v>
      </c>
      <c r="H15" s="44">
        <v>4.3</v>
      </c>
      <c r="I15" s="44">
        <v>4.3</v>
      </c>
      <c r="J15" s="44">
        <v>4.3</v>
      </c>
      <c r="K15" s="44">
        <v>4.3</v>
      </c>
      <c r="L15" s="44">
        <v>4.3</v>
      </c>
      <c r="M15" s="44">
        <v>4.3</v>
      </c>
      <c r="N15" s="44">
        <v>4.3</v>
      </c>
      <c r="O15" s="44">
        <v>4.3</v>
      </c>
      <c r="P15" s="44">
        <v>4.3</v>
      </c>
      <c r="Q15" s="44">
        <v>4.3</v>
      </c>
      <c r="R15" s="44">
        <v>4.3</v>
      </c>
      <c r="S15" s="44">
        <v>4.3</v>
      </c>
      <c r="T15" s="44">
        <v>4.3</v>
      </c>
      <c r="U15" s="44">
        <v>4.3</v>
      </c>
      <c r="V15" s="44">
        <v>4.3</v>
      </c>
      <c r="W15" s="44">
        <v>4.3</v>
      </c>
      <c r="X15" s="44">
        <v>4.3</v>
      </c>
      <c r="Y15" s="44">
        <v>4.3</v>
      </c>
      <c r="Z15" s="44">
        <v>4.3</v>
      </c>
      <c r="AA15" s="44">
        <v>4.3</v>
      </c>
    </row>
    <row r="16" spans="1:27" ht="12.75" customHeight="1" outlineLevel="1" x14ac:dyDescent="0.2">
      <c r="A16" s="97" t="s">
        <v>2357</v>
      </c>
      <c r="B16" s="63" t="s">
        <v>81</v>
      </c>
      <c r="C16" s="43" t="s">
        <v>79</v>
      </c>
      <c r="D16" s="44">
        <f>$D$11</f>
        <v>88.27</v>
      </c>
      <c r="E16" s="44">
        <f t="shared" ref="E16:AA16" si="5">$D$11</f>
        <v>88.27</v>
      </c>
      <c r="F16" s="44">
        <f t="shared" si="5"/>
        <v>88.27</v>
      </c>
      <c r="G16" s="44">
        <f t="shared" si="5"/>
        <v>88.27</v>
      </c>
      <c r="H16" s="44">
        <f t="shared" si="5"/>
        <v>88.27</v>
      </c>
      <c r="I16" s="44">
        <f t="shared" si="5"/>
        <v>88.27</v>
      </c>
      <c r="J16" s="44">
        <f t="shared" si="5"/>
        <v>88.27</v>
      </c>
      <c r="K16" s="44">
        <f t="shared" si="5"/>
        <v>88.27</v>
      </c>
      <c r="L16" s="44">
        <f t="shared" si="5"/>
        <v>88.27</v>
      </c>
      <c r="M16" s="44">
        <f t="shared" si="5"/>
        <v>88.27</v>
      </c>
      <c r="N16" s="44">
        <f t="shared" si="5"/>
        <v>88.27</v>
      </c>
      <c r="O16" s="44">
        <f t="shared" si="5"/>
        <v>88.27</v>
      </c>
      <c r="P16" s="44">
        <f t="shared" si="5"/>
        <v>88.27</v>
      </c>
      <c r="Q16" s="44">
        <f t="shared" si="5"/>
        <v>88.27</v>
      </c>
      <c r="R16" s="44">
        <f t="shared" si="5"/>
        <v>88.27</v>
      </c>
      <c r="S16" s="44">
        <f t="shared" si="5"/>
        <v>88.27</v>
      </c>
      <c r="T16" s="44">
        <f t="shared" si="5"/>
        <v>88.27</v>
      </c>
      <c r="U16" s="44">
        <f t="shared" si="5"/>
        <v>88.27</v>
      </c>
      <c r="V16" s="44">
        <f t="shared" si="5"/>
        <v>88.27</v>
      </c>
      <c r="W16" s="44">
        <f t="shared" si="5"/>
        <v>88.27</v>
      </c>
      <c r="X16" s="44">
        <f t="shared" si="5"/>
        <v>88.27</v>
      </c>
      <c r="Y16" s="44">
        <f t="shared" si="5"/>
        <v>88.27</v>
      </c>
      <c r="Z16" s="44">
        <f t="shared" si="5"/>
        <v>88.27</v>
      </c>
      <c r="AA16" s="44">
        <f t="shared" si="5"/>
        <v>88.27</v>
      </c>
    </row>
    <row r="17" spans="1:27" ht="12.75" customHeight="1" x14ac:dyDescent="0.2">
      <c r="A17" s="96" t="s">
        <v>2358</v>
      </c>
      <c r="B17" s="28" t="str">
        <f>"03"&amp;"."&amp;$B$777&amp;"."&amp;$B$778</f>
        <v>03.04.2024</v>
      </c>
      <c r="C17" s="88" t="s">
        <v>76</v>
      </c>
      <c r="D17" s="89">
        <f>ROUND(((D18+D19+D21+D20)/1000),5)</f>
        <v>1.54274</v>
      </c>
      <c r="E17" s="89">
        <f>ROUND(((E18+E19+E21+E20)/1000),5)</f>
        <v>1.4312199999999999</v>
      </c>
      <c r="F17" s="89">
        <f>ROUND(((F18+F19+F21+F20)/1000),5)</f>
        <v>1.39832</v>
      </c>
      <c r="G17" s="89">
        <f t="shared" ref="G17:AA17" si="6">ROUND(((G18+G19+G21+G20)/1000),5)</f>
        <v>1.4068499999999999</v>
      </c>
      <c r="H17" s="89">
        <f t="shared" si="6"/>
        <v>1.4261200000000001</v>
      </c>
      <c r="I17" s="89">
        <f t="shared" si="6"/>
        <v>1.5186299999999999</v>
      </c>
      <c r="J17" s="89">
        <f t="shared" si="6"/>
        <v>1.5739000000000001</v>
      </c>
      <c r="K17" s="89">
        <f t="shared" si="6"/>
        <v>1.7384200000000001</v>
      </c>
      <c r="L17" s="89">
        <f t="shared" si="6"/>
        <v>2.0304099999999998</v>
      </c>
      <c r="M17" s="89">
        <f t="shared" si="6"/>
        <v>2.1179600000000001</v>
      </c>
      <c r="N17" s="89">
        <f t="shared" si="6"/>
        <v>2.1249799999999999</v>
      </c>
      <c r="O17" s="89">
        <f t="shared" si="6"/>
        <v>2.1295000000000002</v>
      </c>
      <c r="P17" s="89">
        <f t="shared" si="6"/>
        <v>2.1248300000000002</v>
      </c>
      <c r="Q17" s="89">
        <f t="shared" si="6"/>
        <v>2.12907</v>
      </c>
      <c r="R17" s="89">
        <f t="shared" si="6"/>
        <v>2.1233599999999999</v>
      </c>
      <c r="S17" s="89">
        <f t="shared" si="6"/>
        <v>2.1218900000000001</v>
      </c>
      <c r="T17" s="89">
        <f t="shared" si="6"/>
        <v>2.1474000000000002</v>
      </c>
      <c r="U17" s="89">
        <f t="shared" si="6"/>
        <v>2.0410400000000002</v>
      </c>
      <c r="V17" s="89">
        <f t="shared" si="6"/>
        <v>2.04508</v>
      </c>
      <c r="W17" s="89">
        <f t="shared" si="6"/>
        <v>2.1126999999999998</v>
      </c>
      <c r="X17" s="89">
        <f t="shared" si="6"/>
        <v>2.1001599999999998</v>
      </c>
      <c r="Y17" s="89">
        <f t="shared" si="6"/>
        <v>1.97675</v>
      </c>
      <c r="Z17" s="89">
        <f t="shared" si="6"/>
        <v>1.64971</v>
      </c>
      <c r="AA17" s="89">
        <f t="shared" si="6"/>
        <v>1.58697</v>
      </c>
    </row>
    <row r="18" spans="1:27" ht="12.75" customHeight="1" outlineLevel="1" x14ac:dyDescent="0.2">
      <c r="A18" s="97" t="s">
        <v>2359</v>
      </c>
      <c r="B18" s="63" t="s">
        <v>242</v>
      </c>
      <c r="C18" s="43" t="s">
        <v>79</v>
      </c>
      <c r="D18" s="44">
        <v>1383.99</v>
      </c>
      <c r="E18" s="44">
        <v>1272.47</v>
      </c>
      <c r="F18" s="44">
        <v>1239.57</v>
      </c>
      <c r="G18" s="44">
        <v>1248.0999999999999</v>
      </c>
      <c r="H18" s="44">
        <v>1267.3699999999999</v>
      </c>
      <c r="I18" s="44">
        <v>1359.88</v>
      </c>
      <c r="J18" s="44">
        <v>1415.15</v>
      </c>
      <c r="K18" s="44">
        <v>1579.67</v>
      </c>
      <c r="L18" s="44">
        <v>1871.66</v>
      </c>
      <c r="M18" s="44">
        <v>1959.21</v>
      </c>
      <c r="N18" s="44">
        <v>1966.23</v>
      </c>
      <c r="O18" s="44">
        <v>1970.75</v>
      </c>
      <c r="P18" s="44">
        <v>1966.08</v>
      </c>
      <c r="Q18" s="44">
        <v>1970.32</v>
      </c>
      <c r="R18" s="44">
        <v>1964.61</v>
      </c>
      <c r="S18" s="44">
        <v>1963.14</v>
      </c>
      <c r="T18" s="44">
        <v>1988.65</v>
      </c>
      <c r="U18" s="44">
        <v>1882.29</v>
      </c>
      <c r="V18" s="44">
        <v>1886.33</v>
      </c>
      <c r="W18" s="44">
        <v>1953.95</v>
      </c>
      <c r="X18" s="44">
        <v>1941.41</v>
      </c>
      <c r="Y18" s="44">
        <v>1818</v>
      </c>
      <c r="Z18" s="44">
        <v>1490.96</v>
      </c>
      <c r="AA18" s="44">
        <v>1428.22</v>
      </c>
    </row>
    <row r="19" spans="1:27" ht="12.75" customHeight="1" outlineLevel="1" x14ac:dyDescent="0.2">
      <c r="A19" s="97" t="s">
        <v>2360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customHeight="1" outlineLevel="1" x14ac:dyDescent="0.2">
      <c r="A20" s="97" t="s">
        <v>2361</v>
      </c>
      <c r="B20" s="63" t="s">
        <v>83</v>
      </c>
      <c r="C20" s="43" t="s">
        <v>79</v>
      </c>
      <c r="D20" s="44">
        <v>4.3</v>
      </c>
      <c r="E20" s="44">
        <v>4.3</v>
      </c>
      <c r="F20" s="44">
        <v>4.3</v>
      </c>
      <c r="G20" s="44">
        <v>4.3</v>
      </c>
      <c r="H20" s="44">
        <v>4.3</v>
      </c>
      <c r="I20" s="44">
        <v>4.3</v>
      </c>
      <c r="J20" s="44">
        <v>4.3</v>
      </c>
      <c r="K20" s="44">
        <v>4.3</v>
      </c>
      <c r="L20" s="44">
        <v>4.3</v>
      </c>
      <c r="M20" s="44">
        <v>4.3</v>
      </c>
      <c r="N20" s="44">
        <v>4.3</v>
      </c>
      <c r="O20" s="44">
        <v>4.3</v>
      </c>
      <c r="P20" s="44">
        <v>4.3</v>
      </c>
      <c r="Q20" s="44">
        <v>4.3</v>
      </c>
      <c r="R20" s="44">
        <v>4.3</v>
      </c>
      <c r="S20" s="44">
        <v>4.3</v>
      </c>
      <c r="T20" s="44">
        <v>4.3</v>
      </c>
      <c r="U20" s="44">
        <v>4.3</v>
      </c>
      <c r="V20" s="44">
        <v>4.3</v>
      </c>
      <c r="W20" s="44">
        <v>4.3</v>
      </c>
      <c r="X20" s="44">
        <v>4.3</v>
      </c>
      <c r="Y20" s="44">
        <v>4.3</v>
      </c>
      <c r="Z20" s="44">
        <v>4.3</v>
      </c>
      <c r="AA20" s="44">
        <v>4.3</v>
      </c>
    </row>
    <row r="21" spans="1:27" ht="12.75" customHeight="1" outlineLevel="1" x14ac:dyDescent="0.2">
      <c r="A21" s="97" t="s">
        <v>2362</v>
      </c>
      <c r="B21" s="63" t="s">
        <v>81</v>
      </c>
      <c r="C21" s="43" t="s">
        <v>79</v>
      </c>
      <c r="D21" s="44">
        <f>$D$11</f>
        <v>88.27</v>
      </c>
      <c r="E21" s="44">
        <f t="shared" ref="E21:AA21" si="8">$D$11</f>
        <v>88.27</v>
      </c>
      <c r="F21" s="44">
        <f t="shared" si="8"/>
        <v>88.27</v>
      </c>
      <c r="G21" s="44">
        <f t="shared" si="8"/>
        <v>88.27</v>
      </c>
      <c r="H21" s="44">
        <f t="shared" si="8"/>
        <v>88.27</v>
      </c>
      <c r="I21" s="44">
        <f t="shared" si="8"/>
        <v>88.27</v>
      </c>
      <c r="J21" s="44">
        <f t="shared" si="8"/>
        <v>88.27</v>
      </c>
      <c r="K21" s="44">
        <f t="shared" si="8"/>
        <v>88.27</v>
      </c>
      <c r="L21" s="44">
        <f t="shared" si="8"/>
        <v>88.27</v>
      </c>
      <c r="M21" s="44">
        <f t="shared" si="8"/>
        <v>88.27</v>
      </c>
      <c r="N21" s="44">
        <f t="shared" si="8"/>
        <v>88.27</v>
      </c>
      <c r="O21" s="44">
        <f t="shared" si="8"/>
        <v>88.27</v>
      </c>
      <c r="P21" s="44">
        <f t="shared" si="8"/>
        <v>88.27</v>
      </c>
      <c r="Q21" s="44">
        <f t="shared" si="8"/>
        <v>88.27</v>
      </c>
      <c r="R21" s="44">
        <f t="shared" si="8"/>
        <v>88.27</v>
      </c>
      <c r="S21" s="44">
        <f t="shared" si="8"/>
        <v>88.27</v>
      </c>
      <c r="T21" s="44">
        <f t="shared" si="8"/>
        <v>88.27</v>
      </c>
      <c r="U21" s="44">
        <f t="shared" si="8"/>
        <v>88.27</v>
      </c>
      <c r="V21" s="44">
        <f t="shared" si="8"/>
        <v>88.27</v>
      </c>
      <c r="W21" s="44">
        <f t="shared" si="8"/>
        <v>88.27</v>
      </c>
      <c r="X21" s="44">
        <f t="shared" si="8"/>
        <v>88.27</v>
      </c>
      <c r="Y21" s="44">
        <f t="shared" si="8"/>
        <v>88.27</v>
      </c>
      <c r="Z21" s="44">
        <f t="shared" si="8"/>
        <v>88.27</v>
      </c>
      <c r="AA21" s="44">
        <f t="shared" si="8"/>
        <v>88.27</v>
      </c>
    </row>
    <row r="22" spans="1:27" ht="12.75" customHeight="1" x14ac:dyDescent="0.2">
      <c r="A22" s="96" t="s">
        <v>2363</v>
      </c>
      <c r="B22" s="28" t="str">
        <f>"04"&amp;"."&amp;$B$777&amp;"."&amp;$B$778</f>
        <v>04.04.2024</v>
      </c>
      <c r="C22" s="88" t="s">
        <v>76</v>
      </c>
      <c r="D22" s="89">
        <f>ROUND(((D23+D24+D26+D25)/1000),5)</f>
        <v>1.4093500000000001</v>
      </c>
      <c r="E22" s="89">
        <f>ROUND(((E23+E24+E26+E25)/1000),5)</f>
        <v>1.3446800000000001</v>
      </c>
      <c r="F22" s="89">
        <f>ROUND(((F23+F24+F26+F25)/1000),5)</f>
        <v>1.3134300000000001</v>
      </c>
      <c r="G22" s="89">
        <f t="shared" ref="G22:AA22" si="9">ROUND(((G23+G24+G26+G25)/1000),5)</f>
        <v>1.3177300000000001</v>
      </c>
      <c r="H22" s="89">
        <f t="shared" si="9"/>
        <v>1.34494</v>
      </c>
      <c r="I22" s="89">
        <f t="shared" si="9"/>
        <v>1.45329</v>
      </c>
      <c r="J22" s="89">
        <f t="shared" si="9"/>
        <v>1.5677099999999999</v>
      </c>
      <c r="K22" s="89">
        <f t="shared" si="9"/>
        <v>1.70261</v>
      </c>
      <c r="L22" s="89">
        <f t="shared" si="9"/>
        <v>2.0546700000000002</v>
      </c>
      <c r="M22" s="89">
        <f t="shared" si="9"/>
        <v>2.1530999999999998</v>
      </c>
      <c r="N22" s="89">
        <f t="shared" si="9"/>
        <v>2.16873</v>
      </c>
      <c r="O22" s="89">
        <f t="shared" si="9"/>
        <v>2.1585299999999998</v>
      </c>
      <c r="P22" s="89">
        <f t="shared" si="9"/>
        <v>2.1429499999999999</v>
      </c>
      <c r="Q22" s="89">
        <f t="shared" si="9"/>
        <v>2.16554</v>
      </c>
      <c r="R22" s="89">
        <f t="shared" si="9"/>
        <v>2.1455600000000001</v>
      </c>
      <c r="S22" s="89">
        <f t="shared" si="9"/>
        <v>2.1331199999999999</v>
      </c>
      <c r="T22" s="89">
        <f t="shared" si="9"/>
        <v>2.1292800000000001</v>
      </c>
      <c r="U22" s="89">
        <f t="shared" si="9"/>
        <v>2.0393500000000002</v>
      </c>
      <c r="V22" s="89">
        <f t="shared" si="9"/>
        <v>2.0753400000000002</v>
      </c>
      <c r="W22" s="89">
        <f t="shared" si="9"/>
        <v>2.1314799999999998</v>
      </c>
      <c r="X22" s="89">
        <f t="shared" si="9"/>
        <v>2.12968</v>
      </c>
      <c r="Y22" s="89">
        <f t="shared" si="9"/>
        <v>2.0148899999999998</v>
      </c>
      <c r="Z22" s="89">
        <f t="shared" si="9"/>
        <v>1.7026399999999999</v>
      </c>
      <c r="AA22" s="89">
        <f t="shared" si="9"/>
        <v>1.60225</v>
      </c>
    </row>
    <row r="23" spans="1:27" ht="12.75" customHeight="1" outlineLevel="1" x14ac:dyDescent="0.2">
      <c r="A23" s="97" t="s">
        <v>2364</v>
      </c>
      <c r="B23" s="63" t="s">
        <v>242</v>
      </c>
      <c r="C23" s="43" t="s">
        <v>79</v>
      </c>
      <c r="D23" s="44">
        <v>1250.5999999999999</v>
      </c>
      <c r="E23" s="44">
        <v>1185.93</v>
      </c>
      <c r="F23" s="44">
        <v>1154.68</v>
      </c>
      <c r="G23" s="44">
        <v>1158.98</v>
      </c>
      <c r="H23" s="44">
        <v>1186.19</v>
      </c>
      <c r="I23" s="44">
        <v>1294.54</v>
      </c>
      <c r="J23" s="44">
        <v>1408.96</v>
      </c>
      <c r="K23" s="44">
        <v>1543.86</v>
      </c>
      <c r="L23" s="44">
        <v>1895.92</v>
      </c>
      <c r="M23" s="44">
        <v>1994.35</v>
      </c>
      <c r="N23" s="44">
        <v>2009.98</v>
      </c>
      <c r="O23" s="44">
        <v>1999.78</v>
      </c>
      <c r="P23" s="44">
        <v>1984.2</v>
      </c>
      <c r="Q23" s="44">
        <v>2006.79</v>
      </c>
      <c r="R23" s="44">
        <v>1986.81</v>
      </c>
      <c r="S23" s="44">
        <v>1974.37</v>
      </c>
      <c r="T23" s="44">
        <v>1970.53</v>
      </c>
      <c r="U23" s="44">
        <v>1880.6</v>
      </c>
      <c r="V23" s="44">
        <v>1916.59</v>
      </c>
      <c r="W23" s="44">
        <v>1972.73</v>
      </c>
      <c r="X23" s="44">
        <v>1970.93</v>
      </c>
      <c r="Y23" s="44">
        <v>1856.14</v>
      </c>
      <c r="Z23" s="44">
        <v>1543.89</v>
      </c>
      <c r="AA23" s="44">
        <v>1443.5</v>
      </c>
    </row>
    <row r="24" spans="1:27" ht="12.75" customHeight="1" outlineLevel="1" x14ac:dyDescent="0.2">
      <c r="A24" s="97" t="s">
        <v>2365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customHeight="1" outlineLevel="1" x14ac:dyDescent="0.2">
      <c r="A25" s="97" t="s">
        <v>2366</v>
      </c>
      <c r="B25" s="63" t="s">
        <v>83</v>
      </c>
      <c r="C25" s="43" t="s">
        <v>79</v>
      </c>
      <c r="D25" s="44">
        <v>4.3</v>
      </c>
      <c r="E25" s="44">
        <v>4.3</v>
      </c>
      <c r="F25" s="44">
        <v>4.3</v>
      </c>
      <c r="G25" s="44">
        <v>4.3</v>
      </c>
      <c r="H25" s="44">
        <v>4.3</v>
      </c>
      <c r="I25" s="44">
        <v>4.3</v>
      </c>
      <c r="J25" s="44">
        <v>4.3</v>
      </c>
      <c r="K25" s="44">
        <v>4.3</v>
      </c>
      <c r="L25" s="44">
        <v>4.3</v>
      </c>
      <c r="M25" s="44">
        <v>4.3</v>
      </c>
      <c r="N25" s="44">
        <v>4.3</v>
      </c>
      <c r="O25" s="44">
        <v>4.3</v>
      </c>
      <c r="P25" s="44">
        <v>4.3</v>
      </c>
      <c r="Q25" s="44">
        <v>4.3</v>
      </c>
      <c r="R25" s="44">
        <v>4.3</v>
      </c>
      <c r="S25" s="44">
        <v>4.3</v>
      </c>
      <c r="T25" s="44">
        <v>4.3</v>
      </c>
      <c r="U25" s="44">
        <v>4.3</v>
      </c>
      <c r="V25" s="44">
        <v>4.3</v>
      </c>
      <c r="W25" s="44">
        <v>4.3</v>
      </c>
      <c r="X25" s="44">
        <v>4.3</v>
      </c>
      <c r="Y25" s="44">
        <v>4.3</v>
      </c>
      <c r="Z25" s="44">
        <v>4.3</v>
      </c>
      <c r="AA25" s="44">
        <v>4.3</v>
      </c>
    </row>
    <row r="26" spans="1:27" ht="12.75" customHeight="1" outlineLevel="1" x14ac:dyDescent="0.2">
      <c r="A26" s="97" t="s">
        <v>2367</v>
      </c>
      <c r="B26" s="63" t="s">
        <v>81</v>
      </c>
      <c r="C26" s="43" t="s">
        <v>79</v>
      </c>
      <c r="D26" s="44">
        <f>$D$11</f>
        <v>88.27</v>
      </c>
      <c r="E26" s="44">
        <f t="shared" ref="E26:AA26" si="11">$D$11</f>
        <v>88.27</v>
      </c>
      <c r="F26" s="44">
        <f t="shared" si="11"/>
        <v>88.27</v>
      </c>
      <c r="G26" s="44">
        <f t="shared" si="11"/>
        <v>88.27</v>
      </c>
      <c r="H26" s="44">
        <f t="shared" si="11"/>
        <v>88.27</v>
      </c>
      <c r="I26" s="44">
        <f t="shared" si="11"/>
        <v>88.27</v>
      </c>
      <c r="J26" s="44">
        <f t="shared" si="11"/>
        <v>88.27</v>
      </c>
      <c r="K26" s="44">
        <f t="shared" si="11"/>
        <v>88.27</v>
      </c>
      <c r="L26" s="44">
        <f t="shared" si="11"/>
        <v>88.27</v>
      </c>
      <c r="M26" s="44">
        <f t="shared" si="11"/>
        <v>88.27</v>
      </c>
      <c r="N26" s="44">
        <f t="shared" si="11"/>
        <v>88.27</v>
      </c>
      <c r="O26" s="44">
        <f t="shared" si="11"/>
        <v>88.27</v>
      </c>
      <c r="P26" s="44">
        <f t="shared" si="11"/>
        <v>88.27</v>
      </c>
      <c r="Q26" s="44">
        <f t="shared" si="11"/>
        <v>88.27</v>
      </c>
      <c r="R26" s="44">
        <f t="shared" si="11"/>
        <v>88.27</v>
      </c>
      <c r="S26" s="44">
        <f t="shared" si="11"/>
        <v>88.27</v>
      </c>
      <c r="T26" s="44">
        <f t="shared" si="11"/>
        <v>88.27</v>
      </c>
      <c r="U26" s="44">
        <f t="shared" si="11"/>
        <v>88.27</v>
      </c>
      <c r="V26" s="44">
        <f t="shared" si="11"/>
        <v>88.27</v>
      </c>
      <c r="W26" s="44">
        <f t="shared" si="11"/>
        <v>88.27</v>
      </c>
      <c r="X26" s="44">
        <f t="shared" si="11"/>
        <v>88.27</v>
      </c>
      <c r="Y26" s="44">
        <f t="shared" si="11"/>
        <v>88.27</v>
      </c>
      <c r="Z26" s="44">
        <f t="shared" si="11"/>
        <v>88.27</v>
      </c>
      <c r="AA26" s="44">
        <f t="shared" si="11"/>
        <v>88.27</v>
      </c>
    </row>
    <row r="27" spans="1:27" ht="12.75" customHeight="1" x14ac:dyDescent="0.2">
      <c r="A27" s="96" t="s">
        <v>2368</v>
      </c>
      <c r="B27" s="28" t="str">
        <f>"05"&amp;"."&amp;$B$777&amp;"."&amp;$B$778</f>
        <v>05.04.2024</v>
      </c>
      <c r="C27" s="88" t="s">
        <v>76</v>
      </c>
      <c r="D27" s="89">
        <f>ROUND(((D28+D29+D31+D30)/1000),5)</f>
        <v>1.4174800000000001</v>
      </c>
      <c r="E27" s="89">
        <f>ROUND(((E28+E29+E31+E30)/1000),5)</f>
        <v>1.33911</v>
      </c>
      <c r="F27" s="89">
        <f>ROUND(((F28+F29+F31+F30)/1000),5)</f>
        <v>1.3289299999999999</v>
      </c>
      <c r="G27" s="89">
        <f t="shared" ref="G27:AA27" si="12">ROUND(((G28+G29+G31+G30)/1000),5)</f>
        <v>1.3302499999999999</v>
      </c>
      <c r="H27" s="89">
        <f t="shared" si="12"/>
        <v>1.3642099999999999</v>
      </c>
      <c r="I27" s="89">
        <f t="shared" si="12"/>
        <v>1.4758100000000001</v>
      </c>
      <c r="J27" s="89">
        <f t="shared" si="12"/>
        <v>1.58894</v>
      </c>
      <c r="K27" s="89">
        <f t="shared" si="12"/>
        <v>1.8019099999999999</v>
      </c>
      <c r="L27" s="89">
        <f t="shared" si="12"/>
        <v>2.0526399999999998</v>
      </c>
      <c r="M27" s="89">
        <f t="shared" si="12"/>
        <v>2.1078700000000001</v>
      </c>
      <c r="N27" s="89">
        <f t="shared" si="12"/>
        <v>2.1164999999999998</v>
      </c>
      <c r="O27" s="89">
        <f t="shared" si="12"/>
        <v>2.1180599999999998</v>
      </c>
      <c r="P27" s="89">
        <f t="shared" si="12"/>
        <v>2.1082700000000001</v>
      </c>
      <c r="Q27" s="89">
        <f t="shared" si="12"/>
        <v>2.1118299999999999</v>
      </c>
      <c r="R27" s="89">
        <f t="shared" si="12"/>
        <v>2.10765</v>
      </c>
      <c r="S27" s="89">
        <f t="shared" si="12"/>
        <v>2.1029399999999998</v>
      </c>
      <c r="T27" s="89">
        <f t="shared" si="12"/>
        <v>2.0950500000000001</v>
      </c>
      <c r="U27" s="89">
        <f t="shared" si="12"/>
        <v>2.03708</v>
      </c>
      <c r="V27" s="89">
        <f t="shared" si="12"/>
        <v>2.0461100000000001</v>
      </c>
      <c r="W27" s="89">
        <f t="shared" si="12"/>
        <v>2.0978500000000002</v>
      </c>
      <c r="X27" s="89">
        <f t="shared" si="12"/>
        <v>2.10778</v>
      </c>
      <c r="Y27" s="89">
        <f t="shared" si="12"/>
        <v>2.5629900000000001</v>
      </c>
      <c r="Z27" s="89">
        <f t="shared" si="12"/>
        <v>2.2824800000000001</v>
      </c>
      <c r="AA27" s="89">
        <f t="shared" si="12"/>
        <v>1.73647</v>
      </c>
    </row>
    <row r="28" spans="1:27" ht="12.75" customHeight="1" outlineLevel="1" x14ac:dyDescent="0.2">
      <c r="A28" s="97" t="s">
        <v>2369</v>
      </c>
      <c r="B28" s="63" t="s">
        <v>242</v>
      </c>
      <c r="C28" s="43" t="s">
        <v>79</v>
      </c>
      <c r="D28" s="44">
        <v>1258.73</v>
      </c>
      <c r="E28" s="44">
        <v>1180.3599999999999</v>
      </c>
      <c r="F28" s="44">
        <v>1170.18</v>
      </c>
      <c r="G28" s="44">
        <v>1171.5</v>
      </c>
      <c r="H28" s="44">
        <v>1205.46</v>
      </c>
      <c r="I28" s="44">
        <v>1317.06</v>
      </c>
      <c r="J28" s="44">
        <v>1430.19</v>
      </c>
      <c r="K28" s="44">
        <v>1643.16</v>
      </c>
      <c r="L28" s="44">
        <v>1893.89</v>
      </c>
      <c r="M28" s="44">
        <v>1949.12</v>
      </c>
      <c r="N28" s="44">
        <v>1957.75</v>
      </c>
      <c r="O28" s="44">
        <v>1959.31</v>
      </c>
      <c r="P28" s="44">
        <v>1949.52</v>
      </c>
      <c r="Q28" s="44">
        <v>1953.08</v>
      </c>
      <c r="R28" s="44">
        <v>1948.9</v>
      </c>
      <c r="S28" s="44">
        <v>1944.19</v>
      </c>
      <c r="T28" s="44">
        <v>1936.3</v>
      </c>
      <c r="U28" s="44">
        <v>1878.33</v>
      </c>
      <c r="V28" s="44">
        <v>1887.36</v>
      </c>
      <c r="W28" s="44">
        <v>1939.1</v>
      </c>
      <c r="X28" s="44">
        <v>1949.03</v>
      </c>
      <c r="Y28" s="44">
        <v>2404.2399999999998</v>
      </c>
      <c r="Z28" s="44">
        <v>2123.73</v>
      </c>
      <c r="AA28" s="44">
        <v>1577.72</v>
      </c>
    </row>
    <row r="29" spans="1:27" ht="12.75" customHeight="1" outlineLevel="1" x14ac:dyDescent="0.2">
      <c r="A29" s="97" t="s">
        <v>2370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customHeight="1" outlineLevel="1" x14ac:dyDescent="0.2">
      <c r="A30" s="97" t="s">
        <v>2371</v>
      </c>
      <c r="B30" s="63" t="s">
        <v>83</v>
      </c>
      <c r="C30" s="43" t="s">
        <v>79</v>
      </c>
      <c r="D30" s="44">
        <v>4.3</v>
      </c>
      <c r="E30" s="44">
        <v>4.3</v>
      </c>
      <c r="F30" s="44">
        <v>4.3</v>
      </c>
      <c r="G30" s="44">
        <v>4.3</v>
      </c>
      <c r="H30" s="44">
        <v>4.3</v>
      </c>
      <c r="I30" s="44">
        <v>4.3</v>
      </c>
      <c r="J30" s="44">
        <v>4.3</v>
      </c>
      <c r="K30" s="44">
        <v>4.3</v>
      </c>
      <c r="L30" s="44">
        <v>4.3</v>
      </c>
      <c r="M30" s="44">
        <v>4.3</v>
      </c>
      <c r="N30" s="44">
        <v>4.3</v>
      </c>
      <c r="O30" s="44">
        <v>4.3</v>
      </c>
      <c r="P30" s="44">
        <v>4.3</v>
      </c>
      <c r="Q30" s="44">
        <v>4.3</v>
      </c>
      <c r="R30" s="44">
        <v>4.3</v>
      </c>
      <c r="S30" s="44">
        <v>4.3</v>
      </c>
      <c r="T30" s="44">
        <v>4.3</v>
      </c>
      <c r="U30" s="44">
        <v>4.3</v>
      </c>
      <c r="V30" s="44">
        <v>4.3</v>
      </c>
      <c r="W30" s="44">
        <v>4.3</v>
      </c>
      <c r="X30" s="44">
        <v>4.3</v>
      </c>
      <c r="Y30" s="44">
        <v>4.3</v>
      </c>
      <c r="Z30" s="44">
        <v>4.3</v>
      </c>
      <c r="AA30" s="44">
        <v>4.3</v>
      </c>
    </row>
    <row r="31" spans="1:27" ht="12.75" customHeight="1" outlineLevel="1" x14ac:dyDescent="0.2">
      <c r="A31" s="97" t="s">
        <v>2372</v>
      </c>
      <c r="B31" s="63" t="s">
        <v>81</v>
      </c>
      <c r="C31" s="43" t="s">
        <v>79</v>
      </c>
      <c r="D31" s="44">
        <f>$D$11</f>
        <v>88.27</v>
      </c>
      <c r="E31" s="44">
        <f t="shared" ref="E31:AA31" si="14">$D$11</f>
        <v>88.27</v>
      </c>
      <c r="F31" s="44">
        <f t="shared" si="14"/>
        <v>88.27</v>
      </c>
      <c r="G31" s="44">
        <f t="shared" si="14"/>
        <v>88.27</v>
      </c>
      <c r="H31" s="44">
        <f t="shared" si="14"/>
        <v>88.27</v>
      </c>
      <c r="I31" s="44">
        <f t="shared" si="14"/>
        <v>88.27</v>
      </c>
      <c r="J31" s="44">
        <f t="shared" si="14"/>
        <v>88.27</v>
      </c>
      <c r="K31" s="44">
        <f t="shared" si="14"/>
        <v>88.27</v>
      </c>
      <c r="L31" s="44">
        <f t="shared" si="14"/>
        <v>88.27</v>
      </c>
      <c r="M31" s="44">
        <f t="shared" si="14"/>
        <v>88.27</v>
      </c>
      <c r="N31" s="44">
        <f t="shared" si="14"/>
        <v>88.27</v>
      </c>
      <c r="O31" s="44">
        <f t="shared" si="14"/>
        <v>88.27</v>
      </c>
      <c r="P31" s="44">
        <f t="shared" si="14"/>
        <v>88.27</v>
      </c>
      <c r="Q31" s="44">
        <f t="shared" si="14"/>
        <v>88.27</v>
      </c>
      <c r="R31" s="44">
        <f t="shared" si="14"/>
        <v>88.27</v>
      </c>
      <c r="S31" s="44">
        <f t="shared" si="14"/>
        <v>88.27</v>
      </c>
      <c r="T31" s="44">
        <f t="shared" si="14"/>
        <v>88.27</v>
      </c>
      <c r="U31" s="44">
        <f t="shared" si="14"/>
        <v>88.27</v>
      </c>
      <c r="V31" s="44">
        <f t="shared" si="14"/>
        <v>88.27</v>
      </c>
      <c r="W31" s="44">
        <f t="shared" si="14"/>
        <v>88.27</v>
      </c>
      <c r="X31" s="44">
        <f t="shared" si="14"/>
        <v>88.27</v>
      </c>
      <c r="Y31" s="44">
        <f t="shared" si="14"/>
        <v>88.27</v>
      </c>
      <c r="Z31" s="44">
        <f t="shared" si="14"/>
        <v>88.27</v>
      </c>
      <c r="AA31" s="44">
        <f t="shared" si="14"/>
        <v>88.27</v>
      </c>
    </row>
    <row r="32" spans="1:27" ht="12.75" customHeight="1" x14ac:dyDescent="0.2">
      <c r="A32" s="96" t="s">
        <v>2373</v>
      </c>
      <c r="B32" s="28" t="str">
        <f>"06"&amp;"."&amp;$B$777&amp;"."&amp;$B$778</f>
        <v>06.04.2024</v>
      </c>
      <c r="C32" s="88" t="s">
        <v>76</v>
      </c>
      <c r="D32" s="89">
        <f>ROUND(((D33+D34+D36+D35)/1000),5)</f>
        <v>1.5885899999999999</v>
      </c>
      <c r="E32" s="89">
        <f>ROUND(((E33+E34+E36+E35)/1000),5)</f>
        <v>1.4270099999999999</v>
      </c>
      <c r="F32" s="89">
        <f>ROUND(((F33+F34+F36+F35)/1000),5)</f>
        <v>1.3814200000000001</v>
      </c>
      <c r="G32" s="89">
        <f t="shared" ref="G32:AA32" si="15">ROUND(((G33+G34+G36+G35)/1000),5)</f>
        <v>1.37768</v>
      </c>
      <c r="H32" s="89">
        <f t="shared" si="15"/>
        <v>1.4210199999999999</v>
      </c>
      <c r="I32" s="89">
        <f t="shared" si="15"/>
        <v>1.4835199999999999</v>
      </c>
      <c r="J32" s="89">
        <f t="shared" si="15"/>
        <v>1.5066600000000001</v>
      </c>
      <c r="K32" s="89">
        <f t="shared" si="15"/>
        <v>1.6090899999999999</v>
      </c>
      <c r="L32" s="89">
        <f t="shared" si="15"/>
        <v>1.99173</v>
      </c>
      <c r="M32" s="89">
        <f t="shared" si="15"/>
        <v>2.0851700000000002</v>
      </c>
      <c r="N32" s="89">
        <f t="shared" si="15"/>
        <v>2.2567900000000001</v>
      </c>
      <c r="O32" s="89">
        <f t="shared" si="15"/>
        <v>2.1106500000000001</v>
      </c>
      <c r="P32" s="89">
        <f t="shared" si="15"/>
        <v>2.1098699999999999</v>
      </c>
      <c r="Q32" s="89">
        <f t="shared" si="15"/>
        <v>2.1090399999999998</v>
      </c>
      <c r="R32" s="89">
        <f t="shared" si="15"/>
        <v>2.1063000000000001</v>
      </c>
      <c r="S32" s="89">
        <f t="shared" si="15"/>
        <v>2.1023900000000002</v>
      </c>
      <c r="T32" s="89">
        <f t="shared" si="15"/>
        <v>2.1887699999999999</v>
      </c>
      <c r="U32" s="89">
        <f t="shared" si="15"/>
        <v>2.02075</v>
      </c>
      <c r="V32" s="89">
        <f t="shared" si="15"/>
        <v>2.0316200000000002</v>
      </c>
      <c r="W32" s="89">
        <f t="shared" si="15"/>
        <v>2.1112600000000001</v>
      </c>
      <c r="X32" s="89">
        <f t="shared" si="15"/>
        <v>2.1094200000000001</v>
      </c>
      <c r="Y32" s="89">
        <f t="shared" si="15"/>
        <v>1.9857199999999999</v>
      </c>
      <c r="Z32" s="89">
        <f t="shared" si="15"/>
        <v>1.70983</v>
      </c>
      <c r="AA32" s="89">
        <f t="shared" si="15"/>
        <v>1.59822</v>
      </c>
    </row>
    <row r="33" spans="1:27" ht="12.75" customHeight="1" outlineLevel="1" x14ac:dyDescent="0.2">
      <c r="A33" s="97" t="s">
        <v>2374</v>
      </c>
      <c r="B33" s="63" t="s">
        <v>242</v>
      </c>
      <c r="C33" s="43" t="s">
        <v>79</v>
      </c>
      <c r="D33" s="44">
        <v>1429.84</v>
      </c>
      <c r="E33" s="44">
        <v>1268.26</v>
      </c>
      <c r="F33" s="44">
        <v>1222.67</v>
      </c>
      <c r="G33" s="44">
        <v>1218.93</v>
      </c>
      <c r="H33" s="44">
        <v>1262.27</v>
      </c>
      <c r="I33" s="44">
        <v>1324.77</v>
      </c>
      <c r="J33" s="44">
        <v>1347.91</v>
      </c>
      <c r="K33" s="44">
        <v>1450.34</v>
      </c>
      <c r="L33" s="44">
        <v>1832.98</v>
      </c>
      <c r="M33" s="44">
        <v>1926.42</v>
      </c>
      <c r="N33" s="44">
        <v>2098.04</v>
      </c>
      <c r="O33" s="44">
        <v>1951.9</v>
      </c>
      <c r="P33" s="44">
        <v>1951.12</v>
      </c>
      <c r="Q33" s="44">
        <v>1950.29</v>
      </c>
      <c r="R33" s="44">
        <v>1947.55</v>
      </c>
      <c r="S33" s="44">
        <v>1943.64</v>
      </c>
      <c r="T33" s="44">
        <v>2030.02</v>
      </c>
      <c r="U33" s="44">
        <v>1862</v>
      </c>
      <c r="V33" s="44">
        <v>1872.87</v>
      </c>
      <c r="W33" s="44">
        <v>1952.51</v>
      </c>
      <c r="X33" s="44">
        <v>1950.67</v>
      </c>
      <c r="Y33" s="44">
        <v>1826.97</v>
      </c>
      <c r="Z33" s="44">
        <v>1551.08</v>
      </c>
      <c r="AA33" s="44">
        <v>1439.47</v>
      </c>
    </row>
    <row r="34" spans="1:27" ht="12.75" customHeight="1" outlineLevel="1" x14ac:dyDescent="0.2">
      <c r="A34" s="97" t="s">
        <v>2375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customHeight="1" outlineLevel="1" x14ac:dyDescent="0.2">
      <c r="A35" s="97" t="s">
        <v>2376</v>
      </c>
      <c r="B35" s="63" t="s">
        <v>83</v>
      </c>
      <c r="C35" s="43" t="s">
        <v>79</v>
      </c>
      <c r="D35" s="44">
        <v>4.3</v>
      </c>
      <c r="E35" s="44">
        <v>4.3</v>
      </c>
      <c r="F35" s="44">
        <v>4.3</v>
      </c>
      <c r="G35" s="44">
        <v>4.3</v>
      </c>
      <c r="H35" s="44">
        <v>4.3</v>
      </c>
      <c r="I35" s="44">
        <v>4.3</v>
      </c>
      <c r="J35" s="44">
        <v>4.3</v>
      </c>
      <c r="K35" s="44">
        <v>4.3</v>
      </c>
      <c r="L35" s="44">
        <v>4.3</v>
      </c>
      <c r="M35" s="44">
        <v>4.3</v>
      </c>
      <c r="N35" s="44">
        <v>4.3</v>
      </c>
      <c r="O35" s="44">
        <v>4.3</v>
      </c>
      <c r="P35" s="44">
        <v>4.3</v>
      </c>
      <c r="Q35" s="44">
        <v>4.3</v>
      </c>
      <c r="R35" s="44">
        <v>4.3</v>
      </c>
      <c r="S35" s="44">
        <v>4.3</v>
      </c>
      <c r="T35" s="44">
        <v>4.3</v>
      </c>
      <c r="U35" s="44">
        <v>4.3</v>
      </c>
      <c r="V35" s="44">
        <v>4.3</v>
      </c>
      <c r="W35" s="44">
        <v>4.3</v>
      </c>
      <c r="X35" s="44">
        <v>4.3</v>
      </c>
      <c r="Y35" s="44">
        <v>4.3</v>
      </c>
      <c r="Z35" s="44">
        <v>4.3</v>
      </c>
      <c r="AA35" s="44">
        <v>4.3</v>
      </c>
    </row>
    <row r="36" spans="1:27" ht="12.75" customHeight="1" outlineLevel="1" x14ac:dyDescent="0.2">
      <c r="A36" s="97" t="s">
        <v>2377</v>
      </c>
      <c r="B36" s="63" t="s">
        <v>81</v>
      </c>
      <c r="C36" s="43" t="s">
        <v>79</v>
      </c>
      <c r="D36" s="44">
        <f>$D$11</f>
        <v>88.27</v>
      </c>
      <c r="E36" s="44">
        <f t="shared" ref="E36:AA36" si="17">$D$11</f>
        <v>88.27</v>
      </c>
      <c r="F36" s="44">
        <f t="shared" si="17"/>
        <v>88.27</v>
      </c>
      <c r="G36" s="44">
        <f t="shared" si="17"/>
        <v>88.27</v>
      </c>
      <c r="H36" s="44">
        <f t="shared" si="17"/>
        <v>88.27</v>
      </c>
      <c r="I36" s="44">
        <f t="shared" si="17"/>
        <v>88.27</v>
      </c>
      <c r="J36" s="44">
        <f t="shared" si="17"/>
        <v>88.27</v>
      </c>
      <c r="K36" s="44">
        <f t="shared" si="17"/>
        <v>88.27</v>
      </c>
      <c r="L36" s="44">
        <f t="shared" si="17"/>
        <v>88.27</v>
      </c>
      <c r="M36" s="44">
        <f t="shared" si="17"/>
        <v>88.27</v>
      </c>
      <c r="N36" s="44">
        <f t="shared" si="17"/>
        <v>88.27</v>
      </c>
      <c r="O36" s="44">
        <f t="shared" si="17"/>
        <v>88.27</v>
      </c>
      <c r="P36" s="44">
        <f t="shared" si="17"/>
        <v>88.27</v>
      </c>
      <c r="Q36" s="44">
        <f t="shared" si="17"/>
        <v>88.27</v>
      </c>
      <c r="R36" s="44">
        <f t="shared" si="17"/>
        <v>88.27</v>
      </c>
      <c r="S36" s="44">
        <f t="shared" si="17"/>
        <v>88.27</v>
      </c>
      <c r="T36" s="44">
        <f t="shared" si="17"/>
        <v>88.27</v>
      </c>
      <c r="U36" s="44">
        <f t="shared" si="17"/>
        <v>88.27</v>
      </c>
      <c r="V36" s="44">
        <f t="shared" si="17"/>
        <v>88.27</v>
      </c>
      <c r="W36" s="44">
        <f t="shared" si="17"/>
        <v>88.27</v>
      </c>
      <c r="X36" s="44">
        <f t="shared" si="17"/>
        <v>88.27</v>
      </c>
      <c r="Y36" s="44">
        <f t="shared" si="17"/>
        <v>88.27</v>
      </c>
      <c r="Z36" s="44">
        <f t="shared" si="17"/>
        <v>88.27</v>
      </c>
      <c r="AA36" s="44">
        <f t="shared" si="17"/>
        <v>88.27</v>
      </c>
    </row>
    <row r="37" spans="1:27" ht="12.75" customHeight="1" x14ac:dyDescent="0.2">
      <c r="A37" s="96" t="s">
        <v>2378</v>
      </c>
      <c r="B37" s="28" t="str">
        <f>"07"&amp;"."&amp;$B$777&amp;"."&amp;$B$778</f>
        <v>07.04.2024</v>
      </c>
      <c r="C37" s="88" t="s">
        <v>76</v>
      </c>
      <c r="D37" s="89">
        <f>ROUND(((D38+D39+D41+D40)/1000),5)</f>
        <v>1.53284</v>
      </c>
      <c r="E37" s="89">
        <f>ROUND(((E38+E39+E41+E40)/1000),5)</f>
        <v>1.41429</v>
      </c>
      <c r="F37" s="89">
        <f>ROUND(((F38+F39+F41+F40)/1000),5)</f>
        <v>1.3601399999999999</v>
      </c>
      <c r="G37" s="89">
        <f t="shared" ref="G37:AA37" si="18">ROUND(((G38+G39+G41+G40)/1000),5)</f>
        <v>1.34734</v>
      </c>
      <c r="H37" s="89">
        <f t="shared" si="18"/>
        <v>1.3574200000000001</v>
      </c>
      <c r="I37" s="89">
        <f t="shared" si="18"/>
        <v>1.36283</v>
      </c>
      <c r="J37" s="89">
        <f t="shared" si="18"/>
        <v>1.3600300000000001</v>
      </c>
      <c r="K37" s="89">
        <f t="shared" si="18"/>
        <v>1.4787399999999999</v>
      </c>
      <c r="L37" s="89">
        <f t="shared" si="18"/>
        <v>1.6336900000000001</v>
      </c>
      <c r="M37" s="89">
        <f t="shared" si="18"/>
        <v>1.7001900000000001</v>
      </c>
      <c r="N37" s="89">
        <f t="shared" si="18"/>
        <v>1.7929200000000001</v>
      </c>
      <c r="O37" s="89">
        <f t="shared" si="18"/>
        <v>1.7806200000000001</v>
      </c>
      <c r="P37" s="89">
        <f t="shared" si="18"/>
        <v>1.7601100000000001</v>
      </c>
      <c r="Q37" s="89">
        <f t="shared" si="18"/>
        <v>1.7534099999999999</v>
      </c>
      <c r="R37" s="89">
        <f t="shared" si="18"/>
        <v>1.7440199999999999</v>
      </c>
      <c r="S37" s="89">
        <f t="shared" si="18"/>
        <v>1.7867599999999999</v>
      </c>
      <c r="T37" s="89">
        <f t="shared" si="18"/>
        <v>1.7682199999999999</v>
      </c>
      <c r="U37" s="89">
        <f t="shared" si="18"/>
        <v>1.7825800000000001</v>
      </c>
      <c r="V37" s="89">
        <f t="shared" si="18"/>
        <v>1.79318</v>
      </c>
      <c r="W37" s="89">
        <f t="shared" si="18"/>
        <v>2.0965400000000001</v>
      </c>
      <c r="X37" s="89">
        <f t="shared" si="18"/>
        <v>2.1352600000000002</v>
      </c>
      <c r="Y37" s="89">
        <f t="shared" si="18"/>
        <v>1.7780400000000001</v>
      </c>
      <c r="Z37" s="89">
        <f t="shared" si="18"/>
        <v>1.5873999999999999</v>
      </c>
      <c r="AA37" s="89">
        <f t="shared" si="18"/>
        <v>1.5139499999999999</v>
      </c>
    </row>
    <row r="38" spans="1:27" ht="12.75" customHeight="1" outlineLevel="1" x14ac:dyDescent="0.2">
      <c r="A38" s="97" t="s">
        <v>2379</v>
      </c>
      <c r="B38" s="63" t="s">
        <v>242</v>
      </c>
      <c r="C38" s="43" t="s">
        <v>79</v>
      </c>
      <c r="D38" s="44">
        <v>1374.09</v>
      </c>
      <c r="E38" s="44">
        <v>1255.54</v>
      </c>
      <c r="F38" s="44">
        <v>1201.3900000000001</v>
      </c>
      <c r="G38" s="44">
        <v>1188.5899999999999</v>
      </c>
      <c r="H38" s="44">
        <v>1198.67</v>
      </c>
      <c r="I38" s="44">
        <v>1204.08</v>
      </c>
      <c r="J38" s="44">
        <v>1201.28</v>
      </c>
      <c r="K38" s="44">
        <v>1319.99</v>
      </c>
      <c r="L38" s="44">
        <v>1474.94</v>
      </c>
      <c r="M38" s="44">
        <v>1541.44</v>
      </c>
      <c r="N38" s="44">
        <v>1634.17</v>
      </c>
      <c r="O38" s="44">
        <v>1621.87</v>
      </c>
      <c r="P38" s="44">
        <v>1601.36</v>
      </c>
      <c r="Q38" s="44">
        <v>1594.66</v>
      </c>
      <c r="R38" s="44">
        <v>1585.27</v>
      </c>
      <c r="S38" s="44">
        <v>1628.01</v>
      </c>
      <c r="T38" s="44">
        <v>1609.47</v>
      </c>
      <c r="U38" s="44">
        <v>1623.83</v>
      </c>
      <c r="V38" s="44">
        <v>1634.43</v>
      </c>
      <c r="W38" s="44">
        <v>1937.79</v>
      </c>
      <c r="X38" s="44">
        <v>1976.51</v>
      </c>
      <c r="Y38" s="44">
        <v>1619.29</v>
      </c>
      <c r="Z38" s="44">
        <v>1428.65</v>
      </c>
      <c r="AA38" s="44">
        <v>1355.2</v>
      </c>
    </row>
    <row r="39" spans="1:27" ht="12.75" customHeight="1" outlineLevel="1" x14ac:dyDescent="0.2">
      <c r="A39" s="97" t="s">
        <v>2380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customHeight="1" outlineLevel="1" x14ac:dyDescent="0.2">
      <c r="A40" s="97" t="s">
        <v>2381</v>
      </c>
      <c r="B40" s="63" t="s">
        <v>83</v>
      </c>
      <c r="C40" s="43" t="s">
        <v>79</v>
      </c>
      <c r="D40" s="44">
        <v>4.3</v>
      </c>
      <c r="E40" s="44">
        <v>4.3</v>
      </c>
      <c r="F40" s="44">
        <v>4.3</v>
      </c>
      <c r="G40" s="44">
        <v>4.3</v>
      </c>
      <c r="H40" s="44">
        <v>4.3</v>
      </c>
      <c r="I40" s="44">
        <v>4.3</v>
      </c>
      <c r="J40" s="44">
        <v>4.3</v>
      </c>
      <c r="K40" s="44">
        <v>4.3</v>
      </c>
      <c r="L40" s="44">
        <v>4.3</v>
      </c>
      <c r="M40" s="44">
        <v>4.3</v>
      </c>
      <c r="N40" s="44">
        <v>4.3</v>
      </c>
      <c r="O40" s="44">
        <v>4.3</v>
      </c>
      <c r="P40" s="44">
        <v>4.3</v>
      </c>
      <c r="Q40" s="44">
        <v>4.3</v>
      </c>
      <c r="R40" s="44">
        <v>4.3</v>
      </c>
      <c r="S40" s="44">
        <v>4.3</v>
      </c>
      <c r="T40" s="44">
        <v>4.3</v>
      </c>
      <c r="U40" s="44">
        <v>4.3</v>
      </c>
      <c r="V40" s="44">
        <v>4.3</v>
      </c>
      <c r="W40" s="44">
        <v>4.3</v>
      </c>
      <c r="X40" s="44">
        <v>4.3</v>
      </c>
      <c r="Y40" s="44">
        <v>4.3</v>
      </c>
      <c r="Z40" s="44">
        <v>4.3</v>
      </c>
      <c r="AA40" s="44">
        <v>4.3</v>
      </c>
    </row>
    <row r="41" spans="1:27" ht="12.75" customHeight="1" outlineLevel="1" x14ac:dyDescent="0.2">
      <c r="A41" s="97" t="s">
        <v>2382</v>
      </c>
      <c r="B41" s="63" t="s">
        <v>81</v>
      </c>
      <c r="C41" s="43" t="s">
        <v>79</v>
      </c>
      <c r="D41" s="44">
        <f>$D$11</f>
        <v>88.27</v>
      </c>
      <c r="E41" s="44">
        <f t="shared" ref="E41:AA41" si="20">$D$11</f>
        <v>88.27</v>
      </c>
      <c r="F41" s="44">
        <f t="shared" si="20"/>
        <v>88.27</v>
      </c>
      <c r="G41" s="44">
        <f t="shared" si="20"/>
        <v>88.27</v>
      </c>
      <c r="H41" s="44">
        <f t="shared" si="20"/>
        <v>88.27</v>
      </c>
      <c r="I41" s="44">
        <f t="shared" si="20"/>
        <v>88.27</v>
      </c>
      <c r="J41" s="44">
        <f t="shared" si="20"/>
        <v>88.27</v>
      </c>
      <c r="K41" s="44">
        <f t="shared" si="20"/>
        <v>88.27</v>
      </c>
      <c r="L41" s="44">
        <f t="shared" si="20"/>
        <v>88.27</v>
      </c>
      <c r="M41" s="44">
        <f t="shared" si="20"/>
        <v>88.27</v>
      </c>
      <c r="N41" s="44">
        <f t="shared" si="20"/>
        <v>88.27</v>
      </c>
      <c r="O41" s="44">
        <f t="shared" si="20"/>
        <v>88.27</v>
      </c>
      <c r="P41" s="44">
        <f t="shared" si="20"/>
        <v>88.27</v>
      </c>
      <c r="Q41" s="44">
        <f t="shared" si="20"/>
        <v>88.27</v>
      </c>
      <c r="R41" s="44">
        <f t="shared" si="20"/>
        <v>88.27</v>
      </c>
      <c r="S41" s="44">
        <f t="shared" si="20"/>
        <v>88.27</v>
      </c>
      <c r="T41" s="44">
        <f t="shared" si="20"/>
        <v>88.27</v>
      </c>
      <c r="U41" s="44">
        <f t="shared" si="20"/>
        <v>88.27</v>
      </c>
      <c r="V41" s="44">
        <f t="shared" si="20"/>
        <v>88.27</v>
      </c>
      <c r="W41" s="44">
        <f t="shared" si="20"/>
        <v>88.27</v>
      </c>
      <c r="X41" s="44">
        <f t="shared" si="20"/>
        <v>88.27</v>
      </c>
      <c r="Y41" s="44">
        <f t="shared" si="20"/>
        <v>88.27</v>
      </c>
      <c r="Z41" s="44">
        <f t="shared" si="20"/>
        <v>88.27</v>
      </c>
      <c r="AA41" s="44">
        <f t="shared" si="20"/>
        <v>88.27</v>
      </c>
    </row>
    <row r="42" spans="1:27" ht="12.75" customHeight="1" x14ac:dyDescent="0.2">
      <c r="A42" s="96" t="s">
        <v>2383</v>
      </c>
      <c r="B42" s="28" t="str">
        <f>"08"&amp;"."&amp;$B$777&amp;"."&amp;$B$778</f>
        <v>08.04.2024</v>
      </c>
      <c r="C42" s="88" t="s">
        <v>76</v>
      </c>
      <c r="D42" s="89">
        <f>ROUND(((D43+D44+D46+D45)/1000),5)</f>
        <v>1.4217299999999999</v>
      </c>
      <c r="E42" s="89">
        <f>ROUND(((E43+E44+E46+E45)/1000),5)</f>
        <v>1.3417300000000001</v>
      </c>
      <c r="F42" s="89">
        <f>ROUND(((F43+F44+F46+F45)/1000),5)</f>
        <v>1.30945</v>
      </c>
      <c r="G42" s="89">
        <f t="shared" ref="G42:AA42" si="21">ROUND(((G43+G44+G46+G45)/1000),5)</f>
        <v>1.30799</v>
      </c>
      <c r="H42" s="89">
        <f t="shared" si="21"/>
        <v>1.34053</v>
      </c>
      <c r="I42" s="89">
        <f t="shared" si="21"/>
        <v>1.4183600000000001</v>
      </c>
      <c r="J42" s="89">
        <f t="shared" si="21"/>
        <v>1.55853</v>
      </c>
      <c r="K42" s="89">
        <f t="shared" si="21"/>
        <v>1.8346199999999999</v>
      </c>
      <c r="L42" s="89">
        <f t="shared" si="21"/>
        <v>2.04521</v>
      </c>
      <c r="M42" s="89">
        <f t="shared" si="21"/>
        <v>2.3163</v>
      </c>
      <c r="N42" s="89">
        <f t="shared" si="21"/>
        <v>2.3443800000000001</v>
      </c>
      <c r="O42" s="89">
        <f t="shared" si="21"/>
        <v>2.1504699999999999</v>
      </c>
      <c r="P42" s="89">
        <f t="shared" si="21"/>
        <v>2.1619100000000002</v>
      </c>
      <c r="Q42" s="89">
        <f t="shared" si="21"/>
        <v>2.1951200000000002</v>
      </c>
      <c r="R42" s="89">
        <f t="shared" si="21"/>
        <v>2.1636099999999998</v>
      </c>
      <c r="S42" s="89">
        <f t="shared" si="21"/>
        <v>2.1240700000000001</v>
      </c>
      <c r="T42" s="89">
        <f t="shared" si="21"/>
        <v>2.0840999999999998</v>
      </c>
      <c r="U42" s="89">
        <f t="shared" si="21"/>
        <v>2.1541000000000001</v>
      </c>
      <c r="V42" s="89">
        <f t="shared" si="21"/>
        <v>2.2593100000000002</v>
      </c>
      <c r="W42" s="89">
        <f t="shared" si="21"/>
        <v>2.2527599999999999</v>
      </c>
      <c r="X42" s="89">
        <f t="shared" si="21"/>
        <v>2.0773999999999999</v>
      </c>
      <c r="Y42" s="89">
        <f t="shared" si="21"/>
        <v>2.0014599999999998</v>
      </c>
      <c r="Z42" s="89">
        <f t="shared" si="21"/>
        <v>1.69492</v>
      </c>
      <c r="AA42" s="89">
        <f t="shared" si="21"/>
        <v>1.5950500000000001</v>
      </c>
    </row>
    <row r="43" spans="1:27" ht="12.75" customHeight="1" outlineLevel="1" x14ac:dyDescent="0.2">
      <c r="A43" s="97" t="s">
        <v>2384</v>
      </c>
      <c r="B43" s="63" t="s">
        <v>242</v>
      </c>
      <c r="C43" s="43" t="s">
        <v>79</v>
      </c>
      <c r="D43" s="44">
        <v>1262.98</v>
      </c>
      <c r="E43" s="44">
        <v>1182.98</v>
      </c>
      <c r="F43" s="44">
        <v>1150.7</v>
      </c>
      <c r="G43" s="44">
        <v>1149.24</v>
      </c>
      <c r="H43" s="44">
        <v>1181.78</v>
      </c>
      <c r="I43" s="44">
        <v>1259.6099999999999</v>
      </c>
      <c r="J43" s="44">
        <v>1399.78</v>
      </c>
      <c r="K43" s="44">
        <v>1675.87</v>
      </c>
      <c r="L43" s="44">
        <v>1886.46</v>
      </c>
      <c r="M43" s="44">
        <v>2157.5500000000002</v>
      </c>
      <c r="N43" s="44">
        <v>2185.63</v>
      </c>
      <c r="O43" s="44">
        <v>1991.72</v>
      </c>
      <c r="P43" s="44">
        <v>2003.16</v>
      </c>
      <c r="Q43" s="44">
        <v>2036.37</v>
      </c>
      <c r="R43" s="44">
        <v>2004.86</v>
      </c>
      <c r="S43" s="44">
        <v>1965.32</v>
      </c>
      <c r="T43" s="44">
        <v>1925.35</v>
      </c>
      <c r="U43" s="44">
        <v>1995.35</v>
      </c>
      <c r="V43" s="44">
        <v>2100.56</v>
      </c>
      <c r="W43" s="44">
        <v>2094.0100000000002</v>
      </c>
      <c r="X43" s="44">
        <v>1918.65</v>
      </c>
      <c r="Y43" s="44">
        <v>1842.71</v>
      </c>
      <c r="Z43" s="44">
        <v>1536.17</v>
      </c>
      <c r="AA43" s="44">
        <v>1436.3</v>
      </c>
    </row>
    <row r="44" spans="1:27" ht="12.75" customHeight="1" outlineLevel="1" x14ac:dyDescent="0.2">
      <c r="A44" s="97" t="s">
        <v>2385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customHeight="1" outlineLevel="1" x14ac:dyDescent="0.2">
      <c r="A45" s="97" t="s">
        <v>2386</v>
      </c>
      <c r="B45" s="63" t="s">
        <v>83</v>
      </c>
      <c r="C45" s="43" t="s">
        <v>79</v>
      </c>
      <c r="D45" s="44">
        <v>4.3</v>
      </c>
      <c r="E45" s="44">
        <v>4.3</v>
      </c>
      <c r="F45" s="44">
        <v>4.3</v>
      </c>
      <c r="G45" s="44">
        <v>4.3</v>
      </c>
      <c r="H45" s="44">
        <v>4.3</v>
      </c>
      <c r="I45" s="44">
        <v>4.3</v>
      </c>
      <c r="J45" s="44">
        <v>4.3</v>
      </c>
      <c r="K45" s="44">
        <v>4.3</v>
      </c>
      <c r="L45" s="44">
        <v>4.3</v>
      </c>
      <c r="M45" s="44">
        <v>4.3</v>
      </c>
      <c r="N45" s="44">
        <v>4.3</v>
      </c>
      <c r="O45" s="44">
        <v>4.3</v>
      </c>
      <c r="P45" s="44">
        <v>4.3</v>
      </c>
      <c r="Q45" s="44">
        <v>4.3</v>
      </c>
      <c r="R45" s="44">
        <v>4.3</v>
      </c>
      <c r="S45" s="44">
        <v>4.3</v>
      </c>
      <c r="T45" s="44">
        <v>4.3</v>
      </c>
      <c r="U45" s="44">
        <v>4.3</v>
      </c>
      <c r="V45" s="44">
        <v>4.3</v>
      </c>
      <c r="W45" s="44">
        <v>4.3</v>
      </c>
      <c r="X45" s="44">
        <v>4.3</v>
      </c>
      <c r="Y45" s="44">
        <v>4.3</v>
      </c>
      <c r="Z45" s="44">
        <v>4.3</v>
      </c>
      <c r="AA45" s="44">
        <v>4.3</v>
      </c>
    </row>
    <row r="46" spans="1:27" ht="12.75" customHeight="1" outlineLevel="1" x14ac:dyDescent="0.2">
      <c r="A46" s="97" t="s">
        <v>2387</v>
      </c>
      <c r="B46" s="63" t="s">
        <v>81</v>
      </c>
      <c r="C46" s="43" t="s">
        <v>79</v>
      </c>
      <c r="D46" s="44">
        <f>$D$11</f>
        <v>88.27</v>
      </c>
      <c r="E46" s="44">
        <f t="shared" ref="E46:AA46" si="23">$D$11</f>
        <v>88.27</v>
      </c>
      <c r="F46" s="44">
        <f t="shared" si="23"/>
        <v>88.27</v>
      </c>
      <c r="G46" s="44">
        <f t="shared" si="23"/>
        <v>88.27</v>
      </c>
      <c r="H46" s="44">
        <f t="shared" si="23"/>
        <v>88.27</v>
      </c>
      <c r="I46" s="44">
        <f t="shared" si="23"/>
        <v>88.27</v>
      </c>
      <c r="J46" s="44">
        <f t="shared" si="23"/>
        <v>88.27</v>
      </c>
      <c r="K46" s="44">
        <f t="shared" si="23"/>
        <v>88.27</v>
      </c>
      <c r="L46" s="44">
        <f t="shared" si="23"/>
        <v>88.27</v>
      </c>
      <c r="M46" s="44">
        <f t="shared" si="23"/>
        <v>88.27</v>
      </c>
      <c r="N46" s="44">
        <f t="shared" si="23"/>
        <v>88.27</v>
      </c>
      <c r="O46" s="44">
        <f t="shared" si="23"/>
        <v>88.27</v>
      </c>
      <c r="P46" s="44">
        <f t="shared" si="23"/>
        <v>88.27</v>
      </c>
      <c r="Q46" s="44">
        <f t="shared" si="23"/>
        <v>88.27</v>
      </c>
      <c r="R46" s="44">
        <f t="shared" si="23"/>
        <v>88.27</v>
      </c>
      <c r="S46" s="44">
        <f t="shared" si="23"/>
        <v>88.27</v>
      </c>
      <c r="T46" s="44">
        <f t="shared" si="23"/>
        <v>88.27</v>
      </c>
      <c r="U46" s="44">
        <f t="shared" si="23"/>
        <v>88.27</v>
      </c>
      <c r="V46" s="44">
        <f t="shared" si="23"/>
        <v>88.27</v>
      </c>
      <c r="W46" s="44">
        <f t="shared" si="23"/>
        <v>88.27</v>
      </c>
      <c r="X46" s="44">
        <f t="shared" si="23"/>
        <v>88.27</v>
      </c>
      <c r="Y46" s="44">
        <f t="shared" si="23"/>
        <v>88.27</v>
      </c>
      <c r="Z46" s="44">
        <f t="shared" si="23"/>
        <v>88.27</v>
      </c>
      <c r="AA46" s="44">
        <f t="shared" si="23"/>
        <v>88.27</v>
      </c>
    </row>
    <row r="47" spans="1:27" ht="12.75" customHeight="1" x14ac:dyDescent="0.2">
      <c r="A47" s="96" t="s">
        <v>2388</v>
      </c>
      <c r="B47" s="28" t="str">
        <f>"09"&amp;"."&amp;$B$777&amp;"."&amp;$B$778</f>
        <v>09.04.2024</v>
      </c>
      <c r="C47" s="88" t="s">
        <v>76</v>
      </c>
      <c r="D47" s="89">
        <f>ROUND(((D48+D49+D51+D50)/1000),5)</f>
        <v>1.47374</v>
      </c>
      <c r="E47" s="89">
        <f>ROUND(((E48+E49+E51+E50)/1000),5)</f>
        <v>1.3633500000000001</v>
      </c>
      <c r="F47" s="89">
        <f>ROUND(((F48+F49+F51+F50)/1000),5)</f>
        <v>1.3523499999999999</v>
      </c>
      <c r="G47" s="89">
        <f t="shared" ref="G47:AA47" si="24">ROUND(((G48+G49+G51+G50)/1000),5)</f>
        <v>1.3604400000000001</v>
      </c>
      <c r="H47" s="89">
        <f t="shared" si="24"/>
        <v>1.3694200000000001</v>
      </c>
      <c r="I47" s="89">
        <f t="shared" si="24"/>
        <v>1.4574400000000001</v>
      </c>
      <c r="J47" s="89">
        <f t="shared" si="24"/>
        <v>1.5924</v>
      </c>
      <c r="K47" s="89">
        <f t="shared" si="24"/>
        <v>1.8028</v>
      </c>
      <c r="L47" s="89">
        <f t="shared" si="24"/>
        <v>1.96831</v>
      </c>
      <c r="M47" s="89">
        <f t="shared" si="24"/>
        <v>2.0319099999999999</v>
      </c>
      <c r="N47" s="89">
        <f t="shared" si="24"/>
        <v>2.1015199999999998</v>
      </c>
      <c r="O47" s="89">
        <f t="shared" si="24"/>
        <v>2.1368999999999998</v>
      </c>
      <c r="P47" s="89">
        <f t="shared" si="24"/>
        <v>2.16825</v>
      </c>
      <c r="Q47" s="89">
        <f t="shared" si="24"/>
        <v>2.16892</v>
      </c>
      <c r="R47" s="89">
        <f t="shared" si="24"/>
        <v>2.1671900000000002</v>
      </c>
      <c r="S47" s="89">
        <f t="shared" si="24"/>
        <v>2.1095899999999999</v>
      </c>
      <c r="T47" s="89">
        <f t="shared" si="24"/>
        <v>1.97512</v>
      </c>
      <c r="U47" s="89">
        <f t="shared" si="24"/>
        <v>1.96329</v>
      </c>
      <c r="V47" s="89">
        <f t="shared" si="24"/>
        <v>1.9613499999999999</v>
      </c>
      <c r="W47" s="89">
        <f t="shared" si="24"/>
        <v>1.9906299999999999</v>
      </c>
      <c r="X47" s="89">
        <f t="shared" si="24"/>
        <v>2.0158100000000001</v>
      </c>
      <c r="Y47" s="89">
        <f t="shared" si="24"/>
        <v>1.95973</v>
      </c>
      <c r="Z47" s="89">
        <f t="shared" si="24"/>
        <v>1.6612</v>
      </c>
      <c r="AA47" s="89">
        <f t="shared" si="24"/>
        <v>1.56368</v>
      </c>
    </row>
    <row r="48" spans="1:27" ht="12.75" customHeight="1" outlineLevel="1" x14ac:dyDescent="0.2">
      <c r="A48" s="97" t="s">
        <v>2389</v>
      </c>
      <c r="B48" s="63" t="s">
        <v>242</v>
      </c>
      <c r="C48" s="43" t="s">
        <v>79</v>
      </c>
      <c r="D48" s="44">
        <v>1314.99</v>
      </c>
      <c r="E48" s="44">
        <v>1204.5999999999999</v>
      </c>
      <c r="F48" s="44">
        <v>1193.5999999999999</v>
      </c>
      <c r="G48" s="44">
        <v>1201.69</v>
      </c>
      <c r="H48" s="44">
        <v>1210.67</v>
      </c>
      <c r="I48" s="44">
        <v>1298.69</v>
      </c>
      <c r="J48" s="44">
        <v>1433.65</v>
      </c>
      <c r="K48" s="44">
        <v>1644.05</v>
      </c>
      <c r="L48" s="44">
        <v>1809.56</v>
      </c>
      <c r="M48" s="44">
        <v>1873.16</v>
      </c>
      <c r="N48" s="44">
        <v>1942.77</v>
      </c>
      <c r="O48" s="44">
        <v>1978.15</v>
      </c>
      <c r="P48" s="44">
        <v>2009.5</v>
      </c>
      <c r="Q48" s="44">
        <v>2010.17</v>
      </c>
      <c r="R48" s="44">
        <v>2008.44</v>
      </c>
      <c r="S48" s="44">
        <v>1950.84</v>
      </c>
      <c r="T48" s="44">
        <v>1816.37</v>
      </c>
      <c r="U48" s="44">
        <v>1804.54</v>
      </c>
      <c r="V48" s="44">
        <v>1802.6</v>
      </c>
      <c r="W48" s="44">
        <v>1831.88</v>
      </c>
      <c r="X48" s="44">
        <v>1857.06</v>
      </c>
      <c r="Y48" s="44">
        <v>1800.98</v>
      </c>
      <c r="Z48" s="44">
        <v>1502.45</v>
      </c>
      <c r="AA48" s="44">
        <v>1404.93</v>
      </c>
    </row>
    <row r="49" spans="1:27" ht="12.75" customHeight="1" outlineLevel="1" x14ac:dyDescent="0.2">
      <c r="A49" s="97" t="s">
        <v>2390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customHeight="1" outlineLevel="1" x14ac:dyDescent="0.2">
      <c r="A50" s="97" t="s">
        <v>2391</v>
      </c>
      <c r="B50" s="63" t="s">
        <v>83</v>
      </c>
      <c r="C50" s="43" t="s">
        <v>79</v>
      </c>
      <c r="D50" s="44">
        <v>4.3</v>
      </c>
      <c r="E50" s="44">
        <v>4.3</v>
      </c>
      <c r="F50" s="44">
        <v>4.3</v>
      </c>
      <c r="G50" s="44">
        <v>4.3</v>
      </c>
      <c r="H50" s="44">
        <v>4.3</v>
      </c>
      <c r="I50" s="44">
        <v>4.3</v>
      </c>
      <c r="J50" s="44">
        <v>4.3</v>
      </c>
      <c r="K50" s="44">
        <v>4.3</v>
      </c>
      <c r="L50" s="44">
        <v>4.3</v>
      </c>
      <c r="M50" s="44">
        <v>4.3</v>
      </c>
      <c r="N50" s="44">
        <v>4.3</v>
      </c>
      <c r="O50" s="44">
        <v>4.3</v>
      </c>
      <c r="P50" s="44">
        <v>4.3</v>
      </c>
      <c r="Q50" s="44">
        <v>4.3</v>
      </c>
      <c r="R50" s="44">
        <v>4.3</v>
      </c>
      <c r="S50" s="44">
        <v>4.3</v>
      </c>
      <c r="T50" s="44">
        <v>4.3</v>
      </c>
      <c r="U50" s="44">
        <v>4.3</v>
      </c>
      <c r="V50" s="44">
        <v>4.3</v>
      </c>
      <c r="W50" s="44">
        <v>4.3</v>
      </c>
      <c r="X50" s="44">
        <v>4.3</v>
      </c>
      <c r="Y50" s="44">
        <v>4.3</v>
      </c>
      <c r="Z50" s="44">
        <v>4.3</v>
      </c>
      <c r="AA50" s="44">
        <v>4.3</v>
      </c>
    </row>
    <row r="51" spans="1:27" ht="12.75" customHeight="1" outlineLevel="1" x14ac:dyDescent="0.2">
      <c r="A51" s="97" t="s">
        <v>2392</v>
      </c>
      <c r="B51" s="63" t="s">
        <v>81</v>
      </c>
      <c r="C51" s="43" t="s">
        <v>79</v>
      </c>
      <c r="D51" s="44">
        <f>$D$11</f>
        <v>88.27</v>
      </c>
      <c r="E51" s="44">
        <f t="shared" ref="E51:AA51" si="26">$D$11</f>
        <v>88.27</v>
      </c>
      <c r="F51" s="44">
        <f t="shared" si="26"/>
        <v>88.27</v>
      </c>
      <c r="G51" s="44">
        <f t="shared" si="26"/>
        <v>88.27</v>
      </c>
      <c r="H51" s="44">
        <f t="shared" si="26"/>
        <v>88.27</v>
      </c>
      <c r="I51" s="44">
        <f t="shared" si="26"/>
        <v>88.27</v>
      </c>
      <c r="J51" s="44">
        <f t="shared" si="26"/>
        <v>88.27</v>
      </c>
      <c r="K51" s="44">
        <f t="shared" si="26"/>
        <v>88.27</v>
      </c>
      <c r="L51" s="44">
        <f t="shared" si="26"/>
        <v>88.27</v>
      </c>
      <c r="M51" s="44">
        <f t="shared" si="26"/>
        <v>88.27</v>
      </c>
      <c r="N51" s="44">
        <f t="shared" si="26"/>
        <v>88.27</v>
      </c>
      <c r="O51" s="44">
        <f t="shared" si="26"/>
        <v>88.27</v>
      </c>
      <c r="P51" s="44">
        <f t="shared" si="26"/>
        <v>88.27</v>
      </c>
      <c r="Q51" s="44">
        <f t="shared" si="26"/>
        <v>88.27</v>
      </c>
      <c r="R51" s="44">
        <f t="shared" si="26"/>
        <v>88.27</v>
      </c>
      <c r="S51" s="44">
        <f t="shared" si="26"/>
        <v>88.27</v>
      </c>
      <c r="T51" s="44">
        <f t="shared" si="26"/>
        <v>88.27</v>
      </c>
      <c r="U51" s="44">
        <f t="shared" si="26"/>
        <v>88.27</v>
      </c>
      <c r="V51" s="44">
        <f t="shared" si="26"/>
        <v>88.27</v>
      </c>
      <c r="W51" s="44">
        <f t="shared" si="26"/>
        <v>88.27</v>
      </c>
      <c r="X51" s="44">
        <f t="shared" si="26"/>
        <v>88.27</v>
      </c>
      <c r="Y51" s="44">
        <f t="shared" si="26"/>
        <v>88.27</v>
      </c>
      <c r="Z51" s="44">
        <f t="shared" si="26"/>
        <v>88.27</v>
      </c>
      <c r="AA51" s="44">
        <f t="shared" si="26"/>
        <v>88.27</v>
      </c>
    </row>
    <row r="52" spans="1:27" ht="12.75" customHeight="1" x14ac:dyDescent="0.2">
      <c r="A52" s="96" t="s">
        <v>2393</v>
      </c>
      <c r="B52" s="28" t="str">
        <f>"10"&amp;"."&amp;$B$777&amp;"."&amp;$B$778</f>
        <v>10.04.2024</v>
      </c>
      <c r="C52" s="88" t="s">
        <v>76</v>
      </c>
      <c r="D52" s="89">
        <f>ROUND(((D53+D54+D56+D55)/1000),5)</f>
        <v>1.5161500000000001</v>
      </c>
      <c r="E52" s="89">
        <f>ROUND(((E53+E54+E56+E55)/1000),5)</f>
        <v>1.3753</v>
      </c>
      <c r="F52" s="89">
        <f>ROUND(((F53+F54+F56+F55)/1000),5)</f>
        <v>1.3552200000000001</v>
      </c>
      <c r="G52" s="89">
        <f t="shared" ref="G52:AA52" si="27">ROUND(((G53+G54+G56+G55)/1000),5)</f>
        <v>1.3543700000000001</v>
      </c>
      <c r="H52" s="89">
        <f t="shared" si="27"/>
        <v>1.36155</v>
      </c>
      <c r="I52" s="89">
        <f t="shared" si="27"/>
        <v>1.4796800000000001</v>
      </c>
      <c r="J52" s="89">
        <f t="shared" si="27"/>
        <v>1.5969599999999999</v>
      </c>
      <c r="K52" s="89">
        <f t="shared" si="27"/>
        <v>1.8231900000000001</v>
      </c>
      <c r="L52" s="89">
        <f t="shared" si="27"/>
        <v>2.02108</v>
      </c>
      <c r="M52" s="89">
        <f t="shared" si="27"/>
        <v>2.3148599999999999</v>
      </c>
      <c r="N52" s="89">
        <f t="shared" si="27"/>
        <v>2.3543699999999999</v>
      </c>
      <c r="O52" s="89">
        <f t="shared" si="27"/>
        <v>2.4174199999999999</v>
      </c>
      <c r="P52" s="89">
        <f t="shared" si="27"/>
        <v>2.4173200000000001</v>
      </c>
      <c r="Q52" s="89">
        <f t="shared" si="27"/>
        <v>2.4472999999999998</v>
      </c>
      <c r="R52" s="89">
        <f t="shared" si="27"/>
        <v>2.4386299999999999</v>
      </c>
      <c r="S52" s="89">
        <f t="shared" si="27"/>
        <v>2.4156</v>
      </c>
      <c r="T52" s="89">
        <f t="shared" si="27"/>
        <v>2.38307</v>
      </c>
      <c r="U52" s="89">
        <f t="shared" si="27"/>
        <v>2.0944400000000001</v>
      </c>
      <c r="V52" s="89">
        <f t="shared" si="27"/>
        <v>1.96984</v>
      </c>
      <c r="W52" s="89">
        <f t="shared" si="27"/>
        <v>2.10297</v>
      </c>
      <c r="X52" s="89">
        <f t="shared" si="27"/>
        <v>2.1226600000000002</v>
      </c>
      <c r="Y52" s="89">
        <f t="shared" si="27"/>
        <v>1.9932799999999999</v>
      </c>
      <c r="Z52" s="89">
        <f t="shared" si="27"/>
        <v>1.68729</v>
      </c>
      <c r="AA52" s="89">
        <f t="shared" si="27"/>
        <v>1.60456</v>
      </c>
    </row>
    <row r="53" spans="1:27" ht="12.75" customHeight="1" outlineLevel="1" x14ac:dyDescent="0.2">
      <c r="A53" s="97" t="s">
        <v>2394</v>
      </c>
      <c r="B53" s="63" t="s">
        <v>242</v>
      </c>
      <c r="C53" s="43" t="s">
        <v>79</v>
      </c>
      <c r="D53" s="44">
        <v>1357.4</v>
      </c>
      <c r="E53" s="44">
        <v>1216.55</v>
      </c>
      <c r="F53" s="44">
        <v>1196.47</v>
      </c>
      <c r="G53" s="44">
        <v>1195.6199999999999</v>
      </c>
      <c r="H53" s="44">
        <v>1202.8</v>
      </c>
      <c r="I53" s="44">
        <v>1320.93</v>
      </c>
      <c r="J53" s="44">
        <v>1438.21</v>
      </c>
      <c r="K53" s="44">
        <v>1664.44</v>
      </c>
      <c r="L53" s="44">
        <v>1862.33</v>
      </c>
      <c r="M53" s="44">
        <v>2156.11</v>
      </c>
      <c r="N53" s="44">
        <v>2195.62</v>
      </c>
      <c r="O53" s="44">
        <v>2258.67</v>
      </c>
      <c r="P53" s="44">
        <v>2258.5700000000002</v>
      </c>
      <c r="Q53" s="44">
        <v>2288.5500000000002</v>
      </c>
      <c r="R53" s="44">
        <v>2279.88</v>
      </c>
      <c r="S53" s="44">
        <v>2256.85</v>
      </c>
      <c r="T53" s="44">
        <v>2224.3200000000002</v>
      </c>
      <c r="U53" s="44">
        <v>1935.69</v>
      </c>
      <c r="V53" s="44">
        <v>1811.09</v>
      </c>
      <c r="W53" s="44">
        <v>1944.22</v>
      </c>
      <c r="X53" s="44">
        <v>1963.91</v>
      </c>
      <c r="Y53" s="44">
        <v>1834.53</v>
      </c>
      <c r="Z53" s="44">
        <v>1528.54</v>
      </c>
      <c r="AA53" s="44">
        <v>1445.81</v>
      </c>
    </row>
    <row r="54" spans="1:27" ht="12.75" customHeight="1" outlineLevel="1" x14ac:dyDescent="0.2">
      <c r="A54" s="97" t="s">
        <v>2395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customHeight="1" outlineLevel="1" x14ac:dyDescent="0.2">
      <c r="A55" s="97" t="s">
        <v>2396</v>
      </c>
      <c r="B55" s="63" t="s">
        <v>83</v>
      </c>
      <c r="C55" s="43" t="s">
        <v>79</v>
      </c>
      <c r="D55" s="44">
        <v>4.3</v>
      </c>
      <c r="E55" s="44">
        <v>4.3</v>
      </c>
      <c r="F55" s="44">
        <v>4.3</v>
      </c>
      <c r="G55" s="44">
        <v>4.3</v>
      </c>
      <c r="H55" s="44">
        <v>4.3</v>
      </c>
      <c r="I55" s="44">
        <v>4.3</v>
      </c>
      <c r="J55" s="44">
        <v>4.3</v>
      </c>
      <c r="K55" s="44">
        <v>4.3</v>
      </c>
      <c r="L55" s="44">
        <v>4.3</v>
      </c>
      <c r="M55" s="44">
        <v>4.3</v>
      </c>
      <c r="N55" s="44">
        <v>4.3</v>
      </c>
      <c r="O55" s="44">
        <v>4.3</v>
      </c>
      <c r="P55" s="44">
        <v>4.3</v>
      </c>
      <c r="Q55" s="44">
        <v>4.3</v>
      </c>
      <c r="R55" s="44">
        <v>4.3</v>
      </c>
      <c r="S55" s="44">
        <v>4.3</v>
      </c>
      <c r="T55" s="44">
        <v>4.3</v>
      </c>
      <c r="U55" s="44">
        <v>4.3</v>
      </c>
      <c r="V55" s="44">
        <v>4.3</v>
      </c>
      <c r="W55" s="44">
        <v>4.3</v>
      </c>
      <c r="X55" s="44">
        <v>4.3</v>
      </c>
      <c r="Y55" s="44">
        <v>4.3</v>
      </c>
      <c r="Z55" s="44">
        <v>4.3</v>
      </c>
      <c r="AA55" s="44">
        <v>4.3</v>
      </c>
    </row>
    <row r="56" spans="1:27" ht="12.75" customHeight="1" outlineLevel="1" x14ac:dyDescent="0.2">
      <c r="A56" s="97" t="s">
        <v>2397</v>
      </c>
      <c r="B56" s="63" t="s">
        <v>81</v>
      </c>
      <c r="C56" s="43" t="s">
        <v>79</v>
      </c>
      <c r="D56" s="44">
        <f>$D$11</f>
        <v>88.27</v>
      </c>
      <c r="E56" s="44">
        <f t="shared" ref="E56:AA56" si="29">$D$11</f>
        <v>88.27</v>
      </c>
      <c r="F56" s="44">
        <f t="shared" si="29"/>
        <v>88.27</v>
      </c>
      <c r="G56" s="44">
        <f t="shared" si="29"/>
        <v>88.27</v>
      </c>
      <c r="H56" s="44">
        <f t="shared" si="29"/>
        <v>88.27</v>
      </c>
      <c r="I56" s="44">
        <f t="shared" si="29"/>
        <v>88.27</v>
      </c>
      <c r="J56" s="44">
        <f t="shared" si="29"/>
        <v>88.27</v>
      </c>
      <c r="K56" s="44">
        <f t="shared" si="29"/>
        <v>88.27</v>
      </c>
      <c r="L56" s="44">
        <f t="shared" si="29"/>
        <v>88.27</v>
      </c>
      <c r="M56" s="44">
        <f t="shared" si="29"/>
        <v>88.27</v>
      </c>
      <c r="N56" s="44">
        <f t="shared" si="29"/>
        <v>88.27</v>
      </c>
      <c r="O56" s="44">
        <f t="shared" si="29"/>
        <v>88.27</v>
      </c>
      <c r="P56" s="44">
        <f t="shared" si="29"/>
        <v>88.27</v>
      </c>
      <c r="Q56" s="44">
        <f t="shared" si="29"/>
        <v>88.27</v>
      </c>
      <c r="R56" s="44">
        <f t="shared" si="29"/>
        <v>88.27</v>
      </c>
      <c r="S56" s="44">
        <f t="shared" si="29"/>
        <v>88.27</v>
      </c>
      <c r="T56" s="44">
        <f t="shared" si="29"/>
        <v>88.27</v>
      </c>
      <c r="U56" s="44">
        <f t="shared" si="29"/>
        <v>88.27</v>
      </c>
      <c r="V56" s="44">
        <f t="shared" si="29"/>
        <v>88.27</v>
      </c>
      <c r="W56" s="44">
        <f t="shared" si="29"/>
        <v>88.27</v>
      </c>
      <c r="X56" s="44">
        <f t="shared" si="29"/>
        <v>88.27</v>
      </c>
      <c r="Y56" s="44">
        <f t="shared" si="29"/>
        <v>88.27</v>
      </c>
      <c r="Z56" s="44">
        <f t="shared" si="29"/>
        <v>88.27</v>
      </c>
      <c r="AA56" s="44">
        <f t="shared" si="29"/>
        <v>88.27</v>
      </c>
    </row>
    <row r="57" spans="1:27" ht="12.75" customHeight="1" x14ac:dyDescent="0.2">
      <c r="A57" s="96" t="s">
        <v>2398</v>
      </c>
      <c r="B57" s="28" t="str">
        <f>"11"&amp;"."&amp;$B$777&amp;"."&amp;$B$778</f>
        <v>11.04.2024</v>
      </c>
      <c r="C57" s="88" t="s">
        <v>76</v>
      </c>
      <c r="D57" s="89">
        <f>ROUND(((D58+D59+D61+D60)/1000),5)</f>
        <v>1.40628</v>
      </c>
      <c r="E57" s="89">
        <f>ROUND(((E58+E59+E61+E60)/1000),5)</f>
        <v>1.3318099999999999</v>
      </c>
      <c r="F57" s="89">
        <f>ROUND(((F58+F59+F61+F60)/1000),5)</f>
        <v>1.27841</v>
      </c>
      <c r="G57" s="89">
        <f t="shared" ref="G57:AA57" si="30">ROUND(((G58+G59+G61+G60)/1000),5)</f>
        <v>1.2733099999999999</v>
      </c>
      <c r="H57" s="89">
        <f t="shared" si="30"/>
        <v>1.331</v>
      </c>
      <c r="I57" s="89">
        <f t="shared" si="30"/>
        <v>1.4148700000000001</v>
      </c>
      <c r="J57" s="89">
        <f t="shared" si="30"/>
        <v>1.5639099999999999</v>
      </c>
      <c r="K57" s="89">
        <f t="shared" si="30"/>
        <v>1.7647999999999999</v>
      </c>
      <c r="L57" s="89">
        <f t="shared" si="30"/>
        <v>1.9964599999999999</v>
      </c>
      <c r="M57" s="89">
        <f t="shared" si="30"/>
        <v>2.1249600000000002</v>
      </c>
      <c r="N57" s="89">
        <f t="shared" si="30"/>
        <v>2.16737</v>
      </c>
      <c r="O57" s="89">
        <f t="shared" si="30"/>
        <v>2.17665</v>
      </c>
      <c r="P57" s="89">
        <f t="shared" si="30"/>
        <v>2.1789499999999999</v>
      </c>
      <c r="Q57" s="89">
        <f t="shared" si="30"/>
        <v>2.1804199999999998</v>
      </c>
      <c r="R57" s="89">
        <f t="shared" si="30"/>
        <v>2.1763599999999999</v>
      </c>
      <c r="S57" s="89">
        <f t="shared" si="30"/>
        <v>2.13381</v>
      </c>
      <c r="T57" s="89">
        <f t="shared" si="30"/>
        <v>2.1173099999999998</v>
      </c>
      <c r="U57" s="89">
        <f t="shared" si="30"/>
        <v>2.03654</v>
      </c>
      <c r="V57" s="89">
        <f t="shared" si="30"/>
        <v>2.0114299999999998</v>
      </c>
      <c r="W57" s="89">
        <f t="shared" si="30"/>
        <v>2.0686800000000001</v>
      </c>
      <c r="X57" s="89">
        <f t="shared" si="30"/>
        <v>2.1230500000000001</v>
      </c>
      <c r="Y57" s="89">
        <f t="shared" si="30"/>
        <v>2.0309699999999999</v>
      </c>
      <c r="Z57" s="89">
        <f t="shared" si="30"/>
        <v>1.67357</v>
      </c>
      <c r="AA57" s="89">
        <f t="shared" si="30"/>
        <v>1.56091</v>
      </c>
    </row>
    <row r="58" spans="1:27" ht="12.75" customHeight="1" outlineLevel="1" x14ac:dyDescent="0.2">
      <c r="A58" s="97" t="s">
        <v>2399</v>
      </c>
      <c r="B58" s="63" t="s">
        <v>242</v>
      </c>
      <c r="C58" s="43" t="s">
        <v>79</v>
      </c>
      <c r="D58" s="44">
        <v>1247.53</v>
      </c>
      <c r="E58" s="44">
        <v>1173.06</v>
      </c>
      <c r="F58" s="44">
        <v>1119.6600000000001</v>
      </c>
      <c r="G58" s="44">
        <v>1114.56</v>
      </c>
      <c r="H58" s="44">
        <v>1172.25</v>
      </c>
      <c r="I58" s="44">
        <v>1256.1199999999999</v>
      </c>
      <c r="J58" s="44">
        <v>1405.16</v>
      </c>
      <c r="K58" s="44">
        <v>1606.05</v>
      </c>
      <c r="L58" s="44">
        <v>1837.71</v>
      </c>
      <c r="M58" s="44">
        <v>1966.21</v>
      </c>
      <c r="N58" s="44">
        <v>2008.62</v>
      </c>
      <c r="O58" s="44">
        <v>2017.9</v>
      </c>
      <c r="P58" s="44">
        <v>2020.2</v>
      </c>
      <c r="Q58" s="44">
        <v>2021.67</v>
      </c>
      <c r="R58" s="44">
        <v>2017.61</v>
      </c>
      <c r="S58" s="44">
        <v>1975.06</v>
      </c>
      <c r="T58" s="44">
        <v>1958.56</v>
      </c>
      <c r="U58" s="44">
        <v>1877.79</v>
      </c>
      <c r="V58" s="44">
        <v>1852.68</v>
      </c>
      <c r="W58" s="44">
        <v>1909.93</v>
      </c>
      <c r="X58" s="44">
        <v>1964.3</v>
      </c>
      <c r="Y58" s="44">
        <v>1872.22</v>
      </c>
      <c r="Z58" s="44">
        <v>1514.82</v>
      </c>
      <c r="AA58" s="44">
        <v>1402.16</v>
      </c>
    </row>
    <row r="59" spans="1:27" ht="12.75" customHeight="1" outlineLevel="1" x14ac:dyDescent="0.2">
      <c r="A59" s="97" t="s">
        <v>2400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customHeight="1" outlineLevel="1" x14ac:dyDescent="0.2">
      <c r="A60" s="97" t="s">
        <v>2401</v>
      </c>
      <c r="B60" s="63" t="s">
        <v>83</v>
      </c>
      <c r="C60" s="43" t="s">
        <v>79</v>
      </c>
      <c r="D60" s="44">
        <v>4.3</v>
      </c>
      <c r="E60" s="44">
        <v>4.3</v>
      </c>
      <c r="F60" s="44">
        <v>4.3</v>
      </c>
      <c r="G60" s="44">
        <v>4.3</v>
      </c>
      <c r="H60" s="44">
        <v>4.3</v>
      </c>
      <c r="I60" s="44">
        <v>4.3</v>
      </c>
      <c r="J60" s="44">
        <v>4.3</v>
      </c>
      <c r="K60" s="44">
        <v>4.3</v>
      </c>
      <c r="L60" s="44">
        <v>4.3</v>
      </c>
      <c r="M60" s="44">
        <v>4.3</v>
      </c>
      <c r="N60" s="44">
        <v>4.3</v>
      </c>
      <c r="O60" s="44">
        <v>4.3</v>
      </c>
      <c r="P60" s="44">
        <v>4.3</v>
      </c>
      <c r="Q60" s="44">
        <v>4.3</v>
      </c>
      <c r="R60" s="44">
        <v>4.3</v>
      </c>
      <c r="S60" s="44">
        <v>4.3</v>
      </c>
      <c r="T60" s="44">
        <v>4.3</v>
      </c>
      <c r="U60" s="44">
        <v>4.3</v>
      </c>
      <c r="V60" s="44">
        <v>4.3</v>
      </c>
      <c r="W60" s="44">
        <v>4.3</v>
      </c>
      <c r="X60" s="44">
        <v>4.3</v>
      </c>
      <c r="Y60" s="44">
        <v>4.3</v>
      </c>
      <c r="Z60" s="44">
        <v>4.3</v>
      </c>
      <c r="AA60" s="44">
        <v>4.3</v>
      </c>
    </row>
    <row r="61" spans="1:27" ht="12.75" customHeight="1" outlineLevel="1" x14ac:dyDescent="0.2">
      <c r="A61" s="97" t="s">
        <v>2402</v>
      </c>
      <c r="B61" s="63" t="s">
        <v>81</v>
      </c>
      <c r="C61" s="43" t="s">
        <v>79</v>
      </c>
      <c r="D61" s="44">
        <f>$D$11</f>
        <v>88.27</v>
      </c>
      <c r="E61" s="44">
        <f t="shared" ref="E61:AA61" si="32">$D$11</f>
        <v>88.27</v>
      </c>
      <c r="F61" s="44">
        <f t="shared" si="32"/>
        <v>88.27</v>
      </c>
      <c r="G61" s="44">
        <f t="shared" si="32"/>
        <v>88.27</v>
      </c>
      <c r="H61" s="44">
        <f t="shared" si="32"/>
        <v>88.27</v>
      </c>
      <c r="I61" s="44">
        <f t="shared" si="32"/>
        <v>88.27</v>
      </c>
      <c r="J61" s="44">
        <f t="shared" si="32"/>
        <v>88.27</v>
      </c>
      <c r="K61" s="44">
        <f t="shared" si="32"/>
        <v>88.27</v>
      </c>
      <c r="L61" s="44">
        <f t="shared" si="32"/>
        <v>88.27</v>
      </c>
      <c r="M61" s="44">
        <f t="shared" si="32"/>
        <v>88.27</v>
      </c>
      <c r="N61" s="44">
        <f t="shared" si="32"/>
        <v>88.27</v>
      </c>
      <c r="O61" s="44">
        <f t="shared" si="32"/>
        <v>88.27</v>
      </c>
      <c r="P61" s="44">
        <f t="shared" si="32"/>
        <v>88.27</v>
      </c>
      <c r="Q61" s="44">
        <f t="shared" si="32"/>
        <v>88.27</v>
      </c>
      <c r="R61" s="44">
        <f t="shared" si="32"/>
        <v>88.27</v>
      </c>
      <c r="S61" s="44">
        <f t="shared" si="32"/>
        <v>88.27</v>
      </c>
      <c r="T61" s="44">
        <f t="shared" si="32"/>
        <v>88.27</v>
      </c>
      <c r="U61" s="44">
        <f t="shared" si="32"/>
        <v>88.27</v>
      </c>
      <c r="V61" s="44">
        <f t="shared" si="32"/>
        <v>88.27</v>
      </c>
      <c r="W61" s="44">
        <f t="shared" si="32"/>
        <v>88.27</v>
      </c>
      <c r="X61" s="44">
        <f t="shared" si="32"/>
        <v>88.27</v>
      </c>
      <c r="Y61" s="44">
        <f t="shared" si="32"/>
        <v>88.27</v>
      </c>
      <c r="Z61" s="44">
        <f t="shared" si="32"/>
        <v>88.27</v>
      </c>
      <c r="AA61" s="44">
        <f t="shared" si="32"/>
        <v>88.27</v>
      </c>
    </row>
    <row r="62" spans="1:27" ht="12.75" customHeight="1" x14ac:dyDescent="0.2">
      <c r="A62" s="96" t="s">
        <v>2403</v>
      </c>
      <c r="B62" s="28" t="str">
        <f>"12"&amp;"."&amp;$B$777&amp;"."&amp;$B$778</f>
        <v>12.04.2024</v>
      </c>
      <c r="C62" s="88" t="s">
        <v>76</v>
      </c>
      <c r="D62" s="89">
        <f>ROUND(((D63+D64+D66+D65)/1000),5)</f>
        <v>1.4796899999999999</v>
      </c>
      <c r="E62" s="89">
        <f>ROUND(((E63+E64+E66+E65)/1000),5)</f>
        <v>1.35389</v>
      </c>
      <c r="F62" s="89">
        <f>ROUND(((F63+F64+F66+F65)/1000),5)</f>
        <v>1.3311299999999999</v>
      </c>
      <c r="G62" s="89">
        <f t="shared" ref="G62:AA62" si="33">ROUND(((G63+G64+G66+G65)/1000),5)</f>
        <v>1.33114</v>
      </c>
      <c r="H62" s="89">
        <f t="shared" si="33"/>
        <v>1.3663000000000001</v>
      </c>
      <c r="I62" s="89">
        <f t="shared" si="33"/>
        <v>1.4992399999999999</v>
      </c>
      <c r="J62" s="89">
        <f t="shared" si="33"/>
        <v>1.5683</v>
      </c>
      <c r="K62" s="89">
        <f t="shared" si="33"/>
        <v>1.97587</v>
      </c>
      <c r="L62" s="89">
        <f t="shared" si="33"/>
        <v>2.1560899999999998</v>
      </c>
      <c r="M62" s="89">
        <f t="shared" si="33"/>
        <v>2.2312599999999998</v>
      </c>
      <c r="N62" s="89">
        <f t="shared" si="33"/>
        <v>2.2683900000000001</v>
      </c>
      <c r="O62" s="89">
        <f t="shared" si="33"/>
        <v>2.2801</v>
      </c>
      <c r="P62" s="89">
        <f t="shared" si="33"/>
        <v>2.2732899999999998</v>
      </c>
      <c r="Q62" s="89">
        <f t="shared" si="33"/>
        <v>2.28301</v>
      </c>
      <c r="R62" s="89">
        <f t="shared" si="33"/>
        <v>2.27271</v>
      </c>
      <c r="S62" s="89">
        <f t="shared" si="33"/>
        <v>2.2618499999999999</v>
      </c>
      <c r="T62" s="89">
        <f t="shared" si="33"/>
        <v>2.2255799999999999</v>
      </c>
      <c r="U62" s="89">
        <f t="shared" si="33"/>
        <v>2.16492</v>
      </c>
      <c r="V62" s="89">
        <f t="shared" si="33"/>
        <v>2.14764</v>
      </c>
      <c r="W62" s="89">
        <f t="shared" si="33"/>
        <v>2.1770700000000001</v>
      </c>
      <c r="X62" s="89">
        <f t="shared" si="33"/>
        <v>2.24302</v>
      </c>
      <c r="Y62" s="89">
        <f t="shared" si="33"/>
        <v>2.1788500000000002</v>
      </c>
      <c r="Z62" s="89">
        <f t="shared" si="33"/>
        <v>1.8512900000000001</v>
      </c>
      <c r="AA62" s="89">
        <f t="shared" si="33"/>
        <v>1.59117</v>
      </c>
    </row>
    <row r="63" spans="1:27" ht="12.75" customHeight="1" outlineLevel="1" x14ac:dyDescent="0.2">
      <c r="A63" s="97" t="s">
        <v>2404</v>
      </c>
      <c r="B63" s="63" t="s">
        <v>242</v>
      </c>
      <c r="C63" s="43" t="s">
        <v>79</v>
      </c>
      <c r="D63" s="44">
        <v>1320.94</v>
      </c>
      <c r="E63" s="44">
        <v>1195.1400000000001</v>
      </c>
      <c r="F63" s="44">
        <v>1172.3800000000001</v>
      </c>
      <c r="G63" s="44">
        <v>1172.3900000000001</v>
      </c>
      <c r="H63" s="44">
        <v>1207.55</v>
      </c>
      <c r="I63" s="44">
        <v>1340.49</v>
      </c>
      <c r="J63" s="44">
        <v>1409.55</v>
      </c>
      <c r="K63" s="44">
        <v>1817.12</v>
      </c>
      <c r="L63" s="44">
        <v>1997.34</v>
      </c>
      <c r="M63" s="44">
        <v>2072.5100000000002</v>
      </c>
      <c r="N63" s="44">
        <v>2109.64</v>
      </c>
      <c r="O63" s="44">
        <v>2121.35</v>
      </c>
      <c r="P63" s="44">
        <v>2114.54</v>
      </c>
      <c r="Q63" s="44">
        <v>2124.2600000000002</v>
      </c>
      <c r="R63" s="44">
        <v>2113.96</v>
      </c>
      <c r="S63" s="44">
        <v>2103.1</v>
      </c>
      <c r="T63" s="44">
        <v>2066.83</v>
      </c>
      <c r="U63" s="44">
        <v>2006.17</v>
      </c>
      <c r="V63" s="44">
        <v>1988.89</v>
      </c>
      <c r="W63" s="44">
        <v>2018.32</v>
      </c>
      <c r="X63" s="44">
        <v>2084.27</v>
      </c>
      <c r="Y63" s="44">
        <v>2020.1</v>
      </c>
      <c r="Z63" s="44">
        <v>1692.54</v>
      </c>
      <c r="AA63" s="44">
        <v>1432.42</v>
      </c>
    </row>
    <row r="64" spans="1:27" ht="12.75" customHeight="1" outlineLevel="1" x14ac:dyDescent="0.2">
      <c r="A64" s="97" t="s">
        <v>2405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customHeight="1" outlineLevel="1" x14ac:dyDescent="0.2">
      <c r="A65" s="97" t="s">
        <v>2406</v>
      </c>
      <c r="B65" s="63" t="s">
        <v>83</v>
      </c>
      <c r="C65" s="43" t="s">
        <v>79</v>
      </c>
      <c r="D65" s="44">
        <v>4.3</v>
      </c>
      <c r="E65" s="44">
        <v>4.3</v>
      </c>
      <c r="F65" s="44">
        <v>4.3</v>
      </c>
      <c r="G65" s="44">
        <v>4.3</v>
      </c>
      <c r="H65" s="44">
        <v>4.3</v>
      </c>
      <c r="I65" s="44">
        <v>4.3</v>
      </c>
      <c r="J65" s="44">
        <v>4.3</v>
      </c>
      <c r="K65" s="44">
        <v>4.3</v>
      </c>
      <c r="L65" s="44">
        <v>4.3</v>
      </c>
      <c r="M65" s="44">
        <v>4.3</v>
      </c>
      <c r="N65" s="44">
        <v>4.3</v>
      </c>
      <c r="O65" s="44">
        <v>4.3</v>
      </c>
      <c r="P65" s="44">
        <v>4.3</v>
      </c>
      <c r="Q65" s="44">
        <v>4.3</v>
      </c>
      <c r="R65" s="44">
        <v>4.3</v>
      </c>
      <c r="S65" s="44">
        <v>4.3</v>
      </c>
      <c r="T65" s="44">
        <v>4.3</v>
      </c>
      <c r="U65" s="44">
        <v>4.3</v>
      </c>
      <c r="V65" s="44">
        <v>4.3</v>
      </c>
      <c r="W65" s="44">
        <v>4.3</v>
      </c>
      <c r="X65" s="44">
        <v>4.3</v>
      </c>
      <c r="Y65" s="44">
        <v>4.3</v>
      </c>
      <c r="Z65" s="44">
        <v>4.3</v>
      </c>
      <c r="AA65" s="44">
        <v>4.3</v>
      </c>
    </row>
    <row r="66" spans="1:27" ht="12.75" customHeight="1" outlineLevel="1" x14ac:dyDescent="0.2">
      <c r="A66" s="97" t="s">
        <v>2407</v>
      </c>
      <c r="B66" s="63" t="s">
        <v>81</v>
      </c>
      <c r="C66" s="43" t="s">
        <v>79</v>
      </c>
      <c r="D66" s="44">
        <f>$D$11</f>
        <v>88.27</v>
      </c>
      <c r="E66" s="44">
        <f t="shared" ref="E66:AA66" si="35">$D$11</f>
        <v>88.27</v>
      </c>
      <c r="F66" s="44">
        <f t="shared" si="35"/>
        <v>88.27</v>
      </c>
      <c r="G66" s="44">
        <f t="shared" si="35"/>
        <v>88.27</v>
      </c>
      <c r="H66" s="44">
        <f t="shared" si="35"/>
        <v>88.27</v>
      </c>
      <c r="I66" s="44">
        <f t="shared" si="35"/>
        <v>88.27</v>
      </c>
      <c r="J66" s="44">
        <f t="shared" si="35"/>
        <v>88.27</v>
      </c>
      <c r="K66" s="44">
        <f t="shared" si="35"/>
        <v>88.27</v>
      </c>
      <c r="L66" s="44">
        <f t="shared" si="35"/>
        <v>88.27</v>
      </c>
      <c r="M66" s="44">
        <f t="shared" si="35"/>
        <v>88.27</v>
      </c>
      <c r="N66" s="44">
        <f t="shared" si="35"/>
        <v>88.27</v>
      </c>
      <c r="O66" s="44">
        <f t="shared" si="35"/>
        <v>88.27</v>
      </c>
      <c r="P66" s="44">
        <f t="shared" si="35"/>
        <v>88.27</v>
      </c>
      <c r="Q66" s="44">
        <f t="shared" si="35"/>
        <v>88.27</v>
      </c>
      <c r="R66" s="44">
        <f t="shared" si="35"/>
        <v>88.27</v>
      </c>
      <c r="S66" s="44">
        <f t="shared" si="35"/>
        <v>88.27</v>
      </c>
      <c r="T66" s="44">
        <f t="shared" si="35"/>
        <v>88.27</v>
      </c>
      <c r="U66" s="44">
        <f t="shared" si="35"/>
        <v>88.27</v>
      </c>
      <c r="V66" s="44">
        <f t="shared" si="35"/>
        <v>88.27</v>
      </c>
      <c r="W66" s="44">
        <f t="shared" si="35"/>
        <v>88.27</v>
      </c>
      <c r="X66" s="44">
        <f t="shared" si="35"/>
        <v>88.27</v>
      </c>
      <c r="Y66" s="44">
        <f t="shared" si="35"/>
        <v>88.27</v>
      </c>
      <c r="Z66" s="44">
        <f t="shared" si="35"/>
        <v>88.27</v>
      </c>
      <c r="AA66" s="44">
        <f t="shared" si="35"/>
        <v>88.27</v>
      </c>
    </row>
    <row r="67" spans="1:27" ht="12.75" customHeight="1" x14ac:dyDescent="0.2">
      <c r="A67" s="96" t="s">
        <v>2408</v>
      </c>
      <c r="B67" s="28" t="str">
        <f>"13"&amp;"."&amp;$B$777&amp;"."&amp;$B$778</f>
        <v>13.04.2024</v>
      </c>
      <c r="C67" s="88" t="s">
        <v>76</v>
      </c>
      <c r="D67" s="89">
        <f>ROUND(((D68+D69+D71+D70)/1000),5)</f>
        <v>1.46689</v>
      </c>
      <c r="E67" s="89">
        <f>ROUND(((E68+E69+E71+E70)/1000),5)</f>
        <v>1.3630899999999999</v>
      </c>
      <c r="F67" s="89">
        <f>ROUND(((F68+F69+F71+F70)/1000),5)</f>
        <v>1.34385</v>
      </c>
      <c r="G67" s="89">
        <f t="shared" ref="G67:AA67" si="36">ROUND(((G68+G69+G71+G70)/1000),5)</f>
        <v>1.32762</v>
      </c>
      <c r="H67" s="89">
        <f t="shared" si="36"/>
        <v>1.3304100000000001</v>
      </c>
      <c r="I67" s="89">
        <f t="shared" si="36"/>
        <v>1.3379399999999999</v>
      </c>
      <c r="J67" s="89">
        <f t="shared" si="36"/>
        <v>1.3520700000000001</v>
      </c>
      <c r="K67" s="89">
        <f t="shared" si="36"/>
        <v>1.5744899999999999</v>
      </c>
      <c r="L67" s="89">
        <f t="shared" si="36"/>
        <v>1.89621</v>
      </c>
      <c r="M67" s="89">
        <f t="shared" si="36"/>
        <v>1.9929699999999999</v>
      </c>
      <c r="N67" s="89">
        <f t="shared" si="36"/>
        <v>2.0524399999999998</v>
      </c>
      <c r="O67" s="89">
        <f t="shared" si="36"/>
        <v>2.1059100000000002</v>
      </c>
      <c r="P67" s="89">
        <f t="shared" si="36"/>
        <v>2.07301</v>
      </c>
      <c r="Q67" s="89">
        <f t="shared" si="36"/>
        <v>2.0639099999999999</v>
      </c>
      <c r="R67" s="89">
        <f t="shared" si="36"/>
        <v>2.0483899999999999</v>
      </c>
      <c r="S67" s="89">
        <f t="shared" si="36"/>
        <v>2.0352999999999999</v>
      </c>
      <c r="T67" s="89">
        <f t="shared" si="36"/>
        <v>2.0246200000000001</v>
      </c>
      <c r="U67" s="89">
        <f t="shared" si="36"/>
        <v>1.9450099999999999</v>
      </c>
      <c r="V67" s="89">
        <f t="shared" si="36"/>
        <v>1.9944200000000001</v>
      </c>
      <c r="W67" s="89">
        <f t="shared" si="36"/>
        <v>2.0646200000000001</v>
      </c>
      <c r="X67" s="89">
        <f t="shared" si="36"/>
        <v>2.1036199999999998</v>
      </c>
      <c r="Y67" s="89">
        <f t="shared" si="36"/>
        <v>2.0800200000000002</v>
      </c>
      <c r="Z67" s="89">
        <f t="shared" si="36"/>
        <v>1.6986699999999999</v>
      </c>
      <c r="AA67" s="89">
        <f t="shared" si="36"/>
        <v>1.5774600000000001</v>
      </c>
    </row>
    <row r="68" spans="1:27" ht="12.75" customHeight="1" outlineLevel="1" x14ac:dyDescent="0.2">
      <c r="A68" s="97" t="s">
        <v>2409</v>
      </c>
      <c r="B68" s="63" t="s">
        <v>242</v>
      </c>
      <c r="C68" s="43" t="s">
        <v>79</v>
      </c>
      <c r="D68" s="44">
        <v>1308.1400000000001</v>
      </c>
      <c r="E68" s="44">
        <v>1204.3399999999999</v>
      </c>
      <c r="F68" s="44">
        <v>1185.0999999999999</v>
      </c>
      <c r="G68" s="44">
        <v>1168.8699999999999</v>
      </c>
      <c r="H68" s="44">
        <v>1171.6600000000001</v>
      </c>
      <c r="I68" s="44">
        <v>1179.19</v>
      </c>
      <c r="J68" s="44">
        <v>1193.32</v>
      </c>
      <c r="K68" s="44">
        <v>1415.74</v>
      </c>
      <c r="L68" s="44">
        <v>1737.46</v>
      </c>
      <c r="M68" s="44">
        <v>1834.22</v>
      </c>
      <c r="N68" s="44">
        <v>1893.69</v>
      </c>
      <c r="O68" s="44">
        <v>1947.16</v>
      </c>
      <c r="P68" s="44">
        <v>1914.26</v>
      </c>
      <c r="Q68" s="44">
        <v>1905.16</v>
      </c>
      <c r="R68" s="44">
        <v>1889.64</v>
      </c>
      <c r="S68" s="44">
        <v>1876.55</v>
      </c>
      <c r="T68" s="44">
        <v>1865.87</v>
      </c>
      <c r="U68" s="44">
        <v>1786.26</v>
      </c>
      <c r="V68" s="44">
        <v>1835.67</v>
      </c>
      <c r="W68" s="44">
        <v>1905.87</v>
      </c>
      <c r="X68" s="44">
        <v>1944.87</v>
      </c>
      <c r="Y68" s="44">
        <v>1921.27</v>
      </c>
      <c r="Z68" s="44">
        <v>1539.92</v>
      </c>
      <c r="AA68" s="44">
        <v>1418.71</v>
      </c>
    </row>
    <row r="69" spans="1:27" ht="12.75" customHeight="1" outlineLevel="1" x14ac:dyDescent="0.2">
      <c r="A69" s="97" t="s">
        <v>2410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customHeight="1" outlineLevel="1" x14ac:dyDescent="0.2">
      <c r="A70" s="97" t="s">
        <v>2411</v>
      </c>
      <c r="B70" s="63" t="s">
        <v>83</v>
      </c>
      <c r="C70" s="43" t="s">
        <v>79</v>
      </c>
      <c r="D70" s="44">
        <v>4.3</v>
      </c>
      <c r="E70" s="44">
        <v>4.3</v>
      </c>
      <c r="F70" s="44">
        <v>4.3</v>
      </c>
      <c r="G70" s="44">
        <v>4.3</v>
      </c>
      <c r="H70" s="44">
        <v>4.3</v>
      </c>
      <c r="I70" s="44">
        <v>4.3</v>
      </c>
      <c r="J70" s="44">
        <v>4.3</v>
      </c>
      <c r="K70" s="44">
        <v>4.3</v>
      </c>
      <c r="L70" s="44">
        <v>4.3</v>
      </c>
      <c r="M70" s="44">
        <v>4.3</v>
      </c>
      <c r="N70" s="44">
        <v>4.3</v>
      </c>
      <c r="O70" s="44">
        <v>4.3</v>
      </c>
      <c r="P70" s="44">
        <v>4.3</v>
      </c>
      <c r="Q70" s="44">
        <v>4.3</v>
      </c>
      <c r="R70" s="44">
        <v>4.3</v>
      </c>
      <c r="S70" s="44">
        <v>4.3</v>
      </c>
      <c r="T70" s="44">
        <v>4.3</v>
      </c>
      <c r="U70" s="44">
        <v>4.3</v>
      </c>
      <c r="V70" s="44">
        <v>4.3</v>
      </c>
      <c r="W70" s="44">
        <v>4.3</v>
      </c>
      <c r="X70" s="44">
        <v>4.3</v>
      </c>
      <c r="Y70" s="44">
        <v>4.3</v>
      </c>
      <c r="Z70" s="44">
        <v>4.3</v>
      </c>
      <c r="AA70" s="44">
        <v>4.3</v>
      </c>
    </row>
    <row r="71" spans="1:27" ht="12.75" customHeight="1" outlineLevel="1" x14ac:dyDescent="0.2">
      <c r="A71" s="97" t="s">
        <v>2412</v>
      </c>
      <c r="B71" s="63" t="s">
        <v>81</v>
      </c>
      <c r="C71" s="43" t="s">
        <v>79</v>
      </c>
      <c r="D71" s="44">
        <f>$D$11</f>
        <v>88.27</v>
      </c>
      <c r="E71" s="44">
        <f t="shared" ref="E71:AA71" si="38">$D$11</f>
        <v>88.27</v>
      </c>
      <c r="F71" s="44">
        <f t="shared" si="38"/>
        <v>88.27</v>
      </c>
      <c r="G71" s="44">
        <f t="shared" si="38"/>
        <v>88.27</v>
      </c>
      <c r="H71" s="44">
        <f t="shared" si="38"/>
        <v>88.27</v>
      </c>
      <c r="I71" s="44">
        <f t="shared" si="38"/>
        <v>88.27</v>
      </c>
      <c r="J71" s="44">
        <f t="shared" si="38"/>
        <v>88.27</v>
      </c>
      <c r="K71" s="44">
        <f t="shared" si="38"/>
        <v>88.27</v>
      </c>
      <c r="L71" s="44">
        <f t="shared" si="38"/>
        <v>88.27</v>
      </c>
      <c r="M71" s="44">
        <f t="shared" si="38"/>
        <v>88.27</v>
      </c>
      <c r="N71" s="44">
        <f t="shared" si="38"/>
        <v>88.27</v>
      </c>
      <c r="O71" s="44">
        <f t="shared" si="38"/>
        <v>88.27</v>
      </c>
      <c r="P71" s="44">
        <f t="shared" si="38"/>
        <v>88.27</v>
      </c>
      <c r="Q71" s="44">
        <f t="shared" si="38"/>
        <v>88.27</v>
      </c>
      <c r="R71" s="44">
        <f t="shared" si="38"/>
        <v>88.27</v>
      </c>
      <c r="S71" s="44">
        <f t="shared" si="38"/>
        <v>88.27</v>
      </c>
      <c r="T71" s="44">
        <f t="shared" si="38"/>
        <v>88.27</v>
      </c>
      <c r="U71" s="44">
        <f t="shared" si="38"/>
        <v>88.27</v>
      </c>
      <c r="V71" s="44">
        <f t="shared" si="38"/>
        <v>88.27</v>
      </c>
      <c r="W71" s="44">
        <f t="shared" si="38"/>
        <v>88.27</v>
      </c>
      <c r="X71" s="44">
        <f t="shared" si="38"/>
        <v>88.27</v>
      </c>
      <c r="Y71" s="44">
        <f t="shared" si="38"/>
        <v>88.27</v>
      </c>
      <c r="Z71" s="44">
        <f t="shared" si="38"/>
        <v>88.27</v>
      </c>
      <c r="AA71" s="44">
        <f t="shared" si="38"/>
        <v>88.27</v>
      </c>
    </row>
    <row r="72" spans="1:27" ht="12.75" customHeight="1" x14ac:dyDescent="0.2">
      <c r="A72" s="96" t="s">
        <v>2413</v>
      </c>
      <c r="B72" s="28" t="str">
        <f>"14"&amp;"."&amp;$B$777&amp;"."&amp;$B$778</f>
        <v>14.04.2024</v>
      </c>
      <c r="C72" s="88" t="s">
        <v>76</v>
      </c>
      <c r="D72" s="89">
        <f>ROUND(((D73+D74+D76+D75)/1000),5)</f>
        <v>1.40269</v>
      </c>
      <c r="E72" s="89">
        <f>ROUND(((E73+E74+E76+E75)/1000),5)</f>
        <v>1.34781</v>
      </c>
      <c r="F72" s="89">
        <f>ROUND(((F73+F74+F76+F75)/1000),5)</f>
        <v>1.29325</v>
      </c>
      <c r="G72" s="89">
        <f t="shared" ref="G72:AA72" si="39">ROUND(((G73+G74+G76+G75)/1000),5)</f>
        <v>1.27054</v>
      </c>
      <c r="H72" s="89">
        <f t="shared" si="39"/>
        <v>1.2754300000000001</v>
      </c>
      <c r="I72" s="89">
        <f t="shared" si="39"/>
        <v>1.26918</v>
      </c>
      <c r="J72" s="89">
        <f t="shared" si="39"/>
        <v>1.2665599999999999</v>
      </c>
      <c r="K72" s="89">
        <f t="shared" si="39"/>
        <v>1.37229</v>
      </c>
      <c r="L72" s="89">
        <f t="shared" si="39"/>
        <v>1.5749</v>
      </c>
      <c r="M72" s="89">
        <f t="shared" si="39"/>
        <v>1.7004300000000001</v>
      </c>
      <c r="N72" s="89">
        <f t="shared" si="39"/>
        <v>1.7558</v>
      </c>
      <c r="O72" s="89">
        <f t="shared" si="39"/>
        <v>1.76142</v>
      </c>
      <c r="P72" s="89">
        <f t="shared" si="39"/>
        <v>1.75099</v>
      </c>
      <c r="Q72" s="89">
        <f t="shared" si="39"/>
        <v>1.7387600000000001</v>
      </c>
      <c r="R72" s="89">
        <f t="shared" si="39"/>
        <v>1.7313499999999999</v>
      </c>
      <c r="S72" s="89">
        <f t="shared" si="39"/>
        <v>1.6922999999999999</v>
      </c>
      <c r="T72" s="89">
        <f t="shared" si="39"/>
        <v>1.7650699999999999</v>
      </c>
      <c r="U72" s="89">
        <f t="shared" si="39"/>
        <v>1.7702100000000001</v>
      </c>
      <c r="V72" s="89">
        <f t="shared" si="39"/>
        <v>1.8127800000000001</v>
      </c>
      <c r="W72" s="89">
        <f t="shared" si="39"/>
        <v>1.9292100000000001</v>
      </c>
      <c r="X72" s="89">
        <f t="shared" si="39"/>
        <v>1.94625</v>
      </c>
      <c r="Y72" s="89">
        <f t="shared" si="39"/>
        <v>1.7682800000000001</v>
      </c>
      <c r="Z72" s="89">
        <f t="shared" si="39"/>
        <v>1.58588</v>
      </c>
      <c r="AA72" s="89">
        <f t="shared" si="39"/>
        <v>1.4075800000000001</v>
      </c>
    </row>
    <row r="73" spans="1:27" ht="12.75" customHeight="1" outlineLevel="1" x14ac:dyDescent="0.2">
      <c r="A73" s="97" t="s">
        <v>2414</v>
      </c>
      <c r="B73" s="63" t="s">
        <v>242</v>
      </c>
      <c r="C73" s="43" t="s">
        <v>79</v>
      </c>
      <c r="D73" s="44">
        <v>1243.94</v>
      </c>
      <c r="E73" s="44">
        <v>1189.06</v>
      </c>
      <c r="F73" s="44">
        <v>1134.5</v>
      </c>
      <c r="G73" s="44">
        <v>1111.79</v>
      </c>
      <c r="H73" s="44">
        <v>1116.68</v>
      </c>
      <c r="I73" s="44">
        <v>1110.43</v>
      </c>
      <c r="J73" s="44">
        <v>1107.81</v>
      </c>
      <c r="K73" s="44">
        <v>1213.54</v>
      </c>
      <c r="L73" s="44">
        <v>1416.15</v>
      </c>
      <c r="M73" s="44">
        <v>1541.68</v>
      </c>
      <c r="N73" s="44">
        <v>1597.05</v>
      </c>
      <c r="O73" s="44">
        <v>1602.67</v>
      </c>
      <c r="P73" s="44">
        <v>1592.24</v>
      </c>
      <c r="Q73" s="44">
        <v>1580.01</v>
      </c>
      <c r="R73" s="44">
        <v>1572.6</v>
      </c>
      <c r="S73" s="44">
        <v>1533.55</v>
      </c>
      <c r="T73" s="44">
        <v>1606.32</v>
      </c>
      <c r="U73" s="44">
        <v>1611.46</v>
      </c>
      <c r="V73" s="44">
        <v>1654.03</v>
      </c>
      <c r="W73" s="44">
        <v>1770.46</v>
      </c>
      <c r="X73" s="44">
        <v>1787.5</v>
      </c>
      <c r="Y73" s="44">
        <v>1609.53</v>
      </c>
      <c r="Z73" s="44">
        <v>1427.13</v>
      </c>
      <c r="AA73" s="44">
        <v>1248.83</v>
      </c>
    </row>
    <row r="74" spans="1:27" ht="12.75" customHeight="1" outlineLevel="1" x14ac:dyDescent="0.2">
      <c r="A74" s="97" t="s">
        <v>2415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customHeight="1" outlineLevel="1" x14ac:dyDescent="0.2">
      <c r="A75" s="97" t="s">
        <v>2416</v>
      </c>
      <c r="B75" s="63" t="s">
        <v>83</v>
      </c>
      <c r="C75" s="43" t="s">
        <v>79</v>
      </c>
      <c r="D75" s="44">
        <v>4.3</v>
      </c>
      <c r="E75" s="44">
        <v>4.3</v>
      </c>
      <c r="F75" s="44">
        <v>4.3</v>
      </c>
      <c r="G75" s="44">
        <v>4.3</v>
      </c>
      <c r="H75" s="44">
        <v>4.3</v>
      </c>
      <c r="I75" s="44">
        <v>4.3</v>
      </c>
      <c r="J75" s="44">
        <v>4.3</v>
      </c>
      <c r="K75" s="44">
        <v>4.3</v>
      </c>
      <c r="L75" s="44">
        <v>4.3</v>
      </c>
      <c r="M75" s="44">
        <v>4.3</v>
      </c>
      <c r="N75" s="44">
        <v>4.3</v>
      </c>
      <c r="O75" s="44">
        <v>4.3</v>
      </c>
      <c r="P75" s="44">
        <v>4.3</v>
      </c>
      <c r="Q75" s="44">
        <v>4.3</v>
      </c>
      <c r="R75" s="44">
        <v>4.3</v>
      </c>
      <c r="S75" s="44">
        <v>4.3</v>
      </c>
      <c r="T75" s="44">
        <v>4.3</v>
      </c>
      <c r="U75" s="44">
        <v>4.3</v>
      </c>
      <c r="V75" s="44">
        <v>4.3</v>
      </c>
      <c r="W75" s="44">
        <v>4.3</v>
      </c>
      <c r="X75" s="44">
        <v>4.3</v>
      </c>
      <c r="Y75" s="44">
        <v>4.3</v>
      </c>
      <c r="Z75" s="44">
        <v>4.3</v>
      </c>
      <c r="AA75" s="44">
        <v>4.3</v>
      </c>
    </row>
    <row r="76" spans="1:27" ht="12.75" customHeight="1" outlineLevel="1" x14ac:dyDescent="0.2">
      <c r="A76" s="97" t="s">
        <v>2417</v>
      </c>
      <c r="B76" s="63" t="s">
        <v>81</v>
      </c>
      <c r="C76" s="43" t="s">
        <v>79</v>
      </c>
      <c r="D76" s="44">
        <f>$D$11</f>
        <v>88.27</v>
      </c>
      <c r="E76" s="44">
        <f t="shared" ref="E76:AA76" si="41">$D$11</f>
        <v>88.27</v>
      </c>
      <c r="F76" s="44">
        <f t="shared" si="41"/>
        <v>88.27</v>
      </c>
      <c r="G76" s="44">
        <f t="shared" si="41"/>
        <v>88.27</v>
      </c>
      <c r="H76" s="44">
        <f t="shared" si="41"/>
        <v>88.27</v>
      </c>
      <c r="I76" s="44">
        <f t="shared" si="41"/>
        <v>88.27</v>
      </c>
      <c r="J76" s="44">
        <f t="shared" si="41"/>
        <v>88.27</v>
      </c>
      <c r="K76" s="44">
        <f t="shared" si="41"/>
        <v>88.27</v>
      </c>
      <c r="L76" s="44">
        <f t="shared" si="41"/>
        <v>88.27</v>
      </c>
      <c r="M76" s="44">
        <f t="shared" si="41"/>
        <v>88.27</v>
      </c>
      <c r="N76" s="44">
        <f t="shared" si="41"/>
        <v>88.27</v>
      </c>
      <c r="O76" s="44">
        <f t="shared" si="41"/>
        <v>88.27</v>
      </c>
      <c r="P76" s="44">
        <f t="shared" si="41"/>
        <v>88.27</v>
      </c>
      <c r="Q76" s="44">
        <f t="shared" si="41"/>
        <v>88.27</v>
      </c>
      <c r="R76" s="44">
        <f t="shared" si="41"/>
        <v>88.27</v>
      </c>
      <c r="S76" s="44">
        <f t="shared" si="41"/>
        <v>88.27</v>
      </c>
      <c r="T76" s="44">
        <f t="shared" si="41"/>
        <v>88.27</v>
      </c>
      <c r="U76" s="44">
        <f t="shared" si="41"/>
        <v>88.27</v>
      </c>
      <c r="V76" s="44">
        <f t="shared" si="41"/>
        <v>88.27</v>
      </c>
      <c r="W76" s="44">
        <f t="shared" si="41"/>
        <v>88.27</v>
      </c>
      <c r="X76" s="44">
        <f t="shared" si="41"/>
        <v>88.27</v>
      </c>
      <c r="Y76" s="44">
        <f t="shared" si="41"/>
        <v>88.27</v>
      </c>
      <c r="Z76" s="44">
        <f t="shared" si="41"/>
        <v>88.27</v>
      </c>
      <c r="AA76" s="44">
        <f t="shared" si="41"/>
        <v>88.27</v>
      </c>
    </row>
    <row r="77" spans="1:27" ht="12.75" customHeight="1" x14ac:dyDescent="0.2">
      <c r="A77" s="96" t="s">
        <v>2418</v>
      </c>
      <c r="B77" s="28" t="str">
        <f>"15"&amp;"."&amp;$B$777&amp;"."&amp;$B$778</f>
        <v>15.04.2024</v>
      </c>
      <c r="C77" s="88" t="s">
        <v>76</v>
      </c>
      <c r="D77" s="89">
        <f>ROUND(((D78+D79+D81+D80)/1000),5)</f>
        <v>1.32094</v>
      </c>
      <c r="E77" s="89">
        <f>ROUND(((E78+E79+E81+E80)/1000),5)</f>
        <v>1.2075</v>
      </c>
      <c r="F77" s="89">
        <f>ROUND(((F78+F79+F81+F80)/1000),5)</f>
        <v>1.1647400000000001</v>
      </c>
      <c r="G77" s="89">
        <f t="shared" ref="G77:AA77" si="42">ROUND(((G78+G79+G81+G80)/1000),5)</f>
        <v>1.14263</v>
      </c>
      <c r="H77" s="89">
        <f t="shared" si="42"/>
        <v>1.16869</v>
      </c>
      <c r="I77" s="89">
        <f t="shared" si="42"/>
        <v>1.23245</v>
      </c>
      <c r="J77" s="89">
        <f t="shared" si="42"/>
        <v>1.3492299999999999</v>
      </c>
      <c r="K77" s="89">
        <f t="shared" si="42"/>
        <v>1.66822</v>
      </c>
      <c r="L77" s="89">
        <f t="shared" si="42"/>
        <v>2.0118100000000001</v>
      </c>
      <c r="M77" s="89">
        <f t="shared" si="42"/>
        <v>2.1537899999999999</v>
      </c>
      <c r="N77" s="89">
        <f t="shared" si="42"/>
        <v>2.1541299999999999</v>
      </c>
      <c r="O77" s="89">
        <f t="shared" si="42"/>
        <v>2.2062400000000002</v>
      </c>
      <c r="P77" s="89">
        <f t="shared" si="42"/>
        <v>2.2106400000000002</v>
      </c>
      <c r="Q77" s="89">
        <f t="shared" si="42"/>
        <v>2.2404299999999999</v>
      </c>
      <c r="R77" s="89">
        <f t="shared" si="42"/>
        <v>2.2084999999999999</v>
      </c>
      <c r="S77" s="89">
        <f t="shared" si="42"/>
        <v>2.1980499999999998</v>
      </c>
      <c r="T77" s="89">
        <f t="shared" si="42"/>
        <v>2.1759400000000002</v>
      </c>
      <c r="U77" s="89">
        <f t="shared" si="42"/>
        <v>2.1212200000000001</v>
      </c>
      <c r="V77" s="89">
        <f t="shared" si="42"/>
        <v>1.9593499999999999</v>
      </c>
      <c r="W77" s="89">
        <f t="shared" si="42"/>
        <v>2.0401600000000002</v>
      </c>
      <c r="X77" s="89">
        <f t="shared" si="42"/>
        <v>2.15673</v>
      </c>
      <c r="Y77" s="89">
        <f t="shared" si="42"/>
        <v>1.8945799999999999</v>
      </c>
      <c r="Z77" s="89">
        <f t="shared" si="42"/>
        <v>1.6141000000000001</v>
      </c>
      <c r="AA77" s="89">
        <f t="shared" si="42"/>
        <v>1.3761099999999999</v>
      </c>
    </row>
    <row r="78" spans="1:27" ht="12.75" customHeight="1" outlineLevel="1" x14ac:dyDescent="0.2">
      <c r="A78" s="97" t="s">
        <v>2419</v>
      </c>
      <c r="B78" s="63" t="s">
        <v>242</v>
      </c>
      <c r="C78" s="43" t="s">
        <v>79</v>
      </c>
      <c r="D78" s="44">
        <v>1162.19</v>
      </c>
      <c r="E78" s="44">
        <v>1048.75</v>
      </c>
      <c r="F78" s="44">
        <v>1005.99</v>
      </c>
      <c r="G78" s="44">
        <v>983.88</v>
      </c>
      <c r="H78" s="44">
        <v>1009.94</v>
      </c>
      <c r="I78" s="44">
        <v>1073.7</v>
      </c>
      <c r="J78" s="44">
        <v>1190.48</v>
      </c>
      <c r="K78" s="44">
        <v>1509.47</v>
      </c>
      <c r="L78" s="44">
        <v>1853.06</v>
      </c>
      <c r="M78" s="44">
        <v>1995.04</v>
      </c>
      <c r="N78" s="44">
        <v>1995.38</v>
      </c>
      <c r="O78" s="44">
        <v>2047.49</v>
      </c>
      <c r="P78" s="44">
        <v>2051.89</v>
      </c>
      <c r="Q78" s="44">
        <v>2081.6799999999998</v>
      </c>
      <c r="R78" s="44">
        <v>2049.75</v>
      </c>
      <c r="S78" s="44">
        <v>2039.3</v>
      </c>
      <c r="T78" s="44">
        <v>2017.19</v>
      </c>
      <c r="U78" s="44">
        <v>1962.47</v>
      </c>
      <c r="V78" s="44">
        <v>1800.6</v>
      </c>
      <c r="W78" s="44">
        <v>1881.41</v>
      </c>
      <c r="X78" s="44">
        <v>1997.98</v>
      </c>
      <c r="Y78" s="44">
        <v>1735.83</v>
      </c>
      <c r="Z78" s="44">
        <v>1455.35</v>
      </c>
      <c r="AA78" s="44">
        <v>1217.3599999999999</v>
      </c>
    </row>
    <row r="79" spans="1:27" ht="12.75" customHeight="1" outlineLevel="1" x14ac:dyDescent="0.2">
      <c r="A79" s="97" t="s">
        <v>2420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customHeight="1" outlineLevel="1" x14ac:dyDescent="0.2">
      <c r="A80" s="97" t="s">
        <v>2421</v>
      </c>
      <c r="B80" s="63" t="s">
        <v>83</v>
      </c>
      <c r="C80" s="43" t="s">
        <v>79</v>
      </c>
      <c r="D80" s="44">
        <v>4.3</v>
      </c>
      <c r="E80" s="44">
        <v>4.3</v>
      </c>
      <c r="F80" s="44">
        <v>4.3</v>
      </c>
      <c r="G80" s="44">
        <v>4.3</v>
      </c>
      <c r="H80" s="44">
        <v>4.3</v>
      </c>
      <c r="I80" s="44">
        <v>4.3</v>
      </c>
      <c r="J80" s="44">
        <v>4.3</v>
      </c>
      <c r="K80" s="44">
        <v>4.3</v>
      </c>
      <c r="L80" s="44">
        <v>4.3</v>
      </c>
      <c r="M80" s="44">
        <v>4.3</v>
      </c>
      <c r="N80" s="44">
        <v>4.3</v>
      </c>
      <c r="O80" s="44">
        <v>4.3</v>
      </c>
      <c r="P80" s="44">
        <v>4.3</v>
      </c>
      <c r="Q80" s="44">
        <v>4.3</v>
      </c>
      <c r="R80" s="44">
        <v>4.3</v>
      </c>
      <c r="S80" s="44">
        <v>4.3</v>
      </c>
      <c r="T80" s="44">
        <v>4.3</v>
      </c>
      <c r="U80" s="44">
        <v>4.3</v>
      </c>
      <c r="V80" s="44">
        <v>4.3</v>
      </c>
      <c r="W80" s="44">
        <v>4.3</v>
      </c>
      <c r="X80" s="44">
        <v>4.3</v>
      </c>
      <c r="Y80" s="44">
        <v>4.3</v>
      </c>
      <c r="Z80" s="44">
        <v>4.3</v>
      </c>
      <c r="AA80" s="44">
        <v>4.3</v>
      </c>
    </row>
    <row r="81" spans="1:27" ht="12.75" customHeight="1" outlineLevel="1" x14ac:dyDescent="0.2">
      <c r="A81" s="97" t="s">
        <v>2422</v>
      </c>
      <c r="B81" s="63" t="s">
        <v>81</v>
      </c>
      <c r="C81" s="43" t="s">
        <v>79</v>
      </c>
      <c r="D81" s="44">
        <f>$D$11</f>
        <v>88.27</v>
      </c>
      <c r="E81" s="44">
        <f t="shared" ref="E81:AA81" si="44">$D$11</f>
        <v>88.27</v>
      </c>
      <c r="F81" s="44">
        <f t="shared" si="44"/>
        <v>88.27</v>
      </c>
      <c r="G81" s="44">
        <f t="shared" si="44"/>
        <v>88.27</v>
      </c>
      <c r="H81" s="44">
        <f t="shared" si="44"/>
        <v>88.27</v>
      </c>
      <c r="I81" s="44">
        <f t="shared" si="44"/>
        <v>88.27</v>
      </c>
      <c r="J81" s="44">
        <f t="shared" si="44"/>
        <v>88.27</v>
      </c>
      <c r="K81" s="44">
        <f t="shared" si="44"/>
        <v>88.27</v>
      </c>
      <c r="L81" s="44">
        <f t="shared" si="44"/>
        <v>88.27</v>
      </c>
      <c r="M81" s="44">
        <f t="shared" si="44"/>
        <v>88.27</v>
      </c>
      <c r="N81" s="44">
        <f t="shared" si="44"/>
        <v>88.27</v>
      </c>
      <c r="O81" s="44">
        <f t="shared" si="44"/>
        <v>88.27</v>
      </c>
      <c r="P81" s="44">
        <f t="shared" si="44"/>
        <v>88.27</v>
      </c>
      <c r="Q81" s="44">
        <f t="shared" si="44"/>
        <v>88.27</v>
      </c>
      <c r="R81" s="44">
        <f t="shared" si="44"/>
        <v>88.27</v>
      </c>
      <c r="S81" s="44">
        <f t="shared" si="44"/>
        <v>88.27</v>
      </c>
      <c r="T81" s="44">
        <f t="shared" si="44"/>
        <v>88.27</v>
      </c>
      <c r="U81" s="44">
        <f t="shared" si="44"/>
        <v>88.27</v>
      </c>
      <c r="V81" s="44">
        <f t="shared" si="44"/>
        <v>88.27</v>
      </c>
      <c r="W81" s="44">
        <f t="shared" si="44"/>
        <v>88.27</v>
      </c>
      <c r="X81" s="44">
        <f t="shared" si="44"/>
        <v>88.27</v>
      </c>
      <c r="Y81" s="44">
        <f t="shared" si="44"/>
        <v>88.27</v>
      </c>
      <c r="Z81" s="44">
        <f t="shared" si="44"/>
        <v>88.27</v>
      </c>
      <c r="AA81" s="44">
        <f t="shared" si="44"/>
        <v>88.27</v>
      </c>
    </row>
    <row r="82" spans="1:27" ht="12.75" customHeight="1" x14ac:dyDescent="0.2">
      <c r="A82" s="96" t="s">
        <v>2423</v>
      </c>
      <c r="B82" s="28" t="str">
        <f>"16"&amp;"."&amp;$B$777&amp;"."&amp;$B$778</f>
        <v>16.04.2024</v>
      </c>
      <c r="C82" s="88" t="s">
        <v>76</v>
      </c>
      <c r="D82" s="89">
        <f>ROUND(((D83+D84+D86+D85)/1000),5)</f>
        <v>1.31491</v>
      </c>
      <c r="E82" s="89">
        <f>ROUND(((E83+E84+E86+E85)/1000),5)</f>
        <v>1.23874</v>
      </c>
      <c r="F82" s="89">
        <f>ROUND(((F83+F84+F86+F85)/1000),5)</f>
        <v>1.1296999999999999</v>
      </c>
      <c r="G82" s="89">
        <f t="shared" ref="G82:AA82" si="45">ROUND(((G83+G84+G86+G85)/1000),5)</f>
        <v>1.1387</v>
      </c>
      <c r="H82" s="89">
        <f t="shared" si="45"/>
        <v>1.1816500000000001</v>
      </c>
      <c r="I82" s="89">
        <f t="shared" si="45"/>
        <v>1.28024</v>
      </c>
      <c r="J82" s="89">
        <f t="shared" si="45"/>
        <v>1.3874500000000001</v>
      </c>
      <c r="K82" s="89">
        <f t="shared" si="45"/>
        <v>1.61554</v>
      </c>
      <c r="L82" s="89">
        <f t="shared" si="45"/>
        <v>1.9856499999999999</v>
      </c>
      <c r="M82" s="89">
        <f t="shared" si="45"/>
        <v>2.1071399999999998</v>
      </c>
      <c r="N82" s="89">
        <f t="shared" si="45"/>
        <v>2.1223100000000001</v>
      </c>
      <c r="O82" s="89">
        <f t="shared" si="45"/>
        <v>2.1347900000000002</v>
      </c>
      <c r="P82" s="89">
        <f t="shared" si="45"/>
        <v>2.1476799999999998</v>
      </c>
      <c r="Q82" s="89">
        <f t="shared" si="45"/>
        <v>2.18466</v>
      </c>
      <c r="R82" s="89">
        <f t="shared" si="45"/>
        <v>2.1554500000000001</v>
      </c>
      <c r="S82" s="89">
        <f t="shared" si="45"/>
        <v>2.1392899999999999</v>
      </c>
      <c r="T82" s="89">
        <f t="shared" si="45"/>
        <v>2.1307399999999999</v>
      </c>
      <c r="U82" s="89">
        <f t="shared" si="45"/>
        <v>2.0069400000000002</v>
      </c>
      <c r="V82" s="89">
        <f t="shared" si="45"/>
        <v>1.9118999999999999</v>
      </c>
      <c r="W82" s="89">
        <f t="shared" si="45"/>
        <v>1.9938899999999999</v>
      </c>
      <c r="X82" s="89">
        <f t="shared" si="45"/>
        <v>2.11694</v>
      </c>
      <c r="Y82" s="89">
        <f t="shared" si="45"/>
        <v>1.85768</v>
      </c>
      <c r="Z82" s="89">
        <f t="shared" si="45"/>
        <v>1.5434099999999999</v>
      </c>
      <c r="AA82" s="89">
        <f t="shared" si="45"/>
        <v>1.37063</v>
      </c>
    </row>
    <row r="83" spans="1:27" ht="12.75" customHeight="1" outlineLevel="1" x14ac:dyDescent="0.2">
      <c r="A83" s="97" t="s">
        <v>2424</v>
      </c>
      <c r="B83" s="63" t="s">
        <v>242</v>
      </c>
      <c r="C83" s="43" t="s">
        <v>79</v>
      </c>
      <c r="D83" s="44">
        <v>1156.1600000000001</v>
      </c>
      <c r="E83" s="44">
        <v>1079.99</v>
      </c>
      <c r="F83" s="44">
        <v>970.95</v>
      </c>
      <c r="G83" s="44">
        <v>979.95</v>
      </c>
      <c r="H83" s="44">
        <v>1022.9</v>
      </c>
      <c r="I83" s="44">
        <v>1121.49</v>
      </c>
      <c r="J83" s="44">
        <v>1228.7</v>
      </c>
      <c r="K83" s="44">
        <v>1456.79</v>
      </c>
      <c r="L83" s="44">
        <v>1826.9</v>
      </c>
      <c r="M83" s="44">
        <v>1948.39</v>
      </c>
      <c r="N83" s="44">
        <v>1963.56</v>
      </c>
      <c r="O83" s="44">
        <v>1976.04</v>
      </c>
      <c r="P83" s="44">
        <v>1988.93</v>
      </c>
      <c r="Q83" s="44">
        <v>2025.91</v>
      </c>
      <c r="R83" s="44">
        <v>1996.7</v>
      </c>
      <c r="S83" s="44">
        <v>1980.54</v>
      </c>
      <c r="T83" s="44">
        <v>1971.99</v>
      </c>
      <c r="U83" s="44">
        <v>1848.19</v>
      </c>
      <c r="V83" s="44">
        <v>1753.15</v>
      </c>
      <c r="W83" s="44">
        <v>1835.14</v>
      </c>
      <c r="X83" s="44">
        <v>1958.19</v>
      </c>
      <c r="Y83" s="44">
        <v>1698.93</v>
      </c>
      <c r="Z83" s="44">
        <v>1384.66</v>
      </c>
      <c r="AA83" s="44">
        <v>1211.8800000000001</v>
      </c>
    </row>
    <row r="84" spans="1:27" ht="12.75" customHeight="1" outlineLevel="1" x14ac:dyDescent="0.2">
      <c r="A84" s="97" t="s">
        <v>2425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customHeight="1" outlineLevel="1" x14ac:dyDescent="0.2">
      <c r="A85" s="97" t="s">
        <v>2426</v>
      </c>
      <c r="B85" s="63" t="s">
        <v>83</v>
      </c>
      <c r="C85" s="43" t="s">
        <v>79</v>
      </c>
      <c r="D85" s="44">
        <v>4.3</v>
      </c>
      <c r="E85" s="44">
        <v>4.3</v>
      </c>
      <c r="F85" s="44">
        <v>4.3</v>
      </c>
      <c r="G85" s="44">
        <v>4.3</v>
      </c>
      <c r="H85" s="44">
        <v>4.3</v>
      </c>
      <c r="I85" s="44">
        <v>4.3</v>
      </c>
      <c r="J85" s="44">
        <v>4.3</v>
      </c>
      <c r="K85" s="44">
        <v>4.3</v>
      </c>
      <c r="L85" s="44">
        <v>4.3</v>
      </c>
      <c r="M85" s="44">
        <v>4.3</v>
      </c>
      <c r="N85" s="44">
        <v>4.3</v>
      </c>
      <c r="O85" s="44">
        <v>4.3</v>
      </c>
      <c r="P85" s="44">
        <v>4.3</v>
      </c>
      <c r="Q85" s="44">
        <v>4.3</v>
      </c>
      <c r="R85" s="44">
        <v>4.3</v>
      </c>
      <c r="S85" s="44">
        <v>4.3</v>
      </c>
      <c r="T85" s="44">
        <v>4.3</v>
      </c>
      <c r="U85" s="44">
        <v>4.3</v>
      </c>
      <c r="V85" s="44">
        <v>4.3</v>
      </c>
      <c r="W85" s="44">
        <v>4.3</v>
      </c>
      <c r="X85" s="44">
        <v>4.3</v>
      </c>
      <c r="Y85" s="44">
        <v>4.3</v>
      </c>
      <c r="Z85" s="44">
        <v>4.3</v>
      </c>
      <c r="AA85" s="44">
        <v>4.3</v>
      </c>
    </row>
    <row r="86" spans="1:27" ht="12.75" customHeight="1" outlineLevel="1" x14ac:dyDescent="0.2">
      <c r="A86" s="97" t="s">
        <v>2427</v>
      </c>
      <c r="B86" s="63" t="s">
        <v>81</v>
      </c>
      <c r="C86" s="43" t="s">
        <v>79</v>
      </c>
      <c r="D86" s="44">
        <f>$D$11</f>
        <v>88.27</v>
      </c>
      <c r="E86" s="44">
        <f t="shared" ref="E86:AA86" si="47">$D$11</f>
        <v>88.27</v>
      </c>
      <c r="F86" s="44">
        <f t="shared" si="47"/>
        <v>88.27</v>
      </c>
      <c r="G86" s="44">
        <f t="shared" si="47"/>
        <v>88.27</v>
      </c>
      <c r="H86" s="44">
        <f t="shared" si="47"/>
        <v>88.27</v>
      </c>
      <c r="I86" s="44">
        <f t="shared" si="47"/>
        <v>88.27</v>
      </c>
      <c r="J86" s="44">
        <f t="shared" si="47"/>
        <v>88.27</v>
      </c>
      <c r="K86" s="44">
        <f t="shared" si="47"/>
        <v>88.27</v>
      </c>
      <c r="L86" s="44">
        <f t="shared" si="47"/>
        <v>88.27</v>
      </c>
      <c r="M86" s="44">
        <f t="shared" si="47"/>
        <v>88.27</v>
      </c>
      <c r="N86" s="44">
        <f t="shared" si="47"/>
        <v>88.27</v>
      </c>
      <c r="O86" s="44">
        <f t="shared" si="47"/>
        <v>88.27</v>
      </c>
      <c r="P86" s="44">
        <f t="shared" si="47"/>
        <v>88.27</v>
      </c>
      <c r="Q86" s="44">
        <f t="shared" si="47"/>
        <v>88.27</v>
      </c>
      <c r="R86" s="44">
        <f t="shared" si="47"/>
        <v>88.27</v>
      </c>
      <c r="S86" s="44">
        <f t="shared" si="47"/>
        <v>88.27</v>
      </c>
      <c r="T86" s="44">
        <f t="shared" si="47"/>
        <v>88.27</v>
      </c>
      <c r="U86" s="44">
        <f t="shared" si="47"/>
        <v>88.27</v>
      </c>
      <c r="V86" s="44">
        <f t="shared" si="47"/>
        <v>88.27</v>
      </c>
      <c r="W86" s="44">
        <f t="shared" si="47"/>
        <v>88.27</v>
      </c>
      <c r="X86" s="44">
        <f t="shared" si="47"/>
        <v>88.27</v>
      </c>
      <c r="Y86" s="44">
        <f t="shared" si="47"/>
        <v>88.27</v>
      </c>
      <c r="Z86" s="44">
        <f t="shared" si="47"/>
        <v>88.27</v>
      </c>
      <c r="AA86" s="44">
        <f t="shared" si="47"/>
        <v>88.27</v>
      </c>
    </row>
    <row r="87" spans="1:27" ht="12.75" customHeight="1" x14ac:dyDescent="0.2">
      <c r="A87" s="96" t="s">
        <v>2428</v>
      </c>
      <c r="B87" s="28" t="str">
        <f>"17"&amp;"."&amp;$B$777&amp;"."&amp;$B$778</f>
        <v>17.04.2024</v>
      </c>
      <c r="C87" s="88" t="s">
        <v>76</v>
      </c>
      <c r="D87" s="89">
        <f>ROUND(((D88+D89+D91+D90)/1000),5)</f>
        <v>1.3184100000000001</v>
      </c>
      <c r="E87" s="89">
        <f>ROUND(((E88+E89+E91+E90)/1000),5)</f>
        <v>1.23861</v>
      </c>
      <c r="F87" s="89">
        <f>ROUND(((F88+F89+F91+F90)/1000),5)</f>
        <v>1.18442</v>
      </c>
      <c r="G87" s="89">
        <f t="shared" ref="G87:AA87" si="48">ROUND(((G88+G89+G91+G90)/1000),5)</f>
        <v>1.18157</v>
      </c>
      <c r="H87" s="89">
        <f t="shared" si="48"/>
        <v>1.21688</v>
      </c>
      <c r="I87" s="89">
        <f t="shared" si="48"/>
        <v>1.2909900000000001</v>
      </c>
      <c r="J87" s="89">
        <f t="shared" si="48"/>
        <v>1.3596299999999999</v>
      </c>
      <c r="K87" s="89">
        <f t="shared" si="48"/>
        <v>1.61833</v>
      </c>
      <c r="L87" s="89">
        <f t="shared" si="48"/>
        <v>1.9603900000000001</v>
      </c>
      <c r="M87" s="89">
        <f t="shared" si="48"/>
        <v>2.07978</v>
      </c>
      <c r="N87" s="89">
        <f t="shared" si="48"/>
        <v>2.1023900000000002</v>
      </c>
      <c r="O87" s="89">
        <f t="shared" si="48"/>
        <v>2.1000800000000002</v>
      </c>
      <c r="P87" s="89">
        <f t="shared" si="48"/>
        <v>2.1092499999999998</v>
      </c>
      <c r="Q87" s="89">
        <f t="shared" si="48"/>
        <v>2.13571</v>
      </c>
      <c r="R87" s="89">
        <f t="shared" si="48"/>
        <v>2.1208100000000001</v>
      </c>
      <c r="S87" s="89">
        <f t="shared" si="48"/>
        <v>2.1171199999999999</v>
      </c>
      <c r="T87" s="89">
        <f t="shared" si="48"/>
        <v>2.07382</v>
      </c>
      <c r="U87" s="89">
        <f t="shared" si="48"/>
        <v>2.01824</v>
      </c>
      <c r="V87" s="89">
        <f t="shared" si="48"/>
        <v>1.9770000000000001</v>
      </c>
      <c r="W87" s="89">
        <f t="shared" si="48"/>
        <v>2.0607500000000001</v>
      </c>
      <c r="X87" s="89">
        <f t="shared" si="48"/>
        <v>2.1331500000000001</v>
      </c>
      <c r="Y87" s="89">
        <f t="shared" si="48"/>
        <v>2.0065499999999998</v>
      </c>
      <c r="Z87" s="89">
        <f t="shared" si="48"/>
        <v>1.62073</v>
      </c>
      <c r="AA87" s="89">
        <f t="shared" si="48"/>
        <v>1.3915599999999999</v>
      </c>
    </row>
    <row r="88" spans="1:27" ht="12.75" customHeight="1" outlineLevel="1" x14ac:dyDescent="0.2">
      <c r="A88" s="97" t="s">
        <v>2429</v>
      </c>
      <c r="B88" s="63" t="s">
        <v>242</v>
      </c>
      <c r="C88" s="43" t="s">
        <v>79</v>
      </c>
      <c r="D88" s="44">
        <v>1159.6600000000001</v>
      </c>
      <c r="E88" s="44">
        <v>1079.8599999999999</v>
      </c>
      <c r="F88" s="44">
        <v>1025.67</v>
      </c>
      <c r="G88" s="44">
        <v>1022.82</v>
      </c>
      <c r="H88" s="44">
        <v>1058.1300000000001</v>
      </c>
      <c r="I88" s="44">
        <v>1132.24</v>
      </c>
      <c r="J88" s="44">
        <v>1200.8800000000001</v>
      </c>
      <c r="K88" s="44">
        <v>1459.58</v>
      </c>
      <c r="L88" s="44">
        <v>1801.64</v>
      </c>
      <c r="M88" s="44">
        <v>1921.03</v>
      </c>
      <c r="N88" s="44">
        <v>1943.64</v>
      </c>
      <c r="O88" s="44">
        <v>1941.33</v>
      </c>
      <c r="P88" s="44">
        <v>1950.5</v>
      </c>
      <c r="Q88" s="44">
        <v>1976.96</v>
      </c>
      <c r="R88" s="44">
        <v>1962.06</v>
      </c>
      <c r="S88" s="44">
        <v>1958.37</v>
      </c>
      <c r="T88" s="44">
        <v>1915.07</v>
      </c>
      <c r="U88" s="44">
        <v>1859.49</v>
      </c>
      <c r="V88" s="44">
        <v>1818.25</v>
      </c>
      <c r="W88" s="44">
        <v>1902</v>
      </c>
      <c r="X88" s="44">
        <v>1974.4</v>
      </c>
      <c r="Y88" s="44">
        <v>1847.8</v>
      </c>
      <c r="Z88" s="44">
        <v>1461.98</v>
      </c>
      <c r="AA88" s="44">
        <v>1232.81</v>
      </c>
    </row>
    <row r="89" spans="1:27" ht="12.75" customHeight="1" outlineLevel="1" x14ac:dyDescent="0.2">
      <c r="A89" s="97" t="s">
        <v>2430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customHeight="1" outlineLevel="1" x14ac:dyDescent="0.2">
      <c r="A90" s="97" t="s">
        <v>2431</v>
      </c>
      <c r="B90" s="63" t="s">
        <v>83</v>
      </c>
      <c r="C90" s="43" t="s">
        <v>79</v>
      </c>
      <c r="D90" s="44">
        <v>4.3</v>
      </c>
      <c r="E90" s="44">
        <v>4.3</v>
      </c>
      <c r="F90" s="44">
        <v>4.3</v>
      </c>
      <c r="G90" s="44">
        <v>4.3</v>
      </c>
      <c r="H90" s="44">
        <v>4.3</v>
      </c>
      <c r="I90" s="44">
        <v>4.3</v>
      </c>
      <c r="J90" s="44">
        <v>4.3</v>
      </c>
      <c r="K90" s="44">
        <v>4.3</v>
      </c>
      <c r="L90" s="44">
        <v>4.3</v>
      </c>
      <c r="M90" s="44">
        <v>4.3</v>
      </c>
      <c r="N90" s="44">
        <v>4.3</v>
      </c>
      <c r="O90" s="44">
        <v>4.3</v>
      </c>
      <c r="P90" s="44">
        <v>4.3</v>
      </c>
      <c r="Q90" s="44">
        <v>4.3</v>
      </c>
      <c r="R90" s="44">
        <v>4.3</v>
      </c>
      <c r="S90" s="44">
        <v>4.3</v>
      </c>
      <c r="T90" s="44">
        <v>4.3</v>
      </c>
      <c r="U90" s="44">
        <v>4.3</v>
      </c>
      <c r="V90" s="44">
        <v>4.3</v>
      </c>
      <c r="W90" s="44">
        <v>4.3</v>
      </c>
      <c r="X90" s="44">
        <v>4.3</v>
      </c>
      <c r="Y90" s="44">
        <v>4.3</v>
      </c>
      <c r="Z90" s="44">
        <v>4.3</v>
      </c>
      <c r="AA90" s="44">
        <v>4.3</v>
      </c>
    </row>
    <row r="91" spans="1:27" ht="12.75" customHeight="1" outlineLevel="1" x14ac:dyDescent="0.2">
      <c r="A91" s="97" t="s">
        <v>2432</v>
      </c>
      <c r="B91" s="63" t="s">
        <v>81</v>
      </c>
      <c r="C91" s="43" t="s">
        <v>79</v>
      </c>
      <c r="D91" s="44">
        <f>$D$11</f>
        <v>88.27</v>
      </c>
      <c r="E91" s="44">
        <f t="shared" ref="E91:AA91" si="50">$D$11</f>
        <v>88.27</v>
      </c>
      <c r="F91" s="44">
        <f t="shared" si="50"/>
        <v>88.27</v>
      </c>
      <c r="G91" s="44">
        <f t="shared" si="50"/>
        <v>88.27</v>
      </c>
      <c r="H91" s="44">
        <f t="shared" si="50"/>
        <v>88.27</v>
      </c>
      <c r="I91" s="44">
        <f t="shared" si="50"/>
        <v>88.27</v>
      </c>
      <c r="J91" s="44">
        <f t="shared" si="50"/>
        <v>88.27</v>
      </c>
      <c r="K91" s="44">
        <f t="shared" si="50"/>
        <v>88.27</v>
      </c>
      <c r="L91" s="44">
        <f t="shared" si="50"/>
        <v>88.27</v>
      </c>
      <c r="M91" s="44">
        <f t="shared" si="50"/>
        <v>88.27</v>
      </c>
      <c r="N91" s="44">
        <f t="shared" si="50"/>
        <v>88.27</v>
      </c>
      <c r="O91" s="44">
        <f t="shared" si="50"/>
        <v>88.27</v>
      </c>
      <c r="P91" s="44">
        <f t="shared" si="50"/>
        <v>88.27</v>
      </c>
      <c r="Q91" s="44">
        <f t="shared" si="50"/>
        <v>88.27</v>
      </c>
      <c r="R91" s="44">
        <f t="shared" si="50"/>
        <v>88.27</v>
      </c>
      <c r="S91" s="44">
        <f t="shared" si="50"/>
        <v>88.27</v>
      </c>
      <c r="T91" s="44">
        <f t="shared" si="50"/>
        <v>88.27</v>
      </c>
      <c r="U91" s="44">
        <f t="shared" si="50"/>
        <v>88.27</v>
      </c>
      <c r="V91" s="44">
        <f t="shared" si="50"/>
        <v>88.27</v>
      </c>
      <c r="W91" s="44">
        <f t="shared" si="50"/>
        <v>88.27</v>
      </c>
      <c r="X91" s="44">
        <f t="shared" si="50"/>
        <v>88.27</v>
      </c>
      <c r="Y91" s="44">
        <f t="shared" si="50"/>
        <v>88.27</v>
      </c>
      <c r="Z91" s="44">
        <f t="shared" si="50"/>
        <v>88.27</v>
      </c>
      <c r="AA91" s="44">
        <f t="shared" si="50"/>
        <v>88.27</v>
      </c>
    </row>
    <row r="92" spans="1:27" ht="12.75" customHeight="1" x14ac:dyDescent="0.2">
      <c r="A92" s="96" t="s">
        <v>2433</v>
      </c>
      <c r="B92" s="28" t="str">
        <f>"18"&amp;"."&amp;$B$777&amp;"."&amp;$B$778</f>
        <v>18.04.2024</v>
      </c>
      <c r="C92" s="88" t="s">
        <v>76</v>
      </c>
      <c r="D92" s="89">
        <f>ROUND(((D93+D94+D96+D95)/1000),5)</f>
        <v>1.28277</v>
      </c>
      <c r="E92" s="89">
        <f>ROUND(((E93+E94+E96+E95)/1000),5)</f>
        <v>1.1864399999999999</v>
      </c>
      <c r="F92" s="89">
        <f>ROUND(((F93+F94+F96+F95)/1000),5)</f>
        <v>1.12964</v>
      </c>
      <c r="G92" s="89">
        <f t="shared" ref="G92:AA92" si="51">ROUND(((G93+G94+G96+G95)/1000),5)</f>
        <v>1.12696</v>
      </c>
      <c r="H92" s="89">
        <f t="shared" si="51"/>
        <v>1.1811799999999999</v>
      </c>
      <c r="I92" s="89">
        <f t="shared" si="51"/>
        <v>1.23769</v>
      </c>
      <c r="J92" s="89">
        <f t="shared" si="51"/>
        <v>1.3636900000000001</v>
      </c>
      <c r="K92" s="89">
        <f t="shared" si="51"/>
        <v>1.65909</v>
      </c>
      <c r="L92" s="89">
        <f t="shared" si="51"/>
        <v>2.0183</v>
      </c>
      <c r="M92" s="89">
        <f t="shared" si="51"/>
        <v>2.1667100000000001</v>
      </c>
      <c r="N92" s="89">
        <f t="shared" si="51"/>
        <v>2.2321499999999999</v>
      </c>
      <c r="O92" s="89">
        <f t="shared" si="51"/>
        <v>2.2053500000000001</v>
      </c>
      <c r="P92" s="89">
        <f t="shared" si="51"/>
        <v>2.23339</v>
      </c>
      <c r="Q92" s="89">
        <f t="shared" si="51"/>
        <v>2.3175500000000002</v>
      </c>
      <c r="R92" s="89">
        <f t="shared" si="51"/>
        <v>2.2702</v>
      </c>
      <c r="S92" s="89">
        <f t="shared" si="51"/>
        <v>2.23156</v>
      </c>
      <c r="T92" s="89">
        <f t="shared" si="51"/>
        <v>2.1766100000000002</v>
      </c>
      <c r="U92" s="89">
        <f t="shared" si="51"/>
        <v>1.9770300000000001</v>
      </c>
      <c r="V92" s="89">
        <f t="shared" si="51"/>
        <v>2.0270899999999998</v>
      </c>
      <c r="W92" s="89">
        <f t="shared" si="51"/>
        <v>2.0791499999999998</v>
      </c>
      <c r="X92" s="89">
        <f t="shared" si="51"/>
        <v>2.1870599999999998</v>
      </c>
      <c r="Y92" s="89">
        <f t="shared" si="51"/>
        <v>1.9390099999999999</v>
      </c>
      <c r="Z92" s="89">
        <f t="shared" si="51"/>
        <v>1.5405800000000001</v>
      </c>
      <c r="AA92" s="89">
        <f t="shared" si="51"/>
        <v>1.3583700000000001</v>
      </c>
    </row>
    <row r="93" spans="1:27" ht="12.75" customHeight="1" outlineLevel="1" x14ac:dyDescent="0.2">
      <c r="A93" s="97" t="s">
        <v>2434</v>
      </c>
      <c r="B93" s="63" t="s">
        <v>242</v>
      </c>
      <c r="C93" s="43" t="s">
        <v>79</v>
      </c>
      <c r="D93" s="44">
        <v>1124.02</v>
      </c>
      <c r="E93" s="44">
        <v>1027.69</v>
      </c>
      <c r="F93" s="44">
        <v>970.89</v>
      </c>
      <c r="G93" s="44">
        <v>968.21</v>
      </c>
      <c r="H93" s="44">
        <v>1022.43</v>
      </c>
      <c r="I93" s="44">
        <v>1078.94</v>
      </c>
      <c r="J93" s="44">
        <v>1204.94</v>
      </c>
      <c r="K93" s="44">
        <v>1500.34</v>
      </c>
      <c r="L93" s="44">
        <v>1859.55</v>
      </c>
      <c r="M93" s="44">
        <v>2007.96</v>
      </c>
      <c r="N93" s="44">
        <v>2073.4</v>
      </c>
      <c r="O93" s="44">
        <v>2046.6</v>
      </c>
      <c r="P93" s="44">
        <v>2074.64</v>
      </c>
      <c r="Q93" s="44">
        <v>2158.8000000000002</v>
      </c>
      <c r="R93" s="44">
        <v>2111.4499999999998</v>
      </c>
      <c r="S93" s="44">
        <v>2072.81</v>
      </c>
      <c r="T93" s="44">
        <v>2017.86</v>
      </c>
      <c r="U93" s="44">
        <v>1818.28</v>
      </c>
      <c r="V93" s="44">
        <v>1868.34</v>
      </c>
      <c r="W93" s="44">
        <v>1920.4</v>
      </c>
      <c r="X93" s="44">
        <v>2028.31</v>
      </c>
      <c r="Y93" s="44">
        <v>1780.26</v>
      </c>
      <c r="Z93" s="44">
        <v>1381.83</v>
      </c>
      <c r="AA93" s="44">
        <v>1199.6199999999999</v>
      </c>
    </row>
    <row r="94" spans="1:27" ht="12.75" customHeight="1" outlineLevel="1" x14ac:dyDescent="0.2">
      <c r="A94" s="97" t="s">
        <v>2435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customHeight="1" outlineLevel="1" x14ac:dyDescent="0.2">
      <c r="A95" s="97" t="s">
        <v>2436</v>
      </c>
      <c r="B95" s="63" t="s">
        <v>83</v>
      </c>
      <c r="C95" s="43" t="s">
        <v>79</v>
      </c>
      <c r="D95" s="44">
        <v>4.3</v>
      </c>
      <c r="E95" s="44">
        <v>4.3</v>
      </c>
      <c r="F95" s="44">
        <v>4.3</v>
      </c>
      <c r="G95" s="44">
        <v>4.3</v>
      </c>
      <c r="H95" s="44">
        <v>4.3</v>
      </c>
      <c r="I95" s="44">
        <v>4.3</v>
      </c>
      <c r="J95" s="44">
        <v>4.3</v>
      </c>
      <c r="K95" s="44">
        <v>4.3</v>
      </c>
      <c r="L95" s="44">
        <v>4.3</v>
      </c>
      <c r="M95" s="44">
        <v>4.3</v>
      </c>
      <c r="N95" s="44">
        <v>4.3</v>
      </c>
      <c r="O95" s="44">
        <v>4.3</v>
      </c>
      <c r="P95" s="44">
        <v>4.3</v>
      </c>
      <c r="Q95" s="44">
        <v>4.3</v>
      </c>
      <c r="R95" s="44">
        <v>4.3</v>
      </c>
      <c r="S95" s="44">
        <v>4.3</v>
      </c>
      <c r="T95" s="44">
        <v>4.3</v>
      </c>
      <c r="U95" s="44">
        <v>4.3</v>
      </c>
      <c r="V95" s="44">
        <v>4.3</v>
      </c>
      <c r="W95" s="44">
        <v>4.3</v>
      </c>
      <c r="X95" s="44">
        <v>4.3</v>
      </c>
      <c r="Y95" s="44">
        <v>4.3</v>
      </c>
      <c r="Z95" s="44">
        <v>4.3</v>
      </c>
      <c r="AA95" s="44">
        <v>4.3</v>
      </c>
    </row>
    <row r="96" spans="1:27" ht="12.75" customHeight="1" outlineLevel="1" x14ac:dyDescent="0.2">
      <c r="A96" s="97" t="s">
        <v>2437</v>
      </c>
      <c r="B96" s="63" t="s">
        <v>81</v>
      </c>
      <c r="C96" s="43" t="s">
        <v>79</v>
      </c>
      <c r="D96" s="44">
        <f>$D$11</f>
        <v>88.27</v>
      </c>
      <c r="E96" s="44">
        <f t="shared" ref="E96:AA96" si="53">$D$11</f>
        <v>88.27</v>
      </c>
      <c r="F96" s="44">
        <f t="shared" si="53"/>
        <v>88.27</v>
      </c>
      <c r="G96" s="44">
        <f t="shared" si="53"/>
        <v>88.27</v>
      </c>
      <c r="H96" s="44">
        <f t="shared" si="53"/>
        <v>88.27</v>
      </c>
      <c r="I96" s="44">
        <f t="shared" si="53"/>
        <v>88.27</v>
      </c>
      <c r="J96" s="44">
        <f t="shared" si="53"/>
        <v>88.27</v>
      </c>
      <c r="K96" s="44">
        <f t="shared" si="53"/>
        <v>88.27</v>
      </c>
      <c r="L96" s="44">
        <f t="shared" si="53"/>
        <v>88.27</v>
      </c>
      <c r="M96" s="44">
        <f t="shared" si="53"/>
        <v>88.27</v>
      </c>
      <c r="N96" s="44">
        <f t="shared" si="53"/>
        <v>88.27</v>
      </c>
      <c r="O96" s="44">
        <f t="shared" si="53"/>
        <v>88.27</v>
      </c>
      <c r="P96" s="44">
        <f t="shared" si="53"/>
        <v>88.27</v>
      </c>
      <c r="Q96" s="44">
        <f t="shared" si="53"/>
        <v>88.27</v>
      </c>
      <c r="R96" s="44">
        <f t="shared" si="53"/>
        <v>88.27</v>
      </c>
      <c r="S96" s="44">
        <f t="shared" si="53"/>
        <v>88.27</v>
      </c>
      <c r="T96" s="44">
        <f t="shared" si="53"/>
        <v>88.27</v>
      </c>
      <c r="U96" s="44">
        <f t="shared" si="53"/>
        <v>88.27</v>
      </c>
      <c r="V96" s="44">
        <f t="shared" si="53"/>
        <v>88.27</v>
      </c>
      <c r="W96" s="44">
        <f t="shared" si="53"/>
        <v>88.27</v>
      </c>
      <c r="X96" s="44">
        <f t="shared" si="53"/>
        <v>88.27</v>
      </c>
      <c r="Y96" s="44">
        <f t="shared" si="53"/>
        <v>88.27</v>
      </c>
      <c r="Z96" s="44">
        <f t="shared" si="53"/>
        <v>88.27</v>
      </c>
      <c r="AA96" s="44">
        <f t="shared" si="53"/>
        <v>88.27</v>
      </c>
    </row>
    <row r="97" spans="1:27" ht="12.75" customHeight="1" x14ac:dyDescent="0.2">
      <c r="A97" s="96" t="s">
        <v>2438</v>
      </c>
      <c r="B97" s="28" t="str">
        <f>"19"&amp;"."&amp;$B$777&amp;"."&amp;$B$778</f>
        <v>19.04.2024</v>
      </c>
      <c r="C97" s="88" t="s">
        <v>76</v>
      </c>
      <c r="D97" s="89">
        <f>ROUND(((D98+D99+D101+D100)/1000),5)</f>
        <v>1.2682100000000001</v>
      </c>
      <c r="E97" s="89">
        <f>ROUND(((E98+E99+E101+E100)/1000),5)</f>
        <v>1.18947</v>
      </c>
      <c r="F97" s="89">
        <f>ROUND(((F98+F99+F101+F100)/1000),5)</f>
        <v>1.1719999999999999</v>
      </c>
      <c r="G97" s="89">
        <f t="shared" ref="G97:AA97" si="54">ROUND(((G98+G99+G101+G100)/1000),5)</f>
        <v>1.1165700000000001</v>
      </c>
      <c r="H97" s="89">
        <f t="shared" si="54"/>
        <v>1.1189499999999999</v>
      </c>
      <c r="I97" s="89">
        <f t="shared" si="54"/>
        <v>1.2398</v>
      </c>
      <c r="J97" s="89">
        <f t="shared" si="54"/>
        <v>1.35134</v>
      </c>
      <c r="K97" s="89">
        <f t="shared" si="54"/>
        <v>1.6426700000000001</v>
      </c>
      <c r="L97" s="89">
        <f t="shared" si="54"/>
        <v>2.1111300000000002</v>
      </c>
      <c r="M97" s="89">
        <f t="shared" si="54"/>
        <v>2.1766299999999998</v>
      </c>
      <c r="N97" s="89">
        <f t="shared" si="54"/>
        <v>2.2063000000000001</v>
      </c>
      <c r="O97" s="89">
        <f t="shared" si="54"/>
        <v>2.2399399999999998</v>
      </c>
      <c r="P97" s="89">
        <f t="shared" si="54"/>
        <v>2.24274</v>
      </c>
      <c r="Q97" s="89">
        <f t="shared" si="54"/>
        <v>2.2724299999999999</v>
      </c>
      <c r="R97" s="89">
        <f t="shared" si="54"/>
        <v>2.2717800000000001</v>
      </c>
      <c r="S97" s="89">
        <f t="shared" si="54"/>
        <v>2.21759</v>
      </c>
      <c r="T97" s="89">
        <f t="shared" si="54"/>
        <v>2.1783999999999999</v>
      </c>
      <c r="U97" s="89">
        <f t="shared" si="54"/>
        <v>2.1450900000000002</v>
      </c>
      <c r="V97" s="89">
        <f t="shared" si="54"/>
        <v>2.1084399999999999</v>
      </c>
      <c r="W97" s="89">
        <f t="shared" si="54"/>
        <v>2.14438</v>
      </c>
      <c r="X97" s="89">
        <f t="shared" si="54"/>
        <v>2.1875499999999999</v>
      </c>
      <c r="Y97" s="89">
        <f t="shared" si="54"/>
        <v>2.1306799999999999</v>
      </c>
      <c r="Z97" s="89">
        <f t="shared" si="54"/>
        <v>1.65089</v>
      </c>
      <c r="AA97" s="89">
        <f t="shared" si="54"/>
        <v>1.41116</v>
      </c>
    </row>
    <row r="98" spans="1:27" ht="12.75" customHeight="1" outlineLevel="1" x14ac:dyDescent="0.2">
      <c r="A98" s="97" t="s">
        <v>2439</v>
      </c>
      <c r="B98" s="63" t="s">
        <v>242</v>
      </c>
      <c r="C98" s="43" t="s">
        <v>79</v>
      </c>
      <c r="D98" s="44">
        <v>1109.46</v>
      </c>
      <c r="E98" s="44">
        <v>1030.72</v>
      </c>
      <c r="F98" s="44">
        <v>1013.25</v>
      </c>
      <c r="G98" s="44">
        <v>957.82</v>
      </c>
      <c r="H98" s="44">
        <v>960.2</v>
      </c>
      <c r="I98" s="44">
        <v>1081.05</v>
      </c>
      <c r="J98" s="44">
        <v>1192.5899999999999</v>
      </c>
      <c r="K98" s="44">
        <v>1483.92</v>
      </c>
      <c r="L98" s="44">
        <v>1952.38</v>
      </c>
      <c r="M98" s="44">
        <v>2017.88</v>
      </c>
      <c r="N98" s="44">
        <v>2047.55</v>
      </c>
      <c r="O98" s="44">
        <v>2081.19</v>
      </c>
      <c r="P98" s="44">
        <v>2083.9899999999998</v>
      </c>
      <c r="Q98" s="44">
        <v>2113.6799999999998</v>
      </c>
      <c r="R98" s="44">
        <v>2113.0300000000002</v>
      </c>
      <c r="S98" s="44">
        <v>2058.84</v>
      </c>
      <c r="T98" s="44">
        <v>2019.65</v>
      </c>
      <c r="U98" s="44">
        <v>1986.34</v>
      </c>
      <c r="V98" s="44">
        <v>1949.69</v>
      </c>
      <c r="W98" s="44">
        <v>1985.63</v>
      </c>
      <c r="X98" s="44">
        <v>2028.8</v>
      </c>
      <c r="Y98" s="44">
        <v>1971.93</v>
      </c>
      <c r="Z98" s="44">
        <v>1492.14</v>
      </c>
      <c r="AA98" s="44">
        <v>1252.4100000000001</v>
      </c>
    </row>
    <row r="99" spans="1:27" ht="12.75" customHeight="1" outlineLevel="1" x14ac:dyDescent="0.2">
      <c r="A99" s="97" t="s">
        <v>2440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customHeight="1" outlineLevel="1" x14ac:dyDescent="0.2">
      <c r="A100" s="97" t="s">
        <v>2441</v>
      </c>
      <c r="B100" s="63" t="s">
        <v>83</v>
      </c>
      <c r="C100" s="43" t="s">
        <v>79</v>
      </c>
      <c r="D100" s="44">
        <v>4.3</v>
      </c>
      <c r="E100" s="44">
        <v>4.3</v>
      </c>
      <c r="F100" s="44">
        <v>4.3</v>
      </c>
      <c r="G100" s="44">
        <v>4.3</v>
      </c>
      <c r="H100" s="44">
        <v>4.3</v>
      </c>
      <c r="I100" s="44">
        <v>4.3</v>
      </c>
      <c r="J100" s="44">
        <v>4.3</v>
      </c>
      <c r="K100" s="44">
        <v>4.3</v>
      </c>
      <c r="L100" s="44">
        <v>4.3</v>
      </c>
      <c r="M100" s="44">
        <v>4.3</v>
      </c>
      <c r="N100" s="44">
        <v>4.3</v>
      </c>
      <c r="O100" s="44">
        <v>4.3</v>
      </c>
      <c r="P100" s="44">
        <v>4.3</v>
      </c>
      <c r="Q100" s="44">
        <v>4.3</v>
      </c>
      <c r="R100" s="44">
        <v>4.3</v>
      </c>
      <c r="S100" s="44">
        <v>4.3</v>
      </c>
      <c r="T100" s="44">
        <v>4.3</v>
      </c>
      <c r="U100" s="44">
        <v>4.3</v>
      </c>
      <c r="V100" s="44">
        <v>4.3</v>
      </c>
      <c r="W100" s="44">
        <v>4.3</v>
      </c>
      <c r="X100" s="44">
        <v>4.3</v>
      </c>
      <c r="Y100" s="44">
        <v>4.3</v>
      </c>
      <c r="Z100" s="44">
        <v>4.3</v>
      </c>
      <c r="AA100" s="44">
        <v>4.3</v>
      </c>
    </row>
    <row r="101" spans="1:27" ht="12.75" customHeight="1" outlineLevel="1" x14ac:dyDescent="0.2">
      <c r="A101" s="97" t="s">
        <v>2442</v>
      </c>
      <c r="B101" s="63" t="s">
        <v>81</v>
      </c>
      <c r="C101" s="43" t="s">
        <v>79</v>
      </c>
      <c r="D101" s="44">
        <f>$D$11</f>
        <v>88.27</v>
      </c>
      <c r="E101" s="44">
        <f t="shared" ref="E101:AA101" si="56">$D$11</f>
        <v>88.27</v>
      </c>
      <c r="F101" s="44">
        <f t="shared" si="56"/>
        <v>88.27</v>
      </c>
      <c r="G101" s="44">
        <f t="shared" si="56"/>
        <v>88.27</v>
      </c>
      <c r="H101" s="44">
        <f t="shared" si="56"/>
        <v>88.27</v>
      </c>
      <c r="I101" s="44">
        <f t="shared" si="56"/>
        <v>88.27</v>
      </c>
      <c r="J101" s="44">
        <f t="shared" si="56"/>
        <v>88.27</v>
      </c>
      <c r="K101" s="44">
        <f t="shared" si="56"/>
        <v>88.27</v>
      </c>
      <c r="L101" s="44">
        <f t="shared" si="56"/>
        <v>88.27</v>
      </c>
      <c r="M101" s="44">
        <f t="shared" si="56"/>
        <v>88.27</v>
      </c>
      <c r="N101" s="44">
        <f t="shared" si="56"/>
        <v>88.27</v>
      </c>
      <c r="O101" s="44">
        <f t="shared" si="56"/>
        <v>88.27</v>
      </c>
      <c r="P101" s="44">
        <f t="shared" si="56"/>
        <v>88.27</v>
      </c>
      <c r="Q101" s="44">
        <f t="shared" si="56"/>
        <v>88.27</v>
      </c>
      <c r="R101" s="44">
        <f t="shared" si="56"/>
        <v>88.27</v>
      </c>
      <c r="S101" s="44">
        <f t="shared" si="56"/>
        <v>88.27</v>
      </c>
      <c r="T101" s="44">
        <f t="shared" si="56"/>
        <v>88.27</v>
      </c>
      <c r="U101" s="44">
        <f t="shared" si="56"/>
        <v>88.27</v>
      </c>
      <c r="V101" s="44">
        <f t="shared" si="56"/>
        <v>88.27</v>
      </c>
      <c r="W101" s="44">
        <f t="shared" si="56"/>
        <v>88.27</v>
      </c>
      <c r="X101" s="44">
        <f t="shared" si="56"/>
        <v>88.27</v>
      </c>
      <c r="Y101" s="44">
        <f t="shared" si="56"/>
        <v>88.27</v>
      </c>
      <c r="Z101" s="44">
        <f t="shared" si="56"/>
        <v>88.27</v>
      </c>
      <c r="AA101" s="44">
        <f t="shared" si="56"/>
        <v>88.27</v>
      </c>
    </row>
    <row r="102" spans="1:27" ht="12.75" customHeight="1" x14ac:dyDescent="0.2">
      <c r="A102" s="96" t="s">
        <v>2443</v>
      </c>
      <c r="B102" s="28" t="str">
        <f>"20"&amp;"."&amp;$B$777&amp;"."&amp;$B$778</f>
        <v>20.04.2024</v>
      </c>
      <c r="C102" s="88" t="s">
        <v>76</v>
      </c>
      <c r="D102" s="89">
        <f>ROUND(((D103+D104+D106+D105)/1000),5)</f>
        <v>1.38028</v>
      </c>
      <c r="E102" s="89">
        <f>ROUND(((E103+E104+E106+E105)/1000),5)</f>
        <v>1.30908</v>
      </c>
      <c r="F102" s="89">
        <f>ROUND(((F103+F104+F106+F105)/1000),5)</f>
        <v>1.2815700000000001</v>
      </c>
      <c r="G102" s="89">
        <f t="shared" ref="G102:AA102" si="57">ROUND(((G103+G104+G106+G105)/1000),5)</f>
        <v>1.24912</v>
      </c>
      <c r="H102" s="89">
        <f t="shared" si="57"/>
        <v>1.2801</v>
      </c>
      <c r="I102" s="89">
        <f t="shared" si="57"/>
        <v>1.28759</v>
      </c>
      <c r="J102" s="89">
        <f t="shared" si="57"/>
        <v>1.29129</v>
      </c>
      <c r="K102" s="89">
        <f t="shared" si="57"/>
        <v>1.3831500000000001</v>
      </c>
      <c r="L102" s="89">
        <f t="shared" si="57"/>
        <v>1.6345700000000001</v>
      </c>
      <c r="M102" s="89">
        <f t="shared" si="57"/>
        <v>1.7015400000000001</v>
      </c>
      <c r="N102" s="89">
        <f t="shared" si="57"/>
        <v>1.89333</v>
      </c>
      <c r="O102" s="89">
        <f t="shared" si="57"/>
        <v>2.1488200000000002</v>
      </c>
      <c r="P102" s="89">
        <f t="shared" si="57"/>
        <v>2.0845400000000001</v>
      </c>
      <c r="Q102" s="89">
        <f t="shared" si="57"/>
        <v>2.0801699999999999</v>
      </c>
      <c r="R102" s="89">
        <f t="shared" si="57"/>
        <v>2.0078800000000001</v>
      </c>
      <c r="S102" s="89">
        <f t="shared" si="57"/>
        <v>1.9547000000000001</v>
      </c>
      <c r="T102" s="89">
        <f t="shared" si="57"/>
        <v>1.92313</v>
      </c>
      <c r="U102" s="89">
        <f t="shared" si="57"/>
        <v>1.6896899999999999</v>
      </c>
      <c r="V102" s="89">
        <f t="shared" si="57"/>
        <v>1.6831199999999999</v>
      </c>
      <c r="W102" s="89">
        <f t="shared" si="57"/>
        <v>1.7079899999999999</v>
      </c>
      <c r="X102" s="89">
        <f t="shared" si="57"/>
        <v>1.7428300000000001</v>
      </c>
      <c r="Y102" s="89">
        <f t="shared" si="57"/>
        <v>1.71662</v>
      </c>
      <c r="Z102" s="89">
        <f t="shared" si="57"/>
        <v>1.4469099999999999</v>
      </c>
      <c r="AA102" s="89">
        <f t="shared" si="57"/>
        <v>1.3832800000000001</v>
      </c>
    </row>
    <row r="103" spans="1:27" ht="12.75" customHeight="1" outlineLevel="1" x14ac:dyDescent="0.2">
      <c r="A103" s="97" t="s">
        <v>2444</v>
      </c>
      <c r="B103" s="63" t="s">
        <v>242</v>
      </c>
      <c r="C103" s="43" t="s">
        <v>79</v>
      </c>
      <c r="D103" s="44">
        <v>1221.53</v>
      </c>
      <c r="E103" s="44">
        <v>1150.33</v>
      </c>
      <c r="F103" s="44">
        <v>1122.82</v>
      </c>
      <c r="G103" s="44">
        <v>1090.3699999999999</v>
      </c>
      <c r="H103" s="44">
        <v>1121.3499999999999</v>
      </c>
      <c r="I103" s="44">
        <v>1128.8399999999999</v>
      </c>
      <c r="J103" s="44">
        <v>1132.54</v>
      </c>
      <c r="K103" s="44">
        <v>1224.4000000000001</v>
      </c>
      <c r="L103" s="44">
        <v>1475.82</v>
      </c>
      <c r="M103" s="44">
        <v>1542.79</v>
      </c>
      <c r="N103" s="44">
        <v>1734.58</v>
      </c>
      <c r="O103" s="44">
        <v>1990.07</v>
      </c>
      <c r="P103" s="44">
        <v>1925.79</v>
      </c>
      <c r="Q103" s="44">
        <v>1921.42</v>
      </c>
      <c r="R103" s="44">
        <v>1849.13</v>
      </c>
      <c r="S103" s="44">
        <v>1795.95</v>
      </c>
      <c r="T103" s="44">
        <v>1764.38</v>
      </c>
      <c r="U103" s="44">
        <v>1530.94</v>
      </c>
      <c r="V103" s="44">
        <v>1524.37</v>
      </c>
      <c r="W103" s="44">
        <v>1549.24</v>
      </c>
      <c r="X103" s="44">
        <v>1584.08</v>
      </c>
      <c r="Y103" s="44">
        <v>1557.87</v>
      </c>
      <c r="Z103" s="44">
        <v>1288.1600000000001</v>
      </c>
      <c r="AA103" s="44">
        <v>1224.53</v>
      </c>
    </row>
    <row r="104" spans="1:27" ht="12.75" customHeight="1" outlineLevel="1" x14ac:dyDescent="0.2">
      <c r="A104" s="97" t="s">
        <v>2445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customHeight="1" outlineLevel="1" x14ac:dyDescent="0.2">
      <c r="A105" s="97" t="s">
        <v>2446</v>
      </c>
      <c r="B105" s="63" t="s">
        <v>83</v>
      </c>
      <c r="C105" s="43" t="s">
        <v>79</v>
      </c>
      <c r="D105" s="44">
        <v>4.3</v>
      </c>
      <c r="E105" s="44">
        <v>4.3</v>
      </c>
      <c r="F105" s="44">
        <v>4.3</v>
      </c>
      <c r="G105" s="44">
        <v>4.3</v>
      </c>
      <c r="H105" s="44">
        <v>4.3</v>
      </c>
      <c r="I105" s="44">
        <v>4.3</v>
      </c>
      <c r="J105" s="44">
        <v>4.3</v>
      </c>
      <c r="K105" s="44">
        <v>4.3</v>
      </c>
      <c r="L105" s="44">
        <v>4.3</v>
      </c>
      <c r="M105" s="44">
        <v>4.3</v>
      </c>
      <c r="N105" s="44">
        <v>4.3</v>
      </c>
      <c r="O105" s="44">
        <v>4.3</v>
      </c>
      <c r="P105" s="44">
        <v>4.3</v>
      </c>
      <c r="Q105" s="44">
        <v>4.3</v>
      </c>
      <c r="R105" s="44">
        <v>4.3</v>
      </c>
      <c r="S105" s="44">
        <v>4.3</v>
      </c>
      <c r="T105" s="44">
        <v>4.3</v>
      </c>
      <c r="U105" s="44">
        <v>4.3</v>
      </c>
      <c r="V105" s="44">
        <v>4.3</v>
      </c>
      <c r="W105" s="44">
        <v>4.3</v>
      </c>
      <c r="X105" s="44">
        <v>4.3</v>
      </c>
      <c r="Y105" s="44">
        <v>4.3</v>
      </c>
      <c r="Z105" s="44">
        <v>4.3</v>
      </c>
      <c r="AA105" s="44">
        <v>4.3</v>
      </c>
    </row>
    <row r="106" spans="1:27" ht="12.75" customHeight="1" outlineLevel="1" x14ac:dyDescent="0.2">
      <c r="A106" s="97" t="s">
        <v>2447</v>
      </c>
      <c r="B106" s="63" t="s">
        <v>81</v>
      </c>
      <c r="C106" s="43" t="s">
        <v>79</v>
      </c>
      <c r="D106" s="44">
        <f>$D$11</f>
        <v>88.27</v>
      </c>
      <c r="E106" s="44">
        <f t="shared" ref="E106:AA106" si="59">$D$11</f>
        <v>88.27</v>
      </c>
      <c r="F106" s="44">
        <f t="shared" si="59"/>
        <v>88.27</v>
      </c>
      <c r="G106" s="44">
        <f t="shared" si="59"/>
        <v>88.27</v>
      </c>
      <c r="H106" s="44">
        <f t="shared" si="59"/>
        <v>88.27</v>
      </c>
      <c r="I106" s="44">
        <f t="shared" si="59"/>
        <v>88.27</v>
      </c>
      <c r="J106" s="44">
        <f t="shared" si="59"/>
        <v>88.27</v>
      </c>
      <c r="K106" s="44">
        <f t="shared" si="59"/>
        <v>88.27</v>
      </c>
      <c r="L106" s="44">
        <f t="shared" si="59"/>
        <v>88.27</v>
      </c>
      <c r="M106" s="44">
        <f t="shared" si="59"/>
        <v>88.27</v>
      </c>
      <c r="N106" s="44">
        <f t="shared" si="59"/>
        <v>88.27</v>
      </c>
      <c r="O106" s="44">
        <f t="shared" si="59"/>
        <v>88.27</v>
      </c>
      <c r="P106" s="44">
        <f t="shared" si="59"/>
        <v>88.27</v>
      </c>
      <c r="Q106" s="44">
        <f t="shared" si="59"/>
        <v>88.27</v>
      </c>
      <c r="R106" s="44">
        <f t="shared" si="59"/>
        <v>88.27</v>
      </c>
      <c r="S106" s="44">
        <f t="shared" si="59"/>
        <v>88.27</v>
      </c>
      <c r="T106" s="44">
        <f t="shared" si="59"/>
        <v>88.27</v>
      </c>
      <c r="U106" s="44">
        <f t="shared" si="59"/>
        <v>88.27</v>
      </c>
      <c r="V106" s="44">
        <f t="shared" si="59"/>
        <v>88.27</v>
      </c>
      <c r="W106" s="44">
        <f t="shared" si="59"/>
        <v>88.27</v>
      </c>
      <c r="X106" s="44">
        <f t="shared" si="59"/>
        <v>88.27</v>
      </c>
      <c r="Y106" s="44">
        <f t="shared" si="59"/>
        <v>88.27</v>
      </c>
      <c r="Z106" s="44">
        <f t="shared" si="59"/>
        <v>88.27</v>
      </c>
      <c r="AA106" s="44">
        <f t="shared" si="59"/>
        <v>88.27</v>
      </c>
    </row>
    <row r="107" spans="1:27" ht="12.75" customHeight="1" x14ac:dyDescent="0.2">
      <c r="A107" s="96" t="s">
        <v>2448</v>
      </c>
      <c r="B107" s="28" t="str">
        <f>"21"&amp;"."&amp;$B$777&amp;"."&amp;$B$778</f>
        <v>21.04.2024</v>
      </c>
      <c r="C107" s="88" t="s">
        <v>76</v>
      </c>
      <c r="D107" s="89">
        <f>ROUND(((D108+D109+D111+D110)/1000),5)</f>
        <v>1.3370299999999999</v>
      </c>
      <c r="E107" s="89">
        <f>ROUND(((E108+E109+E111+E110)/1000),5)</f>
        <v>1.27515</v>
      </c>
      <c r="F107" s="89">
        <f>ROUND(((F108+F109+F111+F110)/1000),5)</f>
        <v>1.1957199999999999</v>
      </c>
      <c r="G107" s="89">
        <f t="shared" ref="G107:AA107" si="60">ROUND(((G108+G109+G111+G110)/1000),5)</f>
        <v>1.18268</v>
      </c>
      <c r="H107" s="89">
        <f t="shared" si="60"/>
        <v>1.1864300000000001</v>
      </c>
      <c r="I107" s="89">
        <f t="shared" si="60"/>
        <v>1.21488</v>
      </c>
      <c r="J107" s="89">
        <f t="shared" si="60"/>
        <v>1.1765300000000001</v>
      </c>
      <c r="K107" s="89">
        <f t="shared" si="60"/>
        <v>1.2766900000000001</v>
      </c>
      <c r="L107" s="89">
        <f t="shared" si="60"/>
        <v>1.4624900000000001</v>
      </c>
      <c r="M107" s="89">
        <f t="shared" si="60"/>
        <v>1.65408</v>
      </c>
      <c r="N107" s="89">
        <f t="shared" si="60"/>
        <v>1.7241599999999999</v>
      </c>
      <c r="O107" s="89">
        <f t="shared" si="60"/>
        <v>1.72081</v>
      </c>
      <c r="P107" s="89">
        <f t="shared" si="60"/>
        <v>1.7359</v>
      </c>
      <c r="Q107" s="89">
        <f t="shared" si="60"/>
        <v>1.73889</v>
      </c>
      <c r="R107" s="89">
        <f t="shared" si="60"/>
        <v>1.72542</v>
      </c>
      <c r="S107" s="89">
        <f t="shared" si="60"/>
        <v>1.6798299999999999</v>
      </c>
      <c r="T107" s="89">
        <f t="shared" si="60"/>
        <v>1.68483</v>
      </c>
      <c r="U107" s="89">
        <f t="shared" si="60"/>
        <v>1.7027300000000001</v>
      </c>
      <c r="V107" s="89">
        <f t="shared" si="60"/>
        <v>1.72803</v>
      </c>
      <c r="W107" s="89">
        <f t="shared" si="60"/>
        <v>1.86568</v>
      </c>
      <c r="X107" s="89">
        <f t="shared" si="60"/>
        <v>1.96574</v>
      </c>
      <c r="Y107" s="89">
        <f t="shared" si="60"/>
        <v>1.7599</v>
      </c>
      <c r="Z107" s="89">
        <f t="shared" si="60"/>
        <v>1.4556199999999999</v>
      </c>
      <c r="AA107" s="89">
        <f t="shared" si="60"/>
        <v>1.34067</v>
      </c>
    </row>
    <row r="108" spans="1:27" ht="12.75" customHeight="1" outlineLevel="1" x14ac:dyDescent="0.2">
      <c r="A108" s="97" t="s">
        <v>2449</v>
      </c>
      <c r="B108" s="63" t="s">
        <v>242</v>
      </c>
      <c r="C108" s="43" t="s">
        <v>79</v>
      </c>
      <c r="D108" s="44">
        <v>1178.28</v>
      </c>
      <c r="E108" s="44">
        <v>1116.4000000000001</v>
      </c>
      <c r="F108" s="44">
        <v>1036.97</v>
      </c>
      <c r="G108" s="44">
        <v>1023.93</v>
      </c>
      <c r="H108" s="44">
        <v>1027.68</v>
      </c>
      <c r="I108" s="44">
        <v>1056.1300000000001</v>
      </c>
      <c r="J108" s="44">
        <v>1017.78</v>
      </c>
      <c r="K108" s="44">
        <v>1117.94</v>
      </c>
      <c r="L108" s="44">
        <v>1303.74</v>
      </c>
      <c r="M108" s="44">
        <v>1495.33</v>
      </c>
      <c r="N108" s="44">
        <v>1565.41</v>
      </c>
      <c r="O108" s="44">
        <v>1562.06</v>
      </c>
      <c r="P108" s="44">
        <v>1577.15</v>
      </c>
      <c r="Q108" s="44">
        <v>1580.14</v>
      </c>
      <c r="R108" s="44">
        <v>1566.67</v>
      </c>
      <c r="S108" s="44">
        <v>1521.08</v>
      </c>
      <c r="T108" s="44">
        <v>1526.08</v>
      </c>
      <c r="U108" s="44">
        <v>1543.98</v>
      </c>
      <c r="V108" s="44">
        <v>1569.28</v>
      </c>
      <c r="W108" s="44">
        <v>1706.93</v>
      </c>
      <c r="X108" s="44">
        <v>1806.99</v>
      </c>
      <c r="Y108" s="44">
        <v>1601.15</v>
      </c>
      <c r="Z108" s="44">
        <v>1296.8699999999999</v>
      </c>
      <c r="AA108" s="44">
        <v>1181.92</v>
      </c>
    </row>
    <row r="109" spans="1:27" ht="12.75" customHeight="1" outlineLevel="1" x14ac:dyDescent="0.2">
      <c r="A109" s="97" t="s">
        <v>2450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customHeight="1" outlineLevel="1" x14ac:dyDescent="0.2">
      <c r="A110" s="97" t="s">
        <v>2451</v>
      </c>
      <c r="B110" s="63" t="s">
        <v>83</v>
      </c>
      <c r="C110" s="43" t="s">
        <v>79</v>
      </c>
      <c r="D110" s="44">
        <v>4.3</v>
      </c>
      <c r="E110" s="44">
        <v>4.3</v>
      </c>
      <c r="F110" s="44">
        <v>4.3</v>
      </c>
      <c r="G110" s="44">
        <v>4.3</v>
      </c>
      <c r="H110" s="44">
        <v>4.3</v>
      </c>
      <c r="I110" s="44">
        <v>4.3</v>
      </c>
      <c r="J110" s="44">
        <v>4.3</v>
      </c>
      <c r="K110" s="44">
        <v>4.3</v>
      </c>
      <c r="L110" s="44">
        <v>4.3</v>
      </c>
      <c r="M110" s="44">
        <v>4.3</v>
      </c>
      <c r="N110" s="44">
        <v>4.3</v>
      </c>
      <c r="O110" s="44">
        <v>4.3</v>
      </c>
      <c r="P110" s="44">
        <v>4.3</v>
      </c>
      <c r="Q110" s="44">
        <v>4.3</v>
      </c>
      <c r="R110" s="44">
        <v>4.3</v>
      </c>
      <c r="S110" s="44">
        <v>4.3</v>
      </c>
      <c r="T110" s="44">
        <v>4.3</v>
      </c>
      <c r="U110" s="44">
        <v>4.3</v>
      </c>
      <c r="V110" s="44">
        <v>4.3</v>
      </c>
      <c r="W110" s="44">
        <v>4.3</v>
      </c>
      <c r="X110" s="44">
        <v>4.3</v>
      </c>
      <c r="Y110" s="44">
        <v>4.3</v>
      </c>
      <c r="Z110" s="44">
        <v>4.3</v>
      </c>
      <c r="AA110" s="44">
        <v>4.3</v>
      </c>
    </row>
    <row r="111" spans="1:27" ht="12.75" customHeight="1" outlineLevel="1" x14ac:dyDescent="0.2">
      <c r="A111" s="97" t="s">
        <v>2452</v>
      </c>
      <c r="B111" s="63" t="s">
        <v>81</v>
      </c>
      <c r="C111" s="43" t="s">
        <v>79</v>
      </c>
      <c r="D111" s="44">
        <f>$D$11</f>
        <v>88.27</v>
      </c>
      <c r="E111" s="44">
        <f t="shared" ref="E111:AA111" si="62">$D$11</f>
        <v>88.27</v>
      </c>
      <c r="F111" s="44">
        <f t="shared" si="62"/>
        <v>88.27</v>
      </c>
      <c r="G111" s="44">
        <f t="shared" si="62"/>
        <v>88.27</v>
      </c>
      <c r="H111" s="44">
        <f t="shared" si="62"/>
        <v>88.27</v>
      </c>
      <c r="I111" s="44">
        <f t="shared" si="62"/>
        <v>88.27</v>
      </c>
      <c r="J111" s="44">
        <f t="shared" si="62"/>
        <v>88.27</v>
      </c>
      <c r="K111" s="44">
        <f t="shared" si="62"/>
        <v>88.27</v>
      </c>
      <c r="L111" s="44">
        <f t="shared" si="62"/>
        <v>88.27</v>
      </c>
      <c r="M111" s="44">
        <f t="shared" si="62"/>
        <v>88.27</v>
      </c>
      <c r="N111" s="44">
        <f t="shared" si="62"/>
        <v>88.27</v>
      </c>
      <c r="O111" s="44">
        <f t="shared" si="62"/>
        <v>88.27</v>
      </c>
      <c r="P111" s="44">
        <f t="shared" si="62"/>
        <v>88.27</v>
      </c>
      <c r="Q111" s="44">
        <f t="shared" si="62"/>
        <v>88.27</v>
      </c>
      <c r="R111" s="44">
        <f t="shared" si="62"/>
        <v>88.27</v>
      </c>
      <c r="S111" s="44">
        <f t="shared" si="62"/>
        <v>88.27</v>
      </c>
      <c r="T111" s="44">
        <f t="shared" si="62"/>
        <v>88.27</v>
      </c>
      <c r="U111" s="44">
        <f t="shared" si="62"/>
        <v>88.27</v>
      </c>
      <c r="V111" s="44">
        <f t="shared" si="62"/>
        <v>88.27</v>
      </c>
      <c r="W111" s="44">
        <f t="shared" si="62"/>
        <v>88.27</v>
      </c>
      <c r="X111" s="44">
        <f t="shared" si="62"/>
        <v>88.27</v>
      </c>
      <c r="Y111" s="44">
        <f t="shared" si="62"/>
        <v>88.27</v>
      </c>
      <c r="Z111" s="44">
        <f t="shared" si="62"/>
        <v>88.27</v>
      </c>
      <c r="AA111" s="44">
        <f t="shared" si="62"/>
        <v>88.27</v>
      </c>
    </row>
    <row r="112" spans="1:27" ht="12.75" customHeight="1" x14ac:dyDescent="0.2">
      <c r="A112" s="96" t="s">
        <v>2453</v>
      </c>
      <c r="B112" s="28" t="str">
        <f>"22"&amp;"."&amp;$B$777&amp;"."&amp;$B$778</f>
        <v>22.04.2024</v>
      </c>
      <c r="C112" s="88" t="s">
        <v>76</v>
      </c>
      <c r="D112" s="89">
        <f>ROUND(((D113+D114+D116+D115)/1000),5)</f>
        <v>1.27643</v>
      </c>
      <c r="E112" s="89">
        <f>ROUND(((E113+E114+E116+E115)/1000),5)</f>
        <v>1.1814</v>
      </c>
      <c r="F112" s="89">
        <f>ROUND(((F113+F114+F116+F115)/1000),5)</f>
        <v>1.1175999999999999</v>
      </c>
      <c r="G112" s="89">
        <f t="shared" ref="G112:AA112" si="63">ROUND(((G113+G114+G116+G115)/1000),5)</f>
        <v>1.10555</v>
      </c>
      <c r="H112" s="89">
        <f t="shared" si="63"/>
        <v>1.1309</v>
      </c>
      <c r="I112" s="89">
        <f t="shared" si="63"/>
        <v>1.2730300000000001</v>
      </c>
      <c r="J112" s="89">
        <f t="shared" si="63"/>
        <v>1.37324</v>
      </c>
      <c r="K112" s="89">
        <f t="shared" si="63"/>
        <v>1.6603399999999999</v>
      </c>
      <c r="L112" s="89">
        <f t="shared" si="63"/>
        <v>1.8919600000000001</v>
      </c>
      <c r="M112" s="89">
        <f t="shared" si="63"/>
        <v>2.1253199999999999</v>
      </c>
      <c r="N112" s="89">
        <f t="shared" si="63"/>
        <v>2.1522399999999999</v>
      </c>
      <c r="O112" s="89">
        <f t="shared" si="63"/>
        <v>2.2038500000000001</v>
      </c>
      <c r="P112" s="89">
        <f t="shared" si="63"/>
        <v>2.1858399999999998</v>
      </c>
      <c r="Q112" s="89">
        <f t="shared" si="63"/>
        <v>2.19875</v>
      </c>
      <c r="R112" s="89">
        <f t="shared" si="63"/>
        <v>2.1720899999999999</v>
      </c>
      <c r="S112" s="89">
        <f t="shared" si="63"/>
        <v>2.1599900000000001</v>
      </c>
      <c r="T112" s="89">
        <f t="shared" si="63"/>
        <v>2.1570100000000001</v>
      </c>
      <c r="U112" s="89">
        <f t="shared" si="63"/>
        <v>1.9542600000000001</v>
      </c>
      <c r="V112" s="89">
        <f t="shared" si="63"/>
        <v>1.7966599999999999</v>
      </c>
      <c r="W112" s="89">
        <f t="shared" si="63"/>
        <v>1.95627</v>
      </c>
      <c r="X112" s="89">
        <f t="shared" si="63"/>
        <v>2.11015</v>
      </c>
      <c r="Y112" s="89">
        <f t="shared" si="63"/>
        <v>1.85</v>
      </c>
      <c r="Z112" s="89">
        <f t="shared" si="63"/>
        <v>1.6597</v>
      </c>
      <c r="AA112" s="89">
        <f t="shared" si="63"/>
        <v>1.40222</v>
      </c>
    </row>
    <row r="113" spans="1:27" ht="12.75" customHeight="1" outlineLevel="1" x14ac:dyDescent="0.2">
      <c r="A113" s="97" t="s">
        <v>2454</v>
      </c>
      <c r="B113" s="63" t="s">
        <v>242</v>
      </c>
      <c r="C113" s="43" t="s">
        <v>79</v>
      </c>
      <c r="D113" s="44">
        <v>1117.68</v>
      </c>
      <c r="E113" s="44">
        <v>1022.65</v>
      </c>
      <c r="F113" s="44">
        <v>958.85</v>
      </c>
      <c r="G113" s="44">
        <v>946.8</v>
      </c>
      <c r="H113" s="44">
        <v>972.15</v>
      </c>
      <c r="I113" s="44">
        <v>1114.28</v>
      </c>
      <c r="J113" s="44">
        <v>1214.49</v>
      </c>
      <c r="K113" s="44">
        <v>1501.59</v>
      </c>
      <c r="L113" s="44">
        <v>1733.21</v>
      </c>
      <c r="M113" s="44">
        <v>1966.57</v>
      </c>
      <c r="N113" s="44">
        <v>1993.49</v>
      </c>
      <c r="O113" s="44">
        <v>2045.1</v>
      </c>
      <c r="P113" s="44">
        <v>2027.09</v>
      </c>
      <c r="Q113" s="44">
        <v>2040</v>
      </c>
      <c r="R113" s="44">
        <v>2013.34</v>
      </c>
      <c r="S113" s="44">
        <v>2001.24</v>
      </c>
      <c r="T113" s="44">
        <v>1998.26</v>
      </c>
      <c r="U113" s="44">
        <v>1795.51</v>
      </c>
      <c r="V113" s="44">
        <v>1637.91</v>
      </c>
      <c r="W113" s="44">
        <v>1797.52</v>
      </c>
      <c r="X113" s="44">
        <v>1951.4</v>
      </c>
      <c r="Y113" s="44">
        <v>1691.25</v>
      </c>
      <c r="Z113" s="44">
        <v>1500.95</v>
      </c>
      <c r="AA113" s="44">
        <v>1243.47</v>
      </c>
    </row>
    <row r="114" spans="1:27" ht="12.75" customHeight="1" outlineLevel="1" x14ac:dyDescent="0.2">
      <c r="A114" s="97" t="s">
        <v>2455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customHeight="1" outlineLevel="1" x14ac:dyDescent="0.2">
      <c r="A115" s="97" t="s">
        <v>2456</v>
      </c>
      <c r="B115" s="63" t="s">
        <v>83</v>
      </c>
      <c r="C115" s="43" t="s">
        <v>79</v>
      </c>
      <c r="D115" s="44">
        <v>4.3</v>
      </c>
      <c r="E115" s="44">
        <v>4.3</v>
      </c>
      <c r="F115" s="44">
        <v>4.3</v>
      </c>
      <c r="G115" s="44">
        <v>4.3</v>
      </c>
      <c r="H115" s="44">
        <v>4.3</v>
      </c>
      <c r="I115" s="44">
        <v>4.3</v>
      </c>
      <c r="J115" s="44">
        <v>4.3</v>
      </c>
      <c r="K115" s="44">
        <v>4.3</v>
      </c>
      <c r="L115" s="44">
        <v>4.3</v>
      </c>
      <c r="M115" s="44">
        <v>4.3</v>
      </c>
      <c r="N115" s="44">
        <v>4.3</v>
      </c>
      <c r="O115" s="44">
        <v>4.3</v>
      </c>
      <c r="P115" s="44">
        <v>4.3</v>
      </c>
      <c r="Q115" s="44">
        <v>4.3</v>
      </c>
      <c r="R115" s="44">
        <v>4.3</v>
      </c>
      <c r="S115" s="44">
        <v>4.3</v>
      </c>
      <c r="T115" s="44">
        <v>4.3</v>
      </c>
      <c r="U115" s="44">
        <v>4.3</v>
      </c>
      <c r="V115" s="44">
        <v>4.3</v>
      </c>
      <c r="W115" s="44">
        <v>4.3</v>
      </c>
      <c r="X115" s="44">
        <v>4.3</v>
      </c>
      <c r="Y115" s="44">
        <v>4.3</v>
      </c>
      <c r="Z115" s="44">
        <v>4.3</v>
      </c>
      <c r="AA115" s="44">
        <v>4.3</v>
      </c>
    </row>
    <row r="116" spans="1:27" ht="12.75" customHeight="1" outlineLevel="1" x14ac:dyDescent="0.2">
      <c r="A116" s="97" t="s">
        <v>2457</v>
      </c>
      <c r="B116" s="63" t="s">
        <v>81</v>
      </c>
      <c r="C116" s="43" t="s">
        <v>79</v>
      </c>
      <c r="D116" s="44">
        <f>$D$11</f>
        <v>88.27</v>
      </c>
      <c r="E116" s="44">
        <f t="shared" ref="E116:AA116" si="65">$D$11</f>
        <v>88.27</v>
      </c>
      <c r="F116" s="44">
        <f t="shared" si="65"/>
        <v>88.27</v>
      </c>
      <c r="G116" s="44">
        <f t="shared" si="65"/>
        <v>88.27</v>
      </c>
      <c r="H116" s="44">
        <f t="shared" si="65"/>
        <v>88.27</v>
      </c>
      <c r="I116" s="44">
        <f t="shared" si="65"/>
        <v>88.27</v>
      </c>
      <c r="J116" s="44">
        <f t="shared" si="65"/>
        <v>88.27</v>
      </c>
      <c r="K116" s="44">
        <f t="shared" si="65"/>
        <v>88.27</v>
      </c>
      <c r="L116" s="44">
        <f t="shared" si="65"/>
        <v>88.27</v>
      </c>
      <c r="M116" s="44">
        <f t="shared" si="65"/>
        <v>88.27</v>
      </c>
      <c r="N116" s="44">
        <f t="shared" si="65"/>
        <v>88.27</v>
      </c>
      <c r="O116" s="44">
        <f t="shared" si="65"/>
        <v>88.27</v>
      </c>
      <c r="P116" s="44">
        <f t="shared" si="65"/>
        <v>88.27</v>
      </c>
      <c r="Q116" s="44">
        <f t="shared" si="65"/>
        <v>88.27</v>
      </c>
      <c r="R116" s="44">
        <f t="shared" si="65"/>
        <v>88.27</v>
      </c>
      <c r="S116" s="44">
        <f t="shared" si="65"/>
        <v>88.27</v>
      </c>
      <c r="T116" s="44">
        <f t="shared" si="65"/>
        <v>88.27</v>
      </c>
      <c r="U116" s="44">
        <f t="shared" si="65"/>
        <v>88.27</v>
      </c>
      <c r="V116" s="44">
        <f t="shared" si="65"/>
        <v>88.27</v>
      </c>
      <c r="W116" s="44">
        <f t="shared" si="65"/>
        <v>88.27</v>
      </c>
      <c r="X116" s="44">
        <f t="shared" si="65"/>
        <v>88.27</v>
      </c>
      <c r="Y116" s="44">
        <f t="shared" si="65"/>
        <v>88.27</v>
      </c>
      <c r="Z116" s="44">
        <f t="shared" si="65"/>
        <v>88.27</v>
      </c>
      <c r="AA116" s="44">
        <f t="shared" si="65"/>
        <v>88.27</v>
      </c>
    </row>
    <row r="117" spans="1:27" ht="12.75" customHeight="1" x14ac:dyDescent="0.2">
      <c r="A117" s="96" t="s">
        <v>2458</v>
      </c>
      <c r="B117" s="28" t="str">
        <f>"23"&amp;"."&amp;$B$777&amp;"."&amp;$B$778</f>
        <v>23.04.2024</v>
      </c>
      <c r="C117" s="88" t="s">
        <v>76</v>
      </c>
      <c r="D117" s="89">
        <f>ROUND(((D118+D119+D121+D120)/1000),5)</f>
        <v>1.3196300000000001</v>
      </c>
      <c r="E117" s="89">
        <f>ROUND(((E118+E119+E121+E120)/1000),5)</f>
        <v>1.20343</v>
      </c>
      <c r="F117" s="89">
        <f>ROUND(((F118+F119+F121+F120)/1000),5)</f>
        <v>1.12947</v>
      </c>
      <c r="G117" s="89">
        <f t="shared" ref="G117:AA117" si="66">ROUND(((G118+G119+G121+G120)/1000),5)</f>
        <v>1.13618</v>
      </c>
      <c r="H117" s="89">
        <f t="shared" si="66"/>
        <v>1.25034</v>
      </c>
      <c r="I117" s="89">
        <f t="shared" si="66"/>
        <v>1.31914</v>
      </c>
      <c r="J117" s="89">
        <f t="shared" si="66"/>
        <v>1.4253199999999999</v>
      </c>
      <c r="K117" s="89">
        <f t="shared" si="66"/>
        <v>1.6546700000000001</v>
      </c>
      <c r="L117" s="89">
        <f t="shared" si="66"/>
        <v>1.85066</v>
      </c>
      <c r="M117" s="89">
        <f t="shared" si="66"/>
        <v>2.0689500000000001</v>
      </c>
      <c r="N117" s="89">
        <f t="shared" si="66"/>
        <v>2.1318600000000001</v>
      </c>
      <c r="O117" s="89">
        <f t="shared" si="66"/>
        <v>2.0446599999999999</v>
      </c>
      <c r="P117" s="89">
        <f t="shared" si="66"/>
        <v>1.92031</v>
      </c>
      <c r="Q117" s="89">
        <f t="shared" si="66"/>
        <v>2.0915400000000002</v>
      </c>
      <c r="R117" s="89">
        <f t="shared" si="66"/>
        <v>2.0633699999999999</v>
      </c>
      <c r="S117" s="89">
        <f t="shared" si="66"/>
        <v>2.0030399999999999</v>
      </c>
      <c r="T117" s="89">
        <f t="shared" si="66"/>
        <v>1.9999199999999999</v>
      </c>
      <c r="U117" s="89">
        <f t="shared" si="66"/>
        <v>1.90076</v>
      </c>
      <c r="V117" s="89">
        <f t="shared" si="66"/>
        <v>1.9601599999999999</v>
      </c>
      <c r="W117" s="89">
        <f t="shared" si="66"/>
        <v>2.0447799999999998</v>
      </c>
      <c r="X117" s="89">
        <f t="shared" si="66"/>
        <v>1.93428</v>
      </c>
      <c r="Y117" s="89">
        <f t="shared" si="66"/>
        <v>1.79192</v>
      </c>
      <c r="Z117" s="89">
        <f t="shared" si="66"/>
        <v>1.6317299999999999</v>
      </c>
      <c r="AA117" s="89">
        <f t="shared" si="66"/>
        <v>1.39133</v>
      </c>
    </row>
    <row r="118" spans="1:27" ht="12.75" customHeight="1" outlineLevel="1" x14ac:dyDescent="0.2">
      <c r="A118" s="97" t="s">
        <v>2459</v>
      </c>
      <c r="B118" s="63" t="s">
        <v>242</v>
      </c>
      <c r="C118" s="43" t="s">
        <v>79</v>
      </c>
      <c r="D118" s="44">
        <v>1160.8800000000001</v>
      </c>
      <c r="E118" s="44">
        <v>1044.68</v>
      </c>
      <c r="F118" s="44">
        <v>970.72</v>
      </c>
      <c r="G118" s="44">
        <v>977.43</v>
      </c>
      <c r="H118" s="44">
        <v>1091.5899999999999</v>
      </c>
      <c r="I118" s="44">
        <v>1160.3900000000001</v>
      </c>
      <c r="J118" s="44">
        <v>1266.57</v>
      </c>
      <c r="K118" s="44">
        <v>1495.92</v>
      </c>
      <c r="L118" s="44">
        <v>1691.91</v>
      </c>
      <c r="M118" s="44">
        <v>1910.2</v>
      </c>
      <c r="N118" s="44">
        <v>1973.11</v>
      </c>
      <c r="O118" s="44">
        <v>1885.91</v>
      </c>
      <c r="P118" s="44">
        <v>1761.56</v>
      </c>
      <c r="Q118" s="44">
        <v>1932.79</v>
      </c>
      <c r="R118" s="44">
        <v>1904.62</v>
      </c>
      <c r="S118" s="44">
        <v>1844.29</v>
      </c>
      <c r="T118" s="44">
        <v>1841.17</v>
      </c>
      <c r="U118" s="44">
        <v>1742.01</v>
      </c>
      <c r="V118" s="44">
        <v>1801.41</v>
      </c>
      <c r="W118" s="44">
        <v>1886.03</v>
      </c>
      <c r="X118" s="44">
        <v>1775.53</v>
      </c>
      <c r="Y118" s="44">
        <v>1633.17</v>
      </c>
      <c r="Z118" s="44">
        <v>1472.98</v>
      </c>
      <c r="AA118" s="44">
        <v>1232.58</v>
      </c>
    </row>
    <row r="119" spans="1:27" ht="12.75" customHeight="1" outlineLevel="1" x14ac:dyDescent="0.2">
      <c r="A119" s="97" t="s">
        <v>2460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customHeight="1" outlineLevel="1" x14ac:dyDescent="0.2">
      <c r="A120" s="97" t="s">
        <v>2461</v>
      </c>
      <c r="B120" s="63" t="s">
        <v>83</v>
      </c>
      <c r="C120" s="43" t="s">
        <v>79</v>
      </c>
      <c r="D120" s="44">
        <v>4.3</v>
      </c>
      <c r="E120" s="44">
        <v>4.3</v>
      </c>
      <c r="F120" s="44">
        <v>4.3</v>
      </c>
      <c r="G120" s="44">
        <v>4.3</v>
      </c>
      <c r="H120" s="44">
        <v>4.3</v>
      </c>
      <c r="I120" s="44">
        <v>4.3</v>
      </c>
      <c r="J120" s="44">
        <v>4.3</v>
      </c>
      <c r="K120" s="44">
        <v>4.3</v>
      </c>
      <c r="L120" s="44">
        <v>4.3</v>
      </c>
      <c r="M120" s="44">
        <v>4.3</v>
      </c>
      <c r="N120" s="44">
        <v>4.3</v>
      </c>
      <c r="O120" s="44">
        <v>4.3</v>
      </c>
      <c r="P120" s="44">
        <v>4.3</v>
      </c>
      <c r="Q120" s="44">
        <v>4.3</v>
      </c>
      <c r="R120" s="44">
        <v>4.3</v>
      </c>
      <c r="S120" s="44">
        <v>4.3</v>
      </c>
      <c r="T120" s="44">
        <v>4.3</v>
      </c>
      <c r="U120" s="44">
        <v>4.3</v>
      </c>
      <c r="V120" s="44">
        <v>4.3</v>
      </c>
      <c r="W120" s="44">
        <v>4.3</v>
      </c>
      <c r="X120" s="44">
        <v>4.3</v>
      </c>
      <c r="Y120" s="44">
        <v>4.3</v>
      </c>
      <c r="Z120" s="44">
        <v>4.3</v>
      </c>
      <c r="AA120" s="44">
        <v>4.3</v>
      </c>
    </row>
    <row r="121" spans="1:27" ht="12.75" customHeight="1" outlineLevel="1" x14ac:dyDescent="0.2">
      <c r="A121" s="97" t="s">
        <v>2462</v>
      </c>
      <c r="B121" s="63" t="s">
        <v>81</v>
      </c>
      <c r="C121" s="43" t="s">
        <v>79</v>
      </c>
      <c r="D121" s="44">
        <f>$D$11</f>
        <v>88.27</v>
      </c>
      <c r="E121" s="44">
        <f t="shared" ref="E121:AA121" si="68">$D$11</f>
        <v>88.27</v>
      </c>
      <c r="F121" s="44">
        <f t="shared" si="68"/>
        <v>88.27</v>
      </c>
      <c r="G121" s="44">
        <f t="shared" si="68"/>
        <v>88.27</v>
      </c>
      <c r="H121" s="44">
        <f t="shared" si="68"/>
        <v>88.27</v>
      </c>
      <c r="I121" s="44">
        <f t="shared" si="68"/>
        <v>88.27</v>
      </c>
      <c r="J121" s="44">
        <f t="shared" si="68"/>
        <v>88.27</v>
      </c>
      <c r="K121" s="44">
        <f t="shared" si="68"/>
        <v>88.27</v>
      </c>
      <c r="L121" s="44">
        <f t="shared" si="68"/>
        <v>88.27</v>
      </c>
      <c r="M121" s="44">
        <f t="shared" si="68"/>
        <v>88.27</v>
      </c>
      <c r="N121" s="44">
        <f t="shared" si="68"/>
        <v>88.27</v>
      </c>
      <c r="O121" s="44">
        <f t="shared" si="68"/>
        <v>88.27</v>
      </c>
      <c r="P121" s="44">
        <f t="shared" si="68"/>
        <v>88.27</v>
      </c>
      <c r="Q121" s="44">
        <f t="shared" si="68"/>
        <v>88.27</v>
      </c>
      <c r="R121" s="44">
        <f t="shared" si="68"/>
        <v>88.27</v>
      </c>
      <c r="S121" s="44">
        <f t="shared" si="68"/>
        <v>88.27</v>
      </c>
      <c r="T121" s="44">
        <f t="shared" si="68"/>
        <v>88.27</v>
      </c>
      <c r="U121" s="44">
        <f t="shared" si="68"/>
        <v>88.27</v>
      </c>
      <c r="V121" s="44">
        <f t="shared" si="68"/>
        <v>88.27</v>
      </c>
      <c r="W121" s="44">
        <f t="shared" si="68"/>
        <v>88.27</v>
      </c>
      <c r="X121" s="44">
        <f t="shared" si="68"/>
        <v>88.27</v>
      </c>
      <c r="Y121" s="44">
        <f t="shared" si="68"/>
        <v>88.27</v>
      </c>
      <c r="Z121" s="44">
        <f t="shared" si="68"/>
        <v>88.27</v>
      </c>
      <c r="AA121" s="44">
        <f t="shared" si="68"/>
        <v>88.27</v>
      </c>
    </row>
    <row r="122" spans="1:27" ht="12.75" customHeight="1" x14ac:dyDescent="0.2">
      <c r="A122" s="96" t="s">
        <v>2463</v>
      </c>
      <c r="B122" s="28" t="str">
        <f>"24"&amp;"."&amp;$B$777&amp;"."&amp;$B$778</f>
        <v>24.04.2024</v>
      </c>
      <c r="C122" s="88" t="s">
        <v>76</v>
      </c>
      <c r="D122" s="89">
        <f>ROUND(((D123+D124+D126+D125)/1000),5)</f>
        <v>1.27932</v>
      </c>
      <c r="E122" s="89">
        <f>ROUND(((E123+E124+E126+E125)/1000),5)</f>
        <v>1.17452</v>
      </c>
      <c r="F122" s="89">
        <f>ROUND(((F123+F124+F126+F125)/1000),5)</f>
        <v>1.0985100000000001</v>
      </c>
      <c r="G122" s="89">
        <f t="shared" ref="G122:AA122" si="69">ROUND(((G123+G124+G126+G125)/1000),5)</f>
        <v>1.0863799999999999</v>
      </c>
      <c r="H122" s="89">
        <f t="shared" si="69"/>
        <v>1.1495899999999999</v>
      </c>
      <c r="I122" s="89">
        <f t="shared" si="69"/>
        <v>1.2785899999999999</v>
      </c>
      <c r="J122" s="89">
        <f t="shared" si="69"/>
        <v>1.37798</v>
      </c>
      <c r="K122" s="89">
        <f t="shared" si="69"/>
        <v>1.60819</v>
      </c>
      <c r="L122" s="89">
        <f t="shared" si="69"/>
        <v>1.7065900000000001</v>
      </c>
      <c r="M122" s="89">
        <f t="shared" si="69"/>
        <v>1.7601800000000001</v>
      </c>
      <c r="N122" s="89">
        <f t="shared" si="69"/>
        <v>1.85501</v>
      </c>
      <c r="O122" s="89">
        <f t="shared" si="69"/>
        <v>1.9232800000000001</v>
      </c>
      <c r="P122" s="89">
        <f t="shared" si="69"/>
        <v>1.93543</v>
      </c>
      <c r="Q122" s="89">
        <f t="shared" si="69"/>
        <v>1.9371700000000001</v>
      </c>
      <c r="R122" s="89">
        <f t="shared" si="69"/>
        <v>1.9355</v>
      </c>
      <c r="S122" s="89">
        <f t="shared" si="69"/>
        <v>1.88791</v>
      </c>
      <c r="T122" s="89">
        <f t="shared" si="69"/>
        <v>1.7726900000000001</v>
      </c>
      <c r="U122" s="89">
        <f t="shared" si="69"/>
        <v>1.7284900000000001</v>
      </c>
      <c r="V122" s="89">
        <f t="shared" si="69"/>
        <v>1.70807</v>
      </c>
      <c r="W122" s="89">
        <f t="shared" si="69"/>
        <v>1.7222299999999999</v>
      </c>
      <c r="X122" s="89">
        <f t="shared" si="69"/>
        <v>1.8188299999999999</v>
      </c>
      <c r="Y122" s="89">
        <f t="shared" si="69"/>
        <v>1.72926</v>
      </c>
      <c r="Z122" s="89">
        <f t="shared" si="69"/>
        <v>1.5252600000000001</v>
      </c>
      <c r="AA122" s="89">
        <f t="shared" si="69"/>
        <v>1.3355900000000001</v>
      </c>
    </row>
    <row r="123" spans="1:27" ht="12.75" customHeight="1" outlineLevel="1" x14ac:dyDescent="0.2">
      <c r="A123" s="97" t="s">
        <v>2464</v>
      </c>
      <c r="B123" s="63" t="s">
        <v>242</v>
      </c>
      <c r="C123" s="43" t="s">
        <v>79</v>
      </c>
      <c r="D123" s="44">
        <v>1120.57</v>
      </c>
      <c r="E123" s="44">
        <v>1015.77</v>
      </c>
      <c r="F123" s="44">
        <v>939.76</v>
      </c>
      <c r="G123" s="44">
        <v>927.63</v>
      </c>
      <c r="H123" s="44">
        <v>990.84</v>
      </c>
      <c r="I123" s="44">
        <v>1119.8399999999999</v>
      </c>
      <c r="J123" s="44">
        <v>1219.23</v>
      </c>
      <c r="K123" s="44">
        <v>1449.44</v>
      </c>
      <c r="L123" s="44">
        <v>1547.84</v>
      </c>
      <c r="M123" s="44">
        <v>1601.43</v>
      </c>
      <c r="N123" s="44">
        <v>1696.26</v>
      </c>
      <c r="O123" s="44">
        <v>1764.53</v>
      </c>
      <c r="P123" s="44">
        <v>1776.68</v>
      </c>
      <c r="Q123" s="44">
        <v>1778.42</v>
      </c>
      <c r="R123" s="44">
        <v>1776.75</v>
      </c>
      <c r="S123" s="44">
        <v>1729.16</v>
      </c>
      <c r="T123" s="44">
        <v>1613.94</v>
      </c>
      <c r="U123" s="44">
        <v>1569.74</v>
      </c>
      <c r="V123" s="44">
        <v>1549.32</v>
      </c>
      <c r="W123" s="44">
        <v>1563.48</v>
      </c>
      <c r="X123" s="44">
        <v>1660.08</v>
      </c>
      <c r="Y123" s="44">
        <v>1570.51</v>
      </c>
      <c r="Z123" s="44">
        <v>1366.51</v>
      </c>
      <c r="AA123" s="44">
        <v>1176.8399999999999</v>
      </c>
    </row>
    <row r="124" spans="1:27" ht="12.75" customHeight="1" outlineLevel="1" x14ac:dyDescent="0.2">
      <c r="A124" s="97" t="s">
        <v>2465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customHeight="1" outlineLevel="1" x14ac:dyDescent="0.2">
      <c r="A125" s="97" t="s">
        <v>2466</v>
      </c>
      <c r="B125" s="63" t="s">
        <v>83</v>
      </c>
      <c r="C125" s="43" t="s">
        <v>79</v>
      </c>
      <c r="D125" s="44">
        <v>4.3</v>
      </c>
      <c r="E125" s="44">
        <v>4.3</v>
      </c>
      <c r="F125" s="44">
        <v>4.3</v>
      </c>
      <c r="G125" s="44">
        <v>4.3</v>
      </c>
      <c r="H125" s="44">
        <v>4.3</v>
      </c>
      <c r="I125" s="44">
        <v>4.3</v>
      </c>
      <c r="J125" s="44">
        <v>4.3</v>
      </c>
      <c r="K125" s="44">
        <v>4.3</v>
      </c>
      <c r="L125" s="44">
        <v>4.3</v>
      </c>
      <c r="M125" s="44">
        <v>4.3</v>
      </c>
      <c r="N125" s="44">
        <v>4.3</v>
      </c>
      <c r="O125" s="44">
        <v>4.3</v>
      </c>
      <c r="P125" s="44">
        <v>4.3</v>
      </c>
      <c r="Q125" s="44">
        <v>4.3</v>
      </c>
      <c r="R125" s="44">
        <v>4.3</v>
      </c>
      <c r="S125" s="44">
        <v>4.3</v>
      </c>
      <c r="T125" s="44">
        <v>4.3</v>
      </c>
      <c r="U125" s="44">
        <v>4.3</v>
      </c>
      <c r="V125" s="44">
        <v>4.3</v>
      </c>
      <c r="W125" s="44">
        <v>4.3</v>
      </c>
      <c r="X125" s="44">
        <v>4.3</v>
      </c>
      <c r="Y125" s="44">
        <v>4.3</v>
      </c>
      <c r="Z125" s="44">
        <v>4.3</v>
      </c>
      <c r="AA125" s="44">
        <v>4.3</v>
      </c>
    </row>
    <row r="126" spans="1:27" ht="12.75" customHeight="1" outlineLevel="1" x14ac:dyDescent="0.2">
      <c r="A126" s="97" t="s">
        <v>2467</v>
      </c>
      <c r="B126" s="63" t="s">
        <v>81</v>
      </c>
      <c r="C126" s="43" t="s">
        <v>79</v>
      </c>
      <c r="D126" s="44">
        <f>$D$11</f>
        <v>88.27</v>
      </c>
      <c r="E126" s="44">
        <f t="shared" ref="E126:AA126" si="71">$D$11</f>
        <v>88.27</v>
      </c>
      <c r="F126" s="44">
        <f t="shared" si="71"/>
        <v>88.27</v>
      </c>
      <c r="G126" s="44">
        <f t="shared" si="71"/>
        <v>88.27</v>
      </c>
      <c r="H126" s="44">
        <f t="shared" si="71"/>
        <v>88.27</v>
      </c>
      <c r="I126" s="44">
        <f t="shared" si="71"/>
        <v>88.27</v>
      </c>
      <c r="J126" s="44">
        <f t="shared" si="71"/>
        <v>88.27</v>
      </c>
      <c r="K126" s="44">
        <f t="shared" si="71"/>
        <v>88.27</v>
      </c>
      <c r="L126" s="44">
        <f t="shared" si="71"/>
        <v>88.27</v>
      </c>
      <c r="M126" s="44">
        <f t="shared" si="71"/>
        <v>88.27</v>
      </c>
      <c r="N126" s="44">
        <f t="shared" si="71"/>
        <v>88.27</v>
      </c>
      <c r="O126" s="44">
        <f t="shared" si="71"/>
        <v>88.27</v>
      </c>
      <c r="P126" s="44">
        <f t="shared" si="71"/>
        <v>88.27</v>
      </c>
      <c r="Q126" s="44">
        <f t="shared" si="71"/>
        <v>88.27</v>
      </c>
      <c r="R126" s="44">
        <f t="shared" si="71"/>
        <v>88.27</v>
      </c>
      <c r="S126" s="44">
        <f t="shared" si="71"/>
        <v>88.27</v>
      </c>
      <c r="T126" s="44">
        <f t="shared" si="71"/>
        <v>88.27</v>
      </c>
      <c r="U126" s="44">
        <f t="shared" si="71"/>
        <v>88.27</v>
      </c>
      <c r="V126" s="44">
        <f t="shared" si="71"/>
        <v>88.27</v>
      </c>
      <c r="W126" s="44">
        <f t="shared" si="71"/>
        <v>88.27</v>
      </c>
      <c r="X126" s="44">
        <f t="shared" si="71"/>
        <v>88.27</v>
      </c>
      <c r="Y126" s="44">
        <f t="shared" si="71"/>
        <v>88.27</v>
      </c>
      <c r="Z126" s="44">
        <f t="shared" si="71"/>
        <v>88.27</v>
      </c>
      <c r="AA126" s="44">
        <f t="shared" si="71"/>
        <v>88.27</v>
      </c>
    </row>
    <row r="127" spans="1:27" ht="12.75" customHeight="1" x14ac:dyDescent="0.2">
      <c r="A127" s="96" t="s">
        <v>2468</v>
      </c>
      <c r="B127" s="28" t="str">
        <f>"25"&amp;"."&amp;$B$777&amp;"."&amp;$B$778</f>
        <v>25.04.2024</v>
      </c>
      <c r="C127" s="88" t="s">
        <v>76</v>
      </c>
      <c r="D127" s="89">
        <f>ROUND(((D128+D129+D131+D130)/1000),5)</f>
        <v>1.2379800000000001</v>
      </c>
      <c r="E127" s="89">
        <f>ROUND(((E128+E129+E131+E130)/1000),5)</f>
        <v>1.12191</v>
      </c>
      <c r="F127" s="89">
        <f>ROUND(((F128+F129+F131+F130)/1000),5)</f>
        <v>1.0891599999999999</v>
      </c>
      <c r="G127" s="89">
        <f t="shared" ref="G127:AA127" si="72">ROUND(((G128+G129+G131+G130)/1000),5)</f>
        <v>1.1040099999999999</v>
      </c>
      <c r="H127" s="89">
        <f t="shared" si="72"/>
        <v>1.12077</v>
      </c>
      <c r="I127" s="89">
        <f t="shared" si="72"/>
        <v>1.2737000000000001</v>
      </c>
      <c r="J127" s="89">
        <f t="shared" si="72"/>
        <v>1.3544</v>
      </c>
      <c r="K127" s="89">
        <f t="shared" si="72"/>
        <v>1.6128899999999999</v>
      </c>
      <c r="L127" s="89">
        <f t="shared" si="72"/>
        <v>1.8497600000000001</v>
      </c>
      <c r="M127" s="89">
        <f t="shared" si="72"/>
        <v>1.99943</v>
      </c>
      <c r="N127" s="89">
        <f t="shared" si="72"/>
        <v>1.99881</v>
      </c>
      <c r="O127" s="89">
        <f t="shared" si="72"/>
        <v>1.9984500000000001</v>
      </c>
      <c r="P127" s="89">
        <f t="shared" si="72"/>
        <v>2.02345</v>
      </c>
      <c r="Q127" s="89">
        <f t="shared" si="72"/>
        <v>2.0289100000000002</v>
      </c>
      <c r="R127" s="89">
        <f t="shared" si="72"/>
        <v>2.0175200000000002</v>
      </c>
      <c r="S127" s="89">
        <f t="shared" si="72"/>
        <v>1.99482</v>
      </c>
      <c r="T127" s="89">
        <f t="shared" si="72"/>
        <v>1.9728000000000001</v>
      </c>
      <c r="U127" s="89">
        <f t="shared" si="72"/>
        <v>1.78278</v>
      </c>
      <c r="V127" s="89">
        <f t="shared" si="72"/>
        <v>1.71608</v>
      </c>
      <c r="W127" s="89">
        <f t="shared" si="72"/>
        <v>1.7302299999999999</v>
      </c>
      <c r="X127" s="89">
        <f t="shared" si="72"/>
        <v>1.97201</v>
      </c>
      <c r="Y127" s="89">
        <f t="shared" si="72"/>
        <v>1.7482200000000001</v>
      </c>
      <c r="Z127" s="89">
        <f t="shared" si="72"/>
        <v>1.4833000000000001</v>
      </c>
      <c r="AA127" s="89">
        <f t="shared" si="72"/>
        <v>1.2788299999999999</v>
      </c>
    </row>
    <row r="128" spans="1:27" ht="12.75" customHeight="1" outlineLevel="1" x14ac:dyDescent="0.2">
      <c r="A128" s="97" t="s">
        <v>2469</v>
      </c>
      <c r="B128" s="63" t="s">
        <v>242</v>
      </c>
      <c r="C128" s="43" t="s">
        <v>79</v>
      </c>
      <c r="D128" s="44">
        <v>1079.23</v>
      </c>
      <c r="E128" s="44">
        <v>963.16</v>
      </c>
      <c r="F128" s="44">
        <v>930.41</v>
      </c>
      <c r="G128" s="44">
        <v>945.26</v>
      </c>
      <c r="H128" s="44">
        <v>962.02</v>
      </c>
      <c r="I128" s="44">
        <v>1114.95</v>
      </c>
      <c r="J128" s="44">
        <v>1195.6500000000001</v>
      </c>
      <c r="K128" s="44">
        <v>1454.14</v>
      </c>
      <c r="L128" s="44">
        <v>1691.01</v>
      </c>
      <c r="M128" s="44">
        <v>1840.68</v>
      </c>
      <c r="N128" s="44">
        <v>1840.06</v>
      </c>
      <c r="O128" s="44">
        <v>1839.7</v>
      </c>
      <c r="P128" s="44">
        <v>1864.7</v>
      </c>
      <c r="Q128" s="44">
        <v>1870.16</v>
      </c>
      <c r="R128" s="44">
        <v>1858.77</v>
      </c>
      <c r="S128" s="44">
        <v>1836.07</v>
      </c>
      <c r="T128" s="44">
        <v>1814.05</v>
      </c>
      <c r="U128" s="44">
        <v>1624.03</v>
      </c>
      <c r="V128" s="44">
        <v>1557.33</v>
      </c>
      <c r="W128" s="44">
        <v>1571.48</v>
      </c>
      <c r="X128" s="44">
        <v>1813.26</v>
      </c>
      <c r="Y128" s="44">
        <v>1589.47</v>
      </c>
      <c r="Z128" s="44">
        <v>1324.55</v>
      </c>
      <c r="AA128" s="44">
        <v>1120.08</v>
      </c>
    </row>
    <row r="129" spans="1:27" ht="12.75" customHeight="1" outlineLevel="1" x14ac:dyDescent="0.2">
      <c r="A129" s="97" t="s">
        <v>2470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customHeight="1" outlineLevel="1" x14ac:dyDescent="0.2">
      <c r="A130" s="97" t="s">
        <v>2471</v>
      </c>
      <c r="B130" s="63" t="s">
        <v>83</v>
      </c>
      <c r="C130" s="43" t="s">
        <v>79</v>
      </c>
      <c r="D130" s="44">
        <v>4.3</v>
      </c>
      <c r="E130" s="44">
        <v>4.3</v>
      </c>
      <c r="F130" s="44">
        <v>4.3</v>
      </c>
      <c r="G130" s="44">
        <v>4.3</v>
      </c>
      <c r="H130" s="44">
        <v>4.3</v>
      </c>
      <c r="I130" s="44">
        <v>4.3</v>
      </c>
      <c r="J130" s="44">
        <v>4.3</v>
      </c>
      <c r="K130" s="44">
        <v>4.3</v>
      </c>
      <c r="L130" s="44">
        <v>4.3</v>
      </c>
      <c r="M130" s="44">
        <v>4.3</v>
      </c>
      <c r="N130" s="44">
        <v>4.3</v>
      </c>
      <c r="O130" s="44">
        <v>4.3</v>
      </c>
      <c r="P130" s="44">
        <v>4.3</v>
      </c>
      <c r="Q130" s="44">
        <v>4.3</v>
      </c>
      <c r="R130" s="44">
        <v>4.3</v>
      </c>
      <c r="S130" s="44">
        <v>4.3</v>
      </c>
      <c r="T130" s="44">
        <v>4.3</v>
      </c>
      <c r="U130" s="44">
        <v>4.3</v>
      </c>
      <c r="V130" s="44">
        <v>4.3</v>
      </c>
      <c r="W130" s="44">
        <v>4.3</v>
      </c>
      <c r="X130" s="44">
        <v>4.3</v>
      </c>
      <c r="Y130" s="44">
        <v>4.3</v>
      </c>
      <c r="Z130" s="44">
        <v>4.3</v>
      </c>
      <c r="AA130" s="44">
        <v>4.3</v>
      </c>
    </row>
    <row r="131" spans="1:27" ht="12.75" customHeight="1" outlineLevel="1" x14ac:dyDescent="0.2">
      <c r="A131" s="97" t="s">
        <v>2472</v>
      </c>
      <c r="B131" s="63" t="s">
        <v>81</v>
      </c>
      <c r="C131" s="43" t="s">
        <v>79</v>
      </c>
      <c r="D131" s="44">
        <f>$D$11</f>
        <v>88.27</v>
      </c>
      <c r="E131" s="44">
        <f t="shared" ref="E131:AA131" si="74">$D$11</f>
        <v>88.27</v>
      </c>
      <c r="F131" s="44">
        <f t="shared" si="74"/>
        <v>88.27</v>
      </c>
      <c r="G131" s="44">
        <f t="shared" si="74"/>
        <v>88.27</v>
      </c>
      <c r="H131" s="44">
        <f t="shared" si="74"/>
        <v>88.27</v>
      </c>
      <c r="I131" s="44">
        <f t="shared" si="74"/>
        <v>88.27</v>
      </c>
      <c r="J131" s="44">
        <f t="shared" si="74"/>
        <v>88.27</v>
      </c>
      <c r="K131" s="44">
        <f t="shared" si="74"/>
        <v>88.27</v>
      </c>
      <c r="L131" s="44">
        <f t="shared" si="74"/>
        <v>88.27</v>
      </c>
      <c r="M131" s="44">
        <f t="shared" si="74"/>
        <v>88.27</v>
      </c>
      <c r="N131" s="44">
        <f t="shared" si="74"/>
        <v>88.27</v>
      </c>
      <c r="O131" s="44">
        <f t="shared" si="74"/>
        <v>88.27</v>
      </c>
      <c r="P131" s="44">
        <f t="shared" si="74"/>
        <v>88.27</v>
      </c>
      <c r="Q131" s="44">
        <f t="shared" si="74"/>
        <v>88.27</v>
      </c>
      <c r="R131" s="44">
        <f t="shared" si="74"/>
        <v>88.27</v>
      </c>
      <c r="S131" s="44">
        <f t="shared" si="74"/>
        <v>88.27</v>
      </c>
      <c r="T131" s="44">
        <f t="shared" si="74"/>
        <v>88.27</v>
      </c>
      <c r="U131" s="44">
        <f t="shared" si="74"/>
        <v>88.27</v>
      </c>
      <c r="V131" s="44">
        <f t="shared" si="74"/>
        <v>88.27</v>
      </c>
      <c r="W131" s="44">
        <f t="shared" si="74"/>
        <v>88.27</v>
      </c>
      <c r="X131" s="44">
        <f t="shared" si="74"/>
        <v>88.27</v>
      </c>
      <c r="Y131" s="44">
        <f t="shared" si="74"/>
        <v>88.27</v>
      </c>
      <c r="Z131" s="44">
        <f t="shared" si="74"/>
        <v>88.27</v>
      </c>
      <c r="AA131" s="44">
        <f t="shared" si="74"/>
        <v>88.27</v>
      </c>
    </row>
    <row r="132" spans="1:27" ht="12.75" customHeight="1" x14ac:dyDescent="0.2">
      <c r="A132" s="96" t="s">
        <v>2473</v>
      </c>
      <c r="B132" s="28" t="str">
        <f>"26"&amp;"."&amp;$B$777&amp;"."&amp;$B$778</f>
        <v>26.04.2024</v>
      </c>
      <c r="C132" s="88" t="s">
        <v>76</v>
      </c>
      <c r="D132" s="89">
        <f>ROUND(((D133+D134+D136+D135)/1000),5)</f>
        <v>1.26762</v>
      </c>
      <c r="E132" s="89">
        <f>ROUND(((E133+E134+E136+E135)/1000),5)</f>
        <v>1.17442</v>
      </c>
      <c r="F132" s="89">
        <f>ROUND(((F133+F134+F136+F135)/1000),5)</f>
        <v>1.11748</v>
      </c>
      <c r="G132" s="89">
        <f t="shared" ref="G132:AA132" si="75">ROUND(((G133+G134+G136+G135)/1000),5)</f>
        <v>1.11094</v>
      </c>
      <c r="H132" s="89">
        <f t="shared" si="75"/>
        <v>1.1393200000000001</v>
      </c>
      <c r="I132" s="89">
        <f t="shared" si="75"/>
        <v>1.2692000000000001</v>
      </c>
      <c r="J132" s="89">
        <f t="shared" si="75"/>
        <v>1.3676600000000001</v>
      </c>
      <c r="K132" s="89">
        <f t="shared" si="75"/>
        <v>1.6192899999999999</v>
      </c>
      <c r="L132" s="89">
        <f t="shared" si="75"/>
        <v>1.95381</v>
      </c>
      <c r="M132" s="89">
        <f t="shared" si="75"/>
        <v>2.1533699999999998</v>
      </c>
      <c r="N132" s="89">
        <f t="shared" si="75"/>
        <v>2.21976</v>
      </c>
      <c r="O132" s="89">
        <f t="shared" si="75"/>
        <v>2.1231399999999998</v>
      </c>
      <c r="P132" s="89">
        <f t="shared" si="75"/>
        <v>2.1440600000000001</v>
      </c>
      <c r="Q132" s="89">
        <f t="shared" si="75"/>
        <v>2.1581100000000002</v>
      </c>
      <c r="R132" s="89">
        <f t="shared" si="75"/>
        <v>2.1575600000000001</v>
      </c>
      <c r="S132" s="89">
        <f t="shared" si="75"/>
        <v>2.14819</v>
      </c>
      <c r="T132" s="89">
        <f t="shared" si="75"/>
        <v>2.1297799999999998</v>
      </c>
      <c r="U132" s="89">
        <f t="shared" si="75"/>
        <v>2.0489700000000002</v>
      </c>
      <c r="V132" s="89">
        <f t="shared" si="75"/>
        <v>2.10162</v>
      </c>
      <c r="W132" s="89">
        <f t="shared" si="75"/>
        <v>2.1383999999999999</v>
      </c>
      <c r="X132" s="89">
        <f t="shared" si="75"/>
        <v>2.1312799999999998</v>
      </c>
      <c r="Y132" s="89">
        <f t="shared" si="75"/>
        <v>1.9266799999999999</v>
      </c>
      <c r="Z132" s="89">
        <f t="shared" si="75"/>
        <v>1.63944</v>
      </c>
      <c r="AA132" s="89">
        <f t="shared" si="75"/>
        <v>1.3400700000000001</v>
      </c>
    </row>
    <row r="133" spans="1:27" ht="12.75" customHeight="1" outlineLevel="1" x14ac:dyDescent="0.2">
      <c r="A133" s="97" t="s">
        <v>2474</v>
      </c>
      <c r="B133" s="63" t="s">
        <v>242</v>
      </c>
      <c r="C133" s="43" t="s">
        <v>79</v>
      </c>
      <c r="D133" s="44">
        <v>1108.8699999999999</v>
      </c>
      <c r="E133" s="44">
        <v>1015.67</v>
      </c>
      <c r="F133" s="44">
        <v>958.73</v>
      </c>
      <c r="G133" s="44">
        <v>952.19</v>
      </c>
      <c r="H133" s="44">
        <v>980.57</v>
      </c>
      <c r="I133" s="44">
        <v>1110.45</v>
      </c>
      <c r="J133" s="44">
        <v>1208.9100000000001</v>
      </c>
      <c r="K133" s="44">
        <v>1460.54</v>
      </c>
      <c r="L133" s="44">
        <v>1795.06</v>
      </c>
      <c r="M133" s="44">
        <v>1994.62</v>
      </c>
      <c r="N133" s="44">
        <v>2061.0100000000002</v>
      </c>
      <c r="O133" s="44">
        <v>1964.39</v>
      </c>
      <c r="P133" s="44">
        <v>1985.31</v>
      </c>
      <c r="Q133" s="44">
        <v>1999.36</v>
      </c>
      <c r="R133" s="44">
        <v>1998.81</v>
      </c>
      <c r="S133" s="44">
        <v>1989.44</v>
      </c>
      <c r="T133" s="44">
        <v>1971.03</v>
      </c>
      <c r="U133" s="44">
        <v>1890.22</v>
      </c>
      <c r="V133" s="44">
        <v>1942.87</v>
      </c>
      <c r="W133" s="44">
        <v>1979.65</v>
      </c>
      <c r="X133" s="44">
        <v>1972.53</v>
      </c>
      <c r="Y133" s="44">
        <v>1767.93</v>
      </c>
      <c r="Z133" s="44">
        <v>1480.69</v>
      </c>
      <c r="AA133" s="44">
        <v>1181.32</v>
      </c>
    </row>
    <row r="134" spans="1:27" ht="12.75" customHeight="1" outlineLevel="1" x14ac:dyDescent="0.2">
      <c r="A134" s="97" t="s">
        <v>2475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customHeight="1" outlineLevel="1" x14ac:dyDescent="0.2">
      <c r="A135" s="97" t="s">
        <v>2476</v>
      </c>
      <c r="B135" s="63" t="s">
        <v>83</v>
      </c>
      <c r="C135" s="43" t="s">
        <v>79</v>
      </c>
      <c r="D135" s="44">
        <v>4.3</v>
      </c>
      <c r="E135" s="44">
        <v>4.3</v>
      </c>
      <c r="F135" s="44">
        <v>4.3</v>
      </c>
      <c r="G135" s="44">
        <v>4.3</v>
      </c>
      <c r="H135" s="44">
        <v>4.3</v>
      </c>
      <c r="I135" s="44">
        <v>4.3</v>
      </c>
      <c r="J135" s="44">
        <v>4.3</v>
      </c>
      <c r="K135" s="44">
        <v>4.3</v>
      </c>
      <c r="L135" s="44">
        <v>4.3</v>
      </c>
      <c r="M135" s="44">
        <v>4.3</v>
      </c>
      <c r="N135" s="44">
        <v>4.3</v>
      </c>
      <c r="O135" s="44">
        <v>4.3</v>
      </c>
      <c r="P135" s="44">
        <v>4.3</v>
      </c>
      <c r="Q135" s="44">
        <v>4.3</v>
      </c>
      <c r="R135" s="44">
        <v>4.3</v>
      </c>
      <c r="S135" s="44">
        <v>4.3</v>
      </c>
      <c r="T135" s="44">
        <v>4.3</v>
      </c>
      <c r="U135" s="44">
        <v>4.3</v>
      </c>
      <c r="V135" s="44">
        <v>4.3</v>
      </c>
      <c r="W135" s="44">
        <v>4.3</v>
      </c>
      <c r="X135" s="44">
        <v>4.3</v>
      </c>
      <c r="Y135" s="44">
        <v>4.3</v>
      </c>
      <c r="Z135" s="44">
        <v>4.3</v>
      </c>
      <c r="AA135" s="44">
        <v>4.3</v>
      </c>
    </row>
    <row r="136" spans="1:27" ht="12.75" customHeight="1" outlineLevel="1" x14ac:dyDescent="0.2">
      <c r="A136" s="97" t="s">
        <v>2477</v>
      </c>
      <c r="B136" s="63" t="s">
        <v>81</v>
      </c>
      <c r="C136" s="43" t="s">
        <v>79</v>
      </c>
      <c r="D136" s="44">
        <f>$D$11</f>
        <v>88.27</v>
      </c>
      <c r="E136" s="44">
        <f t="shared" ref="E136:AA136" si="77">$D$11</f>
        <v>88.27</v>
      </c>
      <c r="F136" s="44">
        <f t="shared" si="77"/>
        <v>88.27</v>
      </c>
      <c r="G136" s="44">
        <f t="shared" si="77"/>
        <v>88.27</v>
      </c>
      <c r="H136" s="44">
        <f t="shared" si="77"/>
        <v>88.27</v>
      </c>
      <c r="I136" s="44">
        <f t="shared" si="77"/>
        <v>88.27</v>
      </c>
      <c r="J136" s="44">
        <f t="shared" si="77"/>
        <v>88.27</v>
      </c>
      <c r="K136" s="44">
        <f t="shared" si="77"/>
        <v>88.27</v>
      </c>
      <c r="L136" s="44">
        <f t="shared" si="77"/>
        <v>88.27</v>
      </c>
      <c r="M136" s="44">
        <f t="shared" si="77"/>
        <v>88.27</v>
      </c>
      <c r="N136" s="44">
        <f t="shared" si="77"/>
        <v>88.27</v>
      </c>
      <c r="O136" s="44">
        <f t="shared" si="77"/>
        <v>88.27</v>
      </c>
      <c r="P136" s="44">
        <f t="shared" si="77"/>
        <v>88.27</v>
      </c>
      <c r="Q136" s="44">
        <f t="shared" si="77"/>
        <v>88.27</v>
      </c>
      <c r="R136" s="44">
        <f t="shared" si="77"/>
        <v>88.27</v>
      </c>
      <c r="S136" s="44">
        <f t="shared" si="77"/>
        <v>88.27</v>
      </c>
      <c r="T136" s="44">
        <f t="shared" si="77"/>
        <v>88.27</v>
      </c>
      <c r="U136" s="44">
        <f t="shared" si="77"/>
        <v>88.27</v>
      </c>
      <c r="V136" s="44">
        <f t="shared" si="77"/>
        <v>88.27</v>
      </c>
      <c r="W136" s="44">
        <f t="shared" si="77"/>
        <v>88.27</v>
      </c>
      <c r="X136" s="44">
        <f t="shared" si="77"/>
        <v>88.27</v>
      </c>
      <c r="Y136" s="44">
        <f t="shared" si="77"/>
        <v>88.27</v>
      </c>
      <c r="Z136" s="44">
        <f t="shared" si="77"/>
        <v>88.27</v>
      </c>
      <c r="AA136" s="44">
        <f t="shared" si="77"/>
        <v>88.27</v>
      </c>
    </row>
    <row r="137" spans="1:27" ht="12.75" customHeight="1" x14ac:dyDescent="0.2">
      <c r="A137" s="96" t="s">
        <v>2478</v>
      </c>
      <c r="B137" s="28" t="str">
        <f>"27"&amp;"."&amp;$B$777&amp;"."&amp;$B$778</f>
        <v>27.04.2024</v>
      </c>
      <c r="C137" s="88" t="s">
        <v>76</v>
      </c>
      <c r="D137" s="89">
        <f>ROUND(((D138+D139+D141+D140)/1000),5)</f>
        <v>1.4334199999999999</v>
      </c>
      <c r="E137" s="89">
        <f>ROUND(((E138+E139+E141+E140)/1000),5)</f>
        <v>1.3405899999999999</v>
      </c>
      <c r="F137" s="89">
        <f>ROUND(((F138+F139+F141+F140)/1000),5)</f>
        <v>1.32742</v>
      </c>
      <c r="G137" s="89">
        <f t="shared" ref="G137:AA137" si="78">ROUND(((G138+G139+G141+G140)/1000),5)</f>
        <v>1.3224400000000001</v>
      </c>
      <c r="H137" s="89">
        <f t="shared" si="78"/>
        <v>1.3493599999999999</v>
      </c>
      <c r="I137" s="89">
        <f t="shared" si="78"/>
        <v>1.3987099999999999</v>
      </c>
      <c r="J137" s="89">
        <f t="shared" si="78"/>
        <v>1.56416</v>
      </c>
      <c r="K137" s="89">
        <f t="shared" si="78"/>
        <v>1.9841500000000001</v>
      </c>
      <c r="L137" s="89">
        <f t="shared" si="78"/>
        <v>2.20058</v>
      </c>
      <c r="M137" s="89">
        <f t="shared" si="78"/>
        <v>2.2610000000000001</v>
      </c>
      <c r="N137" s="89">
        <f t="shared" si="78"/>
        <v>2.2708200000000001</v>
      </c>
      <c r="O137" s="89">
        <f t="shared" si="78"/>
        <v>2.3852699999999998</v>
      </c>
      <c r="P137" s="89">
        <f t="shared" si="78"/>
        <v>2.3557399999999999</v>
      </c>
      <c r="Q137" s="89">
        <f t="shared" si="78"/>
        <v>2.3866499999999999</v>
      </c>
      <c r="R137" s="89">
        <f t="shared" si="78"/>
        <v>2.3618800000000002</v>
      </c>
      <c r="S137" s="89">
        <f t="shared" si="78"/>
        <v>2.2661799999999999</v>
      </c>
      <c r="T137" s="89">
        <f t="shared" si="78"/>
        <v>2.2436799999999999</v>
      </c>
      <c r="U137" s="89">
        <f t="shared" si="78"/>
        <v>2.16642</v>
      </c>
      <c r="V137" s="89">
        <f t="shared" si="78"/>
        <v>2.10981</v>
      </c>
      <c r="W137" s="89">
        <f t="shared" si="78"/>
        <v>2.11199</v>
      </c>
      <c r="X137" s="89">
        <f t="shared" si="78"/>
        <v>2.1628400000000001</v>
      </c>
      <c r="Y137" s="89">
        <f t="shared" si="78"/>
        <v>2.00034</v>
      </c>
      <c r="Z137" s="89">
        <f t="shared" si="78"/>
        <v>1.8630500000000001</v>
      </c>
      <c r="AA137" s="89">
        <f t="shared" si="78"/>
        <v>1.52264</v>
      </c>
    </row>
    <row r="138" spans="1:27" ht="12.75" customHeight="1" outlineLevel="1" x14ac:dyDescent="0.2">
      <c r="A138" s="97" t="s">
        <v>2479</v>
      </c>
      <c r="B138" s="63" t="s">
        <v>242</v>
      </c>
      <c r="C138" s="43" t="s">
        <v>79</v>
      </c>
      <c r="D138" s="44">
        <v>1274.67</v>
      </c>
      <c r="E138" s="44">
        <v>1181.8399999999999</v>
      </c>
      <c r="F138" s="44">
        <v>1168.67</v>
      </c>
      <c r="G138" s="44">
        <v>1163.69</v>
      </c>
      <c r="H138" s="44">
        <v>1190.6099999999999</v>
      </c>
      <c r="I138" s="44">
        <v>1239.96</v>
      </c>
      <c r="J138" s="44">
        <v>1405.41</v>
      </c>
      <c r="K138" s="44">
        <v>1825.4</v>
      </c>
      <c r="L138" s="44">
        <v>2041.83</v>
      </c>
      <c r="M138" s="44">
        <v>2102.25</v>
      </c>
      <c r="N138" s="44">
        <v>2112.0700000000002</v>
      </c>
      <c r="O138" s="44">
        <v>2226.52</v>
      </c>
      <c r="P138" s="44">
        <v>2196.9899999999998</v>
      </c>
      <c r="Q138" s="44">
        <v>2227.9</v>
      </c>
      <c r="R138" s="44">
        <v>2203.13</v>
      </c>
      <c r="S138" s="44">
        <v>2107.4299999999998</v>
      </c>
      <c r="T138" s="44">
        <v>2084.9299999999998</v>
      </c>
      <c r="U138" s="44">
        <v>2007.67</v>
      </c>
      <c r="V138" s="44">
        <v>1951.06</v>
      </c>
      <c r="W138" s="44">
        <v>1953.24</v>
      </c>
      <c r="X138" s="44">
        <v>2004.09</v>
      </c>
      <c r="Y138" s="44">
        <v>1841.59</v>
      </c>
      <c r="Z138" s="44">
        <v>1704.3</v>
      </c>
      <c r="AA138" s="44">
        <v>1363.89</v>
      </c>
    </row>
    <row r="139" spans="1:27" ht="12.75" customHeight="1" outlineLevel="1" x14ac:dyDescent="0.2">
      <c r="A139" s="97" t="s">
        <v>2480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customHeight="1" outlineLevel="1" x14ac:dyDescent="0.2">
      <c r="A140" s="97" t="s">
        <v>2481</v>
      </c>
      <c r="B140" s="63" t="s">
        <v>83</v>
      </c>
      <c r="C140" s="43" t="s">
        <v>79</v>
      </c>
      <c r="D140" s="44">
        <v>4.3</v>
      </c>
      <c r="E140" s="44">
        <v>4.3</v>
      </c>
      <c r="F140" s="44">
        <v>4.3</v>
      </c>
      <c r="G140" s="44">
        <v>4.3</v>
      </c>
      <c r="H140" s="44">
        <v>4.3</v>
      </c>
      <c r="I140" s="44">
        <v>4.3</v>
      </c>
      <c r="J140" s="44">
        <v>4.3</v>
      </c>
      <c r="K140" s="44">
        <v>4.3</v>
      </c>
      <c r="L140" s="44">
        <v>4.3</v>
      </c>
      <c r="M140" s="44">
        <v>4.3</v>
      </c>
      <c r="N140" s="44">
        <v>4.3</v>
      </c>
      <c r="O140" s="44">
        <v>4.3</v>
      </c>
      <c r="P140" s="44">
        <v>4.3</v>
      </c>
      <c r="Q140" s="44">
        <v>4.3</v>
      </c>
      <c r="R140" s="44">
        <v>4.3</v>
      </c>
      <c r="S140" s="44">
        <v>4.3</v>
      </c>
      <c r="T140" s="44">
        <v>4.3</v>
      </c>
      <c r="U140" s="44">
        <v>4.3</v>
      </c>
      <c r="V140" s="44">
        <v>4.3</v>
      </c>
      <c r="W140" s="44">
        <v>4.3</v>
      </c>
      <c r="X140" s="44">
        <v>4.3</v>
      </c>
      <c r="Y140" s="44">
        <v>4.3</v>
      </c>
      <c r="Z140" s="44">
        <v>4.3</v>
      </c>
      <c r="AA140" s="44">
        <v>4.3</v>
      </c>
    </row>
    <row r="141" spans="1:27" ht="12.75" customHeight="1" outlineLevel="1" x14ac:dyDescent="0.2">
      <c r="A141" s="97" t="s">
        <v>2482</v>
      </c>
      <c r="B141" s="63" t="s">
        <v>81</v>
      </c>
      <c r="C141" s="43" t="s">
        <v>79</v>
      </c>
      <c r="D141" s="44">
        <f>$D$11</f>
        <v>88.27</v>
      </c>
      <c r="E141" s="44">
        <f t="shared" ref="E141:AA141" si="80">$D$11</f>
        <v>88.27</v>
      </c>
      <c r="F141" s="44">
        <f t="shared" si="80"/>
        <v>88.27</v>
      </c>
      <c r="G141" s="44">
        <f t="shared" si="80"/>
        <v>88.27</v>
      </c>
      <c r="H141" s="44">
        <f t="shared" si="80"/>
        <v>88.27</v>
      </c>
      <c r="I141" s="44">
        <f t="shared" si="80"/>
        <v>88.27</v>
      </c>
      <c r="J141" s="44">
        <f t="shared" si="80"/>
        <v>88.27</v>
      </c>
      <c r="K141" s="44">
        <f t="shared" si="80"/>
        <v>88.27</v>
      </c>
      <c r="L141" s="44">
        <f t="shared" si="80"/>
        <v>88.27</v>
      </c>
      <c r="M141" s="44">
        <f t="shared" si="80"/>
        <v>88.27</v>
      </c>
      <c r="N141" s="44">
        <f t="shared" si="80"/>
        <v>88.27</v>
      </c>
      <c r="O141" s="44">
        <f t="shared" si="80"/>
        <v>88.27</v>
      </c>
      <c r="P141" s="44">
        <f t="shared" si="80"/>
        <v>88.27</v>
      </c>
      <c r="Q141" s="44">
        <f t="shared" si="80"/>
        <v>88.27</v>
      </c>
      <c r="R141" s="44">
        <f t="shared" si="80"/>
        <v>88.27</v>
      </c>
      <c r="S141" s="44">
        <f t="shared" si="80"/>
        <v>88.27</v>
      </c>
      <c r="T141" s="44">
        <f t="shared" si="80"/>
        <v>88.27</v>
      </c>
      <c r="U141" s="44">
        <f t="shared" si="80"/>
        <v>88.27</v>
      </c>
      <c r="V141" s="44">
        <f t="shared" si="80"/>
        <v>88.27</v>
      </c>
      <c r="W141" s="44">
        <f t="shared" si="80"/>
        <v>88.27</v>
      </c>
      <c r="X141" s="44">
        <f t="shared" si="80"/>
        <v>88.27</v>
      </c>
      <c r="Y141" s="44">
        <f t="shared" si="80"/>
        <v>88.27</v>
      </c>
      <c r="Z141" s="44">
        <f t="shared" si="80"/>
        <v>88.27</v>
      </c>
      <c r="AA141" s="44">
        <f t="shared" si="80"/>
        <v>88.27</v>
      </c>
    </row>
    <row r="142" spans="1:27" ht="12.75" customHeight="1" x14ac:dyDescent="0.2">
      <c r="A142" s="96" t="s">
        <v>2483</v>
      </c>
      <c r="B142" s="28" t="str">
        <f>"28"&amp;"."&amp;$B$777&amp;"."&amp;$B$778</f>
        <v>28.04.2024</v>
      </c>
      <c r="C142" s="88" t="s">
        <v>76</v>
      </c>
      <c r="D142" s="89">
        <f>ROUND(((D143+D144+D146+D145)/1000),5)</f>
        <v>1.5667500000000001</v>
      </c>
      <c r="E142" s="89">
        <f>ROUND(((E143+E144+E146+E145)/1000),5)</f>
        <v>1.4533700000000001</v>
      </c>
      <c r="F142" s="89">
        <f>ROUND(((F143+F144+F146+F145)/1000),5)</f>
        <v>1.3484799999999999</v>
      </c>
      <c r="G142" s="89">
        <f t="shared" ref="G142:AA142" si="81">ROUND(((G143+G144+G146+G145)/1000),5)</f>
        <v>1.3331200000000001</v>
      </c>
      <c r="H142" s="89">
        <f t="shared" si="81"/>
        <v>1.3435699999999999</v>
      </c>
      <c r="I142" s="89">
        <f t="shared" si="81"/>
        <v>1.3425100000000001</v>
      </c>
      <c r="J142" s="89">
        <f t="shared" si="81"/>
        <v>1.34823</v>
      </c>
      <c r="K142" s="89">
        <f t="shared" si="81"/>
        <v>1.54355</v>
      </c>
      <c r="L142" s="89">
        <f t="shared" si="81"/>
        <v>1.68509</v>
      </c>
      <c r="M142" s="89">
        <f t="shared" si="81"/>
        <v>2.01614</v>
      </c>
      <c r="N142" s="89">
        <f t="shared" si="81"/>
        <v>2.1133899999999999</v>
      </c>
      <c r="O142" s="89">
        <f t="shared" si="81"/>
        <v>2.10975</v>
      </c>
      <c r="P142" s="89">
        <f t="shared" si="81"/>
        <v>2.0702600000000002</v>
      </c>
      <c r="Q142" s="89">
        <f t="shared" si="81"/>
        <v>2.0741200000000002</v>
      </c>
      <c r="R142" s="89">
        <f t="shared" si="81"/>
        <v>2.0464500000000001</v>
      </c>
      <c r="S142" s="89">
        <f t="shared" si="81"/>
        <v>2.01145</v>
      </c>
      <c r="T142" s="89">
        <f t="shared" si="81"/>
        <v>1.9870000000000001</v>
      </c>
      <c r="U142" s="89">
        <f t="shared" si="81"/>
        <v>1.9691099999999999</v>
      </c>
      <c r="V142" s="89">
        <f t="shared" si="81"/>
        <v>1.9970600000000001</v>
      </c>
      <c r="W142" s="89">
        <f t="shared" si="81"/>
        <v>2.0616599999999998</v>
      </c>
      <c r="X142" s="89">
        <f t="shared" si="81"/>
        <v>2.13076</v>
      </c>
      <c r="Y142" s="89">
        <f t="shared" si="81"/>
        <v>2.0937299999999999</v>
      </c>
      <c r="Z142" s="89">
        <f t="shared" si="81"/>
        <v>1.7219899999999999</v>
      </c>
      <c r="AA142" s="89">
        <f t="shared" si="81"/>
        <v>1.5491900000000001</v>
      </c>
    </row>
    <row r="143" spans="1:27" ht="12.75" customHeight="1" outlineLevel="1" x14ac:dyDescent="0.2">
      <c r="A143" s="97" t="s">
        <v>2484</v>
      </c>
      <c r="B143" s="63" t="s">
        <v>242</v>
      </c>
      <c r="C143" s="43" t="s">
        <v>79</v>
      </c>
      <c r="D143" s="44">
        <v>1408</v>
      </c>
      <c r="E143" s="44">
        <v>1294.6199999999999</v>
      </c>
      <c r="F143" s="44">
        <v>1189.73</v>
      </c>
      <c r="G143" s="44">
        <v>1174.3699999999999</v>
      </c>
      <c r="H143" s="44">
        <v>1184.82</v>
      </c>
      <c r="I143" s="44">
        <v>1183.76</v>
      </c>
      <c r="J143" s="44">
        <v>1189.48</v>
      </c>
      <c r="K143" s="44">
        <v>1384.8</v>
      </c>
      <c r="L143" s="44">
        <v>1526.34</v>
      </c>
      <c r="M143" s="44">
        <v>1857.39</v>
      </c>
      <c r="N143" s="44">
        <v>1954.64</v>
      </c>
      <c r="O143" s="44">
        <v>1951</v>
      </c>
      <c r="P143" s="44">
        <v>1911.51</v>
      </c>
      <c r="Q143" s="44">
        <v>1915.37</v>
      </c>
      <c r="R143" s="44">
        <v>1887.7</v>
      </c>
      <c r="S143" s="44">
        <v>1852.7</v>
      </c>
      <c r="T143" s="44">
        <v>1828.25</v>
      </c>
      <c r="U143" s="44">
        <v>1810.36</v>
      </c>
      <c r="V143" s="44">
        <v>1838.31</v>
      </c>
      <c r="W143" s="44">
        <v>1902.91</v>
      </c>
      <c r="X143" s="44">
        <v>1972.01</v>
      </c>
      <c r="Y143" s="44">
        <v>1934.98</v>
      </c>
      <c r="Z143" s="44">
        <v>1563.24</v>
      </c>
      <c r="AA143" s="44">
        <v>1390.44</v>
      </c>
    </row>
    <row r="144" spans="1:27" ht="12.75" customHeight="1" outlineLevel="1" x14ac:dyDescent="0.2">
      <c r="A144" s="97" t="s">
        <v>2485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customHeight="1" outlineLevel="1" x14ac:dyDescent="0.2">
      <c r="A145" s="97" t="s">
        <v>2486</v>
      </c>
      <c r="B145" s="63" t="s">
        <v>83</v>
      </c>
      <c r="C145" s="43" t="s">
        <v>79</v>
      </c>
      <c r="D145" s="44">
        <v>4.3</v>
      </c>
      <c r="E145" s="44">
        <v>4.3</v>
      </c>
      <c r="F145" s="44">
        <v>4.3</v>
      </c>
      <c r="G145" s="44">
        <v>4.3</v>
      </c>
      <c r="H145" s="44">
        <v>4.3</v>
      </c>
      <c r="I145" s="44">
        <v>4.3</v>
      </c>
      <c r="J145" s="44">
        <v>4.3</v>
      </c>
      <c r="K145" s="44">
        <v>4.3</v>
      </c>
      <c r="L145" s="44">
        <v>4.3</v>
      </c>
      <c r="M145" s="44">
        <v>4.3</v>
      </c>
      <c r="N145" s="44">
        <v>4.3</v>
      </c>
      <c r="O145" s="44">
        <v>4.3</v>
      </c>
      <c r="P145" s="44">
        <v>4.3</v>
      </c>
      <c r="Q145" s="44">
        <v>4.3</v>
      </c>
      <c r="R145" s="44">
        <v>4.3</v>
      </c>
      <c r="S145" s="44">
        <v>4.3</v>
      </c>
      <c r="T145" s="44">
        <v>4.3</v>
      </c>
      <c r="U145" s="44">
        <v>4.3</v>
      </c>
      <c r="V145" s="44">
        <v>4.3</v>
      </c>
      <c r="W145" s="44">
        <v>4.3</v>
      </c>
      <c r="X145" s="44">
        <v>4.3</v>
      </c>
      <c r="Y145" s="44">
        <v>4.3</v>
      </c>
      <c r="Z145" s="44">
        <v>4.3</v>
      </c>
      <c r="AA145" s="44">
        <v>4.3</v>
      </c>
    </row>
    <row r="146" spans="1:27" ht="12.75" customHeight="1" outlineLevel="1" x14ac:dyDescent="0.2">
      <c r="A146" s="97" t="s">
        <v>2487</v>
      </c>
      <c r="B146" s="63" t="s">
        <v>81</v>
      </c>
      <c r="C146" s="43" t="s">
        <v>79</v>
      </c>
      <c r="D146" s="44">
        <f>$D$11</f>
        <v>88.27</v>
      </c>
      <c r="E146" s="44">
        <f t="shared" ref="E146:AA146" si="83">$D$11</f>
        <v>88.27</v>
      </c>
      <c r="F146" s="44">
        <f t="shared" si="83"/>
        <v>88.27</v>
      </c>
      <c r="G146" s="44">
        <f t="shared" si="83"/>
        <v>88.27</v>
      </c>
      <c r="H146" s="44">
        <f t="shared" si="83"/>
        <v>88.27</v>
      </c>
      <c r="I146" s="44">
        <f t="shared" si="83"/>
        <v>88.27</v>
      </c>
      <c r="J146" s="44">
        <f t="shared" si="83"/>
        <v>88.27</v>
      </c>
      <c r="K146" s="44">
        <f t="shared" si="83"/>
        <v>88.27</v>
      </c>
      <c r="L146" s="44">
        <f t="shared" si="83"/>
        <v>88.27</v>
      </c>
      <c r="M146" s="44">
        <f t="shared" si="83"/>
        <v>88.27</v>
      </c>
      <c r="N146" s="44">
        <f t="shared" si="83"/>
        <v>88.27</v>
      </c>
      <c r="O146" s="44">
        <f t="shared" si="83"/>
        <v>88.27</v>
      </c>
      <c r="P146" s="44">
        <f t="shared" si="83"/>
        <v>88.27</v>
      </c>
      <c r="Q146" s="44">
        <f t="shared" si="83"/>
        <v>88.27</v>
      </c>
      <c r="R146" s="44">
        <f t="shared" si="83"/>
        <v>88.27</v>
      </c>
      <c r="S146" s="44">
        <f t="shared" si="83"/>
        <v>88.27</v>
      </c>
      <c r="T146" s="44">
        <f t="shared" si="83"/>
        <v>88.27</v>
      </c>
      <c r="U146" s="44">
        <f t="shared" si="83"/>
        <v>88.27</v>
      </c>
      <c r="V146" s="44">
        <f t="shared" si="83"/>
        <v>88.27</v>
      </c>
      <c r="W146" s="44">
        <f t="shared" si="83"/>
        <v>88.27</v>
      </c>
      <c r="X146" s="44">
        <f t="shared" si="83"/>
        <v>88.27</v>
      </c>
      <c r="Y146" s="44">
        <f t="shared" si="83"/>
        <v>88.27</v>
      </c>
      <c r="Z146" s="44">
        <f t="shared" si="83"/>
        <v>88.27</v>
      </c>
      <c r="AA146" s="44">
        <f t="shared" si="83"/>
        <v>88.27</v>
      </c>
    </row>
    <row r="147" spans="1:27" ht="12.75" customHeight="1" x14ac:dyDescent="0.2">
      <c r="A147" s="96" t="s">
        <v>2488</v>
      </c>
      <c r="B147" s="28" t="str">
        <f>"29"&amp;"."&amp;$B$777&amp;"."&amp;$B$778</f>
        <v>29.04.2024</v>
      </c>
      <c r="C147" s="88" t="s">
        <v>76</v>
      </c>
      <c r="D147" s="89">
        <f>ROUND(((D148+D149+D151+D150)/1000),5)</f>
        <v>1.5370600000000001</v>
      </c>
      <c r="E147" s="89">
        <f>ROUND(((E148+E149+E151+E150)/1000),5)</f>
        <v>1.4100699999999999</v>
      </c>
      <c r="F147" s="89">
        <f>ROUND(((F148+F149+F151+F150)/1000),5)</f>
        <v>1.3796999999999999</v>
      </c>
      <c r="G147" s="89">
        <f t="shared" ref="G147:AA147" si="84">ROUND(((G148+G149+G151+G150)/1000),5)</f>
        <v>1.3316600000000001</v>
      </c>
      <c r="H147" s="89">
        <f t="shared" si="84"/>
        <v>1.33165</v>
      </c>
      <c r="I147" s="89">
        <f t="shared" si="84"/>
        <v>1.3782099999999999</v>
      </c>
      <c r="J147" s="89">
        <f t="shared" si="84"/>
        <v>1.3565</v>
      </c>
      <c r="K147" s="89">
        <f t="shared" si="84"/>
        <v>1.5583899999999999</v>
      </c>
      <c r="L147" s="89">
        <f t="shared" si="84"/>
        <v>1.7717499999999999</v>
      </c>
      <c r="M147" s="89">
        <f t="shared" si="84"/>
        <v>2.03389</v>
      </c>
      <c r="N147" s="89">
        <f t="shared" si="84"/>
        <v>2.0947300000000002</v>
      </c>
      <c r="O147" s="89">
        <f t="shared" si="84"/>
        <v>2.06454</v>
      </c>
      <c r="P147" s="89">
        <f t="shared" si="84"/>
        <v>2.0589900000000001</v>
      </c>
      <c r="Q147" s="89">
        <f t="shared" si="84"/>
        <v>2.09178</v>
      </c>
      <c r="R147" s="89">
        <f t="shared" si="84"/>
        <v>2.0401799999999999</v>
      </c>
      <c r="S147" s="89">
        <f t="shared" si="84"/>
        <v>2.0099399999999998</v>
      </c>
      <c r="T147" s="89">
        <f t="shared" si="84"/>
        <v>1.9894499999999999</v>
      </c>
      <c r="U147" s="89">
        <f t="shared" si="84"/>
        <v>2.00928</v>
      </c>
      <c r="V147" s="89">
        <f t="shared" si="84"/>
        <v>2.03898</v>
      </c>
      <c r="W147" s="89">
        <f t="shared" si="84"/>
        <v>2.0788099999999998</v>
      </c>
      <c r="X147" s="89">
        <f t="shared" si="84"/>
        <v>2.0932599999999999</v>
      </c>
      <c r="Y147" s="89">
        <f t="shared" si="84"/>
        <v>2.0230600000000001</v>
      </c>
      <c r="Z147" s="89">
        <f t="shared" si="84"/>
        <v>1.7006699999999999</v>
      </c>
      <c r="AA147" s="89">
        <f t="shared" si="84"/>
        <v>1.47163</v>
      </c>
    </row>
    <row r="148" spans="1:27" ht="12.75" customHeight="1" outlineLevel="1" x14ac:dyDescent="0.2">
      <c r="A148" s="97" t="s">
        <v>2489</v>
      </c>
      <c r="B148" s="63" t="s">
        <v>242</v>
      </c>
      <c r="C148" s="43" t="s">
        <v>79</v>
      </c>
      <c r="D148" s="44">
        <v>1378.31</v>
      </c>
      <c r="E148" s="44">
        <v>1251.32</v>
      </c>
      <c r="F148" s="44">
        <v>1220.95</v>
      </c>
      <c r="G148" s="44">
        <v>1172.9100000000001</v>
      </c>
      <c r="H148" s="44">
        <v>1172.9000000000001</v>
      </c>
      <c r="I148" s="44">
        <v>1219.46</v>
      </c>
      <c r="J148" s="44">
        <v>1197.75</v>
      </c>
      <c r="K148" s="44">
        <v>1399.64</v>
      </c>
      <c r="L148" s="44">
        <v>1613</v>
      </c>
      <c r="M148" s="44">
        <v>1875.14</v>
      </c>
      <c r="N148" s="44">
        <v>1935.98</v>
      </c>
      <c r="O148" s="44">
        <v>1905.79</v>
      </c>
      <c r="P148" s="44">
        <v>1900.24</v>
      </c>
      <c r="Q148" s="44">
        <v>1933.03</v>
      </c>
      <c r="R148" s="44">
        <v>1881.43</v>
      </c>
      <c r="S148" s="44">
        <v>1851.19</v>
      </c>
      <c r="T148" s="44">
        <v>1830.7</v>
      </c>
      <c r="U148" s="44">
        <v>1850.53</v>
      </c>
      <c r="V148" s="44">
        <v>1880.23</v>
      </c>
      <c r="W148" s="44">
        <v>1920.06</v>
      </c>
      <c r="X148" s="44">
        <v>1934.51</v>
      </c>
      <c r="Y148" s="44">
        <v>1864.31</v>
      </c>
      <c r="Z148" s="44">
        <v>1541.92</v>
      </c>
      <c r="AA148" s="44">
        <v>1312.88</v>
      </c>
    </row>
    <row r="149" spans="1:27" ht="12.75" customHeight="1" outlineLevel="1" x14ac:dyDescent="0.2">
      <c r="A149" s="97" t="s">
        <v>2490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customHeight="1" outlineLevel="1" x14ac:dyDescent="0.2">
      <c r="A150" s="97" t="s">
        <v>2491</v>
      </c>
      <c r="B150" s="63" t="s">
        <v>83</v>
      </c>
      <c r="C150" s="43" t="s">
        <v>79</v>
      </c>
      <c r="D150" s="44">
        <v>4.3</v>
      </c>
      <c r="E150" s="44">
        <v>4.3</v>
      </c>
      <c r="F150" s="44">
        <v>4.3</v>
      </c>
      <c r="G150" s="44">
        <v>4.3</v>
      </c>
      <c r="H150" s="44">
        <v>4.3</v>
      </c>
      <c r="I150" s="44">
        <v>4.3</v>
      </c>
      <c r="J150" s="44">
        <v>4.3</v>
      </c>
      <c r="K150" s="44">
        <v>4.3</v>
      </c>
      <c r="L150" s="44">
        <v>4.3</v>
      </c>
      <c r="M150" s="44">
        <v>4.3</v>
      </c>
      <c r="N150" s="44">
        <v>4.3</v>
      </c>
      <c r="O150" s="44">
        <v>4.3</v>
      </c>
      <c r="P150" s="44">
        <v>4.3</v>
      </c>
      <c r="Q150" s="44">
        <v>4.3</v>
      </c>
      <c r="R150" s="44">
        <v>4.3</v>
      </c>
      <c r="S150" s="44">
        <v>4.3</v>
      </c>
      <c r="T150" s="44">
        <v>4.3</v>
      </c>
      <c r="U150" s="44">
        <v>4.3</v>
      </c>
      <c r="V150" s="44">
        <v>4.3</v>
      </c>
      <c r="W150" s="44">
        <v>4.3</v>
      </c>
      <c r="X150" s="44">
        <v>4.3</v>
      </c>
      <c r="Y150" s="44">
        <v>4.3</v>
      </c>
      <c r="Z150" s="44">
        <v>4.3</v>
      </c>
      <c r="AA150" s="44">
        <v>4.3</v>
      </c>
    </row>
    <row r="151" spans="1:27" ht="12.75" customHeight="1" outlineLevel="1" x14ac:dyDescent="0.2">
      <c r="A151" s="97" t="s">
        <v>2492</v>
      </c>
      <c r="B151" s="63" t="s">
        <v>81</v>
      </c>
      <c r="C151" s="43" t="s">
        <v>79</v>
      </c>
      <c r="D151" s="44">
        <f>$D$11</f>
        <v>88.27</v>
      </c>
      <c r="E151" s="44">
        <f t="shared" ref="E151:AA151" si="86">$D$11</f>
        <v>88.27</v>
      </c>
      <c r="F151" s="44">
        <f t="shared" si="86"/>
        <v>88.27</v>
      </c>
      <c r="G151" s="44">
        <f t="shared" si="86"/>
        <v>88.27</v>
      </c>
      <c r="H151" s="44">
        <f t="shared" si="86"/>
        <v>88.27</v>
      </c>
      <c r="I151" s="44">
        <f t="shared" si="86"/>
        <v>88.27</v>
      </c>
      <c r="J151" s="44">
        <f t="shared" si="86"/>
        <v>88.27</v>
      </c>
      <c r="K151" s="44">
        <f t="shared" si="86"/>
        <v>88.27</v>
      </c>
      <c r="L151" s="44">
        <f t="shared" si="86"/>
        <v>88.27</v>
      </c>
      <c r="M151" s="44">
        <f t="shared" si="86"/>
        <v>88.27</v>
      </c>
      <c r="N151" s="44">
        <f t="shared" si="86"/>
        <v>88.27</v>
      </c>
      <c r="O151" s="44">
        <f t="shared" si="86"/>
        <v>88.27</v>
      </c>
      <c r="P151" s="44">
        <f t="shared" si="86"/>
        <v>88.27</v>
      </c>
      <c r="Q151" s="44">
        <f t="shared" si="86"/>
        <v>88.27</v>
      </c>
      <c r="R151" s="44">
        <f t="shared" si="86"/>
        <v>88.27</v>
      </c>
      <c r="S151" s="44">
        <f t="shared" si="86"/>
        <v>88.27</v>
      </c>
      <c r="T151" s="44">
        <f t="shared" si="86"/>
        <v>88.27</v>
      </c>
      <c r="U151" s="44">
        <f t="shared" si="86"/>
        <v>88.27</v>
      </c>
      <c r="V151" s="44">
        <f t="shared" si="86"/>
        <v>88.27</v>
      </c>
      <c r="W151" s="44">
        <f t="shared" si="86"/>
        <v>88.27</v>
      </c>
      <c r="X151" s="44">
        <f t="shared" si="86"/>
        <v>88.27</v>
      </c>
      <c r="Y151" s="44">
        <f t="shared" si="86"/>
        <v>88.27</v>
      </c>
      <c r="Z151" s="44">
        <f t="shared" si="86"/>
        <v>88.27</v>
      </c>
      <c r="AA151" s="44">
        <f t="shared" si="86"/>
        <v>88.27</v>
      </c>
    </row>
    <row r="152" spans="1:27" ht="12.75" customHeight="1" x14ac:dyDescent="0.2">
      <c r="A152" s="96" t="s">
        <v>2493</v>
      </c>
      <c r="B152" s="28" t="str">
        <f>"30"&amp;"."&amp;$B$777&amp;"."&amp;$B$778</f>
        <v>30.04.2024</v>
      </c>
      <c r="C152" s="88" t="s">
        <v>76</v>
      </c>
      <c r="D152" s="89">
        <f>ROUND(((D153+D154+D156+D155)/1000),5)</f>
        <v>1.5832900000000001</v>
      </c>
      <c r="E152" s="89">
        <f>ROUND(((E153+E154+E156+E155)/1000),5)</f>
        <v>1.4730399999999999</v>
      </c>
      <c r="F152" s="89">
        <f>ROUND(((F153+F154+F156+F155)/1000),5)</f>
        <v>1.38063</v>
      </c>
      <c r="G152" s="89">
        <f t="shared" ref="G152:AA152" si="87">ROUND(((G153+G154+G156+G155)/1000),5)</f>
        <v>1.3729199999999999</v>
      </c>
      <c r="H152" s="89">
        <f t="shared" si="87"/>
        <v>1.37279</v>
      </c>
      <c r="I152" s="89">
        <f t="shared" si="87"/>
        <v>1.36981</v>
      </c>
      <c r="J152" s="89">
        <f t="shared" si="87"/>
        <v>1.3645</v>
      </c>
      <c r="K152" s="89">
        <f t="shared" si="87"/>
        <v>1.5319799999999999</v>
      </c>
      <c r="L152" s="89">
        <f t="shared" si="87"/>
        <v>1.8469899999999999</v>
      </c>
      <c r="M152" s="89">
        <f t="shared" si="87"/>
        <v>2.0402900000000002</v>
      </c>
      <c r="N152" s="89">
        <f t="shared" si="87"/>
        <v>2.1958799999999998</v>
      </c>
      <c r="O152" s="89">
        <f t="shared" si="87"/>
        <v>2.2164600000000001</v>
      </c>
      <c r="P152" s="89">
        <f t="shared" si="87"/>
        <v>2.21312</v>
      </c>
      <c r="Q152" s="89">
        <f t="shared" si="87"/>
        <v>2.19726</v>
      </c>
      <c r="R152" s="89">
        <f t="shared" si="87"/>
        <v>2.02155</v>
      </c>
      <c r="S152" s="89">
        <f t="shared" si="87"/>
        <v>1.9153</v>
      </c>
      <c r="T152" s="89">
        <f t="shared" si="87"/>
        <v>2.05661</v>
      </c>
      <c r="U152" s="89">
        <f t="shared" si="87"/>
        <v>2.0676700000000001</v>
      </c>
      <c r="V152" s="89">
        <f t="shared" si="87"/>
        <v>2.0884399999999999</v>
      </c>
      <c r="W152" s="89">
        <f t="shared" si="87"/>
        <v>2.1402000000000001</v>
      </c>
      <c r="X152" s="89">
        <f t="shared" si="87"/>
        <v>2.2375799999999999</v>
      </c>
      <c r="Y152" s="89">
        <f t="shared" si="87"/>
        <v>2.06128</v>
      </c>
      <c r="Z152" s="89">
        <f t="shared" si="87"/>
        <v>1.6901999999999999</v>
      </c>
      <c r="AA152" s="89">
        <f t="shared" si="87"/>
        <v>1.5549299999999999</v>
      </c>
    </row>
    <row r="153" spans="1:27" ht="12.75" customHeight="1" outlineLevel="1" x14ac:dyDescent="0.2">
      <c r="A153" s="97" t="s">
        <v>2494</v>
      </c>
      <c r="B153" s="63" t="s">
        <v>242</v>
      </c>
      <c r="C153" s="43" t="s">
        <v>79</v>
      </c>
      <c r="D153" s="44">
        <v>1424.54</v>
      </c>
      <c r="E153" s="44">
        <v>1314.29</v>
      </c>
      <c r="F153" s="44">
        <v>1221.8800000000001</v>
      </c>
      <c r="G153" s="44">
        <v>1214.17</v>
      </c>
      <c r="H153" s="44">
        <v>1214.04</v>
      </c>
      <c r="I153" s="44">
        <v>1211.06</v>
      </c>
      <c r="J153" s="44">
        <v>1205.75</v>
      </c>
      <c r="K153" s="44">
        <v>1373.23</v>
      </c>
      <c r="L153" s="44">
        <v>1688.24</v>
      </c>
      <c r="M153" s="44">
        <v>1881.54</v>
      </c>
      <c r="N153" s="44">
        <v>2037.13</v>
      </c>
      <c r="O153" s="44">
        <v>2057.71</v>
      </c>
      <c r="P153" s="44">
        <v>2054.37</v>
      </c>
      <c r="Q153" s="44">
        <v>2038.51</v>
      </c>
      <c r="R153" s="44">
        <v>1862.8</v>
      </c>
      <c r="S153" s="44">
        <v>1756.55</v>
      </c>
      <c r="T153" s="44">
        <v>1897.86</v>
      </c>
      <c r="U153" s="44">
        <v>1908.92</v>
      </c>
      <c r="V153" s="44">
        <v>1929.69</v>
      </c>
      <c r="W153" s="44">
        <v>1981.45</v>
      </c>
      <c r="X153" s="44">
        <v>2078.83</v>
      </c>
      <c r="Y153" s="44">
        <v>1902.53</v>
      </c>
      <c r="Z153" s="44">
        <v>1531.45</v>
      </c>
      <c r="AA153" s="44">
        <v>1396.18</v>
      </c>
    </row>
    <row r="154" spans="1:27" ht="12.75" customHeight="1" outlineLevel="1" x14ac:dyDescent="0.2">
      <c r="A154" s="97" t="s">
        <v>2495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customHeight="1" outlineLevel="1" x14ac:dyDescent="0.2">
      <c r="A155" s="97" t="s">
        <v>2496</v>
      </c>
      <c r="B155" s="63" t="s">
        <v>83</v>
      </c>
      <c r="C155" s="43" t="s">
        <v>79</v>
      </c>
      <c r="D155" s="44">
        <v>4.3</v>
      </c>
      <c r="E155" s="44">
        <v>4.3</v>
      </c>
      <c r="F155" s="44">
        <v>4.3</v>
      </c>
      <c r="G155" s="44">
        <v>4.3</v>
      </c>
      <c r="H155" s="44">
        <v>4.3</v>
      </c>
      <c r="I155" s="44">
        <v>4.3</v>
      </c>
      <c r="J155" s="44">
        <v>4.3</v>
      </c>
      <c r="K155" s="44">
        <v>4.3</v>
      </c>
      <c r="L155" s="44">
        <v>4.3</v>
      </c>
      <c r="M155" s="44">
        <v>4.3</v>
      </c>
      <c r="N155" s="44">
        <v>4.3</v>
      </c>
      <c r="O155" s="44">
        <v>4.3</v>
      </c>
      <c r="P155" s="44">
        <v>4.3</v>
      </c>
      <c r="Q155" s="44">
        <v>4.3</v>
      </c>
      <c r="R155" s="44">
        <v>4.3</v>
      </c>
      <c r="S155" s="44">
        <v>4.3</v>
      </c>
      <c r="T155" s="44">
        <v>4.3</v>
      </c>
      <c r="U155" s="44">
        <v>4.3</v>
      </c>
      <c r="V155" s="44">
        <v>4.3</v>
      </c>
      <c r="W155" s="44">
        <v>4.3</v>
      </c>
      <c r="X155" s="44">
        <v>4.3</v>
      </c>
      <c r="Y155" s="44">
        <v>4.3</v>
      </c>
      <c r="Z155" s="44">
        <v>4.3</v>
      </c>
      <c r="AA155" s="44">
        <v>4.3</v>
      </c>
    </row>
    <row r="156" spans="1:27" ht="12.75" customHeight="1" outlineLevel="1" x14ac:dyDescent="0.2">
      <c r="A156" s="97" t="s">
        <v>2497</v>
      </c>
      <c r="B156" s="63" t="s">
        <v>81</v>
      </c>
      <c r="C156" s="43" t="s">
        <v>79</v>
      </c>
      <c r="D156" s="44">
        <f>$D$11</f>
        <v>88.27</v>
      </c>
      <c r="E156" s="44">
        <f t="shared" ref="E156:AA156" si="89">$D$11</f>
        <v>88.27</v>
      </c>
      <c r="F156" s="44">
        <f t="shared" si="89"/>
        <v>88.27</v>
      </c>
      <c r="G156" s="44">
        <f t="shared" si="89"/>
        <v>88.27</v>
      </c>
      <c r="H156" s="44">
        <f t="shared" si="89"/>
        <v>88.27</v>
      </c>
      <c r="I156" s="44">
        <f t="shared" si="89"/>
        <v>88.27</v>
      </c>
      <c r="J156" s="44">
        <f t="shared" si="89"/>
        <v>88.27</v>
      </c>
      <c r="K156" s="44">
        <f t="shared" si="89"/>
        <v>88.27</v>
      </c>
      <c r="L156" s="44">
        <f t="shared" si="89"/>
        <v>88.27</v>
      </c>
      <c r="M156" s="44">
        <f t="shared" si="89"/>
        <v>88.27</v>
      </c>
      <c r="N156" s="44">
        <f t="shared" si="89"/>
        <v>88.27</v>
      </c>
      <c r="O156" s="44">
        <f t="shared" si="89"/>
        <v>88.27</v>
      </c>
      <c r="P156" s="44">
        <f t="shared" si="89"/>
        <v>88.27</v>
      </c>
      <c r="Q156" s="44">
        <f t="shared" si="89"/>
        <v>88.27</v>
      </c>
      <c r="R156" s="44">
        <f t="shared" si="89"/>
        <v>88.27</v>
      </c>
      <c r="S156" s="44">
        <f t="shared" si="89"/>
        <v>88.27</v>
      </c>
      <c r="T156" s="44">
        <f t="shared" si="89"/>
        <v>88.27</v>
      </c>
      <c r="U156" s="44">
        <f t="shared" si="89"/>
        <v>88.27</v>
      </c>
      <c r="V156" s="44">
        <f t="shared" si="89"/>
        <v>88.27</v>
      </c>
      <c r="W156" s="44">
        <f t="shared" si="89"/>
        <v>88.27</v>
      </c>
      <c r="X156" s="44">
        <f t="shared" si="89"/>
        <v>88.27</v>
      </c>
      <c r="Y156" s="44">
        <f t="shared" si="89"/>
        <v>88.27</v>
      </c>
      <c r="Z156" s="44">
        <f t="shared" si="89"/>
        <v>88.27</v>
      </c>
      <c r="AA156" s="44">
        <f t="shared" si="89"/>
        <v>88.27</v>
      </c>
    </row>
    <row r="157" spans="1:27" ht="12.75" customHeight="1" x14ac:dyDescent="0.2">
      <c r="A157" s="98"/>
      <c r="B157" s="99" t="s">
        <v>391</v>
      </c>
      <c r="C157" s="100"/>
      <c r="D157" s="101"/>
      <c r="E157" s="101"/>
      <c r="F157" s="101"/>
      <c r="G157" s="101"/>
      <c r="I157" s="39"/>
    </row>
    <row r="158" spans="1:27" ht="12.75" customHeight="1" x14ac:dyDescent="0.2">
      <c r="A158" s="98"/>
      <c r="B158" s="99" t="s">
        <v>391</v>
      </c>
      <c r="C158" s="100"/>
      <c r="D158" s="101"/>
      <c r="E158" s="101"/>
      <c r="F158" s="101"/>
      <c r="G158" s="101"/>
      <c r="I158" s="39"/>
    </row>
    <row r="159" spans="1:27" x14ac:dyDescent="0.2">
      <c r="A159" s="174" t="s">
        <v>392</v>
      </c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175"/>
      <c r="P159" s="175"/>
      <c r="Q159" s="175"/>
      <c r="R159" s="175"/>
      <c r="S159" s="175"/>
      <c r="T159" s="175"/>
      <c r="U159" s="175"/>
      <c r="V159" s="175"/>
      <c r="W159" s="175"/>
      <c r="X159" s="175"/>
      <c r="Y159" s="175"/>
      <c r="Z159" s="175"/>
      <c r="AA159" s="176"/>
    </row>
    <row r="160" spans="1:27" ht="27" customHeight="1" x14ac:dyDescent="0.2">
      <c r="A160" s="26" t="s">
        <v>64</v>
      </c>
      <c r="B160" s="27" t="s">
        <v>214</v>
      </c>
      <c r="C160" s="26" t="s">
        <v>215</v>
      </c>
      <c r="D160" s="27" t="s">
        <v>216</v>
      </c>
      <c r="E160" s="27" t="s">
        <v>217</v>
      </c>
      <c r="F160" s="27" t="s">
        <v>218</v>
      </c>
      <c r="G160" s="27" t="s">
        <v>219</v>
      </c>
      <c r="H160" s="27" t="s">
        <v>220</v>
      </c>
      <c r="I160" s="27" t="s">
        <v>221</v>
      </c>
      <c r="J160" s="27" t="s">
        <v>222</v>
      </c>
      <c r="K160" s="27" t="s">
        <v>223</v>
      </c>
      <c r="L160" s="27" t="s">
        <v>224</v>
      </c>
      <c r="M160" s="27" t="s">
        <v>225</v>
      </c>
      <c r="N160" s="27" t="s">
        <v>226</v>
      </c>
      <c r="O160" s="27" t="s">
        <v>227</v>
      </c>
      <c r="P160" s="27" t="s">
        <v>228</v>
      </c>
      <c r="Q160" s="27" t="s">
        <v>229</v>
      </c>
      <c r="R160" s="27" t="s">
        <v>230</v>
      </c>
      <c r="S160" s="27" t="s">
        <v>231</v>
      </c>
      <c r="T160" s="27" t="s">
        <v>232</v>
      </c>
      <c r="U160" s="27" t="s">
        <v>233</v>
      </c>
      <c r="V160" s="27" t="s">
        <v>234</v>
      </c>
      <c r="W160" s="27" t="s">
        <v>235</v>
      </c>
      <c r="X160" s="27" t="s">
        <v>236</v>
      </c>
      <c r="Y160" s="27" t="s">
        <v>237</v>
      </c>
      <c r="Z160" s="27" t="s">
        <v>238</v>
      </c>
      <c r="AA160" s="27" t="s">
        <v>239</v>
      </c>
    </row>
    <row r="161" spans="1:27" x14ac:dyDescent="0.2">
      <c r="A161" s="96" t="s">
        <v>2498</v>
      </c>
      <c r="B161" s="28" t="str">
        <f>"01"&amp;"."&amp;$B$777&amp;"."&amp;$B$778</f>
        <v>01.04.2024</v>
      </c>
      <c r="C161" s="88" t="s">
        <v>76</v>
      </c>
      <c r="D161" s="89">
        <f>ROUND(((D162+D163+D165+D164)/1000),5)</f>
        <v>1.7049399999999999</v>
      </c>
      <c r="E161" s="89">
        <f>ROUND(((E162+E163+E165+E164)/1000),5)</f>
        <v>1.62242</v>
      </c>
      <c r="F161" s="89">
        <f>ROUND(((F162+F163+F165+F164)/1000),5)</f>
        <v>1.61263</v>
      </c>
      <c r="G161" s="89">
        <f t="shared" ref="G161:AA161" si="90">ROUND(((G162+G163+G165+G164)/1000),5)</f>
        <v>1.6152299999999999</v>
      </c>
      <c r="H161" s="89">
        <f t="shared" si="90"/>
        <v>1.6313899999999999</v>
      </c>
      <c r="I161" s="89">
        <f t="shared" si="90"/>
        <v>1.6702900000000001</v>
      </c>
      <c r="J161" s="89">
        <f t="shared" si="90"/>
        <v>1.7749600000000001</v>
      </c>
      <c r="K161" s="89">
        <f t="shared" si="90"/>
        <v>2.04908</v>
      </c>
      <c r="L161" s="89">
        <f t="shared" si="90"/>
        <v>2.1589399999999999</v>
      </c>
      <c r="M161" s="89">
        <f t="shared" si="90"/>
        <v>2.2774100000000002</v>
      </c>
      <c r="N161" s="89">
        <f t="shared" si="90"/>
        <v>2.2768899999999999</v>
      </c>
      <c r="O161" s="89">
        <f t="shared" si="90"/>
        <v>2.23333</v>
      </c>
      <c r="P161" s="89">
        <f t="shared" si="90"/>
        <v>2.21576</v>
      </c>
      <c r="Q161" s="89">
        <f t="shared" si="90"/>
        <v>2.2305199999999998</v>
      </c>
      <c r="R161" s="89">
        <f t="shared" si="90"/>
        <v>2.2266599999999999</v>
      </c>
      <c r="S161" s="89">
        <f t="shared" si="90"/>
        <v>2.2221000000000002</v>
      </c>
      <c r="T161" s="89">
        <f t="shared" si="90"/>
        <v>2.1772</v>
      </c>
      <c r="U161" s="89">
        <f t="shared" si="90"/>
        <v>2.17781</v>
      </c>
      <c r="V161" s="89">
        <f t="shared" si="90"/>
        <v>2.20363</v>
      </c>
      <c r="W161" s="89">
        <f t="shared" si="90"/>
        <v>2.2419600000000002</v>
      </c>
      <c r="X161" s="89">
        <f t="shared" si="90"/>
        <v>2.2213599999999998</v>
      </c>
      <c r="Y161" s="89">
        <f t="shared" si="90"/>
        <v>2.1284700000000001</v>
      </c>
      <c r="Z161" s="89">
        <f t="shared" si="90"/>
        <v>1.9038200000000001</v>
      </c>
      <c r="AA161" s="89">
        <f t="shared" si="90"/>
        <v>1.7160599999999999</v>
      </c>
    </row>
    <row r="162" spans="1:27" ht="12.75" customHeight="1" outlineLevel="1" x14ac:dyDescent="0.2">
      <c r="A162" s="97" t="s">
        <v>2499</v>
      </c>
      <c r="B162" s="63" t="s">
        <v>242</v>
      </c>
      <c r="C162" s="43" t="s">
        <v>79</v>
      </c>
      <c r="D162" s="44">
        <v>1499.25</v>
      </c>
      <c r="E162" s="44">
        <v>1416.73</v>
      </c>
      <c r="F162" s="44">
        <v>1406.94</v>
      </c>
      <c r="G162" s="44">
        <v>1409.54</v>
      </c>
      <c r="H162" s="44">
        <v>1425.7</v>
      </c>
      <c r="I162" s="44">
        <v>1464.6</v>
      </c>
      <c r="J162" s="44">
        <v>1569.27</v>
      </c>
      <c r="K162" s="44">
        <v>1843.39</v>
      </c>
      <c r="L162" s="44">
        <v>1953.25</v>
      </c>
      <c r="M162" s="44">
        <v>2071.7199999999998</v>
      </c>
      <c r="N162" s="44">
        <v>2071.1999999999998</v>
      </c>
      <c r="O162" s="44">
        <v>2027.64</v>
      </c>
      <c r="P162" s="44">
        <v>2010.07</v>
      </c>
      <c r="Q162" s="44">
        <v>2024.83</v>
      </c>
      <c r="R162" s="44">
        <v>2020.97</v>
      </c>
      <c r="S162" s="44">
        <v>2016.41</v>
      </c>
      <c r="T162" s="44">
        <v>1971.51</v>
      </c>
      <c r="U162" s="44">
        <v>1972.12</v>
      </c>
      <c r="V162" s="44">
        <v>1997.94</v>
      </c>
      <c r="W162" s="44">
        <v>2036.27</v>
      </c>
      <c r="X162" s="44">
        <v>2015.67</v>
      </c>
      <c r="Y162" s="44">
        <v>1922.78</v>
      </c>
      <c r="Z162" s="44">
        <v>1698.13</v>
      </c>
      <c r="AA162" s="44">
        <v>1510.37</v>
      </c>
    </row>
    <row r="163" spans="1:27" ht="12.75" customHeight="1" outlineLevel="1" x14ac:dyDescent="0.2">
      <c r="A163" s="97" t="s">
        <v>2500</v>
      </c>
      <c r="B163" s="63" t="s">
        <v>90</v>
      </c>
      <c r="C163" s="43" t="s">
        <v>79</v>
      </c>
      <c r="D163" s="44">
        <v>113.12</v>
      </c>
      <c r="E163" s="44">
        <f>$D$163</f>
        <v>113.12</v>
      </c>
      <c r="F163" s="44">
        <f t="shared" ref="F163:AA163" si="91">$D$163</f>
        <v>113.12</v>
      </c>
      <c r="G163" s="44">
        <f t="shared" si="91"/>
        <v>113.12</v>
      </c>
      <c r="H163" s="44">
        <f t="shared" si="91"/>
        <v>113.12</v>
      </c>
      <c r="I163" s="44">
        <f t="shared" si="91"/>
        <v>113.12</v>
      </c>
      <c r="J163" s="44">
        <f t="shared" si="91"/>
        <v>113.12</v>
      </c>
      <c r="K163" s="44">
        <f t="shared" si="91"/>
        <v>113.12</v>
      </c>
      <c r="L163" s="44">
        <f t="shared" si="91"/>
        <v>113.12</v>
      </c>
      <c r="M163" s="44">
        <f t="shared" si="91"/>
        <v>113.12</v>
      </c>
      <c r="N163" s="44">
        <f t="shared" si="91"/>
        <v>113.12</v>
      </c>
      <c r="O163" s="44">
        <f t="shared" si="91"/>
        <v>113.12</v>
      </c>
      <c r="P163" s="44">
        <f t="shared" si="91"/>
        <v>113.12</v>
      </c>
      <c r="Q163" s="44">
        <f t="shared" si="91"/>
        <v>113.12</v>
      </c>
      <c r="R163" s="44">
        <f t="shared" si="91"/>
        <v>113.12</v>
      </c>
      <c r="S163" s="44">
        <f t="shared" si="91"/>
        <v>113.12</v>
      </c>
      <c r="T163" s="44">
        <f t="shared" si="91"/>
        <v>113.12</v>
      </c>
      <c r="U163" s="44">
        <f t="shared" si="91"/>
        <v>113.12</v>
      </c>
      <c r="V163" s="44">
        <f t="shared" si="91"/>
        <v>113.12</v>
      </c>
      <c r="W163" s="44">
        <f t="shared" si="91"/>
        <v>113.12</v>
      </c>
      <c r="X163" s="44">
        <f t="shared" si="91"/>
        <v>113.12</v>
      </c>
      <c r="Y163" s="44">
        <f t="shared" si="91"/>
        <v>113.12</v>
      </c>
      <c r="Z163" s="44">
        <f t="shared" si="91"/>
        <v>113.12</v>
      </c>
      <c r="AA163" s="44">
        <f t="shared" si="91"/>
        <v>113.12</v>
      </c>
    </row>
    <row r="164" spans="1:27" ht="12.75" customHeight="1" outlineLevel="1" x14ac:dyDescent="0.2">
      <c r="A164" s="97" t="s">
        <v>2501</v>
      </c>
      <c r="B164" s="63" t="s">
        <v>83</v>
      </c>
      <c r="C164" s="43" t="s">
        <v>79</v>
      </c>
      <c r="D164" s="44">
        <v>4.3</v>
      </c>
      <c r="E164" s="44">
        <v>4.3</v>
      </c>
      <c r="F164" s="44">
        <v>4.3</v>
      </c>
      <c r="G164" s="44">
        <v>4.3</v>
      </c>
      <c r="H164" s="44">
        <v>4.3</v>
      </c>
      <c r="I164" s="44">
        <v>4.3</v>
      </c>
      <c r="J164" s="44">
        <v>4.3</v>
      </c>
      <c r="K164" s="44">
        <v>4.3</v>
      </c>
      <c r="L164" s="44">
        <v>4.3</v>
      </c>
      <c r="M164" s="44">
        <v>4.3</v>
      </c>
      <c r="N164" s="44">
        <v>4.3</v>
      </c>
      <c r="O164" s="44">
        <v>4.3</v>
      </c>
      <c r="P164" s="44">
        <v>4.3</v>
      </c>
      <c r="Q164" s="44">
        <v>4.3</v>
      </c>
      <c r="R164" s="44">
        <v>4.3</v>
      </c>
      <c r="S164" s="44">
        <v>4.3</v>
      </c>
      <c r="T164" s="44">
        <v>4.3</v>
      </c>
      <c r="U164" s="44">
        <v>4.3</v>
      </c>
      <c r="V164" s="44">
        <v>4.3</v>
      </c>
      <c r="W164" s="44">
        <v>4.3</v>
      </c>
      <c r="X164" s="44">
        <v>4.3</v>
      </c>
      <c r="Y164" s="44">
        <v>4.3</v>
      </c>
      <c r="Z164" s="44">
        <v>4.3</v>
      </c>
      <c r="AA164" s="44">
        <v>4.3</v>
      </c>
    </row>
    <row r="165" spans="1:27" ht="12.75" customHeight="1" outlineLevel="1" x14ac:dyDescent="0.2">
      <c r="A165" s="97" t="s">
        <v>2502</v>
      </c>
      <c r="B165" s="63" t="s">
        <v>81</v>
      </c>
      <c r="C165" s="43" t="s">
        <v>79</v>
      </c>
      <c r="D165" s="44">
        <f>$D$11</f>
        <v>88.27</v>
      </c>
      <c r="E165" s="44">
        <f t="shared" ref="E165:AA165" si="92">$D$11</f>
        <v>88.27</v>
      </c>
      <c r="F165" s="44">
        <f t="shared" si="92"/>
        <v>88.27</v>
      </c>
      <c r="G165" s="44">
        <f t="shared" si="92"/>
        <v>88.27</v>
      </c>
      <c r="H165" s="44">
        <f t="shared" si="92"/>
        <v>88.27</v>
      </c>
      <c r="I165" s="44">
        <f t="shared" si="92"/>
        <v>88.27</v>
      </c>
      <c r="J165" s="44">
        <f t="shared" si="92"/>
        <v>88.27</v>
      </c>
      <c r="K165" s="44">
        <f t="shared" si="92"/>
        <v>88.27</v>
      </c>
      <c r="L165" s="44">
        <f t="shared" si="92"/>
        <v>88.27</v>
      </c>
      <c r="M165" s="44">
        <f t="shared" si="92"/>
        <v>88.27</v>
      </c>
      <c r="N165" s="44">
        <f t="shared" si="92"/>
        <v>88.27</v>
      </c>
      <c r="O165" s="44">
        <f t="shared" si="92"/>
        <v>88.27</v>
      </c>
      <c r="P165" s="44">
        <f t="shared" si="92"/>
        <v>88.27</v>
      </c>
      <c r="Q165" s="44">
        <f t="shared" si="92"/>
        <v>88.27</v>
      </c>
      <c r="R165" s="44">
        <f t="shared" si="92"/>
        <v>88.27</v>
      </c>
      <c r="S165" s="44">
        <f t="shared" si="92"/>
        <v>88.27</v>
      </c>
      <c r="T165" s="44">
        <f t="shared" si="92"/>
        <v>88.27</v>
      </c>
      <c r="U165" s="44">
        <f t="shared" si="92"/>
        <v>88.27</v>
      </c>
      <c r="V165" s="44">
        <f t="shared" si="92"/>
        <v>88.27</v>
      </c>
      <c r="W165" s="44">
        <f t="shared" si="92"/>
        <v>88.27</v>
      </c>
      <c r="X165" s="44">
        <f t="shared" si="92"/>
        <v>88.27</v>
      </c>
      <c r="Y165" s="44">
        <f t="shared" si="92"/>
        <v>88.27</v>
      </c>
      <c r="Z165" s="44">
        <f t="shared" si="92"/>
        <v>88.27</v>
      </c>
      <c r="AA165" s="44">
        <f t="shared" si="92"/>
        <v>88.27</v>
      </c>
    </row>
    <row r="166" spans="1:27" x14ac:dyDescent="0.2">
      <c r="A166" s="96" t="s">
        <v>2503</v>
      </c>
      <c r="B166" s="28" t="str">
        <f>"02"&amp;"."&amp;$B$777&amp;"."&amp;$B$778</f>
        <v>02.04.2024</v>
      </c>
      <c r="C166" s="88" t="s">
        <v>76</v>
      </c>
      <c r="D166" s="89">
        <f>ROUND(((D167+D168+D170+D169)/1000),5)</f>
        <v>1.61877</v>
      </c>
      <c r="E166" s="89">
        <f>ROUND(((E167+E168+E170+E169)/1000),5)</f>
        <v>1.58484</v>
      </c>
      <c r="F166" s="89">
        <f>ROUND(((F167+F168+F170+F169)/1000),5)</f>
        <v>1.54</v>
      </c>
      <c r="G166" s="89">
        <f t="shared" ref="G166:AA166" si="93">ROUND(((G167+G168+G170+G169)/1000),5)</f>
        <v>1.5420799999999999</v>
      </c>
      <c r="H166" s="89">
        <f t="shared" si="93"/>
        <v>1.56843</v>
      </c>
      <c r="I166" s="89">
        <f t="shared" si="93"/>
        <v>1.60829</v>
      </c>
      <c r="J166" s="89">
        <f t="shared" si="93"/>
        <v>1.6618599999999999</v>
      </c>
      <c r="K166" s="89">
        <f t="shared" si="93"/>
        <v>1.89642</v>
      </c>
      <c r="L166" s="89">
        <f t="shared" si="93"/>
        <v>2.0860599999999998</v>
      </c>
      <c r="M166" s="89">
        <f t="shared" si="93"/>
        <v>2.1306600000000002</v>
      </c>
      <c r="N166" s="89">
        <f t="shared" si="93"/>
        <v>2.13924</v>
      </c>
      <c r="O166" s="89">
        <f t="shared" si="93"/>
        <v>2.1333700000000002</v>
      </c>
      <c r="P166" s="89">
        <f t="shared" si="93"/>
        <v>2.1284200000000002</v>
      </c>
      <c r="Q166" s="89">
        <f t="shared" si="93"/>
        <v>2.1314500000000001</v>
      </c>
      <c r="R166" s="89">
        <f t="shared" si="93"/>
        <v>2.12934</v>
      </c>
      <c r="S166" s="89">
        <f t="shared" si="93"/>
        <v>2.12704</v>
      </c>
      <c r="T166" s="89">
        <f t="shared" si="93"/>
        <v>2.11835</v>
      </c>
      <c r="U166" s="89">
        <f t="shared" si="93"/>
        <v>2.08128</v>
      </c>
      <c r="V166" s="89">
        <f t="shared" si="93"/>
        <v>2.0765199999999999</v>
      </c>
      <c r="W166" s="89">
        <f t="shared" si="93"/>
        <v>2.1296900000000001</v>
      </c>
      <c r="X166" s="89">
        <f t="shared" si="93"/>
        <v>2.11999</v>
      </c>
      <c r="Y166" s="89">
        <f t="shared" si="93"/>
        <v>2.03383</v>
      </c>
      <c r="Z166" s="89">
        <f t="shared" si="93"/>
        <v>1.77274</v>
      </c>
      <c r="AA166" s="89">
        <f t="shared" si="93"/>
        <v>1.6647799999999999</v>
      </c>
    </row>
    <row r="167" spans="1:27" ht="12.75" customHeight="1" outlineLevel="1" x14ac:dyDescent="0.2">
      <c r="A167" s="97" t="s">
        <v>2504</v>
      </c>
      <c r="B167" s="63" t="s">
        <v>242</v>
      </c>
      <c r="C167" s="43" t="s">
        <v>79</v>
      </c>
      <c r="D167" s="44">
        <v>1413.08</v>
      </c>
      <c r="E167" s="44">
        <v>1379.15</v>
      </c>
      <c r="F167" s="44">
        <v>1334.31</v>
      </c>
      <c r="G167" s="44">
        <v>1336.39</v>
      </c>
      <c r="H167" s="44">
        <v>1362.74</v>
      </c>
      <c r="I167" s="44">
        <v>1402.6</v>
      </c>
      <c r="J167" s="44">
        <v>1456.17</v>
      </c>
      <c r="K167" s="44">
        <v>1690.73</v>
      </c>
      <c r="L167" s="44">
        <v>1880.37</v>
      </c>
      <c r="M167" s="44">
        <v>1924.97</v>
      </c>
      <c r="N167" s="44">
        <v>1933.55</v>
      </c>
      <c r="O167" s="44">
        <v>1927.68</v>
      </c>
      <c r="P167" s="44">
        <v>1922.73</v>
      </c>
      <c r="Q167" s="44">
        <v>1925.76</v>
      </c>
      <c r="R167" s="44">
        <v>1923.65</v>
      </c>
      <c r="S167" s="44">
        <v>1921.35</v>
      </c>
      <c r="T167" s="44">
        <v>1912.66</v>
      </c>
      <c r="U167" s="44">
        <v>1875.59</v>
      </c>
      <c r="V167" s="44">
        <v>1870.83</v>
      </c>
      <c r="W167" s="44">
        <v>1924</v>
      </c>
      <c r="X167" s="44">
        <v>1914.3</v>
      </c>
      <c r="Y167" s="44">
        <v>1828.14</v>
      </c>
      <c r="Z167" s="44">
        <v>1567.05</v>
      </c>
      <c r="AA167" s="44">
        <v>1459.09</v>
      </c>
    </row>
    <row r="168" spans="1:27" ht="12.75" customHeight="1" outlineLevel="1" x14ac:dyDescent="0.2">
      <c r="A168" s="97" t="s">
        <v>2505</v>
      </c>
      <c r="B168" s="63" t="s">
        <v>90</v>
      </c>
      <c r="C168" s="43" t="s">
        <v>79</v>
      </c>
      <c r="D168" s="44">
        <f>$D$163</f>
        <v>113.12</v>
      </c>
      <c r="E168" s="44">
        <f>$D$163</f>
        <v>113.12</v>
      </c>
      <c r="F168" s="44">
        <f t="shared" ref="F168:AA168" si="94">$D$163</f>
        <v>113.12</v>
      </c>
      <c r="G168" s="44">
        <f t="shared" si="94"/>
        <v>113.12</v>
      </c>
      <c r="H168" s="44">
        <f t="shared" si="94"/>
        <v>113.12</v>
      </c>
      <c r="I168" s="44">
        <f t="shared" si="94"/>
        <v>113.12</v>
      </c>
      <c r="J168" s="44">
        <f t="shared" si="94"/>
        <v>113.12</v>
      </c>
      <c r="K168" s="44">
        <f t="shared" si="94"/>
        <v>113.12</v>
      </c>
      <c r="L168" s="44">
        <f t="shared" si="94"/>
        <v>113.12</v>
      </c>
      <c r="M168" s="44">
        <f t="shared" si="94"/>
        <v>113.12</v>
      </c>
      <c r="N168" s="44">
        <f t="shared" si="94"/>
        <v>113.12</v>
      </c>
      <c r="O168" s="44">
        <f t="shared" si="94"/>
        <v>113.12</v>
      </c>
      <c r="P168" s="44">
        <f t="shared" si="94"/>
        <v>113.12</v>
      </c>
      <c r="Q168" s="44">
        <f t="shared" si="94"/>
        <v>113.12</v>
      </c>
      <c r="R168" s="44">
        <f t="shared" si="94"/>
        <v>113.12</v>
      </c>
      <c r="S168" s="44">
        <f t="shared" si="94"/>
        <v>113.12</v>
      </c>
      <c r="T168" s="44">
        <f t="shared" si="94"/>
        <v>113.12</v>
      </c>
      <c r="U168" s="44">
        <f t="shared" si="94"/>
        <v>113.12</v>
      </c>
      <c r="V168" s="44">
        <f t="shared" si="94"/>
        <v>113.12</v>
      </c>
      <c r="W168" s="44">
        <f t="shared" si="94"/>
        <v>113.12</v>
      </c>
      <c r="X168" s="44">
        <f t="shared" si="94"/>
        <v>113.12</v>
      </c>
      <c r="Y168" s="44">
        <f t="shared" si="94"/>
        <v>113.12</v>
      </c>
      <c r="Z168" s="44">
        <f t="shared" si="94"/>
        <v>113.12</v>
      </c>
      <c r="AA168" s="44">
        <f t="shared" si="94"/>
        <v>113.12</v>
      </c>
    </row>
    <row r="169" spans="1:27" ht="12.75" customHeight="1" outlineLevel="1" x14ac:dyDescent="0.2">
      <c r="A169" s="97" t="s">
        <v>2506</v>
      </c>
      <c r="B169" s="63" t="s">
        <v>83</v>
      </c>
      <c r="C169" s="43" t="s">
        <v>79</v>
      </c>
      <c r="D169" s="44">
        <v>4.3</v>
      </c>
      <c r="E169" s="44">
        <v>4.3</v>
      </c>
      <c r="F169" s="44">
        <v>4.3</v>
      </c>
      <c r="G169" s="44">
        <v>4.3</v>
      </c>
      <c r="H169" s="44">
        <v>4.3</v>
      </c>
      <c r="I169" s="44">
        <v>4.3</v>
      </c>
      <c r="J169" s="44">
        <v>4.3</v>
      </c>
      <c r="K169" s="44">
        <v>4.3</v>
      </c>
      <c r="L169" s="44">
        <v>4.3</v>
      </c>
      <c r="M169" s="44">
        <v>4.3</v>
      </c>
      <c r="N169" s="44">
        <v>4.3</v>
      </c>
      <c r="O169" s="44">
        <v>4.3</v>
      </c>
      <c r="P169" s="44">
        <v>4.3</v>
      </c>
      <c r="Q169" s="44">
        <v>4.3</v>
      </c>
      <c r="R169" s="44">
        <v>4.3</v>
      </c>
      <c r="S169" s="44">
        <v>4.3</v>
      </c>
      <c r="T169" s="44">
        <v>4.3</v>
      </c>
      <c r="U169" s="44">
        <v>4.3</v>
      </c>
      <c r="V169" s="44">
        <v>4.3</v>
      </c>
      <c r="W169" s="44">
        <v>4.3</v>
      </c>
      <c r="X169" s="44">
        <v>4.3</v>
      </c>
      <c r="Y169" s="44">
        <v>4.3</v>
      </c>
      <c r="Z169" s="44">
        <v>4.3</v>
      </c>
      <c r="AA169" s="44">
        <v>4.3</v>
      </c>
    </row>
    <row r="170" spans="1:27" ht="12.75" customHeight="1" outlineLevel="1" x14ac:dyDescent="0.2">
      <c r="A170" s="97" t="s">
        <v>2507</v>
      </c>
      <c r="B170" s="63" t="s">
        <v>81</v>
      </c>
      <c r="C170" s="43" t="s">
        <v>79</v>
      </c>
      <c r="D170" s="44">
        <f>$D$11</f>
        <v>88.27</v>
      </c>
      <c r="E170" s="44">
        <f t="shared" ref="E170:AA170" si="95">$D$11</f>
        <v>88.27</v>
      </c>
      <c r="F170" s="44">
        <f t="shared" si="95"/>
        <v>88.27</v>
      </c>
      <c r="G170" s="44">
        <f t="shared" si="95"/>
        <v>88.27</v>
      </c>
      <c r="H170" s="44">
        <f t="shared" si="95"/>
        <v>88.27</v>
      </c>
      <c r="I170" s="44">
        <f t="shared" si="95"/>
        <v>88.27</v>
      </c>
      <c r="J170" s="44">
        <f t="shared" si="95"/>
        <v>88.27</v>
      </c>
      <c r="K170" s="44">
        <f t="shared" si="95"/>
        <v>88.27</v>
      </c>
      <c r="L170" s="44">
        <f t="shared" si="95"/>
        <v>88.27</v>
      </c>
      <c r="M170" s="44">
        <f t="shared" si="95"/>
        <v>88.27</v>
      </c>
      <c r="N170" s="44">
        <f t="shared" si="95"/>
        <v>88.27</v>
      </c>
      <c r="O170" s="44">
        <f t="shared" si="95"/>
        <v>88.27</v>
      </c>
      <c r="P170" s="44">
        <f t="shared" si="95"/>
        <v>88.27</v>
      </c>
      <c r="Q170" s="44">
        <f t="shared" si="95"/>
        <v>88.27</v>
      </c>
      <c r="R170" s="44">
        <f t="shared" si="95"/>
        <v>88.27</v>
      </c>
      <c r="S170" s="44">
        <f t="shared" si="95"/>
        <v>88.27</v>
      </c>
      <c r="T170" s="44">
        <f t="shared" si="95"/>
        <v>88.27</v>
      </c>
      <c r="U170" s="44">
        <f t="shared" si="95"/>
        <v>88.27</v>
      </c>
      <c r="V170" s="44">
        <f t="shared" si="95"/>
        <v>88.27</v>
      </c>
      <c r="W170" s="44">
        <f t="shared" si="95"/>
        <v>88.27</v>
      </c>
      <c r="X170" s="44">
        <f t="shared" si="95"/>
        <v>88.27</v>
      </c>
      <c r="Y170" s="44">
        <f t="shared" si="95"/>
        <v>88.27</v>
      </c>
      <c r="Z170" s="44">
        <f t="shared" si="95"/>
        <v>88.27</v>
      </c>
      <c r="AA170" s="44">
        <f t="shared" si="95"/>
        <v>88.27</v>
      </c>
    </row>
    <row r="171" spans="1:27" ht="12.75" customHeight="1" x14ac:dyDescent="0.2">
      <c r="A171" s="96" t="s">
        <v>2508</v>
      </c>
      <c r="B171" s="28" t="str">
        <f>"03"&amp;"."&amp;$B$777&amp;"."&amp;$B$778</f>
        <v>03.04.2024</v>
      </c>
      <c r="C171" s="88" t="s">
        <v>76</v>
      </c>
      <c r="D171" s="89">
        <f>ROUND(((D172+D173+D175+D174)/1000),5)</f>
        <v>1.58968</v>
      </c>
      <c r="E171" s="89">
        <f>ROUND(((E172+E173+E175+E174)/1000),5)</f>
        <v>1.4781599999999999</v>
      </c>
      <c r="F171" s="89">
        <f>ROUND(((F172+F173+F175+F174)/1000),5)</f>
        <v>1.44526</v>
      </c>
      <c r="G171" s="89">
        <f t="shared" ref="G171:AA171" si="96">ROUND(((G172+G173+G175+G174)/1000),5)</f>
        <v>1.4537899999999999</v>
      </c>
      <c r="H171" s="89">
        <f t="shared" si="96"/>
        <v>1.47306</v>
      </c>
      <c r="I171" s="89">
        <f t="shared" si="96"/>
        <v>1.5655699999999999</v>
      </c>
      <c r="J171" s="89">
        <f t="shared" si="96"/>
        <v>1.6208400000000001</v>
      </c>
      <c r="K171" s="89">
        <f t="shared" si="96"/>
        <v>1.7853600000000001</v>
      </c>
      <c r="L171" s="89">
        <f t="shared" si="96"/>
        <v>2.07735</v>
      </c>
      <c r="M171" s="89">
        <f t="shared" si="96"/>
        <v>2.1648999999999998</v>
      </c>
      <c r="N171" s="89">
        <f t="shared" si="96"/>
        <v>2.1719200000000001</v>
      </c>
      <c r="O171" s="89">
        <f t="shared" si="96"/>
        <v>2.1764399999999999</v>
      </c>
      <c r="P171" s="89">
        <f t="shared" si="96"/>
        <v>2.17177</v>
      </c>
      <c r="Q171" s="89">
        <f t="shared" si="96"/>
        <v>2.1760100000000002</v>
      </c>
      <c r="R171" s="89">
        <f t="shared" si="96"/>
        <v>2.1703000000000001</v>
      </c>
      <c r="S171" s="89">
        <f t="shared" si="96"/>
        <v>2.1688299999999998</v>
      </c>
      <c r="T171" s="89">
        <f t="shared" si="96"/>
        <v>2.19434</v>
      </c>
      <c r="U171" s="89">
        <f t="shared" si="96"/>
        <v>2.0879799999999999</v>
      </c>
      <c r="V171" s="89">
        <f t="shared" si="96"/>
        <v>2.0920200000000002</v>
      </c>
      <c r="W171" s="89">
        <f t="shared" si="96"/>
        <v>2.15964</v>
      </c>
      <c r="X171" s="89">
        <f t="shared" si="96"/>
        <v>2.1471</v>
      </c>
      <c r="Y171" s="89">
        <f t="shared" si="96"/>
        <v>2.0236900000000002</v>
      </c>
      <c r="Z171" s="89">
        <f t="shared" si="96"/>
        <v>1.69665</v>
      </c>
      <c r="AA171" s="89">
        <f t="shared" si="96"/>
        <v>1.63391</v>
      </c>
    </row>
    <row r="172" spans="1:27" ht="12.75" customHeight="1" outlineLevel="1" x14ac:dyDescent="0.2">
      <c r="A172" s="97" t="s">
        <v>2509</v>
      </c>
      <c r="B172" s="63" t="s">
        <v>242</v>
      </c>
      <c r="C172" s="43" t="s">
        <v>79</v>
      </c>
      <c r="D172" s="44">
        <v>1383.99</v>
      </c>
      <c r="E172" s="44">
        <v>1272.47</v>
      </c>
      <c r="F172" s="44">
        <v>1239.57</v>
      </c>
      <c r="G172" s="44">
        <v>1248.0999999999999</v>
      </c>
      <c r="H172" s="44">
        <v>1267.3699999999999</v>
      </c>
      <c r="I172" s="44">
        <v>1359.88</v>
      </c>
      <c r="J172" s="44">
        <v>1415.15</v>
      </c>
      <c r="K172" s="44">
        <v>1579.67</v>
      </c>
      <c r="L172" s="44">
        <v>1871.66</v>
      </c>
      <c r="M172" s="44">
        <v>1959.21</v>
      </c>
      <c r="N172" s="44">
        <v>1966.23</v>
      </c>
      <c r="O172" s="44">
        <v>1970.75</v>
      </c>
      <c r="P172" s="44">
        <v>1966.08</v>
      </c>
      <c r="Q172" s="44">
        <v>1970.32</v>
      </c>
      <c r="R172" s="44">
        <v>1964.61</v>
      </c>
      <c r="S172" s="44">
        <v>1963.14</v>
      </c>
      <c r="T172" s="44">
        <v>1988.65</v>
      </c>
      <c r="U172" s="44">
        <v>1882.29</v>
      </c>
      <c r="V172" s="44">
        <v>1886.33</v>
      </c>
      <c r="W172" s="44">
        <v>1953.95</v>
      </c>
      <c r="X172" s="44">
        <v>1941.41</v>
      </c>
      <c r="Y172" s="44">
        <v>1818</v>
      </c>
      <c r="Z172" s="44">
        <v>1490.96</v>
      </c>
      <c r="AA172" s="44">
        <v>1428.22</v>
      </c>
    </row>
    <row r="173" spans="1:27" ht="12.75" customHeight="1" outlineLevel="1" x14ac:dyDescent="0.2">
      <c r="A173" s="97" t="s">
        <v>2510</v>
      </c>
      <c r="B173" s="63" t="s">
        <v>90</v>
      </c>
      <c r="C173" s="43" t="s">
        <v>79</v>
      </c>
      <c r="D173" s="44">
        <f>$D$163</f>
        <v>113.12</v>
      </c>
      <c r="E173" s="44">
        <f>$D$163</f>
        <v>113.12</v>
      </c>
      <c r="F173" s="44">
        <f t="shared" ref="F173:AA173" si="97">$D$163</f>
        <v>113.12</v>
      </c>
      <c r="G173" s="44">
        <f t="shared" si="97"/>
        <v>113.12</v>
      </c>
      <c r="H173" s="44">
        <f t="shared" si="97"/>
        <v>113.12</v>
      </c>
      <c r="I173" s="44">
        <f t="shared" si="97"/>
        <v>113.12</v>
      </c>
      <c r="J173" s="44">
        <f t="shared" si="97"/>
        <v>113.12</v>
      </c>
      <c r="K173" s="44">
        <f t="shared" si="97"/>
        <v>113.12</v>
      </c>
      <c r="L173" s="44">
        <f t="shared" si="97"/>
        <v>113.12</v>
      </c>
      <c r="M173" s="44">
        <f t="shared" si="97"/>
        <v>113.12</v>
      </c>
      <c r="N173" s="44">
        <f t="shared" si="97"/>
        <v>113.12</v>
      </c>
      <c r="O173" s="44">
        <f t="shared" si="97"/>
        <v>113.12</v>
      </c>
      <c r="P173" s="44">
        <f t="shared" si="97"/>
        <v>113.12</v>
      </c>
      <c r="Q173" s="44">
        <f t="shared" si="97"/>
        <v>113.12</v>
      </c>
      <c r="R173" s="44">
        <f t="shared" si="97"/>
        <v>113.12</v>
      </c>
      <c r="S173" s="44">
        <f t="shared" si="97"/>
        <v>113.12</v>
      </c>
      <c r="T173" s="44">
        <f t="shared" si="97"/>
        <v>113.12</v>
      </c>
      <c r="U173" s="44">
        <f t="shared" si="97"/>
        <v>113.12</v>
      </c>
      <c r="V173" s="44">
        <f t="shared" si="97"/>
        <v>113.12</v>
      </c>
      <c r="W173" s="44">
        <f t="shared" si="97"/>
        <v>113.12</v>
      </c>
      <c r="X173" s="44">
        <f t="shared" si="97"/>
        <v>113.12</v>
      </c>
      <c r="Y173" s="44">
        <f t="shared" si="97"/>
        <v>113.12</v>
      </c>
      <c r="Z173" s="44">
        <f t="shared" si="97"/>
        <v>113.12</v>
      </c>
      <c r="AA173" s="44">
        <f t="shared" si="97"/>
        <v>113.12</v>
      </c>
    </row>
    <row r="174" spans="1:27" ht="12.75" customHeight="1" outlineLevel="1" x14ac:dyDescent="0.2">
      <c r="A174" s="97" t="s">
        <v>2511</v>
      </c>
      <c r="B174" s="63" t="s">
        <v>83</v>
      </c>
      <c r="C174" s="43" t="s">
        <v>79</v>
      </c>
      <c r="D174" s="44">
        <v>4.3</v>
      </c>
      <c r="E174" s="44">
        <v>4.3</v>
      </c>
      <c r="F174" s="44">
        <v>4.3</v>
      </c>
      <c r="G174" s="44">
        <v>4.3</v>
      </c>
      <c r="H174" s="44">
        <v>4.3</v>
      </c>
      <c r="I174" s="44">
        <v>4.3</v>
      </c>
      <c r="J174" s="44">
        <v>4.3</v>
      </c>
      <c r="K174" s="44">
        <v>4.3</v>
      </c>
      <c r="L174" s="44">
        <v>4.3</v>
      </c>
      <c r="M174" s="44">
        <v>4.3</v>
      </c>
      <c r="N174" s="44">
        <v>4.3</v>
      </c>
      <c r="O174" s="44">
        <v>4.3</v>
      </c>
      <c r="P174" s="44">
        <v>4.3</v>
      </c>
      <c r="Q174" s="44">
        <v>4.3</v>
      </c>
      <c r="R174" s="44">
        <v>4.3</v>
      </c>
      <c r="S174" s="44">
        <v>4.3</v>
      </c>
      <c r="T174" s="44">
        <v>4.3</v>
      </c>
      <c r="U174" s="44">
        <v>4.3</v>
      </c>
      <c r="V174" s="44">
        <v>4.3</v>
      </c>
      <c r="W174" s="44">
        <v>4.3</v>
      </c>
      <c r="X174" s="44">
        <v>4.3</v>
      </c>
      <c r="Y174" s="44">
        <v>4.3</v>
      </c>
      <c r="Z174" s="44">
        <v>4.3</v>
      </c>
      <c r="AA174" s="44">
        <v>4.3</v>
      </c>
    </row>
    <row r="175" spans="1:27" ht="12.75" customHeight="1" outlineLevel="1" x14ac:dyDescent="0.2">
      <c r="A175" s="97" t="s">
        <v>2512</v>
      </c>
      <c r="B175" s="63" t="s">
        <v>81</v>
      </c>
      <c r="C175" s="43" t="s">
        <v>79</v>
      </c>
      <c r="D175" s="44">
        <f>$D$11</f>
        <v>88.27</v>
      </c>
      <c r="E175" s="44">
        <f t="shared" ref="E175:AA175" si="98">$D$11</f>
        <v>88.27</v>
      </c>
      <c r="F175" s="44">
        <f t="shared" si="98"/>
        <v>88.27</v>
      </c>
      <c r="G175" s="44">
        <f t="shared" si="98"/>
        <v>88.27</v>
      </c>
      <c r="H175" s="44">
        <f t="shared" si="98"/>
        <v>88.27</v>
      </c>
      <c r="I175" s="44">
        <f t="shared" si="98"/>
        <v>88.27</v>
      </c>
      <c r="J175" s="44">
        <f t="shared" si="98"/>
        <v>88.27</v>
      </c>
      <c r="K175" s="44">
        <f t="shared" si="98"/>
        <v>88.27</v>
      </c>
      <c r="L175" s="44">
        <f t="shared" si="98"/>
        <v>88.27</v>
      </c>
      <c r="M175" s="44">
        <f t="shared" si="98"/>
        <v>88.27</v>
      </c>
      <c r="N175" s="44">
        <f t="shared" si="98"/>
        <v>88.27</v>
      </c>
      <c r="O175" s="44">
        <f t="shared" si="98"/>
        <v>88.27</v>
      </c>
      <c r="P175" s="44">
        <f t="shared" si="98"/>
        <v>88.27</v>
      </c>
      <c r="Q175" s="44">
        <f t="shared" si="98"/>
        <v>88.27</v>
      </c>
      <c r="R175" s="44">
        <f t="shared" si="98"/>
        <v>88.27</v>
      </c>
      <c r="S175" s="44">
        <f t="shared" si="98"/>
        <v>88.27</v>
      </c>
      <c r="T175" s="44">
        <f t="shared" si="98"/>
        <v>88.27</v>
      </c>
      <c r="U175" s="44">
        <f t="shared" si="98"/>
        <v>88.27</v>
      </c>
      <c r="V175" s="44">
        <f t="shared" si="98"/>
        <v>88.27</v>
      </c>
      <c r="W175" s="44">
        <f t="shared" si="98"/>
        <v>88.27</v>
      </c>
      <c r="X175" s="44">
        <f t="shared" si="98"/>
        <v>88.27</v>
      </c>
      <c r="Y175" s="44">
        <f t="shared" si="98"/>
        <v>88.27</v>
      </c>
      <c r="Z175" s="44">
        <f t="shared" si="98"/>
        <v>88.27</v>
      </c>
      <c r="AA175" s="44">
        <f t="shared" si="98"/>
        <v>88.27</v>
      </c>
    </row>
    <row r="176" spans="1:27" ht="12.75" customHeight="1" x14ac:dyDescent="0.2">
      <c r="A176" s="96" t="s">
        <v>2513</v>
      </c>
      <c r="B176" s="28" t="str">
        <f>"04"&amp;"."&amp;$B$777&amp;"."&amp;$B$778</f>
        <v>04.04.2024</v>
      </c>
      <c r="C176" s="88" t="s">
        <v>76</v>
      </c>
      <c r="D176" s="89">
        <f>ROUND(((D177+D178+D180+D179)/1000),5)</f>
        <v>1.4562900000000001</v>
      </c>
      <c r="E176" s="89">
        <f>ROUND(((E177+E178+E180+E179)/1000),5)</f>
        <v>1.3916200000000001</v>
      </c>
      <c r="F176" s="89">
        <f>ROUND(((F177+F178+F180+F179)/1000),5)</f>
        <v>1.3603700000000001</v>
      </c>
      <c r="G176" s="89">
        <f t="shared" ref="G176:AA176" si="99">ROUND(((G177+G178+G180+G179)/1000),5)</f>
        <v>1.36467</v>
      </c>
      <c r="H176" s="89">
        <f t="shared" si="99"/>
        <v>1.39188</v>
      </c>
      <c r="I176" s="89">
        <f t="shared" si="99"/>
        <v>1.50023</v>
      </c>
      <c r="J176" s="89">
        <f t="shared" si="99"/>
        <v>1.6146499999999999</v>
      </c>
      <c r="K176" s="89">
        <f t="shared" si="99"/>
        <v>1.7495499999999999</v>
      </c>
      <c r="L176" s="89">
        <f t="shared" si="99"/>
        <v>2.10161</v>
      </c>
      <c r="M176" s="89">
        <f t="shared" si="99"/>
        <v>2.20004</v>
      </c>
      <c r="N176" s="89">
        <f t="shared" si="99"/>
        <v>2.2156699999999998</v>
      </c>
      <c r="O176" s="89">
        <f t="shared" si="99"/>
        <v>2.20547</v>
      </c>
      <c r="P176" s="89">
        <f t="shared" si="99"/>
        <v>2.1898900000000001</v>
      </c>
      <c r="Q176" s="89">
        <f t="shared" si="99"/>
        <v>2.2124799999999998</v>
      </c>
      <c r="R176" s="89">
        <f t="shared" si="99"/>
        <v>2.1924999999999999</v>
      </c>
      <c r="S176" s="89">
        <f t="shared" si="99"/>
        <v>2.1800600000000001</v>
      </c>
      <c r="T176" s="89">
        <f t="shared" si="99"/>
        <v>2.1762199999999998</v>
      </c>
      <c r="U176" s="89">
        <f t="shared" si="99"/>
        <v>2.08629</v>
      </c>
      <c r="V176" s="89">
        <f t="shared" si="99"/>
        <v>2.1222799999999999</v>
      </c>
      <c r="W176" s="89">
        <f t="shared" si="99"/>
        <v>2.17842</v>
      </c>
      <c r="X176" s="89">
        <f t="shared" si="99"/>
        <v>2.1766200000000002</v>
      </c>
      <c r="Y176" s="89">
        <f t="shared" si="99"/>
        <v>2.0618300000000001</v>
      </c>
      <c r="Z176" s="89">
        <f t="shared" si="99"/>
        <v>1.7495799999999999</v>
      </c>
      <c r="AA176" s="89">
        <f t="shared" si="99"/>
        <v>1.6491899999999999</v>
      </c>
    </row>
    <row r="177" spans="1:27" ht="12.75" customHeight="1" outlineLevel="1" x14ac:dyDescent="0.2">
      <c r="A177" s="97" t="s">
        <v>2514</v>
      </c>
      <c r="B177" s="63" t="s">
        <v>242</v>
      </c>
      <c r="C177" s="43" t="s">
        <v>79</v>
      </c>
      <c r="D177" s="44">
        <v>1250.5999999999999</v>
      </c>
      <c r="E177" s="44">
        <v>1185.93</v>
      </c>
      <c r="F177" s="44">
        <v>1154.68</v>
      </c>
      <c r="G177" s="44">
        <v>1158.98</v>
      </c>
      <c r="H177" s="44">
        <v>1186.19</v>
      </c>
      <c r="I177" s="44">
        <v>1294.54</v>
      </c>
      <c r="J177" s="44">
        <v>1408.96</v>
      </c>
      <c r="K177" s="44">
        <v>1543.86</v>
      </c>
      <c r="L177" s="44">
        <v>1895.92</v>
      </c>
      <c r="M177" s="44">
        <v>1994.35</v>
      </c>
      <c r="N177" s="44">
        <v>2009.98</v>
      </c>
      <c r="O177" s="44">
        <v>1999.78</v>
      </c>
      <c r="P177" s="44">
        <v>1984.2</v>
      </c>
      <c r="Q177" s="44">
        <v>2006.79</v>
      </c>
      <c r="R177" s="44">
        <v>1986.81</v>
      </c>
      <c r="S177" s="44">
        <v>1974.37</v>
      </c>
      <c r="T177" s="44">
        <v>1970.53</v>
      </c>
      <c r="U177" s="44">
        <v>1880.6</v>
      </c>
      <c r="V177" s="44">
        <v>1916.59</v>
      </c>
      <c r="W177" s="44">
        <v>1972.73</v>
      </c>
      <c r="X177" s="44">
        <v>1970.93</v>
      </c>
      <c r="Y177" s="44">
        <v>1856.14</v>
      </c>
      <c r="Z177" s="44">
        <v>1543.89</v>
      </c>
      <c r="AA177" s="44">
        <v>1443.5</v>
      </c>
    </row>
    <row r="178" spans="1:27" ht="12.75" customHeight="1" outlineLevel="1" x14ac:dyDescent="0.2">
      <c r="A178" s="97" t="s">
        <v>2515</v>
      </c>
      <c r="B178" s="63" t="s">
        <v>90</v>
      </c>
      <c r="C178" s="43" t="s">
        <v>79</v>
      </c>
      <c r="D178" s="44">
        <f>$D$163</f>
        <v>113.12</v>
      </c>
      <c r="E178" s="44">
        <f>$D$163</f>
        <v>113.12</v>
      </c>
      <c r="F178" s="44">
        <f t="shared" ref="F178:AA178" si="100">$D$163</f>
        <v>113.12</v>
      </c>
      <c r="G178" s="44">
        <f t="shared" si="100"/>
        <v>113.12</v>
      </c>
      <c r="H178" s="44">
        <f t="shared" si="100"/>
        <v>113.12</v>
      </c>
      <c r="I178" s="44">
        <f t="shared" si="100"/>
        <v>113.12</v>
      </c>
      <c r="J178" s="44">
        <f t="shared" si="100"/>
        <v>113.12</v>
      </c>
      <c r="K178" s="44">
        <f t="shared" si="100"/>
        <v>113.12</v>
      </c>
      <c r="L178" s="44">
        <f t="shared" si="100"/>
        <v>113.12</v>
      </c>
      <c r="M178" s="44">
        <f t="shared" si="100"/>
        <v>113.12</v>
      </c>
      <c r="N178" s="44">
        <f t="shared" si="100"/>
        <v>113.12</v>
      </c>
      <c r="O178" s="44">
        <f t="shared" si="100"/>
        <v>113.12</v>
      </c>
      <c r="P178" s="44">
        <f t="shared" si="100"/>
        <v>113.12</v>
      </c>
      <c r="Q178" s="44">
        <f t="shared" si="100"/>
        <v>113.12</v>
      </c>
      <c r="R178" s="44">
        <f t="shared" si="100"/>
        <v>113.12</v>
      </c>
      <c r="S178" s="44">
        <f t="shared" si="100"/>
        <v>113.12</v>
      </c>
      <c r="T178" s="44">
        <f t="shared" si="100"/>
        <v>113.12</v>
      </c>
      <c r="U178" s="44">
        <f t="shared" si="100"/>
        <v>113.12</v>
      </c>
      <c r="V178" s="44">
        <f t="shared" si="100"/>
        <v>113.12</v>
      </c>
      <c r="W178" s="44">
        <f t="shared" si="100"/>
        <v>113.12</v>
      </c>
      <c r="X178" s="44">
        <f t="shared" si="100"/>
        <v>113.12</v>
      </c>
      <c r="Y178" s="44">
        <f t="shared" si="100"/>
        <v>113.12</v>
      </c>
      <c r="Z178" s="44">
        <f t="shared" si="100"/>
        <v>113.12</v>
      </c>
      <c r="AA178" s="44">
        <f t="shared" si="100"/>
        <v>113.12</v>
      </c>
    </row>
    <row r="179" spans="1:27" ht="12.75" customHeight="1" outlineLevel="1" x14ac:dyDescent="0.2">
      <c r="A179" s="97" t="s">
        <v>2516</v>
      </c>
      <c r="B179" s="63" t="s">
        <v>83</v>
      </c>
      <c r="C179" s="43" t="s">
        <v>79</v>
      </c>
      <c r="D179" s="44">
        <v>4.3</v>
      </c>
      <c r="E179" s="44">
        <v>4.3</v>
      </c>
      <c r="F179" s="44">
        <v>4.3</v>
      </c>
      <c r="G179" s="44">
        <v>4.3</v>
      </c>
      <c r="H179" s="44">
        <v>4.3</v>
      </c>
      <c r="I179" s="44">
        <v>4.3</v>
      </c>
      <c r="J179" s="44">
        <v>4.3</v>
      </c>
      <c r="K179" s="44">
        <v>4.3</v>
      </c>
      <c r="L179" s="44">
        <v>4.3</v>
      </c>
      <c r="M179" s="44">
        <v>4.3</v>
      </c>
      <c r="N179" s="44">
        <v>4.3</v>
      </c>
      <c r="O179" s="44">
        <v>4.3</v>
      </c>
      <c r="P179" s="44">
        <v>4.3</v>
      </c>
      <c r="Q179" s="44">
        <v>4.3</v>
      </c>
      <c r="R179" s="44">
        <v>4.3</v>
      </c>
      <c r="S179" s="44">
        <v>4.3</v>
      </c>
      <c r="T179" s="44">
        <v>4.3</v>
      </c>
      <c r="U179" s="44">
        <v>4.3</v>
      </c>
      <c r="V179" s="44">
        <v>4.3</v>
      </c>
      <c r="W179" s="44">
        <v>4.3</v>
      </c>
      <c r="X179" s="44">
        <v>4.3</v>
      </c>
      <c r="Y179" s="44">
        <v>4.3</v>
      </c>
      <c r="Z179" s="44">
        <v>4.3</v>
      </c>
      <c r="AA179" s="44">
        <v>4.3</v>
      </c>
    </row>
    <row r="180" spans="1:27" ht="12.75" customHeight="1" outlineLevel="1" x14ac:dyDescent="0.2">
      <c r="A180" s="97" t="s">
        <v>2517</v>
      </c>
      <c r="B180" s="63" t="s">
        <v>81</v>
      </c>
      <c r="C180" s="43" t="s">
        <v>79</v>
      </c>
      <c r="D180" s="44">
        <f>$D$11</f>
        <v>88.27</v>
      </c>
      <c r="E180" s="44">
        <f t="shared" ref="E180:AA180" si="101">$D$11</f>
        <v>88.27</v>
      </c>
      <c r="F180" s="44">
        <f t="shared" si="101"/>
        <v>88.27</v>
      </c>
      <c r="G180" s="44">
        <f t="shared" si="101"/>
        <v>88.27</v>
      </c>
      <c r="H180" s="44">
        <f t="shared" si="101"/>
        <v>88.27</v>
      </c>
      <c r="I180" s="44">
        <f t="shared" si="101"/>
        <v>88.27</v>
      </c>
      <c r="J180" s="44">
        <f t="shared" si="101"/>
        <v>88.27</v>
      </c>
      <c r="K180" s="44">
        <f t="shared" si="101"/>
        <v>88.27</v>
      </c>
      <c r="L180" s="44">
        <f t="shared" si="101"/>
        <v>88.27</v>
      </c>
      <c r="M180" s="44">
        <f t="shared" si="101"/>
        <v>88.27</v>
      </c>
      <c r="N180" s="44">
        <f t="shared" si="101"/>
        <v>88.27</v>
      </c>
      <c r="O180" s="44">
        <f t="shared" si="101"/>
        <v>88.27</v>
      </c>
      <c r="P180" s="44">
        <f t="shared" si="101"/>
        <v>88.27</v>
      </c>
      <c r="Q180" s="44">
        <f t="shared" si="101"/>
        <v>88.27</v>
      </c>
      <c r="R180" s="44">
        <f t="shared" si="101"/>
        <v>88.27</v>
      </c>
      <c r="S180" s="44">
        <f t="shared" si="101"/>
        <v>88.27</v>
      </c>
      <c r="T180" s="44">
        <f t="shared" si="101"/>
        <v>88.27</v>
      </c>
      <c r="U180" s="44">
        <f t="shared" si="101"/>
        <v>88.27</v>
      </c>
      <c r="V180" s="44">
        <f t="shared" si="101"/>
        <v>88.27</v>
      </c>
      <c r="W180" s="44">
        <f t="shared" si="101"/>
        <v>88.27</v>
      </c>
      <c r="X180" s="44">
        <f t="shared" si="101"/>
        <v>88.27</v>
      </c>
      <c r="Y180" s="44">
        <f t="shared" si="101"/>
        <v>88.27</v>
      </c>
      <c r="Z180" s="44">
        <f t="shared" si="101"/>
        <v>88.27</v>
      </c>
      <c r="AA180" s="44">
        <f t="shared" si="101"/>
        <v>88.27</v>
      </c>
    </row>
    <row r="181" spans="1:27" ht="12.75" customHeight="1" x14ac:dyDescent="0.2">
      <c r="A181" s="96" t="s">
        <v>2518</v>
      </c>
      <c r="B181" s="28" t="str">
        <f>"05"&amp;"."&amp;$B$777&amp;"."&amp;$B$778</f>
        <v>05.04.2024</v>
      </c>
      <c r="C181" s="88" t="s">
        <v>76</v>
      </c>
      <c r="D181" s="89">
        <f>ROUND(((D182+D183+D185+D184)/1000),5)</f>
        <v>1.4644200000000001</v>
      </c>
      <c r="E181" s="89">
        <f>ROUND(((E182+E183+E185+E184)/1000),5)</f>
        <v>1.38605</v>
      </c>
      <c r="F181" s="89">
        <f>ROUND(((F182+F183+F185+F184)/1000),5)</f>
        <v>1.3758699999999999</v>
      </c>
      <c r="G181" s="89">
        <f t="shared" ref="G181:AA181" si="102">ROUND(((G182+G183+G185+G184)/1000),5)</f>
        <v>1.3771899999999999</v>
      </c>
      <c r="H181" s="89">
        <f t="shared" si="102"/>
        <v>1.4111499999999999</v>
      </c>
      <c r="I181" s="89">
        <f t="shared" si="102"/>
        <v>1.52275</v>
      </c>
      <c r="J181" s="89">
        <f t="shared" si="102"/>
        <v>1.63588</v>
      </c>
      <c r="K181" s="89">
        <f t="shared" si="102"/>
        <v>1.8488500000000001</v>
      </c>
      <c r="L181" s="89">
        <f t="shared" si="102"/>
        <v>2.09958</v>
      </c>
      <c r="M181" s="89">
        <f t="shared" si="102"/>
        <v>2.1548099999999999</v>
      </c>
      <c r="N181" s="89">
        <f t="shared" si="102"/>
        <v>2.16344</v>
      </c>
      <c r="O181" s="89">
        <f t="shared" si="102"/>
        <v>2.165</v>
      </c>
      <c r="P181" s="89">
        <f t="shared" si="102"/>
        <v>2.1552099999999998</v>
      </c>
      <c r="Q181" s="89">
        <f t="shared" si="102"/>
        <v>2.1587700000000001</v>
      </c>
      <c r="R181" s="89">
        <f t="shared" si="102"/>
        <v>2.1545899999999998</v>
      </c>
      <c r="S181" s="89">
        <f t="shared" si="102"/>
        <v>2.14988</v>
      </c>
      <c r="T181" s="89">
        <f t="shared" si="102"/>
        <v>2.1419899999999998</v>
      </c>
      <c r="U181" s="89">
        <f t="shared" si="102"/>
        <v>2.0840200000000002</v>
      </c>
      <c r="V181" s="89">
        <f t="shared" si="102"/>
        <v>2.0930499999999999</v>
      </c>
      <c r="W181" s="89">
        <f t="shared" si="102"/>
        <v>2.14479</v>
      </c>
      <c r="X181" s="89">
        <f t="shared" si="102"/>
        <v>2.1547200000000002</v>
      </c>
      <c r="Y181" s="89">
        <f t="shared" si="102"/>
        <v>2.6099299999999999</v>
      </c>
      <c r="Z181" s="89">
        <f t="shared" si="102"/>
        <v>2.3294199999999998</v>
      </c>
      <c r="AA181" s="89">
        <f t="shared" si="102"/>
        <v>1.7834099999999999</v>
      </c>
    </row>
    <row r="182" spans="1:27" ht="12.75" customHeight="1" outlineLevel="1" x14ac:dyDescent="0.2">
      <c r="A182" s="97" t="s">
        <v>2519</v>
      </c>
      <c r="B182" s="63" t="s">
        <v>242</v>
      </c>
      <c r="C182" s="43" t="s">
        <v>79</v>
      </c>
      <c r="D182" s="44">
        <v>1258.73</v>
      </c>
      <c r="E182" s="44">
        <v>1180.3599999999999</v>
      </c>
      <c r="F182" s="44">
        <v>1170.18</v>
      </c>
      <c r="G182" s="44">
        <v>1171.5</v>
      </c>
      <c r="H182" s="44">
        <v>1205.46</v>
      </c>
      <c r="I182" s="44">
        <v>1317.06</v>
      </c>
      <c r="J182" s="44">
        <v>1430.19</v>
      </c>
      <c r="K182" s="44">
        <v>1643.16</v>
      </c>
      <c r="L182" s="44">
        <v>1893.89</v>
      </c>
      <c r="M182" s="44">
        <v>1949.12</v>
      </c>
      <c r="N182" s="44">
        <v>1957.75</v>
      </c>
      <c r="O182" s="44">
        <v>1959.31</v>
      </c>
      <c r="P182" s="44">
        <v>1949.52</v>
      </c>
      <c r="Q182" s="44">
        <v>1953.08</v>
      </c>
      <c r="R182" s="44">
        <v>1948.9</v>
      </c>
      <c r="S182" s="44">
        <v>1944.19</v>
      </c>
      <c r="T182" s="44">
        <v>1936.3</v>
      </c>
      <c r="U182" s="44">
        <v>1878.33</v>
      </c>
      <c r="V182" s="44">
        <v>1887.36</v>
      </c>
      <c r="W182" s="44">
        <v>1939.1</v>
      </c>
      <c r="X182" s="44">
        <v>1949.03</v>
      </c>
      <c r="Y182" s="44">
        <v>2404.2399999999998</v>
      </c>
      <c r="Z182" s="44">
        <v>2123.73</v>
      </c>
      <c r="AA182" s="44">
        <v>1577.72</v>
      </c>
    </row>
    <row r="183" spans="1:27" ht="12.75" customHeight="1" outlineLevel="1" x14ac:dyDescent="0.2">
      <c r="A183" s="97" t="s">
        <v>2520</v>
      </c>
      <c r="B183" s="63" t="s">
        <v>90</v>
      </c>
      <c r="C183" s="43" t="s">
        <v>79</v>
      </c>
      <c r="D183" s="44">
        <f>$D$163</f>
        <v>113.12</v>
      </c>
      <c r="E183" s="44">
        <f>$D$163</f>
        <v>113.12</v>
      </c>
      <c r="F183" s="44">
        <f t="shared" ref="F183:AA183" si="103">$D$163</f>
        <v>113.12</v>
      </c>
      <c r="G183" s="44">
        <f t="shared" si="103"/>
        <v>113.12</v>
      </c>
      <c r="H183" s="44">
        <f t="shared" si="103"/>
        <v>113.12</v>
      </c>
      <c r="I183" s="44">
        <f t="shared" si="103"/>
        <v>113.12</v>
      </c>
      <c r="J183" s="44">
        <f t="shared" si="103"/>
        <v>113.12</v>
      </c>
      <c r="K183" s="44">
        <f t="shared" si="103"/>
        <v>113.12</v>
      </c>
      <c r="L183" s="44">
        <f t="shared" si="103"/>
        <v>113.12</v>
      </c>
      <c r="M183" s="44">
        <f t="shared" si="103"/>
        <v>113.12</v>
      </c>
      <c r="N183" s="44">
        <f t="shared" si="103"/>
        <v>113.12</v>
      </c>
      <c r="O183" s="44">
        <f t="shared" si="103"/>
        <v>113.12</v>
      </c>
      <c r="P183" s="44">
        <f t="shared" si="103"/>
        <v>113.12</v>
      </c>
      <c r="Q183" s="44">
        <f t="shared" si="103"/>
        <v>113.12</v>
      </c>
      <c r="R183" s="44">
        <f t="shared" si="103"/>
        <v>113.12</v>
      </c>
      <c r="S183" s="44">
        <f t="shared" si="103"/>
        <v>113.12</v>
      </c>
      <c r="T183" s="44">
        <f t="shared" si="103"/>
        <v>113.12</v>
      </c>
      <c r="U183" s="44">
        <f t="shared" si="103"/>
        <v>113.12</v>
      </c>
      <c r="V183" s="44">
        <f t="shared" si="103"/>
        <v>113.12</v>
      </c>
      <c r="W183" s="44">
        <f t="shared" si="103"/>
        <v>113.12</v>
      </c>
      <c r="X183" s="44">
        <f t="shared" si="103"/>
        <v>113.12</v>
      </c>
      <c r="Y183" s="44">
        <f t="shared" si="103"/>
        <v>113.12</v>
      </c>
      <c r="Z183" s="44">
        <f t="shared" si="103"/>
        <v>113.12</v>
      </c>
      <c r="AA183" s="44">
        <f t="shared" si="103"/>
        <v>113.12</v>
      </c>
    </row>
    <row r="184" spans="1:27" ht="12.75" customHeight="1" outlineLevel="1" x14ac:dyDescent="0.2">
      <c r="A184" s="97" t="s">
        <v>2521</v>
      </c>
      <c r="B184" s="63" t="s">
        <v>83</v>
      </c>
      <c r="C184" s="43" t="s">
        <v>79</v>
      </c>
      <c r="D184" s="44">
        <v>4.3</v>
      </c>
      <c r="E184" s="44">
        <v>4.3</v>
      </c>
      <c r="F184" s="44">
        <v>4.3</v>
      </c>
      <c r="G184" s="44">
        <v>4.3</v>
      </c>
      <c r="H184" s="44">
        <v>4.3</v>
      </c>
      <c r="I184" s="44">
        <v>4.3</v>
      </c>
      <c r="J184" s="44">
        <v>4.3</v>
      </c>
      <c r="K184" s="44">
        <v>4.3</v>
      </c>
      <c r="L184" s="44">
        <v>4.3</v>
      </c>
      <c r="M184" s="44">
        <v>4.3</v>
      </c>
      <c r="N184" s="44">
        <v>4.3</v>
      </c>
      <c r="O184" s="44">
        <v>4.3</v>
      </c>
      <c r="P184" s="44">
        <v>4.3</v>
      </c>
      <c r="Q184" s="44">
        <v>4.3</v>
      </c>
      <c r="R184" s="44">
        <v>4.3</v>
      </c>
      <c r="S184" s="44">
        <v>4.3</v>
      </c>
      <c r="T184" s="44">
        <v>4.3</v>
      </c>
      <c r="U184" s="44">
        <v>4.3</v>
      </c>
      <c r="V184" s="44">
        <v>4.3</v>
      </c>
      <c r="W184" s="44">
        <v>4.3</v>
      </c>
      <c r="X184" s="44">
        <v>4.3</v>
      </c>
      <c r="Y184" s="44">
        <v>4.3</v>
      </c>
      <c r="Z184" s="44">
        <v>4.3</v>
      </c>
      <c r="AA184" s="44">
        <v>4.3</v>
      </c>
    </row>
    <row r="185" spans="1:27" ht="12.75" customHeight="1" outlineLevel="1" x14ac:dyDescent="0.2">
      <c r="A185" s="97" t="s">
        <v>2522</v>
      </c>
      <c r="B185" s="63" t="s">
        <v>81</v>
      </c>
      <c r="C185" s="43" t="s">
        <v>79</v>
      </c>
      <c r="D185" s="44">
        <f>$D$11</f>
        <v>88.27</v>
      </c>
      <c r="E185" s="44">
        <f t="shared" ref="E185:AA185" si="104">$D$11</f>
        <v>88.27</v>
      </c>
      <c r="F185" s="44">
        <f t="shared" si="104"/>
        <v>88.27</v>
      </c>
      <c r="G185" s="44">
        <f t="shared" si="104"/>
        <v>88.27</v>
      </c>
      <c r="H185" s="44">
        <f t="shared" si="104"/>
        <v>88.27</v>
      </c>
      <c r="I185" s="44">
        <f t="shared" si="104"/>
        <v>88.27</v>
      </c>
      <c r="J185" s="44">
        <f t="shared" si="104"/>
        <v>88.27</v>
      </c>
      <c r="K185" s="44">
        <f t="shared" si="104"/>
        <v>88.27</v>
      </c>
      <c r="L185" s="44">
        <f t="shared" si="104"/>
        <v>88.27</v>
      </c>
      <c r="M185" s="44">
        <f t="shared" si="104"/>
        <v>88.27</v>
      </c>
      <c r="N185" s="44">
        <f t="shared" si="104"/>
        <v>88.27</v>
      </c>
      <c r="O185" s="44">
        <f t="shared" si="104"/>
        <v>88.27</v>
      </c>
      <c r="P185" s="44">
        <f t="shared" si="104"/>
        <v>88.27</v>
      </c>
      <c r="Q185" s="44">
        <f t="shared" si="104"/>
        <v>88.27</v>
      </c>
      <c r="R185" s="44">
        <f t="shared" si="104"/>
        <v>88.27</v>
      </c>
      <c r="S185" s="44">
        <f t="shared" si="104"/>
        <v>88.27</v>
      </c>
      <c r="T185" s="44">
        <f t="shared" si="104"/>
        <v>88.27</v>
      </c>
      <c r="U185" s="44">
        <f t="shared" si="104"/>
        <v>88.27</v>
      </c>
      <c r="V185" s="44">
        <f t="shared" si="104"/>
        <v>88.27</v>
      </c>
      <c r="W185" s="44">
        <f t="shared" si="104"/>
        <v>88.27</v>
      </c>
      <c r="X185" s="44">
        <f t="shared" si="104"/>
        <v>88.27</v>
      </c>
      <c r="Y185" s="44">
        <f t="shared" si="104"/>
        <v>88.27</v>
      </c>
      <c r="Z185" s="44">
        <f t="shared" si="104"/>
        <v>88.27</v>
      </c>
      <c r="AA185" s="44">
        <f t="shared" si="104"/>
        <v>88.27</v>
      </c>
    </row>
    <row r="186" spans="1:27" ht="12.75" customHeight="1" x14ac:dyDescent="0.2">
      <c r="A186" s="96" t="s">
        <v>2523</v>
      </c>
      <c r="B186" s="28" t="str">
        <f>"06"&amp;"."&amp;$B$777&amp;"."&amp;$B$778</f>
        <v>06.04.2024</v>
      </c>
      <c r="C186" s="88" t="s">
        <v>76</v>
      </c>
      <c r="D186" s="89">
        <f>ROUND(((D187+D188+D190+D189)/1000),5)</f>
        <v>1.6355299999999999</v>
      </c>
      <c r="E186" s="89">
        <f>ROUND(((E187+E188+E190+E189)/1000),5)</f>
        <v>1.4739500000000001</v>
      </c>
      <c r="F186" s="89">
        <f>ROUND(((F187+F188+F190+F189)/1000),5)</f>
        <v>1.4283600000000001</v>
      </c>
      <c r="G186" s="89">
        <f t="shared" ref="G186:AA186" si="105">ROUND(((G187+G188+G190+G189)/1000),5)</f>
        <v>1.42462</v>
      </c>
      <c r="H186" s="89">
        <f t="shared" si="105"/>
        <v>1.4679599999999999</v>
      </c>
      <c r="I186" s="89">
        <f t="shared" si="105"/>
        <v>1.5304599999999999</v>
      </c>
      <c r="J186" s="89">
        <f t="shared" si="105"/>
        <v>1.5536000000000001</v>
      </c>
      <c r="K186" s="89">
        <f t="shared" si="105"/>
        <v>1.6560299999999999</v>
      </c>
      <c r="L186" s="89">
        <f t="shared" si="105"/>
        <v>2.0386700000000002</v>
      </c>
      <c r="M186" s="89">
        <f t="shared" si="105"/>
        <v>2.1321099999999999</v>
      </c>
      <c r="N186" s="89">
        <f t="shared" si="105"/>
        <v>2.3037299999999998</v>
      </c>
      <c r="O186" s="89">
        <f t="shared" si="105"/>
        <v>2.1575899999999999</v>
      </c>
      <c r="P186" s="89">
        <f t="shared" si="105"/>
        <v>2.1568100000000001</v>
      </c>
      <c r="Q186" s="89">
        <f t="shared" si="105"/>
        <v>2.15598</v>
      </c>
      <c r="R186" s="89">
        <f t="shared" si="105"/>
        <v>2.1532399999999998</v>
      </c>
      <c r="S186" s="89">
        <f t="shared" si="105"/>
        <v>2.14933</v>
      </c>
      <c r="T186" s="89">
        <f t="shared" si="105"/>
        <v>2.2357100000000001</v>
      </c>
      <c r="U186" s="89">
        <f t="shared" si="105"/>
        <v>2.0676899999999998</v>
      </c>
      <c r="V186" s="89">
        <f t="shared" si="105"/>
        <v>2.07856</v>
      </c>
      <c r="W186" s="89">
        <f t="shared" si="105"/>
        <v>2.1581999999999999</v>
      </c>
      <c r="X186" s="89">
        <f t="shared" si="105"/>
        <v>2.1563599999999998</v>
      </c>
      <c r="Y186" s="89">
        <f t="shared" si="105"/>
        <v>2.0326599999999999</v>
      </c>
      <c r="Z186" s="89">
        <f t="shared" si="105"/>
        <v>1.7567699999999999</v>
      </c>
      <c r="AA186" s="89">
        <f t="shared" si="105"/>
        <v>1.64516</v>
      </c>
    </row>
    <row r="187" spans="1:27" ht="12.75" customHeight="1" outlineLevel="1" x14ac:dyDescent="0.2">
      <c r="A187" s="97" t="s">
        <v>2524</v>
      </c>
      <c r="B187" s="63" t="s">
        <v>242</v>
      </c>
      <c r="C187" s="43" t="s">
        <v>79</v>
      </c>
      <c r="D187" s="44">
        <v>1429.84</v>
      </c>
      <c r="E187" s="44">
        <v>1268.26</v>
      </c>
      <c r="F187" s="44">
        <v>1222.67</v>
      </c>
      <c r="G187" s="44">
        <v>1218.93</v>
      </c>
      <c r="H187" s="44">
        <v>1262.27</v>
      </c>
      <c r="I187" s="44">
        <v>1324.77</v>
      </c>
      <c r="J187" s="44">
        <v>1347.91</v>
      </c>
      <c r="K187" s="44">
        <v>1450.34</v>
      </c>
      <c r="L187" s="44">
        <v>1832.98</v>
      </c>
      <c r="M187" s="44">
        <v>1926.42</v>
      </c>
      <c r="N187" s="44">
        <v>2098.04</v>
      </c>
      <c r="O187" s="44">
        <v>1951.9</v>
      </c>
      <c r="P187" s="44">
        <v>1951.12</v>
      </c>
      <c r="Q187" s="44">
        <v>1950.29</v>
      </c>
      <c r="R187" s="44">
        <v>1947.55</v>
      </c>
      <c r="S187" s="44">
        <v>1943.64</v>
      </c>
      <c r="T187" s="44">
        <v>2030.02</v>
      </c>
      <c r="U187" s="44">
        <v>1862</v>
      </c>
      <c r="V187" s="44">
        <v>1872.87</v>
      </c>
      <c r="W187" s="44">
        <v>1952.51</v>
      </c>
      <c r="X187" s="44">
        <v>1950.67</v>
      </c>
      <c r="Y187" s="44">
        <v>1826.97</v>
      </c>
      <c r="Z187" s="44">
        <v>1551.08</v>
      </c>
      <c r="AA187" s="44">
        <v>1439.47</v>
      </c>
    </row>
    <row r="188" spans="1:27" ht="12.75" customHeight="1" outlineLevel="1" x14ac:dyDescent="0.2">
      <c r="A188" s="97" t="s">
        <v>2525</v>
      </c>
      <c r="B188" s="63" t="s">
        <v>90</v>
      </c>
      <c r="C188" s="43" t="s">
        <v>79</v>
      </c>
      <c r="D188" s="44">
        <f>$D$163</f>
        <v>113.12</v>
      </c>
      <c r="E188" s="44">
        <f>$D$163</f>
        <v>113.12</v>
      </c>
      <c r="F188" s="44">
        <f t="shared" ref="F188:AA188" si="106">$D$163</f>
        <v>113.12</v>
      </c>
      <c r="G188" s="44">
        <f t="shared" si="106"/>
        <v>113.12</v>
      </c>
      <c r="H188" s="44">
        <f t="shared" si="106"/>
        <v>113.12</v>
      </c>
      <c r="I188" s="44">
        <f t="shared" si="106"/>
        <v>113.12</v>
      </c>
      <c r="J188" s="44">
        <f t="shared" si="106"/>
        <v>113.12</v>
      </c>
      <c r="K188" s="44">
        <f t="shared" si="106"/>
        <v>113.12</v>
      </c>
      <c r="L188" s="44">
        <f t="shared" si="106"/>
        <v>113.12</v>
      </c>
      <c r="M188" s="44">
        <f t="shared" si="106"/>
        <v>113.12</v>
      </c>
      <c r="N188" s="44">
        <f t="shared" si="106"/>
        <v>113.12</v>
      </c>
      <c r="O188" s="44">
        <f t="shared" si="106"/>
        <v>113.12</v>
      </c>
      <c r="P188" s="44">
        <f t="shared" si="106"/>
        <v>113.12</v>
      </c>
      <c r="Q188" s="44">
        <f t="shared" si="106"/>
        <v>113.12</v>
      </c>
      <c r="R188" s="44">
        <f t="shared" si="106"/>
        <v>113.12</v>
      </c>
      <c r="S188" s="44">
        <f t="shared" si="106"/>
        <v>113.12</v>
      </c>
      <c r="T188" s="44">
        <f t="shared" si="106"/>
        <v>113.12</v>
      </c>
      <c r="U188" s="44">
        <f t="shared" si="106"/>
        <v>113.12</v>
      </c>
      <c r="V188" s="44">
        <f t="shared" si="106"/>
        <v>113.12</v>
      </c>
      <c r="W188" s="44">
        <f t="shared" si="106"/>
        <v>113.12</v>
      </c>
      <c r="X188" s="44">
        <f t="shared" si="106"/>
        <v>113.12</v>
      </c>
      <c r="Y188" s="44">
        <f t="shared" si="106"/>
        <v>113.12</v>
      </c>
      <c r="Z188" s="44">
        <f t="shared" si="106"/>
        <v>113.12</v>
      </c>
      <c r="AA188" s="44">
        <f t="shared" si="106"/>
        <v>113.12</v>
      </c>
    </row>
    <row r="189" spans="1:27" ht="12.75" customHeight="1" outlineLevel="1" x14ac:dyDescent="0.2">
      <c r="A189" s="97" t="s">
        <v>2526</v>
      </c>
      <c r="B189" s="63" t="s">
        <v>83</v>
      </c>
      <c r="C189" s="43" t="s">
        <v>79</v>
      </c>
      <c r="D189" s="44">
        <v>4.3</v>
      </c>
      <c r="E189" s="44">
        <v>4.3</v>
      </c>
      <c r="F189" s="44">
        <v>4.3</v>
      </c>
      <c r="G189" s="44">
        <v>4.3</v>
      </c>
      <c r="H189" s="44">
        <v>4.3</v>
      </c>
      <c r="I189" s="44">
        <v>4.3</v>
      </c>
      <c r="J189" s="44">
        <v>4.3</v>
      </c>
      <c r="K189" s="44">
        <v>4.3</v>
      </c>
      <c r="L189" s="44">
        <v>4.3</v>
      </c>
      <c r="M189" s="44">
        <v>4.3</v>
      </c>
      <c r="N189" s="44">
        <v>4.3</v>
      </c>
      <c r="O189" s="44">
        <v>4.3</v>
      </c>
      <c r="P189" s="44">
        <v>4.3</v>
      </c>
      <c r="Q189" s="44">
        <v>4.3</v>
      </c>
      <c r="R189" s="44">
        <v>4.3</v>
      </c>
      <c r="S189" s="44">
        <v>4.3</v>
      </c>
      <c r="T189" s="44">
        <v>4.3</v>
      </c>
      <c r="U189" s="44">
        <v>4.3</v>
      </c>
      <c r="V189" s="44">
        <v>4.3</v>
      </c>
      <c r="W189" s="44">
        <v>4.3</v>
      </c>
      <c r="X189" s="44">
        <v>4.3</v>
      </c>
      <c r="Y189" s="44">
        <v>4.3</v>
      </c>
      <c r="Z189" s="44">
        <v>4.3</v>
      </c>
      <c r="AA189" s="44">
        <v>4.3</v>
      </c>
    </row>
    <row r="190" spans="1:27" ht="12.75" customHeight="1" outlineLevel="1" x14ac:dyDescent="0.2">
      <c r="A190" s="97" t="s">
        <v>2527</v>
      </c>
      <c r="B190" s="63" t="s">
        <v>81</v>
      </c>
      <c r="C190" s="43" t="s">
        <v>79</v>
      </c>
      <c r="D190" s="44">
        <f>$D$11</f>
        <v>88.27</v>
      </c>
      <c r="E190" s="44">
        <f t="shared" ref="E190:AA190" si="107">$D$11</f>
        <v>88.27</v>
      </c>
      <c r="F190" s="44">
        <f t="shared" si="107"/>
        <v>88.27</v>
      </c>
      <c r="G190" s="44">
        <f t="shared" si="107"/>
        <v>88.27</v>
      </c>
      <c r="H190" s="44">
        <f t="shared" si="107"/>
        <v>88.27</v>
      </c>
      <c r="I190" s="44">
        <f t="shared" si="107"/>
        <v>88.27</v>
      </c>
      <c r="J190" s="44">
        <f t="shared" si="107"/>
        <v>88.27</v>
      </c>
      <c r="K190" s="44">
        <f t="shared" si="107"/>
        <v>88.27</v>
      </c>
      <c r="L190" s="44">
        <f t="shared" si="107"/>
        <v>88.27</v>
      </c>
      <c r="M190" s="44">
        <f t="shared" si="107"/>
        <v>88.27</v>
      </c>
      <c r="N190" s="44">
        <f t="shared" si="107"/>
        <v>88.27</v>
      </c>
      <c r="O190" s="44">
        <f t="shared" si="107"/>
        <v>88.27</v>
      </c>
      <c r="P190" s="44">
        <f t="shared" si="107"/>
        <v>88.27</v>
      </c>
      <c r="Q190" s="44">
        <f t="shared" si="107"/>
        <v>88.27</v>
      </c>
      <c r="R190" s="44">
        <f t="shared" si="107"/>
        <v>88.27</v>
      </c>
      <c r="S190" s="44">
        <f t="shared" si="107"/>
        <v>88.27</v>
      </c>
      <c r="T190" s="44">
        <f t="shared" si="107"/>
        <v>88.27</v>
      </c>
      <c r="U190" s="44">
        <f t="shared" si="107"/>
        <v>88.27</v>
      </c>
      <c r="V190" s="44">
        <f t="shared" si="107"/>
        <v>88.27</v>
      </c>
      <c r="W190" s="44">
        <f t="shared" si="107"/>
        <v>88.27</v>
      </c>
      <c r="X190" s="44">
        <f t="shared" si="107"/>
        <v>88.27</v>
      </c>
      <c r="Y190" s="44">
        <f t="shared" si="107"/>
        <v>88.27</v>
      </c>
      <c r="Z190" s="44">
        <f t="shared" si="107"/>
        <v>88.27</v>
      </c>
      <c r="AA190" s="44">
        <f t="shared" si="107"/>
        <v>88.27</v>
      </c>
    </row>
    <row r="191" spans="1:27" ht="12.75" customHeight="1" x14ac:dyDescent="0.2">
      <c r="A191" s="96" t="s">
        <v>2528</v>
      </c>
      <c r="B191" s="28" t="str">
        <f>"07"&amp;"."&amp;$B$777&amp;"."&amp;$B$778</f>
        <v>07.04.2024</v>
      </c>
      <c r="C191" s="88" t="s">
        <v>76</v>
      </c>
      <c r="D191" s="89">
        <f>ROUND(((D192+D193+D195+D194)/1000),5)</f>
        <v>1.57978</v>
      </c>
      <c r="E191" s="89">
        <f>ROUND(((E192+E193+E195+E194)/1000),5)</f>
        <v>1.46123</v>
      </c>
      <c r="F191" s="89">
        <f>ROUND(((F192+F193+F195+F194)/1000),5)</f>
        <v>1.4070800000000001</v>
      </c>
      <c r="G191" s="89">
        <f t="shared" ref="G191:AA191" si="108">ROUND(((G192+G193+G195+G194)/1000),5)</f>
        <v>1.39428</v>
      </c>
      <c r="H191" s="89">
        <f t="shared" si="108"/>
        <v>1.4043600000000001</v>
      </c>
      <c r="I191" s="89">
        <f t="shared" si="108"/>
        <v>1.40977</v>
      </c>
      <c r="J191" s="89">
        <f t="shared" si="108"/>
        <v>1.4069700000000001</v>
      </c>
      <c r="K191" s="89">
        <f t="shared" si="108"/>
        <v>1.5256799999999999</v>
      </c>
      <c r="L191" s="89">
        <f t="shared" si="108"/>
        <v>1.6806300000000001</v>
      </c>
      <c r="M191" s="89">
        <f t="shared" si="108"/>
        <v>1.7471300000000001</v>
      </c>
      <c r="N191" s="89">
        <f t="shared" si="108"/>
        <v>1.8398600000000001</v>
      </c>
      <c r="O191" s="89">
        <f t="shared" si="108"/>
        <v>1.8275600000000001</v>
      </c>
      <c r="P191" s="89">
        <f t="shared" si="108"/>
        <v>1.80705</v>
      </c>
      <c r="Q191" s="89">
        <f t="shared" si="108"/>
        <v>1.8003499999999999</v>
      </c>
      <c r="R191" s="89">
        <f t="shared" si="108"/>
        <v>1.7909600000000001</v>
      </c>
      <c r="S191" s="89">
        <f t="shared" si="108"/>
        <v>1.8337000000000001</v>
      </c>
      <c r="T191" s="89">
        <f t="shared" si="108"/>
        <v>1.8151600000000001</v>
      </c>
      <c r="U191" s="89">
        <f t="shared" si="108"/>
        <v>1.82952</v>
      </c>
      <c r="V191" s="89">
        <f t="shared" si="108"/>
        <v>1.84012</v>
      </c>
      <c r="W191" s="89">
        <f t="shared" si="108"/>
        <v>2.1434799999999998</v>
      </c>
      <c r="X191" s="89">
        <f t="shared" si="108"/>
        <v>2.1821999999999999</v>
      </c>
      <c r="Y191" s="89">
        <f t="shared" si="108"/>
        <v>1.82498</v>
      </c>
      <c r="Z191" s="89">
        <f t="shared" si="108"/>
        <v>1.6343399999999999</v>
      </c>
      <c r="AA191" s="89">
        <f t="shared" si="108"/>
        <v>1.5608900000000001</v>
      </c>
    </row>
    <row r="192" spans="1:27" ht="12.75" customHeight="1" outlineLevel="1" x14ac:dyDescent="0.2">
      <c r="A192" s="97" t="s">
        <v>2529</v>
      </c>
      <c r="B192" s="63" t="s">
        <v>242</v>
      </c>
      <c r="C192" s="43" t="s">
        <v>79</v>
      </c>
      <c r="D192" s="44">
        <v>1374.09</v>
      </c>
      <c r="E192" s="44">
        <v>1255.54</v>
      </c>
      <c r="F192" s="44">
        <v>1201.3900000000001</v>
      </c>
      <c r="G192" s="44">
        <v>1188.5899999999999</v>
      </c>
      <c r="H192" s="44">
        <v>1198.67</v>
      </c>
      <c r="I192" s="44">
        <v>1204.08</v>
      </c>
      <c r="J192" s="44">
        <v>1201.28</v>
      </c>
      <c r="K192" s="44">
        <v>1319.99</v>
      </c>
      <c r="L192" s="44">
        <v>1474.94</v>
      </c>
      <c r="M192" s="44">
        <v>1541.44</v>
      </c>
      <c r="N192" s="44">
        <v>1634.17</v>
      </c>
      <c r="O192" s="44">
        <v>1621.87</v>
      </c>
      <c r="P192" s="44">
        <v>1601.36</v>
      </c>
      <c r="Q192" s="44">
        <v>1594.66</v>
      </c>
      <c r="R192" s="44">
        <v>1585.27</v>
      </c>
      <c r="S192" s="44">
        <v>1628.01</v>
      </c>
      <c r="T192" s="44">
        <v>1609.47</v>
      </c>
      <c r="U192" s="44">
        <v>1623.83</v>
      </c>
      <c r="V192" s="44">
        <v>1634.43</v>
      </c>
      <c r="W192" s="44">
        <v>1937.79</v>
      </c>
      <c r="X192" s="44">
        <v>1976.51</v>
      </c>
      <c r="Y192" s="44">
        <v>1619.29</v>
      </c>
      <c r="Z192" s="44">
        <v>1428.65</v>
      </c>
      <c r="AA192" s="44">
        <v>1355.2</v>
      </c>
    </row>
    <row r="193" spans="1:27" ht="12.75" customHeight="1" outlineLevel="1" x14ac:dyDescent="0.2">
      <c r="A193" s="97" t="s">
        <v>2530</v>
      </c>
      <c r="B193" s="63" t="s">
        <v>90</v>
      </c>
      <c r="C193" s="43" t="s">
        <v>79</v>
      </c>
      <c r="D193" s="44">
        <f>$D$163</f>
        <v>113.12</v>
      </c>
      <c r="E193" s="44">
        <f>$D$163</f>
        <v>113.12</v>
      </c>
      <c r="F193" s="44">
        <f t="shared" ref="F193:AA193" si="109">$D$163</f>
        <v>113.12</v>
      </c>
      <c r="G193" s="44">
        <f t="shared" si="109"/>
        <v>113.12</v>
      </c>
      <c r="H193" s="44">
        <f t="shared" si="109"/>
        <v>113.12</v>
      </c>
      <c r="I193" s="44">
        <f t="shared" si="109"/>
        <v>113.12</v>
      </c>
      <c r="J193" s="44">
        <f t="shared" si="109"/>
        <v>113.12</v>
      </c>
      <c r="K193" s="44">
        <f t="shared" si="109"/>
        <v>113.12</v>
      </c>
      <c r="L193" s="44">
        <f t="shared" si="109"/>
        <v>113.12</v>
      </c>
      <c r="M193" s="44">
        <f t="shared" si="109"/>
        <v>113.12</v>
      </c>
      <c r="N193" s="44">
        <f t="shared" si="109"/>
        <v>113.12</v>
      </c>
      <c r="O193" s="44">
        <f t="shared" si="109"/>
        <v>113.12</v>
      </c>
      <c r="P193" s="44">
        <f t="shared" si="109"/>
        <v>113.12</v>
      </c>
      <c r="Q193" s="44">
        <f t="shared" si="109"/>
        <v>113.12</v>
      </c>
      <c r="R193" s="44">
        <f t="shared" si="109"/>
        <v>113.12</v>
      </c>
      <c r="S193" s="44">
        <f t="shared" si="109"/>
        <v>113.12</v>
      </c>
      <c r="T193" s="44">
        <f t="shared" si="109"/>
        <v>113.12</v>
      </c>
      <c r="U193" s="44">
        <f t="shared" si="109"/>
        <v>113.12</v>
      </c>
      <c r="V193" s="44">
        <f t="shared" si="109"/>
        <v>113.12</v>
      </c>
      <c r="W193" s="44">
        <f t="shared" si="109"/>
        <v>113.12</v>
      </c>
      <c r="X193" s="44">
        <f t="shared" si="109"/>
        <v>113.12</v>
      </c>
      <c r="Y193" s="44">
        <f t="shared" si="109"/>
        <v>113.12</v>
      </c>
      <c r="Z193" s="44">
        <f t="shared" si="109"/>
        <v>113.12</v>
      </c>
      <c r="AA193" s="44">
        <f t="shared" si="109"/>
        <v>113.12</v>
      </c>
    </row>
    <row r="194" spans="1:27" ht="12.75" customHeight="1" outlineLevel="1" x14ac:dyDescent="0.2">
      <c r="A194" s="97" t="s">
        <v>2531</v>
      </c>
      <c r="B194" s="63" t="s">
        <v>83</v>
      </c>
      <c r="C194" s="43" t="s">
        <v>79</v>
      </c>
      <c r="D194" s="44">
        <v>4.3</v>
      </c>
      <c r="E194" s="44">
        <v>4.3</v>
      </c>
      <c r="F194" s="44">
        <v>4.3</v>
      </c>
      <c r="G194" s="44">
        <v>4.3</v>
      </c>
      <c r="H194" s="44">
        <v>4.3</v>
      </c>
      <c r="I194" s="44">
        <v>4.3</v>
      </c>
      <c r="J194" s="44">
        <v>4.3</v>
      </c>
      <c r="K194" s="44">
        <v>4.3</v>
      </c>
      <c r="L194" s="44">
        <v>4.3</v>
      </c>
      <c r="M194" s="44">
        <v>4.3</v>
      </c>
      <c r="N194" s="44">
        <v>4.3</v>
      </c>
      <c r="O194" s="44">
        <v>4.3</v>
      </c>
      <c r="P194" s="44">
        <v>4.3</v>
      </c>
      <c r="Q194" s="44">
        <v>4.3</v>
      </c>
      <c r="R194" s="44">
        <v>4.3</v>
      </c>
      <c r="S194" s="44">
        <v>4.3</v>
      </c>
      <c r="T194" s="44">
        <v>4.3</v>
      </c>
      <c r="U194" s="44">
        <v>4.3</v>
      </c>
      <c r="V194" s="44">
        <v>4.3</v>
      </c>
      <c r="W194" s="44">
        <v>4.3</v>
      </c>
      <c r="X194" s="44">
        <v>4.3</v>
      </c>
      <c r="Y194" s="44">
        <v>4.3</v>
      </c>
      <c r="Z194" s="44">
        <v>4.3</v>
      </c>
      <c r="AA194" s="44">
        <v>4.3</v>
      </c>
    </row>
    <row r="195" spans="1:27" ht="12.75" customHeight="1" outlineLevel="1" x14ac:dyDescent="0.2">
      <c r="A195" s="97" t="s">
        <v>2532</v>
      </c>
      <c r="B195" s="63" t="s">
        <v>81</v>
      </c>
      <c r="C195" s="43" t="s">
        <v>79</v>
      </c>
      <c r="D195" s="44">
        <f>$D$11</f>
        <v>88.27</v>
      </c>
      <c r="E195" s="44">
        <f t="shared" ref="E195:AA195" si="110">$D$11</f>
        <v>88.27</v>
      </c>
      <c r="F195" s="44">
        <f t="shared" si="110"/>
        <v>88.27</v>
      </c>
      <c r="G195" s="44">
        <f t="shared" si="110"/>
        <v>88.27</v>
      </c>
      <c r="H195" s="44">
        <f t="shared" si="110"/>
        <v>88.27</v>
      </c>
      <c r="I195" s="44">
        <f t="shared" si="110"/>
        <v>88.27</v>
      </c>
      <c r="J195" s="44">
        <f t="shared" si="110"/>
        <v>88.27</v>
      </c>
      <c r="K195" s="44">
        <f t="shared" si="110"/>
        <v>88.27</v>
      </c>
      <c r="L195" s="44">
        <f t="shared" si="110"/>
        <v>88.27</v>
      </c>
      <c r="M195" s="44">
        <f t="shared" si="110"/>
        <v>88.27</v>
      </c>
      <c r="N195" s="44">
        <f t="shared" si="110"/>
        <v>88.27</v>
      </c>
      <c r="O195" s="44">
        <f t="shared" si="110"/>
        <v>88.27</v>
      </c>
      <c r="P195" s="44">
        <f t="shared" si="110"/>
        <v>88.27</v>
      </c>
      <c r="Q195" s="44">
        <f t="shared" si="110"/>
        <v>88.27</v>
      </c>
      <c r="R195" s="44">
        <f t="shared" si="110"/>
        <v>88.27</v>
      </c>
      <c r="S195" s="44">
        <f t="shared" si="110"/>
        <v>88.27</v>
      </c>
      <c r="T195" s="44">
        <f t="shared" si="110"/>
        <v>88.27</v>
      </c>
      <c r="U195" s="44">
        <f t="shared" si="110"/>
        <v>88.27</v>
      </c>
      <c r="V195" s="44">
        <f t="shared" si="110"/>
        <v>88.27</v>
      </c>
      <c r="W195" s="44">
        <f t="shared" si="110"/>
        <v>88.27</v>
      </c>
      <c r="X195" s="44">
        <f t="shared" si="110"/>
        <v>88.27</v>
      </c>
      <c r="Y195" s="44">
        <f t="shared" si="110"/>
        <v>88.27</v>
      </c>
      <c r="Z195" s="44">
        <f t="shared" si="110"/>
        <v>88.27</v>
      </c>
      <c r="AA195" s="44">
        <f t="shared" si="110"/>
        <v>88.27</v>
      </c>
    </row>
    <row r="196" spans="1:27" ht="12.75" customHeight="1" x14ac:dyDescent="0.2">
      <c r="A196" s="96" t="s">
        <v>2533</v>
      </c>
      <c r="B196" s="28" t="str">
        <f>"08"&amp;"."&amp;$B$777&amp;"."&amp;$B$778</f>
        <v>08.04.2024</v>
      </c>
      <c r="C196" s="88" t="s">
        <v>76</v>
      </c>
      <c r="D196" s="89">
        <f>ROUND(((D197+D198+D200+D199)/1000),5)</f>
        <v>1.4686699999999999</v>
      </c>
      <c r="E196" s="89">
        <f>ROUND(((E197+E198+E200+E199)/1000),5)</f>
        <v>1.3886700000000001</v>
      </c>
      <c r="F196" s="89">
        <f>ROUND(((F197+F198+F200+F199)/1000),5)</f>
        <v>1.35639</v>
      </c>
      <c r="G196" s="89">
        <f t="shared" ref="G196:AA196" si="111">ROUND(((G197+G198+G200+G199)/1000),5)</f>
        <v>1.35493</v>
      </c>
      <c r="H196" s="89">
        <f t="shared" si="111"/>
        <v>1.38747</v>
      </c>
      <c r="I196" s="89">
        <f t="shared" si="111"/>
        <v>1.4653</v>
      </c>
      <c r="J196" s="89">
        <f t="shared" si="111"/>
        <v>1.60547</v>
      </c>
      <c r="K196" s="89">
        <f t="shared" si="111"/>
        <v>1.8815599999999999</v>
      </c>
      <c r="L196" s="89">
        <f t="shared" si="111"/>
        <v>2.0921500000000002</v>
      </c>
      <c r="M196" s="89">
        <f t="shared" si="111"/>
        <v>2.3632399999999998</v>
      </c>
      <c r="N196" s="89">
        <f t="shared" si="111"/>
        <v>2.3913199999999999</v>
      </c>
      <c r="O196" s="89">
        <f t="shared" si="111"/>
        <v>2.1974100000000001</v>
      </c>
      <c r="P196" s="89">
        <f t="shared" si="111"/>
        <v>2.20885</v>
      </c>
      <c r="Q196" s="89">
        <f t="shared" si="111"/>
        <v>2.2420599999999999</v>
      </c>
      <c r="R196" s="89">
        <f t="shared" si="111"/>
        <v>2.21055</v>
      </c>
      <c r="S196" s="89">
        <f t="shared" si="111"/>
        <v>2.1710099999999999</v>
      </c>
      <c r="T196" s="89">
        <f t="shared" si="111"/>
        <v>2.13104</v>
      </c>
      <c r="U196" s="89">
        <f t="shared" si="111"/>
        <v>2.2010399999999999</v>
      </c>
      <c r="V196" s="89">
        <f t="shared" si="111"/>
        <v>2.3062499999999999</v>
      </c>
      <c r="W196" s="89">
        <f t="shared" si="111"/>
        <v>2.2997000000000001</v>
      </c>
      <c r="X196" s="89">
        <f t="shared" si="111"/>
        <v>2.1243400000000001</v>
      </c>
      <c r="Y196" s="89">
        <f t="shared" si="111"/>
        <v>2.0484</v>
      </c>
      <c r="Z196" s="89">
        <f t="shared" si="111"/>
        <v>1.74186</v>
      </c>
      <c r="AA196" s="89">
        <f t="shared" si="111"/>
        <v>1.6419900000000001</v>
      </c>
    </row>
    <row r="197" spans="1:27" ht="12.75" customHeight="1" outlineLevel="1" x14ac:dyDescent="0.2">
      <c r="A197" s="97" t="s">
        <v>2534</v>
      </c>
      <c r="B197" s="63" t="s">
        <v>242</v>
      </c>
      <c r="C197" s="43" t="s">
        <v>79</v>
      </c>
      <c r="D197" s="44">
        <v>1262.98</v>
      </c>
      <c r="E197" s="44">
        <v>1182.98</v>
      </c>
      <c r="F197" s="44">
        <v>1150.7</v>
      </c>
      <c r="G197" s="44">
        <v>1149.24</v>
      </c>
      <c r="H197" s="44">
        <v>1181.78</v>
      </c>
      <c r="I197" s="44">
        <v>1259.6099999999999</v>
      </c>
      <c r="J197" s="44">
        <v>1399.78</v>
      </c>
      <c r="K197" s="44">
        <v>1675.87</v>
      </c>
      <c r="L197" s="44">
        <v>1886.46</v>
      </c>
      <c r="M197" s="44">
        <v>2157.5500000000002</v>
      </c>
      <c r="N197" s="44">
        <v>2185.63</v>
      </c>
      <c r="O197" s="44">
        <v>1991.72</v>
      </c>
      <c r="P197" s="44">
        <v>2003.16</v>
      </c>
      <c r="Q197" s="44">
        <v>2036.37</v>
      </c>
      <c r="R197" s="44">
        <v>2004.86</v>
      </c>
      <c r="S197" s="44">
        <v>1965.32</v>
      </c>
      <c r="T197" s="44">
        <v>1925.35</v>
      </c>
      <c r="U197" s="44">
        <v>1995.35</v>
      </c>
      <c r="V197" s="44">
        <v>2100.56</v>
      </c>
      <c r="W197" s="44">
        <v>2094.0100000000002</v>
      </c>
      <c r="X197" s="44">
        <v>1918.65</v>
      </c>
      <c r="Y197" s="44">
        <v>1842.71</v>
      </c>
      <c r="Z197" s="44">
        <v>1536.17</v>
      </c>
      <c r="AA197" s="44">
        <v>1436.3</v>
      </c>
    </row>
    <row r="198" spans="1:27" ht="12.75" customHeight="1" outlineLevel="1" x14ac:dyDescent="0.2">
      <c r="A198" s="97" t="s">
        <v>2535</v>
      </c>
      <c r="B198" s="63" t="s">
        <v>90</v>
      </c>
      <c r="C198" s="43" t="s">
        <v>79</v>
      </c>
      <c r="D198" s="44">
        <f>$D$163</f>
        <v>113.12</v>
      </c>
      <c r="E198" s="44">
        <f>$D$163</f>
        <v>113.12</v>
      </c>
      <c r="F198" s="44">
        <f t="shared" ref="F198:AA198" si="112">$D$163</f>
        <v>113.12</v>
      </c>
      <c r="G198" s="44">
        <f t="shared" si="112"/>
        <v>113.12</v>
      </c>
      <c r="H198" s="44">
        <f t="shared" si="112"/>
        <v>113.12</v>
      </c>
      <c r="I198" s="44">
        <f t="shared" si="112"/>
        <v>113.12</v>
      </c>
      <c r="J198" s="44">
        <f t="shared" si="112"/>
        <v>113.12</v>
      </c>
      <c r="K198" s="44">
        <f t="shared" si="112"/>
        <v>113.12</v>
      </c>
      <c r="L198" s="44">
        <f t="shared" si="112"/>
        <v>113.12</v>
      </c>
      <c r="M198" s="44">
        <f t="shared" si="112"/>
        <v>113.12</v>
      </c>
      <c r="N198" s="44">
        <f t="shared" si="112"/>
        <v>113.12</v>
      </c>
      <c r="O198" s="44">
        <f t="shared" si="112"/>
        <v>113.12</v>
      </c>
      <c r="P198" s="44">
        <f t="shared" si="112"/>
        <v>113.12</v>
      </c>
      <c r="Q198" s="44">
        <f t="shared" si="112"/>
        <v>113.12</v>
      </c>
      <c r="R198" s="44">
        <f t="shared" si="112"/>
        <v>113.12</v>
      </c>
      <c r="S198" s="44">
        <f t="shared" si="112"/>
        <v>113.12</v>
      </c>
      <c r="T198" s="44">
        <f t="shared" si="112"/>
        <v>113.12</v>
      </c>
      <c r="U198" s="44">
        <f t="shared" si="112"/>
        <v>113.12</v>
      </c>
      <c r="V198" s="44">
        <f t="shared" si="112"/>
        <v>113.12</v>
      </c>
      <c r="W198" s="44">
        <f t="shared" si="112"/>
        <v>113.12</v>
      </c>
      <c r="X198" s="44">
        <f t="shared" si="112"/>
        <v>113.12</v>
      </c>
      <c r="Y198" s="44">
        <f t="shared" si="112"/>
        <v>113.12</v>
      </c>
      <c r="Z198" s="44">
        <f t="shared" si="112"/>
        <v>113.12</v>
      </c>
      <c r="AA198" s="44">
        <f t="shared" si="112"/>
        <v>113.12</v>
      </c>
    </row>
    <row r="199" spans="1:27" ht="12.75" customHeight="1" outlineLevel="1" x14ac:dyDescent="0.2">
      <c r="A199" s="97" t="s">
        <v>2536</v>
      </c>
      <c r="B199" s="63" t="s">
        <v>83</v>
      </c>
      <c r="C199" s="43" t="s">
        <v>79</v>
      </c>
      <c r="D199" s="44">
        <v>4.3</v>
      </c>
      <c r="E199" s="44">
        <v>4.3</v>
      </c>
      <c r="F199" s="44">
        <v>4.3</v>
      </c>
      <c r="G199" s="44">
        <v>4.3</v>
      </c>
      <c r="H199" s="44">
        <v>4.3</v>
      </c>
      <c r="I199" s="44">
        <v>4.3</v>
      </c>
      <c r="J199" s="44">
        <v>4.3</v>
      </c>
      <c r="K199" s="44">
        <v>4.3</v>
      </c>
      <c r="L199" s="44">
        <v>4.3</v>
      </c>
      <c r="M199" s="44">
        <v>4.3</v>
      </c>
      <c r="N199" s="44">
        <v>4.3</v>
      </c>
      <c r="O199" s="44">
        <v>4.3</v>
      </c>
      <c r="P199" s="44">
        <v>4.3</v>
      </c>
      <c r="Q199" s="44">
        <v>4.3</v>
      </c>
      <c r="R199" s="44">
        <v>4.3</v>
      </c>
      <c r="S199" s="44">
        <v>4.3</v>
      </c>
      <c r="T199" s="44">
        <v>4.3</v>
      </c>
      <c r="U199" s="44">
        <v>4.3</v>
      </c>
      <c r="V199" s="44">
        <v>4.3</v>
      </c>
      <c r="W199" s="44">
        <v>4.3</v>
      </c>
      <c r="X199" s="44">
        <v>4.3</v>
      </c>
      <c r="Y199" s="44">
        <v>4.3</v>
      </c>
      <c r="Z199" s="44">
        <v>4.3</v>
      </c>
      <c r="AA199" s="44">
        <v>4.3</v>
      </c>
    </row>
    <row r="200" spans="1:27" ht="12.75" customHeight="1" outlineLevel="1" x14ac:dyDescent="0.2">
      <c r="A200" s="97" t="s">
        <v>2537</v>
      </c>
      <c r="B200" s="63" t="s">
        <v>81</v>
      </c>
      <c r="C200" s="43" t="s">
        <v>79</v>
      </c>
      <c r="D200" s="44">
        <f>$D$11</f>
        <v>88.27</v>
      </c>
      <c r="E200" s="44">
        <f t="shared" ref="E200:AA200" si="113">$D$11</f>
        <v>88.27</v>
      </c>
      <c r="F200" s="44">
        <f t="shared" si="113"/>
        <v>88.27</v>
      </c>
      <c r="G200" s="44">
        <f t="shared" si="113"/>
        <v>88.27</v>
      </c>
      <c r="H200" s="44">
        <f t="shared" si="113"/>
        <v>88.27</v>
      </c>
      <c r="I200" s="44">
        <f t="shared" si="113"/>
        <v>88.27</v>
      </c>
      <c r="J200" s="44">
        <f t="shared" si="113"/>
        <v>88.27</v>
      </c>
      <c r="K200" s="44">
        <f t="shared" si="113"/>
        <v>88.27</v>
      </c>
      <c r="L200" s="44">
        <f t="shared" si="113"/>
        <v>88.27</v>
      </c>
      <c r="M200" s="44">
        <f t="shared" si="113"/>
        <v>88.27</v>
      </c>
      <c r="N200" s="44">
        <f t="shared" si="113"/>
        <v>88.27</v>
      </c>
      <c r="O200" s="44">
        <f t="shared" si="113"/>
        <v>88.27</v>
      </c>
      <c r="P200" s="44">
        <f t="shared" si="113"/>
        <v>88.27</v>
      </c>
      <c r="Q200" s="44">
        <f t="shared" si="113"/>
        <v>88.27</v>
      </c>
      <c r="R200" s="44">
        <f t="shared" si="113"/>
        <v>88.27</v>
      </c>
      <c r="S200" s="44">
        <f t="shared" si="113"/>
        <v>88.27</v>
      </c>
      <c r="T200" s="44">
        <f t="shared" si="113"/>
        <v>88.27</v>
      </c>
      <c r="U200" s="44">
        <f t="shared" si="113"/>
        <v>88.27</v>
      </c>
      <c r="V200" s="44">
        <f t="shared" si="113"/>
        <v>88.27</v>
      </c>
      <c r="W200" s="44">
        <f t="shared" si="113"/>
        <v>88.27</v>
      </c>
      <c r="X200" s="44">
        <f t="shared" si="113"/>
        <v>88.27</v>
      </c>
      <c r="Y200" s="44">
        <f t="shared" si="113"/>
        <v>88.27</v>
      </c>
      <c r="Z200" s="44">
        <f t="shared" si="113"/>
        <v>88.27</v>
      </c>
      <c r="AA200" s="44">
        <f t="shared" si="113"/>
        <v>88.27</v>
      </c>
    </row>
    <row r="201" spans="1:27" ht="12.75" customHeight="1" x14ac:dyDescent="0.2">
      <c r="A201" s="96" t="s">
        <v>2538</v>
      </c>
      <c r="B201" s="28" t="str">
        <f>"09"&amp;"."&amp;$B$777&amp;"."&amp;$B$778</f>
        <v>09.04.2024</v>
      </c>
      <c r="C201" s="88" t="s">
        <v>76</v>
      </c>
      <c r="D201" s="89">
        <f>ROUND(((D202+D203+D205+D204)/1000),5)</f>
        <v>1.52068</v>
      </c>
      <c r="E201" s="89">
        <f>ROUND(((E202+E203+E205+E204)/1000),5)</f>
        <v>1.41029</v>
      </c>
      <c r="F201" s="89">
        <f>ROUND(((F202+F203+F205+F204)/1000),5)</f>
        <v>1.3992899999999999</v>
      </c>
      <c r="G201" s="89">
        <f t="shared" ref="G201:AA201" si="114">ROUND(((G202+G203+G205+G204)/1000),5)</f>
        <v>1.4073800000000001</v>
      </c>
      <c r="H201" s="89">
        <f t="shared" si="114"/>
        <v>1.4163600000000001</v>
      </c>
      <c r="I201" s="89">
        <f t="shared" si="114"/>
        <v>1.5043800000000001</v>
      </c>
      <c r="J201" s="89">
        <f t="shared" si="114"/>
        <v>1.63934</v>
      </c>
      <c r="K201" s="89">
        <f t="shared" si="114"/>
        <v>1.8497399999999999</v>
      </c>
      <c r="L201" s="89">
        <f t="shared" si="114"/>
        <v>2.01525</v>
      </c>
      <c r="M201" s="89">
        <f t="shared" si="114"/>
        <v>2.0788500000000001</v>
      </c>
      <c r="N201" s="89">
        <f t="shared" si="114"/>
        <v>2.14846</v>
      </c>
      <c r="O201" s="89">
        <f t="shared" si="114"/>
        <v>2.18384</v>
      </c>
      <c r="P201" s="89">
        <f t="shared" si="114"/>
        <v>2.2151900000000002</v>
      </c>
      <c r="Q201" s="89">
        <f t="shared" si="114"/>
        <v>2.2158600000000002</v>
      </c>
      <c r="R201" s="89">
        <f t="shared" si="114"/>
        <v>2.2141299999999999</v>
      </c>
      <c r="S201" s="89">
        <f t="shared" si="114"/>
        <v>2.1565300000000001</v>
      </c>
      <c r="T201" s="89">
        <f t="shared" si="114"/>
        <v>2.0220600000000002</v>
      </c>
      <c r="U201" s="89">
        <f t="shared" si="114"/>
        <v>2.01023</v>
      </c>
      <c r="V201" s="89">
        <f t="shared" si="114"/>
        <v>2.0082900000000001</v>
      </c>
      <c r="W201" s="89">
        <f t="shared" si="114"/>
        <v>2.0375700000000001</v>
      </c>
      <c r="X201" s="89">
        <f t="shared" si="114"/>
        <v>2.0627499999999999</v>
      </c>
      <c r="Y201" s="89">
        <f t="shared" si="114"/>
        <v>2.0066700000000002</v>
      </c>
      <c r="Z201" s="89">
        <f t="shared" si="114"/>
        <v>1.70814</v>
      </c>
      <c r="AA201" s="89">
        <f t="shared" si="114"/>
        <v>1.6106199999999999</v>
      </c>
    </row>
    <row r="202" spans="1:27" ht="12.75" customHeight="1" outlineLevel="1" x14ac:dyDescent="0.2">
      <c r="A202" s="97" t="s">
        <v>2539</v>
      </c>
      <c r="B202" s="63" t="s">
        <v>242</v>
      </c>
      <c r="C202" s="43" t="s">
        <v>79</v>
      </c>
      <c r="D202" s="44">
        <v>1314.99</v>
      </c>
      <c r="E202" s="44">
        <v>1204.5999999999999</v>
      </c>
      <c r="F202" s="44">
        <v>1193.5999999999999</v>
      </c>
      <c r="G202" s="44">
        <v>1201.69</v>
      </c>
      <c r="H202" s="44">
        <v>1210.67</v>
      </c>
      <c r="I202" s="44">
        <v>1298.69</v>
      </c>
      <c r="J202" s="44">
        <v>1433.65</v>
      </c>
      <c r="K202" s="44">
        <v>1644.05</v>
      </c>
      <c r="L202" s="44">
        <v>1809.56</v>
      </c>
      <c r="M202" s="44">
        <v>1873.16</v>
      </c>
      <c r="N202" s="44">
        <v>1942.77</v>
      </c>
      <c r="O202" s="44">
        <v>1978.15</v>
      </c>
      <c r="P202" s="44">
        <v>2009.5</v>
      </c>
      <c r="Q202" s="44">
        <v>2010.17</v>
      </c>
      <c r="R202" s="44">
        <v>2008.44</v>
      </c>
      <c r="S202" s="44">
        <v>1950.84</v>
      </c>
      <c r="T202" s="44">
        <v>1816.37</v>
      </c>
      <c r="U202" s="44">
        <v>1804.54</v>
      </c>
      <c r="V202" s="44">
        <v>1802.6</v>
      </c>
      <c r="W202" s="44">
        <v>1831.88</v>
      </c>
      <c r="X202" s="44">
        <v>1857.06</v>
      </c>
      <c r="Y202" s="44">
        <v>1800.98</v>
      </c>
      <c r="Z202" s="44">
        <v>1502.45</v>
      </c>
      <c r="AA202" s="44">
        <v>1404.93</v>
      </c>
    </row>
    <row r="203" spans="1:27" ht="12.75" customHeight="1" outlineLevel="1" x14ac:dyDescent="0.2">
      <c r="A203" s="97" t="s">
        <v>2540</v>
      </c>
      <c r="B203" s="63" t="s">
        <v>90</v>
      </c>
      <c r="C203" s="43" t="s">
        <v>79</v>
      </c>
      <c r="D203" s="44">
        <f>$D$163</f>
        <v>113.12</v>
      </c>
      <c r="E203" s="44">
        <f>$D$163</f>
        <v>113.12</v>
      </c>
      <c r="F203" s="44">
        <f t="shared" ref="F203:AA203" si="115">$D$163</f>
        <v>113.12</v>
      </c>
      <c r="G203" s="44">
        <f t="shared" si="115"/>
        <v>113.12</v>
      </c>
      <c r="H203" s="44">
        <f t="shared" si="115"/>
        <v>113.12</v>
      </c>
      <c r="I203" s="44">
        <f t="shared" si="115"/>
        <v>113.12</v>
      </c>
      <c r="J203" s="44">
        <f t="shared" si="115"/>
        <v>113.12</v>
      </c>
      <c r="K203" s="44">
        <f t="shared" si="115"/>
        <v>113.12</v>
      </c>
      <c r="L203" s="44">
        <f t="shared" si="115"/>
        <v>113.12</v>
      </c>
      <c r="M203" s="44">
        <f t="shared" si="115"/>
        <v>113.12</v>
      </c>
      <c r="N203" s="44">
        <f t="shared" si="115"/>
        <v>113.12</v>
      </c>
      <c r="O203" s="44">
        <f t="shared" si="115"/>
        <v>113.12</v>
      </c>
      <c r="P203" s="44">
        <f t="shared" si="115"/>
        <v>113.12</v>
      </c>
      <c r="Q203" s="44">
        <f t="shared" si="115"/>
        <v>113.12</v>
      </c>
      <c r="R203" s="44">
        <f t="shared" si="115"/>
        <v>113.12</v>
      </c>
      <c r="S203" s="44">
        <f t="shared" si="115"/>
        <v>113.12</v>
      </c>
      <c r="T203" s="44">
        <f t="shared" si="115"/>
        <v>113.12</v>
      </c>
      <c r="U203" s="44">
        <f t="shared" si="115"/>
        <v>113.12</v>
      </c>
      <c r="V203" s="44">
        <f t="shared" si="115"/>
        <v>113.12</v>
      </c>
      <c r="W203" s="44">
        <f t="shared" si="115"/>
        <v>113.12</v>
      </c>
      <c r="X203" s="44">
        <f t="shared" si="115"/>
        <v>113.12</v>
      </c>
      <c r="Y203" s="44">
        <f t="shared" si="115"/>
        <v>113.12</v>
      </c>
      <c r="Z203" s="44">
        <f t="shared" si="115"/>
        <v>113.12</v>
      </c>
      <c r="AA203" s="44">
        <f t="shared" si="115"/>
        <v>113.12</v>
      </c>
    </row>
    <row r="204" spans="1:27" ht="12.75" customHeight="1" outlineLevel="1" x14ac:dyDescent="0.2">
      <c r="A204" s="97" t="s">
        <v>2541</v>
      </c>
      <c r="B204" s="63" t="s">
        <v>83</v>
      </c>
      <c r="C204" s="43" t="s">
        <v>79</v>
      </c>
      <c r="D204" s="44">
        <v>4.3</v>
      </c>
      <c r="E204" s="44">
        <v>4.3</v>
      </c>
      <c r="F204" s="44">
        <v>4.3</v>
      </c>
      <c r="G204" s="44">
        <v>4.3</v>
      </c>
      <c r="H204" s="44">
        <v>4.3</v>
      </c>
      <c r="I204" s="44">
        <v>4.3</v>
      </c>
      <c r="J204" s="44">
        <v>4.3</v>
      </c>
      <c r="K204" s="44">
        <v>4.3</v>
      </c>
      <c r="L204" s="44">
        <v>4.3</v>
      </c>
      <c r="M204" s="44">
        <v>4.3</v>
      </c>
      <c r="N204" s="44">
        <v>4.3</v>
      </c>
      <c r="O204" s="44">
        <v>4.3</v>
      </c>
      <c r="P204" s="44">
        <v>4.3</v>
      </c>
      <c r="Q204" s="44">
        <v>4.3</v>
      </c>
      <c r="R204" s="44">
        <v>4.3</v>
      </c>
      <c r="S204" s="44">
        <v>4.3</v>
      </c>
      <c r="T204" s="44">
        <v>4.3</v>
      </c>
      <c r="U204" s="44">
        <v>4.3</v>
      </c>
      <c r="V204" s="44">
        <v>4.3</v>
      </c>
      <c r="W204" s="44">
        <v>4.3</v>
      </c>
      <c r="X204" s="44">
        <v>4.3</v>
      </c>
      <c r="Y204" s="44">
        <v>4.3</v>
      </c>
      <c r="Z204" s="44">
        <v>4.3</v>
      </c>
      <c r="AA204" s="44">
        <v>4.3</v>
      </c>
    </row>
    <row r="205" spans="1:27" ht="12.75" customHeight="1" outlineLevel="1" x14ac:dyDescent="0.2">
      <c r="A205" s="97" t="s">
        <v>2542</v>
      </c>
      <c r="B205" s="63" t="s">
        <v>81</v>
      </c>
      <c r="C205" s="43" t="s">
        <v>79</v>
      </c>
      <c r="D205" s="44">
        <f>$D$11</f>
        <v>88.27</v>
      </c>
      <c r="E205" s="44">
        <f t="shared" ref="E205:AA205" si="116">$D$11</f>
        <v>88.27</v>
      </c>
      <c r="F205" s="44">
        <f t="shared" si="116"/>
        <v>88.27</v>
      </c>
      <c r="G205" s="44">
        <f t="shared" si="116"/>
        <v>88.27</v>
      </c>
      <c r="H205" s="44">
        <f t="shared" si="116"/>
        <v>88.27</v>
      </c>
      <c r="I205" s="44">
        <f t="shared" si="116"/>
        <v>88.27</v>
      </c>
      <c r="J205" s="44">
        <f t="shared" si="116"/>
        <v>88.27</v>
      </c>
      <c r="K205" s="44">
        <f t="shared" si="116"/>
        <v>88.27</v>
      </c>
      <c r="L205" s="44">
        <f t="shared" si="116"/>
        <v>88.27</v>
      </c>
      <c r="M205" s="44">
        <f t="shared" si="116"/>
        <v>88.27</v>
      </c>
      <c r="N205" s="44">
        <f t="shared" si="116"/>
        <v>88.27</v>
      </c>
      <c r="O205" s="44">
        <f t="shared" si="116"/>
        <v>88.27</v>
      </c>
      <c r="P205" s="44">
        <f t="shared" si="116"/>
        <v>88.27</v>
      </c>
      <c r="Q205" s="44">
        <f t="shared" si="116"/>
        <v>88.27</v>
      </c>
      <c r="R205" s="44">
        <f t="shared" si="116"/>
        <v>88.27</v>
      </c>
      <c r="S205" s="44">
        <f t="shared" si="116"/>
        <v>88.27</v>
      </c>
      <c r="T205" s="44">
        <f t="shared" si="116"/>
        <v>88.27</v>
      </c>
      <c r="U205" s="44">
        <f t="shared" si="116"/>
        <v>88.27</v>
      </c>
      <c r="V205" s="44">
        <f t="shared" si="116"/>
        <v>88.27</v>
      </c>
      <c r="W205" s="44">
        <f t="shared" si="116"/>
        <v>88.27</v>
      </c>
      <c r="X205" s="44">
        <f t="shared" si="116"/>
        <v>88.27</v>
      </c>
      <c r="Y205" s="44">
        <f t="shared" si="116"/>
        <v>88.27</v>
      </c>
      <c r="Z205" s="44">
        <f t="shared" si="116"/>
        <v>88.27</v>
      </c>
      <c r="AA205" s="44">
        <f t="shared" si="116"/>
        <v>88.27</v>
      </c>
    </row>
    <row r="206" spans="1:27" ht="12.75" customHeight="1" x14ac:dyDescent="0.2">
      <c r="A206" s="96" t="s">
        <v>2543</v>
      </c>
      <c r="B206" s="28" t="str">
        <f>"10"&amp;"."&amp;$B$777&amp;"."&amp;$B$778</f>
        <v>10.04.2024</v>
      </c>
      <c r="C206" s="88" t="s">
        <v>76</v>
      </c>
      <c r="D206" s="89">
        <f>ROUND(((D207+D208+D210+D209)/1000),5)</f>
        <v>1.5630900000000001</v>
      </c>
      <c r="E206" s="89">
        <f>ROUND(((E207+E208+E210+E209)/1000),5)</f>
        <v>1.4222399999999999</v>
      </c>
      <c r="F206" s="89">
        <f>ROUND(((F207+F208+F210+F209)/1000),5)</f>
        <v>1.4021600000000001</v>
      </c>
      <c r="G206" s="89">
        <f t="shared" ref="G206:AA206" si="117">ROUND(((G207+G208+G210+G209)/1000),5)</f>
        <v>1.4013100000000001</v>
      </c>
      <c r="H206" s="89">
        <f t="shared" si="117"/>
        <v>1.40849</v>
      </c>
      <c r="I206" s="89">
        <f t="shared" si="117"/>
        <v>1.5266200000000001</v>
      </c>
      <c r="J206" s="89">
        <f t="shared" si="117"/>
        <v>1.6438999999999999</v>
      </c>
      <c r="K206" s="89">
        <f t="shared" si="117"/>
        <v>1.8701300000000001</v>
      </c>
      <c r="L206" s="89">
        <f t="shared" si="117"/>
        <v>2.0680200000000002</v>
      </c>
      <c r="M206" s="89">
        <f t="shared" si="117"/>
        <v>2.3618000000000001</v>
      </c>
      <c r="N206" s="89">
        <f t="shared" si="117"/>
        <v>2.4013100000000001</v>
      </c>
      <c r="O206" s="89">
        <f t="shared" si="117"/>
        <v>2.4643600000000001</v>
      </c>
      <c r="P206" s="89">
        <f t="shared" si="117"/>
        <v>2.4642599999999999</v>
      </c>
      <c r="Q206" s="89">
        <f t="shared" si="117"/>
        <v>2.49424</v>
      </c>
      <c r="R206" s="89">
        <f t="shared" si="117"/>
        <v>2.4855700000000001</v>
      </c>
      <c r="S206" s="89">
        <f t="shared" si="117"/>
        <v>2.4625400000000002</v>
      </c>
      <c r="T206" s="89">
        <f t="shared" si="117"/>
        <v>2.4300099999999998</v>
      </c>
      <c r="U206" s="89">
        <f t="shared" si="117"/>
        <v>2.1413799999999998</v>
      </c>
      <c r="V206" s="89">
        <f t="shared" si="117"/>
        <v>2.0167799999999998</v>
      </c>
      <c r="W206" s="89">
        <f t="shared" si="117"/>
        <v>2.1499100000000002</v>
      </c>
      <c r="X206" s="89">
        <f t="shared" si="117"/>
        <v>2.1696</v>
      </c>
      <c r="Y206" s="89">
        <f t="shared" si="117"/>
        <v>2.0402200000000001</v>
      </c>
      <c r="Z206" s="89">
        <f t="shared" si="117"/>
        <v>1.7342299999999999</v>
      </c>
      <c r="AA206" s="89">
        <f t="shared" si="117"/>
        <v>1.6515</v>
      </c>
    </row>
    <row r="207" spans="1:27" ht="12.75" customHeight="1" outlineLevel="1" x14ac:dyDescent="0.2">
      <c r="A207" s="97" t="s">
        <v>2544</v>
      </c>
      <c r="B207" s="63" t="s">
        <v>242</v>
      </c>
      <c r="C207" s="43" t="s">
        <v>79</v>
      </c>
      <c r="D207" s="44">
        <v>1357.4</v>
      </c>
      <c r="E207" s="44">
        <v>1216.55</v>
      </c>
      <c r="F207" s="44">
        <v>1196.47</v>
      </c>
      <c r="G207" s="44">
        <v>1195.6199999999999</v>
      </c>
      <c r="H207" s="44">
        <v>1202.8</v>
      </c>
      <c r="I207" s="44">
        <v>1320.93</v>
      </c>
      <c r="J207" s="44">
        <v>1438.21</v>
      </c>
      <c r="K207" s="44">
        <v>1664.44</v>
      </c>
      <c r="L207" s="44">
        <v>1862.33</v>
      </c>
      <c r="M207" s="44">
        <v>2156.11</v>
      </c>
      <c r="N207" s="44">
        <v>2195.62</v>
      </c>
      <c r="O207" s="44">
        <v>2258.67</v>
      </c>
      <c r="P207" s="44">
        <v>2258.5700000000002</v>
      </c>
      <c r="Q207" s="44">
        <v>2288.5500000000002</v>
      </c>
      <c r="R207" s="44">
        <v>2279.88</v>
      </c>
      <c r="S207" s="44">
        <v>2256.85</v>
      </c>
      <c r="T207" s="44">
        <v>2224.3200000000002</v>
      </c>
      <c r="U207" s="44">
        <v>1935.69</v>
      </c>
      <c r="V207" s="44">
        <v>1811.09</v>
      </c>
      <c r="W207" s="44">
        <v>1944.22</v>
      </c>
      <c r="X207" s="44">
        <v>1963.91</v>
      </c>
      <c r="Y207" s="44">
        <v>1834.53</v>
      </c>
      <c r="Z207" s="44">
        <v>1528.54</v>
      </c>
      <c r="AA207" s="44">
        <v>1445.81</v>
      </c>
    </row>
    <row r="208" spans="1:27" ht="12.75" customHeight="1" outlineLevel="1" x14ac:dyDescent="0.2">
      <c r="A208" s="97" t="s">
        <v>2545</v>
      </c>
      <c r="B208" s="63" t="s">
        <v>90</v>
      </c>
      <c r="C208" s="43" t="s">
        <v>79</v>
      </c>
      <c r="D208" s="44">
        <f>$D$163</f>
        <v>113.12</v>
      </c>
      <c r="E208" s="44">
        <f>$D$163</f>
        <v>113.12</v>
      </c>
      <c r="F208" s="44">
        <f t="shared" ref="F208:AA208" si="118">$D$163</f>
        <v>113.12</v>
      </c>
      <c r="G208" s="44">
        <f t="shared" si="118"/>
        <v>113.12</v>
      </c>
      <c r="H208" s="44">
        <f t="shared" si="118"/>
        <v>113.12</v>
      </c>
      <c r="I208" s="44">
        <f t="shared" si="118"/>
        <v>113.12</v>
      </c>
      <c r="J208" s="44">
        <f t="shared" si="118"/>
        <v>113.12</v>
      </c>
      <c r="K208" s="44">
        <f t="shared" si="118"/>
        <v>113.12</v>
      </c>
      <c r="L208" s="44">
        <f t="shared" si="118"/>
        <v>113.12</v>
      </c>
      <c r="M208" s="44">
        <f t="shared" si="118"/>
        <v>113.12</v>
      </c>
      <c r="N208" s="44">
        <f t="shared" si="118"/>
        <v>113.12</v>
      </c>
      <c r="O208" s="44">
        <f t="shared" si="118"/>
        <v>113.12</v>
      </c>
      <c r="P208" s="44">
        <f t="shared" si="118"/>
        <v>113.12</v>
      </c>
      <c r="Q208" s="44">
        <f t="shared" si="118"/>
        <v>113.12</v>
      </c>
      <c r="R208" s="44">
        <f t="shared" si="118"/>
        <v>113.12</v>
      </c>
      <c r="S208" s="44">
        <f t="shared" si="118"/>
        <v>113.12</v>
      </c>
      <c r="T208" s="44">
        <f t="shared" si="118"/>
        <v>113.12</v>
      </c>
      <c r="U208" s="44">
        <f t="shared" si="118"/>
        <v>113.12</v>
      </c>
      <c r="V208" s="44">
        <f t="shared" si="118"/>
        <v>113.12</v>
      </c>
      <c r="W208" s="44">
        <f t="shared" si="118"/>
        <v>113.12</v>
      </c>
      <c r="X208" s="44">
        <f t="shared" si="118"/>
        <v>113.12</v>
      </c>
      <c r="Y208" s="44">
        <f t="shared" si="118"/>
        <v>113.12</v>
      </c>
      <c r="Z208" s="44">
        <f t="shared" si="118"/>
        <v>113.12</v>
      </c>
      <c r="AA208" s="44">
        <f t="shared" si="118"/>
        <v>113.12</v>
      </c>
    </row>
    <row r="209" spans="1:27" ht="12.75" customHeight="1" outlineLevel="1" x14ac:dyDescent="0.2">
      <c r="A209" s="97" t="s">
        <v>2546</v>
      </c>
      <c r="B209" s="63" t="s">
        <v>83</v>
      </c>
      <c r="C209" s="43" t="s">
        <v>79</v>
      </c>
      <c r="D209" s="44">
        <v>4.3</v>
      </c>
      <c r="E209" s="44">
        <v>4.3</v>
      </c>
      <c r="F209" s="44">
        <v>4.3</v>
      </c>
      <c r="G209" s="44">
        <v>4.3</v>
      </c>
      <c r="H209" s="44">
        <v>4.3</v>
      </c>
      <c r="I209" s="44">
        <v>4.3</v>
      </c>
      <c r="J209" s="44">
        <v>4.3</v>
      </c>
      <c r="K209" s="44">
        <v>4.3</v>
      </c>
      <c r="L209" s="44">
        <v>4.3</v>
      </c>
      <c r="M209" s="44">
        <v>4.3</v>
      </c>
      <c r="N209" s="44">
        <v>4.3</v>
      </c>
      <c r="O209" s="44">
        <v>4.3</v>
      </c>
      <c r="P209" s="44">
        <v>4.3</v>
      </c>
      <c r="Q209" s="44">
        <v>4.3</v>
      </c>
      <c r="R209" s="44">
        <v>4.3</v>
      </c>
      <c r="S209" s="44">
        <v>4.3</v>
      </c>
      <c r="T209" s="44">
        <v>4.3</v>
      </c>
      <c r="U209" s="44">
        <v>4.3</v>
      </c>
      <c r="V209" s="44">
        <v>4.3</v>
      </c>
      <c r="W209" s="44">
        <v>4.3</v>
      </c>
      <c r="X209" s="44">
        <v>4.3</v>
      </c>
      <c r="Y209" s="44">
        <v>4.3</v>
      </c>
      <c r="Z209" s="44">
        <v>4.3</v>
      </c>
      <c r="AA209" s="44">
        <v>4.3</v>
      </c>
    </row>
    <row r="210" spans="1:27" ht="12.75" customHeight="1" outlineLevel="1" x14ac:dyDescent="0.2">
      <c r="A210" s="97" t="s">
        <v>2547</v>
      </c>
      <c r="B210" s="63" t="s">
        <v>81</v>
      </c>
      <c r="C210" s="43" t="s">
        <v>79</v>
      </c>
      <c r="D210" s="44">
        <f>$D$11</f>
        <v>88.27</v>
      </c>
      <c r="E210" s="44">
        <f t="shared" ref="E210:AA210" si="119">$D$11</f>
        <v>88.27</v>
      </c>
      <c r="F210" s="44">
        <f t="shared" si="119"/>
        <v>88.27</v>
      </c>
      <c r="G210" s="44">
        <f t="shared" si="119"/>
        <v>88.27</v>
      </c>
      <c r="H210" s="44">
        <f t="shared" si="119"/>
        <v>88.27</v>
      </c>
      <c r="I210" s="44">
        <f t="shared" si="119"/>
        <v>88.27</v>
      </c>
      <c r="J210" s="44">
        <f t="shared" si="119"/>
        <v>88.27</v>
      </c>
      <c r="K210" s="44">
        <f t="shared" si="119"/>
        <v>88.27</v>
      </c>
      <c r="L210" s="44">
        <f t="shared" si="119"/>
        <v>88.27</v>
      </c>
      <c r="M210" s="44">
        <f t="shared" si="119"/>
        <v>88.27</v>
      </c>
      <c r="N210" s="44">
        <f t="shared" si="119"/>
        <v>88.27</v>
      </c>
      <c r="O210" s="44">
        <f t="shared" si="119"/>
        <v>88.27</v>
      </c>
      <c r="P210" s="44">
        <f t="shared" si="119"/>
        <v>88.27</v>
      </c>
      <c r="Q210" s="44">
        <f t="shared" si="119"/>
        <v>88.27</v>
      </c>
      <c r="R210" s="44">
        <f t="shared" si="119"/>
        <v>88.27</v>
      </c>
      <c r="S210" s="44">
        <f t="shared" si="119"/>
        <v>88.27</v>
      </c>
      <c r="T210" s="44">
        <f t="shared" si="119"/>
        <v>88.27</v>
      </c>
      <c r="U210" s="44">
        <f t="shared" si="119"/>
        <v>88.27</v>
      </c>
      <c r="V210" s="44">
        <f t="shared" si="119"/>
        <v>88.27</v>
      </c>
      <c r="W210" s="44">
        <f t="shared" si="119"/>
        <v>88.27</v>
      </c>
      <c r="X210" s="44">
        <f t="shared" si="119"/>
        <v>88.27</v>
      </c>
      <c r="Y210" s="44">
        <f t="shared" si="119"/>
        <v>88.27</v>
      </c>
      <c r="Z210" s="44">
        <f t="shared" si="119"/>
        <v>88.27</v>
      </c>
      <c r="AA210" s="44">
        <f t="shared" si="119"/>
        <v>88.27</v>
      </c>
    </row>
    <row r="211" spans="1:27" ht="12.75" customHeight="1" x14ac:dyDescent="0.2">
      <c r="A211" s="96" t="s">
        <v>2548</v>
      </c>
      <c r="B211" s="28" t="str">
        <f>"11"&amp;"."&amp;$B$777&amp;"."&amp;$B$778</f>
        <v>11.04.2024</v>
      </c>
      <c r="C211" s="88" t="s">
        <v>76</v>
      </c>
      <c r="D211" s="89">
        <f>ROUND(((D212+D213+D215+D214)/1000),5)</f>
        <v>1.45322</v>
      </c>
      <c r="E211" s="89">
        <f>ROUND(((E212+E213+E215+E214)/1000),5)</f>
        <v>1.3787499999999999</v>
      </c>
      <c r="F211" s="89">
        <f>ROUND(((F212+F213+F215+F214)/1000),5)</f>
        <v>1.32535</v>
      </c>
      <c r="G211" s="89">
        <f t="shared" ref="G211:AA211" si="120">ROUND(((G212+G213+G215+G214)/1000),5)</f>
        <v>1.3202499999999999</v>
      </c>
      <c r="H211" s="89">
        <f t="shared" si="120"/>
        <v>1.3779399999999999</v>
      </c>
      <c r="I211" s="89">
        <f t="shared" si="120"/>
        <v>1.4618100000000001</v>
      </c>
      <c r="J211" s="89">
        <f t="shared" si="120"/>
        <v>1.6108499999999999</v>
      </c>
      <c r="K211" s="89">
        <f t="shared" si="120"/>
        <v>1.8117399999999999</v>
      </c>
      <c r="L211" s="89">
        <f t="shared" si="120"/>
        <v>2.0434000000000001</v>
      </c>
      <c r="M211" s="89">
        <f t="shared" si="120"/>
        <v>2.1718999999999999</v>
      </c>
      <c r="N211" s="89">
        <f t="shared" si="120"/>
        <v>2.2143099999999998</v>
      </c>
      <c r="O211" s="89">
        <f t="shared" si="120"/>
        <v>2.2235900000000002</v>
      </c>
      <c r="P211" s="89">
        <f t="shared" si="120"/>
        <v>2.2258900000000001</v>
      </c>
      <c r="Q211" s="89">
        <f t="shared" si="120"/>
        <v>2.22736</v>
      </c>
      <c r="R211" s="89">
        <f t="shared" si="120"/>
        <v>2.2233000000000001</v>
      </c>
      <c r="S211" s="89">
        <f t="shared" si="120"/>
        <v>2.1807500000000002</v>
      </c>
      <c r="T211" s="89">
        <f t="shared" si="120"/>
        <v>2.16425</v>
      </c>
      <c r="U211" s="89">
        <f t="shared" si="120"/>
        <v>2.0834800000000002</v>
      </c>
      <c r="V211" s="89">
        <f t="shared" si="120"/>
        <v>2.05837</v>
      </c>
      <c r="W211" s="89">
        <f t="shared" si="120"/>
        <v>2.1156199999999998</v>
      </c>
      <c r="X211" s="89">
        <f t="shared" si="120"/>
        <v>2.1699899999999999</v>
      </c>
      <c r="Y211" s="89">
        <f t="shared" si="120"/>
        <v>2.0779100000000001</v>
      </c>
      <c r="Z211" s="89">
        <f t="shared" si="120"/>
        <v>1.72051</v>
      </c>
      <c r="AA211" s="89">
        <f t="shared" si="120"/>
        <v>1.60785</v>
      </c>
    </row>
    <row r="212" spans="1:27" ht="12.75" customHeight="1" outlineLevel="1" x14ac:dyDescent="0.2">
      <c r="A212" s="97" t="s">
        <v>2549</v>
      </c>
      <c r="B212" s="63" t="s">
        <v>242</v>
      </c>
      <c r="C212" s="43" t="s">
        <v>79</v>
      </c>
      <c r="D212" s="44">
        <v>1247.53</v>
      </c>
      <c r="E212" s="44">
        <v>1173.06</v>
      </c>
      <c r="F212" s="44">
        <v>1119.6600000000001</v>
      </c>
      <c r="G212" s="44">
        <v>1114.56</v>
      </c>
      <c r="H212" s="44">
        <v>1172.25</v>
      </c>
      <c r="I212" s="44">
        <v>1256.1199999999999</v>
      </c>
      <c r="J212" s="44">
        <v>1405.16</v>
      </c>
      <c r="K212" s="44">
        <v>1606.05</v>
      </c>
      <c r="L212" s="44">
        <v>1837.71</v>
      </c>
      <c r="M212" s="44">
        <v>1966.21</v>
      </c>
      <c r="N212" s="44">
        <v>2008.62</v>
      </c>
      <c r="O212" s="44">
        <v>2017.9</v>
      </c>
      <c r="P212" s="44">
        <v>2020.2</v>
      </c>
      <c r="Q212" s="44">
        <v>2021.67</v>
      </c>
      <c r="R212" s="44">
        <v>2017.61</v>
      </c>
      <c r="S212" s="44">
        <v>1975.06</v>
      </c>
      <c r="T212" s="44">
        <v>1958.56</v>
      </c>
      <c r="U212" s="44">
        <v>1877.79</v>
      </c>
      <c r="V212" s="44">
        <v>1852.68</v>
      </c>
      <c r="W212" s="44">
        <v>1909.93</v>
      </c>
      <c r="X212" s="44">
        <v>1964.3</v>
      </c>
      <c r="Y212" s="44">
        <v>1872.22</v>
      </c>
      <c r="Z212" s="44">
        <v>1514.82</v>
      </c>
      <c r="AA212" s="44">
        <v>1402.16</v>
      </c>
    </row>
    <row r="213" spans="1:27" ht="12.75" customHeight="1" outlineLevel="1" x14ac:dyDescent="0.2">
      <c r="A213" s="97" t="s">
        <v>2550</v>
      </c>
      <c r="B213" s="63" t="s">
        <v>90</v>
      </c>
      <c r="C213" s="43" t="s">
        <v>79</v>
      </c>
      <c r="D213" s="44">
        <f>$D$163</f>
        <v>113.12</v>
      </c>
      <c r="E213" s="44">
        <f>$D$163</f>
        <v>113.12</v>
      </c>
      <c r="F213" s="44">
        <f t="shared" ref="F213:AA213" si="121">$D$163</f>
        <v>113.12</v>
      </c>
      <c r="G213" s="44">
        <f t="shared" si="121"/>
        <v>113.12</v>
      </c>
      <c r="H213" s="44">
        <f t="shared" si="121"/>
        <v>113.12</v>
      </c>
      <c r="I213" s="44">
        <f t="shared" si="121"/>
        <v>113.12</v>
      </c>
      <c r="J213" s="44">
        <f t="shared" si="121"/>
        <v>113.12</v>
      </c>
      <c r="K213" s="44">
        <f t="shared" si="121"/>
        <v>113.12</v>
      </c>
      <c r="L213" s="44">
        <f t="shared" si="121"/>
        <v>113.12</v>
      </c>
      <c r="M213" s="44">
        <f t="shared" si="121"/>
        <v>113.12</v>
      </c>
      <c r="N213" s="44">
        <f t="shared" si="121"/>
        <v>113.12</v>
      </c>
      <c r="O213" s="44">
        <f t="shared" si="121"/>
        <v>113.12</v>
      </c>
      <c r="P213" s="44">
        <f t="shared" si="121"/>
        <v>113.12</v>
      </c>
      <c r="Q213" s="44">
        <f t="shared" si="121"/>
        <v>113.12</v>
      </c>
      <c r="R213" s="44">
        <f t="shared" si="121"/>
        <v>113.12</v>
      </c>
      <c r="S213" s="44">
        <f t="shared" si="121"/>
        <v>113.12</v>
      </c>
      <c r="T213" s="44">
        <f t="shared" si="121"/>
        <v>113.12</v>
      </c>
      <c r="U213" s="44">
        <f t="shared" si="121"/>
        <v>113.12</v>
      </c>
      <c r="V213" s="44">
        <f t="shared" si="121"/>
        <v>113.12</v>
      </c>
      <c r="W213" s="44">
        <f t="shared" si="121"/>
        <v>113.12</v>
      </c>
      <c r="X213" s="44">
        <f t="shared" si="121"/>
        <v>113.12</v>
      </c>
      <c r="Y213" s="44">
        <f t="shared" si="121"/>
        <v>113.12</v>
      </c>
      <c r="Z213" s="44">
        <f t="shared" si="121"/>
        <v>113.12</v>
      </c>
      <c r="AA213" s="44">
        <f t="shared" si="121"/>
        <v>113.12</v>
      </c>
    </row>
    <row r="214" spans="1:27" ht="12.75" customHeight="1" outlineLevel="1" x14ac:dyDescent="0.2">
      <c r="A214" s="97" t="s">
        <v>2551</v>
      </c>
      <c r="B214" s="63" t="s">
        <v>83</v>
      </c>
      <c r="C214" s="43" t="s">
        <v>79</v>
      </c>
      <c r="D214" s="44">
        <v>4.3</v>
      </c>
      <c r="E214" s="44">
        <v>4.3</v>
      </c>
      <c r="F214" s="44">
        <v>4.3</v>
      </c>
      <c r="G214" s="44">
        <v>4.3</v>
      </c>
      <c r="H214" s="44">
        <v>4.3</v>
      </c>
      <c r="I214" s="44">
        <v>4.3</v>
      </c>
      <c r="J214" s="44">
        <v>4.3</v>
      </c>
      <c r="K214" s="44">
        <v>4.3</v>
      </c>
      <c r="L214" s="44">
        <v>4.3</v>
      </c>
      <c r="M214" s="44">
        <v>4.3</v>
      </c>
      <c r="N214" s="44">
        <v>4.3</v>
      </c>
      <c r="O214" s="44">
        <v>4.3</v>
      </c>
      <c r="P214" s="44">
        <v>4.3</v>
      </c>
      <c r="Q214" s="44">
        <v>4.3</v>
      </c>
      <c r="R214" s="44">
        <v>4.3</v>
      </c>
      <c r="S214" s="44">
        <v>4.3</v>
      </c>
      <c r="T214" s="44">
        <v>4.3</v>
      </c>
      <c r="U214" s="44">
        <v>4.3</v>
      </c>
      <c r="V214" s="44">
        <v>4.3</v>
      </c>
      <c r="W214" s="44">
        <v>4.3</v>
      </c>
      <c r="X214" s="44">
        <v>4.3</v>
      </c>
      <c r="Y214" s="44">
        <v>4.3</v>
      </c>
      <c r="Z214" s="44">
        <v>4.3</v>
      </c>
      <c r="AA214" s="44">
        <v>4.3</v>
      </c>
    </row>
    <row r="215" spans="1:27" ht="12.75" customHeight="1" outlineLevel="1" x14ac:dyDescent="0.2">
      <c r="A215" s="97" t="s">
        <v>2552</v>
      </c>
      <c r="B215" s="63" t="s">
        <v>81</v>
      </c>
      <c r="C215" s="43" t="s">
        <v>79</v>
      </c>
      <c r="D215" s="44">
        <f>$D$11</f>
        <v>88.27</v>
      </c>
      <c r="E215" s="44">
        <f t="shared" ref="E215:AA215" si="122">$D$11</f>
        <v>88.27</v>
      </c>
      <c r="F215" s="44">
        <f t="shared" si="122"/>
        <v>88.27</v>
      </c>
      <c r="G215" s="44">
        <f t="shared" si="122"/>
        <v>88.27</v>
      </c>
      <c r="H215" s="44">
        <f t="shared" si="122"/>
        <v>88.27</v>
      </c>
      <c r="I215" s="44">
        <f t="shared" si="122"/>
        <v>88.27</v>
      </c>
      <c r="J215" s="44">
        <f t="shared" si="122"/>
        <v>88.27</v>
      </c>
      <c r="K215" s="44">
        <f t="shared" si="122"/>
        <v>88.27</v>
      </c>
      <c r="L215" s="44">
        <f t="shared" si="122"/>
        <v>88.27</v>
      </c>
      <c r="M215" s="44">
        <f t="shared" si="122"/>
        <v>88.27</v>
      </c>
      <c r="N215" s="44">
        <f t="shared" si="122"/>
        <v>88.27</v>
      </c>
      <c r="O215" s="44">
        <f t="shared" si="122"/>
        <v>88.27</v>
      </c>
      <c r="P215" s="44">
        <f t="shared" si="122"/>
        <v>88.27</v>
      </c>
      <c r="Q215" s="44">
        <f t="shared" si="122"/>
        <v>88.27</v>
      </c>
      <c r="R215" s="44">
        <f t="shared" si="122"/>
        <v>88.27</v>
      </c>
      <c r="S215" s="44">
        <f t="shared" si="122"/>
        <v>88.27</v>
      </c>
      <c r="T215" s="44">
        <f t="shared" si="122"/>
        <v>88.27</v>
      </c>
      <c r="U215" s="44">
        <f t="shared" si="122"/>
        <v>88.27</v>
      </c>
      <c r="V215" s="44">
        <f t="shared" si="122"/>
        <v>88.27</v>
      </c>
      <c r="W215" s="44">
        <f t="shared" si="122"/>
        <v>88.27</v>
      </c>
      <c r="X215" s="44">
        <f t="shared" si="122"/>
        <v>88.27</v>
      </c>
      <c r="Y215" s="44">
        <f t="shared" si="122"/>
        <v>88.27</v>
      </c>
      <c r="Z215" s="44">
        <f t="shared" si="122"/>
        <v>88.27</v>
      </c>
      <c r="AA215" s="44">
        <f t="shared" si="122"/>
        <v>88.27</v>
      </c>
    </row>
    <row r="216" spans="1:27" ht="12.75" customHeight="1" x14ac:dyDescent="0.2">
      <c r="A216" s="96" t="s">
        <v>2553</v>
      </c>
      <c r="B216" s="28" t="str">
        <f>"12"&amp;"."&amp;$B$777&amp;"."&amp;$B$778</f>
        <v>12.04.2024</v>
      </c>
      <c r="C216" s="88" t="s">
        <v>76</v>
      </c>
      <c r="D216" s="89">
        <f>ROUND(((D217+D218+D220+D219)/1000),5)</f>
        <v>1.5266299999999999</v>
      </c>
      <c r="E216" s="89">
        <f>ROUND(((E217+E218+E220+E219)/1000),5)</f>
        <v>1.40083</v>
      </c>
      <c r="F216" s="89">
        <f>ROUND(((F217+F218+F220+F219)/1000),5)</f>
        <v>1.3780699999999999</v>
      </c>
      <c r="G216" s="89">
        <f t="shared" ref="G216:AA216" si="123">ROUND(((G217+G218+G220+G219)/1000),5)</f>
        <v>1.37808</v>
      </c>
      <c r="H216" s="89">
        <f t="shared" si="123"/>
        <v>1.4132400000000001</v>
      </c>
      <c r="I216" s="89">
        <f t="shared" si="123"/>
        <v>1.5461800000000001</v>
      </c>
      <c r="J216" s="89">
        <f t="shared" si="123"/>
        <v>1.61524</v>
      </c>
      <c r="K216" s="89">
        <f t="shared" si="123"/>
        <v>2.0228100000000002</v>
      </c>
      <c r="L216" s="89">
        <f t="shared" si="123"/>
        <v>2.20303</v>
      </c>
      <c r="M216" s="89">
        <f t="shared" si="123"/>
        <v>2.2782</v>
      </c>
      <c r="N216" s="89">
        <f t="shared" si="123"/>
        <v>2.3153299999999999</v>
      </c>
      <c r="O216" s="89">
        <f t="shared" si="123"/>
        <v>2.3270400000000002</v>
      </c>
      <c r="P216" s="89">
        <f t="shared" si="123"/>
        <v>2.32023</v>
      </c>
      <c r="Q216" s="89">
        <f t="shared" si="123"/>
        <v>2.3299500000000002</v>
      </c>
      <c r="R216" s="89">
        <f t="shared" si="123"/>
        <v>2.3196500000000002</v>
      </c>
      <c r="S216" s="89">
        <f t="shared" si="123"/>
        <v>2.3087900000000001</v>
      </c>
      <c r="T216" s="89">
        <f t="shared" si="123"/>
        <v>2.2725200000000001</v>
      </c>
      <c r="U216" s="89">
        <f t="shared" si="123"/>
        <v>2.2118600000000002</v>
      </c>
      <c r="V216" s="89">
        <f t="shared" si="123"/>
        <v>2.1945800000000002</v>
      </c>
      <c r="W216" s="89">
        <f t="shared" si="123"/>
        <v>2.2240099999999998</v>
      </c>
      <c r="X216" s="89">
        <f t="shared" si="123"/>
        <v>2.2899600000000002</v>
      </c>
      <c r="Y216" s="89">
        <f t="shared" si="123"/>
        <v>2.2257899999999999</v>
      </c>
      <c r="Z216" s="89">
        <f t="shared" si="123"/>
        <v>1.8982300000000001</v>
      </c>
      <c r="AA216" s="89">
        <f t="shared" si="123"/>
        <v>1.63811</v>
      </c>
    </row>
    <row r="217" spans="1:27" ht="12.75" customHeight="1" outlineLevel="1" x14ac:dyDescent="0.2">
      <c r="A217" s="97" t="s">
        <v>2554</v>
      </c>
      <c r="B217" s="63" t="s">
        <v>242</v>
      </c>
      <c r="C217" s="43" t="s">
        <v>79</v>
      </c>
      <c r="D217" s="44">
        <v>1320.94</v>
      </c>
      <c r="E217" s="44">
        <v>1195.1400000000001</v>
      </c>
      <c r="F217" s="44">
        <v>1172.3800000000001</v>
      </c>
      <c r="G217" s="44">
        <v>1172.3900000000001</v>
      </c>
      <c r="H217" s="44">
        <v>1207.55</v>
      </c>
      <c r="I217" s="44">
        <v>1340.49</v>
      </c>
      <c r="J217" s="44">
        <v>1409.55</v>
      </c>
      <c r="K217" s="44">
        <v>1817.12</v>
      </c>
      <c r="L217" s="44">
        <v>1997.34</v>
      </c>
      <c r="M217" s="44">
        <v>2072.5100000000002</v>
      </c>
      <c r="N217" s="44">
        <v>2109.64</v>
      </c>
      <c r="O217" s="44">
        <v>2121.35</v>
      </c>
      <c r="P217" s="44">
        <v>2114.54</v>
      </c>
      <c r="Q217" s="44">
        <v>2124.2600000000002</v>
      </c>
      <c r="R217" s="44">
        <v>2113.96</v>
      </c>
      <c r="S217" s="44">
        <v>2103.1</v>
      </c>
      <c r="T217" s="44">
        <v>2066.83</v>
      </c>
      <c r="U217" s="44">
        <v>2006.17</v>
      </c>
      <c r="V217" s="44">
        <v>1988.89</v>
      </c>
      <c r="W217" s="44">
        <v>2018.32</v>
      </c>
      <c r="X217" s="44">
        <v>2084.27</v>
      </c>
      <c r="Y217" s="44">
        <v>2020.1</v>
      </c>
      <c r="Z217" s="44">
        <v>1692.54</v>
      </c>
      <c r="AA217" s="44">
        <v>1432.42</v>
      </c>
    </row>
    <row r="218" spans="1:27" ht="12.75" customHeight="1" outlineLevel="1" x14ac:dyDescent="0.2">
      <c r="A218" s="97" t="s">
        <v>2555</v>
      </c>
      <c r="B218" s="63" t="s">
        <v>90</v>
      </c>
      <c r="C218" s="43" t="s">
        <v>79</v>
      </c>
      <c r="D218" s="44">
        <f>$D$163</f>
        <v>113.12</v>
      </c>
      <c r="E218" s="44">
        <f>$D$163</f>
        <v>113.12</v>
      </c>
      <c r="F218" s="44">
        <f t="shared" ref="F218:AA218" si="124">$D$163</f>
        <v>113.12</v>
      </c>
      <c r="G218" s="44">
        <f t="shared" si="124"/>
        <v>113.12</v>
      </c>
      <c r="H218" s="44">
        <f t="shared" si="124"/>
        <v>113.12</v>
      </c>
      <c r="I218" s="44">
        <f t="shared" si="124"/>
        <v>113.12</v>
      </c>
      <c r="J218" s="44">
        <f t="shared" si="124"/>
        <v>113.12</v>
      </c>
      <c r="K218" s="44">
        <f t="shared" si="124"/>
        <v>113.12</v>
      </c>
      <c r="L218" s="44">
        <f t="shared" si="124"/>
        <v>113.12</v>
      </c>
      <c r="M218" s="44">
        <f t="shared" si="124"/>
        <v>113.12</v>
      </c>
      <c r="N218" s="44">
        <f t="shared" si="124"/>
        <v>113.12</v>
      </c>
      <c r="O218" s="44">
        <f t="shared" si="124"/>
        <v>113.12</v>
      </c>
      <c r="P218" s="44">
        <f t="shared" si="124"/>
        <v>113.12</v>
      </c>
      <c r="Q218" s="44">
        <f t="shared" si="124"/>
        <v>113.12</v>
      </c>
      <c r="R218" s="44">
        <f t="shared" si="124"/>
        <v>113.12</v>
      </c>
      <c r="S218" s="44">
        <f t="shared" si="124"/>
        <v>113.12</v>
      </c>
      <c r="T218" s="44">
        <f t="shared" si="124"/>
        <v>113.12</v>
      </c>
      <c r="U218" s="44">
        <f t="shared" si="124"/>
        <v>113.12</v>
      </c>
      <c r="V218" s="44">
        <f t="shared" si="124"/>
        <v>113.12</v>
      </c>
      <c r="W218" s="44">
        <f t="shared" si="124"/>
        <v>113.12</v>
      </c>
      <c r="X218" s="44">
        <f t="shared" si="124"/>
        <v>113.12</v>
      </c>
      <c r="Y218" s="44">
        <f t="shared" si="124"/>
        <v>113.12</v>
      </c>
      <c r="Z218" s="44">
        <f t="shared" si="124"/>
        <v>113.12</v>
      </c>
      <c r="AA218" s="44">
        <f t="shared" si="124"/>
        <v>113.12</v>
      </c>
    </row>
    <row r="219" spans="1:27" ht="12.75" customHeight="1" outlineLevel="1" x14ac:dyDescent="0.2">
      <c r="A219" s="97" t="s">
        <v>2556</v>
      </c>
      <c r="B219" s="63" t="s">
        <v>83</v>
      </c>
      <c r="C219" s="43" t="s">
        <v>79</v>
      </c>
      <c r="D219" s="44">
        <v>4.3</v>
      </c>
      <c r="E219" s="44">
        <v>4.3</v>
      </c>
      <c r="F219" s="44">
        <v>4.3</v>
      </c>
      <c r="G219" s="44">
        <v>4.3</v>
      </c>
      <c r="H219" s="44">
        <v>4.3</v>
      </c>
      <c r="I219" s="44">
        <v>4.3</v>
      </c>
      <c r="J219" s="44">
        <v>4.3</v>
      </c>
      <c r="K219" s="44">
        <v>4.3</v>
      </c>
      <c r="L219" s="44">
        <v>4.3</v>
      </c>
      <c r="M219" s="44">
        <v>4.3</v>
      </c>
      <c r="N219" s="44">
        <v>4.3</v>
      </c>
      <c r="O219" s="44">
        <v>4.3</v>
      </c>
      <c r="P219" s="44">
        <v>4.3</v>
      </c>
      <c r="Q219" s="44">
        <v>4.3</v>
      </c>
      <c r="R219" s="44">
        <v>4.3</v>
      </c>
      <c r="S219" s="44">
        <v>4.3</v>
      </c>
      <c r="T219" s="44">
        <v>4.3</v>
      </c>
      <c r="U219" s="44">
        <v>4.3</v>
      </c>
      <c r="V219" s="44">
        <v>4.3</v>
      </c>
      <c r="W219" s="44">
        <v>4.3</v>
      </c>
      <c r="X219" s="44">
        <v>4.3</v>
      </c>
      <c r="Y219" s="44">
        <v>4.3</v>
      </c>
      <c r="Z219" s="44">
        <v>4.3</v>
      </c>
      <c r="AA219" s="44">
        <v>4.3</v>
      </c>
    </row>
    <row r="220" spans="1:27" ht="12.75" customHeight="1" outlineLevel="1" x14ac:dyDescent="0.2">
      <c r="A220" s="97" t="s">
        <v>2557</v>
      </c>
      <c r="B220" s="63" t="s">
        <v>81</v>
      </c>
      <c r="C220" s="43" t="s">
        <v>79</v>
      </c>
      <c r="D220" s="44">
        <f>$D$11</f>
        <v>88.27</v>
      </c>
      <c r="E220" s="44">
        <f t="shared" ref="E220:AA220" si="125">$D$11</f>
        <v>88.27</v>
      </c>
      <c r="F220" s="44">
        <f t="shared" si="125"/>
        <v>88.27</v>
      </c>
      <c r="G220" s="44">
        <f t="shared" si="125"/>
        <v>88.27</v>
      </c>
      <c r="H220" s="44">
        <f t="shared" si="125"/>
        <v>88.27</v>
      </c>
      <c r="I220" s="44">
        <f t="shared" si="125"/>
        <v>88.27</v>
      </c>
      <c r="J220" s="44">
        <f t="shared" si="125"/>
        <v>88.27</v>
      </c>
      <c r="K220" s="44">
        <f t="shared" si="125"/>
        <v>88.27</v>
      </c>
      <c r="L220" s="44">
        <f t="shared" si="125"/>
        <v>88.27</v>
      </c>
      <c r="M220" s="44">
        <f t="shared" si="125"/>
        <v>88.27</v>
      </c>
      <c r="N220" s="44">
        <f t="shared" si="125"/>
        <v>88.27</v>
      </c>
      <c r="O220" s="44">
        <f t="shared" si="125"/>
        <v>88.27</v>
      </c>
      <c r="P220" s="44">
        <f t="shared" si="125"/>
        <v>88.27</v>
      </c>
      <c r="Q220" s="44">
        <f t="shared" si="125"/>
        <v>88.27</v>
      </c>
      <c r="R220" s="44">
        <f t="shared" si="125"/>
        <v>88.27</v>
      </c>
      <c r="S220" s="44">
        <f t="shared" si="125"/>
        <v>88.27</v>
      </c>
      <c r="T220" s="44">
        <f t="shared" si="125"/>
        <v>88.27</v>
      </c>
      <c r="U220" s="44">
        <f t="shared" si="125"/>
        <v>88.27</v>
      </c>
      <c r="V220" s="44">
        <f t="shared" si="125"/>
        <v>88.27</v>
      </c>
      <c r="W220" s="44">
        <f t="shared" si="125"/>
        <v>88.27</v>
      </c>
      <c r="X220" s="44">
        <f t="shared" si="125"/>
        <v>88.27</v>
      </c>
      <c r="Y220" s="44">
        <f t="shared" si="125"/>
        <v>88.27</v>
      </c>
      <c r="Z220" s="44">
        <f t="shared" si="125"/>
        <v>88.27</v>
      </c>
      <c r="AA220" s="44">
        <f t="shared" si="125"/>
        <v>88.27</v>
      </c>
    </row>
    <row r="221" spans="1:27" ht="12.75" customHeight="1" x14ac:dyDescent="0.2">
      <c r="A221" s="96" t="s">
        <v>2558</v>
      </c>
      <c r="B221" s="28" t="str">
        <f>"13"&amp;"."&amp;$B$777&amp;"."&amp;$B$778</f>
        <v>13.04.2024</v>
      </c>
      <c r="C221" s="88" t="s">
        <v>76</v>
      </c>
      <c r="D221" s="89">
        <f>ROUND(((D222+D223+D225+D224)/1000),5)</f>
        <v>1.51383</v>
      </c>
      <c r="E221" s="89">
        <f>ROUND(((E222+E223+E225+E224)/1000),5)</f>
        <v>1.4100299999999999</v>
      </c>
      <c r="F221" s="89">
        <f>ROUND(((F222+F223+F225+F224)/1000),5)</f>
        <v>1.39079</v>
      </c>
      <c r="G221" s="89">
        <f t="shared" ref="G221:AA221" si="126">ROUND(((G222+G223+G225+G224)/1000),5)</f>
        <v>1.37456</v>
      </c>
      <c r="H221" s="89">
        <f t="shared" si="126"/>
        <v>1.3773500000000001</v>
      </c>
      <c r="I221" s="89">
        <f t="shared" si="126"/>
        <v>1.3848800000000001</v>
      </c>
      <c r="J221" s="89">
        <f t="shared" si="126"/>
        <v>1.3990100000000001</v>
      </c>
      <c r="K221" s="89">
        <f t="shared" si="126"/>
        <v>1.6214299999999999</v>
      </c>
      <c r="L221" s="89">
        <f t="shared" si="126"/>
        <v>1.9431499999999999</v>
      </c>
      <c r="M221" s="89">
        <f t="shared" si="126"/>
        <v>2.0399099999999999</v>
      </c>
      <c r="N221" s="89">
        <f t="shared" si="126"/>
        <v>2.09938</v>
      </c>
      <c r="O221" s="89">
        <f t="shared" si="126"/>
        <v>2.1528499999999999</v>
      </c>
      <c r="P221" s="89">
        <f t="shared" si="126"/>
        <v>2.1199499999999998</v>
      </c>
      <c r="Q221" s="89">
        <f t="shared" si="126"/>
        <v>2.1108500000000001</v>
      </c>
      <c r="R221" s="89">
        <f t="shared" si="126"/>
        <v>2.0953300000000001</v>
      </c>
      <c r="S221" s="89">
        <f t="shared" si="126"/>
        <v>2.0822400000000001</v>
      </c>
      <c r="T221" s="89">
        <f t="shared" si="126"/>
        <v>2.0715599999999998</v>
      </c>
      <c r="U221" s="89">
        <f t="shared" si="126"/>
        <v>1.9919500000000001</v>
      </c>
      <c r="V221" s="89">
        <f t="shared" si="126"/>
        <v>2.0413600000000001</v>
      </c>
      <c r="W221" s="89">
        <f t="shared" si="126"/>
        <v>2.1115599999999999</v>
      </c>
      <c r="X221" s="89">
        <f t="shared" si="126"/>
        <v>2.15056</v>
      </c>
      <c r="Y221" s="89">
        <f t="shared" si="126"/>
        <v>2.12696</v>
      </c>
      <c r="Z221" s="89">
        <f t="shared" si="126"/>
        <v>1.7456100000000001</v>
      </c>
      <c r="AA221" s="89">
        <f t="shared" si="126"/>
        <v>1.6244000000000001</v>
      </c>
    </row>
    <row r="222" spans="1:27" ht="12.75" customHeight="1" outlineLevel="1" x14ac:dyDescent="0.2">
      <c r="A222" s="97" t="s">
        <v>2559</v>
      </c>
      <c r="B222" s="63" t="s">
        <v>242</v>
      </c>
      <c r="C222" s="43" t="s">
        <v>79</v>
      </c>
      <c r="D222" s="44">
        <v>1308.1400000000001</v>
      </c>
      <c r="E222" s="44">
        <v>1204.3399999999999</v>
      </c>
      <c r="F222" s="44">
        <v>1185.0999999999999</v>
      </c>
      <c r="G222" s="44">
        <v>1168.8699999999999</v>
      </c>
      <c r="H222" s="44">
        <v>1171.6600000000001</v>
      </c>
      <c r="I222" s="44">
        <v>1179.19</v>
      </c>
      <c r="J222" s="44">
        <v>1193.32</v>
      </c>
      <c r="K222" s="44">
        <v>1415.74</v>
      </c>
      <c r="L222" s="44">
        <v>1737.46</v>
      </c>
      <c r="M222" s="44">
        <v>1834.22</v>
      </c>
      <c r="N222" s="44">
        <v>1893.69</v>
      </c>
      <c r="O222" s="44">
        <v>1947.16</v>
      </c>
      <c r="P222" s="44">
        <v>1914.26</v>
      </c>
      <c r="Q222" s="44">
        <v>1905.16</v>
      </c>
      <c r="R222" s="44">
        <v>1889.64</v>
      </c>
      <c r="S222" s="44">
        <v>1876.55</v>
      </c>
      <c r="T222" s="44">
        <v>1865.87</v>
      </c>
      <c r="U222" s="44">
        <v>1786.26</v>
      </c>
      <c r="V222" s="44">
        <v>1835.67</v>
      </c>
      <c r="W222" s="44">
        <v>1905.87</v>
      </c>
      <c r="X222" s="44">
        <v>1944.87</v>
      </c>
      <c r="Y222" s="44">
        <v>1921.27</v>
      </c>
      <c r="Z222" s="44">
        <v>1539.92</v>
      </c>
      <c r="AA222" s="44">
        <v>1418.71</v>
      </c>
    </row>
    <row r="223" spans="1:27" ht="12.75" customHeight="1" outlineLevel="1" x14ac:dyDescent="0.2">
      <c r="A223" s="97" t="s">
        <v>2560</v>
      </c>
      <c r="B223" s="63" t="s">
        <v>90</v>
      </c>
      <c r="C223" s="43" t="s">
        <v>79</v>
      </c>
      <c r="D223" s="44">
        <f>$D$163</f>
        <v>113.12</v>
      </c>
      <c r="E223" s="44">
        <f>$D$163</f>
        <v>113.12</v>
      </c>
      <c r="F223" s="44">
        <f t="shared" ref="F223:AA223" si="127">$D$163</f>
        <v>113.12</v>
      </c>
      <c r="G223" s="44">
        <f t="shared" si="127"/>
        <v>113.12</v>
      </c>
      <c r="H223" s="44">
        <f t="shared" si="127"/>
        <v>113.12</v>
      </c>
      <c r="I223" s="44">
        <f t="shared" si="127"/>
        <v>113.12</v>
      </c>
      <c r="J223" s="44">
        <f t="shared" si="127"/>
        <v>113.12</v>
      </c>
      <c r="K223" s="44">
        <f t="shared" si="127"/>
        <v>113.12</v>
      </c>
      <c r="L223" s="44">
        <f t="shared" si="127"/>
        <v>113.12</v>
      </c>
      <c r="M223" s="44">
        <f t="shared" si="127"/>
        <v>113.12</v>
      </c>
      <c r="N223" s="44">
        <f t="shared" si="127"/>
        <v>113.12</v>
      </c>
      <c r="O223" s="44">
        <f t="shared" si="127"/>
        <v>113.12</v>
      </c>
      <c r="P223" s="44">
        <f t="shared" si="127"/>
        <v>113.12</v>
      </c>
      <c r="Q223" s="44">
        <f t="shared" si="127"/>
        <v>113.12</v>
      </c>
      <c r="R223" s="44">
        <f t="shared" si="127"/>
        <v>113.12</v>
      </c>
      <c r="S223" s="44">
        <f t="shared" si="127"/>
        <v>113.12</v>
      </c>
      <c r="T223" s="44">
        <f t="shared" si="127"/>
        <v>113.12</v>
      </c>
      <c r="U223" s="44">
        <f t="shared" si="127"/>
        <v>113.12</v>
      </c>
      <c r="V223" s="44">
        <f t="shared" si="127"/>
        <v>113.12</v>
      </c>
      <c r="W223" s="44">
        <f t="shared" si="127"/>
        <v>113.12</v>
      </c>
      <c r="X223" s="44">
        <f t="shared" si="127"/>
        <v>113.12</v>
      </c>
      <c r="Y223" s="44">
        <f t="shared" si="127"/>
        <v>113.12</v>
      </c>
      <c r="Z223" s="44">
        <f t="shared" si="127"/>
        <v>113.12</v>
      </c>
      <c r="AA223" s="44">
        <f t="shared" si="127"/>
        <v>113.12</v>
      </c>
    </row>
    <row r="224" spans="1:27" ht="12.75" customHeight="1" outlineLevel="1" x14ac:dyDescent="0.2">
      <c r="A224" s="97" t="s">
        <v>2561</v>
      </c>
      <c r="B224" s="63" t="s">
        <v>83</v>
      </c>
      <c r="C224" s="43" t="s">
        <v>79</v>
      </c>
      <c r="D224" s="44">
        <v>4.3</v>
      </c>
      <c r="E224" s="44">
        <v>4.3</v>
      </c>
      <c r="F224" s="44">
        <v>4.3</v>
      </c>
      <c r="G224" s="44">
        <v>4.3</v>
      </c>
      <c r="H224" s="44">
        <v>4.3</v>
      </c>
      <c r="I224" s="44">
        <v>4.3</v>
      </c>
      <c r="J224" s="44">
        <v>4.3</v>
      </c>
      <c r="K224" s="44">
        <v>4.3</v>
      </c>
      <c r="L224" s="44">
        <v>4.3</v>
      </c>
      <c r="M224" s="44">
        <v>4.3</v>
      </c>
      <c r="N224" s="44">
        <v>4.3</v>
      </c>
      <c r="O224" s="44">
        <v>4.3</v>
      </c>
      <c r="P224" s="44">
        <v>4.3</v>
      </c>
      <c r="Q224" s="44">
        <v>4.3</v>
      </c>
      <c r="R224" s="44">
        <v>4.3</v>
      </c>
      <c r="S224" s="44">
        <v>4.3</v>
      </c>
      <c r="T224" s="44">
        <v>4.3</v>
      </c>
      <c r="U224" s="44">
        <v>4.3</v>
      </c>
      <c r="V224" s="44">
        <v>4.3</v>
      </c>
      <c r="W224" s="44">
        <v>4.3</v>
      </c>
      <c r="X224" s="44">
        <v>4.3</v>
      </c>
      <c r="Y224" s="44">
        <v>4.3</v>
      </c>
      <c r="Z224" s="44">
        <v>4.3</v>
      </c>
      <c r="AA224" s="44">
        <v>4.3</v>
      </c>
    </row>
    <row r="225" spans="1:27" ht="12.75" customHeight="1" outlineLevel="1" x14ac:dyDescent="0.2">
      <c r="A225" s="97" t="s">
        <v>2562</v>
      </c>
      <c r="B225" s="63" t="s">
        <v>81</v>
      </c>
      <c r="C225" s="43" t="s">
        <v>79</v>
      </c>
      <c r="D225" s="44">
        <f>$D$11</f>
        <v>88.27</v>
      </c>
      <c r="E225" s="44">
        <f t="shared" ref="E225:AA225" si="128">$D$11</f>
        <v>88.27</v>
      </c>
      <c r="F225" s="44">
        <f t="shared" si="128"/>
        <v>88.27</v>
      </c>
      <c r="G225" s="44">
        <f t="shared" si="128"/>
        <v>88.27</v>
      </c>
      <c r="H225" s="44">
        <f t="shared" si="128"/>
        <v>88.27</v>
      </c>
      <c r="I225" s="44">
        <f t="shared" si="128"/>
        <v>88.27</v>
      </c>
      <c r="J225" s="44">
        <f t="shared" si="128"/>
        <v>88.27</v>
      </c>
      <c r="K225" s="44">
        <f t="shared" si="128"/>
        <v>88.27</v>
      </c>
      <c r="L225" s="44">
        <f t="shared" si="128"/>
        <v>88.27</v>
      </c>
      <c r="M225" s="44">
        <f t="shared" si="128"/>
        <v>88.27</v>
      </c>
      <c r="N225" s="44">
        <f t="shared" si="128"/>
        <v>88.27</v>
      </c>
      <c r="O225" s="44">
        <f t="shared" si="128"/>
        <v>88.27</v>
      </c>
      <c r="P225" s="44">
        <f t="shared" si="128"/>
        <v>88.27</v>
      </c>
      <c r="Q225" s="44">
        <f t="shared" si="128"/>
        <v>88.27</v>
      </c>
      <c r="R225" s="44">
        <f t="shared" si="128"/>
        <v>88.27</v>
      </c>
      <c r="S225" s="44">
        <f t="shared" si="128"/>
        <v>88.27</v>
      </c>
      <c r="T225" s="44">
        <f t="shared" si="128"/>
        <v>88.27</v>
      </c>
      <c r="U225" s="44">
        <f t="shared" si="128"/>
        <v>88.27</v>
      </c>
      <c r="V225" s="44">
        <f t="shared" si="128"/>
        <v>88.27</v>
      </c>
      <c r="W225" s="44">
        <f t="shared" si="128"/>
        <v>88.27</v>
      </c>
      <c r="X225" s="44">
        <f t="shared" si="128"/>
        <v>88.27</v>
      </c>
      <c r="Y225" s="44">
        <f t="shared" si="128"/>
        <v>88.27</v>
      </c>
      <c r="Z225" s="44">
        <f t="shared" si="128"/>
        <v>88.27</v>
      </c>
      <c r="AA225" s="44">
        <f t="shared" si="128"/>
        <v>88.27</v>
      </c>
    </row>
    <row r="226" spans="1:27" ht="12.75" customHeight="1" x14ac:dyDescent="0.2">
      <c r="A226" s="96" t="s">
        <v>2563</v>
      </c>
      <c r="B226" s="28" t="str">
        <f>"14"&amp;"."&amp;$B$777&amp;"."&amp;$B$778</f>
        <v>14.04.2024</v>
      </c>
      <c r="C226" s="88" t="s">
        <v>76</v>
      </c>
      <c r="D226" s="89">
        <f>ROUND(((D227+D228+D230+D229)/1000),5)</f>
        <v>1.44963</v>
      </c>
      <c r="E226" s="89">
        <f>ROUND(((E227+E228+E230+E229)/1000),5)</f>
        <v>1.3947499999999999</v>
      </c>
      <c r="F226" s="89">
        <f>ROUND(((F227+F228+F230+F229)/1000),5)</f>
        <v>1.34019</v>
      </c>
      <c r="G226" s="89">
        <f t="shared" ref="G226:AA226" si="129">ROUND(((G227+G228+G230+G229)/1000),5)</f>
        <v>1.31748</v>
      </c>
      <c r="H226" s="89">
        <f t="shared" si="129"/>
        <v>1.32237</v>
      </c>
      <c r="I226" s="89">
        <f t="shared" si="129"/>
        <v>1.31612</v>
      </c>
      <c r="J226" s="89">
        <f t="shared" si="129"/>
        <v>1.3134999999999999</v>
      </c>
      <c r="K226" s="89">
        <f t="shared" si="129"/>
        <v>1.41923</v>
      </c>
      <c r="L226" s="89">
        <f t="shared" si="129"/>
        <v>1.6218399999999999</v>
      </c>
      <c r="M226" s="89">
        <f t="shared" si="129"/>
        <v>1.7473700000000001</v>
      </c>
      <c r="N226" s="89">
        <f t="shared" si="129"/>
        <v>1.80274</v>
      </c>
      <c r="O226" s="89">
        <f t="shared" si="129"/>
        <v>1.80836</v>
      </c>
      <c r="P226" s="89">
        <f t="shared" si="129"/>
        <v>1.79793</v>
      </c>
      <c r="Q226" s="89">
        <f t="shared" si="129"/>
        <v>1.7857000000000001</v>
      </c>
      <c r="R226" s="89">
        <f t="shared" si="129"/>
        <v>1.7782899999999999</v>
      </c>
      <c r="S226" s="89">
        <f t="shared" si="129"/>
        <v>1.7392399999999999</v>
      </c>
      <c r="T226" s="89">
        <f t="shared" si="129"/>
        <v>1.8120099999999999</v>
      </c>
      <c r="U226" s="89">
        <f t="shared" si="129"/>
        <v>1.81715</v>
      </c>
      <c r="V226" s="89">
        <f t="shared" si="129"/>
        <v>1.85972</v>
      </c>
      <c r="W226" s="89">
        <f t="shared" si="129"/>
        <v>1.9761500000000001</v>
      </c>
      <c r="X226" s="89">
        <f t="shared" si="129"/>
        <v>1.99319</v>
      </c>
      <c r="Y226" s="89">
        <f t="shared" si="129"/>
        <v>1.8152200000000001</v>
      </c>
      <c r="Z226" s="89">
        <f t="shared" si="129"/>
        <v>1.6328199999999999</v>
      </c>
      <c r="AA226" s="89">
        <f t="shared" si="129"/>
        <v>1.45452</v>
      </c>
    </row>
    <row r="227" spans="1:27" ht="12.75" customHeight="1" outlineLevel="1" x14ac:dyDescent="0.2">
      <c r="A227" s="97" t="s">
        <v>2564</v>
      </c>
      <c r="B227" s="63" t="s">
        <v>242</v>
      </c>
      <c r="C227" s="43" t="s">
        <v>79</v>
      </c>
      <c r="D227" s="44">
        <v>1243.94</v>
      </c>
      <c r="E227" s="44">
        <v>1189.06</v>
      </c>
      <c r="F227" s="44">
        <v>1134.5</v>
      </c>
      <c r="G227" s="44">
        <v>1111.79</v>
      </c>
      <c r="H227" s="44">
        <v>1116.68</v>
      </c>
      <c r="I227" s="44">
        <v>1110.43</v>
      </c>
      <c r="J227" s="44">
        <v>1107.81</v>
      </c>
      <c r="K227" s="44">
        <v>1213.54</v>
      </c>
      <c r="L227" s="44">
        <v>1416.15</v>
      </c>
      <c r="M227" s="44">
        <v>1541.68</v>
      </c>
      <c r="N227" s="44">
        <v>1597.05</v>
      </c>
      <c r="O227" s="44">
        <v>1602.67</v>
      </c>
      <c r="P227" s="44">
        <v>1592.24</v>
      </c>
      <c r="Q227" s="44">
        <v>1580.01</v>
      </c>
      <c r="R227" s="44">
        <v>1572.6</v>
      </c>
      <c r="S227" s="44">
        <v>1533.55</v>
      </c>
      <c r="T227" s="44">
        <v>1606.32</v>
      </c>
      <c r="U227" s="44">
        <v>1611.46</v>
      </c>
      <c r="V227" s="44">
        <v>1654.03</v>
      </c>
      <c r="W227" s="44">
        <v>1770.46</v>
      </c>
      <c r="X227" s="44">
        <v>1787.5</v>
      </c>
      <c r="Y227" s="44">
        <v>1609.53</v>
      </c>
      <c r="Z227" s="44">
        <v>1427.13</v>
      </c>
      <c r="AA227" s="44">
        <v>1248.83</v>
      </c>
    </row>
    <row r="228" spans="1:27" ht="12.75" customHeight="1" outlineLevel="1" x14ac:dyDescent="0.2">
      <c r="A228" s="97" t="s">
        <v>2565</v>
      </c>
      <c r="B228" s="63" t="s">
        <v>90</v>
      </c>
      <c r="C228" s="43" t="s">
        <v>79</v>
      </c>
      <c r="D228" s="44">
        <f>$D$163</f>
        <v>113.12</v>
      </c>
      <c r="E228" s="44">
        <f>$D$163</f>
        <v>113.12</v>
      </c>
      <c r="F228" s="44">
        <f t="shared" ref="F228:AA228" si="130">$D$163</f>
        <v>113.12</v>
      </c>
      <c r="G228" s="44">
        <f t="shared" si="130"/>
        <v>113.12</v>
      </c>
      <c r="H228" s="44">
        <f t="shared" si="130"/>
        <v>113.12</v>
      </c>
      <c r="I228" s="44">
        <f t="shared" si="130"/>
        <v>113.12</v>
      </c>
      <c r="J228" s="44">
        <f t="shared" si="130"/>
        <v>113.12</v>
      </c>
      <c r="K228" s="44">
        <f t="shared" si="130"/>
        <v>113.12</v>
      </c>
      <c r="L228" s="44">
        <f t="shared" si="130"/>
        <v>113.12</v>
      </c>
      <c r="M228" s="44">
        <f t="shared" si="130"/>
        <v>113.12</v>
      </c>
      <c r="N228" s="44">
        <f t="shared" si="130"/>
        <v>113.12</v>
      </c>
      <c r="O228" s="44">
        <f t="shared" si="130"/>
        <v>113.12</v>
      </c>
      <c r="P228" s="44">
        <f t="shared" si="130"/>
        <v>113.12</v>
      </c>
      <c r="Q228" s="44">
        <f t="shared" si="130"/>
        <v>113.12</v>
      </c>
      <c r="R228" s="44">
        <f t="shared" si="130"/>
        <v>113.12</v>
      </c>
      <c r="S228" s="44">
        <f t="shared" si="130"/>
        <v>113.12</v>
      </c>
      <c r="T228" s="44">
        <f t="shared" si="130"/>
        <v>113.12</v>
      </c>
      <c r="U228" s="44">
        <f t="shared" si="130"/>
        <v>113.12</v>
      </c>
      <c r="V228" s="44">
        <f t="shared" si="130"/>
        <v>113.12</v>
      </c>
      <c r="W228" s="44">
        <f t="shared" si="130"/>
        <v>113.12</v>
      </c>
      <c r="X228" s="44">
        <f t="shared" si="130"/>
        <v>113.12</v>
      </c>
      <c r="Y228" s="44">
        <f t="shared" si="130"/>
        <v>113.12</v>
      </c>
      <c r="Z228" s="44">
        <f t="shared" si="130"/>
        <v>113.12</v>
      </c>
      <c r="AA228" s="44">
        <f t="shared" si="130"/>
        <v>113.12</v>
      </c>
    </row>
    <row r="229" spans="1:27" ht="12.75" customHeight="1" outlineLevel="1" x14ac:dyDescent="0.2">
      <c r="A229" s="97" t="s">
        <v>2566</v>
      </c>
      <c r="B229" s="63" t="s">
        <v>83</v>
      </c>
      <c r="C229" s="43" t="s">
        <v>79</v>
      </c>
      <c r="D229" s="44">
        <v>4.3</v>
      </c>
      <c r="E229" s="44">
        <v>4.3</v>
      </c>
      <c r="F229" s="44">
        <v>4.3</v>
      </c>
      <c r="G229" s="44">
        <v>4.3</v>
      </c>
      <c r="H229" s="44">
        <v>4.3</v>
      </c>
      <c r="I229" s="44">
        <v>4.3</v>
      </c>
      <c r="J229" s="44">
        <v>4.3</v>
      </c>
      <c r="K229" s="44">
        <v>4.3</v>
      </c>
      <c r="L229" s="44">
        <v>4.3</v>
      </c>
      <c r="M229" s="44">
        <v>4.3</v>
      </c>
      <c r="N229" s="44">
        <v>4.3</v>
      </c>
      <c r="O229" s="44">
        <v>4.3</v>
      </c>
      <c r="P229" s="44">
        <v>4.3</v>
      </c>
      <c r="Q229" s="44">
        <v>4.3</v>
      </c>
      <c r="R229" s="44">
        <v>4.3</v>
      </c>
      <c r="S229" s="44">
        <v>4.3</v>
      </c>
      <c r="T229" s="44">
        <v>4.3</v>
      </c>
      <c r="U229" s="44">
        <v>4.3</v>
      </c>
      <c r="V229" s="44">
        <v>4.3</v>
      </c>
      <c r="W229" s="44">
        <v>4.3</v>
      </c>
      <c r="X229" s="44">
        <v>4.3</v>
      </c>
      <c r="Y229" s="44">
        <v>4.3</v>
      </c>
      <c r="Z229" s="44">
        <v>4.3</v>
      </c>
      <c r="AA229" s="44">
        <v>4.3</v>
      </c>
    </row>
    <row r="230" spans="1:27" ht="12.75" customHeight="1" outlineLevel="1" x14ac:dyDescent="0.2">
      <c r="A230" s="97" t="s">
        <v>2567</v>
      </c>
      <c r="B230" s="63" t="s">
        <v>81</v>
      </c>
      <c r="C230" s="43" t="s">
        <v>79</v>
      </c>
      <c r="D230" s="44">
        <f>$D$11</f>
        <v>88.27</v>
      </c>
      <c r="E230" s="44">
        <f t="shared" ref="E230:AA230" si="131">$D$11</f>
        <v>88.27</v>
      </c>
      <c r="F230" s="44">
        <f t="shared" si="131"/>
        <v>88.27</v>
      </c>
      <c r="G230" s="44">
        <f t="shared" si="131"/>
        <v>88.27</v>
      </c>
      <c r="H230" s="44">
        <f t="shared" si="131"/>
        <v>88.27</v>
      </c>
      <c r="I230" s="44">
        <f t="shared" si="131"/>
        <v>88.27</v>
      </c>
      <c r="J230" s="44">
        <f t="shared" si="131"/>
        <v>88.27</v>
      </c>
      <c r="K230" s="44">
        <f t="shared" si="131"/>
        <v>88.27</v>
      </c>
      <c r="L230" s="44">
        <f t="shared" si="131"/>
        <v>88.27</v>
      </c>
      <c r="M230" s="44">
        <f t="shared" si="131"/>
        <v>88.27</v>
      </c>
      <c r="N230" s="44">
        <f t="shared" si="131"/>
        <v>88.27</v>
      </c>
      <c r="O230" s="44">
        <f t="shared" si="131"/>
        <v>88.27</v>
      </c>
      <c r="P230" s="44">
        <f t="shared" si="131"/>
        <v>88.27</v>
      </c>
      <c r="Q230" s="44">
        <f t="shared" si="131"/>
        <v>88.27</v>
      </c>
      <c r="R230" s="44">
        <f t="shared" si="131"/>
        <v>88.27</v>
      </c>
      <c r="S230" s="44">
        <f t="shared" si="131"/>
        <v>88.27</v>
      </c>
      <c r="T230" s="44">
        <f t="shared" si="131"/>
        <v>88.27</v>
      </c>
      <c r="U230" s="44">
        <f t="shared" si="131"/>
        <v>88.27</v>
      </c>
      <c r="V230" s="44">
        <f t="shared" si="131"/>
        <v>88.27</v>
      </c>
      <c r="W230" s="44">
        <f t="shared" si="131"/>
        <v>88.27</v>
      </c>
      <c r="X230" s="44">
        <f t="shared" si="131"/>
        <v>88.27</v>
      </c>
      <c r="Y230" s="44">
        <f t="shared" si="131"/>
        <v>88.27</v>
      </c>
      <c r="Z230" s="44">
        <f t="shared" si="131"/>
        <v>88.27</v>
      </c>
      <c r="AA230" s="44">
        <f t="shared" si="131"/>
        <v>88.27</v>
      </c>
    </row>
    <row r="231" spans="1:27" ht="12.75" customHeight="1" x14ac:dyDescent="0.2">
      <c r="A231" s="96" t="s">
        <v>2568</v>
      </c>
      <c r="B231" s="28" t="str">
        <f>"15"&amp;"."&amp;$B$777&amp;"."&amp;$B$778</f>
        <v>15.04.2024</v>
      </c>
      <c r="C231" s="88" t="s">
        <v>76</v>
      </c>
      <c r="D231" s="89">
        <f>ROUND(((D232+D233+D235+D234)/1000),5)</f>
        <v>1.36788</v>
      </c>
      <c r="E231" s="89">
        <f>ROUND(((E232+E233+E235+E234)/1000),5)</f>
        <v>1.25444</v>
      </c>
      <c r="F231" s="89">
        <f>ROUND(((F232+F233+F235+F234)/1000),5)</f>
        <v>1.2116800000000001</v>
      </c>
      <c r="G231" s="89">
        <f t="shared" ref="G231:AA231" si="132">ROUND(((G232+G233+G235+G234)/1000),5)</f>
        <v>1.18957</v>
      </c>
      <c r="H231" s="89">
        <f t="shared" si="132"/>
        <v>1.21563</v>
      </c>
      <c r="I231" s="89">
        <f t="shared" si="132"/>
        <v>1.27939</v>
      </c>
      <c r="J231" s="89">
        <f t="shared" si="132"/>
        <v>1.3961699999999999</v>
      </c>
      <c r="K231" s="89">
        <f t="shared" si="132"/>
        <v>1.71516</v>
      </c>
      <c r="L231" s="89">
        <f t="shared" si="132"/>
        <v>2.0587499999999999</v>
      </c>
      <c r="M231" s="89">
        <f t="shared" si="132"/>
        <v>2.2007300000000001</v>
      </c>
      <c r="N231" s="89">
        <f t="shared" si="132"/>
        <v>2.2010700000000001</v>
      </c>
      <c r="O231" s="89">
        <f t="shared" si="132"/>
        <v>2.25318</v>
      </c>
      <c r="P231" s="89">
        <f t="shared" si="132"/>
        <v>2.2575799999999999</v>
      </c>
      <c r="Q231" s="89">
        <f t="shared" si="132"/>
        <v>2.2873700000000001</v>
      </c>
      <c r="R231" s="89">
        <f t="shared" si="132"/>
        <v>2.2554400000000001</v>
      </c>
      <c r="S231" s="89">
        <f t="shared" si="132"/>
        <v>2.24499</v>
      </c>
      <c r="T231" s="89">
        <f t="shared" si="132"/>
        <v>2.22288</v>
      </c>
      <c r="U231" s="89">
        <f t="shared" si="132"/>
        <v>2.1681599999999999</v>
      </c>
      <c r="V231" s="89">
        <f t="shared" si="132"/>
        <v>2.0062899999999999</v>
      </c>
      <c r="W231" s="89">
        <f t="shared" si="132"/>
        <v>2.0871</v>
      </c>
      <c r="X231" s="89">
        <f t="shared" si="132"/>
        <v>2.2036699999999998</v>
      </c>
      <c r="Y231" s="89">
        <f t="shared" si="132"/>
        <v>1.9415199999999999</v>
      </c>
      <c r="Z231" s="89">
        <f t="shared" si="132"/>
        <v>1.6610400000000001</v>
      </c>
      <c r="AA231" s="89">
        <f t="shared" si="132"/>
        <v>1.4230499999999999</v>
      </c>
    </row>
    <row r="232" spans="1:27" ht="12.75" customHeight="1" outlineLevel="1" x14ac:dyDescent="0.2">
      <c r="A232" s="97" t="s">
        <v>2569</v>
      </c>
      <c r="B232" s="63" t="s">
        <v>242</v>
      </c>
      <c r="C232" s="43" t="s">
        <v>79</v>
      </c>
      <c r="D232" s="44">
        <v>1162.19</v>
      </c>
      <c r="E232" s="44">
        <v>1048.75</v>
      </c>
      <c r="F232" s="44">
        <v>1005.99</v>
      </c>
      <c r="G232" s="44">
        <v>983.88</v>
      </c>
      <c r="H232" s="44">
        <v>1009.94</v>
      </c>
      <c r="I232" s="44">
        <v>1073.7</v>
      </c>
      <c r="J232" s="44">
        <v>1190.48</v>
      </c>
      <c r="K232" s="44">
        <v>1509.47</v>
      </c>
      <c r="L232" s="44">
        <v>1853.06</v>
      </c>
      <c r="M232" s="44">
        <v>1995.04</v>
      </c>
      <c r="N232" s="44">
        <v>1995.38</v>
      </c>
      <c r="O232" s="44">
        <v>2047.49</v>
      </c>
      <c r="P232" s="44">
        <v>2051.89</v>
      </c>
      <c r="Q232" s="44">
        <v>2081.6799999999998</v>
      </c>
      <c r="R232" s="44">
        <v>2049.75</v>
      </c>
      <c r="S232" s="44">
        <v>2039.3</v>
      </c>
      <c r="T232" s="44">
        <v>2017.19</v>
      </c>
      <c r="U232" s="44">
        <v>1962.47</v>
      </c>
      <c r="V232" s="44">
        <v>1800.6</v>
      </c>
      <c r="W232" s="44">
        <v>1881.41</v>
      </c>
      <c r="X232" s="44">
        <v>1997.98</v>
      </c>
      <c r="Y232" s="44">
        <v>1735.83</v>
      </c>
      <c r="Z232" s="44">
        <v>1455.35</v>
      </c>
      <c r="AA232" s="44">
        <v>1217.3599999999999</v>
      </c>
    </row>
    <row r="233" spans="1:27" ht="12.75" customHeight="1" outlineLevel="1" x14ac:dyDescent="0.2">
      <c r="A233" s="97" t="s">
        <v>2570</v>
      </c>
      <c r="B233" s="63" t="s">
        <v>90</v>
      </c>
      <c r="C233" s="43" t="s">
        <v>79</v>
      </c>
      <c r="D233" s="44">
        <f>$D$163</f>
        <v>113.12</v>
      </c>
      <c r="E233" s="44">
        <f>$D$163</f>
        <v>113.12</v>
      </c>
      <c r="F233" s="44">
        <f t="shared" ref="F233:AA233" si="133">$D$163</f>
        <v>113.12</v>
      </c>
      <c r="G233" s="44">
        <f t="shared" si="133"/>
        <v>113.12</v>
      </c>
      <c r="H233" s="44">
        <f t="shared" si="133"/>
        <v>113.12</v>
      </c>
      <c r="I233" s="44">
        <f t="shared" si="133"/>
        <v>113.12</v>
      </c>
      <c r="J233" s="44">
        <f t="shared" si="133"/>
        <v>113.12</v>
      </c>
      <c r="K233" s="44">
        <f t="shared" si="133"/>
        <v>113.12</v>
      </c>
      <c r="L233" s="44">
        <f t="shared" si="133"/>
        <v>113.12</v>
      </c>
      <c r="M233" s="44">
        <f t="shared" si="133"/>
        <v>113.12</v>
      </c>
      <c r="N233" s="44">
        <f t="shared" si="133"/>
        <v>113.12</v>
      </c>
      <c r="O233" s="44">
        <f t="shared" si="133"/>
        <v>113.12</v>
      </c>
      <c r="P233" s="44">
        <f t="shared" si="133"/>
        <v>113.12</v>
      </c>
      <c r="Q233" s="44">
        <f t="shared" si="133"/>
        <v>113.12</v>
      </c>
      <c r="R233" s="44">
        <f t="shared" si="133"/>
        <v>113.12</v>
      </c>
      <c r="S233" s="44">
        <f t="shared" si="133"/>
        <v>113.12</v>
      </c>
      <c r="T233" s="44">
        <f t="shared" si="133"/>
        <v>113.12</v>
      </c>
      <c r="U233" s="44">
        <f t="shared" si="133"/>
        <v>113.12</v>
      </c>
      <c r="V233" s="44">
        <f t="shared" si="133"/>
        <v>113.12</v>
      </c>
      <c r="W233" s="44">
        <f t="shared" si="133"/>
        <v>113.12</v>
      </c>
      <c r="X233" s="44">
        <f t="shared" si="133"/>
        <v>113.12</v>
      </c>
      <c r="Y233" s="44">
        <f t="shared" si="133"/>
        <v>113.12</v>
      </c>
      <c r="Z233" s="44">
        <f t="shared" si="133"/>
        <v>113.12</v>
      </c>
      <c r="AA233" s="44">
        <f t="shared" si="133"/>
        <v>113.12</v>
      </c>
    </row>
    <row r="234" spans="1:27" ht="12.75" customHeight="1" outlineLevel="1" x14ac:dyDescent="0.2">
      <c r="A234" s="97" t="s">
        <v>2571</v>
      </c>
      <c r="B234" s="63" t="s">
        <v>83</v>
      </c>
      <c r="C234" s="43" t="s">
        <v>79</v>
      </c>
      <c r="D234" s="44">
        <v>4.3</v>
      </c>
      <c r="E234" s="44">
        <v>4.3</v>
      </c>
      <c r="F234" s="44">
        <v>4.3</v>
      </c>
      <c r="G234" s="44">
        <v>4.3</v>
      </c>
      <c r="H234" s="44">
        <v>4.3</v>
      </c>
      <c r="I234" s="44">
        <v>4.3</v>
      </c>
      <c r="J234" s="44">
        <v>4.3</v>
      </c>
      <c r="K234" s="44">
        <v>4.3</v>
      </c>
      <c r="L234" s="44">
        <v>4.3</v>
      </c>
      <c r="M234" s="44">
        <v>4.3</v>
      </c>
      <c r="N234" s="44">
        <v>4.3</v>
      </c>
      <c r="O234" s="44">
        <v>4.3</v>
      </c>
      <c r="P234" s="44">
        <v>4.3</v>
      </c>
      <c r="Q234" s="44">
        <v>4.3</v>
      </c>
      <c r="R234" s="44">
        <v>4.3</v>
      </c>
      <c r="S234" s="44">
        <v>4.3</v>
      </c>
      <c r="T234" s="44">
        <v>4.3</v>
      </c>
      <c r="U234" s="44">
        <v>4.3</v>
      </c>
      <c r="V234" s="44">
        <v>4.3</v>
      </c>
      <c r="W234" s="44">
        <v>4.3</v>
      </c>
      <c r="X234" s="44">
        <v>4.3</v>
      </c>
      <c r="Y234" s="44">
        <v>4.3</v>
      </c>
      <c r="Z234" s="44">
        <v>4.3</v>
      </c>
      <c r="AA234" s="44">
        <v>4.3</v>
      </c>
    </row>
    <row r="235" spans="1:27" ht="12.75" customHeight="1" outlineLevel="1" x14ac:dyDescent="0.2">
      <c r="A235" s="97" t="s">
        <v>2572</v>
      </c>
      <c r="B235" s="63" t="s">
        <v>81</v>
      </c>
      <c r="C235" s="43" t="s">
        <v>79</v>
      </c>
      <c r="D235" s="44">
        <f>$D$11</f>
        <v>88.27</v>
      </c>
      <c r="E235" s="44">
        <f t="shared" ref="E235:AA235" si="134">$D$11</f>
        <v>88.27</v>
      </c>
      <c r="F235" s="44">
        <f t="shared" si="134"/>
        <v>88.27</v>
      </c>
      <c r="G235" s="44">
        <f t="shared" si="134"/>
        <v>88.27</v>
      </c>
      <c r="H235" s="44">
        <f t="shared" si="134"/>
        <v>88.27</v>
      </c>
      <c r="I235" s="44">
        <f t="shared" si="134"/>
        <v>88.27</v>
      </c>
      <c r="J235" s="44">
        <f t="shared" si="134"/>
        <v>88.27</v>
      </c>
      <c r="K235" s="44">
        <f t="shared" si="134"/>
        <v>88.27</v>
      </c>
      <c r="L235" s="44">
        <f t="shared" si="134"/>
        <v>88.27</v>
      </c>
      <c r="M235" s="44">
        <f t="shared" si="134"/>
        <v>88.27</v>
      </c>
      <c r="N235" s="44">
        <f t="shared" si="134"/>
        <v>88.27</v>
      </c>
      <c r="O235" s="44">
        <f t="shared" si="134"/>
        <v>88.27</v>
      </c>
      <c r="P235" s="44">
        <f t="shared" si="134"/>
        <v>88.27</v>
      </c>
      <c r="Q235" s="44">
        <f t="shared" si="134"/>
        <v>88.27</v>
      </c>
      <c r="R235" s="44">
        <f t="shared" si="134"/>
        <v>88.27</v>
      </c>
      <c r="S235" s="44">
        <f t="shared" si="134"/>
        <v>88.27</v>
      </c>
      <c r="T235" s="44">
        <f t="shared" si="134"/>
        <v>88.27</v>
      </c>
      <c r="U235" s="44">
        <f t="shared" si="134"/>
        <v>88.27</v>
      </c>
      <c r="V235" s="44">
        <f t="shared" si="134"/>
        <v>88.27</v>
      </c>
      <c r="W235" s="44">
        <f t="shared" si="134"/>
        <v>88.27</v>
      </c>
      <c r="X235" s="44">
        <f t="shared" si="134"/>
        <v>88.27</v>
      </c>
      <c r="Y235" s="44">
        <f t="shared" si="134"/>
        <v>88.27</v>
      </c>
      <c r="Z235" s="44">
        <f t="shared" si="134"/>
        <v>88.27</v>
      </c>
      <c r="AA235" s="44">
        <f t="shared" si="134"/>
        <v>88.27</v>
      </c>
    </row>
    <row r="236" spans="1:27" ht="12.75" customHeight="1" x14ac:dyDescent="0.2">
      <c r="A236" s="96" t="s">
        <v>2573</v>
      </c>
      <c r="B236" s="28" t="str">
        <f>"16"&amp;"."&amp;$B$777&amp;"."&amp;$B$778</f>
        <v>16.04.2024</v>
      </c>
      <c r="C236" s="88" t="s">
        <v>76</v>
      </c>
      <c r="D236" s="89">
        <f>ROUND(((D237+D238+D240+D239)/1000),5)</f>
        <v>1.36185</v>
      </c>
      <c r="E236" s="89">
        <f>ROUND(((E237+E238+E240+E239)/1000),5)</f>
        <v>1.2856799999999999</v>
      </c>
      <c r="F236" s="89">
        <f>ROUND(((F237+F238+F240+F239)/1000),5)</f>
        <v>1.1766399999999999</v>
      </c>
      <c r="G236" s="89">
        <f t="shared" ref="G236:AA236" si="135">ROUND(((G237+G238+G240+G239)/1000),5)</f>
        <v>1.18564</v>
      </c>
      <c r="H236" s="89">
        <f t="shared" si="135"/>
        <v>1.2285900000000001</v>
      </c>
      <c r="I236" s="89">
        <f t="shared" si="135"/>
        <v>1.32718</v>
      </c>
      <c r="J236" s="89">
        <f t="shared" si="135"/>
        <v>1.4343900000000001</v>
      </c>
      <c r="K236" s="89">
        <f t="shared" si="135"/>
        <v>1.66248</v>
      </c>
      <c r="L236" s="89">
        <f t="shared" si="135"/>
        <v>2.0325899999999999</v>
      </c>
      <c r="M236" s="89">
        <f t="shared" si="135"/>
        <v>2.15408</v>
      </c>
      <c r="N236" s="89">
        <f t="shared" si="135"/>
        <v>2.1692499999999999</v>
      </c>
      <c r="O236" s="89">
        <f t="shared" si="135"/>
        <v>2.1817299999999999</v>
      </c>
      <c r="P236" s="89">
        <f t="shared" si="135"/>
        <v>2.19462</v>
      </c>
      <c r="Q236" s="89">
        <f t="shared" si="135"/>
        <v>2.2315999999999998</v>
      </c>
      <c r="R236" s="89">
        <f t="shared" si="135"/>
        <v>2.2023899999999998</v>
      </c>
      <c r="S236" s="89">
        <f t="shared" si="135"/>
        <v>2.1862300000000001</v>
      </c>
      <c r="T236" s="89">
        <f t="shared" si="135"/>
        <v>2.1776800000000001</v>
      </c>
      <c r="U236" s="89">
        <f t="shared" si="135"/>
        <v>2.0538799999999999</v>
      </c>
      <c r="V236" s="89">
        <f t="shared" si="135"/>
        <v>1.9588399999999999</v>
      </c>
      <c r="W236" s="89">
        <f t="shared" si="135"/>
        <v>2.0408300000000001</v>
      </c>
      <c r="X236" s="89">
        <f t="shared" si="135"/>
        <v>2.1638799999999998</v>
      </c>
      <c r="Y236" s="89">
        <f t="shared" si="135"/>
        <v>1.90462</v>
      </c>
      <c r="Z236" s="89">
        <f t="shared" si="135"/>
        <v>1.5903499999999999</v>
      </c>
      <c r="AA236" s="89">
        <f t="shared" si="135"/>
        <v>1.41757</v>
      </c>
    </row>
    <row r="237" spans="1:27" ht="12.75" customHeight="1" outlineLevel="1" x14ac:dyDescent="0.2">
      <c r="A237" s="97" t="s">
        <v>2574</v>
      </c>
      <c r="B237" s="63" t="s">
        <v>242</v>
      </c>
      <c r="C237" s="43" t="s">
        <v>79</v>
      </c>
      <c r="D237" s="44">
        <v>1156.1600000000001</v>
      </c>
      <c r="E237" s="44">
        <v>1079.99</v>
      </c>
      <c r="F237" s="44">
        <v>970.95</v>
      </c>
      <c r="G237" s="44">
        <v>979.95</v>
      </c>
      <c r="H237" s="44">
        <v>1022.9</v>
      </c>
      <c r="I237" s="44">
        <v>1121.49</v>
      </c>
      <c r="J237" s="44">
        <v>1228.7</v>
      </c>
      <c r="K237" s="44">
        <v>1456.79</v>
      </c>
      <c r="L237" s="44">
        <v>1826.9</v>
      </c>
      <c r="M237" s="44">
        <v>1948.39</v>
      </c>
      <c r="N237" s="44">
        <v>1963.56</v>
      </c>
      <c r="O237" s="44">
        <v>1976.04</v>
      </c>
      <c r="P237" s="44">
        <v>1988.93</v>
      </c>
      <c r="Q237" s="44">
        <v>2025.91</v>
      </c>
      <c r="R237" s="44">
        <v>1996.7</v>
      </c>
      <c r="S237" s="44">
        <v>1980.54</v>
      </c>
      <c r="T237" s="44">
        <v>1971.99</v>
      </c>
      <c r="U237" s="44">
        <v>1848.19</v>
      </c>
      <c r="V237" s="44">
        <v>1753.15</v>
      </c>
      <c r="W237" s="44">
        <v>1835.14</v>
      </c>
      <c r="X237" s="44">
        <v>1958.19</v>
      </c>
      <c r="Y237" s="44">
        <v>1698.93</v>
      </c>
      <c r="Z237" s="44">
        <v>1384.66</v>
      </c>
      <c r="AA237" s="44">
        <v>1211.8800000000001</v>
      </c>
    </row>
    <row r="238" spans="1:27" ht="12.75" customHeight="1" outlineLevel="1" x14ac:dyDescent="0.2">
      <c r="A238" s="97" t="s">
        <v>2575</v>
      </c>
      <c r="B238" s="63" t="s">
        <v>90</v>
      </c>
      <c r="C238" s="43" t="s">
        <v>79</v>
      </c>
      <c r="D238" s="44">
        <f>$D$163</f>
        <v>113.12</v>
      </c>
      <c r="E238" s="44">
        <f>$D$163</f>
        <v>113.12</v>
      </c>
      <c r="F238" s="44">
        <f t="shared" ref="F238:AA238" si="136">$D$163</f>
        <v>113.12</v>
      </c>
      <c r="G238" s="44">
        <f t="shared" si="136"/>
        <v>113.12</v>
      </c>
      <c r="H238" s="44">
        <f t="shared" si="136"/>
        <v>113.12</v>
      </c>
      <c r="I238" s="44">
        <f t="shared" si="136"/>
        <v>113.12</v>
      </c>
      <c r="J238" s="44">
        <f t="shared" si="136"/>
        <v>113.12</v>
      </c>
      <c r="K238" s="44">
        <f t="shared" si="136"/>
        <v>113.12</v>
      </c>
      <c r="L238" s="44">
        <f t="shared" si="136"/>
        <v>113.12</v>
      </c>
      <c r="M238" s="44">
        <f t="shared" si="136"/>
        <v>113.12</v>
      </c>
      <c r="N238" s="44">
        <f t="shared" si="136"/>
        <v>113.12</v>
      </c>
      <c r="O238" s="44">
        <f t="shared" si="136"/>
        <v>113.12</v>
      </c>
      <c r="P238" s="44">
        <f t="shared" si="136"/>
        <v>113.12</v>
      </c>
      <c r="Q238" s="44">
        <f t="shared" si="136"/>
        <v>113.12</v>
      </c>
      <c r="R238" s="44">
        <f t="shared" si="136"/>
        <v>113.12</v>
      </c>
      <c r="S238" s="44">
        <f t="shared" si="136"/>
        <v>113.12</v>
      </c>
      <c r="T238" s="44">
        <f t="shared" si="136"/>
        <v>113.12</v>
      </c>
      <c r="U238" s="44">
        <f t="shared" si="136"/>
        <v>113.12</v>
      </c>
      <c r="V238" s="44">
        <f t="shared" si="136"/>
        <v>113.12</v>
      </c>
      <c r="W238" s="44">
        <f t="shared" si="136"/>
        <v>113.12</v>
      </c>
      <c r="X238" s="44">
        <f t="shared" si="136"/>
        <v>113.12</v>
      </c>
      <c r="Y238" s="44">
        <f t="shared" si="136"/>
        <v>113.12</v>
      </c>
      <c r="Z238" s="44">
        <f t="shared" si="136"/>
        <v>113.12</v>
      </c>
      <c r="AA238" s="44">
        <f t="shared" si="136"/>
        <v>113.12</v>
      </c>
    </row>
    <row r="239" spans="1:27" ht="12.75" customHeight="1" outlineLevel="1" x14ac:dyDescent="0.2">
      <c r="A239" s="97" t="s">
        <v>2576</v>
      </c>
      <c r="B239" s="63" t="s">
        <v>83</v>
      </c>
      <c r="C239" s="43" t="s">
        <v>79</v>
      </c>
      <c r="D239" s="44">
        <v>4.3</v>
      </c>
      <c r="E239" s="44">
        <v>4.3</v>
      </c>
      <c r="F239" s="44">
        <v>4.3</v>
      </c>
      <c r="G239" s="44">
        <v>4.3</v>
      </c>
      <c r="H239" s="44">
        <v>4.3</v>
      </c>
      <c r="I239" s="44">
        <v>4.3</v>
      </c>
      <c r="J239" s="44">
        <v>4.3</v>
      </c>
      <c r="K239" s="44">
        <v>4.3</v>
      </c>
      <c r="L239" s="44">
        <v>4.3</v>
      </c>
      <c r="M239" s="44">
        <v>4.3</v>
      </c>
      <c r="N239" s="44">
        <v>4.3</v>
      </c>
      <c r="O239" s="44">
        <v>4.3</v>
      </c>
      <c r="P239" s="44">
        <v>4.3</v>
      </c>
      <c r="Q239" s="44">
        <v>4.3</v>
      </c>
      <c r="R239" s="44">
        <v>4.3</v>
      </c>
      <c r="S239" s="44">
        <v>4.3</v>
      </c>
      <c r="T239" s="44">
        <v>4.3</v>
      </c>
      <c r="U239" s="44">
        <v>4.3</v>
      </c>
      <c r="V239" s="44">
        <v>4.3</v>
      </c>
      <c r="W239" s="44">
        <v>4.3</v>
      </c>
      <c r="X239" s="44">
        <v>4.3</v>
      </c>
      <c r="Y239" s="44">
        <v>4.3</v>
      </c>
      <c r="Z239" s="44">
        <v>4.3</v>
      </c>
      <c r="AA239" s="44">
        <v>4.3</v>
      </c>
    </row>
    <row r="240" spans="1:27" ht="12.75" customHeight="1" outlineLevel="1" x14ac:dyDescent="0.2">
      <c r="A240" s="97" t="s">
        <v>2577</v>
      </c>
      <c r="B240" s="63" t="s">
        <v>81</v>
      </c>
      <c r="C240" s="43" t="s">
        <v>79</v>
      </c>
      <c r="D240" s="44">
        <f>$D$11</f>
        <v>88.27</v>
      </c>
      <c r="E240" s="44">
        <f t="shared" ref="E240:AA240" si="137">$D$11</f>
        <v>88.27</v>
      </c>
      <c r="F240" s="44">
        <f t="shared" si="137"/>
        <v>88.27</v>
      </c>
      <c r="G240" s="44">
        <f t="shared" si="137"/>
        <v>88.27</v>
      </c>
      <c r="H240" s="44">
        <f t="shared" si="137"/>
        <v>88.27</v>
      </c>
      <c r="I240" s="44">
        <f t="shared" si="137"/>
        <v>88.27</v>
      </c>
      <c r="J240" s="44">
        <f t="shared" si="137"/>
        <v>88.27</v>
      </c>
      <c r="K240" s="44">
        <f t="shared" si="137"/>
        <v>88.27</v>
      </c>
      <c r="L240" s="44">
        <f t="shared" si="137"/>
        <v>88.27</v>
      </c>
      <c r="M240" s="44">
        <f t="shared" si="137"/>
        <v>88.27</v>
      </c>
      <c r="N240" s="44">
        <f t="shared" si="137"/>
        <v>88.27</v>
      </c>
      <c r="O240" s="44">
        <f t="shared" si="137"/>
        <v>88.27</v>
      </c>
      <c r="P240" s="44">
        <f t="shared" si="137"/>
        <v>88.27</v>
      </c>
      <c r="Q240" s="44">
        <f t="shared" si="137"/>
        <v>88.27</v>
      </c>
      <c r="R240" s="44">
        <f t="shared" si="137"/>
        <v>88.27</v>
      </c>
      <c r="S240" s="44">
        <f t="shared" si="137"/>
        <v>88.27</v>
      </c>
      <c r="T240" s="44">
        <f t="shared" si="137"/>
        <v>88.27</v>
      </c>
      <c r="U240" s="44">
        <f t="shared" si="137"/>
        <v>88.27</v>
      </c>
      <c r="V240" s="44">
        <f t="shared" si="137"/>
        <v>88.27</v>
      </c>
      <c r="W240" s="44">
        <f t="shared" si="137"/>
        <v>88.27</v>
      </c>
      <c r="X240" s="44">
        <f t="shared" si="137"/>
        <v>88.27</v>
      </c>
      <c r="Y240" s="44">
        <f t="shared" si="137"/>
        <v>88.27</v>
      </c>
      <c r="Z240" s="44">
        <f t="shared" si="137"/>
        <v>88.27</v>
      </c>
      <c r="AA240" s="44">
        <f t="shared" si="137"/>
        <v>88.27</v>
      </c>
    </row>
    <row r="241" spans="1:27" ht="12.75" customHeight="1" x14ac:dyDescent="0.2">
      <c r="A241" s="96" t="s">
        <v>2578</v>
      </c>
      <c r="B241" s="28" t="str">
        <f>"17"&amp;"."&amp;$B$777&amp;"."&amp;$B$778</f>
        <v>17.04.2024</v>
      </c>
      <c r="C241" s="88" t="s">
        <v>76</v>
      </c>
      <c r="D241" s="89">
        <f>ROUND(((D242+D243+D245+D244)/1000),5)</f>
        <v>1.3653500000000001</v>
      </c>
      <c r="E241" s="89">
        <f>ROUND(((E242+E243+E245+E244)/1000),5)</f>
        <v>1.28555</v>
      </c>
      <c r="F241" s="89">
        <f>ROUND(((F242+F243+F245+F244)/1000),5)</f>
        <v>1.23136</v>
      </c>
      <c r="G241" s="89">
        <f t="shared" ref="G241:AA241" si="138">ROUND(((G242+G243+G245+G244)/1000),5)</f>
        <v>1.22851</v>
      </c>
      <c r="H241" s="89">
        <f t="shared" si="138"/>
        <v>1.2638199999999999</v>
      </c>
      <c r="I241" s="89">
        <f t="shared" si="138"/>
        <v>1.3379300000000001</v>
      </c>
      <c r="J241" s="89">
        <f t="shared" si="138"/>
        <v>1.4065700000000001</v>
      </c>
      <c r="K241" s="89">
        <f t="shared" si="138"/>
        <v>1.66527</v>
      </c>
      <c r="L241" s="89">
        <f t="shared" si="138"/>
        <v>2.0073300000000001</v>
      </c>
      <c r="M241" s="89">
        <f t="shared" si="138"/>
        <v>2.1267200000000002</v>
      </c>
      <c r="N241" s="89">
        <f t="shared" si="138"/>
        <v>2.14933</v>
      </c>
      <c r="O241" s="89">
        <f t="shared" si="138"/>
        <v>2.1470199999999999</v>
      </c>
      <c r="P241" s="89">
        <f t="shared" si="138"/>
        <v>2.1561900000000001</v>
      </c>
      <c r="Q241" s="89">
        <f t="shared" si="138"/>
        <v>2.1826500000000002</v>
      </c>
      <c r="R241" s="89">
        <f t="shared" si="138"/>
        <v>2.1677499999999998</v>
      </c>
      <c r="S241" s="89">
        <f t="shared" si="138"/>
        <v>2.1640600000000001</v>
      </c>
      <c r="T241" s="89">
        <f t="shared" si="138"/>
        <v>2.1207600000000002</v>
      </c>
      <c r="U241" s="89">
        <f t="shared" si="138"/>
        <v>2.0651799999999998</v>
      </c>
      <c r="V241" s="89">
        <f t="shared" si="138"/>
        <v>2.0239400000000001</v>
      </c>
      <c r="W241" s="89">
        <f t="shared" si="138"/>
        <v>2.1076899999999998</v>
      </c>
      <c r="X241" s="89">
        <f t="shared" si="138"/>
        <v>2.1800899999999999</v>
      </c>
      <c r="Y241" s="89">
        <f t="shared" si="138"/>
        <v>2.05349</v>
      </c>
      <c r="Z241" s="89">
        <f t="shared" si="138"/>
        <v>1.66767</v>
      </c>
      <c r="AA241" s="89">
        <f t="shared" si="138"/>
        <v>1.4384999999999999</v>
      </c>
    </row>
    <row r="242" spans="1:27" ht="12.75" customHeight="1" outlineLevel="1" x14ac:dyDescent="0.2">
      <c r="A242" s="97" t="s">
        <v>2579</v>
      </c>
      <c r="B242" s="63" t="s">
        <v>242</v>
      </c>
      <c r="C242" s="43" t="s">
        <v>79</v>
      </c>
      <c r="D242" s="44">
        <v>1159.6600000000001</v>
      </c>
      <c r="E242" s="44">
        <v>1079.8599999999999</v>
      </c>
      <c r="F242" s="44">
        <v>1025.67</v>
      </c>
      <c r="G242" s="44">
        <v>1022.82</v>
      </c>
      <c r="H242" s="44">
        <v>1058.1300000000001</v>
      </c>
      <c r="I242" s="44">
        <v>1132.24</v>
      </c>
      <c r="J242" s="44">
        <v>1200.8800000000001</v>
      </c>
      <c r="K242" s="44">
        <v>1459.58</v>
      </c>
      <c r="L242" s="44">
        <v>1801.64</v>
      </c>
      <c r="M242" s="44">
        <v>1921.03</v>
      </c>
      <c r="N242" s="44">
        <v>1943.64</v>
      </c>
      <c r="O242" s="44">
        <v>1941.33</v>
      </c>
      <c r="P242" s="44">
        <v>1950.5</v>
      </c>
      <c r="Q242" s="44">
        <v>1976.96</v>
      </c>
      <c r="R242" s="44">
        <v>1962.06</v>
      </c>
      <c r="S242" s="44">
        <v>1958.37</v>
      </c>
      <c r="T242" s="44">
        <v>1915.07</v>
      </c>
      <c r="U242" s="44">
        <v>1859.49</v>
      </c>
      <c r="V242" s="44">
        <v>1818.25</v>
      </c>
      <c r="W242" s="44">
        <v>1902</v>
      </c>
      <c r="X242" s="44">
        <v>1974.4</v>
      </c>
      <c r="Y242" s="44">
        <v>1847.8</v>
      </c>
      <c r="Z242" s="44">
        <v>1461.98</v>
      </c>
      <c r="AA242" s="44">
        <v>1232.81</v>
      </c>
    </row>
    <row r="243" spans="1:27" ht="12.75" customHeight="1" outlineLevel="1" x14ac:dyDescent="0.2">
      <c r="A243" s="97" t="s">
        <v>2580</v>
      </c>
      <c r="B243" s="63" t="s">
        <v>90</v>
      </c>
      <c r="C243" s="43" t="s">
        <v>79</v>
      </c>
      <c r="D243" s="44">
        <f>$D$163</f>
        <v>113.12</v>
      </c>
      <c r="E243" s="44">
        <f>$D$163</f>
        <v>113.12</v>
      </c>
      <c r="F243" s="44">
        <f t="shared" ref="F243:AA243" si="139">$D$163</f>
        <v>113.12</v>
      </c>
      <c r="G243" s="44">
        <f t="shared" si="139"/>
        <v>113.12</v>
      </c>
      <c r="H243" s="44">
        <f t="shared" si="139"/>
        <v>113.12</v>
      </c>
      <c r="I243" s="44">
        <f t="shared" si="139"/>
        <v>113.12</v>
      </c>
      <c r="J243" s="44">
        <f t="shared" si="139"/>
        <v>113.12</v>
      </c>
      <c r="K243" s="44">
        <f t="shared" si="139"/>
        <v>113.12</v>
      </c>
      <c r="L243" s="44">
        <f t="shared" si="139"/>
        <v>113.12</v>
      </c>
      <c r="M243" s="44">
        <f t="shared" si="139"/>
        <v>113.12</v>
      </c>
      <c r="N243" s="44">
        <f t="shared" si="139"/>
        <v>113.12</v>
      </c>
      <c r="O243" s="44">
        <f t="shared" si="139"/>
        <v>113.12</v>
      </c>
      <c r="P243" s="44">
        <f t="shared" si="139"/>
        <v>113.12</v>
      </c>
      <c r="Q243" s="44">
        <f t="shared" si="139"/>
        <v>113.12</v>
      </c>
      <c r="R243" s="44">
        <f t="shared" si="139"/>
        <v>113.12</v>
      </c>
      <c r="S243" s="44">
        <f t="shared" si="139"/>
        <v>113.12</v>
      </c>
      <c r="T243" s="44">
        <f t="shared" si="139"/>
        <v>113.12</v>
      </c>
      <c r="U243" s="44">
        <f t="shared" si="139"/>
        <v>113.12</v>
      </c>
      <c r="V243" s="44">
        <f t="shared" si="139"/>
        <v>113.12</v>
      </c>
      <c r="W243" s="44">
        <f t="shared" si="139"/>
        <v>113.12</v>
      </c>
      <c r="X243" s="44">
        <f t="shared" si="139"/>
        <v>113.12</v>
      </c>
      <c r="Y243" s="44">
        <f t="shared" si="139"/>
        <v>113.12</v>
      </c>
      <c r="Z243" s="44">
        <f t="shared" si="139"/>
        <v>113.12</v>
      </c>
      <c r="AA243" s="44">
        <f t="shared" si="139"/>
        <v>113.12</v>
      </c>
    </row>
    <row r="244" spans="1:27" ht="12.75" customHeight="1" outlineLevel="1" x14ac:dyDescent="0.2">
      <c r="A244" s="97" t="s">
        <v>2581</v>
      </c>
      <c r="B244" s="63" t="s">
        <v>83</v>
      </c>
      <c r="C244" s="43" t="s">
        <v>79</v>
      </c>
      <c r="D244" s="44">
        <v>4.3</v>
      </c>
      <c r="E244" s="44">
        <v>4.3</v>
      </c>
      <c r="F244" s="44">
        <v>4.3</v>
      </c>
      <c r="G244" s="44">
        <v>4.3</v>
      </c>
      <c r="H244" s="44">
        <v>4.3</v>
      </c>
      <c r="I244" s="44">
        <v>4.3</v>
      </c>
      <c r="J244" s="44">
        <v>4.3</v>
      </c>
      <c r="K244" s="44">
        <v>4.3</v>
      </c>
      <c r="L244" s="44">
        <v>4.3</v>
      </c>
      <c r="M244" s="44">
        <v>4.3</v>
      </c>
      <c r="N244" s="44">
        <v>4.3</v>
      </c>
      <c r="O244" s="44">
        <v>4.3</v>
      </c>
      <c r="P244" s="44">
        <v>4.3</v>
      </c>
      <c r="Q244" s="44">
        <v>4.3</v>
      </c>
      <c r="R244" s="44">
        <v>4.3</v>
      </c>
      <c r="S244" s="44">
        <v>4.3</v>
      </c>
      <c r="T244" s="44">
        <v>4.3</v>
      </c>
      <c r="U244" s="44">
        <v>4.3</v>
      </c>
      <c r="V244" s="44">
        <v>4.3</v>
      </c>
      <c r="W244" s="44">
        <v>4.3</v>
      </c>
      <c r="X244" s="44">
        <v>4.3</v>
      </c>
      <c r="Y244" s="44">
        <v>4.3</v>
      </c>
      <c r="Z244" s="44">
        <v>4.3</v>
      </c>
      <c r="AA244" s="44">
        <v>4.3</v>
      </c>
    </row>
    <row r="245" spans="1:27" ht="12.75" customHeight="1" outlineLevel="1" x14ac:dyDescent="0.2">
      <c r="A245" s="97" t="s">
        <v>2582</v>
      </c>
      <c r="B245" s="63" t="s">
        <v>81</v>
      </c>
      <c r="C245" s="43" t="s">
        <v>79</v>
      </c>
      <c r="D245" s="44">
        <f>$D$11</f>
        <v>88.27</v>
      </c>
      <c r="E245" s="44">
        <f t="shared" ref="E245:AA245" si="140">$D$11</f>
        <v>88.27</v>
      </c>
      <c r="F245" s="44">
        <f t="shared" si="140"/>
        <v>88.27</v>
      </c>
      <c r="G245" s="44">
        <f t="shared" si="140"/>
        <v>88.27</v>
      </c>
      <c r="H245" s="44">
        <f t="shared" si="140"/>
        <v>88.27</v>
      </c>
      <c r="I245" s="44">
        <f t="shared" si="140"/>
        <v>88.27</v>
      </c>
      <c r="J245" s="44">
        <f t="shared" si="140"/>
        <v>88.27</v>
      </c>
      <c r="K245" s="44">
        <f t="shared" si="140"/>
        <v>88.27</v>
      </c>
      <c r="L245" s="44">
        <f t="shared" si="140"/>
        <v>88.27</v>
      </c>
      <c r="M245" s="44">
        <f t="shared" si="140"/>
        <v>88.27</v>
      </c>
      <c r="N245" s="44">
        <f t="shared" si="140"/>
        <v>88.27</v>
      </c>
      <c r="O245" s="44">
        <f t="shared" si="140"/>
        <v>88.27</v>
      </c>
      <c r="P245" s="44">
        <f t="shared" si="140"/>
        <v>88.27</v>
      </c>
      <c r="Q245" s="44">
        <f t="shared" si="140"/>
        <v>88.27</v>
      </c>
      <c r="R245" s="44">
        <f t="shared" si="140"/>
        <v>88.27</v>
      </c>
      <c r="S245" s="44">
        <f t="shared" si="140"/>
        <v>88.27</v>
      </c>
      <c r="T245" s="44">
        <f t="shared" si="140"/>
        <v>88.27</v>
      </c>
      <c r="U245" s="44">
        <f t="shared" si="140"/>
        <v>88.27</v>
      </c>
      <c r="V245" s="44">
        <f t="shared" si="140"/>
        <v>88.27</v>
      </c>
      <c r="W245" s="44">
        <f t="shared" si="140"/>
        <v>88.27</v>
      </c>
      <c r="X245" s="44">
        <f t="shared" si="140"/>
        <v>88.27</v>
      </c>
      <c r="Y245" s="44">
        <f t="shared" si="140"/>
        <v>88.27</v>
      </c>
      <c r="Z245" s="44">
        <f t="shared" si="140"/>
        <v>88.27</v>
      </c>
      <c r="AA245" s="44">
        <f t="shared" si="140"/>
        <v>88.27</v>
      </c>
    </row>
    <row r="246" spans="1:27" ht="12.75" customHeight="1" x14ac:dyDescent="0.2">
      <c r="A246" s="96" t="s">
        <v>2583</v>
      </c>
      <c r="B246" s="28" t="str">
        <f>"18"&amp;"."&amp;$B$777&amp;"."&amp;$B$778</f>
        <v>18.04.2024</v>
      </c>
      <c r="C246" s="88" t="s">
        <v>76</v>
      </c>
      <c r="D246" s="89">
        <f>ROUND(((D247+D248+D250+D249)/1000),5)</f>
        <v>1.3297099999999999</v>
      </c>
      <c r="E246" s="89">
        <f>ROUND(((E247+E248+E250+E249)/1000),5)</f>
        <v>1.2333799999999999</v>
      </c>
      <c r="F246" s="89">
        <f>ROUND(((F247+F248+F250+F249)/1000),5)</f>
        <v>1.17658</v>
      </c>
      <c r="G246" s="89">
        <f t="shared" ref="G246:AA246" si="141">ROUND(((G247+G248+G250+G249)/1000),5)</f>
        <v>1.1738999999999999</v>
      </c>
      <c r="H246" s="89">
        <f t="shared" si="141"/>
        <v>1.2281200000000001</v>
      </c>
      <c r="I246" s="89">
        <f t="shared" si="141"/>
        <v>1.2846299999999999</v>
      </c>
      <c r="J246" s="89">
        <f t="shared" si="141"/>
        <v>1.4106300000000001</v>
      </c>
      <c r="K246" s="89">
        <f t="shared" si="141"/>
        <v>1.7060299999999999</v>
      </c>
      <c r="L246" s="89">
        <f t="shared" si="141"/>
        <v>2.0652400000000002</v>
      </c>
      <c r="M246" s="89">
        <f t="shared" si="141"/>
        <v>2.2136499999999999</v>
      </c>
      <c r="N246" s="89">
        <f t="shared" si="141"/>
        <v>2.2790900000000001</v>
      </c>
      <c r="O246" s="89">
        <f t="shared" si="141"/>
        <v>2.2522899999999999</v>
      </c>
      <c r="P246" s="89">
        <f t="shared" si="141"/>
        <v>2.2803300000000002</v>
      </c>
      <c r="Q246" s="89">
        <f t="shared" si="141"/>
        <v>2.36449</v>
      </c>
      <c r="R246" s="89">
        <f t="shared" si="141"/>
        <v>2.3171400000000002</v>
      </c>
      <c r="S246" s="89">
        <f t="shared" si="141"/>
        <v>2.2785000000000002</v>
      </c>
      <c r="T246" s="89">
        <f t="shared" si="141"/>
        <v>2.2235499999999999</v>
      </c>
      <c r="U246" s="89">
        <f t="shared" si="141"/>
        <v>2.0239699999999998</v>
      </c>
      <c r="V246" s="89">
        <f t="shared" si="141"/>
        <v>2.07403</v>
      </c>
      <c r="W246" s="89">
        <f t="shared" si="141"/>
        <v>2.12609</v>
      </c>
      <c r="X246" s="89">
        <f t="shared" si="141"/>
        <v>2.234</v>
      </c>
      <c r="Y246" s="89">
        <f t="shared" si="141"/>
        <v>1.9859500000000001</v>
      </c>
      <c r="Z246" s="89">
        <f t="shared" si="141"/>
        <v>1.58752</v>
      </c>
      <c r="AA246" s="89">
        <f t="shared" si="141"/>
        <v>1.4053100000000001</v>
      </c>
    </row>
    <row r="247" spans="1:27" ht="12.75" customHeight="1" outlineLevel="1" x14ac:dyDescent="0.2">
      <c r="A247" s="97" t="s">
        <v>2584</v>
      </c>
      <c r="B247" s="63" t="s">
        <v>242</v>
      </c>
      <c r="C247" s="43" t="s">
        <v>79</v>
      </c>
      <c r="D247" s="44">
        <v>1124.02</v>
      </c>
      <c r="E247" s="44">
        <v>1027.69</v>
      </c>
      <c r="F247" s="44">
        <v>970.89</v>
      </c>
      <c r="G247" s="44">
        <v>968.21</v>
      </c>
      <c r="H247" s="44">
        <v>1022.43</v>
      </c>
      <c r="I247" s="44">
        <v>1078.94</v>
      </c>
      <c r="J247" s="44">
        <v>1204.94</v>
      </c>
      <c r="K247" s="44">
        <v>1500.34</v>
      </c>
      <c r="L247" s="44">
        <v>1859.55</v>
      </c>
      <c r="M247" s="44">
        <v>2007.96</v>
      </c>
      <c r="N247" s="44">
        <v>2073.4</v>
      </c>
      <c r="O247" s="44">
        <v>2046.6</v>
      </c>
      <c r="P247" s="44">
        <v>2074.64</v>
      </c>
      <c r="Q247" s="44">
        <v>2158.8000000000002</v>
      </c>
      <c r="R247" s="44">
        <v>2111.4499999999998</v>
      </c>
      <c r="S247" s="44">
        <v>2072.81</v>
      </c>
      <c r="T247" s="44">
        <v>2017.86</v>
      </c>
      <c r="U247" s="44">
        <v>1818.28</v>
      </c>
      <c r="V247" s="44">
        <v>1868.34</v>
      </c>
      <c r="W247" s="44">
        <v>1920.4</v>
      </c>
      <c r="X247" s="44">
        <v>2028.31</v>
      </c>
      <c r="Y247" s="44">
        <v>1780.26</v>
      </c>
      <c r="Z247" s="44">
        <v>1381.83</v>
      </c>
      <c r="AA247" s="44">
        <v>1199.6199999999999</v>
      </c>
    </row>
    <row r="248" spans="1:27" ht="12.75" customHeight="1" outlineLevel="1" x14ac:dyDescent="0.2">
      <c r="A248" s="97" t="s">
        <v>2585</v>
      </c>
      <c r="B248" s="63" t="s">
        <v>90</v>
      </c>
      <c r="C248" s="43" t="s">
        <v>79</v>
      </c>
      <c r="D248" s="44">
        <f>$D$163</f>
        <v>113.12</v>
      </c>
      <c r="E248" s="44">
        <f>$D$163</f>
        <v>113.12</v>
      </c>
      <c r="F248" s="44">
        <f t="shared" ref="F248:AA248" si="142">$D$163</f>
        <v>113.12</v>
      </c>
      <c r="G248" s="44">
        <f t="shared" si="142"/>
        <v>113.12</v>
      </c>
      <c r="H248" s="44">
        <f t="shared" si="142"/>
        <v>113.12</v>
      </c>
      <c r="I248" s="44">
        <f t="shared" si="142"/>
        <v>113.12</v>
      </c>
      <c r="J248" s="44">
        <f t="shared" si="142"/>
        <v>113.12</v>
      </c>
      <c r="K248" s="44">
        <f t="shared" si="142"/>
        <v>113.12</v>
      </c>
      <c r="L248" s="44">
        <f t="shared" si="142"/>
        <v>113.12</v>
      </c>
      <c r="M248" s="44">
        <f t="shared" si="142"/>
        <v>113.12</v>
      </c>
      <c r="N248" s="44">
        <f t="shared" si="142"/>
        <v>113.12</v>
      </c>
      <c r="O248" s="44">
        <f t="shared" si="142"/>
        <v>113.12</v>
      </c>
      <c r="P248" s="44">
        <f t="shared" si="142"/>
        <v>113.12</v>
      </c>
      <c r="Q248" s="44">
        <f t="shared" si="142"/>
        <v>113.12</v>
      </c>
      <c r="R248" s="44">
        <f t="shared" si="142"/>
        <v>113.12</v>
      </c>
      <c r="S248" s="44">
        <f t="shared" si="142"/>
        <v>113.12</v>
      </c>
      <c r="T248" s="44">
        <f t="shared" si="142"/>
        <v>113.12</v>
      </c>
      <c r="U248" s="44">
        <f t="shared" si="142"/>
        <v>113.12</v>
      </c>
      <c r="V248" s="44">
        <f t="shared" si="142"/>
        <v>113.12</v>
      </c>
      <c r="W248" s="44">
        <f t="shared" si="142"/>
        <v>113.12</v>
      </c>
      <c r="X248" s="44">
        <f t="shared" si="142"/>
        <v>113.12</v>
      </c>
      <c r="Y248" s="44">
        <f t="shared" si="142"/>
        <v>113.12</v>
      </c>
      <c r="Z248" s="44">
        <f t="shared" si="142"/>
        <v>113.12</v>
      </c>
      <c r="AA248" s="44">
        <f t="shared" si="142"/>
        <v>113.12</v>
      </c>
    </row>
    <row r="249" spans="1:27" ht="12.75" customHeight="1" outlineLevel="1" x14ac:dyDescent="0.2">
      <c r="A249" s="97" t="s">
        <v>2586</v>
      </c>
      <c r="B249" s="63" t="s">
        <v>83</v>
      </c>
      <c r="C249" s="43" t="s">
        <v>79</v>
      </c>
      <c r="D249" s="44">
        <v>4.3</v>
      </c>
      <c r="E249" s="44">
        <v>4.3</v>
      </c>
      <c r="F249" s="44">
        <v>4.3</v>
      </c>
      <c r="G249" s="44">
        <v>4.3</v>
      </c>
      <c r="H249" s="44">
        <v>4.3</v>
      </c>
      <c r="I249" s="44">
        <v>4.3</v>
      </c>
      <c r="J249" s="44">
        <v>4.3</v>
      </c>
      <c r="K249" s="44">
        <v>4.3</v>
      </c>
      <c r="L249" s="44">
        <v>4.3</v>
      </c>
      <c r="M249" s="44">
        <v>4.3</v>
      </c>
      <c r="N249" s="44">
        <v>4.3</v>
      </c>
      <c r="O249" s="44">
        <v>4.3</v>
      </c>
      <c r="P249" s="44">
        <v>4.3</v>
      </c>
      <c r="Q249" s="44">
        <v>4.3</v>
      </c>
      <c r="R249" s="44">
        <v>4.3</v>
      </c>
      <c r="S249" s="44">
        <v>4.3</v>
      </c>
      <c r="T249" s="44">
        <v>4.3</v>
      </c>
      <c r="U249" s="44">
        <v>4.3</v>
      </c>
      <c r="V249" s="44">
        <v>4.3</v>
      </c>
      <c r="W249" s="44">
        <v>4.3</v>
      </c>
      <c r="X249" s="44">
        <v>4.3</v>
      </c>
      <c r="Y249" s="44">
        <v>4.3</v>
      </c>
      <c r="Z249" s="44">
        <v>4.3</v>
      </c>
      <c r="AA249" s="44">
        <v>4.3</v>
      </c>
    </row>
    <row r="250" spans="1:27" ht="12.75" customHeight="1" outlineLevel="1" x14ac:dyDescent="0.2">
      <c r="A250" s="97" t="s">
        <v>2587</v>
      </c>
      <c r="B250" s="63" t="s">
        <v>81</v>
      </c>
      <c r="C250" s="43" t="s">
        <v>79</v>
      </c>
      <c r="D250" s="44">
        <f>$D$11</f>
        <v>88.27</v>
      </c>
      <c r="E250" s="44">
        <f t="shared" ref="E250:AA250" si="143">$D$11</f>
        <v>88.27</v>
      </c>
      <c r="F250" s="44">
        <f t="shared" si="143"/>
        <v>88.27</v>
      </c>
      <c r="G250" s="44">
        <f t="shared" si="143"/>
        <v>88.27</v>
      </c>
      <c r="H250" s="44">
        <f t="shared" si="143"/>
        <v>88.27</v>
      </c>
      <c r="I250" s="44">
        <f t="shared" si="143"/>
        <v>88.27</v>
      </c>
      <c r="J250" s="44">
        <f t="shared" si="143"/>
        <v>88.27</v>
      </c>
      <c r="K250" s="44">
        <f t="shared" si="143"/>
        <v>88.27</v>
      </c>
      <c r="L250" s="44">
        <f t="shared" si="143"/>
        <v>88.27</v>
      </c>
      <c r="M250" s="44">
        <f t="shared" si="143"/>
        <v>88.27</v>
      </c>
      <c r="N250" s="44">
        <f t="shared" si="143"/>
        <v>88.27</v>
      </c>
      <c r="O250" s="44">
        <f t="shared" si="143"/>
        <v>88.27</v>
      </c>
      <c r="P250" s="44">
        <f t="shared" si="143"/>
        <v>88.27</v>
      </c>
      <c r="Q250" s="44">
        <f t="shared" si="143"/>
        <v>88.27</v>
      </c>
      <c r="R250" s="44">
        <f t="shared" si="143"/>
        <v>88.27</v>
      </c>
      <c r="S250" s="44">
        <f t="shared" si="143"/>
        <v>88.27</v>
      </c>
      <c r="T250" s="44">
        <f t="shared" si="143"/>
        <v>88.27</v>
      </c>
      <c r="U250" s="44">
        <f t="shared" si="143"/>
        <v>88.27</v>
      </c>
      <c r="V250" s="44">
        <f t="shared" si="143"/>
        <v>88.27</v>
      </c>
      <c r="W250" s="44">
        <f t="shared" si="143"/>
        <v>88.27</v>
      </c>
      <c r="X250" s="44">
        <f t="shared" si="143"/>
        <v>88.27</v>
      </c>
      <c r="Y250" s="44">
        <f t="shared" si="143"/>
        <v>88.27</v>
      </c>
      <c r="Z250" s="44">
        <f t="shared" si="143"/>
        <v>88.27</v>
      </c>
      <c r="AA250" s="44">
        <f t="shared" si="143"/>
        <v>88.27</v>
      </c>
    </row>
    <row r="251" spans="1:27" ht="12.75" customHeight="1" x14ac:dyDescent="0.2">
      <c r="A251" s="96" t="s">
        <v>2588</v>
      </c>
      <c r="B251" s="28" t="str">
        <f>"19"&amp;"."&amp;$B$777&amp;"."&amp;$B$778</f>
        <v>19.04.2024</v>
      </c>
      <c r="C251" s="88" t="s">
        <v>76</v>
      </c>
      <c r="D251" s="89">
        <f>ROUND(((D252+D253+D255+D254)/1000),5)</f>
        <v>1.31515</v>
      </c>
      <c r="E251" s="89">
        <f>ROUND(((E252+E253+E255+E254)/1000),5)</f>
        <v>1.23641</v>
      </c>
      <c r="F251" s="89">
        <f>ROUND(((F252+F253+F255+F254)/1000),5)</f>
        <v>1.2189399999999999</v>
      </c>
      <c r="G251" s="89">
        <f t="shared" ref="G251:AA251" si="144">ROUND(((G252+G253+G255+G254)/1000),5)</f>
        <v>1.16351</v>
      </c>
      <c r="H251" s="89">
        <f t="shared" si="144"/>
        <v>1.1658900000000001</v>
      </c>
      <c r="I251" s="89">
        <f t="shared" si="144"/>
        <v>1.28674</v>
      </c>
      <c r="J251" s="89">
        <f t="shared" si="144"/>
        <v>1.39828</v>
      </c>
      <c r="K251" s="89">
        <f t="shared" si="144"/>
        <v>1.6896100000000001</v>
      </c>
      <c r="L251" s="89">
        <f t="shared" si="144"/>
        <v>2.1580699999999999</v>
      </c>
      <c r="M251" s="89">
        <f t="shared" si="144"/>
        <v>2.22357</v>
      </c>
      <c r="N251" s="89">
        <f t="shared" si="144"/>
        <v>2.2532399999999999</v>
      </c>
      <c r="O251" s="89">
        <f t="shared" si="144"/>
        <v>2.28688</v>
      </c>
      <c r="P251" s="89">
        <f t="shared" si="144"/>
        <v>2.2896800000000002</v>
      </c>
      <c r="Q251" s="89">
        <f t="shared" si="144"/>
        <v>2.3193700000000002</v>
      </c>
      <c r="R251" s="89">
        <f t="shared" si="144"/>
        <v>2.3187199999999999</v>
      </c>
      <c r="S251" s="89">
        <f t="shared" si="144"/>
        <v>2.2645300000000002</v>
      </c>
      <c r="T251" s="89">
        <f t="shared" si="144"/>
        <v>2.2253400000000001</v>
      </c>
      <c r="U251" s="89">
        <f t="shared" si="144"/>
        <v>2.1920299999999999</v>
      </c>
      <c r="V251" s="89">
        <f t="shared" si="144"/>
        <v>2.1553800000000001</v>
      </c>
      <c r="W251" s="89">
        <f t="shared" si="144"/>
        <v>2.1913200000000002</v>
      </c>
      <c r="X251" s="89">
        <f t="shared" si="144"/>
        <v>2.2344900000000001</v>
      </c>
      <c r="Y251" s="89">
        <f t="shared" si="144"/>
        <v>2.1776200000000001</v>
      </c>
      <c r="Z251" s="89">
        <f t="shared" si="144"/>
        <v>1.69783</v>
      </c>
      <c r="AA251" s="89">
        <f t="shared" si="144"/>
        <v>1.4581</v>
      </c>
    </row>
    <row r="252" spans="1:27" ht="12.75" customHeight="1" outlineLevel="1" x14ac:dyDescent="0.2">
      <c r="A252" s="97" t="s">
        <v>2589</v>
      </c>
      <c r="B252" s="63" t="s">
        <v>242</v>
      </c>
      <c r="C252" s="43" t="s">
        <v>79</v>
      </c>
      <c r="D252" s="44">
        <v>1109.46</v>
      </c>
      <c r="E252" s="44">
        <v>1030.72</v>
      </c>
      <c r="F252" s="44">
        <v>1013.25</v>
      </c>
      <c r="G252" s="44">
        <v>957.82</v>
      </c>
      <c r="H252" s="44">
        <v>960.2</v>
      </c>
      <c r="I252" s="44">
        <v>1081.05</v>
      </c>
      <c r="J252" s="44">
        <v>1192.5899999999999</v>
      </c>
      <c r="K252" s="44">
        <v>1483.92</v>
      </c>
      <c r="L252" s="44">
        <v>1952.38</v>
      </c>
      <c r="M252" s="44">
        <v>2017.88</v>
      </c>
      <c r="N252" s="44">
        <v>2047.55</v>
      </c>
      <c r="O252" s="44">
        <v>2081.19</v>
      </c>
      <c r="P252" s="44">
        <v>2083.9899999999998</v>
      </c>
      <c r="Q252" s="44">
        <v>2113.6799999999998</v>
      </c>
      <c r="R252" s="44">
        <v>2113.0300000000002</v>
      </c>
      <c r="S252" s="44">
        <v>2058.84</v>
      </c>
      <c r="T252" s="44">
        <v>2019.65</v>
      </c>
      <c r="U252" s="44">
        <v>1986.34</v>
      </c>
      <c r="V252" s="44">
        <v>1949.69</v>
      </c>
      <c r="W252" s="44">
        <v>1985.63</v>
      </c>
      <c r="X252" s="44">
        <v>2028.8</v>
      </c>
      <c r="Y252" s="44">
        <v>1971.93</v>
      </c>
      <c r="Z252" s="44">
        <v>1492.14</v>
      </c>
      <c r="AA252" s="44">
        <v>1252.4100000000001</v>
      </c>
    </row>
    <row r="253" spans="1:27" ht="12.75" customHeight="1" outlineLevel="1" x14ac:dyDescent="0.2">
      <c r="A253" s="97" t="s">
        <v>2590</v>
      </c>
      <c r="B253" s="63" t="s">
        <v>90</v>
      </c>
      <c r="C253" s="43" t="s">
        <v>79</v>
      </c>
      <c r="D253" s="44">
        <f>$D$163</f>
        <v>113.12</v>
      </c>
      <c r="E253" s="44">
        <f>$D$163</f>
        <v>113.12</v>
      </c>
      <c r="F253" s="44">
        <f t="shared" ref="F253:AA253" si="145">$D$163</f>
        <v>113.12</v>
      </c>
      <c r="G253" s="44">
        <f t="shared" si="145"/>
        <v>113.12</v>
      </c>
      <c r="H253" s="44">
        <f t="shared" si="145"/>
        <v>113.12</v>
      </c>
      <c r="I253" s="44">
        <f t="shared" si="145"/>
        <v>113.12</v>
      </c>
      <c r="J253" s="44">
        <f t="shared" si="145"/>
        <v>113.12</v>
      </c>
      <c r="K253" s="44">
        <f t="shared" si="145"/>
        <v>113.12</v>
      </c>
      <c r="L253" s="44">
        <f t="shared" si="145"/>
        <v>113.12</v>
      </c>
      <c r="M253" s="44">
        <f t="shared" si="145"/>
        <v>113.12</v>
      </c>
      <c r="N253" s="44">
        <f t="shared" si="145"/>
        <v>113.12</v>
      </c>
      <c r="O253" s="44">
        <f t="shared" si="145"/>
        <v>113.12</v>
      </c>
      <c r="P253" s="44">
        <f t="shared" si="145"/>
        <v>113.12</v>
      </c>
      <c r="Q253" s="44">
        <f t="shared" si="145"/>
        <v>113.12</v>
      </c>
      <c r="R253" s="44">
        <f t="shared" si="145"/>
        <v>113.12</v>
      </c>
      <c r="S253" s="44">
        <f t="shared" si="145"/>
        <v>113.12</v>
      </c>
      <c r="T253" s="44">
        <f t="shared" si="145"/>
        <v>113.12</v>
      </c>
      <c r="U253" s="44">
        <f t="shared" si="145"/>
        <v>113.12</v>
      </c>
      <c r="V253" s="44">
        <f t="shared" si="145"/>
        <v>113.12</v>
      </c>
      <c r="W253" s="44">
        <f t="shared" si="145"/>
        <v>113.12</v>
      </c>
      <c r="X253" s="44">
        <f t="shared" si="145"/>
        <v>113.12</v>
      </c>
      <c r="Y253" s="44">
        <f t="shared" si="145"/>
        <v>113.12</v>
      </c>
      <c r="Z253" s="44">
        <f t="shared" si="145"/>
        <v>113.12</v>
      </c>
      <c r="AA253" s="44">
        <f t="shared" si="145"/>
        <v>113.12</v>
      </c>
    </row>
    <row r="254" spans="1:27" ht="12.75" customHeight="1" outlineLevel="1" x14ac:dyDescent="0.2">
      <c r="A254" s="97" t="s">
        <v>2591</v>
      </c>
      <c r="B254" s="63" t="s">
        <v>83</v>
      </c>
      <c r="C254" s="43" t="s">
        <v>79</v>
      </c>
      <c r="D254" s="44">
        <v>4.3</v>
      </c>
      <c r="E254" s="44">
        <v>4.3</v>
      </c>
      <c r="F254" s="44">
        <v>4.3</v>
      </c>
      <c r="G254" s="44">
        <v>4.3</v>
      </c>
      <c r="H254" s="44">
        <v>4.3</v>
      </c>
      <c r="I254" s="44">
        <v>4.3</v>
      </c>
      <c r="J254" s="44">
        <v>4.3</v>
      </c>
      <c r="K254" s="44">
        <v>4.3</v>
      </c>
      <c r="L254" s="44">
        <v>4.3</v>
      </c>
      <c r="M254" s="44">
        <v>4.3</v>
      </c>
      <c r="N254" s="44">
        <v>4.3</v>
      </c>
      <c r="O254" s="44">
        <v>4.3</v>
      </c>
      <c r="P254" s="44">
        <v>4.3</v>
      </c>
      <c r="Q254" s="44">
        <v>4.3</v>
      </c>
      <c r="R254" s="44">
        <v>4.3</v>
      </c>
      <c r="S254" s="44">
        <v>4.3</v>
      </c>
      <c r="T254" s="44">
        <v>4.3</v>
      </c>
      <c r="U254" s="44">
        <v>4.3</v>
      </c>
      <c r="V254" s="44">
        <v>4.3</v>
      </c>
      <c r="W254" s="44">
        <v>4.3</v>
      </c>
      <c r="X254" s="44">
        <v>4.3</v>
      </c>
      <c r="Y254" s="44">
        <v>4.3</v>
      </c>
      <c r="Z254" s="44">
        <v>4.3</v>
      </c>
      <c r="AA254" s="44">
        <v>4.3</v>
      </c>
    </row>
    <row r="255" spans="1:27" ht="12.75" customHeight="1" outlineLevel="1" x14ac:dyDescent="0.2">
      <c r="A255" s="97" t="s">
        <v>2592</v>
      </c>
      <c r="B255" s="63" t="s">
        <v>81</v>
      </c>
      <c r="C255" s="43" t="s">
        <v>79</v>
      </c>
      <c r="D255" s="44">
        <f>$D$11</f>
        <v>88.27</v>
      </c>
      <c r="E255" s="44">
        <f t="shared" ref="E255:AA255" si="146">$D$11</f>
        <v>88.27</v>
      </c>
      <c r="F255" s="44">
        <f t="shared" si="146"/>
        <v>88.27</v>
      </c>
      <c r="G255" s="44">
        <f t="shared" si="146"/>
        <v>88.27</v>
      </c>
      <c r="H255" s="44">
        <f t="shared" si="146"/>
        <v>88.27</v>
      </c>
      <c r="I255" s="44">
        <f t="shared" si="146"/>
        <v>88.27</v>
      </c>
      <c r="J255" s="44">
        <f t="shared" si="146"/>
        <v>88.27</v>
      </c>
      <c r="K255" s="44">
        <f t="shared" si="146"/>
        <v>88.27</v>
      </c>
      <c r="L255" s="44">
        <f t="shared" si="146"/>
        <v>88.27</v>
      </c>
      <c r="M255" s="44">
        <f t="shared" si="146"/>
        <v>88.27</v>
      </c>
      <c r="N255" s="44">
        <f t="shared" si="146"/>
        <v>88.27</v>
      </c>
      <c r="O255" s="44">
        <f t="shared" si="146"/>
        <v>88.27</v>
      </c>
      <c r="P255" s="44">
        <f t="shared" si="146"/>
        <v>88.27</v>
      </c>
      <c r="Q255" s="44">
        <f t="shared" si="146"/>
        <v>88.27</v>
      </c>
      <c r="R255" s="44">
        <f t="shared" si="146"/>
        <v>88.27</v>
      </c>
      <c r="S255" s="44">
        <f t="shared" si="146"/>
        <v>88.27</v>
      </c>
      <c r="T255" s="44">
        <f t="shared" si="146"/>
        <v>88.27</v>
      </c>
      <c r="U255" s="44">
        <f t="shared" si="146"/>
        <v>88.27</v>
      </c>
      <c r="V255" s="44">
        <f t="shared" si="146"/>
        <v>88.27</v>
      </c>
      <c r="W255" s="44">
        <f t="shared" si="146"/>
        <v>88.27</v>
      </c>
      <c r="X255" s="44">
        <f t="shared" si="146"/>
        <v>88.27</v>
      </c>
      <c r="Y255" s="44">
        <f t="shared" si="146"/>
        <v>88.27</v>
      </c>
      <c r="Z255" s="44">
        <f t="shared" si="146"/>
        <v>88.27</v>
      </c>
      <c r="AA255" s="44">
        <f t="shared" si="146"/>
        <v>88.27</v>
      </c>
    </row>
    <row r="256" spans="1:27" ht="12.75" customHeight="1" x14ac:dyDescent="0.2">
      <c r="A256" s="96" t="s">
        <v>2593</v>
      </c>
      <c r="B256" s="28" t="str">
        <f>"20"&amp;"."&amp;$B$777&amp;"."&amp;$B$778</f>
        <v>20.04.2024</v>
      </c>
      <c r="C256" s="88" t="s">
        <v>76</v>
      </c>
      <c r="D256" s="89">
        <f>ROUND(((D257+D258+D260+D259)/1000),5)</f>
        <v>1.4272199999999999</v>
      </c>
      <c r="E256" s="89">
        <f>ROUND(((E257+E258+E260+E259)/1000),5)</f>
        <v>1.35602</v>
      </c>
      <c r="F256" s="89">
        <f>ROUND(((F257+F258+F260+F259)/1000),5)</f>
        <v>1.3285100000000001</v>
      </c>
      <c r="G256" s="89">
        <f t="shared" ref="G256:AA256" si="147">ROUND(((G257+G258+G260+G259)/1000),5)</f>
        <v>1.29606</v>
      </c>
      <c r="H256" s="89">
        <f t="shared" si="147"/>
        <v>1.32704</v>
      </c>
      <c r="I256" s="89">
        <f t="shared" si="147"/>
        <v>1.33453</v>
      </c>
      <c r="J256" s="89">
        <f t="shared" si="147"/>
        <v>1.33823</v>
      </c>
      <c r="K256" s="89">
        <f t="shared" si="147"/>
        <v>1.4300900000000001</v>
      </c>
      <c r="L256" s="89">
        <f t="shared" si="147"/>
        <v>1.6815100000000001</v>
      </c>
      <c r="M256" s="89">
        <f t="shared" si="147"/>
        <v>1.74848</v>
      </c>
      <c r="N256" s="89">
        <f t="shared" si="147"/>
        <v>1.9402699999999999</v>
      </c>
      <c r="O256" s="89">
        <f t="shared" si="147"/>
        <v>2.1957599999999999</v>
      </c>
      <c r="P256" s="89">
        <f t="shared" si="147"/>
        <v>2.1314799999999998</v>
      </c>
      <c r="Q256" s="89">
        <f t="shared" si="147"/>
        <v>2.1271100000000001</v>
      </c>
      <c r="R256" s="89">
        <f t="shared" si="147"/>
        <v>2.0548199999999999</v>
      </c>
      <c r="S256" s="89">
        <f t="shared" si="147"/>
        <v>2.0016400000000001</v>
      </c>
      <c r="T256" s="89">
        <f t="shared" si="147"/>
        <v>1.97007</v>
      </c>
      <c r="U256" s="89">
        <f t="shared" si="147"/>
        <v>1.7366299999999999</v>
      </c>
      <c r="V256" s="89">
        <f t="shared" si="147"/>
        <v>1.7300599999999999</v>
      </c>
      <c r="W256" s="89">
        <f t="shared" si="147"/>
        <v>1.7549300000000001</v>
      </c>
      <c r="X256" s="89">
        <f t="shared" si="147"/>
        <v>1.7897700000000001</v>
      </c>
      <c r="Y256" s="89">
        <f t="shared" si="147"/>
        <v>1.76356</v>
      </c>
      <c r="Z256" s="89">
        <f t="shared" si="147"/>
        <v>1.4938499999999999</v>
      </c>
      <c r="AA256" s="89">
        <f t="shared" si="147"/>
        <v>1.43022</v>
      </c>
    </row>
    <row r="257" spans="1:27" ht="12.75" customHeight="1" outlineLevel="1" x14ac:dyDescent="0.2">
      <c r="A257" s="97" t="s">
        <v>2594</v>
      </c>
      <c r="B257" s="63" t="s">
        <v>242</v>
      </c>
      <c r="C257" s="43" t="s">
        <v>79</v>
      </c>
      <c r="D257" s="44">
        <v>1221.53</v>
      </c>
      <c r="E257" s="44">
        <v>1150.33</v>
      </c>
      <c r="F257" s="44">
        <v>1122.82</v>
      </c>
      <c r="G257" s="44">
        <v>1090.3699999999999</v>
      </c>
      <c r="H257" s="44">
        <v>1121.3499999999999</v>
      </c>
      <c r="I257" s="44">
        <v>1128.8399999999999</v>
      </c>
      <c r="J257" s="44">
        <v>1132.54</v>
      </c>
      <c r="K257" s="44">
        <v>1224.4000000000001</v>
      </c>
      <c r="L257" s="44">
        <v>1475.82</v>
      </c>
      <c r="M257" s="44">
        <v>1542.79</v>
      </c>
      <c r="N257" s="44">
        <v>1734.58</v>
      </c>
      <c r="O257" s="44">
        <v>1990.07</v>
      </c>
      <c r="P257" s="44">
        <v>1925.79</v>
      </c>
      <c r="Q257" s="44">
        <v>1921.42</v>
      </c>
      <c r="R257" s="44">
        <v>1849.13</v>
      </c>
      <c r="S257" s="44">
        <v>1795.95</v>
      </c>
      <c r="T257" s="44">
        <v>1764.38</v>
      </c>
      <c r="U257" s="44">
        <v>1530.94</v>
      </c>
      <c r="V257" s="44">
        <v>1524.37</v>
      </c>
      <c r="W257" s="44">
        <v>1549.24</v>
      </c>
      <c r="X257" s="44">
        <v>1584.08</v>
      </c>
      <c r="Y257" s="44">
        <v>1557.87</v>
      </c>
      <c r="Z257" s="44">
        <v>1288.1600000000001</v>
      </c>
      <c r="AA257" s="44">
        <v>1224.53</v>
      </c>
    </row>
    <row r="258" spans="1:27" ht="12.75" customHeight="1" outlineLevel="1" x14ac:dyDescent="0.2">
      <c r="A258" s="97" t="s">
        <v>2595</v>
      </c>
      <c r="B258" s="63" t="s">
        <v>90</v>
      </c>
      <c r="C258" s="43" t="s">
        <v>79</v>
      </c>
      <c r="D258" s="44">
        <f>$D$163</f>
        <v>113.12</v>
      </c>
      <c r="E258" s="44">
        <f>$D$163</f>
        <v>113.12</v>
      </c>
      <c r="F258" s="44">
        <f t="shared" ref="F258:AA258" si="148">$D$163</f>
        <v>113.12</v>
      </c>
      <c r="G258" s="44">
        <f t="shared" si="148"/>
        <v>113.12</v>
      </c>
      <c r="H258" s="44">
        <f t="shared" si="148"/>
        <v>113.12</v>
      </c>
      <c r="I258" s="44">
        <f t="shared" si="148"/>
        <v>113.12</v>
      </c>
      <c r="J258" s="44">
        <f t="shared" si="148"/>
        <v>113.12</v>
      </c>
      <c r="K258" s="44">
        <f t="shared" si="148"/>
        <v>113.12</v>
      </c>
      <c r="L258" s="44">
        <f t="shared" si="148"/>
        <v>113.12</v>
      </c>
      <c r="M258" s="44">
        <f t="shared" si="148"/>
        <v>113.12</v>
      </c>
      <c r="N258" s="44">
        <f t="shared" si="148"/>
        <v>113.12</v>
      </c>
      <c r="O258" s="44">
        <f t="shared" si="148"/>
        <v>113.12</v>
      </c>
      <c r="P258" s="44">
        <f t="shared" si="148"/>
        <v>113.12</v>
      </c>
      <c r="Q258" s="44">
        <f t="shared" si="148"/>
        <v>113.12</v>
      </c>
      <c r="R258" s="44">
        <f t="shared" si="148"/>
        <v>113.12</v>
      </c>
      <c r="S258" s="44">
        <f t="shared" si="148"/>
        <v>113.12</v>
      </c>
      <c r="T258" s="44">
        <f t="shared" si="148"/>
        <v>113.12</v>
      </c>
      <c r="U258" s="44">
        <f t="shared" si="148"/>
        <v>113.12</v>
      </c>
      <c r="V258" s="44">
        <f t="shared" si="148"/>
        <v>113.12</v>
      </c>
      <c r="W258" s="44">
        <f t="shared" si="148"/>
        <v>113.12</v>
      </c>
      <c r="X258" s="44">
        <f t="shared" si="148"/>
        <v>113.12</v>
      </c>
      <c r="Y258" s="44">
        <f t="shared" si="148"/>
        <v>113.12</v>
      </c>
      <c r="Z258" s="44">
        <f t="shared" si="148"/>
        <v>113.12</v>
      </c>
      <c r="AA258" s="44">
        <f t="shared" si="148"/>
        <v>113.12</v>
      </c>
    </row>
    <row r="259" spans="1:27" ht="12.75" customHeight="1" outlineLevel="1" x14ac:dyDescent="0.2">
      <c r="A259" s="97" t="s">
        <v>2596</v>
      </c>
      <c r="B259" s="63" t="s">
        <v>83</v>
      </c>
      <c r="C259" s="43" t="s">
        <v>79</v>
      </c>
      <c r="D259" s="44">
        <v>4.3</v>
      </c>
      <c r="E259" s="44">
        <v>4.3</v>
      </c>
      <c r="F259" s="44">
        <v>4.3</v>
      </c>
      <c r="G259" s="44">
        <v>4.3</v>
      </c>
      <c r="H259" s="44">
        <v>4.3</v>
      </c>
      <c r="I259" s="44">
        <v>4.3</v>
      </c>
      <c r="J259" s="44">
        <v>4.3</v>
      </c>
      <c r="K259" s="44">
        <v>4.3</v>
      </c>
      <c r="L259" s="44">
        <v>4.3</v>
      </c>
      <c r="M259" s="44">
        <v>4.3</v>
      </c>
      <c r="N259" s="44">
        <v>4.3</v>
      </c>
      <c r="O259" s="44">
        <v>4.3</v>
      </c>
      <c r="P259" s="44">
        <v>4.3</v>
      </c>
      <c r="Q259" s="44">
        <v>4.3</v>
      </c>
      <c r="R259" s="44">
        <v>4.3</v>
      </c>
      <c r="S259" s="44">
        <v>4.3</v>
      </c>
      <c r="T259" s="44">
        <v>4.3</v>
      </c>
      <c r="U259" s="44">
        <v>4.3</v>
      </c>
      <c r="V259" s="44">
        <v>4.3</v>
      </c>
      <c r="W259" s="44">
        <v>4.3</v>
      </c>
      <c r="X259" s="44">
        <v>4.3</v>
      </c>
      <c r="Y259" s="44">
        <v>4.3</v>
      </c>
      <c r="Z259" s="44">
        <v>4.3</v>
      </c>
      <c r="AA259" s="44">
        <v>4.3</v>
      </c>
    </row>
    <row r="260" spans="1:27" ht="12.75" customHeight="1" outlineLevel="1" x14ac:dyDescent="0.2">
      <c r="A260" s="97" t="s">
        <v>2597</v>
      </c>
      <c r="B260" s="63" t="s">
        <v>81</v>
      </c>
      <c r="C260" s="43" t="s">
        <v>79</v>
      </c>
      <c r="D260" s="44">
        <f>$D$11</f>
        <v>88.27</v>
      </c>
      <c r="E260" s="44">
        <f t="shared" ref="E260:AA260" si="149">$D$11</f>
        <v>88.27</v>
      </c>
      <c r="F260" s="44">
        <f t="shared" si="149"/>
        <v>88.27</v>
      </c>
      <c r="G260" s="44">
        <f t="shared" si="149"/>
        <v>88.27</v>
      </c>
      <c r="H260" s="44">
        <f t="shared" si="149"/>
        <v>88.27</v>
      </c>
      <c r="I260" s="44">
        <f t="shared" si="149"/>
        <v>88.27</v>
      </c>
      <c r="J260" s="44">
        <f t="shared" si="149"/>
        <v>88.27</v>
      </c>
      <c r="K260" s="44">
        <f t="shared" si="149"/>
        <v>88.27</v>
      </c>
      <c r="L260" s="44">
        <f t="shared" si="149"/>
        <v>88.27</v>
      </c>
      <c r="M260" s="44">
        <f t="shared" si="149"/>
        <v>88.27</v>
      </c>
      <c r="N260" s="44">
        <f t="shared" si="149"/>
        <v>88.27</v>
      </c>
      <c r="O260" s="44">
        <f t="shared" si="149"/>
        <v>88.27</v>
      </c>
      <c r="P260" s="44">
        <f t="shared" si="149"/>
        <v>88.27</v>
      </c>
      <c r="Q260" s="44">
        <f t="shared" si="149"/>
        <v>88.27</v>
      </c>
      <c r="R260" s="44">
        <f t="shared" si="149"/>
        <v>88.27</v>
      </c>
      <c r="S260" s="44">
        <f t="shared" si="149"/>
        <v>88.27</v>
      </c>
      <c r="T260" s="44">
        <f t="shared" si="149"/>
        <v>88.27</v>
      </c>
      <c r="U260" s="44">
        <f t="shared" si="149"/>
        <v>88.27</v>
      </c>
      <c r="V260" s="44">
        <f t="shared" si="149"/>
        <v>88.27</v>
      </c>
      <c r="W260" s="44">
        <f t="shared" si="149"/>
        <v>88.27</v>
      </c>
      <c r="X260" s="44">
        <f t="shared" si="149"/>
        <v>88.27</v>
      </c>
      <c r="Y260" s="44">
        <f t="shared" si="149"/>
        <v>88.27</v>
      </c>
      <c r="Z260" s="44">
        <f t="shared" si="149"/>
        <v>88.27</v>
      </c>
      <c r="AA260" s="44">
        <f t="shared" si="149"/>
        <v>88.27</v>
      </c>
    </row>
    <row r="261" spans="1:27" ht="12.75" customHeight="1" x14ac:dyDescent="0.2">
      <c r="A261" s="96" t="s">
        <v>2598</v>
      </c>
      <c r="B261" s="28" t="str">
        <f>"21"&amp;"."&amp;$B$777&amp;"."&amp;$B$778</f>
        <v>21.04.2024</v>
      </c>
      <c r="C261" s="88" t="s">
        <v>76</v>
      </c>
      <c r="D261" s="89">
        <f>ROUND(((D262+D263+D265+D264)/1000),5)</f>
        <v>1.3839699999999999</v>
      </c>
      <c r="E261" s="89">
        <f>ROUND(((E262+E263+E265+E264)/1000),5)</f>
        <v>1.32209</v>
      </c>
      <c r="F261" s="89">
        <f>ROUND(((F262+F263+F265+F264)/1000),5)</f>
        <v>1.2426600000000001</v>
      </c>
      <c r="G261" s="89">
        <f t="shared" ref="G261:AA261" si="150">ROUND(((G262+G263+G265+G264)/1000),5)</f>
        <v>1.2296199999999999</v>
      </c>
      <c r="H261" s="89">
        <f t="shared" si="150"/>
        <v>1.2333700000000001</v>
      </c>
      <c r="I261" s="89">
        <f t="shared" si="150"/>
        <v>1.2618199999999999</v>
      </c>
      <c r="J261" s="89">
        <f t="shared" si="150"/>
        <v>1.2234700000000001</v>
      </c>
      <c r="K261" s="89">
        <f t="shared" si="150"/>
        <v>1.3236300000000001</v>
      </c>
      <c r="L261" s="89">
        <f t="shared" si="150"/>
        <v>1.50943</v>
      </c>
      <c r="M261" s="89">
        <f t="shared" si="150"/>
        <v>1.70102</v>
      </c>
      <c r="N261" s="89">
        <f t="shared" si="150"/>
        <v>1.7710999999999999</v>
      </c>
      <c r="O261" s="89">
        <f t="shared" si="150"/>
        <v>1.7677499999999999</v>
      </c>
      <c r="P261" s="89">
        <f t="shared" si="150"/>
        <v>1.78284</v>
      </c>
      <c r="Q261" s="89">
        <f t="shared" si="150"/>
        <v>1.78583</v>
      </c>
      <c r="R261" s="89">
        <f t="shared" si="150"/>
        <v>1.7723599999999999</v>
      </c>
      <c r="S261" s="89">
        <f t="shared" si="150"/>
        <v>1.7267699999999999</v>
      </c>
      <c r="T261" s="89">
        <f t="shared" si="150"/>
        <v>1.73177</v>
      </c>
      <c r="U261" s="89">
        <f t="shared" si="150"/>
        <v>1.7496700000000001</v>
      </c>
      <c r="V261" s="89">
        <f t="shared" si="150"/>
        <v>1.7749699999999999</v>
      </c>
      <c r="W261" s="89">
        <f t="shared" si="150"/>
        <v>1.91262</v>
      </c>
      <c r="X261" s="89">
        <f t="shared" si="150"/>
        <v>2.01268</v>
      </c>
      <c r="Y261" s="89">
        <f t="shared" si="150"/>
        <v>1.80684</v>
      </c>
      <c r="Z261" s="89">
        <f t="shared" si="150"/>
        <v>1.5025599999999999</v>
      </c>
      <c r="AA261" s="89">
        <f t="shared" si="150"/>
        <v>1.38761</v>
      </c>
    </row>
    <row r="262" spans="1:27" ht="12.75" customHeight="1" outlineLevel="1" x14ac:dyDescent="0.2">
      <c r="A262" s="97" t="s">
        <v>2599</v>
      </c>
      <c r="B262" s="63" t="s">
        <v>242</v>
      </c>
      <c r="C262" s="43" t="s">
        <v>79</v>
      </c>
      <c r="D262" s="44">
        <v>1178.28</v>
      </c>
      <c r="E262" s="44">
        <v>1116.4000000000001</v>
      </c>
      <c r="F262" s="44">
        <v>1036.97</v>
      </c>
      <c r="G262" s="44">
        <v>1023.93</v>
      </c>
      <c r="H262" s="44">
        <v>1027.68</v>
      </c>
      <c r="I262" s="44">
        <v>1056.1300000000001</v>
      </c>
      <c r="J262" s="44">
        <v>1017.78</v>
      </c>
      <c r="K262" s="44">
        <v>1117.94</v>
      </c>
      <c r="L262" s="44">
        <v>1303.74</v>
      </c>
      <c r="M262" s="44">
        <v>1495.33</v>
      </c>
      <c r="N262" s="44">
        <v>1565.41</v>
      </c>
      <c r="O262" s="44">
        <v>1562.06</v>
      </c>
      <c r="P262" s="44">
        <v>1577.15</v>
      </c>
      <c r="Q262" s="44">
        <v>1580.14</v>
      </c>
      <c r="R262" s="44">
        <v>1566.67</v>
      </c>
      <c r="S262" s="44">
        <v>1521.08</v>
      </c>
      <c r="T262" s="44">
        <v>1526.08</v>
      </c>
      <c r="U262" s="44">
        <v>1543.98</v>
      </c>
      <c r="V262" s="44">
        <v>1569.28</v>
      </c>
      <c r="W262" s="44">
        <v>1706.93</v>
      </c>
      <c r="X262" s="44">
        <v>1806.99</v>
      </c>
      <c r="Y262" s="44">
        <v>1601.15</v>
      </c>
      <c r="Z262" s="44">
        <v>1296.8699999999999</v>
      </c>
      <c r="AA262" s="44">
        <v>1181.92</v>
      </c>
    </row>
    <row r="263" spans="1:27" ht="12.75" customHeight="1" outlineLevel="1" x14ac:dyDescent="0.2">
      <c r="A263" s="97" t="s">
        <v>2600</v>
      </c>
      <c r="B263" s="63" t="s">
        <v>90</v>
      </c>
      <c r="C263" s="43" t="s">
        <v>79</v>
      </c>
      <c r="D263" s="44">
        <f>$D$163</f>
        <v>113.12</v>
      </c>
      <c r="E263" s="44">
        <f>$D$163</f>
        <v>113.12</v>
      </c>
      <c r="F263" s="44">
        <f t="shared" ref="F263:AA263" si="151">$D$163</f>
        <v>113.12</v>
      </c>
      <c r="G263" s="44">
        <f t="shared" si="151"/>
        <v>113.12</v>
      </c>
      <c r="H263" s="44">
        <f t="shared" si="151"/>
        <v>113.12</v>
      </c>
      <c r="I263" s="44">
        <f t="shared" si="151"/>
        <v>113.12</v>
      </c>
      <c r="J263" s="44">
        <f t="shared" si="151"/>
        <v>113.12</v>
      </c>
      <c r="K263" s="44">
        <f t="shared" si="151"/>
        <v>113.12</v>
      </c>
      <c r="L263" s="44">
        <f t="shared" si="151"/>
        <v>113.12</v>
      </c>
      <c r="M263" s="44">
        <f t="shared" si="151"/>
        <v>113.12</v>
      </c>
      <c r="N263" s="44">
        <f t="shared" si="151"/>
        <v>113.12</v>
      </c>
      <c r="O263" s="44">
        <f t="shared" si="151"/>
        <v>113.12</v>
      </c>
      <c r="P263" s="44">
        <f t="shared" si="151"/>
        <v>113.12</v>
      </c>
      <c r="Q263" s="44">
        <f t="shared" si="151"/>
        <v>113.12</v>
      </c>
      <c r="R263" s="44">
        <f t="shared" si="151"/>
        <v>113.12</v>
      </c>
      <c r="S263" s="44">
        <f t="shared" si="151"/>
        <v>113.12</v>
      </c>
      <c r="T263" s="44">
        <f t="shared" si="151"/>
        <v>113.12</v>
      </c>
      <c r="U263" s="44">
        <f t="shared" si="151"/>
        <v>113.12</v>
      </c>
      <c r="V263" s="44">
        <f t="shared" si="151"/>
        <v>113.12</v>
      </c>
      <c r="W263" s="44">
        <f t="shared" si="151"/>
        <v>113.12</v>
      </c>
      <c r="X263" s="44">
        <f t="shared" si="151"/>
        <v>113.12</v>
      </c>
      <c r="Y263" s="44">
        <f t="shared" si="151"/>
        <v>113.12</v>
      </c>
      <c r="Z263" s="44">
        <f t="shared" si="151"/>
        <v>113.12</v>
      </c>
      <c r="AA263" s="44">
        <f t="shared" si="151"/>
        <v>113.12</v>
      </c>
    </row>
    <row r="264" spans="1:27" ht="12.75" customHeight="1" outlineLevel="1" x14ac:dyDescent="0.2">
      <c r="A264" s="97" t="s">
        <v>2601</v>
      </c>
      <c r="B264" s="63" t="s">
        <v>83</v>
      </c>
      <c r="C264" s="43" t="s">
        <v>79</v>
      </c>
      <c r="D264" s="44">
        <v>4.3</v>
      </c>
      <c r="E264" s="44">
        <v>4.3</v>
      </c>
      <c r="F264" s="44">
        <v>4.3</v>
      </c>
      <c r="G264" s="44">
        <v>4.3</v>
      </c>
      <c r="H264" s="44">
        <v>4.3</v>
      </c>
      <c r="I264" s="44">
        <v>4.3</v>
      </c>
      <c r="J264" s="44">
        <v>4.3</v>
      </c>
      <c r="K264" s="44">
        <v>4.3</v>
      </c>
      <c r="L264" s="44">
        <v>4.3</v>
      </c>
      <c r="M264" s="44">
        <v>4.3</v>
      </c>
      <c r="N264" s="44">
        <v>4.3</v>
      </c>
      <c r="O264" s="44">
        <v>4.3</v>
      </c>
      <c r="P264" s="44">
        <v>4.3</v>
      </c>
      <c r="Q264" s="44">
        <v>4.3</v>
      </c>
      <c r="R264" s="44">
        <v>4.3</v>
      </c>
      <c r="S264" s="44">
        <v>4.3</v>
      </c>
      <c r="T264" s="44">
        <v>4.3</v>
      </c>
      <c r="U264" s="44">
        <v>4.3</v>
      </c>
      <c r="V264" s="44">
        <v>4.3</v>
      </c>
      <c r="W264" s="44">
        <v>4.3</v>
      </c>
      <c r="X264" s="44">
        <v>4.3</v>
      </c>
      <c r="Y264" s="44">
        <v>4.3</v>
      </c>
      <c r="Z264" s="44">
        <v>4.3</v>
      </c>
      <c r="AA264" s="44">
        <v>4.3</v>
      </c>
    </row>
    <row r="265" spans="1:27" ht="12.75" customHeight="1" outlineLevel="1" x14ac:dyDescent="0.2">
      <c r="A265" s="97" t="s">
        <v>2602</v>
      </c>
      <c r="B265" s="63" t="s">
        <v>81</v>
      </c>
      <c r="C265" s="43" t="s">
        <v>79</v>
      </c>
      <c r="D265" s="44">
        <f>$D$11</f>
        <v>88.27</v>
      </c>
      <c r="E265" s="44">
        <f t="shared" ref="E265:AA265" si="152">$D$11</f>
        <v>88.27</v>
      </c>
      <c r="F265" s="44">
        <f t="shared" si="152"/>
        <v>88.27</v>
      </c>
      <c r="G265" s="44">
        <f t="shared" si="152"/>
        <v>88.27</v>
      </c>
      <c r="H265" s="44">
        <f t="shared" si="152"/>
        <v>88.27</v>
      </c>
      <c r="I265" s="44">
        <f t="shared" si="152"/>
        <v>88.27</v>
      </c>
      <c r="J265" s="44">
        <f t="shared" si="152"/>
        <v>88.27</v>
      </c>
      <c r="K265" s="44">
        <f t="shared" si="152"/>
        <v>88.27</v>
      </c>
      <c r="L265" s="44">
        <f t="shared" si="152"/>
        <v>88.27</v>
      </c>
      <c r="M265" s="44">
        <f t="shared" si="152"/>
        <v>88.27</v>
      </c>
      <c r="N265" s="44">
        <f t="shared" si="152"/>
        <v>88.27</v>
      </c>
      <c r="O265" s="44">
        <f t="shared" si="152"/>
        <v>88.27</v>
      </c>
      <c r="P265" s="44">
        <f t="shared" si="152"/>
        <v>88.27</v>
      </c>
      <c r="Q265" s="44">
        <f t="shared" si="152"/>
        <v>88.27</v>
      </c>
      <c r="R265" s="44">
        <f t="shared" si="152"/>
        <v>88.27</v>
      </c>
      <c r="S265" s="44">
        <f t="shared" si="152"/>
        <v>88.27</v>
      </c>
      <c r="T265" s="44">
        <f t="shared" si="152"/>
        <v>88.27</v>
      </c>
      <c r="U265" s="44">
        <f t="shared" si="152"/>
        <v>88.27</v>
      </c>
      <c r="V265" s="44">
        <f t="shared" si="152"/>
        <v>88.27</v>
      </c>
      <c r="W265" s="44">
        <f t="shared" si="152"/>
        <v>88.27</v>
      </c>
      <c r="X265" s="44">
        <f t="shared" si="152"/>
        <v>88.27</v>
      </c>
      <c r="Y265" s="44">
        <f t="shared" si="152"/>
        <v>88.27</v>
      </c>
      <c r="Z265" s="44">
        <f t="shared" si="152"/>
        <v>88.27</v>
      </c>
      <c r="AA265" s="44">
        <f t="shared" si="152"/>
        <v>88.27</v>
      </c>
    </row>
    <row r="266" spans="1:27" ht="12.75" customHeight="1" x14ac:dyDescent="0.2">
      <c r="A266" s="96" t="s">
        <v>2603</v>
      </c>
      <c r="B266" s="28" t="str">
        <f>"22"&amp;"."&amp;$B$777&amp;"."&amp;$B$778</f>
        <v>22.04.2024</v>
      </c>
      <c r="C266" s="88" t="s">
        <v>76</v>
      </c>
      <c r="D266" s="89">
        <f>ROUND(((D267+D268+D270+D269)/1000),5)</f>
        <v>1.3233699999999999</v>
      </c>
      <c r="E266" s="89">
        <f>ROUND(((E267+E268+E270+E269)/1000),5)</f>
        <v>1.22834</v>
      </c>
      <c r="F266" s="89">
        <f>ROUND(((F267+F268+F270+F269)/1000),5)</f>
        <v>1.1645399999999999</v>
      </c>
      <c r="G266" s="89">
        <f t="shared" ref="G266:AA266" si="153">ROUND(((G267+G268+G270+G269)/1000),5)</f>
        <v>1.15249</v>
      </c>
      <c r="H266" s="89">
        <f t="shared" si="153"/>
        <v>1.17784</v>
      </c>
      <c r="I266" s="89">
        <f t="shared" si="153"/>
        <v>1.3199700000000001</v>
      </c>
      <c r="J266" s="89">
        <f t="shared" si="153"/>
        <v>1.42018</v>
      </c>
      <c r="K266" s="89">
        <f t="shared" si="153"/>
        <v>1.7072799999999999</v>
      </c>
      <c r="L266" s="89">
        <f t="shared" si="153"/>
        <v>1.9389000000000001</v>
      </c>
      <c r="M266" s="89">
        <f t="shared" si="153"/>
        <v>2.1722600000000001</v>
      </c>
      <c r="N266" s="89">
        <f t="shared" si="153"/>
        <v>2.1991800000000001</v>
      </c>
      <c r="O266" s="89">
        <f t="shared" si="153"/>
        <v>2.2507899999999998</v>
      </c>
      <c r="P266" s="89">
        <f t="shared" si="153"/>
        <v>2.23278</v>
      </c>
      <c r="Q266" s="89">
        <f t="shared" si="153"/>
        <v>2.2456900000000002</v>
      </c>
      <c r="R266" s="89">
        <f t="shared" si="153"/>
        <v>2.2190300000000001</v>
      </c>
      <c r="S266" s="89">
        <f t="shared" si="153"/>
        <v>2.2069299999999998</v>
      </c>
      <c r="T266" s="89">
        <f t="shared" si="153"/>
        <v>2.2039499999999999</v>
      </c>
      <c r="U266" s="89">
        <f t="shared" si="153"/>
        <v>2.0011999999999999</v>
      </c>
      <c r="V266" s="89">
        <f t="shared" si="153"/>
        <v>1.8435999999999999</v>
      </c>
      <c r="W266" s="89">
        <f t="shared" si="153"/>
        <v>2.0032100000000002</v>
      </c>
      <c r="X266" s="89">
        <f t="shared" si="153"/>
        <v>2.1570900000000002</v>
      </c>
      <c r="Y266" s="89">
        <f t="shared" si="153"/>
        <v>1.8969400000000001</v>
      </c>
      <c r="Z266" s="89">
        <f t="shared" si="153"/>
        <v>1.7066399999999999</v>
      </c>
      <c r="AA266" s="89">
        <f t="shared" si="153"/>
        <v>1.44916</v>
      </c>
    </row>
    <row r="267" spans="1:27" ht="12.75" customHeight="1" outlineLevel="1" x14ac:dyDescent="0.2">
      <c r="A267" s="97" t="s">
        <v>2604</v>
      </c>
      <c r="B267" s="63" t="s">
        <v>242</v>
      </c>
      <c r="C267" s="43" t="s">
        <v>79</v>
      </c>
      <c r="D267" s="44">
        <v>1117.68</v>
      </c>
      <c r="E267" s="44">
        <v>1022.65</v>
      </c>
      <c r="F267" s="44">
        <v>958.85</v>
      </c>
      <c r="G267" s="44">
        <v>946.8</v>
      </c>
      <c r="H267" s="44">
        <v>972.15</v>
      </c>
      <c r="I267" s="44">
        <v>1114.28</v>
      </c>
      <c r="J267" s="44">
        <v>1214.49</v>
      </c>
      <c r="K267" s="44">
        <v>1501.59</v>
      </c>
      <c r="L267" s="44">
        <v>1733.21</v>
      </c>
      <c r="M267" s="44">
        <v>1966.57</v>
      </c>
      <c r="N267" s="44">
        <v>1993.49</v>
      </c>
      <c r="O267" s="44">
        <v>2045.1</v>
      </c>
      <c r="P267" s="44">
        <v>2027.09</v>
      </c>
      <c r="Q267" s="44">
        <v>2040</v>
      </c>
      <c r="R267" s="44">
        <v>2013.34</v>
      </c>
      <c r="S267" s="44">
        <v>2001.24</v>
      </c>
      <c r="T267" s="44">
        <v>1998.26</v>
      </c>
      <c r="U267" s="44">
        <v>1795.51</v>
      </c>
      <c r="V267" s="44">
        <v>1637.91</v>
      </c>
      <c r="W267" s="44">
        <v>1797.52</v>
      </c>
      <c r="X267" s="44">
        <v>1951.4</v>
      </c>
      <c r="Y267" s="44">
        <v>1691.25</v>
      </c>
      <c r="Z267" s="44">
        <v>1500.95</v>
      </c>
      <c r="AA267" s="44">
        <v>1243.47</v>
      </c>
    </row>
    <row r="268" spans="1:27" ht="12.75" customHeight="1" outlineLevel="1" x14ac:dyDescent="0.2">
      <c r="A268" s="97" t="s">
        <v>2605</v>
      </c>
      <c r="B268" s="63" t="s">
        <v>90</v>
      </c>
      <c r="C268" s="43" t="s">
        <v>79</v>
      </c>
      <c r="D268" s="44">
        <f>$D$163</f>
        <v>113.12</v>
      </c>
      <c r="E268" s="44">
        <f>$D$163</f>
        <v>113.12</v>
      </c>
      <c r="F268" s="44">
        <f t="shared" ref="F268:AA268" si="154">$D$163</f>
        <v>113.12</v>
      </c>
      <c r="G268" s="44">
        <f t="shared" si="154"/>
        <v>113.12</v>
      </c>
      <c r="H268" s="44">
        <f t="shared" si="154"/>
        <v>113.12</v>
      </c>
      <c r="I268" s="44">
        <f t="shared" si="154"/>
        <v>113.12</v>
      </c>
      <c r="J268" s="44">
        <f t="shared" si="154"/>
        <v>113.12</v>
      </c>
      <c r="K268" s="44">
        <f t="shared" si="154"/>
        <v>113.12</v>
      </c>
      <c r="L268" s="44">
        <f t="shared" si="154"/>
        <v>113.12</v>
      </c>
      <c r="M268" s="44">
        <f t="shared" si="154"/>
        <v>113.12</v>
      </c>
      <c r="N268" s="44">
        <f t="shared" si="154"/>
        <v>113.12</v>
      </c>
      <c r="O268" s="44">
        <f t="shared" si="154"/>
        <v>113.12</v>
      </c>
      <c r="P268" s="44">
        <f t="shared" si="154"/>
        <v>113.12</v>
      </c>
      <c r="Q268" s="44">
        <f t="shared" si="154"/>
        <v>113.12</v>
      </c>
      <c r="R268" s="44">
        <f t="shared" si="154"/>
        <v>113.12</v>
      </c>
      <c r="S268" s="44">
        <f t="shared" si="154"/>
        <v>113.12</v>
      </c>
      <c r="T268" s="44">
        <f t="shared" si="154"/>
        <v>113.12</v>
      </c>
      <c r="U268" s="44">
        <f t="shared" si="154"/>
        <v>113.12</v>
      </c>
      <c r="V268" s="44">
        <f t="shared" si="154"/>
        <v>113.12</v>
      </c>
      <c r="W268" s="44">
        <f t="shared" si="154"/>
        <v>113.12</v>
      </c>
      <c r="X268" s="44">
        <f t="shared" si="154"/>
        <v>113.12</v>
      </c>
      <c r="Y268" s="44">
        <f t="shared" si="154"/>
        <v>113.12</v>
      </c>
      <c r="Z268" s="44">
        <f t="shared" si="154"/>
        <v>113.12</v>
      </c>
      <c r="AA268" s="44">
        <f t="shared" si="154"/>
        <v>113.12</v>
      </c>
    </row>
    <row r="269" spans="1:27" ht="12.75" customHeight="1" outlineLevel="1" x14ac:dyDescent="0.2">
      <c r="A269" s="97" t="s">
        <v>2606</v>
      </c>
      <c r="B269" s="63" t="s">
        <v>83</v>
      </c>
      <c r="C269" s="43" t="s">
        <v>79</v>
      </c>
      <c r="D269" s="44">
        <v>4.3</v>
      </c>
      <c r="E269" s="44">
        <v>4.3</v>
      </c>
      <c r="F269" s="44">
        <v>4.3</v>
      </c>
      <c r="G269" s="44">
        <v>4.3</v>
      </c>
      <c r="H269" s="44">
        <v>4.3</v>
      </c>
      <c r="I269" s="44">
        <v>4.3</v>
      </c>
      <c r="J269" s="44">
        <v>4.3</v>
      </c>
      <c r="K269" s="44">
        <v>4.3</v>
      </c>
      <c r="L269" s="44">
        <v>4.3</v>
      </c>
      <c r="M269" s="44">
        <v>4.3</v>
      </c>
      <c r="N269" s="44">
        <v>4.3</v>
      </c>
      <c r="O269" s="44">
        <v>4.3</v>
      </c>
      <c r="P269" s="44">
        <v>4.3</v>
      </c>
      <c r="Q269" s="44">
        <v>4.3</v>
      </c>
      <c r="R269" s="44">
        <v>4.3</v>
      </c>
      <c r="S269" s="44">
        <v>4.3</v>
      </c>
      <c r="T269" s="44">
        <v>4.3</v>
      </c>
      <c r="U269" s="44">
        <v>4.3</v>
      </c>
      <c r="V269" s="44">
        <v>4.3</v>
      </c>
      <c r="W269" s="44">
        <v>4.3</v>
      </c>
      <c r="X269" s="44">
        <v>4.3</v>
      </c>
      <c r="Y269" s="44">
        <v>4.3</v>
      </c>
      <c r="Z269" s="44">
        <v>4.3</v>
      </c>
      <c r="AA269" s="44">
        <v>4.3</v>
      </c>
    </row>
    <row r="270" spans="1:27" ht="12.75" customHeight="1" outlineLevel="1" x14ac:dyDescent="0.2">
      <c r="A270" s="97" t="s">
        <v>2607</v>
      </c>
      <c r="B270" s="63" t="s">
        <v>81</v>
      </c>
      <c r="C270" s="43" t="s">
        <v>79</v>
      </c>
      <c r="D270" s="44">
        <f>$D$11</f>
        <v>88.27</v>
      </c>
      <c r="E270" s="44">
        <f t="shared" ref="E270:AA270" si="155">$D$11</f>
        <v>88.27</v>
      </c>
      <c r="F270" s="44">
        <f t="shared" si="155"/>
        <v>88.27</v>
      </c>
      <c r="G270" s="44">
        <f t="shared" si="155"/>
        <v>88.27</v>
      </c>
      <c r="H270" s="44">
        <f t="shared" si="155"/>
        <v>88.27</v>
      </c>
      <c r="I270" s="44">
        <f t="shared" si="155"/>
        <v>88.27</v>
      </c>
      <c r="J270" s="44">
        <f t="shared" si="155"/>
        <v>88.27</v>
      </c>
      <c r="K270" s="44">
        <f t="shared" si="155"/>
        <v>88.27</v>
      </c>
      <c r="L270" s="44">
        <f t="shared" si="155"/>
        <v>88.27</v>
      </c>
      <c r="M270" s="44">
        <f t="shared" si="155"/>
        <v>88.27</v>
      </c>
      <c r="N270" s="44">
        <f t="shared" si="155"/>
        <v>88.27</v>
      </c>
      <c r="O270" s="44">
        <f t="shared" si="155"/>
        <v>88.27</v>
      </c>
      <c r="P270" s="44">
        <f t="shared" si="155"/>
        <v>88.27</v>
      </c>
      <c r="Q270" s="44">
        <f t="shared" si="155"/>
        <v>88.27</v>
      </c>
      <c r="R270" s="44">
        <f t="shared" si="155"/>
        <v>88.27</v>
      </c>
      <c r="S270" s="44">
        <f t="shared" si="155"/>
        <v>88.27</v>
      </c>
      <c r="T270" s="44">
        <f t="shared" si="155"/>
        <v>88.27</v>
      </c>
      <c r="U270" s="44">
        <f t="shared" si="155"/>
        <v>88.27</v>
      </c>
      <c r="V270" s="44">
        <f t="shared" si="155"/>
        <v>88.27</v>
      </c>
      <c r="W270" s="44">
        <f t="shared" si="155"/>
        <v>88.27</v>
      </c>
      <c r="X270" s="44">
        <f t="shared" si="155"/>
        <v>88.27</v>
      </c>
      <c r="Y270" s="44">
        <f t="shared" si="155"/>
        <v>88.27</v>
      </c>
      <c r="Z270" s="44">
        <f t="shared" si="155"/>
        <v>88.27</v>
      </c>
      <c r="AA270" s="44">
        <f t="shared" si="155"/>
        <v>88.27</v>
      </c>
    </row>
    <row r="271" spans="1:27" ht="12.75" customHeight="1" x14ac:dyDescent="0.2">
      <c r="A271" s="96" t="s">
        <v>2608</v>
      </c>
      <c r="B271" s="28" t="str">
        <f>"23"&amp;"."&amp;$B$777&amp;"."&amp;$B$778</f>
        <v>23.04.2024</v>
      </c>
      <c r="C271" s="88" t="s">
        <v>76</v>
      </c>
      <c r="D271" s="89">
        <f>ROUND(((D272+D273+D275+D274)/1000),5)</f>
        <v>1.3665700000000001</v>
      </c>
      <c r="E271" s="89">
        <f>ROUND(((E272+E273+E275+E274)/1000),5)</f>
        <v>1.25037</v>
      </c>
      <c r="F271" s="89">
        <f>ROUND(((F272+F273+F275+F274)/1000),5)</f>
        <v>1.17641</v>
      </c>
      <c r="G271" s="89">
        <f t="shared" ref="G271:AA271" si="156">ROUND(((G272+G273+G275+G274)/1000),5)</f>
        <v>1.1831199999999999</v>
      </c>
      <c r="H271" s="89">
        <f t="shared" si="156"/>
        <v>1.29728</v>
      </c>
      <c r="I271" s="89">
        <f t="shared" si="156"/>
        <v>1.36608</v>
      </c>
      <c r="J271" s="89">
        <f t="shared" si="156"/>
        <v>1.4722599999999999</v>
      </c>
      <c r="K271" s="89">
        <f t="shared" si="156"/>
        <v>1.7016100000000001</v>
      </c>
      <c r="L271" s="89">
        <f t="shared" si="156"/>
        <v>1.8976</v>
      </c>
      <c r="M271" s="89">
        <f t="shared" si="156"/>
        <v>2.1158899999999998</v>
      </c>
      <c r="N271" s="89">
        <f t="shared" si="156"/>
        <v>2.1787999999999998</v>
      </c>
      <c r="O271" s="89">
        <f t="shared" si="156"/>
        <v>2.0916000000000001</v>
      </c>
      <c r="P271" s="89">
        <f t="shared" si="156"/>
        <v>1.9672499999999999</v>
      </c>
      <c r="Q271" s="89">
        <f t="shared" si="156"/>
        <v>2.1384799999999999</v>
      </c>
      <c r="R271" s="89">
        <f t="shared" si="156"/>
        <v>2.1103100000000001</v>
      </c>
      <c r="S271" s="89">
        <f t="shared" si="156"/>
        <v>2.0499800000000001</v>
      </c>
      <c r="T271" s="89">
        <f t="shared" si="156"/>
        <v>2.0468600000000001</v>
      </c>
      <c r="U271" s="89">
        <f t="shared" si="156"/>
        <v>1.9477</v>
      </c>
      <c r="V271" s="89">
        <f t="shared" si="156"/>
        <v>2.0070999999999999</v>
      </c>
      <c r="W271" s="89">
        <f t="shared" si="156"/>
        <v>2.09172</v>
      </c>
      <c r="X271" s="89">
        <f t="shared" si="156"/>
        <v>1.98122</v>
      </c>
      <c r="Y271" s="89">
        <f t="shared" si="156"/>
        <v>1.8388599999999999</v>
      </c>
      <c r="Z271" s="89">
        <f t="shared" si="156"/>
        <v>1.6786700000000001</v>
      </c>
      <c r="AA271" s="89">
        <f t="shared" si="156"/>
        <v>1.4382699999999999</v>
      </c>
    </row>
    <row r="272" spans="1:27" ht="12.75" customHeight="1" outlineLevel="1" x14ac:dyDescent="0.2">
      <c r="A272" s="97" t="s">
        <v>2609</v>
      </c>
      <c r="B272" s="63" t="s">
        <v>242</v>
      </c>
      <c r="C272" s="43" t="s">
        <v>79</v>
      </c>
      <c r="D272" s="44">
        <v>1160.8800000000001</v>
      </c>
      <c r="E272" s="44">
        <v>1044.68</v>
      </c>
      <c r="F272" s="44">
        <v>970.72</v>
      </c>
      <c r="G272" s="44">
        <v>977.43</v>
      </c>
      <c r="H272" s="44">
        <v>1091.5899999999999</v>
      </c>
      <c r="I272" s="44">
        <v>1160.3900000000001</v>
      </c>
      <c r="J272" s="44">
        <v>1266.57</v>
      </c>
      <c r="K272" s="44">
        <v>1495.92</v>
      </c>
      <c r="L272" s="44">
        <v>1691.91</v>
      </c>
      <c r="M272" s="44">
        <v>1910.2</v>
      </c>
      <c r="N272" s="44">
        <v>1973.11</v>
      </c>
      <c r="O272" s="44">
        <v>1885.91</v>
      </c>
      <c r="P272" s="44">
        <v>1761.56</v>
      </c>
      <c r="Q272" s="44">
        <v>1932.79</v>
      </c>
      <c r="R272" s="44">
        <v>1904.62</v>
      </c>
      <c r="S272" s="44">
        <v>1844.29</v>
      </c>
      <c r="T272" s="44">
        <v>1841.17</v>
      </c>
      <c r="U272" s="44">
        <v>1742.01</v>
      </c>
      <c r="V272" s="44">
        <v>1801.41</v>
      </c>
      <c r="W272" s="44">
        <v>1886.03</v>
      </c>
      <c r="X272" s="44">
        <v>1775.53</v>
      </c>
      <c r="Y272" s="44">
        <v>1633.17</v>
      </c>
      <c r="Z272" s="44">
        <v>1472.98</v>
      </c>
      <c r="AA272" s="44">
        <v>1232.58</v>
      </c>
    </row>
    <row r="273" spans="1:27" ht="12.75" customHeight="1" outlineLevel="1" x14ac:dyDescent="0.2">
      <c r="A273" s="97" t="s">
        <v>2610</v>
      </c>
      <c r="B273" s="63" t="s">
        <v>90</v>
      </c>
      <c r="C273" s="43" t="s">
        <v>79</v>
      </c>
      <c r="D273" s="44">
        <f>$D$163</f>
        <v>113.12</v>
      </c>
      <c r="E273" s="44">
        <f>$D$163</f>
        <v>113.12</v>
      </c>
      <c r="F273" s="44">
        <f t="shared" ref="F273:AA273" si="157">$D$163</f>
        <v>113.12</v>
      </c>
      <c r="G273" s="44">
        <f t="shared" si="157"/>
        <v>113.12</v>
      </c>
      <c r="H273" s="44">
        <f t="shared" si="157"/>
        <v>113.12</v>
      </c>
      <c r="I273" s="44">
        <f t="shared" si="157"/>
        <v>113.12</v>
      </c>
      <c r="J273" s="44">
        <f t="shared" si="157"/>
        <v>113.12</v>
      </c>
      <c r="K273" s="44">
        <f t="shared" si="157"/>
        <v>113.12</v>
      </c>
      <c r="L273" s="44">
        <f t="shared" si="157"/>
        <v>113.12</v>
      </c>
      <c r="M273" s="44">
        <f t="shared" si="157"/>
        <v>113.12</v>
      </c>
      <c r="N273" s="44">
        <f t="shared" si="157"/>
        <v>113.12</v>
      </c>
      <c r="O273" s="44">
        <f t="shared" si="157"/>
        <v>113.12</v>
      </c>
      <c r="P273" s="44">
        <f t="shared" si="157"/>
        <v>113.12</v>
      </c>
      <c r="Q273" s="44">
        <f t="shared" si="157"/>
        <v>113.12</v>
      </c>
      <c r="R273" s="44">
        <f t="shared" si="157"/>
        <v>113.12</v>
      </c>
      <c r="S273" s="44">
        <f t="shared" si="157"/>
        <v>113.12</v>
      </c>
      <c r="T273" s="44">
        <f t="shared" si="157"/>
        <v>113.12</v>
      </c>
      <c r="U273" s="44">
        <f t="shared" si="157"/>
        <v>113.12</v>
      </c>
      <c r="V273" s="44">
        <f t="shared" si="157"/>
        <v>113.12</v>
      </c>
      <c r="W273" s="44">
        <f t="shared" si="157"/>
        <v>113.12</v>
      </c>
      <c r="X273" s="44">
        <f t="shared" si="157"/>
        <v>113.12</v>
      </c>
      <c r="Y273" s="44">
        <f t="shared" si="157"/>
        <v>113.12</v>
      </c>
      <c r="Z273" s="44">
        <f t="shared" si="157"/>
        <v>113.12</v>
      </c>
      <c r="AA273" s="44">
        <f t="shared" si="157"/>
        <v>113.12</v>
      </c>
    </row>
    <row r="274" spans="1:27" ht="12.75" customHeight="1" outlineLevel="1" x14ac:dyDescent="0.2">
      <c r="A274" s="97" t="s">
        <v>2611</v>
      </c>
      <c r="B274" s="63" t="s">
        <v>83</v>
      </c>
      <c r="C274" s="43" t="s">
        <v>79</v>
      </c>
      <c r="D274" s="44">
        <v>4.3</v>
      </c>
      <c r="E274" s="44">
        <v>4.3</v>
      </c>
      <c r="F274" s="44">
        <v>4.3</v>
      </c>
      <c r="G274" s="44">
        <v>4.3</v>
      </c>
      <c r="H274" s="44">
        <v>4.3</v>
      </c>
      <c r="I274" s="44">
        <v>4.3</v>
      </c>
      <c r="J274" s="44">
        <v>4.3</v>
      </c>
      <c r="K274" s="44">
        <v>4.3</v>
      </c>
      <c r="L274" s="44">
        <v>4.3</v>
      </c>
      <c r="M274" s="44">
        <v>4.3</v>
      </c>
      <c r="N274" s="44">
        <v>4.3</v>
      </c>
      <c r="O274" s="44">
        <v>4.3</v>
      </c>
      <c r="P274" s="44">
        <v>4.3</v>
      </c>
      <c r="Q274" s="44">
        <v>4.3</v>
      </c>
      <c r="R274" s="44">
        <v>4.3</v>
      </c>
      <c r="S274" s="44">
        <v>4.3</v>
      </c>
      <c r="T274" s="44">
        <v>4.3</v>
      </c>
      <c r="U274" s="44">
        <v>4.3</v>
      </c>
      <c r="V274" s="44">
        <v>4.3</v>
      </c>
      <c r="W274" s="44">
        <v>4.3</v>
      </c>
      <c r="X274" s="44">
        <v>4.3</v>
      </c>
      <c r="Y274" s="44">
        <v>4.3</v>
      </c>
      <c r="Z274" s="44">
        <v>4.3</v>
      </c>
      <c r="AA274" s="44">
        <v>4.3</v>
      </c>
    </row>
    <row r="275" spans="1:27" ht="12.75" customHeight="1" outlineLevel="1" x14ac:dyDescent="0.2">
      <c r="A275" s="97" t="s">
        <v>2612</v>
      </c>
      <c r="B275" s="63" t="s">
        <v>81</v>
      </c>
      <c r="C275" s="43" t="s">
        <v>79</v>
      </c>
      <c r="D275" s="44">
        <f>$D$11</f>
        <v>88.27</v>
      </c>
      <c r="E275" s="44">
        <f t="shared" ref="E275:AA275" si="158">$D$11</f>
        <v>88.27</v>
      </c>
      <c r="F275" s="44">
        <f t="shared" si="158"/>
        <v>88.27</v>
      </c>
      <c r="G275" s="44">
        <f t="shared" si="158"/>
        <v>88.27</v>
      </c>
      <c r="H275" s="44">
        <f t="shared" si="158"/>
        <v>88.27</v>
      </c>
      <c r="I275" s="44">
        <f t="shared" si="158"/>
        <v>88.27</v>
      </c>
      <c r="J275" s="44">
        <f t="shared" si="158"/>
        <v>88.27</v>
      </c>
      <c r="K275" s="44">
        <f t="shared" si="158"/>
        <v>88.27</v>
      </c>
      <c r="L275" s="44">
        <f t="shared" si="158"/>
        <v>88.27</v>
      </c>
      <c r="M275" s="44">
        <f t="shared" si="158"/>
        <v>88.27</v>
      </c>
      <c r="N275" s="44">
        <f t="shared" si="158"/>
        <v>88.27</v>
      </c>
      <c r="O275" s="44">
        <f t="shared" si="158"/>
        <v>88.27</v>
      </c>
      <c r="P275" s="44">
        <f t="shared" si="158"/>
        <v>88.27</v>
      </c>
      <c r="Q275" s="44">
        <f t="shared" si="158"/>
        <v>88.27</v>
      </c>
      <c r="R275" s="44">
        <f t="shared" si="158"/>
        <v>88.27</v>
      </c>
      <c r="S275" s="44">
        <f t="shared" si="158"/>
        <v>88.27</v>
      </c>
      <c r="T275" s="44">
        <f t="shared" si="158"/>
        <v>88.27</v>
      </c>
      <c r="U275" s="44">
        <f t="shared" si="158"/>
        <v>88.27</v>
      </c>
      <c r="V275" s="44">
        <f t="shared" si="158"/>
        <v>88.27</v>
      </c>
      <c r="W275" s="44">
        <f t="shared" si="158"/>
        <v>88.27</v>
      </c>
      <c r="X275" s="44">
        <f t="shared" si="158"/>
        <v>88.27</v>
      </c>
      <c r="Y275" s="44">
        <f t="shared" si="158"/>
        <v>88.27</v>
      </c>
      <c r="Z275" s="44">
        <f t="shared" si="158"/>
        <v>88.27</v>
      </c>
      <c r="AA275" s="44">
        <f t="shared" si="158"/>
        <v>88.27</v>
      </c>
    </row>
    <row r="276" spans="1:27" ht="12.75" customHeight="1" x14ac:dyDescent="0.2">
      <c r="A276" s="96" t="s">
        <v>2613</v>
      </c>
      <c r="B276" s="28" t="str">
        <f>"24"&amp;"."&amp;$B$777&amp;"."&amp;$B$778</f>
        <v>24.04.2024</v>
      </c>
      <c r="C276" s="88" t="s">
        <v>76</v>
      </c>
      <c r="D276" s="89">
        <f>ROUND(((D277+D278+D280+D279)/1000),5)</f>
        <v>1.32626</v>
      </c>
      <c r="E276" s="89">
        <f>ROUND(((E277+E278+E280+E279)/1000),5)</f>
        <v>1.22146</v>
      </c>
      <c r="F276" s="89">
        <f>ROUND(((F277+F278+F280+F279)/1000),5)</f>
        <v>1.1454500000000001</v>
      </c>
      <c r="G276" s="89">
        <f t="shared" ref="G276:AA276" si="159">ROUND(((G277+G278+G280+G279)/1000),5)</f>
        <v>1.1333200000000001</v>
      </c>
      <c r="H276" s="89">
        <f t="shared" si="159"/>
        <v>1.1965300000000001</v>
      </c>
      <c r="I276" s="89">
        <f t="shared" si="159"/>
        <v>1.3255300000000001</v>
      </c>
      <c r="J276" s="89">
        <f t="shared" si="159"/>
        <v>1.42492</v>
      </c>
      <c r="K276" s="89">
        <f t="shared" si="159"/>
        <v>1.65513</v>
      </c>
      <c r="L276" s="89">
        <f t="shared" si="159"/>
        <v>1.75353</v>
      </c>
      <c r="M276" s="89">
        <f t="shared" si="159"/>
        <v>1.8071200000000001</v>
      </c>
      <c r="N276" s="89">
        <f t="shared" si="159"/>
        <v>1.90195</v>
      </c>
      <c r="O276" s="89">
        <f t="shared" si="159"/>
        <v>1.9702200000000001</v>
      </c>
      <c r="P276" s="89">
        <f t="shared" si="159"/>
        <v>1.98237</v>
      </c>
      <c r="Q276" s="89">
        <f t="shared" si="159"/>
        <v>1.98411</v>
      </c>
      <c r="R276" s="89">
        <f t="shared" si="159"/>
        <v>1.98244</v>
      </c>
      <c r="S276" s="89">
        <f t="shared" si="159"/>
        <v>1.93485</v>
      </c>
      <c r="T276" s="89">
        <f t="shared" si="159"/>
        <v>1.8196300000000001</v>
      </c>
      <c r="U276" s="89">
        <f t="shared" si="159"/>
        <v>1.7754300000000001</v>
      </c>
      <c r="V276" s="89">
        <f t="shared" si="159"/>
        <v>1.75501</v>
      </c>
      <c r="W276" s="89">
        <f t="shared" si="159"/>
        <v>1.7691699999999999</v>
      </c>
      <c r="X276" s="89">
        <f t="shared" si="159"/>
        <v>1.8657699999999999</v>
      </c>
      <c r="Y276" s="89">
        <f t="shared" si="159"/>
        <v>1.7762</v>
      </c>
      <c r="Z276" s="89">
        <f t="shared" si="159"/>
        <v>1.5722</v>
      </c>
      <c r="AA276" s="89">
        <f t="shared" si="159"/>
        <v>1.38253</v>
      </c>
    </row>
    <row r="277" spans="1:27" ht="12.75" customHeight="1" outlineLevel="1" x14ac:dyDescent="0.2">
      <c r="A277" s="97" t="s">
        <v>2614</v>
      </c>
      <c r="B277" s="63" t="s">
        <v>242</v>
      </c>
      <c r="C277" s="43" t="s">
        <v>79</v>
      </c>
      <c r="D277" s="44">
        <v>1120.57</v>
      </c>
      <c r="E277" s="44">
        <v>1015.77</v>
      </c>
      <c r="F277" s="44">
        <v>939.76</v>
      </c>
      <c r="G277" s="44">
        <v>927.63</v>
      </c>
      <c r="H277" s="44">
        <v>990.84</v>
      </c>
      <c r="I277" s="44">
        <v>1119.8399999999999</v>
      </c>
      <c r="J277" s="44">
        <v>1219.23</v>
      </c>
      <c r="K277" s="44">
        <v>1449.44</v>
      </c>
      <c r="L277" s="44">
        <v>1547.84</v>
      </c>
      <c r="M277" s="44">
        <v>1601.43</v>
      </c>
      <c r="N277" s="44">
        <v>1696.26</v>
      </c>
      <c r="O277" s="44">
        <v>1764.53</v>
      </c>
      <c r="P277" s="44">
        <v>1776.68</v>
      </c>
      <c r="Q277" s="44">
        <v>1778.42</v>
      </c>
      <c r="R277" s="44">
        <v>1776.75</v>
      </c>
      <c r="S277" s="44">
        <v>1729.16</v>
      </c>
      <c r="T277" s="44">
        <v>1613.94</v>
      </c>
      <c r="U277" s="44">
        <v>1569.74</v>
      </c>
      <c r="V277" s="44">
        <v>1549.32</v>
      </c>
      <c r="W277" s="44">
        <v>1563.48</v>
      </c>
      <c r="X277" s="44">
        <v>1660.08</v>
      </c>
      <c r="Y277" s="44">
        <v>1570.51</v>
      </c>
      <c r="Z277" s="44">
        <v>1366.51</v>
      </c>
      <c r="AA277" s="44">
        <v>1176.8399999999999</v>
      </c>
    </row>
    <row r="278" spans="1:27" ht="12.75" customHeight="1" outlineLevel="1" x14ac:dyDescent="0.2">
      <c r="A278" s="97" t="s">
        <v>2615</v>
      </c>
      <c r="B278" s="63" t="s">
        <v>90</v>
      </c>
      <c r="C278" s="43" t="s">
        <v>79</v>
      </c>
      <c r="D278" s="44">
        <f>$D$163</f>
        <v>113.12</v>
      </c>
      <c r="E278" s="44">
        <f>$D$163</f>
        <v>113.12</v>
      </c>
      <c r="F278" s="44">
        <f t="shared" ref="F278:AA278" si="160">$D$163</f>
        <v>113.12</v>
      </c>
      <c r="G278" s="44">
        <f t="shared" si="160"/>
        <v>113.12</v>
      </c>
      <c r="H278" s="44">
        <f t="shared" si="160"/>
        <v>113.12</v>
      </c>
      <c r="I278" s="44">
        <f t="shared" si="160"/>
        <v>113.12</v>
      </c>
      <c r="J278" s="44">
        <f t="shared" si="160"/>
        <v>113.12</v>
      </c>
      <c r="K278" s="44">
        <f t="shared" si="160"/>
        <v>113.12</v>
      </c>
      <c r="L278" s="44">
        <f t="shared" si="160"/>
        <v>113.12</v>
      </c>
      <c r="M278" s="44">
        <f t="shared" si="160"/>
        <v>113.12</v>
      </c>
      <c r="N278" s="44">
        <f t="shared" si="160"/>
        <v>113.12</v>
      </c>
      <c r="O278" s="44">
        <f t="shared" si="160"/>
        <v>113.12</v>
      </c>
      <c r="P278" s="44">
        <f t="shared" si="160"/>
        <v>113.12</v>
      </c>
      <c r="Q278" s="44">
        <f t="shared" si="160"/>
        <v>113.12</v>
      </c>
      <c r="R278" s="44">
        <f t="shared" si="160"/>
        <v>113.12</v>
      </c>
      <c r="S278" s="44">
        <f t="shared" si="160"/>
        <v>113.12</v>
      </c>
      <c r="T278" s="44">
        <f t="shared" si="160"/>
        <v>113.12</v>
      </c>
      <c r="U278" s="44">
        <f t="shared" si="160"/>
        <v>113.12</v>
      </c>
      <c r="V278" s="44">
        <f t="shared" si="160"/>
        <v>113.12</v>
      </c>
      <c r="W278" s="44">
        <f t="shared" si="160"/>
        <v>113.12</v>
      </c>
      <c r="X278" s="44">
        <f t="shared" si="160"/>
        <v>113.12</v>
      </c>
      <c r="Y278" s="44">
        <f t="shared" si="160"/>
        <v>113.12</v>
      </c>
      <c r="Z278" s="44">
        <f t="shared" si="160"/>
        <v>113.12</v>
      </c>
      <c r="AA278" s="44">
        <f t="shared" si="160"/>
        <v>113.12</v>
      </c>
    </row>
    <row r="279" spans="1:27" ht="12.75" customHeight="1" outlineLevel="1" x14ac:dyDescent="0.2">
      <c r="A279" s="97" t="s">
        <v>2616</v>
      </c>
      <c r="B279" s="63" t="s">
        <v>83</v>
      </c>
      <c r="C279" s="43" t="s">
        <v>79</v>
      </c>
      <c r="D279" s="44">
        <v>4.3</v>
      </c>
      <c r="E279" s="44">
        <v>4.3</v>
      </c>
      <c r="F279" s="44">
        <v>4.3</v>
      </c>
      <c r="G279" s="44">
        <v>4.3</v>
      </c>
      <c r="H279" s="44">
        <v>4.3</v>
      </c>
      <c r="I279" s="44">
        <v>4.3</v>
      </c>
      <c r="J279" s="44">
        <v>4.3</v>
      </c>
      <c r="K279" s="44">
        <v>4.3</v>
      </c>
      <c r="L279" s="44">
        <v>4.3</v>
      </c>
      <c r="M279" s="44">
        <v>4.3</v>
      </c>
      <c r="N279" s="44">
        <v>4.3</v>
      </c>
      <c r="O279" s="44">
        <v>4.3</v>
      </c>
      <c r="P279" s="44">
        <v>4.3</v>
      </c>
      <c r="Q279" s="44">
        <v>4.3</v>
      </c>
      <c r="R279" s="44">
        <v>4.3</v>
      </c>
      <c r="S279" s="44">
        <v>4.3</v>
      </c>
      <c r="T279" s="44">
        <v>4.3</v>
      </c>
      <c r="U279" s="44">
        <v>4.3</v>
      </c>
      <c r="V279" s="44">
        <v>4.3</v>
      </c>
      <c r="W279" s="44">
        <v>4.3</v>
      </c>
      <c r="X279" s="44">
        <v>4.3</v>
      </c>
      <c r="Y279" s="44">
        <v>4.3</v>
      </c>
      <c r="Z279" s="44">
        <v>4.3</v>
      </c>
      <c r="AA279" s="44">
        <v>4.3</v>
      </c>
    </row>
    <row r="280" spans="1:27" ht="12.75" customHeight="1" outlineLevel="1" x14ac:dyDescent="0.2">
      <c r="A280" s="97" t="s">
        <v>2617</v>
      </c>
      <c r="B280" s="63" t="s">
        <v>81</v>
      </c>
      <c r="C280" s="43" t="s">
        <v>79</v>
      </c>
      <c r="D280" s="44">
        <f>$D$11</f>
        <v>88.27</v>
      </c>
      <c r="E280" s="44">
        <f t="shared" ref="E280:AA280" si="161">$D$11</f>
        <v>88.27</v>
      </c>
      <c r="F280" s="44">
        <f t="shared" si="161"/>
        <v>88.27</v>
      </c>
      <c r="G280" s="44">
        <f t="shared" si="161"/>
        <v>88.27</v>
      </c>
      <c r="H280" s="44">
        <f t="shared" si="161"/>
        <v>88.27</v>
      </c>
      <c r="I280" s="44">
        <f t="shared" si="161"/>
        <v>88.27</v>
      </c>
      <c r="J280" s="44">
        <f t="shared" si="161"/>
        <v>88.27</v>
      </c>
      <c r="K280" s="44">
        <f t="shared" si="161"/>
        <v>88.27</v>
      </c>
      <c r="L280" s="44">
        <f t="shared" si="161"/>
        <v>88.27</v>
      </c>
      <c r="M280" s="44">
        <f t="shared" si="161"/>
        <v>88.27</v>
      </c>
      <c r="N280" s="44">
        <f t="shared" si="161"/>
        <v>88.27</v>
      </c>
      <c r="O280" s="44">
        <f t="shared" si="161"/>
        <v>88.27</v>
      </c>
      <c r="P280" s="44">
        <f t="shared" si="161"/>
        <v>88.27</v>
      </c>
      <c r="Q280" s="44">
        <f t="shared" si="161"/>
        <v>88.27</v>
      </c>
      <c r="R280" s="44">
        <f t="shared" si="161"/>
        <v>88.27</v>
      </c>
      <c r="S280" s="44">
        <f t="shared" si="161"/>
        <v>88.27</v>
      </c>
      <c r="T280" s="44">
        <f t="shared" si="161"/>
        <v>88.27</v>
      </c>
      <c r="U280" s="44">
        <f t="shared" si="161"/>
        <v>88.27</v>
      </c>
      <c r="V280" s="44">
        <f t="shared" si="161"/>
        <v>88.27</v>
      </c>
      <c r="W280" s="44">
        <f t="shared" si="161"/>
        <v>88.27</v>
      </c>
      <c r="X280" s="44">
        <f t="shared" si="161"/>
        <v>88.27</v>
      </c>
      <c r="Y280" s="44">
        <f t="shared" si="161"/>
        <v>88.27</v>
      </c>
      <c r="Z280" s="44">
        <f t="shared" si="161"/>
        <v>88.27</v>
      </c>
      <c r="AA280" s="44">
        <f t="shared" si="161"/>
        <v>88.27</v>
      </c>
    </row>
    <row r="281" spans="1:27" ht="12.75" customHeight="1" x14ac:dyDescent="0.2">
      <c r="A281" s="96" t="s">
        <v>2618</v>
      </c>
      <c r="B281" s="28" t="str">
        <f>"25"&amp;"."&amp;$B$777&amp;"."&amp;$B$778</f>
        <v>25.04.2024</v>
      </c>
      <c r="C281" s="88" t="s">
        <v>76</v>
      </c>
      <c r="D281" s="89">
        <f>ROUND(((D282+D283+D285+D284)/1000),5)</f>
        <v>1.2849200000000001</v>
      </c>
      <c r="E281" s="89">
        <f>ROUND(((E282+E283+E285+E284)/1000),5)</f>
        <v>1.1688499999999999</v>
      </c>
      <c r="F281" s="89">
        <f>ROUND(((F282+F283+F285+F284)/1000),5)</f>
        <v>1.1361000000000001</v>
      </c>
      <c r="G281" s="89">
        <f t="shared" ref="G281:AA281" si="162">ROUND(((G282+G283+G285+G284)/1000),5)</f>
        <v>1.1509499999999999</v>
      </c>
      <c r="H281" s="89">
        <f t="shared" si="162"/>
        <v>1.16771</v>
      </c>
      <c r="I281" s="89">
        <f t="shared" si="162"/>
        <v>1.32064</v>
      </c>
      <c r="J281" s="89">
        <f t="shared" si="162"/>
        <v>1.40134</v>
      </c>
      <c r="K281" s="89">
        <f t="shared" si="162"/>
        <v>1.6598299999999999</v>
      </c>
      <c r="L281" s="89">
        <f t="shared" si="162"/>
        <v>1.8967000000000001</v>
      </c>
      <c r="M281" s="89">
        <f t="shared" si="162"/>
        <v>2.04637</v>
      </c>
      <c r="N281" s="89">
        <f t="shared" si="162"/>
        <v>2.04575</v>
      </c>
      <c r="O281" s="89">
        <f t="shared" si="162"/>
        <v>2.0453899999999998</v>
      </c>
      <c r="P281" s="89">
        <f t="shared" si="162"/>
        <v>2.0703900000000002</v>
      </c>
      <c r="Q281" s="89">
        <f t="shared" si="162"/>
        <v>2.07585</v>
      </c>
      <c r="R281" s="89">
        <f t="shared" si="162"/>
        <v>2.06446</v>
      </c>
      <c r="S281" s="89">
        <f t="shared" si="162"/>
        <v>2.04176</v>
      </c>
      <c r="T281" s="89">
        <f t="shared" si="162"/>
        <v>2.0197400000000001</v>
      </c>
      <c r="U281" s="89">
        <f t="shared" si="162"/>
        <v>1.82972</v>
      </c>
      <c r="V281" s="89">
        <f t="shared" si="162"/>
        <v>1.76302</v>
      </c>
      <c r="W281" s="89">
        <f t="shared" si="162"/>
        <v>1.7771699999999999</v>
      </c>
      <c r="X281" s="89">
        <f t="shared" si="162"/>
        <v>2.0189499999999998</v>
      </c>
      <c r="Y281" s="89">
        <f t="shared" si="162"/>
        <v>1.7951600000000001</v>
      </c>
      <c r="Z281" s="89">
        <f t="shared" si="162"/>
        <v>1.53024</v>
      </c>
      <c r="AA281" s="89">
        <f t="shared" si="162"/>
        <v>1.3257699999999999</v>
      </c>
    </row>
    <row r="282" spans="1:27" ht="12.75" customHeight="1" outlineLevel="1" x14ac:dyDescent="0.2">
      <c r="A282" s="97" t="s">
        <v>2619</v>
      </c>
      <c r="B282" s="63" t="s">
        <v>242</v>
      </c>
      <c r="C282" s="43" t="s">
        <v>79</v>
      </c>
      <c r="D282" s="44">
        <v>1079.23</v>
      </c>
      <c r="E282" s="44">
        <v>963.16</v>
      </c>
      <c r="F282" s="44">
        <v>930.41</v>
      </c>
      <c r="G282" s="44">
        <v>945.26</v>
      </c>
      <c r="H282" s="44">
        <v>962.02</v>
      </c>
      <c r="I282" s="44">
        <v>1114.95</v>
      </c>
      <c r="J282" s="44">
        <v>1195.6500000000001</v>
      </c>
      <c r="K282" s="44">
        <v>1454.14</v>
      </c>
      <c r="L282" s="44">
        <v>1691.01</v>
      </c>
      <c r="M282" s="44">
        <v>1840.68</v>
      </c>
      <c r="N282" s="44">
        <v>1840.06</v>
      </c>
      <c r="O282" s="44">
        <v>1839.7</v>
      </c>
      <c r="P282" s="44">
        <v>1864.7</v>
      </c>
      <c r="Q282" s="44">
        <v>1870.16</v>
      </c>
      <c r="R282" s="44">
        <v>1858.77</v>
      </c>
      <c r="S282" s="44">
        <v>1836.07</v>
      </c>
      <c r="T282" s="44">
        <v>1814.05</v>
      </c>
      <c r="U282" s="44">
        <v>1624.03</v>
      </c>
      <c r="V282" s="44">
        <v>1557.33</v>
      </c>
      <c r="W282" s="44">
        <v>1571.48</v>
      </c>
      <c r="X282" s="44">
        <v>1813.26</v>
      </c>
      <c r="Y282" s="44">
        <v>1589.47</v>
      </c>
      <c r="Z282" s="44">
        <v>1324.55</v>
      </c>
      <c r="AA282" s="44">
        <v>1120.08</v>
      </c>
    </row>
    <row r="283" spans="1:27" ht="12.75" customHeight="1" outlineLevel="1" x14ac:dyDescent="0.2">
      <c r="A283" s="97" t="s">
        <v>2620</v>
      </c>
      <c r="B283" s="63" t="s">
        <v>90</v>
      </c>
      <c r="C283" s="43" t="s">
        <v>79</v>
      </c>
      <c r="D283" s="44">
        <f>$D$163</f>
        <v>113.12</v>
      </c>
      <c r="E283" s="44">
        <f>$D$163</f>
        <v>113.12</v>
      </c>
      <c r="F283" s="44">
        <f t="shared" ref="F283:AA283" si="163">$D$163</f>
        <v>113.12</v>
      </c>
      <c r="G283" s="44">
        <f t="shared" si="163"/>
        <v>113.12</v>
      </c>
      <c r="H283" s="44">
        <f t="shared" si="163"/>
        <v>113.12</v>
      </c>
      <c r="I283" s="44">
        <f t="shared" si="163"/>
        <v>113.12</v>
      </c>
      <c r="J283" s="44">
        <f t="shared" si="163"/>
        <v>113.12</v>
      </c>
      <c r="K283" s="44">
        <f t="shared" si="163"/>
        <v>113.12</v>
      </c>
      <c r="L283" s="44">
        <f t="shared" si="163"/>
        <v>113.12</v>
      </c>
      <c r="M283" s="44">
        <f t="shared" si="163"/>
        <v>113.12</v>
      </c>
      <c r="N283" s="44">
        <f t="shared" si="163"/>
        <v>113.12</v>
      </c>
      <c r="O283" s="44">
        <f t="shared" si="163"/>
        <v>113.12</v>
      </c>
      <c r="P283" s="44">
        <f t="shared" si="163"/>
        <v>113.12</v>
      </c>
      <c r="Q283" s="44">
        <f t="shared" si="163"/>
        <v>113.12</v>
      </c>
      <c r="R283" s="44">
        <f t="shared" si="163"/>
        <v>113.12</v>
      </c>
      <c r="S283" s="44">
        <f t="shared" si="163"/>
        <v>113.12</v>
      </c>
      <c r="T283" s="44">
        <f t="shared" si="163"/>
        <v>113.12</v>
      </c>
      <c r="U283" s="44">
        <f t="shared" si="163"/>
        <v>113.12</v>
      </c>
      <c r="V283" s="44">
        <f t="shared" si="163"/>
        <v>113.12</v>
      </c>
      <c r="W283" s="44">
        <f t="shared" si="163"/>
        <v>113.12</v>
      </c>
      <c r="X283" s="44">
        <f t="shared" si="163"/>
        <v>113.12</v>
      </c>
      <c r="Y283" s="44">
        <f t="shared" si="163"/>
        <v>113.12</v>
      </c>
      <c r="Z283" s="44">
        <f t="shared" si="163"/>
        <v>113.12</v>
      </c>
      <c r="AA283" s="44">
        <f t="shared" si="163"/>
        <v>113.12</v>
      </c>
    </row>
    <row r="284" spans="1:27" ht="12.75" customHeight="1" outlineLevel="1" x14ac:dyDescent="0.2">
      <c r="A284" s="97" t="s">
        <v>2621</v>
      </c>
      <c r="B284" s="63" t="s">
        <v>83</v>
      </c>
      <c r="C284" s="43" t="s">
        <v>79</v>
      </c>
      <c r="D284" s="44">
        <v>4.3</v>
      </c>
      <c r="E284" s="44">
        <v>4.3</v>
      </c>
      <c r="F284" s="44">
        <v>4.3</v>
      </c>
      <c r="G284" s="44">
        <v>4.3</v>
      </c>
      <c r="H284" s="44">
        <v>4.3</v>
      </c>
      <c r="I284" s="44">
        <v>4.3</v>
      </c>
      <c r="J284" s="44">
        <v>4.3</v>
      </c>
      <c r="K284" s="44">
        <v>4.3</v>
      </c>
      <c r="L284" s="44">
        <v>4.3</v>
      </c>
      <c r="M284" s="44">
        <v>4.3</v>
      </c>
      <c r="N284" s="44">
        <v>4.3</v>
      </c>
      <c r="O284" s="44">
        <v>4.3</v>
      </c>
      <c r="P284" s="44">
        <v>4.3</v>
      </c>
      <c r="Q284" s="44">
        <v>4.3</v>
      </c>
      <c r="R284" s="44">
        <v>4.3</v>
      </c>
      <c r="S284" s="44">
        <v>4.3</v>
      </c>
      <c r="T284" s="44">
        <v>4.3</v>
      </c>
      <c r="U284" s="44">
        <v>4.3</v>
      </c>
      <c r="V284" s="44">
        <v>4.3</v>
      </c>
      <c r="W284" s="44">
        <v>4.3</v>
      </c>
      <c r="X284" s="44">
        <v>4.3</v>
      </c>
      <c r="Y284" s="44">
        <v>4.3</v>
      </c>
      <c r="Z284" s="44">
        <v>4.3</v>
      </c>
      <c r="AA284" s="44">
        <v>4.3</v>
      </c>
    </row>
    <row r="285" spans="1:27" ht="12.75" customHeight="1" outlineLevel="1" x14ac:dyDescent="0.2">
      <c r="A285" s="97" t="s">
        <v>2622</v>
      </c>
      <c r="B285" s="63" t="s">
        <v>81</v>
      </c>
      <c r="C285" s="43" t="s">
        <v>79</v>
      </c>
      <c r="D285" s="44">
        <f>$D$11</f>
        <v>88.27</v>
      </c>
      <c r="E285" s="44">
        <f t="shared" ref="E285:AA285" si="164">$D$11</f>
        <v>88.27</v>
      </c>
      <c r="F285" s="44">
        <f t="shared" si="164"/>
        <v>88.27</v>
      </c>
      <c r="G285" s="44">
        <f t="shared" si="164"/>
        <v>88.27</v>
      </c>
      <c r="H285" s="44">
        <f t="shared" si="164"/>
        <v>88.27</v>
      </c>
      <c r="I285" s="44">
        <f t="shared" si="164"/>
        <v>88.27</v>
      </c>
      <c r="J285" s="44">
        <f t="shared" si="164"/>
        <v>88.27</v>
      </c>
      <c r="K285" s="44">
        <f t="shared" si="164"/>
        <v>88.27</v>
      </c>
      <c r="L285" s="44">
        <f t="shared" si="164"/>
        <v>88.27</v>
      </c>
      <c r="M285" s="44">
        <f t="shared" si="164"/>
        <v>88.27</v>
      </c>
      <c r="N285" s="44">
        <f t="shared" si="164"/>
        <v>88.27</v>
      </c>
      <c r="O285" s="44">
        <f t="shared" si="164"/>
        <v>88.27</v>
      </c>
      <c r="P285" s="44">
        <f t="shared" si="164"/>
        <v>88.27</v>
      </c>
      <c r="Q285" s="44">
        <f t="shared" si="164"/>
        <v>88.27</v>
      </c>
      <c r="R285" s="44">
        <f t="shared" si="164"/>
        <v>88.27</v>
      </c>
      <c r="S285" s="44">
        <f t="shared" si="164"/>
        <v>88.27</v>
      </c>
      <c r="T285" s="44">
        <f t="shared" si="164"/>
        <v>88.27</v>
      </c>
      <c r="U285" s="44">
        <f t="shared" si="164"/>
        <v>88.27</v>
      </c>
      <c r="V285" s="44">
        <f t="shared" si="164"/>
        <v>88.27</v>
      </c>
      <c r="W285" s="44">
        <f t="shared" si="164"/>
        <v>88.27</v>
      </c>
      <c r="X285" s="44">
        <f t="shared" si="164"/>
        <v>88.27</v>
      </c>
      <c r="Y285" s="44">
        <f t="shared" si="164"/>
        <v>88.27</v>
      </c>
      <c r="Z285" s="44">
        <f t="shared" si="164"/>
        <v>88.27</v>
      </c>
      <c r="AA285" s="44">
        <f t="shared" si="164"/>
        <v>88.27</v>
      </c>
    </row>
    <row r="286" spans="1:27" ht="12.75" customHeight="1" x14ac:dyDescent="0.2">
      <c r="A286" s="96" t="s">
        <v>2623</v>
      </c>
      <c r="B286" s="28" t="str">
        <f>"26"&amp;"."&amp;$B$777&amp;"."&amp;$B$778</f>
        <v>26.04.2024</v>
      </c>
      <c r="C286" s="88" t="s">
        <v>76</v>
      </c>
      <c r="D286" s="89">
        <f>ROUND(((D287+D288+D290+D289)/1000),5)</f>
        <v>1.31456</v>
      </c>
      <c r="E286" s="89">
        <f>ROUND(((E287+E288+E290+E289)/1000),5)</f>
        <v>1.22136</v>
      </c>
      <c r="F286" s="89">
        <f>ROUND(((F287+F288+F290+F289)/1000),5)</f>
        <v>1.16442</v>
      </c>
      <c r="G286" s="89">
        <f t="shared" ref="G286:AA286" si="165">ROUND(((G287+G288+G290+G289)/1000),5)</f>
        <v>1.15788</v>
      </c>
      <c r="H286" s="89">
        <f t="shared" si="165"/>
        <v>1.1862600000000001</v>
      </c>
      <c r="I286" s="89">
        <f t="shared" si="165"/>
        <v>1.3161400000000001</v>
      </c>
      <c r="J286" s="89">
        <f t="shared" si="165"/>
        <v>1.4146000000000001</v>
      </c>
      <c r="K286" s="89">
        <f t="shared" si="165"/>
        <v>1.6662300000000001</v>
      </c>
      <c r="L286" s="89">
        <f t="shared" si="165"/>
        <v>2.00075</v>
      </c>
      <c r="M286" s="89">
        <f t="shared" si="165"/>
        <v>2.20031</v>
      </c>
      <c r="N286" s="89">
        <f t="shared" si="165"/>
        <v>2.2667000000000002</v>
      </c>
      <c r="O286" s="89">
        <f t="shared" si="165"/>
        <v>2.17008</v>
      </c>
      <c r="P286" s="89">
        <f t="shared" si="165"/>
        <v>2.1909999999999998</v>
      </c>
      <c r="Q286" s="89">
        <f t="shared" si="165"/>
        <v>2.20505</v>
      </c>
      <c r="R286" s="89">
        <f t="shared" si="165"/>
        <v>2.2044999999999999</v>
      </c>
      <c r="S286" s="89">
        <f t="shared" si="165"/>
        <v>2.1951299999999998</v>
      </c>
      <c r="T286" s="89">
        <f t="shared" si="165"/>
        <v>2.17672</v>
      </c>
      <c r="U286" s="89">
        <f t="shared" si="165"/>
        <v>2.0959099999999999</v>
      </c>
      <c r="V286" s="89">
        <f t="shared" si="165"/>
        <v>2.1485599999999998</v>
      </c>
      <c r="W286" s="89">
        <f t="shared" si="165"/>
        <v>2.1853400000000001</v>
      </c>
      <c r="X286" s="89">
        <f t="shared" si="165"/>
        <v>2.17822</v>
      </c>
      <c r="Y286" s="89">
        <f t="shared" si="165"/>
        <v>1.9736199999999999</v>
      </c>
      <c r="Z286" s="89">
        <f t="shared" si="165"/>
        <v>1.68638</v>
      </c>
      <c r="AA286" s="89">
        <f t="shared" si="165"/>
        <v>1.3870100000000001</v>
      </c>
    </row>
    <row r="287" spans="1:27" ht="12.75" customHeight="1" outlineLevel="1" x14ac:dyDescent="0.2">
      <c r="A287" s="97" t="s">
        <v>2624</v>
      </c>
      <c r="B287" s="63" t="s">
        <v>242</v>
      </c>
      <c r="C287" s="43" t="s">
        <v>79</v>
      </c>
      <c r="D287" s="44">
        <v>1108.8699999999999</v>
      </c>
      <c r="E287" s="44">
        <v>1015.67</v>
      </c>
      <c r="F287" s="44">
        <v>958.73</v>
      </c>
      <c r="G287" s="44">
        <v>952.19</v>
      </c>
      <c r="H287" s="44">
        <v>980.57</v>
      </c>
      <c r="I287" s="44">
        <v>1110.45</v>
      </c>
      <c r="J287" s="44">
        <v>1208.9100000000001</v>
      </c>
      <c r="K287" s="44">
        <v>1460.54</v>
      </c>
      <c r="L287" s="44">
        <v>1795.06</v>
      </c>
      <c r="M287" s="44">
        <v>1994.62</v>
      </c>
      <c r="N287" s="44">
        <v>2061.0100000000002</v>
      </c>
      <c r="O287" s="44">
        <v>1964.39</v>
      </c>
      <c r="P287" s="44">
        <v>1985.31</v>
      </c>
      <c r="Q287" s="44">
        <v>1999.36</v>
      </c>
      <c r="R287" s="44">
        <v>1998.81</v>
      </c>
      <c r="S287" s="44">
        <v>1989.44</v>
      </c>
      <c r="T287" s="44">
        <v>1971.03</v>
      </c>
      <c r="U287" s="44">
        <v>1890.22</v>
      </c>
      <c r="V287" s="44">
        <v>1942.87</v>
      </c>
      <c r="W287" s="44">
        <v>1979.65</v>
      </c>
      <c r="X287" s="44">
        <v>1972.53</v>
      </c>
      <c r="Y287" s="44">
        <v>1767.93</v>
      </c>
      <c r="Z287" s="44">
        <v>1480.69</v>
      </c>
      <c r="AA287" s="44">
        <v>1181.32</v>
      </c>
    </row>
    <row r="288" spans="1:27" ht="12.75" customHeight="1" outlineLevel="1" x14ac:dyDescent="0.2">
      <c r="A288" s="97" t="s">
        <v>2625</v>
      </c>
      <c r="B288" s="63" t="s">
        <v>90</v>
      </c>
      <c r="C288" s="43" t="s">
        <v>79</v>
      </c>
      <c r="D288" s="44">
        <f>$D$163</f>
        <v>113.12</v>
      </c>
      <c r="E288" s="44">
        <f>$D$163</f>
        <v>113.12</v>
      </c>
      <c r="F288" s="44">
        <f t="shared" ref="F288:AA288" si="166">$D$163</f>
        <v>113.12</v>
      </c>
      <c r="G288" s="44">
        <f t="shared" si="166"/>
        <v>113.12</v>
      </c>
      <c r="H288" s="44">
        <f t="shared" si="166"/>
        <v>113.12</v>
      </c>
      <c r="I288" s="44">
        <f t="shared" si="166"/>
        <v>113.12</v>
      </c>
      <c r="J288" s="44">
        <f t="shared" si="166"/>
        <v>113.12</v>
      </c>
      <c r="K288" s="44">
        <f t="shared" si="166"/>
        <v>113.12</v>
      </c>
      <c r="L288" s="44">
        <f t="shared" si="166"/>
        <v>113.12</v>
      </c>
      <c r="M288" s="44">
        <f t="shared" si="166"/>
        <v>113.12</v>
      </c>
      <c r="N288" s="44">
        <f t="shared" si="166"/>
        <v>113.12</v>
      </c>
      <c r="O288" s="44">
        <f t="shared" si="166"/>
        <v>113.12</v>
      </c>
      <c r="P288" s="44">
        <f t="shared" si="166"/>
        <v>113.12</v>
      </c>
      <c r="Q288" s="44">
        <f t="shared" si="166"/>
        <v>113.12</v>
      </c>
      <c r="R288" s="44">
        <f t="shared" si="166"/>
        <v>113.12</v>
      </c>
      <c r="S288" s="44">
        <f t="shared" si="166"/>
        <v>113.12</v>
      </c>
      <c r="T288" s="44">
        <f t="shared" si="166"/>
        <v>113.12</v>
      </c>
      <c r="U288" s="44">
        <f t="shared" si="166"/>
        <v>113.12</v>
      </c>
      <c r="V288" s="44">
        <f t="shared" si="166"/>
        <v>113.12</v>
      </c>
      <c r="W288" s="44">
        <f t="shared" si="166"/>
        <v>113.12</v>
      </c>
      <c r="X288" s="44">
        <f t="shared" si="166"/>
        <v>113.12</v>
      </c>
      <c r="Y288" s="44">
        <f t="shared" si="166"/>
        <v>113.12</v>
      </c>
      <c r="Z288" s="44">
        <f t="shared" si="166"/>
        <v>113.12</v>
      </c>
      <c r="AA288" s="44">
        <f t="shared" si="166"/>
        <v>113.12</v>
      </c>
    </row>
    <row r="289" spans="1:27" ht="12.75" customHeight="1" outlineLevel="1" x14ac:dyDescent="0.2">
      <c r="A289" s="97" t="s">
        <v>2626</v>
      </c>
      <c r="B289" s="63" t="s">
        <v>83</v>
      </c>
      <c r="C289" s="43" t="s">
        <v>79</v>
      </c>
      <c r="D289" s="44">
        <v>4.3</v>
      </c>
      <c r="E289" s="44">
        <v>4.3</v>
      </c>
      <c r="F289" s="44">
        <v>4.3</v>
      </c>
      <c r="G289" s="44">
        <v>4.3</v>
      </c>
      <c r="H289" s="44">
        <v>4.3</v>
      </c>
      <c r="I289" s="44">
        <v>4.3</v>
      </c>
      <c r="J289" s="44">
        <v>4.3</v>
      </c>
      <c r="K289" s="44">
        <v>4.3</v>
      </c>
      <c r="L289" s="44">
        <v>4.3</v>
      </c>
      <c r="M289" s="44">
        <v>4.3</v>
      </c>
      <c r="N289" s="44">
        <v>4.3</v>
      </c>
      <c r="O289" s="44">
        <v>4.3</v>
      </c>
      <c r="P289" s="44">
        <v>4.3</v>
      </c>
      <c r="Q289" s="44">
        <v>4.3</v>
      </c>
      <c r="R289" s="44">
        <v>4.3</v>
      </c>
      <c r="S289" s="44">
        <v>4.3</v>
      </c>
      <c r="T289" s="44">
        <v>4.3</v>
      </c>
      <c r="U289" s="44">
        <v>4.3</v>
      </c>
      <c r="V289" s="44">
        <v>4.3</v>
      </c>
      <c r="W289" s="44">
        <v>4.3</v>
      </c>
      <c r="X289" s="44">
        <v>4.3</v>
      </c>
      <c r="Y289" s="44">
        <v>4.3</v>
      </c>
      <c r="Z289" s="44">
        <v>4.3</v>
      </c>
      <c r="AA289" s="44">
        <v>4.3</v>
      </c>
    </row>
    <row r="290" spans="1:27" ht="12.75" customHeight="1" outlineLevel="1" x14ac:dyDescent="0.2">
      <c r="A290" s="97" t="s">
        <v>2627</v>
      </c>
      <c r="B290" s="63" t="s">
        <v>81</v>
      </c>
      <c r="C290" s="43" t="s">
        <v>79</v>
      </c>
      <c r="D290" s="44">
        <f>$D$11</f>
        <v>88.27</v>
      </c>
      <c r="E290" s="44">
        <f t="shared" ref="E290:AA290" si="167">$D$11</f>
        <v>88.27</v>
      </c>
      <c r="F290" s="44">
        <f t="shared" si="167"/>
        <v>88.27</v>
      </c>
      <c r="G290" s="44">
        <f t="shared" si="167"/>
        <v>88.27</v>
      </c>
      <c r="H290" s="44">
        <f t="shared" si="167"/>
        <v>88.27</v>
      </c>
      <c r="I290" s="44">
        <f t="shared" si="167"/>
        <v>88.27</v>
      </c>
      <c r="J290" s="44">
        <f t="shared" si="167"/>
        <v>88.27</v>
      </c>
      <c r="K290" s="44">
        <f t="shared" si="167"/>
        <v>88.27</v>
      </c>
      <c r="L290" s="44">
        <f t="shared" si="167"/>
        <v>88.27</v>
      </c>
      <c r="M290" s="44">
        <f t="shared" si="167"/>
        <v>88.27</v>
      </c>
      <c r="N290" s="44">
        <f t="shared" si="167"/>
        <v>88.27</v>
      </c>
      <c r="O290" s="44">
        <f t="shared" si="167"/>
        <v>88.27</v>
      </c>
      <c r="P290" s="44">
        <f t="shared" si="167"/>
        <v>88.27</v>
      </c>
      <c r="Q290" s="44">
        <f t="shared" si="167"/>
        <v>88.27</v>
      </c>
      <c r="R290" s="44">
        <f t="shared" si="167"/>
        <v>88.27</v>
      </c>
      <c r="S290" s="44">
        <f t="shared" si="167"/>
        <v>88.27</v>
      </c>
      <c r="T290" s="44">
        <f t="shared" si="167"/>
        <v>88.27</v>
      </c>
      <c r="U290" s="44">
        <f t="shared" si="167"/>
        <v>88.27</v>
      </c>
      <c r="V290" s="44">
        <f t="shared" si="167"/>
        <v>88.27</v>
      </c>
      <c r="W290" s="44">
        <f t="shared" si="167"/>
        <v>88.27</v>
      </c>
      <c r="X290" s="44">
        <f t="shared" si="167"/>
        <v>88.27</v>
      </c>
      <c r="Y290" s="44">
        <f t="shared" si="167"/>
        <v>88.27</v>
      </c>
      <c r="Z290" s="44">
        <f t="shared" si="167"/>
        <v>88.27</v>
      </c>
      <c r="AA290" s="44">
        <f t="shared" si="167"/>
        <v>88.27</v>
      </c>
    </row>
    <row r="291" spans="1:27" ht="12.75" customHeight="1" x14ac:dyDescent="0.2">
      <c r="A291" s="96" t="s">
        <v>2628</v>
      </c>
      <c r="B291" s="28" t="str">
        <f>"27"&amp;"."&amp;$B$777&amp;"."&amp;$B$778</f>
        <v>27.04.2024</v>
      </c>
      <c r="C291" s="88" t="s">
        <v>76</v>
      </c>
      <c r="D291" s="89">
        <f>ROUND(((D292+D293+D295+D294)/1000),5)</f>
        <v>1.4803599999999999</v>
      </c>
      <c r="E291" s="89">
        <f>ROUND(((E292+E293+E295+E294)/1000),5)</f>
        <v>1.3875299999999999</v>
      </c>
      <c r="F291" s="89">
        <f>ROUND(((F292+F293+F295+F294)/1000),5)</f>
        <v>1.37436</v>
      </c>
      <c r="G291" s="89">
        <f t="shared" ref="G291:AA291" si="168">ROUND(((G292+G293+G295+G294)/1000),5)</f>
        <v>1.36938</v>
      </c>
      <c r="H291" s="89">
        <f t="shared" si="168"/>
        <v>1.3963000000000001</v>
      </c>
      <c r="I291" s="89">
        <f t="shared" si="168"/>
        <v>1.4456500000000001</v>
      </c>
      <c r="J291" s="89">
        <f t="shared" si="168"/>
        <v>1.6111</v>
      </c>
      <c r="K291" s="89">
        <f t="shared" si="168"/>
        <v>2.0310899999999998</v>
      </c>
      <c r="L291" s="89">
        <f t="shared" si="168"/>
        <v>2.2475200000000002</v>
      </c>
      <c r="M291" s="89">
        <f t="shared" si="168"/>
        <v>2.3079399999999999</v>
      </c>
      <c r="N291" s="89">
        <f t="shared" si="168"/>
        <v>2.3177599999999998</v>
      </c>
      <c r="O291" s="89">
        <f t="shared" si="168"/>
        <v>2.43221</v>
      </c>
      <c r="P291" s="89">
        <f t="shared" si="168"/>
        <v>2.4026800000000001</v>
      </c>
      <c r="Q291" s="89">
        <f t="shared" si="168"/>
        <v>2.4335900000000001</v>
      </c>
      <c r="R291" s="89">
        <f t="shared" si="168"/>
        <v>2.40882</v>
      </c>
      <c r="S291" s="89">
        <f t="shared" si="168"/>
        <v>2.3131200000000001</v>
      </c>
      <c r="T291" s="89">
        <f t="shared" si="168"/>
        <v>2.2906200000000001</v>
      </c>
      <c r="U291" s="89">
        <f t="shared" si="168"/>
        <v>2.2133600000000002</v>
      </c>
      <c r="V291" s="89">
        <f t="shared" si="168"/>
        <v>2.1567500000000002</v>
      </c>
      <c r="W291" s="89">
        <f t="shared" si="168"/>
        <v>2.1589299999999998</v>
      </c>
      <c r="X291" s="89">
        <f t="shared" si="168"/>
        <v>2.2097799999999999</v>
      </c>
      <c r="Y291" s="89">
        <f t="shared" si="168"/>
        <v>2.0472800000000002</v>
      </c>
      <c r="Z291" s="89">
        <f t="shared" si="168"/>
        <v>1.9099900000000001</v>
      </c>
      <c r="AA291" s="89">
        <f t="shared" si="168"/>
        <v>1.56958</v>
      </c>
    </row>
    <row r="292" spans="1:27" ht="12.75" customHeight="1" outlineLevel="1" x14ac:dyDescent="0.2">
      <c r="A292" s="97" t="s">
        <v>2629</v>
      </c>
      <c r="B292" s="63" t="s">
        <v>242</v>
      </c>
      <c r="C292" s="43" t="s">
        <v>79</v>
      </c>
      <c r="D292" s="44">
        <v>1274.67</v>
      </c>
      <c r="E292" s="44">
        <v>1181.8399999999999</v>
      </c>
      <c r="F292" s="44">
        <v>1168.67</v>
      </c>
      <c r="G292" s="44">
        <v>1163.69</v>
      </c>
      <c r="H292" s="44">
        <v>1190.6099999999999</v>
      </c>
      <c r="I292" s="44">
        <v>1239.96</v>
      </c>
      <c r="J292" s="44">
        <v>1405.41</v>
      </c>
      <c r="K292" s="44">
        <v>1825.4</v>
      </c>
      <c r="L292" s="44">
        <v>2041.83</v>
      </c>
      <c r="M292" s="44">
        <v>2102.25</v>
      </c>
      <c r="N292" s="44">
        <v>2112.0700000000002</v>
      </c>
      <c r="O292" s="44">
        <v>2226.52</v>
      </c>
      <c r="P292" s="44">
        <v>2196.9899999999998</v>
      </c>
      <c r="Q292" s="44">
        <v>2227.9</v>
      </c>
      <c r="R292" s="44">
        <v>2203.13</v>
      </c>
      <c r="S292" s="44">
        <v>2107.4299999999998</v>
      </c>
      <c r="T292" s="44">
        <v>2084.9299999999998</v>
      </c>
      <c r="U292" s="44">
        <v>2007.67</v>
      </c>
      <c r="V292" s="44">
        <v>1951.06</v>
      </c>
      <c r="W292" s="44">
        <v>1953.24</v>
      </c>
      <c r="X292" s="44">
        <v>2004.09</v>
      </c>
      <c r="Y292" s="44">
        <v>1841.59</v>
      </c>
      <c r="Z292" s="44">
        <v>1704.3</v>
      </c>
      <c r="AA292" s="44">
        <v>1363.89</v>
      </c>
    </row>
    <row r="293" spans="1:27" ht="12.75" customHeight="1" outlineLevel="1" x14ac:dyDescent="0.2">
      <c r="A293" s="97" t="s">
        <v>2630</v>
      </c>
      <c r="B293" s="63" t="s">
        <v>90</v>
      </c>
      <c r="C293" s="43" t="s">
        <v>79</v>
      </c>
      <c r="D293" s="44">
        <f>$D$163</f>
        <v>113.12</v>
      </c>
      <c r="E293" s="44">
        <f>$D$163</f>
        <v>113.12</v>
      </c>
      <c r="F293" s="44">
        <f t="shared" ref="F293:AA293" si="169">$D$163</f>
        <v>113.12</v>
      </c>
      <c r="G293" s="44">
        <f t="shared" si="169"/>
        <v>113.12</v>
      </c>
      <c r="H293" s="44">
        <f t="shared" si="169"/>
        <v>113.12</v>
      </c>
      <c r="I293" s="44">
        <f t="shared" si="169"/>
        <v>113.12</v>
      </c>
      <c r="J293" s="44">
        <f t="shared" si="169"/>
        <v>113.12</v>
      </c>
      <c r="K293" s="44">
        <f t="shared" si="169"/>
        <v>113.12</v>
      </c>
      <c r="L293" s="44">
        <f t="shared" si="169"/>
        <v>113.12</v>
      </c>
      <c r="M293" s="44">
        <f t="shared" si="169"/>
        <v>113.12</v>
      </c>
      <c r="N293" s="44">
        <f t="shared" si="169"/>
        <v>113.12</v>
      </c>
      <c r="O293" s="44">
        <f t="shared" si="169"/>
        <v>113.12</v>
      </c>
      <c r="P293" s="44">
        <f t="shared" si="169"/>
        <v>113.12</v>
      </c>
      <c r="Q293" s="44">
        <f t="shared" si="169"/>
        <v>113.12</v>
      </c>
      <c r="R293" s="44">
        <f t="shared" si="169"/>
        <v>113.12</v>
      </c>
      <c r="S293" s="44">
        <f t="shared" si="169"/>
        <v>113.12</v>
      </c>
      <c r="T293" s="44">
        <f t="shared" si="169"/>
        <v>113.12</v>
      </c>
      <c r="U293" s="44">
        <f t="shared" si="169"/>
        <v>113.12</v>
      </c>
      <c r="V293" s="44">
        <f t="shared" si="169"/>
        <v>113.12</v>
      </c>
      <c r="W293" s="44">
        <f t="shared" si="169"/>
        <v>113.12</v>
      </c>
      <c r="X293" s="44">
        <f t="shared" si="169"/>
        <v>113.12</v>
      </c>
      <c r="Y293" s="44">
        <f t="shared" si="169"/>
        <v>113.12</v>
      </c>
      <c r="Z293" s="44">
        <f t="shared" si="169"/>
        <v>113.12</v>
      </c>
      <c r="AA293" s="44">
        <f t="shared" si="169"/>
        <v>113.12</v>
      </c>
    </row>
    <row r="294" spans="1:27" ht="12.75" customHeight="1" outlineLevel="1" x14ac:dyDescent="0.2">
      <c r="A294" s="97" t="s">
        <v>2631</v>
      </c>
      <c r="B294" s="63" t="s">
        <v>83</v>
      </c>
      <c r="C294" s="43" t="s">
        <v>79</v>
      </c>
      <c r="D294" s="44">
        <v>4.3</v>
      </c>
      <c r="E294" s="44">
        <v>4.3</v>
      </c>
      <c r="F294" s="44">
        <v>4.3</v>
      </c>
      <c r="G294" s="44">
        <v>4.3</v>
      </c>
      <c r="H294" s="44">
        <v>4.3</v>
      </c>
      <c r="I294" s="44">
        <v>4.3</v>
      </c>
      <c r="J294" s="44">
        <v>4.3</v>
      </c>
      <c r="K294" s="44">
        <v>4.3</v>
      </c>
      <c r="L294" s="44">
        <v>4.3</v>
      </c>
      <c r="M294" s="44">
        <v>4.3</v>
      </c>
      <c r="N294" s="44">
        <v>4.3</v>
      </c>
      <c r="O294" s="44">
        <v>4.3</v>
      </c>
      <c r="P294" s="44">
        <v>4.3</v>
      </c>
      <c r="Q294" s="44">
        <v>4.3</v>
      </c>
      <c r="R294" s="44">
        <v>4.3</v>
      </c>
      <c r="S294" s="44">
        <v>4.3</v>
      </c>
      <c r="T294" s="44">
        <v>4.3</v>
      </c>
      <c r="U294" s="44">
        <v>4.3</v>
      </c>
      <c r="V294" s="44">
        <v>4.3</v>
      </c>
      <c r="W294" s="44">
        <v>4.3</v>
      </c>
      <c r="X294" s="44">
        <v>4.3</v>
      </c>
      <c r="Y294" s="44">
        <v>4.3</v>
      </c>
      <c r="Z294" s="44">
        <v>4.3</v>
      </c>
      <c r="AA294" s="44">
        <v>4.3</v>
      </c>
    </row>
    <row r="295" spans="1:27" ht="12.75" customHeight="1" outlineLevel="1" x14ac:dyDescent="0.2">
      <c r="A295" s="97" t="s">
        <v>2632</v>
      </c>
      <c r="B295" s="63" t="s">
        <v>81</v>
      </c>
      <c r="C295" s="43" t="s">
        <v>79</v>
      </c>
      <c r="D295" s="44">
        <f>$D$11</f>
        <v>88.27</v>
      </c>
      <c r="E295" s="44">
        <f t="shared" ref="E295:AA295" si="170">$D$11</f>
        <v>88.27</v>
      </c>
      <c r="F295" s="44">
        <f t="shared" si="170"/>
        <v>88.27</v>
      </c>
      <c r="G295" s="44">
        <f t="shared" si="170"/>
        <v>88.27</v>
      </c>
      <c r="H295" s="44">
        <f t="shared" si="170"/>
        <v>88.27</v>
      </c>
      <c r="I295" s="44">
        <f t="shared" si="170"/>
        <v>88.27</v>
      </c>
      <c r="J295" s="44">
        <f t="shared" si="170"/>
        <v>88.27</v>
      </c>
      <c r="K295" s="44">
        <f t="shared" si="170"/>
        <v>88.27</v>
      </c>
      <c r="L295" s="44">
        <f t="shared" si="170"/>
        <v>88.27</v>
      </c>
      <c r="M295" s="44">
        <f t="shared" si="170"/>
        <v>88.27</v>
      </c>
      <c r="N295" s="44">
        <f t="shared" si="170"/>
        <v>88.27</v>
      </c>
      <c r="O295" s="44">
        <f t="shared" si="170"/>
        <v>88.27</v>
      </c>
      <c r="P295" s="44">
        <f t="shared" si="170"/>
        <v>88.27</v>
      </c>
      <c r="Q295" s="44">
        <f t="shared" si="170"/>
        <v>88.27</v>
      </c>
      <c r="R295" s="44">
        <f t="shared" si="170"/>
        <v>88.27</v>
      </c>
      <c r="S295" s="44">
        <f t="shared" si="170"/>
        <v>88.27</v>
      </c>
      <c r="T295" s="44">
        <f t="shared" si="170"/>
        <v>88.27</v>
      </c>
      <c r="U295" s="44">
        <f t="shared" si="170"/>
        <v>88.27</v>
      </c>
      <c r="V295" s="44">
        <f t="shared" si="170"/>
        <v>88.27</v>
      </c>
      <c r="W295" s="44">
        <f t="shared" si="170"/>
        <v>88.27</v>
      </c>
      <c r="X295" s="44">
        <f t="shared" si="170"/>
        <v>88.27</v>
      </c>
      <c r="Y295" s="44">
        <f t="shared" si="170"/>
        <v>88.27</v>
      </c>
      <c r="Z295" s="44">
        <f t="shared" si="170"/>
        <v>88.27</v>
      </c>
      <c r="AA295" s="44">
        <f t="shared" si="170"/>
        <v>88.27</v>
      </c>
    </row>
    <row r="296" spans="1:27" ht="12.75" customHeight="1" x14ac:dyDescent="0.2">
      <c r="A296" s="96" t="s">
        <v>2633</v>
      </c>
      <c r="B296" s="28" t="str">
        <f>"28"&amp;"."&amp;$B$777&amp;"."&amp;$B$778</f>
        <v>28.04.2024</v>
      </c>
      <c r="C296" s="88" t="s">
        <v>76</v>
      </c>
      <c r="D296" s="89">
        <f>ROUND(((D297+D298+D300+D299)/1000),5)</f>
        <v>1.6136900000000001</v>
      </c>
      <c r="E296" s="89">
        <f>ROUND(((E297+E298+E300+E299)/1000),5)</f>
        <v>1.50031</v>
      </c>
      <c r="F296" s="89">
        <f>ROUND(((F297+F298+F300+F299)/1000),5)</f>
        <v>1.3954200000000001</v>
      </c>
      <c r="G296" s="89">
        <f t="shared" ref="G296:AA296" si="171">ROUND(((G297+G298+G300+G299)/1000),5)</f>
        <v>1.3800600000000001</v>
      </c>
      <c r="H296" s="89">
        <f t="shared" si="171"/>
        <v>1.3905099999999999</v>
      </c>
      <c r="I296" s="89">
        <f t="shared" si="171"/>
        <v>1.3894500000000001</v>
      </c>
      <c r="J296" s="89">
        <f t="shared" si="171"/>
        <v>1.39517</v>
      </c>
      <c r="K296" s="89">
        <f t="shared" si="171"/>
        <v>1.59049</v>
      </c>
      <c r="L296" s="89">
        <f t="shared" si="171"/>
        <v>1.73203</v>
      </c>
      <c r="M296" s="89">
        <f t="shared" si="171"/>
        <v>2.0630799999999998</v>
      </c>
      <c r="N296" s="89">
        <f t="shared" si="171"/>
        <v>2.1603300000000001</v>
      </c>
      <c r="O296" s="89">
        <f t="shared" si="171"/>
        <v>2.1566900000000002</v>
      </c>
      <c r="P296" s="89">
        <f t="shared" si="171"/>
        <v>2.1172</v>
      </c>
      <c r="Q296" s="89">
        <f t="shared" si="171"/>
        <v>2.1210599999999999</v>
      </c>
      <c r="R296" s="89">
        <f t="shared" si="171"/>
        <v>2.0933899999999999</v>
      </c>
      <c r="S296" s="89">
        <f t="shared" si="171"/>
        <v>2.0583900000000002</v>
      </c>
      <c r="T296" s="89">
        <f t="shared" si="171"/>
        <v>2.0339399999999999</v>
      </c>
      <c r="U296" s="89">
        <f t="shared" si="171"/>
        <v>2.0160499999999999</v>
      </c>
      <c r="V296" s="89">
        <f t="shared" si="171"/>
        <v>2.044</v>
      </c>
      <c r="W296" s="89">
        <f t="shared" si="171"/>
        <v>2.1086</v>
      </c>
      <c r="X296" s="89">
        <f t="shared" si="171"/>
        <v>2.1777000000000002</v>
      </c>
      <c r="Y296" s="89">
        <f t="shared" si="171"/>
        <v>2.1406700000000001</v>
      </c>
      <c r="Z296" s="89">
        <f t="shared" si="171"/>
        <v>1.7689299999999999</v>
      </c>
      <c r="AA296" s="89">
        <f t="shared" si="171"/>
        <v>1.59613</v>
      </c>
    </row>
    <row r="297" spans="1:27" ht="12.75" customHeight="1" outlineLevel="1" x14ac:dyDescent="0.2">
      <c r="A297" s="97" t="s">
        <v>2634</v>
      </c>
      <c r="B297" s="63" t="s">
        <v>242</v>
      </c>
      <c r="C297" s="43" t="s">
        <v>79</v>
      </c>
      <c r="D297" s="44">
        <v>1408</v>
      </c>
      <c r="E297" s="44">
        <v>1294.6199999999999</v>
      </c>
      <c r="F297" s="44">
        <v>1189.73</v>
      </c>
      <c r="G297" s="44">
        <v>1174.3699999999999</v>
      </c>
      <c r="H297" s="44">
        <v>1184.82</v>
      </c>
      <c r="I297" s="44">
        <v>1183.76</v>
      </c>
      <c r="J297" s="44">
        <v>1189.48</v>
      </c>
      <c r="K297" s="44">
        <v>1384.8</v>
      </c>
      <c r="L297" s="44">
        <v>1526.34</v>
      </c>
      <c r="M297" s="44">
        <v>1857.39</v>
      </c>
      <c r="N297" s="44">
        <v>1954.64</v>
      </c>
      <c r="O297" s="44">
        <v>1951</v>
      </c>
      <c r="P297" s="44">
        <v>1911.51</v>
      </c>
      <c r="Q297" s="44">
        <v>1915.37</v>
      </c>
      <c r="R297" s="44">
        <v>1887.7</v>
      </c>
      <c r="S297" s="44">
        <v>1852.7</v>
      </c>
      <c r="T297" s="44">
        <v>1828.25</v>
      </c>
      <c r="U297" s="44">
        <v>1810.36</v>
      </c>
      <c r="V297" s="44">
        <v>1838.31</v>
      </c>
      <c r="W297" s="44">
        <v>1902.91</v>
      </c>
      <c r="X297" s="44">
        <v>1972.01</v>
      </c>
      <c r="Y297" s="44">
        <v>1934.98</v>
      </c>
      <c r="Z297" s="44">
        <v>1563.24</v>
      </c>
      <c r="AA297" s="44">
        <v>1390.44</v>
      </c>
    </row>
    <row r="298" spans="1:27" ht="12.75" customHeight="1" outlineLevel="1" x14ac:dyDescent="0.2">
      <c r="A298" s="97" t="s">
        <v>2635</v>
      </c>
      <c r="B298" s="63" t="s">
        <v>90</v>
      </c>
      <c r="C298" s="43" t="s">
        <v>79</v>
      </c>
      <c r="D298" s="44">
        <f>$D$163</f>
        <v>113.12</v>
      </c>
      <c r="E298" s="44">
        <f>$D$163</f>
        <v>113.12</v>
      </c>
      <c r="F298" s="44">
        <f t="shared" ref="F298:AA298" si="172">$D$163</f>
        <v>113.12</v>
      </c>
      <c r="G298" s="44">
        <f t="shared" si="172"/>
        <v>113.12</v>
      </c>
      <c r="H298" s="44">
        <f t="shared" si="172"/>
        <v>113.12</v>
      </c>
      <c r="I298" s="44">
        <f t="shared" si="172"/>
        <v>113.12</v>
      </c>
      <c r="J298" s="44">
        <f t="shared" si="172"/>
        <v>113.12</v>
      </c>
      <c r="K298" s="44">
        <f t="shared" si="172"/>
        <v>113.12</v>
      </c>
      <c r="L298" s="44">
        <f t="shared" si="172"/>
        <v>113.12</v>
      </c>
      <c r="M298" s="44">
        <f t="shared" si="172"/>
        <v>113.12</v>
      </c>
      <c r="N298" s="44">
        <f t="shared" si="172"/>
        <v>113.12</v>
      </c>
      <c r="O298" s="44">
        <f t="shared" si="172"/>
        <v>113.12</v>
      </c>
      <c r="P298" s="44">
        <f t="shared" si="172"/>
        <v>113.12</v>
      </c>
      <c r="Q298" s="44">
        <f t="shared" si="172"/>
        <v>113.12</v>
      </c>
      <c r="R298" s="44">
        <f t="shared" si="172"/>
        <v>113.12</v>
      </c>
      <c r="S298" s="44">
        <f t="shared" si="172"/>
        <v>113.12</v>
      </c>
      <c r="T298" s="44">
        <f t="shared" si="172"/>
        <v>113.12</v>
      </c>
      <c r="U298" s="44">
        <f t="shared" si="172"/>
        <v>113.12</v>
      </c>
      <c r="V298" s="44">
        <f t="shared" si="172"/>
        <v>113.12</v>
      </c>
      <c r="W298" s="44">
        <f t="shared" si="172"/>
        <v>113.12</v>
      </c>
      <c r="X298" s="44">
        <f t="shared" si="172"/>
        <v>113.12</v>
      </c>
      <c r="Y298" s="44">
        <f t="shared" si="172"/>
        <v>113.12</v>
      </c>
      <c r="Z298" s="44">
        <f t="shared" si="172"/>
        <v>113.12</v>
      </c>
      <c r="AA298" s="44">
        <f t="shared" si="172"/>
        <v>113.12</v>
      </c>
    </row>
    <row r="299" spans="1:27" ht="12.75" customHeight="1" outlineLevel="1" x14ac:dyDescent="0.2">
      <c r="A299" s="97" t="s">
        <v>2636</v>
      </c>
      <c r="B299" s="63" t="s">
        <v>83</v>
      </c>
      <c r="C299" s="43" t="s">
        <v>79</v>
      </c>
      <c r="D299" s="44">
        <v>4.3</v>
      </c>
      <c r="E299" s="44">
        <v>4.3</v>
      </c>
      <c r="F299" s="44">
        <v>4.3</v>
      </c>
      <c r="G299" s="44">
        <v>4.3</v>
      </c>
      <c r="H299" s="44">
        <v>4.3</v>
      </c>
      <c r="I299" s="44">
        <v>4.3</v>
      </c>
      <c r="J299" s="44">
        <v>4.3</v>
      </c>
      <c r="K299" s="44">
        <v>4.3</v>
      </c>
      <c r="L299" s="44">
        <v>4.3</v>
      </c>
      <c r="M299" s="44">
        <v>4.3</v>
      </c>
      <c r="N299" s="44">
        <v>4.3</v>
      </c>
      <c r="O299" s="44">
        <v>4.3</v>
      </c>
      <c r="P299" s="44">
        <v>4.3</v>
      </c>
      <c r="Q299" s="44">
        <v>4.3</v>
      </c>
      <c r="R299" s="44">
        <v>4.3</v>
      </c>
      <c r="S299" s="44">
        <v>4.3</v>
      </c>
      <c r="T299" s="44">
        <v>4.3</v>
      </c>
      <c r="U299" s="44">
        <v>4.3</v>
      </c>
      <c r="V299" s="44">
        <v>4.3</v>
      </c>
      <c r="W299" s="44">
        <v>4.3</v>
      </c>
      <c r="X299" s="44">
        <v>4.3</v>
      </c>
      <c r="Y299" s="44">
        <v>4.3</v>
      </c>
      <c r="Z299" s="44">
        <v>4.3</v>
      </c>
      <c r="AA299" s="44">
        <v>4.3</v>
      </c>
    </row>
    <row r="300" spans="1:27" ht="12.75" customHeight="1" outlineLevel="1" x14ac:dyDescent="0.2">
      <c r="A300" s="97" t="s">
        <v>2637</v>
      </c>
      <c r="B300" s="63" t="s">
        <v>81</v>
      </c>
      <c r="C300" s="43" t="s">
        <v>79</v>
      </c>
      <c r="D300" s="44">
        <f>$D$11</f>
        <v>88.27</v>
      </c>
      <c r="E300" s="44">
        <f t="shared" ref="E300:AA300" si="173">$D$11</f>
        <v>88.27</v>
      </c>
      <c r="F300" s="44">
        <f t="shared" si="173"/>
        <v>88.27</v>
      </c>
      <c r="G300" s="44">
        <f t="shared" si="173"/>
        <v>88.27</v>
      </c>
      <c r="H300" s="44">
        <f t="shared" si="173"/>
        <v>88.27</v>
      </c>
      <c r="I300" s="44">
        <f t="shared" si="173"/>
        <v>88.27</v>
      </c>
      <c r="J300" s="44">
        <f t="shared" si="173"/>
        <v>88.27</v>
      </c>
      <c r="K300" s="44">
        <f t="shared" si="173"/>
        <v>88.27</v>
      </c>
      <c r="L300" s="44">
        <f t="shared" si="173"/>
        <v>88.27</v>
      </c>
      <c r="M300" s="44">
        <f t="shared" si="173"/>
        <v>88.27</v>
      </c>
      <c r="N300" s="44">
        <f t="shared" si="173"/>
        <v>88.27</v>
      </c>
      <c r="O300" s="44">
        <f t="shared" si="173"/>
        <v>88.27</v>
      </c>
      <c r="P300" s="44">
        <f t="shared" si="173"/>
        <v>88.27</v>
      </c>
      <c r="Q300" s="44">
        <f t="shared" si="173"/>
        <v>88.27</v>
      </c>
      <c r="R300" s="44">
        <f t="shared" si="173"/>
        <v>88.27</v>
      </c>
      <c r="S300" s="44">
        <f t="shared" si="173"/>
        <v>88.27</v>
      </c>
      <c r="T300" s="44">
        <f t="shared" si="173"/>
        <v>88.27</v>
      </c>
      <c r="U300" s="44">
        <f t="shared" si="173"/>
        <v>88.27</v>
      </c>
      <c r="V300" s="44">
        <f t="shared" si="173"/>
        <v>88.27</v>
      </c>
      <c r="W300" s="44">
        <f t="shared" si="173"/>
        <v>88.27</v>
      </c>
      <c r="X300" s="44">
        <f t="shared" si="173"/>
        <v>88.27</v>
      </c>
      <c r="Y300" s="44">
        <f t="shared" si="173"/>
        <v>88.27</v>
      </c>
      <c r="Z300" s="44">
        <f t="shared" si="173"/>
        <v>88.27</v>
      </c>
      <c r="AA300" s="44">
        <f t="shared" si="173"/>
        <v>88.27</v>
      </c>
    </row>
    <row r="301" spans="1:27" ht="12.75" customHeight="1" x14ac:dyDescent="0.2">
      <c r="A301" s="96" t="s">
        <v>2638</v>
      </c>
      <c r="B301" s="28" t="str">
        <f>"29"&amp;"."&amp;$B$777&amp;"."&amp;$B$778</f>
        <v>29.04.2024</v>
      </c>
      <c r="C301" s="88" t="s">
        <v>76</v>
      </c>
      <c r="D301" s="89">
        <f>ROUND(((D302+D303+D305+D304)/1000),5)</f>
        <v>1.5840000000000001</v>
      </c>
      <c r="E301" s="89">
        <f>ROUND(((E302+E303+E305+E304)/1000),5)</f>
        <v>1.4570099999999999</v>
      </c>
      <c r="F301" s="89">
        <f>ROUND(((F302+F303+F305+F304)/1000),5)</f>
        <v>1.4266399999999999</v>
      </c>
      <c r="G301" s="89">
        <f t="shared" ref="G301:AA301" si="174">ROUND(((G302+G303+G305+G304)/1000),5)</f>
        <v>1.3786</v>
      </c>
      <c r="H301" s="89">
        <f t="shared" si="174"/>
        <v>1.37859</v>
      </c>
      <c r="I301" s="89">
        <f t="shared" si="174"/>
        <v>1.4251499999999999</v>
      </c>
      <c r="J301" s="89">
        <f t="shared" si="174"/>
        <v>1.40344</v>
      </c>
      <c r="K301" s="89">
        <f t="shared" si="174"/>
        <v>1.6053299999999999</v>
      </c>
      <c r="L301" s="89">
        <f t="shared" si="174"/>
        <v>1.8186899999999999</v>
      </c>
      <c r="M301" s="89">
        <f t="shared" si="174"/>
        <v>2.0808300000000002</v>
      </c>
      <c r="N301" s="89">
        <f t="shared" si="174"/>
        <v>2.14167</v>
      </c>
      <c r="O301" s="89">
        <f t="shared" si="174"/>
        <v>2.1114799999999998</v>
      </c>
      <c r="P301" s="89">
        <f t="shared" si="174"/>
        <v>2.1059299999999999</v>
      </c>
      <c r="Q301" s="89">
        <f t="shared" si="174"/>
        <v>2.1387200000000002</v>
      </c>
      <c r="R301" s="89">
        <f t="shared" si="174"/>
        <v>2.0871200000000001</v>
      </c>
      <c r="S301" s="89">
        <f t="shared" si="174"/>
        <v>2.05688</v>
      </c>
      <c r="T301" s="89">
        <f t="shared" si="174"/>
        <v>2.0363899999999999</v>
      </c>
      <c r="U301" s="89">
        <f t="shared" si="174"/>
        <v>2.0562200000000002</v>
      </c>
      <c r="V301" s="89">
        <f t="shared" si="174"/>
        <v>2.0859200000000002</v>
      </c>
      <c r="W301" s="89">
        <f t="shared" si="174"/>
        <v>2.12575</v>
      </c>
      <c r="X301" s="89">
        <f t="shared" si="174"/>
        <v>2.1402000000000001</v>
      </c>
      <c r="Y301" s="89">
        <f t="shared" si="174"/>
        <v>2.0699999999999998</v>
      </c>
      <c r="Z301" s="89">
        <f t="shared" si="174"/>
        <v>1.7476100000000001</v>
      </c>
      <c r="AA301" s="89">
        <f t="shared" si="174"/>
        <v>1.51857</v>
      </c>
    </row>
    <row r="302" spans="1:27" ht="12.75" customHeight="1" outlineLevel="1" x14ac:dyDescent="0.2">
      <c r="A302" s="97" t="s">
        <v>2639</v>
      </c>
      <c r="B302" s="63" t="s">
        <v>242</v>
      </c>
      <c r="C302" s="43" t="s">
        <v>79</v>
      </c>
      <c r="D302" s="44">
        <v>1378.31</v>
      </c>
      <c r="E302" s="44">
        <v>1251.32</v>
      </c>
      <c r="F302" s="44">
        <v>1220.95</v>
      </c>
      <c r="G302" s="44">
        <v>1172.9100000000001</v>
      </c>
      <c r="H302" s="44">
        <v>1172.9000000000001</v>
      </c>
      <c r="I302" s="44">
        <v>1219.46</v>
      </c>
      <c r="J302" s="44">
        <v>1197.75</v>
      </c>
      <c r="K302" s="44">
        <v>1399.64</v>
      </c>
      <c r="L302" s="44">
        <v>1613</v>
      </c>
      <c r="M302" s="44">
        <v>1875.14</v>
      </c>
      <c r="N302" s="44">
        <v>1935.98</v>
      </c>
      <c r="O302" s="44">
        <v>1905.79</v>
      </c>
      <c r="P302" s="44">
        <v>1900.24</v>
      </c>
      <c r="Q302" s="44">
        <v>1933.03</v>
      </c>
      <c r="R302" s="44">
        <v>1881.43</v>
      </c>
      <c r="S302" s="44">
        <v>1851.19</v>
      </c>
      <c r="T302" s="44">
        <v>1830.7</v>
      </c>
      <c r="U302" s="44">
        <v>1850.53</v>
      </c>
      <c r="V302" s="44">
        <v>1880.23</v>
      </c>
      <c r="W302" s="44">
        <v>1920.06</v>
      </c>
      <c r="X302" s="44">
        <v>1934.51</v>
      </c>
      <c r="Y302" s="44">
        <v>1864.31</v>
      </c>
      <c r="Z302" s="44">
        <v>1541.92</v>
      </c>
      <c r="AA302" s="44">
        <v>1312.88</v>
      </c>
    </row>
    <row r="303" spans="1:27" ht="12.75" customHeight="1" outlineLevel="1" x14ac:dyDescent="0.2">
      <c r="A303" s="97" t="s">
        <v>2640</v>
      </c>
      <c r="B303" s="63" t="s">
        <v>90</v>
      </c>
      <c r="C303" s="43" t="s">
        <v>79</v>
      </c>
      <c r="D303" s="44">
        <f>$D$163</f>
        <v>113.12</v>
      </c>
      <c r="E303" s="44">
        <f>$D$163</f>
        <v>113.12</v>
      </c>
      <c r="F303" s="44">
        <f t="shared" ref="F303:AA303" si="175">$D$163</f>
        <v>113.12</v>
      </c>
      <c r="G303" s="44">
        <f t="shared" si="175"/>
        <v>113.12</v>
      </c>
      <c r="H303" s="44">
        <f t="shared" si="175"/>
        <v>113.12</v>
      </c>
      <c r="I303" s="44">
        <f t="shared" si="175"/>
        <v>113.12</v>
      </c>
      <c r="J303" s="44">
        <f t="shared" si="175"/>
        <v>113.12</v>
      </c>
      <c r="K303" s="44">
        <f t="shared" si="175"/>
        <v>113.12</v>
      </c>
      <c r="L303" s="44">
        <f t="shared" si="175"/>
        <v>113.12</v>
      </c>
      <c r="M303" s="44">
        <f t="shared" si="175"/>
        <v>113.12</v>
      </c>
      <c r="N303" s="44">
        <f t="shared" si="175"/>
        <v>113.12</v>
      </c>
      <c r="O303" s="44">
        <f t="shared" si="175"/>
        <v>113.12</v>
      </c>
      <c r="P303" s="44">
        <f t="shared" si="175"/>
        <v>113.12</v>
      </c>
      <c r="Q303" s="44">
        <f t="shared" si="175"/>
        <v>113.12</v>
      </c>
      <c r="R303" s="44">
        <f t="shared" si="175"/>
        <v>113.12</v>
      </c>
      <c r="S303" s="44">
        <f t="shared" si="175"/>
        <v>113.12</v>
      </c>
      <c r="T303" s="44">
        <f t="shared" si="175"/>
        <v>113.12</v>
      </c>
      <c r="U303" s="44">
        <f t="shared" si="175"/>
        <v>113.12</v>
      </c>
      <c r="V303" s="44">
        <f t="shared" si="175"/>
        <v>113.12</v>
      </c>
      <c r="W303" s="44">
        <f t="shared" si="175"/>
        <v>113.12</v>
      </c>
      <c r="X303" s="44">
        <f t="shared" si="175"/>
        <v>113.12</v>
      </c>
      <c r="Y303" s="44">
        <f t="shared" si="175"/>
        <v>113.12</v>
      </c>
      <c r="Z303" s="44">
        <f t="shared" si="175"/>
        <v>113.12</v>
      </c>
      <c r="AA303" s="44">
        <f t="shared" si="175"/>
        <v>113.12</v>
      </c>
    </row>
    <row r="304" spans="1:27" ht="12.75" customHeight="1" outlineLevel="1" x14ac:dyDescent="0.2">
      <c r="A304" s="97" t="s">
        <v>2641</v>
      </c>
      <c r="B304" s="63" t="s">
        <v>83</v>
      </c>
      <c r="C304" s="43" t="s">
        <v>79</v>
      </c>
      <c r="D304" s="44">
        <v>4.3</v>
      </c>
      <c r="E304" s="44">
        <v>4.3</v>
      </c>
      <c r="F304" s="44">
        <v>4.3</v>
      </c>
      <c r="G304" s="44">
        <v>4.3</v>
      </c>
      <c r="H304" s="44">
        <v>4.3</v>
      </c>
      <c r="I304" s="44">
        <v>4.3</v>
      </c>
      <c r="J304" s="44">
        <v>4.3</v>
      </c>
      <c r="K304" s="44">
        <v>4.3</v>
      </c>
      <c r="L304" s="44">
        <v>4.3</v>
      </c>
      <c r="M304" s="44">
        <v>4.3</v>
      </c>
      <c r="N304" s="44">
        <v>4.3</v>
      </c>
      <c r="O304" s="44">
        <v>4.3</v>
      </c>
      <c r="P304" s="44">
        <v>4.3</v>
      </c>
      <c r="Q304" s="44">
        <v>4.3</v>
      </c>
      <c r="R304" s="44">
        <v>4.3</v>
      </c>
      <c r="S304" s="44">
        <v>4.3</v>
      </c>
      <c r="T304" s="44">
        <v>4.3</v>
      </c>
      <c r="U304" s="44">
        <v>4.3</v>
      </c>
      <c r="V304" s="44">
        <v>4.3</v>
      </c>
      <c r="W304" s="44">
        <v>4.3</v>
      </c>
      <c r="X304" s="44">
        <v>4.3</v>
      </c>
      <c r="Y304" s="44">
        <v>4.3</v>
      </c>
      <c r="Z304" s="44">
        <v>4.3</v>
      </c>
      <c r="AA304" s="44">
        <v>4.3</v>
      </c>
    </row>
    <row r="305" spans="1:27" ht="12.75" customHeight="1" outlineLevel="1" x14ac:dyDescent="0.2">
      <c r="A305" s="97" t="s">
        <v>2642</v>
      </c>
      <c r="B305" s="63" t="s">
        <v>81</v>
      </c>
      <c r="C305" s="43" t="s">
        <v>79</v>
      </c>
      <c r="D305" s="44">
        <f>$D$11</f>
        <v>88.27</v>
      </c>
      <c r="E305" s="44">
        <f t="shared" ref="E305:AA305" si="176">$D$11</f>
        <v>88.27</v>
      </c>
      <c r="F305" s="44">
        <f t="shared" si="176"/>
        <v>88.27</v>
      </c>
      <c r="G305" s="44">
        <f t="shared" si="176"/>
        <v>88.27</v>
      </c>
      <c r="H305" s="44">
        <f t="shared" si="176"/>
        <v>88.27</v>
      </c>
      <c r="I305" s="44">
        <f t="shared" si="176"/>
        <v>88.27</v>
      </c>
      <c r="J305" s="44">
        <f t="shared" si="176"/>
        <v>88.27</v>
      </c>
      <c r="K305" s="44">
        <f t="shared" si="176"/>
        <v>88.27</v>
      </c>
      <c r="L305" s="44">
        <f t="shared" si="176"/>
        <v>88.27</v>
      </c>
      <c r="M305" s="44">
        <f t="shared" si="176"/>
        <v>88.27</v>
      </c>
      <c r="N305" s="44">
        <f t="shared" si="176"/>
        <v>88.27</v>
      </c>
      <c r="O305" s="44">
        <f t="shared" si="176"/>
        <v>88.27</v>
      </c>
      <c r="P305" s="44">
        <f t="shared" si="176"/>
        <v>88.27</v>
      </c>
      <c r="Q305" s="44">
        <f t="shared" si="176"/>
        <v>88.27</v>
      </c>
      <c r="R305" s="44">
        <f t="shared" si="176"/>
        <v>88.27</v>
      </c>
      <c r="S305" s="44">
        <f t="shared" si="176"/>
        <v>88.27</v>
      </c>
      <c r="T305" s="44">
        <f t="shared" si="176"/>
        <v>88.27</v>
      </c>
      <c r="U305" s="44">
        <f t="shared" si="176"/>
        <v>88.27</v>
      </c>
      <c r="V305" s="44">
        <f t="shared" si="176"/>
        <v>88.27</v>
      </c>
      <c r="W305" s="44">
        <f t="shared" si="176"/>
        <v>88.27</v>
      </c>
      <c r="X305" s="44">
        <f t="shared" si="176"/>
        <v>88.27</v>
      </c>
      <c r="Y305" s="44">
        <f t="shared" si="176"/>
        <v>88.27</v>
      </c>
      <c r="Z305" s="44">
        <f t="shared" si="176"/>
        <v>88.27</v>
      </c>
      <c r="AA305" s="44">
        <f t="shared" si="176"/>
        <v>88.27</v>
      </c>
    </row>
    <row r="306" spans="1:27" ht="12.75" customHeight="1" x14ac:dyDescent="0.2">
      <c r="A306" s="96" t="s">
        <v>2643</v>
      </c>
      <c r="B306" s="28" t="str">
        <f>"30"&amp;"."&amp;$B$777&amp;"."&amp;$B$778</f>
        <v>30.04.2024</v>
      </c>
      <c r="C306" s="88" t="s">
        <v>76</v>
      </c>
      <c r="D306" s="89">
        <f>ROUND(((D307+D308+D310+D309)/1000),5)</f>
        <v>1.6302300000000001</v>
      </c>
      <c r="E306" s="89">
        <f>ROUND(((E307+E308+E310+E309)/1000),5)</f>
        <v>1.5199800000000001</v>
      </c>
      <c r="F306" s="89">
        <f>ROUND(((F307+F308+F310+F309)/1000),5)</f>
        <v>1.42757</v>
      </c>
      <c r="G306" s="89">
        <f t="shared" ref="G306:AA306" si="177">ROUND(((G307+G308+G310+G309)/1000),5)</f>
        <v>1.4198599999999999</v>
      </c>
      <c r="H306" s="89">
        <f t="shared" si="177"/>
        <v>1.4197299999999999</v>
      </c>
      <c r="I306" s="89">
        <f t="shared" si="177"/>
        <v>1.41675</v>
      </c>
      <c r="J306" s="89">
        <f t="shared" si="177"/>
        <v>1.41144</v>
      </c>
      <c r="K306" s="89">
        <f t="shared" si="177"/>
        <v>1.5789200000000001</v>
      </c>
      <c r="L306" s="89">
        <f t="shared" si="177"/>
        <v>1.8939299999999999</v>
      </c>
      <c r="M306" s="89">
        <f t="shared" si="177"/>
        <v>2.0872299999999999</v>
      </c>
      <c r="N306" s="89">
        <f t="shared" si="177"/>
        <v>2.24282</v>
      </c>
      <c r="O306" s="89">
        <f t="shared" si="177"/>
        <v>2.2633999999999999</v>
      </c>
      <c r="P306" s="89">
        <f t="shared" si="177"/>
        <v>2.2600600000000002</v>
      </c>
      <c r="Q306" s="89">
        <f t="shared" si="177"/>
        <v>2.2442000000000002</v>
      </c>
      <c r="R306" s="89">
        <f t="shared" si="177"/>
        <v>2.0684900000000002</v>
      </c>
      <c r="S306" s="89">
        <f t="shared" si="177"/>
        <v>1.96224</v>
      </c>
      <c r="T306" s="89">
        <f t="shared" si="177"/>
        <v>2.1035499999999998</v>
      </c>
      <c r="U306" s="89">
        <f t="shared" si="177"/>
        <v>2.1146099999999999</v>
      </c>
      <c r="V306" s="89">
        <f t="shared" si="177"/>
        <v>2.1353800000000001</v>
      </c>
      <c r="W306" s="89">
        <f t="shared" si="177"/>
        <v>2.1871399999999999</v>
      </c>
      <c r="X306" s="89">
        <f t="shared" si="177"/>
        <v>2.2845200000000001</v>
      </c>
      <c r="Y306" s="89">
        <f t="shared" si="177"/>
        <v>2.1082200000000002</v>
      </c>
      <c r="Z306" s="89">
        <f t="shared" si="177"/>
        <v>1.7371399999999999</v>
      </c>
      <c r="AA306" s="89">
        <f t="shared" si="177"/>
        <v>1.6018699999999999</v>
      </c>
    </row>
    <row r="307" spans="1:27" ht="12.75" customHeight="1" outlineLevel="1" x14ac:dyDescent="0.2">
      <c r="A307" s="97" t="s">
        <v>2644</v>
      </c>
      <c r="B307" s="63" t="s">
        <v>242</v>
      </c>
      <c r="C307" s="43" t="s">
        <v>79</v>
      </c>
      <c r="D307" s="44">
        <v>1424.54</v>
      </c>
      <c r="E307" s="44">
        <v>1314.29</v>
      </c>
      <c r="F307" s="44">
        <v>1221.8800000000001</v>
      </c>
      <c r="G307" s="44">
        <v>1214.17</v>
      </c>
      <c r="H307" s="44">
        <v>1214.04</v>
      </c>
      <c r="I307" s="44">
        <v>1211.06</v>
      </c>
      <c r="J307" s="44">
        <v>1205.75</v>
      </c>
      <c r="K307" s="44">
        <v>1373.23</v>
      </c>
      <c r="L307" s="44">
        <v>1688.24</v>
      </c>
      <c r="M307" s="44">
        <v>1881.54</v>
      </c>
      <c r="N307" s="44">
        <v>2037.13</v>
      </c>
      <c r="O307" s="44">
        <v>2057.71</v>
      </c>
      <c r="P307" s="44">
        <v>2054.37</v>
      </c>
      <c r="Q307" s="44">
        <v>2038.51</v>
      </c>
      <c r="R307" s="44">
        <v>1862.8</v>
      </c>
      <c r="S307" s="44">
        <v>1756.55</v>
      </c>
      <c r="T307" s="44">
        <v>1897.86</v>
      </c>
      <c r="U307" s="44">
        <v>1908.92</v>
      </c>
      <c r="V307" s="44">
        <v>1929.69</v>
      </c>
      <c r="W307" s="44">
        <v>1981.45</v>
      </c>
      <c r="X307" s="44">
        <v>2078.83</v>
      </c>
      <c r="Y307" s="44">
        <v>1902.53</v>
      </c>
      <c r="Z307" s="44">
        <v>1531.45</v>
      </c>
      <c r="AA307" s="44">
        <v>1396.18</v>
      </c>
    </row>
    <row r="308" spans="1:27" ht="12.75" customHeight="1" outlineLevel="1" x14ac:dyDescent="0.2">
      <c r="A308" s="97" t="s">
        <v>2645</v>
      </c>
      <c r="B308" s="63" t="s">
        <v>90</v>
      </c>
      <c r="C308" s="43" t="s">
        <v>79</v>
      </c>
      <c r="D308" s="44">
        <f>$D$163</f>
        <v>113.12</v>
      </c>
      <c r="E308" s="44">
        <f>$D$163</f>
        <v>113.12</v>
      </c>
      <c r="F308" s="44">
        <f t="shared" ref="F308:AA308" si="178">$D$163</f>
        <v>113.12</v>
      </c>
      <c r="G308" s="44">
        <f t="shared" si="178"/>
        <v>113.12</v>
      </c>
      <c r="H308" s="44">
        <f t="shared" si="178"/>
        <v>113.12</v>
      </c>
      <c r="I308" s="44">
        <f t="shared" si="178"/>
        <v>113.12</v>
      </c>
      <c r="J308" s="44">
        <f t="shared" si="178"/>
        <v>113.12</v>
      </c>
      <c r="K308" s="44">
        <f t="shared" si="178"/>
        <v>113.12</v>
      </c>
      <c r="L308" s="44">
        <f t="shared" si="178"/>
        <v>113.12</v>
      </c>
      <c r="M308" s="44">
        <f t="shared" si="178"/>
        <v>113.12</v>
      </c>
      <c r="N308" s="44">
        <f t="shared" si="178"/>
        <v>113.12</v>
      </c>
      <c r="O308" s="44">
        <f t="shared" si="178"/>
        <v>113.12</v>
      </c>
      <c r="P308" s="44">
        <f t="shared" si="178"/>
        <v>113.12</v>
      </c>
      <c r="Q308" s="44">
        <f t="shared" si="178"/>
        <v>113.12</v>
      </c>
      <c r="R308" s="44">
        <f t="shared" si="178"/>
        <v>113.12</v>
      </c>
      <c r="S308" s="44">
        <f t="shared" si="178"/>
        <v>113.12</v>
      </c>
      <c r="T308" s="44">
        <f t="shared" si="178"/>
        <v>113.12</v>
      </c>
      <c r="U308" s="44">
        <f t="shared" si="178"/>
        <v>113.12</v>
      </c>
      <c r="V308" s="44">
        <f t="shared" si="178"/>
        <v>113.12</v>
      </c>
      <c r="W308" s="44">
        <f t="shared" si="178"/>
        <v>113.12</v>
      </c>
      <c r="X308" s="44">
        <f t="shared" si="178"/>
        <v>113.12</v>
      </c>
      <c r="Y308" s="44">
        <f t="shared" si="178"/>
        <v>113.12</v>
      </c>
      <c r="Z308" s="44">
        <f t="shared" si="178"/>
        <v>113.12</v>
      </c>
      <c r="AA308" s="44">
        <f t="shared" si="178"/>
        <v>113.12</v>
      </c>
    </row>
    <row r="309" spans="1:27" ht="12.75" customHeight="1" outlineLevel="1" x14ac:dyDescent="0.2">
      <c r="A309" s="97" t="s">
        <v>2646</v>
      </c>
      <c r="B309" s="63" t="s">
        <v>83</v>
      </c>
      <c r="C309" s="43" t="s">
        <v>79</v>
      </c>
      <c r="D309" s="44">
        <v>4.3</v>
      </c>
      <c r="E309" s="44">
        <v>4.3</v>
      </c>
      <c r="F309" s="44">
        <v>4.3</v>
      </c>
      <c r="G309" s="44">
        <v>4.3</v>
      </c>
      <c r="H309" s="44">
        <v>4.3</v>
      </c>
      <c r="I309" s="44">
        <v>4.3</v>
      </c>
      <c r="J309" s="44">
        <v>4.3</v>
      </c>
      <c r="K309" s="44">
        <v>4.3</v>
      </c>
      <c r="L309" s="44">
        <v>4.3</v>
      </c>
      <c r="M309" s="44">
        <v>4.3</v>
      </c>
      <c r="N309" s="44">
        <v>4.3</v>
      </c>
      <c r="O309" s="44">
        <v>4.3</v>
      </c>
      <c r="P309" s="44">
        <v>4.3</v>
      </c>
      <c r="Q309" s="44">
        <v>4.3</v>
      </c>
      <c r="R309" s="44">
        <v>4.3</v>
      </c>
      <c r="S309" s="44">
        <v>4.3</v>
      </c>
      <c r="T309" s="44">
        <v>4.3</v>
      </c>
      <c r="U309" s="44">
        <v>4.3</v>
      </c>
      <c r="V309" s="44">
        <v>4.3</v>
      </c>
      <c r="W309" s="44">
        <v>4.3</v>
      </c>
      <c r="X309" s="44">
        <v>4.3</v>
      </c>
      <c r="Y309" s="44">
        <v>4.3</v>
      </c>
      <c r="Z309" s="44">
        <v>4.3</v>
      </c>
      <c r="AA309" s="44">
        <v>4.3</v>
      </c>
    </row>
    <row r="310" spans="1:27" ht="12.75" customHeight="1" outlineLevel="1" x14ac:dyDescent="0.2">
      <c r="A310" s="97" t="s">
        <v>2647</v>
      </c>
      <c r="B310" s="63" t="s">
        <v>81</v>
      </c>
      <c r="C310" s="43" t="s">
        <v>79</v>
      </c>
      <c r="D310" s="44">
        <f>$D$11</f>
        <v>88.27</v>
      </c>
      <c r="E310" s="44">
        <f t="shared" ref="E310:AA310" si="179">$D$11</f>
        <v>88.27</v>
      </c>
      <c r="F310" s="44">
        <f t="shared" si="179"/>
        <v>88.27</v>
      </c>
      <c r="G310" s="44">
        <f t="shared" si="179"/>
        <v>88.27</v>
      </c>
      <c r="H310" s="44">
        <f t="shared" si="179"/>
        <v>88.27</v>
      </c>
      <c r="I310" s="44">
        <f t="shared" si="179"/>
        <v>88.27</v>
      </c>
      <c r="J310" s="44">
        <f t="shared" si="179"/>
        <v>88.27</v>
      </c>
      <c r="K310" s="44">
        <f t="shared" si="179"/>
        <v>88.27</v>
      </c>
      <c r="L310" s="44">
        <f t="shared" si="179"/>
        <v>88.27</v>
      </c>
      <c r="M310" s="44">
        <f t="shared" si="179"/>
        <v>88.27</v>
      </c>
      <c r="N310" s="44">
        <f t="shared" si="179"/>
        <v>88.27</v>
      </c>
      <c r="O310" s="44">
        <f t="shared" si="179"/>
        <v>88.27</v>
      </c>
      <c r="P310" s="44">
        <f t="shared" si="179"/>
        <v>88.27</v>
      </c>
      <c r="Q310" s="44">
        <f t="shared" si="179"/>
        <v>88.27</v>
      </c>
      <c r="R310" s="44">
        <f t="shared" si="179"/>
        <v>88.27</v>
      </c>
      <c r="S310" s="44">
        <f t="shared" si="179"/>
        <v>88.27</v>
      </c>
      <c r="T310" s="44">
        <f t="shared" si="179"/>
        <v>88.27</v>
      </c>
      <c r="U310" s="44">
        <f t="shared" si="179"/>
        <v>88.27</v>
      </c>
      <c r="V310" s="44">
        <f t="shared" si="179"/>
        <v>88.27</v>
      </c>
      <c r="W310" s="44">
        <f t="shared" si="179"/>
        <v>88.27</v>
      </c>
      <c r="X310" s="44">
        <f t="shared" si="179"/>
        <v>88.27</v>
      </c>
      <c r="Y310" s="44">
        <f t="shared" si="179"/>
        <v>88.27</v>
      </c>
      <c r="Z310" s="44">
        <f t="shared" si="179"/>
        <v>88.27</v>
      </c>
      <c r="AA310" s="44">
        <f t="shared" si="179"/>
        <v>88.27</v>
      </c>
    </row>
    <row r="311" spans="1:27" ht="12.75" customHeight="1" x14ac:dyDescent="0.2">
      <c r="A311" s="98"/>
      <c r="B311" s="99" t="s">
        <v>391</v>
      </c>
      <c r="C311" s="100"/>
      <c r="D311" s="101"/>
      <c r="E311" s="101"/>
      <c r="F311" s="101"/>
      <c r="G311" s="101"/>
      <c r="I311" s="39"/>
    </row>
    <row r="312" spans="1:27" ht="12.75" customHeight="1" x14ac:dyDescent="0.2">
      <c r="A312" s="98"/>
      <c r="B312" s="99" t="s">
        <v>391</v>
      </c>
      <c r="C312" s="100"/>
      <c r="D312" s="101"/>
      <c r="E312" s="101"/>
      <c r="F312" s="101"/>
      <c r="G312" s="101"/>
      <c r="I312" s="39"/>
    </row>
    <row r="313" spans="1:27" ht="12.75" customHeight="1" x14ac:dyDescent="0.2">
      <c r="A313" s="174" t="s">
        <v>543</v>
      </c>
      <c r="B313" s="175"/>
      <c r="C313" s="175"/>
      <c r="D313" s="175"/>
      <c r="E313" s="175"/>
      <c r="F313" s="175"/>
      <c r="G313" s="175"/>
      <c r="H313" s="175"/>
      <c r="I313" s="175"/>
      <c r="J313" s="175"/>
      <c r="K313" s="175"/>
      <c r="L313" s="175"/>
      <c r="M313" s="175"/>
      <c r="N313" s="175"/>
      <c r="O313" s="175"/>
      <c r="P313" s="175"/>
      <c r="Q313" s="175"/>
      <c r="R313" s="175"/>
      <c r="S313" s="175"/>
      <c r="T313" s="175"/>
      <c r="U313" s="175"/>
      <c r="V313" s="175"/>
      <c r="W313" s="175"/>
      <c r="X313" s="175"/>
      <c r="Y313" s="175"/>
      <c r="Z313" s="175"/>
      <c r="AA313" s="176"/>
    </row>
    <row r="314" spans="1:27" ht="25.5" x14ac:dyDescent="0.2">
      <c r="A314" s="26" t="s">
        <v>64</v>
      </c>
      <c r="B314" s="27" t="s">
        <v>214</v>
      </c>
      <c r="C314" s="26" t="s">
        <v>215</v>
      </c>
      <c r="D314" s="27" t="s">
        <v>216</v>
      </c>
      <c r="E314" s="27" t="s">
        <v>217</v>
      </c>
      <c r="F314" s="27" t="s">
        <v>218</v>
      </c>
      <c r="G314" s="27" t="s">
        <v>219</v>
      </c>
      <c r="H314" s="27" t="s">
        <v>220</v>
      </c>
      <c r="I314" s="27" t="s">
        <v>221</v>
      </c>
      <c r="J314" s="27" t="s">
        <v>222</v>
      </c>
      <c r="K314" s="27" t="s">
        <v>223</v>
      </c>
      <c r="L314" s="27" t="s">
        <v>224</v>
      </c>
      <c r="M314" s="27" t="s">
        <v>225</v>
      </c>
      <c r="N314" s="27" t="s">
        <v>226</v>
      </c>
      <c r="O314" s="27" t="s">
        <v>227</v>
      </c>
      <c r="P314" s="27" t="s">
        <v>228</v>
      </c>
      <c r="Q314" s="27" t="s">
        <v>229</v>
      </c>
      <c r="R314" s="27" t="s">
        <v>230</v>
      </c>
      <c r="S314" s="27" t="s">
        <v>231</v>
      </c>
      <c r="T314" s="27" t="s">
        <v>232</v>
      </c>
      <c r="U314" s="27" t="s">
        <v>233</v>
      </c>
      <c r="V314" s="27" t="s">
        <v>234</v>
      </c>
      <c r="W314" s="27" t="s">
        <v>235</v>
      </c>
      <c r="X314" s="27" t="s">
        <v>236</v>
      </c>
      <c r="Y314" s="27" t="s">
        <v>237</v>
      </c>
      <c r="Z314" s="27" t="s">
        <v>238</v>
      </c>
      <c r="AA314" s="27" t="s">
        <v>239</v>
      </c>
    </row>
    <row r="315" spans="1:27" ht="12.75" customHeight="1" x14ac:dyDescent="0.2">
      <c r="A315" s="96" t="s">
        <v>2648</v>
      </c>
      <c r="B315" s="28" t="str">
        <f>"01"&amp;"."&amp;$B$777&amp;"."&amp;$B$778</f>
        <v>01.04.2024</v>
      </c>
      <c r="C315" s="88" t="s">
        <v>76</v>
      </c>
      <c r="D315" s="89">
        <f>ROUND(((D316+D317+D319+D318)/1000),5)</f>
        <v>1.8088500000000001</v>
      </c>
      <c r="E315" s="89">
        <f>ROUND(((E316+E317+E319+E318)/1000),5)</f>
        <v>1.7263299999999999</v>
      </c>
      <c r="F315" s="89">
        <f>ROUND(((F316+F317+F319+F318)/1000),5)</f>
        <v>1.71654</v>
      </c>
      <c r="G315" s="89">
        <f t="shared" ref="G315:AA315" si="180">ROUND(((G316+G317+G319+G318)/1000),5)</f>
        <v>1.7191399999999999</v>
      </c>
      <c r="H315" s="89">
        <f t="shared" si="180"/>
        <v>1.7353000000000001</v>
      </c>
      <c r="I315" s="89">
        <f t="shared" si="180"/>
        <v>1.7742</v>
      </c>
      <c r="J315" s="89">
        <f t="shared" si="180"/>
        <v>1.87887</v>
      </c>
      <c r="K315" s="89">
        <f t="shared" si="180"/>
        <v>2.15299</v>
      </c>
      <c r="L315" s="89">
        <f t="shared" si="180"/>
        <v>2.2628499999999998</v>
      </c>
      <c r="M315" s="89">
        <f t="shared" si="180"/>
        <v>2.3813200000000001</v>
      </c>
      <c r="N315" s="89">
        <f t="shared" si="180"/>
        <v>2.3807999999999998</v>
      </c>
      <c r="O315" s="89">
        <f t="shared" si="180"/>
        <v>2.33724</v>
      </c>
      <c r="P315" s="89">
        <f t="shared" si="180"/>
        <v>2.3196699999999999</v>
      </c>
      <c r="Q315" s="89">
        <f t="shared" si="180"/>
        <v>2.3344299999999998</v>
      </c>
      <c r="R315" s="89">
        <f t="shared" si="180"/>
        <v>2.3305699999999998</v>
      </c>
      <c r="S315" s="89">
        <f t="shared" si="180"/>
        <v>2.3260100000000001</v>
      </c>
      <c r="T315" s="89">
        <f t="shared" si="180"/>
        <v>2.28111</v>
      </c>
      <c r="U315" s="89">
        <f t="shared" si="180"/>
        <v>2.28172</v>
      </c>
      <c r="V315" s="89">
        <f t="shared" si="180"/>
        <v>2.3075399999999999</v>
      </c>
      <c r="W315" s="89">
        <f t="shared" si="180"/>
        <v>2.3458700000000001</v>
      </c>
      <c r="X315" s="89">
        <f t="shared" si="180"/>
        <v>2.3252700000000002</v>
      </c>
      <c r="Y315" s="89">
        <f t="shared" si="180"/>
        <v>2.23238</v>
      </c>
      <c r="Z315" s="89">
        <f t="shared" si="180"/>
        <v>2.00773</v>
      </c>
      <c r="AA315" s="89">
        <f t="shared" si="180"/>
        <v>1.8199700000000001</v>
      </c>
    </row>
    <row r="316" spans="1:27" ht="12.75" customHeight="1" outlineLevel="1" x14ac:dyDescent="0.2">
      <c r="A316" s="97" t="s">
        <v>2649</v>
      </c>
      <c r="B316" s="63" t="s">
        <v>242</v>
      </c>
      <c r="C316" s="43" t="s">
        <v>79</v>
      </c>
      <c r="D316" s="44">
        <v>1499.25</v>
      </c>
      <c r="E316" s="44">
        <v>1416.73</v>
      </c>
      <c r="F316" s="44">
        <v>1406.94</v>
      </c>
      <c r="G316" s="44">
        <v>1409.54</v>
      </c>
      <c r="H316" s="44">
        <v>1425.7</v>
      </c>
      <c r="I316" s="44">
        <v>1464.6</v>
      </c>
      <c r="J316" s="44">
        <v>1569.27</v>
      </c>
      <c r="K316" s="44">
        <v>1843.39</v>
      </c>
      <c r="L316" s="44">
        <v>1953.25</v>
      </c>
      <c r="M316" s="44">
        <v>2071.7199999999998</v>
      </c>
      <c r="N316" s="44">
        <v>2071.1999999999998</v>
      </c>
      <c r="O316" s="44">
        <v>2027.64</v>
      </c>
      <c r="P316" s="44">
        <v>2010.07</v>
      </c>
      <c r="Q316" s="44">
        <v>2024.83</v>
      </c>
      <c r="R316" s="44">
        <v>2020.97</v>
      </c>
      <c r="S316" s="44">
        <v>2016.41</v>
      </c>
      <c r="T316" s="44">
        <v>1971.51</v>
      </c>
      <c r="U316" s="44">
        <v>1972.12</v>
      </c>
      <c r="V316" s="44">
        <v>1997.94</v>
      </c>
      <c r="W316" s="44">
        <v>2036.27</v>
      </c>
      <c r="X316" s="44">
        <v>2015.67</v>
      </c>
      <c r="Y316" s="44">
        <v>1922.78</v>
      </c>
      <c r="Z316" s="44">
        <v>1698.13</v>
      </c>
      <c r="AA316" s="44">
        <v>1510.37</v>
      </c>
    </row>
    <row r="317" spans="1:27" ht="12.75" customHeight="1" outlineLevel="1" x14ac:dyDescent="0.2">
      <c r="A317" s="97" t="s">
        <v>2650</v>
      </c>
      <c r="B317" s="63" t="s">
        <v>90</v>
      </c>
      <c r="C317" s="43" t="s">
        <v>79</v>
      </c>
      <c r="D317" s="44">
        <v>217.03</v>
      </c>
      <c r="E317" s="44">
        <f>$D$317</f>
        <v>217.03</v>
      </c>
      <c r="F317" s="44">
        <f t="shared" ref="F317:AA317" si="181">$D$317</f>
        <v>217.03</v>
      </c>
      <c r="G317" s="44">
        <f t="shared" si="181"/>
        <v>217.03</v>
      </c>
      <c r="H317" s="44">
        <f t="shared" si="181"/>
        <v>217.03</v>
      </c>
      <c r="I317" s="44">
        <f t="shared" si="181"/>
        <v>217.03</v>
      </c>
      <c r="J317" s="44">
        <f t="shared" si="181"/>
        <v>217.03</v>
      </c>
      <c r="K317" s="44">
        <f t="shared" si="181"/>
        <v>217.03</v>
      </c>
      <c r="L317" s="44">
        <f t="shared" si="181"/>
        <v>217.03</v>
      </c>
      <c r="M317" s="44">
        <f t="shared" si="181"/>
        <v>217.03</v>
      </c>
      <c r="N317" s="44">
        <f t="shared" si="181"/>
        <v>217.03</v>
      </c>
      <c r="O317" s="44">
        <f t="shared" si="181"/>
        <v>217.03</v>
      </c>
      <c r="P317" s="44">
        <f t="shared" si="181"/>
        <v>217.03</v>
      </c>
      <c r="Q317" s="44">
        <f t="shared" si="181"/>
        <v>217.03</v>
      </c>
      <c r="R317" s="44">
        <f t="shared" si="181"/>
        <v>217.03</v>
      </c>
      <c r="S317" s="44">
        <f t="shared" si="181"/>
        <v>217.03</v>
      </c>
      <c r="T317" s="44">
        <f t="shared" si="181"/>
        <v>217.03</v>
      </c>
      <c r="U317" s="44">
        <f t="shared" si="181"/>
        <v>217.03</v>
      </c>
      <c r="V317" s="44">
        <f t="shared" si="181"/>
        <v>217.03</v>
      </c>
      <c r="W317" s="44">
        <f t="shared" si="181"/>
        <v>217.03</v>
      </c>
      <c r="X317" s="44">
        <f t="shared" si="181"/>
        <v>217.03</v>
      </c>
      <c r="Y317" s="44">
        <f t="shared" si="181"/>
        <v>217.03</v>
      </c>
      <c r="Z317" s="44">
        <f t="shared" si="181"/>
        <v>217.03</v>
      </c>
      <c r="AA317" s="44">
        <f t="shared" si="181"/>
        <v>217.03</v>
      </c>
    </row>
    <row r="318" spans="1:27" ht="12.75" customHeight="1" outlineLevel="1" x14ac:dyDescent="0.2">
      <c r="A318" s="97" t="s">
        <v>2651</v>
      </c>
      <c r="B318" s="63" t="s">
        <v>83</v>
      </c>
      <c r="C318" s="43" t="s">
        <v>79</v>
      </c>
      <c r="D318" s="44">
        <v>4.3</v>
      </c>
      <c r="E318" s="44">
        <v>4.3</v>
      </c>
      <c r="F318" s="44">
        <v>4.3</v>
      </c>
      <c r="G318" s="44">
        <v>4.3</v>
      </c>
      <c r="H318" s="44">
        <v>4.3</v>
      </c>
      <c r="I318" s="44">
        <v>4.3</v>
      </c>
      <c r="J318" s="44">
        <v>4.3</v>
      </c>
      <c r="K318" s="44">
        <v>4.3</v>
      </c>
      <c r="L318" s="44">
        <v>4.3</v>
      </c>
      <c r="M318" s="44">
        <v>4.3</v>
      </c>
      <c r="N318" s="44">
        <v>4.3</v>
      </c>
      <c r="O318" s="44">
        <v>4.3</v>
      </c>
      <c r="P318" s="44">
        <v>4.3</v>
      </c>
      <c r="Q318" s="44">
        <v>4.3</v>
      </c>
      <c r="R318" s="44">
        <v>4.3</v>
      </c>
      <c r="S318" s="44">
        <v>4.3</v>
      </c>
      <c r="T318" s="44">
        <v>4.3</v>
      </c>
      <c r="U318" s="44">
        <v>4.3</v>
      </c>
      <c r="V318" s="44">
        <v>4.3</v>
      </c>
      <c r="W318" s="44">
        <v>4.3</v>
      </c>
      <c r="X318" s="44">
        <v>4.3</v>
      </c>
      <c r="Y318" s="44">
        <v>4.3</v>
      </c>
      <c r="Z318" s="44">
        <v>4.3</v>
      </c>
      <c r="AA318" s="44">
        <v>4.3</v>
      </c>
    </row>
    <row r="319" spans="1:27" ht="12.75" customHeight="1" outlineLevel="1" x14ac:dyDescent="0.2">
      <c r="A319" s="97" t="s">
        <v>2652</v>
      </c>
      <c r="B319" s="63" t="s">
        <v>81</v>
      </c>
      <c r="C319" s="43" t="s">
        <v>79</v>
      </c>
      <c r="D319" s="44">
        <f>$D$11</f>
        <v>88.27</v>
      </c>
      <c r="E319" s="44">
        <f t="shared" ref="E319:AA319" si="182">$D$11</f>
        <v>88.27</v>
      </c>
      <c r="F319" s="44">
        <f t="shared" si="182"/>
        <v>88.27</v>
      </c>
      <c r="G319" s="44">
        <f t="shared" si="182"/>
        <v>88.27</v>
      </c>
      <c r="H319" s="44">
        <f t="shared" si="182"/>
        <v>88.27</v>
      </c>
      <c r="I319" s="44">
        <f t="shared" si="182"/>
        <v>88.27</v>
      </c>
      <c r="J319" s="44">
        <f t="shared" si="182"/>
        <v>88.27</v>
      </c>
      <c r="K319" s="44">
        <f t="shared" si="182"/>
        <v>88.27</v>
      </c>
      <c r="L319" s="44">
        <f t="shared" si="182"/>
        <v>88.27</v>
      </c>
      <c r="M319" s="44">
        <f t="shared" si="182"/>
        <v>88.27</v>
      </c>
      <c r="N319" s="44">
        <f t="shared" si="182"/>
        <v>88.27</v>
      </c>
      <c r="O319" s="44">
        <f t="shared" si="182"/>
        <v>88.27</v>
      </c>
      <c r="P319" s="44">
        <f t="shared" si="182"/>
        <v>88.27</v>
      </c>
      <c r="Q319" s="44">
        <f t="shared" si="182"/>
        <v>88.27</v>
      </c>
      <c r="R319" s="44">
        <f t="shared" si="182"/>
        <v>88.27</v>
      </c>
      <c r="S319" s="44">
        <f t="shared" si="182"/>
        <v>88.27</v>
      </c>
      <c r="T319" s="44">
        <f t="shared" si="182"/>
        <v>88.27</v>
      </c>
      <c r="U319" s="44">
        <f t="shared" si="182"/>
        <v>88.27</v>
      </c>
      <c r="V319" s="44">
        <f t="shared" si="182"/>
        <v>88.27</v>
      </c>
      <c r="W319" s="44">
        <f t="shared" si="182"/>
        <v>88.27</v>
      </c>
      <c r="X319" s="44">
        <f t="shared" si="182"/>
        <v>88.27</v>
      </c>
      <c r="Y319" s="44">
        <f t="shared" si="182"/>
        <v>88.27</v>
      </c>
      <c r="Z319" s="44">
        <f t="shared" si="182"/>
        <v>88.27</v>
      </c>
      <c r="AA319" s="44">
        <f t="shared" si="182"/>
        <v>88.27</v>
      </c>
    </row>
    <row r="320" spans="1:27" ht="12.75" customHeight="1" x14ac:dyDescent="0.2">
      <c r="A320" s="96" t="s">
        <v>2653</v>
      </c>
      <c r="B320" s="28" t="str">
        <f>"02"&amp;"."&amp;$B$777&amp;"."&amp;$B$778</f>
        <v>02.04.2024</v>
      </c>
      <c r="C320" s="88" t="s">
        <v>76</v>
      </c>
      <c r="D320" s="89">
        <f>ROUND(((D321+D322+D324+D323)/1000),5)</f>
        <v>1.72268</v>
      </c>
      <c r="E320" s="89">
        <f>ROUND(((E321+E322+E324+E323)/1000),5)</f>
        <v>1.68875</v>
      </c>
      <c r="F320" s="89">
        <f>ROUND(((F321+F322+F324+F323)/1000),5)</f>
        <v>1.64391</v>
      </c>
      <c r="G320" s="89">
        <f t="shared" ref="G320:AA320" si="183">ROUND(((G321+G322+G324+G323)/1000),5)</f>
        <v>1.6459900000000001</v>
      </c>
      <c r="H320" s="89">
        <f t="shared" si="183"/>
        <v>1.6723399999999999</v>
      </c>
      <c r="I320" s="89">
        <f t="shared" si="183"/>
        <v>1.7121999999999999</v>
      </c>
      <c r="J320" s="89">
        <f t="shared" si="183"/>
        <v>1.7657700000000001</v>
      </c>
      <c r="K320" s="89">
        <f t="shared" si="183"/>
        <v>2.0003299999999999</v>
      </c>
      <c r="L320" s="89">
        <f t="shared" si="183"/>
        <v>2.1899700000000002</v>
      </c>
      <c r="M320" s="89">
        <f t="shared" si="183"/>
        <v>2.2345700000000002</v>
      </c>
      <c r="N320" s="89">
        <f t="shared" si="183"/>
        <v>2.24315</v>
      </c>
      <c r="O320" s="89">
        <f t="shared" si="183"/>
        <v>2.2372800000000002</v>
      </c>
      <c r="P320" s="89">
        <f t="shared" si="183"/>
        <v>2.2323300000000001</v>
      </c>
      <c r="Q320" s="89">
        <f t="shared" si="183"/>
        <v>2.23536</v>
      </c>
      <c r="R320" s="89">
        <f t="shared" si="183"/>
        <v>2.23325</v>
      </c>
      <c r="S320" s="89">
        <f t="shared" si="183"/>
        <v>2.23095</v>
      </c>
      <c r="T320" s="89">
        <f t="shared" si="183"/>
        <v>2.2222599999999999</v>
      </c>
      <c r="U320" s="89">
        <f t="shared" si="183"/>
        <v>2.18519</v>
      </c>
      <c r="V320" s="89">
        <f t="shared" si="183"/>
        <v>2.1804299999999999</v>
      </c>
      <c r="W320" s="89">
        <f t="shared" si="183"/>
        <v>2.2336</v>
      </c>
      <c r="X320" s="89">
        <f t="shared" si="183"/>
        <v>2.2239</v>
      </c>
      <c r="Y320" s="89">
        <f t="shared" si="183"/>
        <v>2.13774</v>
      </c>
      <c r="Z320" s="89">
        <f t="shared" si="183"/>
        <v>1.8766499999999999</v>
      </c>
      <c r="AA320" s="89">
        <f t="shared" si="183"/>
        <v>1.7686900000000001</v>
      </c>
    </row>
    <row r="321" spans="1:27" ht="12.75" customHeight="1" outlineLevel="1" x14ac:dyDescent="0.2">
      <c r="A321" s="97" t="s">
        <v>2654</v>
      </c>
      <c r="B321" s="63" t="s">
        <v>242</v>
      </c>
      <c r="C321" s="43" t="s">
        <v>79</v>
      </c>
      <c r="D321" s="44">
        <v>1413.08</v>
      </c>
      <c r="E321" s="44">
        <v>1379.15</v>
      </c>
      <c r="F321" s="44">
        <v>1334.31</v>
      </c>
      <c r="G321" s="44">
        <v>1336.39</v>
      </c>
      <c r="H321" s="44">
        <v>1362.74</v>
      </c>
      <c r="I321" s="44">
        <v>1402.6</v>
      </c>
      <c r="J321" s="44">
        <v>1456.17</v>
      </c>
      <c r="K321" s="44">
        <v>1690.73</v>
      </c>
      <c r="L321" s="44">
        <v>1880.37</v>
      </c>
      <c r="M321" s="44">
        <v>1924.97</v>
      </c>
      <c r="N321" s="44">
        <v>1933.55</v>
      </c>
      <c r="O321" s="44">
        <v>1927.68</v>
      </c>
      <c r="P321" s="44">
        <v>1922.73</v>
      </c>
      <c r="Q321" s="44">
        <v>1925.76</v>
      </c>
      <c r="R321" s="44">
        <v>1923.65</v>
      </c>
      <c r="S321" s="44">
        <v>1921.35</v>
      </c>
      <c r="T321" s="44">
        <v>1912.66</v>
      </c>
      <c r="U321" s="44">
        <v>1875.59</v>
      </c>
      <c r="V321" s="44">
        <v>1870.83</v>
      </c>
      <c r="W321" s="44">
        <v>1924</v>
      </c>
      <c r="X321" s="44">
        <v>1914.3</v>
      </c>
      <c r="Y321" s="44">
        <v>1828.14</v>
      </c>
      <c r="Z321" s="44">
        <v>1567.05</v>
      </c>
      <c r="AA321" s="44">
        <v>1459.09</v>
      </c>
    </row>
    <row r="322" spans="1:27" ht="12.75" customHeight="1" outlineLevel="1" x14ac:dyDescent="0.2">
      <c r="A322" s="97" t="s">
        <v>2655</v>
      </c>
      <c r="B322" s="63" t="s">
        <v>90</v>
      </c>
      <c r="C322" s="43" t="s">
        <v>79</v>
      </c>
      <c r="D322" s="44">
        <f>$D$317</f>
        <v>217.03</v>
      </c>
      <c r="E322" s="44">
        <f t="shared" ref="E322:AA322" si="184">$D$317</f>
        <v>217.03</v>
      </c>
      <c r="F322" s="44">
        <f t="shared" si="184"/>
        <v>217.03</v>
      </c>
      <c r="G322" s="44">
        <f t="shared" si="184"/>
        <v>217.03</v>
      </c>
      <c r="H322" s="44">
        <f t="shared" si="184"/>
        <v>217.03</v>
      </c>
      <c r="I322" s="44">
        <f t="shared" si="184"/>
        <v>217.03</v>
      </c>
      <c r="J322" s="44">
        <f t="shared" si="184"/>
        <v>217.03</v>
      </c>
      <c r="K322" s="44">
        <f t="shared" si="184"/>
        <v>217.03</v>
      </c>
      <c r="L322" s="44">
        <f t="shared" si="184"/>
        <v>217.03</v>
      </c>
      <c r="M322" s="44">
        <f t="shared" si="184"/>
        <v>217.03</v>
      </c>
      <c r="N322" s="44">
        <f t="shared" si="184"/>
        <v>217.03</v>
      </c>
      <c r="O322" s="44">
        <f t="shared" si="184"/>
        <v>217.03</v>
      </c>
      <c r="P322" s="44">
        <f t="shared" si="184"/>
        <v>217.03</v>
      </c>
      <c r="Q322" s="44">
        <f t="shared" si="184"/>
        <v>217.03</v>
      </c>
      <c r="R322" s="44">
        <f t="shared" si="184"/>
        <v>217.03</v>
      </c>
      <c r="S322" s="44">
        <f t="shared" si="184"/>
        <v>217.03</v>
      </c>
      <c r="T322" s="44">
        <f t="shared" si="184"/>
        <v>217.03</v>
      </c>
      <c r="U322" s="44">
        <f t="shared" si="184"/>
        <v>217.03</v>
      </c>
      <c r="V322" s="44">
        <f t="shared" si="184"/>
        <v>217.03</v>
      </c>
      <c r="W322" s="44">
        <f t="shared" si="184"/>
        <v>217.03</v>
      </c>
      <c r="X322" s="44">
        <f t="shared" si="184"/>
        <v>217.03</v>
      </c>
      <c r="Y322" s="44">
        <f t="shared" si="184"/>
        <v>217.03</v>
      </c>
      <c r="Z322" s="44">
        <f t="shared" si="184"/>
        <v>217.03</v>
      </c>
      <c r="AA322" s="44">
        <f t="shared" si="184"/>
        <v>217.03</v>
      </c>
    </row>
    <row r="323" spans="1:27" ht="12.75" customHeight="1" outlineLevel="1" x14ac:dyDescent="0.2">
      <c r="A323" s="97" t="s">
        <v>2656</v>
      </c>
      <c r="B323" s="63" t="s">
        <v>83</v>
      </c>
      <c r="C323" s="43" t="s">
        <v>79</v>
      </c>
      <c r="D323" s="44">
        <v>4.3</v>
      </c>
      <c r="E323" s="44">
        <v>4.3</v>
      </c>
      <c r="F323" s="44">
        <v>4.3</v>
      </c>
      <c r="G323" s="44">
        <v>4.3</v>
      </c>
      <c r="H323" s="44">
        <v>4.3</v>
      </c>
      <c r="I323" s="44">
        <v>4.3</v>
      </c>
      <c r="J323" s="44">
        <v>4.3</v>
      </c>
      <c r="K323" s="44">
        <v>4.3</v>
      </c>
      <c r="L323" s="44">
        <v>4.3</v>
      </c>
      <c r="M323" s="44">
        <v>4.3</v>
      </c>
      <c r="N323" s="44">
        <v>4.3</v>
      </c>
      <c r="O323" s="44">
        <v>4.3</v>
      </c>
      <c r="P323" s="44">
        <v>4.3</v>
      </c>
      <c r="Q323" s="44">
        <v>4.3</v>
      </c>
      <c r="R323" s="44">
        <v>4.3</v>
      </c>
      <c r="S323" s="44">
        <v>4.3</v>
      </c>
      <c r="T323" s="44">
        <v>4.3</v>
      </c>
      <c r="U323" s="44">
        <v>4.3</v>
      </c>
      <c r="V323" s="44">
        <v>4.3</v>
      </c>
      <c r="W323" s="44">
        <v>4.3</v>
      </c>
      <c r="X323" s="44">
        <v>4.3</v>
      </c>
      <c r="Y323" s="44">
        <v>4.3</v>
      </c>
      <c r="Z323" s="44">
        <v>4.3</v>
      </c>
      <c r="AA323" s="44">
        <v>4.3</v>
      </c>
    </row>
    <row r="324" spans="1:27" ht="12.75" customHeight="1" outlineLevel="1" x14ac:dyDescent="0.2">
      <c r="A324" s="97" t="s">
        <v>2657</v>
      </c>
      <c r="B324" s="63" t="s">
        <v>81</v>
      </c>
      <c r="C324" s="43" t="s">
        <v>79</v>
      </c>
      <c r="D324" s="44">
        <f>$D$11</f>
        <v>88.27</v>
      </c>
      <c r="E324" s="44">
        <f t="shared" ref="E324:AA324" si="185">$D$11</f>
        <v>88.27</v>
      </c>
      <c r="F324" s="44">
        <f t="shared" si="185"/>
        <v>88.27</v>
      </c>
      <c r="G324" s="44">
        <f t="shared" si="185"/>
        <v>88.27</v>
      </c>
      <c r="H324" s="44">
        <f t="shared" si="185"/>
        <v>88.27</v>
      </c>
      <c r="I324" s="44">
        <f t="shared" si="185"/>
        <v>88.27</v>
      </c>
      <c r="J324" s="44">
        <f t="shared" si="185"/>
        <v>88.27</v>
      </c>
      <c r="K324" s="44">
        <f t="shared" si="185"/>
        <v>88.27</v>
      </c>
      <c r="L324" s="44">
        <f t="shared" si="185"/>
        <v>88.27</v>
      </c>
      <c r="M324" s="44">
        <f t="shared" si="185"/>
        <v>88.27</v>
      </c>
      <c r="N324" s="44">
        <f t="shared" si="185"/>
        <v>88.27</v>
      </c>
      <c r="O324" s="44">
        <f t="shared" si="185"/>
        <v>88.27</v>
      </c>
      <c r="P324" s="44">
        <f t="shared" si="185"/>
        <v>88.27</v>
      </c>
      <c r="Q324" s="44">
        <f t="shared" si="185"/>
        <v>88.27</v>
      </c>
      <c r="R324" s="44">
        <f t="shared" si="185"/>
        <v>88.27</v>
      </c>
      <c r="S324" s="44">
        <f t="shared" si="185"/>
        <v>88.27</v>
      </c>
      <c r="T324" s="44">
        <f t="shared" si="185"/>
        <v>88.27</v>
      </c>
      <c r="U324" s="44">
        <f t="shared" si="185"/>
        <v>88.27</v>
      </c>
      <c r="V324" s="44">
        <f t="shared" si="185"/>
        <v>88.27</v>
      </c>
      <c r="W324" s="44">
        <f t="shared" si="185"/>
        <v>88.27</v>
      </c>
      <c r="X324" s="44">
        <f t="shared" si="185"/>
        <v>88.27</v>
      </c>
      <c r="Y324" s="44">
        <f t="shared" si="185"/>
        <v>88.27</v>
      </c>
      <c r="Z324" s="44">
        <f t="shared" si="185"/>
        <v>88.27</v>
      </c>
      <c r="AA324" s="44">
        <f t="shared" si="185"/>
        <v>88.27</v>
      </c>
    </row>
    <row r="325" spans="1:27" ht="12.75" customHeight="1" x14ac:dyDescent="0.2">
      <c r="A325" s="96" t="s">
        <v>2658</v>
      </c>
      <c r="B325" s="28" t="str">
        <f>"03"&amp;"."&amp;$B$777&amp;"."&amp;$B$778</f>
        <v>03.04.2024</v>
      </c>
      <c r="C325" s="88" t="s">
        <v>76</v>
      </c>
      <c r="D325" s="89">
        <f>ROUND(((D326+D327+D329+D328)/1000),5)</f>
        <v>1.6935899999999999</v>
      </c>
      <c r="E325" s="89">
        <f>ROUND(((E326+E327+E329+E328)/1000),5)</f>
        <v>1.5820700000000001</v>
      </c>
      <c r="F325" s="89">
        <f>ROUND(((F326+F327+F329+F328)/1000),5)</f>
        <v>1.5491699999999999</v>
      </c>
      <c r="G325" s="89">
        <f t="shared" ref="G325:AA325" si="186">ROUND(((G326+G327+G329+G328)/1000),5)</f>
        <v>1.5577000000000001</v>
      </c>
      <c r="H325" s="89">
        <f t="shared" si="186"/>
        <v>1.57697</v>
      </c>
      <c r="I325" s="89">
        <f t="shared" si="186"/>
        <v>1.6694800000000001</v>
      </c>
      <c r="J325" s="89">
        <f t="shared" si="186"/>
        <v>1.72475</v>
      </c>
      <c r="K325" s="89">
        <f t="shared" si="186"/>
        <v>1.88927</v>
      </c>
      <c r="L325" s="89">
        <f t="shared" si="186"/>
        <v>2.18126</v>
      </c>
      <c r="M325" s="89">
        <f t="shared" si="186"/>
        <v>2.2688100000000002</v>
      </c>
      <c r="N325" s="89">
        <f t="shared" si="186"/>
        <v>2.27583</v>
      </c>
      <c r="O325" s="89">
        <f t="shared" si="186"/>
        <v>2.2803499999999999</v>
      </c>
      <c r="P325" s="89">
        <f t="shared" si="186"/>
        <v>2.2756799999999999</v>
      </c>
      <c r="Q325" s="89">
        <f t="shared" si="186"/>
        <v>2.2799200000000002</v>
      </c>
      <c r="R325" s="89">
        <f t="shared" si="186"/>
        <v>2.2742100000000001</v>
      </c>
      <c r="S325" s="89">
        <f t="shared" si="186"/>
        <v>2.2727400000000002</v>
      </c>
      <c r="T325" s="89">
        <f t="shared" si="186"/>
        <v>2.2982499999999999</v>
      </c>
      <c r="U325" s="89">
        <f t="shared" si="186"/>
        <v>2.1918899999999999</v>
      </c>
      <c r="V325" s="89">
        <f t="shared" si="186"/>
        <v>2.1959300000000002</v>
      </c>
      <c r="W325" s="89">
        <f t="shared" si="186"/>
        <v>2.26355</v>
      </c>
      <c r="X325" s="89">
        <f t="shared" si="186"/>
        <v>2.25101</v>
      </c>
      <c r="Y325" s="89">
        <f t="shared" si="186"/>
        <v>2.1276000000000002</v>
      </c>
      <c r="Z325" s="89">
        <f t="shared" si="186"/>
        <v>1.8005599999999999</v>
      </c>
      <c r="AA325" s="89">
        <f t="shared" si="186"/>
        <v>1.7378199999999999</v>
      </c>
    </row>
    <row r="326" spans="1:27" ht="12.75" customHeight="1" outlineLevel="1" x14ac:dyDescent="0.2">
      <c r="A326" s="97" t="s">
        <v>2659</v>
      </c>
      <c r="B326" s="63" t="s">
        <v>242</v>
      </c>
      <c r="C326" s="43" t="s">
        <v>79</v>
      </c>
      <c r="D326" s="44">
        <v>1383.99</v>
      </c>
      <c r="E326" s="44">
        <v>1272.47</v>
      </c>
      <c r="F326" s="44">
        <v>1239.57</v>
      </c>
      <c r="G326" s="44">
        <v>1248.0999999999999</v>
      </c>
      <c r="H326" s="44">
        <v>1267.3699999999999</v>
      </c>
      <c r="I326" s="44">
        <v>1359.88</v>
      </c>
      <c r="J326" s="44">
        <v>1415.15</v>
      </c>
      <c r="K326" s="44">
        <v>1579.67</v>
      </c>
      <c r="L326" s="44">
        <v>1871.66</v>
      </c>
      <c r="M326" s="44">
        <v>1959.21</v>
      </c>
      <c r="N326" s="44">
        <v>1966.23</v>
      </c>
      <c r="O326" s="44">
        <v>1970.75</v>
      </c>
      <c r="P326" s="44">
        <v>1966.08</v>
      </c>
      <c r="Q326" s="44">
        <v>1970.32</v>
      </c>
      <c r="R326" s="44">
        <v>1964.61</v>
      </c>
      <c r="S326" s="44">
        <v>1963.14</v>
      </c>
      <c r="T326" s="44">
        <v>1988.65</v>
      </c>
      <c r="U326" s="44">
        <v>1882.29</v>
      </c>
      <c r="V326" s="44">
        <v>1886.33</v>
      </c>
      <c r="W326" s="44">
        <v>1953.95</v>
      </c>
      <c r="X326" s="44">
        <v>1941.41</v>
      </c>
      <c r="Y326" s="44">
        <v>1818</v>
      </c>
      <c r="Z326" s="44">
        <v>1490.96</v>
      </c>
      <c r="AA326" s="44">
        <v>1428.22</v>
      </c>
    </row>
    <row r="327" spans="1:27" ht="12.75" customHeight="1" outlineLevel="1" x14ac:dyDescent="0.2">
      <c r="A327" s="97" t="s">
        <v>2660</v>
      </c>
      <c r="B327" s="63" t="s">
        <v>90</v>
      </c>
      <c r="C327" s="43" t="s">
        <v>79</v>
      </c>
      <c r="D327" s="44">
        <f>$D$317</f>
        <v>217.03</v>
      </c>
      <c r="E327" s="44">
        <f t="shared" ref="E327:AA327" si="187">$D$317</f>
        <v>217.03</v>
      </c>
      <c r="F327" s="44">
        <f t="shared" si="187"/>
        <v>217.03</v>
      </c>
      <c r="G327" s="44">
        <f t="shared" si="187"/>
        <v>217.03</v>
      </c>
      <c r="H327" s="44">
        <f t="shared" si="187"/>
        <v>217.03</v>
      </c>
      <c r="I327" s="44">
        <f t="shared" si="187"/>
        <v>217.03</v>
      </c>
      <c r="J327" s="44">
        <f t="shared" si="187"/>
        <v>217.03</v>
      </c>
      <c r="K327" s="44">
        <f t="shared" si="187"/>
        <v>217.03</v>
      </c>
      <c r="L327" s="44">
        <f t="shared" si="187"/>
        <v>217.03</v>
      </c>
      <c r="M327" s="44">
        <f t="shared" si="187"/>
        <v>217.03</v>
      </c>
      <c r="N327" s="44">
        <f t="shared" si="187"/>
        <v>217.03</v>
      </c>
      <c r="O327" s="44">
        <f t="shared" si="187"/>
        <v>217.03</v>
      </c>
      <c r="P327" s="44">
        <f t="shared" si="187"/>
        <v>217.03</v>
      </c>
      <c r="Q327" s="44">
        <f t="shared" si="187"/>
        <v>217.03</v>
      </c>
      <c r="R327" s="44">
        <f t="shared" si="187"/>
        <v>217.03</v>
      </c>
      <c r="S327" s="44">
        <f t="shared" si="187"/>
        <v>217.03</v>
      </c>
      <c r="T327" s="44">
        <f t="shared" si="187"/>
        <v>217.03</v>
      </c>
      <c r="U327" s="44">
        <f t="shared" si="187"/>
        <v>217.03</v>
      </c>
      <c r="V327" s="44">
        <f t="shared" si="187"/>
        <v>217.03</v>
      </c>
      <c r="W327" s="44">
        <f t="shared" si="187"/>
        <v>217.03</v>
      </c>
      <c r="X327" s="44">
        <f t="shared" si="187"/>
        <v>217.03</v>
      </c>
      <c r="Y327" s="44">
        <f t="shared" si="187"/>
        <v>217.03</v>
      </c>
      <c r="Z327" s="44">
        <f t="shared" si="187"/>
        <v>217.03</v>
      </c>
      <c r="AA327" s="44">
        <f t="shared" si="187"/>
        <v>217.03</v>
      </c>
    </row>
    <row r="328" spans="1:27" ht="12.75" customHeight="1" outlineLevel="1" x14ac:dyDescent="0.2">
      <c r="A328" s="97" t="s">
        <v>2661</v>
      </c>
      <c r="B328" s="63" t="s">
        <v>83</v>
      </c>
      <c r="C328" s="43" t="s">
        <v>79</v>
      </c>
      <c r="D328" s="44">
        <v>4.3</v>
      </c>
      <c r="E328" s="44">
        <v>4.3</v>
      </c>
      <c r="F328" s="44">
        <v>4.3</v>
      </c>
      <c r="G328" s="44">
        <v>4.3</v>
      </c>
      <c r="H328" s="44">
        <v>4.3</v>
      </c>
      <c r="I328" s="44">
        <v>4.3</v>
      </c>
      <c r="J328" s="44">
        <v>4.3</v>
      </c>
      <c r="K328" s="44">
        <v>4.3</v>
      </c>
      <c r="L328" s="44">
        <v>4.3</v>
      </c>
      <c r="M328" s="44">
        <v>4.3</v>
      </c>
      <c r="N328" s="44">
        <v>4.3</v>
      </c>
      <c r="O328" s="44">
        <v>4.3</v>
      </c>
      <c r="P328" s="44">
        <v>4.3</v>
      </c>
      <c r="Q328" s="44">
        <v>4.3</v>
      </c>
      <c r="R328" s="44">
        <v>4.3</v>
      </c>
      <c r="S328" s="44">
        <v>4.3</v>
      </c>
      <c r="T328" s="44">
        <v>4.3</v>
      </c>
      <c r="U328" s="44">
        <v>4.3</v>
      </c>
      <c r="V328" s="44">
        <v>4.3</v>
      </c>
      <c r="W328" s="44">
        <v>4.3</v>
      </c>
      <c r="X328" s="44">
        <v>4.3</v>
      </c>
      <c r="Y328" s="44">
        <v>4.3</v>
      </c>
      <c r="Z328" s="44">
        <v>4.3</v>
      </c>
      <c r="AA328" s="44">
        <v>4.3</v>
      </c>
    </row>
    <row r="329" spans="1:27" ht="12.75" customHeight="1" outlineLevel="1" x14ac:dyDescent="0.2">
      <c r="A329" s="97" t="s">
        <v>2662</v>
      </c>
      <c r="B329" s="63" t="s">
        <v>81</v>
      </c>
      <c r="C329" s="43" t="s">
        <v>79</v>
      </c>
      <c r="D329" s="44">
        <f>$D$11</f>
        <v>88.27</v>
      </c>
      <c r="E329" s="44">
        <f t="shared" ref="E329:AA329" si="188">$D$11</f>
        <v>88.27</v>
      </c>
      <c r="F329" s="44">
        <f t="shared" si="188"/>
        <v>88.27</v>
      </c>
      <c r="G329" s="44">
        <f t="shared" si="188"/>
        <v>88.27</v>
      </c>
      <c r="H329" s="44">
        <f t="shared" si="188"/>
        <v>88.27</v>
      </c>
      <c r="I329" s="44">
        <f t="shared" si="188"/>
        <v>88.27</v>
      </c>
      <c r="J329" s="44">
        <f t="shared" si="188"/>
        <v>88.27</v>
      </c>
      <c r="K329" s="44">
        <f t="shared" si="188"/>
        <v>88.27</v>
      </c>
      <c r="L329" s="44">
        <f t="shared" si="188"/>
        <v>88.27</v>
      </c>
      <c r="M329" s="44">
        <f t="shared" si="188"/>
        <v>88.27</v>
      </c>
      <c r="N329" s="44">
        <f t="shared" si="188"/>
        <v>88.27</v>
      </c>
      <c r="O329" s="44">
        <f t="shared" si="188"/>
        <v>88.27</v>
      </c>
      <c r="P329" s="44">
        <f t="shared" si="188"/>
        <v>88.27</v>
      </c>
      <c r="Q329" s="44">
        <f t="shared" si="188"/>
        <v>88.27</v>
      </c>
      <c r="R329" s="44">
        <f t="shared" si="188"/>
        <v>88.27</v>
      </c>
      <c r="S329" s="44">
        <f t="shared" si="188"/>
        <v>88.27</v>
      </c>
      <c r="T329" s="44">
        <f t="shared" si="188"/>
        <v>88.27</v>
      </c>
      <c r="U329" s="44">
        <f t="shared" si="188"/>
        <v>88.27</v>
      </c>
      <c r="V329" s="44">
        <f t="shared" si="188"/>
        <v>88.27</v>
      </c>
      <c r="W329" s="44">
        <f t="shared" si="188"/>
        <v>88.27</v>
      </c>
      <c r="X329" s="44">
        <f t="shared" si="188"/>
        <v>88.27</v>
      </c>
      <c r="Y329" s="44">
        <f t="shared" si="188"/>
        <v>88.27</v>
      </c>
      <c r="Z329" s="44">
        <f t="shared" si="188"/>
        <v>88.27</v>
      </c>
      <c r="AA329" s="44">
        <f t="shared" si="188"/>
        <v>88.27</v>
      </c>
    </row>
    <row r="330" spans="1:27" ht="12.75" customHeight="1" x14ac:dyDescent="0.2">
      <c r="A330" s="96" t="s">
        <v>2663</v>
      </c>
      <c r="B330" s="28" t="str">
        <f>"04"&amp;"."&amp;$B$777&amp;"."&amp;$B$778</f>
        <v>04.04.2024</v>
      </c>
      <c r="C330" s="88" t="s">
        <v>76</v>
      </c>
      <c r="D330" s="89">
        <f>ROUND(((D331+D332+D334+D333)/1000),5)</f>
        <v>1.5602</v>
      </c>
      <c r="E330" s="89">
        <f>ROUND(((E331+E332+E334+E333)/1000),5)</f>
        <v>1.49553</v>
      </c>
      <c r="F330" s="89">
        <f>ROUND(((F331+F332+F334+F333)/1000),5)</f>
        <v>1.46428</v>
      </c>
      <c r="G330" s="89">
        <f t="shared" ref="G330:AA330" si="189">ROUND(((G331+G332+G334+G333)/1000),5)</f>
        <v>1.46858</v>
      </c>
      <c r="H330" s="89">
        <f t="shared" si="189"/>
        <v>1.49579</v>
      </c>
      <c r="I330" s="89">
        <f t="shared" si="189"/>
        <v>1.6041399999999999</v>
      </c>
      <c r="J330" s="89">
        <f t="shared" si="189"/>
        <v>1.7185600000000001</v>
      </c>
      <c r="K330" s="89">
        <f t="shared" si="189"/>
        <v>1.8534600000000001</v>
      </c>
      <c r="L330" s="89">
        <f t="shared" si="189"/>
        <v>2.2055199999999999</v>
      </c>
      <c r="M330" s="89">
        <f t="shared" si="189"/>
        <v>2.3039499999999999</v>
      </c>
      <c r="N330" s="89">
        <f t="shared" si="189"/>
        <v>2.3195800000000002</v>
      </c>
      <c r="O330" s="89">
        <f t="shared" si="189"/>
        <v>2.30938</v>
      </c>
      <c r="P330" s="89">
        <f t="shared" si="189"/>
        <v>2.2938000000000001</v>
      </c>
      <c r="Q330" s="89">
        <f t="shared" si="189"/>
        <v>2.3163900000000002</v>
      </c>
      <c r="R330" s="89">
        <f t="shared" si="189"/>
        <v>2.2964099999999998</v>
      </c>
      <c r="S330" s="89">
        <f t="shared" si="189"/>
        <v>2.2839700000000001</v>
      </c>
      <c r="T330" s="89">
        <f t="shared" si="189"/>
        <v>2.2801300000000002</v>
      </c>
      <c r="U330" s="89">
        <f t="shared" si="189"/>
        <v>2.1901999999999999</v>
      </c>
      <c r="V330" s="89">
        <f t="shared" si="189"/>
        <v>2.2261899999999999</v>
      </c>
      <c r="W330" s="89">
        <f t="shared" si="189"/>
        <v>2.28233</v>
      </c>
      <c r="X330" s="89">
        <f t="shared" si="189"/>
        <v>2.2805300000000002</v>
      </c>
      <c r="Y330" s="89">
        <f t="shared" si="189"/>
        <v>2.16574</v>
      </c>
      <c r="Z330" s="89">
        <f t="shared" si="189"/>
        <v>1.8534900000000001</v>
      </c>
      <c r="AA330" s="89">
        <f t="shared" si="189"/>
        <v>1.7531000000000001</v>
      </c>
    </row>
    <row r="331" spans="1:27" ht="12.75" customHeight="1" outlineLevel="1" x14ac:dyDescent="0.2">
      <c r="A331" s="97" t="s">
        <v>2664</v>
      </c>
      <c r="B331" s="63" t="s">
        <v>242</v>
      </c>
      <c r="C331" s="43" t="s">
        <v>79</v>
      </c>
      <c r="D331" s="44">
        <v>1250.5999999999999</v>
      </c>
      <c r="E331" s="44">
        <v>1185.93</v>
      </c>
      <c r="F331" s="44">
        <v>1154.68</v>
      </c>
      <c r="G331" s="44">
        <v>1158.98</v>
      </c>
      <c r="H331" s="44">
        <v>1186.19</v>
      </c>
      <c r="I331" s="44">
        <v>1294.54</v>
      </c>
      <c r="J331" s="44">
        <v>1408.96</v>
      </c>
      <c r="K331" s="44">
        <v>1543.86</v>
      </c>
      <c r="L331" s="44">
        <v>1895.92</v>
      </c>
      <c r="M331" s="44">
        <v>1994.35</v>
      </c>
      <c r="N331" s="44">
        <v>2009.98</v>
      </c>
      <c r="O331" s="44">
        <v>1999.78</v>
      </c>
      <c r="P331" s="44">
        <v>1984.2</v>
      </c>
      <c r="Q331" s="44">
        <v>2006.79</v>
      </c>
      <c r="R331" s="44">
        <v>1986.81</v>
      </c>
      <c r="S331" s="44">
        <v>1974.37</v>
      </c>
      <c r="T331" s="44">
        <v>1970.53</v>
      </c>
      <c r="U331" s="44">
        <v>1880.6</v>
      </c>
      <c r="V331" s="44">
        <v>1916.59</v>
      </c>
      <c r="W331" s="44">
        <v>1972.73</v>
      </c>
      <c r="X331" s="44">
        <v>1970.93</v>
      </c>
      <c r="Y331" s="44">
        <v>1856.14</v>
      </c>
      <c r="Z331" s="44">
        <v>1543.89</v>
      </c>
      <c r="AA331" s="44">
        <v>1443.5</v>
      </c>
    </row>
    <row r="332" spans="1:27" ht="12.75" customHeight="1" outlineLevel="1" x14ac:dyDescent="0.2">
      <c r="A332" s="97" t="s">
        <v>2665</v>
      </c>
      <c r="B332" s="63" t="s">
        <v>90</v>
      </c>
      <c r="C332" s="43" t="s">
        <v>79</v>
      </c>
      <c r="D332" s="44">
        <f>$D$317</f>
        <v>217.03</v>
      </c>
      <c r="E332" s="44">
        <f t="shared" ref="E332:AA332" si="190">$D$317</f>
        <v>217.03</v>
      </c>
      <c r="F332" s="44">
        <f t="shared" si="190"/>
        <v>217.03</v>
      </c>
      <c r="G332" s="44">
        <f t="shared" si="190"/>
        <v>217.03</v>
      </c>
      <c r="H332" s="44">
        <f t="shared" si="190"/>
        <v>217.03</v>
      </c>
      <c r="I332" s="44">
        <f t="shared" si="190"/>
        <v>217.03</v>
      </c>
      <c r="J332" s="44">
        <f t="shared" si="190"/>
        <v>217.03</v>
      </c>
      <c r="K332" s="44">
        <f t="shared" si="190"/>
        <v>217.03</v>
      </c>
      <c r="L332" s="44">
        <f t="shared" si="190"/>
        <v>217.03</v>
      </c>
      <c r="M332" s="44">
        <f t="shared" si="190"/>
        <v>217.03</v>
      </c>
      <c r="N332" s="44">
        <f t="shared" si="190"/>
        <v>217.03</v>
      </c>
      <c r="O332" s="44">
        <f t="shared" si="190"/>
        <v>217.03</v>
      </c>
      <c r="P332" s="44">
        <f t="shared" si="190"/>
        <v>217.03</v>
      </c>
      <c r="Q332" s="44">
        <f t="shared" si="190"/>
        <v>217.03</v>
      </c>
      <c r="R332" s="44">
        <f t="shared" si="190"/>
        <v>217.03</v>
      </c>
      <c r="S332" s="44">
        <f t="shared" si="190"/>
        <v>217.03</v>
      </c>
      <c r="T332" s="44">
        <f t="shared" si="190"/>
        <v>217.03</v>
      </c>
      <c r="U332" s="44">
        <f t="shared" si="190"/>
        <v>217.03</v>
      </c>
      <c r="V332" s="44">
        <f t="shared" si="190"/>
        <v>217.03</v>
      </c>
      <c r="W332" s="44">
        <f t="shared" si="190"/>
        <v>217.03</v>
      </c>
      <c r="X332" s="44">
        <f t="shared" si="190"/>
        <v>217.03</v>
      </c>
      <c r="Y332" s="44">
        <f t="shared" si="190"/>
        <v>217.03</v>
      </c>
      <c r="Z332" s="44">
        <f t="shared" si="190"/>
        <v>217.03</v>
      </c>
      <c r="AA332" s="44">
        <f t="shared" si="190"/>
        <v>217.03</v>
      </c>
    </row>
    <row r="333" spans="1:27" ht="12.75" customHeight="1" outlineLevel="1" x14ac:dyDescent="0.2">
      <c r="A333" s="97" t="s">
        <v>2666</v>
      </c>
      <c r="B333" s="63" t="s">
        <v>83</v>
      </c>
      <c r="C333" s="43" t="s">
        <v>79</v>
      </c>
      <c r="D333" s="44">
        <v>4.3</v>
      </c>
      <c r="E333" s="44">
        <v>4.3</v>
      </c>
      <c r="F333" s="44">
        <v>4.3</v>
      </c>
      <c r="G333" s="44">
        <v>4.3</v>
      </c>
      <c r="H333" s="44">
        <v>4.3</v>
      </c>
      <c r="I333" s="44">
        <v>4.3</v>
      </c>
      <c r="J333" s="44">
        <v>4.3</v>
      </c>
      <c r="K333" s="44">
        <v>4.3</v>
      </c>
      <c r="L333" s="44">
        <v>4.3</v>
      </c>
      <c r="M333" s="44">
        <v>4.3</v>
      </c>
      <c r="N333" s="44">
        <v>4.3</v>
      </c>
      <c r="O333" s="44">
        <v>4.3</v>
      </c>
      <c r="P333" s="44">
        <v>4.3</v>
      </c>
      <c r="Q333" s="44">
        <v>4.3</v>
      </c>
      <c r="R333" s="44">
        <v>4.3</v>
      </c>
      <c r="S333" s="44">
        <v>4.3</v>
      </c>
      <c r="T333" s="44">
        <v>4.3</v>
      </c>
      <c r="U333" s="44">
        <v>4.3</v>
      </c>
      <c r="V333" s="44">
        <v>4.3</v>
      </c>
      <c r="W333" s="44">
        <v>4.3</v>
      </c>
      <c r="X333" s="44">
        <v>4.3</v>
      </c>
      <c r="Y333" s="44">
        <v>4.3</v>
      </c>
      <c r="Z333" s="44">
        <v>4.3</v>
      </c>
      <c r="AA333" s="44">
        <v>4.3</v>
      </c>
    </row>
    <row r="334" spans="1:27" ht="12.75" customHeight="1" outlineLevel="1" x14ac:dyDescent="0.2">
      <c r="A334" s="97" t="s">
        <v>2667</v>
      </c>
      <c r="B334" s="63" t="s">
        <v>81</v>
      </c>
      <c r="C334" s="43" t="s">
        <v>79</v>
      </c>
      <c r="D334" s="44">
        <f>$D$11</f>
        <v>88.27</v>
      </c>
      <c r="E334" s="44">
        <f t="shared" ref="E334:AA334" si="191">$D$11</f>
        <v>88.27</v>
      </c>
      <c r="F334" s="44">
        <f t="shared" si="191"/>
        <v>88.27</v>
      </c>
      <c r="G334" s="44">
        <f t="shared" si="191"/>
        <v>88.27</v>
      </c>
      <c r="H334" s="44">
        <f t="shared" si="191"/>
        <v>88.27</v>
      </c>
      <c r="I334" s="44">
        <f t="shared" si="191"/>
        <v>88.27</v>
      </c>
      <c r="J334" s="44">
        <f t="shared" si="191"/>
        <v>88.27</v>
      </c>
      <c r="K334" s="44">
        <f t="shared" si="191"/>
        <v>88.27</v>
      </c>
      <c r="L334" s="44">
        <f t="shared" si="191"/>
        <v>88.27</v>
      </c>
      <c r="M334" s="44">
        <f t="shared" si="191"/>
        <v>88.27</v>
      </c>
      <c r="N334" s="44">
        <f t="shared" si="191"/>
        <v>88.27</v>
      </c>
      <c r="O334" s="44">
        <f t="shared" si="191"/>
        <v>88.27</v>
      </c>
      <c r="P334" s="44">
        <f t="shared" si="191"/>
        <v>88.27</v>
      </c>
      <c r="Q334" s="44">
        <f t="shared" si="191"/>
        <v>88.27</v>
      </c>
      <c r="R334" s="44">
        <f t="shared" si="191"/>
        <v>88.27</v>
      </c>
      <c r="S334" s="44">
        <f t="shared" si="191"/>
        <v>88.27</v>
      </c>
      <c r="T334" s="44">
        <f t="shared" si="191"/>
        <v>88.27</v>
      </c>
      <c r="U334" s="44">
        <f t="shared" si="191"/>
        <v>88.27</v>
      </c>
      <c r="V334" s="44">
        <f t="shared" si="191"/>
        <v>88.27</v>
      </c>
      <c r="W334" s="44">
        <f t="shared" si="191"/>
        <v>88.27</v>
      </c>
      <c r="X334" s="44">
        <f t="shared" si="191"/>
        <v>88.27</v>
      </c>
      <c r="Y334" s="44">
        <f t="shared" si="191"/>
        <v>88.27</v>
      </c>
      <c r="Z334" s="44">
        <f t="shared" si="191"/>
        <v>88.27</v>
      </c>
      <c r="AA334" s="44">
        <f t="shared" si="191"/>
        <v>88.27</v>
      </c>
    </row>
    <row r="335" spans="1:27" ht="12.75" customHeight="1" x14ac:dyDescent="0.2">
      <c r="A335" s="96" t="s">
        <v>2668</v>
      </c>
      <c r="B335" s="28" t="str">
        <f>"05"&amp;"."&amp;$B$777&amp;"."&amp;$B$778</f>
        <v>05.04.2024</v>
      </c>
      <c r="C335" s="88" t="s">
        <v>76</v>
      </c>
      <c r="D335" s="89">
        <f>ROUND(((D336+D337+D339+D338)/1000),5)</f>
        <v>1.56833</v>
      </c>
      <c r="E335" s="89">
        <f>ROUND(((E336+E337+E339+E338)/1000),5)</f>
        <v>1.48996</v>
      </c>
      <c r="F335" s="89">
        <f>ROUND(((F336+F337+F339+F338)/1000),5)</f>
        <v>1.4797800000000001</v>
      </c>
      <c r="G335" s="89">
        <f t="shared" ref="G335:AA335" si="192">ROUND(((G336+G337+G339+G338)/1000),5)</f>
        <v>1.4811000000000001</v>
      </c>
      <c r="H335" s="89">
        <f t="shared" si="192"/>
        <v>1.5150600000000001</v>
      </c>
      <c r="I335" s="89">
        <f t="shared" si="192"/>
        <v>1.62666</v>
      </c>
      <c r="J335" s="89">
        <f t="shared" si="192"/>
        <v>1.7397899999999999</v>
      </c>
      <c r="K335" s="89">
        <f t="shared" si="192"/>
        <v>1.9527600000000001</v>
      </c>
      <c r="L335" s="89">
        <f t="shared" si="192"/>
        <v>2.2034899999999999</v>
      </c>
      <c r="M335" s="89">
        <f t="shared" si="192"/>
        <v>2.2587199999999998</v>
      </c>
      <c r="N335" s="89">
        <f t="shared" si="192"/>
        <v>2.26735</v>
      </c>
      <c r="O335" s="89">
        <f t="shared" si="192"/>
        <v>2.26891</v>
      </c>
      <c r="P335" s="89">
        <f t="shared" si="192"/>
        <v>2.2591199999999998</v>
      </c>
      <c r="Q335" s="89">
        <f t="shared" si="192"/>
        <v>2.26268</v>
      </c>
      <c r="R335" s="89">
        <f t="shared" si="192"/>
        <v>2.2585000000000002</v>
      </c>
      <c r="S335" s="89">
        <f t="shared" si="192"/>
        <v>2.25379</v>
      </c>
      <c r="T335" s="89">
        <f t="shared" si="192"/>
        <v>2.2458999999999998</v>
      </c>
      <c r="U335" s="89">
        <f t="shared" si="192"/>
        <v>2.1879300000000002</v>
      </c>
      <c r="V335" s="89">
        <f t="shared" si="192"/>
        <v>2.1969599999999998</v>
      </c>
      <c r="W335" s="89">
        <f t="shared" si="192"/>
        <v>2.2486999999999999</v>
      </c>
      <c r="X335" s="89">
        <f t="shared" si="192"/>
        <v>2.2586300000000001</v>
      </c>
      <c r="Y335" s="89">
        <f t="shared" si="192"/>
        <v>2.7138399999999998</v>
      </c>
      <c r="Z335" s="89">
        <f t="shared" si="192"/>
        <v>2.4333300000000002</v>
      </c>
      <c r="AA335" s="89">
        <f t="shared" si="192"/>
        <v>1.8873200000000001</v>
      </c>
    </row>
    <row r="336" spans="1:27" ht="12.75" customHeight="1" outlineLevel="1" x14ac:dyDescent="0.2">
      <c r="A336" s="97" t="s">
        <v>2669</v>
      </c>
      <c r="B336" s="63" t="s">
        <v>242</v>
      </c>
      <c r="C336" s="43" t="s">
        <v>79</v>
      </c>
      <c r="D336" s="44">
        <v>1258.73</v>
      </c>
      <c r="E336" s="44">
        <v>1180.3599999999999</v>
      </c>
      <c r="F336" s="44">
        <v>1170.18</v>
      </c>
      <c r="G336" s="44">
        <v>1171.5</v>
      </c>
      <c r="H336" s="44">
        <v>1205.46</v>
      </c>
      <c r="I336" s="44">
        <v>1317.06</v>
      </c>
      <c r="J336" s="44">
        <v>1430.19</v>
      </c>
      <c r="K336" s="44">
        <v>1643.16</v>
      </c>
      <c r="L336" s="44">
        <v>1893.89</v>
      </c>
      <c r="M336" s="44">
        <v>1949.12</v>
      </c>
      <c r="N336" s="44">
        <v>1957.75</v>
      </c>
      <c r="O336" s="44">
        <v>1959.31</v>
      </c>
      <c r="P336" s="44">
        <v>1949.52</v>
      </c>
      <c r="Q336" s="44">
        <v>1953.08</v>
      </c>
      <c r="R336" s="44">
        <v>1948.9</v>
      </c>
      <c r="S336" s="44">
        <v>1944.19</v>
      </c>
      <c r="T336" s="44">
        <v>1936.3</v>
      </c>
      <c r="U336" s="44">
        <v>1878.33</v>
      </c>
      <c r="V336" s="44">
        <v>1887.36</v>
      </c>
      <c r="W336" s="44">
        <v>1939.1</v>
      </c>
      <c r="X336" s="44">
        <v>1949.03</v>
      </c>
      <c r="Y336" s="44">
        <v>2404.2399999999998</v>
      </c>
      <c r="Z336" s="44">
        <v>2123.73</v>
      </c>
      <c r="AA336" s="44">
        <v>1577.72</v>
      </c>
    </row>
    <row r="337" spans="1:27" ht="12.75" customHeight="1" outlineLevel="1" x14ac:dyDescent="0.2">
      <c r="A337" s="97" t="s">
        <v>2670</v>
      </c>
      <c r="B337" s="63" t="s">
        <v>90</v>
      </c>
      <c r="C337" s="43" t="s">
        <v>79</v>
      </c>
      <c r="D337" s="44">
        <f>$D$317</f>
        <v>217.03</v>
      </c>
      <c r="E337" s="44">
        <f t="shared" ref="E337:AA337" si="193">$D$317</f>
        <v>217.03</v>
      </c>
      <c r="F337" s="44">
        <f t="shared" si="193"/>
        <v>217.03</v>
      </c>
      <c r="G337" s="44">
        <f t="shared" si="193"/>
        <v>217.03</v>
      </c>
      <c r="H337" s="44">
        <f t="shared" si="193"/>
        <v>217.03</v>
      </c>
      <c r="I337" s="44">
        <f t="shared" si="193"/>
        <v>217.03</v>
      </c>
      <c r="J337" s="44">
        <f t="shared" si="193"/>
        <v>217.03</v>
      </c>
      <c r="K337" s="44">
        <f t="shared" si="193"/>
        <v>217.03</v>
      </c>
      <c r="L337" s="44">
        <f t="shared" si="193"/>
        <v>217.03</v>
      </c>
      <c r="M337" s="44">
        <f t="shared" si="193"/>
        <v>217.03</v>
      </c>
      <c r="N337" s="44">
        <f t="shared" si="193"/>
        <v>217.03</v>
      </c>
      <c r="O337" s="44">
        <f t="shared" si="193"/>
        <v>217.03</v>
      </c>
      <c r="P337" s="44">
        <f t="shared" si="193"/>
        <v>217.03</v>
      </c>
      <c r="Q337" s="44">
        <f t="shared" si="193"/>
        <v>217.03</v>
      </c>
      <c r="R337" s="44">
        <f t="shared" si="193"/>
        <v>217.03</v>
      </c>
      <c r="S337" s="44">
        <f t="shared" si="193"/>
        <v>217.03</v>
      </c>
      <c r="T337" s="44">
        <f t="shared" si="193"/>
        <v>217.03</v>
      </c>
      <c r="U337" s="44">
        <f t="shared" si="193"/>
        <v>217.03</v>
      </c>
      <c r="V337" s="44">
        <f t="shared" si="193"/>
        <v>217.03</v>
      </c>
      <c r="W337" s="44">
        <f t="shared" si="193"/>
        <v>217.03</v>
      </c>
      <c r="X337" s="44">
        <f t="shared" si="193"/>
        <v>217.03</v>
      </c>
      <c r="Y337" s="44">
        <f t="shared" si="193"/>
        <v>217.03</v>
      </c>
      <c r="Z337" s="44">
        <f t="shared" si="193"/>
        <v>217.03</v>
      </c>
      <c r="AA337" s="44">
        <f t="shared" si="193"/>
        <v>217.03</v>
      </c>
    </row>
    <row r="338" spans="1:27" ht="12.75" customHeight="1" outlineLevel="1" x14ac:dyDescent="0.2">
      <c r="A338" s="97" t="s">
        <v>2671</v>
      </c>
      <c r="B338" s="63" t="s">
        <v>83</v>
      </c>
      <c r="C338" s="43" t="s">
        <v>79</v>
      </c>
      <c r="D338" s="44">
        <v>4.3</v>
      </c>
      <c r="E338" s="44">
        <v>4.3</v>
      </c>
      <c r="F338" s="44">
        <v>4.3</v>
      </c>
      <c r="G338" s="44">
        <v>4.3</v>
      </c>
      <c r="H338" s="44">
        <v>4.3</v>
      </c>
      <c r="I338" s="44">
        <v>4.3</v>
      </c>
      <c r="J338" s="44">
        <v>4.3</v>
      </c>
      <c r="K338" s="44">
        <v>4.3</v>
      </c>
      <c r="L338" s="44">
        <v>4.3</v>
      </c>
      <c r="M338" s="44">
        <v>4.3</v>
      </c>
      <c r="N338" s="44">
        <v>4.3</v>
      </c>
      <c r="O338" s="44">
        <v>4.3</v>
      </c>
      <c r="P338" s="44">
        <v>4.3</v>
      </c>
      <c r="Q338" s="44">
        <v>4.3</v>
      </c>
      <c r="R338" s="44">
        <v>4.3</v>
      </c>
      <c r="S338" s="44">
        <v>4.3</v>
      </c>
      <c r="T338" s="44">
        <v>4.3</v>
      </c>
      <c r="U338" s="44">
        <v>4.3</v>
      </c>
      <c r="V338" s="44">
        <v>4.3</v>
      </c>
      <c r="W338" s="44">
        <v>4.3</v>
      </c>
      <c r="X338" s="44">
        <v>4.3</v>
      </c>
      <c r="Y338" s="44">
        <v>4.3</v>
      </c>
      <c r="Z338" s="44">
        <v>4.3</v>
      </c>
      <c r="AA338" s="44">
        <v>4.3</v>
      </c>
    </row>
    <row r="339" spans="1:27" ht="12.75" customHeight="1" outlineLevel="1" x14ac:dyDescent="0.2">
      <c r="A339" s="97" t="s">
        <v>2672</v>
      </c>
      <c r="B339" s="63" t="s">
        <v>81</v>
      </c>
      <c r="C339" s="43" t="s">
        <v>79</v>
      </c>
      <c r="D339" s="44">
        <f>$D$11</f>
        <v>88.27</v>
      </c>
      <c r="E339" s="44">
        <f t="shared" ref="E339:AA339" si="194">$D$11</f>
        <v>88.27</v>
      </c>
      <c r="F339" s="44">
        <f t="shared" si="194"/>
        <v>88.27</v>
      </c>
      <c r="G339" s="44">
        <f t="shared" si="194"/>
        <v>88.27</v>
      </c>
      <c r="H339" s="44">
        <f t="shared" si="194"/>
        <v>88.27</v>
      </c>
      <c r="I339" s="44">
        <f t="shared" si="194"/>
        <v>88.27</v>
      </c>
      <c r="J339" s="44">
        <f t="shared" si="194"/>
        <v>88.27</v>
      </c>
      <c r="K339" s="44">
        <f t="shared" si="194"/>
        <v>88.27</v>
      </c>
      <c r="L339" s="44">
        <f t="shared" si="194"/>
        <v>88.27</v>
      </c>
      <c r="M339" s="44">
        <f t="shared" si="194"/>
        <v>88.27</v>
      </c>
      <c r="N339" s="44">
        <f t="shared" si="194"/>
        <v>88.27</v>
      </c>
      <c r="O339" s="44">
        <f t="shared" si="194"/>
        <v>88.27</v>
      </c>
      <c r="P339" s="44">
        <f t="shared" si="194"/>
        <v>88.27</v>
      </c>
      <c r="Q339" s="44">
        <f t="shared" si="194"/>
        <v>88.27</v>
      </c>
      <c r="R339" s="44">
        <f t="shared" si="194"/>
        <v>88.27</v>
      </c>
      <c r="S339" s="44">
        <f t="shared" si="194"/>
        <v>88.27</v>
      </c>
      <c r="T339" s="44">
        <f t="shared" si="194"/>
        <v>88.27</v>
      </c>
      <c r="U339" s="44">
        <f t="shared" si="194"/>
        <v>88.27</v>
      </c>
      <c r="V339" s="44">
        <f t="shared" si="194"/>
        <v>88.27</v>
      </c>
      <c r="W339" s="44">
        <f t="shared" si="194"/>
        <v>88.27</v>
      </c>
      <c r="X339" s="44">
        <f t="shared" si="194"/>
        <v>88.27</v>
      </c>
      <c r="Y339" s="44">
        <f t="shared" si="194"/>
        <v>88.27</v>
      </c>
      <c r="Z339" s="44">
        <f t="shared" si="194"/>
        <v>88.27</v>
      </c>
      <c r="AA339" s="44">
        <f t="shared" si="194"/>
        <v>88.27</v>
      </c>
    </row>
    <row r="340" spans="1:27" ht="12.75" customHeight="1" x14ac:dyDescent="0.2">
      <c r="A340" s="96" t="s">
        <v>2673</v>
      </c>
      <c r="B340" s="28" t="str">
        <f>"06"&amp;"."&amp;$B$777&amp;"."&amp;$B$778</f>
        <v>06.04.2024</v>
      </c>
      <c r="C340" s="88" t="s">
        <v>76</v>
      </c>
      <c r="D340" s="89">
        <f>ROUND(((D341+D342+D344+D343)/1000),5)</f>
        <v>1.7394400000000001</v>
      </c>
      <c r="E340" s="89">
        <f>ROUND(((E341+E342+E344+E343)/1000),5)</f>
        <v>1.57786</v>
      </c>
      <c r="F340" s="89">
        <f>ROUND(((F341+F342+F344+F343)/1000),5)</f>
        <v>1.53227</v>
      </c>
      <c r="G340" s="89">
        <f t="shared" ref="G340:AA340" si="195">ROUND(((G341+G342+G344+G343)/1000),5)</f>
        <v>1.5285299999999999</v>
      </c>
      <c r="H340" s="89">
        <f t="shared" si="195"/>
        <v>1.5718700000000001</v>
      </c>
      <c r="I340" s="89">
        <f t="shared" si="195"/>
        <v>1.6343700000000001</v>
      </c>
      <c r="J340" s="89">
        <f t="shared" si="195"/>
        <v>1.65751</v>
      </c>
      <c r="K340" s="89">
        <f t="shared" si="195"/>
        <v>1.7599400000000001</v>
      </c>
      <c r="L340" s="89">
        <f t="shared" si="195"/>
        <v>2.1425800000000002</v>
      </c>
      <c r="M340" s="89">
        <f t="shared" si="195"/>
        <v>2.2360199999999999</v>
      </c>
      <c r="N340" s="89">
        <f t="shared" si="195"/>
        <v>2.4076399999999998</v>
      </c>
      <c r="O340" s="89">
        <f t="shared" si="195"/>
        <v>2.2614999999999998</v>
      </c>
      <c r="P340" s="89">
        <f t="shared" si="195"/>
        <v>2.2607200000000001</v>
      </c>
      <c r="Q340" s="89">
        <f t="shared" si="195"/>
        <v>2.25989</v>
      </c>
      <c r="R340" s="89">
        <f t="shared" si="195"/>
        <v>2.2571500000000002</v>
      </c>
      <c r="S340" s="89">
        <f t="shared" si="195"/>
        <v>2.2532399999999999</v>
      </c>
      <c r="T340" s="89">
        <f t="shared" si="195"/>
        <v>2.33962</v>
      </c>
      <c r="U340" s="89">
        <f t="shared" si="195"/>
        <v>2.1716000000000002</v>
      </c>
      <c r="V340" s="89">
        <f t="shared" si="195"/>
        <v>2.1824699999999999</v>
      </c>
      <c r="W340" s="89">
        <f t="shared" si="195"/>
        <v>2.2621099999999998</v>
      </c>
      <c r="X340" s="89">
        <f t="shared" si="195"/>
        <v>2.2602699999999998</v>
      </c>
      <c r="Y340" s="89">
        <f t="shared" si="195"/>
        <v>2.1365699999999999</v>
      </c>
      <c r="Z340" s="89">
        <f t="shared" si="195"/>
        <v>1.8606799999999999</v>
      </c>
      <c r="AA340" s="89">
        <f t="shared" si="195"/>
        <v>1.7490699999999999</v>
      </c>
    </row>
    <row r="341" spans="1:27" ht="12.75" customHeight="1" outlineLevel="1" x14ac:dyDescent="0.2">
      <c r="A341" s="97" t="s">
        <v>2674</v>
      </c>
      <c r="B341" s="63" t="s">
        <v>242</v>
      </c>
      <c r="C341" s="43" t="s">
        <v>79</v>
      </c>
      <c r="D341" s="44">
        <v>1429.84</v>
      </c>
      <c r="E341" s="44">
        <v>1268.26</v>
      </c>
      <c r="F341" s="44">
        <v>1222.67</v>
      </c>
      <c r="G341" s="44">
        <v>1218.93</v>
      </c>
      <c r="H341" s="44">
        <v>1262.27</v>
      </c>
      <c r="I341" s="44">
        <v>1324.77</v>
      </c>
      <c r="J341" s="44">
        <v>1347.91</v>
      </c>
      <c r="K341" s="44">
        <v>1450.34</v>
      </c>
      <c r="L341" s="44">
        <v>1832.98</v>
      </c>
      <c r="M341" s="44">
        <v>1926.42</v>
      </c>
      <c r="N341" s="44">
        <v>2098.04</v>
      </c>
      <c r="O341" s="44">
        <v>1951.9</v>
      </c>
      <c r="P341" s="44">
        <v>1951.12</v>
      </c>
      <c r="Q341" s="44">
        <v>1950.29</v>
      </c>
      <c r="R341" s="44">
        <v>1947.55</v>
      </c>
      <c r="S341" s="44">
        <v>1943.64</v>
      </c>
      <c r="T341" s="44">
        <v>2030.02</v>
      </c>
      <c r="U341" s="44">
        <v>1862</v>
      </c>
      <c r="V341" s="44">
        <v>1872.87</v>
      </c>
      <c r="W341" s="44">
        <v>1952.51</v>
      </c>
      <c r="X341" s="44">
        <v>1950.67</v>
      </c>
      <c r="Y341" s="44">
        <v>1826.97</v>
      </c>
      <c r="Z341" s="44">
        <v>1551.08</v>
      </c>
      <c r="AA341" s="44">
        <v>1439.47</v>
      </c>
    </row>
    <row r="342" spans="1:27" ht="12.75" customHeight="1" outlineLevel="1" x14ac:dyDescent="0.2">
      <c r="A342" s="97" t="s">
        <v>2675</v>
      </c>
      <c r="B342" s="63" t="s">
        <v>90</v>
      </c>
      <c r="C342" s="43" t="s">
        <v>79</v>
      </c>
      <c r="D342" s="44">
        <f>$D$317</f>
        <v>217.03</v>
      </c>
      <c r="E342" s="44">
        <f t="shared" ref="E342:AA342" si="196">$D$317</f>
        <v>217.03</v>
      </c>
      <c r="F342" s="44">
        <f t="shared" si="196"/>
        <v>217.03</v>
      </c>
      <c r="G342" s="44">
        <f t="shared" si="196"/>
        <v>217.03</v>
      </c>
      <c r="H342" s="44">
        <f t="shared" si="196"/>
        <v>217.03</v>
      </c>
      <c r="I342" s="44">
        <f t="shared" si="196"/>
        <v>217.03</v>
      </c>
      <c r="J342" s="44">
        <f t="shared" si="196"/>
        <v>217.03</v>
      </c>
      <c r="K342" s="44">
        <f t="shared" si="196"/>
        <v>217.03</v>
      </c>
      <c r="L342" s="44">
        <f t="shared" si="196"/>
        <v>217.03</v>
      </c>
      <c r="M342" s="44">
        <f t="shared" si="196"/>
        <v>217.03</v>
      </c>
      <c r="N342" s="44">
        <f t="shared" si="196"/>
        <v>217.03</v>
      </c>
      <c r="O342" s="44">
        <f t="shared" si="196"/>
        <v>217.03</v>
      </c>
      <c r="P342" s="44">
        <f t="shared" si="196"/>
        <v>217.03</v>
      </c>
      <c r="Q342" s="44">
        <f t="shared" si="196"/>
        <v>217.03</v>
      </c>
      <c r="R342" s="44">
        <f t="shared" si="196"/>
        <v>217.03</v>
      </c>
      <c r="S342" s="44">
        <f t="shared" si="196"/>
        <v>217.03</v>
      </c>
      <c r="T342" s="44">
        <f t="shared" si="196"/>
        <v>217.03</v>
      </c>
      <c r="U342" s="44">
        <f t="shared" si="196"/>
        <v>217.03</v>
      </c>
      <c r="V342" s="44">
        <f t="shared" si="196"/>
        <v>217.03</v>
      </c>
      <c r="W342" s="44">
        <f t="shared" si="196"/>
        <v>217.03</v>
      </c>
      <c r="X342" s="44">
        <f t="shared" si="196"/>
        <v>217.03</v>
      </c>
      <c r="Y342" s="44">
        <f t="shared" si="196"/>
        <v>217.03</v>
      </c>
      <c r="Z342" s="44">
        <f t="shared" si="196"/>
        <v>217.03</v>
      </c>
      <c r="AA342" s="44">
        <f t="shared" si="196"/>
        <v>217.03</v>
      </c>
    </row>
    <row r="343" spans="1:27" ht="12.75" customHeight="1" outlineLevel="1" x14ac:dyDescent="0.2">
      <c r="A343" s="97" t="s">
        <v>2676</v>
      </c>
      <c r="B343" s="63" t="s">
        <v>83</v>
      </c>
      <c r="C343" s="43" t="s">
        <v>79</v>
      </c>
      <c r="D343" s="44">
        <v>4.3</v>
      </c>
      <c r="E343" s="44">
        <v>4.3</v>
      </c>
      <c r="F343" s="44">
        <v>4.3</v>
      </c>
      <c r="G343" s="44">
        <v>4.3</v>
      </c>
      <c r="H343" s="44">
        <v>4.3</v>
      </c>
      <c r="I343" s="44">
        <v>4.3</v>
      </c>
      <c r="J343" s="44">
        <v>4.3</v>
      </c>
      <c r="K343" s="44">
        <v>4.3</v>
      </c>
      <c r="L343" s="44">
        <v>4.3</v>
      </c>
      <c r="M343" s="44">
        <v>4.3</v>
      </c>
      <c r="N343" s="44">
        <v>4.3</v>
      </c>
      <c r="O343" s="44">
        <v>4.3</v>
      </c>
      <c r="P343" s="44">
        <v>4.3</v>
      </c>
      <c r="Q343" s="44">
        <v>4.3</v>
      </c>
      <c r="R343" s="44">
        <v>4.3</v>
      </c>
      <c r="S343" s="44">
        <v>4.3</v>
      </c>
      <c r="T343" s="44">
        <v>4.3</v>
      </c>
      <c r="U343" s="44">
        <v>4.3</v>
      </c>
      <c r="V343" s="44">
        <v>4.3</v>
      </c>
      <c r="W343" s="44">
        <v>4.3</v>
      </c>
      <c r="X343" s="44">
        <v>4.3</v>
      </c>
      <c r="Y343" s="44">
        <v>4.3</v>
      </c>
      <c r="Z343" s="44">
        <v>4.3</v>
      </c>
      <c r="AA343" s="44">
        <v>4.3</v>
      </c>
    </row>
    <row r="344" spans="1:27" ht="12.75" customHeight="1" outlineLevel="1" x14ac:dyDescent="0.2">
      <c r="A344" s="97" t="s">
        <v>2677</v>
      </c>
      <c r="B344" s="63" t="s">
        <v>81</v>
      </c>
      <c r="C344" s="43" t="s">
        <v>79</v>
      </c>
      <c r="D344" s="44">
        <f>$D$11</f>
        <v>88.27</v>
      </c>
      <c r="E344" s="44">
        <f t="shared" ref="E344:AA344" si="197">$D$11</f>
        <v>88.27</v>
      </c>
      <c r="F344" s="44">
        <f t="shared" si="197"/>
        <v>88.27</v>
      </c>
      <c r="G344" s="44">
        <f t="shared" si="197"/>
        <v>88.27</v>
      </c>
      <c r="H344" s="44">
        <f t="shared" si="197"/>
        <v>88.27</v>
      </c>
      <c r="I344" s="44">
        <f t="shared" si="197"/>
        <v>88.27</v>
      </c>
      <c r="J344" s="44">
        <f t="shared" si="197"/>
        <v>88.27</v>
      </c>
      <c r="K344" s="44">
        <f t="shared" si="197"/>
        <v>88.27</v>
      </c>
      <c r="L344" s="44">
        <f t="shared" si="197"/>
        <v>88.27</v>
      </c>
      <c r="M344" s="44">
        <f t="shared" si="197"/>
        <v>88.27</v>
      </c>
      <c r="N344" s="44">
        <f t="shared" si="197"/>
        <v>88.27</v>
      </c>
      <c r="O344" s="44">
        <f t="shared" si="197"/>
        <v>88.27</v>
      </c>
      <c r="P344" s="44">
        <f t="shared" si="197"/>
        <v>88.27</v>
      </c>
      <c r="Q344" s="44">
        <f t="shared" si="197"/>
        <v>88.27</v>
      </c>
      <c r="R344" s="44">
        <f t="shared" si="197"/>
        <v>88.27</v>
      </c>
      <c r="S344" s="44">
        <f t="shared" si="197"/>
        <v>88.27</v>
      </c>
      <c r="T344" s="44">
        <f t="shared" si="197"/>
        <v>88.27</v>
      </c>
      <c r="U344" s="44">
        <f t="shared" si="197"/>
        <v>88.27</v>
      </c>
      <c r="V344" s="44">
        <f t="shared" si="197"/>
        <v>88.27</v>
      </c>
      <c r="W344" s="44">
        <f t="shared" si="197"/>
        <v>88.27</v>
      </c>
      <c r="X344" s="44">
        <f t="shared" si="197"/>
        <v>88.27</v>
      </c>
      <c r="Y344" s="44">
        <f t="shared" si="197"/>
        <v>88.27</v>
      </c>
      <c r="Z344" s="44">
        <f t="shared" si="197"/>
        <v>88.27</v>
      </c>
      <c r="AA344" s="44">
        <f t="shared" si="197"/>
        <v>88.27</v>
      </c>
    </row>
    <row r="345" spans="1:27" ht="12.75" customHeight="1" x14ac:dyDescent="0.2">
      <c r="A345" s="96" t="s">
        <v>2678</v>
      </c>
      <c r="B345" s="28" t="str">
        <f>"07"&amp;"."&amp;$B$777&amp;"."&amp;$B$778</f>
        <v>07.04.2024</v>
      </c>
      <c r="C345" s="88" t="s">
        <v>76</v>
      </c>
      <c r="D345" s="89">
        <f>ROUND(((D346+D347+D349+D348)/1000),5)</f>
        <v>1.6836899999999999</v>
      </c>
      <c r="E345" s="89">
        <f>ROUND(((E346+E347+E349+E348)/1000),5)</f>
        <v>1.56514</v>
      </c>
      <c r="F345" s="89">
        <f>ROUND(((F346+F347+F349+F348)/1000),5)</f>
        <v>1.5109900000000001</v>
      </c>
      <c r="G345" s="89">
        <f t="shared" ref="G345:AA345" si="198">ROUND(((G346+G347+G349+G348)/1000),5)</f>
        <v>1.4981899999999999</v>
      </c>
      <c r="H345" s="89">
        <f t="shared" si="198"/>
        <v>1.50827</v>
      </c>
      <c r="I345" s="89">
        <f t="shared" si="198"/>
        <v>1.5136799999999999</v>
      </c>
      <c r="J345" s="89">
        <f t="shared" si="198"/>
        <v>1.51088</v>
      </c>
      <c r="K345" s="89">
        <f t="shared" si="198"/>
        <v>1.6295900000000001</v>
      </c>
      <c r="L345" s="89">
        <f t="shared" si="198"/>
        <v>1.78454</v>
      </c>
      <c r="M345" s="89">
        <f t="shared" si="198"/>
        <v>1.85104</v>
      </c>
      <c r="N345" s="89">
        <f t="shared" si="198"/>
        <v>1.94377</v>
      </c>
      <c r="O345" s="89">
        <f t="shared" si="198"/>
        <v>1.93147</v>
      </c>
      <c r="P345" s="89">
        <f t="shared" si="198"/>
        <v>1.91096</v>
      </c>
      <c r="Q345" s="89">
        <f t="shared" si="198"/>
        <v>1.9042600000000001</v>
      </c>
      <c r="R345" s="89">
        <f t="shared" si="198"/>
        <v>1.8948700000000001</v>
      </c>
      <c r="S345" s="89">
        <f t="shared" si="198"/>
        <v>1.9376100000000001</v>
      </c>
      <c r="T345" s="89">
        <f t="shared" si="198"/>
        <v>1.9190700000000001</v>
      </c>
      <c r="U345" s="89">
        <f t="shared" si="198"/>
        <v>1.93343</v>
      </c>
      <c r="V345" s="89">
        <f t="shared" si="198"/>
        <v>1.9440299999999999</v>
      </c>
      <c r="W345" s="89">
        <f t="shared" si="198"/>
        <v>2.2473900000000002</v>
      </c>
      <c r="X345" s="89">
        <f t="shared" si="198"/>
        <v>2.2861099999999999</v>
      </c>
      <c r="Y345" s="89">
        <f t="shared" si="198"/>
        <v>1.92889</v>
      </c>
      <c r="Z345" s="89">
        <f t="shared" si="198"/>
        <v>1.7382500000000001</v>
      </c>
      <c r="AA345" s="89">
        <f t="shared" si="198"/>
        <v>1.6648000000000001</v>
      </c>
    </row>
    <row r="346" spans="1:27" ht="12.75" customHeight="1" outlineLevel="1" x14ac:dyDescent="0.2">
      <c r="A346" s="97" t="s">
        <v>2679</v>
      </c>
      <c r="B346" s="63" t="s">
        <v>242</v>
      </c>
      <c r="C346" s="43" t="s">
        <v>79</v>
      </c>
      <c r="D346" s="44">
        <v>1374.09</v>
      </c>
      <c r="E346" s="44">
        <v>1255.54</v>
      </c>
      <c r="F346" s="44">
        <v>1201.3900000000001</v>
      </c>
      <c r="G346" s="44">
        <v>1188.5899999999999</v>
      </c>
      <c r="H346" s="44">
        <v>1198.67</v>
      </c>
      <c r="I346" s="44">
        <v>1204.08</v>
      </c>
      <c r="J346" s="44">
        <v>1201.28</v>
      </c>
      <c r="K346" s="44">
        <v>1319.99</v>
      </c>
      <c r="L346" s="44">
        <v>1474.94</v>
      </c>
      <c r="M346" s="44">
        <v>1541.44</v>
      </c>
      <c r="N346" s="44">
        <v>1634.17</v>
      </c>
      <c r="O346" s="44">
        <v>1621.87</v>
      </c>
      <c r="P346" s="44">
        <v>1601.36</v>
      </c>
      <c r="Q346" s="44">
        <v>1594.66</v>
      </c>
      <c r="R346" s="44">
        <v>1585.27</v>
      </c>
      <c r="S346" s="44">
        <v>1628.01</v>
      </c>
      <c r="T346" s="44">
        <v>1609.47</v>
      </c>
      <c r="U346" s="44">
        <v>1623.83</v>
      </c>
      <c r="V346" s="44">
        <v>1634.43</v>
      </c>
      <c r="W346" s="44">
        <v>1937.79</v>
      </c>
      <c r="X346" s="44">
        <v>1976.51</v>
      </c>
      <c r="Y346" s="44">
        <v>1619.29</v>
      </c>
      <c r="Z346" s="44">
        <v>1428.65</v>
      </c>
      <c r="AA346" s="44">
        <v>1355.2</v>
      </c>
    </row>
    <row r="347" spans="1:27" ht="12.75" customHeight="1" outlineLevel="1" x14ac:dyDescent="0.2">
      <c r="A347" s="97" t="s">
        <v>2680</v>
      </c>
      <c r="B347" s="63" t="s">
        <v>90</v>
      </c>
      <c r="C347" s="43" t="s">
        <v>79</v>
      </c>
      <c r="D347" s="44">
        <f>$D$317</f>
        <v>217.03</v>
      </c>
      <c r="E347" s="44">
        <f t="shared" ref="E347:AA347" si="199">$D$317</f>
        <v>217.03</v>
      </c>
      <c r="F347" s="44">
        <f t="shared" si="199"/>
        <v>217.03</v>
      </c>
      <c r="G347" s="44">
        <f t="shared" si="199"/>
        <v>217.03</v>
      </c>
      <c r="H347" s="44">
        <f t="shared" si="199"/>
        <v>217.03</v>
      </c>
      <c r="I347" s="44">
        <f t="shared" si="199"/>
        <v>217.03</v>
      </c>
      <c r="J347" s="44">
        <f t="shared" si="199"/>
        <v>217.03</v>
      </c>
      <c r="K347" s="44">
        <f t="shared" si="199"/>
        <v>217.03</v>
      </c>
      <c r="L347" s="44">
        <f t="shared" si="199"/>
        <v>217.03</v>
      </c>
      <c r="M347" s="44">
        <f t="shared" si="199"/>
        <v>217.03</v>
      </c>
      <c r="N347" s="44">
        <f t="shared" si="199"/>
        <v>217.03</v>
      </c>
      <c r="O347" s="44">
        <f t="shared" si="199"/>
        <v>217.03</v>
      </c>
      <c r="P347" s="44">
        <f t="shared" si="199"/>
        <v>217.03</v>
      </c>
      <c r="Q347" s="44">
        <f t="shared" si="199"/>
        <v>217.03</v>
      </c>
      <c r="R347" s="44">
        <f t="shared" si="199"/>
        <v>217.03</v>
      </c>
      <c r="S347" s="44">
        <f t="shared" si="199"/>
        <v>217.03</v>
      </c>
      <c r="T347" s="44">
        <f t="shared" si="199"/>
        <v>217.03</v>
      </c>
      <c r="U347" s="44">
        <f t="shared" si="199"/>
        <v>217.03</v>
      </c>
      <c r="V347" s="44">
        <f t="shared" si="199"/>
        <v>217.03</v>
      </c>
      <c r="W347" s="44">
        <f t="shared" si="199"/>
        <v>217.03</v>
      </c>
      <c r="X347" s="44">
        <f t="shared" si="199"/>
        <v>217.03</v>
      </c>
      <c r="Y347" s="44">
        <f t="shared" si="199"/>
        <v>217.03</v>
      </c>
      <c r="Z347" s="44">
        <f t="shared" si="199"/>
        <v>217.03</v>
      </c>
      <c r="AA347" s="44">
        <f t="shared" si="199"/>
        <v>217.03</v>
      </c>
    </row>
    <row r="348" spans="1:27" ht="12.75" customHeight="1" outlineLevel="1" x14ac:dyDescent="0.2">
      <c r="A348" s="97" t="s">
        <v>2681</v>
      </c>
      <c r="B348" s="63" t="s">
        <v>83</v>
      </c>
      <c r="C348" s="43" t="s">
        <v>79</v>
      </c>
      <c r="D348" s="44">
        <v>4.3</v>
      </c>
      <c r="E348" s="44">
        <v>4.3</v>
      </c>
      <c r="F348" s="44">
        <v>4.3</v>
      </c>
      <c r="G348" s="44">
        <v>4.3</v>
      </c>
      <c r="H348" s="44">
        <v>4.3</v>
      </c>
      <c r="I348" s="44">
        <v>4.3</v>
      </c>
      <c r="J348" s="44">
        <v>4.3</v>
      </c>
      <c r="K348" s="44">
        <v>4.3</v>
      </c>
      <c r="L348" s="44">
        <v>4.3</v>
      </c>
      <c r="M348" s="44">
        <v>4.3</v>
      </c>
      <c r="N348" s="44">
        <v>4.3</v>
      </c>
      <c r="O348" s="44">
        <v>4.3</v>
      </c>
      <c r="P348" s="44">
        <v>4.3</v>
      </c>
      <c r="Q348" s="44">
        <v>4.3</v>
      </c>
      <c r="R348" s="44">
        <v>4.3</v>
      </c>
      <c r="S348" s="44">
        <v>4.3</v>
      </c>
      <c r="T348" s="44">
        <v>4.3</v>
      </c>
      <c r="U348" s="44">
        <v>4.3</v>
      </c>
      <c r="V348" s="44">
        <v>4.3</v>
      </c>
      <c r="W348" s="44">
        <v>4.3</v>
      </c>
      <c r="X348" s="44">
        <v>4.3</v>
      </c>
      <c r="Y348" s="44">
        <v>4.3</v>
      </c>
      <c r="Z348" s="44">
        <v>4.3</v>
      </c>
      <c r="AA348" s="44">
        <v>4.3</v>
      </c>
    </row>
    <row r="349" spans="1:27" ht="12.75" customHeight="1" outlineLevel="1" x14ac:dyDescent="0.2">
      <c r="A349" s="97" t="s">
        <v>2682</v>
      </c>
      <c r="B349" s="63" t="s">
        <v>81</v>
      </c>
      <c r="C349" s="43" t="s">
        <v>79</v>
      </c>
      <c r="D349" s="44">
        <f>$D$11</f>
        <v>88.27</v>
      </c>
      <c r="E349" s="44">
        <f t="shared" ref="E349:AA349" si="200">$D$11</f>
        <v>88.27</v>
      </c>
      <c r="F349" s="44">
        <f t="shared" si="200"/>
        <v>88.27</v>
      </c>
      <c r="G349" s="44">
        <f t="shared" si="200"/>
        <v>88.27</v>
      </c>
      <c r="H349" s="44">
        <f t="shared" si="200"/>
        <v>88.27</v>
      </c>
      <c r="I349" s="44">
        <f t="shared" si="200"/>
        <v>88.27</v>
      </c>
      <c r="J349" s="44">
        <f t="shared" si="200"/>
        <v>88.27</v>
      </c>
      <c r="K349" s="44">
        <f t="shared" si="200"/>
        <v>88.27</v>
      </c>
      <c r="L349" s="44">
        <f t="shared" si="200"/>
        <v>88.27</v>
      </c>
      <c r="M349" s="44">
        <f t="shared" si="200"/>
        <v>88.27</v>
      </c>
      <c r="N349" s="44">
        <f t="shared" si="200"/>
        <v>88.27</v>
      </c>
      <c r="O349" s="44">
        <f t="shared" si="200"/>
        <v>88.27</v>
      </c>
      <c r="P349" s="44">
        <f t="shared" si="200"/>
        <v>88.27</v>
      </c>
      <c r="Q349" s="44">
        <f t="shared" si="200"/>
        <v>88.27</v>
      </c>
      <c r="R349" s="44">
        <f t="shared" si="200"/>
        <v>88.27</v>
      </c>
      <c r="S349" s="44">
        <f t="shared" si="200"/>
        <v>88.27</v>
      </c>
      <c r="T349" s="44">
        <f t="shared" si="200"/>
        <v>88.27</v>
      </c>
      <c r="U349" s="44">
        <f t="shared" si="200"/>
        <v>88.27</v>
      </c>
      <c r="V349" s="44">
        <f t="shared" si="200"/>
        <v>88.27</v>
      </c>
      <c r="W349" s="44">
        <f t="shared" si="200"/>
        <v>88.27</v>
      </c>
      <c r="X349" s="44">
        <f t="shared" si="200"/>
        <v>88.27</v>
      </c>
      <c r="Y349" s="44">
        <f t="shared" si="200"/>
        <v>88.27</v>
      </c>
      <c r="Z349" s="44">
        <f t="shared" si="200"/>
        <v>88.27</v>
      </c>
      <c r="AA349" s="44">
        <f t="shared" si="200"/>
        <v>88.27</v>
      </c>
    </row>
    <row r="350" spans="1:27" ht="12.75" customHeight="1" x14ac:dyDescent="0.2">
      <c r="A350" s="96" t="s">
        <v>2683</v>
      </c>
      <c r="B350" s="28" t="str">
        <f>"08"&amp;"."&amp;$B$777&amp;"."&amp;$B$778</f>
        <v>08.04.2024</v>
      </c>
      <c r="C350" s="88" t="s">
        <v>76</v>
      </c>
      <c r="D350" s="89">
        <f>ROUND(((D351+D352+D354+D353)/1000),5)</f>
        <v>1.5725800000000001</v>
      </c>
      <c r="E350" s="89">
        <f>ROUND(((E351+E352+E354+E353)/1000),5)</f>
        <v>1.49258</v>
      </c>
      <c r="F350" s="89">
        <f>ROUND(((F351+F352+F354+F353)/1000),5)</f>
        <v>1.4602999999999999</v>
      </c>
      <c r="G350" s="89">
        <f t="shared" ref="G350:AA350" si="201">ROUND(((G351+G352+G354+G353)/1000),5)</f>
        <v>1.4588399999999999</v>
      </c>
      <c r="H350" s="89">
        <f t="shared" si="201"/>
        <v>1.4913799999999999</v>
      </c>
      <c r="I350" s="89">
        <f t="shared" si="201"/>
        <v>1.56921</v>
      </c>
      <c r="J350" s="89">
        <f t="shared" si="201"/>
        <v>1.7093799999999999</v>
      </c>
      <c r="K350" s="89">
        <f t="shared" si="201"/>
        <v>1.9854700000000001</v>
      </c>
      <c r="L350" s="89">
        <f t="shared" si="201"/>
        <v>2.1960600000000001</v>
      </c>
      <c r="M350" s="89">
        <f t="shared" si="201"/>
        <v>2.4671500000000002</v>
      </c>
      <c r="N350" s="89">
        <f t="shared" si="201"/>
        <v>2.4952299999999998</v>
      </c>
      <c r="O350" s="89">
        <f t="shared" si="201"/>
        <v>2.30132</v>
      </c>
      <c r="P350" s="89">
        <f t="shared" si="201"/>
        <v>2.3127599999999999</v>
      </c>
      <c r="Q350" s="89">
        <f t="shared" si="201"/>
        <v>2.3459699999999999</v>
      </c>
      <c r="R350" s="89">
        <f t="shared" si="201"/>
        <v>2.31446</v>
      </c>
      <c r="S350" s="89">
        <f t="shared" si="201"/>
        <v>2.2749199999999998</v>
      </c>
      <c r="T350" s="89">
        <f t="shared" si="201"/>
        <v>2.23495</v>
      </c>
      <c r="U350" s="89">
        <f t="shared" si="201"/>
        <v>2.3049499999999998</v>
      </c>
      <c r="V350" s="89">
        <f t="shared" si="201"/>
        <v>2.4101599999999999</v>
      </c>
      <c r="W350" s="89">
        <f t="shared" si="201"/>
        <v>2.40361</v>
      </c>
      <c r="X350" s="89">
        <f t="shared" si="201"/>
        <v>2.2282500000000001</v>
      </c>
      <c r="Y350" s="89">
        <f t="shared" si="201"/>
        <v>2.1523099999999999</v>
      </c>
      <c r="Z350" s="89">
        <f t="shared" si="201"/>
        <v>1.8457699999999999</v>
      </c>
      <c r="AA350" s="89">
        <f t="shared" si="201"/>
        <v>1.7459</v>
      </c>
    </row>
    <row r="351" spans="1:27" ht="12.75" customHeight="1" outlineLevel="1" x14ac:dyDescent="0.2">
      <c r="A351" s="97" t="s">
        <v>2684</v>
      </c>
      <c r="B351" s="63" t="s">
        <v>242</v>
      </c>
      <c r="C351" s="43" t="s">
        <v>79</v>
      </c>
      <c r="D351" s="44">
        <v>1262.98</v>
      </c>
      <c r="E351" s="44">
        <v>1182.98</v>
      </c>
      <c r="F351" s="44">
        <v>1150.7</v>
      </c>
      <c r="G351" s="44">
        <v>1149.24</v>
      </c>
      <c r="H351" s="44">
        <v>1181.78</v>
      </c>
      <c r="I351" s="44">
        <v>1259.6099999999999</v>
      </c>
      <c r="J351" s="44">
        <v>1399.78</v>
      </c>
      <c r="K351" s="44">
        <v>1675.87</v>
      </c>
      <c r="L351" s="44">
        <v>1886.46</v>
      </c>
      <c r="M351" s="44">
        <v>2157.5500000000002</v>
      </c>
      <c r="N351" s="44">
        <v>2185.63</v>
      </c>
      <c r="O351" s="44">
        <v>1991.72</v>
      </c>
      <c r="P351" s="44">
        <v>2003.16</v>
      </c>
      <c r="Q351" s="44">
        <v>2036.37</v>
      </c>
      <c r="R351" s="44">
        <v>2004.86</v>
      </c>
      <c r="S351" s="44">
        <v>1965.32</v>
      </c>
      <c r="T351" s="44">
        <v>1925.35</v>
      </c>
      <c r="U351" s="44">
        <v>1995.35</v>
      </c>
      <c r="V351" s="44">
        <v>2100.56</v>
      </c>
      <c r="W351" s="44">
        <v>2094.0100000000002</v>
      </c>
      <c r="X351" s="44">
        <v>1918.65</v>
      </c>
      <c r="Y351" s="44">
        <v>1842.71</v>
      </c>
      <c r="Z351" s="44">
        <v>1536.17</v>
      </c>
      <c r="AA351" s="44">
        <v>1436.3</v>
      </c>
    </row>
    <row r="352" spans="1:27" ht="12.75" customHeight="1" outlineLevel="1" x14ac:dyDescent="0.2">
      <c r="A352" s="97" t="s">
        <v>2685</v>
      </c>
      <c r="B352" s="63" t="s">
        <v>90</v>
      </c>
      <c r="C352" s="43" t="s">
        <v>79</v>
      </c>
      <c r="D352" s="44">
        <f>$D$317</f>
        <v>217.03</v>
      </c>
      <c r="E352" s="44">
        <f t="shared" ref="E352:AA352" si="202">$D$317</f>
        <v>217.03</v>
      </c>
      <c r="F352" s="44">
        <f t="shared" si="202"/>
        <v>217.03</v>
      </c>
      <c r="G352" s="44">
        <f t="shared" si="202"/>
        <v>217.03</v>
      </c>
      <c r="H352" s="44">
        <f t="shared" si="202"/>
        <v>217.03</v>
      </c>
      <c r="I352" s="44">
        <f t="shared" si="202"/>
        <v>217.03</v>
      </c>
      <c r="J352" s="44">
        <f t="shared" si="202"/>
        <v>217.03</v>
      </c>
      <c r="K352" s="44">
        <f t="shared" si="202"/>
        <v>217.03</v>
      </c>
      <c r="L352" s="44">
        <f t="shared" si="202"/>
        <v>217.03</v>
      </c>
      <c r="M352" s="44">
        <f t="shared" si="202"/>
        <v>217.03</v>
      </c>
      <c r="N352" s="44">
        <f t="shared" si="202"/>
        <v>217.03</v>
      </c>
      <c r="O352" s="44">
        <f t="shared" si="202"/>
        <v>217.03</v>
      </c>
      <c r="P352" s="44">
        <f t="shared" si="202"/>
        <v>217.03</v>
      </c>
      <c r="Q352" s="44">
        <f t="shared" si="202"/>
        <v>217.03</v>
      </c>
      <c r="R352" s="44">
        <f t="shared" si="202"/>
        <v>217.03</v>
      </c>
      <c r="S352" s="44">
        <f t="shared" si="202"/>
        <v>217.03</v>
      </c>
      <c r="T352" s="44">
        <f t="shared" si="202"/>
        <v>217.03</v>
      </c>
      <c r="U352" s="44">
        <f t="shared" si="202"/>
        <v>217.03</v>
      </c>
      <c r="V352" s="44">
        <f t="shared" si="202"/>
        <v>217.03</v>
      </c>
      <c r="W352" s="44">
        <f t="shared" si="202"/>
        <v>217.03</v>
      </c>
      <c r="X352" s="44">
        <f t="shared" si="202"/>
        <v>217.03</v>
      </c>
      <c r="Y352" s="44">
        <f t="shared" si="202"/>
        <v>217.03</v>
      </c>
      <c r="Z352" s="44">
        <f t="shared" si="202"/>
        <v>217.03</v>
      </c>
      <c r="AA352" s="44">
        <f t="shared" si="202"/>
        <v>217.03</v>
      </c>
    </row>
    <row r="353" spans="1:27" ht="12.75" customHeight="1" outlineLevel="1" x14ac:dyDescent="0.2">
      <c r="A353" s="97" t="s">
        <v>2686</v>
      </c>
      <c r="B353" s="63" t="s">
        <v>83</v>
      </c>
      <c r="C353" s="43" t="s">
        <v>79</v>
      </c>
      <c r="D353" s="44">
        <v>4.3</v>
      </c>
      <c r="E353" s="44">
        <v>4.3</v>
      </c>
      <c r="F353" s="44">
        <v>4.3</v>
      </c>
      <c r="G353" s="44">
        <v>4.3</v>
      </c>
      <c r="H353" s="44">
        <v>4.3</v>
      </c>
      <c r="I353" s="44">
        <v>4.3</v>
      </c>
      <c r="J353" s="44">
        <v>4.3</v>
      </c>
      <c r="K353" s="44">
        <v>4.3</v>
      </c>
      <c r="L353" s="44">
        <v>4.3</v>
      </c>
      <c r="M353" s="44">
        <v>4.3</v>
      </c>
      <c r="N353" s="44">
        <v>4.3</v>
      </c>
      <c r="O353" s="44">
        <v>4.3</v>
      </c>
      <c r="P353" s="44">
        <v>4.3</v>
      </c>
      <c r="Q353" s="44">
        <v>4.3</v>
      </c>
      <c r="R353" s="44">
        <v>4.3</v>
      </c>
      <c r="S353" s="44">
        <v>4.3</v>
      </c>
      <c r="T353" s="44">
        <v>4.3</v>
      </c>
      <c r="U353" s="44">
        <v>4.3</v>
      </c>
      <c r="V353" s="44">
        <v>4.3</v>
      </c>
      <c r="W353" s="44">
        <v>4.3</v>
      </c>
      <c r="X353" s="44">
        <v>4.3</v>
      </c>
      <c r="Y353" s="44">
        <v>4.3</v>
      </c>
      <c r="Z353" s="44">
        <v>4.3</v>
      </c>
      <c r="AA353" s="44">
        <v>4.3</v>
      </c>
    </row>
    <row r="354" spans="1:27" ht="12.75" customHeight="1" outlineLevel="1" x14ac:dyDescent="0.2">
      <c r="A354" s="97" t="s">
        <v>2687</v>
      </c>
      <c r="B354" s="63" t="s">
        <v>81</v>
      </c>
      <c r="C354" s="43" t="s">
        <v>79</v>
      </c>
      <c r="D354" s="44">
        <f>$D$11</f>
        <v>88.27</v>
      </c>
      <c r="E354" s="44">
        <f t="shared" ref="E354:AA354" si="203">$D$11</f>
        <v>88.27</v>
      </c>
      <c r="F354" s="44">
        <f t="shared" si="203"/>
        <v>88.27</v>
      </c>
      <c r="G354" s="44">
        <f t="shared" si="203"/>
        <v>88.27</v>
      </c>
      <c r="H354" s="44">
        <f t="shared" si="203"/>
        <v>88.27</v>
      </c>
      <c r="I354" s="44">
        <f t="shared" si="203"/>
        <v>88.27</v>
      </c>
      <c r="J354" s="44">
        <f t="shared" si="203"/>
        <v>88.27</v>
      </c>
      <c r="K354" s="44">
        <f t="shared" si="203"/>
        <v>88.27</v>
      </c>
      <c r="L354" s="44">
        <f t="shared" si="203"/>
        <v>88.27</v>
      </c>
      <c r="M354" s="44">
        <f t="shared" si="203"/>
        <v>88.27</v>
      </c>
      <c r="N354" s="44">
        <f t="shared" si="203"/>
        <v>88.27</v>
      </c>
      <c r="O354" s="44">
        <f t="shared" si="203"/>
        <v>88.27</v>
      </c>
      <c r="P354" s="44">
        <f t="shared" si="203"/>
        <v>88.27</v>
      </c>
      <c r="Q354" s="44">
        <f t="shared" si="203"/>
        <v>88.27</v>
      </c>
      <c r="R354" s="44">
        <f t="shared" si="203"/>
        <v>88.27</v>
      </c>
      <c r="S354" s="44">
        <f t="shared" si="203"/>
        <v>88.27</v>
      </c>
      <c r="T354" s="44">
        <f t="shared" si="203"/>
        <v>88.27</v>
      </c>
      <c r="U354" s="44">
        <f t="shared" si="203"/>
        <v>88.27</v>
      </c>
      <c r="V354" s="44">
        <f t="shared" si="203"/>
        <v>88.27</v>
      </c>
      <c r="W354" s="44">
        <f t="shared" si="203"/>
        <v>88.27</v>
      </c>
      <c r="X354" s="44">
        <f t="shared" si="203"/>
        <v>88.27</v>
      </c>
      <c r="Y354" s="44">
        <f t="shared" si="203"/>
        <v>88.27</v>
      </c>
      <c r="Z354" s="44">
        <f t="shared" si="203"/>
        <v>88.27</v>
      </c>
      <c r="AA354" s="44">
        <f t="shared" si="203"/>
        <v>88.27</v>
      </c>
    </row>
    <row r="355" spans="1:27" ht="12.75" customHeight="1" x14ac:dyDescent="0.2">
      <c r="A355" s="96" t="s">
        <v>2688</v>
      </c>
      <c r="B355" s="28" t="str">
        <f>"09"&amp;"."&amp;$B$777&amp;"."&amp;$B$778</f>
        <v>09.04.2024</v>
      </c>
      <c r="C355" s="88" t="s">
        <v>76</v>
      </c>
      <c r="D355" s="89">
        <f>ROUND(((D356+D357+D359+D358)/1000),5)</f>
        <v>1.62459</v>
      </c>
      <c r="E355" s="89">
        <f>ROUND(((E356+E357+E359+E358)/1000),5)</f>
        <v>1.5142</v>
      </c>
      <c r="F355" s="89">
        <f>ROUND(((F356+F357+F359+F358)/1000),5)</f>
        <v>1.5032000000000001</v>
      </c>
      <c r="G355" s="89">
        <f t="shared" ref="G355:AA355" si="204">ROUND(((G356+G357+G359+G358)/1000),5)</f>
        <v>1.51129</v>
      </c>
      <c r="H355" s="89">
        <f t="shared" si="204"/>
        <v>1.52027</v>
      </c>
      <c r="I355" s="89">
        <f t="shared" si="204"/>
        <v>1.60829</v>
      </c>
      <c r="J355" s="89">
        <f t="shared" si="204"/>
        <v>1.74325</v>
      </c>
      <c r="K355" s="89">
        <f t="shared" si="204"/>
        <v>1.9536500000000001</v>
      </c>
      <c r="L355" s="89">
        <f t="shared" si="204"/>
        <v>2.1191599999999999</v>
      </c>
      <c r="M355" s="89">
        <f t="shared" si="204"/>
        <v>2.18276</v>
      </c>
      <c r="N355" s="89">
        <f t="shared" si="204"/>
        <v>2.25237</v>
      </c>
      <c r="O355" s="89">
        <f t="shared" si="204"/>
        <v>2.28775</v>
      </c>
      <c r="P355" s="89">
        <f t="shared" si="204"/>
        <v>2.3191000000000002</v>
      </c>
      <c r="Q355" s="89">
        <f t="shared" si="204"/>
        <v>2.3197700000000001</v>
      </c>
      <c r="R355" s="89">
        <f t="shared" si="204"/>
        <v>2.3180399999999999</v>
      </c>
      <c r="S355" s="89">
        <f t="shared" si="204"/>
        <v>2.26044</v>
      </c>
      <c r="T355" s="89">
        <f t="shared" si="204"/>
        <v>2.1259700000000001</v>
      </c>
      <c r="U355" s="89">
        <f t="shared" si="204"/>
        <v>2.1141399999999999</v>
      </c>
      <c r="V355" s="89">
        <f t="shared" si="204"/>
        <v>2.1122000000000001</v>
      </c>
      <c r="W355" s="89">
        <f t="shared" si="204"/>
        <v>2.1414800000000001</v>
      </c>
      <c r="X355" s="89">
        <f t="shared" si="204"/>
        <v>2.1666599999999998</v>
      </c>
      <c r="Y355" s="89">
        <f t="shared" si="204"/>
        <v>2.1105800000000001</v>
      </c>
      <c r="Z355" s="89">
        <f t="shared" si="204"/>
        <v>1.8120499999999999</v>
      </c>
      <c r="AA355" s="89">
        <f t="shared" si="204"/>
        <v>1.7145300000000001</v>
      </c>
    </row>
    <row r="356" spans="1:27" ht="12.75" customHeight="1" outlineLevel="1" x14ac:dyDescent="0.2">
      <c r="A356" s="97" t="s">
        <v>2689</v>
      </c>
      <c r="B356" s="63" t="s">
        <v>242</v>
      </c>
      <c r="C356" s="43" t="s">
        <v>79</v>
      </c>
      <c r="D356" s="44">
        <v>1314.99</v>
      </c>
      <c r="E356" s="44">
        <v>1204.5999999999999</v>
      </c>
      <c r="F356" s="44">
        <v>1193.5999999999999</v>
      </c>
      <c r="G356" s="44">
        <v>1201.69</v>
      </c>
      <c r="H356" s="44">
        <v>1210.67</v>
      </c>
      <c r="I356" s="44">
        <v>1298.69</v>
      </c>
      <c r="J356" s="44">
        <v>1433.65</v>
      </c>
      <c r="K356" s="44">
        <v>1644.05</v>
      </c>
      <c r="L356" s="44">
        <v>1809.56</v>
      </c>
      <c r="M356" s="44">
        <v>1873.16</v>
      </c>
      <c r="N356" s="44">
        <v>1942.77</v>
      </c>
      <c r="O356" s="44">
        <v>1978.15</v>
      </c>
      <c r="P356" s="44">
        <v>2009.5</v>
      </c>
      <c r="Q356" s="44">
        <v>2010.17</v>
      </c>
      <c r="R356" s="44">
        <v>2008.44</v>
      </c>
      <c r="S356" s="44">
        <v>1950.84</v>
      </c>
      <c r="T356" s="44">
        <v>1816.37</v>
      </c>
      <c r="U356" s="44">
        <v>1804.54</v>
      </c>
      <c r="V356" s="44">
        <v>1802.6</v>
      </c>
      <c r="W356" s="44">
        <v>1831.88</v>
      </c>
      <c r="X356" s="44">
        <v>1857.06</v>
      </c>
      <c r="Y356" s="44">
        <v>1800.98</v>
      </c>
      <c r="Z356" s="44">
        <v>1502.45</v>
      </c>
      <c r="AA356" s="44">
        <v>1404.93</v>
      </c>
    </row>
    <row r="357" spans="1:27" ht="12.75" customHeight="1" outlineLevel="1" x14ac:dyDescent="0.2">
      <c r="A357" s="97" t="s">
        <v>2690</v>
      </c>
      <c r="B357" s="63" t="s">
        <v>90</v>
      </c>
      <c r="C357" s="43" t="s">
        <v>79</v>
      </c>
      <c r="D357" s="44">
        <f>$D$317</f>
        <v>217.03</v>
      </c>
      <c r="E357" s="44">
        <f t="shared" ref="E357:AA357" si="205">$D$317</f>
        <v>217.03</v>
      </c>
      <c r="F357" s="44">
        <f t="shared" si="205"/>
        <v>217.03</v>
      </c>
      <c r="G357" s="44">
        <f t="shared" si="205"/>
        <v>217.03</v>
      </c>
      <c r="H357" s="44">
        <f t="shared" si="205"/>
        <v>217.03</v>
      </c>
      <c r="I357" s="44">
        <f t="shared" si="205"/>
        <v>217.03</v>
      </c>
      <c r="J357" s="44">
        <f t="shared" si="205"/>
        <v>217.03</v>
      </c>
      <c r="K357" s="44">
        <f t="shared" si="205"/>
        <v>217.03</v>
      </c>
      <c r="L357" s="44">
        <f t="shared" si="205"/>
        <v>217.03</v>
      </c>
      <c r="M357" s="44">
        <f t="shared" si="205"/>
        <v>217.03</v>
      </c>
      <c r="N357" s="44">
        <f t="shared" si="205"/>
        <v>217.03</v>
      </c>
      <c r="O357" s="44">
        <f t="shared" si="205"/>
        <v>217.03</v>
      </c>
      <c r="P357" s="44">
        <f t="shared" si="205"/>
        <v>217.03</v>
      </c>
      <c r="Q357" s="44">
        <f t="shared" si="205"/>
        <v>217.03</v>
      </c>
      <c r="R357" s="44">
        <f t="shared" si="205"/>
        <v>217.03</v>
      </c>
      <c r="S357" s="44">
        <f t="shared" si="205"/>
        <v>217.03</v>
      </c>
      <c r="T357" s="44">
        <f t="shared" si="205"/>
        <v>217.03</v>
      </c>
      <c r="U357" s="44">
        <f t="shared" si="205"/>
        <v>217.03</v>
      </c>
      <c r="V357" s="44">
        <f t="shared" si="205"/>
        <v>217.03</v>
      </c>
      <c r="W357" s="44">
        <f t="shared" si="205"/>
        <v>217.03</v>
      </c>
      <c r="X357" s="44">
        <f t="shared" si="205"/>
        <v>217.03</v>
      </c>
      <c r="Y357" s="44">
        <f t="shared" si="205"/>
        <v>217.03</v>
      </c>
      <c r="Z357" s="44">
        <f t="shared" si="205"/>
        <v>217.03</v>
      </c>
      <c r="AA357" s="44">
        <f t="shared" si="205"/>
        <v>217.03</v>
      </c>
    </row>
    <row r="358" spans="1:27" ht="12.75" customHeight="1" outlineLevel="1" x14ac:dyDescent="0.2">
      <c r="A358" s="97" t="s">
        <v>2691</v>
      </c>
      <c r="B358" s="63" t="s">
        <v>83</v>
      </c>
      <c r="C358" s="43" t="s">
        <v>79</v>
      </c>
      <c r="D358" s="44">
        <v>4.3</v>
      </c>
      <c r="E358" s="44">
        <v>4.3</v>
      </c>
      <c r="F358" s="44">
        <v>4.3</v>
      </c>
      <c r="G358" s="44">
        <v>4.3</v>
      </c>
      <c r="H358" s="44">
        <v>4.3</v>
      </c>
      <c r="I358" s="44">
        <v>4.3</v>
      </c>
      <c r="J358" s="44">
        <v>4.3</v>
      </c>
      <c r="K358" s="44">
        <v>4.3</v>
      </c>
      <c r="L358" s="44">
        <v>4.3</v>
      </c>
      <c r="M358" s="44">
        <v>4.3</v>
      </c>
      <c r="N358" s="44">
        <v>4.3</v>
      </c>
      <c r="O358" s="44">
        <v>4.3</v>
      </c>
      <c r="P358" s="44">
        <v>4.3</v>
      </c>
      <c r="Q358" s="44">
        <v>4.3</v>
      </c>
      <c r="R358" s="44">
        <v>4.3</v>
      </c>
      <c r="S358" s="44">
        <v>4.3</v>
      </c>
      <c r="T358" s="44">
        <v>4.3</v>
      </c>
      <c r="U358" s="44">
        <v>4.3</v>
      </c>
      <c r="V358" s="44">
        <v>4.3</v>
      </c>
      <c r="W358" s="44">
        <v>4.3</v>
      </c>
      <c r="X358" s="44">
        <v>4.3</v>
      </c>
      <c r="Y358" s="44">
        <v>4.3</v>
      </c>
      <c r="Z358" s="44">
        <v>4.3</v>
      </c>
      <c r="AA358" s="44">
        <v>4.3</v>
      </c>
    </row>
    <row r="359" spans="1:27" ht="12.75" customHeight="1" outlineLevel="1" x14ac:dyDescent="0.2">
      <c r="A359" s="97" t="s">
        <v>2692</v>
      </c>
      <c r="B359" s="63" t="s">
        <v>81</v>
      </c>
      <c r="C359" s="43" t="s">
        <v>79</v>
      </c>
      <c r="D359" s="44">
        <f>$D$11</f>
        <v>88.27</v>
      </c>
      <c r="E359" s="44">
        <f t="shared" ref="E359:AA359" si="206">$D$11</f>
        <v>88.27</v>
      </c>
      <c r="F359" s="44">
        <f t="shared" si="206"/>
        <v>88.27</v>
      </c>
      <c r="G359" s="44">
        <f t="shared" si="206"/>
        <v>88.27</v>
      </c>
      <c r="H359" s="44">
        <f t="shared" si="206"/>
        <v>88.27</v>
      </c>
      <c r="I359" s="44">
        <f t="shared" si="206"/>
        <v>88.27</v>
      </c>
      <c r="J359" s="44">
        <f t="shared" si="206"/>
        <v>88.27</v>
      </c>
      <c r="K359" s="44">
        <f t="shared" si="206"/>
        <v>88.27</v>
      </c>
      <c r="L359" s="44">
        <f t="shared" si="206"/>
        <v>88.27</v>
      </c>
      <c r="M359" s="44">
        <f t="shared" si="206"/>
        <v>88.27</v>
      </c>
      <c r="N359" s="44">
        <f t="shared" si="206"/>
        <v>88.27</v>
      </c>
      <c r="O359" s="44">
        <f t="shared" si="206"/>
        <v>88.27</v>
      </c>
      <c r="P359" s="44">
        <f t="shared" si="206"/>
        <v>88.27</v>
      </c>
      <c r="Q359" s="44">
        <f t="shared" si="206"/>
        <v>88.27</v>
      </c>
      <c r="R359" s="44">
        <f t="shared" si="206"/>
        <v>88.27</v>
      </c>
      <c r="S359" s="44">
        <f t="shared" si="206"/>
        <v>88.27</v>
      </c>
      <c r="T359" s="44">
        <f t="shared" si="206"/>
        <v>88.27</v>
      </c>
      <c r="U359" s="44">
        <f t="shared" si="206"/>
        <v>88.27</v>
      </c>
      <c r="V359" s="44">
        <f t="shared" si="206"/>
        <v>88.27</v>
      </c>
      <c r="W359" s="44">
        <f t="shared" si="206"/>
        <v>88.27</v>
      </c>
      <c r="X359" s="44">
        <f t="shared" si="206"/>
        <v>88.27</v>
      </c>
      <c r="Y359" s="44">
        <f t="shared" si="206"/>
        <v>88.27</v>
      </c>
      <c r="Z359" s="44">
        <f t="shared" si="206"/>
        <v>88.27</v>
      </c>
      <c r="AA359" s="44">
        <f t="shared" si="206"/>
        <v>88.27</v>
      </c>
    </row>
    <row r="360" spans="1:27" ht="12.75" customHeight="1" x14ac:dyDescent="0.2">
      <c r="A360" s="96" t="s">
        <v>2693</v>
      </c>
      <c r="B360" s="28" t="str">
        <f>"10"&amp;"."&amp;$B$777&amp;"."&amp;$B$778</f>
        <v>10.04.2024</v>
      </c>
      <c r="C360" s="88" t="s">
        <v>76</v>
      </c>
      <c r="D360" s="89">
        <f>ROUND(((D361+D362+D364+D363)/1000),5)</f>
        <v>1.667</v>
      </c>
      <c r="E360" s="89">
        <f>ROUND(((E361+E362+E364+E363)/1000),5)</f>
        <v>1.5261499999999999</v>
      </c>
      <c r="F360" s="89">
        <f>ROUND(((F361+F362+F364+F363)/1000),5)</f>
        <v>1.50607</v>
      </c>
      <c r="G360" s="89">
        <f t="shared" ref="G360:AA360" si="207">ROUND(((G361+G362+G364+G363)/1000),5)</f>
        <v>1.50522</v>
      </c>
      <c r="H360" s="89">
        <f t="shared" si="207"/>
        <v>1.5124</v>
      </c>
      <c r="I360" s="89">
        <f t="shared" si="207"/>
        <v>1.63053</v>
      </c>
      <c r="J360" s="89">
        <f t="shared" si="207"/>
        <v>1.7478100000000001</v>
      </c>
      <c r="K360" s="89">
        <f t="shared" si="207"/>
        <v>1.97404</v>
      </c>
      <c r="L360" s="89">
        <f t="shared" si="207"/>
        <v>2.1719300000000001</v>
      </c>
      <c r="M360" s="89">
        <f t="shared" si="207"/>
        <v>2.4657100000000001</v>
      </c>
      <c r="N360" s="89">
        <f t="shared" si="207"/>
        <v>2.50522</v>
      </c>
      <c r="O360" s="89">
        <f t="shared" si="207"/>
        <v>2.5682700000000001</v>
      </c>
      <c r="P360" s="89">
        <f t="shared" si="207"/>
        <v>2.5681699999999998</v>
      </c>
      <c r="Q360" s="89">
        <f t="shared" si="207"/>
        <v>2.59815</v>
      </c>
      <c r="R360" s="89">
        <f t="shared" si="207"/>
        <v>2.58948</v>
      </c>
      <c r="S360" s="89">
        <f t="shared" si="207"/>
        <v>2.5664500000000001</v>
      </c>
      <c r="T360" s="89">
        <f t="shared" si="207"/>
        <v>2.5339200000000002</v>
      </c>
      <c r="U360" s="89">
        <f t="shared" si="207"/>
        <v>2.2452899999999998</v>
      </c>
      <c r="V360" s="89">
        <f t="shared" si="207"/>
        <v>2.1206900000000002</v>
      </c>
      <c r="W360" s="89">
        <f t="shared" si="207"/>
        <v>2.2538200000000002</v>
      </c>
      <c r="X360" s="89">
        <f t="shared" si="207"/>
        <v>2.2735099999999999</v>
      </c>
      <c r="Y360" s="89">
        <f t="shared" si="207"/>
        <v>2.1441300000000001</v>
      </c>
      <c r="Z360" s="89">
        <f t="shared" si="207"/>
        <v>1.8381400000000001</v>
      </c>
      <c r="AA360" s="89">
        <f t="shared" si="207"/>
        <v>1.7554099999999999</v>
      </c>
    </row>
    <row r="361" spans="1:27" ht="12.75" customHeight="1" outlineLevel="1" x14ac:dyDescent="0.2">
      <c r="A361" s="97" t="s">
        <v>2694</v>
      </c>
      <c r="B361" s="63" t="s">
        <v>242</v>
      </c>
      <c r="C361" s="43" t="s">
        <v>79</v>
      </c>
      <c r="D361" s="44">
        <v>1357.4</v>
      </c>
      <c r="E361" s="44">
        <v>1216.55</v>
      </c>
      <c r="F361" s="44">
        <v>1196.47</v>
      </c>
      <c r="G361" s="44">
        <v>1195.6199999999999</v>
      </c>
      <c r="H361" s="44">
        <v>1202.8</v>
      </c>
      <c r="I361" s="44">
        <v>1320.93</v>
      </c>
      <c r="J361" s="44">
        <v>1438.21</v>
      </c>
      <c r="K361" s="44">
        <v>1664.44</v>
      </c>
      <c r="L361" s="44">
        <v>1862.33</v>
      </c>
      <c r="M361" s="44">
        <v>2156.11</v>
      </c>
      <c r="N361" s="44">
        <v>2195.62</v>
      </c>
      <c r="O361" s="44">
        <v>2258.67</v>
      </c>
      <c r="P361" s="44">
        <v>2258.5700000000002</v>
      </c>
      <c r="Q361" s="44">
        <v>2288.5500000000002</v>
      </c>
      <c r="R361" s="44">
        <v>2279.88</v>
      </c>
      <c r="S361" s="44">
        <v>2256.85</v>
      </c>
      <c r="T361" s="44">
        <v>2224.3200000000002</v>
      </c>
      <c r="U361" s="44">
        <v>1935.69</v>
      </c>
      <c r="V361" s="44">
        <v>1811.09</v>
      </c>
      <c r="W361" s="44">
        <v>1944.22</v>
      </c>
      <c r="X361" s="44">
        <v>1963.91</v>
      </c>
      <c r="Y361" s="44">
        <v>1834.53</v>
      </c>
      <c r="Z361" s="44">
        <v>1528.54</v>
      </c>
      <c r="AA361" s="44">
        <v>1445.81</v>
      </c>
    </row>
    <row r="362" spans="1:27" ht="12.75" customHeight="1" outlineLevel="1" x14ac:dyDescent="0.2">
      <c r="A362" s="97" t="s">
        <v>2695</v>
      </c>
      <c r="B362" s="63" t="s">
        <v>90</v>
      </c>
      <c r="C362" s="43" t="s">
        <v>79</v>
      </c>
      <c r="D362" s="44">
        <f>$D$317</f>
        <v>217.03</v>
      </c>
      <c r="E362" s="44">
        <f t="shared" ref="E362:AA362" si="208">$D$317</f>
        <v>217.03</v>
      </c>
      <c r="F362" s="44">
        <f t="shared" si="208"/>
        <v>217.03</v>
      </c>
      <c r="G362" s="44">
        <f t="shared" si="208"/>
        <v>217.03</v>
      </c>
      <c r="H362" s="44">
        <f t="shared" si="208"/>
        <v>217.03</v>
      </c>
      <c r="I362" s="44">
        <f t="shared" si="208"/>
        <v>217.03</v>
      </c>
      <c r="J362" s="44">
        <f t="shared" si="208"/>
        <v>217.03</v>
      </c>
      <c r="K362" s="44">
        <f t="shared" si="208"/>
        <v>217.03</v>
      </c>
      <c r="L362" s="44">
        <f t="shared" si="208"/>
        <v>217.03</v>
      </c>
      <c r="M362" s="44">
        <f t="shared" si="208"/>
        <v>217.03</v>
      </c>
      <c r="N362" s="44">
        <f t="shared" si="208"/>
        <v>217.03</v>
      </c>
      <c r="O362" s="44">
        <f t="shared" si="208"/>
        <v>217.03</v>
      </c>
      <c r="P362" s="44">
        <f t="shared" si="208"/>
        <v>217.03</v>
      </c>
      <c r="Q362" s="44">
        <f t="shared" si="208"/>
        <v>217.03</v>
      </c>
      <c r="R362" s="44">
        <f t="shared" si="208"/>
        <v>217.03</v>
      </c>
      <c r="S362" s="44">
        <f t="shared" si="208"/>
        <v>217.03</v>
      </c>
      <c r="T362" s="44">
        <f t="shared" si="208"/>
        <v>217.03</v>
      </c>
      <c r="U362" s="44">
        <f t="shared" si="208"/>
        <v>217.03</v>
      </c>
      <c r="V362" s="44">
        <f t="shared" si="208"/>
        <v>217.03</v>
      </c>
      <c r="W362" s="44">
        <f t="shared" si="208"/>
        <v>217.03</v>
      </c>
      <c r="X362" s="44">
        <f t="shared" si="208"/>
        <v>217.03</v>
      </c>
      <c r="Y362" s="44">
        <f t="shared" si="208"/>
        <v>217.03</v>
      </c>
      <c r="Z362" s="44">
        <f t="shared" si="208"/>
        <v>217.03</v>
      </c>
      <c r="AA362" s="44">
        <f t="shared" si="208"/>
        <v>217.03</v>
      </c>
    </row>
    <row r="363" spans="1:27" ht="12.75" customHeight="1" outlineLevel="1" x14ac:dyDescent="0.2">
      <c r="A363" s="97" t="s">
        <v>2696</v>
      </c>
      <c r="B363" s="63" t="s">
        <v>83</v>
      </c>
      <c r="C363" s="43" t="s">
        <v>79</v>
      </c>
      <c r="D363" s="44">
        <v>4.3</v>
      </c>
      <c r="E363" s="44">
        <v>4.3</v>
      </c>
      <c r="F363" s="44">
        <v>4.3</v>
      </c>
      <c r="G363" s="44">
        <v>4.3</v>
      </c>
      <c r="H363" s="44">
        <v>4.3</v>
      </c>
      <c r="I363" s="44">
        <v>4.3</v>
      </c>
      <c r="J363" s="44">
        <v>4.3</v>
      </c>
      <c r="K363" s="44">
        <v>4.3</v>
      </c>
      <c r="L363" s="44">
        <v>4.3</v>
      </c>
      <c r="M363" s="44">
        <v>4.3</v>
      </c>
      <c r="N363" s="44">
        <v>4.3</v>
      </c>
      <c r="O363" s="44">
        <v>4.3</v>
      </c>
      <c r="P363" s="44">
        <v>4.3</v>
      </c>
      <c r="Q363" s="44">
        <v>4.3</v>
      </c>
      <c r="R363" s="44">
        <v>4.3</v>
      </c>
      <c r="S363" s="44">
        <v>4.3</v>
      </c>
      <c r="T363" s="44">
        <v>4.3</v>
      </c>
      <c r="U363" s="44">
        <v>4.3</v>
      </c>
      <c r="V363" s="44">
        <v>4.3</v>
      </c>
      <c r="W363" s="44">
        <v>4.3</v>
      </c>
      <c r="X363" s="44">
        <v>4.3</v>
      </c>
      <c r="Y363" s="44">
        <v>4.3</v>
      </c>
      <c r="Z363" s="44">
        <v>4.3</v>
      </c>
      <c r="AA363" s="44">
        <v>4.3</v>
      </c>
    </row>
    <row r="364" spans="1:27" ht="12.75" customHeight="1" outlineLevel="1" x14ac:dyDescent="0.2">
      <c r="A364" s="97" t="s">
        <v>2697</v>
      </c>
      <c r="B364" s="63" t="s">
        <v>81</v>
      </c>
      <c r="C364" s="43" t="s">
        <v>79</v>
      </c>
      <c r="D364" s="44">
        <f>$D$11</f>
        <v>88.27</v>
      </c>
      <c r="E364" s="44">
        <f t="shared" ref="E364:AA364" si="209">$D$11</f>
        <v>88.27</v>
      </c>
      <c r="F364" s="44">
        <f t="shared" si="209"/>
        <v>88.27</v>
      </c>
      <c r="G364" s="44">
        <f t="shared" si="209"/>
        <v>88.27</v>
      </c>
      <c r="H364" s="44">
        <f t="shared" si="209"/>
        <v>88.27</v>
      </c>
      <c r="I364" s="44">
        <f t="shared" si="209"/>
        <v>88.27</v>
      </c>
      <c r="J364" s="44">
        <f t="shared" si="209"/>
        <v>88.27</v>
      </c>
      <c r="K364" s="44">
        <f t="shared" si="209"/>
        <v>88.27</v>
      </c>
      <c r="L364" s="44">
        <f t="shared" si="209"/>
        <v>88.27</v>
      </c>
      <c r="M364" s="44">
        <f t="shared" si="209"/>
        <v>88.27</v>
      </c>
      <c r="N364" s="44">
        <f t="shared" si="209"/>
        <v>88.27</v>
      </c>
      <c r="O364" s="44">
        <f t="shared" si="209"/>
        <v>88.27</v>
      </c>
      <c r="P364" s="44">
        <f t="shared" si="209"/>
        <v>88.27</v>
      </c>
      <c r="Q364" s="44">
        <f t="shared" si="209"/>
        <v>88.27</v>
      </c>
      <c r="R364" s="44">
        <f t="shared" si="209"/>
        <v>88.27</v>
      </c>
      <c r="S364" s="44">
        <f t="shared" si="209"/>
        <v>88.27</v>
      </c>
      <c r="T364" s="44">
        <f t="shared" si="209"/>
        <v>88.27</v>
      </c>
      <c r="U364" s="44">
        <f t="shared" si="209"/>
        <v>88.27</v>
      </c>
      <c r="V364" s="44">
        <f t="shared" si="209"/>
        <v>88.27</v>
      </c>
      <c r="W364" s="44">
        <f t="shared" si="209"/>
        <v>88.27</v>
      </c>
      <c r="X364" s="44">
        <f t="shared" si="209"/>
        <v>88.27</v>
      </c>
      <c r="Y364" s="44">
        <f t="shared" si="209"/>
        <v>88.27</v>
      </c>
      <c r="Z364" s="44">
        <f t="shared" si="209"/>
        <v>88.27</v>
      </c>
      <c r="AA364" s="44">
        <f t="shared" si="209"/>
        <v>88.27</v>
      </c>
    </row>
    <row r="365" spans="1:27" ht="12.75" customHeight="1" x14ac:dyDescent="0.2">
      <c r="A365" s="96" t="s">
        <v>2698</v>
      </c>
      <c r="B365" s="28" t="str">
        <f>"11"&amp;"."&amp;$B$777&amp;"."&amp;$B$778</f>
        <v>11.04.2024</v>
      </c>
      <c r="C365" s="88" t="s">
        <v>76</v>
      </c>
      <c r="D365" s="89">
        <f>ROUND(((D366+D367+D369+D368)/1000),5)</f>
        <v>1.5571299999999999</v>
      </c>
      <c r="E365" s="89">
        <f>ROUND(((E366+E367+E369+E368)/1000),5)</f>
        <v>1.4826600000000001</v>
      </c>
      <c r="F365" s="89">
        <f>ROUND(((F366+F367+F369+F368)/1000),5)</f>
        <v>1.42926</v>
      </c>
      <c r="G365" s="89">
        <f t="shared" ref="G365:AA365" si="210">ROUND(((G366+G367+G369+G368)/1000),5)</f>
        <v>1.4241600000000001</v>
      </c>
      <c r="H365" s="89">
        <f t="shared" si="210"/>
        <v>1.4818499999999999</v>
      </c>
      <c r="I365" s="89">
        <f t="shared" si="210"/>
        <v>1.56572</v>
      </c>
      <c r="J365" s="89">
        <f t="shared" si="210"/>
        <v>1.7147600000000001</v>
      </c>
      <c r="K365" s="89">
        <f t="shared" si="210"/>
        <v>1.9156500000000001</v>
      </c>
      <c r="L365" s="89">
        <f t="shared" si="210"/>
        <v>2.1473100000000001</v>
      </c>
      <c r="M365" s="89">
        <f t="shared" si="210"/>
        <v>2.2758099999999999</v>
      </c>
      <c r="N365" s="89">
        <f t="shared" si="210"/>
        <v>2.3182200000000002</v>
      </c>
      <c r="O365" s="89">
        <f t="shared" si="210"/>
        <v>2.3275000000000001</v>
      </c>
      <c r="P365" s="89">
        <f t="shared" si="210"/>
        <v>2.3298000000000001</v>
      </c>
      <c r="Q365" s="89">
        <f t="shared" si="210"/>
        <v>2.33127</v>
      </c>
      <c r="R365" s="89">
        <f t="shared" si="210"/>
        <v>2.32721</v>
      </c>
      <c r="S365" s="89">
        <f t="shared" si="210"/>
        <v>2.2846600000000001</v>
      </c>
      <c r="T365" s="89">
        <f t="shared" si="210"/>
        <v>2.26816</v>
      </c>
      <c r="U365" s="89">
        <f t="shared" si="210"/>
        <v>2.1873900000000002</v>
      </c>
      <c r="V365" s="89">
        <f t="shared" si="210"/>
        <v>2.16228</v>
      </c>
      <c r="W365" s="89">
        <f t="shared" si="210"/>
        <v>2.2195299999999998</v>
      </c>
      <c r="X365" s="89">
        <f t="shared" si="210"/>
        <v>2.2738999999999998</v>
      </c>
      <c r="Y365" s="89">
        <f t="shared" si="210"/>
        <v>2.1818200000000001</v>
      </c>
      <c r="Z365" s="89">
        <f t="shared" si="210"/>
        <v>1.8244199999999999</v>
      </c>
      <c r="AA365" s="89">
        <f t="shared" si="210"/>
        <v>1.7117599999999999</v>
      </c>
    </row>
    <row r="366" spans="1:27" ht="12.75" customHeight="1" outlineLevel="1" x14ac:dyDescent="0.2">
      <c r="A366" s="97" t="s">
        <v>2699</v>
      </c>
      <c r="B366" s="63" t="s">
        <v>242</v>
      </c>
      <c r="C366" s="43" t="s">
        <v>79</v>
      </c>
      <c r="D366" s="44">
        <v>1247.53</v>
      </c>
      <c r="E366" s="44">
        <v>1173.06</v>
      </c>
      <c r="F366" s="44">
        <v>1119.6600000000001</v>
      </c>
      <c r="G366" s="44">
        <v>1114.56</v>
      </c>
      <c r="H366" s="44">
        <v>1172.25</v>
      </c>
      <c r="I366" s="44">
        <v>1256.1199999999999</v>
      </c>
      <c r="J366" s="44">
        <v>1405.16</v>
      </c>
      <c r="K366" s="44">
        <v>1606.05</v>
      </c>
      <c r="L366" s="44">
        <v>1837.71</v>
      </c>
      <c r="M366" s="44">
        <v>1966.21</v>
      </c>
      <c r="N366" s="44">
        <v>2008.62</v>
      </c>
      <c r="O366" s="44">
        <v>2017.9</v>
      </c>
      <c r="P366" s="44">
        <v>2020.2</v>
      </c>
      <c r="Q366" s="44">
        <v>2021.67</v>
      </c>
      <c r="R366" s="44">
        <v>2017.61</v>
      </c>
      <c r="S366" s="44">
        <v>1975.06</v>
      </c>
      <c r="T366" s="44">
        <v>1958.56</v>
      </c>
      <c r="U366" s="44">
        <v>1877.79</v>
      </c>
      <c r="V366" s="44">
        <v>1852.68</v>
      </c>
      <c r="W366" s="44">
        <v>1909.93</v>
      </c>
      <c r="X366" s="44">
        <v>1964.3</v>
      </c>
      <c r="Y366" s="44">
        <v>1872.22</v>
      </c>
      <c r="Z366" s="44">
        <v>1514.82</v>
      </c>
      <c r="AA366" s="44">
        <v>1402.16</v>
      </c>
    </row>
    <row r="367" spans="1:27" ht="12.75" customHeight="1" outlineLevel="1" x14ac:dyDescent="0.2">
      <c r="A367" s="97" t="s">
        <v>2700</v>
      </c>
      <c r="B367" s="63" t="s">
        <v>90</v>
      </c>
      <c r="C367" s="43" t="s">
        <v>79</v>
      </c>
      <c r="D367" s="44">
        <f>$D$317</f>
        <v>217.03</v>
      </c>
      <c r="E367" s="44">
        <f t="shared" ref="E367:AA367" si="211">$D$317</f>
        <v>217.03</v>
      </c>
      <c r="F367" s="44">
        <f t="shared" si="211"/>
        <v>217.03</v>
      </c>
      <c r="G367" s="44">
        <f t="shared" si="211"/>
        <v>217.03</v>
      </c>
      <c r="H367" s="44">
        <f t="shared" si="211"/>
        <v>217.03</v>
      </c>
      <c r="I367" s="44">
        <f t="shared" si="211"/>
        <v>217.03</v>
      </c>
      <c r="J367" s="44">
        <f t="shared" si="211"/>
        <v>217.03</v>
      </c>
      <c r="K367" s="44">
        <f t="shared" si="211"/>
        <v>217.03</v>
      </c>
      <c r="L367" s="44">
        <f t="shared" si="211"/>
        <v>217.03</v>
      </c>
      <c r="M367" s="44">
        <f t="shared" si="211"/>
        <v>217.03</v>
      </c>
      <c r="N367" s="44">
        <f t="shared" si="211"/>
        <v>217.03</v>
      </c>
      <c r="O367" s="44">
        <f t="shared" si="211"/>
        <v>217.03</v>
      </c>
      <c r="P367" s="44">
        <f t="shared" si="211"/>
        <v>217.03</v>
      </c>
      <c r="Q367" s="44">
        <f t="shared" si="211"/>
        <v>217.03</v>
      </c>
      <c r="R367" s="44">
        <f t="shared" si="211"/>
        <v>217.03</v>
      </c>
      <c r="S367" s="44">
        <f t="shared" si="211"/>
        <v>217.03</v>
      </c>
      <c r="T367" s="44">
        <f t="shared" si="211"/>
        <v>217.03</v>
      </c>
      <c r="U367" s="44">
        <f t="shared" si="211"/>
        <v>217.03</v>
      </c>
      <c r="V367" s="44">
        <f t="shared" si="211"/>
        <v>217.03</v>
      </c>
      <c r="W367" s="44">
        <f t="shared" si="211"/>
        <v>217.03</v>
      </c>
      <c r="X367" s="44">
        <f t="shared" si="211"/>
        <v>217.03</v>
      </c>
      <c r="Y367" s="44">
        <f t="shared" si="211"/>
        <v>217.03</v>
      </c>
      <c r="Z367" s="44">
        <f t="shared" si="211"/>
        <v>217.03</v>
      </c>
      <c r="AA367" s="44">
        <f t="shared" si="211"/>
        <v>217.03</v>
      </c>
    </row>
    <row r="368" spans="1:27" ht="12.75" customHeight="1" outlineLevel="1" x14ac:dyDescent="0.2">
      <c r="A368" s="97" t="s">
        <v>2701</v>
      </c>
      <c r="B368" s="63" t="s">
        <v>83</v>
      </c>
      <c r="C368" s="43" t="s">
        <v>79</v>
      </c>
      <c r="D368" s="44">
        <v>4.3</v>
      </c>
      <c r="E368" s="44">
        <v>4.3</v>
      </c>
      <c r="F368" s="44">
        <v>4.3</v>
      </c>
      <c r="G368" s="44">
        <v>4.3</v>
      </c>
      <c r="H368" s="44">
        <v>4.3</v>
      </c>
      <c r="I368" s="44">
        <v>4.3</v>
      </c>
      <c r="J368" s="44">
        <v>4.3</v>
      </c>
      <c r="K368" s="44">
        <v>4.3</v>
      </c>
      <c r="L368" s="44">
        <v>4.3</v>
      </c>
      <c r="M368" s="44">
        <v>4.3</v>
      </c>
      <c r="N368" s="44">
        <v>4.3</v>
      </c>
      <c r="O368" s="44">
        <v>4.3</v>
      </c>
      <c r="P368" s="44">
        <v>4.3</v>
      </c>
      <c r="Q368" s="44">
        <v>4.3</v>
      </c>
      <c r="R368" s="44">
        <v>4.3</v>
      </c>
      <c r="S368" s="44">
        <v>4.3</v>
      </c>
      <c r="T368" s="44">
        <v>4.3</v>
      </c>
      <c r="U368" s="44">
        <v>4.3</v>
      </c>
      <c r="V368" s="44">
        <v>4.3</v>
      </c>
      <c r="W368" s="44">
        <v>4.3</v>
      </c>
      <c r="X368" s="44">
        <v>4.3</v>
      </c>
      <c r="Y368" s="44">
        <v>4.3</v>
      </c>
      <c r="Z368" s="44">
        <v>4.3</v>
      </c>
      <c r="AA368" s="44">
        <v>4.3</v>
      </c>
    </row>
    <row r="369" spans="1:27" ht="12.75" customHeight="1" outlineLevel="1" x14ac:dyDescent="0.2">
      <c r="A369" s="97" t="s">
        <v>2702</v>
      </c>
      <c r="B369" s="63" t="s">
        <v>81</v>
      </c>
      <c r="C369" s="43" t="s">
        <v>79</v>
      </c>
      <c r="D369" s="44">
        <f>$D$11</f>
        <v>88.27</v>
      </c>
      <c r="E369" s="44">
        <f t="shared" ref="E369:AA369" si="212">$D$11</f>
        <v>88.27</v>
      </c>
      <c r="F369" s="44">
        <f t="shared" si="212"/>
        <v>88.27</v>
      </c>
      <c r="G369" s="44">
        <f t="shared" si="212"/>
        <v>88.27</v>
      </c>
      <c r="H369" s="44">
        <f t="shared" si="212"/>
        <v>88.27</v>
      </c>
      <c r="I369" s="44">
        <f t="shared" si="212"/>
        <v>88.27</v>
      </c>
      <c r="J369" s="44">
        <f t="shared" si="212"/>
        <v>88.27</v>
      </c>
      <c r="K369" s="44">
        <f t="shared" si="212"/>
        <v>88.27</v>
      </c>
      <c r="L369" s="44">
        <f t="shared" si="212"/>
        <v>88.27</v>
      </c>
      <c r="M369" s="44">
        <f t="shared" si="212"/>
        <v>88.27</v>
      </c>
      <c r="N369" s="44">
        <f t="shared" si="212"/>
        <v>88.27</v>
      </c>
      <c r="O369" s="44">
        <f t="shared" si="212"/>
        <v>88.27</v>
      </c>
      <c r="P369" s="44">
        <f t="shared" si="212"/>
        <v>88.27</v>
      </c>
      <c r="Q369" s="44">
        <f t="shared" si="212"/>
        <v>88.27</v>
      </c>
      <c r="R369" s="44">
        <f t="shared" si="212"/>
        <v>88.27</v>
      </c>
      <c r="S369" s="44">
        <f t="shared" si="212"/>
        <v>88.27</v>
      </c>
      <c r="T369" s="44">
        <f t="shared" si="212"/>
        <v>88.27</v>
      </c>
      <c r="U369" s="44">
        <f t="shared" si="212"/>
        <v>88.27</v>
      </c>
      <c r="V369" s="44">
        <f t="shared" si="212"/>
        <v>88.27</v>
      </c>
      <c r="W369" s="44">
        <f t="shared" si="212"/>
        <v>88.27</v>
      </c>
      <c r="X369" s="44">
        <f t="shared" si="212"/>
        <v>88.27</v>
      </c>
      <c r="Y369" s="44">
        <f t="shared" si="212"/>
        <v>88.27</v>
      </c>
      <c r="Z369" s="44">
        <f t="shared" si="212"/>
        <v>88.27</v>
      </c>
      <c r="AA369" s="44">
        <f t="shared" si="212"/>
        <v>88.27</v>
      </c>
    </row>
    <row r="370" spans="1:27" ht="12.75" customHeight="1" x14ac:dyDescent="0.2">
      <c r="A370" s="96" t="s">
        <v>2703</v>
      </c>
      <c r="B370" s="28" t="str">
        <f>"12"&amp;"."&amp;$B$777&amp;"."&amp;$B$778</f>
        <v>12.04.2024</v>
      </c>
      <c r="C370" s="88" t="s">
        <v>76</v>
      </c>
      <c r="D370" s="89">
        <f>ROUND(((D371+D372+D374+D373)/1000),5)</f>
        <v>1.6305400000000001</v>
      </c>
      <c r="E370" s="89">
        <f>ROUND(((E371+E372+E374+E373)/1000),5)</f>
        <v>1.50474</v>
      </c>
      <c r="F370" s="89">
        <f>ROUND(((F371+F372+F374+F373)/1000),5)</f>
        <v>1.4819800000000001</v>
      </c>
      <c r="G370" s="89">
        <f t="shared" ref="G370:AA370" si="213">ROUND(((G371+G372+G374+G373)/1000),5)</f>
        <v>1.4819899999999999</v>
      </c>
      <c r="H370" s="89">
        <f t="shared" si="213"/>
        <v>1.51715</v>
      </c>
      <c r="I370" s="89">
        <f t="shared" si="213"/>
        <v>1.6500900000000001</v>
      </c>
      <c r="J370" s="89">
        <f t="shared" si="213"/>
        <v>1.71915</v>
      </c>
      <c r="K370" s="89">
        <f t="shared" si="213"/>
        <v>2.1267200000000002</v>
      </c>
      <c r="L370" s="89">
        <f t="shared" si="213"/>
        <v>2.30694</v>
      </c>
      <c r="M370" s="89">
        <f t="shared" si="213"/>
        <v>2.3821099999999999</v>
      </c>
      <c r="N370" s="89">
        <f t="shared" si="213"/>
        <v>2.4192399999999998</v>
      </c>
      <c r="O370" s="89">
        <f t="shared" si="213"/>
        <v>2.4309500000000002</v>
      </c>
      <c r="P370" s="89">
        <f t="shared" si="213"/>
        <v>2.42414</v>
      </c>
      <c r="Q370" s="89">
        <f t="shared" si="213"/>
        <v>2.4338600000000001</v>
      </c>
      <c r="R370" s="89">
        <f t="shared" si="213"/>
        <v>2.4235600000000002</v>
      </c>
      <c r="S370" s="89">
        <f t="shared" si="213"/>
        <v>2.4127000000000001</v>
      </c>
      <c r="T370" s="89">
        <f t="shared" si="213"/>
        <v>2.37643</v>
      </c>
      <c r="U370" s="89">
        <f t="shared" si="213"/>
        <v>2.3157700000000001</v>
      </c>
      <c r="V370" s="89">
        <f t="shared" si="213"/>
        <v>2.2984900000000001</v>
      </c>
      <c r="W370" s="89">
        <f t="shared" si="213"/>
        <v>2.3279200000000002</v>
      </c>
      <c r="X370" s="89">
        <f t="shared" si="213"/>
        <v>2.3938700000000002</v>
      </c>
      <c r="Y370" s="89">
        <f t="shared" si="213"/>
        <v>2.3296999999999999</v>
      </c>
      <c r="Z370" s="89">
        <f t="shared" si="213"/>
        <v>2.0021399999999998</v>
      </c>
      <c r="AA370" s="89">
        <f t="shared" si="213"/>
        <v>1.7420199999999999</v>
      </c>
    </row>
    <row r="371" spans="1:27" ht="12.75" customHeight="1" outlineLevel="1" x14ac:dyDescent="0.2">
      <c r="A371" s="97" t="s">
        <v>2704</v>
      </c>
      <c r="B371" s="63" t="s">
        <v>242</v>
      </c>
      <c r="C371" s="43" t="s">
        <v>79</v>
      </c>
      <c r="D371" s="44">
        <v>1320.94</v>
      </c>
      <c r="E371" s="44">
        <v>1195.1400000000001</v>
      </c>
      <c r="F371" s="44">
        <v>1172.3800000000001</v>
      </c>
      <c r="G371" s="44">
        <v>1172.3900000000001</v>
      </c>
      <c r="H371" s="44">
        <v>1207.55</v>
      </c>
      <c r="I371" s="44">
        <v>1340.49</v>
      </c>
      <c r="J371" s="44">
        <v>1409.55</v>
      </c>
      <c r="K371" s="44">
        <v>1817.12</v>
      </c>
      <c r="L371" s="44">
        <v>1997.34</v>
      </c>
      <c r="M371" s="44">
        <v>2072.5100000000002</v>
      </c>
      <c r="N371" s="44">
        <v>2109.64</v>
      </c>
      <c r="O371" s="44">
        <v>2121.35</v>
      </c>
      <c r="P371" s="44">
        <v>2114.54</v>
      </c>
      <c r="Q371" s="44">
        <v>2124.2600000000002</v>
      </c>
      <c r="R371" s="44">
        <v>2113.96</v>
      </c>
      <c r="S371" s="44">
        <v>2103.1</v>
      </c>
      <c r="T371" s="44">
        <v>2066.83</v>
      </c>
      <c r="U371" s="44">
        <v>2006.17</v>
      </c>
      <c r="V371" s="44">
        <v>1988.89</v>
      </c>
      <c r="W371" s="44">
        <v>2018.32</v>
      </c>
      <c r="X371" s="44">
        <v>2084.27</v>
      </c>
      <c r="Y371" s="44">
        <v>2020.1</v>
      </c>
      <c r="Z371" s="44">
        <v>1692.54</v>
      </c>
      <c r="AA371" s="44">
        <v>1432.42</v>
      </c>
    </row>
    <row r="372" spans="1:27" ht="12.75" customHeight="1" outlineLevel="1" x14ac:dyDescent="0.2">
      <c r="A372" s="97" t="s">
        <v>2705</v>
      </c>
      <c r="B372" s="63" t="s">
        <v>90</v>
      </c>
      <c r="C372" s="43" t="s">
        <v>79</v>
      </c>
      <c r="D372" s="44">
        <f>$D$317</f>
        <v>217.03</v>
      </c>
      <c r="E372" s="44">
        <f t="shared" ref="E372:AA372" si="214">$D$317</f>
        <v>217.03</v>
      </c>
      <c r="F372" s="44">
        <f t="shared" si="214"/>
        <v>217.03</v>
      </c>
      <c r="G372" s="44">
        <f t="shared" si="214"/>
        <v>217.03</v>
      </c>
      <c r="H372" s="44">
        <f t="shared" si="214"/>
        <v>217.03</v>
      </c>
      <c r="I372" s="44">
        <f t="shared" si="214"/>
        <v>217.03</v>
      </c>
      <c r="J372" s="44">
        <f t="shared" si="214"/>
        <v>217.03</v>
      </c>
      <c r="K372" s="44">
        <f t="shared" si="214"/>
        <v>217.03</v>
      </c>
      <c r="L372" s="44">
        <f t="shared" si="214"/>
        <v>217.03</v>
      </c>
      <c r="M372" s="44">
        <f t="shared" si="214"/>
        <v>217.03</v>
      </c>
      <c r="N372" s="44">
        <f t="shared" si="214"/>
        <v>217.03</v>
      </c>
      <c r="O372" s="44">
        <f t="shared" si="214"/>
        <v>217.03</v>
      </c>
      <c r="P372" s="44">
        <f t="shared" si="214"/>
        <v>217.03</v>
      </c>
      <c r="Q372" s="44">
        <f t="shared" si="214"/>
        <v>217.03</v>
      </c>
      <c r="R372" s="44">
        <f t="shared" si="214"/>
        <v>217.03</v>
      </c>
      <c r="S372" s="44">
        <f t="shared" si="214"/>
        <v>217.03</v>
      </c>
      <c r="T372" s="44">
        <f t="shared" si="214"/>
        <v>217.03</v>
      </c>
      <c r="U372" s="44">
        <f t="shared" si="214"/>
        <v>217.03</v>
      </c>
      <c r="V372" s="44">
        <f t="shared" si="214"/>
        <v>217.03</v>
      </c>
      <c r="W372" s="44">
        <f t="shared" si="214"/>
        <v>217.03</v>
      </c>
      <c r="X372" s="44">
        <f t="shared" si="214"/>
        <v>217.03</v>
      </c>
      <c r="Y372" s="44">
        <f t="shared" si="214"/>
        <v>217.03</v>
      </c>
      <c r="Z372" s="44">
        <f t="shared" si="214"/>
        <v>217.03</v>
      </c>
      <c r="AA372" s="44">
        <f t="shared" si="214"/>
        <v>217.03</v>
      </c>
    </row>
    <row r="373" spans="1:27" ht="12.75" customHeight="1" outlineLevel="1" x14ac:dyDescent="0.2">
      <c r="A373" s="97" t="s">
        <v>2706</v>
      </c>
      <c r="B373" s="63" t="s">
        <v>83</v>
      </c>
      <c r="C373" s="43" t="s">
        <v>79</v>
      </c>
      <c r="D373" s="44">
        <v>4.3</v>
      </c>
      <c r="E373" s="44">
        <v>4.3</v>
      </c>
      <c r="F373" s="44">
        <v>4.3</v>
      </c>
      <c r="G373" s="44">
        <v>4.3</v>
      </c>
      <c r="H373" s="44">
        <v>4.3</v>
      </c>
      <c r="I373" s="44">
        <v>4.3</v>
      </c>
      <c r="J373" s="44">
        <v>4.3</v>
      </c>
      <c r="K373" s="44">
        <v>4.3</v>
      </c>
      <c r="L373" s="44">
        <v>4.3</v>
      </c>
      <c r="M373" s="44">
        <v>4.3</v>
      </c>
      <c r="N373" s="44">
        <v>4.3</v>
      </c>
      <c r="O373" s="44">
        <v>4.3</v>
      </c>
      <c r="P373" s="44">
        <v>4.3</v>
      </c>
      <c r="Q373" s="44">
        <v>4.3</v>
      </c>
      <c r="R373" s="44">
        <v>4.3</v>
      </c>
      <c r="S373" s="44">
        <v>4.3</v>
      </c>
      <c r="T373" s="44">
        <v>4.3</v>
      </c>
      <c r="U373" s="44">
        <v>4.3</v>
      </c>
      <c r="V373" s="44">
        <v>4.3</v>
      </c>
      <c r="W373" s="44">
        <v>4.3</v>
      </c>
      <c r="X373" s="44">
        <v>4.3</v>
      </c>
      <c r="Y373" s="44">
        <v>4.3</v>
      </c>
      <c r="Z373" s="44">
        <v>4.3</v>
      </c>
      <c r="AA373" s="44">
        <v>4.3</v>
      </c>
    </row>
    <row r="374" spans="1:27" ht="12.75" customHeight="1" outlineLevel="1" x14ac:dyDescent="0.2">
      <c r="A374" s="97" t="s">
        <v>2707</v>
      </c>
      <c r="B374" s="63" t="s">
        <v>81</v>
      </c>
      <c r="C374" s="43" t="s">
        <v>79</v>
      </c>
      <c r="D374" s="44">
        <f>$D$11</f>
        <v>88.27</v>
      </c>
      <c r="E374" s="44">
        <f t="shared" ref="E374:AA374" si="215">$D$11</f>
        <v>88.27</v>
      </c>
      <c r="F374" s="44">
        <f t="shared" si="215"/>
        <v>88.27</v>
      </c>
      <c r="G374" s="44">
        <f t="shared" si="215"/>
        <v>88.27</v>
      </c>
      <c r="H374" s="44">
        <f t="shared" si="215"/>
        <v>88.27</v>
      </c>
      <c r="I374" s="44">
        <f t="shared" si="215"/>
        <v>88.27</v>
      </c>
      <c r="J374" s="44">
        <f t="shared" si="215"/>
        <v>88.27</v>
      </c>
      <c r="K374" s="44">
        <f t="shared" si="215"/>
        <v>88.27</v>
      </c>
      <c r="L374" s="44">
        <f t="shared" si="215"/>
        <v>88.27</v>
      </c>
      <c r="M374" s="44">
        <f t="shared" si="215"/>
        <v>88.27</v>
      </c>
      <c r="N374" s="44">
        <f t="shared" si="215"/>
        <v>88.27</v>
      </c>
      <c r="O374" s="44">
        <f t="shared" si="215"/>
        <v>88.27</v>
      </c>
      <c r="P374" s="44">
        <f t="shared" si="215"/>
        <v>88.27</v>
      </c>
      <c r="Q374" s="44">
        <f t="shared" si="215"/>
        <v>88.27</v>
      </c>
      <c r="R374" s="44">
        <f t="shared" si="215"/>
        <v>88.27</v>
      </c>
      <c r="S374" s="44">
        <f t="shared" si="215"/>
        <v>88.27</v>
      </c>
      <c r="T374" s="44">
        <f t="shared" si="215"/>
        <v>88.27</v>
      </c>
      <c r="U374" s="44">
        <f t="shared" si="215"/>
        <v>88.27</v>
      </c>
      <c r="V374" s="44">
        <f t="shared" si="215"/>
        <v>88.27</v>
      </c>
      <c r="W374" s="44">
        <f t="shared" si="215"/>
        <v>88.27</v>
      </c>
      <c r="X374" s="44">
        <f t="shared" si="215"/>
        <v>88.27</v>
      </c>
      <c r="Y374" s="44">
        <f t="shared" si="215"/>
        <v>88.27</v>
      </c>
      <c r="Z374" s="44">
        <f t="shared" si="215"/>
        <v>88.27</v>
      </c>
      <c r="AA374" s="44">
        <f t="shared" si="215"/>
        <v>88.27</v>
      </c>
    </row>
    <row r="375" spans="1:27" ht="12.75" customHeight="1" x14ac:dyDescent="0.2">
      <c r="A375" s="96" t="s">
        <v>2708</v>
      </c>
      <c r="B375" s="28" t="str">
        <f>"13"&amp;"."&amp;$B$777&amp;"."&amp;$B$778</f>
        <v>13.04.2024</v>
      </c>
      <c r="C375" s="88" t="s">
        <v>76</v>
      </c>
      <c r="D375" s="89">
        <f>ROUND(((D376+D377+D379+D378)/1000),5)</f>
        <v>1.61774</v>
      </c>
      <c r="E375" s="89">
        <f>ROUND(((E376+E377+E379+E378)/1000),5)</f>
        <v>1.5139400000000001</v>
      </c>
      <c r="F375" s="89">
        <f>ROUND(((F376+F377+F379+F378)/1000),5)</f>
        <v>1.4946999999999999</v>
      </c>
      <c r="G375" s="89">
        <f t="shared" ref="G375:AA375" si="216">ROUND(((G376+G377+G379+G378)/1000),5)</f>
        <v>1.47847</v>
      </c>
      <c r="H375" s="89">
        <f t="shared" si="216"/>
        <v>1.48126</v>
      </c>
      <c r="I375" s="89">
        <f t="shared" si="216"/>
        <v>1.4887900000000001</v>
      </c>
      <c r="J375" s="89">
        <f t="shared" si="216"/>
        <v>1.50292</v>
      </c>
      <c r="K375" s="89">
        <f t="shared" si="216"/>
        <v>1.7253400000000001</v>
      </c>
      <c r="L375" s="89">
        <f t="shared" si="216"/>
        <v>2.0470600000000001</v>
      </c>
      <c r="M375" s="89">
        <f t="shared" si="216"/>
        <v>2.1438199999999998</v>
      </c>
      <c r="N375" s="89">
        <f t="shared" si="216"/>
        <v>2.20329</v>
      </c>
      <c r="O375" s="89">
        <f t="shared" si="216"/>
        <v>2.2567599999999999</v>
      </c>
      <c r="P375" s="89">
        <f t="shared" si="216"/>
        <v>2.2238600000000002</v>
      </c>
      <c r="Q375" s="89">
        <f t="shared" si="216"/>
        <v>2.2147600000000001</v>
      </c>
      <c r="R375" s="89">
        <f t="shared" si="216"/>
        <v>2.1992400000000001</v>
      </c>
      <c r="S375" s="89">
        <f t="shared" si="216"/>
        <v>2.18615</v>
      </c>
      <c r="T375" s="89">
        <f t="shared" si="216"/>
        <v>2.1754699999999998</v>
      </c>
      <c r="U375" s="89">
        <f t="shared" si="216"/>
        <v>2.0958600000000001</v>
      </c>
      <c r="V375" s="89">
        <f t="shared" si="216"/>
        <v>2.14527</v>
      </c>
      <c r="W375" s="89">
        <f t="shared" si="216"/>
        <v>2.2154699999999998</v>
      </c>
      <c r="X375" s="89">
        <f t="shared" si="216"/>
        <v>2.25447</v>
      </c>
      <c r="Y375" s="89">
        <f t="shared" si="216"/>
        <v>2.2308699999999999</v>
      </c>
      <c r="Z375" s="89">
        <f t="shared" si="216"/>
        <v>1.8495200000000001</v>
      </c>
      <c r="AA375" s="89">
        <f t="shared" si="216"/>
        <v>1.72831</v>
      </c>
    </row>
    <row r="376" spans="1:27" ht="12.75" customHeight="1" outlineLevel="1" x14ac:dyDescent="0.2">
      <c r="A376" s="97" t="s">
        <v>2709</v>
      </c>
      <c r="B376" s="63" t="s">
        <v>242</v>
      </c>
      <c r="C376" s="43" t="s">
        <v>79</v>
      </c>
      <c r="D376" s="44">
        <v>1308.1400000000001</v>
      </c>
      <c r="E376" s="44">
        <v>1204.3399999999999</v>
      </c>
      <c r="F376" s="44">
        <v>1185.0999999999999</v>
      </c>
      <c r="G376" s="44">
        <v>1168.8699999999999</v>
      </c>
      <c r="H376" s="44">
        <v>1171.6600000000001</v>
      </c>
      <c r="I376" s="44">
        <v>1179.19</v>
      </c>
      <c r="J376" s="44">
        <v>1193.32</v>
      </c>
      <c r="K376" s="44">
        <v>1415.74</v>
      </c>
      <c r="L376" s="44">
        <v>1737.46</v>
      </c>
      <c r="M376" s="44">
        <v>1834.22</v>
      </c>
      <c r="N376" s="44">
        <v>1893.69</v>
      </c>
      <c r="O376" s="44">
        <v>1947.16</v>
      </c>
      <c r="P376" s="44">
        <v>1914.26</v>
      </c>
      <c r="Q376" s="44">
        <v>1905.16</v>
      </c>
      <c r="R376" s="44">
        <v>1889.64</v>
      </c>
      <c r="S376" s="44">
        <v>1876.55</v>
      </c>
      <c r="T376" s="44">
        <v>1865.87</v>
      </c>
      <c r="U376" s="44">
        <v>1786.26</v>
      </c>
      <c r="V376" s="44">
        <v>1835.67</v>
      </c>
      <c r="W376" s="44">
        <v>1905.87</v>
      </c>
      <c r="X376" s="44">
        <v>1944.87</v>
      </c>
      <c r="Y376" s="44">
        <v>1921.27</v>
      </c>
      <c r="Z376" s="44">
        <v>1539.92</v>
      </c>
      <c r="AA376" s="44">
        <v>1418.71</v>
      </c>
    </row>
    <row r="377" spans="1:27" ht="12.75" customHeight="1" outlineLevel="1" x14ac:dyDescent="0.2">
      <c r="A377" s="97" t="s">
        <v>2710</v>
      </c>
      <c r="B377" s="63" t="s">
        <v>90</v>
      </c>
      <c r="C377" s="43" t="s">
        <v>79</v>
      </c>
      <c r="D377" s="44">
        <f>$D$317</f>
        <v>217.03</v>
      </c>
      <c r="E377" s="44">
        <f t="shared" ref="E377:AA377" si="217">$D$317</f>
        <v>217.03</v>
      </c>
      <c r="F377" s="44">
        <f t="shared" si="217"/>
        <v>217.03</v>
      </c>
      <c r="G377" s="44">
        <f t="shared" si="217"/>
        <v>217.03</v>
      </c>
      <c r="H377" s="44">
        <f t="shared" si="217"/>
        <v>217.03</v>
      </c>
      <c r="I377" s="44">
        <f t="shared" si="217"/>
        <v>217.03</v>
      </c>
      <c r="J377" s="44">
        <f t="shared" si="217"/>
        <v>217.03</v>
      </c>
      <c r="K377" s="44">
        <f t="shared" si="217"/>
        <v>217.03</v>
      </c>
      <c r="L377" s="44">
        <f t="shared" si="217"/>
        <v>217.03</v>
      </c>
      <c r="M377" s="44">
        <f t="shared" si="217"/>
        <v>217.03</v>
      </c>
      <c r="N377" s="44">
        <f t="shared" si="217"/>
        <v>217.03</v>
      </c>
      <c r="O377" s="44">
        <f t="shared" si="217"/>
        <v>217.03</v>
      </c>
      <c r="P377" s="44">
        <f t="shared" si="217"/>
        <v>217.03</v>
      </c>
      <c r="Q377" s="44">
        <f t="shared" si="217"/>
        <v>217.03</v>
      </c>
      <c r="R377" s="44">
        <f t="shared" si="217"/>
        <v>217.03</v>
      </c>
      <c r="S377" s="44">
        <f t="shared" si="217"/>
        <v>217.03</v>
      </c>
      <c r="T377" s="44">
        <f t="shared" si="217"/>
        <v>217.03</v>
      </c>
      <c r="U377" s="44">
        <f t="shared" si="217"/>
        <v>217.03</v>
      </c>
      <c r="V377" s="44">
        <f t="shared" si="217"/>
        <v>217.03</v>
      </c>
      <c r="W377" s="44">
        <f t="shared" si="217"/>
        <v>217.03</v>
      </c>
      <c r="X377" s="44">
        <f t="shared" si="217"/>
        <v>217.03</v>
      </c>
      <c r="Y377" s="44">
        <f t="shared" si="217"/>
        <v>217.03</v>
      </c>
      <c r="Z377" s="44">
        <f t="shared" si="217"/>
        <v>217.03</v>
      </c>
      <c r="AA377" s="44">
        <f t="shared" si="217"/>
        <v>217.03</v>
      </c>
    </row>
    <row r="378" spans="1:27" ht="12.75" customHeight="1" outlineLevel="1" x14ac:dyDescent="0.2">
      <c r="A378" s="97" t="s">
        <v>2711</v>
      </c>
      <c r="B378" s="63" t="s">
        <v>83</v>
      </c>
      <c r="C378" s="43" t="s">
        <v>79</v>
      </c>
      <c r="D378" s="44">
        <v>4.3</v>
      </c>
      <c r="E378" s="44">
        <v>4.3</v>
      </c>
      <c r="F378" s="44">
        <v>4.3</v>
      </c>
      <c r="G378" s="44">
        <v>4.3</v>
      </c>
      <c r="H378" s="44">
        <v>4.3</v>
      </c>
      <c r="I378" s="44">
        <v>4.3</v>
      </c>
      <c r="J378" s="44">
        <v>4.3</v>
      </c>
      <c r="K378" s="44">
        <v>4.3</v>
      </c>
      <c r="L378" s="44">
        <v>4.3</v>
      </c>
      <c r="M378" s="44">
        <v>4.3</v>
      </c>
      <c r="N378" s="44">
        <v>4.3</v>
      </c>
      <c r="O378" s="44">
        <v>4.3</v>
      </c>
      <c r="P378" s="44">
        <v>4.3</v>
      </c>
      <c r="Q378" s="44">
        <v>4.3</v>
      </c>
      <c r="R378" s="44">
        <v>4.3</v>
      </c>
      <c r="S378" s="44">
        <v>4.3</v>
      </c>
      <c r="T378" s="44">
        <v>4.3</v>
      </c>
      <c r="U378" s="44">
        <v>4.3</v>
      </c>
      <c r="V378" s="44">
        <v>4.3</v>
      </c>
      <c r="W378" s="44">
        <v>4.3</v>
      </c>
      <c r="X378" s="44">
        <v>4.3</v>
      </c>
      <c r="Y378" s="44">
        <v>4.3</v>
      </c>
      <c r="Z378" s="44">
        <v>4.3</v>
      </c>
      <c r="AA378" s="44">
        <v>4.3</v>
      </c>
    </row>
    <row r="379" spans="1:27" ht="12.75" customHeight="1" outlineLevel="1" x14ac:dyDescent="0.2">
      <c r="A379" s="97" t="s">
        <v>2712</v>
      </c>
      <c r="B379" s="63" t="s">
        <v>81</v>
      </c>
      <c r="C379" s="43" t="s">
        <v>79</v>
      </c>
      <c r="D379" s="44">
        <f>$D$11</f>
        <v>88.27</v>
      </c>
      <c r="E379" s="44">
        <f t="shared" ref="E379:AA379" si="218">$D$11</f>
        <v>88.27</v>
      </c>
      <c r="F379" s="44">
        <f t="shared" si="218"/>
        <v>88.27</v>
      </c>
      <c r="G379" s="44">
        <f t="shared" si="218"/>
        <v>88.27</v>
      </c>
      <c r="H379" s="44">
        <f t="shared" si="218"/>
        <v>88.27</v>
      </c>
      <c r="I379" s="44">
        <f t="shared" si="218"/>
        <v>88.27</v>
      </c>
      <c r="J379" s="44">
        <f t="shared" si="218"/>
        <v>88.27</v>
      </c>
      <c r="K379" s="44">
        <f t="shared" si="218"/>
        <v>88.27</v>
      </c>
      <c r="L379" s="44">
        <f t="shared" si="218"/>
        <v>88.27</v>
      </c>
      <c r="M379" s="44">
        <f t="shared" si="218"/>
        <v>88.27</v>
      </c>
      <c r="N379" s="44">
        <f t="shared" si="218"/>
        <v>88.27</v>
      </c>
      <c r="O379" s="44">
        <f t="shared" si="218"/>
        <v>88.27</v>
      </c>
      <c r="P379" s="44">
        <f t="shared" si="218"/>
        <v>88.27</v>
      </c>
      <c r="Q379" s="44">
        <f t="shared" si="218"/>
        <v>88.27</v>
      </c>
      <c r="R379" s="44">
        <f t="shared" si="218"/>
        <v>88.27</v>
      </c>
      <c r="S379" s="44">
        <f t="shared" si="218"/>
        <v>88.27</v>
      </c>
      <c r="T379" s="44">
        <f t="shared" si="218"/>
        <v>88.27</v>
      </c>
      <c r="U379" s="44">
        <f t="shared" si="218"/>
        <v>88.27</v>
      </c>
      <c r="V379" s="44">
        <f t="shared" si="218"/>
        <v>88.27</v>
      </c>
      <c r="W379" s="44">
        <f t="shared" si="218"/>
        <v>88.27</v>
      </c>
      <c r="X379" s="44">
        <f t="shared" si="218"/>
        <v>88.27</v>
      </c>
      <c r="Y379" s="44">
        <f t="shared" si="218"/>
        <v>88.27</v>
      </c>
      <c r="Z379" s="44">
        <f t="shared" si="218"/>
        <v>88.27</v>
      </c>
      <c r="AA379" s="44">
        <f t="shared" si="218"/>
        <v>88.27</v>
      </c>
    </row>
    <row r="380" spans="1:27" ht="12.75" customHeight="1" x14ac:dyDescent="0.2">
      <c r="A380" s="96" t="s">
        <v>2713</v>
      </c>
      <c r="B380" s="28" t="str">
        <f>"14"&amp;"."&amp;$B$777&amp;"."&amp;$B$778</f>
        <v>14.04.2024</v>
      </c>
      <c r="C380" s="88" t="s">
        <v>76</v>
      </c>
      <c r="D380" s="89">
        <f>ROUND(((D381+D382+D384+D383)/1000),5)</f>
        <v>1.5535399999999999</v>
      </c>
      <c r="E380" s="89">
        <f>ROUND(((E381+E382+E384+E383)/1000),5)</f>
        <v>1.4986600000000001</v>
      </c>
      <c r="F380" s="89">
        <f>ROUND(((F381+F382+F384+F383)/1000),5)</f>
        <v>1.4440999999999999</v>
      </c>
      <c r="G380" s="89">
        <f t="shared" ref="G380:AA380" si="219">ROUND(((G381+G382+G384+G383)/1000),5)</f>
        <v>1.4213899999999999</v>
      </c>
      <c r="H380" s="89">
        <f t="shared" si="219"/>
        <v>1.42628</v>
      </c>
      <c r="I380" s="89">
        <f t="shared" si="219"/>
        <v>1.4200299999999999</v>
      </c>
      <c r="J380" s="89">
        <f t="shared" si="219"/>
        <v>1.4174100000000001</v>
      </c>
      <c r="K380" s="89">
        <f t="shared" si="219"/>
        <v>1.5231399999999999</v>
      </c>
      <c r="L380" s="89">
        <f t="shared" si="219"/>
        <v>1.7257499999999999</v>
      </c>
      <c r="M380" s="89">
        <f t="shared" si="219"/>
        <v>1.85128</v>
      </c>
      <c r="N380" s="89">
        <f t="shared" si="219"/>
        <v>1.90665</v>
      </c>
      <c r="O380" s="89">
        <f t="shared" si="219"/>
        <v>1.9122699999999999</v>
      </c>
      <c r="P380" s="89">
        <f t="shared" si="219"/>
        <v>1.90184</v>
      </c>
      <c r="Q380" s="89">
        <f t="shared" si="219"/>
        <v>1.88961</v>
      </c>
      <c r="R380" s="89">
        <f t="shared" si="219"/>
        <v>1.8822000000000001</v>
      </c>
      <c r="S380" s="89">
        <f t="shared" si="219"/>
        <v>1.8431500000000001</v>
      </c>
      <c r="T380" s="89">
        <f t="shared" si="219"/>
        <v>1.9159200000000001</v>
      </c>
      <c r="U380" s="89">
        <f t="shared" si="219"/>
        <v>1.92106</v>
      </c>
      <c r="V380" s="89">
        <f t="shared" si="219"/>
        <v>1.96363</v>
      </c>
      <c r="W380" s="89">
        <f t="shared" si="219"/>
        <v>2.08006</v>
      </c>
      <c r="X380" s="89">
        <f t="shared" si="219"/>
        <v>2.0971000000000002</v>
      </c>
      <c r="Y380" s="89">
        <f t="shared" si="219"/>
        <v>1.91913</v>
      </c>
      <c r="Z380" s="89">
        <f t="shared" si="219"/>
        <v>1.7367300000000001</v>
      </c>
      <c r="AA380" s="89">
        <f t="shared" si="219"/>
        <v>1.55843</v>
      </c>
    </row>
    <row r="381" spans="1:27" ht="12.75" customHeight="1" outlineLevel="1" x14ac:dyDescent="0.2">
      <c r="A381" s="97" t="s">
        <v>2714</v>
      </c>
      <c r="B381" s="63" t="s">
        <v>242</v>
      </c>
      <c r="C381" s="43" t="s">
        <v>79</v>
      </c>
      <c r="D381" s="44">
        <v>1243.94</v>
      </c>
      <c r="E381" s="44">
        <v>1189.06</v>
      </c>
      <c r="F381" s="44">
        <v>1134.5</v>
      </c>
      <c r="G381" s="44">
        <v>1111.79</v>
      </c>
      <c r="H381" s="44">
        <v>1116.68</v>
      </c>
      <c r="I381" s="44">
        <v>1110.43</v>
      </c>
      <c r="J381" s="44">
        <v>1107.81</v>
      </c>
      <c r="K381" s="44">
        <v>1213.54</v>
      </c>
      <c r="L381" s="44">
        <v>1416.15</v>
      </c>
      <c r="M381" s="44">
        <v>1541.68</v>
      </c>
      <c r="N381" s="44">
        <v>1597.05</v>
      </c>
      <c r="O381" s="44">
        <v>1602.67</v>
      </c>
      <c r="P381" s="44">
        <v>1592.24</v>
      </c>
      <c r="Q381" s="44">
        <v>1580.01</v>
      </c>
      <c r="R381" s="44">
        <v>1572.6</v>
      </c>
      <c r="S381" s="44">
        <v>1533.55</v>
      </c>
      <c r="T381" s="44">
        <v>1606.32</v>
      </c>
      <c r="U381" s="44">
        <v>1611.46</v>
      </c>
      <c r="V381" s="44">
        <v>1654.03</v>
      </c>
      <c r="W381" s="44">
        <v>1770.46</v>
      </c>
      <c r="X381" s="44">
        <v>1787.5</v>
      </c>
      <c r="Y381" s="44">
        <v>1609.53</v>
      </c>
      <c r="Z381" s="44">
        <v>1427.13</v>
      </c>
      <c r="AA381" s="44">
        <v>1248.83</v>
      </c>
    </row>
    <row r="382" spans="1:27" ht="12.75" customHeight="1" outlineLevel="1" x14ac:dyDescent="0.2">
      <c r="A382" s="97" t="s">
        <v>2715</v>
      </c>
      <c r="B382" s="63" t="s">
        <v>90</v>
      </c>
      <c r="C382" s="43" t="s">
        <v>79</v>
      </c>
      <c r="D382" s="44">
        <f>$D$317</f>
        <v>217.03</v>
      </c>
      <c r="E382" s="44">
        <f t="shared" ref="E382:AA382" si="220">$D$317</f>
        <v>217.03</v>
      </c>
      <c r="F382" s="44">
        <f t="shared" si="220"/>
        <v>217.03</v>
      </c>
      <c r="G382" s="44">
        <f t="shared" si="220"/>
        <v>217.03</v>
      </c>
      <c r="H382" s="44">
        <f t="shared" si="220"/>
        <v>217.03</v>
      </c>
      <c r="I382" s="44">
        <f t="shared" si="220"/>
        <v>217.03</v>
      </c>
      <c r="J382" s="44">
        <f t="shared" si="220"/>
        <v>217.03</v>
      </c>
      <c r="K382" s="44">
        <f t="shared" si="220"/>
        <v>217.03</v>
      </c>
      <c r="L382" s="44">
        <f t="shared" si="220"/>
        <v>217.03</v>
      </c>
      <c r="M382" s="44">
        <f t="shared" si="220"/>
        <v>217.03</v>
      </c>
      <c r="N382" s="44">
        <f t="shared" si="220"/>
        <v>217.03</v>
      </c>
      <c r="O382" s="44">
        <f t="shared" si="220"/>
        <v>217.03</v>
      </c>
      <c r="P382" s="44">
        <f t="shared" si="220"/>
        <v>217.03</v>
      </c>
      <c r="Q382" s="44">
        <f t="shared" si="220"/>
        <v>217.03</v>
      </c>
      <c r="R382" s="44">
        <f t="shared" si="220"/>
        <v>217.03</v>
      </c>
      <c r="S382" s="44">
        <f t="shared" si="220"/>
        <v>217.03</v>
      </c>
      <c r="T382" s="44">
        <f t="shared" si="220"/>
        <v>217.03</v>
      </c>
      <c r="U382" s="44">
        <f t="shared" si="220"/>
        <v>217.03</v>
      </c>
      <c r="V382" s="44">
        <f t="shared" si="220"/>
        <v>217.03</v>
      </c>
      <c r="W382" s="44">
        <f t="shared" si="220"/>
        <v>217.03</v>
      </c>
      <c r="X382" s="44">
        <f t="shared" si="220"/>
        <v>217.03</v>
      </c>
      <c r="Y382" s="44">
        <f t="shared" si="220"/>
        <v>217.03</v>
      </c>
      <c r="Z382" s="44">
        <f t="shared" si="220"/>
        <v>217.03</v>
      </c>
      <c r="AA382" s="44">
        <f t="shared" si="220"/>
        <v>217.03</v>
      </c>
    </row>
    <row r="383" spans="1:27" ht="12.75" customHeight="1" outlineLevel="1" x14ac:dyDescent="0.2">
      <c r="A383" s="97" t="s">
        <v>2716</v>
      </c>
      <c r="B383" s="63" t="s">
        <v>83</v>
      </c>
      <c r="C383" s="43" t="s">
        <v>79</v>
      </c>
      <c r="D383" s="44">
        <v>4.3</v>
      </c>
      <c r="E383" s="44">
        <v>4.3</v>
      </c>
      <c r="F383" s="44">
        <v>4.3</v>
      </c>
      <c r="G383" s="44">
        <v>4.3</v>
      </c>
      <c r="H383" s="44">
        <v>4.3</v>
      </c>
      <c r="I383" s="44">
        <v>4.3</v>
      </c>
      <c r="J383" s="44">
        <v>4.3</v>
      </c>
      <c r="K383" s="44">
        <v>4.3</v>
      </c>
      <c r="L383" s="44">
        <v>4.3</v>
      </c>
      <c r="M383" s="44">
        <v>4.3</v>
      </c>
      <c r="N383" s="44">
        <v>4.3</v>
      </c>
      <c r="O383" s="44">
        <v>4.3</v>
      </c>
      <c r="P383" s="44">
        <v>4.3</v>
      </c>
      <c r="Q383" s="44">
        <v>4.3</v>
      </c>
      <c r="R383" s="44">
        <v>4.3</v>
      </c>
      <c r="S383" s="44">
        <v>4.3</v>
      </c>
      <c r="T383" s="44">
        <v>4.3</v>
      </c>
      <c r="U383" s="44">
        <v>4.3</v>
      </c>
      <c r="V383" s="44">
        <v>4.3</v>
      </c>
      <c r="W383" s="44">
        <v>4.3</v>
      </c>
      <c r="X383" s="44">
        <v>4.3</v>
      </c>
      <c r="Y383" s="44">
        <v>4.3</v>
      </c>
      <c r="Z383" s="44">
        <v>4.3</v>
      </c>
      <c r="AA383" s="44">
        <v>4.3</v>
      </c>
    </row>
    <row r="384" spans="1:27" ht="12.75" customHeight="1" outlineLevel="1" x14ac:dyDescent="0.2">
      <c r="A384" s="97" t="s">
        <v>2717</v>
      </c>
      <c r="B384" s="63" t="s">
        <v>81</v>
      </c>
      <c r="C384" s="43" t="s">
        <v>79</v>
      </c>
      <c r="D384" s="44">
        <f>$D$11</f>
        <v>88.27</v>
      </c>
      <c r="E384" s="44">
        <f t="shared" ref="E384:AA384" si="221">$D$11</f>
        <v>88.27</v>
      </c>
      <c r="F384" s="44">
        <f t="shared" si="221"/>
        <v>88.27</v>
      </c>
      <c r="G384" s="44">
        <f t="shared" si="221"/>
        <v>88.27</v>
      </c>
      <c r="H384" s="44">
        <f t="shared" si="221"/>
        <v>88.27</v>
      </c>
      <c r="I384" s="44">
        <f t="shared" si="221"/>
        <v>88.27</v>
      </c>
      <c r="J384" s="44">
        <f t="shared" si="221"/>
        <v>88.27</v>
      </c>
      <c r="K384" s="44">
        <f t="shared" si="221"/>
        <v>88.27</v>
      </c>
      <c r="L384" s="44">
        <f t="shared" si="221"/>
        <v>88.27</v>
      </c>
      <c r="M384" s="44">
        <f t="shared" si="221"/>
        <v>88.27</v>
      </c>
      <c r="N384" s="44">
        <f t="shared" si="221"/>
        <v>88.27</v>
      </c>
      <c r="O384" s="44">
        <f t="shared" si="221"/>
        <v>88.27</v>
      </c>
      <c r="P384" s="44">
        <f t="shared" si="221"/>
        <v>88.27</v>
      </c>
      <c r="Q384" s="44">
        <f t="shared" si="221"/>
        <v>88.27</v>
      </c>
      <c r="R384" s="44">
        <f t="shared" si="221"/>
        <v>88.27</v>
      </c>
      <c r="S384" s="44">
        <f t="shared" si="221"/>
        <v>88.27</v>
      </c>
      <c r="T384" s="44">
        <f t="shared" si="221"/>
        <v>88.27</v>
      </c>
      <c r="U384" s="44">
        <f t="shared" si="221"/>
        <v>88.27</v>
      </c>
      <c r="V384" s="44">
        <f t="shared" si="221"/>
        <v>88.27</v>
      </c>
      <c r="W384" s="44">
        <f t="shared" si="221"/>
        <v>88.27</v>
      </c>
      <c r="X384" s="44">
        <f t="shared" si="221"/>
        <v>88.27</v>
      </c>
      <c r="Y384" s="44">
        <f t="shared" si="221"/>
        <v>88.27</v>
      </c>
      <c r="Z384" s="44">
        <f t="shared" si="221"/>
        <v>88.27</v>
      </c>
      <c r="AA384" s="44">
        <f t="shared" si="221"/>
        <v>88.27</v>
      </c>
    </row>
    <row r="385" spans="1:27" ht="12.75" customHeight="1" x14ac:dyDescent="0.2">
      <c r="A385" s="96" t="s">
        <v>2718</v>
      </c>
      <c r="B385" s="28" t="str">
        <f>"15"&amp;"."&amp;$B$777&amp;"."&amp;$B$778</f>
        <v>15.04.2024</v>
      </c>
      <c r="C385" s="88" t="s">
        <v>76</v>
      </c>
      <c r="D385" s="89">
        <f>ROUND(((D386+D387+D389+D388)/1000),5)</f>
        <v>1.4717899999999999</v>
      </c>
      <c r="E385" s="89">
        <f>ROUND(((E386+E387+E389+E388)/1000),5)</f>
        <v>1.3583499999999999</v>
      </c>
      <c r="F385" s="89">
        <f>ROUND(((F386+F387+F389+F388)/1000),5)</f>
        <v>1.31559</v>
      </c>
      <c r="G385" s="89">
        <f t="shared" ref="G385:AA385" si="222">ROUND(((G386+G387+G389+G388)/1000),5)</f>
        <v>1.29348</v>
      </c>
      <c r="H385" s="89">
        <f t="shared" si="222"/>
        <v>1.3195399999999999</v>
      </c>
      <c r="I385" s="89">
        <f t="shared" si="222"/>
        <v>1.3833</v>
      </c>
      <c r="J385" s="89">
        <f t="shared" si="222"/>
        <v>1.5000800000000001</v>
      </c>
      <c r="K385" s="89">
        <f t="shared" si="222"/>
        <v>1.81907</v>
      </c>
      <c r="L385" s="89">
        <f t="shared" si="222"/>
        <v>2.1626599999999998</v>
      </c>
      <c r="M385" s="89">
        <f t="shared" si="222"/>
        <v>2.30464</v>
      </c>
      <c r="N385" s="89">
        <f t="shared" si="222"/>
        <v>2.30498</v>
      </c>
      <c r="O385" s="89">
        <f t="shared" si="222"/>
        <v>2.3570899999999999</v>
      </c>
      <c r="P385" s="89">
        <f t="shared" si="222"/>
        <v>2.3614899999999999</v>
      </c>
      <c r="Q385" s="89">
        <f t="shared" si="222"/>
        <v>2.3912800000000001</v>
      </c>
      <c r="R385" s="89">
        <f t="shared" si="222"/>
        <v>2.3593500000000001</v>
      </c>
      <c r="S385" s="89">
        <f t="shared" si="222"/>
        <v>2.3489</v>
      </c>
      <c r="T385" s="89">
        <f t="shared" si="222"/>
        <v>2.3267899999999999</v>
      </c>
      <c r="U385" s="89">
        <f t="shared" si="222"/>
        <v>2.2720699999999998</v>
      </c>
      <c r="V385" s="89">
        <f t="shared" si="222"/>
        <v>2.1101999999999999</v>
      </c>
      <c r="W385" s="89">
        <f t="shared" si="222"/>
        <v>2.1910099999999999</v>
      </c>
      <c r="X385" s="89">
        <f t="shared" si="222"/>
        <v>2.3075800000000002</v>
      </c>
      <c r="Y385" s="89">
        <f t="shared" si="222"/>
        <v>2.0454300000000001</v>
      </c>
      <c r="Z385" s="89">
        <f t="shared" si="222"/>
        <v>1.76495</v>
      </c>
      <c r="AA385" s="89">
        <f t="shared" si="222"/>
        <v>1.5269600000000001</v>
      </c>
    </row>
    <row r="386" spans="1:27" ht="12.75" customHeight="1" outlineLevel="1" x14ac:dyDescent="0.2">
      <c r="A386" s="97" t="s">
        <v>2719</v>
      </c>
      <c r="B386" s="63" t="s">
        <v>242</v>
      </c>
      <c r="C386" s="43" t="s">
        <v>79</v>
      </c>
      <c r="D386" s="44">
        <v>1162.19</v>
      </c>
      <c r="E386" s="44">
        <v>1048.75</v>
      </c>
      <c r="F386" s="44">
        <v>1005.99</v>
      </c>
      <c r="G386" s="44">
        <v>983.88</v>
      </c>
      <c r="H386" s="44">
        <v>1009.94</v>
      </c>
      <c r="I386" s="44">
        <v>1073.7</v>
      </c>
      <c r="J386" s="44">
        <v>1190.48</v>
      </c>
      <c r="K386" s="44">
        <v>1509.47</v>
      </c>
      <c r="L386" s="44">
        <v>1853.06</v>
      </c>
      <c r="M386" s="44">
        <v>1995.04</v>
      </c>
      <c r="N386" s="44">
        <v>1995.38</v>
      </c>
      <c r="O386" s="44">
        <v>2047.49</v>
      </c>
      <c r="P386" s="44">
        <v>2051.89</v>
      </c>
      <c r="Q386" s="44">
        <v>2081.6799999999998</v>
      </c>
      <c r="R386" s="44">
        <v>2049.75</v>
      </c>
      <c r="S386" s="44">
        <v>2039.3</v>
      </c>
      <c r="T386" s="44">
        <v>2017.19</v>
      </c>
      <c r="U386" s="44">
        <v>1962.47</v>
      </c>
      <c r="V386" s="44">
        <v>1800.6</v>
      </c>
      <c r="W386" s="44">
        <v>1881.41</v>
      </c>
      <c r="X386" s="44">
        <v>1997.98</v>
      </c>
      <c r="Y386" s="44">
        <v>1735.83</v>
      </c>
      <c r="Z386" s="44">
        <v>1455.35</v>
      </c>
      <c r="AA386" s="44">
        <v>1217.3599999999999</v>
      </c>
    </row>
    <row r="387" spans="1:27" ht="12.75" customHeight="1" outlineLevel="1" x14ac:dyDescent="0.2">
      <c r="A387" s="97" t="s">
        <v>2720</v>
      </c>
      <c r="B387" s="63" t="s">
        <v>90</v>
      </c>
      <c r="C387" s="43" t="s">
        <v>79</v>
      </c>
      <c r="D387" s="44">
        <f>$D$317</f>
        <v>217.03</v>
      </c>
      <c r="E387" s="44">
        <f t="shared" ref="E387:AA387" si="223">$D$317</f>
        <v>217.03</v>
      </c>
      <c r="F387" s="44">
        <f t="shared" si="223"/>
        <v>217.03</v>
      </c>
      <c r="G387" s="44">
        <f t="shared" si="223"/>
        <v>217.03</v>
      </c>
      <c r="H387" s="44">
        <f t="shared" si="223"/>
        <v>217.03</v>
      </c>
      <c r="I387" s="44">
        <f t="shared" si="223"/>
        <v>217.03</v>
      </c>
      <c r="J387" s="44">
        <f t="shared" si="223"/>
        <v>217.03</v>
      </c>
      <c r="K387" s="44">
        <f t="shared" si="223"/>
        <v>217.03</v>
      </c>
      <c r="L387" s="44">
        <f t="shared" si="223"/>
        <v>217.03</v>
      </c>
      <c r="M387" s="44">
        <f t="shared" si="223"/>
        <v>217.03</v>
      </c>
      <c r="N387" s="44">
        <f t="shared" si="223"/>
        <v>217.03</v>
      </c>
      <c r="O387" s="44">
        <f t="shared" si="223"/>
        <v>217.03</v>
      </c>
      <c r="P387" s="44">
        <f t="shared" si="223"/>
        <v>217.03</v>
      </c>
      <c r="Q387" s="44">
        <f t="shared" si="223"/>
        <v>217.03</v>
      </c>
      <c r="R387" s="44">
        <f t="shared" si="223"/>
        <v>217.03</v>
      </c>
      <c r="S387" s="44">
        <f t="shared" si="223"/>
        <v>217.03</v>
      </c>
      <c r="T387" s="44">
        <f t="shared" si="223"/>
        <v>217.03</v>
      </c>
      <c r="U387" s="44">
        <f t="shared" si="223"/>
        <v>217.03</v>
      </c>
      <c r="V387" s="44">
        <f t="shared" si="223"/>
        <v>217.03</v>
      </c>
      <c r="W387" s="44">
        <f t="shared" si="223"/>
        <v>217.03</v>
      </c>
      <c r="X387" s="44">
        <f t="shared" si="223"/>
        <v>217.03</v>
      </c>
      <c r="Y387" s="44">
        <f t="shared" si="223"/>
        <v>217.03</v>
      </c>
      <c r="Z387" s="44">
        <f t="shared" si="223"/>
        <v>217.03</v>
      </c>
      <c r="AA387" s="44">
        <f t="shared" si="223"/>
        <v>217.03</v>
      </c>
    </row>
    <row r="388" spans="1:27" ht="12.75" customHeight="1" outlineLevel="1" x14ac:dyDescent="0.2">
      <c r="A388" s="97" t="s">
        <v>2721</v>
      </c>
      <c r="B388" s="63" t="s">
        <v>83</v>
      </c>
      <c r="C388" s="43" t="s">
        <v>79</v>
      </c>
      <c r="D388" s="44">
        <v>4.3</v>
      </c>
      <c r="E388" s="44">
        <v>4.3</v>
      </c>
      <c r="F388" s="44">
        <v>4.3</v>
      </c>
      <c r="G388" s="44">
        <v>4.3</v>
      </c>
      <c r="H388" s="44">
        <v>4.3</v>
      </c>
      <c r="I388" s="44">
        <v>4.3</v>
      </c>
      <c r="J388" s="44">
        <v>4.3</v>
      </c>
      <c r="K388" s="44">
        <v>4.3</v>
      </c>
      <c r="L388" s="44">
        <v>4.3</v>
      </c>
      <c r="M388" s="44">
        <v>4.3</v>
      </c>
      <c r="N388" s="44">
        <v>4.3</v>
      </c>
      <c r="O388" s="44">
        <v>4.3</v>
      </c>
      <c r="P388" s="44">
        <v>4.3</v>
      </c>
      <c r="Q388" s="44">
        <v>4.3</v>
      </c>
      <c r="R388" s="44">
        <v>4.3</v>
      </c>
      <c r="S388" s="44">
        <v>4.3</v>
      </c>
      <c r="T388" s="44">
        <v>4.3</v>
      </c>
      <c r="U388" s="44">
        <v>4.3</v>
      </c>
      <c r="V388" s="44">
        <v>4.3</v>
      </c>
      <c r="W388" s="44">
        <v>4.3</v>
      </c>
      <c r="X388" s="44">
        <v>4.3</v>
      </c>
      <c r="Y388" s="44">
        <v>4.3</v>
      </c>
      <c r="Z388" s="44">
        <v>4.3</v>
      </c>
      <c r="AA388" s="44">
        <v>4.3</v>
      </c>
    </row>
    <row r="389" spans="1:27" ht="12.75" customHeight="1" outlineLevel="1" x14ac:dyDescent="0.2">
      <c r="A389" s="97" t="s">
        <v>2722</v>
      </c>
      <c r="B389" s="63" t="s">
        <v>81</v>
      </c>
      <c r="C389" s="43" t="s">
        <v>79</v>
      </c>
      <c r="D389" s="44">
        <f>$D$11</f>
        <v>88.27</v>
      </c>
      <c r="E389" s="44">
        <f t="shared" ref="E389:AA389" si="224">$D$11</f>
        <v>88.27</v>
      </c>
      <c r="F389" s="44">
        <f t="shared" si="224"/>
        <v>88.27</v>
      </c>
      <c r="G389" s="44">
        <f t="shared" si="224"/>
        <v>88.27</v>
      </c>
      <c r="H389" s="44">
        <f t="shared" si="224"/>
        <v>88.27</v>
      </c>
      <c r="I389" s="44">
        <f t="shared" si="224"/>
        <v>88.27</v>
      </c>
      <c r="J389" s="44">
        <f t="shared" si="224"/>
        <v>88.27</v>
      </c>
      <c r="K389" s="44">
        <f t="shared" si="224"/>
        <v>88.27</v>
      </c>
      <c r="L389" s="44">
        <f t="shared" si="224"/>
        <v>88.27</v>
      </c>
      <c r="M389" s="44">
        <f t="shared" si="224"/>
        <v>88.27</v>
      </c>
      <c r="N389" s="44">
        <f t="shared" si="224"/>
        <v>88.27</v>
      </c>
      <c r="O389" s="44">
        <f t="shared" si="224"/>
        <v>88.27</v>
      </c>
      <c r="P389" s="44">
        <f t="shared" si="224"/>
        <v>88.27</v>
      </c>
      <c r="Q389" s="44">
        <f t="shared" si="224"/>
        <v>88.27</v>
      </c>
      <c r="R389" s="44">
        <f t="shared" si="224"/>
        <v>88.27</v>
      </c>
      <c r="S389" s="44">
        <f t="shared" si="224"/>
        <v>88.27</v>
      </c>
      <c r="T389" s="44">
        <f t="shared" si="224"/>
        <v>88.27</v>
      </c>
      <c r="U389" s="44">
        <f t="shared" si="224"/>
        <v>88.27</v>
      </c>
      <c r="V389" s="44">
        <f t="shared" si="224"/>
        <v>88.27</v>
      </c>
      <c r="W389" s="44">
        <f t="shared" si="224"/>
        <v>88.27</v>
      </c>
      <c r="X389" s="44">
        <f t="shared" si="224"/>
        <v>88.27</v>
      </c>
      <c r="Y389" s="44">
        <f t="shared" si="224"/>
        <v>88.27</v>
      </c>
      <c r="Z389" s="44">
        <f t="shared" si="224"/>
        <v>88.27</v>
      </c>
      <c r="AA389" s="44">
        <f t="shared" si="224"/>
        <v>88.27</v>
      </c>
    </row>
    <row r="390" spans="1:27" ht="12.75" customHeight="1" x14ac:dyDescent="0.2">
      <c r="A390" s="96" t="s">
        <v>2723</v>
      </c>
      <c r="B390" s="28" t="str">
        <f>"16"&amp;"."&amp;$B$777&amp;"."&amp;$B$778</f>
        <v>16.04.2024</v>
      </c>
      <c r="C390" s="88" t="s">
        <v>76</v>
      </c>
      <c r="D390" s="89">
        <f>ROUND(((D391+D392+D394+D393)/1000),5)</f>
        <v>1.46576</v>
      </c>
      <c r="E390" s="89">
        <f>ROUND(((E391+E392+E394+E393)/1000),5)</f>
        <v>1.3895900000000001</v>
      </c>
      <c r="F390" s="89">
        <f>ROUND(((F391+F392+F394+F393)/1000),5)</f>
        <v>1.2805500000000001</v>
      </c>
      <c r="G390" s="89">
        <f t="shared" ref="G390:AA390" si="225">ROUND(((G391+G392+G394+G393)/1000),5)</f>
        <v>1.28955</v>
      </c>
      <c r="H390" s="89">
        <f t="shared" si="225"/>
        <v>1.3325</v>
      </c>
      <c r="I390" s="89">
        <f t="shared" si="225"/>
        <v>1.43109</v>
      </c>
      <c r="J390" s="89">
        <f t="shared" si="225"/>
        <v>1.5383</v>
      </c>
      <c r="K390" s="89">
        <f t="shared" si="225"/>
        <v>1.7663899999999999</v>
      </c>
      <c r="L390" s="89">
        <f t="shared" si="225"/>
        <v>2.1364999999999998</v>
      </c>
      <c r="M390" s="89">
        <f t="shared" si="225"/>
        <v>2.2579899999999999</v>
      </c>
      <c r="N390" s="89">
        <f t="shared" si="225"/>
        <v>2.2731599999999998</v>
      </c>
      <c r="O390" s="89">
        <f t="shared" si="225"/>
        <v>2.2856399999999999</v>
      </c>
      <c r="P390" s="89">
        <f t="shared" si="225"/>
        <v>2.29853</v>
      </c>
      <c r="Q390" s="89">
        <f t="shared" si="225"/>
        <v>2.3355100000000002</v>
      </c>
      <c r="R390" s="89">
        <f t="shared" si="225"/>
        <v>2.3062999999999998</v>
      </c>
      <c r="S390" s="89">
        <f t="shared" si="225"/>
        <v>2.2901400000000001</v>
      </c>
      <c r="T390" s="89">
        <f t="shared" si="225"/>
        <v>2.28159</v>
      </c>
      <c r="U390" s="89">
        <f t="shared" si="225"/>
        <v>2.1577899999999999</v>
      </c>
      <c r="V390" s="89">
        <f t="shared" si="225"/>
        <v>2.0627499999999999</v>
      </c>
      <c r="W390" s="89">
        <f t="shared" si="225"/>
        <v>2.1447400000000001</v>
      </c>
      <c r="X390" s="89">
        <f t="shared" si="225"/>
        <v>2.2677900000000002</v>
      </c>
      <c r="Y390" s="89">
        <f t="shared" si="225"/>
        <v>2.0085299999999999</v>
      </c>
      <c r="Z390" s="89">
        <f t="shared" si="225"/>
        <v>1.6942600000000001</v>
      </c>
      <c r="AA390" s="89">
        <f t="shared" si="225"/>
        <v>1.5214799999999999</v>
      </c>
    </row>
    <row r="391" spans="1:27" ht="12.75" customHeight="1" outlineLevel="1" x14ac:dyDescent="0.2">
      <c r="A391" s="97" t="s">
        <v>2724</v>
      </c>
      <c r="B391" s="63" t="s">
        <v>242</v>
      </c>
      <c r="C391" s="43" t="s">
        <v>79</v>
      </c>
      <c r="D391" s="44">
        <v>1156.1600000000001</v>
      </c>
      <c r="E391" s="44">
        <v>1079.99</v>
      </c>
      <c r="F391" s="44">
        <v>970.95</v>
      </c>
      <c r="G391" s="44">
        <v>979.95</v>
      </c>
      <c r="H391" s="44">
        <v>1022.9</v>
      </c>
      <c r="I391" s="44">
        <v>1121.49</v>
      </c>
      <c r="J391" s="44">
        <v>1228.7</v>
      </c>
      <c r="K391" s="44">
        <v>1456.79</v>
      </c>
      <c r="L391" s="44">
        <v>1826.9</v>
      </c>
      <c r="M391" s="44">
        <v>1948.39</v>
      </c>
      <c r="N391" s="44">
        <v>1963.56</v>
      </c>
      <c r="O391" s="44">
        <v>1976.04</v>
      </c>
      <c r="P391" s="44">
        <v>1988.93</v>
      </c>
      <c r="Q391" s="44">
        <v>2025.91</v>
      </c>
      <c r="R391" s="44">
        <v>1996.7</v>
      </c>
      <c r="S391" s="44">
        <v>1980.54</v>
      </c>
      <c r="T391" s="44">
        <v>1971.99</v>
      </c>
      <c r="U391" s="44">
        <v>1848.19</v>
      </c>
      <c r="V391" s="44">
        <v>1753.15</v>
      </c>
      <c r="W391" s="44">
        <v>1835.14</v>
      </c>
      <c r="X391" s="44">
        <v>1958.19</v>
      </c>
      <c r="Y391" s="44">
        <v>1698.93</v>
      </c>
      <c r="Z391" s="44">
        <v>1384.66</v>
      </c>
      <c r="AA391" s="44">
        <v>1211.8800000000001</v>
      </c>
    </row>
    <row r="392" spans="1:27" ht="12.75" customHeight="1" outlineLevel="1" x14ac:dyDescent="0.2">
      <c r="A392" s="97" t="s">
        <v>2725</v>
      </c>
      <c r="B392" s="63" t="s">
        <v>90</v>
      </c>
      <c r="C392" s="43" t="s">
        <v>79</v>
      </c>
      <c r="D392" s="44">
        <f>$D$317</f>
        <v>217.03</v>
      </c>
      <c r="E392" s="44">
        <f t="shared" ref="E392:AA392" si="226">$D$317</f>
        <v>217.03</v>
      </c>
      <c r="F392" s="44">
        <f t="shared" si="226"/>
        <v>217.03</v>
      </c>
      <c r="G392" s="44">
        <f t="shared" si="226"/>
        <v>217.03</v>
      </c>
      <c r="H392" s="44">
        <f t="shared" si="226"/>
        <v>217.03</v>
      </c>
      <c r="I392" s="44">
        <f t="shared" si="226"/>
        <v>217.03</v>
      </c>
      <c r="J392" s="44">
        <f t="shared" si="226"/>
        <v>217.03</v>
      </c>
      <c r="K392" s="44">
        <f t="shared" si="226"/>
        <v>217.03</v>
      </c>
      <c r="L392" s="44">
        <f t="shared" si="226"/>
        <v>217.03</v>
      </c>
      <c r="M392" s="44">
        <f t="shared" si="226"/>
        <v>217.03</v>
      </c>
      <c r="N392" s="44">
        <f t="shared" si="226"/>
        <v>217.03</v>
      </c>
      <c r="O392" s="44">
        <f t="shared" si="226"/>
        <v>217.03</v>
      </c>
      <c r="P392" s="44">
        <f t="shared" si="226"/>
        <v>217.03</v>
      </c>
      <c r="Q392" s="44">
        <f t="shared" si="226"/>
        <v>217.03</v>
      </c>
      <c r="R392" s="44">
        <f t="shared" si="226"/>
        <v>217.03</v>
      </c>
      <c r="S392" s="44">
        <f t="shared" si="226"/>
        <v>217.03</v>
      </c>
      <c r="T392" s="44">
        <f t="shared" si="226"/>
        <v>217.03</v>
      </c>
      <c r="U392" s="44">
        <f t="shared" si="226"/>
        <v>217.03</v>
      </c>
      <c r="V392" s="44">
        <f t="shared" si="226"/>
        <v>217.03</v>
      </c>
      <c r="W392" s="44">
        <f t="shared" si="226"/>
        <v>217.03</v>
      </c>
      <c r="X392" s="44">
        <f t="shared" si="226"/>
        <v>217.03</v>
      </c>
      <c r="Y392" s="44">
        <f t="shared" si="226"/>
        <v>217.03</v>
      </c>
      <c r="Z392" s="44">
        <f t="shared" si="226"/>
        <v>217.03</v>
      </c>
      <c r="AA392" s="44">
        <f t="shared" si="226"/>
        <v>217.03</v>
      </c>
    </row>
    <row r="393" spans="1:27" ht="12.75" customHeight="1" outlineLevel="1" x14ac:dyDescent="0.2">
      <c r="A393" s="97" t="s">
        <v>2726</v>
      </c>
      <c r="B393" s="63" t="s">
        <v>83</v>
      </c>
      <c r="C393" s="43" t="s">
        <v>79</v>
      </c>
      <c r="D393" s="44">
        <v>4.3</v>
      </c>
      <c r="E393" s="44">
        <v>4.3</v>
      </c>
      <c r="F393" s="44">
        <v>4.3</v>
      </c>
      <c r="G393" s="44">
        <v>4.3</v>
      </c>
      <c r="H393" s="44">
        <v>4.3</v>
      </c>
      <c r="I393" s="44">
        <v>4.3</v>
      </c>
      <c r="J393" s="44">
        <v>4.3</v>
      </c>
      <c r="K393" s="44">
        <v>4.3</v>
      </c>
      <c r="L393" s="44">
        <v>4.3</v>
      </c>
      <c r="M393" s="44">
        <v>4.3</v>
      </c>
      <c r="N393" s="44">
        <v>4.3</v>
      </c>
      <c r="O393" s="44">
        <v>4.3</v>
      </c>
      <c r="P393" s="44">
        <v>4.3</v>
      </c>
      <c r="Q393" s="44">
        <v>4.3</v>
      </c>
      <c r="R393" s="44">
        <v>4.3</v>
      </c>
      <c r="S393" s="44">
        <v>4.3</v>
      </c>
      <c r="T393" s="44">
        <v>4.3</v>
      </c>
      <c r="U393" s="44">
        <v>4.3</v>
      </c>
      <c r="V393" s="44">
        <v>4.3</v>
      </c>
      <c r="W393" s="44">
        <v>4.3</v>
      </c>
      <c r="X393" s="44">
        <v>4.3</v>
      </c>
      <c r="Y393" s="44">
        <v>4.3</v>
      </c>
      <c r="Z393" s="44">
        <v>4.3</v>
      </c>
      <c r="AA393" s="44">
        <v>4.3</v>
      </c>
    </row>
    <row r="394" spans="1:27" ht="12.75" customHeight="1" outlineLevel="1" x14ac:dyDescent="0.2">
      <c r="A394" s="97" t="s">
        <v>2727</v>
      </c>
      <c r="B394" s="63" t="s">
        <v>81</v>
      </c>
      <c r="C394" s="43" t="s">
        <v>79</v>
      </c>
      <c r="D394" s="44">
        <f>$D$11</f>
        <v>88.27</v>
      </c>
      <c r="E394" s="44">
        <f t="shared" ref="E394:AA394" si="227">$D$11</f>
        <v>88.27</v>
      </c>
      <c r="F394" s="44">
        <f t="shared" si="227"/>
        <v>88.27</v>
      </c>
      <c r="G394" s="44">
        <f t="shared" si="227"/>
        <v>88.27</v>
      </c>
      <c r="H394" s="44">
        <f t="shared" si="227"/>
        <v>88.27</v>
      </c>
      <c r="I394" s="44">
        <f t="shared" si="227"/>
        <v>88.27</v>
      </c>
      <c r="J394" s="44">
        <f t="shared" si="227"/>
        <v>88.27</v>
      </c>
      <c r="K394" s="44">
        <f t="shared" si="227"/>
        <v>88.27</v>
      </c>
      <c r="L394" s="44">
        <f t="shared" si="227"/>
        <v>88.27</v>
      </c>
      <c r="M394" s="44">
        <f t="shared" si="227"/>
        <v>88.27</v>
      </c>
      <c r="N394" s="44">
        <f t="shared" si="227"/>
        <v>88.27</v>
      </c>
      <c r="O394" s="44">
        <f t="shared" si="227"/>
        <v>88.27</v>
      </c>
      <c r="P394" s="44">
        <f t="shared" si="227"/>
        <v>88.27</v>
      </c>
      <c r="Q394" s="44">
        <f t="shared" si="227"/>
        <v>88.27</v>
      </c>
      <c r="R394" s="44">
        <f t="shared" si="227"/>
        <v>88.27</v>
      </c>
      <c r="S394" s="44">
        <f t="shared" si="227"/>
        <v>88.27</v>
      </c>
      <c r="T394" s="44">
        <f t="shared" si="227"/>
        <v>88.27</v>
      </c>
      <c r="U394" s="44">
        <f t="shared" si="227"/>
        <v>88.27</v>
      </c>
      <c r="V394" s="44">
        <f t="shared" si="227"/>
        <v>88.27</v>
      </c>
      <c r="W394" s="44">
        <f t="shared" si="227"/>
        <v>88.27</v>
      </c>
      <c r="X394" s="44">
        <f t="shared" si="227"/>
        <v>88.27</v>
      </c>
      <c r="Y394" s="44">
        <f t="shared" si="227"/>
        <v>88.27</v>
      </c>
      <c r="Z394" s="44">
        <f t="shared" si="227"/>
        <v>88.27</v>
      </c>
      <c r="AA394" s="44">
        <f t="shared" si="227"/>
        <v>88.27</v>
      </c>
    </row>
    <row r="395" spans="1:27" ht="12.75" customHeight="1" x14ac:dyDescent="0.2">
      <c r="A395" s="96" t="s">
        <v>2728</v>
      </c>
      <c r="B395" s="28" t="str">
        <f>"17"&amp;"."&amp;$B$777&amp;"."&amp;$B$778</f>
        <v>17.04.2024</v>
      </c>
      <c r="C395" s="88" t="s">
        <v>76</v>
      </c>
      <c r="D395" s="89">
        <f>ROUND(((D396+D397+D399+D398)/1000),5)</f>
        <v>1.46926</v>
      </c>
      <c r="E395" s="89">
        <f>ROUND(((E396+E397+E399+E398)/1000),5)</f>
        <v>1.3894599999999999</v>
      </c>
      <c r="F395" s="89">
        <f>ROUND(((F396+F397+F399+F398)/1000),5)</f>
        <v>1.33527</v>
      </c>
      <c r="G395" s="89">
        <f t="shared" ref="G395:AA395" si="228">ROUND(((G396+G397+G399+G398)/1000),5)</f>
        <v>1.3324199999999999</v>
      </c>
      <c r="H395" s="89">
        <f t="shared" si="228"/>
        <v>1.3677299999999999</v>
      </c>
      <c r="I395" s="89">
        <f t="shared" si="228"/>
        <v>1.44184</v>
      </c>
      <c r="J395" s="89">
        <f t="shared" si="228"/>
        <v>1.51048</v>
      </c>
      <c r="K395" s="89">
        <f t="shared" si="228"/>
        <v>1.76918</v>
      </c>
      <c r="L395" s="89">
        <f t="shared" si="228"/>
        <v>2.11124</v>
      </c>
      <c r="M395" s="89">
        <f t="shared" si="228"/>
        <v>2.2306300000000001</v>
      </c>
      <c r="N395" s="89">
        <f t="shared" si="228"/>
        <v>2.2532399999999999</v>
      </c>
      <c r="O395" s="89">
        <f t="shared" si="228"/>
        <v>2.2509299999999999</v>
      </c>
      <c r="P395" s="89">
        <f t="shared" si="228"/>
        <v>2.2601</v>
      </c>
      <c r="Q395" s="89">
        <f t="shared" si="228"/>
        <v>2.2865600000000001</v>
      </c>
      <c r="R395" s="89">
        <f t="shared" si="228"/>
        <v>2.2716599999999998</v>
      </c>
      <c r="S395" s="89">
        <f t="shared" si="228"/>
        <v>2.26797</v>
      </c>
      <c r="T395" s="89">
        <f t="shared" si="228"/>
        <v>2.2246700000000001</v>
      </c>
      <c r="U395" s="89">
        <f t="shared" si="228"/>
        <v>2.1690900000000002</v>
      </c>
      <c r="V395" s="89">
        <f t="shared" si="228"/>
        <v>2.12785</v>
      </c>
      <c r="W395" s="89">
        <f t="shared" si="228"/>
        <v>2.2115999999999998</v>
      </c>
      <c r="X395" s="89">
        <f t="shared" si="228"/>
        <v>2.2839999999999998</v>
      </c>
      <c r="Y395" s="89">
        <f t="shared" si="228"/>
        <v>2.1574</v>
      </c>
      <c r="Z395" s="89">
        <f t="shared" si="228"/>
        <v>1.7715799999999999</v>
      </c>
      <c r="AA395" s="89">
        <f t="shared" si="228"/>
        <v>1.5424100000000001</v>
      </c>
    </row>
    <row r="396" spans="1:27" ht="12.75" customHeight="1" outlineLevel="1" x14ac:dyDescent="0.2">
      <c r="A396" s="97" t="s">
        <v>2729</v>
      </c>
      <c r="B396" s="63" t="s">
        <v>242</v>
      </c>
      <c r="C396" s="43" t="s">
        <v>79</v>
      </c>
      <c r="D396" s="44">
        <v>1159.6600000000001</v>
      </c>
      <c r="E396" s="44">
        <v>1079.8599999999999</v>
      </c>
      <c r="F396" s="44">
        <v>1025.67</v>
      </c>
      <c r="G396" s="44">
        <v>1022.82</v>
      </c>
      <c r="H396" s="44">
        <v>1058.1300000000001</v>
      </c>
      <c r="I396" s="44">
        <v>1132.24</v>
      </c>
      <c r="J396" s="44">
        <v>1200.8800000000001</v>
      </c>
      <c r="K396" s="44">
        <v>1459.58</v>
      </c>
      <c r="L396" s="44">
        <v>1801.64</v>
      </c>
      <c r="M396" s="44">
        <v>1921.03</v>
      </c>
      <c r="N396" s="44">
        <v>1943.64</v>
      </c>
      <c r="O396" s="44">
        <v>1941.33</v>
      </c>
      <c r="P396" s="44">
        <v>1950.5</v>
      </c>
      <c r="Q396" s="44">
        <v>1976.96</v>
      </c>
      <c r="R396" s="44">
        <v>1962.06</v>
      </c>
      <c r="S396" s="44">
        <v>1958.37</v>
      </c>
      <c r="T396" s="44">
        <v>1915.07</v>
      </c>
      <c r="U396" s="44">
        <v>1859.49</v>
      </c>
      <c r="V396" s="44">
        <v>1818.25</v>
      </c>
      <c r="W396" s="44">
        <v>1902</v>
      </c>
      <c r="X396" s="44">
        <v>1974.4</v>
      </c>
      <c r="Y396" s="44">
        <v>1847.8</v>
      </c>
      <c r="Z396" s="44">
        <v>1461.98</v>
      </c>
      <c r="AA396" s="44">
        <v>1232.81</v>
      </c>
    </row>
    <row r="397" spans="1:27" ht="12.75" customHeight="1" outlineLevel="1" x14ac:dyDescent="0.2">
      <c r="A397" s="97" t="s">
        <v>2730</v>
      </c>
      <c r="B397" s="63" t="s">
        <v>90</v>
      </c>
      <c r="C397" s="43" t="s">
        <v>79</v>
      </c>
      <c r="D397" s="44">
        <f>$D$317</f>
        <v>217.03</v>
      </c>
      <c r="E397" s="44">
        <f t="shared" ref="E397:AA397" si="229">$D$317</f>
        <v>217.03</v>
      </c>
      <c r="F397" s="44">
        <f t="shared" si="229"/>
        <v>217.03</v>
      </c>
      <c r="G397" s="44">
        <f t="shared" si="229"/>
        <v>217.03</v>
      </c>
      <c r="H397" s="44">
        <f t="shared" si="229"/>
        <v>217.03</v>
      </c>
      <c r="I397" s="44">
        <f t="shared" si="229"/>
        <v>217.03</v>
      </c>
      <c r="J397" s="44">
        <f t="shared" si="229"/>
        <v>217.03</v>
      </c>
      <c r="K397" s="44">
        <f t="shared" si="229"/>
        <v>217.03</v>
      </c>
      <c r="L397" s="44">
        <f t="shared" si="229"/>
        <v>217.03</v>
      </c>
      <c r="M397" s="44">
        <f t="shared" si="229"/>
        <v>217.03</v>
      </c>
      <c r="N397" s="44">
        <f t="shared" si="229"/>
        <v>217.03</v>
      </c>
      <c r="O397" s="44">
        <f t="shared" si="229"/>
        <v>217.03</v>
      </c>
      <c r="P397" s="44">
        <f t="shared" si="229"/>
        <v>217.03</v>
      </c>
      <c r="Q397" s="44">
        <f t="shared" si="229"/>
        <v>217.03</v>
      </c>
      <c r="R397" s="44">
        <f t="shared" si="229"/>
        <v>217.03</v>
      </c>
      <c r="S397" s="44">
        <f t="shared" si="229"/>
        <v>217.03</v>
      </c>
      <c r="T397" s="44">
        <f t="shared" si="229"/>
        <v>217.03</v>
      </c>
      <c r="U397" s="44">
        <f t="shared" si="229"/>
        <v>217.03</v>
      </c>
      <c r="V397" s="44">
        <f t="shared" si="229"/>
        <v>217.03</v>
      </c>
      <c r="W397" s="44">
        <f t="shared" si="229"/>
        <v>217.03</v>
      </c>
      <c r="X397" s="44">
        <f t="shared" si="229"/>
        <v>217.03</v>
      </c>
      <c r="Y397" s="44">
        <f t="shared" si="229"/>
        <v>217.03</v>
      </c>
      <c r="Z397" s="44">
        <f t="shared" si="229"/>
        <v>217.03</v>
      </c>
      <c r="AA397" s="44">
        <f t="shared" si="229"/>
        <v>217.03</v>
      </c>
    </row>
    <row r="398" spans="1:27" ht="12.75" customHeight="1" outlineLevel="1" x14ac:dyDescent="0.2">
      <c r="A398" s="97" t="s">
        <v>2731</v>
      </c>
      <c r="B398" s="63" t="s">
        <v>83</v>
      </c>
      <c r="C398" s="43" t="s">
        <v>79</v>
      </c>
      <c r="D398" s="44">
        <v>4.3</v>
      </c>
      <c r="E398" s="44">
        <v>4.3</v>
      </c>
      <c r="F398" s="44">
        <v>4.3</v>
      </c>
      <c r="G398" s="44">
        <v>4.3</v>
      </c>
      <c r="H398" s="44">
        <v>4.3</v>
      </c>
      <c r="I398" s="44">
        <v>4.3</v>
      </c>
      <c r="J398" s="44">
        <v>4.3</v>
      </c>
      <c r="K398" s="44">
        <v>4.3</v>
      </c>
      <c r="L398" s="44">
        <v>4.3</v>
      </c>
      <c r="M398" s="44">
        <v>4.3</v>
      </c>
      <c r="N398" s="44">
        <v>4.3</v>
      </c>
      <c r="O398" s="44">
        <v>4.3</v>
      </c>
      <c r="P398" s="44">
        <v>4.3</v>
      </c>
      <c r="Q398" s="44">
        <v>4.3</v>
      </c>
      <c r="R398" s="44">
        <v>4.3</v>
      </c>
      <c r="S398" s="44">
        <v>4.3</v>
      </c>
      <c r="T398" s="44">
        <v>4.3</v>
      </c>
      <c r="U398" s="44">
        <v>4.3</v>
      </c>
      <c r="V398" s="44">
        <v>4.3</v>
      </c>
      <c r="W398" s="44">
        <v>4.3</v>
      </c>
      <c r="X398" s="44">
        <v>4.3</v>
      </c>
      <c r="Y398" s="44">
        <v>4.3</v>
      </c>
      <c r="Z398" s="44">
        <v>4.3</v>
      </c>
      <c r="AA398" s="44">
        <v>4.3</v>
      </c>
    </row>
    <row r="399" spans="1:27" ht="12.75" customHeight="1" outlineLevel="1" x14ac:dyDescent="0.2">
      <c r="A399" s="97" t="s">
        <v>2732</v>
      </c>
      <c r="B399" s="63" t="s">
        <v>81</v>
      </c>
      <c r="C399" s="43" t="s">
        <v>79</v>
      </c>
      <c r="D399" s="44">
        <f>$D$11</f>
        <v>88.27</v>
      </c>
      <c r="E399" s="44">
        <f t="shared" ref="E399:AA399" si="230">$D$11</f>
        <v>88.27</v>
      </c>
      <c r="F399" s="44">
        <f t="shared" si="230"/>
        <v>88.27</v>
      </c>
      <c r="G399" s="44">
        <f t="shared" si="230"/>
        <v>88.27</v>
      </c>
      <c r="H399" s="44">
        <f t="shared" si="230"/>
        <v>88.27</v>
      </c>
      <c r="I399" s="44">
        <f t="shared" si="230"/>
        <v>88.27</v>
      </c>
      <c r="J399" s="44">
        <f t="shared" si="230"/>
        <v>88.27</v>
      </c>
      <c r="K399" s="44">
        <f t="shared" si="230"/>
        <v>88.27</v>
      </c>
      <c r="L399" s="44">
        <f t="shared" si="230"/>
        <v>88.27</v>
      </c>
      <c r="M399" s="44">
        <f t="shared" si="230"/>
        <v>88.27</v>
      </c>
      <c r="N399" s="44">
        <f t="shared" si="230"/>
        <v>88.27</v>
      </c>
      <c r="O399" s="44">
        <f t="shared" si="230"/>
        <v>88.27</v>
      </c>
      <c r="P399" s="44">
        <f t="shared" si="230"/>
        <v>88.27</v>
      </c>
      <c r="Q399" s="44">
        <f t="shared" si="230"/>
        <v>88.27</v>
      </c>
      <c r="R399" s="44">
        <f t="shared" si="230"/>
        <v>88.27</v>
      </c>
      <c r="S399" s="44">
        <f t="shared" si="230"/>
        <v>88.27</v>
      </c>
      <c r="T399" s="44">
        <f t="shared" si="230"/>
        <v>88.27</v>
      </c>
      <c r="U399" s="44">
        <f t="shared" si="230"/>
        <v>88.27</v>
      </c>
      <c r="V399" s="44">
        <f t="shared" si="230"/>
        <v>88.27</v>
      </c>
      <c r="W399" s="44">
        <f t="shared" si="230"/>
        <v>88.27</v>
      </c>
      <c r="X399" s="44">
        <f t="shared" si="230"/>
        <v>88.27</v>
      </c>
      <c r="Y399" s="44">
        <f t="shared" si="230"/>
        <v>88.27</v>
      </c>
      <c r="Z399" s="44">
        <f t="shared" si="230"/>
        <v>88.27</v>
      </c>
      <c r="AA399" s="44">
        <f t="shared" si="230"/>
        <v>88.27</v>
      </c>
    </row>
    <row r="400" spans="1:27" ht="12.75" customHeight="1" x14ac:dyDescent="0.2">
      <c r="A400" s="96" t="s">
        <v>2733</v>
      </c>
      <c r="B400" s="28" t="str">
        <f>"18"&amp;"."&amp;$B$777&amp;"."&amp;$B$778</f>
        <v>18.04.2024</v>
      </c>
      <c r="C400" s="88" t="s">
        <v>76</v>
      </c>
      <c r="D400" s="89">
        <f>ROUND(((D401+D402+D404+D403)/1000),5)</f>
        <v>1.4336199999999999</v>
      </c>
      <c r="E400" s="89">
        <f>ROUND(((E401+E402+E404+E403)/1000),5)</f>
        <v>1.3372900000000001</v>
      </c>
      <c r="F400" s="89">
        <f>ROUND(((F401+F402+F404+F403)/1000),5)</f>
        <v>1.2804899999999999</v>
      </c>
      <c r="G400" s="89">
        <f t="shared" ref="G400:AA400" si="231">ROUND(((G401+G402+G404+G403)/1000),5)</f>
        <v>1.2778099999999999</v>
      </c>
      <c r="H400" s="89">
        <f t="shared" si="231"/>
        <v>1.33203</v>
      </c>
      <c r="I400" s="89">
        <f t="shared" si="231"/>
        <v>1.3885400000000001</v>
      </c>
      <c r="J400" s="89">
        <f t="shared" si="231"/>
        <v>1.51454</v>
      </c>
      <c r="K400" s="89">
        <f t="shared" si="231"/>
        <v>1.8099400000000001</v>
      </c>
      <c r="L400" s="89">
        <f t="shared" si="231"/>
        <v>2.1691500000000001</v>
      </c>
      <c r="M400" s="89">
        <f t="shared" si="231"/>
        <v>2.3175599999999998</v>
      </c>
      <c r="N400" s="89">
        <f t="shared" si="231"/>
        <v>2.383</v>
      </c>
      <c r="O400" s="89">
        <f t="shared" si="231"/>
        <v>2.3561999999999999</v>
      </c>
      <c r="P400" s="89">
        <f t="shared" si="231"/>
        <v>2.3842400000000001</v>
      </c>
      <c r="Q400" s="89">
        <f t="shared" si="231"/>
        <v>2.4683999999999999</v>
      </c>
      <c r="R400" s="89">
        <f t="shared" si="231"/>
        <v>2.4210500000000001</v>
      </c>
      <c r="S400" s="89">
        <f t="shared" si="231"/>
        <v>2.3824100000000001</v>
      </c>
      <c r="T400" s="89">
        <f t="shared" si="231"/>
        <v>2.3274599999999999</v>
      </c>
      <c r="U400" s="89">
        <f t="shared" si="231"/>
        <v>2.1278800000000002</v>
      </c>
      <c r="V400" s="89">
        <f t="shared" si="231"/>
        <v>2.17794</v>
      </c>
      <c r="W400" s="89">
        <f t="shared" si="231"/>
        <v>2.23</v>
      </c>
      <c r="X400" s="89">
        <f t="shared" si="231"/>
        <v>2.3379099999999999</v>
      </c>
      <c r="Y400" s="89">
        <f t="shared" si="231"/>
        <v>2.0898599999999998</v>
      </c>
      <c r="Z400" s="89">
        <f t="shared" si="231"/>
        <v>1.69143</v>
      </c>
      <c r="AA400" s="89">
        <f t="shared" si="231"/>
        <v>1.50922</v>
      </c>
    </row>
    <row r="401" spans="1:27" ht="12.75" customHeight="1" outlineLevel="1" x14ac:dyDescent="0.2">
      <c r="A401" s="97" t="s">
        <v>2734</v>
      </c>
      <c r="B401" s="63" t="s">
        <v>242</v>
      </c>
      <c r="C401" s="43" t="s">
        <v>79</v>
      </c>
      <c r="D401" s="44">
        <v>1124.02</v>
      </c>
      <c r="E401" s="44">
        <v>1027.69</v>
      </c>
      <c r="F401" s="44">
        <v>970.89</v>
      </c>
      <c r="G401" s="44">
        <v>968.21</v>
      </c>
      <c r="H401" s="44">
        <v>1022.43</v>
      </c>
      <c r="I401" s="44">
        <v>1078.94</v>
      </c>
      <c r="J401" s="44">
        <v>1204.94</v>
      </c>
      <c r="K401" s="44">
        <v>1500.34</v>
      </c>
      <c r="L401" s="44">
        <v>1859.55</v>
      </c>
      <c r="M401" s="44">
        <v>2007.96</v>
      </c>
      <c r="N401" s="44">
        <v>2073.4</v>
      </c>
      <c r="O401" s="44">
        <v>2046.6</v>
      </c>
      <c r="P401" s="44">
        <v>2074.64</v>
      </c>
      <c r="Q401" s="44">
        <v>2158.8000000000002</v>
      </c>
      <c r="R401" s="44">
        <v>2111.4499999999998</v>
      </c>
      <c r="S401" s="44">
        <v>2072.81</v>
      </c>
      <c r="T401" s="44">
        <v>2017.86</v>
      </c>
      <c r="U401" s="44">
        <v>1818.28</v>
      </c>
      <c r="V401" s="44">
        <v>1868.34</v>
      </c>
      <c r="W401" s="44">
        <v>1920.4</v>
      </c>
      <c r="X401" s="44">
        <v>2028.31</v>
      </c>
      <c r="Y401" s="44">
        <v>1780.26</v>
      </c>
      <c r="Z401" s="44">
        <v>1381.83</v>
      </c>
      <c r="AA401" s="44">
        <v>1199.6199999999999</v>
      </c>
    </row>
    <row r="402" spans="1:27" ht="12.75" customHeight="1" outlineLevel="1" x14ac:dyDescent="0.2">
      <c r="A402" s="97" t="s">
        <v>2735</v>
      </c>
      <c r="B402" s="63" t="s">
        <v>90</v>
      </c>
      <c r="C402" s="43" t="s">
        <v>79</v>
      </c>
      <c r="D402" s="44">
        <f>$D$317</f>
        <v>217.03</v>
      </c>
      <c r="E402" s="44">
        <f t="shared" ref="E402:AA402" si="232">$D$317</f>
        <v>217.03</v>
      </c>
      <c r="F402" s="44">
        <f t="shared" si="232"/>
        <v>217.03</v>
      </c>
      <c r="G402" s="44">
        <f t="shared" si="232"/>
        <v>217.03</v>
      </c>
      <c r="H402" s="44">
        <f t="shared" si="232"/>
        <v>217.03</v>
      </c>
      <c r="I402" s="44">
        <f t="shared" si="232"/>
        <v>217.03</v>
      </c>
      <c r="J402" s="44">
        <f t="shared" si="232"/>
        <v>217.03</v>
      </c>
      <c r="K402" s="44">
        <f t="shared" si="232"/>
        <v>217.03</v>
      </c>
      <c r="L402" s="44">
        <f t="shared" si="232"/>
        <v>217.03</v>
      </c>
      <c r="M402" s="44">
        <f t="shared" si="232"/>
        <v>217.03</v>
      </c>
      <c r="N402" s="44">
        <f t="shared" si="232"/>
        <v>217.03</v>
      </c>
      <c r="O402" s="44">
        <f t="shared" si="232"/>
        <v>217.03</v>
      </c>
      <c r="P402" s="44">
        <f t="shared" si="232"/>
        <v>217.03</v>
      </c>
      <c r="Q402" s="44">
        <f t="shared" si="232"/>
        <v>217.03</v>
      </c>
      <c r="R402" s="44">
        <f t="shared" si="232"/>
        <v>217.03</v>
      </c>
      <c r="S402" s="44">
        <f t="shared" si="232"/>
        <v>217.03</v>
      </c>
      <c r="T402" s="44">
        <f t="shared" si="232"/>
        <v>217.03</v>
      </c>
      <c r="U402" s="44">
        <f t="shared" si="232"/>
        <v>217.03</v>
      </c>
      <c r="V402" s="44">
        <f t="shared" si="232"/>
        <v>217.03</v>
      </c>
      <c r="W402" s="44">
        <f t="shared" si="232"/>
        <v>217.03</v>
      </c>
      <c r="X402" s="44">
        <f t="shared" si="232"/>
        <v>217.03</v>
      </c>
      <c r="Y402" s="44">
        <f t="shared" si="232"/>
        <v>217.03</v>
      </c>
      <c r="Z402" s="44">
        <f t="shared" si="232"/>
        <v>217.03</v>
      </c>
      <c r="AA402" s="44">
        <f t="shared" si="232"/>
        <v>217.03</v>
      </c>
    </row>
    <row r="403" spans="1:27" ht="12.75" customHeight="1" outlineLevel="1" x14ac:dyDescent="0.2">
      <c r="A403" s="97" t="s">
        <v>2736</v>
      </c>
      <c r="B403" s="63" t="s">
        <v>83</v>
      </c>
      <c r="C403" s="43" t="s">
        <v>79</v>
      </c>
      <c r="D403" s="44">
        <v>4.3</v>
      </c>
      <c r="E403" s="44">
        <v>4.3</v>
      </c>
      <c r="F403" s="44">
        <v>4.3</v>
      </c>
      <c r="G403" s="44">
        <v>4.3</v>
      </c>
      <c r="H403" s="44">
        <v>4.3</v>
      </c>
      <c r="I403" s="44">
        <v>4.3</v>
      </c>
      <c r="J403" s="44">
        <v>4.3</v>
      </c>
      <c r="K403" s="44">
        <v>4.3</v>
      </c>
      <c r="L403" s="44">
        <v>4.3</v>
      </c>
      <c r="M403" s="44">
        <v>4.3</v>
      </c>
      <c r="N403" s="44">
        <v>4.3</v>
      </c>
      <c r="O403" s="44">
        <v>4.3</v>
      </c>
      <c r="P403" s="44">
        <v>4.3</v>
      </c>
      <c r="Q403" s="44">
        <v>4.3</v>
      </c>
      <c r="R403" s="44">
        <v>4.3</v>
      </c>
      <c r="S403" s="44">
        <v>4.3</v>
      </c>
      <c r="T403" s="44">
        <v>4.3</v>
      </c>
      <c r="U403" s="44">
        <v>4.3</v>
      </c>
      <c r="V403" s="44">
        <v>4.3</v>
      </c>
      <c r="W403" s="44">
        <v>4.3</v>
      </c>
      <c r="X403" s="44">
        <v>4.3</v>
      </c>
      <c r="Y403" s="44">
        <v>4.3</v>
      </c>
      <c r="Z403" s="44">
        <v>4.3</v>
      </c>
      <c r="AA403" s="44">
        <v>4.3</v>
      </c>
    </row>
    <row r="404" spans="1:27" ht="12.75" customHeight="1" outlineLevel="1" x14ac:dyDescent="0.2">
      <c r="A404" s="97" t="s">
        <v>2737</v>
      </c>
      <c r="B404" s="63" t="s">
        <v>81</v>
      </c>
      <c r="C404" s="43" t="s">
        <v>79</v>
      </c>
      <c r="D404" s="44">
        <f>$D$11</f>
        <v>88.27</v>
      </c>
      <c r="E404" s="44">
        <f t="shared" ref="E404:AA404" si="233">$D$11</f>
        <v>88.27</v>
      </c>
      <c r="F404" s="44">
        <f t="shared" si="233"/>
        <v>88.27</v>
      </c>
      <c r="G404" s="44">
        <f t="shared" si="233"/>
        <v>88.27</v>
      </c>
      <c r="H404" s="44">
        <f t="shared" si="233"/>
        <v>88.27</v>
      </c>
      <c r="I404" s="44">
        <f t="shared" si="233"/>
        <v>88.27</v>
      </c>
      <c r="J404" s="44">
        <f t="shared" si="233"/>
        <v>88.27</v>
      </c>
      <c r="K404" s="44">
        <f t="shared" si="233"/>
        <v>88.27</v>
      </c>
      <c r="L404" s="44">
        <f t="shared" si="233"/>
        <v>88.27</v>
      </c>
      <c r="M404" s="44">
        <f t="shared" si="233"/>
        <v>88.27</v>
      </c>
      <c r="N404" s="44">
        <f t="shared" si="233"/>
        <v>88.27</v>
      </c>
      <c r="O404" s="44">
        <f t="shared" si="233"/>
        <v>88.27</v>
      </c>
      <c r="P404" s="44">
        <f t="shared" si="233"/>
        <v>88.27</v>
      </c>
      <c r="Q404" s="44">
        <f t="shared" si="233"/>
        <v>88.27</v>
      </c>
      <c r="R404" s="44">
        <f t="shared" si="233"/>
        <v>88.27</v>
      </c>
      <c r="S404" s="44">
        <f t="shared" si="233"/>
        <v>88.27</v>
      </c>
      <c r="T404" s="44">
        <f t="shared" si="233"/>
        <v>88.27</v>
      </c>
      <c r="U404" s="44">
        <f t="shared" si="233"/>
        <v>88.27</v>
      </c>
      <c r="V404" s="44">
        <f t="shared" si="233"/>
        <v>88.27</v>
      </c>
      <c r="W404" s="44">
        <f t="shared" si="233"/>
        <v>88.27</v>
      </c>
      <c r="X404" s="44">
        <f t="shared" si="233"/>
        <v>88.27</v>
      </c>
      <c r="Y404" s="44">
        <f t="shared" si="233"/>
        <v>88.27</v>
      </c>
      <c r="Z404" s="44">
        <f t="shared" si="233"/>
        <v>88.27</v>
      </c>
      <c r="AA404" s="44">
        <f t="shared" si="233"/>
        <v>88.27</v>
      </c>
    </row>
    <row r="405" spans="1:27" ht="12.75" customHeight="1" x14ac:dyDescent="0.2">
      <c r="A405" s="96" t="s">
        <v>2738</v>
      </c>
      <c r="B405" s="28" t="str">
        <f>"19"&amp;"."&amp;$B$777&amp;"."&amp;$B$778</f>
        <v>19.04.2024</v>
      </c>
      <c r="C405" s="88" t="s">
        <v>76</v>
      </c>
      <c r="D405" s="89">
        <f>ROUND(((D406+D407+D409+D408)/1000),5)</f>
        <v>1.41906</v>
      </c>
      <c r="E405" s="89">
        <f>ROUND(((E406+E407+E409+E408)/1000),5)</f>
        <v>1.34032</v>
      </c>
      <c r="F405" s="89">
        <f>ROUND(((F406+F407+F409+F408)/1000),5)</f>
        <v>1.3228500000000001</v>
      </c>
      <c r="G405" s="89">
        <f t="shared" ref="G405:AA405" si="234">ROUND(((G406+G407+G409+G408)/1000),5)</f>
        <v>1.26742</v>
      </c>
      <c r="H405" s="89">
        <f t="shared" si="234"/>
        <v>1.2698</v>
      </c>
      <c r="I405" s="89">
        <f t="shared" si="234"/>
        <v>1.3906499999999999</v>
      </c>
      <c r="J405" s="89">
        <f t="shared" si="234"/>
        <v>1.5021899999999999</v>
      </c>
      <c r="K405" s="89">
        <f t="shared" si="234"/>
        <v>1.79352</v>
      </c>
      <c r="L405" s="89">
        <f t="shared" si="234"/>
        <v>2.2619799999999999</v>
      </c>
      <c r="M405" s="89">
        <f t="shared" si="234"/>
        <v>2.32748</v>
      </c>
      <c r="N405" s="89">
        <f t="shared" si="234"/>
        <v>2.3571499999999999</v>
      </c>
      <c r="O405" s="89">
        <f t="shared" si="234"/>
        <v>2.39079</v>
      </c>
      <c r="P405" s="89">
        <f t="shared" si="234"/>
        <v>2.3935900000000001</v>
      </c>
      <c r="Q405" s="89">
        <f t="shared" si="234"/>
        <v>2.4232800000000001</v>
      </c>
      <c r="R405" s="89">
        <f t="shared" si="234"/>
        <v>2.4226299999999998</v>
      </c>
      <c r="S405" s="89">
        <f t="shared" si="234"/>
        <v>2.3684400000000001</v>
      </c>
      <c r="T405" s="89">
        <f t="shared" si="234"/>
        <v>2.32925</v>
      </c>
      <c r="U405" s="89">
        <f t="shared" si="234"/>
        <v>2.2959399999999999</v>
      </c>
      <c r="V405" s="89">
        <f t="shared" si="234"/>
        <v>2.25929</v>
      </c>
      <c r="W405" s="89">
        <f t="shared" si="234"/>
        <v>2.2952300000000001</v>
      </c>
      <c r="X405" s="89">
        <f t="shared" si="234"/>
        <v>2.3384</v>
      </c>
      <c r="Y405" s="89">
        <f t="shared" si="234"/>
        <v>2.2815300000000001</v>
      </c>
      <c r="Z405" s="89">
        <f t="shared" si="234"/>
        <v>1.8017399999999999</v>
      </c>
      <c r="AA405" s="89">
        <f t="shared" si="234"/>
        <v>1.5620099999999999</v>
      </c>
    </row>
    <row r="406" spans="1:27" ht="12.75" customHeight="1" outlineLevel="1" x14ac:dyDescent="0.2">
      <c r="A406" s="97" t="s">
        <v>2739</v>
      </c>
      <c r="B406" s="63" t="s">
        <v>242</v>
      </c>
      <c r="C406" s="43" t="s">
        <v>79</v>
      </c>
      <c r="D406" s="44">
        <v>1109.46</v>
      </c>
      <c r="E406" s="44">
        <v>1030.72</v>
      </c>
      <c r="F406" s="44">
        <v>1013.25</v>
      </c>
      <c r="G406" s="44">
        <v>957.82</v>
      </c>
      <c r="H406" s="44">
        <v>960.2</v>
      </c>
      <c r="I406" s="44">
        <v>1081.05</v>
      </c>
      <c r="J406" s="44">
        <v>1192.5899999999999</v>
      </c>
      <c r="K406" s="44">
        <v>1483.92</v>
      </c>
      <c r="L406" s="44">
        <v>1952.38</v>
      </c>
      <c r="M406" s="44">
        <v>2017.88</v>
      </c>
      <c r="N406" s="44">
        <v>2047.55</v>
      </c>
      <c r="O406" s="44">
        <v>2081.19</v>
      </c>
      <c r="P406" s="44">
        <v>2083.9899999999998</v>
      </c>
      <c r="Q406" s="44">
        <v>2113.6799999999998</v>
      </c>
      <c r="R406" s="44">
        <v>2113.0300000000002</v>
      </c>
      <c r="S406" s="44">
        <v>2058.84</v>
      </c>
      <c r="T406" s="44">
        <v>2019.65</v>
      </c>
      <c r="U406" s="44">
        <v>1986.34</v>
      </c>
      <c r="V406" s="44">
        <v>1949.69</v>
      </c>
      <c r="W406" s="44">
        <v>1985.63</v>
      </c>
      <c r="X406" s="44">
        <v>2028.8</v>
      </c>
      <c r="Y406" s="44">
        <v>1971.93</v>
      </c>
      <c r="Z406" s="44">
        <v>1492.14</v>
      </c>
      <c r="AA406" s="44">
        <v>1252.4100000000001</v>
      </c>
    </row>
    <row r="407" spans="1:27" ht="12.75" customHeight="1" outlineLevel="1" x14ac:dyDescent="0.2">
      <c r="A407" s="97" t="s">
        <v>2740</v>
      </c>
      <c r="B407" s="63" t="s">
        <v>90</v>
      </c>
      <c r="C407" s="43" t="s">
        <v>79</v>
      </c>
      <c r="D407" s="44">
        <f>$D$317</f>
        <v>217.03</v>
      </c>
      <c r="E407" s="44">
        <f t="shared" ref="E407:AA407" si="235">$D$317</f>
        <v>217.03</v>
      </c>
      <c r="F407" s="44">
        <f t="shared" si="235"/>
        <v>217.03</v>
      </c>
      <c r="G407" s="44">
        <f t="shared" si="235"/>
        <v>217.03</v>
      </c>
      <c r="H407" s="44">
        <f t="shared" si="235"/>
        <v>217.03</v>
      </c>
      <c r="I407" s="44">
        <f t="shared" si="235"/>
        <v>217.03</v>
      </c>
      <c r="J407" s="44">
        <f t="shared" si="235"/>
        <v>217.03</v>
      </c>
      <c r="K407" s="44">
        <f t="shared" si="235"/>
        <v>217.03</v>
      </c>
      <c r="L407" s="44">
        <f t="shared" si="235"/>
        <v>217.03</v>
      </c>
      <c r="M407" s="44">
        <f t="shared" si="235"/>
        <v>217.03</v>
      </c>
      <c r="N407" s="44">
        <f t="shared" si="235"/>
        <v>217.03</v>
      </c>
      <c r="O407" s="44">
        <f t="shared" si="235"/>
        <v>217.03</v>
      </c>
      <c r="P407" s="44">
        <f t="shared" si="235"/>
        <v>217.03</v>
      </c>
      <c r="Q407" s="44">
        <f t="shared" si="235"/>
        <v>217.03</v>
      </c>
      <c r="R407" s="44">
        <f t="shared" si="235"/>
        <v>217.03</v>
      </c>
      <c r="S407" s="44">
        <f t="shared" si="235"/>
        <v>217.03</v>
      </c>
      <c r="T407" s="44">
        <f t="shared" si="235"/>
        <v>217.03</v>
      </c>
      <c r="U407" s="44">
        <f t="shared" si="235"/>
        <v>217.03</v>
      </c>
      <c r="V407" s="44">
        <f t="shared" si="235"/>
        <v>217.03</v>
      </c>
      <c r="W407" s="44">
        <f t="shared" si="235"/>
        <v>217.03</v>
      </c>
      <c r="X407" s="44">
        <f t="shared" si="235"/>
        <v>217.03</v>
      </c>
      <c r="Y407" s="44">
        <f t="shared" si="235"/>
        <v>217.03</v>
      </c>
      <c r="Z407" s="44">
        <f t="shared" si="235"/>
        <v>217.03</v>
      </c>
      <c r="AA407" s="44">
        <f t="shared" si="235"/>
        <v>217.03</v>
      </c>
    </row>
    <row r="408" spans="1:27" ht="12.75" customHeight="1" outlineLevel="1" x14ac:dyDescent="0.2">
      <c r="A408" s="97" t="s">
        <v>2741</v>
      </c>
      <c r="B408" s="63" t="s">
        <v>83</v>
      </c>
      <c r="C408" s="43" t="s">
        <v>79</v>
      </c>
      <c r="D408" s="109">
        <v>4.3</v>
      </c>
      <c r="E408" s="109">
        <v>4.3</v>
      </c>
      <c r="F408" s="109">
        <v>4.3</v>
      </c>
      <c r="G408" s="109">
        <v>4.3</v>
      </c>
      <c r="H408" s="109">
        <v>4.3</v>
      </c>
      <c r="I408" s="109">
        <v>4.3</v>
      </c>
      <c r="J408" s="109">
        <v>4.3</v>
      </c>
      <c r="K408" s="109">
        <v>4.3</v>
      </c>
      <c r="L408" s="109">
        <v>4.3</v>
      </c>
      <c r="M408" s="109">
        <v>4.3</v>
      </c>
      <c r="N408" s="109">
        <v>4.3</v>
      </c>
      <c r="O408" s="109">
        <v>4.3</v>
      </c>
      <c r="P408" s="109">
        <v>4.3</v>
      </c>
      <c r="Q408" s="109">
        <v>4.3</v>
      </c>
      <c r="R408" s="109">
        <v>4.3</v>
      </c>
      <c r="S408" s="109">
        <v>4.3</v>
      </c>
      <c r="T408" s="109">
        <v>4.3</v>
      </c>
      <c r="U408" s="109">
        <v>4.3</v>
      </c>
      <c r="V408" s="109">
        <v>4.3</v>
      </c>
      <c r="W408" s="109">
        <v>4.3</v>
      </c>
      <c r="X408" s="109">
        <v>4.3</v>
      </c>
      <c r="Y408" s="109">
        <v>4.3</v>
      </c>
      <c r="Z408" s="109">
        <v>4.3</v>
      </c>
      <c r="AA408" s="109">
        <v>4.3</v>
      </c>
    </row>
    <row r="409" spans="1:27" ht="12.75" customHeight="1" outlineLevel="1" x14ac:dyDescent="0.2">
      <c r="A409" s="97" t="s">
        <v>2742</v>
      </c>
      <c r="B409" s="63" t="s">
        <v>81</v>
      </c>
      <c r="C409" s="43" t="s">
        <v>79</v>
      </c>
      <c r="D409" s="44">
        <f>$D$11</f>
        <v>88.27</v>
      </c>
      <c r="E409" s="44">
        <f t="shared" ref="E409:AA409" si="236">$D$11</f>
        <v>88.27</v>
      </c>
      <c r="F409" s="44">
        <f t="shared" si="236"/>
        <v>88.27</v>
      </c>
      <c r="G409" s="44">
        <f t="shared" si="236"/>
        <v>88.27</v>
      </c>
      <c r="H409" s="44">
        <f t="shared" si="236"/>
        <v>88.27</v>
      </c>
      <c r="I409" s="44">
        <f t="shared" si="236"/>
        <v>88.27</v>
      </c>
      <c r="J409" s="44">
        <f t="shared" si="236"/>
        <v>88.27</v>
      </c>
      <c r="K409" s="44">
        <f t="shared" si="236"/>
        <v>88.27</v>
      </c>
      <c r="L409" s="44">
        <f t="shared" si="236"/>
        <v>88.27</v>
      </c>
      <c r="M409" s="44">
        <f t="shared" si="236"/>
        <v>88.27</v>
      </c>
      <c r="N409" s="44">
        <f t="shared" si="236"/>
        <v>88.27</v>
      </c>
      <c r="O409" s="44">
        <f t="shared" si="236"/>
        <v>88.27</v>
      </c>
      <c r="P409" s="44">
        <f t="shared" si="236"/>
        <v>88.27</v>
      </c>
      <c r="Q409" s="44">
        <f t="shared" si="236"/>
        <v>88.27</v>
      </c>
      <c r="R409" s="44">
        <f t="shared" si="236"/>
        <v>88.27</v>
      </c>
      <c r="S409" s="44">
        <f t="shared" si="236"/>
        <v>88.27</v>
      </c>
      <c r="T409" s="44">
        <f t="shared" si="236"/>
        <v>88.27</v>
      </c>
      <c r="U409" s="44">
        <f t="shared" si="236"/>
        <v>88.27</v>
      </c>
      <c r="V409" s="44">
        <f t="shared" si="236"/>
        <v>88.27</v>
      </c>
      <c r="W409" s="44">
        <f t="shared" si="236"/>
        <v>88.27</v>
      </c>
      <c r="X409" s="44">
        <f t="shared" si="236"/>
        <v>88.27</v>
      </c>
      <c r="Y409" s="44">
        <f t="shared" si="236"/>
        <v>88.27</v>
      </c>
      <c r="Z409" s="44">
        <f t="shared" si="236"/>
        <v>88.27</v>
      </c>
      <c r="AA409" s="44">
        <f t="shared" si="236"/>
        <v>88.27</v>
      </c>
    </row>
    <row r="410" spans="1:27" ht="12.75" customHeight="1" x14ac:dyDescent="0.2">
      <c r="A410" s="96" t="s">
        <v>2743</v>
      </c>
      <c r="B410" s="28" t="str">
        <f>"20"&amp;"."&amp;$B$777&amp;"."&amp;$B$778</f>
        <v>20.04.2024</v>
      </c>
      <c r="C410" s="88" t="s">
        <v>76</v>
      </c>
      <c r="D410" s="89">
        <f>ROUND(((D411+D412+D414+D413)/1000),5)</f>
        <v>1.5311300000000001</v>
      </c>
      <c r="E410" s="89">
        <f>ROUND(((E411+E412+E414+E413)/1000),5)</f>
        <v>1.4599299999999999</v>
      </c>
      <c r="F410" s="89">
        <f>ROUND(((F411+F412+F414+F413)/1000),5)</f>
        <v>1.43242</v>
      </c>
      <c r="G410" s="89">
        <f t="shared" ref="G410:AA410" si="237">ROUND(((G411+G412+G414+G413)/1000),5)</f>
        <v>1.3999699999999999</v>
      </c>
      <c r="H410" s="89">
        <f t="shared" si="237"/>
        <v>1.4309499999999999</v>
      </c>
      <c r="I410" s="89">
        <f t="shared" si="237"/>
        <v>1.4384399999999999</v>
      </c>
      <c r="J410" s="89">
        <f t="shared" si="237"/>
        <v>1.44214</v>
      </c>
      <c r="K410" s="89">
        <f t="shared" si="237"/>
        <v>1.534</v>
      </c>
      <c r="L410" s="89">
        <f t="shared" si="237"/>
        <v>1.78542</v>
      </c>
      <c r="M410" s="89">
        <f t="shared" si="237"/>
        <v>1.85239</v>
      </c>
      <c r="N410" s="89">
        <f t="shared" si="237"/>
        <v>2.0441799999999999</v>
      </c>
      <c r="O410" s="89">
        <f t="shared" si="237"/>
        <v>2.2996699999999999</v>
      </c>
      <c r="P410" s="89">
        <f t="shared" si="237"/>
        <v>2.2353900000000002</v>
      </c>
      <c r="Q410" s="89">
        <f t="shared" si="237"/>
        <v>2.23102</v>
      </c>
      <c r="R410" s="89">
        <f t="shared" si="237"/>
        <v>2.1587299999999998</v>
      </c>
      <c r="S410" s="89">
        <f t="shared" si="237"/>
        <v>2.10555</v>
      </c>
      <c r="T410" s="89">
        <f t="shared" si="237"/>
        <v>2.0739800000000002</v>
      </c>
      <c r="U410" s="89">
        <f t="shared" si="237"/>
        <v>1.8405400000000001</v>
      </c>
      <c r="V410" s="89">
        <f t="shared" si="237"/>
        <v>1.8339700000000001</v>
      </c>
      <c r="W410" s="89">
        <f t="shared" si="237"/>
        <v>1.85884</v>
      </c>
      <c r="X410" s="89">
        <f t="shared" si="237"/>
        <v>1.89368</v>
      </c>
      <c r="Y410" s="89">
        <f t="shared" si="237"/>
        <v>1.86747</v>
      </c>
      <c r="Z410" s="89">
        <f t="shared" si="237"/>
        <v>1.5977600000000001</v>
      </c>
      <c r="AA410" s="89">
        <f t="shared" si="237"/>
        <v>1.53413</v>
      </c>
    </row>
    <row r="411" spans="1:27" ht="12.75" customHeight="1" outlineLevel="1" x14ac:dyDescent="0.2">
      <c r="A411" s="97" t="s">
        <v>2744</v>
      </c>
      <c r="B411" s="63" t="s">
        <v>242</v>
      </c>
      <c r="C411" s="43" t="s">
        <v>79</v>
      </c>
      <c r="D411" s="44">
        <v>1221.53</v>
      </c>
      <c r="E411" s="44">
        <v>1150.33</v>
      </c>
      <c r="F411" s="44">
        <v>1122.82</v>
      </c>
      <c r="G411" s="44">
        <v>1090.3699999999999</v>
      </c>
      <c r="H411" s="44">
        <v>1121.3499999999999</v>
      </c>
      <c r="I411" s="44">
        <v>1128.8399999999999</v>
      </c>
      <c r="J411" s="44">
        <v>1132.54</v>
      </c>
      <c r="K411" s="44">
        <v>1224.4000000000001</v>
      </c>
      <c r="L411" s="44">
        <v>1475.82</v>
      </c>
      <c r="M411" s="44">
        <v>1542.79</v>
      </c>
      <c r="N411" s="44">
        <v>1734.58</v>
      </c>
      <c r="O411" s="44">
        <v>1990.07</v>
      </c>
      <c r="P411" s="44">
        <v>1925.79</v>
      </c>
      <c r="Q411" s="44">
        <v>1921.42</v>
      </c>
      <c r="R411" s="44">
        <v>1849.13</v>
      </c>
      <c r="S411" s="44">
        <v>1795.95</v>
      </c>
      <c r="T411" s="44">
        <v>1764.38</v>
      </c>
      <c r="U411" s="44">
        <v>1530.94</v>
      </c>
      <c r="V411" s="44">
        <v>1524.37</v>
      </c>
      <c r="W411" s="44">
        <v>1549.24</v>
      </c>
      <c r="X411" s="44">
        <v>1584.08</v>
      </c>
      <c r="Y411" s="44">
        <v>1557.87</v>
      </c>
      <c r="Z411" s="44">
        <v>1288.1600000000001</v>
      </c>
      <c r="AA411" s="44">
        <v>1224.53</v>
      </c>
    </row>
    <row r="412" spans="1:27" ht="12.75" customHeight="1" outlineLevel="1" x14ac:dyDescent="0.2">
      <c r="A412" s="97" t="s">
        <v>2745</v>
      </c>
      <c r="B412" s="63" t="s">
        <v>90</v>
      </c>
      <c r="C412" s="43" t="s">
        <v>79</v>
      </c>
      <c r="D412" s="44">
        <f>$D$317</f>
        <v>217.03</v>
      </c>
      <c r="E412" s="44">
        <f t="shared" ref="E412:AA412" si="238">$D$317</f>
        <v>217.03</v>
      </c>
      <c r="F412" s="44">
        <f t="shared" si="238"/>
        <v>217.03</v>
      </c>
      <c r="G412" s="44">
        <f t="shared" si="238"/>
        <v>217.03</v>
      </c>
      <c r="H412" s="44">
        <f t="shared" si="238"/>
        <v>217.03</v>
      </c>
      <c r="I412" s="44">
        <f t="shared" si="238"/>
        <v>217.03</v>
      </c>
      <c r="J412" s="44">
        <f t="shared" si="238"/>
        <v>217.03</v>
      </c>
      <c r="K412" s="44">
        <f t="shared" si="238"/>
        <v>217.03</v>
      </c>
      <c r="L412" s="44">
        <f t="shared" si="238"/>
        <v>217.03</v>
      </c>
      <c r="M412" s="44">
        <f t="shared" si="238"/>
        <v>217.03</v>
      </c>
      <c r="N412" s="44">
        <f t="shared" si="238"/>
        <v>217.03</v>
      </c>
      <c r="O412" s="44">
        <f t="shared" si="238"/>
        <v>217.03</v>
      </c>
      <c r="P412" s="44">
        <f t="shared" si="238"/>
        <v>217.03</v>
      </c>
      <c r="Q412" s="44">
        <f t="shared" si="238"/>
        <v>217.03</v>
      </c>
      <c r="R412" s="44">
        <f t="shared" si="238"/>
        <v>217.03</v>
      </c>
      <c r="S412" s="44">
        <f t="shared" si="238"/>
        <v>217.03</v>
      </c>
      <c r="T412" s="44">
        <f t="shared" si="238"/>
        <v>217.03</v>
      </c>
      <c r="U412" s="44">
        <f t="shared" si="238"/>
        <v>217.03</v>
      </c>
      <c r="V412" s="44">
        <f t="shared" si="238"/>
        <v>217.03</v>
      </c>
      <c r="W412" s="44">
        <f t="shared" si="238"/>
        <v>217.03</v>
      </c>
      <c r="X412" s="44">
        <f t="shared" si="238"/>
        <v>217.03</v>
      </c>
      <c r="Y412" s="44">
        <f t="shared" si="238"/>
        <v>217.03</v>
      </c>
      <c r="Z412" s="44">
        <f t="shared" si="238"/>
        <v>217.03</v>
      </c>
      <c r="AA412" s="44">
        <f t="shared" si="238"/>
        <v>217.03</v>
      </c>
    </row>
    <row r="413" spans="1:27" ht="12.75" customHeight="1" outlineLevel="1" x14ac:dyDescent="0.2">
      <c r="A413" s="97" t="s">
        <v>2746</v>
      </c>
      <c r="B413" s="63" t="s">
        <v>83</v>
      </c>
      <c r="C413" s="43" t="s">
        <v>79</v>
      </c>
      <c r="D413" s="44">
        <v>4.3</v>
      </c>
      <c r="E413" s="44">
        <v>4.3</v>
      </c>
      <c r="F413" s="44">
        <v>4.3</v>
      </c>
      <c r="G413" s="44">
        <v>4.3</v>
      </c>
      <c r="H413" s="44">
        <v>4.3</v>
      </c>
      <c r="I413" s="44">
        <v>4.3</v>
      </c>
      <c r="J413" s="44">
        <v>4.3</v>
      </c>
      <c r="K413" s="44">
        <v>4.3</v>
      </c>
      <c r="L413" s="44">
        <v>4.3</v>
      </c>
      <c r="M413" s="44">
        <v>4.3</v>
      </c>
      <c r="N413" s="44">
        <v>4.3</v>
      </c>
      <c r="O413" s="44">
        <v>4.3</v>
      </c>
      <c r="P413" s="44">
        <v>4.3</v>
      </c>
      <c r="Q413" s="44">
        <v>4.3</v>
      </c>
      <c r="R413" s="44">
        <v>4.3</v>
      </c>
      <c r="S413" s="44">
        <v>4.3</v>
      </c>
      <c r="T413" s="44">
        <v>4.3</v>
      </c>
      <c r="U413" s="44">
        <v>4.3</v>
      </c>
      <c r="V413" s="44">
        <v>4.3</v>
      </c>
      <c r="W413" s="44">
        <v>4.3</v>
      </c>
      <c r="X413" s="44">
        <v>4.3</v>
      </c>
      <c r="Y413" s="44">
        <v>4.3</v>
      </c>
      <c r="Z413" s="44">
        <v>4.3</v>
      </c>
      <c r="AA413" s="44">
        <v>4.3</v>
      </c>
    </row>
    <row r="414" spans="1:27" ht="12.75" customHeight="1" outlineLevel="1" x14ac:dyDescent="0.2">
      <c r="A414" s="97" t="s">
        <v>2747</v>
      </c>
      <c r="B414" s="63" t="s">
        <v>81</v>
      </c>
      <c r="C414" s="43" t="s">
        <v>79</v>
      </c>
      <c r="D414" s="44">
        <f>$D$11</f>
        <v>88.27</v>
      </c>
      <c r="E414" s="44">
        <f t="shared" ref="E414:AA414" si="239">$D$11</f>
        <v>88.27</v>
      </c>
      <c r="F414" s="44">
        <f t="shared" si="239"/>
        <v>88.27</v>
      </c>
      <c r="G414" s="44">
        <f t="shared" si="239"/>
        <v>88.27</v>
      </c>
      <c r="H414" s="44">
        <f t="shared" si="239"/>
        <v>88.27</v>
      </c>
      <c r="I414" s="44">
        <f t="shared" si="239"/>
        <v>88.27</v>
      </c>
      <c r="J414" s="44">
        <f t="shared" si="239"/>
        <v>88.27</v>
      </c>
      <c r="K414" s="44">
        <f t="shared" si="239"/>
        <v>88.27</v>
      </c>
      <c r="L414" s="44">
        <f t="shared" si="239"/>
        <v>88.27</v>
      </c>
      <c r="M414" s="44">
        <f t="shared" si="239"/>
        <v>88.27</v>
      </c>
      <c r="N414" s="44">
        <f t="shared" si="239"/>
        <v>88.27</v>
      </c>
      <c r="O414" s="44">
        <f t="shared" si="239"/>
        <v>88.27</v>
      </c>
      <c r="P414" s="44">
        <f t="shared" si="239"/>
        <v>88.27</v>
      </c>
      <c r="Q414" s="44">
        <f t="shared" si="239"/>
        <v>88.27</v>
      </c>
      <c r="R414" s="44">
        <f t="shared" si="239"/>
        <v>88.27</v>
      </c>
      <c r="S414" s="44">
        <f t="shared" si="239"/>
        <v>88.27</v>
      </c>
      <c r="T414" s="44">
        <f t="shared" si="239"/>
        <v>88.27</v>
      </c>
      <c r="U414" s="44">
        <f t="shared" si="239"/>
        <v>88.27</v>
      </c>
      <c r="V414" s="44">
        <f t="shared" si="239"/>
        <v>88.27</v>
      </c>
      <c r="W414" s="44">
        <f t="shared" si="239"/>
        <v>88.27</v>
      </c>
      <c r="X414" s="44">
        <f t="shared" si="239"/>
        <v>88.27</v>
      </c>
      <c r="Y414" s="44">
        <f t="shared" si="239"/>
        <v>88.27</v>
      </c>
      <c r="Z414" s="44">
        <f t="shared" si="239"/>
        <v>88.27</v>
      </c>
      <c r="AA414" s="44">
        <f t="shared" si="239"/>
        <v>88.27</v>
      </c>
    </row>
    <row r="415" spans="1:27" ht="12.75" customHeight="1" x14ac:dyDescent="0.2">
      <c r="A415" s="96" t="s">
        <v>2748</v>
      </c>
      <c r="B415" s="28" t="str">
        <f>"21"&amp;"."&amp;$B$777&amp;"."&amp;$B$778</f>
        <v>21.04.2024</v>
      </c>
      <c r="C415" s="88" t="s">
        <v>76</v>
      </c>
      <c r="D415" s="89">
        <f>ROUND(((D416+D417+D419+D418)/1000),5)</f>
        <v>1.4878800000000001</v>
      </c>
      <c r="E415" s="89">
        <f>ROUND(((E416+E417+E419+E418)/1000),5)</f>
        <v>1.4259999999999999</v>
      </c>
      <c r="F415" s="89">
        <f>ROUND(((F416+F417+F419+F418)/1000),5)</f>
        <v>1.34657</v>
      </c>
      <c r="G415" s="89">
        <f t="shared" ref="G415:AA415" si="240">ROUND(((G416+G417+G419+G418)/1000),5)</f>
        <v>1.3335300000000001</v>
      </c>
      <c r="H415" s="89">
        <f t="shared" si="240"/>
        <v>1.33728</v>
      </c>
      <c r="I415" s="89">
        <f t="shared" si="240"/>
        <v>1.3657300000000001</v>
      </c>
      <c r="J415" s="89">
        <f t="shared" si="240"/>
        <v>1.32738</v>
      </c>
      <c r="K415" s="89">
        <f t="shared" si="240"/>
        <v>1.42754</v>
      </c>
      <c r="L415" s="89">
        <f t="shared" si="240"/>
        <v>1.61334</v>
      </c>
      <c r="M415" s="89">
        <f t="shared" si="240"/>
        <v>1.8049299999999999</v>
      </c>
      <c r="N415" s="89">
        <f t="shared" si="240"/>
        <v>1.8750100000000001</v>
      </c>
      <c r="O415" s="89">
        <f t="shared" si="240"/>
        <v>1.8716600000000001</v>
      </c>
      <c r="P415" s="89">
        <f t="shared" si="240"/>
        <v>1.8867499999999999</v>
      </c>
      <c r="Q415" s="89">
        <f t="shared" si="240"/>
        <v>1.88974</v>
      </c>
      <c r="R415" s="89">
        <f t="shared" si="240"/>
        <v>1.8762700000000001</v>
      </c>
      <c r="S415" s="89">
        <f t="shared" si="240"/>
        <v>1.8306800000000001</v>
      </c>
      <c r="T415" s="89">
        <f t="shared" si="240"/>
        <v>1.83568</v>
      </c>
      <c r="U415" s="89">
        <f t="shared" si="240"/>
        <v>1.85358</v>
      </c>
      <c r="V415" s="89">
        <f t="shared" si="240"/>
        <v>1.8788800000000001</v>
      </c>
      <c r="W415" s="89">
        <f t="shared" si="240"/>
        <v>2.0165299999999999</v>
      </c>
      <c r="X415" s="89">
        <f t="shared" si="240"/>
        <v>2.11659</v>
      </c>
      <c r="Y415" s="89">
        <f t="shared" si="240"/>
        <v>1.9107499999999999</v>
      </c>
      <c r="Z415" s="89">
        <f t="shared" si="240"/>
        <v>1.6064700000000001</v>
      </c>
      <c r="AA415" s="89">
        <f t="shared" si="240"/>
        <v>1.49152</v>
      </c>
    </row>
    <row r="416" spans="1:27" ht="12.75" customHeight="1" outlineLevel="1" x14ac:dyDescent="0.2">
      <c r="A416" s="97" t="s">
        <v>2749</v>
      </c>
      <c r="B416" s="63" t="s">
        <v>242</v>
      </c>
      <c r="C416" s="43" t="s">
        <v>79</v>
      </c>
      <c r="D416" s="44">
        <v>1178.28</v>
      </c>
      <c r="E416" s="44">
        <v>1116.4000000000001</v>
      </c>
      <c r="F416" s="44">
        <v>1036.97</v>
      </c>
      <c r="G416" s="44">
        <v>1023.93</v>
      </c>
      <c r="H416" s="44">
        <v>1027.68</v>
      </c>
      <c r="I416" s="44">
        <v>1056.1300000000001</v>
      </c>
      <c r="J416" s="44">
        <v>1017.78</v>
      </c>
      <c r="K416" s="44">
        <v>1117.94</v>
      </c>
      <c r="L416" s="44">
        <v>1303.74</v>
      </c>
      <c r="M416" s="44">
        <v>1495.33</v>
      </c>
      <c r="N416" s="44">
        <v>1565.41</v>
      </c>
      <c r="O416" s="44">
        <v>1562.06</v>
      </c>
      <c r="P416" s="44">
        <v>1577.15</v>
      </c>
      <c r="Q416" s="44">
        <v>1580.14</v>
      </c>
      <c r="R416" s="44">
        <v>1566.67</v>
      </c>
      <c r="S416" s="44">
        <v>1521.08</v>
      </c>
      <c r="T416" s="44">
        <v>1526.08</v>
      </c>
      <c r="U416" s="44">
        <v>1543.98</v>
      </c>
      <c r="V416" s="44">
        <v>1569.28</v>
      </c>
      <c r="W416" s="44">
        <v>1706.93</v>
      </c>
      <c r="X416" s="44">
        <v>1806.99</v>
      </c>
      <c r="Y416" s="44">
        <v>1601.15</v>
      </c>
      <c r="Z416" s="44">
        <v>1296.8699999999999</v>
      </c>
      <c r="AA416" s="44">
        <v>1181.92</v>
      </c>
    </row>
    <row r="417" spans="1:27" ht="12.75" customHeight="1" outlineLevel="1" x14ac:dyDescent="0.2">
      <c r="A417" s="97" t="s">
        <v>2750</v>
      </c>
      <c r="B417" s="63" t="s">
        <v>90</v>
      </c>
      <c r="C417" s="43" t="s">
        <v>79</v>
      </c>
      <c r="D417" s="44">
        <f>$D$317</f>
        <v>217.03</v>
      </c>
      <c r="E417" s="44">
        <f t="shared" ref="E417:AA417" si="241">$D$317</f>
        <v>217.03</v>
      </c>
      <c r="F417" s="44">
        <f t="shared" si="241"/>
        <v>217.03</v>
      </c>
      <c r="G417" s="44">
        <f t="shared" si="241"/>
        <v>217.03</v>
      </c>
      <c r="H417" s="44">
        <f t="shared" si="241"/>
        <v>217.03</v>
      </c>
      <c r="I417" s="44">
        <f t="shared" si="241"/>
        <v>217.03</v>
      </c>
      <c r="J417" s="44">
        <f t="shared" si="241"/>
        <v>217.03</v>
      </c>
      <c r="K417" s="44">
        <f t="shared" si="241"/>
        <v>217.03</v>
      </c>
      <c r="L417" s="44">
        <f t="shared" si="241"/>
        <v>217.03</v>
      </c>
      <c r="M417" s="44">
        <f t="shared" si="241"/>
        <v>217.03</v>
      </c>
      <c r="N417" s="44">
        <f t="shared" si="241"/>
        <v>217.03</v>
      </c>
      <c r="O417" s="44">
        <f t="shared" si="241"/>
        <v>217.03</v>
      </c>
      <c r="P417" s="44">
        <f t="shared" si="241"/>
        <v>217.03</v>
      </c>
      <c r="Q417" s="44">
        <f t="shared" si="241"/>
        <v>217.03</v>
      </c>
      <c r="R417" s="44">
        <f t="shared" si="241"/>
        <v>217.03</v>
      </c>
      <c r="S417" s="44">
        <f t="shared" si="241"/>
        <v>217.03</v>
      </c>
      <c r="T417" s="44">
        <f t="shared" si="241"/>
        <v>217.03</v>
      </c>
      <c r="U417" s="44">
        <f t="shared" si="241"/>
        <v>217.03</v>
      </c>
      <c r="V417" s="44">
        <f t="shared" si="241"/>
        <v>217.03</v>
      </c>
      <c r="W417" s="44">
        <f t="shared" si="241"/>
        <v>217.03</v>
      </c>
      <c r="X417" s="44">
        <f t="shared" si="241"/>
        <v>217.03</v>
      </c>
      <c r="Y417" s="44">
        <f t="shared" si="241"/>
        <v>217.03</v>
      </c>
      <c r="Z417" s="44">
        <f t="shared" si="241"/>
        <v>217.03</v>
      </c>
      <c r="AA417" s="44">
        <f t="shared" si="241"/>
        <v>217.03</v>
      </c>
    </row>
    <row r="418" spans="1:27" ht="12.75" customHeight="1" outlineLevel="1" x14ac:dyDescent="0.2">
      <c r="A418" s="97" t="s">
        <v>2751</v>
      </c>
      <c r="B418" s="63" t="s">
        <v>83</v>
      </c>
      <c r="C418" s="43" t="s">
        <v>79</v>
      </c>
      <c r="D418" s="44">
        <v>4.3</v>
      </c>
      <c r="E418" s="44">
        <v>4.3</v>
      </c>
      <c r="F418" s="44">
        <v>4.3</v>
      </c>
      <c r="G418" s="44">
        <v>4.3</v>
      </c>
      <c r="H418" s="44">
        <v>4.3</v>
      </c>
      <c r="I418" s="44">
        <v>4.3</v>
      </c>
      <c r="J418" s="44">
        <v>4.3</v>
      </c>
      <c r="K418" s="44">
        <v>4.3</v>
      </c>
      <c r="L418" s="44">
        <v>4.3</v>
      </c>
      <c r="M418" s="44">
        <v>4.3</v>
      </c>
      <c r="N418" s="44">
        <v>4.3</v>
      </c>
      <c r="O418" s="44">
        <v>4.3</v>
      </c>
      <c r="P418" s="44">
        <v>4.3</v>
      </c>
      <c r="Q418" s="44">
        <v>4.3</v>
      </c>
      <c r="R418" s="44">
        <v>4.3</v>
      </c>
      <c r="S418" s="44">
        <v>4.3</v>
      </c>
      <c r="T418" s="44">
        <v>4.3</v>
      </c>
      <c r="U418" s="44">
        <v>4.3</v>
      </c>
      <c r="V418" s="44">
        <v>4.3</v>
      </c>
      <c r="W418" s="44">
        <v>4.3</v>
      </c>
      <c r="X418" s="44">
        <v>4.3</v>
      </c>
      <c r="Y418" s="44">
        <v>4.3</v>
      </c>
      <c r="Z418" s="44">
        <v>4.3</v>
      </c>
      <c r="AA418" s="44">
        <v>4.3</v>
      </c>
    </row>
    <row r="419" spans="1:27" ht="12.75" customHeight="1" outlineLevel="1" x14ac:dyDescent="0.2">
      <c r="A419" s="97" t="s">
        <v>2752</v>
      </c>
      <c r="B419" s="63" t="s">
        <v>81</v>
      </c>
      <c r="C419" s="43" t="s">
        <v>79</v>
      </c>
      <c r="D419" s="44">
        <f>$D$11</f>
        <v>88.27</v>
      </c>
      <c r="E419" s="44">
        <f t="shared" ref="E419:AA419" si="242">$D$11</f>
        <v>88.27</v>
      </c>
      <c r="F419" s="44">
        <f t="shared" si="242"/>
        <v>88.27</v>
      </c>
      <c r="G419" s="44">
        <f t="shared" si="242"/>
        <v>88.27</v>
      </c>
      <c r="H419" s="44">
        <f t="shared" si="242"/>
        <v>88.27</v>
      </c>
      <c r="I419" s="44">
        <f t="shared" si="242"/>
        <v>88.27</v>
      </c>
      <c r="J419" s="44">
        <f t="shared" si="242"/>
        <v>88.27</v>
      </c>
      <c r="K419" s="44">
        <f t="shared" si="242"/>
        <v>88.27</v>
      </c>
      <c r="L419" s="44">
        <f t="shared" si="242"/>
        <v>88.27</v>
      </c>
      <c r="M419" s="44">
        <f t="shared" si="242"/>
        <v>88.27</v>
      </c>
      <c r="N419" s="44">
        <f t="shared" si="242"/>
        <v>88.27</v>
      </c>
      <c r="O419" s="44">
        <f t="shared" si="242"/>
        <v>88.27</v>
      </c>
      <c r="P419" s="44">
        <f t="shared" si="242"/>
        <v>88.27</v>
      </c>
      <c r="Q419" s="44">
        <f t="shared" si="242"/>
        <v>88.27</v>
      </c>
      <c r="R419" s="44">
        <f t="shared" si="242"/>
        <v>88.27</v>
      </c>
      <c r="S419" s="44">
        <f t="shared" si="242"/>
        <v>88.27</v>
      </c>
      <c r="T419" s="44">
        <f t="shared" si="242"/>
        <v>88.27</v>
      </c>
      <c r="U419" s="44">
        <f t="shared" si="242"/>
        <v>88.27</v>
      </c>
      <c r="V419" s="44">
        <f t="shared" si="242"/>
        <v>88.27</v>
      </c>
      <c r="W419" s="44">
        <f t="shared" si="242"/>
        <v>88.27</v>
      </c>
      <c r="X419" s="44">
        <f t="shared" si="242"/>
        <v>88.27</v>
      </c>
      <c r="Y419" s="44">
        <f t="shared" si="242"/>
        <v>88.27</v>
      </c>
      <c r="Z419" s="44">
        <f t="shared" si="242"/>
        <v>88.27</v>
      </c>
      <c r="AA419" s="44">
        <f t="shared" si="242"/>
        <v>88.27</v>
      </c>
    </row>
    <row r="420" spans="1:27" ht="12.75" customHeight="1" x14ac:dyDescent="0.2">
      <c r="A420" s="96" t="s">
        <v>2753</v>
      </c>
      <c r="B420" s="28" t="str">
        <f>"22"&amp;"."&amp;$B$777&amp;"."&amp;$B$778</f>
        <v>22.04.2024</v>
      </c>
      <c r="C420" s="88" t="s">
        <v>76</v>
      </c>
      <c r="D420" s="89">
        <f>ROUND(((D421+D422+D424+D423)/1000),5)</f>
        <v>1.4272800000000001</v>
      </c>
      <c r="E420" s="89">
        <f>ROUND(((E421+E422+E424+E423)/1000),5)</f>
        <v>1.3322499999999999</v>
      </c>
      <c r="F420" s="89">
        <f>ROUND(((F421+F422+F424+F423)/1000),5)</f>
        <v>1.2684500000000001</v>
      </c>
      <c r="G420" s="89">
        <f t="shared" ref="G420:AA420" si="243">ROUND(((G421+G422+G424+G423)/1000),5)</f>
        <v>1.2564</v>
      </c>
      <c r="H420" s="89">
        <f t="shared" si="243"/>
        <v>1.2817499999999999</v>
      </c>
      <c r="I420" s="89">
        <f t="shared" si="243"/>
        <v>1.42388</v>
      </c>
      <c r="J420" s="89">
        <f t="shared" si="243"/>
        <v>1.5240899999999999</v>
      </c>
      <c r="K420" s="89">
        <f t="shared" si="243"/>
        <v>1.8111900000000001</v>
      </c>
      <c r="L420" s="89">
        <f t="shared" si="243"/>
        <v>2.0428099999999998</v>
      </c>
      <c r="M420" s="89">
        <f t="shared" si="243"/>
        <v>2.27617</v>
      </c>
      <c r="N420" s="89">
        <f t="shared" si="243"/>
        <v>2.3030900000000001</v>
      </c>
      <c r="O420" s="89">
        <f t="shared" si="243"/>
        <v>2.3546999999999998</v>
      </c>
      <c r="P420" s="89">
        <f t="shared" si="243"/>
        <v>2.3366899999999999</v>
      </c>
      <c r="Q420" s="89">
        <f t="shared" si="243"/>
        <v>2.3496000000000001</v>
      </c>
      <c r="R420" s="89">
        <f t="shared" si="243"/>
        <v>2.32294</v>
      </c>
      <c r="S420" s="89">
        <f t="shared" si="243"/>
        <v>2.3108399999999998</v>
      </c>
      <c r="T420" s="89">
        <f t="shared" si="243"/>
        <v>2.3078599999999998</v>
      </c>
      <c r="U420" s="89">
        <f t="shared" si="243"/>
        <v>2.1051099999999998</v>
      </c>
      <c r="V420" s="89">
        <f t="shared" si="243"/>
        <v>1.9475100000000001</v>
      </c>
      <c r="W420" s="89">
        <f t="shared" si="243"/>
        <v>2.1071200000000001</v>
      </c>
      <c r="X420" s="89">
        <f t="shared" si="243"/>
        <v>2.2610000000000001</v>
      </c>
      <c r="Y420" s="89">
        <f t="shared" si="243"/>
        <v>2.0008499999999998</v>
      </c>
      <c r="Z420" s="89">
        <f t="shared" si="243"/>
        <v>1.8105500000000001</v>
      </c>
      <c r="AA420" s="89">
        <f t="shared" si="243"/>
        <v>1.55307</v>
      </c>
    </row>
    <row r="421" spans="1:27" ht="12.75" customHeight="1" outlineLevel="1" x14ac:dyDescent="0.2">
      <c r="A421" s="97" t="s">
        <v>2754</v>
      </c>
      <c r="B421" s="63" t="s">
        <v>242</v>
      </c>
      <c r="C421" s="43" t="s">
        <v>79</v>
      </c>
      <c r="D421" s="44">
        <v>1117.68</v>
      </c>
      <c r="E421" s="44">
        <v>1022.65</v>
      </c>
      <c r="F421" s="44">
        <v>958.85</v>
      </c>
      <c r="G421" s="44">
        <v>946.8</v>
      </c>
      <c r="H421" s="44">
        <v>972.15</v>
      </c>
      <c r="I421" s="44">
        <v>1114.28</v>
      </c>
      <c r="J421" s="44">
        <v>1214.49</v>
      </c>
      <c r="K421" s="44">
        <v>1501.59</v>
      </c>
      <c r="L421" s="44">
        <v>1733.21</v>
      </c>
      <c r="M421" s="44">
        <v>1966.57</v>
      </c>
      <c r="N421" s="44">
        <v>1993.49</v>
      </c>
      <c r="O421" s="44">
        <v>2045.1</v>
      </c>
      <c r="P421" s="44">
        <v>2027.09</v>
      </c>
      <c r="Q421" s="44">
        <v>2040</v>
      </c>
      <c r="R421" s="44">
        <v>2013.34</v>
      </c>
      <c r="S421" s="44">
        <v>2001.24</v>
      </c>
      <c r="T421" s="44">
        <v>1998.26</v>
      </c>
      <c r="U421" s="44">
        <v>1795.51</v>
      </c>
      <c r="V421" s="44">
        <v>1637.91</v>
      </c>
      <c r="W421" s="44">
        <v>1797.52</v>
      </c>
      <c r="X421" s="44">
        <v>1951.4</v>
      </c>
      <c r="Y421" s="44">
        <v>1691.25</v>
      </c>
      <c r="Z421" s="44">
        <v>1500.95</v>
      </c>
      <c r="AA421" s="44">
        <v>1243.47</v>
      </c>
    </row>
    <row r="422" spans="1:27" ht="12.75" customHeight="1" outlineLevel="1" x14ac:dyDescent="0.2">
      <c r="A422" s="97" t="s">
        <v>2755</v>
      </c>
      <c r="B422" s="63" t="s">
        <v>90</v>
      </c>
      <c r="C422" s="43" t="s">
        <v>79</v>
      </c>
      <c r="D422" s="44">
        <f>$D$317</f>
        <v>217.03</v>
      </c>
      <c r="E422" s="44">
        <f t="shared" ref="E422:AA422" si="244">$D$317</f>
        <v>217.03</v>
      </c>
      <c r="F422" s="44">
        <f t="shared" si="244"/>
        <v>217.03</v>
      </c>
      <c r="G422" s="44">
        <f t="shared" si="244"/>
        <v>217.03</v>
      </c>
      <c r="H422" s="44">
        <f t="shared" si="244"/>
        <v>217.03</v>
      </c>
      <c r="I422" s="44">
        <f t="shared" si="244"/>
        <v>217.03</v>
      </c>
      <c r="J422" s="44">
        <f t="shared" si="244"/>
        <v>217.03</v>
      </c>
      <c r="K422" s="44">
        <f t="shared" si="244"/>
        <v>217.03</v>
      </c>
      <c r="L422" s="44">
        <f t="shared" si="244"/>
        <v>217.03</v>
      </c>
      <c r="M422" s="44">
        <f t="shared" si="244"/>
        <v>217.03</v>
      </c>
      <c r="N422" s="44">
        <f t="shared" si="244"/>
        <v>217.03</v>
      </c>
      <c r="O422" s="44">
        <f t="shared" si="244"/>
        <v>217.03</v>
      </c>
      <c r="P422" s="44">
        <f t="shared" si="244"/>
        <v>217.03</v>
      </c>
      <c r="Q422" s="44">
        <f t="shared" si="244"/>
        <v>217.03</v>
      </c>
      <c r="R422" s="44">
        <f t="shared" si="244"/>
        <v>217.03</v>
      </c>
      <c r="S422" s="44">
        <f t="shared" si="244"/>
        <v>217.03</v>
      </c>
      <c r="T422" s="44">
        <f t="shared" si="244"/>
        <v>217.03</v>
      </c>
      <c r="U422" s="44">
        <f t="shared" si="244"/>
        <v>217.03</v>
      </c>
      <c r="V422" s="44">
        <f t="shared" si="244"/>
        <v>217.03</v>
      </c>
      <c r="W422" s="44">
        <f t="shared" si="244"/>
        <v>217.03</v>
      </c>
      <c r="X422" s="44">
        <f t="shared" si="244"/>
        <v>217.03</v>
      </c>
      <c r="Y422" s="44">
        <f t="shared" si="244"/>
        <v>217.03</v>
      </c>
      <c r="Z422" s="44">
        <f t="shared" si="244"/>
        <v>217.03</v>
      </c>
      <c r="AA422" s="44">
        <f t="shared" si="244"/>
        <v>217.03</v>
      </c>
    </row>
    <row r="423" spans="1:27" ht="12.75" customHeight="1" outlineLevel="1" x14ac:dyDescent="0.2">
      <c r="A423" s="97" t="s">
        <v>2756</v>
      </c>
      <c r="B423" s="63" t="s">
        <v>83</v>
      </c>
      <c r="C423" s="43" t="s">
        <v>79</v>
      </c>
      <c r="D423" s="44">
        <v>4.3</v>
      </c>
      <c r="E423" s="44">
        <v>4.3</v>
      </c>
      <c r="F423" s="44">
        <v>4.3</v>
      </c>
      <c r="G423" s="44">
        <v>4.3</v>
      </c>
      <c r="H423" s="44">
        <v>4.3</v>
      </c>
      <c r="I423" s="44">
        <v>4.3</v>
      </c>
      <c r="J423" s="44">
        <v>4.3</v>
      </c>
      <c r="K423" s="44">
        <v>4.3</v>
      </c>
      <c r="L423" s="44">
        <v>4.3</v>
      </c>
      <c r="M423" s="44">
        <v>4.3</v>
      </c>
      <c r="N423" s="44">
        <v>4.3</v>
      </c>
      <c r="O423" s="44">
        <v>4.3</v>
      </c>
      <c r="P423" s="44">
        <v>4.3</v>
      </c>
      <c r="Q423" s="44">
        <v>4.3</v>
      </c>
      <c r="R423" s="44">
        <v>4.3</v>
      </c>
      <c r="S423" s="44">
        <v>4.3</v>
      </c>
      <c r="T423" s="44">
        <v>4.3</v>
      </c>
      <c r="U423" s="44">
        <v>4.3</v>
      </c>
      <c r="V423" s="44">
        <v>4.3</v>
      </c>
      <c r="W423" s="44">
        <v>4.3</v>
      </c>
      <c r="X423" s="44">
        <v>4.3</v>
      </c>
      <c r="Y423" s="44">
        <v>4.3</v>
      </c>
      <c r="Z423" s="44">
        <v>4.3</v>
      </c>
      <c r="AA423" s="44">
        <v>4.3</v>
      </c>
    </row>
    <row r="424" spans="1:27" ht="12.75" customHeight="1" outlineLevel="1" x14ac:dyDescent="0.2">
      <c r="A424" s="97" t="s">
        <v>2757</v>
      </c>
      <c r="B424" s="63" t="s">
        <v>81</v>
      </c>
      <c r="C424" s="43" t="s">
        <v>79</v>
      </c>
      <c r="D424" s="44">
        <f>$D$11</f>
        <v>88.27</v>
      </c>
      <c r="E424" s="44">
        <f t="shared" ref="E424:AA424" si="245">$D$11</f>
        <v>88.27</v>
      </c>
      <c r="F424" s="44">
        <f t="shared" si="245"/>
        <v>88.27</v>
      </c>
      <c r="G424" s="44">
        <f t="shared" si="245"/>
        <v>88.27</v>
      </c>
      <c r="H424" s="44">
        <f t="shared" si="245"/>
        <v>88.27</v>
      </c>
      <c r="I424" s="44">
        <f t="shared" si="245"/>
        <v>88.27</v>
      </c>
      <c r="J424" s="44">
        <f t="shared" si="245"/>
        <v>88.27</v>
      </c>
      <c r="K424" s="44">
        <f t="shared" si="245"/>
        <v>88.27</v>
      </c>
      <c r="L424" s="44">
        <f t="shared" si="245"/>
        <v>88.27</v>
      </c>
      <c r="M424" s="44">
        <f t="shared" si="245"/>
        <v>88.27</v>
      </c>
      <c r="N424" s="44">
        <f t="shared" si="245"/>
        <v>88.27</v>
      </c>
      <c r="O424" s="44">
        <f t="shared" si="245"/>
        <v>88.27</v>
      </c>
      <c r="P424" s="44">
        <f t="shared" si="245"/>
        <v>88.27</v>
      </c>
      <c r="Q424" s="44">
        <f t="shared" si="245"/>
        <v>88.27</v>
      </c>
      <c r="R424" s="44">
        <f t="shared" si="245"/>
        <v>88.27</v>
      </c>
      <c r="S424" s="44">
        <f t="shared" si="245"/>
        <v>88.27</v>
      </c>
      <c r="T424" s="44">
        <f t="shared" si="245"/>
        <v>88.27</v>
      </c>
      <c r="U424" s="44">
        <f t="shared" si="245"/>
        <v>88.27</v>
      </c>
      <c r="V424" s="44">
        <f t="shared" si="245"/>
        <v>88.27</v>
      </c>
      <c r="W424" s="44">
        <f t="shared" si="245"/>
        <v>88.27</v>
      </c>
      <c r="X424" s="44">
        <f t="shared" si="245"/>
        <v>88.27</v>
      </c>
      <c r="Y424" s="44">
        <f t="shared" si="245"/>
        <v>88.27</v>
      </c>
      <c r="Z424" s="44">
        <f t="shared" si="245"/>
        <v>88.27</v>
      </c>
      <c r="AA424" s="44">
        <f t="shared" si="245"/>
        <v>88.27</v>
      </c>
    </row>
    <row r="425" spans="1:27" ht="12.75" customHeight="1" x14ac:dyDescent="0.2">
      <c r="A425" s="96" t="s">
        <v>2758</v>
      </c>
      <c r="B425" s="28" t="str">
        <f>"23"&amp;"."&amp;$B$777&amp;"."&amp;$B$778</f>
        <v>23.04.2024</v>
      </c>
      <c r="C425" s="88" t="s">
        <v>76</v>
      </c>
      <c r="D425" s="89">
        <f>ROUND(((D426+D427+D429+D428)/1000),5)</f>
        <v>1.47048</v>
      </c>
      <c r="E425" s="89">
        <f>ROUND(((E426+E427+E429+E428)/1000),5)</f>
        <v>1.3542799999999999</v>
      </c>
      <c r="F425" s="89">
        <f>ROUND(((F426+F427+F429+F428)/1000),5)</f>
        <v>1.2803199999999999</v>
      </c>
      <c r="G425" s="89">
        <f t="shared" ref="G425:AA425" si="246">ROUND(((G426+G427+G429+G428)/1000),5)</f>
        <v>1.2870299999999999</v>
      </c>
      <c r="H425" s="89">
        <f t="shared" si="246"/>
        <v>1.4011899999999999</v>
      </c>
      <c r="I425" s="89">
        <f t="shared" si="246"/>
        <v>1.4699899999999999</v>
      </c>
      <c r="J425" s="89">
        <f t="shared" si="246"/>
        <v>1.5761700000000001</v>
      </c>
      <c r="K425" s="89">
        <f t="shared" si="246"/>
        <v>1.80552</v>
      </c>
      <c r="L425" s="89">
        <f t="shared" si="246"/>
        <v>2.0015100000000001</v>
      </c>
      <c r="M425" s="89">
        <f t="shared" si="246"/>
        <v>2.2198000000000002</v>
      </c>
      <c r="N425" s="89">
        <f t="shared" si="246"/>
        <v>2.2827099999999998</v>
      </c>
      <c r="O425" s="89">
        <f t="shared" si="246"/>
        <v>2.1955100000000001</v>
      </c>
      <c r="P425" s="89">
        <f t="shared" si="246"/>
        <v>2.0711599999999999</v>
      </c>
      <c r="Q425" s="89">
        <f t="shared" si="246"/>
        <v>2.2423899999999999</v>
      </c>
      <c r="R425" s="89">
        <f t="shared" si="246"/>
        <v>2.2142200000000001</v>
      </c>
      <c r="S425" s="89">
        <f t="shared" si="246"/>
        <v>2.1538900000000001</v>
      </c>
      <c r="T425" s="89">
        <f t="shared" si="246"/>
        <v>2.1507700000000001</v>
      </c>
      <c r="U425" s="89">
        <f t="shared" si="246"/>
        <v>2.0516100000000002</v>
      </c>
      <c r="V425" s="89">
        <f t="shared" si="246"/>
        <v>2.1110099999999998</v>
      </c>
      <c r="W425" s="89">
        <f t="shared" si="246"/>
        <v>2.19563</v>
      </c>
      <c r="X425" s="89">
        <f t="shared" si="246"/>
        <v>2.0851299999999999</v>
      </c>
      <c r="Y425" s="89">
        <f t="shared" si="246"/>
        <v>1.9427700000000001</v>
      </c>
      <c r="Z425" s="89">
        <f t="shared" si="246"/>
        <v>1.7825800000000001</v>
      </c>
      <c r="AA425" s="89">
        <f t="shared" si="246"/>
        <v>1.5421800000000001</v>
      </c>
    </row>
    <row r="426" spans="1:27" ht="12.75" customHeight="1" outlineLevel="1" x14ac:dyDescent="0.2">
      <c r="A426" s="97" t="s">
        <v>2759</v>
      </c>
      <c r="B426" s="63" t="s">
        <v>242</v>
      </c>
      <c r="C426" s="43" t="s">
        <v>79</v>
      </c>
      <c r="D426" s="44">
        <v>1160.8800000000001</v>
      </c>
      <c r="E426" s="44">
        <v>1044.68</v>
      </c>
      <c r="F426" s="44">
        <v>970.72</v>
      </c>
      <c r="G426" s="44">
        <v>977.43</v>
      </c>
      <c r="H426" s="44">
        <v>1091.5899999999999</v>
      </c>
      <c r="I426" s="44">
        <v>1160.3900000000001</v>
      </c>
      <c r="J426" s="44">
        <v>1266.57</v>
      </c>
      <c r="K426" s="44">
        <v>1495.92</v>
      </c>
      <c r="L426" s="44">
        <v>1691.91</v>
      </c>
      <c r="M426" s="44">
        <v>1910.2</v>
      </c>
      <c r="N426" s="44">
        <v>1973.11</v>
      </c>
      <c r="O426" s="44">
        <v>1885.91</v>
      </c>
      <c r="P426" s="44">
        <v>1761.56</v>
      </c>
      <c r="Q426" s="44">
        <v>1932.79</v>
      </c>
      <c r="R426" s="44">
        <v>1904.62</v>
      </c>
      <c r="S426" s="44">
        <v>1844.29</v>
      </c>
      <c r="T426" s="44">
        <v>1841.17</v>
      </c>
      <c r="U426" s="44">
        <v>1742.01</v>
      </c>
      <c r="V426" s="44">
        <v>1801.41</v>
      </c>
      <c r="W426" s="44">
        <v>1886.03</v>
      </c>
      <c r="X426" s="44">
        <v>1775.53</v>
      </c>
      <c r="Y426" s="44">
        <v>1633.17</v>
      </c>
      <c r="Z426" s="44">
        <v>1472.98</v>
      </c>
      <c r="AA426" s="44">
        <v>1232.58</v>
      </c>
    </row>
    <row r="427" spans="1:27" ht="12.75" customHeight="1" outlineLevel="1" x14ac:dyDescent="0.2">
      <c r="A427" s="97" t="s">
        <v>2760</v>
      </c>
      <c r="B427" s="63" t="s">
        <v>90</v>
      </c>
      <c r="C427" s="43" t="s">
        <v>79</v>
      </c>
      <c r="D427" s="44">
        <f>$D$317</f>
        <v>217.03</v>
      </c>
      <c r="E427" s="44">
        <f t="shared" ref="E427:AA427" si="247">$D$317</f>
        <v>217.03</v>
      </c>
      <c r="F427" s="44">
        <f t="shared" si="247"/>
        <v>217.03</v>
      </c>
      <c r="G427" s="44">
        <f t="shared" si="247"/>
        <v>217.03</v>
      </c>
      <c r="H427" s="44">
        <f t="shared" si="247"/>
        <v>217.03</v>
      </c>
      <c r="I427" s="44">
        <f t="shared" si="247"/>
        <v>217.03</v>
      </c>
      <c r="J427" s="44">
        <f t="shared" si="247"/>
        <v>217.03</v>
      </c>
      <c r="K427" s="44">
        <f t="shared" si="247"/>
        <v>217.03</v>
      </c>
      <c r="L427" s="44">
        <f t="shared" si="247"/>
        <v>217.03</v>
      </c>
      <c r="M427" s="44">
        <f t="shared" si="247"/>
        <v>217.03</v>
      </c>
      <c r="N427" s="44">
        <f t="shared" si="247"/>
        <v>217.03</v>
      </c>
      <c r="O427" s="44">
        <f t="shared" si="247"/>
        <v>217.03</v>
      </c>
      <c r="P427" s="44">
        <f t="shared" si="247"/>
        <v>217.03</v>
      </c>
      <c r="Q427" s="44">
        <f t="shared" si="247"/>
        <v>217.03</v>
      </c>
      <c r="R427" s="44">
        <f t="shared" si="247"/>
        <v>217.03</v>
      </c>
      <c r="S427" s="44">
        <f t="shared" si="247"/>
        <v>217.03</v>
      </c>
      <c r="T427" s="44">
        <f t="shared" si="247"/>
        <v>217.03</v>
      </c>
      <c r="U427" s="44">
        <f t="shared" si="247"/>
        <v>217.03</v>
      </c>
      <c r="V427" s="44">
        <f t="shared" si="247"/>
        <v>217.03</v>
      </c>
      <c r="W427" s="44">
        <f t="shared" si="247"/>
        <v>217.03</v>
      </c>
      <c r="X427" s="44">
        <f t="shared" si="247"/>
        <v>217.03</v>
      </c>
      <c r="Y427" s="44">
        <f t="shared" si="247"/>
        <v>217.03</v>
      </c>
      <c r="Z427" s="44">
        <f t="shared" si="247"/>
        <v>217.03</v>
      </c>
      <c r="AA427" s="44">
        <f t="shared" si="247"/>
        <v>217.03</v>
      </c>
    </row>
    <row r="428" spans="1:27" ht="12.75" customHeight="1" outlineLevel="1" x14ac:dyDescent="0.2">
      <c r="A428" s="97" t="s">
        <v>2761</v>
      </c>
      <c r="B428" s="63" t="s">
        <v>83</v>
      </c>
      <c r="C428" s="43" t="s">
        <v>79</v>
      </c>
      <c r="D428" s="44">
        <v>4.3</v>
      </c>
      <c r="E428" s="44">
        <v>4.3</v>
      </c>
      <c r="F428" s="44">
        <v>4.3</v>
      </c>
      <c r="G428" s="44">
        <v>4.3</v>
      </c>
      <c r="H428" s="44">
        <v>4.3</v>
      </c>
      <c r="I428" s="44">
        <v>4.3</v>
      </c>
      <c r="J428" s="44">
        <v>4.3</v>
      </c>
      <c r="K428" s="44">
        <v>4.3</v>
      </c>
      <c r="L428" s="44">
        <v>4.3</v>
      </c>
      <c r="M428" s="44">
        <v>4.3</v>
      </c>
      <c r="N428" s="44">
        <v>4.3</v>
      </c>
      <c r="O428" s="44">
        <v>4.3</v>
      </c>
      <c r="P428" s="44">
        <v>4.3</v>
      </c>
      <c r="Q428" s="44">
        <v>4.3</v>
      </c>
      <c r="R428" s="44">
        <v>4.3</v>
      </c>
      <c r="S428" s="44">
        <v>4.3</v>
      </c>
      <c r="T428" s="44">
        <v>4.3</v>
      </c>
      <c r="U428" s="44">
        <v>4.3</v>
      </c>
      <c r="V428" s="44">
        <v>4.3</v>
      </c>
      <c r="W428" s="44">
        <v>4.3</v>
      </c>
      <c r="X428" s="44">
        <v>4.3</v>
      </c>
      <c r="Y428" s="44">
        <v>4.3</v>
      </c>
      <c r="Z428" s="44">
        <v>4.3</v>
      </c>
      <c r="AA428" s="44">
        <v>4.3</v>
      </c>
    </row>
    <row r="429" spans="1:27" ht="12.75" customHeight="1" outlineLevel="1" x14ac:dyDescent="0.2">
      <c r="A429" s="97" t="s">
        <v>2762</v>
      </c>
      <c r="B429" s="63" t="s">
        <v>81</v>
      </c>
      <c r="C429" s="43" t="s">
        <v>79</v>
      </c>
      <c r="D429" s="44">
        <f>$D$11</f>
        <v>88.27</v>
      </c>
      <c r="E429" s="44">
        <f t="shared" ref="E429:AA429" si="248">$D$11</f>
        <v>88.27</v>
      </c>
      <c r="F429" s="44">
        <f t="shared" si="248"/>
        <v>88.27</v>
      </c>
      <c r="G429" s="44">
        <f t="shared" si="248"/>
        <v>88.27</v>
      </c>
      <c r="H429" s="44">
        <f t="shared" si="248"/>
        <v>88.27</v>
      </c>
      <c r="I429" s="44">
        <f t="shared" si="248"/>
        <v>88.27</v>
      </c>
      <c r="J429" s="44">
        <f t="shared" si="248"/>
        <v>88.27</v>
      </c>
      <c r="K429" s="44">
        <f t="shared" si="248"/>
        <v>88.27</v>
      </c>
      <c r="L429" s="44">
        <f t="shared" si="248"/>
        <v>88.27</v>
      </c>
      <c r="M429" s="44">
        <f t="shared" si="248"/>
        <v>88.27</v>
      </c>
      <c r="N429" s="44">
        <f t="shared" si="248"/>
        <v>88.27</v>
      </c>
      <c r="O429" s="44">
        <f t="shared" si="248"/>
        <v>88.27</v>
      </c>
      <c r="P429" s="44">
        <f t="shared" si="248"/>
        <v>88.27</v>
      </c>
      <c r="Q429" s="44">
        <f t="shared" si="248"/>
        <v>88.27</v>
      </c>
      <c r="R429" s="44">
        <f t="shared" si="248"/>
        <v>88.27</v>
      </c>
      <c r="S429" s="44">
        <f t="shared" si="248"/>
        <v>88.27</v>
      </c>
      <c r="T429" s="44">
        <f t="shared" si="248"/>
        <v>88.27</v>
      </c>
      <c r="U429" s="44">
        <f t="shared" si="248"/>
        <v>88.27</v>
      </c>
      <c r="V429" s="44">
        <f t="shared" si="248"/>
        <v>88.27</v>
      </c>
      <c r="W429" s="44">
        <f t="shared" si="248"/>
        <v>88.27</v>
      </c>
      <c r="X429" s="44">
        <f t="shared" si="248"/>
        <v>88.27</v>
      </c>
      <c r="Y429" s="44">
        <f t="shared" si="248"/>
        <v>88.27</v>
      </c>
      <c r="Z429" s="44">
        <f t="shared" si="248"/>
        <v>88.27</v>
      </c>
      <c r="AA429" s="44">
        <f t="shared" si="248"/>
        <v>88.27</v>
      </c>
    </row>
    <row r="430" spans="1:27" ht="12.75" customHeight="1" x14ac:dyDescent="0.2">
      <c r="A430" s="96" t="s">
        <v>2763</v>
      </c>
      <c r="B430" s="28" t="str">
        <f>"24"&amp;"."&amp;$B$777&amp;"."&amp;$B$778</f>
        <v>24.04.2024</v>
      </c>
      <c r="C430" s="88" t="s">
        <v>76</v>
      </c>
      <c r="D430" s="89">
        <f>ROUND(((D431+D432+D434+D433)/1000),5)</f>
        <v>1.4301699999999999</v>
      </c>
      <c r="E430" s="89">
        <f>ROUND(((E431+E432+E434+E433)/1000),5)</f>
        <v>1.3253699999999999</v>
      </c>
      <c r="F430" s="89">
        <f>ROUND(((F431+F432+F434+F433)/1000),5)</f>
        <v>1.24936</v>
      </c>
      <c r="G430" s="89">
        <f t="shared" ref="G430:AA430" si="249">ROUND(((G431+G432+G434+G433)/1000),5)</f>
        <v>1.2372300000000001</v>
      </c>
      <c r="H430" s="89">
        <f t="shared" si="249"/>
        <v>1.30044</v>
      </c>
      <c r="I430" s="89">
        <f t="shared" si="249"/>
        <v>1.42944</v>
      </c>
      <c r="J430" s="89">
        <f t="shared" si="249"/>
        <v>1.5288299999999999</v>
      </c>
      <c r="K430" s="89">
        <f t="shared" si="249"/>
        <v>1.7590399999999999</v>
      </c>
      <c r="L430" s="89">
        <f t="shared" si="249"/>
        <v>1.85744</v>
      </c>
      <c r="M430" s="89">
        <f t="shared" si="249"/>
        <v>1.91103</v>
      </c>
      <c r="N430" s="89">
        <f t="shared" si="249"/>
        <v>2.0058600000000002</v>
      </c>
      <c r="O430" s="89">
        <f t="shared" si="249"/>
        <v>2.0741299999999998</v>
      </c>
      <c r="P430" s="89">
        <f t="shared" si="249"/>
        <v>2.0862799999999999</v>
      </c>
      <c r="Q430" s="89">
        <f t="shared" si="249"/>
        <v>2.0880200000000002</v>
      </c>
      <c r="R430" s="89">
        <f t="shared" si="249"/>
        <v>2.0863499999999999</v>
      </c>
      <c r="S430" s="89">
        <f t="shared" si="249"/>
        <v>2.0387599999999999</v>
      </c>
      <c r="T430" s="89">
        <f t="shared" si="249"/>
        <v>1.92354</v>
      </c>
      <c r="U430" s="89">
        <f t="shared" si="249"/>
        <v>1.87934</v>
      </c>
      <c r="V430" s="89">
        <f t="shared" si="249"/>
        <v>1.8589199999999999</v>
      </c>
      <c r="W430" s="89">
        <f t="shared" si="249"/>
        <v>1.8730800000000001</v>
      </c>
      <c r="X430" s="89">
        <f t="shared" si="249"/>
        <v>1.9696800000000001</v>
      </c>
      <c r="Y430" s="89">
        <f t="shared" si="249"/>
        <v>1.8801099999999999</v>
      </c>
      <c r="Z430" s="89">
        <f t="shared" si="249"/>
        <v>1.67611</v>
      </c>
      <c r="AA430" s="89">
        <f t="shared" si="249"/>
        <v>1.48644</v>
      </c>
    </row>
    <row r="431" spans="1:27" ht="12.75" customHeight="1" outlineLevel="1" x14ac:dyDescent="0.2">
      <c r="A431" s="97" t="s">
        <v>2764</v>
      </c>
      <c r="B431" s="63" t="s">
        <v>242</v>
      </c>
      <c r="C431" s="43" t="s">
        <v>79</v>
      </c>
      <c r="D431" s="44">
        <v>1120.57</v>
      </c>
      <c r="E431" s="44">
        <v>1015.77</v>
      </c>
      <c r="F431" s="44">
        <v>939.76</v>
      </c>
      <c r="G431" s="44">
        <v>927.63</v>
      </c>
      <c r="H431" s="44">
        <v>990.84</v>
      </c>
      <c r="I431" s="44">
        <v>1119.8399999999999</v>
      </c>
      <c r="J431" s="44">
        <v>1219.23</v>
      </c>
      <c r="K431" s="44">
        <v>1449.44</v>
      </c>
      <c r="L431" s="44">
        <v>1547.84</v>
      </c>
      <c r="M431" s="44">
        <v>1601.43</v>
      </c>
      <c r="N431" s="44">
        <v>1696.26</v>
      </c>
      <c r="O431" s="44">
        <v>1764.53</v>
      </c>
      <c r="P431" s="44">
        <v>1776.68</v>
      </c>
      <c r="Q431" s="44">
        <v>1778.42</v>
      </c>
      <c r="R431" s="44">
        <v>1776.75</v>
      </c>
      <c r="S431" s="44">
        <v>1729.16</v>
      </c>
      <c r="T431" s="44">
        <v>1613.94</v>
      </c>
      <c r="U431" s="44">
        <v>1569.74</v>
      </c>
      <c r="V431" s="44">
        <v>1549.32</v>
      </c>
      <c r="W431" s="44">
        <v>1563.48</v>
      </c>
      <c r="X431" s="44">
        <v>1660.08</v>
      </c>
      <c r="Y431" s="44">
        <v>1570.51</v>
      </c>
      <c r="Z431" s="44">
        <v>1366.51</v>
      </c>
      <c r="AA431" s="44">
        <v>1176.8399999999999</v>
      </c>
    </row>
    <row r="432" spans="1:27" ht="12.75" customHeight="1" outlineLevel="1" x14ac:dyDescent="0.2">
      <c r="A432" s="97" t="s">
        <v>2765</v>
      </c>
      <c r="B432" s="63" t="s">
        <v>90</v>
      </c>
      <c r="C432" s="43" t="s">
        <v>79</v>
      </c>
      <c r="D432" s="44">
        <f>$D$317</f>
        <v>217.03</v>
      </c>
      <c r="E432" s="44">
        <f t="shared" ref="E432:AA432" si="250">$D$317</f>
        <v>217.03</v>
      </c>
      <c r="F432" s="44">
        <f t="shared" si="250"/>
        <v>217.03</v>
      </c>
      <c r="G432" s="44">
        <f t="shared" si="250"/>
        <v>217.03</v>
      </c>
      <c r="H432" s="44">
        <f t="shared" si="250"/>
        <v>217.03</v>
      </c>
      <c r="I432" s="44">
        <f t="shared" si="250"/>
        <v>217.03</v>
      </c>
      <c r="J432" s="44">
        <f t="shared" si="250"/>
        <v>217.03</v>
      </c>
      <c r="K432" s="44">
        <f t="shared" si="250"/>
        <v>217.03</v>
      </c>
      <c r="L432" s="44">
        <f t="shared" si="250"/>
        <v>217.03</v>
      </c>
      <c r="M432" s="44">
        <f t="shared" si="250"/>
        <v>217.03</v>
      </c>
      <c r="N432" s="44">
        <f t="shared" si="250"/>
        <v>217.03</v>
      </c>
      <c r="O432" s="44">
        <f t="shared" si="250"/>
        <v>217.03</v>
      </c>
      <c r="P432" s="44">
        <f t="shared" si="250"/>
        <v>217.03</v>
      </c>
      <c r="Q432" s="44">
        <f t="shared" si="250"/>
        <v>217.03</v>
      </c>
      <c r="R432" s="44">
        <f t="shared" si="250"/>
        <v>217.03</v>
      </c>
      <c r="S432" s="44">
        <f t="shared" si="250"/>
        <v>217.03</v>
      </c>
      <c r="T432" s="44">
        <f t="shared" si="250"/>
        <v>217.03</v>
      </c>
      <c r="U432" s="44">
        <f t="shared" si="250"/>
        <v>217.03</v>
      </c>
      <c r="V432" s="44">
        <f t="shared" si="250"/>
        <v>217.03</v>
      </c>
      <c r="W432" s="44">
        <f t="shared" si="250"/>
        <v>217.03</v>
      </c>
      <c r="X432" s="44">
        <f t="shared" si="250"/>
        <v>217.03</v>
      </c>
      <c r="Y432" s="44">
        <f t="shared" si="250"/>
        <v>217.03</v>
      </c>
      <c r="Z432" s="44">
        <f t="shared" si="250"/>
        <v>217.03</v>
      </c>
      <c r="AA432" s="44">
        <f t="shared" si="250"/>
        <v>217.03</v>
      </c>
    </row>
    <row r="433" spans="1:27" ht="12.75" customHeight="1" outlineLevel="1" x14ac:dyDescent="0.2">
      <c r="A433" s="97" t="s">
        <v>2766</v>
      </c>
      <c r="B433" s="63" t="s">
        <v>83</v>
      </c>
      <c r="C433" s="43" t="s">
        <v>79</v>
      </c>
      <c r="D433" s="44">
        <v>4.3</v>
      </c>
      <c r="E433" s="44">
        <v>4.3</v>
      </c>
      <c r="F433" s="44">
        <v>4.3</v>
      </c>
      <c r="G433" s="44">
        <v>4.3</v>
      </c>
      <c r="H433" s="44">
        <v>4.3</v>
      </c>
      <c r="I433" s="44">
        <v>4.3</v>
      </c>
      <c r="J433" s="44">
        <v>4.3</v>
      </c>
      <c r="K433" s="44">
        <v>4.3</v>
      </c>
      <c r="L433" s="44">
        <v>4.3</v>
      </c>
      <c r="M433" s="44">
        <v>4.3</v>
      </c>
      <c r="N433" s="44">
        <v>4.3</v>
      </c>
      <c r="O433" s="44">
        <v>4.3</v>
      </c>
      <c r="P433" s="44">
        <v>4.3</v>
      </c>
      <c r="Q433" s="44">
        <v>4.3</v>
      </c>
      <c r="R433" s="44">
        <v>4.3</v>
      </c>
      <c r="S433" s="44">
        <v>4.3</v>
      </c>
      <c r="T433" s="44">
        <v>4.3</v>
      </c>
      <c r="U433" s="44">
        <v>4.3</v>
      </c>
      <c r="V433" s="44">
        <v>4.3</v>
      </c>
      <c r="W433" s="44">
        <v>4.3</v>
      </c>
      <c r="X433" s="44">
        <v>4.3</v>
      </c>
      <c r="Y433" s="44">
        <v>4.3</v>
      </c>
      <c r="Z433" s="44">
        <v>4.3</v>
      </c>
      <c r="AA433" s="44">
        <v>4.3</v>
      </c>
    </row>
    <row r="434" spans="1:27" ht="12.75" customHeight="1" outlineLevel="1" x14ac:dyDescent="0.2">
      <c r="A434" s="97" t="s">
        <v>2767</v>
      </c>
      <c r="B434" s="63" t="s">
        <v>81</v>
      </c>
      <c r="C434" s="43" t="s">
        <v>79</v>
      </c>
      <c r="D434" s="44">
        <f>$D$11</f>
        <v>88.27</v>
      </c>
      <c r="E434" s="44">
        <f t="shared" ref="E434:AA434" si="251">$D$11</f>
        <v>88.27</v>
      </c>
      <c r="F434" s="44">
        <f t="shared" si="251"/>
        <v>88.27</v>
      </c>
      <c r="G434" s="44">
        <f t="shared" si="251"/>
        <v>88.27</v>
      </c>
      <c r="H434" s="44">
        <f t="shared" si="251"/>
        <v>88.27</v>
      </c>
      <c r="I434" s="44">
        <f t="shared" si="251"/>
        <v>88.27</v>
      </c>
      <c r="J434" s="44">
        <f t="shared" si="251"/>
        <v>88.27</v>
      </c>
      <c r="K434" s="44">
        <f t="shared" si="251"/>
        <v>88.27</v>
      </c>
      <c r="L434" s="44">
        <f t="shared" si="251"/>
        <v>88.27</v>
      </c>
      <c r="M434" s="44">
        <f t="shared" si="251"/>
        <v>88.27</v>
      </c>
      <c r="N434" s="44">
        <f t="shared" si="251"/>
        <v>88.27</v>
      </c>
      <c r="O434" s="44">
        <f t="shared" si="251"/>
        <v>88.27</v>
      </c>
      <c r="P434" s="44">
        <f t="shared" si="251"/>
        <v>88.27</v>
      </c>
      <c r="Q434" s="44">
        <f t="shared" si="251"/>
        <v>88.27</v>
      </c>
      <c r="R434" s="44">
        <f t="shared" si="251"/>
        <v>88.27</v>
      </c>
      <c r="S434" s="44">
        <f t="shared" si="251"/>
        <v>88.27</v>
      </c>
      <c r="T434" s="44">
        <f t="shared" si="251"/>
        <v>88.27</v>
      </c>
      <c r="U434" s="44">
        <f t="shared" si="251"/>
        <v>88.27</v>
      </c>
      <c r="V434" s="44">
        <f t="shared" si="251"/>
        <v>88.27</v>
      </c>
      <c r="W434" s="44">
        <f t="shared" si="251"/>
        <v>88.27</v>
      </c>
      <c r="X434" s="44">
        <f t="shared" si="251"/>
        <v>88.27</v>
      </c>
      <c r="Y434" s="44">
        <f t="shared" si="251"/>
        <v>88.27</v>
      </c>
      <c r="Z434" s="44">
        <f t="shared" si="251"/>
        <v>88.27</v>
      </c>
      <c r="AA434" s="44">
        <f t="shared" si="251"/>
        <v>88.27</v>
      </c>
    </row>
    <row r="435" spans="1:27" x14ac:dyDescent="0.2">
      <c r="A435" s="96" t="s">
        <v>2768</v>
      </c>
      <c r="B435" s="28" t="str">
        <f>"25"&amp;"."&amp;$B$777&amp;"."&amp;$B$778</f>
        <v>25.04.2024</v>
      </c>
      <c r="C435" s="88" t="s">
        <v>76</v>
      </c>
      <c r="D435" s="89">
        <f>ROUND(((D436+D437+D439+D438)/1000),5)</f>
        <v>1.38883</v>
      </c>
      <c r="E435" s="89">
        <f>ROUND(((E436+E437+E439+E438)/1000),5)</f>
        <v>1.2727599999999999</v>
      </c>
      <c r="F435" s="89">
        <f>ROUND(((F436+F437+F439+F438)/1000),5)</f>
        <v>1.2400100000000001</v>
      </c>
      <c r="G435" s="89">
        <f t="shared" ref="G435:AA435" si="252">ROUND(((G436+G437+G439+G438)/1000),5)</f>
        <v>1.2548600000000001</v>
      </c>
      <c r="H435" s="89">
        <f t="shared" si="252"/>
        <v>1.27162</v>
      </c>
      <c r="I435" s="89">
        <f t="shared" si="252"/>
        <v>1.42455</v>
      </c>
      <c r="J435" s="89">
        <f t="shared" si="252"/>
        <v>1.50525</v>
      </c>
      <c r="K435" s="89">
        <f t="shared" si="252"/>
        <v>1.7637400000000001</v>
      </c>
      <c r="L435" s="89">
        <f t="shared" si="252"/>
        <v>2.00061</v>
      </c>
      <c r="M435" s="89">
        <f t="shared" si="252"/>
        <v>2.15028</v>
      </c>
      <c r="N435" s="89">
        <f t="shared" si="252"/>
        <v>2.1496599999999999</v>
      </c>
      <c r="O435" s="89">
        <f t="shared" si="252"/>
        <v>2.1493000000000002</v>
      </c>
      <c r="P435" s="89">
        <f t="shared" si="252"/>
        <v>2.1743000000000001</v>
      </c>
      <c r="Q435" s="89">
        <f t="shared" si="252"/>
        <v>2.1797599999999999</v>
      </c>
      <c r="R435" s="89">
        <f t="shared" si="252"/>
        <v>2.1683699999999999</v>
      </c>
      <c r="S435" s="89">
        <f t="shared" si="252"/>
        <v>2.14567</v>
      </c>
      <c r="T435" s="89">
        <f t="shared" si="252"/>
        <v>2.12365</v>
      </c>
      <c r="U435" s="89">
        <f t="shared" si="252"/>
        <v>1.93363</v>
      </c>
      <c r="V435" s="89">
        <f t="shared" si="252"/>
        <v>1.86693</v>
      </c>
      <c r="W435" s="89">
        <f t="shared" si="252"/>
        <v>1.8810800000000001</v>
      </c>
      <c r="X435" s="89">
        <f t="shared" si="252"/>
        <v>2.1228600000000002</v>
      </c>
      <c r="Y435" s="89">
        <f t="shared" si="252"/>
        <v>1.89907</v>
      </c>
      <c r="Z435" s="89">
        <f t="shared" si="252"/>
        <v>1.63415</v>
      </c>
      <c r="AA435" s="89">
        <f t="shared" si="252"/>
        <v>1.4296800000000001</v>
      </c>
    </row>
    <row r="436" spans="1:27" ht="12.75" customHeight="1" outlineLevel="1" x14ac:dyDescent="0.2">
      <c r="A436" s="97" t="s">
        <v>2769</v>
      </c>
      <c r="B436" s="63" t="s">
        <v>242</v>
      </c>
      <c r="C436" s="43" t="s">
        <v>79</v>
      </c>
      <c r="D436" s="44">
        <v>1079.23</v>
      </c>
      <c r="E436" s="44">
        <v>963.16</v>
      </c>
      <c r="F436" s="44">
        <v>930.41</v>
      </c>
      <c r="G436" s="44">
        <v>945.26</v>
      </c>
      <c r="H436" s="44">
        <v>962.02</v>
      </c>
      <c r="I436" s="44">
        <v>1114.95</v>
      </c>
      <c r="J436" s="44">
        <v>1195.6500000000001</v>
      </c>
      <c r="K436" s="44">
        <v>1454.14</v>
      </c>
      <c r="L436" s="44">
        <v>1691.01</v>
      </c>
      <c r="M436" s="44">
        <v>1840.68</v>
      </c>
      <c r="N436" s="44">
        <v>1840.06</v>
      </c>
      <c r="O436" s="44">
        <v>1839.7</v>
      </c>
      <c r="P436" s="44">
        <v>1864.7</v>
      </c>
      <c r="Q436" s="44">
        <v>1870.16</v>
      </c>
      <c r="R436" s="44">
        <v>1858.77</v>
      </c>
      <c r="S436" s="44">
        <v>1836.07</v>
      </c>
      <c r="T436" s="44">
        <v>1814.05</v>
      </c>
      <c r="U436" s="44">
        <v>1624.03</v>
      </c>
      <c r="V436" s="44">
        <v>1557.33</v>
      </c>
      <c r="W436" s="44">
        <v>1571.48</v>
      </c>
      <c r="X436" s="44">
        <v>1813.26</v>
      </c>
      <c r="Y436" s="44">
        <v>1589.47</v>
      </c>
      <c r="Z436" s="44">
        <v>1324.55</v>
      </c>
      <c r="AA436" s="44">
        <v>1120.08</v>
      </c>
    </row>
    <row r="437" spans="1:27" ht="12.75" customHeight="1" outlineLevel="1" x14ac:dyDescent="0.2">
      <c r="A437" s="97" t="s">
        <v>2770</v>
      </c>
      <c r="B437" s="63" t="s">
        <v>90</v>
      </c>
      <c r="C437" s="43" t="s">
        <v>79</v>
      </c>
      <c r="D437" s="44">
        <f>$D$317</f>
        <v>217.03</v>
      </c>
      <c r="E437" s="44">
        <f t="shared" ref="E437:AA437" si="253">$D$317</f>
        <v>217.03</v>
      </c>
      <c r="F437" s="44">
        <f t="shared" si="253"/>
        <v>217.03</v>
      </c>
      <c r="G437" s="44">
        <f t="shared" si="253"/>
        <v>217.03</v>
      </c>
      <c r="H437" s="44">
        <f t="shared" si="253"/>
        <v>217.03</v>
      </c>
      <c r="I437" s="44">
        <f t="shared" si="253"/>
        <v>217.03</v>
      </c>
      <c r="J437" s="44">
        <f t="shared" si="253"/>
        <v>217.03</v>
      </c>
      <c r="K437" s="44">
        <f t="shared" si="253"/>
        <v>217.03</v>
      </c>
      <c r="L437" s="44">
        <f t="shared" si="253"/>
        <v>217.03</v>
      </c>
      <c r="M437" s="44">
        <f t="shared" si="253"/>
        <v>217.03</v>
      </c>
      <c r="N437" s="44">
        <f t="shared" si="253"/>
        <v>217.03</v>
      </c>
      <c r="O437" s="44">
        <f t="shared" si="253"/>
        <v>217.03</v>
      </c>
      <c r="P437" s="44">
        <f t="shared" si="253"/>
        <v>217.03</v>
      </c>
      <c r="Q437" s="44">
        <f t="shared" si="253"/>
        <v>217.03</v>
      </c>
      <c r="R437" s="44">
        <f t="shared" si="253"/>
        <v>217.03</v>
      </c>
      <c r="S437" s="44">
        <f t="shared" si="253"/>
        <v>217.03</v>
      </c>
      <c r="T437" s="44">
        <f t="shared" si="253"/>
        <v>217.03</v>
      </c>
      <c r="U437" s="44">
        <f t="shared" si="253"/>
        <v>217.03</v>
      </c>
      <c r="V437" s="44">
        <f t="shared" si="253"/>
        <v>217.03</v>
      </c>
      <c r="W437" s="44">
        <f t="shared" si="253"/>
        <v>217.03</v>
      </c>
      <c r="X437" s="44">
        <f t="shared" si="253"/>
        <v>217.03</v>
      </c>
      <c r="Y437" s="44">
        <f t="shared" si="253"/>
        <v>217.03</v>
      </c>
      <c r="Z437" s="44">
        <f t="shared" si="253"/>
        <v>217.03</v>
      </c>
      <c r="AA437" s="44">
        <f t="shared" si="253"/>
        <v>217.03</v>
      </c>
    </row>
    <row r="438" spans="1:27" ht="12.75" customHeight="1" outlineLevel="1" x14ac:dyDescent="0.2">
      <c r="A438" s="97" t="s">
        <v>2771</v>
      </c>
      <c r="B438" s="63" t="s">
        <v>83</v>
      </c>
      <c r="C438" s="43" t="s">
        <v>79</v>
      </c>
      <c r="D438" s="44">
        <v>4.3</v>
      </c>
      <c r="E438" s="44">
        <v>4.3</v>
      </c>
      <c r="F438" s="44">
        <v>4.3</v>
      </c>
      <c r="G438" s="44">
        <v>4.3</v>
      </c>
      <c r="H438" s="44">
        <v>4.3</v>
      </c>
      <c r="I438" s="44">
        <v>4.3</v>
      </c>
      <c r="J438" s="44">
        <v>4.3</v>
      </c>
      <c r="K438" s="44">
        <v>4.3</v>
      </c>
      <c r="L438" s="44">
        <v>4.3</v>
      </c>
      <c r="M438" s="44">
        <v>4.3</v>
      </c>
      <c r="N438" s="44">
        <v>4.3</v>
      </c>
      <c r="O438" s="44">
        <v>4.3</v>
      </c>
      <c r="P438" s="44">
        <v>4.3</v>
      </c>
      <c r="Q438" s="44">
        <v>4.3</v>
      </c>
      <c r="R438" s="44">
        <v>4.3</v>
      </c>
      <c r="S438" s="44">
        <v>4.3</v>
      </c>
      <c r="T438" s="44">
        <v>4.3</v>
      </c>
      <c r="U438" s="44">
        <v>4.3</v>
      </c>
      <c r="V438" s="44">
        <v>4.3</v>
      </c>
      <c r="W438" s="44">
        <v>4.3</v>
      </c>
      <c r="X438" s="44">
        <v>4.3</v>
      </c>
      <c r="Y438" s="44">
        <v>4.3</v>
      </c>
      <c r="Z438" s="44">
        <v>4.3</v>
      </c>
      <c r="AA438" s="44">
        <v>4.3</v>
      </c>
    </row>
    <row r="439" spans="1:27" ht="12.75" customHeight="1" outlineLevel="1" x14ac:dyDescent="0.2">
      <c r="A439" s="97" t="s">
        <v>2772</v>
      </c>
      <c r="B439" s="63" t="s">
        <v>81</v>
      </c>
      <c r="C439" s="43" t="s">
        <v>79</v>
      </c>
      <c r="D439" s="44">
        <f>$D$11</f>
        <v>88.27</v>
      </c>
      <c r="E439" s="44">
        <f t="shared" ref="E439:AA439" si="254">$D$11</f>
        <v>88.27</v>
      </c>
      <c r="F439" s="44">
        <f t="shared" si="254"/>
        <v>88.27</v>
      </c>
      <c r="G439" s="44">
        <f t="shared" si="254"/>
        <v>88.27</v>
      </c>
      <c r="H439" s="44">
        <f t="shared" si="254"/>
        <v>88.27</v>
      </c>
      <c r="I439" s="44">
        <f t="shared" si="254"/>
        <v>88.27</v>
      </c>
      <c r="J439" s="44">
        <f t="shared" si="254"/>
        <v>88.27</v>
      </c>
      <c r="K439" s="44">
        <f t="shared" si="254"/>
        <v>88.27</v>
      </c>
      <c r="L439" s="44">
        <f t="shared" si="254"/>
        <v>88.27</v>
      </c>
      <c r="M439" s="44">
        <f t="shared" si="254"/>
        <v>88.27</v>
      </c>
      <c r="N439" s="44">
        <f t="shared" si="254"/>
        <v>88.27</v>
      </c>
      <c r="O439" s="44">
        <f t="shared" si="254"/>
        <v>88.27</v>
      </c>
      <c r="P439" s="44">
        <f t="shared" si="254"/>
        <v>88.27</v>
      </c>
      <c r="Q439" s="44">
        <f t="shared" si="254"/>
        <v>88.27</v>
      </c>
      <c r="R439" s="44">
        <f t="shared" si="254"/>
        <v>88.27</v>
      </c>
      <c r="S439" s="44">
        <f t="shared" si="254"/>
        <v>88.27</v>
      </c>
      <c r="T439" s="44">
        <f t="shared" si="254"/>
        <v>88.27</v>
      </c>
      <c r="U439" s="44">
        <f t="shared" si="254"/>
        <v>88.27</v>
      </c>
      <c r="V439" s="44">
        <f t="shared" si="254"/>
        <v>88.27</v>
      </c>
      <c r="W439" s="44">
        <f t="shared" si="254"/>
        <v>88.27</v>
      </c>
      <c r="X439" s="44">
        <f t="shared" si="254"/>
        <v>88.27</v>
      </c>
      <c r="Y439" s="44">
        <f t="shared" si="254"/>
        <v>88.27</v>
      </c>
      <c r="Z439" s="44">
        <f t="shared" si="254"/>
        <v>88.27</v>
      </c>
      <c r="AA439" s="44">
        <f t="shared" si="254"/>
        <v>88.27</v>
      </c>
    </row>
    <row r="440" spans="1:27" x14ac:dyDescent="0.2">
      <c r="A440" s="96" t="s">
        <v>2773</v>
      </c>
      <c r="B440" s="28" t="str">
        <f>"26"&amp;"."&amp;$B$777&amp;"."&amp;$B$778</f>
        <v>26.04.2024</v>
      </c>
      <c r="C440" s="88" t="s">
        <v>76</v>
      </c>
      <c r="D440" s="89">
        <f>ROUND(((D441+D442+D444+D443)/1000),5)</f>
        <v>1.4184699999999999</v>
      </c>
      <c r="E440" s="89">
        <f>ROUND(((E441+E442+E444+E443)/1000),5)</f>
        <v>1.3252699999999999</v>
      </c>
      <c r="F440" s="89">
        <f>ROUND(((F441+F442+F444+F443)/1000),5)</f>
        <v>1.26833</v>
      </c>
      <c r="G440" s="89">
        <f t="shared" ref="G440:AA440" si="255">ROUND(((G441+G442+G444+G443)/1000),5)</f>
        <v>1.26179</v>
      </c>
      <c r="H440" s="89">
        <f t="shared" si="255"/>
        <v>1.29017</v>
      </c>
      <c r="I440" s="89">
        <f t="shared" si="255"/>
        <v>1.42005</v>
      </c>
      <c r="J440" s="89">
        <f t="shared" si="255"/>
        <v>1.51851</v>
      </c>
      <c r="K440" s="89">
        <f t="shared" si="255"/>
        <v>1.77014</v>
      </c>
      <c r="L440" s="89">
        <f t="shared" si="255"/>
        <v>2.10466</v>
      </c>
      <c r="M440" s="89">
        <f t="shared" si="255"/>
        <v>2.3042199999999999</v>
      </c>
      <c r="N440" s="89">
        <f t="shared" si="255"/>
        <v>2.3706100000000001</v>
      </c>
      <c r="O440" s="89">
        <f t="shared" si="255"/>
        <v>2.27399</v>
      </c>
      <c r="P440" s="89">
        <f t="shared" si="255"/>
        <v>2.2949099999999998</v>
      </c>
      <c r="Q440" s="89">
        <f t="shared" si="255"/>
        <v>2.3089599999999999</v>
      </c>
      <c r="R440" s="89">
        <f t="shared" si="255"/>
        <v>2.3084099999999999</v>
      </c>
      <c r="S440" s="89">
        <f t="shared" si="255"/>
        <v>2.2990400000000002</v>
      </c>
      <c r="T440" s="89">
        <f t="shared" si="255"/>
        <v>2.2806299999999999</v>
      </c>
      <c r="U440" s="89">
        <f t="shared" si="255"/>
        <v>2.1998199999999999</v>
      </c>
      <c r="V440" s="89">
        <f t="shared" si="255"/>
        <v>2.2524700000000002</v>
      </c>
      <c r="W440" s="89">
        <f t="shared" si="255"/>
        <v>2.28925</v>
      </c>
      <c r="X440" s="89">
        <f t="shared" si="255"/>
        <v>2.28213</v>
      </c>
      <c r="Y440" s="89">
        <f t="shared" si="255"/>
        <v>2.0775299999999999</v>
      </c>
      <c r="Z440" s="89">
        <f t="shared" si="255"/>
        <v>1.7902899999999999</v>
      </c>
      <c r="AA440" s="89">
        <f t="shared" si="255"/>
        <v>1.49092</v>
      </c>
    </row>
    <row r="441" spans="1:27" ht="12.75" customHeight="1" outlineLevel="1" x14ac:dyDescent="0.2">
      <c r="A441" s="97" t="s">
        <v>2774</v>
      </c>
      <c r="B441" s="63" t="s">
        <v>242</v>
      </c>
      <c r="C441" s="43" t="s">
        <v>79</v>
      </c>
      <c r="D441" s="44">
        <v>1108.8699999999999</v>
      </c>
      <c r="E441" s="44">
        <v>1015.67</v>
      </c>
      <c r="F441" s="44">
        <v>958.73</v>
      </c>
      <c r="G441" s="44">
        <v>952.19</v>
      </c>
      <c r="H441" s="44">
        <v>980.57</v>
      </c>
      <c r="I441" s="44">
        <v>1110.45</v>
      </c>
      <c r="J441" s="44">
        <v>1208.9100000000001</v>
      </c>
      <c r="K441" s="44">
        <v>1460.54</v>
      </c>
      <c r="L441" s="44">
        <v>1795.06</v>
      </c>
      <c r="M441" s="44">
        <v>1994.62</v>
      </c>
      <c r="N441" s="44">
        <v>2061.0100000000002</v>
      </c>
      <c r="O441" s="44">
        <v>1964.39</v>
      </c>
      <c r="P441" s="44">
        <v>1985.31</v>
      </c>
      <c r="Q441" s="44">
        <v>1999.36</v>
      </c>
      <c r="R441" s="44">
        <v>1998.81</v>
      </c>
      <c r="S441" s="44">
        <v>1989.44</v>
      </c>
      <c r="T441" s="44">
        <v>1971.03</v>
      </c>
      <c r="U441" s="44">
        <v>1890.22</v>
      </c>
      <c r="V441" s="44">
        <v>1942.87</v>
      </c>
      <c r="W441" s="44">
        <v>1979.65</v>
      </c>
      <c r="X441" s="44">
        <v>1972.53</v>
      </c>
      <c r="Y441" s="44">
        <v>1767.93</v>
      </c>
      <c r="Z441" s="44">
        <v>1480.69</v>
      </c>
      <c r="AA441" s="44">
        <v>1181.32</v>
      </c>
    </row>
    <row r="442" spans="1:27" ht="12.75" customHeight="1" outlineLevel="1" x14ac:dyDescent="0.2">
      <c r="A442" s="97" t="s">
        <v>2775</v>
      </c>
      <c r="B442" s="63" t="s">
        <v>90</v>
      </c>
      <c r="C442" s="43" t="s">
        <v>79</v>
      </c>
      <c r="D442" s="44">
        <f>$D$317</f>
        <v>217.03</v>
      </c>
      <c r="E442" s="44">
        <f t="shared" ref="E442:AA442" si="256">$D$317</f>
        <v>217.03</v>
      </c>
      <c r="F442" s="44">
        <f t="shared" si="256"/>
        <v>217.03</v>
      </c>
      <c r="G442" s="44">
        <f t="shared" si="256"/>
        <v>217.03</v>
      </c>
      <c r="H442" s="44">
        <f t="shared" si="256"/>
        <v>217.03</v>
      </c>
      <c r="I442" s="44">
        <f t="shared" si="256"/>
        <v>217.03</v>
      </c>
      <c r="J442" s="44">
        <f t="shared" si="256"/>
        <v>217.03</v>
      </c>
      <c r="K442" s="44">
        <f t="shared" si="256"/>
        <v>217.03</v>
      </c>
      <c r="L442" s="44">
        <f t="shared" si="256"/>
        <v>217.03</v>
      </c>
      <c r="M442" s="44">
        <f t="shared" si="256"/>
        <v>217.03</v>
      </c>
      <c r="N442" s="44">
        <f t="shared" si="256"/>
        <v>217.03</v>
      </c>
      <c r="O442" s="44">
        <f t="shared" si="256"/>
        <v>217.03</v>
      </c>
      <c r="P442" s="44">
        <f t="shared" si="256"/>
        <v>217.03</v>
      </c>
      <c r="Q442" s="44">
        <f t="shared" si="256"/>
        <v>217.03</v>
      </c>
      <c r="R442" s="44">
        <f t="shared" si="256"/>
        <v>217.03</v>
      </c>
      <c r="S442" s="44">
        <f t="shared" si="256"/>
        <v>217.03</v>
      </c>
      <c r="T442" s="44">
        <f t="shared" si="256"/>
        <v>217.03</v>
      </c>
      <c r="U442" s="44">
        <f t="shared" si="256"/>
        <v>217.03</v>
      </c>
      <c r="V442" s="44">
        <f t="shared" si="256"/>
        <v>217.03</v>
      </c>
      <c r="W442" s="44">
        <f t="shared" si="256"/>
        <v>217.03</v>
      </c>
      <c r="X442" s="44">
        <f t="shared" si="256"/>
        <v>217.03</v>
      </c>
      <c r="Y442" s="44">
        <f t="shared" si="256"/>
        <v>217.03</v>
      </c>
      <c r="Z442" s="44">
        <f t="shared" si="256"/>
        <v>217.03</v>
      </c>
      <c r="AA442" s="44">
        <f t="shared" si="256"/>
        <v>217.03</v>
      </c>
    </row>
    <row r="443" spans="1:27" ht="12.75" customHeight="1" outlineLevel="1" x14ac:dyDescent="0.2">
      <c r="A443" s="97" t="s">
        <v>2776</v>
      </c>
      <c r="B443" s="63" t="s">
        <v>83</v>
      </c>
      <c r="C443" s="43" t="s">
        <v>79</v>
      </c>
      <c r="D443" s="44">
        <v>4.3</v>
      </c>
      <c r="E443" s="44">
        <v>4.3</v>
      </c>
      <c r="F443" s="44">
        <v>4.3</v>
      </c>
      <c r="G443" s="44">
        <v>4.3</v>
      </c>
      <c r="H443" s="44">
        <v>4.3</v>
      </c>
      <c r="I443" s="44">
        <v>4.3</v>
      </c>
      <c r="J443" s="44">
        <v>4.3</v>
      </c>
      <c r="K443" s="44">
        <v>4.3</v>
      </c>
      <c r="L443" s="44">
        <v>4.3</v>
      </c>
      <c r="M443" s="44">
        <v>4.3</v>
      </c>
      <c r="N443" s="44">
        <v>4.3</v>
      </c>
      <c r="O443" s="44">
        <v>4.3</v>
      </c>
      <c r="P443" s="44">
        <v>4.3</v>
      </c>
      <c r="Q443" s="44">
        <v>4.3</v>
      </c>
      <c r="R443" s="44">
        <v>4.3</v>
      </c>
      <c r="S443" s="44">
        <v>4.3</v>
      </c>
      <c r="T443" s="44">
        <v>4.3</v>
      </c>
      <c r="U443" s="44">
        <v>4.3</v>
      </c>
      <c r="V443" s="44">
        <v>4.3</v>
      </c>
      <c r="W443" s="44">
        <v>4.3</v>
      </c>
      <c r="X443" s="44">
        <v>4.3</v>
      </c>
      <c r="Y443" s="44">
        <v>4.3</v>
      </c>
      <c r="Z443" s="44">
        <v>4.3</v>
      </c>
      <c r="AA443" s="44">
        <v>4.3</v>
      </c>
    </row>
    <row r="444" spans="1:27" ht="12.75" customHeight="1" outlineLevel="1" x14ac:dyDescent="0.2">
      <c r="A444" s="97" t="s">
        <v>2777</v>
      </c>
      <c r="B444" s="63" t="s">
        <v>81</v>
      </c>
      <c r="C444" s="43" t="s">
        <v>79</v>
      </c>
      <c r="D444" s="44">
        <f>$D$11</f>
        <v>88.27</v>
      </c>
      <c r="E444" s="44">
        <f t="shared" ref="E444:AA444" si="257">$D$11</f>
        <v>88.27</v>
      </c>
      <c r="F444" s="44">
        <f t="shared" si="257"/>
        <v>88.27</v>
      </c>
      <c r="G444" s="44">
        <f t="shared" si="257"/>
        <v>88.27</v>
      </c>
      <c r="H444" s="44">
        <f t="shared" si="257"/>
        <v>88.27</v>
      </c>
      <c r="I444" s="44">
        <f t="shared" si="257"/>
        <v>88.27</v>
      </c>
      <c r="J444" s="44">
        <f t="shared" si="257"/>
        <v>88.27</v>
      </c>
      <c r="K444" s="44">
        <f t="shared" si="257"/>
        <v>88.27</v>
      </c>
      <c r="L444" s="44">
        <f t="shared" si="257"/>
        <v>88.27</v>
      </c>
      <c r="M444" s="44">
        <f t="shared" si="257"/>
        <v>88.27</v>
      </c>
      <c r="N444" s="44">
        <f t="shared" si="257"/>
        <v>88.27</v>
      </c>
      <c r="O444" s="44">
        <f t="shared" si="257"/>
        <v>88.27</v>
      </c>
      <c r="P444" s="44">
        <f t="shared" si="257"/>
        <v>88.27</v>
      </c>
      <c r="Q444" s="44">
        <f t="shared" si="257"/>
        <v>88.27</v>
      </c>
      <c r="R444" s="44">
        <f t="shared" si="257"/>
        <v>88.27</v>
      </c>
      <c r="S444" s="44">
        <f t="shared" si="257"/>
        <v>88.27</v>
      </c>
      <c r="T444" s="44">
        <f t="shared" si="257"/>
        <v>88.27</v>
      </c>
      <c r="U444" s="44">
        <f t="shared" si="257"/>
        <v>88.27</v>
      </c>
      <c r="V444" s="44">
        <f t="shared" si="257"/>
        <v>88.27</v>
      </c>
      <c r="W444" s="44">
        <f t="shared" si="257"/>
        <v>88.27</v>
      </c>
      <c r="X444" s="44">
        <f t="shared" si="257"/>
        <v>88.27</v>
      </c>
      <c r="Y444" s="44">
        <f t="shared" si="257"/>
        <v>88.27</v>
      </c>
      <c r="Z444" s="44">
        <f t="shared" si="257"/>
        <v>88.27</v>
      </c>
      <c r="AA444" s="44">
        <f t="shared" si="257"/>
        <v>88.27</v>
      </c>
    </row>
    <row r="445" spans="1:27" x14ac:dyDescent="0.2">
      <c r="A445" s="96" t="s">
        <v>2778</v>
      </c>
      <c r="B445" s="28" t="str">
        <f>"27"&amp;"."&amp;$B$777&amp;"."&amp;$B$778</f>
        <v>27.04.2024</v>
      </c>
      <c r="C445" s="88" t="s">
        <v>76</v>
      </c>
      <c r="D445" s="89">
        <f>ROUND(((D446+D447+D449+D448)/1000),5)</f>
        <v>1.5842700000000001</v>
      </c>
      <c r="E445" s="89">
        <f>ROUND(((E446+E447+E449+E448)/1000),5)</f>
        <v>1.4914400000000001</v>
      </c>
      <c r="F445" s="89">
        <f>ROUND(((F446+F447+F449+F448)/1000),5)</f>
        <v>1.47827</v>
      </c>
      <c r="G445" s="89">
        <f t="shared" ref="G445:AA445" si="258">ROUND(((G446+G447+G449+G448)/1000),5)</f>
        <v>1.47329</v>
      </c>
      <c r="H445" s="89">
        <f t="shared" si="258"/>
        <v>1.50021</v>
      </c>
      <c r="I445" s="89">
        <f t="shared" si="258"/>
        <v>1.54956</v>
      </c>
      <c r="J445" s="89">
        <f t="shared" si="258"/>
        <v>1.7150099999999999</v>
      </c>
      <c r="K445" s="89">
        <f t="shared" si="258"/>
        <v>2.1349999999999998</v>
      </c>
      <c r="L445" s="89">
        <f t="shared" si="258"/>
        <v>2.3514300000000001</v>
      </c>
      <c r="M445" s="89">
        <f t="shared" si="258"/>
        <v>2.4118499999999998</v>
      </c>
      <c r="N445" s="89">
        <f t="shared" si="258"/>
        <v>2.4216700000000002</v>
      </c>
      <c r="O445" s="89">
        <f t="shared" si="258"/>
        <v>2.5361199999999999</v>
      </c>
      <c r="P445" s="89">
        <f t="shared" si="258"/>
        <v>2.5065900000000001</v>
      </c>
      <c r="Q445" s="89">
        <f t="shared" si="258"/>
        <v>2.5375000000000001</v>
      </c>
      <c r="R445" s="89">
        <f t="shared" si="258"/>
        <v>2.5127299999999999</v>
      </c>
      <c r="S445" s="89">
        <f t="shared" si="258"/>
        <v>2.41703</v>
      </c>
      <c r="T445" s="89">
        <f t="shared" si="258"/>
        <v>2.39453</v>
      </c>
      <c r="U445" s="89">
        <f t="shared" si="258"/>
        <v>2.3172700000000002</v>
      </c>
      <c r="V445" s="89">
        <f t="shared" si="258"/>
        <v>2.2606600000000001</v>
      </c>
      <c r="W445" s="89">
        <f t="shared" si="258"/>
        <v>2.2628400000000002</v>
      </c>
      <c r="X445" s="89">
        <f t="shared" si="258"/>
        <v>2.3136899999999998</v>
      </c>
      <c r="Y445" s="89">
        <f t="shared" si="258"/>
        <v>2.1511900000000002</v>
      </c>
      <c r="Z445" s="89">
        <f t="shared" si="258"/>
        <v>2.0139</v>
      </c>
      <c r="AA445" s="89">
        <f t="shared" si="258"/>
        <v>1.6734899999999999</v>
      </c>
    </row>
    <row r="446" spans="1:27" ht="12.75" customHeight="1" outlineLevel="1" x14ac:dyDescent="0.2">
      <c r="A446" s="97" t="s">
        <v>2779</v>
      </c>
      <c r="B446" s="63" t="s">
        <v>242</v>
      </c>
      <c r="C446" s="43" t="s">
        <v>79</v>
      </c>
      <c r="D446" s="44">
        <v>1274.67</v>
      </c>
      <c r="E446" s="44">
        <v>1181.8399999999999</v>
      </c>
      <c r="F446" s="44">
        <v>1168.67</v>
      </c>
      <c r="G446" s="44">
        <v>1163.69</v>
      </c>
      <c r="H446" s="44">
        <v>1190.6099999999999</v>
      </c>
      <c r="I446" s="44">
        <v>1239.96</v>
      </c>
      <c r="J446" s="44">
        <v>1405.41</v>
      </c>
      <c r="K446" s="44">
        <v>1825.4</v>
      </c>
      <c r="L446" s="44">
        <v>2041.83</v>
      </c>
      <c r="M446" s="44">
        <v>2102.25</v>
      </c>
      <c r="N446" s="44">
        <v>2112.0700000000002</v>
      </c>
      <c r="O446" s="44">
        <v>2226.52</v>
      </c>
      <c r="P446" s="44">
        <v>2196.9899999999998</v>
      </c>
      <c r="Q446" s="44">
        <v>2227.9</v>
      </c>
      <c r="R446" s="44">
        <v>2203.13</v>
      </c>
      <c r="S446" s="44">
        <v>2107.4299999999998</v>
      </c>
      <c r="T446" s="44">
        <v>2084.9299999999998</v>
      </c>
      <c r="U446" s="44">
        <v>2007.67</v>
      </c>
      <c r="V446" s="44">
        <v>1951.06</v>
      </c>
      <c r="W446" s="44">
        <v>1953.24</v>
      </c>
      <c r="X446" s="44">
        <v>2004.09</v>
      </c>
      <c r="Y446" s="44">
        <v>1841.59</v>
      </c>
      <c r="Z446" s="44">
        <v>1704.3</v>
      </c>
      <c r="AA446" s="44">
        <v>1363.89</v>
      </c>
    </row>
    <row r="447" spans="1:27" ht="12.75" customHeight="1" outlineLevel="1" x14ac:dyDescent="0.2">
      <c r="A447" s="97" t="s">
        <v>2780</v>
      </c>
      <c r="B447" s="63" t="s">
        <v>90</v>
      </c>
      <c r="C447" s="43" t="s">
        <v>79</v>
      </c>
      <c r="D447" s="44">
        <f>$D$317</f>
        <v>217.03</v>
      </c>
      <c r="E447" s="44">
        <f t="shared" ref="E447:AA447" si="259">$D$317</f>
        <v>217.03</v>
      </c>
      <c r="F447" s="44">
        <f t="shared" si="259"/>
        <v>217.03</v>
      </c>
      <c r="G447" s="44">
        <f t="shared" si="259"/>
        <v>217.03</v>
      </c>
      <c r="H447" s="44">
        <f t="shared" si="259"/>
        <v>217.03</v>
      </c>
      <c r="I447" s="44">
        <f t="shared" si="259"/>
        <v>217.03</v>
      </c>
      <c r="J447" s="44">
        <f t="shared" si="259"/>
        <v>217.03</v>
      </c>
      <c r="K447" s="44">
        <f t="shared" si="259"/>
        <v>217.03</v>
      </c>
      <c r="L447" s="44">
        <f t="shared" si="259"/>
        <v>217.03</v>
      </c>
      <c r="M447" s="44">
        <f t="shared" si="259"/>
        <v>217.03</v>
      </c>
      <c r="N447" s="44">
        <f t="shared" si="259"/>
        <v>217.03</v>
      </c>
      <c r="O447" s="44">
        <f t="shared" si="259"/>
        <v>217.03</v>
      </c>
      <c r="P447" s="44">
        <f t="shared" si="259"/>
        <v>217.03</v>
      </c>
      <c r="Q447" s="44">
        <f t="shared" si="259"/>
        <v>217.03</v>
      </c>
      <c r="R447" s="44">
        <f t="shared" si="259"/>
        <v>217.03</v>
      </c>
      <c r="S447" s="44">
        <f t="shared" si="259"/>
        <v>217.03</v>
      </c>
      <c r="T447" s="44">
        <f t="shared" si="259"/>
        <v>217.03</v>
      </c>
      <c r="U447" s="44">
        <f t="shared" si="259"/>
        <v>217.03</v>
      </c>
      <c r="V447" s="44">
        <f t="shared" si="259"/>
        <v>217.03</v>
      </c>
      <c r="W447" s="44">
        <f t="shared" si="259"/>
        <v>217.03</v>
      </c>
      <c r="X447" s="44">
        <f t="shared" si="259"/>
        <v>217.03</v>
      </c>
      <c r="Y447" s="44">
        <f t="shared" si="259"/>
        <v>217.03</v>
      </c>
      <c r="Z447" s="44">
        <f t="shared" si="259"/>
        <v>217.03</v>
      </c>
      <c r="AA447" s="44">
        <f t="shared" si="259"/>
        <v>217.03</v>
      </c>
    </row>
    <row r="448" spans="1:27" ht="12.75" customHeight="1" outlineLevel="1" x14ac:dyDescent="0.2">
      <c r="A448" s="97" t="s">
        <v>2781</v>
      </c>
      <c r="B448" s="63" t="s">
        <v>83</v>
      </c>
      <c r="C448" s="43" t="s">
        <v>79</v>
      </c>
      <c r="D448" s="44">
        <v>4.3</v>
      </c>
      <c r="E448" s="44">
        <v>4.3</v>
      </c>
      <c r="F448" s="44">
        <v>4.3</v>
      </c>
      <c r="G448" s="44">
        <v>4.3</v>
      </c>
      <c r="H448" s="44">
        <v>4.3</v>
      </c>
      <c r="I448" s="44">
        <v>4.3</v>
      </c>
      <c r="J448" s="44">
        <v>4.3</v>
      </c>
      <c r="K448" s="44">
        <v>4.3</v>
      </c>
      <c r="L448" s="44">
        <v>4.3</v>
      </c>
      <c r="M448" s="44">
        <v>4.3</v>
      </c>
      <c r="N448" s="44">
        <v>4.3</v>
      </c>
      <c r="O448" s="44">
        <v>4.3</v>
      </c>
      <c r="P448" s="44">
        <v>4.3</v>
      </c>
      <c r="Q448" s="44">
        <v>4.3</v>
      </c>
      <c r="R448" s="44">
        <v>4.3</v>
      </c>
      <c r="S448" s="44">
        <v>4.3</v>
      </c>
      <c r="T448" s="44">
        <v>4.3</v>
      </c>
      <c r="U448" s="44">
        <v>4.3</v>
      </c>
      <c r="V448" s="44">
        <v>4.3</v>
      </c>
      <c r="W448" s="44">
        <v>4.3</v>
      </c>
      <c r="X448" s="44">
        <v>4.3</v>
      </c>
      <c r="Y448" s="44">
        <v>4.3</v>
      </c>
      <c r="Z448" s="44">
        <v>4.3</v>
      </c>
      <c r="AA448" s="44">
        <v>4.3</v>
      </c>
    </row>
    <row r="449" spans="1:27" ht="12.75" customHeight="1" outlineLevel="1" x14ac:dyDescent="0.2">
      <c r="A449" s="97" t="s">
        <v>2782</v>
      </c>
      <c r="B449" s="63" t="s">
        <v>81</v>
      </c>
      <c r="C449" s="43" t="s">
        <v>79</v>
      </c>
      <c r="D449" s="44">
        <f>$D$11</f>
        <v>88.27</v>
      </c>
      <c r="E449" s="44">
        <f t="shared" ref="E449:AA449" si="260">$D$11</f>
        <v>88.27</v>
      </c>
      <c r="F449" s="44">
        <f t="shared" si="260"/>
        <v>88.27</v>
      </c>
      <c r="G449" s="44">
        <f t="shared" si="260"/>
        <v>88.27</v>
      </c>
      <c r="H449" s="44">
        <f t="shared" si="260"/>
        <v>88.27</v>
      </c>
      <c r="I449" s="44">
        <f t="shared" si="260"/>
        <v>88.27</v>
      </c>
      <c r="J449" s="44">
        <f t="shared" si="260"/>
        <v>88.27</v>
      </c>
      <c r="K449" s="44">
        <f t="shared" si="260"/>
        <v>88.27</v>
      </c>
      <c r="L449" s="44">
        <f t="shared" si="260"/>
        <v>88.27</v>
      </c>
      <c r="M449" s="44">
        <f t="shared" si="260"/>
        <v>88.27</v>
      </c>
      <c r="N449" s="44">
        <f t="shared" si="260"/>
        <v>88.27</v>
      </c>
      <c r="O449" s="44">
        <f t="shared" si="260"/>
        <v>88.27</v>
      </c>
      <c r="P449" s="44">
        <f t="shared" si="260"/>
        <v>88.27</v>
      </c>
      <c r="Q449" s="44">
        <f t="shared" si="260"/>
        <v>88.27</v>
      </c>
      <c r="R449" s="44">
        <f t="shared" si="260"/>
        <v>88.27</v>
      </c>
      <c r="S449" s="44">
        <f t="shared" si="260"/>
        <v>88.27</v>
      </c>
      <c r="T449" s="44">
        <f t="shared" si="260"/>
        <v>88.27</v>
      </c>
      <c r="U449" s="44">
        <f t="shared" si="260"/>
        <v>88.27</v>
      </c>
      <c r="V449" s="44">
        <f t="shared" si="260"/>
        <v>88.27</v>
      </c>
      <c r="W449" s="44">
        <f t="shared" si="260"/>
        <v>88.27</v>
      </c>
      <c r="X449" s="44">
        <f t="shared" si="260"/>
        <v>88.27</v>
      </c>
      <c r="Y449" s="44">
        <f t="shared" si="260"/>
        <v>88.27</v>
      </c>
      <c r="Z449" s="44">
        <f t="shared" si="260"/>
        <v>88.27</v>
      </c>
      <c r="AA449" s="44">
        <f t="shared" si="260"/>
        <v>88.27</v>
      </c>
    </row>
    <row r="450" spans="1:27" x14ac:dyDescent="0.2">
      <c r="A450" s="96" t="s">
        <v>2783</v>
      </c>
      <c r="B450" s="28" t="str">
        <f>"28"&amp;"."&amp;$B$777&amp;"."&amp;$B$778</f>
        <v>28.04.2024</v>
      </c>
      <c r="C450" s="88" t="s">
        <v>76</v>
      </c>
      <c r="D450" s="89">
        <f>ROUND(((D451+D452+D454+D453)/1000),5)</f>
        <v>1.7176</v>
      </c>
      <c r="E450" s="89">
        <f>ROUND(((E451+E452+E454+E453)/1000),5)</f>
        <v>1.60422</v>
      </c>
      <c r="F450" s="89">
        <f>ROUND(((F451+F452+F454+F453)/1000),5)</f>
        <v>1.4993300000000001</v>
      </c>
      <c r="G450" s="89">
        <f t="shared" ref="G450:AA450" si="261">ROUND(((G451+G452+G454+G453)/1000),5)</f>
        <v>1.48397</v>
      </c>
      <c r="H450" s="89">
        <f t="shared" si="261"/>
        <v>1.4944200000000001</v>
      </c>
      <c r="I450" s="89">
        <f t="shared" si="261"/>
        <v>1.49336</v>
      </c>
      <c r="J450" s="89">
        <f t="shared" si="261"/>
        <v>1.49908</v>
      </c>
      <c r="K450" s="89">
        <f t="shared" si="261"/>
        <v>1.6943999999999999</v>
      </c>
      <c r="L450" s="89">
        <f t="shared" si="261"/>
        <v>1.8359399999999999</v>
      </c>
      <c r="M450" s="89">
        <f t="shared" si="261"/>
        <v>2.1669900000000002</v>
      </c>
      <c r="N450" s="89">
        <f t="shared" si="261"/>
        <v>2.26424</v>
      </c>
      <c r="O450" s="89">
        <f t="shared" si="261"/>
        <v>2.2606000000000002</v>
      </c>
      <c r="P450" s="89">
        <f t="shared" si="261"/>
        <v>2.2211099999999999</v>
      </c>
      <c r="Q450" s="89">
        <f t="shared" si="261"/>
        <v>2.2249699999999999</v>
      </c>
      <c r="R450" s="89">
        <f t="shared" si="261"/>
        <v>2.1972999999999998</v>
      </c>
      <c r="S450" s="89">
        <f t="shared" si="261"/>
        <v>2.1623000000000001</v>
      </c>
      <c r="T450" s="89">
        <f t="shared" si="261"/>
        <v>2.1378499999999998</v>
      </c>
      <c r="U450" s="89">
        <f t="shared" si="261"/>
        <v>2.1199599999999998</v>
      </c>
      <c r="V450" s="89">
        <f t="shared" si="261"/>
        <v>2.14791</v>
      </c>
      <c r="W450" s="89">
        <f t="shared" si="261"/>
        <v>2.21251</v>
      </c>
      <c r="X450" s="89">
        <f t="shared" si="261"/>
        <v>2.2816100000000001</v>
      </c>
      <c r="Y450" s="89">
        <f t="shared" si="261"/>
        <v>2.24458</v>
      </c>
      <c r="Z450" s="89">
        <f t="shared" si="261"/>
        <v>1.8728400000000001</v>
      </c>
      <c r="AA450" s="89">
        <f t="shared" si="261"/>
        <v>1.70004</v>
      </c>
    </row>
    <row r="451" spans="1:27" ht="12.75" customHeight="1" outlineLevel="1" x14ac:dyDescent="0.2">
      <c r="A451" s="97" t="s">
        <v>2784</v>
      </c>
      <c r="B451" s="63" t="s">
        <v>242</v>
      </c>
      <c r="C451" s="43" t="s">
        <v>79</v>
      </c>
      <c r="D451" s="44">
        <v>1408</v>
      </c>
      <c r="E451" s="44">
        <v>1294.6199999999999</v>
      </c>
      <c r="F451" s="44">
        <v>1189.73</v>
      </c>
      <c r="G451" s="44">
        <v>1174.3699999999999</v>
      </c>
      <c r="H451" s="44">
        <v>1184.82</v>
      </c>
      <c r="I451" s="44">
        <v>1183.76</v>
      </c>
      <c r="J451" s="44">
        <v>1189.48</v>
      </c>
      <c r="K451" s="44">
        <v>1384.8</v>
      </c>
      <c r="L451" s="44">
        <v>1526.34</v>
      </c>
      <c r="M451" s="44">
        <v>1857.39</v>
      </c>
      <c r="N451" s="44">
        <v>1954.64</v>
      </c>
      <c r="O451" s="44">
        <v>1951</v>
      </c>
      <c r="P451" s="44">
        <v>1911.51</v>
      </c>
      <c r="Q451" s="44">
        <v>1915.37</v>
      </c>
      <c r="R451" s="44">
        <v>1887.7</v>
      </c>
      <c r="S451" s="44">
        <v>1852.7</v>
      </c>
      <c r="T451" s="44">
        <v>1828.25</v>
      </c>
      <c r="U451" s="44">
        <v>1810.36</v>
      </c>
      <c r="V451" s="44">
        <v>1838.31</v>
      </c>
      <c r="W451" s="44">
        <v>1902.91</v>
      </c>
      <c r="X451" s="44">
        <v>1972.01</v>
      </c>
      <c r="Y451" s="44">
        <v>1934.98</v>
      </c>
      <c r="Z451" s="44">
        <v>1563.24</v>
      </c>
      <c r="AA451" s="44">
        <v>1390.44</v>
      </c>
    </row>
    <row r="452" spans="1:27" ht="12.75" customHeight="1" outlineLevel="1" x14ac:dyDescent="0.2">
      <c r="A452" s="97" t="s">
        <v>2785</v>
      </c>
      <c r="B452" s="63" t="s">
        <v>90</v>
      </c>
      <c r="C452" s="43" t="s">
        <v>79</v>
      </c>
      <c r="D452" s="44">
        <f>$D$317</f>
        <v>217.03</v>
      </c>
      <c r="E452" s="44">
        <f t="shared" ref="E452:AA452" si="262">$D$317</f>
        <v>217.03</v>
      </c>
      <c r="F452" s="44">
        <f t="shared" si="262"/>
        <v>217.03</v>
      </c>
      <c r="G452" s="44">
        <f t="shared" si="262"/>
        <v>217.03</v>
      </c>
      <c r="H452" s="44">
        <f t="shared" si="262"/>
        <v>217.03</v>
      </c>
      <c r="I452" s="44">
        <f t="shared" si="262"/>
        <v>217.03</v>
      </c>
      <c r="J452" s="44">
        <f t="shared" si="262"/>
        <v>217.03</v>
      </c>
      <c r="K452" s="44">
        <f t="shared" si="262"/>
        <v>217.03</v>
      </c>
      <c r="L452" s="44">
        <f t="shared" si="262"/>
        <v>217.03</v>
      </c>
      <c r="M452" s="44">
        <f t="shared" si="262"/>
        <v>217.03</v>
      </c>
      <c r="N452" s="44">
        <f t="shared" si="262"/>
        <v>217.03</v>
      </c>
      <c r="O452" s="44">
        <f t="shared" si="262"/>
        <v>217.03</v>
      </c>
      <c r="P452" s="44">
        <f t="shared" si="262"/>
        <v>217.03</v>
      </c>
      <c r="Q452" s="44">
        <f t="shared" si="262"/>
        <v>217.03</v>
      </c>
      <c r="R452" s="44">
        <f t="shared" si="262"/>
        <v>217.03</v>
      </c>
      <c r="S452" s="44">
        <f t="shared" si="262"/>
        <v>217.03</v>
      </c>
      <c r="T452" s="44">
        <f t="shared" si="262"/>
        <v>217.03</v>
      </c>
      <c r="U452" s="44">
        <f t="shared" si="262"/>
        <v>217.03</v>
      </c>
      <c r="V452" s="44">
        <f t="shared" si="262"/>
        <v>217.03</v>
      </c>
      <c r="W452" s="44">
        <f t="shared" si="262"/>
        <v>217.03</v>
      </c>
      <c r="X452" s="44">
        <f t="shared" si="262"/>
        <v>217.03</v>
      </c>
      <c r="Y452" s="44">
        <f t="shared" si="262"/>
        <v>217.03</v>
      </c>
      <c r="Z452" s="44">
        <f t="shared" si="262"/>
        <v>217.03</v>
      </c>
      <c r="AA452" s="44">
        <f t="shared" si="262"/>
        <v>217.03</v>
      </c>
    </row>
    <row r="453" spans="1:27" ht="12.75" customHeight="1" outlineLevel="1" x14ac:dyDescent="0.2">
      <c r="A453" s="97" t="s">
        <v>2786</v>
      </c>
      <c r="B453" s="63" t="s">
        <v>83</v>
      </c>
      <c r="C453" s="43" t="s">
        <v>79</v>
      </c>
      <c r="D453" s="44">
        <v>4.3</v>
      </c>
      <c r="E453" s="44">
        <v>4.3</v>
      </c>
      <c r="F453" s="44">
        <v>4.3</v>
      </c>
      <c r="G453" s="44">
        <v>4.3</v>
      </c>
      <c r="H453" s="44">
        <v>4.3</v>
      </c>
      <c r="I453" s="44">
        <v>4.3</v>
      </c>
      <c r="J453" s="44">
        <v>4.3</v>
      </c>
      <c r="K453" s="44">
        <v>4.3</v>
      </c>
      <c r="L453" s="44">
        <v>4.3</v>
      </c>
      <c r="M453" s="44">
        <v>4.3</v>
      </c>
      <c r="N453" s="44">
        <v>4.3</v>
      </c>
      <c r="O453" s="44">
        <v>4.3</v>
      </c>
      <c r="P453" s="44">
        <v>4.3</v>
      </c>
      <c r="Q453" s="44">
        <v>4.3</v>
      </c>
      <c r="R453" s="44">
        <v>4.3</v>
      </c>
      <c r="S453" s="44">
        <v>4.3</v>
      </c>
      <c r="T453" s="44">
        <v>4.3</v>
      </c>
      <c r="U453" s="44">
        <v>4.3</v>
      </c>
      <c r="V453" s="44">
        <v>4.3</v>
      </c>
      <c r="W453" s="44">
        <v>4.3</v>
      </c>
      <c r="X453" s="44">
        <v>4.3</v>
      </c>
      <c r="Y453" s="44">
        <v>4.3</v>
      </c>
      <c r="Z453" s="44">
        <v>4.3</v>
      </c>
      <c r="AA453" s="44">
        <v>4.3</v>
      </c>
    </row>
    <row r="454" spans="1:27" ht="12.75" customHeight="1" outlineLevel="1" x14ac:dyDescent="0.2">
      <c r="A454" s="97" t="s">
        <v>2787</v>
      </c>
      <c r="B454" s="63" t="s">
        <v>81</v>
      </c>
      <c r="C454" s="43" t="s">
        <v>79</v>
      </c>
      <c r="D454" s="44">
        <f>$D$11</f>
        <v>88.27</v>
      </c>
      <c r="E454" s="44">
        <f t="shared" ref="E454:AA454" si="263">$D$11</f>
        <v>88.27</v>
      </c>
      <c r="F454" s="44">
        <f t="shared" si="263"/>
        <v>88.27</v>
      </c>
      <c r="G454" s="44">
        <f t="shared" si="263"/>
        <v>88.27</v>
      </c>
      <c r="H454" s="44">
        <f t="shared" si="263"/>
        <v>88.27</v>
      </c>
      <c r="I454" s="44">
        <f t="shared" si="263"/>
        <v>88.27</v>
      </c>
      <c r="J454" s="44">
        <f t="shared" si="263"/>
        <v>88.27</v>
      </c>
      <c r="K454" s="44">
        <f t="shared" si="263"/>
        <v>88.27</v>
      </c>
      <c r="L454" s="44">
        <f t="shared" si="263"/>
        <v>88.27</v>
      </c>
      <c r="M454" s="44">
        <f t="shared" si="263"/>
        <v>88.27</v>
      </c>
      <c r="N454" s="44">
        <f t="shared" si="263"/>
        <v>88.27</v>
      </c>
      <c r="O454" s="44">
        <f t="shared" si="263"/>
        <v>88.27</v>
      </c>
      <c r="P454" s="44">
        <f t="shared" si="263"/>
        <v>88.27</v>
      </c>
      <c r="Q454" s="44">
        <f t="shared" si="263"/>
        <v>88.27</v>
      </c>
      <c r="R454" s="44">
        <f t="shared" si="263"/>
        <v>88.27</v>
      </c>
      <c r="S454" s="44">
        <f t="shared" si="263"/>
        <v>88.27</v>
      </c>
      <c r="T454" s="44">
        <f t="shared" si="263"/>
        <v>88.27</v>
      </c>
      <c r="U454" s="44">
        <f t="shared" si="263"/>
        <v>88.27</v>
      </c>
      <c r="V454" s="44">
        <f t="shared" si="263"/>
        <v>88.27</v>
      </c>
      <c r="W454" s="44">
        <f t="shared" si="263"/>
        <v>88.27</v>
      </c>
      <c r="X454" s="44">
        <f t="shared" si="263"/>
        <v>88.27</v>
      </c>
      <c r="Y454" s="44">
        <f t="shared" si="263"/>
        <v>88.27</v>
      </c>
      <c r="Z454" s="44">
        <f t="shared" si="263"/>
        <v>88.27</v>
      </c>
      <c r="AA454" s="44">
        <f t="shared" si="263"/>
        <v>88.27</v>
      </c>
    </row>
    <row r="455" spans="1:27" x14ac:dyDescent="0.2">
      <c r="A455" s="96" t="s">
        <v>2788</v>
      </c>
      <c r="B455" s="28" t="str">
        <f>"29"&amp;"."&amp;$B$777&amp;"."&amp;$B$778</f>
        <v>29.04.2024</v>
      </c>
      <c r="C455" s="88" t="s">
        <v>76</v>
      </c>
      <c r="D455" s="89">
        <f>ROUND(((D456+D457+D459+D458)/1000),5)</f>
        <v>1.68791</v>
      </c>
      <c r="E455" s="89">
        <f>ROUND(((E456+E457+E459+E458)/1000),5)</f>
        <v>1.5609200000000001</v>
      </c>
      <c r="F455" s="89">
        <f>ROUND(((F456+F457+F459+F458)/1000),5)</f>
        <v>1.5305500000000001</v>
      </c>
      <c r="G455" s="89">
        <f t="shared" ref="G455:AA455" si="264">ROUND(((G456+G457+G459+G458)/1000),5)</f>
        <v>1.48251</v>
      </c>
      <c r="H455" s="89">
        <f t="shared" si="264"/>
        <v>1.4824999999999999</v>
      </c>
      <c r="I455" s="89">
        <f t="shared" si="264"/>
        <v>1.5290600000000001</v>
      </c>
      <c r="J455" s="89">
        <f t="shared" si="264"/>
        <v>1.50735</v>
      </c>
      <c r="K455" s="89">
        <f t="shared" si="264"/>
        <v>1.7092400000000001</v>
      </c>
      <c r="L455" s="89">
        <f t="shared" si="264"/>
        <v>1.9226000000000001</v>
      </c>
      <c r="M455" s="89">
        <f t="shared" si="264"/>
        <v>2.1847400000000001</v>
      </c>
      <c r="N455" s="89">
        <f t="shared" si="264"/>
        <v>2.2455799999999999</v>
      </c>
      <c r="O455" s="89">
        <f t="shared" si="264"/>
        <v>2.2153900000000002</v>
      </c>
      <c r="P455" s="89">
        <f t="shared" si="264"/>
        <v>2.2098399999999998</v>
      </c>
      <c r="Q455" s="89">
        <f t="shared" si="264"/>
        <v>2.2426300000000001</v>
      </c>
      <c r="R455" s="89">
        <f t="shared" si="264"/>
        <v>2.19103</v>
      </c>
      <c r="S455" s="89">
        <f t="shared" si="264"/>
        <v>2.16079</v>
      </c>
      <c r="T455" s="89">
        <f t="shared" si="264"/>
        <v>2.1402999999999999</v>
      </c>
      <c r="U455" s="89">
        <f t="shared" si="264"/>
        <v>2.1601300000000001</v>
      </c>
      <c r="V455" s="89">
        <f t="shared" si="264"/>
        <v>2.1898300000000002</v>
      </c>
      <c r="W455" s="89">
        <f t="shared" si="264"/>
        <v>2.22966</v>
      </c>
      <c r="X455" s="89">
        <f t="shared" si="264"/>
        <v>2.24411</v>
      </c>
      <c r="Y455" s="89">
        <f t="shared" si="264"/>
        <v>2.1739099999999998</v>
      </c>
      <c r="Z455" s="89">
        <f t="shared" si="264"/>
        <v>1.8515200000000001</v>
      </c>
      <c r="AA455" s="89">
        <f t="shared" si="264"/>
        <v>1.6224799999999999</v>
      </c>
    </row>
    <row r="456" spans="1:27" ht="12.75" customHeight="1" outlineLevel="1" x14ac:dyDescent="0.2">
      <c r="A456" s="97" t="s">
        <v>2789</v>
      </c>
      <c r="B456" s="63" t="s">
        <v>242</v>
      </c>
      <c r="C456" s="43" t="s">
        <v>79</v>
      </c>
      <c r="D456" s="44">
        <v>1378.31</v>
      </c>
      <c r="E456" s="44">
        <v>1251.32</v>
      </c>
      <c r="F456" s="44">
        <v>1220.95</v>
      </c>
      <c r="G456" s="44">
        <v>1172.9100000000001</v>
      </c>
      <c r="H456" s="44">
        <v>1172.9000000000001</v>
      </c>
      <c r="I456" s="44">
        <v>1219.46</v>
      </c>
      <c r="J456" s="44">
        <v>1197.75</v>
      </c>
      <c r="K456" s="44">
        <v>1399.64</v>
      </c>
      <c r="L456" s="44">
        <v>1613</v>
      </c>
      <c r="M456" s="44">
        <v>1875.14</v>
      </c>
      <c r="N456" s="44">
        <v>1935.98</v>
      </c>
      <c r="O456" s="44">
        <v>1905.79</v>
      </c>
      <c r="P456" s="44">
        <v>1900.24</v>
      </c>
      <c r="Q456" s="44">
        <v>1933.03</v>
      </c>
      <c r="R456" s="44">
        <v>1881.43</v>
      </c>
      <c r="S456" s="44">
        <v>1851.19</v>
      </c>
      <c r="T456" s="44">
        <v>1830.7</v>
      </c>
      <c r="U456" s="44">
        <v>1850.53</v>
      </c>
      <c r="V456" s="44">
        <v>1880.23</v>
      </c>
      <c r="W456" s="44">
        <v>1920.06</v>
      </c>
      <c r="X456" s="44">
        <v>1934.51</v>
      </c>
      <c r="Y456" s="44">
        <v>1864.31</v>
      </c>
      <c r="Z456" s="44">
        <v>1541.92</v>
      </c>
      <c r="AA456" s="44">
        <v>1312.88</v>
      </c>
    </row>
    <row r="457" spans="1:27" ht="12.75" customHeight="1" outlineLevel="1" x14ac:dyDescent="0.2">
      <c r="A457" s="97" t="s">
        <v>2790</v>
      </c>
      <c r="B457" s="63" t="s">
        <v>90</v>
      </c>
      <c r="C457" s="43" t="s">
        <v>79</v>
      </c>
      <c r="D457" s="44">
        <f>$D$317</f>
        <v>217.03</v>
      </c>
      <c r="E457" s="44">
        <f t="shared" ref="E457:AA457" si="265">$D$317</f>
        <v>217.03</v>
      </c>
      <c r="F457" s="44">
        <f t="shared" si="265"/>
        <v>217.03</v>
      </c>
      <c r="G457" s="44">
        <f t="shared" si="265"/>
        <v>217.03</v>
      </c>
      <c r="H457" s="44">
        <f t="shared" si="265"/>
        <v>217.03</v>
      </c>
      <c r="I457" s="44">
        <f t="shared" si="265"/>
        <v>217.03</v>
      </c>
      <c r="J457" s="44">
        <f t="shared" si="265"/>
        <v>217.03</v>
      </c>
      <c r="K457" s="44">
        <f t="shared" si="265"/>
        <v>217.03</v>
      </c>
      <c r="L457" s="44">
        <f t="shared" si="265"/>
        <v>217.03</v>
      </c>
      <c r="M457" s="44">
        <f t="shared" si="265"/>
        <v>217.03</v>
      </c>
      <c r="N457" s="44">
        <f t="shared" si="265"/>
        <v>217.03</v>
      </c>
      <c r="O457" s="44">
        <f t="shared" si="265"/>
        <v>217.03</v>
      </c>
      <c r="P457" s="44">
        <f t="shared" si="265"/>
        <v>217.03</v>
      </c>
      <c r="Q457" s="44">
        <f t="shared" si="265"/>
        <v>217.03</v>
      </c>
      <c r="R457" s="44">
        <f t="shared" si="265"/>
        <v>217.03</v>
      </c>
      <c r="S457" s="44">
        <f t="shared" si="265"/>
        <v>217.03</v>
      </c>
      <c r="T457" s="44">
        <f t="shared" si="265"/>
        <v>217.03</v>
      </c>
      <c r="U457" s="44">
        <f t="shared" si="265"/>
        <v>217.03</v>
      </c>
      <c r="V457" s="44">
        <f t="shared" si="265"/>
        <v>217.03</v>
      </c>
      <c r="W457" s="44">
        <f t="shared" si="265"/>
        <v>217.03</v>
      </c>
      <c r="X457" s="44">
        <f t="shared" si="265"/>
        <v>217.03</v>
      </c>
      <c r="Y457" s="44">
        <f t="shared" si="265"/>
        <v>217.03</v>
      </c>
      <c r="Z457" s="44">
        <f t="shared" si="265"/>
        <v>217.03</v>
      </c>
      <c r="AA457" s="44">
        <f t="shared" si="265"/>
        <v>217.03</v>
      </c>
    </row>
    <row r="458" spans="1:27" ht="12.75" customHeight="1" outlineLevel="1" x14ac:dyDescent="0.2">
      <c r="A458" s="97" t="s">
        <v>2791</v>
      </c>
      <c r="B458" s="63" t="s">
        <v>83</v>
      </c>
      <c r="C458" s="43" t="s">
        <v>79</v>
      </c>
      <c r="D458" s="44">
        <v>4.3</v>
      </c>
      <c r="E458" s="44">
        <v>4.3</v>
      </c>
      <c r="F458" s="44">
        <v>4.3</v>
      </c>
      <c r="G458" s="44">
        <v>4.3</v>
      </c>
      <c r="H458" s="44">
        <v>4.3</v>
      </c>
      <c r="I458" s="44">
        <v>4.3</v>
      </c>
      <c r="J458" s="44">
        <v>4.3</v>
      </c>
      <c r="K458" s="44">
        <v>4.3</v>
      </c>
      <c r="L458" s="44">
        <v>4.3</v>
      </c>
      <c r="M458" s="44">
        <v>4.3</v>
      </c>
      <c r="N458" s="44">
        <v>4.3</v>
      </c>
      <c r="O458" s="44">
        <v>4.3</v>
      </c>
      <c r="P458" s="44">
        <v>4.3</v>
      </c>
      <c r="Q458" s="44">
        <v>4.3</v>
      </c>
      <c r="R458" s="44">
        <v>4.3</v>
      </c>
      <c r="S458" s="44">
        <v>4.3</v>
      </c>
      <c r="T458" s="44">
        <v>4.3</v>
      </c>
      <c r="U458" s="44">
        <v>4.3</v>
      </c>
      <c r="V458" s="44">
        <v>4.3</v>
      </c>
      <c r="W458" s="44">
        <v>4.3</v>
      </c>
      <c r="X458" s="44">
        <v>4.3</v>
      </c>
      <c r="Y458" s="44">
        <v>4.3</v>
      </c>
      <c r="Z458" s="44">
        <v>4.3</v>
      </c>
      <c r="AA458" s="44">
        <v>4.3</v>
      </c>
    </row>
    <row r="459" spans="1:27" ht="12.75" customHeight="1" outlineLevel="1" x14ac:dyDescent="0.2">
      <c r="A459" s="97" t="s">
        <v>2792</v>
      </c>
      <c r="B459" s="63" t="s">
        <v>81</v>
      </c>
      <c r="C459" s="43" t="s">
        <v>79</v>
      </c>
      <c r="D459" s="44">
        <f>$D$11</f>
        <v>88.27</v>
      </c>
      <c r="E459" s="44">
        <f t="shared" ref="E459:AA459" si="266">$D$11</f>
        <v>88.27</v>
      </c>
      <c r="F459" s="44">
        <f t="shared" si="266"/>
        <v>88.27</v>
      </c>
      <c r="G459" s="44">
        <f t="shared" si="266"/>
        <v>88.27</v>
      </c>
      <c r="H459" s="44">
        <f t="shared" si="266"/>
        <v>88.27</v>
      </c>
      <c r="I459" s="44">
        <f t="shared" si="266"/>
        <v>88.27</v>
      </c>
      <c r="J459" s="44">
        <f t="shared" si="266"/>
        <v>88.27</v>
      </c>
      <c r="K459" s="44">
        <f t="shared" si="266"/>
        <v>88.27</v>
      </c>
      <c r="L459" s="44">
        <f t="shared" si="266"/>
        <v>88.27</v>
      </c>
      <c r="M459" s="44">
        <f t="shared" si="266"/>
        <v>88.27</v>
      </c>
      <c r="N459" s="44">
        <f t="shared" si="266"/>
        <v>88.27</v>
      </c>
      <c r="O459" s="44">
        <f t="shared" si="266"/>
        <v>88.27</v>
      </c>
      <c r="P459" s="44">
        <f t="shared" si="266"/>
        <v>88.27</v>
      </c>
      <c r="Q459" s="44">
        <f t="shared" si="266"/>
        <v>88.27</v>
      </c>
      <c r="R459" s="44">
        <f t="shared" si="266"/>
        <v>88.27</v>
      </c>
      <c r="S459" s="44">
        <f t="shared" si="266"/>
        <v>88.27</v>
      </c>
      <c r="T459" s="44">
        <f t="shared" si="266"/>
        <v>88.27</v>
      </c>
      <c r="U459" s="44">
        <f t="shared" si="266"/>
        <v>88.27</v>
      </c>
      <c r="V459" s="44">
        <f t="shared" si="266"/>
        <v>88.27</v>
      </c>
      <c r="W459" s="44">
        <f t="shared" si="266"/>
        <v>88.27</v>
      </c>
      <c r="X459" s="44">
        <f t="shared" si="266"/>
        <v>88.27</v>
      </c>
      <c r="Y459" s="44">
        <f t="shared" si="266"/>
        <v>88.27</v>
      </c>
      <c r="Z459" s="44">
        <f t="shared" si="266"/>
        <v>88.27</v>
      </c>
      <c r="AA459" s="44">
        <f t="shared" si="266"/>
        <v>88.27</v>
      </c>
    </row>
    <row r="460" spans="1:27" x14ac:dyDescent="0.2">
      <c r="A460" s="96" t="s">
        <v>2793</v>
      </c>
      <c r="B460" s="28" t="str">
        <f>"30"&amp;"."&amp;$B$777&amp;"."&amp;$B$778</f>
        <v>30.04.2024</v>
      </c>
      <c r="C460" s="88" t="s">
        <v>76</v>
      </c>
      <c r="D460" s="89">
        <f>ROUND(((D461+D462+D464+D463)/1000),5)</f>
        <v>1.73414</v>
      </c>
      <c r="E460" s="89">
        <f>ROUND(((E461+E462+E464+E463)/1000),5)</f>
        <v>1.6238900000000001</v>
      </c>
      <c r="F460" s="89">
        <f>ROUND(((F461+F462+F464+F463)/1000),5)</f>
        <v>1.53148</v>
      </c>
      <c r="G460" s="89">
        <f t="shared" ref="G460:AA460" si="267">ROUND(((G461+G462+G464+G463)/1000),5)</f>
        <v>1.5237700000000001</v>
      </c>
      <c r="H460" s="89">
        <f t="shared" si="267"/>
        <v>1.5236400000000001</v>
      </c>
      <c r="I460" s="89">
        <f t="shared" si="267"/>
        <v>1.5206599999999999</v>
      </c>
      <c r="J460" s="89">
        <f t="shared" si="267"/>
        <v>1.51535</v>
      </c>
      <c r="K460" s="89">
        <f t="shared" si="267"/>
        <v>1.68283</v>
      </c>
      <c r="L460" s="89">
        <f t="shared" si="267"/>
        <v>1.9978400000000001</v>
      </c>
      <c r="M460" s="89">
        <f t="shared" si="267"/>
        <v>2.1911399999999999</v>
      </c>
      <c r="N460" s="89">
        <f t="shared" si="267"/>
        <v>2.34673</v>
      </c>
      <c r="O460" s="89">
        <f t="shared" si="267"/>
        <v>2.3673099999999998</v>
      </c>
      <c r="P460" s="89">
        <f t="shared" si="267"/>
        <v>2.3639700000000001</v>
      </c>
      <c r="Q460" s="89">
        <f t="shared" si="267"/>
        <v>2.3481100000000001</v>
      </c>
      <c r="R460" s="89">
        <f t="shared" si="267"/>
        <v>2.1724000000000001</v>
      </c>
      <c r="S460" s="89">
        <f t="shared" si="267"/>
        <v>2.0661499999999999</v>
      </c>
      <c r="T460" s="89">
        <f t="shared" si="267"/>
        <v>2.2074600000000002</v>
      </c>
      <c r="U460" s="89">
        <f t="shared" si="267"/>
        <v>2.2185199999999998</v>
      </c>
      <c r="V460" s="89">
        <f t="shared" si="267"/>
        <v>2.23929</v>
      </c>
      <c r="W460" s="89">
        <f t="shared" si="267"/>
        <v>2.2910499999999998</v>
      </c>
      <c r="X460" s="89">
        <f t="shared" si="267"/>
        <v>2.3884300000000001</v>
      </c>
      <c r="Y460" s="89">
        <f t="shared" si="267"/>
        <v>2.2121300000000002</v>
      </c>
      <c r="Z460" s="89">
        <f t="shared" si="267"/>
        <v>1.8410500000000001</v>
      </c>
      <c r="AA460" s="89">
        <f t="shared" si="267"/>
        <v>1.7057800000000001</v>
      </c>
    </row>
    <row r="461" spans="1:27" ht="12.75" customHeight="1" outlineLevel="1" x14ac:dyDescent="0.2">
      <c r="A461" s="97" t="s">
        <v>2794</v>
      </c>
      <c r="B461" s="63" t="s">
        <v>242</v>
      </c>
      <c r="C461" s="43" t="s">
        <v>79</v>
      </c>
      <c r="D461" s="44">
        <v>1424.54</v>
      </c>
      <c r="E461" s="44">
        <v>1314.29</v>
      </c>
      <c r="F461" s="44">
        <v>1221.8800000000001</v>
      </c>
      <c r="G461" s="44">
        <v>1214.17</v>
      </c>
      <c r="H461" s="44">
        <v>1214.04</v>
      </c>
      <c r="I461" s="44">
        <v>1211.06</v>
      </c>
      <c r="J461" s="44">
        <v>1205.75</v>
      </c>
      <c r="K461" s="44">
        <v>1373.23</v>
      </c>
      <c r="L461" s="44">
        <v>1688.24</v>
      </c>
      <c r="M461" s="44">
        <v>1881.54</v>
      </c>
      <c r="N461" s="44">
        <v>2037.13</v>
      </c>
      <c r="O461" s="44">
        <v>2057.71</v>
      </c>
      <c r="P461" s="44">
        <v>2054.37</v>
      </c>
      <c r="Q461" s="44">
        <v>2038.51</v>
      </c>
      <c r="R461" s="44">
        <v>1862.8</v>
      </c>
      <c r="S461" s="44">
        <v>1756.55</v>
      </c>
      <c r="T461" s="44">
        <v>1897.86</v>
      </c>
      <c r="U461" s="44">
        <v>1908.92</v>
      </c>
      <c r="V461" s="44">
        <v>1929.69</v>
      </c>
      <c r="W461" s="44">
        <v>1981.45</v>
      </c>
      <c r="X461" s="44">
        <v>2078.83</v>
      </c>
      <c r="Y461" s="44">
        <v>1902.53</v>
      </c>
      <c r="Z461" s="44">
        <v>1531.45</v>
      </c>
      <c r="AA461" s="44">
        <v>1396.18</v>
      </c>
    </row>
    <row r="462" spans="1:27" ht="12.75" customHeight="1" outlineLevel="1" x14ac:dyDescent="0.2">
      <c r="A462" s="97" t="s">
        <v>2795</v>
      </c>
      <c r="B462" s="63" t="s">
        <v>90</v>
      </c>
      <c r="C462" s="43" t="s">
        <v>79</v>
      </c>
      <c r="D462" s="44">
        <f>$D$317</f>
        <v>217.03</v>
      </c>
      <c r="E462" s="44">
        <f t="shared" ref="E462:AA462" si="268">$D$317</f>
        <v>217.03</v>
      </c>
      <c r="F462" s="44">
        <f t="shared" si="268"/>
        <v>217.03</v>
      </c>
      <c r="G462" s="44">
        <f t="shared" si="268"/>
        <v>217.03</v>
      </c>
      <c r="H462" s="44">
        <f t="shared" si="268"/>
        <v>217.03</v>
      </c>
      <c r="I462" s="44">
        <f t="shared" si="268"/>
        <v>217.03</v>
      </c>
      <c r="J462" s="44">
        <f t="shared" si="268"/>
        <v>217.03</v>
      </c>
      <c r="K462" s="44">
        <f t="shared" si="268"/>
        <v>217.03</v>
      </c>
      <c r="L462" s="44">
        <f t="shared" si="268"/>
        <v>217.03</v>
      </c>
      <c r="M462" s="44">
        <f t="shared" si="268"/>
        <v>217.03</v>
      </c>
      <c r="N462" s="44">
        <f t="shared" si="268"/>
        <v>217.03</v>
      </c>
      <c r="O462" s="44">
        <f t="shared" si="268"/>
        <v>217.03</v>
      </c>
      <c r="P462" s="44">
        <f t="shared" si="268"/>
        <v>217.03</v>
      </c>
      <c r="Q462" s="44">
        <f t="shared" si="268"/>
        <v>217.03</v>
      </c>
      <c r="R462" s="44">
        <f t="shared" si="268"/>
        <v>217.03</v>
      </c>
      <c r="S462" s="44">
        <f t="shared" si="268"/>
        <v>217.03</v>
      </c>
      <c r="T462" s="44">
        <f t="shared" si="268"/>
        <v>217.03</v>
      </c>
      <c r="U462" s="44">
        <f t="shared" si="268"/>
        <v>217.03</v>
      </c>
      <c r="V462" s="44">
        <f t="shared" si="268"/>
        <v>217.03</v>
      </c>
      <c r="W462" s="44">
        <f t="shared" si="268"/>
        <v>217.03</v>
      </c>
      <c r="X462" s="44">
        <f t="shared" si="268"/>
        <v>217.03</v>
      </c>
      <c r="Y462" s="44">
        <f t="shared" si="268"/>
        <v>217.03</v>
      </c>
      <c r="Z462" s="44">
        <f t="shared" si="268"/>
        <v>217.03</v>
      </c>
      <c r="AA462" s="44">
        <f t="shared" si="268"/>
        <v>217.03</v>
      </c>
    </row>
    <row r="463" spans="1:27" ht="12.75" customHeight="1" outlineLevel="1" x14ac:dyDescent="0.2">
      <c r="A463" s="97" t="s">
        <v>2796</v>
      </c>
      <c r="B463" s="63" t="s">
        <v>83</v>
      </c>
      <c r="C463" s="43" t="s">
        <v>79</v>
      </c>
      <c r="D463" s="44">
        <v>4.3</v>
      </c>
      <c r="E463" s="44">
        <v>4.3</v>
      </c>
      <c r="F463" s="44">
        <v>4.3</v>
      </c>
      <c r="G463" s="44">
        <v>4.3</v>
      </c>
      <c r="H463" s="44">
        <v>4.3</v>
      </c>
      <c r="I463" s="44">
        <v>4.3</v>
      </c>
      <c r="J463" s="44">
        <v>4.3</v>
      </c>
      <c r="K463" s="44">
        <v>4.3</v>
      </c>
      <c r="L463" s="44">
        <v>4.3</v>
      </c>
      <c r="M463" s="44">
        <v>4.3</v>
      </c>
      <c r="N463" s="44">
        <v>4.3</v>
      </c>
      <c r="O463" s="44">
        <v>4.3</v>
      </c>
      <c r="P463" s="44">
        <v>4.3</v>
      </c>
      <c r="Q463" s="44">
        <v>4.3</v>
      </c>
      <c r="R463" s="44">
        <v>4.3</v>
      </c>
      <c r="S463" s="44">
        <v>4.3</v>
      </c>
      <c r="T463" s="44">
        <v>4.3</v>
      </c>
      <c r="U463" s="44">
        <v>4.3</v>
      </c>
      <c r="V463" s="44">
        <v>4.3</v>
      </c>
      <c r="W463" s="44">
        <v>4.3</v>
      </c>
      <c r="X463" s="44">
        <v>4.3</v>
      </c>
      <c r="Y463" s="44">
        <v>4.3</v>
      </c>
      <c r="Z463" s="44">
        <v>4.3</v>
      </c>
      <c r="AA463" s="44">
        <v>4.3</v>
      </c>
    </row>
    <row r="464" spans="1:27" ht="12.75" customHeight="1" outlineLevel="1" x14ac:dyDescent="0.2">
      <c r="A464" s="97" t="s">
        <v>2797</v>
      </c>
      <c r="B464" s="63" t="s">
        <v>81</v>
      </c>
      <c r="C464" s="43" t="s">
        <v>79</v>
      </c>
      <c r="D464" s="44">
        <f>$D$11</f>
        <v>88.27</v>
      </c>
      <c r="E464" s="44">
        <f t="shared" ref="E464:AA464" si="269">$D$11</f>
        <v>88.27</v>
      </c>
      <c r="F464" s="44">
        <f t="shared" si="269"/>
        <v>88.27</v>
      </c>
      <c r="G464" s="44">
        <f t="shared" si="269"/>
        <v>88.27</v>
      </c>
      <c r="H464" s="44">
        <f t="shared" si="269"/>
        <v>88.27</v>
      </c>
      <c r="I464" s="44">
        <f t="shared" si="269"/>
        <v>88.27</v>
      </c>
      <c r="J464" s="44">
        <f t="shared" si="269"/>
        <v>88.27</v>
      </c>
      <c r="K464" s="44">
        <f t="shared" si="269"/>
        <v>88.27</v>
      </c>
      <c r="L464" s="44">
        <f t="shared" si="269"/>
        <v>88.27</v>
      </c>
      <c r="M464" s="44">
        <f t="shared" si="269"/>
        <v>88.27</v>
      </c>
      <c r="N464" s="44">
        <f t="shared" si="269"/>
        <v>88.27</v>
      </c>
      <c r="O464" s="44">
        <f t="shared" si="269"/>
        <v>88.27</v>
      </c>
      <c r="P464" s="44">
        <f t="shared" si="269"/>
        <v>88.27</v>
      </c>
      <c r="Q464" s="44">
        <f t="shared" si="269"/>
        <v>88.27</v>
      </c>
      <c r="R464" s="44">
        <f t="shared" si="269"/>
        <v>88.27</v>
      </c>
      <c r="S464" s="44">
        <f t="shared" si="269"/>
        <v>88.27</v>
      </c>
      <c r="T464" s="44">
        <f t="shared" si="269"/>
        <v>88.27</v>
      </c>
      <c r="U464" s="44">
        <f t="shared" si="269"/>
        <v>88.27</v>
      </c>
      <c r="V464" s="44">
        <f t="shared" si="269"/>
        <v>88.27</v>
      </c>
      <c r="W464" s="44">
        <f t="shared" si="269"/>
        <v>88.27</v>
      </c>
      <c r="X464" s="44">
        <f t="shared" si="269"/>
        <v>88.27</v>
      </c>
      <c r="Y464" s="44">
        <f t="shared" si="269"/>
        <v>88.27</v>
      </c>
      <c r="Z464" s="44">
        <f t="shared" si="269"/>
        <v>88.27</v>
      </c>
      <c r="AA464" s="44">
        <f t="shared" si="269"/>
        <v>88.27</v>
      </c>
    </row>
    <row r="465" spans="1:27" x14ac:dyDescent="0.2">
      <c r="B465" s="99" t="s">
        <v>391</v>
      </c>
    </row>
    <row r="466" spans="1:27" x14ac:dyDescent="0.2">
      <c r="B466" s="99" t="s">
        <v>391</v>
      </c>
    </row>
    <row r="467" spans="1:27" x14ac:dyDescent="0.2">
      <c r="A467" s="174" t="s">
        <v>694</v>
      </c>
      <c r="B467" s="175"/>
      <c r="C467" s="175"/>
      <c r="D467" s="175"/>
      <c r="E467" s="175"/>
      <c r="F467" s="175"/>
      <c r="G467" s="175"/>
      <c r="H467" s="175"/>
      <c r="I467" s="175"/>
      <c r="J467" s="175"/>
      <c r="K467" s="175"/>
      <c r="L467" s="175"/>
      <c r="M467" s="175"/>
      <c r="N467" s="175"/>
      <c r="O467" s="175"/>
      <c r="P467" s="175"/>
      <c r="Q467" s="175"/>
      <c r="R467" s="175"/>
      <c r="S467" s="175"/>
      <c r="T467" s="175"/>
      <c r="U467" s="175"/>
      <c r="V467" s="175"/>
      <c r="W467" s="175"/>
      <c r="X467" s="175"/>
      <c r="Y467" s="175"/>
      <c r="Z467" s="175"/>
      <c r="AA467" s="176"/>
    </row>
    <row r="468" spans="1:27" ht="25.5" x14ac:dyDescent="0.2">
      <c r="A468" s="26" t="s">
        <v>64</v>
      </c>
      <c r="B468" s="27" t="s">
        <v>214</v>
      </c>
      <c r="C468" s="26" t="s">
        <v>215</v>
      </c>
      <c r="D468" s="27" t="s">
        <v>216</v>
      </c>
      <c r="E468" s="27" t="s">
        <v>217</v>
      </c>
      <c r="F468" s="27" t="s">
        <v>218</v>
      </c>
      <c r="G468" s="27" t="s">
        <v>219</v>
      </c>
      <c r="H468" s="27" t="s">
        <v>220</v>
      </c>
      <c r="I468" s="27" t="s">
        <v>221</v>
      </c>
      <c r="J468" s="27" t="s">
        <v>222</v>
      </c>
      <c r="K468" s="27" t="s">
        <v>223</v>
      </c>
      <c r="L468" s="27" t="s">
        <v>224</v>
      </c>
      <c r="M468" s="27" t="s">
        <v>225</v>
      </c>
      <c r="N468" s="27" t="s">
        <v>226</v>
      </c>
      <c r="O468" s="27" t="s">
        <v>227</v>
      </c>
      <c r="P468" s="27" t="s">
        <v>228</v>
      </c>
      <c r="Q468" s="27" t="s">
        <v>229</v>
      </c>
      <c r="R468" s="27" t="s">
        <v>230</v>
      </c>
      <c r="S468" s="27" t="s">
        <v>231</v>
      </c>
      <c r="T468" s="27" t="s">
        <v>232</v>
      </c>
      <c r="U468" s="27" t="s">
        <v>233</v>
      </c>
      <c r="V468" s="27" t="s">
        <v>234</v>
      </c>
      <c r="W468" s="27" t="s">
        <v>235</v>
      </c>
      <c r="X468" s="27" t="s">
        <v>236</v>
      </c>
      <c r="Y468" s="27" t="s">
        <v>237</v>
      </c>
      <c r="Z468" s="27" t="s">
        <v>238</v>
      </c>
      <c r="AA468" s="27" t="s">
        <v>239</v>
      </c>
    </row>
    <row r="469" spans="1:27" x14ac:dyDescent="0.2">
      <c r="A469" s="96" t="s">
        <v>2798</v>
      </c>
      <c r="B469" s="28" t="str">
        <f>"01"&amp;"."&amp;$B$777&amp;"."&amp;$B$778</f>
        <v>01.04.2024</v>
      </c>
      <c r="C469" s="88" t="s">
        <v>76</v>
      </c>
      <c r="D469" s="89">
        <f>ROUND(((D470+D471+D473+D472)/1000),5)</f>
        <v>2.0259999999999998</v>
      </c>
      <c r="E469" s="89">
        <f>ROUND(((E470+E471+E473+E472)/1000),5)</f>
        <v>1.9434800000000001</v>
      </c>
      <c r="F469" s="89">
        <f>ROUND(((F470+F471+F473+F472)/1000),5)</f>
        <v>1.9336899999999999</v>
      </c>
      <c r="G469" s="89">
        <f t="shared" ref="G469:AA469" si="270">ROUND(((G470+G471+G473+G472)/1000),5)</f>
        <v>1.9362900000000001</v>
      </c>
      <c r="H469" s="89">
        <f t="shared" si="270"/>
        <v>1.95245</v>
      </c>
      <c r="I469" s="89">
        <f t="shared" si="270"/>
        <v>1.99135</v>
      </c>
      <c r="J469" s="89">
        <f t="shared" si="270"/>
        <v>2.0960200000000002</v>
      </c>
      <c r="K469" s="89">
        <f t="shared" si="270"/>
        <v>2.3701400000000001</v>
      </c>
      <c r="L469" s="89">
        <f t="shared" si="270"/>
        <v>2.48</v>
      </c>
      <c r="M469" s="89">
        <f t="shared" si="270"/>
        <v>2.5984699999999998</v>
      </c>
      <c r="N469" s="89">
        <f t="shared" si="270"/>
        <v>2.59795</v>
      </c>
      <c r="O469" s="89">
        <f t="shared" si="270"/>
        <v>2.5543900000000002</v>
      </c>
      <c r="P469" s="89">
        <f t="shared" si="270"/>
        <v>2.5368200000000001</v>
      </c>
      <c r="Q469" s="89">
        <f t="shared" si="270"/>
        <v>2.55158</v>
      </c>
      <c r="R469" s="89">
        <f t="shared" si="270"/>
        <v>2.54772</v>
      </c>
      <c r="S469" s="89">
        <f t="shared" si="270"/>
        <v>2.5431599999999999</v>
      </c>
      <c r="T469" s="89">
        <f t="shared" si="270"/>
        <v>2.4982600000000001</v>
      </c>
      <c r="U469" s="89">
        <f t="shared" si="270"/>
        <v>2.4988700000000001</v>
      </c>
      <c r="V469" s="89">
        <f t="shared" si="270"/>
        <v>2.5246900000000001</v>
      </c>
      <c r="W469" s="89">
        <f t="shared" si="270"/>
        <v>2.5630199999999999</v>
      </c>
      <c r="X469" s="89">
        <f t="shared" si="270"/>
        <v>2.5424199999999999</v>
      </c>
      <c r="Y469" s="89">
        <f t="shared" si="270"/>
        <v>2.4495300000000002</v>
      </c>
      <c r="Z469" s="89">
        <f t="shared" si="270"/>
        <v>2.2248800000000002</v>
      </c>
      <c r="AA469" s="89">
        <f t="shared" si="270"/>
        <v>2.0371199999999998</v>
      </c>
    </row>
    <row r="470" spans="1:27" ht="12.75" customHeight="1" outlineLevel="1" x14ac:dyDescent="0.2">
      <c r="A470" s="97" t="s">
        <v>2799</v>
      </c>
      <c r="B470" s="63" t="s">
        <v>242</v>
      </c>
      <c r="C470" s="43" t="s">
        <v>79</v>
      </c>
      <c r="D470" s="44">
        <v>1499.25</v>
      </c>
      <c r="E470" s="44">
        <v>1416.73</v>
      </c>
      <c r="F470" s="44">
        <v>1406.94</v>
      </c>
      <c r="G470" s="44">
        <v>1409.54</v>
      </c>
      <c r="H470" s="44">
        <v>1425.7</v>
      </c>
      <c r="I470" s="44">
        <v>1464.6</v>
      </c>
      <c r="J470" s="44">
        <v>1569.27</v>
      </c>
      <c r="K470" s="44">
        <v>1843.39</v>
      </c>
      <c r="L470" s="44">
        <v>1953.25</v>
      </c>
      <c r="M470" s="44">
        <v>2071.7199999999998</v>
      </c>
      <c r="N470" s="44">
        <v>2071.1999999999998</v>
      </c>
      <c r="O470" s="44">
        <v>2027.64</v>
      </c>
      <c r="P470" s="44">
        <v>2010.07</v>
      </c>
      <c r="Q470" s="44">
        <v>2024.83</v>
      </c>
      <c r="R470" s="44">
        <v>2020.97</v>
      </c>
      <c r="S470" s="44">
        <v>2016.41</v>
      </c>
      <c r="T470" s="44">
        <v>1971.51</v>
      </c>
      <c r="U470" s="44">
        <v>1972.12</v>
      </c>
      <c r="V470" s="44">
        <v>1997.94</v>
      </c>
      <c r="W470" s="44">
        <v>2036.27</v>
      </c>
      <c r="X470" s="44">
        <v>2015.67</v>
      </c>
      <c r="Y470" s="44">
        <v>1922.78</v>
      </c>
      <c r="Z470" s="44">
        <v>1698.13</v>
      </c>
      <c r="AA470" s="44">
        <v>1510.37</v>
      </c>
    </row>
    <row r="471" spans="1:27" ht="12.75" customHeight="1" outlineLevel="1" x14ac:dyDescent="0.2">
      <c r="A471" s="97" t="s">
        <v>2800</v>
      </c>
      <c r="B471" s="63" t="s">
        <v>90</v>
      </c>
      <c r="C471" s="43" t="s">
        <v>79</v>
      </c>
      <c r="D471" s="44">
        <v>434.18</v>
      </c>
      <c r="E471" s="44">
        <f>$D$471</f>
        <v>434.18</v>
      </c>
      <c r="F471" s="44">
        <f t="shared" ref="F471:AA471" si="271">$D$471</f>
        <v>434.18</v>
      </c>
      <c r="G471" s="44">
        <f t="shared" si="271"/>
        <v>434.18</v>
      </c>
      <c r="H471" s="44">
        <f t="shared" si="271"/>
        <v>434.18</v>
      </c>
      <c r="I471" s="44">
        <f t="shared" si="271"/>
        <v>434.18</v>
      </c>
      <c r="J471" s="44">
        <f t="shared" si="271"/>
        <v>434.18</v>
      </c>
      <c r="K471" s="44">
        <f t="shared" si="271"/>
        <v>434.18</v>
      </c>
      <c r="L471" s="44">
        <f t="shared" si="271"/>
        <v>434.18</v>
      </c>
      <c r="M471" s="44">
        <f t="shared" si="271"/>
        <v>434.18</v>
      </c>
      <c r="N471" s="44">
        <f t="shared" si="271"/>
        <v>434.18</v>
      </c>
      <c r="O471" s="44">
        <f t="shared" si="271"/>
        <v>434.18</v>
      </c>
      <c r="P471" s="44">
        <f t="shared" si="271"/>
        <v>434.18</v>
      </c>
      <c r="Q471" s="44">
        <f t="shared" si="271"/>
        <v>434.18</v>
      </c>
      <c r="R471" s="44">
        <f t="shared" si="271"/>
        <v>434.18</v>
      </c>
      <c r="S471" s="44">
        <f t="shared" si="271"/>
        <v>434.18</v>
      </c>
      <c r="T471" s="44">
        <f t="shared" si="271"/>
        <v>434.18</v>
      </c>
      <c r="U471" s="44">
        <f t="shared" si="271"/>
        <v>434.18</v>
      </c>
      <c r="V471" s="44">
        <f t="shared" si="271"/>
        <v>434.18</v>
      </c>
      <c r="W471" s="44">
        <f t="shared" si="271"/>
        <v>434.18</v>
      </c>
      <c r="X471" s="44">
        <f t="shared" si="271"/>
        <v>434.18</v>
      </c>
      <c r="Y471" s="44">
        <f t="shared" si="271"/>
        <v>434.18</v>
      </c>
      <c r="Z471" s="44">
        <f t="shared" si="271"/>
        <v>434.18</v>
      </c>
      <c r="AA471" s="44">
        <f t="shared" si="271"/>
        <v>434.18</v>
      </c>
    </row>
    <row r="472" spans="1:27" ht="12.75" customHeight="1" outlineLevel="1" x14ac:dyDescent="0.2">
      <c r="A472" s="97" t="s">
        <v>2801</v>
      </c>
      <c r="B472" s="63" t="s">
        <v>83</v>
      </c>
      <c r="C472" s="43" t="s">
        <v>79</v>
      </c>
      <c r="D472" s="44">
        <v>4.3</v>
      </c>
      <c r="E472" s="44">
        <v>4.3</v>
      </c>
      <c r="F472" s="44">
        <v>4.3</v>
      </c>
      <c r="G472" s="44">
        <v>4.3</v>
      </c>
      <c r="H472" s="44">
        <v>4.3</v>
      </c>
      <c r="I472" s="44">
        <v>4.3</v>
      </c>
      <c r="J472" s="44">
        <v>4.3</v>
      </c>
      <c r="K472" s="44">
        <v>4.3</v>
      </c>
      <c r="L472" s="44">
        <v>4.3</v>
      </c>
      <c r="M472" s="44">
        <v>4.3</v>
      </c>
      <c r="N472" s="44">
        <v>4.3</v>
      </c>
      <c r="O472" s="44">
        <v>4.3</v>
      </c>
      <c r="P472" s="44">
        <v>4.3</v>
      </c>
      <c r="Q472" s="44">
        <v>4.3</v>
      </c>
      <c r="R472" s="44">
        <v>4.3</v>
      </c>
      <c r="S472" s="44">
        <v>4.3</v>
      </c>
      <c r="T472" s="44">
        <v>4.3</v>
      </c>
      <c r="U472" s="44">
        <v>4.3</v>
      </c>
      <c r="V472" s="44">
        <v>4.3</v>
      </c>
      <c r="W472" s="44">
        <v>4.3</v>
      </c>
      <c r="X472" s="44">
        <v>4.3</v>
      </c>
      <c r="Y472" s="44">
        <v>4.3</v>
      </c>
      <c r="Z472" s="44">
        <v>4.3</v>
      </c>
      <c r="AA472" s="44">
        <v>4.3</v>
      </c>
    </row>
    <row r="473" spans="1:27" ht="12.75" customHeight="1" outlineLevel="1" x14ac:dyDescent="0.2">
      <c r="A473" s="97" t="s">
        <v>2802</v>
      </c>
      <c r="B473" s="63" t="s">
        <v>81</v>
      </c>
      <c r="C473" s="43" t="s">
        <v>79</v>
      </c>
      <c r="D473" s="44">
        <f>$D$11</f>
        <v>88.27</v>
      </c>
      <c r="E473" s="44">
        <f t="shared" ref="E473:AA473" si="272">$D$11</f>
        <v>88.27</v>
      </c>
      <c r="F473" s="44">
        <f t="shared" si="272"/>
        <v>88.27</v>
      </c>
      <c r="G473" s="44">
        <f t="shared" si="272"/>
        <v>88.27</v>
      </c>
      <c r="H473" s="44">
        <f t="shared" si="272"/>
        <v>88.27</v>
      </c>
      <c r="I473" s="44">
        <f t="shared" si="272"/>
        <v>88.27</v>
      </c>
      <c r="J473" s="44">
        <f t="shared" si="272"/>
        <v>88.27</v>
      </c>
      <c r="K473" s="44">
        <f t="shared" si="272"/>
        <v>88.27</v>
      </c>
      <c r="L473" s="44">
        <f t="shared" si="272"/>
        <v>88.27</v>
      </c>
      <c r="M473" s="44">
        <f t="shared" si="272"/>
        <v>88.27</v>
      </c>
      <c r="N473" s="44">
        <f t="shared" si="272"/>
        <v>88.27</v>
      </c>
      <c r="O473" s="44">
        <f t="shared" si="272"/>
        <v>88.27</v>
      </c>
      <c r="P473" s="44">
        <f t="shared" si="272"/>
        <v>88.27</v>
      </c>
      <c r="Q473" s="44">
        <f t="shared" si="272"/>
        <v>88.27</v>
      </c>
      <c r="R473" s="44">
        <f t="shared" si="272"/>
        <v>88.27</v>
      </c>
      <c r="S473" s="44">
        <f t="shared" si="272"/>
        <v>88.27</v>
      </c>
      <c r="T473" s="44">
        <f t="shared" si="272"/>
        <v>88.27</v>
      </c>
      <c r="U473" s="44">
        <f t="shared" si="272"/>
        <v>88.27</v>
      </c>
      <c r="V473" s="44">
        <f t="shared" si="272"/>
        <v>88.27</v>
      </c>
      <c r="W473" s="44">
        <f t="shared" si="272"/>
        <v>88.27</v>
      </c>
      <c r="X473" s="44">
        <f t="shared" si="272"/>
        <v>88.27</v>
      </c>
      <c r="Y473" s="44">
        <f t="shared" si="272"/>
        <v>88.27</v>
      </c>
      <c r="Z473" s="44">
        <f t="shared" si="272"/>
        <v>88.27</v>
      </c>
      <c r="AA473" s="44">
        <f t="shared" si="272"/>
        <v>88.27</v>
      </c>
    </row>
    <row r="474" spans="1:27" x14ac:dyDescent="0.2">
      <c r="A474" s="96" t="s">
        <v>2803</v>
      </c>
      <c r="B474" s="28" t="str">
        <f>"02"&amp;"."&amp;$B$777&amp;"."&amp;$B$778</f>
        <v>02.04.2024</v>
      </c>
      <c r="C474" s="88" t="s">
        <v>76</v>
      </c>
      <c r="D474" s="89">
        <f>ROUND(((D475+D476+D478+D477)/1000),5)</f>
        <v>1.9398299999999999</v>
      </c>
      <c r="E474" s="89">
        <f>ROUND(((E475+E476+E478+E477)/1000),5)</f>
        <v>1.9058999999999999</v>
      </c>
      <c r="F474" s="89">
        <f>ROUND(((F475+F476+F478+F477)/1000),5)</f>
        <v>1.8610599999999999</v>
      </c>
      <c r="G474" s="89">
        <f t="shared" ref="G474:AA474" si="273">ROUND(((G475+G476+G478+G477)/1000),5)</f>
        <v>1.86314</v>
      </c>
      <c r="H474" s="89">
        <f t="shared" si="273"/>
        <v>1.8894899999999999</v>
      </c>
      <c r="I474" s="89">
        <f t="shared" si="273"/>
        <v>1.9293499999999999</v>
      </c>
      <c r="J474" s="89">
        <f t="shared" si="273"/>
        <v>1.98292</v>
      </c>
      <c r="K474" s="89">
        <f t="shared" si="273"/>
        <v>2.2174800000000001</v>
      </c>
      <c r="L474" s="89">
        <f t="shared" si="273"/>
        <v>2.4071199999999999</v>
      </c>
      <c r="M474" s="89">
        <f t="shared" si="273"/>
        <v>2.4517199999999999</v>
      </c>
      <c r="N474" s="89">
        <f t="shared" si="273"/>
        <v>2.4603000000000002</v>
      </c>
      <c r="O474" s="89">
        <f t="shared" si="273"/>
        <v>2.4544299999999999</v>
      </c>
      <c r="P474" s="89">
        <f t="shared" si="273"/>
        <v>2.4494799999999999</v>
      </c>
      <c r="Q474" s="89">
        <f t="shared" si="273"/>
        <v>2.4525100000000002</v>
      </c>
      <c r="R474" s="89">
        <f t="shared" si="273"/>
        <v>2.4504000000000001</v>
      </c>
      <c r="S474" s="89">
        <f t="shared" si="273"/>
        <v>2.4481000000000002</v>
      </c>
      <c r="T474" s="89">
        <f t="shared" si="273"/>
        <v>2.4394100000000001</v>
      </c>
      <c r="U474" s="89">
        <f t="shared" si="273"/>
        <v>2.4023400000000001</v>
      </c>
      <c r="V474" s="89">
        <f t="shared" si="273"/>
        <v>2.39758</v>
      </c>
      <c r="W474" s="89">
        <f t="shared" si="273"/>
        <v>2.4507500000000002</v>
      </c>
      <c r="X474" s="89">
        <f t="shared" si="273"/>
        <v>2.4410500000000002</v>
      </c>
      <c r="Y474" s="89">
        <f t="shared" si="273"/>
        <v>2.3548900000000001</v>
      </c>
      <c r="Z474" s="89">
        <f t="shared" si="273"/>
        <v>2.0937999999999999</v>
      </c>
      <c r="AA474" s="89">
        <f t="shared" si="273"/>
        <v>1.98584</v>
      </c>
    </row>
    <row r="475" spans="1:27" ht="12.75" customHeight="1" outlineLevel="1" x14ac:dyDescent="0.2">
      <c r="A475" s="97" t="s">
        <v>2804</v>
      </c>
      <c r="B475" s="63" t="s">
        <v>242</v>
      </c>
      <c r="C475" s="43" t="s">
        <v>79</v>
      </c>
      <c r="D475" s="44">
        <v>1413.08</v>
      </c>
      <c r="E475" s="44">
        <v>1379.15</v>
      </c>
      <c r="F475" s="44">
        <v>1334.31</v>
      </c>
      <c r="G475" s="44">
        <v>1336.39</v>
      </c>
      <c r="H475" s="44">
        <v>1362.74</v>
      </c>
      <c r="I475" s="44">
        <v>1402.6</v>
      </c>
      <c r="J475" s="44">
        <v>1456.17</v>
      </c>
      <c r="K475" s="44">
        <v>1690.73</v>
      </c>
      <c r="L475" s="44">
        <v>1880.37</v>
      </c>
      <c r="M475" s="44">
        <v>1924.97</v>
      </c>
      <c r="N475" s="44">
        <v>1933.55</v>
      </c>
      <c r="O475" s="44">
        <v>1927.68</v>
      </c>
      <c r="P475" s="44">
        <v>1922.73</v>
      </c>
      <c r="Q475" s="44">
        <v>1925.76</v>
      </c>
      <c r="R475" s="44">
        <v>1923.65</v>
      </c>
      <c r="S475" s="44">
        <v>1921.35</v>
      </c>
      <c r="T475" s="44">
        <v>1912.66</v>
      </c>
      <c r="U475" s="44">
        <v>1875.59</v>
      </c>
      <c r="V475" s="44">
        <v>1870.83</v>
      </c>
      <c r="W475" s="44">
        <v>1924</v>
      </c>
      <c r="X475" s="44">
        <v>1914.3</v>
      </c>
      <c r="Y475" s="44">
        <v>1828.14</v>
      </c>
      <c r="Z475" s="44">
        <v>1567.05</v>
      </c>
      <c r="AA475" s="44">
        <v>1459.09</v>
      </c>
    </row>
    <row r="476" spans="1:27" ht="12.75" customHeight="1" outlineLevel="1" x14ac:dyDescent="0.2">
      <c r="A476" s="97" t="s">
        <v>2805</v>
      </c>
      <c r="B476" s="63" t="s">
        <v>90</v>
      </c>
      <c r="C476" s="43" t="s">
        <v>79</v>
      </c>
      <c r="D476" s="44">
        <f>$D$471</f>
        <v>434.18</v>
      </c>
      <c r="E476" s="44">
        <f t="shared" ref="E476:AA476" si="274">$D$471</f>
        <v>434.18</v>
      </c>
      <c r="F476" s="44">
        <f t="shared" si="274"/>
        <v>434.18</v>
      </c>
      <c r="G476" s="44">
        <f t="shared" si="274"/>
        <v>434.18</v>
      </c>
      <c r="H476" s="44">
        <f t="shared" si="274"/>
        <v>434.18</v>
      </c>
      <c r="I476" s="44">
        <f t="shared" si="274"/>
        <v>434.18</v>
      </c>
      <c r="J476" s="44">
        <f t="shared" si="274"/>
        <v>434.18</v>
      </c>
      <c r="K476" s="44">
        <f t="shared" si="274"/>
        <v>434.18</v>
      </c>
      <c r="L476" s="44">
        <f t="shared" si="274"/>
        <v>434.18</v>
      </c>
      <c r="M476" s="44">
        <f t="shared" si="274"/>
        <v>434.18</v>
      </c>
      <c r="N476" s="44">
        <f t="shared" si="274"/>
        <v>434.18</v>
      </c>
      <c r="O476" s="44">
        <f t="shared" si="274"/>
        <v>434.18</v>
      </c>
      <c r="P476" s="44">
        <f t="shared" si="274"/>
        <v>434.18</v>
      </c>
      <c r="Q476" s="44">
        <f t="shared" si="274"/>
        <v>434.18</v>
      </c>
      <c r="R476" s="44">
        <f t="shared" si="274"/>
        <v>434.18</v>
      </c>
      <c r="S476" s="44">
        <f t="shared" si="274"/>
        <v>434.18</v>
      </c>
      <c r="T476" s="44">
        <f t="shared" si="274"/>
        <v>434.18</v>
      </c>
      <c r="U476" s="44">
        <f t="shared" si="274"/>
        <v>434.18</v>
      </c>
      <c r="V476" s="44">
        <f t="shared" si="274"/>
        <v>434.18</v>
      </c>
      <c r="W476" s="44">
        <f t="shared" si="274"/>
        <v>434.18</v>
      </c>
      <c r="X476" s="44">
        <f t="shared" si="274"/>
        <v>434.18</v>
      </c>
      <c r="Y476" s="44">
        <f t="shared" si="274"/>
        <v>434.18</v>
      </c>
      <c r="Z476" s="44">
        <f t="shared" si="274"/>
        <v>434.18</v>
      </c>
      <c r="AA476" s="44">
        <f t="shared" si="274"/>
        <v>434.18</v>
      </c>
    </row>
    <row r="477" spans="1:27" ht="12.75" customHeight="1" outlineLevel="1" x14ac:dyDescent="0.2">
      <c r="A477" s="97" t="s">
        <v>2806</v>
      </c>
      <c r="B477" s="63" t="s">
        <v>83</v>
      </c>
      <c r="C477" s="43" t="s">
        <v>79</v>
      </c>
      <c r="D477" s="44">
        <v>4.3</v>
      </c>
      <c r="E477" s="44">
        <v>4.3</v>
      </c>
      <c r="F477" s="44">
        <v>4.3</v>
      </c>
      <c r="G477" s="44">
        <v>4.3</v>
      </c>
      <c r="H477" s="44">
        <v>4.3</v>
      </c>
      <c r="I477" s="44">
        <v>4.3</v>
      </c>
      <c r="J477" s="44">
        <v>4.3</v>
      </c>
      <c r="K477" s="44">
        <v>4.3</v>
      </c>
      <c r="L477" s="44">
        <v>4.3</v>
      </c>
      <c r="M477" s="44">
        <v>4.3</v>
      </c>
      <c r="N477" s="44">
        <v>4.3</v>
      </c>
      <c r="O477" s="44">
        <v>4.3</v>
      </c>
      <c r="P477" s="44">
        <v>4.3</v>
      </c>
      <c r="Q477" s="44">
        <v>4.3</v>
      </c>
      <c r="R477" s="44">
        <v>4.3</v>
      </c>
      <c r="S477" s="44">
        <v>4.3</v>
      </c>
      <c r="T477" s="44">
        <v>4.3</v>
      </c>
      <c r="U477" s="44">
        <v>4.3</v>
      </c>
      <c r="V477" s="44">
        <v>4.3</v>
      </c>
      <c r="W477" s="44">
        <v>4.3</v>
      </c>
      <c r="X477" s="44">
        <v>4.3</v>
      </c>
      <c r="Y477" s="44">
        <v>4.3</v>
      </c>
      <c r="Z477" s="44">
        <v>4.3</v>
      </c>
      <c r="AA477" s="44">
        <v>4.3</v>
      </c>
    </row>
    <row r="478" spans="1:27" ht="12.75" customHeight="1" outlineLevel="1" x14ac:dyDescent="0.2">
      <c r="A478" s="97" t="s">
        <v>2807</v>
      </c>
      <c r="B478" s="63" t="s">
        <v>81</v>
      </c>
      <c r="C478" s="43" t="s">
        <v>79</v>
      </c>
      <c r="D478" s="44">
        <f>$D$11</f>
        <v>88.27</v>
      </c>
      <c r="E478" s="44">
        <f t="shared" ref="E478:AA478" si="275">$D$11</f>
        <v>88.27</v>
      </c>
      <c r="F478" s="44">
        <f t="shared" si="275"/>
        <v>88.27</v>
      </c>
      <c r="G478" s="44">
        <f t="shared" si="275"/>
        <v>88.27</v>
      </c>
      <c r="H478" s="44">
        <f t="shared" si="275"/>
        <v>88.27</v>
      </c>
      <c r="I478" s="44">
        <f t="shared" si="275"/>
        <v>88.27</v>
      </c>
      <c r="J478" s="44">
        <f t="shared" si="275"/>
        <v>88.27</v>
      </c>
      <c r="K478" s="44">
        <f t="shared" si="275"/>
        <v>88.27</v>
      </c>
      <c r="L478" s="44">
        <f t="shared" si="275"/>
        <v>88.27</v>
      </c>
      <c r="M478" s="44">
        <f t="shared" si="275"/>
        <v>88.27</v>
      </c>
      <c r="N478" s="44">
        <f t="shared" si="275"/>
        <v>88.27</v>
      </c>
      <c r="O478" s="44">
        <f t="shared" si="275"/>
        <v>88.27</v>
      </c>
      <c r="P478" s="44">
        <f t="shared" si="275"/>
        <v>88.27</v>
      </c>
      <c r="Q478" s="44">
        <f t="shared" si="275"/>
        <v>88.27</v>
      </c>
      <c r="R478" s="44">
        <f t="shared" si="275"/>
        <v>88.27</v>
      </c>
      <c r="S478" s="44">
        <f t="shared" si="275"/>
        <v>88.27</v>
      </c>
      <c r="T478" s="44">
        <f t="shared" si="275"/>
        <v>88.27</v>
      </c>
      <c r="U478" s="44">
        <f t="shared" si="275"/>
        <v>88.27</v>
      </c>
      <c r="V478" s="44">
        <f t="shared" si="275"/>
        <v>88.27</v>
      </c>
      <c r="W478" s="44">
        <f t="shared" si="275"/>
        <v>88.27</v>
      </c>
      <c r="X478" s="44">
        <f t="shared" si="275"/>
        <v>88.27</v>
      </c>
      <c r="Y478" s="44">
        <f t="shared" si="275"/>
        <v>88.27</v>
      </c>
      <c r="Z478" s="44">
        <f t="shared" si="275"/>
        <v>88.27</v>
      </c>
      <c r="AA478" s="44">
        <f t="shared" si="275"/>
        <v>88.27</v>
      </c>
    </row>
    <row r="479" spans="1:27" x14ac:dyDescent="0.2">
      <c r="A479" s="96" t="s">
        <v>2808</v>
      </c>
      <c r="B479" s="28" t="str">
        <f>"03"&amp;"."&amp;$B$777&amp;"."&amp;$B$778</f>
        <v>03.04.2024</v>
      </c>
      <c r="C479" s="88" t="s">
        <v>76</v>
      </c>
      <c r="D479" s="89">
        <f>ROUND(((D480+D481+D483+D482)/1000),5)</f>
        <v>1.9107400000000001</v>
      </c>
      <c r="E479" s="89">
        <f>ROUND(((E480+E481+E483+E482)/1000),5)</f>
        <v>1.79922</v>
      </c>
      <c r="F479" s="89">
        <f>ROUND(((F480+F481+F483+F482)/1000),5)</f>
        <v>1.7663199999999999</v>
      </c>
      <c r="G479" s="89">
        <f t="shared" ref="G479:AA479" si="276">ROUND(((G480+G481+G483+G482)/1000),5)</f>
        <v>1.77485</v>
      </c>
      <c r="H479" s="89">
        <f t="shared" si="276"/>
        <v>1.7941199999999999</v>
      </c>
      <c r="I479" s="89">
        <f t="shared" si="276"/>
        <v>1.88663</v>
      </c>
      <c r="J479" s="89">
        <f t="shared" si="276"/>
        <v>1.9419</v>
      </c>
      <c r="K479" s="89">
        <f t="shared" si="276"/>
        <v>2.10642</v>
      </c>
      <c r="L479" s="89">
        <f t="shared" si="276"/>
        <v>2.3984100000000002</v>
      </c>
      <c r="M479" s="89">
        <f t="shared" si="276"/>
        <v>2.4859599999999999</v>
      </c>
      <c r="N479" s="89">
        <f t="shared" si="276"/>
        <v>2.4929800000000002</v>
      </c>
      <c r="O479" s="89">
        <f t="shared" si="276"/>
        <v>2.4975000000000001</v>
      </c>
      <c r="P479" s="89">
        <f t="shared" si="276"/>
        <v>2.4928300000000001</v>
      </c>
      <c r="Q479" s="89">
        <f t="shared" si="276"/>
        <v>2.4970699999999999</v>
      </c>
      <c r="R479" s="89">
        <f t="shared" si="276"/>
        <v>2.4913599999999998</v>
      </c>
      <c r="S479" s="89">
        <f t="shared" si="276"/>
        <v>2.4898899999999999</v>
      </c>
      <c r="T479" s="89">
        <f t="shared" si="276"/>
        <v>2.5154000000000001</v>
      </c>
      <c r="U479" s="89">
        <f t="shared" si="276"/>
        <v>2.4090400000000001</v>
      </c>
      <c r="V479" s="89">
        <f t="shared" si="276"/>
        <v>2.4130799999999999</v>
      </c>
      <c r="W479" s="89">
        <f t="shared" si="276"/>
        <v>2.4807000000000001</v>
      </c>
      <c r="X479" s="89">
        <f t="shared" si="276"/>
        <v>2.4681600000000001</v>
      </c>
      <c r="Y479" s="89">
        <f t="shared" si="276"/>
        <v>2.3447499999999999</v>
      </c>
      <c r="Z479" s="89">
        <f t="shared" si="276"/>
        <v>2.0177100000000001</v>
      </c>
      <c r="AA479" s="89">
        <f t="shared" si="276"/>
        <v>1.9549700000000001</v>
      </c>
    </row>
    <row r="480" spans="1:27" ht="12.75" customHeight="1" outlineLevel="1" x14ac:dyDescent="0.2">
      <c r="A480" s="97" t="s">
        <v>2809</v>
      </c>
      <c r="B480" s="63" t="s">
        <v>242</v>
      </c>
      <c r="C480" s="43" t="s">
        <v>79</v>
      </c>
      <c r="D480" s="44">
        <v>1383.99</v>
      </c>
      <c r="E480" s="44">
        <v>1272.47</v>
      </c>
      <c r="F480" s="44">
        <v>1239.57</v>
      </c>
      <c r="G480" s="44">
        <v>1248.0999999999999</v>
      </c>
      <c r="H480" s="44">
        <v>1267.3699999999999</v>
      </c>
      <c r="I480" s="44">
        <v>1359.88</v>
      </c>
      <c r="J480" s="44">
        <v>1415.15</v>
      </c>
      <c r="K480" s="44">
        <v>1579.67</v>
      </c>
      <c r="L480" s="44">
        <v>1871.66</v>
      </c>
      <c r="M480" s="44">
        <v>1959.21</v>
      </c>
      <c r="N480" s="44">
        <v>1966.23</v>
      </c>
      <c r="O480" s="44">
        <v>1970.75</v>
      </c>
      <c r="P480" s="44">
        <v>1966.08</v>
      </c>
      <c r="Q480" s="44">
        <v>1970.32</v>
      </c>
      <c r="R480" s="44">
        <v>1964.61</v>
      </c>
      <c r="S480" s="44">
        <v>1963.14</v>
      </c>
      <c r="T480" s="44">
        <v>1988.65</v>
      </c>
      <c r="U480" s="44">
        <v>1882.29</v>
      </c>
      <c r="V480" s="44">
        <v>1886.33</v>
      </c>
      <c r="W480" s="44">
        <v>1953.95</v>
      </c>
      <c r="X480" s="44">
        <v>1941.41</v>
      </c>
      <c r="Y480" s="44">
        <v>1818</v>
      </c>
      <c r="Z480" s="44">
        <v>1490.96</v>
      </c>
      <c r="AA480" s="44">
        <v>1428.22</v>
      </c>
    </row>
    <row r="481" spans="1:27" ht="12.75" customHeight="1" outlineLevel="1" x14ac:dyDescent="0.2">
      <c r="A481" s="97" t="s">
        <v>2810</v>
      </c>
      <c r="B481" s="63" t="s">
        <v>90</v>
      </c>
      <c r="C481" s="43" t="s">
        <v>79</v>
      </c>
      <c r="D481" s="44">
        <f>$D$471</f>
        <v>434.18</v>
      </c>
      <c r="E481" s="44">
        <f t="shared" ref="E481:AA481" si="277">$D$471</f>
        <v>434.18</v>
      </c>
      <c r="F481" s="44">
        <f t="shared" si="277"/>
        <v>434.18</v>
      </c>
      <c r="G481" s="44">
        <f t="shared" si="277"/>
        <v>434.18</v>
      </c>
      <c r="H481" s="44">
        <f t="shared" si="277"/>
        <v>434.18</v>
      </c>
      <c r="I481" s="44">
        <f t="shared" si="277"/>
        <v>434.18</v>
      </c>
      <c r="J481" s="44">
        <f t="shared" si="277"/>
        <v>434.18</v>
      </c>
      <c r="K481" s="44">
        <f t="shared" si="277"/>
        <v>434.18</v>
      </c>
      <c r="L481" s="44">
        <f t="shared" si="277"/>
        <v>434.18</v>
      </c>
      <c r="M481" s="44">
        <f t="shared" si="277"/>
        <v>434.18</v>
      </c>
      <c r="N481" s="44">
        <f t="shared" si="277"/>
        <v>434.18</v>
      </c>
      <c r="O481" s="44">
        <f t="shared" si="277"/>
        <v>434.18</v>
      </c>
      <c r="P481" s="44">
        <f t="shared" si="277"/>
        <v>434.18</v>
      </c>
      <c r="Q481" s="44">
        <f t="shared" si="277"/>
        <v>434.18</v>
      </c>
      <c r="R481" s="44">
        <f t="shared" si="277"/>
        <v>434.18</v>
      </c>
      <c r="S481" s="44">
        <f t="shared" si="277"/>
        <v>434.18</v>
      </c>
      <c r="T481" s="44">
        <f t="shared" si="277"/>
        <v>434.18</v>
      </c>
      <c r="U481" s="44">
        <f t="shared" si="277"/>
        <v>434.18</v>
      </c>
      <c r="V481" s="44">
        <f t="shared" si="277"/>
        <v>434.18</v>
      </c>
      <c r="W481" s="44">
        <f t="shared" si="277"/>
        <v>434.18</v>
      </c>
      <c r="X481" s="44">
        <f t="shared" si="277"/>
        <v>434.18</v>
      </c>
      <c r="Y481" s="44">
        <f t="shared" si="277"/>
        <v>434.18</v>
      </c>
      <c r="Z481" s="44">
        <f t="shared" si="277"/>
        <v>434.18</v>
      </c>
      <c r="AA481" s="44">
        <f t="shared" si="277"/>
        <v>434.18</v>
      </c>
    </row>
    <row r="482" spans="1:27" ht="12.75" customHeight="1" outlineLevel="1" x14ac:dyDescent="0.2">
      <c r="A482" s="97" t="s">
        <v>2811</v>
      </c>
      <c r="B482" s="63" t="s">
        <v>83</v>
      </c>
      <c r="C482" s="43" t="s">
        <v>79</v>
      </c>
      <c r="D482" s="44">
        <v>4.3</v>
      </c>
      <c r="E482" s="44">
        <v>4.3</v>
      </c>
      <c r="F482" s="44">
        <v>4.3</v>
      </c>
      <c r="G482" s="44">
        <v>4.3</v>
      </c>
      <c r="H482" s="44">
        <v>4.3</v>
      </c>
      <c r="I482" s="44">
        <v>4.3</v>
      </c>
      <c r="J482" s="44">
        <v>4.3</v>
      </c>
      <c r="K482" s="44">
        <v>4.3</v>
      </c>
      <c r="L482" s="44">
        <v>4.3</v>
      </c>
      <c r="M482" s="44">
        <v>4.3</v>
      </c>
      <c r="N482" s="44">
        <v>4.3</v>
      </c>
      <c r="O482" s="44">
        <v>4.3</v>
      </c>
      <c r="P482" s="44">
        <v>4.3</v>
      </c>
      <c r="Q482" s="44">
        <v>4.3</v>
      </c>
      <c r="R482" s="44">
        <v>4.3</v>
      </c>
      <c r="S482" s="44">
        <v>4.3</v>
      </c>
      <c r="T482" s="44">
        <v>4.3</v>
      </c>
      <c r="U482" s="44">
        <v>4.3</v>
      </c>
      <c r="V482" s="44">
        <v>4.3</v>
      </c>
      <c r="W482" s="44">
        <v>4.3</v>
      </c>
      <c r="X482" s="44">
        <v>4.3</v>
      </c>
      <c r="Y482" s="44">
        <v>4.3</v>
      </c>
      <c r="Z482" s="44">
        <v>4.3</v>
      </c>
      <c r="AA482" s="44">
        <v>4.3</v>
      </c>
    </row>
    <row r="483" spans="1:27" ht="12.75" customHeight="1" outlineLevel="1" x14ac:dyDescent="0.2">
      <c r="A483" s="97" t="s">
        <v>2812</v>
      </c>
      <c r="B483" s="63" t="s">
        <v>81</v>
      </c>
      <c r="C483" s="43" t="s">
        <v>79</v>
      </c>
      <c r="D483" s="44">
        <f>$D$11</f>
        <v>88.27</v>
      </c>
      <c r="E483" s="44">
        <f t="shared" ref="E483:AA483" si="278">$D$11</f>
        <v>88.27</v>
      </c>
      <c r="F483" s="44">
        <f t="shared" si="278"/>
        <v>88.27</v>
      </c>
      <c r="G483" s="44">
        <f t="shared" si="278"/>
        <v>88.27</v>
      </c>
      <c r="H483" s="44">
        <f t="shared" si="278"/>
        <v>88.27</v>
      </c>
      <c r="I483" s="44">
        <f t="shared" si="278"/>
        <v>88.27</v>
      </c>
      <c r="J483" s="44">
        <f t="shared" si="278"/>
        <v>88.27</v>
      </c>
      <c r="K483" s="44">
        <f t="shared" si="278"/>
        <v>88.27</v>
      </c>
      <c r="L483" s="44">
        <f t="shared" si="278"/>
        <v>88.27</v>
      </c>
      <c r="M483" s="44">
        <f t="shared" si="278"/>
        <v>88.27</v>
      </c>
      <c r="N483" s="44">
        <f t="shared" si="278"/>
        <v>88.27</v>
      </c>
      <c r="O483" s="44">
        <f t="shared" si="278"/>
        <v>88.27</v>
      </c>
      <c r="P483" s="44">
        <f t="shared" si="278"/>
        <v>88.27</v>
      </c>
      <c r="Q483" s="44">
        <f t="shared" si="278"/>
        <v>88.27</v>
      </c>
      <c r="R483" s="44">
        <f t="shared" si="278"/>
        <v>88.27</v>
      </c>
      <c r="S483" s="44">
        <f t="shared" si="278"/>
        <v>88.27</v>
      </c>
      <c r="T483" s="44">
        <f t="shared" si="278"/>
        <v>88.27</v>
      </c>
      <c r="U483" s="44">
        <f t="shared" si="278"/>
        <v>88.27</v>
      </c>
      <c r="V483" s="44">
        <f t="shared" si="278"/>
        <v>88.27</v>
      </c>
      <c r="W483" s="44">
        <f t="shared" si="278"/>
        <v>88.27</v>
      </c>
      <c r="X483" s="44">
        <f t="shared" si="278"/>
        <v>88.27</v>
      </c>
      <c r="Y483" s="44">
        <f t="shared" si="278"/>
        <v>88.27</v>
      </c>
      <c r="Z483" s="44">
        <f t="shared" si="278"/>
        <v>88.27</v>
      </c>
      <c r="AA483" s="44">
        <f t="shared" si="278"/>
        <v>88.27</v>
      </c>
    </row>
    <row r="484" spans="1:27" x14ac:dyDescent="0.2">
      <c r="A484" s="96" t="s">
        <v>2813</v>
      </c>
      <c r="B484" s="28" t="str">
        <f>"04"&amp;"."&amp;$B$777&amp;"."&amp;$B$778</f>
        <v>04.04.2024</v>
      </c>
      <c r="C484" s="88" t="s">
        <v>76</v>
      </c>
      <c r="D484" s="89">
        <f>ROUND(((D485+D486+D488+D487)/1000),5)</f>
        <v>1.77735</v>
      </c>
      <c r="E484" s="89">
        <f>ROUND(((E485+E486+E488+E487)/1000),5)</f>
        <v>1.71268</v>
      </c>
      <c r="F484" s="89">
        <f>ROUND(((F485+F486+F488+F487)/1000),5)</f>
        <v>1.68143</v>
      </c>
      <c r="G484" s="89">
        <f t="shared" ref="G484:AA484" si="279">ROUND(((G485+G486+G488+G487)/1000),5)</f>
        <v>1.68573</v>
      </c>
      <c r="H484" s="89">
        <f t="shared" si="279"/>
        <v>1.7129399999999999</v>
      </c>
      <c r="I484" s="89">
        <f t="shared" si="279"/>
        <v>1.8212900000000001</v>
      </c>
      <c r="J484" s="89">
        <f t="shared" si="279"/>
        <v>1.93571</v>
      </c>
      <c r="K484" s="89">
        <f t="shared" si="279"/>
        <v>2.0706099999999998</v>
      </c>
      <c r="L484" s="89">
        <f t="shared" si="279"/>
        <v>2.4226700000000001</v>
      </c>
      <c r="M484" s="89">
        <f t="shared" si="279"/>
        <v>2.5211000000000001</v>
      </c>
      <c r="N484" s="89">
        <f t="shared" si="279"/>
        <v>2.5367299999999999</v>
      </c>
      <c r="O484" s="89">
        <f t="shared" si="279"/>
        <v>2.5265300000000002</v>
      </c>
      <c r="P484" s="89">
        <f t="shared" si="279"/>
        <v>2.5109499999999998</v>
      </c>
      <c r="Q484" s="89">
        <f t="shared" si="279"/>
        <v>2.5335399999999999</v>
      </c>
      <c r="R484" s="89">
        <f t="shared" si="279"/>
        <v>2.51356</v>
      </c>
      <c r="S484" s="89">
        <f t="shared" si="279"/>
        <v>2.5011199999999998</v>
      </c>
      <c r="T484" s="89">
        <f t="shared" si="279"/>
        <v>2.4972799999999999</v>
      </c>
      <c r="U484" s="89">
        <f t="shared" si="279"/>
        <v>2.4073500000000001</v>
      </c>
      <c r="V484" s="89">
        <f t="shared" si="279"/>
        <v>2.4433400000000001</v>
      </c>
      <c r="W484" s="89">
        <f t="shared" si="279"/>
        <v>2.4994800000000001</v>
      </c>
      <c r="X484" s="89">
        <f t="shared" si="279"/>
        <v>2.4976799999999999</v>
      </c>
      <c r="Y484" s="89">
        <f t="shared" si="279"/>
        <v>2.3828900000000002</v>
      </c>
      <c r="Z484" s="89">
        <f t="shared" si="279"/>
        <v>2.07064</v>
      </c>
      <c r="AA484" s="89">
        <f t="shared" si="279"/>
        <v>1.9702500000000001</v>
      </c>
    </row>
    <row r="485" spans="1:27" ht="12.75" customHeight="1" outlineLevel="1" x14ac:dyDescent="0.2">
      <c r="A485" s="97" t="s">
        <v>2814</v>
      </c>
      <c r="B485" s="63" t="s">
        <v>242</v>
      </c>
      <c r="C485" s="43" t="s">
        <v>79</v>
      </c>
      <c r="D485" s="44">
        <v>1250.5999999999999</v>
      </c>
      <c r="E485" s="44">
        <v>1185.93</v>
      </c>
      <c r="F485" s="44">
        <v>1154.68</v>
      </c>
      <c r="G485" s="44">
        <v>1158.98</v>
      </c>
      <c r="H485" s="44">
        <v>1186.19</v>
      </c>
      <c r="I485" s="44">
        <v>1294.54</v>
      </c>
      <c r="J485" s="44">
        <v>1408.96</v>
      </c>
      <c r="K485" s="44">
        <v>1543.86</v>
      </c>
      <c r="L485" s="44">
        <v>1895.92</v>
      </c>
      <c r="M485" s="44">
        <v>1994.35</v>
      </c>
      <c r="N485" s="44">
        <v>2009.98</v>
      </c>
      <c r="O485" s="44">
        <v>1999.78</v>
      </c>
      <c r="P485" s="44">
        <v>1984.2</v>
      </c>
      <c r="Q485" s="44">
        <v>2006.79</v>
      </c>
      <c r="R485" s="44">
        <v>1986.81</v>
      </c>
      <c r="S485" s="44">
        <v>1974.37</v>
      </c>
      <c r="T485" s="44">
        <v>1970.53</v>
      </c>
      <c r="U485" s="44">
        <v>1880.6</v>
      </c>
      <c r="V485" s="44">
        <v>1916.59</v>
      </c>
      <c r="W485" s="44">
        <v>1972.73</v>
      </c>
      <c r="X485" s="44">
        <v>1970.93</v>
      </c>
      <c r="Y485" s="44">
        <v>1856.14</v>
      </c>
      <c r="Z485" s="44">
        <v>1543.89</v>
      </c>
      <c r="AA485" s="44">
        <v>1443.5</v>
      </c>
    </row>
    <row r="486" spans="1:27" ht="12.75" customHeight="1" outlineLevel="1" x14ac:dyDescent="0.2">
      <c r="A486" s="97" t="s">
        <v>2815</v>
      </c>
      <c r="B486" s="63" t="s">
        <v>90</v>
      </c>
      <c r="C486" s="43" t="s">
        <v>79</v>
      </c>
      <c r="D486" s="44">
        <f>$D$471</f>
        <v>434.18</v>
      </c>
      <c r="E486" s="44">
        <f t="shared" ref="E486:AA486" si="280">$D$471</f>
        <v>434.18</v>
      </c>
      <c r="F486" s="44">
        <f t="shared" si="280"/>
        <v>434.18</v>
      </c>
      <c r="G486" s="44">
        <f t="shared" si="280"/>
        <v>434.18</v>
      </c>
      <c r="H486" s="44">
        <f t="shared" si="280"/>
        <v>434.18</v>
      </c>
      <c r="I486" s="44">
        <f t="shared" si="280"/>
        <v>434.18</v>
      </c>
      <c r="J486" s="44">
        <f t="shared" si="280"/>
        <v>434.18</v>
      </c>
      <c r="K486" s="44">
        <f t="shared" si="280"/>
        <v>434.18</v>
      </c>
      <c r="L486" s="44">
        <f t="shared" si="280"/>
        <v>434.18</v>
      </c>
      <c r="M486" s="44">
        <f t="shared" si="280"/>
        <v>434.18</v>
      </c>
      <c r="N486" s="44">
        <f t="shared" si="280"/>
        <v>434.18</v>
      </c>
      <c r="O486" s="44">
        <f t="shared" si="280"/>
        <v>434.18</v>
      </c>
      <c r="P486" s="44">
        <f t="shared" si="280"/>
        <v>434.18</v>
      </c>
      <c r="Q486" s="44">
        <f t="shared" si="280"/>
        <v>434.18</v>
      </c>
      <c r="R486" s="44">
        <f t="shared" si="280"/>
        <v>434.18</v>
      </c>
      <c r="S486" s="44">
        <f t="shared" si="280"/>
        <v>434.18</v>
      </c>
      <c r="T486" s="44">
        <f t="shared" si="280"/>
        <v>434.18</v>
      </c>
      <c r="U486" s="44">
        <f t="shared" si="280"/>
        <v>434.18</v>
      </c>
      <c r="V486" s="44">
        <f t="shared" si="280"/>
        <v>434.18</v>
      </c>
      <c r="W486" s="44">
        <f t="shared" si="280"/>
        <v>434.18</v>
      </c>
      <c r="X486" s="44">
        <f t="shared" si="280"/>
        <v>434.18</v>
      </c>
      <c r="Y486" s="44">
        <f t="shared" si="280"/>
        <v>434.18</v>
      </c>
      <c r="Z486" s="44">
        <f t="shared" si="280"/>
        <v>434.18</v>
      </c>
      <c r="AA486" s="44">
        <f t="shared" si="280"/>
        <v>434.18</v>
      </c>
    </row>
    <row r="487" spans="1:27" ht="12.75" customHeight="1" outlineLevel="1" x14ac:dyDescent="0.2">
      <c r="A487" s="97" t="s">
        <v>2816</v>
      </c>
      <c r="B487" s="63" t="s">
        <v>83</v>
      </c>
      <c r="C487" s="43" t="s">
        <v>79</v>
      </c>
      <c r="D487" s="44">
        <v>4.3</v>
      </c>
      <c r="E487" s="44">
        <v>4.3</v>
      </c>
      <c r="F487" s="44">
        <v>4.3</v>
      </c>
      <c r="G487" s="44">
        <v>4.3</v>
      </c>
      <c r="H487" s="44">
        <v>4.3</v>
      </c>
      <c r="I487" s="44">
        <v>4.3</v>
      </c>
      <c r="J487" s="44">
        <v>4.3</v>
      </c>
      <c r="K487" s="44">
        <v>4.3</v>
      </c>
      <c r="L487" s="44">
        <v>4.3</v>
      </c>
      <c r="M487" s="44">
        <v>4.3</v>
      </c>
      <c r="N487" s="44">
        <v>4.3</v>
      </c>
      <c r="O487" s="44">
        <v>4.3</v>
      </c>
      <c r="P487" s="44">
        <v>4.3</v>
      </c>
      <c r="Q487" s="44">
        <v>4.3</v>
      </c>
      <c r="R487" s="44">
        <v>4.3</v>
      </c>
      <c r="S487" s="44">
        <v>4.3</v>
      </c>
      <c r="T487" s="44">
        <v>4.3</v>
      </c>
      <c r="U487" s="44">
        <v>4.3</v>
      </c>
      <c r="V487" s="44">
        <v>4.3</v>
      </c>
      <c r="W487" s="44">
        <v>4.3</v>
      </c>
      <c r="X487" s="44">
        <v>4.3</v>
      </c>
      <c r="Y487" s="44">
        <v>4.3</v>
      </c>
      <c r="Z487" s="44">
        <v>4.3</v>
      </c>
      <c r="AA487" s="44">
        <v>4.3</v>
      </c>
    </row>
    <row r="488" spans="1:27" ht="12.75" customHeight="1" outlineLevel="1" x14ac:dyDescent="0.2">
      <c r="A488" s="97" t="s">
        <v>2817</v>
      </c>
      <c r="B488" s="63" t="s">
        <v>81</v>
      </c>
      <c r="C488" s="43" t="s">
        <v>79</v>
      </c>
      <c r="D488" s="44">
        <f>$D$11</f>
        <v>88.27</v>
      </c>
      <c r="E488" s="44">
        <f t="shared" ref="E488:AA488" si="281">$D$11</f>
        <v>88.27</v>
      </c>
      <c r="F488" s="44">
        <f t="shared" si="281"/>
        <v>88.27</v>
      </c>
      <c r="G488" s="44">
        <f t="shared" si="281"/>
        <v>88.27</v>
      </c>
      <c r="H488" s="44">
        <f t="shared" si="281"/>
        <v>88.27</v>
      </c>
      <c r="I488" s="44">
        <f t="shared" si="281"/>
        <v>88.27</v>
      </c>
      <c r="J488" s="44">
        <f t="shared" si="281"/>
        <v>88.27</v>
      </c>
      <c r="K488" s="44">
        <f t="shared" si="281"/>
        <v>88.27</v>
      </c>
      <c r="L488" s="44">
        <f t="shared" si="281"/>
        <v>88.27</v>
      </c>
      <c r="M488" s="44">
        <f t="shared" si="281"/>
        <v>88.27</v>
      </c>
      <c r="N488" s="44">
        <f t="shared" si="281"/>
        <v>88.27</v>
      </c>
      <c r="O488" s="44">
        <f t="shared" si="281"/>
        <v>88.27</v>
      </c>
      <c r="P488" s="44">
        <f t="shared" si="281"/>
        <v>88.27</v>
      </c>
      <c r="Q488" s="44">
        <f t="shared" si="281"/>
        <v>88.27</v>
      </c>
      <c r="R488" s="44">
        <f t="shared" si="281"/>
        <v>88.27</v>
      </c>
      <c r="S488" s="44">
        <f t="shared" si="281"/>
        <v>88.27</v>
      </c>
      <c r="T488" s="44">
        <f t="shared" si="281"/>
        <v>88.27</v>
      </c>
      <c r="U488" s="44">
        <f t="shared" si="281"/>
        <v>88.27</v>
      </c>
      <c r="V488" s="44">
        <f t="shared" si="281"/>
        <v>88.27</v>
      </c>
      <c r="W488" s="44">
        <f t="shared" si="281"/>
        <v>88.27</v>
      </c>
      <c r="X488" s="44">
        <f t="shared" si="281"/>
        <v>88.27</v>
      </c>
      <c r="Y488" s="44">
        <f t="shared" si="281"/>
        <v>88.27</v>
      </c>
      <c r="Z488" s="44">
        <f t="shared" si="281"/>
        <v>88.27</v>
      </c>
      <c r="AA488" s="44">
        <f t="shared" si="281"/>
        <v>88.27</v>
      </c>
    </row>
    <row r="489" spans="1:27" x14ac:dyDescent="0.2">
      <c r="A489" s="96" t="s">
        <v>2818</v>
      </c>
      <c r="B489" s="28" t="str">
        <f>"05"&amp;"."&amp;$B$777&amp;"."&amp;$B$778</f>
        <v>05.04.2024</v>
      </c>
      <c r="C489" s="88" t="s">
        <v>76</v>
      </c>
      <c r="D489" s="89">
        <f>ROUND(((D490+D491+D493+D492)/1000),5)</f>
        <v>1.78548</v>
      </c>
      <c r="E489" s="89">
        <f>ROUND(((E490+E491+E493+E492)/1000),5)</f>
        <v>1.7071099999999999</v>
      </c>
      <c r="F489" s="89">
        <f>ROUND(((F490+F491+F493+F492)/1000),5)</f>
        <v>1.69693</v>
      </c>
      <c r="G489" s="89">
        <f t="shared" ref="G489:AA489" si="282">ROUND(((G490+G491+G493+G492)/1000),5)</f>
        <v>1.69825</v>
      </c>
      <c r="H489" s="89">
        <f t="shared" si="282"/>
        <v>1.73221</v>
      </c>
      <c r="I489" s="89">
        <f t="shared" si="282"/>
        <v>1.8438099999999999</v>
      </c>
      <c r="J489" s="89">
        <f t="shared" si="282"/>
        <v>1.9569399999999999</v>
      </c>
      <c r="K489" s="89">
        <f t="shared" si="282"/>
        <v>2.1699099999999998</v>
      </c>
      <c r="L489" s="89">
        <f t="shared" si="282"/>
        <v>2.4206400000000001</v>
      </c>
      <c r="M489" s="89">
        <f t="shared" si="282"/>
        <v>2.47587</v>
      </c>
      <c r="N489" s="89">
        <f t="shared" si="282"/>
        <v>2.4845000000000002</v>
      </c>
      <c r="O489" s="89">
        <f t="shared" si="282"/>
        <v>2.4860600000000002</v>
      </c>
      <c r="P489" s="89">
        <f t="shared" si="282"/>
        <v>2.47627</v>
      </c>
      <c r="Q489" s="89">
        <f t="shared" si="282"/>
        <v>2.4798300000000002</v>
      </c>
      <c r="R489" s="89">
        <f t="shared" si="282"/>
        <v>2.4756499999999999</v>
      </c>
      <c r="S489" s="89">
        <f t="shared" si="282"/>
        <v>2.4709400000000001</v>
      </c>
      <c r="T489" s="89">
        <f t="shared" si="282"/>
        <v>2.46305</v>
      </c>
      <c r="U489" s="89">
        <f t="shared" si="282"/>
        <v>2.4050799999999999</v>
      </c>
      <c r="V489" s="89">
        <f t="shared" si="282"/>
        <v>2.41411</v>
      </c>
      <c r="W489" s="89">
        <f t="shared" si="282"/>
        <v>2.4658500000000001</v>
      </c>
      <c r="X489" s="89">
        <f t="shared" si="282"/>
        <v>2.4757799999999999</v>
      </c>
      <c r="Y489" s="89">
        <f t="shared" si="282"/>
        <v>2.93099</v>
      </c>
      <c r="Z489" s="89">
        <f t="shared" si="282"/>
        <v>2.6504799999999999</v>
      </c>
      <c r="AA489" s="89">
        <f t="shared" si="282"/>
        <v>2.1044700000000001</v>
      </c>
    </row>
    <row r="490" spans="1:27" ht="12.75" customHeight="1" outlineLevel="1" x14ac:dyDescent="0.2">
      <c r="A490" s="97" t="s">
        <v>2819</v>
      </c>
      <c r="B490" s="63" t="s">
        <v>242</v>
      </c>
      <c r="C490" s="43" t="s">
        <v>79</v>
      </c>
      <c r="D490" s="44">
        <v>1258.73</v>
      </c>
      <c r="E490" s="44">
        <v>1180.3599999999999</v>
      </c>
      <c r="F490" s="44">
        <v>1170.18</v>
      </c>
      <c r="G490" s="44">
        <v>1171.5</v>
      </c>
      <c r="H490" s="44">
        <v>1205.46</v>
      </c>
      <c r="I490" s="44">
        <v>1317.06</v>
      </c>
      <c r="J490" s="44">
        <v>1430.19</v>
      </c>
      <c r="K490" s="44">
        <v>1643.16</v>
      </c>
      <c r="L490" s="44">
        <v>1893.89</v>
      </c>
      <c r="M490" s="44">
        <v>1949.12</v>
      </c>
      <c r="N490" s="44">
        <v>1957.75</v>
      </c>
      <c r="O490" s="44">
        <v>1959.31</v>
      </c>
      <c r="P490" s="44">
        <v>1949.52</v>
      </c>
      <c r="Q490" s="44">
        <v>1953.08</v>
      </c>
      <c r="R490" s="44">
        <v>1948.9</v>
      </c>
      <c r="S490" s="44">
        <v>1944.19</v>
      </c>
      <c r="T490" s="44">
        <v>1936.3</v>
      </c>
      <c r="U490" s="44">
        <v>1878.33</v>
      </c>
      <c r="V490" s="44">
        <v>1887.36</v>
      </c>
      <c r="W490" s="44">
        <v>1939.1</v>
      </c>
      <c r="X490" s="44">
        <v>1949.03</v>
      </c>
      <c r="Y490" s="44">
        <v>2404.2399999999998</v>
      </c>
      <c r="Z490" s="44">
        <v>2123.73</v>
      </c>
      <c r="AA490" s="44">
        <v>1577.72</v>
      </c>
    </row>
    <row r="491" spans="1:27" ht="12.75" customHeight="1" outlineLevel="1" x14ac:dyDescent="0.2">
      <c r="A491" s="97" t="s">
        <v>2820</v>
      </c>
      <c r="B491" s="63" t="s">
        <v>90</v>
      </c>
      <c r="C491" s="43" t="s">
        <v>79</v>
      </c>
      <c r="D491" s="44">
        <f>$D$471</f>
        <v>434.18</v>
      </c>
      <c r="E491" s="44">
        <f t="shared" ref="E491:AA491" si="283">$D$471</f>
        <v>434.18</v>
      </c>
      <c r="F491" s="44">
        <f t="shared" si="283"/>
        <v>434.18</v>
      </c>
      <c r="G491" s="44">
        <f t="shared" si="283"/>
        <v>434.18</v>
      </c>
      <c r="H491" s="44">
        <f t="shared" si="283"/>
        <v>434.18</v>
      </c>
      <c r="I491" s="44">
        <f t="shared" si="283"/>
        <v>434.18</v>
      </c>
      <c r="J491" s="44">
        <f t="shared" si="283"/>
        <v>434.18</v>
      </c>
      <c r="K491" s="44">
        <f t="shared" si="283"/>
        <v>434.18</v>
      </c>
      <c r="L491" s="44">
        <f t="shared" si="283"/>
        <v>434.18</v>
      </c>
      <c r="M491" s="44">
        <f t="shared" si="283"/>
        <v>434.18</v>
      </c>
      <c r="N491" s="44">
        <f t="shared" si="283"/>
        <v>434.18</v>
      </c>
      <c r="O491" s="44">
        <f t="shared" si="283"/>
        <v>434.18</v>
      </c>
      <c r="P491" s="44">
        <f t="shared" si="283"/>
        <v>434.18</v>
      </c>
      <c r="Q491" s="44">
        <f t="shared" si="283"/>
        <v>434.18</v>
      </c>
      <c r="R491" s="44">
        <f t="shared" si="283"/>
        <v>434.18</v>
      </c>
      <c r="S491" s="44">
        <f t="shared" si="283"/>
        <v>434.18</v>
      </c>
      <c r="T491" s="44">
        <f t="shared" si="283"/>
        <v>434.18</v>
      </c>
      <c r="U491" s="44">
        <f t="shared" si="283"/>
        <v>434.18</v>
      </c>
      <c r="V491" s="44">
        <f t="shared" si="283"/>
        <v>434.18</v>
      </c>
      <c r="W491" s="44">
        <f t="shared" si="283"/>
        <v>434.18</v>
      </c>
      <c r="X491" s="44">
        <f t="shared" si="283"/>
        <v>434.18</v>
      </c>
      <c r="Y491" s="44">
        <f t="shared" si="283"/>
        <v>434.18</v>
      </c>
      <c r="Z491" s="44">
        <f t="shared" si="283"/>
        <v>434.18</v>
      </c>
      <c r="AA491" s="44">
        <f t="shared" si="283"/>
        <v>434.18</v>
      </c>
    </row>
    <row r="492" spans="1:27" ht="12.75" customHeight="1" outlineLevel="1" x14ac:dyDescent="0.2">
      <c r="A492" s="97" t="s">
        <v>2821</v>
      </c>
      <c r="B492" s="63" t="s">
        <v>83</v>
      </c>
      <c r="C492" s="43" t="s">
        <v>79</v>
      </c>
      <c r="D492" s="44">
        <v>4.3</v>
      </c>
      <c r="E492" s="44">
        <v>4.3</v>
      </c>
      <c r="F492" s="44">
        <v>4.3</v>
      </c>
      <c r="G492" s="44">
        <v>4.3</v>
      </c>
      <c r="H492" s="44">
        <v>4.3</v>
      </c>
      <c r="I492" s="44">
        <v>4.3</v>
      </c>
      <c r="J492" s="44">
        <v>4.3</v>
      </c>
      <c r="K492" s="44">
        <v>4.3</v>
      </c>
      <c r="L492" s="44">
        <v>4.3</v>
      </c>
      <c r="M492" s="44">
        <v>4.3</v>
      </c>
      <c r="N492" s="44">
        <v>4.3</v>
      </c>
      <c r="O492" s="44">
        <v>4.3</v>
      </c>
      <c r="P492" s="44">
        <v>4.3</v>
      </c>
      <c r="Q492" s="44">
        <v>4.3</v>
      </c>
      <c r="R492" s="44">
        <v>4.3</v>
      </c>
      <c r="S492" s="44">
        <v>4.3</v>
      </c>
      <c r="T492" s="44">
        <v>4.3</v>
      </c>
      <c r="U492" s="44">
        <v>4.3</v>
      </c>
      <c r="V492" s="44">
        <v>4.3</v>
      </c>
      <c r="W492" s="44">
        <v>4.3</v>
      </c>
      <c r="X492" s="44">
        <v>4.3</v>
      </c>
      <c r="Y492" s="44">
        <v>4.3</v>
      </c>
      <c r="Z492" s="44">
        <v>4.3</v>
      </c>
      <c r="AA492" s="44">
        <v>4.3</v>
      </c>
    </row>
    <row r="493" spans="1:27" ht="12.75" customHeight="1" outlineLevel="1" x14ac:dyDescent="0.2">
      <c r="A493" s="97" t="s">
        <v>2822</v>
      </c>
      <c r="B493" s="63" t="s">
        <v>81</v>
      </c>
      <c r="C493" s="43" t="s">
        <v>79</v>
      </c>
      <c r="D493" s="44">
        <f>$D$11</f>
        <v>88.27</v>
      </c>
      <c r="E493" s="44">
        <f t="shared" ref="E493:AA493" si="284">$D$11</f>
        <v>88.27</v>
      </c>
      <c r="F493" s="44">
        <f t="shared" si="284"/>
        <v>88.27</v>
      </c>
      <c r="G493" s="44">
        <f t="shared" si="284"/>
        <v>88.27</v>
      </c>
      <c r="H493" s="44">
        <f t="shared" si="284"/>
        <v>88.27</v>
      </c>
      <c r="I493" s="44">
        <f t="shared" si="284"/>
        <v>88.27</v>
      </c>
      <c r="J493" s="44">
        <f t="shared" si="284"/>
        <v>88.27</v>
      </c>
      <c r="K493" s="44">
        <f t="shared" si="284"/>
        <v>88.27</v>
      </c>
      <c r="L493" s="44">
        <f t="shared" si="284"/>
        <v>88.27</v>
      </c>
      <c r="M493" s="44">
        <f t="shared" si="284"/>
        <v>88.27</v>
      </c>
      <c r="N493" s="44">
        <f t="shared" si="284"/>
        <v>88.27</v>
      </c>
      <c r="O493" s="44">
        <f t="shared" si="284"/>
        <v>88.27</v>
      </c>
      <c r="P493" s="44">
        <f t="shared" si="284"/>
        <v>88.27</v>
      </c>
      <c r="Q493" s="44">
        <f t="shared" si="284"/>
        <v>88.27</v>
      </c>
      <c r="R493" s="44">
        <f t="shared" si="284"/>
        <v>88.27</v>
      </c>
      <c r="S493" s="44">
        <f t="shared" si="284"/>
        <v>88.27</v>
      </c>
      <c r="T493" s="44">
        <f t="shared" si="284"/>
        <v>88.27</v>
      </c>
      <c r="U493" s="44">
        <f t="shared" si="284"/>
        <v>88.27</v>
      </c>
      <c r="V493" s="44">
        <f t="shared" si="284"/>
        <v>88.27</v>
      </c>
      <c r="W493" s="44">
        <f t="shared" si="284"/>
        <v>88.27</v>
      </c>
      <c r="X493" s="44">
        <f t="shared" si="284"/>
        <v>88.27</v>
      </c>
      <c r="Y493" s="44">
        <f t="shared" si="284"/>
        <v>88.27</v>
      </c>
      <c r="Z493" s="44">
        <f t="shared" si="284"/>
        <v>88.27</v>
      </c>
      <c r="AA493" s="44">
        <f t="shared" si="284"/>
        <v>88.27</v>
      </c>
    </row>
    <row r="494" spans="1:27" x14ac:dyDescent="0.2">
      <c r="A494" s="96" t="s">
        <v>2823</v>
      </c>
      <c r="B494" s="28" t="str">
        <f>"06"&amp;"."&amp;$B$777&amp;"."&amp;$B$778</f>
        <v>06.04.2024</v>
      </c>
      <c r="C494" s="88" t="s">
        <v>76</v>
      </c>
      <c r="D494" s="89">
        <f>ROUND(((D495+D496+D498+D497)/1000),5)</f>
        <v>1.9565900000000001</v>
      </c>
      <c r="E494" s="89">
        <f>ROUND(((E495+E496+E498+E497)/1000),5)</f>
        <v>1.79501</v>
      </c>
      <c r="F494" s="89">
        <f>ROUND(((F495+F496+F498+F497)/1000),5)</f>
        <v>1.74942</v>
      </c>
      <c r="G494" s="89">
        <f t="shared" ref="G494:AA494" si="285">ROUND(((G495+G496+G498+G497)/1000),5)</f>
        <v>1.7456799999999999</v>
      </c>
      <c r="H494" s="89">
        <f t="shared" si="285"/>
        <v>1.7890200000000001</v>
      </c>
      <c r="I494" s="89">
        <f t="shared" si="285"/>
        <v>1.8515200000000001</v>
      </c>
      <c r="J494" s="89">
        <f t="shared" si="285"/>
        <v>1.87466</v>
      </c>
      <c r="K494" s="89">
        <f t="shared" si="285"/>
        <v>1.97709</v>
      </c>
      <c r="L494" s="89">
        <f t="shared" si="285"/>
        <v>2.3597299999999999</v>
      </c>
      <c r="M494" s="89">
        <f t="shared" si="285"/>
        <v>2.4531700000000001</v>
      </c>
      <c r="N494" s="89">
        <f t="shared" si="285"/>
        <v>2.62479</v>
      </c>
      <c r="O494" s="89">
        <f t="shared" si="285"/>
        <v>2.47865</v>
      </c>
      <c r="P494" s="89">
        <f t="shared" si="285"/>
        <v>2.4778699999999998</v>
      </c>
      <c r="Q494" s="89">
        <f t="shared" si="285"/>
        <v>2.4770400000000001</v>
      </c>
      <c r="R494" s="89">
        <f t="shared" si="285"/>
        <v>2.4742999999999999</v>
      </c>
      <c r="S494" s="89">
        <f t="shared" si="285"/>
        <v>2.4703900000000001</v>
      </c>
      <c r="T494" s="89">
        <f t="shared" si="285"/>
        <v>2.5567700000000002</v>
      </c>
      <c r="U494" s="89">
        <f t="shared" si="285"/>
        <v>2.3887499999999999</v>
      </c>
      <c r="V494" s="89">
        <f t="shared" si="285"/>
        <v>2.3996200000000001</v>
      </c>
      <c r="W494" s="89">
        <f t="shared" si="285"/>
        <v>2.47926</v>
      </c>
      <c r="X494" s="89">
        <f t="shared" si="285"/>
        <v>2.47742</v>
      </c>
      <c r="Y494" s="89">
        <f t="shared" si="285"/>
        <v>2.35372</v>
      </c>
      <c r="Z494" s="89">
        <f t="shared" si="285"/>
        <v>2.0778300000000001</v>
      </c>
      <c r="AA494" s="89">
        <f t="shared" si="285"/>
        <v>1.9662200000000001</v>
      </c>
    </row>
    <row r="495" spans="1:27" ht="12.75" customHeight="1" outlineLevel="1" x14ac:dyDescent="0.2">
      <c r="A495" s="97" t="s">
        <v>2824</v>
      </c>
      <c r="B495" s="63" t="s">
        <v>242</v>
      </c>
      <c r="C495" s="43" t="s">
        <v>79</v>
      </c>
      <c r="D495" s="44">
        <v>1429.84</v>
      </c>
      <c r="E495" s="44">
        <v>1268.26</v>
      </c>
      <c r="F495" s="44">
        <v>1222.67</v>
      </c>
      <c r="G495" s="44">
        <v>1218.93</v>
      </c>
      <c r="H495" s="44">
        <v>1262.27</v>
      </c>
      <c r="I495" s="44">
        <v>1324.77</v>
      </c>
      <c r="J495" s="44">
        <v>1347.91</v>
      </c>
      <c r="K495" s="44">
        <v>1450.34</v>
      </c>
      <c r="L495" s="44">
        <v>1832.98</v>
      </c>
      <c r="M495" s="44">
        <v>1926.42</v>
      </c>
      <c r="N495" s="44">
        <v>2098.04</v>
      </c>
      <c r="O495" s="44">
        <v>1951.9</v>
      </c>
      <c r="P495" s="44">
        <v>1951.12</v>
      </c>
      <c r="Q495" s="44">
        <v>1950.29</v>
      </c>
      <c r="R495" s="44">
        <v>1947.55</v>
      </c>
      <c r="S495" s="44">
        <v>1943.64</v>
      </c>
      <c r="T495" s="44">
        <v>2030.02</v>
      </c>
      <c r="U495" s="44">
        <v>1862</v>
      </c>
      <c r="V495" s="44">
        <v>1872.87</v>
      </c>
      <c r="W495" s="44">
        <v>1952.51</v>
      </c>
      <c r="X495" s="44">
        <v>1950.67</v>
      </c>
      <c r="Y495" s="44">
        <v>1826.97</v>
      </c>
      <c r="Z495" s="44">
        <v>1551.08</v>
      </c>
      <c r="AA495" s="44">
        <v>1439.47</v>
      </c>
    </row>
    <row r="496" spans="1:27" ht="12.75" customHeight="1" outlineLevel="1" x14ac:dyDescent="0.2">
      <c r="A496" s="97" t="s">
        <v>2825</v>
      </c>
      <c r="B496" s="63" t="s">
        <v>90</v>
      </c>
      <c r="C496" s="43" t="s">
        <v>79</v>
      </c>
      <c r="D496" s="44">
        <f>$D$471</f>
        <v>434.18</v>
      </c>
      <c r="E496" s="44">
        <f t="shared" ref="E496:AA496" si="286">$D$471</f>
        <v>434.18</v>
      </c>
      <c r="F496" s="44">
        <f t="shared" si="286"/>
        <v>434.18</v>
      </c>
      <c r="G496" s="44">
        <f t="shared" si="286"/>
        <v>434.18</v>
      </c>
      <c r="H496" s="44">
        <f t="shared" si="286"/>
        <v>434.18</v>
      </c>
      <c r="I496" s="44">
        <f t="shared" si="286"/>
        <v>434.18</v>
      </c>
      <c r="J496" s="44">
        <f t="shared" si="286"/>
        <v>434.18</v>
      </c>
      <c r="K496" s="44">
        <f t="shared" si="286"/>
        <v>434.18</v>
      </c>
      <c r="L496" s="44">
        <f t="shared" si="286"/>
        <v>434.18</v>
      </c>
      <c r="M496" s="44">
        <f t="shared" si="286"/>
        <v>434.18</v>
      </c>
      <c r="N496" s="44">
        <f t="shared" si="286"/>
        <v>434.18</v>
      </c>
      <c r="O496" s="44">
        <f t="shared" si="286"/>
        <v>434.18</v>
      </c>
      <c r="P496" s="44">
        <f t="shared" si="286"/>
        <v>434.18</v>
      </c>
      <c r="Q496" s="44">
        <f t="shared" si="286"/>
        <v>434.18</v>
      </c>
      <c r="R496" s="44">
        <f t="shared" si="286"/>
        <v>434.18</v>
      </c>
      <c r="S496" s="44">
        <f t="shared" si="286"/>
        <v>434.18</v>
      </c>
      <c r="T496" s="44">
        <f t="shared" si="286"/>
        <v>434.18</v>
      </c>
      <c r="U496" s="44">
        <f t="shared" si="286"/>
        <v>434.18</v>
      </c>
      <c r="V496" s="44">
        <f t="shared" si="286"/>
        <v>434.18</v>
      </c>
      <c r="W496" s="44">
        <f t="shared" si="286"/>
        <v>434.18</v>
      </c>
      <c r="X496" s="44">
        <f t="shared" si="286"/>
        <v>434.18</v>
      </c>
      <c r="Y496" s="44">
        <f t="shared" si="286"/>
        <v>434.18</v>
      </c>
      <c r="Z496" s="44">
        <f t="shared" si="286"/>
        <v>434.18</v>
      </c>
      <c r="AA496" s="44">
        <f t="shared" si="286"/>
        <v>434.18</v>
      </c>
    </row>
    <row r="497" spans="1:27" ht="12.75" customHeight="1" outlineLevel="1" x14ac:dyDescent="0.2">
      <c r="A497" s="97" t="s">
        <v>2826</v>
      </c>
      <c r="B497" s="63" t="s">
        <v>83</v>
      </c>
      <c r="C497" s="43" t="s">
        <v>79</v>
      </c>
      <c r="D497" s="44">
        <v>4.3</v>
      </c>
      <c r="E497" s="44">
        <v>4.3</v>
      </c>
      <c r="F497" s="44">
        <v>4.3</v>
      </c>
      <c r="G497" s="44">
        <v>4.3</v>
      </c>
      <c r="H497" s="44">
        <v>4.3</v>
      </c>
      <c r="I497" s="44">
        <v>4.3</v>
      </c>
      <c r="J497" s="44">
        <v>4.3</v>
      </c>
      <c r="K497" s="44">
        <v>4.3</v>
      </c>
      <c r="L497" s="44">
        <v>4.3</v>
      </c>
      <c r="M497" s="44">
        <v>4.3</v>
      </c>
      <c r="N497" s="44">
        <v>4.3</v>
      </c>
      <c r="O497" s="44">
        <v>4.3</v>
      </c>
      <c r="P497" s="44">
        <v>4.3</v>
      </c>
      <c r="Q497" s="44">
        <v>4.3</v>
      </c>
      <c r="R497" s="44">
        <v>4.3</v>
      </c>
      <c r="S497" s="44">
        <v>4.3</v>
      </c>
      <c r="T497" s="44">
        <v>4.3</v>
      </c>
      <c r="U497" s="44">
        <v>4.3</v>
      </c>
      <c r="V497" s="44">
        <v>4.3</v>
      </c>
      <c r="W497" s="44">
        <v>4.3</v>
      </c>
      <c r="X497" s="44">
        <v>4.3</v>
      </c>
      <c r="Y497" s="44">
        <v>4.3</v>
      </c>
      <c r="Z497" s="44">
        <v>4.3</v>
      </c>
      <c r="AA497" s="44">
        <v>4.3</v>
      </c>
    </row>
    <row r="498" spans="1:27" ht="12.75" customHeight="1" outlineLevel="1" x14ac:dyDescent="0.2">
      <c r="A498" s="97" t="s">
        <v>2827</v>
      </c>
      <c r="B498" s="63" t="s">
        <v>81</v>
      </c>
      <c r="C498" s="43" t="s">
        <v>79</v>
      </c>
      <c r="D498" s="44">
        <f>$D$11</f>
        <v>88.27</v>
      </c>
      <c r="E498" s="44">
        <f t="shared" ref="E498:AA498" si="287">$D$11</f>
        <v>88.27</v>
      </c>
      <c r="F498" s="44">
        <f t="shared" si="287"/>
        <v>88.27</v>
      </c>
      <c r="G498" s="44">
        <f t="shared" si="287"/>
        <v>88.27</v>
      </c>
      <c r="H498" s="44">
        <f t="shared" si="287"/>
        <v>88.27</v>
      </c>
      <c r="I498" s="44">
        <f t="shared" si="287"/>
        <v>88.27</v>
      </c>
      <c r="J498" s="44">
        <f t="shared" si="287"/>
        <v>88.27</v>
      </c>
      <c r="K498" s="44">
        <f t="shared" si="287"/>
        <v>88.27</v>
      </c>
      <c r="L498" s="44">
        <f t="shared" si="287"/>
        <v>88.27</v>
      </c>
      <c r="M498" s="44">
        <f t="shared" si="287"/>
        <v>88.27</v>
      </c>
      <c r="N498" s="44">
        <f t="shared" si="287"/>
        <v>88.27</v>
      </c>
      <c r="O498" s="44">
        <f t="shared" si="287"/>
        <v>88.27</v>
      </c>
      <c r="P498" s="44">
        <f t="shared" si="287"/>
        <v>88.27</v>
      </c>
      <c r="Q498" s="44">
        <f t="shared" si="287"/>
        <v>88.27</v>
      </c>
      <c r="R498" s="44">
        <f t="shared" si="287"/>
        <v>88.27</v>
      </c>
      <c r="S498" s="44">
        <f t="shared" si="287"/>
        <v>88.27</v>
      </c>
      <c r="T498" s="44">
        <f t="shared" si="287"/>
        <v>88.27</v>
      </c>
      <c r="U498" s="44">
        <f t="shared" si="287"/>
        <v>88.27</v>
      </c>
      <c r="V498" s="44">
        <f t="shared" si="287"/>
        <v>88.27</v>
      </c>
      <c r="W498" s="44">
        <f t="shared" si="287"/>
        <v>88.27</v>
      </c>
      <c r="X498" s="44">
        <f t="shared" si="287"/>
        <v>88.27</v>
      </c>
      <c r="Y498" s="44">
        <f t="shared" si="287"/>
        <v>88.27</v>
      </c>
      <c r="Z498" s="44">
        <f t="shared" si="287"/>
        <v>88.27</v>
      </c>
      <c r="AA498" s="44">
        <f t="shared" si="287"/>
        <v>88.27</v>
      </c>
    </row>
    <row r="499" spans="1:27" x14ac:dyDescent="0.2">
      <c r="A499" s="96" t="s">
        <v>2828</v>
      </c>
      <c r="B499" s="28" t="str">
        <f>"07"&amp;"."&amp;$B$777&amp;"."&amp;$B$778</f>
        <v>07.04.2024</v>
      </c>
      <c r="C499" s="88" t="s">
        <v>76</v>
      </c>
      <c r="D499" s="89">
        <f>ROUND(((D500+D501+D503+D502)/1000),5)</f>
        <v>1.9008400000000001</v>
      </c>
      <c r="E499" s="89">
        <f>ROUND(((E500+E501+E503+E502)/1000),5)</f>
        <v>1.7822899999999999</v>
      </c>
      <c r="F499" s="89">
        <f>ROUND(((F500+F501+F503+F502)/1000),5)</f>
        <v>1.72814</v>
      </c>
      <c r="G499" s="89">
        <f t="shared" ref="G499:AA499" si="288">ROUND(((G500+G501+G503+G502)/1000),5)</f>
        <v>1.7153400000000001</v>
      </c>
      <c r="H499" s="89">
        <f t="shared" si="288"/>
        <v>1.72542</v>
      </c>
      <c r="I499" s="89">
        <f t="shared" si="288"/>
        <v>1.7308300000000001</v>
      </c>
      <c r="J499" s="89">
        <f t="shared" si="288"/>
        <v>1.72803</v>
      </c>
      <c r="K499" s="89">
        <f t="shared" si="288"/>
        <v>1.84674</v>
      </c>
      <c r="L499" s="89">
        <f t="shared" si="288"/>
        <v>2.00169</v>
      </c>
      <c r="M499" s="89">
        <f t="shared" si="288"/>
        <v>2.06819</v>
      </c>
      <c r="N499" s="89">
        <f t="shared" si="288"/>
        <v>2.16092</v>
      </c>
      <c r="O499" s="89">
        <f t="shared" si="288"/>
        <v>2.1486200000000002</v>
      </c>
      <c r="P499" s="89">
        <f t="shared" si="288"/>
        <v>2.1281099999999999</v>
      </c>
      <c r="Q499" s="89">
        <f t="shared" si="288"/>
        <v>2.12141</v>
      </c>
      <c r="R499" s="89">
        <f t="shared" si="288"/>
        <v>2.1120199999999998</v>
      </c>
      <c r="S499" s="89">
        <f t="shared" si="288"/>
        <v>2.15476</v>
      </c>
      <c r="T499" s="89">
        <f t="shared" si="288"/>
        <v>2.1362199999999998</v>
      </c>
      <c r="U499" s="89">
        <f t="shared" si="288"/>
        <v>2.1505800000000002</v>
      </c>
      <c r="V499" s="89">
        <f t="shared" si="288"/>
        <v>2.1611799999999999</v>
      </c>
      <c r="W499" s="89">
        <f t="shared" si="288"/>
        <v>2.46454</v>
      </c>
      <c r="X499" s="89">
        <f t="shared" si="288"/>
        <v>2.50326</v>
      </c>
      <c r="Y499" s="89">
        <f t="shared" si="288"/>
        <v>2.1460400000000002</v>
      </c>
      <c r="Z499" s="89">
        <f t="shared" si="288"/>
        <v>1.9554</v>
      </c>
      <c r="AA499" s="89">
        <f t="shared" si="288"/>
        <v>1.88195</v>
      </c>
    </row>
    <row r="500" spans="1:27" ht="12.75" customHeight="1" outlineLevel="1" x14ac:dyDescent="0.2">
      <c r="A500" s="97" t="s">
        <v>2829</v>
      </c>
      <c r="B500" s="63" t="s">
        <v>242</v>
      </c>
      <c r="C500" s="43" t="s">
        <v>79</v>
      </c>
      <c r="D500" s="44">
        <v>1374.09</v>
      </c>
      <c r="E500" s="44">
        <v>1255.54</v>
      </c>
      <c r="F500" s="44">
        <v>1201.3900000000001</v>
      </c>
      <c r="G500" s="44">
        <v>1188.5899999999999</v>
      </c>
      <c r="H500" s="44">
        <v>1198.67</v>
      </c>
      <c r="I500" s="44">
        <v>1204.08</v>
      </c>
      <c r="J500" s="44">
        <v>1201.28</v>
      </c>
      <c r="K500" s="44">
        <v>1319.99</v>
      </c>
      <c r="L500" s="44">
        <v>1474.94</v>
      </c>
      <c r="M500" s="44">
        <v>1541.44</v>
      </c>
      <c r="N500" s="44">
        <v>1634.17</v>
      </c>
      <c r="O500" s="44">
        <v>1621.87</v>
      </c>
      <c r="P500" s="44">
        <v>1601.36</v>
      </c>
      <c r="Q500" s="44">
        <v>1594.66</v>
      </c>
      <c r="R500" s="44">
        <v>1585.27</v>
      </c>
      <c r="S500" s="44">
        <v>1628.01</v>
      </c>
      <c r="T500" s="44">
        <v>1609.47</v>
      </c>
      <c r="U500" s="44">
        <v>1623.83</v>
      </c>
      <c r="V500" s="44">
        <v>1634.43</v>
      </c>
      <c r="W500" s="44">
        <v>1937.79</v>
      </c>
      <c r="X500" s="44">
        <v>1976.51</v>
      </c>
      <c r="Y500" s="44">
        <v>1619.29</v>
      </c>
      <c r="Z500" s="44">
        <v>1428.65</v>
      </c>
      <c r="AA500" s="44">
        <v>1355.2</v>
      </c>
    </row>
    <row r="501" spans="1:27" ht="12.75" customHeight="1" outlineLevel="1" x14ac:dyDescent="0.2">
      <c r="A501" s="97" t="s">
        <v>2830</v>
      </c>
      <c r="B501" s="63" t="s">
        <v>90</v>
      </c>
      <c r="C501" s="43" t="s">
        <v>79</v>
      </c>
      <c r="D501" s="44">
        <f>$D$471</f>
        <v>434.18</v>
      </c>
      <c r="E501" s="44">
        <f t="shared" ref="E501:AA501" si="289">$D$471</f>
        <v>434.18</v>
      </c>
      <c r="F501" s="44">
        <f t="shared" si="289"/>
        <v>434.18</v>
      </c>
      <c r="G501" s="44">
        <f t="shared" si="289"/>
        <v>434.18</v>
      </c>
      <c r="H501" s="44">
        <f t="shared" si="289"/>
        <v>434.18</v>
      </c>
      <c r="I501" s="44">
        <f t="shared" si="289"/>
        <v>434.18</v>
      </c>
      <c r="J501" s="44">
        <f t="shared" si="289"/>
        <v>434.18</v>
      </c>
      <c r="K501" s="44">
        <f t="shared" si="289"/>
        <v>434.18</v>
      </c>
      <c r="L501" s="44">
        <f t="shared" si="289"/>
        <v>434.18</v>
      </c>
      <c r="M501" s="44">
        <f t="shared" si="289"/>
        <v>434.18</v>
      </c>
      <c r="N501" s="44">
        <f t="shared" si="289"/>
        <v>434.18</v>
      </c>
      <c r="O501" s="44">
        <f t="shared" si="289"/>
        <v>434.18</v>
      </c>
      <c r="P501" s="44">
        <f t="shared" si="289"/>
        <v>434.18</v>
      </c>
      <c r="Q501" s="44">
        <f t="shared" si="289"/>
        <v>434.18</v>
      </c>
      <c r="R501" s="44">
        <f t="shared" si="289"/>
        <v>434.18</v>
      </c>
      <c r="S501" s="44">
        <f t="shared" si="289"/>
        <v>434.18</v>
      </c>
      <c r="T501" s="44">
        <f t="shared" si="289"/>
        <v>434.18</v>
      </c>
      <c r="U501" s="44">
        <f t="shared" si="289"/>
        <v>434.18</v>
      </c>
      <c r="V501" s="44">
        <f t="shared" si="289"/>
        <v>434.18</v>
      </c>
      <c r="W501" s="44">
        <f t="shared" si="289"/>
        <v>434.18</v>
      </c>
      <c r="X501" s="44">
        <f t="shared" si="289"/>
        <v>434.18</v>
      </c>
      <c r="Y501" s="44">
        <f t="shared" si="289"/>
        <v>434.18</v>
      </c>
      <c r="Z501" s="44">
        <f t="shared" si="289"/>
        <v>434.18</v>
      </c>
      <c r="AA501" s="44">
        <f t="shared" si="289"/>
        <v>434.18</v>
      </c>
    </row>
    <row r="502" spans="1:27" ht="12.75" customHeight="1" outlineLevel="1" x14ac:dyDescent="0.2">
      <c r="A502" s="97" t="s">
        <v>2831</v>
      </c>
      <c r="B502" s="63" t="s">
        <v>83</v>
      </c>
      <c r="C502" s="43" t="s">
        <v>79</v>
      </c>
      <c r="D502" s="44">
        <v>4.3</v>
      </c>
      <c r="E502" s="44">
        <v>4.3</v>
      </c>
      <c r="F502" s="44">
        <v>4.3</v>
      </c>
      <c r="G502" s="44">
        <v>4.3</v>
      </c>
      <c r="H502" s="44">
        <v>4.3</v>
      </c>
      <c r="I502" s="44">
        <v>4.3</v>
      </c>
      <c r="J502" s="44">
        <v>4.3</v>
      </c>
      <c r="K502" s="44">
        <v>4.3</v>
      </c>
      <c r="L502" s="44">
        <v>4.3</v>
      </c>
      <c r="M502" s="44">
        <v>4.3</v>
      </c>
      <c r="N502" s="44">
        <v>4.3</v>
      </c>
      <c r="O502" s="44">
        <v>4.3</v>
      </c>
      <c r="P502" s="44">
        <v>4.3</v>
      </c>
      <c r="Q502" s="44">
        <v>4.3</v>
      </c>
      <c r="R502" s="44">
        <v>4.3</v>
      </c>
      <c r="S502" s="44">
        <v>4.3</v>
      </c>
      <c r="T502" s="44">
        <v>4.3</v>
      </c>
      <c r="U502" s="44">
        <v>4.3</v>
      </c>
      <c r="V502" s="44">
        <v>4.3</v>
      </c>
      <c r="W502" s="44">
        <v>4.3</v>
      </c>
      <c r="X502" s="44">
        <v>4.3</v>
      </c>
      <c r="Y502" s="44">
        <v>4.3</v>
      </c>
      <c r="Z502" s="44">
        <v>4.3</v>
      </c>
      <c r="AA502" s="44">
        <v>4.3</v>
      </c>
    </row>
    <row r="503" spans="1:27" ht="12.75" customHeight="1" outlineLevel="1" x14ac:dyDescent="0.2">
      <c r="A503" s="97" t="s">
        <v>2832</v>
      </c>
      <c r="B503" s="63" t="s">
        <v>81</v>
      </c>
      <c r="C503" s="43" t="s">
        <v>79</v>
      </c>
      <c r="D503" s="44">
        <f>$D$11</f>
        <v>88.27</v>
      </c>
      <c r="E503" s="44">
        <f t="shared" ref="E503:AA503" si="290">$D$11</f>
        <v>88.27</v>
      </c>
      <c r="F503" s="44">
        <f t="shared" si="290"/>
        <v>88.27</v>
      </c>
      <c r="G503" s="44">
        <f t="shared" si="290"/>
        <v>88.27</v>
      </c>
      <c r="H503" s="44">
        <f t="shared" si="290"/>
        <v>88.27</v>
      </c>
      <c r="I503" s="44">
        <f t="shared" si="290"/>
        <v>88.27</v>
      </c>
      <c r="J503" s="44">
        <f t="shared" si="290"/>
        <v>88.27</v>
      </c>
      <c r="K503" s="44">
        <f t="shared" si="290"/>
        <v>88.27</v>
      </c>
      <c r="L503" s="44">
        <f t="shared" si="290"/>
        <v>88.27</v>
      </c>
      <c r="M503" s="44">
        <f t="shared" si="290"/>
        <v>88.27</v>
      </c>
      <c r="N503" s="44">
        <f t="shared" si="290"/>
        <v>88.27</v>
      </c>
      <c r="O503" s="44">
        <f t="shared" si="290"/>
        <v>88.27</v>
      </c>
      <c r="P503" s="44">
        <f t="shared" si="290"/>
        <v>88.27</v>
      </c>
      <c r="Q503" s="44">
        <f t="shared" si="290"/>
        <v>88.27</v>
      </c>
      <c r="R503" s="44">
        <f t="shared" si="290"/>
        <v>88.27</v>
      </c>
      <c r="S503" s="44">
        <f t="shared" si="290"/>
        <v>88.27</v>
      </c>
      <c r="T503" s="44">
        <f t="shared" si="290"/>
        <v>88.27</v>
      </c>
      <c r="U503" s="44">
        <f t="shared" si="290"/>
        <v>88.27</v>
      </c>
      <c r="V503" s="44">
        <f t="shared" si="290"/>
        <v>88.27</v>
      </c>
      <c r="W503" s="44">
        <f t="shared" si="290"/>
        <v>88.27</v>
      </c>
      <c r="X503" s="44">
        <f t="shared" si="290"/>
        <v>88.27</v>
      </c>
      <c r="Y503" s="44">
        <f t="shared" si="290"/>
        <v>88.27</v>
      </c>
      <c r="Z503" s="44">
        <f t="shared" si="290"/>
        <v>88.27</v>
      </c>
      <c r="AA503" s="44">
        <f t="shared" si="290"/>
        <v>88.27</v>
      </c>
    </row>
    <row r="504" spans="1:27" x14ac:dyDescent="0.2">
      <c r="A504" s="96" t="s">
        <v>2833</v>
      </c>
      <c r="B504" s="28" t="str">
        <f>"08"&amp;"."&amp;$B$777&amp;"."&amp;$B$778</f>
        <v>08.04.2024</v>
      </c>
      <c r="C504" s="88" t="s">
        <v>76</v>
      </c>
      <c r="D504" s="89">
        <f>ROUND(((D505+D506+D508+D507)/1000),5)</f>
        <v>1.78973</v>
      </c>
      <c r="E504" s="89">
        <f>ROUND(((E505+E506+E508+E507)/1000),5)</f>
        <v>1.70973</v>
      </c>
      <c r="F504" s="89">
        <f>ROUND(((F505+F506+F508+F507)/1000),5)</f>
        <v>1.6774500000000001</v>
      </c>
      <c r="G504" s="89">
        <f t="shared" ref="G504:AA504" si="291">ROUND(((G505+G506+G508+G507)/1000),5)</f>
        <v>1.6759900000000001</v>
      </c>
      <c r="H504" s="89">
        <f t="shared" si="291"/>
        <v>1.7085300000000001</v>
      </c>
      <c r="I504" s="89">
        <f t="shared" si="291"/>
        <v>1.7863599999999999</v>
      </c>
      <c r="J504" s="89">
        <f t="shared" si="291"/>
        <v>1.9265300000000001</v>
      </c>
      <c r="K504" s="89">
        <f t="shared" si="291"/>
        <v>2.20262</v>
      </c>
      <c r="L504" s="89">
        <f t="shared" si="291"/>
        <v>2.4132099999999999</v>
      </c>
      <c r="M504" s="89">
        <f t="shared" si="291"/>
        <v>2.6842999999999999</v>
      </c>
      <c r="N504" s="89">
        <f t="shared" si="291"/>
        <v>2.71238</v>
      </c>
      <c r="O504" s="89">
        <f t="shared" si="291"/>
        <v>2.5184700000000002</v>
      </c>
      <c r="P504" s="89">
        <f t="shared" si="291"/>
        <v>2.5299100000000001</v>
      </c>
      <c r="Q504" s="89">
        <f t="shared" si="291"/>
        <v>2.5631200000000001</v>
      </c>
      <c r="R504" s="89">
        <f t="shared" si="291"/>
        <v>2.5316100000000001</v>
      </c>
      <c r="S504" s="89">
        <f t="shared" si="291"/>
        <v>2.49207</v>
      </c>
      <c r="T504" s="89">
        <f t="shared" si="291"/>
        <v>2.4521000000000002</v>
      </c>
      <c r="U504" s="89">
        <f t="shared" si="291"/>
        <v>2.5221</v>
      </c>
      <c r="V504" s="89">
        <f t="shared" si="291"/>
        <v>2.62731</v>
      </c>
      <c r="W504" s="89">
        <f t="shared" si="291"/>
        <v>2.6207600000000002</v>
      </c>
      <c r="X504" s="89">
        <f t="shared" si="291"/>
        <v>2.4453999999999998</v>
      </c>
      <c r="Y504" s="89">
        <f t="shared" si="291"/>
        <v>2.3694600000000001</v>
      </c>
      <c r="Z504" s="89">
        <f t="shared" si="291"/>
        <v>2.0629200000000001</v>
      </c>
      <c r="AA504" s="89">
        <f t="shared" si="291"/>
        <v>1.96305</v>
      </c>
    </row>
    <row r="505" spans="1:27" ht="12.75" customHeight="1" outlineLevel="1" x14ac:dyDescent="0.2">
      <c r="A505" s="97" t="s">
        <v>2834</v>
      </c>
      <c r="B505" s="63" t="s">
        <v>242</v>
      </c>
      <c r="C505" s="43" t="s">
        <v>79</v>
      </c>
      <c r="D505" s="44">
        <v>1262.98</v>
      </c>
      <c r="E505" s="44">
        <v>1182.98</v>
      </c>
      <c r="F505" s="44">
        <v>1150.7</v>
      </c>
      <c r="G505" s="44">
        <v>1149.24</v>
      </c>
      <c r="H505" s="44">
        <v>1181.78</v>
      </c>
      <c r="I505" s="44">
        <v>1259.6099999999999</v>
      </c>
      <c r="J505" s="44">
        <v>1399.78</v>
      </c>
      <c r="K505" s="44">
        <v>1675.87</v>
      </c>
      <c r="L505" s="44">
        <v>1886.46</v>
      </c>
      <c r="M505" s="44">
        <v>2157.5500000000002</v>
      </c>
      <c r="N505" s="44">
        <v>2185.63</v>
      </c>
      <c r="O505" s="44">
        <v>1991.72</v>
      </c>
      <c r="P505" s="44">
        <v>2003.16</v>
      </c>
      <c r="Q505" s="44">
        <v>2036.37</v>
      </c>
      <c r="R505" s="44">
        <v>2004.86</v>
      </c>
      <c r="S505" s="44">
        <v>1965.32</v>
      </c>
      <c r="T505" s="44">
        <v>1925.35</v>
      </c>
      <c r="U505" s="44">
        <v>1995.35</v>
      </c>
      <c r="V505" s="44">
        <v>2100.56</v>
      </c>
      <c r="W505" s="44">
        <v>2094.0100000000002</v>
      </c>
      <c r="X505" s="44">
        <v>1918.65</v>
      </c>
      <c r="Y505" s="44">
        <v>1842.71</v>
      </c>
      <c r="Z505" s="44">
        <v>1536.17</v>
      </c>
      <c r="AA505" s="44">
        <v>1436.3</v>
      </c>
    </row>
    <row r="506" spans="1:27" ht="12.75" customHeight="1" outlineLevel="1" x14ac:dyDescent="0.2">
      <c r="A506" s="97" t="s">
        <v>2835</v>
      </c>
      <c r="B506" s="63" t="s">
        <v>90</v>
      </c>
      <c r="C506" s="43" t="s">
        <v>79</v>
      </c>
      <c r="D506" s="44">
        <f>$D$471</f>
        <v>434.18</v>
      </c>
      <c r="E506" s="44">
        <f t="shared" ref="E506:AA506" si="292">$D$471</f>
        <v>434.18</v>
      </c>
      <c r="F506" s="44">
        <f t="shared" si="292"/>
        <v>434.18</v>
      </c>
      <c r="G506" s="44">
        <f t="shared" si="292"/>
        <v>434.18</v>
      </c>
      <c r="H506" s="44">
        <f t="shared" si="292"/>
        <v>434.18</v>
      </c>
      <c r="I506" s="44">
        <f t="shared" si="292"/>
        <v>434.18</v>
      </c>
      <c r="J506" s="44">
        <f t="shared" si="292"/>
        <v>434.18</v>
      </c>
      <c r="K506" s="44">
        <f t="shared" si="292"/>
        <v>434.18</v>
      </c>
      <c r="L506" s="44">
        <f t="shared" si="292"/>
        <v>434.18</v>
      </c>
      <c r="M506" s="44">
        <f t="shared" si="292"/>
        <v>434.18</v>
      </c>
      <c r="N506" s="44">
        <f t="shared" si="292"/>
        <v>434.18</v>
      </c>
      <c r="O506" s="44">
        <f t="shared" si="292"/>
        <v>434.18</v>
      </c>
      <c r="P506" s="44">
        <f t="shared" si="292"/>
        <v>434.18</v>
      </c>
      <c r="Q506" s="44">
        <f t="shared" si="292"/>
        <v>434.18</v>
      </c>
      <c r="R506" s="44">
        <f t="shared" si="292"/>
        <v>434.18</v>
      </c>
      <c r="S506" s="44">
        <f t="shared" si="292"/>
        <v>434.18</v>
      </c>
      <c r="T506" s="44">
        <f t="shared" si="292"/>
        <v>434.18</v>
      </c>
      <c r="U506" s="44">
        <f t="shared" si="292"/>
        <v>434.18</v>
      </c>
      <c r="V506" s="44">
        <f t="shared" si="292"/>
        <v>434.18</v>
      </c>
      <c r="W506" s="44">
        <f t="shared" si="292"/>
        <v>434.18</v>
      </c>
      <c r="X506" s="44">
        <f t="shared" si="292"/>
        <v>434.18</v>
      </c>
      <c r="Y506" s="44">
        <f t="shared" si="292"/>
        <v>434.18</v>
      </c>
      <c r="Z506" s="44">
        <f t="shared" si="292"/>
        <v>434.18</v>
      </c>
      <c r="AA506" s="44">
        <f t="shared" si="292"/>
        <v>434.18</v>
      </c>
    </row>
    <row r="507" spans="1:27" ht="12.75" customHeight="1" outlineLevel="1" x14ac:dyDescent="0.2">
      <c r="A507" s="97" t="s">
        <v>2836</v>
      </c>
      <c r="B507" s="63" t="s">
        <v>83</v>
      </c>
      <c r="C507" s="43" t="s">
        <v>79</v>
      </c>
      <c r="D507" s="44">
        <v>4.3</v>
      </c>
      <c r="E507" s="44">
        <v>4.3</v>
      </c>
      <c r="F507" s="44">
        <v>4.3</v>
      </c>
      <c r="G507" s="44">
        <v>4.3</v>
      </c>
      <c r="H507" s="44">
        <v>4.3</v>
      </c>
      <c r="I507" s="44">
        <v>4.3</v>
      </c>
      <c r="J507" s="44">
        <v>4.3</v>
      </c>
      <c r="K507" s="44">
        <v>4.3</v>
      </c>
      <c r="L507" s="44">
        <v>4.3</v>
      </c>
      <c r="M507" s="44">
        <v>4.3</v>
      </c>
      <c r="N507" s="44">
        <v>4.3</v>
      </c>
      <c r="O507" s="44">
        <v>4.3</v>
      </c>
      <c r="P507" s="44">
        <v>4.3</v>
      </c>
      <c r="Q507" s="44">
        <v>4.3</v>
      </c>
      <c r="R507" s="44">
        <v>4.3</v>
      </c>
      <c r="S507" s="44">
        <v>4.3</v>
      </c>
      <c r="T507" s="44">
        <v>4.3</v>
      </c>
      <c r="U507" s="44">
        <v>4.3</v>
      </c>
      <c r="V507" s="44">
        <v>4.3</v>
      </c>
      <c r="W507" s="44">
        <v>4.3</v>
      </c>
      <c r="X507" s="44">
        <v>4.3</v>
      </c>
      <c r="Y507" s="44">
        <v>4.3</v>
      </c>
      <c r="Z507" s="44">
        <v>4.3</v>
      </c>
      <c r="AA507" s="44">
        <v>4.3</v>
      </c>
    </row>
    <row r="508" spans="1:27" ht="12.75" customHeight="1" outlineLevel="1" x14ac:dyDescent="0.2">
      <c r="A508" s="97" t="s">
        <v>2837</v>
      </c>
      <c r="B508" s="63" t="s">
        <v>81</v>
      </c>
      <c r="C508" s="43" t="s">
        <v>79</v>
      </c>
      <c r="D508" s="44">
        <f>$D$11</f>
        <v>88.27</v>
      </c>
      <c r="E508" s="44">
        <f t="shared" ref="E508:AA508" si="293">$D$11</f>
        <v>88.27</v>
      </c>
      <c r="F508" s="44">
        <f t="shared" si="293"/>
        <v>88.27</v>
      </c>
      <c r="G508" s="44">
        <f t="shared" si="293"/>
        <v>88.27</v>
      </c>
      <c r="H508" s="44">
        <f t="shared" si="293"/>
        <v>88.27</v>
      </c>
      <c r="I508" s="44">
        <f t="shared" si="293"/>
        <v>88.27</v>
      </c>
      <c r="J508" s="44">
        <f t="shared" si="293"/>
        <v>88.27</v>
      </c>
      <c r="K508" s="44">
        <f t="shared" si="293"/>
        <v>88.27</v>
      </c>
      <c r="L508" s="44">
        <f t="shared" si="293"/>
        <v>88.27</v>
      </c>
      <c r="M508" s="44">
        <f t="shared" si="293"/>
        <v>88.27</v>
      </c>
      <c r="N508" s="44">
        <f t="shared" si="293"/>
        <v>88.27</v>
      </c>
      <c r="O508" s="44">
        <f t="shared" si="293"/>
        <v>88.27</v>
      </c>
      <c r="P508" s="44">
        <f t="shared" si="293"/>
        <v>88.27</v>
      </c>
      <c r="Q508" s="44">
        <f t="shared" si="293"/>
        <v>88.27</v>
      </c>
      <c r="R508" s="44">
        <f t="shared" si="293"/>
        <v>88.27</v>
      </c>
      <c r="S508" s="44">
        <f t="shared" si="293"/>
        <v>88.27</v>
      </c>
      <c r="T508" s="44">
        <f t="shared" si="293"/>
        <v>88.27</v>
      </c>
      <c r="U508" s="44">
        <f t="shared" si="293"/>
        <v>88.27</v>
      </c>
      <c r="V508" s="44">
        <f t="shared" si="293"/>
        <v>88.27</v>
      </c>
      <c r="W508" s="44">
        <f t="shared" si="293"/>
        <v>88.27</v>
      </c>
      <c r="X508" s="44">
        <f t="shared" si="293"/>
        <v>88.27</v>
      </c>
      <c r="Y508" s="44">
        <f t="shared" si="293"/>
        <v>88.27</v>
      </c>
      <c r="Z508" s="44">
        <f t="shared" si="293"/>
        <v>88.27</v>
      </c>
      <c r="AA508" s="44">
        <f t="shared" si="293"/>
        <v>88.27</v>
      </c>
    </row>
    <row r="509" spans="1:27" x14ac:dyDescent="0.2">
      <c r="A509" s="96" t="s">
        <v>2838</v>
      </c>
      <c r="B509" s="28" t="str">
        <f>"09"&amp;"."&amp;$B$777&amp;"."&amp;$B$778</f>
        <v>09.04.2024</v>
      </c>
      <c r="C509" s="88" t="s">
        <v>76</v>
      </c>
      <c r="D509" s="89">
        <f>ROUND(((D510+D511+D513+D512)/1000),5)</f>
        <v>1.8417399999999999</v>
      </c>
      <c r="E509" s="89">
        <f>ROUND(((E510+E511+E513+E512)/1000),5)</f>
        <v>1.7313499999999999</v>
      </c>
      <c r="F509" s="89">
        <f>ROUND(((F510+F511+F513+F512)/1000),5)</f>
        <v>1.72035</v>
      </c>
      <c r="G509" s="89">
        <f t="shared" ref="G509:AA509" si="294">ROUND(((G510+G511+G513+G512)/1000),5)</f>
        <v>1.72844</v>
      </c>
      <c r="H509" s="89">
        <f t="shared" si="294"/>
        <v>1.73742</v>
      </c>
      <c r="I509" s="89">
        <f t="shared" si="294"/>
        <v>1.82544</v>
      </c>
      <c r="J509" s="89">
        <f t="shared" si="294"/>
        <v>1.9603999999999999</v>
      </c>
      <c r="K509" s="89">
        <f t="shared" si="294"/>
        <v>2.1707999999999998</v>
      </c>
      <c r="L509" s="89">
        <f t="shared" si="294"/>
        <v>2.3363100000000001</v>
      </c>
      <c r="M509" s="89">
        <f t="shared" si="294"/>
        <v>2.3999100000000002</v>
      </c>
      <c r="N509" s="89">
        <f t="shared" si="294"/>
        <v>2.4695200000000002</v>
      </c>
      <c r="O509" s="89">
        <f t="shared" si="294"/>
        <v>2.5049000000000001</v>
      </c>
      <c r="P509" s="89">
        <f t="shared" si="294"/>
        <v>2.5362499999999999</v>
      </c>
      <c r="Q509" s="89">
        <f t="shared" si="294"/>
        <v>2.5369199999999998</v>
      </c>
      <c r="R509" s="89">
        <f t="shared" si="294"/>
        <v>2.5351900000000001</v>
      </c>
      <c r="S509" s="89">
        <f t="shared" si="294"/>
        <v>2.4775900000000002</v>
      </c>
      <c r="T509" s="89">
        <f t="shared" si="294"/>
        <v>2.3431199999999999</v>
      </c>
      <c r="U509" s="89">
        <f t="shared" si="294"/>
        <v>2.3312900000000001</v>
      </c>
      <c r="V509" s="89">
        <f t="shared" si="294"/>
        <v>2.3293499999999998</v>
      </c>
      <c r="W509" s="89">
        <f t="shared" si="294"/>
        <v>2.3586299999999998</v>
      </c>
      <c r="X509" s="89">
        <f t="shared" si="294"/>
        <v>2.38381</v>
      </c>
      <c r="Y509" s="89">
        <f t="shared" si="294"/>
        <v>2.3277299999999999</v>
      </c>
      <c r="Z509" s="89">
        <f t="shared" si="294"/>
        <v>2.0291999999999999</v>
      </c>
      <c r="AA509" s="89">
        <f t="shared" si="294"/>
        <v>1.9316800000000001</v>
      </c>
    </row>
    <row r="510" spans="1:27" ht="12.75" customHeight="1" outlineLevel="1" x14ac:dyDescent="0.2">
      <c r="A510" s="97" t="s">
        <v>2839</v>
      </c>
      <c r="B510" s="63" t="s">
        <v>242</v>
      </c>
      <c r="C510" s="43" t="s">
        <v>79</v>
      </c>
      <c r="D510" s="44">
        <v>1314.99</v>
      </c>
      <c r="E510" s="44">
        <v>1204.5999999999999</v>
      </c>
      <c r="F510" s="44">
        <v>1193.5999999999999</v>
      </c>
      <c r="G510" s="44">
        <v>1201.69</v>
      </c>
      <c r="H510" s="44">
        <v>1210.67</v>
      </c>
      <c r="I510" s="44">
        <v>1298.69</v>
      </c>
      <c r="J510" s="44">
        <v>1433.65</v>
      </c>
      <c r="K510" s="44">
        <v>1644.05</v>
      </c>
      <c r="L510" s="44">
        <v>1809.56</v>
      </c>
      <c r="M510" s="44">
        <v>1873.16</v>
      </c>
      <c r="N510" s="44">
        <v>1942.77</v>
      </c>
      <c r="O510" s="44">
        <v>1978.15</v>
      </c>
      <c r="P510" s="44">
        <v>2009.5</v>
      </c>
      <c r="Q510" s="44">
        <v>2010.17</v>
      </c>
      <c r="R510" s="44">
        <v>2008.44</v>
      </c>
      <c r="S510" s="44">
        <v>1950.84</v>
      </c>
      <c r="T510" s="44">
        <v>1816.37</v>
      </c>
      <c r="U510" s="44">
        <v>1804.54</v>
      </c>
      <c r="V510" s="44">
        <v>1802.6</v>
      </c>
      <c r="W510" s="44">
        <v>1831.88</v>
      </c>
      <c r="X510" s="44">
        <v>1857.06</v>
      </c>
      <c r="Y510" s="44">
        <v>1800.98</v>
      </c>
      <c r="Z510" s="44">
        <v>1502.45</v>
      </c>
      <c r="AA510" s="44">
        <v>1404.93</v>
      </c>
    </row>
    <row r="511" spans="1:27" ht="12.75" customHeight="1" outlineLevel="1" x14ac:dyDescent="0.2">
      <c r="A511" s="97" t="s">
        <v>2840</v>
      </c>
      <c r="B511" s="63" t="s">
        <v>90</v>
      </c>
      <c r="C511" s="43" t="s">
        <v>79</v>
      </c>
      <c r="D511" s="44">
        <f>$D$471</f>
        <v>434.18</v>
      </c>
      <c r="E511" s="44">
        <f t="shared" ref="E511:AA511" si="295">$D$471</f>
        <v>434.18</v>
      </c>
      <c r="F511" s="44">
        <f t="shared" si="295"/>
        <v>434.18</v>
      </c>
      <c r="G511" s="44">
        <f t="shared" si="295"/>
        <v>434.18</v>
      </c>
      <c r="H511" s="44">
        <f t="shared" si="295"/>
        <v>434.18</v>
      </c>
      <c r="I511" s="44">
        <f t="shared" si="295"/>
        <v>434.18</v>
      </c>
      <c r="J511" s="44">
        <f t="shared" si="295"/>
        <v>434.18</v>
      </c>
      <c r="K511" s="44">
        <f t="shared" si="295"/>
        <v>434.18</v>
      </c>
      <c r="L511" s="44">
        <f t="shared" si="295"/>
        <v>434.18</v>
      </c>
      <c r="M511" s="44">
        <f t="shared" si="295"/>
        <v>434.18</v>
      </c>
      <c r="N511" s="44">
        <f t="shared" si="295"/>
        <v>434.18</v>
      </c>
      <c r="O511" s="44">
        <f t="shared" si="295"/>
        <v>434.18</v>
      </c>
      <c r="P511" s="44">
        <f t="shared" si="295"/>
        <v>434.18</v>
      </c>
      <c r="Q511" s="44">
        <f t="shared" si="295"/>
        <v>434.18</v>
      </c>
      <c r="R511" s="44">
        <f t="shared" si="295"/>
        <v>434.18</v>
      </c>
      <c r="S511" s="44">
        <f t="shared" si="295"/>
        <v>434.18</v>
      </c>
      <c r="T511" s="44">
        <f t="shared" si="295"/>
        <v>434.18</v>
      </c>
      <c r="U511" s="44">
        <f t="shared" si="295"/>
        <v>434.18</v>
      </c>
      <c r="V511" s="44">
        <f t="shared" si="295"/>
        <v>434.18</v>
      </c>
      <c r="W511" s="44">
        <f t="shared" si="295"/>
        <v>434.18</v>
      </c>
      <c r="X511" s="44">
        <f t="shared" si="295"/>
        <v>434.18</v>
      </c>
      <c r="Y511" s="44">
        <f t="shared" si="295"/>
        <v>434.18</v>
      </c>
      <c r="Z511" s="44">
        <f t="shared" si="295"/>
        <v>434.18</v>
      </c>
      <c r="AA511" s="44">
        <f t="shared" si="295"/>
        <v>434.18</v>
      </c>
    </row>
    <row r="512" spans="1:27" ht="12.75" customHeight="1" outlineLevel="1" x14ac:dyDescent="0.2">
      <c r="A512" s="97" t="s">
        <v>2841</v>
      </c>
      <c r="B512" s="63" t="s">
        <v>83</v>
      </c>
      <c r="C512" s="43" t="s">
        <v>79</v>
      </c>
      <c r="D512" s="44">
        <v>4.3</v>
      </c>
      <c r="E512" s="44">
        <v>4.3</v>
      </c>
      <c r="F512" s="44">
        <v>4.3</v>
      </c>
      <c r="G512" s="44">
        <v>4.3</v>
      </c>
      <c r="H512" s="44">
        <v>4.3</v>
      </c>
      <c r="I512" s="44">
        <v>4.3</v>
      </c>
      <c r="J512" s="44">
        <v>4.3</v>
      </c>
      <c r="K512" s="44">
        <v>4.3</v>
      </c>
      <c r="L512" s="44">
        <v>4.3</v>
      </c>
      <c r="M512" s="44">
        <v>4.3</v>
      </c>
      <c r="N512" s="44">
        <v>4.3</v>
      </c>
      <c r="O512" s="44">
        <v>4.3</v>
      </c>
      <c r="P512" s="44">
        <v>4.3</v>
      </c>
      <c r="Q512" s="44">
        <v>4.3</v>
      </c>
      <c r="R512" s="44">
        <v>4.3</v>
      </c>
      <c r="S512" s="44">
        <v>4.3</v>
      </c>
      <c r="T512" s="44">
        <v>4.3</v>
      </c>
      <c r="U512" s="44">
        <v>4.3</v>
      </c>
      <c r="V512" s="44">
        <v>4.3</v>
      </c>
      <c r="W512" s="44">
        <v>4.3</v>
      </c>
      <c r="X512" s="44">
        <v>4.3</v>
      </c>
      <c r="Y512" s="44">
        <v>4.3</v>
      </c>
      <c r="Z512" s="44">
        <v>4.3</v>
      </c>
      <c r="AA512" s="44">
        <v>4.3</v>
      </c>
    </row>
    <row r="513" spans="1:27" ht="12.75" customHeight="1" outlineLevel="1" x14ac:dyDescent="0.2">
      <c r="A513" s="97" t="s">
        <v>2842</v>
      </c>
      <c r="B513" s="63" t="s">
        <v>81</v>
      </c>
      <c r="C513" s="43" t="s">
        <v>79</v>
      </c>
      <c r="D513" s="44">
        <f>$D$11</f>
        <v>88.27</v>
      </c>
      <c r="E513" s="44">
        <f t="shared" ref="E513:AA513" si="296">$D$11</f>
        <v>88.27</v>
      </c>
      <c r="F513" s="44">
        <f t="shared" si="296"/>
        <v>88.27</v>
      </c>
      <c r="G513" s="44">
        <f t="shared" si="296"/>
        <v>88.27</v>
      </c>
      <c r="H513" s="44">
        <f t="shared" si="296"/>
        <v>88.27</v>
      </c>
      <c r="I513" s="44">
        <f t="shared" si="296"/>
        <v>88.27</v>
      </c>
      <c r="J513" s="44">
        <f t="shared" si="296"/>
        <v>88.27</v>
      </c>
      <c r="K513" s="44">
        <f t="shared" si="296"/>
        <v>88.27</v>
      </c>
      <c r="L513" s="44">
        <f t="shared" si="296"/>
        <v>88.27</v>
      </c>
      <c r="M513" s="44">
        <f t="shared" si="296"/>
        <v>88.27</v>
      </c>
      <c r="N513" s="44">
        <f t="shared" si="296"/>
        <v>88.27</v>
      </c>
      <c r="O513" s="44">
        <f t="shared" si="296"/>
        <v>88.27</v>
      </c>
      <c r="P513" s="44">
        <f t="shared" si="296"/>
        <v>88.27</v>
      </c>
      <c r="Q513" s="44">
        <f t="shared" si="296"/>
        <v>88.27</v>
      </c>
      <c r="R513" s="44">
        <f t="shared" si="296"/>
        <v>88.27</v>
      </c>
      <c r="S513" s="44">
        <f t="shared" si="296"/>
        <v>88.27</v>
      </c>
      <c r="T513" s="44">
        <f t="shared" si="296"/>
        <v>88.27</v>
      </c>
      <c r="U513" s="44">
        <f t="shared" si="296"/>
        <v>88.27</v>
      </c>
      <c r="V513" s="44">
        <f t="shared" si="296"/>
        <v>88.27</v>
      </c>
      <c r="W513" s="44">
        <f t="shared" si="296"/>
        <v>88.27</v>
      </c>
      <c r="X513" s="44">
        <f t="shared" si="296"/>
        <v>88.27</v>
      </c>
      <c r="Y513" s="44">
        <f t="shared" si="296"/>
        <v>88.27</v>
      </c>
      <c r="Z513" s="44">
        <f t="shared" si="296"/>
        <v>88.27</v>
      </c>
      <c r="AA513" s="44">
        <f t="shared" si="296"/>
        <v>88.27</v>
      </c>
    </row>
    <row r="514" spans="1:27" x14ac:dyDescent="0.2">
      <c r="A514" s="96" t="s">
        <v>2843</v>
      </c>
      <c r="B514" s="28" t="str">
        <f>"10"&amp;"."&amp;$B$777&amp;"."&amp;$B$778</f>
        <v>10.04.2024</v>
      </c>
      <c r="C514" s="88" t="s">
        <v>76</v>
      </c>
      <c r="D514" s="89">
        <f>ROUND(((D515+D516+D518+D517)/1000),5)</f>
        <v>1.88415</v>
      </c>
      <c r="E514" s="89">
        <f>ROUND(((E515+E516+E518+E517)/1000),5)</f>
        <v>1.7433000000000001</v>
      </c>
      <c r="F514" s="89">
        <f>ROUND(((F515+F516+F518+F517)/1000),5)</f>
        <v>1.72322</v>
      </c>
      <c r="G514" s="89">
        <f t="shared" ref="G514:AA514" si="297">ROUND(((G515+G516+G518+G517)/1000),5)</f>
        <v>1.72237</v>
      </c>
      <c r="H514" s="89">
        <f t="shared" si="297"/>
        <v>1.7295499999999999</v>
      </c>
      <c r="I514" s="89">
        <f t="shared" si="297"/>
        <v>1.84768</v>
      </c>
      <c r="J514" s="89">
        <f t="shared" si="297"/>
        <v>1.96496</v>
      </c>
      <c r="K514" s="89">
        <f t="shared" si="297"/>
        <v>2.1911900000000002</v>
      </c>
      <c r="L514" s="89">
        <f t="shared" si="297"/>
        <v>2.3890799999999999</v>
      </c>
      <c r="M514" s="89">
        <f t="shared" si="297"/>
        <v>2.6828599999999998</v>
      </c>
      <c r="N514" s="89">
        <f t="shared" si="297"/>
        <v>2.7223700000000002</v>
      </c>
      <c r="O514" s="89">
        <f t="shared" si="297"/>
        <v>2.7854199999999998</v>
      </c>
      <c r="P514" s="89">
        <f t="shared" si="297"/>
        <v>2.78532</v>
      </c>
      <c r="Q514" s="89">
        <f t="shared" si="297"/>
        <v>2.8153000000000001</v>
      </c>
      <c r="R514" s="89">
        <f t="shared" si="297"/>
        <v>2.8066300000000002</v>
      </c>
      <c r="S514" s="89">
        <f t="shared" si="297"/>
        <v>2.7835999999999999</v>
      </c>
      <c r="T514" s="89">
        <f t="shared" si="297"/>
        <v>2.7510699999999999</v>
      </c>
      <c r="U514" s="89">
        <f t="shared" si="297"/>
        <v>2.46244</v>
      </c>
      <c r="V514" s="89">
        <f t="shared" si="297"/>
        <v>2.3378399999999999</v>
      </c>
      <c r="W514" s="89">
        <f t="shared" si="297"/>
        <v>2.4709699999999999</v>
      </c>
      <c r="X514" s="89">
        <f t="shared" si="297"/>
        <v>2.4906600000000001</v>
      </c>
      <c r="Y514" s="89">
        <f t="shared" si="297"/>
        <v>2.3612799999999998</v>
      </c>
      <c r="Z514" s="89">
        <f t="shared" si="297"/>
        <v>2.0552899999999998</v>
      </c>
      <c r="AA514" s="89">
        <f t="shared" si="297"/>
        <v>1.9725600000000001</v>
      </c>
    </row>
    <row r="515" spans="1:27" ht="12.75" customHeight="1" outlineLevel="1" x14ac:dyDescent="0.2">
      <c r="A515" s="97" t="s">
        <v>2844</v>
      </c>
      <c r="B515" s="63" t="s">
        <v>242</v>
      </c>
      <c r="C515" s="43" t="s">
        <v>79</v>
      </c>
      <c r="D515" s="44">
        <v>1357.4</v>
      </c>
      <c r="E515" s="44">
        <v>1216.55</v>
      </c>
      <c r="F515" s="44">
        <v>1196.47</v>
      </c>
      <c r="G515" s="44">
        <v>1195.6199999999999</v>
      </c>
      <c r="H515" s="44">
        <v>1202.8</v>
      </c>
      <c r="I515" s="44">
        <v>1320.93</v>
      </c>
      <c r="J515" s="44">
        <v>1438.21</v>
      </c>
      <c r="K515" s="44">
        <v>1664.44</v>
      </c>
      <c r="L515" s="44">
        <v>1862.33</v>
      </c>
      <c r="M515" s="44">
        <v>2156.11</v>
      </c>
      <c r="N515" s="44">
        <v>2195.62</v>
      </c>
      <c r="O515" s="44">
        <v>2258.67</v>
      </c>
      <c r="P515" s="44">
        <v>2258.5700000000002</v>
      </c>
      <c r="Q515" s="44">
        <v>2288.5500000000002</v>
      </c>
      <c r="R515" s="44">
        <v>2279.88</v>
      </c>
      <c r="S515" s="44">
        <v>2256.85</v>
      </c>
      <c r="T515" s="44">
        <v>2224.3200000000002</v>
      </c>
      <c r="U515" s="44">
        <v>1935.69</v>
      </c>
      <c r="V515" s="44">
        <v>1811.09</v>
      </c>
      <c r="W515" s="44">
        <v>1944.22</v>
      </c>
      <c r="X515" s="44">
        <v>1963.91</v>
      </c>
      <c r="Y515" s="44">
        <v>1834.53</v>
      </c>
      <c r="Z515" s="44">
        <v>1528.54</v>
      </c>
      <c r="AA515" s="44">
        <v>1445.81</v>
      </c>
    </row>
    <row r="516" spans="1:27" ht="12.75" customHeight="1" outlineLevel="1" x14ac:dyDescent="0.2">
      <c r="A516" s="97" t="s">
        <v>2845</v>
      </c>
      <c r="B516" s="63" t="s">
        <v>90</v>
      </c>
      <c r="C516" s="43" t="s">
        <v>79</v>
      </c>
      <c r="D516" s="44">
        <f>$D$471</f>
        <v>434.18</v>
      </c>
      <c r="E516" s="44">
        <f t="shared" ref="E516:AA516" si="298">$D$471</f>
        <v>434.18</v>
      </c>
      <c r="F516" s="44">
        <f t="shared" si="298"/>
        <v>434.18</v>
      </c>
      <c r="G516" s="44">
        <f t="shared" si="298"/>
        <v>434.18</v>
      </c>
      <c r="H516" s="44">
        <f t="shared" si="298"/>
        <v>434.18</v>
      </c>
      <c r="I516" s="44">
        <f t="shared" si="298"/>
        <v>434.18</v>
      </c>
      <c r="J516" s="44">
        <f t="shared" si="298"/>
        <v>434.18</v>
      </c>
      <c r="K516" s="44">
        <f t="shared" si="298"/>
        <v>434.18</v>
      </c>
      <c r="L516" s="44">
        <f t="shared" si="298"/>
        <v>434.18</v>
      </c>
      <c r="M516" s="44">
        <f t="shared" si="298"/>
        <v>434.18</v>
      </c>
      <c r="N516" s="44">
        <f t="shared" si="298"/>
        <v>434.18</v>
      </c>
      <c r="O516" s="44">
        <f t="shared" si="298"/>
        <v>434.18</v>
      </c>
      <c r="P516" s="44">
        <f t="shared" si="298"/>
        <v>434.18</v>
      </c>
      <c r="Q516" s="44">
        <f t="shared" si="298"/>
        <v>434.18</v>
      </c>
      <c r="R516" s="44">
        <f t="shared" si="298"/>
        <v>434.18</v>
      </c>
      <c r="S516" s="44">
        <f t="shared" si="298"/>
        <v>434.18</v>
      </c>
      <c r="T516" s="44">
        <f t="shared" si="298"/>
        <v>434.18</v>
      </c>
      <c r="U516" s="44">
        <f t="shared" si="298"/>
        <v>434.18</v>
      </c>
      <c r="V516" s="44">
        <f t="shared" si="298"/>
        <v>434.18</v>
      </c>
      <c r="W516" s="44">
        <f t="shared" si="298"/>
        <v>434.18</v>
      </c>
      <c r="X516" s="44">
        <f t="shared" si="298"/>
        <v>434.18</v>
      </c>
      <c r="Y516" s="44">
        <f t="shared" si="298"/>
        <v>434.18</v>
      </c>
      <c r="Z516" s="44">
        <f t="shared" si="298"/>
        <v>434.18</v>
      </c>
      <c r="AA516" s="44">
        <f t="shared" si="298"/>
        <v>434.18</v>
      </c>
    </row>
    <row r="517" spans="1:27" ht="12.75" customHeight="1" outlineLevel="1" x14ac:dyDescent="0.2">
      <c r="A517" s="97" t="s">
        <v>2846</v>
      </c>
      <c r="B517" s="63" t="s">
        <v>83</v>
      </c>
      <c r="C517" s="43" t="s">
        <v>79</v>
      </c>
      <c r="D517" s="44">
        <v>4.3</v>
      </c>
      <c r="E517" s="44">
        <v>4.3</v>
      </c>
      <c r="F517" s="44">
        <v>4.3</v>
      </c>
      <c r="G517" s="44">
        <v>4.3</v>
      </c>
      <c r="H517" s="44">
        <v>4.3</v>
      </c>
      <c r="I517" s="44">
        <v>4.3</v>
      </c>
      <c r="J517" s="44">
        <v>4.3</v>
      </c>
      <c r="K517" s="44">
        <v>4.3</v>
      </c>
      <c r="L517" s="44">
        <v>4.3</v>
      </c>
      <c r="M517" s="44">
        <v>4.3</v>
      </c>
      <c r="N517" s="44">
        <v>4.3</v>
      </c>
      <c r="O517" s="44">
        <v>4.3</v>
      </c>
      <c r="P517" s="44">
        <v>4.3</v>
      </c>
      <c r="Q517" s="44">
        <v>4.3</v>
      </c>
      <c r="R517" s="44">
        <v>4.3</v>
      </c>
      <c r="S517" s="44">
        <v>4.3</v>
      </c>
      <c r="T517" s="44">
        <v>4.3</v>
      </c>
      <c r="U517" s="44">
        <v>4.3</v>
      </c>
      <c r="V517" s="44">
        <v>4.3</v>
      </c>
      <c r="W517" s="44">
        <v>4.3</v>
      </c>
      <c r="X517" s="44">
        <v>4.3</v>
      </c>
      <c r="Y517" s="44">
        <v>4.3</v>
      </c>
      <c r="Z517" s="44">
        <v>4.3</v>
      </c>
      <c r="AA517" s="44">
        <v>4.3</v>
      </c>
    </row>
    <row r="518" spans="1:27" ht="12.75" customHeight="1" outlineLevel="1" x14ac:dyDescent="0.2">
      <c r="A518" s="97" t="s">
        <v>2847</v>
      </c>
      <c r="B518" s="63" t="s">
        <v>81</v>
      </c>
      <c r="C518" s="43" t="s">
        <v>79</v>
      </c>
      <c r="D518" s="44">
        <f>$D$11</f>
        <v>88.27</v>
      </c>
      <c r="E518" s="44">
        <f t="shared" ref="E518:AA518" si="299">$D$11</f>
        <v>88.27</v>
      </c>
      <c r="F518" s="44">
        <f t="shared" si="299"/>
        <v>88.27</v>
      </c>
      <c r="G518" s="44">
        <f t="shared" si="299"/>
        <v>88.27</v>
      </c>
      <c r="H518" s="44">
        <f t="shared" si="299"/>
        <v>88.27</v>
      </c>
      <c r="I518" s="44">
        <f t="shared" si="299"/>
        <v>88.27</v>
      </c>
      <c r="J518" s="44">
        <f t="shared" si="299"/>
        <v>88.27</v>
      </c>
      <c r="K518" s="44">
        <f t="shared" si="299"/>
        <v>88.27</v>
      </c>
      <c r="L518" s="44">
        <f t="shared" si="299"/>
        <v>88.27</v>
      </c>
      <c r="M518" s="44">
        <f t="shared" si="299"/>
        <v>88.27</v>
      </c>
      <c r="N518" s="44">
        <f t="shared" si="299"/>
        <v>88.27</v>
      </c>
      <c r="O518" s="44">
        <f t="shared" si="299"/>
        <v>88.27</v>
      </c>
      <c r="P518" s="44">
        <f t="shared" si="299"/>
        <v>88.27</v>
      </c>
      <c r="Q518" s="44">
        <f t="shared" si="299"/>
        <v>88.27</v>
      </c>
      <c r="R518" s="44">
        <f t="shared" si="299"/>
        <v>88.27</v>
      </c>
      <c r="S518" s="44">
        <f t="shared" si="299"/>
        <v>88.27</v>
      </c>
      <c r="T518" s="44">
        <f t="shared" si="299"/>
        <v>88.27</v>
      </c>
      <c r="U518" s="44">
        <f t="shared" si="299"/>
        <v>88.27</v>
      </c>
      <c r="V518" s="44">
        <f t="shared" si="299"/>
        <v>88.27</v>
      </c>
      <c r="W518" s="44">
        <f t="shared" si="299"/>
        <v>88.27</v>
      </c>
      <c r="X518" s="44">
        <f t="shared" si="299"/>
        <v>88.27</v>
      </c>
      <c r="Y518" s="44">
        <f t="shared" si="299"/>
        <v>88.27</v>
      </c>
      <c r="Z518" s="44">
        <f t="shared" si="299"/>
        <v>88.27</v>
      </c>
      <c r="AA518" s="44">
        <f t="shared" si="299"/>
        <v>88.27</v>
      </c>
    </row>
    <row r="519" spans="1:27" x14ac:dyDescent="0.2">
      <c r="A519" s="96" t="s">
        <v>2848</v>
      </c>
      <c r="B519" s="28" t="str">
        <f>"11"&amp;"."&amp;$B$777&amp;"."&amp;$B$778</f>
        <v>11.04.2024</v>
      </c>
      <c r="C519" s="88" t="s">
        <v>76</v>
      </c>
      <c r="D519" s="89">
        <f>ROUND(((D520+D521+D523+D522)/1000),5)</f>
        <v>1.7742800000000001</v>
      </c>
      <c r="E519" s="89">
        <f>ROUND(((E520+E521+E523+E522)/1000),5)</f>
        <v>1.69981</v>
      </c>
      <c r="F519" s="89">
        <f>ROUND(((F520+F521+F523+F522)/1000),5)</f>
        <v>1.6464099999999999</v>
      </c>
      <c r="G519" s="89">
        <f t="shared" ref="G519:AA519" si="300">ROUND(((G520+G521+G523+G522)/1000),5)</f>
        <v>1.64131</v>
      </c>
      <c r="H519" s="89">
        <f t="shared" si="300"/>
        <v>1.6990000000000001</v>
      </c>
      <c r="I519" s="89">
        <f t="shared" si="300"/>
        <v>1.78287</v>
      </c>
      <c r="J519" s="89">
        <f t="shared" si="300"/>
        <v>1.93191</v>
      </c>
      <c r="K519" s="89">
        <f t="shared" si="300"/>
        <v>2.1328</v>
      </c>
      <c r="L519" s="89">
        <f t="shared" si="300"/>
        <v>2.3644599999999998</v>
      </c>
      <c r="M519" s="89">
        <f t="shared" si="300"/>
        <v>2.4929600000000001</v>
      </c>
      <c r="N519" s="89">
        <f t="shared" si="300"/>
        <v>2.5353699999999999</v>
      </c>
      <c r="O519" s="89">
        <f t="shared" si="300"/>
        <v>2.5446499999999999</v>
      </c>
      <c r="P519" s="89">
        <f t="shared" si="300"/>
        <v>2.5469499999999998</v>
      </c>
      <c r="Q519" s="89">
        <f t="shared" si="300"/>
        <v>2.5484200000000001</v>
      </c>
      <c r="R519" s="89">
        <f t="shared" si="300"/>
        <v>2.5443600000000002</v>
      </c>
      <c r="S519" s="89">
        <f t="shared" si="300"/>
        <v>2.5018099999999999</v>
      </c>
      <c r="T519" s="89">
        <f t="shared" si="300"/>
        <v>2.4853100000000001</v>
      </c>
      <c r="U519" s="89">
        <f t="shared" si="300"/>
        <v>2.4045399999999999</v>
      </c>
      <c r="V519" s="89">
        <f t="shared" si="300"/>
        <v>2.3794300000000002</v>
      </c>
      <c r="W519" s="89">
        <f t="shared" si="300"/>
        <v>2.43668</v>
      </c>
      <c r="X519" s="89">
        <f t="shared" si="300"/>
        <v>2.49105</v>
      </c>
      <c r="Y519" s="89">
        <f t="shared" si="300"/>
        <v>2.3989699999999998</v>
      </c>
      <c r="Z519" s="89">
        <f t="shared" si="300"/>
        <v>2.0415700000000001</v>
      </c>
      <c r="AA519" s="89">
        <f t="shared" si="300"/>
        <v>1.9289099999999999</v>
      </c>
    </row>
    <row r="520" spans="1:27" ht="12.75" customHeight="1" outlineLevel="1" x14ac:dyDescent="0.2">
      <c r="A520" s="97" t="s">
        <v>2849</v>
      </c>
      <c r="B520" s="63" t="s">
        <v>242</v>
      </c>
      <c r="C520" s="43" t="s">
        <v>79</v>
      </c>
      <c r="D520" s="44">
        <v>1247.53</v>
      </c>
      <c r="E520" s="44">
        <v>1173.06</v>
      </c>
      <c r="F520" s="44">
        <v>1119.6600000000001</v>
      </c>
      <c r="G520" s="44">
        <v>1114.56</v>
      </c>
      <c r="H520" s="44">
        <v>1172.25</v>
      </c>
      <c r="I520" s="44">
        <v>1256.1199999999999</v>
      </c>
      <c r="J520" s="44">
        <v>1405.16</v>
      </c>
      <c r="K520" s="44">
        <v>1606.05</v>
      </c>
      <c r="L520" s="44">
        <v>1837.71</v>
      </c>
      <c r="M520" s="44">
        <v>1966.21</v>
      </c>
      <c r="N520" s="44">
        <v>2008.62</v>
      </c>
      <c r="O520" s="44">
        <v>2017.9</v>
      </c>
      <c r="P520" s="44">
        <v>2020.2</v>
      </c>
      <c r="Q520" s="44">
        <v>2021.67</v>
      </c>
      <c r="R520" s="44">
        <v>2017.61</v>
      </c>
      <c r="S520" s="44">
        <v>1975.06</v>
      </c>
      <c r="T520" s="44">
        <v>1958.56</v>
      </c>
      <c r="U520" s="44">
        <v>1877.79</v>
      </c>
      <c r="V520" s="44">
        <v>1852.68</v>
      </c>
      <c r="W520" s="44">
        <v>1909.93</v>
      </c>
      <c r="X520" s="44">
        <v>1964.3</v>
      </c>
      <c r="Y520" s="44">
        <v>1872.22</v>
      </c>
      <c r="Z520" s="44">
        <v>1514.82</v>
      </c>
      <c r="AA520" s="44">
        <v>1402.16</v>
      </c>
    </row>
    <row r="521" spans="1:27" ht="12.75" customHeight="1" outlineLevel="1" x14ac:dyDescent="0.2">
      <c r="A521" s="97" t="s">
        <v>2850</v>
      </c>
      <c r="B521" s="63" t="s">
        <v>90</v>
      </c>
      <c r="C521" s="43" t="s">
        <v>79</v>
      </c>
      <c r="D521" s="44">
        <f>$D$471</f>
        <v>434.18</v>
      </c>
      <c r="E521" s="44">
        <f t="shared" ref="E521:AA521" si="301">$D$471</f>
        <v>434.18</v>
      </c>
      <c r="F521" s="44">
        <f t="shared" si="301"/>
        <v>434.18</v>
      </c>
      <c r="G521" s="44">
        <f t="shared" si="301"/>
        <v>434.18</v>
      </c>
      <c r="H521" s="44">
        <f t="shared" si="301"/>
        <v>434.18</v>
      </c>
      <c r="I521" s="44">
        <f t="shared" si="301"/>
        <v>434.18</v>
      </c>
      <c r="J521" s="44">
        <f t="shared" si="301"/>
        <v>434.18</v>
      </c>
      <c r="K521" s="44">
        <f t="shared" si="301"/>
        <v>434.18</v>
      </c>
      <c r="L521" s="44">
        <f t="shared" si="301"/>
        <v>434.18</v>
      </c>
      <c r="M521" s="44">
        <f t="shared" si="301"/>
        <v>434.18</v>
      </c>
      <c r="N521" s="44">
        <f t="shared" si="301"/>
        <v>434.18</v>
      </c>
      <c r="O521" s="44">
        <f t="shared" si="301"/>
        <v>434.18</v>
      </c>
      <c r="P521" s="44">
        <f t="shared" si="301"/>
        <v>434.18</v>
      </c>
      <c r="Q521" s="44">
        <f t="shared" si="301"/>
        <v>434.18</v>
      </c>
      <c r="R521" s="44">
        <f t="shared" si="301"/>
        <v>434.18</v>
      </c>
      <c r="S521" s="44">
        <f t="shared" si="301"/>
        <v>434.18</v>
      </c>
      <c r="T521" s="44">
        <f t="shared" si="301"/>
        <v>434.18</v>
      </c>
      <c r="U521" s="44">
        <f t="shared" si="301"/>
        <v>434.18</v>
      </c>
      <c r="V521" s="44">
        <f t="shared" si="301"/>
        <v>434.18</v>
      </c>
      <c r="W521" s="44">
        <f t="shared" si="301"/>
        <v>434.18</v>
      </c>
      <c r="X521" s="44">
        <f t="shared" si="301"/>
        <v>434.18</v>
      </c>
      <c r="Y521" s="44">
        <f t="shared" si="301"/>
        <v>434.18</v>
      </c>
      <c r="Z521" s="44">
        <f t="shared" si="301"/>
        <v>434.18</v>
      </c>
      <c r="AA521" s="44">
        <f t="shared" si="301"/>
        <v>434.18</v>
      </c>
    </row>
    <row r="522" spans="1:27" ht="12.75" customHeight="1" outlineLevel="1" x14ac:dyDescent="0.2">
      <c r="A522" s="97" t="s">
        <v>2851</v>
      </c>
      <c r="B522" s="63" t="s">
        <v>83</v>
      </c>
      <c r="C522" s="43" t="s">
        <v>79</v>
      </c>
      <c r="D522" s="44">
        <v>4.3</v>
      </c>
      <c r="E522" s="44">
        <v>4.3</v>
      </c>
      <c r="F522" s="44">
        <v>4.3</v>
      </c>
      <c r="G522" s="44">
        <v>4.3</v>
      </c>
      <c r="H522" s="44">
        <v>4.3</v>
      </c>
      <c r="I522" s="44">
        <v>4.3</v>
      </c>
      <c r="J522" s="44">
        <v>4.3</v>
      </c>
      <c r="K522" s="44">
        <v>4.3</v>
      </c>
      <c r="L522" s="44">
        <v>4.3</v>
      </c>
      <c r="M522" s="44">
        <v>4.3</v>
      </c>
      <c r="N522" s="44">
        <v>4.3</v>
      </c>
      <c r="O522" s="44">
        <v>4.3</v>
      </c>
      <c r="P522" s="44">
        <v>4.3</v>
      </c>
      <c r="Q522" s="44">
        <v>4.3</v>
      </c>
      <c r="R522" s="44">
        <v>4.3</v>
      </c>
      <c r="S522" s="44">
        <v>4.3</v>
      </c>
      <c r="T522" s="44">
        <v>4.3</v>
      </c>
      <c r="U522" s="44">
        <v>4.3</v>
      </c>
      <c r="V522" s="44">
        <v>4.3</v>
      </c>
      <c r="W522" s="44">
        <v>4.3</v>
      </c>
      <c r="X522" s="44">
        <v>4.3</v>
      </c>
      <c r="Y522" s="44">
        <v>4.3</v>
      </c>
      <c r="Z522" s="44">
        <v>4.3</v>
      </c>
      <c r="AA522" s="44">
        <v>4.3</v>
      </c>
    </row>
    <row r="523" spans="1:27" ht="12.75" customHeight="1" outlineLevel="1" x14ac:dyDescent="0.2">
      <c r="A523" s="97" t="s">
        <v>2852</v>
      </c>
      <c r="B523" s="63" t="s">
        <v>81</v>
      </c>
      <c r="C523" s="43" t="s">
        <v>79</v>
      </c>
      <c r="D523" s="44">
        <f>$D$11</f>
        <v>88.27</v>
      </c>
      <c r="E523" s="44">
        <f t="shared" ref="E523:AA523" si="302">$D$11</f>
        <v>88.27</v>
      </c>
      <c r="F523" s="44">
        <f t="shared" si="302"/>
        <v>88.27</v>
      </c>
      <c r="G523" s="44">
        <f t="shared" si="302"/>
        <v>88.27</v>
      </c>
      <c r="H523" s="44">
        <f t="shared" si="302"/>
        <v>88.27</v>
      </c>
      <c r="I523" s="44">
        <f t="shared" si="302"/>
        <v>88.27</v>
      </c>
      <c r="J523" s="44">
        <f t="shared" si="302"/>
        <v>88.27</v>
      </c>
      <c r="K523" s="44">
        <f t="shared" si="302"/>
        <v>88.27</v>
      </c>
      <c r="L523" s="44">
        <f t="shared" si="302"/>
        <v>88.27</v>
      </c>
      <c r="M523" s="44">
        <f t="shared" si="302"/>
        <v>88.27</v>
      </c>
      <c r="N523" s="44">
        <f t="shared" si="302"/>
        <v>88.27</v>
      </c>
      <c r="O523" s="44">
        <f t="shared" si="302"/>
        <v>88.27</v>
      </c>
      <c r="P523" s="44">
        <f t="shared" si="302"/>
        <v>88.27</v>
      </c>
      <c r="Q523" s="44">
        <f t="shared" si="302"/>
        <v>88.27</v>
      </c>
      <c r="R523" s="44">
        <f t="shared" si="302"/>
        <v>88.27</v>
      </c>
      <c r="S523" s="44">
        <f t="shared" si="302"/>
        <v>88.27</v>
      </c>
      <c r="T523" s="44">
        <f t="shared" si="302"/>
        <v>88.27</v>
      </c>
      <c r="U523" s="44">
        <f t="shared" si="302"/>
        <v>88.27</v>
      </c>
      <c r="V523" s="44">
        <f t="shared" si="302"/>
        <v>88.27</v>
      </c>
      <c r="W523" s="44">
        <f t="shared" si="302"/>
        <v>88.27</v>
      </c>
      <c r="X523" s="44">
        <f t="shared" si="302"/>
        <v>88.27</v>
      </c>
      <c r="Y523" s="44">
        <f t="shared" si="302"/>
        <v>88.27</v>
      </c>
      <c r="Z523" s="44">
        <f t="shared" si="302"/>
        <v>88.27</v>
      </c>
      <c r="AA523" s="44">
        <f t="shared" si="302"/>
        <v>88.27</v>
      </c>
    </row>
    <row r="524" spans="1:27" x14ac:dyDescent="0.2">
      <c r="A524" s="96" t="s">
        <v>2853</v>
      </c>
      <c r="B524" s="28" t="str">
        <f>"12"&amp;"."&amp;$B$777&amp;"."&amp;$B$778</f>
        <v>12.04.2024</v>
      </c>
      <c r="C524" s="88" t="s">
        <v>76</v>
      </c>
      <c r="D524" s="89">
        <f>ROUND(((D525+D526+D528+D527)/1000),5)</f>
        <v>1.8476900000000001</v>
      </c>
      <c r="E524" s="89">
        <f>ROUND(((E525+E526+E528+E527)/1000),5)</f>
        <v>1.7218899999999999</v>
      </c>
      <c r="F524" s="89">
        <f>ROUND(((F525+F526+F528+F527)/1000),5)</f>
        <v>1.69913</v>
      </c>
      <c r="G524" s="89">
        <f t="shared" ref="G524:AA524" si="303">ROUND(((G525+G526+G528+G527)/1000),5)</f>
        <v>1.6991400000000001</v>
      </c>
      <c r="H524" s="89">
        <f t="shared" si="303"/>
        <v>1.7343</v>
      </c>
      <c r="I524" s="89">
        <f t="shared" si="303"/>
        <v>1.86724</v>
      </c>
      <c r="J524" s="89">
        <f t="shared" si="303"/>
        <v>1.9362999999999999</v>
      </c>
      <c r="K524" s="89">
        <f t="shared" si="303"/>
        <v>2.3438699999999999</v>
      </c>
      <c r="L524" s="89">
        <f t="shared" si="303"/>
        <v>2.5240900000000002</v>
      </c>
      <c r="M524" s="89">
        <f t="shared" si="303"/>
        <v>2.5992600000000001</v>
      </c>
      <c r="N524" s="89">
        <f t="shared" si="303"/>
        <v>2.63639</v>
      </c>
      <c r="O524" s="89">
        <f t="shared" si="303"/>
        <v>2.6480999999999999</v>
      </c>
      <c r="P524" s="89">
        <f t="shared" si="303"/>
        <v>2.6412900000000001</v>
      </c>
      <c r="Q524" s="89">
        <f t="shared" si="303"/>
        <v>2.6510099999999999</v>
      </c>
      <c r="R524" s="89">
        <f t="shared" si="303"/>
        <v>2.6407099999999999</v>
      </c>
      <c r="S524" s="89">
        <f t="shared" si="303"/>
        <v>2.6298499999999998</v>
      </c>
      <c r="T524" s="89">
        <f t="shared" si="303"/>
        <v>2.5935800000000002</v>
      </c>
      <c r="U524" s="89">
        <f t="shared" si="303"/>
        <v>2.5329199999999998</v>
      </c>
      <c r="V524" s="89">
        <f t="shared" si="303"/>
        <v>2.5156399999999999</v>
      </c>
      <c r="W524" s="89">
        <f t="shared" si="303"/>
        <v>2.5450699999999999</v>
      </c>
      <c r="X524" s="89">
        <f t="shared" si="303"/>
        <v>2.6110199999999999</v>
      </c>
      <c r="Y524" s="89">
        <f t="shared" si="303"/>
        <v>2.5468500000000001</v>
      </c>
      <c r="Z524" s="89">
        <f t="shared" si="303"/>
        <v>2.21929</v>
      </c>
      <c r="AA524" s="89">
        <f t="shared" si="303"/>
        <v>1.9591700000000001</v>
      </c>
    </row>
    <row r="525" spans="1:27" ht="12.75" customHeight="1" outlineLevel="1" x14ac:dyDescent="0.2">
      <c r="A525" s="97" t="s">
        <v>2854</v>
      </c>
      <c r="B525" s="63" t="s">
        <v>242</v>
      </c>
      <c r="C525" s="43" t="s">
        <v>79</v>
      </c>
      <c r="D525" s="44">
        <v>1320.94</v>
      </c>
      <c r="E525" s="44">
        <v>1195.1400000000001</v>
      </c>
      <c r="F525" s="44">
        <v>1172.3800000000001</v>
      </c>
      <c r="G525" s="44">
        <v>1172.3900000000001</v>
      </c>
      <c r="H525" s="44">
        <v>1207.55</v>
      </c>
      <c r="I525" s="44">
        <v>1340.49</v>
      </c>
      <c r="J525" s="44">
        <v>1409.55</v>
      </c>
      <c r="K525" s="44">
        <v>1817.12</v>
      </c>
      <c r="L525" s="44">
        <v>1997.34</v>
      </c>
      <c r="M525" s="44">
        <v>2072.5100000000002</v>
      </c>
      <c r="N525" s="44">
        <v>2109.64</v>
      </c>
      <c r="O525" s="44">
        <v>2121.35</v>
      </c>
      <c r="P525" s="44">
        <v>2114.54</v>
      </c>
      <c r="Q525" s="44">
        <v>2124.2600000000002</v>
      </c>
      <c r="R525" s="44">
        <v>2113.96</v>
      </c>
      <c r="S525" s="44">
        <v>2103.1</v>
      </c>
      <c r="T525" s="44">
        <v>2066.83</v>
      </c>
      <c r="U525" s="44">
        <v>2006.17</v>
      </c>
      <c r="V525" s="44">
        <v>1988.89</v>
      </c>
      <c r="W525" s="44">
        <v>2018.32</v>
      </c>
      <c r="X525" s="44">
        <v>2084.27</v>
      </c>
      <c r="Y525" s="44">
        <v>2020.1</v>
      </c>
      <c r="Z525" s="44">
        <v>1692.54</v>
      </c>
      <c r="AA525" s="44">
        <v>1432.42</v>
      </c>
    </row>
    <row r="526" spans="1:27" ht="12.75" customHeight="1" outlineLevel="1" x14ac:dyDescent="0.2">
      <c r="A526" s="97" t="s">
        <v>2855</v>
      </c>
      <c r="B526" s="63" t="s">
        <v>90</v>
      </c>
      <c r="C526" s="43" t="s">
        <v>79</v>
      </c>
      <c r="D526" s="44">
        <f>$D$471</f>
        <v>434.18</v>
      </c>
      <c r="E526" s="44">
        <f t="shared" ref="E526:AA526" si="304">$D$471</f>
        <v>434.18</v>
      </c>
      <c r="F526" s="44">
        <f t="shared" si="304"/>
        <v>434.18</v>
      </c>
      <c r="G526" s="44">
        <f t="shared" si="304"/>
        <v>434.18</v>
      </c>
      <c r="H526" s="44">
        <f t="shared" si="304"/>
        <v>434.18</v>
      </c>
      <c r="I526" s="44">
        <f t="shared" si="304"/>
        <v>434.18</v>
      </c>
      <c r="J526" s="44">
        <f t="shared" si="304"/>
        <v>434.18</v>
      </c>
      <c r="K526" s="44">
        <f t="shared" si="304"/>
        <v>434.18</v>
      </c>
      <c r="L526" s="44">
        <f t="shared" si="304"/>
        <v>434.18</v>
      </c>
      <c r="M526" s="44">
        <f t="shared" si="304"/>
        <v>434.18</v>
      </c>
      <c r="N526" s="44">
        <f t="shared" si="304"/>
        <v>434.18</v>
      </c>
      <c r="O526" s="44">
        <f t="shared" si="304"/>
        <v>434.18</v>
      </c>
      <c r="P526" s="44">
        <f t="shared" si="304"/>
        <v>434.18</v>
      </c>
      <c r="Q526" s="44">
        <f t="shared" si="304"/>
        <v>434.18</v>
      </c>
      <c r="R526" s="44">
        <f t="shared" si="304"/>
        <v>434.18</v>
      </c>
      <c r="S526" s="44">
        <f t="shared" si="304"/>
        <v>434.18</v>
      </c>
      <c r="T526" s="44">
        <f t="shared" si="304"/>
        <v>434.18</v>
      </c>
      <c r="U526" s="44">
        <f t="shared" si="304"/>
        <v>434.18</v>
      </c>
      <c r="V526" s="44">
        <f t="shared" si="304"/>
        <v>434.18</v>
      </c>
      <c r="W526" s="44">
        <f t="shared" si="304"/>
        <v>434.18</v>
      </c>
      <c r="X526" s="44">
        <f t="shared" si="304"/>
        <v>434.18</v>
      </c>
      <c r="Y526" s="44">
        <f t="shared" si="304"/>
        <v>434.18</v>
      </c>
      <c r="Z526" s="44">
        <f t="shared" si="304"/>
        <v>434.18</v>
      </c>
      <c r="AA526" s="44">
        <f t="shared" si="304"/>
        <v>434.18</v>
      </c>
    </row>
    <row r="527" spans="1:27" ht="12.75" customHeight="1" outlineLevel="1" x14ac:dyDescent="0.2">
      <c r="A527" s="97" t="s">
        <v>2856</v>
      </c>
      <c r="B527" s="63" t="s">
        <v>83</v>
      </c>
      <c r="C527" s="43" t="s">
        <v>79</v>
      </c>
      <c r="D527" s="44">
        <v>4.3</v>
      </c>
      <c r="E527" s="44">
        <v>4.3</v>
      </c>
      <c r="F527" s="44">
        <v>4.3</v>
      </c>
      <c r="G527" s="44">
        <v>4.3</v>
      </c>
      <c r="H527" s="44">
        <v>4.3</v>
      </c>
      <c r="I527" s="44">
        <v>4.3</v>
      </c>
      <c r="J527" s="44">
        <v>4.3</v>
      </c>
      <c r="K527" s="44">
        <v>4.3</v>
      </c>
      <c r="L527" s="44">
        <v>4.3</v>
      </c>
      <c r="M527" s="44">
        <v>4.3</v>
      </c>
      <c r="N527" s="44">
        <v>4.3</v>
      </c>
      <c r="O527" s="44">
        <v>4.3</v>
      </c>
      <c r="P527" s="44">
        <v>4.3</v>
      </c>
      <c r="Q527" s="44">
        <v>4.3</v>
      </c>
      <c r="R527" s="44">
        <v>4.3</v>
      </c>
      <c r="S527" s="44">
        <v>4.3</v>
      </c>
      <c r="T527" s="44">
        <v>4.3</v>
      </c>
      <c r="U527" s="44">
        <v>4.3</v>
      </c>
      <c r="V527" s="44">
        <v>4.3</v>
      </c>
      <c r="W527" s="44">
        <v>4.3</v>
      </c>
      <c r="X527" s="44">
        <v>4.3</v>
      </c>
      <c r="Y527" s="44">
        <v>4.3</v>
      </c>
      <c r="Z527" s="44">
        <v>4.3</v>
      </c>
      <c r="AA527" s="44">
        <v>4.3</v>
      </c>
    </row>
    <row r="528" spans="1:27" ht="12.75" customHeight="1" outlineLevel="1" x14ac:dyDescent="0.2">
      <c r="A528" s="97" t="s">
        <v>2857</v>
      </c>
      <c r="B528" s="63" t="s">
        <v>81</v>
      </c>
      <c r="C528" s="43" t="s">
        <v>79</v>
      </c>
      <c r="D528" s="44">
        <f>$D$11</f>
        <v>88.27</v>
      </c>
      <c r="E528" s="44">
        <f t="shared" ref="E528:AA528" si="305">$D$11</f>
        <v>88.27</v>
      </c>
      <c r="F528" s="44">
        <f t="shared" si="305"/>
        <v>88.27</v>
      </c>
      <c r="G528" s="44">
        <f t="shared" si="305"/>
        <v>88.27</v>
      </c>
      <c r="H528" s="44">
        <f t="shared" si="305"/>
        <v>88.27</v>
      </c>
      <c r="I528" s="44">
        <f t="shared" si="305"/>
        <v>88.27</v>
      </c>
      <c r="J528" s="44">
        <f t="shared" si="305"/>
        <v>88.27</v>
      </c>
      <c r="K528" s="44">
        <f t="shared" si="305"/>
        <v>88.27</v>
      </c>
      <c r="L528" s="44">
        <f t="shared" si="305"/>
        <v>88.27</v>
      </c>
      <c r="M528" s="44">
        <f t="shared" si="305"/>
        <v>88.27</v>
      </c>
      <c r="N528" s="44">
        <f t="shared" si="305"/>
        <v>88.27</v>
      </c>
      <c r="O528" s="44">
        <f t="shared" si="305"/>
        <v>88.27</v>
      </c>
      <c r="P528" s="44">
        <f t="shared" si="305"/>
        <v>88.27</v>
      </c>
      <c r="Q528" s="44">
        <f t="shared" si="305"/>
        <v>88.27</v>
      </c>
      <c r="R528" s="44">
        <f t="shared" si="305"/>
        <v>88.27</v>
      </c>
      <c r="S528" s="44">
        <f t="shared" si="305"/>
        <v>88.27</v>
      </c>
      <c r="T528" s="44">
        <f t="shared" si="305"/>
        <v>88.27</v>
      </c>
      <c r="U528" s="44">
        <f t="shared" si="305"/>
        <v>88.27</v>
      </c>
      <c r="V528" s="44">
        <f t="shared" si="305"/>
        <v>88.27</v>
      </c>
      <c r="W528" s="44">
        <f t="shared" si="305"/>
        <v>88.27</v>
      </c>
      <c r="X528" s="44">
        <f t="shared" si="305"/>
        <v>88.27</v>
      </c>
      <c r="Y528" s="44">
        <f t="shared" si="305"/>
        <v>88.27</v>
      </c>
      <c r="Z528" s="44">
        <f t="shared" si="305"/>
        <v>88.27</v>
      </c>
      <c r="AA528" s="44">
        <f t="shared" si="305"/>
        <v>88.27</v>
      </c>
    </row>
    <row r="529" spans="1:27" x14ac:dyDescent="0.2">
      <c r="A529" s="96" t="s">
        <v>2858</v>
      </c>
      <c r="B529" s="28" t="str">
        <f>"13"&amp;"."&amp;$B$777&amp;"."&amp;$B$778</f>
        <v>13.04.2024</v>
      </c>
      <c r="C529" s="88" t="s">
        <v>76</v>
      </c>
      <c r="D529" s="89">
        <f>ROUND(((D530+D531+D533+D532)/1000),5)</f>
        <v>1.8348899999999999</v>
      </c>
      <c r="E529" s="89">
        <f>ROUND(((E530+E531+E533+E532)/1000),5)</f>
        <v>1.73109</v>
      </c>
      <c r="F529" s="89">
        <f>ROUND(((F530+F531+F533+F532)/1000),5)</f>
        <v>1.7118500000000001</v>
      </c>
      <c r="G529" s="89">
        <f t="shared" ref="G529:AA529" si="306">ROUND(((G530+G531+G533+G532)/1000),5)</f>
        <v>1.6956199999999999</v>
      </c>
      <c r="H529" s="89">
        <f t="shared" si="306"/>
        <v>1.69841</v>
      </c>
      <c r="I529" s="89">
        <f t="shared" si="306"/>
        <v>1.70594</v>
      </c>
      <c r="J529" s="89">
        <f t="shared" si="306"/>
        <v>1.72007</v>
      </c>
      <c r="K529" s="89">
        <f t="shared" si="306"/>
        <v>1.94249</v>
      </c>
      <c r="L529" s="89">
        <f t="shared" si="306"/>
        <v>2.2642099999999998</v>
      </c>
      <c r="M529" s="89">
        <f t="shared" si="306"/>
        <v>2.36097</v>
      </c>
      <c r="N529" s="89">
        <f t="shared" si="306"/>
        <v>2.4204400000000001</v>
      </c>
      <c r="O529" s="89">
        <f t="shared" si="306"/>
        <v>2.4739100000000001</v>
      </c>
      <c r="P529" s="89">
        <f t="shared" si="306"/>
        <v>2.4410099999999999</v>
      </c>
      <c r="Q529" s="89">
        <f t="shared" si="306"/>
        <v>2.4319099999999998</v>
      </c>
      <c r="R529" s="89">
        <f t="shared" si="306"/>
        <v>2.4163899999999998</v>
      </c>
      <c r="S529" s="89">
        <f t="shared" si="306"/>
        <v>2.4033000000000002</v>
      </c>
      <c r="T529" s="89">
        <f t="shared" si="306"/>
        <v>2.39262</v>
      </c>
      <c r="U529" s="89">
        <f t="shared" si="306"/>
        <v>2.3130099999999998</v>
      </c>
      <c r="V529" s="89">
        <f t="shared" si="306"/>
        <v>2.3624200000000002</v>
      </c>
      <c r="W529" s="89">
        <f t="shared" si="306"/>
        <v>2.43262</v>
      </c>
      <c r="X529" s="89">
        <f t="shared" si="306"/>
        <v>2.4716200000000002</v>
      </c>
      <c r="Y529" s="89">
        <f t="shared" si="306"/>
        <v>2.4480200000000001</v>
      </c>
      <c r="Z529" s="89">
        <f t="shared" si="306"/>
        <v>2.0666699999999998</v>
      </c>
      <c r="AA529" s="89">
        <f t="shared" si="306"/>
        <v>1.94546</v>
      </c>
    </row>
    <row r="530" spans="1:27" ht="12.75" customHeight="1" outlineLevel="1" x14ac:dyDescent="0.2">
      <c r="A530" s="97" t="s">
        <v>2859</v>
      </c>
      <c r="B530" s="63" t="s">
        <v>242</v>
      </c>
      <c r="C530" s="43" t="s">
        <v>79</v>
      </c>
      <c r="D530" s="44">
        <v>1308.1400000000001</v>
      </c>
      <c r="E530" s="44">
        <v>1204.3399999999999</v>
      </c>
      <c r="F530" s="44">
        <v>1185.0999999999999</v>
      </c>
      <c r="G530" s="44">
        <v>1168.8699999999999</v>
      </c>
      <c r="H530" s="44">
        <v>1171.6600000000001</v>
      </c>
      <c r="I530" s="44">
        <v>1179.19</v>
      </c>
      <c r="J530" s="44">
        <v>1193.32</v>
      </c>
      <c r="K530" s="44">
        <v>1415.74</v>
      </c>
      <c r="L530" s="44">
        <v>1737.46</v>
      </c>
      <c r="M530" s="44">
        <v>1834.22</v>
      </c>
      <c r="N530" s="44">
        <v>1893.69</v>
      </c>
      <c r="O530" s="44">
        <v>1947.16</v>
      </c>
      <c r="P530" s="44">
        <v>1914.26</v>
      </c>
      <c r="Q530" s="44">
        <v>1905.16</v>
      </c>
      <c r="R530" s="44">
        <v>1889.64</v>
      </c>
      <c r="S530" s="44">
        <v>1876.55</v>
      </c>
      <c r="T530" s="44">
        <v>1865.87</v>
      </c>
      <c r="U530" s="44">
        <v>1786.26</v>
      </c>
      <c r="V530" s="44">
        <v>1835.67</v>
      </c>
      <c r="W530" s="44">
        <v>1905.87</v>
      </c>
      <c r="X530" s="44">
        <v>1944.87</v>
      </c>
      <c r="Y530" s="44">
        <v>1921.27</v>
      </c>
      <c r="Z530" s="44">
        <v>1539.92</v>
      </c>
      <c r="AA530" s="44">
        <v>1418.71</v>
      </c>
    </row>
    <row r="531" spans="1:27" ht="12.75" customHeight="1" outlineLevel="1" x14ac:dyDescent="0.2">
      <c r="A531" s="97" t="s">
        <v>2860</v>
      </c>
      <c r="B531" s="63" t="s">
        <v>90</v>
      </c>
      <c r="C531" s="43" t="s">
        <v>79</v>
      </c>
      <c r="D531" s="44">
        <f>$D$471</f>
        <v>434.18</v>
      </c>
      <c r="E531" s="44">
        <f t="shared" ref="E531:AA531" si="307">$D$471</f>
        <v>434.18</v>
      </c>
      <c r="F531" s="44">
        <f t="shared" si="307"/>
        <v>434.18</v>
      </c>
      <c r="G531" s="44">
        <f t="shared" si="307"/>
        <v>434.18</v>
      </c>
      <c r="H531" s="44">
        <f t="shared" si="307"/>
        <v>434.18</v>
      </c>
      <c r="I531" s="44">
        <f t="shared" si="307"/>
        <v>434.18</v>
      </c>
      <c r="J531" s="44">
        <f t="shared" si="307"/>
        <v>434.18</v>
      </c>
      <c r="K531" s="44">
        <f t="shared" si="307"/>
        <v>434.18</v>
      </c>
      <c r="L531" s="44">
        <f t="shared" si="307"/>
        <v>434.18</v>
      </c>
      <c r="M531" s="44">
        <f t="shared" si="307"/>
        <v>434.18</v>
      </c>
      <c r="N531" s="44">
        <f t="shared" si="307"/>
        <v>434.18</v>
      </c>
      <c r="O531" s="44">
        <f t="shared" si="307"/>
        <v>434.18</v>
      </c>
      <c r="P531" s="44">
        <f t="shared" si="307"/>
        <v>434.18</v>
      </c>
      <c r="Q531" s="44">
        <f t="shared" si="307"/>
        <v>434.18</v>
      </c>
      <c r="R531" s="44">
        <f t="shared" si="307"/>
        <v>434.18</v>
      </c>
      <c r="S531" s="44">
        <f t="shared" si="307"/>
        <v>434.18</v>
      </c>
      <c r="T531" s="44">
        <f t="shared" si="307"/>
        <v>434.18</v>
      </c>
      <c r="U531" s="44">
        <f t="shared" si="307"/>
        <v>434.18</v>
      </c>
      <c r="V531" s="44">
        <f t="shared" si="307"/>
        <v>434.18</v>
      </c>
      <c r="W531" s="44">
        <f t="shared" si="307"/>
        <v>434.18</v>
      </c>
      <c r="X531" s="44">
        <f t="shared" si="307"/>
        <v>434.18</v>
      </c>
      <c r="Y531" s="44">
        <f t="shared" si="307"/>
        <v>434.18</v>
      </c>
      <c r="Z531" s="44">
        <f t="shared" si="307"/>
        <v>434.18</v>
      </c>
      <c r="AA531" s="44">
        <f t="shared" si="307"/>
        <v>434.18</v>
      </c>
    </row>
    <row r="532" spans="1:27" ht="12.75" customHeight="1" outlineLevel="1" x14ac:dyDescent="0.2">
      <c r="A532" s="97" t="s">
        <v>2861</v>
      </c>
      <c r="B532" s="63" t="s">
        <v>83</v>
      </c>
      <c r="C532" s="43" t="s">
        <v>79</v>
      </c>
      <c r="D532" s="44">
        <v>4.3</v>
      </c>
      <c r="E532" s="44">
        <v>4.3</v>
      </c>
      <c r="F532" s="44">
        <v>4.3</v>
      </c>
      <c r="G532" s="44">
        <v>4.3</v>
      </c>
      <c r="H532" s="44">
        <v>4.3</v>
      </c>
      <c r="I532" s="44">
        <v>4.3</v>
      </c>
      <c r="J532" s="44">
        <v>4.3</v>
      </c>
      <c r="K532" s="44">
        <v>4.3</v>
      </c>
      <c r="L532" s="44">
        <v>4.3</v>
      </c>
      <c r="M532" s="44">
        <v>4.3</v>
      </c>
      <c r="N532" s="44">
        <v>4.3</v>
      </c>
      <c r="O532" s="44">
        <v>4.3</v>
      </c>
      <c r="P532" s="44">
        <v>4.3</v>
      </c>
      <c r="Q532" s="44">
        <v>4.3</v>
      </c>
      <c r="R532" s="44">
        <v>4.3</v>
      </c>
      <c r="S532" s="44">
        <v>4.3</v>
      </c>
      <c r="T532" s="44">
        <v>4.3</v>
      </c>
      <c r="U532" s="44">
        <v>4.3</v>
      </c>
      <c r="V532" s="44">
        <v>4.3</v>
      </c>
      <c r="W532" s="44">
        <v>4.3</v>
      </c>
      <c r="X532" s="44">
        <v>4.3</v>
      </c>
      <c r="Y532" s="44">
        <v>4.3</v>
      </c>
      <c r="Z532" s="44">
        <v>4.3</v>
      </c>
      <c r="AA532" s="44">
        <v>4.3</v>
      </c>
    </row>
    <row r="533" spans="1:27" ht="12.75" customHeight="1" outlineLevel="1" x14ac:dyDescent="0.2">
      <c r="A533" s="97" t="s">
        <v>2862</v>
      </c>
      <c r="B533" s="63" t="s">
        <v>81</v>
      </c>
      <c r="C533" s="43" t="s">
        <v>79</v>
      </c>
      <c r="D533" s="44">
        <f>$D$11</f>
        <v>88.27</v>
      </c>
      <c r="E533" s="44">
        <f t="shared" ref="E533:AA533" si="308">$D$11</f>
        <v>88.27</v>
      </c>
      <c r="F533" s="44">
        <f t="shared" si="308"/>
        <v>88.27</v>
      </c>
      <c r="G533" s="44">
        <f t="shared" si="308"/>
        <v>88.27</v>
      </c>
      <c r="H533" s="44">
        <f t="shared" si="308"/>
        <v>88.27</v>
      </c>
      <c r="I533" s="44">
        <f t="shared" si="308"/>
        <v>88.27</v>
      </c>
      <c r="J533" s="44">
        <f t="shared" si="308"/>
        <v>88.27</v>
      </c>
      <c r="K533" s="44">
        <f t="shared" si="308"/>
        <v>88.27</v>
      </c>
      <c r="L533" s="44">
        <f t="shared" si="308"/>
        <v>88.27</v>
      </c>
      <c r="M533" s="44">
        <f t="shared" si="308"/>
        <v>88.27</v>
      </c>
      <c r="N533" s="44">
        <f t="shared" si="308"/>
        <v>88.27</v>
      </c>
      <c r="O533" s="44">
        <f t="shared" si="308"/>
        <v>88.27</v>
      </c>
      <c r="P533" s="44">
        <f t="shared" si="308"/>
        <v>88.27</v>
      </c>
      <c r="Q533" s="44">
        <f t="shared" si="308"/>
        <v>88.27</v>
      </c>
      <c r="R533" s="44">
        <f t="shared" si="308"/>
        <v>88.27</v>
      </c>
      <c r="S533" s="44">
        <f t="shared" si="308"/>
        <v>88.27</v>
      </c>
      <c r="T533" s="44">
        <f t="shared" si="308"/>
        <v>88.27</v>
      </c>
      <c r="U533" s="44">
        <f t="shared" si="308"/>
        <v>88.27</v>
      </c>
      <c r="V533" s="44">
        <f t="shared" si="308"/>
        <v>88.27</v>
      </c>
      <c r="W533" s="44">
        <f t="shared" si="308"/>
        <v>88.27</v>
      </c>
      <c r="X533" s="44">
        <f t="shared" si="308"/>
        <v>88.27</v>
      </c>
      <c r="Y533" s="44">
        <f t="shared" si="308"/>
        <v>88.27</v>
      </c>
      <c r="Z533" s="44">
        <f t="shared" si="308"/>
        <v>88.27</v>
      </c>
      <c r="AA533" s="44">
        <f t="shared" si="308"/>
        <v>88.27</v>
      </c>
    </row>
    <row r="534" spans="1:27" x14ac:dyDescent="0.2">
      <c r="A534" s="96" t="s">
        <v>2863</v>
      </c>
      <c r="B534" s="28" t="str">
        <f>"14"&amp;"."&amp;$B$777&amp;"."&amp;$B$778</f>
        <v>14.04.2024</v>
      </c>
      <c r="C534" s="88" t="s">
        <v>76</v>
      </c>
      <c r="D534" s="89">
        <f>ROUND(((D535+D536+D538+D537)/1000),5)</f>
        <v>1.7706900000000001</v>
      </c>
      <c r="E534" s="89">
        <f>ROUND(((E535+E536+E538+E537)/1000),5)</f>
        <v>1.7158100000000001</v>
      </c>
      <c r="F534" s="89">
        <f>ROUND(((F535+F536+F538+F537)/1000),5)</f>
        <v>1.6612499999999999</v>
      </c>
      <c r="G534" s="89">
        <f t="shared" ref="G534:AA534" si="309">ROUND(((G535+G536+G538+G537)/1000),5)</f>
        <v>1.6385400000000001</v>
      </c>
      <c r="H534" s="89">
        <f t="shared" si="309"/>
        <v>1.6434299999999999</v>
      </c>
      <c r="I534" s="89">
        <f t="shared" si="309"/>
        <v>1.6371800000000001</v>
      </c>
      <c r="J534" s="89">
        <f t="shared" si="309"/>
        <v>1.63456</v>
      </c>
      <c r="K534" s="89">
        <f t="shared" si="309"/>
        <v>1.7402899999999999</v>
      </c>
      <c r="L534" s="89">
        <f t="shared" si="309"/>
        <v>1.9429000000000001</v>
      </c>
      <c r="M534" s="89">
        <f t="shared" si="309"/>
        <v>2.0684300000000002</v>
      </c>
      <c r="N534" s="89">
        <f t="shared" si="309"/>
        <v>2.1238000000000001</v>
      </c>
      <c r="O534" s="89">
        <f t="shared" si="309"/>
        <v>2.1294200000000001</v>
      </c>
      <c r="P534" s="89">
        <f t="shared" si="309"/>
        <v>2.1189900000000002</v>
      </c>
      <c r="Q534" s="89">
        <f t="shared" si="309"/>
        <v>2.10676</v>
      </c>
      <c r="R534" s="89">
        <f t="shared" si="309"/>
        <v>2.0993499999999998</v>
      </c>
      <c r="S534" s="89">
        <f t="shared" si="309"/>
        <v>2.0602999999999998</v>
      </c>
      <c r="T534" s="89">
        <f t="shared" si="309"/>
        <v>2.13307</v>
      </c>
      <c r="U534" s="89">
        <f t="shared" si="309"/>
        <v>2.1382099999999999</v>
      </c>
      <c r="V534" s="89">
        <f t="shared" si="309"/>
        <v>2.1807799999999999</v>
      </c>
      <c r="W534" s="89">
        <f t="shared" si="309"/>
        <v>2.2972100000000002</v>
      </c>
      <c r="X534" s="89">
        <f t="shared" si="309"/>
        <v>2.3142499999999999</v>
      </c>
      <c r="Y534" s="89">
        <f t="shared" si="309"/>
        <v>2.1362800000000002</v>
      </c>
      <c r="Z534" s="89">
        <f t="shared" si="309"/>
        <v>1.9538800000000001</v>
      </c>
      <c r="AA534" s="89">
        <f t="shared" si="309"/>
        <v>1.7755799999999999</v>
      </c>
    </row>
    <row r="535" spans="1:27" ht="12.75" customHeight="1" outlineLevel="1" x14ac:dyDescent="0.2">
      <c r="A535" s="97" t="s">
        <v>2864</v>
      </c>
      <c r="B535" s="63" t="s">
        <v>242</v>
      </c>
      <c r="C535" s="43" t="s">
        <v>79</v>
      </c>
      <c r="D535" s="44">
        <v>1243.94</v>
      </c>
      <c r="E535" s="44">
        <v>1189.06</v>
      </c>
      <c r="F535" s="44">
        <v>1134.5</v>
      </c>
      <c r="G535" s="44">
        <v>1111.79</v>
      </c>
      <c r="H535" s="44">
        <v>1116.68</v>
      </c>
      <c r="I535" s="44">
        <v>1110.43</v>
      </c>
      <c r="J535" s="44">
        <v>1107.81</v>
      </c>
      <c r="K535" s="44">
        <v>1213.54</v>
      </c>
      <c r="L535" s="44">
        <v>1416.15</v>
      </c>
      <c r="M535" s="44">
        <v>1541.68</v>
      </c>
      <c r="N535" s="44">
        <v>1597.05</v>
      </c>
      <c r="O535" s="44">
        <v>1602.67</v>
      </c>
      <c r="P535" s="44">
        <v>1592.24</v>
      </c>
      <c r="Q535" s="44">
        <v>1580.01</v>
      </c>
      <c r="R535" s="44">
        <v>1572.6</v>
      </c>
      <c r="S535" s="44">
        <v>1533.55</v>
      </c>
      <c r="T535" s="44">
        <v>1606.32</v>
      </c>
      <c r="U535" s="44">
        <v>1611.46</v>
      </c>
      <c r="V535" s="44">
        <v>1654.03</v>
      </c>
      <c r="W535" s="44">
        <v>1770.46</v>
      </c>
      <c r="X535" s="44">
        <v>1787.5</v>
      </c>
      <c r="Y535" s="44">
        <v>1609.53</v>
      </c>
      <c r="Z535" s="44">
        <v>1427.13</v>
      </c>
      <c r="AA535" s="44">
        <v>1248.83</v>
      </c>
    </row>
    <row r="536" spans="1:27" ht="12.75" customHeight="1" outlineLevel="1" x14ac:dyDescent="0.2">
      <c r="A536" s="97" t="s">
        <v>2865</v>
      </c>
      <c r="B536" s="63" t="s">
        <v>90</v>
      </c>
      <c r="C536" s="43" t="s">
        <v>79</v>
      </c>
      <c r="D536" s="44">
        <f>$D$471</f>
        <v>434.18</v>
      </c>
      <c r="E536" s="44">
        <f t="shared" ref="E536:AA536" si="310">$D$471</f>
        <v>434.18</v>
      </c>
      <c r="F536" s="44">
        <f t="shared" si="310"/>
        <v>434.18</v>
      </c>
      <c r="G536" s="44">
        <f t="shared" si="310"/>
        <v>434.18</v>
      </c>
      <c r="H536" s="44">
        <f t="shared" si="310"/>
        <v>434.18</v>
      </c>
      <c r="I536" s="44">
        <f t="shared" si="310"/>
        <v>434.18</v>
      </c>
      <c r="J536" s="44">
        <f t="shared" si="310"/>
        <v>434.18</v>
      </c>
      <c r="K536" s="44">
        <f t="shared" si="310"/>
        <v>434.18</v>
      </c>
      <c r="L536" s="44">
        <f t="shared" si="310"/>
        <v>434.18</v>
      </c>
      <c r="M536" s="44">
        <f t="shared" si="310"/>
        <v>434.18</v>
      </c>
      <c r="N536" s="44">
        <f t="shared" si="310"/>
        <v>434.18</v>
      </c>
      <c r="O536" s="44">
        <f t="shared" si="310"/>
        <v>434.18</v>
      </c>
      <c r="P536" s="44">
        <f t="shared" si="310"/>
        <v>434.18</v>
      </c>
      <c r="Q536" s="44">
        <f t="shared" si="310"/>
        <v>434.18</v>
      </c>
      <c r="R536" s="44">
        <f t="shared" si="310"/>
        <v>434.18</v>
      </c>
      <c r="S536" s="44">
        <f t="shared" si="310"/>
        <v>434.18</v>
      </c>
      <c r="T536" s="44">
        <f t="shared" si="310"/>
        <v>434.18</v>
      </c>
      <c r="U536" s="44">
        <f t="shared" si="310"/>
        <v>434.18</v>
      </c>
      <c r="V536" s="44">
        <f t="shared" si="310"/>
        <v>434.18</v>
      </c>
      <c r="W536" s="44">
        <f t="shared" si="310"/>
        <v>434.18</v>
      </c>
      <c r="X536" s="44">
        <f t="shared" si="310"/>
        <v>434.18</v>
      </c>
      <c r="Y536" s="44">
        <f t="shared" si="310"/>
        <v>434.18</v>
      </c>
      <c r="Z536" s="44">
        <f t="shared" si="310"/>
        <v>434.18</v>
      </c>
      <c r="AA536" s="44">
        <f t="shared" si="310"/>
        <v>434.18</v>
      </c>
    </row>
    <row r="537" spans="1:27" ht="12.75" customHeight="1" outlineLevel="1" x14ac:dyDescent="0.2">
      <c r="A537" s="97" t="s">
        <v>2866</v>
      </c>
      <c r="B537" s="63" t="s">
        <v>83</v>
      </c>
      <c r="C537" s="43" t="s">
        <v>79</v>
      </c>
      <c r="D537" s="44">
        <v>4.3</v>
      </c>
      <c r="E537" s="44">
        <v>4.3</v>
      </c>
      <c r="F537" s="44">
        <v>4.3</v>
      </c>
      <c r="G537" s="44">
        <v>4.3</v>
      </c>
      <c r="H537" s="44">
        <v>4.3</v>
      </c>
      <c r="I537" s="44">
        <v>4.3</v>
      </c>
      <c r="J537" s="44">
        <v>4.3</v>
      </c>
      <c r="K537" s="44">
        <v>4.3</v>
      </c>
      <c r="L537" s="44">
        <v>4.3</v>
      </c>
      <c r="M537" s="44">
        <v>4.3</v>
      </c>
      <c r="N537" s="44">
        <v>4.3</v>
      </c>
      <c r="O537" s="44">
        <v>4.3</v>
      </c>
      <c r="P537" s="44">
        <v>4.3</v>
      </c>
      <c r="Q537" s="44">
        <v>4.3</v>
      </c>
      <c r="R537" s="44">
        <v>4.3</v>
      </c>
      <c r="S537" s="44">
        <v>4.3</v>
      </c>
      <c r="T537" s="44">
        <v>4.3</v>
      </c>
      <c r="U537" s="44">
        <v>4.3</v>
      </c>
      <c r="V537" s="44">
        <v>4.3</v>
      </c>
      <c r="W537" s="44">
        <v>4.3</v>
      </c>
      <c r="X537" s="44">
        <v>4.3</v>
      </c>
      <c r="Y537" s="44">
        <v>4.3</v>
      </c>
      <c r="Z537" s="44">
        <v>4.3</v>
      </c>
      <c r="AA537" s="44">
        <v>4.3</v>
      </c>
    </row>
    <row r="538" spans="1:27" ht="12.75" customHeight="1" outlineLevel="1" x14ac:dyDescent="0.2">
      <c r="A538" s="97" t="s">
        <v>2867</v>
      </c>
      <c r="B538" s="63" t="s">
        <v>81</v>
      </c>
      <c r="C538" s="43" t="s">
        <v>79</v>
      </c>
      <c r="D538" s="44">
        <f>$D$11</f>
        <v>88.27</v>
      </c>
      <c r="E538" s="44">
        <f t="shared" ref="E538:AA538" si="311">$D$11</f>
        <v>88.27</v>
      </c>
      <c r="F538" s="44">
        <f t="shared" si="311"/>
        <v>88.27</v>
      </c>
      <c r="G538" s="44">
        <f t="shared" si="311"/>
        <v>88.27</v>
      </c>
      <c r="H538" s="44">
        <f t="shared" si="311"/>
        <v>88.27</v>
      </c>
      <c r="I538" s="44">
        <f t="shared" si="311"/>
        <v>88.27</v>
      </c>
      <c r="J538" s="44">
        <f t="shared" si="311"/>
        <v>88.27</v>
      </c>
      <c r="K538" s="44">
        <f t="shared" si="311"/>
        <v>88.27</v>
      </c>
      <c r="L538" s="44">
        <f t="shared" si="311"/>
        <v>88.27</v>
      </c>
      <c r="M538" s="44">
        <f t="shared" si="311"/>
        <v>88.27</v>
      </c>
      <c r="N538" s="44">
        <f t="shared" si="311"/>
        <v>88.27</v>
      </c>
      <c r="O538" s="44">
        <f t="shared" si="311"/>
        <v>88.27</v>
      </c>
      <c r="P538" s="44">
        <f t="shared" si="311"/>
        <v>88.27</v>
      </c>
      <c r="Q538" s="44">
        <f t="shared" si="311"/>
        <v>88.27</v>
      </c>
      <c r="R538" s="44">
        <f t="shared" si="311"/>
        <v>88.27</v>
      </c>
      <c r="S538" s="44">
        <f t="shared" si="311"/>
        <v>88.27</v>
      </c>
      <c r="T538" s="44">
        <f t="shared" si="311"/>
        <v>88.27</v>
      </c>
      <c r="U538" s="44">
        <f t="shared" si="311"/>
        <v>88.27</v>
      </c>
      <c r="V538" s="44">
        <f t="shared" si="311"/>
        <v>88.27</v>
      </c>
      <c r="W538" s="44">
        <f t="shared" si="311"/>
        <v>88.27</v>
      </c>
      <c r="X538" s="44">
        <f t="shared" si="311"/>
        <v>88.27</v>
      </c>
      <c r="Y538" s="44">
        <f t="shared" si="311"/>
        <v>88.27</v>
      </c>
      <c r="Z538" s="44">
        <f t="shared" si="311"/>
        <v>88.27</v>
      </c>
      <c r="AA538" s="44">
        <f t="shared" si="311"/>
        <v>88.27</v>
      </c>
    </row>
    <row r="539" spans="1:27" x14ac:dyDescent="0.2">
      <c r="A539" s="96" t="s">
        <v>2868</v>
      </c>
      <c r="B539" s="28" t="str">
        <f>"15"&amp;"."&amp;$B$777&amp;"."&amp;$B$778</f>
        <v>15.04.2024</v>
      </c>
      <c r="C539" s="88" t="s">
        <v>76</v>
      </c>
      <c r="D539" s="89">
        <f>ROUND(((D540+D541+D543+D542)/1000),5)</f>
        <v>1.6889400000000001</v>
      </c>
      <c r="E539" s="89">
        <f>ROUND(((E540+E541+E543+E542)/1000),5)</f>
        <v>1.5754999999999999</v>
      </c>
      <c r="F539" s="89">
        <f>ROUND(((F540+F541+F543+F542)/1000),5)</f>
        <v>1.53274</v>
      </c>
      <c r="G539" s="89">
        <f t="shared" ref="G539:AA539" si="312">ROUND(((G540+G541+G543+G542)/1000),5)</f>
        <v>1.5106299999999999</v>
      </c>
      <c r="H539" s="89">
        <f t="shared" si="312"/>
        <v>1.5366899999999999</v>
      </c>
      <c r="I539" s="89">
        <f t="shared" si="312"/>
        <v>1.6004499999999999</v>
      </c>
      <c r="J539" s="89">
        <f t="shared" si="312"/>
        <v>1.71723</v>
      </c>
      <c r="K539" s="89">
        <f t="shared" si="312"/>
        <v>2.0362200000000001</v>
      </c>
      <c r="L539" s="89">
        <f t="shared" si="312"/>
        <v>2.37981</v>
      </c>
      <c r="M539" s="89">
        <f t="shared" si="312"/>
        <v>2.5217900000000002</v>
      </c>
      <c r="N539" s="89">
        <f t="shared" si="312"/>
        <v>2.5221300000000002</v>
      </c>
      <c r="O539" s="89">
        <f t="shared" si="312"/>
        <v>2.5742400000000001</v>
      </c>
      <c r="P539" s="89">
        <f t="shared" si="312"/>
        <v>2.57864</v>
      </c>
      <c r="Q539" s="89">
        <f t="shared" si="312"/>
        <v>2.6084299999999998</v>
      </c>
      <c r="R539" s="89">
        <f t="shared" si="312"/>
        <v>2.5764999999999998</v>
      </c>
      <c r="S539" s="89">
        <f t="shared" si="312"/>
        <v>2.5660500000000002</v>
      </c>
      <c r="T539" s="89">
        <f t="shared" si="312"/>
        <v>2.5439400000000001</v>
      </c>
      <c r="U539" s="89">
        <f t="shared" si="312"/>
        <v>2.48922</v>
      </c>
      <c r="V539" s="89">
        <f t="shared" si="312"/>
        <v>2.32735</v>
      </c>
      <c r="W539" s="89">
        <f t="shared" si="312"/>
        <v>2.4081600000000001</v>
      </c>
      <c r="X539" s="89">
        <f t="shared" si="312"/>
        <v>2.5247299999999999</v>
      </c>
      <c r="Y539" s="89">
        <f t="shared" si="312"/>
        <v>2.2625799999999998</v>
      </c>
      <c r="Z539" s="89">
        <f t="shared" si="312"/>
        <v>1.9821</v>
      </c>
      <c r="AA539" s="89">
        <f t="shared" si="312"/>
        <v>1.74411</v>
      </c>
    </row>
    <row r="540" spans="1:27" ht="12.75" customHeight="1" outlineLevel="1" x14ac:dyDescent="0.2">
      <c r="A540" s="97" t="s">
        <v>2869</v>
      </c>
      <c r="B540" s="63" t="s">
        <v>242</v>
      </c>
      <c r="C540" s="43" t="s">
        <v>79</v>
      </c>
      <c r="D540" s="44">
        <v>1162.19</v>
      </c>
      <c r="E540" s="44">
        <v>1048.75</v>
      </c>
      <c r="F540" s="44">
        <v>1005.99</v>
      </c>
      <c r="G540" s="44">
        <v>983.88</v>
      </c>
      <c r="H540" s="44">
        <v>1009.94</v>
      </c>
      <c r="I540" s="44">
        <v>1073.7</v>
      </c>
      <c r="J540" s="44">
        <v>1190.48</v>
      </c>
      <c r="K540" s="44">
        <v>1509.47</v>
      </c>
      <c r="L540" s="44">
        <v>1853.06</v>
      </c>
      <c r="M540" s="44">
        <v>1995.04</v>
      </c>
      <c r="N540" s="44">
        <v>1995.38</v>
      </c>
      <c r="O540" s="44">
        <v>2047.49</v>
      </c>
      <c r="P540" s="44">
        <v>2051.89</v>
      </c>
      <c r="Q540" s="44">
        <v>2081.6799999999998</v>
      </c>
      <c r="R540" s="44">
        <v>2049.75</v>
      </c>
      <c r="S540" s="44">
        <v>2039.3</v>
      </c>
      <c r="T540" s="44">
        <v>2017.19</v>
      </c>
      <c r="U540" s="44">
        <v>1962.47</v>
      </c>
      <c r="V540" s="44">
        <v>1800.6</v>
      </c>
      <c r="W540" s="44">
        <v>1881.41</v>
      </c>
      <c r="X540" s="44">
        <v>1997.98</v>
      </c>
      <c r="Y540" s="44">
        <v>1735.83</v>
      </c>
      <c r="Z540" s="44">
        <v>1455.35</v>
      </c>
      <c r="AA540" s="44">
        <v>1217.3599999999999</v>
      </c>
    </row>
    <row r="541" spans="1:27" ht="12.75" customHeight="1" outlineLevel="1" x14ac:dyDescent="0.2">
      <c r="A541" s="97" t="s">
        <v>2870</v>
      </c>
      <c r="B541" s="63" t="s">
        <v>90</v>
      </c>
      <c r="C541" s="43" t="s">
        <v>79</v>
      </c>
      <c r="D541" s="44">
        <f>$D$471</f>
        <v>434.18</v>
      </c>
      <c r="E541" s="44">
        <f t="shared" ref="E541:AA541" si="313">$D$471</f>
        <v>434.18</v>
      </c>
      <c r="F541" s="44">
        <f t="shared" si="313"/>
        <v>434.18</v>
      </c>
      <c r="G541" s="44">
        <f t="shared" si="313"/>
        <v>434.18</v>
      </c>
      <c r="H541" s="44">
        <f t="shared" si="313"/>
        <v>434.18</v>
      </c>
      <c r="I541" s="44">
        <f t="shared" si="313"/>
        <v>434.18</v>
      </c>
      <c r="J541" s="44">
        <f t="shared" si="313"/>
        <v>434.18</v>
      </c>
      <c r="K541" s="44">
        <f t="shared" si="313"/>
        <v>434.18</v>
      </c>
      <c r="L541" s="44">
        <f t="shared" si="313"/>
        <v>434.18</v>
      </c>
      <c r="M541" s="44">
        <f t="shared" si="313"/>
        <v>434.18</v>
      </c>
      <c r="N541" s="44">
        <f t="shared" si="313"/>
        <v>434.18</v>
      </c>
      <c r="O541" s="44">
        <f t="shared" si="313"/>
        <v>434.18</v>
      </c>
      <c r="P541" s="44">
        <f t="shared" si="313"/>
        <v>434.18</v>
      </c>
      <c r="Q541" s="44">
        <f t="shared" si="313"/>
        <v>434.18</v>
      </c>
      <c r="R541" s="44">
        <f t="shared" si="313"/>
        <v>434.18</v>
      </c>
      <c r="S541" s="44">
        <f t="shared" si="313"/>
        <v>434.18</v>
      </c>
      <c r="T541" s="44">
        <f t="shared" si="313"/>
        <v>434.18</v>
      </c>
      <c r="U541" s="44">
        <f t="shared" si="313"/>
        <v>434.18</v>
      </c>
      <c r="V541" s="44">
        <f t="shared" si="313"/>
        <v>434.18</v>
      </c>
      <c r="W541" s="44">
        <f t="shared" si="313"/>
        <v>434.18</v>
      </c>
      <c r="X541" s="44">
        <f t="shared" si="313"/>
        <v>434.18</v>
      </c>
      <c r="Y541" s="44">
        <f t="shared" si="313"/>
        <v>434.18</v>
      </c>
      <c r="Z541" s="44">
        <f t="shared" si="313"/>
        <v>434.18</v>
      </c>
      <c r="AA541" s="44">
        <f t="shared" si="313"/>
        <v>434.18</v>
      </c>
    </row>
    <row r="542" spans="1:27" ht="12.75" customHeight="1" outlineLevel="1" x14ac:dyDescent="0.2">
      <c r="A542" s="97" t="s">
        <v>2871</v>
      </c>
      <c r="B542" s="63" t="s">
        <v>83</v>
      </c>
      <c r="C542" s="43" t="s">
        <v>79</v>
      </c>
      <c r="D542" s="44">
        <v>4.3</v>
      </c>
      <c r="E542" s="44">
        <v>4.3</v>
      </c>
      <c r="F542" s="44">
        <v>4.3</v>
      </c>
      <c r="G542" s="44">
        <v>4.3</v>
      </c>
      <c r="H542" s="44">
        <v>4.3</v>
      </c>
      <c r="I542" s="44">
        <v>4.3</v>
      </c>
      <c r="J542" s="44">
        <v>4.3</v>
      </c>
      <c r="K542" s="44">
        <v>4.3</v>
      </c>
      <c r="L542" s="44">
        <v>4.3</v>
      </c>
      <c r="M542" s="44">
        <v>4.3</v>
      </c>
      <c r="N542" s="44">
        <v>4.3</v>
      </c>
      <c r="O542" s="44">
        <v>4.3</v>
      </c>
      <c r="P542" s="44">
        <v>4.3</v>
      </c>
      <c r="Q542" s="44">
        <v>4.3</v>
      </c>
      <c r="R542" s="44">
        <v>4.3</v>
      </c>
      <c r="S542" s="44">
        <v>4.3</v>
      </c>
      <c r="T542" s="44">
        <v>4.3</v>
      </c>
      <c r="U542" s="44">
        <v>4.3</v>
      </c>
      <c r="V542" s="44">
        <v>4.3</v>
      </c>
      <c r="W542" s="44">
        <v>4.3</v>
      </c>
      <c r="X542" s="44">
        <v>4.3</v>
      </c>
      <c r="Y542" s="44">
        <v>4.3</v>
      </c>
      <c r="Z542" s="44">
        <v>4.3</v>
      </c>
      <c r="AA542" s="44">
        <v>4.3</v>
      </c>
    </row>
    <row r="543" spans="1:27" ht="12.75" customHeight="1" outlineLevel="1" x14ac:dyDescent="0.2">
      <c r="A543" s="97" t="s">
        <v>2872</v>
      </c>
      <c r="B543" s="63" t="s">
        <v>81</v>
      </c>
      <c r="C543" s="43" t="s">
        <v>79</v>
      </c>
      <c r="D543" s="44">
        <f>$D$11</f>
        <v>88.27</v>
      </c>
      <c r="E543" s="44">
        <f t="shared" ref="E543:AA543" si="314">$D$11</f>
        <v>88.27</v>
      </c>
      <c r="F543" s="44">
        <f t="shared" si="314"/>
        <v>88.27</v>
      </c>
      <c r="G543" s="44">
        <f t="shared" si="314"/>
        <v>88.27</v>
      </c>
      <c r="H543" s="44">
        <f t="shared" si="314"/>
        <v>88.27</v>
      </c>
      <c r="I543" s="44">
        <f t="shared" si="314"/>
        <v>88.27</v>
      </c>
      <c r="J543" s="44">
        <f t="shared" si="314"/>
        <v>88.27</v>
      </c>
      <c r="K543" s="44">
        <f t="shared" si="314"/>
        <v>88.27</v>
      </c>
      <c r="L543" s="44">
        <f t="shared" si="314"/>
        <v>88.27</v>
      </c>
      <c r="M543" s="44">
        <f t="shared" si="314"/>
        <v>88.27</v>
      </c>
      <c r="N543" s="44">
        <f t="shared" si="314"/>
        <v>88.27</v>
      </c>
      <c r="O543" s="44">
        <f t="shared" si="314"/>
        <v>88.27</v>
      </c>
      <c r="P543" s="44">
        <f t="shared" si="314"/>
        <v>88.27</v>
      </c>
      <c r="Q543" s="44">
        <f t="shared" si="314"/>
        <v>88.27</v>
      </c>
      <c r="R543" s="44">
        <f t="shared" si="314"/>
        <v>88.27</v>
      </c>
      <c r="S543" s="44">
        <f t="shared" si="314"/>
        <v>88.27</v>
      </c>
      <c r="T543" s="44">
        <f t="shared" si="314"/>
        <v>88.27</v>
      </c>
      <c r="U543" s="44">
        <f t="shared" si="314"/>
        <v>88.27</v>
      </c>
      <c r="V543" s="44">
        <f t="shared" si="314"/>
        <v>88.27</v>
      </c>
      <c r="W543" s="44">
        <f t="shared" si="314"/>
        <v>88.27</v>
      </c>
      <c r="X543" s="44">
        <f t="shared" si="314"/>
        <v>88.27</v>
      </c>
      <c r="Y543" s="44">
        <f t="shared" si="314"/>
        <v>88.27</v>
      </c>
      <c r="Z543" s="44">
        <f t="shared" si="314"/>
        <v>88.27</v>
      </c>
      <c r="AA543" s="44">
        <f t="shared" si="314"/>
        <v>88.27</v>
      </c>
    </row>
    <row r="544" spans="1:27" x14ac:dyDescent="0.2">
      <c r="A544" s="96" t="s">
        <v>2873</v>
      </c>
      <c r="B544" s="28" t="str">
        <f>"16"&amp;"."&amp;$B$777&amp;"."&amp;$B$778</f>
        <v>16.04.2024</v>
      </c>
      <c r="C544" s="88" t="s">
        <v>76</v>
      </c>
      <c r="D544" s="89">
        <f>ROUND(((D545+D546+D548+D547)/1000),5)</f>
        <v>1.6829099999999999</v>
      </c>
      <c r="E544" s="89">
        <f>ROUND(((E545+E546+E548+E547)/1000),5)</f>
        <v>1.6067400000000001</v>
      </c>
      <c r="F544" s="89">
        <f>ROUND(((F545+F546+F548+F547)/1000),5)</f>
        <v>1.4977</v>
      </c>
      <c r="G544" s="89">
        <f t="shared" ref="G544:AA544" si="315">ROUND(((G545+G546+G548+G547)/1000),5)</f>
        <v>1.5066999999999999</v>
      </c>
      <c r="H544" s="89">
        <f t="shared" si="315"/>
        <v>1.54965</v>
      </c>
      <c r="I544" s="89">
        <f t="shared" si="315"/>
        <v>1.6482399999999999</v>
      </c>
      <c r="J544" s="89">
        <f t="shared" si="315"/>
        <v>1.75545</v>
      </c>
      <c r="K544" s="89">
        <f t="shared" si="315"/>
        <v>1.9835400000000001</v>
      </c>
      <c r="L544" s="89">
        <f t="shared" si="315"/>
        <v>2.35365</v>
      </c>
      <c r="M544" s="89">
        <f t="shared" si="315"/>
        <v>2.4751400000000001</v>
      </c>
      <c r="N544" s="89">
        <f t="shared" si="315"/>
        <v>2.49031</v>
      </c>
      <c r="O544" s="89">
        <f t="shared" si="315"/>
        <v>2.5027900000000001</v>
      </c>
      <c r="P544" s="89">
        <f t="shared" si="315"/>
        <v>2.5156800000000001</v>
      </c>
      <c r="Q544" s="89">
        <f t="shared" si="315"/>
        <v>2.5526599999999999</v>
      </c>
      <c r="R544" s="89">
        <f t="shared" si="315"/>
        <v>2.52345</v>
      </c>
      <c r="S544" s="89">
        <f t="shared" si="315"/>
        <v>2.5072899999999998</v>
      </c>
      <c r="T544" s="89">
        <f t="shared" si="315"/>
        <v>2.4987400000000002</v>
      </c>
      <c r="U544" s="89">
        <f t="shared" si="315"/>
        <v>2.3749400000000001</v>
      </c>
      <c r="V544" s="89">
        <f t="shared" si="315"/>
        <v>2.2799</v>
      </c>
      <c r="W544" s="89">
        <f t="shared" si="315"/>
        <v>2.3618899999999998</v>
      </c>
      <c r="X544" s="89">
        <f t="shared" si="315"/>
        <v>2.4849399999999999</v>
      </c>
      <c r="Y544" s="89">
        <f t="shared" si="315"/>
        <v>2.2256800000000001</v>
      </c>
      <c r="Z544" s="89">
        <f t="shared" si="315"/>
        <v>1.9114100000000001</v>
      </c>
      <c r="AA544" s="89">
        <f t="shared" si="315"/>
        <v>1.7386299999999999</v>
      </c>
    </row>
    <row r="545" spans="1:27" ht="12.75" customHeight="1" outlineLevel="1" x14ac:dyDescent="0.2">
      <c r="A545" s="97" t="s">
        <v>2874</v>
      </c>
      <c r="B545" s="63" t="s">
        <v>242</v>
      </c>
      <c r="C545" s="43" t="s">
        <v>79</v>
      </c>
      <c r="D545" s="44">
        <v>1156.1600000000001</v>
      </c>
      <c r="E545" s="44">
        <v>1079.99</v>
      </c>
      <c r="F545" s="44">
        <v>970.95</v>
      </c>
      <c r="G545" s="44">
        <v>979.95</v>
      </c>
      <c r="H545" s="44">
        <v>1022.9</v>
      </c>
      <c r="I545" s="44">
        <v>1121.49</v>
      </c>
      <c r="J545" s="44">
        <v>1228.7</v>
      </c>
      <c r="K545" s="44">
        <v>1456.79</v>
      </c>
      <c r="L545" s="44">
        <v>1826.9</v>
      </c>
      <c r="M545" s="44">
        <v>1948.39</v>
      </c>
      <c r="N545" s="44">
        <v>1963.56</v>
      </c>
      <c r="O545" s="44">
        <v>1976.04</v>
      </c>
      <c r="P545" s="44">
        <v>1988.93</v>
      </c>
      <c r="Q545" s="44">
        <v>2025.91</v>
      </c>
      <c r="R545" s="44">
        <v>1996.7</v>
      </c>
      <c r="S545" s="44">
        <v>1980.54</v>
      </c>
      <c r="T545" s="44">
        <v>1971.99</v>
      </c>
      <c r="U545" s="44">
        <v>1848.19</v>
      </c>
      <c r="V545" s="44">
        <v>1753.15</v>
      </c>
      <c r="W545" s="44">
        <v>1835.14</v>
      </c>
      <c r="X545" s="44">
        <v>1958.19</v>
      </c>
      <c r="Y545" s="44">
        <v>1698.93</v>
      </c>
      <c r="Z545" s="44">
        <v>1384.66</v>
      </c>
      <c r="AA545" s="44">
        <v>1211.8800000000001</v>
      </c>
    </row>
    <row r="546" spans="1:27" ht="12.75" customHeight="1" outlineLevel="1" x14ac:dyDescent="0.2">
      <c r="A546" s="97" t="s">
        <v>2875</v>
      </c>
      <c r="B546" s="63" t="s">
        <v>90</v>
      </c>
      <c r="C546" s="43" t="s">
        <v>79</v>
      </c>
      <c r="D546" s="44">
        <f>$D$471</f>
        <v>434.18</v>
      </c>
      <c r="E546" s="44">
        <f t="shared" ref="E546:AA546" si="316">$D$471</f>
        <v>434.18</v>
      </c>
      <c r="F546" s="44">
        <f t="shared" si="316"/>
        <v>434.18</v>
      </c>
      <c r="G546" s="44">
        <f t="shared" si="316"/>
        <v>434.18</v>
      </c>
      <c r="H546" s="44">
        <f t="shared" si="316"/>
        <v>434.18</v>
      </c>
      <c r="I546" s="44">
        <f t="shared" si="316"/>
        <v>434.18</v>
      </c>
      <c r="J546" s="44">
        <f t="shared" si="316"/>
        <v>434.18</v>
      </c>
      <c r="K546" s="44">
        <f t="shared" si="316"/>
        <v>434.18</v>
      </c>
      <c r="L546" s="44">
        <f t="shared" si="316"/>
        <v>434.18</v>
      </c>
      <c r="M546" s="44">
        <f t="shared" si="316"/>
        <v>434.18</v>
      </c>
      <c r="N546" s="44">
        <f t="shared" si="316"/>
        <v>434.18</v>
      </c>
      <c r="O546" s="44">
        <f t="shared" si="316"/>
        <v>434.18</v>
      </c>
      <c r="P546" s="44">
        <f t="shared" si="316"/>
        <v>434.18</v>
      </c>
      <c r="Q546" s="44">
        <f t="shared" si="316"/>
        <v>434.18</v>
      </c>
      <c r="R546" s="44">
        <f t="shared" si="316"/>
        <v>434.18</v>
      </c>
      <c r="S546" s="44">
        <f t="shared" si="316"/>
        <v>434.18</v>
      </c>
      <c r="T546" s="44">
        <f t="shared" si="316"/>
        <v>434.18</v>
      </c>
      <c r="U546" s="44">
        <f t="shared" si="316"/>
        <v>434.18</v>
      </c>
      <c r="V546" s="44">
        <f t="shared" si="316"/>
        <v>434.18</v>
      </c>
      <c r="W546" s="44">
        <f t="shared" si="316"/>
        <v>434.18</v>
      </c>
      <c r="X546" s="44">
        <f t="shared" si="316"/>
        <v>434.18</v>
      </c>
      <c r="Y546" s="44">
        <f t="shared" si="316"/>
        <v>434.18</v>
      </c>
      <c r="Z546" s="44">
        <f t="shared" si="316"/>
        <v>434.18</v>
      </c>
      <c r="AA546" s="44">
        <f t="shared" si="316"/>
        <v>434.18</v>
      </c>
    </row>
    <row r="547" spans="1:27" ht="12.75" customHeight="1" outlineLevel="1" x14ac:dyDescent="0.2">
      <c r="A547" s="97" t="s">
        <v>2876</v>
      </c>
      <c r="B547" s="63" t="s">
        <v>83</v>
      </c>
      <c r="C547" s="43" t="s">
        <v>79</v>
      </c>
      <c r="D547" s="44">
        <v>4.3</v>
      </c>
      <c r="E547" s="44">
        <v>4.3</v>
      </c>
      <c r="F547" s="44">
        <v>4.3</v>
      </c>
      <c r="G547" s="44">
        <v>4.3</v>
      </c>
      <c r="H547" s="44">
        <v>4.3</v>
      </c>
      <c r="I547" s="44">
        <v>4.3</v>
      </c>
      <c r="J547" s="44">
        <v>4.3</v>
      </c>
      <c r="K547" s="44">
        <v>4.3</v>
      </c>
      <c r="L547" s="44">
        <v>4.3</v>
      </c>
      <c r="M547" s="44">
        <v>4.3</v>
      </c>
      <c r="N547" s="44">
        <v>4.3</v>
      </c>
      <c r="O547" s="44">
        <v>4.3</v>
      </c>
      <c r="P547" s="44">
        <v>4.3</v>
      </c>
      <c r="Q547" s="44">
        <v>4.3</v>
      </c>
      <c r="R547" s="44">
        <v>4.3</v>
      </c>
      <c r="S547" s="44">
        <v>4.3</v>
      </c>
      <c r="T547" s="44">
        <v>4.3</v>
      </c>
      <c r="U547" s="44">
        <v>4.3</v>
      </c>
      <c r="V547" s="44">
        <v>4.3</v>
      </c>
      <c r="W547" s="44">
        <v>4.3</v>
      </c>
      <c r="X547" s="44">
        <v>4.3</v>
      </c>
      <c r="Y547" s="44">
        <v>4.3</v>
      </c>
      <c r="Z547" s="44">
        <v>4.3</v>
      </c>
      <c r="AA547" s="44">
        <v>4.3</v>
      </c>
    </row>
    <row r="548" spans="1:27" ht="12.75" customHeight="1" outlineLevel="1" x14ac:dyDescent="0.2">
      <c r="A548" s="97" t="s">
        <v>2877</v>
      </c>
      <c r="B548" s="63" t="s">
        <v>81</v>
      </c>
      <c r="C548" s="43" t="s">
        <v>79</v>
      </c>
      <c r="D548" s="44">
        <f>$D$11</f>
        <v>88.27</v>
      </c>
      <c r="E548" s="44">
        <f t="shared" ref="E548:AA548" si="317">$D$11</f>
        <v>88.27</v>
      </c>
      <c r="F548" s="44">
        <f t="shared" si="317"/>
        <v>88.27</v>
      </c>
      <c r="G548" s="44">
        <f t="shared" si="317"/>
        <v>88.27</v>
      </c>
      <c r="H548" s="44">
        <f t="shared" si="317"/>
        <v>88.27</v>
      </c>
      <c r="I548" s="44">
        <f t="shared" si="317"/>
        <v>88.27</v>
      </c>
      <c r="J548" s="44">
        <f t="shared" si="317"/>
        <v>88.27</v>
      </c>
      <c r="K548" s="44">
        <f t="shared" si="317"/>
        <v>88.27</v>
      </c>
      <c r="L548" s="44">
        <f t="shared" si="317"/>
        <v>88.27</v>
      </c>
      <c r="M548" s="44">
        <f t="shared" si="317"/>
        <v>88.27</v>
      </c>
      <c r="N548" s="44">
        <f t="shared" si="317"/>
        <v>88.27</v>
      </c>
      <c r="O548" s="44">
        <f t="shared" si="317"/>
        <v>88.27</v>
      </c>
      <c r="P548" s="44">
        <f t="shared" si="317"/>
        <v>88.27</v>
      </c>
      <c r="Q548" s="44">
        <f t="shared" si="317"/>
        <v>88.27</v>
      </c>
      <c r="R548" s="44">
        <f t="shared" si="317"/>
        <v>88.27</v>
      </c>
      <c r="S548" s="44">
        <f t="shared" si="317"/>
        <v>88.27</v>
      </c>
      <c r="T548" s="44">
        <f t="shared" si="317"/>
        <v>88.27</v>
      </c>
      <c r="U548" s="44">
        <f t="shared" si="317"/>
        <v>88.27</v>
      </c>
      <c r="V548" s="44">
        <f t="shared" si="317"/>
        <v>88.27</v>
      </c>
      <c r="W548" s="44">
        <f t="shared" si="317"/>
        <v>88.27</v>
      </c>
      <c r="X548" s="44">
        <f t="shared" si="317"/>
        <v>88.27</v>
      </c>
      <c r="Y548" s="44">
        <f t="shared" si="317"/>
        <v>88.27</v>
      </c>
      <c r="Z548" s="44">
        <f t="shared" si="317"/>
        <v>88.27</v>
      </c>
      <c r="AA548" s="44">
        <f t="shared" si="317"/>
        <v>88.27</v>
      </c>
    </row>
    <row r="549" spans="1:27" x14ac:dyDescent="0.2">
      <c r="A549" s="96" t="s">
        <v>2878</v>
      </c>
      <c r="B549" s="28" t="str">
        <f>"17"&amp;"."&amp;$B$777&amp;"."&amp;$B$778</f>
        <v>17.04.2024</v>
      </c>
      <c r="C549" s="88" t="s">
        <v>76</v>
      </c>
      <c r="D549" s="89">
        <f>ROUND(((D550+D551+D553+D552)/1000),5)</f>
        <v>1.68641</v>
      </c>
      <c r="E549" s="89">
        <f>ROUND(((E550+E551+E553+E552)/1000),5)</f>
        <v>1.6066100000000001</v>
      </c>
      <c r="F549" s="89">
        <f>ROUND(((F550+F551+F553+F552)/1000),5)</f>
        <v>1.5524199999999999</v>
      </c>
      <c r="G549" s="89">
        <f t="shared" ref="G549:AA549" si="318">ROUND(((G550+G551+G553+G552)/1000),5)</f>
        <v>1.5495699999999999</v>
      </c>
      <c r="H549" s="89">
        <f t="shared" si="318"/>
        <v>1.5848800000000001</v>
      </c>
      <c r="I549" s="89">
        <f t="shared" si="318"/>
        <v>1.65899</v>
      </c>
      <c r="J549" s="89">
        <f t="shared" si="318"/>
        <v>1.72763</v>
      </c>
      <c r="K549" s="89">
        <f t="shared" si="318"/>
        <v>1.9863299999999999</v>
      </c>
      <c r="L549" s="89">
        <f t="shared" si="318"/>
        <v>2.3283900000000002</v>
      </c>
      <c r="M549" s="89">
        <f t="shared" si="318"/>
        <v>2.4477799999999998</v>
      </c>
      <c r="N549" s="89">
        <f t="shared" si="318"/>
        <v>2.4703900000000001</v>
      </c>
      <c r="O549" s="89">
        <f t="shared" si="318"/>
        <v>2.4680800000000001</v>
      </c>
      <c r="P549" s="89">
        <f t="shared" si="318"/>
        <v>2.4772500000000002</v>
      </c>
      <c r="Q549" s="89">
        <f t="shared" si="318"/>
        <v>2.5037099999999999</v>
      </c>
      <c r="R549" s="89">
        <f t="shared" si="318"/>
        <v>2.48881</v>
      </c>
      <c r="S549" s="89">
        <f t="shared" si="318"/>
        <v>2.4851200000000002</v>
      </c>
      <c r="T549" s="89">
        <f t="shared" si="318"/>
        <v>2.4418199999999999</v>
      </c>
      <c r="U549" s="89">
        <f t="shared" si="318"/>
        <v>2.3862399999999999</v>
      </c>
      <c r="V549" s="89">
        <f t="shared" si="318"/>
        <v>2.3450000000000002</v>
      </c>
      <c r="W549" s="89">
        <f t="shared" si="318"/>
        <v>2.42875</v>
      </c>
      <c r="X549" s="89">
        <f t="shared" si="318"/>
        <v>2.50115</v>
      </c>
      <c r="Y549" s="89">
        <f t="shared" si="318"/>
        <v>2.3745500000000002</v>
      </c>
      <c r="Z549" s="89">
        <f t="shared" si="318"/>
        <v>1.9887300000000001</v>
      </c>
      <c r="AA549" s="89">
        <f t="shared" si="318"/>
        <v>1.75956</v>
      </c>
    </row>
    <row r="550" spans="1:27" ht="12.75" customHeight="1" outlineLevel="1" x14ac:dyDescent="0.2">
      <c r="A550" s="97" t="s">
        <v>2879</v>
      </c>
      <c r="B550" s="63" t="s">
        <v>242</v>
      </c>
      <c r="C550" s="43" t="s">
        <v>79</v>
      </c>
      <c r="D550" s="44">
        <v>1159.6600000000001</v>
      </c>
      <c r="E550" s="44">
        <v>1079.8599999999999</v>
      </c>
      <c r="F550" s="44">
        <v>1025.67</v>
      </c>
      <c r="G550" s="44">
        <v>1022.82</v>
      </c>
      <c r="H550" s="44">
        <v>1058.1300000000001</v>
      </c>
      <c r="I550" s="44">
        <v>1132.24</v>
      </c>
      <c r="J550" s="44">
        <v>1200.8800000000001</v>
      </c>
      <c r="K550" s="44">
        <v>1459.58</v>
      </c>
      <c r="L550" s="44">
        <v>1801.64</v>
      </c>
      <c r="M550" s="44">
        <v>1921.03</v>
      </c>
      <c r="N550" s="44">
        <v>1943.64</v>
      </c>
      <c r="O550" s="44">
        <v>1941.33</v>
      </c>
      <c r="P550" s="44">
        <v>1950.5</v>
      </c>
      <c r="Q550" s="44">
        <v>1976.96</v>
      </c>
      <c r="R550" s="44">
        <v>1962.06</v>
      </c>
      <c r="S550" s="44">
        <v>1958.37</v>
      </c>
      <c r="T550" s="44">
        <v>1915.07</v>
      </c>
      <c r="U550" s="44">
        <v>1859.49</v>
      </c>
      <c r="V550" s="44">
        <v>1818.25</v>
      </c>
      <c r="W550" s="44">
        <v>1902</v>
      </c>
      <c r="X550" s="44">
        <v>1974.4</v>
      </c>
      <c r="Y550" s="44">
        <v>1847.8</v>
      </c>
      <c r="Z550" s="44">
        <v>1461.98</v>
      </c>
      <c r="AA550" s="44">
        <v>1232.81</v>
      </c>
    </row>
    <row r="551" spans="1:27" ht="12.75" customHeight="1" outlineLevel="1" x14ac:dyDescent="0.2">
      <c r="A551" s="97" t="s">
        <v>2880</v>
      </c>
      <c r="B551" s="63" t="s">
        <v>90</v>
      </c>
      <c r="C551" s="43" t="s">
        <v>79</v>
      </c>
      <c r="D551" s="44">
        <f>$D$471</f>
        <v>434.18</v>
      </c>
      <c r="E551" s="44">
        <f t="shared" ref="E551:AA551" si="319">$D$471</f>
        <v>434.18</v>
      </c>
      <c r="F551" s="44">
        <f t="shared" si="319"/>
        <v>434.18</v>
      </c>
      <c r="G551" s="44">
        <f t="shared" si="319"/>
        <v>434.18</v>
      </c>
      <c r="H551" s="44">
        <f t="shared" si="319"/>
        <v>434.18</v>
      </c>
      <c r="I551" s="44">
        <f t="shared" si="319"/>
        <v>434.18</v>
      </c>
      <c r="J551" s="44">
        <f t="shared" si="319"/>
        <v>434.18</v>
      </c>
      <c r="K551" s="44">
        <f t="shared" si="319"/>
        <v>434.18</v>
      </c>
      <c r="L551" s="44">
        <f t="shared" si="319"/>
        <v>434.18</v>
      </c>
      <c r="M551" s="44">
        <f t="shared" si="319"/>
        <v>434.18</v>
      </c>
      <c r="N551" s="44">
        <f t="shared" si="319"/>
        <v>434.18</v>
      </c>
      <c r="O551" s="44">
        <f t="shared" si="319"/>
        <v>434.18</v>
      </c>
      <c r="P551" s="44">
        <f t="shared" si="319"/>
        <v>434.18</v>
      </c>
      <c r="Q551" s="44">
        <f t="shared" si="319"/>
        <v>434.18</v>
      </c>
      <c r="R551" s="44">
        <f t="shared" si="319"/>
        <v>434.18</v>
      </c>
      <c r="S551" s="44">
        <f t="shared" si="319"/>
        <v>434.18</v>
      </c>
      <c r="T551" s="44">
        <f t="shared" si="319"/>
        <v>434.18</v>
      </c>
      <c r="U551" s="44">
        <f t="shared" si="319"/>
        <v>434.18</v>
      </c>
      <c r="V551" s="44">
        <f t="shared" si="319"/>
        <v>434.18</v>
      </c>
      <c r="W551" s="44">
        <f t="shared" si="319"/>
        <v>434.18</v>
      </c>
      <c r="X551" s="44">
        <f t="shared" si="319"/>
        <v>434.18</v>
      </c>
      <c r="Y551" s="44">
        <f t="shared" si="319"/>
        <v>434.18</v>
      </c>
      <c r="Z551" s="44">
        <f t="shared" si="319"/>
        <v>434.18</v>
      </c>
      <c r="AA551" s="44">
        <f t="shared" si="319"/>
        <v>434.18</v>
      </c>
    </row>
    <row r="552" spans="1:27" ht="12.75" customHeight="1" outlineLevel="1" x14ac:dyDescent="0.2">
      <c r="A552" s="97" t="s">
        <v>2881</v>
      </c>
      <c r="B552" s="63" t="s">
        <v>83</v>
      </c>
      <c r="C552" s="43" t="s">
        <v>79</v>
      </c>
      <c r="D552" s="44">
        <v>4.3</v>
      </c>
      <c r="E552" s="44">
        <v>4.3</v>
      </c>
      <c r="F552" s="44">
        <v>4.3</v>
      </c>
      <c r="G552" s="44">
        <v>4.3</v>
      </c>
      <c r="H552" s="44">
        <v>4.3</v>
      </c>
      <c r="I552" s="44">
        <v>4.3</v>
      </c>
      <c r="J552" s="44">
        <v>4.3</v>
      </c>
      <c r="K552" s="44">
        <v>4.3</v>
      </c>
      <c r="L552" s="44">
        <v>4.3</v>
      </c>
      <c r="M552" s="44">
        <v>4.3</v>
      </c>
      <c r="N552" s="44">
        <v>4.3</v>
      </c>
      <c r="O552" s="44">
        <v>4.3</v>
      </c>
      <c r="P552" s="44">
        <v>4.3</v>
      </c>
      <c r="Q552" s="44">
        <v>4.3</v>
      </c>
      <c r="R552" s="44">
        <v>4.3</v>
      </c>
      <c r="S552" s="44">
        <v>4.3</v>
      </c>
      <c r="T552" s="44">
        <v>4.3</v>
      </c>
      <c r="U552" s="44">
        <v>4.3</v>
      </c>
      <c r="V552" s="44">
        <v>4.3</v>
      </c>
      <c r="W552" s="44">
        <v>4.3</v>
      </c>
      <c r="X552" s="44">
        <v>4.3</v>
      </c>
      <c r="Y552" s="44">
        <v>4.3</v>
      </c>
      <c r="Z552" s="44">
        <v>4.3</v>
      </c>
      <c r="AA552" s="44">
        <v>4.3</v>
      </c>
    </row>
    <row r="553" spans="1:27" ht="12.75" customHeight="1" outlineLevel="1" x14ac:dyDescent="0.2">
      <c r="A553" s="97" t="s">
        <v>2882</v>
      </c>
      <c r="B553" s="63" t="s">
        <v>81</v>
      </c>
      <c r="C553" s="43" t="s">
        <v>79</v>
      </c>
      <c r="D553" s="44">
        <f>$D$11</f>
        <v>88.27</v>
      </c>
      <c r="E553" s="44">
        <f t="shared" ref="E553:AA553" si="320">$D$11</f>
        <v>88.27</v>
      </c>
      <c r="F553" s="44">
        <f t="shared" si="320"/>
        <v>88.27</v>
      </c>
      <c r="G553" s="44">
        <f t="shared" si="320"/>
        <v>88.27</v>
      </c>
      <c r="H553" s="44">
        <f t="shared" si="320"/>
        <v>88.27</v>
      </c>
      <c r="I553" s="44">
        <f t="shared" si="320"/>
        <v>88.27</v>
      </c>
      <c r="J553" s="44">
        <f t="shared" si="320"/>
        <v>88.27</v>
      </c>
      <c r="K553" s="44">
        <f t="shared" si="320"/>
        <v>88.27</v>
      </c>
      <c r="L553" s="44">
        <f t="shared" si="320"/>
        <v>88.27</v>
      </c>
      <c r="M553" s="44">
        <f t="shared" si="320"/>
        <v>88.27</v>
      </c>
      <c r="N553" s="44">
        <f t="shared" si="320"/>
        <v>88.27</v>
      </c>
      <c r="O553" s="44">
        <f t="shared" si="320"/>
        <v>88.27</v>
      </c>
      <c r="P553" s="44">
        <f t="shared" si="320"/>
        <v>88.27</v>
      </c>
      <c r="Q553" s="44">
        <f t="shared" si="320"/>
        <v>88.27</v>
      </c>
      <c r="R553" s="44">
        <f t="shared" si="320"/>
        <v>88.27</v>
      </c>
      <c r="S553" s="44">
        <f t="shared" si="320"/>
        <v>88.27</v>
      </c>
      <c r="T553" s="44">
        <f t="shared" si="320"/>
        <v>88.27</v>
      </c>
      <c r="U553" s="44">
        <f t="shared" si="320"/>
        <v>88.27</v>
      </c>
      <c r="V553" s="44">
        <f t="shared" si="320"/>
        <v>88.27</v>
      </c>
      <c r="W553" s="44">
        <f t="shared" si="320"/>
        <v>88.27</v>
      </c>
      <c r="X553" s="44">
        <f t="shared" si="320"/>
        <v>88.27</v>
      </c>
      <c r="Y553" s="44">
        <f t="shared" si="320"/>
        <v>88.27</v>
      </c>
      <c r="Z553" s="44">
        <f t="shared" si="320"/>
        <v>88.27</v>
      </c>
      <c r="AA553" s="44">
        <f t="shared" si="320"/>
        <v>88.27</v>
      </c>
    </row>
    <row r="554" spans="1:27" x14ac:dyDescent="0.2">
      <c r="A554" s="96" t="s">
        <v>2883</v>
      </c>
      <c r="B554" s="28" t="str">
        <f>"18"&amp;"."&amp;$B$777&amp;"."&amp;$B$778</f>
        <v>18.04.2024</v>
      </c>
      <c r="C554" s="88" t="s">
        <v>76</v>
      </c>
      <c r="D554" s="89">
        <f>ROUND(((D555+D556+D558+D557)/1000),5)</f>
        <v>1.6507700000000001</v>
      </c>
      <c r="E554" s="89">
        <f>ROUND(((E555+E556+E558+E557)/1000),5)</f>
        <v>1.55444</v>
      </c>
      <c r="F554" s="89">
        <f>ROUND(((F555+F556+F558+F557)/1000),5)</f>
        <v>1.4976400000000001</v>
      </c>
      <c r="G554" s="89">
        <f t="shared" ref="G554:AA554" si="321">ROUND(((G555+G556+G558+G557)/1000),5)</f>
        <v>1.4949600000000001</v>
      </c>
      <c r="H554" s="89">
        <f t="shared" si="321"/>
        <v>1.54918</v>
      </c>
      <c r="I554" s="89">
        <f t="shared" si="321"/>
        <v>1.6056900000000001</v>
      </c>
      <c r="J554" s="89">
        <f t="shared" si="321"/>
        <v>1.73169</v>
      </c>
      <c r="K554" s="89">
        <f t="shared" si="321"/>
        <v>2.0270899999999998</v>
      </c>
      <c r="L554" s="89">
        <f t="shared" si="321"/>
        <v>2.3862999999999999</v>
      </c>
      <c r="M554" s="89">
        <f t="shared" si="321"/>
        <v>2.53471</v>
      </c>
      <c r="N554" s="89">
        <f t="shared" si="321"/>
        <v>2.6001500000000002</v>
      </c>
      <c r="O554" s="89">
        <f t="shared" si="321"/>
        <v>2.57335</v>
      </c>
      <c r="P554" s="89">
        <f t="shared" si="321"/>
        <v>2.6013899999999999</v>
      </c>
      <c r="Q554" s="89">
        <f t="shared" si="321"/>
        <v>2.6855500000000001</v>
      </c>
      <c r="R554" s="89">
        <f t="shared" si="321"/>
        <v>2.6381999999999999</v>
      </c>
      <c r="S554" s="89">
        <f t="shared" si="321"/>
        <v>2.5995599999999999</v>
      </c>
      <c r="T554" s="89">
        <f t="shared" si="321"/>
        <v>2.54461</v>
      </c>
      <c r="U554" s="89">
        <f t="shared" si="321"/>
        <v>2.3450299999999999</v>
      </c>
      <c r="V554" s="89">
        <f t="shared" si="321"/>
        <v>2.3950900000000002</v>
      </c>
      <c r="W554" s="89">
        <f t="shared" si="321"/>
        <v>2.4471500000000002</v>
      </c>
      <c r="X554" s="89">
        <f t="shared" si="321"/>
        <v>2.5550600000000001</v>
      </c>
      <c r="Y554" s="89">
        <f t="shared" si="321"/>
        <v>2.30701</v>
      </c>
      <c r="Z554" s="89">
        <f t="shared" si="321"/>
        <v>1.9085799999999999</v>
      </c>
      <c r="AA554" s="89">
        <f t="shared" si="321"/>
        <v>1.72637</v>
      </c>
    </row>
    <row r="555" spans="1:27" ht="12.75" customHeight="1" outlineLevel="1" x14ac:dyDescent="0.2">
      <c r="A555" s="97" t="s">
        <v>2884</v>
      </c>
      <c r="B555" s="63" t="s">
        <v>242</v>
      </c>
      <c r="C555" s="43" t="s">
        <v>79</v>
      </c>
      <c r="D555" s="44">
        <v>1124.02</v>
      </c>
      <c r="E555" s="44">
        <v>1027.69</v>
      </c>
      <c r="F555" s="44">
        <v>970.89</v>
      </c>
      <c r="G555" s="44">
        <v>968.21</v>
      </c>
      <c r="H555" s="44">
        <v>1022.43</v>
      </c>
      <c r="I555" s="44">
        <v>1078.94</v>
      </c>
      <c r="J555" s="44">
        <v>1204.94</v>
      </c>
      <c r="K555" s="44">
        <v>1500.34</v>
      </c>
      <c r="L555" s="44">
        <v>1859.55</v>
      </c>
      <c r="M555" s="44">
        <v>2007.96</v>
      </c>
      <c r="N555" s="44">
        <v>2073.4</v>
      </c>
      <c r="O555" s="44">
        <v>2046.6</v>
      </c>
      <c r="P555" s="44">
        <v>2074.64</v>
      </c>
      <c r="Q555" s="44">
        <v>2158.8000000000002</v>
      </c>
      <c r="R555" s="44">
        <v>2111.4499999999998</v>
      </c>
      <c r="S555" s="44">
        <v>2072.81</v>
      </c>
      <c r="T555" s="44">
        <v>2017.86</v>
      </c>
      <c r="U555" s="44">
        <v>1818.28</v>
      </c>
      <c r="V555" s="44">
        <v>1868.34</v>
      </c>
      <c r="W555" s="44">
        <v>1920.4</v>
      </c>
      <c r="X555" s="44">
        <v>2028.31</v>
      </c>
      <c r="Y555" s="44">
        <v>1780.26</v>
      </c>
      <c r="Z555" s="44">
        <v>1381.83</v>
      </c>
      <c r="AA555" s="44">
        <v>1199.6199999999999</v>
      </c>
    </row>
    <row r="556" spans="1:27" ht="12.75" customHeight="1" outlineLevel="1" x14ac:dyDescent="0.2">
      <c r="A556" s="97" t="s">
        <v>2885</v>
      </c>
      <c r="B556" s="63" t="s">
        <v>90</v>
      </c>
      <c r="C556" s="43" t="s">
        <v>79</v>
      </c>
      <c r="D556" s="44">
        <f>$D$471</f>
        <v>434.18</v>
      </c>
      <c r="E556" s="44">
        <f t="shared" ref="E556:AA556" si="322">$D$471</f>
        <v>434.18</v>
      </c>
      <c r="F556" s="44">
        <f t="shared" si="322"/>
        <v>434.18</v>
      </c>
      <c r="G556" s="44">
        <f t="shared" si="322"/>
        <v>434.18</v>
      </c>
      <c r="H556" s="44">
        <f t="shared" si="322"/>
        <v>434.18</v>
      </c>
      <c r="I556" s="44">
        <f t="shared" si="322"/>
        <v>434.18</v>
      </c>
      <c r="J556" s="44">
        <f t="shared" si="322"/>
        <v>434.18</v>
      </c>
      <c r="K556" s="44">
        <f t="shared" si="322"/>
        <v>434.18</v>
      </c>
      <c r="L556" s="44">
        <f t="shared" si="322"/>
        <v>434.18</v>
      </c>
      <c r="M556" s="44">
        <f t="shared" si="322"/>
        <v>434.18</v>
      </c>
      <c r="N556" s="44">
        <f t="shared" si="322"/>
        <v>434.18</v>
      </c>
      <c r="O556" s="44">
        <f t="shared" si="322"/>
        <v>434.18</v>
      </c>
      <c r="P556" s="44">
        <f t="shared" si="322"/>
        <v>434.18</v>
      </c>
      <c r="Q556" s="44">
        <f t="shared" si="322"/>
        <v>434.18</v>
      </c>
      <c r="R556" s="44">
        <f t="shared" si="322"/>
        <v>434.18</v>
      </c>
      <c r="S556" s="44">
        <f t="shared" si="322"/>
        <v>434.18</v>
      </c>
      <c r="T556" s="44">
        <f t="shared" si="322"/>
        <v>434.18</v>
      </c>
      <c r="U556" s="44">
        <f t="shared" si="322"/>
        <v>434.18</v>
      </c>
      <c r="V556" s="44">
        <f t="shared" si="322"/>
        <v>434.18</v>
      </c>
      <c r="W556" s="44">
        <f t="shared" si="322"/>
        <v>434.18</v>
      </c>
      <c r="X556" s="44">
        <f t="shared" si="322"/>
        <v>434.18</v>
      </c>
      <c r="Y556" s="44">
        <f t="shared" si="322"/>
        <v>434.18</v>
      </c>
      <c r="Z556" s="44">
        <f t="shared" si="322"/>
        <v>434.18</v>
      </c>
      <c r="AA556" s="44">
        <f t="shared" si="322"/>
        <v>434.18</v>
      </c>
    </row>
    <row r="557" spans="1:27" ht="12.75" customHeight="1" outlineLevel="1" x14ac:dyDescent="0.2">
      <c r="A557" s="97" t="s">
        <v>2886</v>
      </c>
      <c r="B557" s="63" t="s">
        <v>83</v>
      </c>
      <c r="C557" s="43" t="s">
        <v>79</v>
      </c>
      <c r="D557" s="44">
        <v>4.3</v>
      </c>
      <c r="E557" s="44">
        <v>4.3</v>
      </c>
      <c r="F557" s="44">
        <v>4.3</v>
      </c>
      <c r="G557" s="44">
        <v>4.3</v>
      </c>
      <c r="H557" s="44">
        <v>4.3</v>
      </c>
      <c r="I557" s="44">
        <v>4.3</v>
      </c>
      <c r="J557" s="44">
        <v>4.3</v>
      </c>
      <c r="K557" s="44">
        <v>4.3</v>
      </c>
      <c r="L557" s="44">
        <v>4.3</v>
      </c>
      <c r="M557" s="44">
        <v>4.3</v>
      </c>
      <c r="N557" s="44">
        <v>4.3</v>
      </c>
      <c r="O557" s="44">
        <v>4.3</v>
      </c>
      <c r="P557" s="44">
        <v>4.3</v>
      </c>
      <c r="Q557" s="44">
        <v>4.3</v>
      </c>
      <c r="R557" s="44">
        <v>4.3</v>
      </c>
      <c r="S557" s="44">
        <v>4.3</v>
      </c>
      <c r="T557" s="44">
        <v>4.3</v>
      </c>
      <c r="U557" s="44">
        <v>4.3</v>
      </c>
      <c r="V557" s="44">
        <v>4.3</v>
      </c>
      <c r="W557" s="44">
        <v>4.3</v>
      </c>
      <c r="X557" s="44">
        <v>4.3</v>
      </c>
      <c r="Y557" s="44">
        <v>4.3</v>
      </c>
      <c r="Z557" s="44">
        <v>4.3</v>
      </c>
      <c r="AA557" s="44">
        <v>4.3</v>
      </c>
    </row>
    <row r="558" spans="1:27" ht="12.75" customHeight="1" outlineLevel="1" x14ac:dyDescent="0.2">
      <c r="A558" s="97" t="s">
        <v>2887</v>
      </c>
      <c r="B558" s="63" t="s">
        <v>81</v>
      </c>
      <c r="C558" s="43" t="s">
        <v>79</v>
      </c>
      <c r="D558" s="44">
        <f>$D$11</f>
        <v>88.27</v>
      </c>
      <c r="E558" s="44">
        <f t="shared" ref="E558:AA558" si="323">$D$11</f>
        <v>88.27</v>
      </c>
      <c r="F558" s="44">
        <f t="shared" si="323"/>
        <v>88.27</v>
      </c>
      <c r="G558" s="44">
        <f t="shared" si="323"/>
        <v>88.27</v>
      </c>
      <c r="H558" s="44">
        <f t="shared" si="323"/>
        <v>88.27</v>
      </c>
      <c r="I558" s="44">
        <f t="shared" si="323"/>
        <v>88.27</v>
      </c>
      <c r="J558" s="44">
        <f t="shared" si="323"/>
        <v>88.27</v>
      </c>
      <c r="K558" s="44">
        <f t="shared" si="323"/>
        <v>88.27</v>
      </c>
      <c r="L558" s="44">
        <f t="shared" si="323"/>
        <v>88.27</v>
      </c>
      <c r="M558" s="44">
        <f t="shared" si="323"/>
        <v>88.27</v>
      </c>
      <c r="N558" s="44">
        <f t="shared" si="323"/>
        <v>88.27</v>
      </c>
      <c r="O558" s="44">
        <f t="shared" si="323"/>
        <v>88.27</v>
      </c>
      <c r="P558" s="44">
        <f t="shared" si="323"/>
        <v>88.27</v>
      </c>
      <c r="Q558" s="44">
        <f t="shared" si="323"/>
        <v>88.27</v>
      </c>
      <c r="R558" s="44">
        <f t="shared" si="323"/>
        <v>88.27</v>
      </c>
      <c r="S558" s="44">
        <f t="shared" si="323"/>
        <v>88.27</v>
      </c>
      <c r="T558" s="44">
        <f t="shared" si="323"/>
        <v>88.27</v>
      </c>
      <c r="U558" s="44">
        <f t="shared" si="323"/>
        <v>88.27</v>
      </c>
      <c r="V558" s="44">
        <f t="shared" si="323"/>
        <v>88.27</v>
      </c>
      <c r="W558" s="44">
        <f t="shared" si="323"/>
        <v>88.27</v>
      </c>
      <c r="X558" s="44">
        <f t="shared" si="323"/>
        <v>88.27</v>
      </c>
      <c r="Y558" s="44">
        <f t="shared" si="323"/>
        <v>88.27</v>
      </c>
      <c r="Z558" s="44">
        <f t="shared" si="323"/>
        <v>88.27</v>
      </c>
      <c r="AA558" s="44">
        <f t="shared" si="323"/>
        <v>88.27</v>
      </c>
    </row>
    <row r="559" spans="1:27" x14ac:dyDescent="0.2">
      <c r="A559" s="96" t="s">
        <v>2888</v>
      </c>
      <c r="B559" s="28" t="str">
        <f>"19"&amp;"."&amp;$B$777&amp;"."&amp;$B$778</f>
        <v>19.04.2024</v>
      </c>
      <c r="C559" s="88" t="s">
        <v>76</v>
      </c>
      <c r="D559" s="89">
        <f>ROUND(((D560+D561+D563+D562)/1000),5)</f>
        <v>1.6362099999999999</v>
      </c>
      <c r="E559" s="89">
        <f>ROUND(((E560+E561+E563+E562)/1000),5)</f>
        <v>1.5574699999999999</v>
      </c>
      <c r="F559" s="89">
        <f>ROUND(((F560+F561+F563+F562)/1000),5)</f>
        <v>1.54</v>
      </c>
      <c r="G559" s="89">
        <f t="shared" ref="G559:AA559" si="324">ROUND(((G560+G561+G563+G562)/1000),5)</f>
        <v>1.4845699999999999</v>
      </c>
      <c r="H559" s="89">
        <f t="shared" si="324"/>
        <v>1.48695</v>
      </c>
      <c r="I559" s="89">
        <f t="shared" si="324"/>
        <v>1.6077999999999999</v>
      </c>
      <c r="J559" s="89">
        <f t="shared" si="324"/>
        <v>1.7193400000000001</v>
      </c>
      <c r="K559" s="89">
        <f t="shared" si="324"/>
        <v>2.0106700000000002</v>
      </c>
      <c r="L559" s="89">
        <f t="shared" si="324"/>
        <v>2.4791300000000001</v>
      </c>
      <c r="M559" s="89">
        <f t="shared" si="324"/>
        <v>2.5446300000000002</v>
      </c>
      <c r="N559" s="89">
        <f t="shared" si="324"/>
        <v>2.5743</v>
      </c>
      <c r="O559" s="89">
        <f t="shared" si="324"/>
        <v>2.6079400000000001</v>
      </c>
      <c r="P559" s="89">
        <f t="shared" si="324"/>
        <v>2.6107399999999998</v>
      </c>
      <c r="Q559" s="89">
        <f t="shared" si="324"/>
        <v>2.6404299999999998</v>
      </c>
      <c r="R559" s="89">
        <f t="shared" si="324"/>
        <v>2.63978</v>
      </c>
      <c r="S559" s="89">
        <f t="shared" si="324"/>
        <v>2.5855899999999998</v>
      </c>
      <c r="T559" s="89">
        <f t="shared" si="324"/>
        <v>2.5464000000000002</v>
      </c>
      <c r="U559" s="89">
        <f t="shared" si="324"/>
        <v>2.51309</v>
      </c>
      <c r="V559" s="89">
        <f t="shared" si="324"/>
        <v>2.4764400000000002</v>
      </c>
      <c r="W559" s="89">
        <f t="shared" si="324"/>
        <v>2.5123799999999998</v>
      </c>
      <c r="X559" s="89">
        <f t="shared" si="324"/>
        <v>2.5555500000000002</v>
      </c>
      <c r="Y559" s="89">
        <f t="shared" si="324"/>
        <v>2.4986799999999998</v>
      </c>
      <c r="Z559" s="89">
        <f t="shared" si="324"/>
        <v>2.0188899999999999</v>
      </c>
      <c r="AA559" s="89">
        <f t="shared" si="324"/>
        <v>1.7791600000000001</v>
      </c>
    </row>
    <row r="560" spans="1:27" ht="12.75" customHeight="1" outlineLevel="1" x14ac:dyDescent="0.2">
      <c r="A560" s="97" t="s">
        <v>2889</v>
      </c>
      <c r="B560" s="63" t="s">
        <v>242</v>
      </c>
      <c r="C560" s="43" t="s">
        <v>79</v>
      </c>
      <c r="D560" s="44">
        <v>1109.46</v>
      </c>
      <c r="E560" s="44">
        <v>1030.72</v>
      </c>
      <c r="F560" s="44">
        <v>1013.25</v>
      </c>
      <c r="G560" s="44">
        <v>957.82</v>
      </c>
      <c r="H560" s="44">
        <v>960.2</v>
      </c>
      <c r="I560" s="44">
        <v>1081.05</v>
      </c>
      <c r="J560" s="44">
        <v>1192.5899999999999</v>
      </c>
      <c r="K560" s="44">
        <v>1483.92</v>
      </c>
      <c r="L560" s="44">
        <v>1952.38</v>
      </c>
      <c r="M560" s="44">
        <v>2017.88</v>
      </c>
      <c r="N560" s="44">
        <v>2047.55</v>
      </c>
      <c r="O560" s="44">
        <v>2081.19</v>
      </c>
      <c r="P560" s="44">
        <v>2083.9899999999998</v>
      </c>
      <c r="Q560" s="44">
        <v>2113.6799999999998</v>
      </c>
      <c r="R560" s="44">
        <v>2113.0300000000002</v>
      </c>
      <c r="S560" s="44">
        <v>2058.84</v>
      </c>
      <c r="T560" s="44">
        <v>2019.65</v>
      </c>
      <c r="U560" s="44">
        <v>1986.34</v>
      </c>
      <c r="V560" s="44">
        <v>1949.69</v>
      </c>
      <c r="W560" s="44">
        <v>1985.63</v>
      </c>
      <c r="X560" s="44">
        <v>2028.8</v>
      </c>
      <c r="Y560" s="44">
        <v>1971.93</v>
      </c>
      <c r="Z560" s="44">
        <v>1492.14</v>
      </c>
      <c r="AA560" s="44">
        <v>1252.4100000000001</v>
      </c>
    </row>
    <row r="561" spans="1:27" ht="12.75" customHeight="1" outlineLevel="1" x14ac:dyDescent="0.2">
      <c r="A561" s="97" t="s">
        <v>2890</v>
      </c>
      <c r="B561" s="63" t="s">
        <v>90</v>
      </c>
      <c r="C561" s="43" t="s">
        <v>79</v>
      </c>
      <c r="D561" s="44">
        <f>$D$471</f>
        <v>434.18</v>
      </c>
      <c r="E561" s="44">
        <f t="shared" ref="E561:AA561" si="325">$D$471</f>
        <v>434.18</v>
      </c>
      <c r="F561" s="44">
        <f t="shared" si="325"/>
        <v>434.18</v>
      </c>
      <c r="G561" s="44">
        <f t="shared" si="325"/>
        <v>434.18</v>
      </c>
      <c r="H561" s="44">
        <f t="shared" si="325"/>
        <v>434.18</v>
      </c>
      <c r="I561" s="44">
        <f t="shared" si="325"/>
        <v>434.18</v>
      </c>
      <c r="J561" s="44">
        <f t="shared" si="325"/>
        <v>434.18</v>
      </c>
      <c r="K561" s="44">
        <f t="shared" si="325"/>
        <v>434.18</v>
      </c>
      <c r="L561" s="44">
        <f t="shared" si="325"/>
        <v>434.18</v>
      </c>
      <c r="M561" s="44">
        <f t="shared" si="325"/>
        <v>434.18</v>
      </c>
      <c r="N561" s="44">
        <f t="shared" si="325"/>
        <v>434.18</v>
      </c>
      <c r="O561" s="44">
        <f t="shared" si="325"/>
        <v>434.18</v>
      </c>
      <c r="P561" s="44">
        <f t="shared" si="325"/>
        <v>434.18</v>
      </c>
      <c r="Q561" s="44">
        <f t="shared" si="325"/>
        <v>434.18</v>
      </c>
      <c r="R561" s="44">
        <f t="shared" si="325"/>
        <v>434.18</v>
      </c>
      <c r="S561" s="44">
        <f t="shared" si="325"/>
        <v>434.18</v>
      </c>
      <c r="T561" s="44">
        <f t="shared" si="325"/>
        <v>434.18</v>
      </c>
      <c r="U561" s="44">
        <f t="shared" si="325"/>
        <v>434.18</v>
      </c>
      <c r="V561" s="44">
        <f t="shared" si="325"/>
        <v>434.18</v>
      </c>
      <c r="W561" s="44">
        <f t="shared" si="325"/>
        <v>434.18</v>
      </c>
      <c r="X561" s="44">
        <f t="shared" si="325"/>
        <v>434.18</v>
      </c>
      <c r="Y561" s="44">
        <f t="shared" si="325"/>
        <v>434.18</v>
      </c>
      <c r="Z561" s="44">
        <f t="shared" si="325"/>
        <v>434.18</v>
      </c>
      <c r="AA561" s="44">
        <f t="shared" si="325"/>
        <v>434.18</v>
      </c>
    </row>
    <row r="562" spans="1:27" ht="12.75" customHeight="1" outlineLevel="1" x14ac:dyDescent="0.2">
      <c r="A562" s="97" t="s">
        <v>2891</v>
      </c>
      <c r="B562" s="63" t="s">
        <v>83</v>
      </c>
      <c r="C562" s="43" t="s">
        <v>79</v>
      </c>
      <c r="D562" s="44">
        <v>4.3</v>
      </c>
      <c r="E562" s="44">
        <v>4.3</v>
      </c>
      <c r="F562" s="44">
        <v>4.3</v>
      </c>
      <c r="G562" s="44">
        <v>4.3</v>
      </c>
      <c r="H562" s="44">
        <v>4.3</v>
      </c>
      <c r="I562" s="44">
        <v>4.3</v>
      </c>
      <c r="J562" s="44">
        <v>4.3</v>
      </c>
      <c r="K562" s="44">
        <v>4.3</v>
      </c>
      <c r="L562" s="44">
        <v>4.3</v>
      </c>
      <c r="M562" s="44">
        <v>4.3</v>
      </c>
      <c r="N562" s="44">
        <v>4.3</v>
      </c>
      <c r="O562" s="44">
        <v>4.3</v>
      </c>
      <c r="P562" s="44">
        <v>4.3</v>
      </c>
      <c r="Q562" s="44">
        <v>4.3</v>
      </c>
      <c r="R562" s="44">
        <v>4.3</v>
      </c>
      <c r="S562" s="44">
        <v>4.3</v>
      </c>
      <c r="T562" s="44">
        <v>4.3</v>
      </c>
      <c r="U562" s="44">
        <v>4.3</v>
      </c>
      <c r="V562" s="44">
        <v>4.3</v>
      </c>
      <c r="W562" s="44">
        <v>4.3</v>
      </c>
      <c r="X562" s="44">
        <v>4.3</v>
      </c>
      <c r="Y562" s="44">
        <v>4.3</v>
      </c>
      <c r="Z562" s="44">
        <v>4.3</v>
      </c>
      <c r="AA562" s="44">
        <v>4.3</v>
      </c>
    </row>
    <row r="563" spans="1:27" ht="12.75" customHeight="1" outlineLevel="1" x14ac:dyDescent="0.2">
      <c r="A563" s="97" t="s">
        <v>2892</v>
      </c>
      <c r="B563" s="63" t="s">
        <v>81</v>
      </c>
      <c r="C563" s="43" t="s">
        <v>79</v>
      </c>
      <c r="D563" s="44">
        <f>$D$11</f>
        <v>88.27</v>
      </c>
      <c r="E563" s="44">
        <f t="shared" ref="E563:AA563" si="326">$D$11</f>
        <v>88.27</v>
      </c>
      <c r="F563" s="44">
        <f t="shared" si="326"/>
        <v>88.27</v>
      </c>
      <c r="G563" s="44">
        <f t="shared" si="326"/>
        <v>88.27</v>
      </c>
      <c r="H563" s="44">
        <f t="shared" si="326"/>
        <v>88.27</v>
      </c>
      <c r="I563" s="44">
        <f t="shared" si="326"/>
        <v>88.27</v>
      </c>
      <c r="J563" s="44">
        <f t="shared" si="326"/>
        <v>88.27</v>
      </c>
      <c r="K563" s="44">
        <f t="shared" si="326"/>
        <v>88.27</v>
      </c>
      <c r="L563" s="44">
        <f t="shared" si="326"/>
        <v>88.27</v>
      </c>
      <c r="M563" s="44">
        <f t="shared" si="326"/>
        <v>88.27</v>
      </c>
      <c r="N563" s="44">
        <f t="shared" si="326"/>
        <v>88.27</v>
      </c>
      <c r="O563" s="44">
        <f t="shared" si="326"/>
        <v>88.27</v>
      </c>
      <c r="P563" s="44">
        <f t="shared" si="326"/>
        <v>88.27</v>
      </c>
      <c r="Q563" s="44">
        <f t="shared" si="326"/>
        <v>88.27</v>
      </c>
      <c r="R563" s="44">
        <f t="shared" si="326"/>
        <v>88.27</v>
      </c>
      <c r="S563" s="44">
        <f t="shared" si="326"/>
        <v>88.27</v>
      </c>
      <c r="T563" s="44">
        <f t="shared" si="326"/>
        <v>88.27</v>
      </c>
      <c r="U563" s="44">
        <f t="shared" si="326"/>
        <v>88.27</v>
      </c>
      <c r="V563" s="44">
        <f t="shared" si="326"/>
        <v>88.27</v>
      </c>
      <c r="W563" s="44">
        <f t="shared" si="326"/>
        <v>88.27</v>
      </c>
      <c r="X563" s="44">
        <f t="shared" si="326"/>
        <v>88.27</v>
      </c>
      <c r="Y563" s="44">
        <f t="shared" si="326"/>
        <v>88.27</v>
      </c>
      <c r="Z563" s="44">
        <f t="shared" si="326"/>
        <v>88.27</v>
      </c>
      <c r="AA563" s="44">
        <f t="shared" si="326"/>
        <v>88.27</v>
      </c>
    </row>
    <row r="564" spans="1:27" x14ac:dyDescent="0.2">
      <c r="A564" s="96" t="s">
        <v>2893</v>
      </c>
      <c r="B564" s="28" t="str">
        <f>"20"&amp;"."&amp;$B$777&amp;"."&amp;$B$778</f>
        <v>20.04.2024</v>
      </c>
      <c r="C564" s="88" t="s">
        <v>76</v>
      </c>
      <c r="D564" s="89">
        <f>ROUND(((D565+D566+D568+D567)/1000),5)</f>
        <v>1.7482800000000001</v>
      </c>
      <c r="E564" s="89">
        <f>ROUND(((E565+E566+E568+E567)/1000),5)</f>
        <v>1.6770799999999999</v>
      </c>
      <c r="F564" s="89">
        <f>ROUND(((F565+F566+F568+F567)/1000),5)</f>
        <v>1.64957</v>
      </c>
      <c r="G564" s="89">
        <f t="shared" ref="G564:AA564" si="327">ROUND(((G565+G566+G568+G567)/1000),5)</f>
        <v>1.6171199999999999</v>
      </c>
      <c r="H564" s="89">
        <f t="shared" si="327"/>
        <v>1.6480999999999999</v>
      </c>
      <c r="I564" s="89">
        <f t="shared" si="327"/>
        <v>1.6555899999999999</v>
      </c>
      <c r="J564" s="89">
        <f t="shared" si="327"/>
        <v>1.6592899999999999</v>
      </c>
      <c r="K564" s="89">
        <f t="shared" si="327"/>
        <v>1.75115</v>
      </c>
      <c r="L564" s="89">
        <f t="shared" si="327"/>
        <v>2.00257</v>
      </c>
      <c r="M564" s="89">
        <f t="shared" si="327"/>
        <v>2.0695399999999999</v>
      </c>
      <c r="N564" s="89">
        <f t="shared" si="327"/>
        <v>2.2613300000000001</v>
      </c>
      <c r="O564" s="89">
        <f t="shared" si="327"/>
        <v>2.5168200000000001</v>
      </c>
      <c r="P564" s="89">
        <f t="shared" si="327"/>
        <v>2.4525399999999999</v>
      </c>
      <c r="Q564" s="89">
        <f t="shared" si="327"/>
        <v>2.4481700000000002</v>
      </c>
      <c r="R564" s="89">
        <f t="shared" si="327"/>
        <v>2.37588</v>
      </c>
      <c r="S564" s="89">
        <f t="shared" si="327"/>
        <v>2.3227000000000002</v>
      </c>
      <c r="T564" s="89">
        <f t="shared" si="327"/>
        <v>2.2911299999999999</v>
      </c>
      <c r="U564" s="89">
        <f t="shared" si="327"/>
        <v>2.05769</v>
      </c>
      <c r="V564" s="89">
        <f t="shared" si="327"/>
        <v>2.0511200000000001</v>
      </c>
      <c r="W564" s="89">
        <f t="shared" si="327"/>
        <v>2.07599</v>
      </c>
      <c r="X564" s="89">
        <f t="shared" si="327"/>
        <v>2.11083</v>
      </c>
      <c r="Y564" s="89">
        <f t="shared" si="327"/>
        <v>2.0846200000000001</v>
      </c>
      <c r="Z564" s="89">
        <f t="shared" si="327"/>
        <v>1.81491</v>
      </c>
      <c r="AA564" s="89">
        <f t="shared" si="327"/>
        <v>1.7512799999999999</v>
      </c>
    </row>
    <row r="565" spans="1:27" ht="12.75" customHeight="1" outlineLevel="1" x14ac:dyDescent="0.2">
      <c r="A565" s="97" t="s">
        <v>2894</v>
      </c>
      <c r="B565" s="63" t="s">
        <v>242</v>
      </c>
      <c r="C565" s="43" t="s">
        <v>79</v>
      </c>
      <c r="D565" s="44">
        <v>1221.53</v>
      </c>
      <c r="E565" s="44">
        <v>1150.33</v>
      </c>
      <c r="F565" s="44">
        <v>1122.82</v>
      </c>
      <c r="G565" s="44">
        <v>1090.3699999999999</v>
      </c>
      <c r="H565" s="44">
        <v>1121.3499999999999</v>
      </c>
      <c r="I565" s="44">
        <v>1128.8399999999999</v>
      </c>
      <c r="J565" s="44">
        <v>1132.54</v>
      </c>
      <c r="K565" s="44">
        <v>1224.4000000000001</v>
      </c>
      <c r="L565" s="44">
        <v>1475.82</v>
      </c>
      <c r="M565" s="44">
        <v>1542.79</v>
      </c>
      <c r="N565" s="44">
        <v>1734.58</v>
      </c>
      <c r="O565" s="44">
        <v>1990.07</v>
      </c>
      <c r="P565" s="44">
        <v>1925.79</v>
      </c>
      <c r="Q565" s="44">
        <v>1921.42</v>
      </c>
      <c r="R565" s="44">
        <v>1849.13</v>
      </c>
      <c r="S565" s="44">
        <v>1795.95</v>
      </c>
      <c r="T565" s="44">
        <v>1764.38</v>
      </c>
      <c r="U565" s="44">
        <v>1530.94</v>
      </c>
      <c r="V565" s="44">
        <v>1524.37</v>
      </c>
      <c r="W565" s="44">
        <v>1549.24</v>
      </c>
      <c r="X565" s="44">
        <v>1584.08</v>
      </c>
      <c r="Y565" s="44">
        <v>1557.87</v>
      </c>
      <c r="Z565" s="44">
        <v>1288.1600000000001</v>
      </c>
      <c r="AA565" s="44">
        <v>1224.53</v>
      </c>
    </row>
    <row r="566" spans="1:27" ht="12.75" customHeight="1" outlineLevel="1" x14ac:dyDescent="0.2">
      <c r="A566" s="97" t="s">
        <v>2895</v>
      </c>
      <c r="B566" s="63" t="s">
        <v>90</v>
      </c>
      <c r="C566" s="43" t="s">
        <v>79</v>
      </c>
      <c r="D566" s="44">
        <f>$D$471</f>
        <v>434.18</v>
      </c>
      <c r="E566" s="44">
        <f t="shared" ref="E566:AA566" si="328">$D$471</f>
        <v>434.18</v>
      </c>
      <c r="F566" s="44">
        <f t="shared" si="328"/>
        <v>434.18</v>
      </c>
      <c r="G566" s="44">
        <f t="shared" si="328"/>
        <v>434.18</v>
      </c>
      <c r="H566" s="44">
        <f t="shared" si="328"/>
        <v>434.18</v>
      </c>
      <c r="I566" s="44">
        <f t="shared" si="328"/>
        <v>434.18</v>
      </c>
      <c r="J566" s="44">
        <f t="shared" si="328"/>
        <v>434.18</v>
      </c>
      <c r="K566" s="44">
        <f t="shared" si="328"/>
        <v>434.18</v>
      </c>
      <c r="L566" s="44">
        <f t="shared" si="328"/>
        <v>434.18</v>
      </c>
      <c r="M566" s="44">
        <f t="shared" si="328"/>
        <v>434.18</v>
      </c>
      <c r="N566" s="44">
        <f t="shared" si="328"/>
        <v>434.18</v>
      </c>
      <c r="O566" s="44">
        <f t="shared" si="328"/>
        <v>434.18</v>
      </c>
      <c r="P566" s="44">
        <f t="shared" si="328"/>
        <v>434.18</v>
      </c>
      <c r="Q566" s="44">
        <f t="shared" si="328"/>
        <v>434.18</v>
      </c>
      <c r="R566" s="44">
        <f t="shared" si="328"/>
        <v>434.18</v>
      </c>
      <c r="S566" s="44">
        <f t="shared" si="328"/>
        <v>434.18</v>
      </c>
      <c r="T566" s="44">
        <f t="shared" si="328"/>
        <v>434.18</v>
      </c>
      <c r="U566" s="44">
        <f t="shared" si="328"/>
        <v>434.18</v>
      </c>
      <c r="V566" s="44">
        <f t="shared" si="328"/>
        <v>434.18</v>
      </c>
      <c r="W566" s="44">
        <f t="shared" si="328"/>
        <v>434.18</v>
      </c>
      <c r="X566" s="44">
        <f t="shared" si="328"/>
        <v>434.18</v>
      </c>
      <c r="Y566" s="44">
        <f t="shared" si="328"/>
        <v>434.18</v>
      </c>
      <c r="Z566" s="44">
        <f t="shared" si="328"/>
        <v>434.18</v>
      </c>
      <c r="AA566" s="44">
        <f t="shared" si="328"/>
        <v>434.18</v>
      </c>
    </row>
    <row r="567" spans="1:27" ht="12.75" customHeight="1" outlineLevel="1" x14ac:dyDescent="0.2">
      <c r="A567" s="97" t="s">
        <v>2896</v>
      </c>
      <c r="B567" s="63" t="s">
        <v>83</v>
      </c>
      <c r="C567" s="43" t="s">
        <v>79</v>
      </c>
      <c r="D567" s="44">
        <v>4.3</v>
      </c>
      <c r="E567" s="44">
        <v>4.3</v>
      </c>
      <c r="F567" s="44">
        <v>4.3</v>
      </c>
      <c r="G567" s="44">
        <v>4.3</v>
      </c>
      <c r="H567" s="44">
        <v>4.3</v>
      </c>
      <c r="I567" s="44">
        <v>4.3</v>
      </c>
      <c r="J567" s="44">
        <v>4.3</v>
      </c>
      <c r="K567" s="44">
        <v>4.3</v>
      </c>
      <c r="L567" s="44">
        <v>4.3</v>
      </c>
      <c r="M567" s="44">
        <v>4.3</v>
      </c>
      <c r="N567" s="44">
        <v>4.3</v>
      </c>
      <c r="O567" s="44">
        <v>4.3</v>
      </c>
      <c r="P567" s="44">
        <v>4.3</v>
      </c>
      <c r="Q567" s="44">
        <v>4.3</v>
      </c>
      <c r="R567" s="44">
        <v>4.3</v>
      </c>
      <c r="S567" s="44">
        <v>4.3</v>
      </c>
      <c r="T567" s="44">
        <v>4.3</v>
      </c>
      <c r="U567" s="44">
        <v>4.3</v>
      </c>
      <c r="V567" s="44">
        <v>4.3</v>
      </c>
      <c r="W567" s="44">
        <v>4.3</v>
      </c>
      <c r="X567" s="44">
        <v>4.3</v>
      </c>
      <c r="Y567" s="44">
        <v>4.3</v>
      </c>
      <c r="Z567" s="44">
        <v>4.3</v>
      </c>
      <c r="AA567" s="44">
        <v>4.3</v>
      </c>
    </row>
    <row r="568" spans="1:27" ht="12.75" customHeight="1" outlineLevel="1" x14ac:dyDescent="0.2">
      <c r="A568" s="97" t="s">
        <v>2897</v>
      </c>
      <c r="B568" s="63" t="s">
        <v>81</v>
      </c>
      <c r="C568" s="43" t="s">
        <v>79</v>
      </c>
      <c r="D568" s="44">
        <f>$D$11</f>
        <v>88.27</v>
      </c>
      <c r="E568" s="44">
        <f t="shared" ref="E568:AA568" si="329">$D$11</f>
        <v>88.27</v>
      </c>
      <c r="F568" s="44">
        <f t="shared" si="329"/>
        <v>88.27</v>
      </c>
      <c r="G568" s="44">
        <f t="shared" si="329"/>
        <v>88.27</v>
      </c>
      <c r="H568" s="44">
        <f t="shared" si="329"/>
        <v>88.27</v>
      </c>
      <c r="I568" s="44">
        <f t="shared" si="329"/>
        <v>88.27</v>
      </c>
      <c r="J568" s="44">
        <f t="shared" si="329"/>
        <v>88.27</v>
      </c>
      <c r="K568" s="44">
        <f t="shared" si="329"/>
        <v>88.27</v>
      </c>
      <c r="L568" s="44">
        <f t="shared" si="329"/>
        <v>88.27</v>
      </c>
      <c r="M568" s="44">
        <f t="shared" si="329"/>
        <v>88.27</v>
      </c>
      <c r="N568" s="44">
        <f t="shared" si="329"/>
        <v>88.27</v>
      </c>
      <c r="O568" s="44">
        <f t="shared" si="329"/>
        <v>88.27</v>
      </c>
      <c r="P568" s="44">
        <f t="shared" si="329"/>
        <v>88.27</v>
      </c>
      <c r="Q568" s="44">
        <f t="shared" si="329"/>
        <v>88.27</v>
      </c>
      <c r="R568" s="44">
        <f t="shared" si="329"/>
        <v>88.27</v>
      </c>
      <c r="S568" s="44">
        <f t="shared" si="329"/>
        <v>88.27</v>
      </c>
      <c r="T568" s="44">
        <f t="shared" si="329"/>
        <v>88.27</v>
      </c>
      <c r="U568" s="44">
        <f t="shared" si="329"/>
        <v>88.27</v>
      </c>
      <c r="V568" s="44">
        <f t="shared" si="329"/>
        <v>88.27</v>
      </c>
      <c r="W568" s="44">
        <f t="shared" si="329"/>
        <v>88.27</v>
      </c>
      <c r="X568" s="44">
        <f t="shared" si="329"/>
        <v>88.27</v>
      </c>
      <c r="Y568" s="44">
        <f t="shared" si="329"/>
        <v>88.27</v>
      </c>
      <c r="Z568" s="44">
        <f t="shared" si="329"/>
        <v>88.27</v>
      </c>
      <c r="AA568" s="44">
        <f t="shared" si="329"/>
        <v>88.27</v>
      </c>
    </row>
    <row r="569" spans="1:27" x14ac:dyDescent="0.2">
      <c r="A569" s="96" t="s">
        <v>2898</v>
      </c>
      <c r="B569" s="28" t="str">
        <f>"21"&amp;"."&amp;$B$777&amp;"."&amp;$B$778</f>
        <v>21.04.2024</v>
      </c>
      <c r="C569" s="88" t="s">
        <v>76</v>
      </c>
      <c r="D569" s="89">
        <f>ROUND(((D570+D571+D573+D572)/1000),5)</f>
        <v>1.70503</v>
      </c>
      <c r="E569" s="89">
        <f>ROUND(((E570+E571+E573+E572)/1000),5)</f>
        <v>1.6431500000000001</v>
      </c>
      <c r="F569" s="89">
        <f>ROUND(((F570+F571+F573+F572)/1000),5)</f>
        <v>1.56372</v>
      </c>
      <c r="G569" s="89">
        <f t="shared" ref="G569:AA569" si="330">ROUND(((G570+G571+G573+G572)/1000),5)</f>
        <v>1.5506800000000001</v>
      </c>
      <c r="H569" s="89">
        <f t="shared" si="330"/>
        <v>1.55443</v>
      </c>
      <c r="I569" s="89">
        <f t="shared" si="330"/>
        <v>1.5828800000000001</v>
      </c>
      <c r="J569" s="89">
        <f t="shared" si="330"/>
        <v>1.54453</v>
      </c>
      <c r="K569" s="89">
        <f t="shared" si="330"/>
        <v>1.64469</v>
      </c>
      <c r="L569" s="89">
        <f t="shared" si="330"/>
        <v>1.83049</v>
      </c>
      <c r="M569" s="89">
        <f t="shared" si="330"/>
        <v>2.0220799999999999</v>
      </c>
      <c r="N569" s="89">
        <f t="shared" si="330"/>
        <v>2.0921599999999998</v>
      </c>
      <c r="O569" s="89">
        <f t="shared" si="330"/>
        <v>2.0888100000000001</v>
      </c>
      <c r="P569" s="89">
        <f t="shared" si="330"/>
        <v>2.1038999999999999</v>
      </c>
      <c r="Q569" s="89">
        <f t="shared" si="330"/>
        <v>2.1068899999999999</v>
      </c>
      <c r="R569" s="89">
        <f t="shared" si="330"/>
        <v>2.0934200000000001</v>
      </c>
      <c r="S569" s="89">
        <f t="shared" si="330"/>
        <v>2.0478299999999998</v>
      </c>
      <c r="T569" s="89">
        <f t="shared" si="330"/>
        <v>2.0528300000000002</v>
      </c>
      <c r="U569" s="89">
        <f t="shared" si="330"/>
        <v>2.0707300000000002</v>
      </c>
      <c r="V569" s="89">
        <f t="shared" si="330"/>
        <v>2.0960299999999998</v>
      </c>
      <c r="W569" s="89">
        <f t="shared" si="330"/>
        <v>2.2336800000000001</v>
      </c>
      <c r="X569" s="89">
        <f t="shared" si="330"/>
        <v>2.3337400000000001</v>
      </c>
      <c r="Y569" s="89">
        <f t="shared" si="330"/>
        <v>2.1278999999999999</v>
      </c>
      <c r="Z569" s="89">
        <f t="shared" si="330"/>
        <v>1.82362</v>
      </c>
      <c r="AA569" s="89">
        <f t="shared" si="330"/>
        <v>1.7086699999999999</v>
      </c>
    </row>
    <row r="570" spans="1:27" ht="12.75" customHeight="1" outlineLevel="1" x14ac:dyDescent="0.2">
      <c r="A570" s="97" t="s">
        <v>2899</v>
      </c>
      <c r="B570" s="63" t="s">
        <v>242</v>
      </c>
      <c r="C570" s="43" t="s">
        <v>79</v>
      </c>
      <c r="D570" s="44">
        <v>1178.28</v>
      </c>
      <c r="E570" s="44">
        <v>1116.4000000000001</v>
      </c>
      <c r="F570" s="44">
        <v>1036.97</v>
      </c>
      <c r="G570" s="44">
        <v>1023.93</v>
      </c>
      <c r="H570" s="44">
        <v>1027.68</v>
      </c>
      <c r="I570" s="44">
        <v>1056.1300000000001</v>
      </c>
      <c r="J570" s="44">
        <v>1017.78</v>
      </c>
      <c r="K570" s="44">
        <v>1117.94</v>
      </c>
      <c r="L570" s="44">
        <v>1303.74</v>
      </c>
      <c r="M570" s="44">
        <v>1495.33</v>
      </c>
      <c r="N570" s="44">
        <v>1565.41</v>
      </c>
      <c r="O570" s="44">
        <v>1562.06</v>
      </c>
      <c r="P570" s="44">
        <v>1577.15</v>
      </c>
      <c r="Q570" s="44">
        <v>1580.14</v>
      </c>
      <c r="R570" s="44">
        <v>1566.67</v>
      </c>
      <c r="S570" s="44">
        <v>1521.08</v>
      </c>
      <c r="T570" s="44">
        <v>1526.08</v>
      </c>
      <c r="U570" s="44">
        <v>1543.98</v>
      </c>
      <c r="V570" s="44">
        <v>1569.28</v>
      </c>
      <c r="W570" s="44">
        <v>1706.93</v>
      </c>
      <c r="X570" s="44">
        <v>1806.99</v>
      </c>
      <c r="Y570" s="44">
        <v>1601.15</v>
      </c>
      <c r="Z570" s="44">
        <v>1296.8699999999999</v>
      </c>
      <c r="AA570" s="44">
        <v>1181.92</v>
      </c>
    </row>
    <row r="571" spans="1:27" ht="12.75" customHeight="1" outlineLevel="1" x14ac:dyDescent="0.2">
      <c r="A571" s="97" t="s">
        <v>2900</v>
      </c>
      <c r="B571" s="63" t="s">
        <v>90</v>
      </c>
      <c r="C571" s="43" t="s">
        <v>79</v>
      </c>
      <c r="D571" s="44">
        <f>$D$471</f>
        <v>434.18</v>
      </c>
      <c r="E571" s="44">
        <f t="shared" ref="E571:AA571" si="331">$D$471</f>
        <v>434.18</v>
      </c>
      <c r="F571" s="44">
        <f t="shared" si="331"/>
        <v>434.18</v>
      </c>
      <c r="G571" s="44">
        <f t="shared" si="331"/>
        <v>434.18</v>
      </c>
      <c r="H571" s="44">
        <f t="shared" si="331"/>
        <v>434.18</v>
      </c>
      <c r="I571" s="44">
        <f t="shared" si="331"/>
        <v>434.18</v>
      </c>
      <c r="J571" s="44">
        <f t="shared" si="331"/>
        <v>434.18</v>
      </c>
      <c r="K571" s="44">
        <f t="shared" si="331"/>
        <v>434.18</v>
      </c>
      <c r="L571" s="44">
        <f t="shared" si="331"/>
        <v>434.18</v>
      </c>
      <c r="M571" s="44">
        <f t="shared" si="331"/>
        <v>434.18</v>
      </c>
      <c r="N571" s="44">
        <f t="shared" si="331"/>
        <v>434.18</v>
      </c>
      <c r="O571" s="44">
        <f t="shared" si="331"/>
        <v>434.18</v>
      </c>
      <c r="P571" s="44">
        <f t="shared" si="331"/>
        <v>434.18</v>
      </c>
      <c r="Q571" s="44">
        <f t="shared" si="331"/>
        <v>434.18</v>
      </c>
      <c r="R571" s="44">
        <f t="shared" si="331"/>
        <v>434.18</v>
      </c>
      <c r="S571" s="44">
        <f t="shared" si="331"/>
        <v>434.18</v>
      </c>
      <c r="T571" s="44">
        <f t="shared" si="331"/>
        <v>434.18</v>
      </c>
      <c r="U571" s="44">
        <f t="shared" si="331"/>
        <v>434.18</v>
      </c>
      <c r="V571" s="44">
        <f t="shared" si="331"/>
        <v>434.18</v>
      </c>
      <c r="W571" s="44">
        <f t="shared" si="331"/>
        <v>434.18</v>
      </c>
      <c r="X571" s="44">
        <f t="shared" si="331"/>
        <v>434.18</v>
      </c>
      <c r="Y571" s="44">
        <f t="shared" si="331"/>
        <v>434.18</v>
      </c>
      <c r="Z571" s="44">
        <f t="shared" si="331"/>
        <v>434.18</v>
      </c>
      <c r="AA571" s="44">
        <f t="shared" si="331"/>
        <v>434.18</v>
      </c>
    </row>
    <row r="572" spans="1:27" ht="12.75" customHeight="1" outlineLevel="1" x14ac:dyDescent="0.2">
      <c r="A572" s="97" t="s">
        <v>2901</v>
      </c>
      <c r="B572" s="63" t="s">
        <v>83</v>
      </c>
      <c r="C572" s="43" t="s">
        <v>79</v>
      </c>
      <c r="D572" s="44">
        <v>4.3</v>
      </c>
      <c r="E572" s="44">
        <v>4.3</v>
      </c>
      <c r="F572" s="44">
        <v>4.3</v>
      </c>
      <c r="G572" s="44">
        <v>4.3</v>
      </c>
      <c r="H572" s="44">
        <v>4.3</v>
      </c>
      <c r="I572" s="44">
        <v>4.3</v>
      </c>
      <c r="J572" s="44">
        <v>4.3</v>
      </c>
      <c r="K572" s="44">
        <v>4.3</v>
      </c>
      <c r="L572" s="44">
        <v>4.3</v>
      </c>
      <c r="M572" s="44">
        <v>4.3</v>
      </c>
      <c r="N572" s="44">
        <v>4.3</v>
      </c>
      <c r="O572" s="44">
        <v>4.3</v>
      </c>
      <c r="P572" s="44">
        <v>4.3</v>
      </c>
      <c r="Q572" s="44">
        <v>4.3</v>
      </c>
      <c r="R572" s="44">
        <v>4.3</v>
      </c>
      <c r="S572" s="44">
        <v>4.3</v>
      </c>
      <c r="T572" s="44">
        <v>4.3</v>
      </c>
      <c r="U572" s="44">
        <v>4.3</v>
      </c>
      <c r="V572" s="44">
        <v>4.3</v>
      </c>
      <c r="W572" s="44">
        <v>4.3</v>
      </c>
      <c r="X572" s="44">
        <v>4.3</v>
      </c>
      <c r="Y572" s="44">
        <v>4.3</v>
      </c>
      <c r="Z572" s="44">
        <v>4.3</v>
      </c>
      <c r="AA572" s="44">
        <v>4.3</v>
      </c>
    </row>
    <row r="573" spans="1:27" ht="12.75" customHeight="1" outlineLevel="1" x14ac:dyDescent="0.2">
      <c r="A573" s="97" t="s">
        <v>2902</v>
      </c>
      <c r="B573" s="63" t="s">
        <v>81</v>
      </c>
      <c r="C573" s="43" t="s">
        <v>79</v>
      </c>
      <c r="D573" s="44">
        <f>$D$11</f>
        <v>88.27</v>
      </c>
      <c r="E573" s="44">
        <f t="shared" ref="E573:AA573" si="332">$D$11</f>
        <v>88.27</v>
      </c>
      <c r="F573" s="44">
        <f t="shared" si="332"/>
        <v>88.27</v>
      </c>
      <c r="G573" s="44">
        <f t="shared" si="332"/>
        <v>88.27</v>
      </c>
      <c r="H573" s="44">
        <f t="shared" si="332"/>
        <v>88.27</v>
      </c>
      <c r="I573" s="44">
        <f t="shared" si="332"/>
        <v>88.27</v>
      </c>
      <c r="J573" s="44">
        <f t="shared" si="332"/>
        <v>88.27</v>
      </c>
      <c r="K573" s="44">
        <f t="shared" si="332"/>
        <v>88.27</v>
      </c>
      <c r="L573" s="44">
        <f t="shared" si="332"/>
        <v>88.27</v>
      </c>
      <c r="M573" s="44">
        <f t="shared" si="332"/>
        <v>88.27</v>
      </c>
      <c r="N573" s="44">
        <f t="shared" si="332"/>
        <v>88.27</v>
      </c>
      <c r="O573" s="44">
        <f t="shared" si="332"/>
        <v>88.27</v>
      </c>
      <c r="P573" s="44">
        <f t="shared" si="332"/>
        <v>88.27</v>
      </c>
      <c r="Q573" s="44">
        <f t="shared" si="332"/>
        <v>88.27</v>
      </c>
      <c r="R573" s="44">
        <f t="shared" si="332"/>
        <v>88.27</v>
      </c>
      <c r="S573" s="44">
        <f t="shared" si="332"/>
        <v>88.27</v>
      </c>
      <c r="T573" s="44">
        <f t="shared" si="332"/>
        <v>88.27</v>
      </c>
      <c r="U573" s="44">
        <f t="shared" si="332"/>
        <v>88.27</v>
      </c>
      <c r="V573" s="44">
        <f t="shared" si="332"/>
        <v>88.27</v>
      </c>
      <c r="W573" s="44">
        <f t="shared" si="332"/>
        <v>88.27</v>
      </c>
      <c r="X573" s="44">
        <f t="shared" si="332"/>
        <v>88.27</v>
      </c>
      <c r="Y573" s="44">
        <f t="shared" si="332"/>
        <v>88.27</v>
      </c>
      <c r="Z573" s="44">
        <f t="shared" si="332"/>
        <v>88.27</v>
      </c>
      <c r="AA573" s="44">
        <f t="shared" si="332"/>
        <v>88.27</v>
      </c>
    </row>
    <row r="574" spans="1:27" x14ac:dyDescent="0.2">
      <c r="A574" s="96" t="s">
        <v>2903</v>
      </c>
      <c r="B574" s="28" t="str">
        <f>"22"&amp;"."&amp;$B$777&amp;"."&amp;$B$778</f>
        <v>22.04.2024</v>
      </c>
      <c r="C574" s="88" t="s">
        <v>76</v>
      </c>
      <c r="D574" s="89">
        <f>ROUND(((D575+D576+D578+D577)/1000),5)</f>
        <v>1.6444300000000001</v>
      </c>
      <c r="E574" s="89">
        <f>ROUND(((E575+E576+E578+E577)/1000),5)</f>
        <v>1.5494000000000001</v>
      </c>
      <c r="F574" s="89">
        <f>ROUND(((F575+F576+F578+F577)/1000),5)</f>
        <v>1.4856</v>
      </c>
      <c r="G574" s="89">
        <f t="shared" ref="G574:AA574" si="333">ROUND(((G575+G576+G578+G577)/1000),5)</f>
        <v>1.4735499999999999</v>
      </c>
      <c r="H574" s="89">
        <f t="shared" si="333"/>
        <v>1.4988999999999999</v>
      </c>
      <c r="I574" s="89">
        <f t="shared" si="333"/>
        <v>1.64103</v>
      </c>
      <c r="J574" s="89">
        <f t="shared" si="333"/>
        <v>1.7412399999999999</v>
      </c>
      <c r="K574" s="89">
        <f t="shared" si="333"/>
        <v>2.02834</v>
      </c>
      <c r="L574" s="89">
        <f t="shared" si="333"/>
        <v>2.25996</v>
      </c>
      <c r="M574" s="89">
        <f t="shared" si="333"/>
        <v>2.4933200000000002</v>
      </c>
      <c r="N574" s="89">
        <f t="shared" si="333"/>
        <v>2.5202399999999998</v>
      </c>
      <c r="O574" s="89">
        <f t="shared" si="333"/>
        <v>2.57185</v>
      </c>
      <c r="P574" s="89">
        <f t="shared" si="333"/>
        <v>2.5538400000000001</v>
      </c>
      <c r="Q574" s="89">
        <f t="shared" si="333"/>
        <v>2.5667499999999999</v>
      </c>
      <c r="R574" s="89">
        <f t="shared" si="333"/>
        <v>2.5400900000000002</v>
      </c>
      <c r="S574" s="89">
        <f t="shared" si="333"/>
        <v>2.52799</v>
      </c>
      <c r="T574" s="89">
        <f t="shared" si="333"/>
        <v>2.52501</v>
      </c>
      <c r="U574" s="89">
        <f t="shared" si="333"/>
        <v>2.32226</v>
      </c>
      <c r="V574" s="89">
        <f t="shared" si="333"/>
        <v>2.16466</v>
      </c>
      <c r="W574" s="89">
        <f t="shared" si="333"/>
        <v>2.3242699999999998</v>
      </c>
      <c r="X574" s="89">
        <f t="shared" si="333"/>
        <v>2.4781499999999999</v>
      </c>
      <c r="Y574" s="89">
        <f t="shared" si="333"/>
        <v>2.218</v>
      </c>
      <c r="Z574" s="89">
        <f t="shared" si="333"/>
        <v>2.0276999999999998</v>
      </c>
      <c r="AA574" s="89">
        <f t="shared" si="333"/>
        <v>1.7702199999999999</v>
      </c>
    </row>
    <row r="575" spans="1:27" ht="12.75" customHeight="1" outlineLevel="1" x14ac:dyDescent="0.2">
      <c r="A575" s="97" t="s">
        <v>2904</v>
      </c>
      <c r="B575" s="63" t="s">
        <v>242</v>
      </c>
      <c r="C575" s="43" t="s">
        <v>79</v>
      </c>
      <c r="D575" s="44">
        <v>1117.68</v>
      </c>
      <c r="E575" s="44">
        <v>1022.65</v>
      </c>
      <c r="F575" s="44">
        <v>958.85</v>
      </c>
      <c r="G575" s="44">
        <v>946.8</v>
      </c>
      <c r="H575" s="44">
        <v>972.15</v>
      </c>
      <c r="I575" s="44">
        <v>1114.28</v>
      </c>
      <c r="J575" s="44">
        <v>1214.49</v>
      </c>
      <c r="K575" s="44">
        <v>1501.59</v>
      </c>
      <c r="L575" s="44">
        <v>1733.21</v>
      </c>
      <c r="M575" s="44">
        <v>1966.57</v>
      </c>
      <c r="N575" s="44">
        <v>1993.49</v>
      </c>
      <c r="O575" s="44">
        <v>2045.1</v>
      </c>
      <c r="P575" s="44">
        <v>2027.09</v>
      </c>
      <c r="Q575" s="44">
        <v>2040</v>
      </c>
      <c r="R575" s="44">
        <v>2013.34</v>
      </c>
      <c r="S575" s="44">
        <v>2001.24</v>
      </c>
      <c r="T575" s="44">
        <v>1998.26</v>
      </c>
      <c r="U575" s="44">
        <v>1795.51</v>
      </c>
      <c r="V575" s="44">
        <v>1637.91</v>
      </c>
      <c r="W575" s="44">
        <v>1797.52</v>
      </c>
      <c r="X575" s="44">
        <v>1951.4</v>
      </c>
      <c r="Y575" s="44">
        <v>1691.25</v>
      </c>
      <c r="Z575" s="44">
        <v>1500.95</v>
      </c>
      <c r="AA575" s="44">
        <v>1243.47</v>
      </c>
    </row>
    <row r="576" spans="1:27" ht="12.75" customHeight="1" outlineLevel="1" x14ac:dyDescent="0.2">
      <c r="A576" s="97" t="s">
        <v>2905</v>
      </c>
      <c r="B576" s="63" t="s">
        <v>90</v>
      </c>
      <c r="C576" s="43" t="s">
        <v>79</v>
      </c>
      <c r="D576" s="44">
        <f>$D$471</f>
        <v>434.18</v>
      </c>
      <c r="E576" s="44">
        <f t="shared" ref="E576:AA576" si="334">$D$471</f>
        <v>434.18</v>
      </c>
      <c r="F576" s="44">
        <f t="shared" si="334"/>
        <v>434.18</v>
      </c>
      <c r="G576" s="44">
        <f t="shared" si="334"/>
        <v>434.18</v>
      </c>
      <c r="H576" s="44">
        <f t="shared" si="334"/>
        <v>434.18</v>
      </c>
      <c r="I576" s="44">
        <f t="shared" si="334"/>
        <v>434.18</v>
      </c>
      <c r="J576" s="44">
        <f t="shared" si="334"/>
        <v>434.18</v>
      </c>
      <c r="K576" s="44">
        <f t="shared" si="334"/>
        <v>434.18</v>
      </c>
      <c r="L576" s="44">
        <f t="shared" si="334"/>
        <v>434.18</v>
      </c>
      <c r="M576" s="44">
        <f t="shared" si="334"/>
        <v>434.18</v>
      </c>
      <c r="N576" s="44">
        <f t="shared" si="334"/>
        <v>434.18</v>
      </c>
      <c r="O576" s="44">
        <f t="shared" si="334"/>
        <v>434.18</v>
      </c>
      <c r="P576" s="44">
        <f t="shared" si="334"/>
        <v>434.18</v>
      </c>
      <c r="Q576" s="44">
        <f t="shared" si="334"/>
        <v>434.18</v>
      </c>
      <c r="R576" s="44">
        <f t="shared" si="334"/>
        <v>434.18</v>
      </c>
      <c r="S576" s="44">
        <f t="shared" si="334"/>
        <v>434.18</v>
      </c>
      <c r="T576" s="44">
        <f t="shared" si="334"/>
        <v>434.18</v>
      </c>
      <c r="U576" s="44">
        <f t="shared" si="334"/>
        <v>434.18</v>
      </c>
      <c r="V576" s="44">
        <f t="shared" si="334"/>
        <v>434.18</v>
      </c>
      <c r="W576" s="44">
        <f t="shared" si="334"/>
        <v>434.18</v>
      </c>
      <c r="X576" s="44">
        <f t="shared" si="334"/>
        <v>434.18</v>
      </c>
      <c r="Y576" s="44">
        <f t="shared" si="334"/>
        <v>434.18</v>
      </c>
      <c r="Z576" s="44">
        <f t="shared" si="334"/>
        <v>434.18</v>
      </c>
      <c r="AA576" s="44">
        <f t="shared" si="334"/>
        <v>434.18</v>
      </c>
    </row>
    <row r="577" spans="1:27" ht="12.75" customHeight="1" outlineLevel="1" x14ac:dyDescent="0.2">
      <c r="A577" s="97" t="s">
        <v>2906</v>
      </c>
      <c r="B577" s="63" t="s">
        <v>83</v>
      </c>
      <c r="C577" s="43" t="s">
        <v>79</v>
      </c>
      <c r="D577" s="44">
        <v>4.3</v>
      </c>
      <c r="E577" s="44">
        <v>4.3</v>
      </c>
      <c r="F577" s="44">
        <v>4.3</v>
      </c>
      <c r="G577" s="44">
        <v>4.3</v>
      </c>
      <c r="H577" s="44">
        <v>4.3</v>
      </c>
      <c r="I577" s="44">
        <v>4.3</v>
      </c>
      <c r="J577" s="44">
        <v>4.3</v>
      </c>
      <c r="K577" s="44">
        <v>4.3</v>
      </c>
      <c r="L577" s="44">
        <v>4.3</v>
      </c>
      <c r="M577" s="44">
        <v>4.3</v>
      </c>
      <c r="N577" s="44">
        <v>4.3</v>
      </c>
      <c r="O577" s="44">
        <v>4.3</v>
      </c>
      <c r="P577" s="44">
        <v>4.3</v>
      </c>
      <c r="Q577" s="44">
        <v>4.3</v>
      </c>
      <c r="R577" s="44">
        <v>4.3</v>
      </c>
      <c r="S577" s="44">
        <v>4.3</v>
      </c>
      <c r="T577" s="44">
        <v>4.3</v>
      </c>
      <c r="U577" s="44">
        <v>4.3</v>
      </c>
      <c r="V577" s="44">
        <v>4.3</v>
      </c>
      <c r="W577" s="44">
        <v>4.3</v>
      </c>
      <c r="X577" s="44">
        <v>4.3</v>
      </c>
      <c r="Y577" s="44">
        <v>4.3</v>
      </c>
      <c r="Z577" s="44">
        <v>4.3</v>
      </c>
      <c r="AA577" s="44">
        <v>4.3</v>
      </c>
    </row>
    <row r="578" spans="1:27" ht="12.75" customHeight="1" outlineLevel="1" x14ac:dyDescent="0.2">
      <c r="A578" s="97" t="s">
        <v>2907</v>
      </c>
      <c r="B578" s="63" t="s">
        <v>81</v>
      </c>
      <c r="C578" s="43" t="s">
        <v>79</v>
      </c>
      <c r="D578" s="44">
        <f>$D$11</f>
        <v>88.27</v>
      </c>
      <c r="E578" s="44">
        <f t="shared" ref="E578:AA578" si="335">$D$11</f>
        <v>88.27</v>
      </c>
      <c r="F578" s="44">
        <f t="shared" si="335"/>
        <v>88.27</v>
      </c>
      <c r="G578" s="44">
        <f t="shared" si="335"/>
        <v>88.27</v>
      </c>
      <c r="H578" s="44">
        <f t="shared" si="335"/>
        <v>88.27</v>
      </c>
      <c r="I578" s="44">
        <f t="shared" si="335"/>
        <v>88.27</v>
      </c>
      <c r="J578" s="44">
        <f t="shared" si="335"/>
        <v>88.27</v>
      </c>
      <c r="K578" s="44">
        <f t="shared" si="335"/>
        <v>88.27</v>
      </c>
      <c r="L578" s="44">
        <f t="shared" si="335"/>
        <v>88.27</v>
      </c>
      <c r="M578" s="44">
        <f t="shared" si="335"/>
        <v>88.27</v>
      </c>
      <c r="N578" s="44">
        <f t="shared" si="335"/>
        <v>88.27</v>
      </c>
      <c r="O578" s="44">
        <f t="shared" si="335"/>
        <v>88.27</v>
      </c>
      <c r="P578" s="44">
        <f t="shared" si="335"/>
        <v>88.27</v>
      </c>
      <c r="Q578" s="44">
        <f t="shared" si="335"/>
        <v>88.27</v>
      </c>
      <c r="R578" s="44">
        <f t="shared" si="335"/>
        <v>88.27</v>
      </c>
      <c r="S578" s="44">
        <f t="shared" si="335"/>
        <v>88.27</v>
      </c>
      <c r="T578" s="44">
        <f t="shared" si="335"/>
        <v>88.27</v>
      </c>
      <c r="U578" s="44">
        <f t="shared" si="335"/>
        <v>88.27</v>
      </c>
      <c r="V578" s="44">
        <f t="shared" si="335"/>
        <v>88.27</v>
      </c>
      <c r="W578" s="44">
        <f t="shared" si="335"/>
        <v>88.27</v>
      </c>
      <c r="X578" s="44">
        <f t="shared" si="335"/>
        <v>88.27</v>
      </c>
      <c r="Y578" s="44">
        <f t="shared" si="335"/>
        <v>88.27</v>
      </c>
      <c r="Z578" s="44">
        <f t="shared" si="335"/>
        <v>88.27</v>
      </c>
      <c r="AA578" s="44">
        <f t="shared" si="335"/>
        <v>88.27</v>
      </c>
    </row>
    <row r="579" spans="1:27" x14ac:dyDescent="0.2">
      <c r="A579" s="96" t="s">
        <v>2908</v>
      </c>
      <c r="B579" s="28" t="str">
        <f>"23"&amp;"."&amp;$B$777&amp;"."&amp;$B$778</f>
        <v>23.04.2024</v>
      </c>
      <c r="C579" s="88" t="s">
        <v>76</v>
      </c>
      <c r="D579" s="89">
        <f>ROUND(((D580+D581+D583+D582)/1000),5)</f>
        <v>1.68763</v>
      </c>
      <c r="E579" s="89">
        <f>ROUND(((E580+E581+E583+E582)/1000),5)</f>
        <v>1.5714300000000001</v>
      </c>
      <c r="F579" s="89">
        <f>ROUND(((F580+F581+F583+F582)/1000),5)</f>
        <v>1.4974700000000001</v>
      </c>
      <c r="G579" s="89">
        <f t="shared" ref="G579:AA579" si="336">ROUND(((G580+G581+G583+G582)/1000),5)</f>
        <v>1.5041800000000001</v>
      </c>
      <c r="H579" s="89">
        <f t="shared" si="336"/>
        <v>1.6183399999999999</v>
      </c>
      <c r="I579" s="89">
        <f t="shared" si="336"/>
        <v>1.6871400000000001</v>
      </c>
      <c r="J579" s="89">
        <f t="shared" si="336"/>
        <v>1.79332</v>
      </c>
      <c r="K579" s="89">
        <f t="shared" si="336"/>
        <v>2.0226700000000002</v>
      </c>
      <c r="L579" s="89">
        <f t="shared" si="336"/>
        <v>2.2186599999999999</v>
      </c>
      <c r="M579" s="89">
        <f t="shared" si="336"/>
        <v>2.4369499999999999</v>
      </c>
      <c r="N579" s="89">
        <f t="shared" si="336"/>
        <v>2.49986</v>
      </c>
      <c r="O579" s="89">
        <f t="shared" si="336"/>
        <v>2.4126599999999998</v>
      </c>
      <c r="P579" s="89">
        <f t="shared" si="336"/>
        <v>2.2883100000000001</v>
      </c>
      <c r="Q579" s="89">
        <f t="shared" si="336"/>
        <v>2.4595400000000001</v>
      </c>
      <c r="R579" s="89">
        <f t="shared" si="336"/>
        <v>2.4313699999999998</v>
      </c>
      <c r="S579" s="89">
        <f t="shared" si="336"/>
        <v>2.3710399999999998</v>
      </c>
      <c r="T579" s="89">
        <f t="shared" si="336"/>
        <v>2.3679199999999998</v>
      </c>
      <c r="U579" s="89">
        <f t="shared" si="336"/>
        <v>2.2687599999999999</v>
      </c>
      <c r="V579" s="89">
        <f t="shared" si="336"/>
        <v>2.32816</v>
      </c>
      <c r="W579" s="89">
        <f t="shared" si="336"/>
        <v>2.4127800000000001</v>
      </c>
      <c r="X579" s="89">
        <f t="shared" si="336"/>
        <v>2.3022800000000001</v>
      </c>
      <c r="Y579" s="89">
        <f t="shared" si="336"/>
        <v>2.1599200000000001</v>
      </c>
      <c r="Z579" s="89">
        <f t="shared" si="336"/>
        <v>1.99973</v>
      </c>
      <c r="AA579" s="89">
        <f t="shared" si="336"/>
        <v>1.7593300000000001</v>
      </c>
    </row>
    <row r="580" spans="1:27" ht="12.75" customHeight="1" outlineLevel="1" x14ac:dyDescent="0.2">
      <c r="A580" s="97" t="s">
        <v>2909</v>
      </c>
      <c r="B580" s="63" t="s">
        <v>242</v>
      </c>
      <c r="C580" s="43" t="s">
        <v>79</v>
      </c>
      <c r="D580" s="44">
        <v>1160.8800000000001</v>
      </c>
      <c r="E580" s="44">
        <v>1044.68</v>
      </c>
      <c r="F580" s="44">
        <v>970.72</v>
      </c>
      <c r="G580" s="44">
        <v>977.43</v>
      </c>
      <c r="H580" s="44">
        <v>1091.5899999999999</v>
      </c>
      <c r="I580" s="44">
        <v>1160.3900000000001</v>
      </c>
      <c r="J580" s="44">
        <v>1266.57</v>
      </c>
      <c r="K580" s="44">
        <v>1495.92</v>
      </c>
      <c r="L580" s="44">
        <v>1691.91</v>
      </c>
      <c r="M580" s="44">
        <v>1910.2</v>
      </c>
      <c r="N580" s="44">
        <v>1973.11</v>
      </c>
      <c r="O580" s="44">
        <v>1885.91</v>
      </c>
      <c r="P580" s="44">
        <v>1761.56</v>
      </c>
      <c r="Q580" s="44">
        <v>1932.79</v>
      </c>
      <c r="R580" s="44">
        <v>1904.62</v>
      </c>
      <c r="S580" s="44">
        <v>1844.29</v>
      </c>
      <c r="T580" s="44">
        <v>1841.17</v>
      </c>
      <c r="U580" s="44">
        <v>1742.01</v>
      </c>
      <c r="V580" s="44">
        <v>1801.41</v>
      </c>
      <c r="W580" s="44">
        <v>1886.03</v>
      </c>
      <c r="X580" s="44">
        <v>1775.53</v>
      </c>
      <c r="Y580" s="44">
        <v>1633.17</v>
      </c>
      <c r="Z580" s="44">
        <v>1472.98</v>
      </c>
      <c r="AA580" s="44">
        <v>1232.58</v>
      </c>
    </row>
    <row r="581" spans="1:27" ht="12.75" customHeight="1" outlineLevel="1" x14ac:dyDescent="0.2">
      <c r="A581" s="97" t="s">
        <v>2910</v>
      </c>
      <c r="B581" s="63" t="s">
        <v>90</v>
      </c>
      <c r="C581" s="43" t="s">
        <v>79</v>
      </c>
      <c r="D581" s="44">
        <f>$D$471</f>
        <v>434.18</v>
      </c>
      <c r="E581" s="44">
        <f t="shared" ref="E581:AA581" si="337">$D$471</f>
        <v>434.18</v>
      </c>
      <c r="F581" s="44">
        <f t="shared" si="337"/>
        <v>434.18</v>
      </c>
      <c r="G581" s="44">
        <f t="shared" si="337"/>
        <v>434.18</v>
      </c>
      <c r="H581" s="44">
        <f t="shared" si="337"/>
        <v>434.18</v>
      </c>
      <c r="I581" s="44">
        <f t="shared" si="337"/>
        <v>434.18</v>
      </c>
      <c r="J581" s="44">
        <f t="shared" si="337"/>
        <v>434.18</v>
      </c>
      <c r="K581" s="44">
        <f t="shared" si="337"/>
        <v>434.18</v>
      </c>
      <c r="L581" s="44">
        <f t="shared" si="337"/>
        <v>434.18</v>
      </c>
      <c r="M581" s="44">
        <f t="shared" si="337"/>
        <v>434.18</v>
      </c>
      <c r="N581" s="44">
        <f t="shared" si="337"/>
        <v>434.18</v>
      </c>
      <c r="O581" s="44">
        <f t="shared" si="337"/>
        <v>434.18</v>
      </c>
      <c r="P581" s="44">
        <f t="shared" si="337"/>
        <v>434.18</v>
      </c>
      <c r="Q581" s="44">
        <f t="shared" si="337"/>
        <v>434.18</v>
      </c>
      <c r="R581" s="44">
        <f t="shared" si="337"/>
        <v>434.18</v>
      </c>
      <c r="S581" s="44">
        <f t="shared" si="337"/>
        <v>434.18</v>
      </c>
      <c r="T581" s="44">
        <f t="shared" si="337"/>
        <v>434.18</v>
      </c>
      <c r="U581" s="44">
        <f t="shared" si="337"/>
        <v>434.18</v>
      </c>
      <c r="V581" s="44">
        <f t="shared" si="337"/>
        <v>434.18</v>
      </c>
      <c r="W581" s="44">
        <f t="shared" si="337"/>
        <v>434.18</v>
      </c>
      <c r="X581" s="44">
        <f t="shared" si="337"/>
        <v>434.18</v>
      </c>
      <c r="Y581" s="44">
        <f t="shared" si="337"/>
        <v>434.18</v>
      </c>
      <c r="Z581" s="44">
        <f t="shared" si="337"/>
        <v>434.18</v>
      </c>
      <c r="AA581" s="44">
        <f t="shared" si="337"/>
        <v>434.18</v>
      </c>
    </row>
    <row r="582" spans="1:27" ht="12.75" customHeight="1" outlineLevel="1" x14ac:dyDescent="0.2">
      <c r="A582" s="97" t="s">
        <v>2911</v>
      </c>
      <c r="B582" s="63" t="s">
        <v>83</v>
      </c>
      <c r="C582" s="43" t="s">
        <v>79</v>
      </c>
      <c r="D582" s="44">
        <v>4.3</v>
      </c>
      <c r="E582" s="44">
        <v>4.3</v>
      </c>
      <c r="F582" s="44">
        <v>4.3</v>
      </c>
      <c r="G582" s="44">
        <v>4.3</v>
      </c>
      <c r="H582" s="44">
        <v>4.3</v>
      </c>
      <c r="I582" s="44">
        <v>4.3</v>
      </c>
      <c r="J582" s="44">
        <v>4.3</v>
      </c>
      <c r="K582" s="44">
        <v>4.3</v>
      </c>
      <c r="L582" s="44">
        <v>4.3</v>
      </c>
      <c r="M582" s="44">
        <v>4.3</v>
      </c>
      <c r="N582" s="44">
        <v>4.3</v>
      </c>
      <c r="O582" s="44">
        <v>4.3</v>
      </c>
      <c r="P582" s="44">
        <v>4.3</v>
      </c>
      <c r="Q582" s="44">
        <v>4.3</v>
      </c>
      <c r="R582" s="44">
        <v>4.3</v>
      </c>
      <c r="S582" s="44">
        <v>4.3</v>
      </c>
      <c r="T582" s="44">
        <v>4.3</v>
      </c>
      <c r="U582" s="44">
        <v>4.3</v>
      </c>
      <c r="V582" s="44">
        <v>4.3</v>
      </c>
      <c r="W582" s="44">
        <v>4.3</v>
      </c>
      <c r="X582" s="44">
        <v>4.3</v>
      </c>
      <c r="Y582" s="44">
        <v>4.3</v>
      </c>
      <c r="Z582" s="44">
        <v>4.3</v>
      </c>
      <c r="AA582" s="44">
        <v>4.3</v>
      </c>
    </row>
    <row r="583" spans="1:27" ht="12.75" customHeight="1" outlineLevel="1" x14ac:dyDescent="0.2">
      <c r="A583" s="97" t="s">
        <v>2912</v>
      </c>
      <c r="B583" s="63" t="s">
        <v>81</v>
      </c>
      <c r="C583" s="43" t="s">
        <v>79</v>
      </c>
      <c r="D583" s="44">
        <f>$D$11</f>
        <v>88.27</v>
      </c>
      <c r="E583" s="44">
        <f t="shared" ref="E583:AA583" si="338">$D$11</f>
        <v>88.27</v>
      </c>
      <c r="F583" s="44">
        <f t="shared" si="338"/>
        <v>88.27</v>
      </c>
      <c r="G583" s="44">
        <f t="shared" si="338"/>
        <v>88.27</v>
      </c>
      <c r="H583" s="44">
        <f t="shared" si="338"/>
        <v>88.27</v>
      </c>
      <c r="I583" s="44">
        <f t="shared" si="338"/>
        <v>88.27</v>
      </c>
      <c r="J583" s="44">
        <f t="shared" si="338"/>
        <v>88.27</v>
      </c>
      <c r="K583" s="44">
        <f t="shared" si="338"/>
        <v>88.27</v>
      </c>
      <c r="L583" s="44">
        <f t="shared" si="338"/>
        <v>88.27</v>
      </c>
      <c r="M583" s="44">
        <f t="shared" si="338"/>
        <v>88.27</v>
      </c>
      <c r="N583" s="44">
        <f t="shared" si="338"/>
        <v>88.27</v>
      </c>
      <c r="O583" s="44">
        <f t="shared" si="338"/>
        <v>88.27</v>
      </c>
      <c r="P583" s="44">
        <f t="shared" si="338"/>
        <v>88.27</v>
      </c>
      <c r="Q583" s="44">
        <f t="shared" si="338"/>
        <v>88.27</v>
      </c>
      <c r="R583" s="44">
        <f t="shared" si="338"/>
        <v>88.27</v>
      </c>
      <c r="S583" s="44">
        <f t="shared" si="338"/>
        <v>88.27</v>
      </c>
      <c r="T583" s="44">
        <f t="shared" si="338"/>
        <v>88.27</v>
      </c>
      <c r="U583" s="44">
        <f t="shared" si="338"/>
        <v>88.27</v>
      </c>
      <c r="V583" s="44">
        <f t="shared" si="338"/>
        <v>88.27</v>
      </c>
      <c r="W583" s="44">
        <f t="shared" si="338"/>
        <v>88.27</v>
      </c>
      <c r="X583" s="44">
        <f t="shared" si="338"/>
        <v>88.27</v>
      </c>
      <c r="Y583" s="44">
        <f t="shared" si="338"/>
        <v>88.27</v>
      </c>
      <c r="Z583" s="44">
        <f t="shared" si="338"/>
        <v>88.27</v>
      </c>
      <c r="AA583" s="44">
        <f t="shared" si="338"/>
        <v>88.27</v>
      </c>
    </row>
    <row r="584" spans="1:27" x14ac:dyDescent="0.2">
      <c r="A584" s="96" t="s">
        <v>2913</v>
      </c>
      <c r="B584" s="28" t="str">
        <f>"24"&amp;"."&amp;$B$777&amp;"."&amp;$B$778</f>
        <v>24.04.2024</v>
      </c>
      <c r="C584" s="88" t="s">
        <v>76</v>
      </c>
      <c r="D584" s="89">
        <f>ROUND(((D585+D586+D588+D587)/1000),5)</f>
        <v>1.6473199999999999</v>
      </c>
      <c r="E584" s="89">
        <f>ROUND(((E585+E586+E588+E587)/1000),5)</f>
        <v>1.5425199999999999</v>
      </c>
      <c r="F584" s="89">
        <f>ROUND(((F585+F586+F588+F587)/1000),5)</f>
        <v>1.46651</v>
      </c>
      <c r="G584" s="89">
        <f t="shared" ref="G584:AA584" si="339">ROUND(((G585+G586+G588+G587)/1000),5)</f>
        <v>1.45438</v>
      </c>
      <c r="H584" s="89">
        <f t="shared" si="339"/>
        <v>1.51759</v>
      </c>
      <c r="I584" s="89">
        <f t="shared" si="339"/>
        <v>1.64659</v>
      </c>
      <c r="J584" s="89">
        <f t="shared" si="339"/>
        <v>1.7459800000000001</v>
      </c>
      <c r="K584" s="89">
        <f t="shared" si="339"/>
        <v>1.9761899999999999</v>
      </c>
      <c r="L584" s="89">
        <f t="shared" si="339"/>
        <v>2.0745900000000002</v>
      </c>
      <c r="M584" s="89">
        <f t="shared" si="339"/>
        <v>2.12818</v>
      </c>
      <c r="N584" s="89">
        <f t="shared" si="339"/>
        <v>2.2230099999999999</v>
      </c>
      <c r="O584" s="89">
        <f t="shared" si="339"/>
        <v>2.29128</v>
      </c>
      <c r="P584" s="89">
        <f t="shared" si="339"/>
        <v>2.3034300000000001</v>
      </c>
      <c r="Q584" s="89">
        <f t="shared" si="339"/>
        <v>2.3051699999999999</v>
      </c>
      <c r="R584" s="89">
        <f t="shared" si="339"/>
        <v>2.3035000000000001</v>
      </c>
      <c r="S584" s="89">
        <f t="shared" si="339"/>
        <v>2.2559100000000001</v>
      </c>
      <c r="T584" s="89">
        <f t="shared" si="339"/>
        <v>2.1406900000000002</v>
      </c>
      <c r="U584" s="89">
        <f t="shared" si="339"/>
        <v>2.0964900000000002</v>
      </c>
      <c r="V584" s="89">
        <f t="shared" si="339"/>
        <v>2.0760700000000001</v>
      </c>
      <c r="W584" s="89">
        <f t="shared" si="339"/>
        <v>2.09023</v>
      </c>
      <c r="X584" s="89">
        <f t="shared" si="339"/>
        <v>2.1868300000000001</v>
      </c>
      <c r="Y584" s="89">
        <f t="shared" si="339"/>
        <v>2.0972599999999999</v>
      </c>
      <c r="Z584" s="89">
        <f t="shared" si="339"/>
        <v>1.8932599999999999</v>
      </c>
      <c r="AA584" s="89">
        <f t="shared" si="339"/>
        <v>1.7035899999999999</v>
      </c>
    </row>
    <row r="585" spans="1:27" ht="12.75" customHeight="1" outlineLevel="1" x14ac:dyDescent="0.2">
      <c r="A585" s="97" t="s">
        <v>2914</v>
      </c>
      <c r="B585" s="63" t="s">
        <v>242</v>
      </c>
      <c r="C585" s="43" t="s">
        <v>79</v>
      </c>
      <c r="D585" s="44">
        <v>1120.57</v>
      </c>
      <c r="E585" s="44">
        <v>1015.77</v>
      </c>
      <c r="F585" s="44">
        <v>939.76</v>
      </c>
      <c r="G585" s="44">
        <v>927.63</v>
      </c>
      <c r="H585" s="44">
        <v>990.84</v>
      </c>
      <c r="I585" s="44">
        <v>1119.8399999999999</v>
      </c>
      <c r="J585" s="44">
        <v>1219.23</v>
      </c>
      <c r="K585" s="44">
        <v>1449.44</v>
      </c>
      <c r="L585" s="44">
        <v>1547.84</v>
      </c>
      <c r="M585" s="44">
        <v>1601.43</v>
      </c>
      <c r="N585" s="44">
        <v>1696.26</v>
      </c>
      <c r="O585" s="44">
        <v>1764.53</v>
      </c>
      <c r="P585" s="44">
        <v>1776.68</v>
      </c>
      <c r="Q585" s="44">
        <v>1778.42</v>
      </c>
      <c r="R585" s="44">
        <v>1776.75</v>
      </c>
      <c r="S585" s="44">
        <v>1729.16</v>
      </c>
      <c r="T585" s="44">
        <v>1613.94</v>
      </c>
      <c r="U585" s="44">
        <v>1569.74</v>
      </c>
      <c r="V585" s="44">
        <v>1549.32</v>
      </c>
      <c r="W585" s="44">
        <v>1563.48</v>
      </c>
      <c r="X585" s="44">
        <v>1660.08</v>
      </c>
      <c r="Y585" s="44">
        <v>1570.51</v>
      </c>
      <c r="Z585" s="44">
        <v>1366.51</v>
      </c>
      <c r="AA585" s="44">
        <v>1176.8399999999999</v>
      </c>
    </row>
    <row r="586" spans="1:27" ht="12.75" customHeight="1" outlineLevel="1" x14ac:dyDescent="0.2">
      <c r="A586" s="97" t="s">
        <v>2915</v>
      </c>
      <c r="B586" s="63" t="s">
        <v>90</v>
      </c>
      <c r="C586" s="43" t="s">
        <v>79</v>
      </c>
      <c r="D586" s="44">
        <f>$D$471</f>
        <v>434.18</v>
      </c>
      <c r="E586" s="44">
        <f t="shared" ref="E586:AA586" si="340">$D$471</f>
        <v>434.18</v>
      </c>
      <c r="F586" s="44">
        <f t="shared" si="340"/>
        <v>434.18</v>
      </c>
      <c r="G586" s="44">
        <f t="shared" si="340"/>
        <v>434.18</v>
      </c>
      <c r="H586" s="44">
        <f t="shared" si="340"/>
        <v>434.18</v>
      </c>
      <c r="I586" s="44">
        <f t="shared" si="340"/>
        <v>434.18</v>
      </c>
      <c r="J586" s="44">
        <f t="shared" si="340"/>
        <v>434.18</v>
      </c>
      <c r="K586" s="44">
        <f t="shared" si="340"/>
        <v>434.18</v>
      </c>
      <c r="L586" s="44">
        <f t="shared" si="340"/>
        <v>434.18</v>
      </c>
      <c r="M586" s="44">
        <f t="shared" si="340"/>
        <v>434.18</v>
      </c>
      <c r="N586" s="44">
        <f t="shared" si="340"/>
        <v>434.18</v>
      </c>
      <c r="O586" s="44">
        <f t="shared" si="340"/>
        <v>434.18</v>
      </c>
      <c r="P586" s="44">
        <f t="shared" si="340"/>
        <v>434.18</v>
      </c>
      <c r="Q586" s="44">
        <f t="shared" si="340"/>
        <v>434.18</v>
      </c>
      <c r="R586" s="44">
        <f t="shared" si="340"/>
        <v>434.18</v>
      </c>
      <c r="S586" s="44">
        <f t="shared" si="340"/>
        <v>434.18</v>
      </c>
      <c r="T586" s="44">
        <f t="shared" si="340"/>
        <v>434.18</v>
      </c>
      <c r="U586" s="44">
        <f t="shared" si="340"/>
        <v>434.18</v>
      </c>
      <c r="V586" s="44">
        <f t="shared" si="340"/>
        <v>434.18</v>
      </c>
      <c r="W586" s="44">
        <f t="shared" si="340"/>
        <v>434.18</v>
      </c>
      <c r="X586" s="44">
        <f t="shared" si="340"/>
        <v>434.18</v>
      </c>
      <c r="Y586" s="44">
        <f t="shared" si="340"/>
        <v>434.18</v>
      </c>
      <c r="Z586" s="44">
        <f t="shared" si="340"/>
        <v>434.18</v>
      </c>
      <c r="AA586" s="44">
        <f t="shared" si="340"/>
        <v>434.18</v>
      </c>
    </row>
    <row r="587" spans="1:27" ht="12.75" customHeight="1" outlineLevel="1" x14ac:dyDescent="0.2">
      <c r="A587" s="97" t="s">
        <v>2916</v>
      </c>
      <c r="B587" s="63" t="s">
        <v>83</v>
      </c>
      <c r="C587" s="43" t="s">
        <v>79</v>
      </c>
      <c r="D587" s="44">
        <v>4.3</v>
      </c>
      <c r="E587" s="44">
        <v>4.3</v>
      </c>
      <c r="F587" s="44">
        <v>4.3</v>
      </c>
      <c r="G587" s="44">
        <v>4.3</v>
      </c>
      <c r="H587" s="44">
        <v>4.3</v>
      </c>
      <c r="I587" s="44">
        <v>4.3</v>
      </c>
      <c r="J587" s="44">
        <v>4.3</v>
      </c>
      <c r="K587" s="44">
        <v>4.3</v>
      </c>
      <c r="L587" s="44">
        <v>4.3</v>
      </c>
      <c r="M587" s="44">
        <v>4.3</v>
      </c>
      <c r="N587" s="44">
        <v>4.3</v>
      </c>
      <c r="O587" s="44">
        <v>4.3</v>
      </c>
      <c r="P587" s="44">
        <v>4.3</v>
      </c>
      <c r="Q587" s="44">
        <v>4.3</v>
      </c>
      <c r="R587" s="44">
        <v>4.3</v>
      </c>
      <c r="S587" s="44">
        <v>4.3</v>
      </c>
      <c r="T587" s="44">
        <v>4.3</v>
      </c>
      <c r="U587" s="44">
        <v>4.3</v>
      </c>
      <c r="V587" s="44">
        <v>4.3</v>
      </c>
      <c r="W587" s="44">
        <v>4.3</v>
      </c>
      <c r="X587" s="44">
        <v>4.3</v>
      </c>
      <c r="Y587" s="44">
        <v>4.3</v>
      </c>
      <c r="Z587" s="44">
        <v>4.3</v>
      </c>
      <c r="AA587" s="44">
        <v>4.3</v>
      </c>
    </row>
    <row r="588" spans="1:27" ht="12.75" customHeight="1" outlineLevel="1" x14ac:dyDescent="0.2">
      <c r="A588" s="97" t="s">
        <v>2917</v>
      </c>
      <c r="B588" s="63" t="s">
        <v>81</v>
      </c>
      <c r="C588" s="43" t="s">
        <v>79</v>
      </c>
      <c r="D588" s="44">
        <f>$D$11</f>
        <v>88.27</v>
      </c>
      <c r="E588" s="44">
        <f t="shared" ref="E588:AA588" si="341">$D$11</f>
        <v>88.27</v>
      </c>
      <c r="F588" s="44">
        <f t="shared" si="341"/>
        <v>88.27</v>
      </c>
      <c r="G588" s="44">
        <f t="shared" si="341"/>
        <v>88.27</v>
      </c>
      <c r="H588" s="44">
        <f t="shared" si="341"/>
        <v>88.27</v>
      </c>
      <c r="I588" s="44">
        <f t="shared" si="341"/>
        <v>88.27</v>
      </c>
      <c r="J588" s="44">
        <f t="shared" si="341"/>
        <v>88.27</v>
      </c>
      <c r="K588" s="44">
        <f t="shared" si="341"/>
        <v>88.27</v>
      </c>
      <c r="L588" s="44">
        <f t="shared" si="341"/>
        <v>88.27</v>
      </c>
      <c r="M588" s="44">
        <f t="shared" si="341"/>
        <v>88.27</v>
      </c>
      <c r="N588" s="44">
        <f t="shared" si="341"/>
        <v>88.27</v>
      </c>
      <c r="O588" s="44">
        <f t="shared" si="341"/>
        <v>88.27</v>
      </c>
      <c r="P588" s="44">
        <f t="shared" si="341"/>
        <v>88.27</v>
      </c>
      <c r="Q588" s="44">
        <f t="shared" si="341"/>
        <v>88.27</v>
      </c>
      <c r="R588" s="44">
        <f t="shared" si="341"/>
        <v>88.27</v>
      </c>
      <c r="S588" s="44">
        <f t="shared" si="341"/>
        <v>88.27</v>
      </c>
      <c r="T588" s="44">
        <f t="shared" si="341"/>
        <v>88.27</v>
      </c>
      <c r="U588" s="44">
        <f t="shared" si="341"/>
        <v>88.27</v>
      </c>
      <c r="V588" s="44">
        <f t="shared" si="341"/>
        <v>88.27</v>
      </c>
      <c r="W588" s="44">
        <f t="shared" si="341"/>
        <v>88.27</v>
      </c>
      <c r="X588" s="44">
        <f t="shared" si="341"/>
        <v>88.27</v>
      </c>
      <c r="Y588" s="44">
        <f t="shared" si="341"/>
        <v>88.27</v>
      </c>
      <c r="Z588" s="44">
        <f t="shared" si="341"/>
        <v>88.27</v>
      </c>
      <c r="AA588" s="44">
        <f t="shared" si="341"/>
        <v>88.27</v>
      </c>
    </row>
    <row r="589" spans="1:27" x14ac:dyDescent="0.2">
      <c r="A589" s="96" t="s">
        <v>2918</v>
      </c>
      <c r="B589" s="28" t="str">
        <f>"25"&amp;"."&amp;$B$777&amp;"."&amp;$B$778</f>
        <v>25.04.2024</v>
      </c>
      <c r="C589" s="88" t="s">
        <v>76</v>
      </c>
      <c r="D589" s="89">
        <f>ROUND(((D590+D591+D593+D592)/1000),5)</f>
        <v>1.60598</v>
      </c>
      <c r="E589" s="89">
        <f>ROUND(((E590+E591+E593+E592)/1000),5)</f>
        <v>1.4899100000000001</v>
      </c>
      <c r="F589" s="89">
        <f>ROUND(((F590+F591+F593+F592)/1000),5)</f>
        <v>1.45716</v>
      </c>
      <c r="G589" s="89">
        <f t="shared" ref="G589:AA589" si="342">ROUND(((G590+G591+G593+G592)/1000),5)</f>
        <v>1.47201</v>
      </c>
      <c r="H589" s="89">
        <f t="shared" si="342"/>
        <v>1.4887699999999999</v>
      </c>
      <c r="I589" s="89">
        <f t="shared" si="342"/>
        <v>1.6416999999999999</v>
      </c>
      <c r="J589" s="89">
        <f t="shared" si="342"/>
        <v>1.7223999999999999</v>
      </c>
      <c r="K589" s="89">
        <f t="shared" si="342"/>
        <v>1.98089</v>
      </c>
      <c r="L589" s="89">
        <f t="shared" si="342"/>
        <v>2.2177600000000002</v>
      </c>
      <c r="M589" s="89">
        <f t="shared" si="342"/>
        <v>2.3674300000000001</v>
      </c>
      <c r="N589" s="89">
        <f t="shared" si="342"/>
        <v>2.3668100000000001</v>
      </c>
      <c r="O589" s="89">
        <f t="shared" si="342"/>
        <v>2.3664499999999999</v>
      </c>
      <c r="P589" s="89">
        <f t="shared" si="342"/>
        <v>2.3914499999999999</v>
      </c>
      <c r="Q589" s="89">
        <f t="shared" si="342"/>
        <v>2.3969100000000001</v>
      </c>
      <c r="R589" s="89">
        <f t="shared" si="342"/>
        <v>2.3855200000000001</v>
      </c>
      <c r="S589" s="89">
        <f t="shared" si="342"/>
        <v>2.3628200000000001</v>
      </c>
      <c r="T589" s="89">
        <f t="shared" si="342"/>
        <v>2.3408000000000002</v>
      </c>
      <c r="U589" s="89">
        <f t="shared" si="342"/>
        <v>2.1507800000000001</v>
      </c>
      <c r="V589" s="89">
        <f t="shared" si="342"/>
        <v>2.0840800000000002</v>
      </c>
      <c r="W589" s="89">
        <f t="shared" si="342"/>
        <v>2.09823</v>
      </c>
      <c r="X589" s="89">
        <f t="shared" si="342"/>
        <v>2.3400099999999999</v>
      </c>
      <c r="Y589" s="89">
        <f t="shared" si="342"/>
        <v>2.1162200000000002</v>
      </c>
      <c r="Z589" s="89">
        <f t="shared" si="342"/>
        <v>1.8512999999999999</v>
      </c>
      <c r="AA589" s="89">
        <f t="shared" si="342"/>
        <v>1.64683</v>
      </c>
    </row>
    <row r="590" spans="1:27" ht="12.75" customHeight="1" outlineLevel="1" x14ac:dyDescent="0.2">
      <c r="A590" s="97" t="s">
        <v>2919</v>
      </c>
      <c r="B590" s="63" t="s">
        <v>242</v>
      </c>
      <c r="C590" s="43" t="s">
        <v>79</v>
      </c>
      <c r="D590" s="44">
        <v>1079.23</v>
      </c>
      <c r="E590" s="44">
        <v>963.16</v>
      </c>
      <c r="F590" s="44">
        <v>930.41</v>
      </c>
      <c r="G590" s="44">
        <v>945.26</v>
      </c>
      <c r="H590" s="44">
        <v>962.02</v>
      </c>
      <c r="I590" s="44">
        <v>1114.95</v>
      </c>
      <c r="J590" s="44">
        <v>1195.6500000000001</v>
      </c>
      <c r="K590" s="44">
        <v>1454.14</v>
      </c>
      <c r="L590" s="44">
        <v>1691.01</v>
      </c>
      <c r="M590" s="44">
        <v>1840.68</v>
      </c>
      <c r="N590" s="44">
        <v>1840.06</v>
      </c>
      <c r="O590" s="44">
        <v>1839.7</v>
      </c>
      <c r="P590" s="44">
        <v>1864.7</v>
      </c>
      <c r="Q590" s="44">
        <v>1870.16</v>
      </c>
      <c r="R590" s="44">
        <v>1858.77</v>
      </c>
      <c r="S590" s="44">
        <v>1836.07</v>
      </c>
      <c r="T590" s="44">
        <v>1814.05</v>
      </c>
      <c r="U590" s="44">
        <v>1624.03</v>
      </c>
      <c r="V590" s="44">
        <v>1557.33</v>
      </c>
      <c r="W590" s="44">
        <v>1571.48</v>
      </c>
      <c r="X590" s="44">
        <v>1813.26</v>
      </c>
      <c r="Y590" s="44">
        <v>1589.47</v>
      </c>
      <c r="Z590" s="44">
        <v>1324.55</v>
      </c>
      <c r="AA590" s="44">
        <v>1120.08</v>
      </c>
    </row>
    <row r="591" spans="1:27" ht="12.75" customHeight="1" outlineLevel="1" x14ac:dyDescent="0.2">
      <c r="A591" s="97" t="s">
        <v>2920</v>
      </c>
      <c r="B591" s="63" t="s">
        <v>90</v>
      </c>
      <c r="C591" s="43" t="s">
        <v>79</v>
      </c>
      <c r="D591" s="44">
        <f>$D$471</f>
        <v>434.18</v>
      </c>
      <c r="E591" s="44">
        <f t="shared" ref="E591:AA591" si="343">$D$471</f>
        <v>434.18</v>
      </c>
      <c r="F591" s="44">
        <f t="shared" si="343"/>
        <v>434.18</v>
      </c>
      <c r="G591" s="44">
        <f t="shared" si="343"/>
        <v>434.18</v>
      </c>
      <c r="H591" s="44">
        <f t="shared" si="343"/>
        <v>434.18</v>
      </c>
      <c r="I591" s="44">
        <f t="shared" si="343"/>
        <v>434.18</v>
      </c>
      <c r="J591" s="44">
        <f t="shared" si="343"/>
        <v>434.18</v>
      </c>
      <c r="K591" s="44">
        <f t="shared" si="343"/>
        <v>434.18</v>
      </c>
      <c r="L591" s="44">
        <f t="shared" si="343"/>
        <v>434.18</v>
      </c>
      <c r="M591" s="44">
        <f t="shared" si="343"/>
        <v>434.18</v>
      </c>
      <c r="N591" s="44">
        <f t="shared" si="343"/>
        <v>434.18</v>
      </c>
      <c r="O591" s="44">
        <f t="shared" si="343"/>
        <v>434.18</v>
      </c>
      <c r="P591" s="44">
        <f t="shared" si="343"/>
        <v>434.18</v>
      </c>
      <c r="Q591" s="44">
        <f t="shared" si="343"/>
        <v>434.18</v>
      </c>
      <c r="R591" s="44">
        <f t="shared" si="343"/>
        <v>434.18</v>
      </c>
      <c r="S591" s="44">
        <f t="shared" si="343"/>
        <v>434.18</v>
      </c>
      <c r="T591" s="44">
        <f t="shared" si="343"/>
        <v>434.18</v>
      </c>
      <c r="U591" s="44">
        <f t="shared" si="343"/>
        <v>434.18</v>
      </c>
      <c r="V591" s="44">
        <f t="shared" si="343"/>
        <v>434.18</v>
      </c>
      <c r="W591" s="44">
        <f t="shared" si="343"/>
        <v>434.18</v>
      </c>
      <c r="X591" s="44">
        <f t="shared" si="343"/>
        <v>434.18</v>
      </c>
      <c r="Y591" s="44">
        <f t="shared" si="343"/>
        <v>434.18</v>
      </c>
      <c r="Z591" s="44">
        <f t="shared" si="343"/>
        <v>434.18</v>
      </c>
      <c r="AA591" s="44">
        <f t="shared" si="343"/>
        <v>434.18</v>
      </c>
    </row>
    <row r="592" spans="1:27" ht="12.75" customHeight="1" outlineLevel="1" x14ac:dyDescent="0.2">
      <c r="A592" s="97" t="s">
        <v>2921</v>
      </c>
      <c r="B592" s="63" t="s">
        <v>83</v>
      </c>
      <c r="C592" s="43" t="s">
        <v>79</v>
      </c>
      <c r="D592" s="44">
        <v>4.3</v>
      </c>
      <c r="E592" s="44">
        <v>4.3</v>
      </c>
      <c r="F592" s="44">
        <v>4.3</v>
      </c>
      <c r="G592" s="44">
        <v>4.3</v>
      </c>
      <c r="H592" s="44">
        <v>4.3</v>
      </c>
      <c r="I592" s="44">
        <v>4.3</v>
      </c>
      <c r="J592" s="44">
        <v>4.3</v>
      </c>
      <c r="K592" s="44">
        <v>4.3</v>
      </c>
      <c r="L592" s="44">
        <v>4.3</v>
      </c>
      <c r="M592" s="44">
        <v>4.3</v>
      </c>
      <c r="N592" s="44">
        <v>4.3</v>
      </c>
      <c r="O592" s="44">
        <v>4.3</v>
      </c>
      <c r="P592" s="44">
        <v>4.3</v>
      </c>
      <c r="Q592" s="44">
        <v>4.3</v>
      </c>
      <c r="R592" s="44">
        <v>4.3</v>
      </c>
      <c r="S592" s="44">
        <v>4.3</v>
      </c>
      <c r="T592" s="44">
        <v>4.3</v>
      </c>
      <c r="U592" s="44">
        <v>4.3</v>
      </c>
      <c r="V592" s="44">
        <v>4.3</v>
      </c>
      <c r="W592" s="44">
        <v>4.3</v>
      </c>
      <c r="X592" s="44">
        <v>4.3</v>
      </c>
      <c r="Y592" s="44">
        <v>4.3</v>
      </c>
      <c r="Z592" s="44">
        <v>4.3</v>
      </c>
      <c r="AA592" s="44">
        <v>4.3</v>
      </c>
    </row>
    <row r="593" spans="1:27" ht="12.75" customHeight="1" outlineLevel="1" x14ac:dyDescent="0.2">
      <c r="A593" s="97" t="s">
        <v>2922</v>
      </c>
      <c r="B593" s="63" t="s">
        <v>81</v>
      </c>
      <c r="C593" s="43" t="s">
        <v>79</v>
      </c>
      <c r="D593" s="44">
        <f>$D$11</f>
        <v>88.27</v>
      </c>
      <c r="E593" s="44">
        <f t="shared" ref="E593:AA593" si="344">$D$11</f>
        <v>88.27</v>
      </c>
      <c r="F593" s="44">
        <f t="shared" si="344"/>
        <v>88.27</v>
      </c>
      <c r="G593" s="44">
        <f t="shared" si="344"/>
        <v>88.27</v>
      </c>
      <c r="H593" s="44">
        <f t="shared" si="344"/>
        <v>88.27</v>
      </c>
      <c r="I593" s="44">
        <f t="shared" si="344"/>
        <v>88.27</v>
      </c>
      <c r="J593" s="44">
        <f t="shared" si="344"/>
        <v>88.27</v>
      </c>
      <c r="K593" s="44">
        <f t="shared" si="344"/>
        <v>88.27</v>
      </c>
      <c r="L593" s="44">
        <f t="shared" si="344"/>
        <v>88.27</v>
      </c>
      <c r="M593" s="44">
        <f t="shared" si="344"/>
        <v>88.27</v>
      </c>
      <c r="N593" s="44">
        <f t="shared" si="344"/>
        <v>88.27</v>
      </c>
      <c r="O593" s="44">
        <f t="shared" si="344"/>
        <v>88.27</v>
      </c>
      <c r="P593" s="44">
        <f t="shared" si="344"/>
        <v>88.27</v>
      </c>
      <c r="Q593" s="44">
        <f t="shared" si="344"/>
        <v>88.27</v>
      </c>
      <c r="R593" s="44">
        <f t="shared" si="344"/>
        <v>88.27</v>
      </c>
      <c r="S593" s="44">
        <f t="shared" si="344"/>
        <v>88.27</v>
      </c>
      <c r="T593" s="44">
        <f t="shared" si="344"/>
        <v>88.27</v>
      </c>
      <c r="U593" s="44">
        <f t="shared" si="344"/>
        <v>88.27</v>
      </c>
      <c r="V593" s="44">
        <f t="shared" si="344"/>
        <v>88.27</v>
      </c>
      <c r="W593" s="44">
        <f t="shared" si="344"/>
        <v>88.27</v>
      </c>
      <c r="X593" s="44">
        <f t="shared" si="344"/>
        <v>88.27</v>
      </c>
      <c r="Y593" s="44">
        <f t="shared" si="344"/>
        <v>88.27</v>
      </c>
      <c r="Z593" s="44">
        <f t="shared" si="344"/>
        <v>88.27</v>
      </c>
      <c r="AA593" s="44">
        <f t="shared" si="344"/>
        <v>88.27</v>
      </c>
    </row>
    <row r="594" spans="1:27" x14ac:dyDescent="0.2">
      <c r="A594" s="96" t="s">
        <v>2923</v>
      </c>
      <c r="B594" s="28" t="str">
        <f>"26"&amp;"."&amp;$B$777&amp;"."&amp;$B$778</f>
        <v>26.04.2024</v>
      </c>
      <c r="C594" s="88" t="s">
        <v>76</v>
      </c>
      <c r="D594" s="89">
        <f>ROUND(((D595+D596+D598+D597)/1000),5)</f>
        <v>1.6356200000000001</v>
      </c>
      <c r="E594" s="89">
        <f>ROUND(((E595+E596+E598+E597)/1000),5)</f>
        <v>1.5424199999999999</v>
      </c>
      <c r="F594" s="89">
        <f>ROUND(((F595+F596+F598+F597)/1000),5)</f>
        <v>1.4854799999999999</v>
      </c>
      <c r="G594" s="89">
        <f t="shared" ref="G594:AA594" si="345">ROUND(((G595+G596+G598+G597)/1000),5)</f>
        <v>1.4789399999999999</v>
      </c>
      <c r="H594" s="89">
        <f t="shared" si="345"/>
        <v>1.50732</v>
      </c>
      <c r="I594" s="89">
        <f t="shared" si="345"/>
        <v>1.6372</v>
      </c>
      <c r="J594" s="89">
        <f t="shared" si="345"/>
        <v>1.73566</v>
      </c>
      <c r="K594" s="89">
        <f t="shared" si="345"/>
        <v>1.98729</v>
      </c>
      <c r="L594" s="89">
        <f t="shared" si="345"/>
        <v>2.3218100000000002</v>
      </c>
      <c r="M594" s="89">
        <f t="shared" si="345"/>
        <v>2.5213700000000001</v>
      </c>
      <c r="N594" s="89">
        <f t="shared" si="345"/>
        <v>2.5877599999999998</v>
      </c>
      <c r="O594" s="89">
        <f t="shared" si="345"/>
        <v>2.4911400000000001</v>
      </c>
      <c r="P594" s="89">
        <f t="shared" si="345"/>
        <v>2.51206</v>
      </c>
      <c r="Q594" s="89">
        <f t="shared" si="345"/>
        <v>2.5261100000000001</v>
      </c>
      <c r="R594" s="89">
        <f t="shared" si="345"/>
        <v>2.52556</v>
      </c>
      <c r="S594" s="89">
        <f t="shared" si="345"/>
        <v>2.5161899999999999</v>
      </c>
      <c r="T594" s="89">
        <f t="shared" si="345"/>
        <v>2.4977800000000001</v>
      </c>
      <c r="U594" s="89">
        <f t="shared" si="345"/>
        <v>2.4169700000000001</v>
      </c>
      <c r="V594" s="89">
        <f t="shared" si="345"/>
        <v>2.4696199999999999</v>
      </c>
      <c r="W594" s="89">
        <f t="shared" si="345"/>
        <v>2.5064000000000002</v>
      </c>
      <c r="X594" s="89">
        <f t="shared" si="345"/>
        <v>2.4992800000000002</v>
      </c>
      <c r="Y594" s="89">
        <f t="shared" si="345"/>
        <v>2.2946800000000001</v>
      </c>
      <c r="Z594" s="89">
        <f t="shared" si="345"/>
        <v>2.0074399999999999</v>
      </c>
      <c r="AA594" s="89">
        <f t="shared" si="345"/>
        <v>1.70807</v>
      </c>
    </row>
    <row r="595" spans="1:27" ht="12.75" customHeight="1" outlineLevel="1" x14ac:dyDescent="0.2">
      <c r="A595" s="97" t="s">
        <v>2924</v>
      </c>
      <c r="B595" s="63" t="s">
        <v>242</v>
      </c>
      <c r="C595" s="43" t="s">
        <v>79</v>
      </c>
      <c r="D595" s="44">
        <v>1108.8699999999999</v>
      </c>
      <c r="E595" s="44">
        <v>1015.67</v>
      </c>
      <c r="F595" s="44">
        <v>958.73</v>
      </c>
      <c r="G595" s="44">
        <v>952.19</v>
      </c>
      <c r="H595" s="44">
        <v>980.57</v>
      </c>
      <c r="I595" s="44">
        <v>1110.45</v>
      </c>
      <c r="J595" s="44">
        <v>1208.9100000000001</v>
      </c>
      <c r="K595" s="44">
        <v>1460.54</v>
      </c>
      <c r="L595" s="44">
        <v>1795.06</v>
      </c>
      <c r="M595" s="44">
        <v>1994.62</v>
      </c>
      <c r="N595" s="44">
        <v>2061.0100000000002</v>
      </c>
      <c r="O595" s="44">
        <v>1964.39</v>
      </c>
      <c r="P595" s="44">
        <v>1985.31</v>
      </c>
      <c r="Q595" s="44">
        <v>1999.36</v>
      </c>
      <c r="R595" s="44">
        <v>1998.81</v>
      </c>
      <c r="S595" s="44">
        <v>1989.44</v>
      </c>
      <c r="T595" s="44">
        <v>1971.03</v>
      </c>
      <c r="U595" s="44">
        <v>1890.22</v>
      </c>
      <c r="V595" s="44">
        <v>1942.87</v>
      </c>
      <c r="W595" s="44">
        <v>1979.65</v>
      </c>
      <c r="X595" s="44">
        <v>1972.53</v>
      </c>
      <c r="Y595" s="44">
        <v>1767.93</v>
      </c>
      <c r="Z595" s="44">
        <v>1480.69</v>
      </c>
      <c r="AA595" s="44">
        <v>1181.32</v>
      </c>
    </row>
    <row r="596" spans="1:27" ht="12.75" customHeight="1" outlineLevel="1" x14ac:dyDescent="0.2">
      <c r="A596" s="97" t="s">
        <v>2925</v>
      </c>
      <c r="B596" s="63" t="s">
        <v>90</v>
      </c>
      <c r="C596" s="43" t="s">
        <v>79</v>
      </c>
      <c r="D596" s="44">
        <f>$D$471</f>
        <v>434.18</v>
      </c>
      <c r="E596" s="44">
        <f t="shared" ref="E596:AA596" si="346">$D$471</f>
        <v>434.18</v>
      </c>
      <c r="F596" s="44">
        <f t="shared" si="346"/>
        <v>434.18</v>
      </c>
      <c r="G596" s="44">
        <f t="shared" si="346"/>
        <v>434.18</v>
      </c>
      <c r="H596" s="44">
        <f t="shared" si="346"/>
        <v>434.18</v>
      </c>
      <c r="I596" s="44">
        <f t="shared" si="346"/>
        <v>434.18</v>
      </c>
      <c r="J596" s="44">
        <f t="shared" si="346"/>
        <v>434.18</v>
      </c>
      <c r="K596" s="44">
        <f t="shared" si="346"/>
        <v>434.18</v>
      </c>
      <c r="L596" s="44">
        <f t="shared" si="346"/>
        <v>434.18</v>
      </c>
      <c r="M596" s="44">
        <f t="shared" si="346"/>
        <v>434.18</v>
      </c>
      <c r="N596" s="44">
        <f t="shared" si="346"/>
        <v>434.18</v>
      </c>
      <c r="O596" s="44">
        <f t="shared" si="346"/>
        <v>434.18</v>
      </c>
      <c r="P596" s="44">
        <f t="shared" si="346"/>
        <v>434.18</v>
      </c>
      <c r="Q596" s="44">
        <f t="shared" si="346"/>
        <v>434.18</v>
      </c>
      <c r="R596" s="44">
        <f t="shared" si="346"/>
        <v>434.18</v>
      </c>
      <c r="S596" s="44">
        <f t="shared" si="346"/>
        <v>434.18</v>
      </c>
      <c r="T596" s="44">
        <f t="shared" si="346"/>
        <v>434.18</v>
      </c>
      <c r="U596" s="44">
        <f t="shared" si="346"/>
        <v>434.18</v>
      </c>
      <c r="V596" s="44">
        <f t="shared" si="346"/>
        <v>434.18</v>
      </c>
      <c r="W596" s="44">
        <f t="shared" si="346"/>
        <v>434.18</v>
      </c>
      <c r="X596" s="44">
        <f t="shared" si="346"/>
        <v>434.18</v>
      </c>
      <c r="Y596" s="44">
        <f t="shared" si="346"/>
        <v>434.18</v>
      </c>
      <c r="Z596" s="44">
        <f t="shared" si="346"/>
        <v>434.18</v>
      </c>
      <c r="AA596" s="44">
        <f t="shared" si="346"/>
        <v>434.18</v>
      </c>
    </row>
    <row r="597" spans="1:27" ht="12.75" customHeight="1" outlineLevel="1" x14ac:dyDescent="0.2">
      <c r="A597" s="97" t="s">
        <v>2926</v>
      </c>
      <c r="B597" s="63" t="s">
        <v>83</v>
      </c>
      <c r="C597" s="43" t="s">
        <v>79</v>
      </c>
      <c r="D597" s="44">
        <v>4.3</v>
      </c>
      <c r="E597" s="44">
        <v>4.3</v>
      </c>
      <c r="F597" s="44">
        <v>4.3</v>
      </c>
      <c r="G597" s="44">
        <v>4.3</v>
      </c>
      <c r="H597" s="44">
        <v>4.3</v>
      </c>
      <c r="I597" s="44">
        <v>4.3</v>
      </c>
      <c r="J597" s="44">
        <v>4.3</v>
      </c>
      <c r="K597" s="44">
        <v>4.3</v>
      </c>
      <c r="L597" s="44">
        <v>4.3</v>
      </c>
      <c r="M597" s="44">
        <v>4.3</v>
      </c>
      <c r="N597" s="44">
        <v>4.3</v>
      </c>
      <c r="O597" s="44">
        <v>4.3</v>
      </c>
      <c r="P597" s="44">
        <v>4.3</v>
      </c>
      <c r="Q597" s="44">
        <v>4.3</v>
      </c>
      <c r="R597" s="44">
        <v>4.3</v>
      </c>
      <c r="S597" s="44">
        <v>4.3</v>
      </c>
      <c r="T597" s="44">
        <v>4.3</v>
      </c>
      <c r="U597" s="44">
        <v>4.3</v>
      </c>
      <c r="V597" s="44">
        <v>4.3</v>
      </c>
      <c r="W597" s="44">
        <v>4.3</v>
      </c>
      <c r="X597" s="44">
        <v>4.3</v>
      </c>
      <c r="Y597" s="44">
        <v>4.3</v>
      </c>
      <c r="Z597" s="44">
        <v>4.3</v>
      </c>
      <c r="AA597" s="44">
        <v>4.3</v>
      </c>
    </row>
    <row r="598" spans="1:27" ht="12.75" customHeight="1" outlineLevel="1" x14ac:dyDescent="0.2">
      <c r="A598" s="97" t="s">
        <v>2927</v>
      </c>
      <c r="B598" s="63" t="s">
        <v>81</v>
      </c>
      <c r="C598" s="43" t="s">
        <v>79</v>
      </c>
      <c r="D598" s="44">
        <f>$D$11</f>
        <v>88.27</v>
      </c>
      <c r="E598" s="44">
        <f t="shared" ref="E598:AA598" si="347">$D$11</f>
        <v>88.27</v>
      </c>
      <c r="F598" s="44">
        <f t="shared" si="347"/>
        <v>88.27</v>
      </c>
      <c r="G598" s="44">
        <f t="shared" si="347"/>
        <v>88.27</v>
      </c>
      <c r="H598" s="44">
        <f t="shared" si="347"/>
        <v>88.27</v>
      </c>
      <c r="I598" s="44">
        <f t="shared" si="347"/>
        <v>88.27</v>
      </c>
      <c r="J598" s="44">
        <f t="shared" si="347"/>
        <v>88.27</v>
      </c>
      <c r="K598" s="44">
        <f t="shared" si="347"/>
        <v>88.27</v>
      </c>
      <c r="L598" s="44">
        <f t="shared" si="347"/>
        <v>88.27</v>
      </c>
      <c r="M598" s="44">
        <f t="shared" si="347"/>
        <v>88.27</v>
      </c>
      <c r="N598" s="44">
        <f t="shared" si="347"/>
        <v>88.27</v>
      </c>
      <c r="O598" s="44">
        <f t="shared" si="347"/>
        <v>88.27</v>
      </c>
      <c r="P598" s="44">
        <f t="shared" si="347"/>
        <v>88.27</v>
      </c>
      <c r="Q598" s="44">
        <f t="shared" si="347"/>
        <v>88.27</v>
      </c>
      <c r="R598" s="44">
        <f t="shared" si="347"/>
        <v>88.27</v>
      </c>
      <c r="S598" s="44">
        <f t="shared" si="347"/>
        <v>88.27</v>
      </c>
      <c r="T598" s="44">
        <f t="shared" si="347"/>
        <v>88.27</v>
      </c>
      <c r="U598" s="44">
        <f t="shared" si="347"/>
        <v>88.27</v>
      </c>
      <c r="V598" s="44">
        <f t="shared" si="347"/>
        <v>88.27</v>
      </c>
      <c r="W598" s="44">
        <f t="shared" si="347"/>
        <v>88.27</v>
      </c>
      <c r="X598" s="44">
        <f t="shared" si="347"/>
        <v>88.27</v>
      </c>
      <c r="Y598" s="44">
        <f t="shared" si="347"/>
        <v>88.27</v>
      </c>
      <c r="Z598" s="44">
        <f t="shared" si="347"/>
        <v>88.27</v>
      </c>
      <c r="AA598" s="44">
        <f t="shared" si="347"/>
        <v>88.27</v>
      </c>
    </row>
    <row r="599" spans="1:27" x14ac:dyDescent="0.2">
      <c r="A599" s="96" t="s">
        <v>2928</v>
      </c>
      <c r="B599" s="28" t="str">
        <f>"27"&amp;"."&amp;$B$777&amp;"."&amp;$B$778</f>
        <v>27.04.2024</v>
      </c>
      <c r="C599" s="88" t="s">
        <v>76</v>
      </c>
      <c r="D599" s="89">
        <f>ROUND(((D600+D601+D603+D602)/1000),5)</f>
        <v>1.80142</v>
      </c>
      <c r="E599" s="89">
        <f>ROUND(((E600+E601+E603+E602)/1000),5)</f>
        <v>1.7085900000000001</v>
      </c>
      <c r="F599" s="89">
        <f>ROUND(((F600+F601+F603+F602)/1000),5)</f>
        <v>1.6954199999999999</v>
      </c>
      <c r="G599" s="89">
        <f t="shared" ref="G599:AA599" si="348">ROUND(((G600+G601+G603+G602)/1000),5)</f>
        <v>1.6904399999999999</v>
      </c>
      <c r="H599" s="89">
        <f t="shared" si="348"/>
        <v>1.71736</v>
      </c>
      <c r="I599" s="89">
        <f t="shared" si="348"/>
        <v>1.76671</v>
      </c>
      <c r="J599" s="89">
        <f t="shared" si="348"/>
        <v>1.9321600000000001</v>
      </c>
      <c r="K599" s="89">
        <f t="shared" si="348"/>
        <v>2.35215</v>
      </c>
      <c r="L599" s="89">
        <f t="shared" si="348"/>
        <v>2.5685799999999999</v>
      </c>
      <c r="M599" s="89">
        <f t="shared" si="348"/>
        <v>2.629</v>
      </c>
      <c r="N599" s="89">
        <f t="shared" si="348"/>
        <v>2.6388199999999999</v>
      </c>
      <c r="O599" s="89">
        <f t="shared" si="348"/>
        <v>2.7532700000000001</v>
      </c>
      <c r="P599" s="89">
        <f t="shared" si="348"/>
        <v>2.7237399999999998</v>
      </c>
      <c r="Q599" s="89">
        <f t="shared" si="348"/>
        <v>2.7546499999999998</v>
      </c>
      <c r="R599" s="89">
        <f t="shared" si="348"/>
        <v>2.7298800000000001</v>
      </c>
      <c r="S599" s="89">
        <f t="shared" si="348"/>
        <v>2.6341800000000002</v>
      </c>
      <c r="T599" s="89">
        <f t="shared" si="348"/>
        <v>2.6116799999999998</v>
      </c>
      <c r="U599" s="89">
        <f t="shared" si="348"/>
        <v>2.5344199999999999</v>
      </c>
      <c r="V599" s="89">
        <f t="shared" si="348"/>
        <v>2.4778099999999998</v>
      </c>
      <c r="W599" s="89">
        <f t="shared" si="348"/>
        <v>2.4799899999999999</v>
      </c>
      <c r="X599" s="89">
        <f t="shared" si="348"/>
        <v>2.53084</v>
      </c>
      <c r="Y599" s="89">
        <f t="shared" si="348"/>
        <v>2.3683399999999999</v>
      </c>
      <c r="Z599" s="89">
        <f t="shared" si="348"/>
        <v>2.2310500000000002</v>
      </c>
      <c r="AA599" s="89">
        <f t="shared" si="348"/>
        <v>1.8906400000000001</v>
      </c>
    </row>
    <row r="600" spans="1:27" ht="12.75" customHeight="1" outlineLevel="1" x14ac:dyDescent="0.2">
      <c r="A600" s="97" t="s">
        <v>2929</v>
      </c>
      <c r="B600" s="63" t="s">
        <v>242</v>
      </c>
      <c r="C600" s="43" t="s">
        <v>79</v>
      </c>
      <c r="D600" s="44">
        <v>1274.67</v>
      </c>
      <c r="E600" s="44">
        <v>1181.8399999999999</v>
      </c>
      <c r="F600" s="44">
        <v>1168.67</v>
      </c>
      <c r="G600" s="44">
        <v>1163.69</v>
      </c>
      <c r="H600" s="44">
        <v>1190.6099999999999</v>
      </c>
      <c r="I600" s="44">
        <v>1239.96</v>
      </c>
      <c r="J600" s="44">
        <v>1405.41</v>
      </c>
      <c r="K600" s="44">
        <v>1825.4</v>
      </c>
      <c r="L600" s="44">
        <v>2041.83</v>
      </c>
      <c r="M600" s="44">
        <v>2102.25</v>
      </c>
      <c r="N600" s="44">
        <v>2112.0700000000002</v>
      </c>
      <c r="O600" s="44">
        <v>2226.52</v>
      </c>
      <c r="P600" s="44">
        <v>2196.9899999999998</v>
      </c>
      <c r="Q600" s="44">
        <v>2227.9</v>
      </c>
      <c r="R600" s="44">
        <v>2203.13</v>
      </c>
      <c r="S600" s="44">
        <v>2107.4299999999998</v>
      </c>
      <c r="T600" s="44">
        <v>2084.9299999999998</v>
      </c>
      <c r="U600" s="44">
        <v>2007.67</v>
      </c>
      <c r="V600" s="44">
        <v>1951.06</v>
      </c>
      <c r="W600" s="44">
        <v>1953.24</v>
      </c>
      <c r="X600" s="44">
        <v>2004.09</v>
      </c>
      <c r="Y600" s="44">
        <v>1841.59</v>
      </c>
      <c r="Z600" s="44">
        <v>1704.3</v>
      </c>
      <c r="AA600" s="44">
        <v>1363.89</v>
      </c>
    </row>
    <row r="601" spans="1:27" ht="12.75" customHeight="1" outlineLevel="1" x14ac:dyDescent="0.2">
      <c r="A601" s="97" t="s">
        <v>2930</v>
      </c>
      <c r="B601" s="63" t="s">
        <v>90</v>
      </c>
      <c r="C601" s="43" t="s">
        <v>79</v>
      </c>
      <c r="D601" s="44">
        <f>$D$471</f>
        <v>434.18</v>
      </c>
      <c r="E601" s="44">
        <f t="shared" ref="E601:AA601" si="349">$D$471</f>
        <v>434.18</v>
      </c>
      <c r="F601" s="44">
        <f t="shared" si="349"/>
        <v>434.18</v>
      </c>
      <c r="G601" s="44">
        <f t="shared" si="349"/>
        <v>434.18</v>
      </c>
      <c r="H601" s="44">
        <f t="shared" si="349"/>
        <v>434.18</v>
      </c>
      <c r="I601" s="44">
        <f t="shared" si="349"/>
        <v>434.18</v>
      </c>
      <c r="J601" s="44">
        <f t="shared" si="349"/>
        <v>434.18</v>
      </c>
      <c r="K601" s="44">
        <f t="shared" si="349"/>
        <v>434.18</v>
      </c>
      <c r="L601" s="44">
        <f t="shared" si="349"/>
        <v>434.18</v>
      </c>
      <c r="M601" s="44">
        <f t="shared" si="349"/>
        <v>434.18</v>
      </c>
      <c r="N601" s="44">
        <f t="shared" si="349"/>
        <v>434.18</v>
      </c>
      <c r="O601" s="44">
        <f t="shared" si="349"/>
        <v>434.18</v>
      </c>
      <c r="P601" s="44">
        <f t="shared" si="349"/>
        <v>434.18</v>
      </c>
      <c r="Q601" s="44">
        <f t="shared" si="349"/>
        <v>434.18</v>
      </c>
      <c r="R601" s="44">
        <f t="shared" si="349"/>
        <v>434.18</v>
      </c>
      <c r="S601" s="44">
        <f t="shared" si="349"/>
        <v>434.18</v>
      </c>
      <c r="T601" s="44">
        <f t="shared" si="349"/>
        <v>434.18</v>
      </c>
      <c r="U601" s="44">
        <f t="shared" si="349"/>
        <v>434.18</v>
      </c>
      <c r="V601" s="44">
        <f t="shared" si="349"/>
        <v>434.18</v>
      </c>
      <c r="W601" s="44">
        <f t="shared" si="349"/>
        <v>434.18</v>
      </c>
      <c r="X601" s="44">
        <f t="shared" si="349"/>
        <v>434.18</v>
      </c>
      <c r="Y601" s="44">
        <f t="shared" si="349"/>
        <v>434.18</v>
      </c>
      <c r="Z601" s="44">
        <f t="shared" si="349"/>
        <v>434.18</v>
      </c>
      <c r="AA601" s="44">
        <f t="shared" si="349"/>
        <v>434.18</v>
      </c>
    </row>
    <row r="602" spans="1:27" ht="12.75" customHeight="1" outlineLevel="1" x14ac:dyDescent="0.2">
      <c r="A602" s="97" t="s">
        <v>2931</v>
      </c>
      <c r="B602" s="63" t="s">
        <v>83</v>
      </c>
      <c r="C602" s="43" t="s">
        <v>79</v>
      </c>
      <c r="D602" s="44">
        <v>4.3</v>
      </c>
      <c r="E602" s="44">
        <v>4.3</v>
      </c>
      <c r="F602" s="44">
        <v>4.3</v>
      </c>
      <c r="G602" s="44">
        <v>4.3</v>
      </c>
      <c r="H602" s="44">
        <v>4.3</v>
      </c>
      <c r="I602" s="44">
        <v>4.3</v>
      </c>
      <c r="J602" s="44">
        <v>4.3</v>
      </c>
      <c r="K602" s="44">
        <v>4.3</v>
      </c>
      <c r="L602" s="44">
        <v>4.3</v>
      </c>
      <c r="M602" s="44">
        <v>4.3</v>
      </c>
      <c r="N602" s="44">
        <v>4.3</v>
      </c>
      <c r="O602" s="44">
        <v>4.3</v>
      </c>
      <c r="P602" s="44">
        <v>4.3</v>
      </c>
      <c r="Q602" s="44">
        <v>4.3</v>
      </c>
      <c r="R602" s="44">
        <v>4.3</v>
      </c>
      <c r="S602" s="44">
        <v>4.3</v>
      </c>
      <c r="T602" s="44">
        <v>4.3</v>
      </c>
      <c r="U602" s="44">
        <v>4.3</v>
      </c>
      <c r="V602" s="44">
        <v>4.3</v>
      </c>
      <c r="W602" s="44">
        <v>4.3</v>
      </c>
      <c r="X602" s="44">
        <v>4.3</v>
      </c>
      <c r="Y602" s="44">
        <v>4.3</v>
      </c>
      <c r="Z602" s="44">
        <v>4.3</v>
      </c>
      <c r="AA602" s="44">
        <v>4.3</v>
      </c>
    </row>
    <row r="603" spans="1:27" ht="12.75" customHeight="1" outlineLevel="1" x14ac:dyDescent="0.2">
      <c r="A603" s="97" t="s">
        <v>2932</v>
      </c>
      <c r="B603" s="63" t="s">
        <v>81</v>
      </c>
      <c r="C603" s="43" t="s">
        <v>79</v>
      </c>
      <c r="D603" s="44">
        <f>$D$11</f>
        <v>88.27</v>
      </c>
      <c r="E603" s="44">
        <f t="shared" ref="E603:AA603" si="350">$D$11</f>
        <v>88.27</v>
      </c>
      <c r="F603" s="44">
        <f t="shared" si="350"/>
        <v>88.27</v>
      </c>
      <c r="G603" s="44">
        <f t="shared" si="350"/>
        <v>88.27</v>
      </c>
      <c r="H603" s="44">
        <f t="shared" si="350"/>
        <v>88.27</v>
      </c>
      <c r="I603" s="44">
        <f t="shared" si="350"/>
        <v>88.27</v>
      </c>
      <c r="J603" s="44">
        <f t="shared" si="350"/>
        <v>88.27</v>
      </c>
      <c r="K603" s="44">
        <f t="shared" si="350"/>
        <v>88.27</v>
      </c>
      <c r="L603" s="44">
        <f t="shared" si="350"/>
        <v>88.27</v>
      </c>
      <c r="M603" s="44">
        <f t="shared" si="350"/>
        <v>88.27</v>
      </c>
      <c r="N603" s="44">
        <f t="shared" si="350"/>
        <v>88.27</v>
      </c>
      <c r="O603" s="44">
        <f t="shared" si="350"/>
        <v>88.27</v>
      </c>
      <c r="P603" s="44">
        <f t="shared" si="350"/>
        <v>88.27</v>
      </c>
      <c r="Q603" s="44">
        <f t="shared" si="350"/>
        <v>88.27</v>
      </c>
      <c r="R603" s="44">
        <f t="shared" si="350"/>
        <v>88.27</v>
      </c>
      <c r="S603" s="44">
        <f t="shared" si="350"/>
        <v>88.27</v>
      </c>
      <c r="T603" s="44">
        <f t="shared" si="350"/>
        <v>88.27</v>
      </c>
      <c r="U603" s="44">
        <f t="shared" si="350"/>
        <v>88.27</v>
      </c>
      <c r="V603" s="44">
        <f t="shared" si="350"/>
        <v>88.27</v>
      </c>
      <c r="W603" s="44">
        <f t="shared" si="350"/>
        <v>88.27</v>
      </c>
      <c r="X603" s="44">
        <f t="shared" si="350"/>
        <v>88.27</v>
      </c>
      <c r="Y603" s="44">
        <f t="shared" si="350"/>
        <v>88.27</v>
      </c>
      <c r="Z603" s="44">
        <f t="shared" si="350"/>
        <v>88.27</v>
      </c>
      <c r="AA603" s="44">
        <f t="shared" si="350"/>
        <v>88.27</v>
      </c>
    </row>
    <row r="604" spans="1:27" x14ac:dyDescent="0.2">
      <c r="A604" s="96" t="s">
        <v>2933</v>
      </c>
      <c r="B604" s="28" t="str">
        <f>"28"&amp;"."&amp;$B$777&amp;"."&amp;$B$778</f>
        <v>28.04.2024</v>
      </c>
      <c r="C604" s="88" t="s">
        <v>76</v>
      </c>
      <c r="D604" s="89">
        <f>ROUND(((D605+D606+D608+D607)/1000),5)</f>
        <v>1.93475</v>
      </c>
      <c r="E604" s="89">
        <f>ROUND(((E605+E606+E608+E607)/1000),5)</f>
        <v>1.8213699999999999</v>
      </c>
      <c r="F604" s="89">
        <f>ROUND(((F605+F606+F608+F607)/1000),5)</f>
        <v>1.71648</v>
      </c>
      <c r="G604" s="89">
        <f t="shared" ref="G604:AA604" si="351">ROUND(((G605+G606+G608+G607)/1000),5)</f>
        <v>1.70112</v>
      </c>
      <c r="H604" s="89">
        <f t="shared" si="351"/>
        <v>1.71157</v>
      </c>
      <c r="I604" s="89">
        <f t="shared" si="351"/>
        <v>1.71051</v>
      </c>
      <c r="J604" s="89">
        <f t="shared" si="351"/>
        <v>1.7162299999999999</v>
      </c>
      <c r="K604" s="89">
        <f t="shared" si="351"/>
        <v>1.9115500000000001</v>
      </c>
      <c r="L604" s="89">
        <f t="shared" si="351"/>
        <v>2.0530900000000001</v>
      </c>
      <c r="M604" s="89">
        <f t="shared" si="351"/>
        <v>2.3841399999999999</v>
      </c>
      <c r="N604" s="89">
        <f t="shared" si="351"/>
        <v>2.4813900000000002</v>
      </c>
      <c r="O604" s="89">
        <f t="shared" si="351"/>
        <v>2.4777499999999999</v>
      </c>
      <c r="P604" s="89">
        <f t="shared" si="351"/>
        <v>2.4382600000000001</v>
      </c>
      <c r="Q604" s="89">
        <f t="shared" si="351"/>
        <v>2.4421200000000001</v>
      </c>
      <c r="R604" s="89">
        <f t="shared" si="351"/>
        <v>2.41445</v>
      </c>
      <c r="S604" s="89">
        <f t="shared" si="351"/>
        <v>2.3794499999999998</v>
      </c>
      <c r="T604" s="89">
        <f t="shared" si="351"/>
        <v>2.355</v>
      </c>
      <c r="U604" s="89">
        <f t="shared" si="351"/>
        <v>2.33711</v>
      </c>
      <c r="V604" s="89">
        <f t="shared" si="351"/>
        <v>2.3650600000000002</v>
      </c>
      <c r="W604" s="89">
        <f t="shared" si="351"/>
        <v>2.4296600000000002</v>
      </c>
      <c r="X604" s="89">
        <f t="shared" si="351"/>
        <v>2.4987599999999999</v>
      </c>
      <c r="Y604" s="89">
        <f t="shared" si="351"/>
        <v>2.4617300000000002</v>
      </c>
      <c r="Z604" s="89">
        <f t="shared" si="351"/>
        <v>2.0899899999999998</v>
      </c>
      <c r="AA604" s="89">
        <f t="shared" si="351"/>
        <v>1.9171899999999999</v>
      </c>
    </row>
    <row r="605" spans="1:27" ht="12.75" customHeight="1" outlineLevel="1" x14ac:dyDescent="0.2">
      <c r="A605" s="97" t="s">
        <v>2934</v>
      </c>
      <c r="B605" s="63" t="s">
        <v>242</v>
      </c>
      <c r="C605" s="43" t="s">
        <v>79</v>
      </c>
      <c r="D605" s="44">
        <v>1408</v>
      </c>
      <c r="E605" s="44">
        <v>1294.6199999999999</v>
      </c>
      <c r="F605" s="44">
        <v>1189.73</v>
      </c>
      <c r="G605" s="44">
        <v>1174.3699999999999</v>
      </c>
      <c r="H605" s="44">
        <v>1184.82</v>
      </c>
      <c r="I605" s="44">
        <v>1183.76</v>
      </c>
      <c r="J605" s="44">
        <v>1189.48</v>
      </c>
      <c r="K605" s="44">
        <v>1384.8</v>
      </c>
      <c r="L605" s="44">
        <v>1526.34</v>
      </c>
      <c r="M605" s="44">
        <v>1857.39</v>
      </c>
      <c r="N605" s="44">
        <v>1954.64</v>
      </c>
      <c r="O605" s="44">
        <v>1951</v>
      </c>
      <c r="P605" s="44">
        <v>1911.51</v>
      </c>
      <c r="Q605" s="44">
        <v>1915.37</v>
      </c>
      <c r="R605" s="44">
        <v>1887.7</v>
      </c>
      <c r="S605" s="44">
        <v>1852.7</v>
      </c>
      <c r="T605" s="44">
        <v>1828.25</v>
      </c>
      <c r="U605" s="44">
        <v>1810.36</v>
      </c>
      <c r="V605" s="44">
        <v>1838.31</v>
      </c>
      <c r="W605" s="44">
        <v>1902.91</v>
      </c>
      <c r="X605" s="44">
        <v>1972.01</v>
      </c>
      <c r="Y605" s="44">
        <v>1934.98</v>
      </c>
      <c r="Z605" s="44">
        <v>1563.24</v>
      </c>
      <c r="AA605" s="44">
        <v>1390.44</v>
      </c>
    </row>
    <row r="606" spans="1:27" ht="12.75" customHeight="1" outlineLevel="1" x14ac:dyDescent="0.2">
      <c r="A606" s="97" t="s">
        <v>2935</v>
      </c>
      <c r="B606" s="63" t="s">
        <v>90</v>
      </c>
      <c r="C606" s="43" t="s">
        <v>79</v>
      </c>
      <c r="D606" s="44">
        <f>$D$471</f>
        <v>434.18</v>
      </c>
      <c r="E606" s="44">
        <f t="shared" ref="E606:AA606" si="352">$D$471</f>
        <v>434.18</v>
      </c>
      <c r="F606" s="44">
        <f t="shared" si="352"/>
        <v>434.18</v>
      </c>
      <c r="G606" s="44">
        <f t="shared" si="352"/>
        <v>434.18</v>
      </c>
      <c r="H606" s="44">
        <f t="shared" si="352"/>
        <v>434.18</v>
      </c>
      <c r="I606" s="44">
        <f t="shared" si="352"/>
        <v>434.18</v>
      </c>
      <c r="J606" s="44">
        <f t="shared" si="352"/>
        <v>434.18</v>
      </c>
      <c r="K606" s="44">
        <f t="shared" si="352"/>
        <v>434.18</v>
      </c>
      <c r="L606" s="44">
        <f t="shared" si="352"/>
        <v>434.18</v>
      </c>
      <c r="M606" s="44">
        <f t="shared" si="352"/>
        <v>434.18</v>
      </c>
      <c r="N606" s="44">
        <f t="shared" si="352"/>
        <v>434.18</v>
      </c>
      <c r="O606" s="44">
        <f t="shared" si="352"/>
        <v>434.18</v>
      </c>
      <c r="P606" s="44">
        <f t="shared" si="352"/>
        <v>434.18</v>
      </c>
      <c r="Q606" s="44">
        <f t="shared" si="352"/>
        <v>434.18</v>
      </c>
      <c r="R606" s="44">
        <f t="shared" si="352"/>
        <v>434.18</v>
      </c>
      <c r="S606" s="44">
        <f t="shared" si="352"/>
        <v>434.18</v>
      </c>
      <c r="T606" s="44">
        <f t="shared" si="352"/>
        <v>434.18</v>
      </c>
      <c r="U606" s="44">
        <f t="shared" si="352"/>
        <v>434.18</v>
      </c>
      <c r="V606" s="44">
        <f t="shared" si="352"/>
        <v>434.18</v>
      </c>
      <c r="W606" s="44">
        <f t="shared" si="352"/>
        <v>434.18</v>
      </c>
      <c r="X606" s="44">
        <f t="shared" si="352"/>
        <v>434.18</v>
      </c>
      <c r="Y606" s="44">
        <f t="shared" si="352"/>
        <v>434.18</v>
      </c>
      <c r="Z606" s="44">
        <f t="shared" si="352"/>
        <v>434.18</v>
      </c>
      <c r="AA606" s="44">
        <f t="shared" si="352"/>
        <v>434.18</v>
      </c>
    </row>
    <row r="607" spans="1:27" ht="12.75" customHeight="1" outlineLevel="1" x14ac:dyDescent="0.2">
      <c r="A607" s="97" t="s">
        <v>2936</v>
      </c>
      <c r="B607" s="63" t="s">
        <v>83</v>
      </c>
      <c r="C607" s="43" t="s">
        <v>79</v>
      </c>
      <c r="D607" s="44">
        <v>4.3</v>
      </c>
      <c r="E607" s="44">
        <v>4.3</v>
      </c>
      <c r="F607" s="44">
        <v>4.3</v>
      </c>
      <c r="G607" s="44">
        <v>4.3</v>
      </c>
      <c r="H607" s="44">
        <v>4.3</v>
      </c>
      <c r="I607" s="44">
        <v>4.3</v>
      </c>
      <c r="J607" s="44">
        <v>4.3</v>
      </c>
      <c r="K607" s="44">
        <v>4.3</v>
      </c>
      <c r="L607" s="44">
        <v>4.3</v>
      </c>
      <c r="M607" s="44">
        <v>4.3</v>
      </c>
      <c r="N607" s="44">
        <v>4.3</v>
      </c>
      <c r="O607" s="44">
        <v>4.3</v>
      </c>
      <c r="P607" s="44">
        <v>4.3</v>
      </c>
      <c r="Q607" s="44">
        <v>4.3</v>
      </c>
      <c r="R607" s="44">
        <v>4.3</v>
      </c>
      <c r="S607" s="44">
        <v>4.3</v>
      </c>
      <c r="T607" s="44">
        <v>4.3</v>
      </c>
      <c r="U607" s="44">
        <v>4.3</v>
      </c>
      <c r="V607" s="44">
        <v>4.3</v>
      </c>
      <c r="W607" s="44">
        <v>4.3</v>
      </c>
      <c r="X607" s="44">
        <v>4.3</v>
      </c>
      <c r="Y607" s="44">
        <v>4.3</v>
      </c>
      <c r="Z607" s="44">
        <v>4.3</v>
      </c>
      <c r="AA607" s="44">
        <v>4.3</v>
      </c>
    </row>
    <row r="608" spans="1:27" ht="12.75" customHeight="1" outlineLevel="1" x14ac:dyDescent="0.2">
      <c r="A608" s="97" t="s">
        <v>2937</v>
      </c>
      <c r="B608" s="63" t="s">
        <v>81</v>
      </c>
      <c r="C608" s="43" t="s">
        <v>79</v>
      </c>
      <c r="D608" s="44">
        <f>$D$11</f>
        <v>88.27</v>
      </c>
      <c r="E608" s="44">
        <f t="shared" ref="E608:AA608" si="353">$D$11</f>
        <v>88.27</v>
      </c>
      <c r="F608" s="44">
        <f t="shared" si="353"/>
        <v>88.27</v>
      </c>
      <c r="G608" s="44">
        <f t="shared" si="353"/>
        <v>88.27</v>
      </c>
      <c r="H608" s="44">
        <f t="shared" si="353"/>
        <v>88.27</v>
      </c>
      <c r="I608" s="44">
        <f t="shared" si="353"/>
        <v>88.27</v>
      </c>
      <c r="J608" s="44">
        <f t="shared" si="353"/>
        <v>88.27</v>
      </c>
      <c r="K608" s="44">
        <f t="shared" si="353"/>
        <v>88.27</v>
      </c>
      <c r="L608" s="44">
        <f t="shared" si="353"/>
        <v>88.27</v>
      </c>
      <c r="M608" s="44">
        <f t="shared" si="353"/>
        <v>88.27</v>
      </c>
      <c r="N608" s="44">
        <f t="shared" si="353"/>
        <v>88.27</v>
      </c>
      <c r="O608" s="44">
        <f t="shared" si="353"/>
        <v>88.27</v>
      </c>
      <c r="P608" s="44">
        <f t="shared" si="353"/>
        <v>88.27</v>
      </c>
      <c r="Q608" s="44">
        <f t="shared" si="353"/>
        <v>88.27</v>
      </c>
      <c r="R608" s="44">
        <f t="shared" si="353"/>
        <v>88.27</v>
      </c>
      <c r="S608" s="44">
        <f t="shared" si="353"/>
        <v>88.27</v>
      </c>
      <c r="T608" s="44">
        <f t="shared" si="353"/>
        <v>88.27</v>
      </c>
      <c r="U608" s="44">
        <f t="shared" si="353"/>
        <v>88.27</v>
      </c>
      <c r="V608" s="44">
        <f t="shared" si="353"/>
        <v>88.27</v>
      </c>
      <c r="W608" s="44">
        <f t="shared" si="353"/>
        <v>88.27</v>
      </c>
      <c r="X608" s="44">
        <f t="shared" si="353"/>
        <v>88.27</v>
      </c>
      <c r="Y608" s="44">
        <f t="shared" si="353"/>
        <v>88.27</v>
      </c>
      <c r="Z608" s="44">
        <f t="shared" si="353"/>
        <v>88.27</v>
      </c>
      <c r="AA608" s="44">
        <f t="shared" si="353"/>
        <v>88.27</v>
      </c>
    </row>
    <row r="609" spans="1:27" x14ac:dyDescent="0.2">
      <c r="A609" s="96" t="s">
        <v>2938</v>
      </c>
      <c r="B609" s="28" t="str">
        <f>"29"&amp;"."&amp;$B$777&amp;"."&amp;$B$778</f>
        <v>29.04.2024</v>
      </c>
      <c r="C609" s="88" t="s">
        <v>76</v>
      </c>
      <c r="D609" s="89">
        <f>ROUND(((D610+D611+D613+D612)/1000),5)</f>
        <v>1.90506</v>
      </c>
      <c r="E609" s="89">
        <f>ROUND(((E610+E611+E613+E612)/1000),5)</f>
        <v>1.77807</v>
      </c>
      <c r="F609" s="89">
        <f>ROUND(((F610+F611+F613+F612)/1000),5)</f>
        <v>1.7477</v>
      </c>
      <c r="G609" s="89">
        <f t="shared" ref="G609:AA609" si="354">ROUND(((G610+G611+G613+G612)/1000),5)</f>
        <v>1.6996599999999999</v>
      </c>
      <c r="H609" s="89">
        <f t="shared" si="354"/>
        <v>1.6996500000000001</v>
      </c>
      <c r="I609" s="89">
        <f t="shared" si="354"/>
        <v>1.74621</v>
      </c>
      <c r="J609" s="89">
        <f t="shared" si="354"/>
        <v>1.7244999999999999</v>
      </c>
      <c r="K609" s="89">
        <f t="shared" si="354"/>
        <v>1.92639</v>
      </c>
      <c r="L609" s="89">
        <f t="shared" si="354"/>
        <v>2.1397499999999998</v>
      </c>
      <c r="M609" s="89">
        <f t="shared" si="354"/>
        <v>2.4018899999999999</v>
      </c>
      <c r="N609" s="89">
        <f t="shared" si="354"/>
        <v>2.4627300000000001</v>
      </c>
      <c r="O609" s="89">
        <f t="shared" si="354"/>
        <v>2.4325399999999999</v>
      </c>
      <c r="P609" s="89">
        <f t="shared" si="354"/>
        <v>2.42699</v>
      </c>
      <c r="Q609" s="89">
        <f t="shared" si="354"/>
        <v>2.4597799999999999</v>
      </c>
      <c r="R609" s="89">
        <f t="shared" si="354"/>
        <v>2.4081800000000002</v>
      </c>
      <c r="S609" s="89">
        <f t="shared" si="354"/>
        <v>2.3779400000000002</v>
      </c>
      <c r="T609" s="89">
        <f t="shared" si="354"/>
        <v>2.35745</v>
      </c>
      <c r="U609" s="89">
        <f t="shared" si="354"/>
        <v>2.3772799999999998</v>
      </c>
      <c r="V609" s="89">
        <f t="shared" si="354"/>
        <v>2.4069799999999999</v>
      </c>
      <c r="W609" s="89">
        <f t="shared" si="354"/>
        <v>2.4468100000000002</v>
      </c>
      <c r="X609" s="89">
        <f t="shared" si="354"/>
        <v>2.4612599999999998</v>
      </c>
      <c r="Y609" s="89">
        <f t="shared" si="354"/>
        <v>2.39106</v>
      </c>
      <c r="Z609" s="89">
        <f t="shared" si="354"/>
        <v>2.06867</v>
      </c>
      <c r="AA609" s="89">
        <f t="shared" si="354"/>
        <v>1.8396300000000001</v>
      </c>
    </row>
    <row r="610" spans="1:27" ht="12.75" customHeight="1" outlineLevel="1" x14ac:dyDescent="0.2">
      <c r="A610" s="97" t="s">
        <v>2939</v>
      </c>
      <c r="B610" s="63" t="s">
        <v>242</v>
      </c>
      <c r="C610" s="43" t="s">
        <v>79</v>
      </c>
      <c r="D610" s="44">
        <v>1378.31</v>
      </c>
      <c r="E610" s="44">
        <v>1251.32</v>
      </c>
      <c r="F610" s="44">
        <v>1220.95</v>
      </c>
      <c r="G610" s="44">
        <v>1172.9100000000001</v>
      </c>
      <c r="H610" s="44">
        <v>1172.9000000000001</v>
      </c>
      <c r="I610" s="44">
        <v>1219.46</v>
      </c>
      <c r="J610" s="44">
        <v>1197.75</v>
      </c>
      <c r="K610" s="44">
        <v>1399.64</v>
      </c>
      <c r="L610" s="44">
        <v>1613</v>
      </c>
      <c r="M610" s="44">
        <v>1875.14</v>
      </c>
      <c r="N610" s="44">
        <v>1935.98</v>
      </c>
      <c r="O610" s="44">
        <v>1905.79</v>
      </c>
      <c r="P610" s="44">
        <v>1900.24</v>
      </c>
      <c r="Q610" s="44">
        <v>1933.03</v>
      </c>
      <c r="R610" s="44">
        <v>1881.43</v>
      </c>
      <c r="S610" s="44">
        <v>1851.19</v>
      </c>
      <c r="T610" s="44">
        <v>1830.7</v>
      </c>
      <c r="U610" s="44">
        <v>1850.53</v>
      </c>
      <c r="V610" s="44">
        <v>1880.23</v>
      </c>
      <c r="W610" s="44">
        <v>1920.06</v>
      </c>
      <c r="X610" s="44">
        <v>1934.51</v>
      </c>
      <c r="Y610" s="44">
        <v>1864.31</v>
      </c>
      <c r="Z610" s="44">
        <v>1541.92</v>
      </c>
      <c r="AA610" s="44">
        <v>1312.88</v>
      </c>
    </row>
    <row r="611" spans="1:27" ht="12.75" customHeight="1" outlineLevel="1" x14ac:dyDescent="0.2">
      <c r="A611" s="97" t="s">
        <v>2940</v>
      </c>
      <c r="B611" s="63" t="s">
        <v>90</v>
      </c>
      <c r="C611" s="43" t="s">
        <v>79</v>
      </c>
      <c r="D611" s="44">
        <f>$D$471</f>
        <v>434.18</v>
      </c>
      <c r="E611" s="44">
        <f t="shared" ref="E611:AA611" si="355">$D$471</f>
        <v>434.18</v>
      </c>
      <c r="F611" s="44">
        <f t="shared" si="355"/>
        <v>434.18</v>
      </c>
      <c r="G611" s="44">
        <f t="shared" si="355"/>
        <v>434.18</v>
      </c>
      <c r="H611" s="44">
        <f t="shared" si="355"/>
        <v>434.18</v>
      </c>
      <c r="I611" s="44">
        <f t="shared" si="355"/>
        <v>434.18</v>
      </c>
      <c r="J611" s="44">
        <f t="shared" si="355"/>
        <v>434.18</v>
      </c>
      <c r="K611" s="44">
        <f t="shared" si="355"/>
        <v>434.18</v>
      </c>
      <c r="L611" s="44">
        <f t="shared" si="355"/>
        <v>434.18</v>
      </c>
      <c r="M611" s="44">
        <f t="shared" si="355"/>
        <v>434.18</v>
      </c>
      <c r="N611" s="44">
        <f t="shared" si="355"/>
        <v>434.18</v>
      </c>
      <c r="O611" s="44">
        <f t="shared" si="355"/>
        <v>434.18</v>
      </c>
      <c r="P611" s="44">
        <f t="shared" si="355"/>
        <v>434.18</v>
      </c>
      <c r="Q611" s="44">
        <f t="shared" si="355"/>
        <v>434.18</v>
      </c>
      <c r="R611" s="44">
        <f t="shared" si="355"/>
        <v>434.18</v>
      </c>
      <c r="S611" s="44">
        <f t="shared" si="355"/>
        <v>434.18</v>
      </c>
      <c r="T611" s="44">
        <f t="shared" si="355"/>
        <v>434.18</v>
      </c>
      <c r="U611" s="44">
        <f t="shared" si="355"/>
        <v>434.18</v>
      </c>
      <c r="V611" s="44">
        <f t="shared" si="355"/>
        <v>434.18</v>
      </c>
      <c r="W611" s="44">
        <f t="shared" si="355"/>
        <v>434.18</v>
      </c>
      <c r="X611" s="44">
        <f t="shared" si="355"/>
        <v>434.18</v>
      </c>
      <c r="Y611" s="44">
        <f t="shared" si="355"/>
        <v>434.18</v>
      </c>
      <c r="Z611" s="44">
        <f t="shared" si="355"/>
        <v>434.18</v>
      </c>
      <c r="AA611" s="44">
        <f t="shared" si="355"/>
        <v>434.18</v>
      </c>
    </row>
    <row r="612" spans="1:27" ht="12.75" customHeight="1" outlineLevel="1" x14ac:dyDescent="0.2">
      <c r="A612" s="97" t="s">
        <v>2941</v>
      </c>
      <c r="B612" s="63" t="s">
        <v>83</v>
      </c>
      <c r="C612" s="43" t="s">
        <v>79</v>
      </c>
      <c r="D612" s="44">
        <v>4.3</v>
      </c>
      <c r="E612" s="44">
        <v>4.3</v>
      </c>
      <c r="F612" s="44">
        <v>4.3</v>
      </c>
      <c r="G612" s="44">
        <v>4.3</v>
      </c>
      <c r="H612" s="44">
        <v>4.3</v>
      </c>
      <c r="I612" s="44">
        <v>4.3</v>
      </c>
      <c r="J612" s="44">
        <v>4.3</v>
      </c>
      <c r="K612" s="44">
        <v>4.3</v>
      </c>
      <c r="L612" s="44">
        <v>4.3</v>
      </c>
      <c r="M612" s="44">
        <v>4.3</v>
      </c>
      <c r="N612" s="44">
        <v>4.3</v>
      </c>
      <c r="O612" s="44">
        <v>4.3</v>
      </c>
      <c r="P612" s="44">
        <v>4.3</v>
      </c>
      <c r="Q612" s="44">
        <v>4.3</v>
      </c>
      <c r="R612" s="44">
        <v>4.3</v>
      </c>
      <c r="S612" s="44">
        <v>4.3</v>
      </c>
      <c r="T612" s="44">
        <v>4.3</v>
      </c>
      <c r="U612" s="44">
        <v>4.3</v>
      </c>
      <c r="V612" s="44">
        <v>4.3</v>
      </c>
      <c r="W612" s="44">
        <v>4.3</v>
      </c>
      <c r="X612" s="44">
        <v>4.3</v>
      </c>
      <c r="Y612" s="44">
        <v>4.3</v>
      </c>
      <c r="Z612" s="44">
        <v>4.3</v>
      </c>
      <c r="AA612" s="44">
        <v>4.3</v>
      </c>
    </row>
    <row r="613" spans="1:27" ht="12.75" customHeight="1" outlineLevel="1" x14ac:dyDescent="0.2">
      <c r="A613" s="97" t="s">
        <v>2942</v>
      </c>
      <c r="B613" s="63" t="s">
        <v>81</v>
      </c>
      <c r="C613" s="43" t="s">
        <v>79</v>
      </c>
      <c r="D613" s="44">
        <f>$D$11</f>
        <v>88.27</v>
      </c>
      <c r="E613" s="44">
        <f t="shared" ref="E613:AA613" si="356">$D$11</f>
        <v>88.27</v>
      </c>
      <c r="F613" s="44">
        <f t="shared" si="356"/>
        <v>88.27</v>
      </c>
      <c r="G613" s="44">
        <f t="shared" si="356"/>
        <v>88.27</v>
      </c>
      <c r="H613" s="44">
        <f t="shared" si="356"/>
        <v>88.27</v>
      </c>
      <c r="I613" s="44">
        <f t="shared" si="356"/>
        <v>88.27</v>
      </c>
      <c r="J613" s="44">
        <f t="shared" si="356"/>
        <v>88.27</v>
      </c>
      <c r="K613" s="44">
        <f t="shared" si="356"/>
        <v>88.27</v>
      </c>
      <c r="L613" s="44">
        <f t="shared" si="356"/>
        <v>88.27</v>
      </c>
      <c r="M613" s="44">
        <f t="shared" si="356"/>
        <v>88.27</v>
      </c>
      <c r="N613" s="44">
        <f t="shared" si="356"/>
        <v>88.27</v>
      </c>
      <c r="O613" s="44">
        <f t="shared" si="356"/>
        <v>88.27</v>
      </c>
      <c r="P613" s="44">
        <f t="shared" si="356"/>
        <v>88.27</v>
      </c>
      <c r="Q613" s="44">
        <f t="shared" si="356"/>
        <v>88.27</v>
      </c>
      <c r="R613" s="44">
        <f t="shared" si="356"/>
        <v>88.27</v>
      </c>
      <c r="S613" s="44">
        <f t="shared" si="356"/>
        <v>88.27</v>
      </c>
      <c r="T613" s="44">
        <f t="shared" si="356"/>
        <v>88.27</v>
      </c>
      <c r="U613" s="44">
        <f t="shared" si="356"/>
        <v>88.27</v>
      </c>
      <c r="V613" s="44">
        <f t="shared" si="356"/>
        <v>88.27</v>
      </c>
      <c r="W613" s="44">
        <f t="shared" si="356"/>
        <v>88.27</v>
      </c>
      <c r="X613" s="44">
        <f t="shared" si="356"/>
        <v>88.27</v>
      </c>
      <c r="Y613" s="44">
        <f t="shared" si="356"/>
        <v>88.27</v>
      </c>
      <c r="Z613" s="44">
        <f t="shared" si="356"/>
        <v>88.27</v>
      </c>
      <c r="AA613" s="44">
        <f t="shared" si="356"/>
        <v>88.27</v>
      </c>
    </row>
    <row r="614" spans="1:27" x14ac:dyDescent="0.2">
      <c r="A614" s="96" t="s">
        <v>2943</v>
      </c>
      <c r="B614" s="28" t="str">
        <f>"30"&amp;"."&amp;$B$777&amp;"."&amp;$B$778</f>
        <v>30.04.2024</v>
      </c>
      <c r="C614" s="88" t="s">
        <v>76</v>
      </c>
      <c r="D614" s="89">
        <f>ROUND(((D615+D616+D618+D617)/1000),5)</f>
        <v>1.95129</v>
      </c>
      <c r="E614" s="89">
        <f>ROUND(((E615+E616+E618+E617)/1000),5)</f>
        <v>1.84104</v>
      </c>
      <c r="F614" s="89">
        <f>ROUND(((F615+F616+F618+F617)/1000),5)</f>
        <v>1.7486299999999999</v>
      </c>
      <c r="G614" s="89">
        <f t="shared" ref="G614:AA614" si="357">ROUND(((G615+G616+G618+G617)/1000),5)</f>
        <v>1.74092</v>
      </c>
      <c r="H614" s="89">
        <f t="shared" si="357"/>
        <v>1.7407900000000001</v>
      </c>
      <c r="I614" s="89">
        <f t="shared" si="357"/>
        <v>1.7378100000000001</v>
      </c>
      <c r="J614" s="89">
        <f t="shared" si="357"/>
        <v>1.7324999999999999</v>
      </c>
      <c r="K614" s="89">
        <f t="shared" si="357"/>
        <v>1.89998</v>
      </c>
      <c r="L614" s="89">
        <f t="shared" si="357"/>
        <v>2.2149899999999998</v>
      </c>
      <c r="M614" s="89">
        <f t="shared" si="357"/>
        <v>2.40829</v>
      </c>
      <c r="N614" s="89">
        <f t="shared" si="357"/>
        <v>2.5638800000000002</v>
      </c>
      <c r="O614" s="89">
        <f t="shared" si="357"/>
        <v>2.58446</v>
      </c>
      <c r="P614" s="89">
        <f t="shared" si="357"/>
        <v>2.5811199999999999</v>
      </c>
      <c r="Q614" s="89">
        <f t="shared" si="357"/>
        <v>2.5652599999999999</v>
      </c>
      <c r="R614" s="89">
        <f t="shared" si="357"/>
        <v>2.3895499999999998</v>
      </c>
      <c r="S614" s="89">
        <f t="shared" si="357"/>
        <v>2.2833000000000001</v>
      </c>
      <c r="T614" s="89">
        <f t="shared" si="357"/>
        <v>2.4246099999999999</v>
      </c>
      <c r="U614" s="89">
        <f t="shared" si="357"/>
        <v>2.43567</v>
      </c>
      <c r="V614" s="89">
        <f t="shared" si="357"/>
        <v>2.4564400000000002</v>
      </c>
      <c r="W614" s="89">
        <f t="shared" si="357"/>
        <v>2.5082</v>
      </c>
      <c r="X614" s="89">
        <f t="shared" si="357"/>
        <v>2.6055799999999998</v>
      </c>
      <c r="Y614" s="89">
        <f t="shared" si="357"/>
        <v>2.4292799999999999</v>
      </c>
      <c r="Z614" s="89">
        <f t="shared" si="357"/>
        <v>2.0581999999999998</v>
      </c>
      <c r="AA614" s="89">
        <f t="shared" si="357"/>
        <v>1.92293</v>
      </c>
    </row>
    <row r="615" spans="1:27" ht="12.75" customHeight="1" outlineLevel="1" x14ac:dyDescent="0.2">
      <c r="A615" s="97" t="s">
        <v>2944</v>
      </c>
      <c r="B615" s="63" t="s">
        <v>242</v>
      </c>
      <c r="C615" s="43" t="s">
        <v>79</v>
      </c>
      <c r="D615" s="44">
        <v>1424.54</v>
      </c>
      <c r="E615" s="44">
        <v>1314.29</v>
      </c>
      <c r="F615" s="44">
        <v>1221.8800000000001</v>
      </c>
      <c r="G615" s="44">
        <v>1214.17</v>
      </c>
      <c r="H615" s="44">
        <v>1214.04</v>
      </c>
      <c r="I615" s="44">
        <v>1211.06</v>
      </c>
      <c r="J615" s="44">
        <v>1205.75</v>
      </c>
      <c r="K615" s="44">
        <v>1373.23</v>
      </c>
      <c r="L615" s="44">
        <v>1688.24</v>
      </c>
      <c r="M615" s="44">
        <v>1881.54</v>
      </c>
      <c r="N615" s="44">
        <v>2037.13</v>
      </c>
      <c r="O615" s="44">
        <v>2057.71</v>
      </c>
      <c r="P615" s="44">
        <v>2054.37</v>
      </c>
      <c r="Q615" s="44">
        <v>2038.51</v>
      </c>
      <c r="R615" s="44">
        <v>1862.8</v>
      </c>
      <c r="S615" s="44">
        <v>1756.55</v>
      </c>
      <c r="T615" s="44">
        <v>1897.86</v>
      </c>
      <c r="U615" s="44">
        <v>1908.92</v>
      </c>
      <c r="V615" s="44">
        <v>1929.69</v>
      </c>
      <c r="W615" s="44">
        <v>1981.45</v>
      </c>
      <c r="X615" s="44">
        <v>2078.83</v>
      </c>
      <c r="Y615" s="44">
        <v>1902.53</v>
      </c>
      <c r="Z615" s="44">
        <v>1531.45</v>
      </c>
      <c r="AA615" s="44">
        <v>1396.18</v>
      </c>
    </row>
    <row r="616" spans="1:27" ht="12.75" customHeight="1" outlineLevel="1" x14ac:dyDescent="0.2">
      <c r="A616" s="97" t="s">
        <v>2945</v>
      </c>
      <c r="B616" s="63" t="s">
        <v>90</v>
      </c>
      <c r="C616" s="43" t="s">
        <v>79</v>
      </c>
      <c r="D616" s="44">
        <f>$D$471</f>
        <v>434.18</v>
      </c>
      <c r="E616" s="44">
        <f t="shared" ref="E616:AA616" si="358">$D$471</f>
        <v>434.18</v>
      </c>
      <c r="F616" s="44">
        <f t="shared" si="358"/>
        <v>434.18</v>
      </c>
      <c r="G616" s="44">
        <f t="shared" si="358"/>
        <v>434.18</v>
      </c>
      <c r="H616" s="44">
        <f t="shared" si="358"/>
        <v>434.18</v>
      </c>
      <c r="I616" s="44">
        <f t="shared" si="358"/>
        <v>434.18</v>
      </c>
      <c r="J616" s="44">
        <f t="shared" si="358"/>
        <v>434.18</v>
      </c>
      <c r="K616" s="44">
        <f t="shared" si="358"/>
        <v>434.18</v>
      </c>
      <c r="L616" s="44">
        <f t="shared" si="358"/>
        <v>434.18</v>
      </c>
      <c r="M616" s="44">
        <f t="shared" si="358"/>
        <v>434.18</v>
      </c>
      <c r="N616" s="44">
        <f t="shared" si="358"/>
        <v>434.18</v>
      </c>
      <c r="O616" s="44">
        <f t="shared" si="358"/>
        <v>434.18</v>
      </c>
      <c r="P616" s="44">
        <f t="shared" si="358"/>
        <v>434.18</v>
      </c>
      <c r="Q616" s="44">
        <f t="shared" si="358"/>
        <v>434.18</v>
      </c>
      <c r="R616" s="44">
        <f t="shared" si="358"/>
        <v>434.18</v>
      </c>
      <c r="S616" s="44">
        <f t="shared" si="358"/>
        <v>434.18</v>
      </c>
      <c r="T616" s="44">
        <f t="shared" si="358"/>
        <v>434.18</v>
      </c>
      <c r="U616" s="44">
        <f t="shared" si="358"/>
        <v>434.18</v>
      </c>
      <c r="V616" s="44">
        <f t="shared" si="358"/>
        <v>434.18</v>
      </c>
      <c r="W616" s="44">
        <f t="shared" si="358"/>
        <v>434.18</v>
      </c>
      <c r="X616" s="44">
        <f t="shared" si="358"/>
        <v>434.18</v>
      </c>
      <c r="Y616" s="44">
        <f t="shared" si="358"/>
        <v>434.18</v>
      </c>
      <c r="Z616" s="44">
        <f t="shared" si="358"/>
        <v>434.18</v>
      </c>
      <c r="AA616" s="44">
        <f t="shared" si="358"/>
        <v>434.18</v>
      </c>
    </row>
    <row r="617" spans="1:27" ht="12.75" customHeight="1" outlineLevel="1" x14ac:dyDescent="0.2">
      <c r="A617" s="97" t="s">
        <v>2946</v>
      </c>
      <c r="B617" s="63" t="s">
        <v>83</v>
      </c>
      <c r="C617" s="43" t="s">
        <v>79</v>
      </c>
      <c r="D617" s="44">
        <v>4.3</v>
      </c>
      <c r="E617" s="44">
        <v>4.3</v>
      </c>
      <c r="F617" s="44">
        <v>4.3</v>
      </c>
      <c r="G617" s="44">
        <v>4.3</v>
      </c>
      <c r="H617" s="44">
        <v>4.3</v>
      </c>
      <c r="I617" s="44">
        <v>4.3</v>
      </c>
      <c r="J617" s="44">
        <v>4.3</v>
      </c>
      <c r="K617" s="44">
        <v>4.3</v>
      </c>
      <c r="L617" s="44">
        <v>4.3</v>
      </c>
      <c r="M617" s="44">
        <v>4.3</v>
      </c>
      <c r="N617" s="44">
        <v>4.3</v>
      </c>
      <c r="O617" s="44">
        <v>4.3</v>
      </c>
      <c r="P617" s="44">
        <v>4.3</v>
      </c>
      <c r="Q617" s="44">
        <v>4.3</v>
      </c>
      <c r="R617" s="44">
        <v>4.3</v>
      </c>
      <c r="S617" s="44">
        <v>4.3</v>
      </c>
      <c r="T617" s="44">
        <v>4.3</v>
      </c>
      <c r="U617" s="44">
        <v>4.3</v>
      </c>
      <c r="V617" s="44">
        <v>4.3</v>
      </c>
      <c r="W617" s="44">
        <v>4.3</v>
      </c>
      <c r="X617" s="44">
        <v>4.3</v>
      </c>
      <c r="Y617" s="44">
        <v>4.3</v>
      </c>
      <c r="Z617" s="44">
        <v>4.3</v>
      </c>
      <c r="AA617" s="44">
        <v>4.3</v>
      </c>
    </row>
    <row r="618" spans="1:27" ht="12.75" customHeight="1" outlineLevel="1" x14ac:dyDescent="0.2">
      <c r="A618" s="97" t="s">
        <v>2947</v>
      </c>
      <c r="B618" s="63" t="s">
        <v>81</v>
      </c>
      <c r="C618" s="43" t="s">
        <v>79</v>
      </c>
      <c r="D618" s="44">
        <f>$D$11</f>
        <v>88.27</v>
      </c>
      <c r="E618" s="44">
        <f t="shared" ref="E618:AA618" si="359">$D$11</f>
        <v>88.27</v>
      </c>
      <c r="F618" s="44">
        <f t="shared" si="359"/>
        <v>88.27</v>
      </c>
      <c r="G618" s="44">
        <f t="shared" si="359"/>
        <v>88.27</v>
      </c>
      <c r="H618" s="44">
        <f t="shared" si="359"/>
        <v>88.27</v>
      </c>
      <c r="I618" s="44">
        <f t="shared" si="359"/>
        <v>88.27</v>
      </c>
      <c r="J618" s="44">
        <f t="shared" si="359"/>
        <v>88.27</v>
      </c>
      <c r="K618" s="44">
        <f t="shared" si="359"/>
        <v>88.27</v>
      </c>
      <c r="L618" s="44">
        <f t="shared" si="359"/>
        <v>88.27</v>
      </c>
      <c r="M618" s="44">
        <f t="shared" si="359"/>
        <v>88.27</v>
      </c>
      <c r="N618" s="44">
        <f t="shared" si="359"/>
        <v>88.27</v>
      </c>
      <c r="O618" s="44">
        <f t="shared" si="359"/>
        <v>88.27</v>
      </c>
      <c r="P618" s="44">
        <f t="shared" si="359"/>
        <v>88.27</v>
      </c>
      <c r="Q618" s="44">
        <f t="shared" si="359"/>
        <v>88.27</v>
      </c>
      <c r="R618" s="44">
        <f t="shared" si="359"/>
        <v>88.27</v>
      </c>
      <c r="S618" s="44">
        <f t="shared" si="359"/>
        <v>88.27</v>
      </c>
      <c r="T618" s="44">
        <f t="shared" si="359"/>
        <v>88.27</v>
      </c>
      <c r="U618" s="44">
        <f t="shared" si="359"/>
        <v>88.27</v>
      </c>
      <c r="V618" s="44">
        <f t="shared" si="359"/>
        <v>88.27</v>
      </c>
      <c r="W618" s="44">
        <f t="shared" si="359"/>
        <v>88.27</v>
      </c>
      <c r="X618" s="44">
        <f t="shared" si="359"/>
        <v>88.27</v>
      </c>
      <c r="Y618" s="44">
        <f t="shared" si="359"/>
        <v>88.27</v>
      </c>
      <c r="Z618" s="44">
        <f t="shared" si="359"/>
        <v>88.27</v>
      </c>
      <c r="AA618" s="44">
        <f t="shared" si="359"/>
        <v>88.27</v>
      </c>
    </row>
    <row r="619" spans="1:27" x14ac:dyDescent="0.2">
      <c r="B619" s="99" t="s">
        <v>391</v>
      </c>
    </row>
    <row r="620" spans="1:27" x14ac:dyDescent="0.2">
      <c r="B620" s="99" t="s">
        <v>391</v>
      </c>
    </row>
    <row r="621" spans="1:27" x14ac:dyDescent="0.2">
      <c r="A621" s="174" t="s">
        <v>2215</v>
      </c>
      <c r="B621" s="175"/>
      <c r="C621" s="175"/>
      <c r="D621" s="175"/>
      <c r="E621" s="175"/>
      <c r="F621" s="175"/>
      <c r="G621" s="175"/>
      <c r="H621" s="175"/>
      <c r="I621" s="175"/>
      <c r="J621" s="175"/>
      <c r="K621" s="175"/>
      <c r="L621" s="175"/>
      <c r="M621" s="175"/>
      <c r="N621" s="175"/>
      <c r="O621" s="175"/>
      <c r="P621" s="175"/>
      <c r="Q621" s="175"/>
      <c r="R621" s="175"/>
      <c r="S621" s="175"/>
      <c r="T621" s="175"/>
      <c r="U621" s="175"/>
      <c r="V621" s="175"/>
      <c r="W621" s="175"/>
      <c r="X621" s="175"/>
      <c r="Y621" s="175"/>
      <c r="Z621" s="175"/>
      <c r="AA621" s="176"/>
    </row>
    <row r="622" spans="1:27" ht="25.5" x14ac:dyDescent="0.2">
      <c r="A622" s="26" t="s">
        <v>64</v>
      </c>
      <c r="B622" s="27" t="s">
        <v>214</v>
      </c>
      <c r="C622" s="26" t="s">
        <v>215</v>
      </c>
      <c r="D622" s="27" t="s">
        <v>216</v>
      </c>
      <c r="E622" s="27" t="s">
        <v>217</v>
      </c>
      <c r="F622" s="27" t="s">
        <v>218</v>
      </c>
      <c r="G622" s="27" t="s">
        <v>219</v>
      </c>
      <c r="H622" s="27" t="s">
        <v>220</v>
      </c>
      <c r="I622" s="27" t="s">
        <v>221</v>
      </c>
      <c r="J622" s="27" t="s">
        <v>222</v>
      </c>
      <c r="K622" s="27" t="s">
        <v>223</v>
      </c>
      <c r="L622" s="27" t="s">
        <v>224</v>
      </c>
      <c r="M622" s="27" t="s">
        <v>225</v>
      </c>
      <c r="N622" s="27" t="s">
        <v>226</v>
      </c>
      <c r="O622" s="27" t="s">
        <v>227</v>
      </c>
      <c r="P622" s="27" t="s">
        <v>228</v>
      </c>
      <c r="Q622" s="27" t="s">
        <v>229</v>
      </c>
      <c r="R622" s="27" t="s">
        <v>230</v>
      </c>
      <c r="S622" s="27" t="s">
        <v>231</v>
      </c>
      <c r="T622" s="27" t="s">
        <v>232</v>
      </c>
      <c r="U622" s="27" t="s">
        <v>233</v>
      </c>
      <c r="V622" s="27" t="s">
        <v>234</v>
      </c>
      <c r="W622" s="27" t="s">
        <v>235</v>
      </c>
      <c r="X622" s="27" t="s">
        <v>236</v>
      </c>
      <c r="Y622" s="27" t="s">
        <v>237</v>
      </c>
      <c r="Z622" s="27" t="s">
        <v>238</v>
      </c>
      <c r="AA622" s="27" t="s">
        <v>239</v>
      </c>
    </row>
    <row r="623" spans="1:27" x14ac:dyDescent="0.2">
      <c r="A623" s="96" t="s">
        <v>2948</v>
      </c>
      <c r="B623" s="28" t="str">
        <f>"01"&amp;"."&amp;$B$777&amp;"."&amp;$B$778</f>
        <v>01.04.2024</v>
      </c>
      <c r="C623" s="88" t="s">
        <v>76</v>
      </c>
      <c r="D623" s="89">
        <f>ROUND((D624)/1000,5)</f>
        <v>0</v>
      </c>
      <c r="E623" s="89">
        <f t="shared" ref="E623:AA623" si="360">ROUND((E624)/1000,5)</f>
        <v>0</v>
      </c>
      <c r="F623" s="89">
        <f t="shared" si="360"/>
        <v>0</v>
      </c>
      <c r="G623" s="89">
        <f t="shared" si="360"/>
        <v>0</v>
      </c>
      <c r="H623" s="89">
        <f t="shared" si="360"/>
        <v>0</v>
      </c>
      <c r="I623" s="89">
        <f t="shared" si="360"/>
        <v>0</v>
      </c>
      <c r="J623" s="89">
        <f t="shared" si="360"/>
        <v>4.7E-2</v>
      </c>
      <c r="K623" s="89">
        <f t="shared" si="360"/>
        <v>1.5259999999999999E-2</v>
      </c>
      <c r="L623" s="89">
        <f t="shared" si="360"/>
        <v>7.4270000000000003E-2</v>
      </c>
      <c r="M623" s="89">
        <f t="shared" si="360"/>
        <v>0</v>
      </c>
      <c r="N623" s="89">
        <f t="shared" si="360"/>
        <v>0</v>
      </c>
      <c r="O623" s="89">
        <f t="shared" si="360"/>
        <v>0</v>
      </c>
      <c r="P623" s="89">
        <f t="shared" si="360"/>
        <v>0</v>
      </c>
      <c r="Q623" s="89">
        <f t="shared" si="360"/>
        <v>0</v>
      </c>
      <c r="R623" s="89">
        <f t="shared" si="360"/>
        <v>0</v>
      </c>
      <c r="S623" s="89">
        <f t="shared" si="360"/>
        <v>0</v>
      </c>
      <c r="T623" s="89">
        <f t="shared" si="360"/>
        <v>0</v>
      </c>
      <c r="U623" s="89">
        <f t="shared" si="360"/>
        <v>0</v>
      </c>
      <c r="V623" s="89">
        <f t="shared" si="360"/>
        <v>0</v>
      </c>
      <c r="W623" s="89">
        <f t="shared" si="360"/>
        <v>0</v>
      </c>
      <c r="X623" s="89">
        <f t="shared" si="360"/>
        <v>0</v>
      </c>
      <c r="Y623" s="89">
        <f t="shared" si="360"/>
        <v>0</v>
      </c>
      <c r="Z623" s="89">
        <f t="shared" si="360"/>
        <v>0</v>
      </c>
      <c r="AA623" s="89">
        <f t="shared" si="360"/>
        <v>0</v>
      </c>
    </row>
    <row r="624" spans="1:27" ht="12.75" customHeight="1" outlineLevel="1" x14ac:dyDescent="0.2">
      <c r="A624" s="97" t="s">
        <v>2949</v>
      </c>
      <c r="B624" s="63" t="s">
        <v>242</v>
      </c>
      <c r="C624" s="43" t="s">
        <v>79</v>
      </c>
      <c r="D624" s="44">
        <v>0</v>
      </c>
      <c r="E624" s="44">
        <v>0</v>
      </c>
      <c r="F624" s="44">
        <v>0</v>
      </c>
      <c r="G624" s="44">
        <v>0</v>
      </c>
      <c r="H624" s="44">
        <v>0</v>
      </c>
      <c r="I624" s="44">
        <v>0</v>
      </c>
      <c r="J624" s="44">
        <v>47</v>
      </c>
      <c r="K624" s="44">
        <v>15.26</v>
      </c>
      <c r="L624" s="44">
        <v>74.27</v>
      </c>
      <c r="M624" s="44">
        <v>0</v>
      </c>
      <c r="N624" s="44">
        <v>0</v>
      </c>
      <c r="O624" s="44">
        <v>0</v>
      </c>
      <c r="P624" s="44">
        <v>0</v>
      </c>
      <c r="Q624" s="44">
        <v>0</v>
      </c>
      <c r="R624" s="44">
        <v>0</v>
      </c>
      <c r="S624" s="44">
        <v>0</v>
      </c>
      <c r="T624" s="44">
        <v>0</v>
      </c>
      <c r="U624" s="44">
        <v>0</v>
      </c>
      <c r="V624" s="44">
        <v>0</v>
      </c>
      <c r="W624" s="44">
        <v>0</v>
      </c>
      <c r="X624" s="44">
        <v>0</v>
      </c>
      <c r="Y624" s="44">
        <v>0</v>
      </c>
      <c r="Z624" s="44">
        <v>0</v>
      </c>
      <c r="AA624" s="44">
        <v>0</v>
      </c>
    </row>
    <row r="625" spans="1:27" x14ac:dyDescent="0.2">
      <c r="A625" s="96" t="s">
        <v>2950</v>
      </c>
      <c r="B625" s="28" t="str">
        <f>"02"&amp;"."&amp;$B$777&amp;"."&amp;$B$778</f>
        <v>02.04.2024</v>
      </c>
      <c r="C625" s="88" t="s">
        <v>76</v>
      </c>
      <c r="D625" s="89">
        <f>ROUND((D626)/1000,5)</f>
        <v>0</v>
      </c>
      <c r="E625" s="89">
        <f t="shared" ref="E625:AA625" si="361">ROUND((E626)/1000,5)</f>
        <v>0</v>
      </c>
      <c r="F625" s="89">
        <f t="shared" si="361"/>
        <v>0</v>
      </c>
      <c r="G625" s="89">
        <f t="shared" si="361"/>
        <v>0</v>
      </c>
      <c r="H625" s="89">
        <f t="shared" si="361"/>
        <v>0</v>
      </c>
      <c r="I625" s="89">
        <f t="shared" si="361"/>
        <v>0</v>
      </c>
      <c r="J625" s="89">
        <f t="shared" si="361"/>
        <v>4.2810000000000001E-2</v>
      </c>
      <c r="K625" s="89">
        <f t="shared" si="361"/>
        <v>0</v>
      </c>
      <c r="L625" s="89">
        <f t="shared" si="361"/>
        <v>0</v>
      </c>
      <c r="M625" s="89">
        <f t="shared" si="361"/>
        <v>0</v>
      </c>
      <c r="N625" s="89">
        <f t="shared" si="361"/>
        <v>0</v>
      </c>
      <c r="O625" s="89">
        <f t="shared" si="361"/>
        <v>0</v>
      </c>
      <c r="P625" s="89">
        <f t="shared" si="361"/>
        <v>0</v>
      </c>
      <c r="Q625" s="89">
        <f t="shared" si="361"/>
        <v>0</v>
      </c>
      <c r="R625" s="89">
        <f t="shared" si="361"/>
        <v>0</v>
      </c>
      <c r="S625" s="89">
        <f t="shared" si="361"/>
        <v>0</v>
      </c>
      <c r="T625" s="89">
        <f t="shared" si="361"/>
        <v>0</v>
      </c>
      <c r="U625" s="89">
        <f t="shared" si="361"/>
        <v>0</v>
      </c>
      <c r="V625" s="89">
        <f t="shared" si="361"/>
        <v>0</v>
      </c>
      <c r="W625" s="89">
        <f t="shared" si="361"/>
        <v>0</v>
      </c>
      <c r="X625" s="89">
        <f t="shared" si="361"/>
        <v>0</v>
      </c>
      <c r="Y625" s="89">
        <f t="shared" si="361"/>
        <v>0</v>
      </c>
      <c r="Z625" s="89">
        <f t="shared" si="361"/>
        <v>0</v>
      </c>
      <c r="AA625" s="89">
        <f t="shared" si="361"/>
        <v>0</v>
      </c>
    </row>
    <row r="626" spans="1:27" ht="12.75" customHeight="1" outlineLevel="1" x14ac:dyDescent="0.2">
      <c r="A626" s="97" t="s">
        <v>2951</v>
      </c>
      <c r="B626" s="63" t="s">
        <v>242</v>
      </c>
      <c r="C626" s="43" t="s">
        <v>79</v>
      </c>
      <c r="D626" s="44">
        <v>0</v>
      </c>
      <c r="E626" s="44">
        <v>0</v>
      </c>
      <c r="F626" s="44">
        <v>0</v>
      </c>
      <c r="G626" s="44">
        <v>0</v>
      </c>
      <c r="H626" s="44">
        <v>0</v>
      </c>
      <c r="I626" s="44">
        <v>0</v>
      </c>
      <c r="J626" s="44">
        <v>42.81</v>
      </c>
      <c r="K626" s="44">
        <v>0</v>
      </c>
      <c r="L626" s="44">
        <v>0</v>
      </c>
      <c r="M626" s="44">
        <v>0</v>
      </c>
      <c r="N626" s="44">
        <v>0</v>
      </c>
      <c r="O626" s="44">
        <v>0</v>
      </c>
      <c r="P626" s="44">
        <v>0</v>
      </c>
      <c r="Q626" s="44">
        <v>0</v>
      </c>
      <c r="R626" s="44">
        <v>0</v>
      </c>
      <c r="S626" s="44">
        <v>0</v>
      </c>
      <c r="T626" s="44">
        <v>0</v>
      </c>
      <c r="U626" s="44">
        <v>0</v>
      </c>
      <c r="V626" s="44">
        <v>0</v>
      </c>
      <c r="W626" s="44">
        <v>0</v>
      </c>
      <c r="X626" s="44">
        <v>0</v>
      </c>
      <c r="Y626" s="44">
        <v>0</v>
      </c>
      <c r="Z626" s="44">
        <v>0</v>
      </c>
      <c r="AA626" s="44">
        <v>0</v>
      </c>
    </row>
    <row r="627" spans="1:27" x14ac:dyDescent="0.2">
      <c r="A627" s="96" t="s">
        <v>2952</v>
      </c>
      <c r="B627" s="28" t="str">
        <f>"03"&amp;"."&amp;$B$777&amp;"."&amp;$B$778</f>
        <v>03.04.2024</v>
      </c>
      <c r="C627" s="88" t="s">
        <v>76</v>
      </c>
      <c r="D627" s="89">
        <f>ROUND((D628)/1000,5)</f>
        <v>0</v>
      </c>
      <c r="E627" s="89">
        <f t="shared" ref="E627:AA627" si="362">ROUND((E628)/1000,5)</f>
        <v>0</v>
      </c>
      <c r="F627" s="89">
        <f t="shared" si="362"/>
        <v>0</v>
      </c>
      <c r="G627" s="89">
        <f t="shared" si="362"/>
        <v>0</v>
      </c>
      <c r="H627" s="89">
        <f t="shared" si="362"/>
        <v>0</v>
      </c>
      <c r="I627" s="89">
        <f t="shared" si="362"/>
        <v>0</v>
      </c>
      <c r="J627" s="89">
        <f t="shared" si="362"/>
        <v>4.8710000000000003E-2</v>
      </c>
      <c r="K627" s="89">
        <f t="shared" si="362"/>
        <v>0.17645</v>
      </c>
      <c r="L627" s="89">
        <f t="shared" si="362"/>
        <v>1.387E-2</v>
      </c>
      <c r="M627" s="89">
        <f t="shared" si="362"/>
        <v>1.8880000000000001E-2</v>
      </c>
      <c r="N627" s="89">
        <f t="shared" si="362"/>
        <v>1.627E-2</v>
      </c>
      <c r="O627" s="89">
        <f t="shared" si="362"/>
        <v>0</v>
      </c>
      <c r="P627" s="89">
        <f t="shared" si="362"/>
        <v>0</v>
      </c>
      <c r="Q627" s="89">
        <f t="shared" si="362"/>
        <v>0</v>
      </c>
      <c r="R627" s="89">
        <f t="shared" si="362"/>
        <v>3.2699999999999999E-3</v>
      </c>
      <c r="S627" s="89">
        <f t="shared" si="362"/>
        <v>5.2100000000000002E-3</v>
      </c>
      <c r="T627" s="89">
        <f t="shared" si="362"/>
        <v>2.5069999999999999E-2</v>
      </c>
      <c r="U627" s="89">
        <f t="shared" si="362"/>
        <v>0.17618</v>
      </c>
      <c r="V627" s="89">
        <f t="shared" si="362"/>
        <v>0.10607</v>
      </c>
      <c r="W627" s="89">
        <f t="shared" si="362"/>
        <v>0.19059000000000001</v>
      </c>
      <c r="X627" s="89">
        <f t="shared" si="362"/>
        <v>8.5790000000000005E-2</v>
      </c>
      <c r="Y627" s="89">
        <f t="shared" si="362"/>
        <v>0</v>
      </c>
      <c r="Z627" s="89">
        <f t="shared" si="362"/>
        <v>0</v>
      </c>
      <c r="AA627" s="89">
        <f t="shared" si="362"/>
        <v>0</v>
      </c>
    </row>
    <row r="628" spans="1:27" ht="12.75" customHeight="1" outlineLevel="1" x14ac:dyDescent="0.2">
      <c r="A628" s="97" t="s">
        <v>2953</v>
      </c>
      <c r="B628" s="63" t="s">
        <v>242</v>
      </c>
      <c r="C628" s="43" t="s">
        <v>79</v>
      </c>
      <c r="D628" s="44">
        <v>0</v>
      </c>
      <c r="E628" s="44">
        <v>0</v>
      </c>
      <c r="F628" s="44">
        <v>0</v>
      </c>
      <c r="G628" s="44">
        <v>0</v>
      </c>
      <c r="H628" s="44">
        <v>0</v>
      </c>
      <c r="I628" s="44">
        <v>0</v>
      </c>
      <c r="J628" s="44">
        <v>48.71</v>
      </c>
      <c r="K628" s="44">
        <v>176.45</v>
      </c>
      <c r="L628" s="44">
        <v>13.87</v>
      </c>
      <c r="M628" s="44">
        <v>18.88</v>
      </c>
      <c r="N628" s="44">
        <v>16.27</v>
      </c>
      <c r="O628" s="44">
        <v>0</v>
      </c>
      <c r="P628" s="44">
        <v>0</v>
      </c>
      <c r="Q628" s="44">
        <v>0</v>
      </c>
      <c r="R628" s="44">
        <v>3.27</v>
      </c>
      <c r="S628" s="44">
        <v>5.21</v>
      </c>
      <c r="T628" s="44">
        <v>25.07</v>
      </c>
      <c r="U628" s="44">
        <v>176.18</v>
      </c>
      <c r="V628" s="44">
        <v>106.07</v>
      </c>
      <c r="W628" s="44">
        <v>190.59</v>
      </c>
      <c r="X628" s="44">
        <v>85.79</v>
      </c>
      <c r="Y628" s="44">
        <v>0</v>
      </c>
      <c r="Z628" s="44">
        <v>0</v>
      </c>
      <c r="AA628" s="44">
        <v>0</v>
      </c>
    </row>
    <row r="629" spans="1:27" x14ac:dyDescent="0.2">
      <c r="A629" s="96" t="s">
        <v>2954</v>
      </c>
      <c r="B629" s="28" t="str">
        <f>"04"&amp;"."&amp;$B$777&amp;"."&amp;$B$778</f>
        <v>04.04.2024</v>
      </c>
      <c r="C629" s="88" t="s">
        <v>76</v>
      </c>
      <c r="D629" s="89">
        <f>ROUND((D630)/1000,5)</f>
        <v>2.3000000000000001E-4</v>
      </c>
      <c r="E629" s="89">
        <f t="shared" ref="E629:AA629" si="363">ROUND((E630)/1000,5)</f>
        <v>0</v>
      </c>
      <c r="F629" s="89">
        <f t="shared" si="363"/>
        <v>9.5E-4</v>
      </c>
      <c r="G629" s="89">
        <f t="shared" si="363"/>
        <v>1.8280000000000001E-2</v>
      </c>
      <c r="H629" s="89">
        <f t="shared" si="363"/>
        <v>3.5069999999999997E-2</v>
      </c>
      <c r="I629" s="89">
        <f t="shared" si="363"/>
        <v>8.3909999999999998E-2</v>
      </c>
      <c r="J629" s="89">
        <f t="shared" si="363"/>
        <v>4.1709999999999997E-2</v>
      </c>
      <c r="K629" s="89">
        <f t="shared" si="363"/>
        <v>0.28898000000000001</v>
      </c>
      <c r="L629" s="89">
        <f t="shared" si="363"/>
        <v>0.17749999999999999</v>
      </c>
      <c r="M629" s="89">
        <f t="shared" si="363"/>
        <v>0.11592</v>
      </c>
      <c r="N629" s="89">
        <f t="shared" si="363"/>
        <v>3.2480000000000002E-2</v>
      </c>
      <c r="O629" s="89">
        <f t="shared" si="363"/>
        <v>0</v>
      </c>
      <c r="P629" s="89">
        <f t="shared" si="363"/>
        <v>9.0880000000000002E-2</v>
      </c>
      <c r="Q629" s="89">
        <f t="shared" si="363"/>
        <v>0.10435</v>
      </c>
      <c r="R629" s="89">
        <f t="shared" si="363"/>
        <v>0.12422</v>
      </c>
      <c r="S629" s="89">
        <f t="shared" si="363"/>
        <v>0.14799000000000001</v>
      </c>
      <c r="T629" s="89">
        <f t="shared" si="363"/>
        <v>0.16037000000000001</v>
      </c>
      <c r="U629" s="89">
        <f t="shared" si="363"/>
        <v>9.2960000000000001E-2</v>
      </c>
      <c r="V629" s="89">
        <f t="shared" si="363"/>
        <v>0.21560000000000001</v>
      </c>
      <c r="W629" s="89">
        <f t="shared" si="363"/>
        <v>0.16450999999999999</v>
      </c>
      <c r="X629" s="89">
        <f t="shared" si="363"/>
        <v>0.13642000000000001</v>
      </c>
      <c r="Y629" s="89">
        <f t="shared" si="363"/>
        <v>0</v>
      </c>
      <c r="Z629" s="89">
        <f t="shared" si="363"/>
        <v>0</v>
      </c>
      <c r="AA629" s="89">
        <f t="shared" si="363"/>
        <v>0</v>
      </c>
    </row>
    <row r="630" spans="1:27" ht="12.75" customHeight="1" outlineLevel="1" x14ac:dyDescent="0.2">
      <c r="A630" s="97" t="s">
        <v>2955</v>
      </c>
      <c r="B630" s="63" t="s">
        <v>242</v>
      </c>
      <c r="C630" s="43" t="s">
        <v>79</v>
      </c>
      <c r="D630" s="44">
        <v>0.23</v>
      </c>
      <c r="E630" s="44">
        <v>0</v>
      </c>
      <c r="F630" s="44">
        <v>0.95</v>
      </c>
      <c r="G630" s="44">
        <v>18.28</v>
      </c>
      <c r="H630" s="44">
        <v>35.07</v>
      </c>
      <c r="I630" s="44">
        <v>83.91</v>
      </c>
      <c r="J630" s="44">
        <v>41.71</v>
      </c>
      <c r="K630" s="44">
        <v>288.98</v>
      </c>
      <c r="L630" s="44">
        <v>177.5</v>
      </c>
      <c r="M630" s="44">
        <v>115.92</v>
      </c>
      <c r="N630" s="44">
        <v>32.479999999999997</v>
      </c>
      <c r="O630" s="44">
        <v>0</v>
      </c>
      <c r="P630" s="44">
        <v>90.88</v>
      </c>
      <c r="Q630" s="44">
        <v>104.35</v>
      </c>
      <c r="R630" s="44">
        <v>124.22</v>
      </c>
      <c r="S630" s="44">
        <v>147.99</v>
      </c>
      <c r="T630" s="44">
        <v>160.37</v>
      </c>
      <c r="U630" s="44">
        <v>92.96</v>
      </c>
      <c r="V630" s="44">
        <v>215.6</v>
      </c>
      <c r="W630" s="44">
        <v>164.51</v>
      </c>
      <c r="X630" s="44">
        <v>136.41999999999999</v>
      </c>
      <c r="Y630" s="44">
        <v>0</v>
      </c>
      <c r="Z630" s="44">
        <v>0</v>
      </c>
      <c r="AA630" s="44">
        <v>0</v>
      </c>
    </row>
    <row r="631" spans="1:27" x14ac:dyDescent="0.2">
      <c r="A631" s="96" t="s">
        <v>2956</v>
      </c>
      <c r="B631" s="28" t="str">
        <f>"05"&amp;"."&amp;$B$777&amp;"."&amp;$B$778</f>
        <v>05.04.2024</v>
      </c>
      <c r="C631" s="88" t="s">
        <v>76</v>
      </c>
      <c r="D631" s="89">
        <f>ROUND((D632)/1000,5)</f>
        <v>4.7149999999999997E-2</v>
      </c>
      <c r="E631" s="89">
        <f t="shared" ref="E631:AA631" si="364">ROUND((E632)/1000,5)</f>
        <v>1.7590000000000001E-2</v>
      </c>
      <c r="F631" s="89">
        <f t="shared" si="364"/>
        <v>8.9200000000000008E-3</v>
      </c>
      <c r="G631" s="89">
        <f t="shared" si="364"/>
        <v>4.1770000000000002E-2</v>
      </c>
      <c r="H631" s="89">
        <f t="shared" si="364"/>
        <v>0.17655999999999999</v>
      </c>
      <c r="I631" s="89">
        <f t="shared" si="364"/>
        <v>0.11014</v>
      </c>
      <c r="J631" s="89">
        <f t="shared" si="364"/>
        <v>0.33993000000000001</v>
      </c>
      <c r="K631" s="89">
        <f t="shared" si="364"/>
        <v>0.34517999999999999</v>
      </c>
      <c r="L631" s="89">
        <f t="shared" si="364"/>
        <v>0.24396000000000001</v>
      </c>
      <c r="M631" s="89">
        <f t="shared" si="364"/>
        <v>0.19778000000000001</v>
      </c>
      <c r="N631" s="89">
        <f t="shared" si="364"/>
        <v>0.24421999999999999</v>
      </c>
      <c r="O631" s="89">
        <f t="shared" si="364"/>
        <v>0.27331</v>
      </c>
      <c r="P631" s="89">
        <f t="shared" si="364"/>
        <v>0.29085</v>
      </c>
      <c r="Q631" s="89">
        <f t="shared" si="364"/>
        <v>0.26149</v>
      </c>
      <c r="R631" s="89">
        <f t="shared" si="364"/>
        <v>0.27307999999999999</v>
      </c>
      <c r="S631" s="89">
        <f t="shared" si="364"/>
        <v>0.26323000000000002</v>
      </c>
      <c r="T631" s="89">
        <f t="shared" si="364"/>
        <v>0.20960000000000001</v>
      </c>
      <c r="U631" s="89">
        <f t="shared" si="364"/>
        <v>0.24057999999999999</v>
      </c>
      <c r="V631" s="89">
        <f t="shared" si="364"/>
        <v>0.20035</v>
      </c>
      <c r="W631" s="89">
        <f t="shared" si="364"/>
        <v>0.18465000000000001</v>
      </c>
      <c r="X631" s="89">
        <f t="shared" si="364"/>
        <v>0.13703000000000001</v>
      </c>
      <c r="Y631" s="89">
        <f t="shared" si="364"/>
        <v>2.8549999999999999E-2</v>
      </c>
      <c r="Z631" s="89">
        <f t="shared" si="364"/>
        <v>0</v>
      </c>
      <c r="AA631" s="89">
        <f t="shared" si="364"/>
        <v>0</v>
      </c>
    </row>
    <row r="632" spans="1:27" ht="12.75" customHeight="1" outlineLevel="1" x14ac:dyDescent="0.2">
      <c r="A632" s="97" t="s">
        <v>2957</v>
      </c>
      <c r="B632" s="63" t="s">
        <v>242</v>
      </c>
      <c r="C632" s="43" t="s">
        <v>79</v>
      </c>
      <c r="D632" s="44">
        <v>47.15</v>
      </c>
      <c r="E632" s="44">
        <v>17.59</v>
      </c>
      <c r="F632" s="44">
        <v>8.92</v>
      </c>
      <c r="G632" s="44">
        <v>41.77</v>
      </c>
      <c r="H632" s="44">
        <v>176.56</v>
      </c>
      <c r="I632" s="44">
        <v>110.14</v>
      </c>
      <c r="J632" s="44">
        <v>339.93</v>
      </c>
      <c r="K632" s="44">
        <v>345.18</v>
      </c>
      <c r="L632" s="44">
        <v>243.96</v>
      </c>
      <c r="M632" s="44">
        <v>197.78</v>
      </c>
      <c r="N632" s="44">
        <v>244.22</v>
      </c>
      <c r="O632" s="44">
        <v>273.31</v>
      </c>
      <c r="P632" s="44">
        <v>290.85000000000002</v>
      </c>
      <c r="Q632" s="44">
        <v>261.49</v>
      </c>
      <c r="R632" s="44">
        <v>273.08</v>
      </c>
      <c r="S632" s="44">
        <v>263.23</v>
      </c>
      <c r="T632" s="44">
        <v>209.6</v>
      </c>
      <c r="U632" s="44">
        <v>240.58</v>
      </c>
      <c r="V632" s="44">
        <v>200.35</v>
      </c>
      <c r="W632" s="44">
        <v>184.65</v>
      </c>
      <c r="X632" s="44">
        <v>137.03</v>
      </c>
      <c r="Y632" s="44">
        <v>28.55</v>
      </c>
      <c r="Z632" s="44">
        <v>0</v>
      </c>
      <c r="AA632" s="44">
        <v>0</v>
      </c>
    </row>
    <row r="633" spans="1:27" x14ac:dyDescent="0.2">
      <c r="A633" s="96" t="s">
        <v>2958</v>
      </c>
      <c r="B633" s="28" t="str">
        <f>"06"&amp;"."&amp;$B$777&amp;"."&amp;$B$778</f>
        <v>06.04.2024</v>
      </c>
      <c r="C633" s="88" t="s">
        <v>76</v>
      </c>
      <c r="D633" s="89">
        <f>ROUND((D634)/1000,5)</f>
        <v>0</v>
      </c>
      <c r="E633" s="89">
        <f t="shared" ref="E633:AA633" si="365">ROUND((E634)/1000,5)</f>
        <v>1.013E-2</v>
      </c>
      <c r="F633" s="89">
        <f t="shared" si="365"/>
        <v>0</v>
      </c>
      <c r="G633" s="89">
        <f t="shared" si="365"/>
        <v>2.852E-2</v>
      </c>
      <c r="H633" s="89">
        <f t="shared" si="365"/>
        <v>5.2740000000000002E-2</v>
      </c>
      <c r="I633" s="89">
        <f t="shared" si="365"/>
        <v>6.9930000000000006E-2</v>
      </c>
      <c r="J633" s="89">
        <f t="shared" si="365"/>
        <v>9.6890000000000004E-2</v>
      </c>
      <c r="K633" s="89">
        <f t="shared" si="365"/>
        <v>8.3989999999999995E-2</v>
      </c>
      <c r="L633" s="89">
        <f t="shared" si="365"/>
        <v>0.26118999999999998</v>
      </c>
      <c r="M633" s="89">
        <f t="shared" si="365"/>
        <v>0.2596</v>
      </c>
      <c r="N633" s="89">
        <f t="shared" si="365"/>
        <v>5.9029999999999999E-2</v>
      </c>
      <c r="O633" s="89">
        <f t="shared" si="365"/>
        <v>0.24973000000000001</v>
      </c>
      <c r="P633" s="89">
        <f t="shared" si="365"/>
        <v>0.23804</v>
      </c>
      <c r="Q633" s="89">
        <f t="shared" si="365"/>
        <v>0.24726999999999999</v>
      </c>
      <c r="R633" s="89">
        <f t="shared" si="365"/>
        <v>0.25462000000000001</v>
      </c>
      <c r="S633" s="89">
        <f t="shared" si="365"/>
        <v>0.38873000000000002</v>
      </c>
      <c r="T633" s="89">
        <f t="shared" si="365"/>
        <v>0.41005000000000003</v>
      </c>
      <c r="U633" s="89">
        <f t="shared" si="365"/>
        <v>9.4670000000000004E-2</v>
      </c>
      <c r="V633" s="89">
        <f t="shared" si="365"/>
        <v>7.1879999999999999E-2</v>
      </c>
      <c r="W633" s="89">
        <f t="shared" si="365"/>
        <v>2.1340000000000001E-2</v>
      </c>
      <c r="X633" s="89">
        <f t="shared" si="365"/>
        <v>0</v>
      </c>
      <c r="Y633" s="89">
        <f t="shared" si="365"/>
        <v>0</v>
      </c>
      <c r="Z633" s="89">
        <f t="shared" si="365"/>
        <v>0</v>
      </c>
      <c r="AA633" s="89">
        <f t="shared" si="365"/>
        <v>0</v>
      </c>
    </row>
    <row r="634" spans="1:27" ht="12.75" customHeight="1" outlineLevel="1" x14ac:dyDescent="0.2">
      <c r="A634" s="97" t="s">
        <v>2959</v>
      </c>
      <c r="B634" s="63" t="s">
        <v>242</v>
      </c>
      <c r="C634" s="43" t="s">
        <v>79</v>
      </c>
      <c r="D634" s="44">
        <v>0</v>
      </c>
      <c r="E634" s="44">
        <v>10.130000000000001</v>
      </c>
      <c r="F634" s="44">
        <v>0</v>
      </c>
      <c r="G634" s="44">
        <v>28.52</v>
      </c>
      <c r="H634" s="44">
        <v>52.74</v>
      </c>
      <c r="I634" s="44">
        <v>69.930000000000007</v>
      </c>
      <c r="J634" s="44">
        <v>96.89</v>
      </c>
      <c r="K634" s="44">
        <v>83.99</v>
      </c>
      <c r="L634" s="44">
        <v>261.19</v>
      </c>
      <c r="M634" s="44">
        <v>259.60000000000002</v>
      </c>
      <c r="N634" s="44">
        <v>59.03</v>
      </c>
      <c r="O634" s="44">
        <v>249.73</v>
      </c>
      <c r="P634" s="44">
        <v>238.04</v>
      </c>
      <c r="Q634" s="44">
        <v>247.27</v>
      </c>
      <c r="R634" s="44">
        <v>254.62</v>
      </c>
      <c r="S634" s="44">
        <v>388.73</v>
      </c>
      <c r="T634" s="44">
        <v>410.05</v>
      </c>
      <c r="U634" s="44">
        <v>94.67</v>
      </c>
      <c r="V634" s="44">
        <v>71.88</v>
      </c>
      <c r="W634" s="44">
        <v>21.34</v>
      </c>
      <c r="X634" s="44">
        <v>0</v>
      </c>
      <c r="Y634" s="44">
        <v>0</v>
      </c>
      <c r="Z634" s="44">
        <v>0</v>
      </c>
      <c r="AA634" s="44">
        <v>0</v>
      </c>
    </row>
    <row r="635" spans="1:27" x14ac:dyDescent="0.2">
      <c r="A635" s="96" t="s">
        <v>2960</v>
      </c>
      <c r="B635" s="28" t="str">
        <f>"07"&amp;"."&amp;$B$777&amp;"."&amp;$B$778</f>
        <v>07.04.2024</v>
      </c>
      <c r="C635" s="88" t="s">
        <v>76</v>
      </c>
      <c r="D635" s="89">
        <f>ROUND((D636)/1000,5)</f>
        <v>0</v>
      </c>
      <c r="E635" s="89">
        <f t="shared" ref="E635:AA635" si="366">ROUND((E636)/1000,5)</f>
        <v>0</v>
      </c>
      <c r="F635" s="89">
        <f t="shared" si="366"/>
        <v>0</v>
      </c>
      <c r="G635" s="89">
        <f t="shared" si="366"/>
        <v>0</v>
      </c>
      <c r="H635" s="89">
        <f t="shared" si="366"/>
        <v>0</v>
      </c>
      <c r="I635" s="89">
        <f t="shared" si="366"/>
        <v>0</v>
      </c>
      <c r="J635" s="89">
        <f t="shared" si="366"/>
        <v>3.9199999999999999E-3</v>
      </c>
      <c r="K635" s="89">
        <f t="shared" si="366"/>
        <v>1.32E-2</v>
      </c>
      <c r="L635" s="89">
        <f t="shared" si="366"/>
        <v>4.1200000000000001E-2</v>
      </c>
      <c r="M635" s="89">
        <f t="shared" si="366"/>
        <v>4.7289999999999999E-2</v>
      </c>
      <c r="N635" s="89">
        <f t="shared" si="366"/>
        <v>0</v>
      </c>
      <c r="O635" s="89">
        <f t="shared" si="366"/>
        <v>0</v>
      </c>
      <c r="P635" s="89">
        <f t="shared" si="366"/>
        <v>0</v>
      </c>
      <c r="Q635" s="89">
        <f t="shared" si="366"/>
        <v>0</v>
      </c>
      <c r="R635" s="89">
        <f t="shared" si="366"/>
        <v>0</v>
      </c>
      <c r="S635" s="89">
        <f t="shared" si="366"/>
        <v>0</v>
      </c>
      <c r="T635" s="89">
        <f t="shared" si="366"/>
        <v>0</v>
      </c>
      <c r="U635" s="89">
        <f t="shared" si="366"/>
        <v>0.23852000000000001</v>
      </c>
      <c r="V635" s="89">
        <f t="shared" si="366"/>
        <v>0.39079999999999998</v>
      </c>
      <c r="W635" s="89">
        <f t="shared" si="366"/>
        <v>0.23426</v>
      </c>
      <c r="X635" s="89">
        <f t="shared" si="366"/>
        <v>9.8799999999999999E-3</v>
      </c>
      <c r="Y635" s="89">
        <f t="shared" si="366"/>
        <v>0</v>
      </c>
      <c r="Z635" s="89">
        <f t="shared" si="366"/>
        <v>0</v>
      </c>
      <c r="AA635" s="89">
        <f t="shared" si="366"/>
        <v>0</v>
      </c>
    </row>
    <row r="636" spans="1:27" ht="12.75" customHeight="1" outlineLevel="1" x14ac:dyDescent="0.2">
      <c r="A636" s="97" t="s">
        <v>2961</v>
      </c>
      <c r="B636" s="63" t="s">
        <v>242</v>
      </c>
      <c r="C636" s="43" t="s">
        <v>79</v>
      </c>
      <c r="D636" s="44">
        <v>0</v>
      </c>
      <c r="E636" s="44">
        <v>0</v>
      </c>
      <c r="F636" s="44">
        <v>0</v>
      </c>
      <c r="G636" s="44">
        <v>0</v>
      </c>
      <c r="H636" s="44">
        <v>0</v>
      </c>
      <c r="I636" s="44">
        <v>0</v>
      </c>
      <c r="J636" s="44">
        <v>3.92</v>
      </c>
      <c r="K636" s="44">
        <v>13.2</v>
      </c>
      <c r="L636" s="44">
        <v>41.2</v>
      </c>
      <c r="M636" s="44">
        <v>47.29</v>
      </c>
      <c r="N636" s="44">
        <v>0</v>
      </c>
      <c r="O636" s="44">
        <v>0</v>
      </c>
      <c r="P636" s="44">
        <v>0</v>
      </c>
      <c r="Q636" s="44">
        <v>0</v>
      </c>
      <c r="R636" s="44">
        <v>0</v>
      </c>
      <c r="S636" s="44">
        <v>0</v>
      </c>
      <c r="T636" s="44">
        <v>0</v>
      </c>
      <c r="U636" s="44">
        <v>238.52</v>
      </c>
      <c r="V636" s="44">
        <v>390.8</v>
      </c>
      <c r="W636" s="44">
        <v>234.26</v>
      </c>
      <c r="X636" s="44">
        <v>9.8800000000000008</v>
      </c>
      <c r="Y636" s="44">
        <v>0</v>
      </c>
      <c r="Z636" s="44">
        <v>0</v>
      </c>
      <c r="AA636" s="44">
        <v>0</v>
      </c>
    </row>
    <row r="637" spans="1:27" x14ac:dyDescent="0.2">
      <c r="A637" s="96" t="s">
        <v>2962</v>
      </c>
      <c r="B637" s="28" t="str">
        <f>"08"&amp;"."&amp;$B$777&amp;"."&amp;$B$778</f>
        <v>08.04.2024</v>
      </c>
      <c r="C637" s="88" t="s">
        <v>76</v>
      </c>
      <c r="D637" s="89">
        <f>ROUND((D638)/1000,5)</f>
        <v>0</v>
      </c>
      <c r="E637" s="89">
        <f t="shared" ref="E637:AA637" si="367">ROUND((E638)/1000,5)</f>
        <v>0</v>
      </c>
      <c r="F637" s="89">
        <f t="shared" si="367"/>
        <v>0</v>
      </c>
      <c r="G637" s="89">
        <f t="shared" si="367"/>
        <v>0</v>
      </c>
      <c r="H637" s="89">
        <f t="shared" si="367"/>
        <v>5.6699999999999997E-3</v>
      </c>
      <c r="I637" s="89">
        <f t="shared" si="367"/>
        <v>6.1620000000000001E-2</v>
      </c>
      <c r="J637" s="89">
        <f t="shared" si="367"/>
        <v>9.536E-2</v>
      </c>
      <c r="K637" s="89">
        <f t="shared" si="367"/>
        <v>0.12781000000000001</v>
      </c>
      <c r="L637" s="89">
        <f t="shared" si="367"/>
        <v>3.8960000000000002E-2</v>
      </c>
      <c r="M637" s="89">
        <f t="shared" si="367"/>
        <v>1.23E-3</v>
      </c>
      <c r="N637" s="89">
        <f t="shared" si="367"/>
        <v>1.1000000000000001E-3</v>
      </c>
      <c r="O637" s="89">
        <f t="shared" si="367"/>
        <v>0</v>
      </c>
      <c r="P637" s="89">
        <f t="shared" si="367"/>
        <v>0</v>
      </c>
      <c r="Q637" s="89">
        <f t="shared" si="367"/>
        <v>0</v>
      </c>
      <c r="R637" s="89">
        <f t="shared" si="367"/>
        <v>0</v>
      </c>
      <c r="S637" s="89">
        <f t="shared" si="367"/>
        <v>0</v>
      </c>
      <c r="T637" s="89">
        <f t="shared" si="367"/>
        <v>8.1570000000000004E-2</v>
      </c>
      <c r="U637" s="89">
        <f t="shared" si="367"/>
        <v>3.4270000000000002E-2</v>
      </c>
      <c r="V637" s="89">
        <f t="shared" si="367"/>
        <v>0.1118</v>
      </c>
      <c r="W637" s="89">
        <f t="shared" si="367"/>
        <v>0.10663</v>
      </c>
      <c r="X637" s="89">
        <f t="shared" si="367"/>
        <v>7.9149999999999998E-2</v>
      </c>
      <c r="Y637" s="89">
        <f t="shared" si="367"/>
        <v>0</v>
      </c>
      <c r="Z637" s="89">
        <f t="shared" si="367"/>
        <v>0</v>
      </c>
      <c r="AA637" s="89">
        <f t="shared" si="367"/>
        <v>0</v>
      </c>
    </row>
    <row r="638" spans="1:27" ht="12.75" customHeight="1" outlineLevel="1" x14ac:dyDescent="0.2">
      <c r="A638" s="97" t="s">
        <v>2963</v>
      </c>
      <c r="B638" s="63" t="s">
        <v>242</v>
      </c>
      <c r="C638" s="43" t="s">
        <v>79</v>
      </c>
      <c r="D638" s="44">
        <v>0</v>
      </c>
      <c r="E638" s="44">
        <v>0</v>
      </c>
      <c r="F638" s="44">
        <v>0</v>
      </c>
      <c r="G638" s="44">
        <v>0</v>
      </c>
      <c r="H638" s="44">
        <v>5.67</v>
      </c>
      <c r="I638" s="44">
        <v>61.62</v>
      </c>
      <c r="J638" s="44">
        <v>95.36</v>
      </c>
      <c r="K638" s="44">
        <v>127.81</v>
      </c>
      <c r="L638" s="44">
        <v>38.96</v>
      </c>
      <c r="M638" s="44">
        <v>1.23</v>
      </c>
      <c r="N638" s="44">
        <v>1.1000000000000001</v>
      </c>
      <c r="O638" s="44">
        <v>0</v>
      </c>
      <c r="P638" s="44">
        <v>0</v>
      </c>
      <c r="Q638" s="44">
        <v>0</v>
      </c>
      <c r="R638" s="44">
        <v>0</v>
      </c>
      <c r="S638" s="44">
        <v>0</v>
      </c>
      <c r="T638" s="44">
        <v>81.569999999999993</v>
      </c>
      <c r="U638" s="44">
        <v>34.270000000000003</v>
      </c>
      <c r="V638" s="44">
        <v>111.8</v>
      </c>
      <c r="W638" s="44">
        <v>106.63</v>
      </c>
      <c r="X638" s="44">
        <v>79.150000000000006</v>
      </c>
      <c r="Y638" s="44">
        <v>0</v>
      </c>
      <c r="Z638" s="44">
        <v>0</v>
      </c>
      <c r="AA638" s="44">
        <v>0</v>
      </c>
    </row>
    <row r="639" spans="1:27" x14ac:dyDescent="0.2">
      <c r="A639" s="96" t="s">
        <v>2964</v>
      </c>
      <c r="B639" s="28" t="str">
        <f>"09"&amp;"."&amp;$B$777&amp;"."&amp;$B$778</f>
        <v>09.04.2024</v>
      </c>
      <c r="C639" s="88" t="s">
        <v>76</v>
      </c>
      <c r="D639" s="89">
        <f>ROUND((D640)/1000,5)</f>
        <v>6.0780000000000001E-2</v>
      </c>
      <c r="E639" s="89">
        <f t="shared" ref="E639:AA639" si="368">ROUND((E640)/1000,5)</f>
        <v>3.7130000000000003E-2</v>
      </c>
      <c r="F639" s="89">
        <f t="shared" si="368"/>
        <v>2.1229999999999999E-2</v>
      </c>
      <c r="G639" s="89">
        <f t="shared" si="368"/>
        <v>4.9779999999999998E-2</v>
      </c>
      <c r="H639" s="89">
        <f t="shared" si="368"/>
        <v>0.13916000000000001</v>
      </c>
      <c r="I639" s="89">
        <f t="shared" si="368"/>
        <v>0.14648</v>
      </c>
      <c r="J639" s="89">
        <f t="shared" si="368"/>
        <v>0.20419999999999999</v>
      </c>
      <c r="K639" s="89">
        <f t="shared" si="368"/>
        <v>0.21679000000000001</v>
      </c>
      <c r="L639" s="89">
        <f t="shared" si="368"/>
        <v>0.15461</v>
      </c>
      <c r="M639" s="89">
        <f t="shared" si="368"/>
        <v>8.2629999999999995E-2</v>
      </c>
      <c r="N639" s="89">
        <f t="shared" si="368"/>
        <v>0.16259000000000001</v>
      </c>
      <c r="O639" s="89">
        <f t="shared" si="368"/>
        <v>3.6249999999999998E-2</v>
      </c>
      <c r="P639" s="89">
        <f t="shared" si="368"/>
        <v>2.6950000000000002E-2</v>
      </c>
      <c r="Q639" s="89">
        <f t="shared" si="368"/>
        <v>4.1959999999999997E-2</v>
      </c>
      <c r="R639" s="89">
        <f t="shared" si="368"/>
        <v>0.17015</v>
      </c>
      <c r="S639" s="89">
        <f t="shared" si="368"/>
        <v>0.22750999999999999</v>
      </c>
      <c r="T639" s="89">
        <f t="shared" si="368"/>
        <v>0.20555000000000001</v>
      </c>
      <c r="U639" s="89">
        <f t="shared" si="368"/>
        <v>0.2777</v>
      </c>
      <c r="V639" s="89">
        <f t="shared" si="368"/>
        <v>0.18984999999999999</v>
      </c>
      <c r="W639" s="89">
        <f t="shared" si="368"/>
        <v>0.25070999999999999</v>
      </c>
      <c r="X639" s="89">
        <f t="shared" si="368"/>
        <v>9.3259999999999996E-2</v>
      </c>
      <c r="Y639" s="89">
        <f t="shared" si="368"/>
        <v>0</v>
      </c>
      <c r="Z639" s="89">
        <f t="shared" si="368"/>
        <v>0</v>
      </c>
      <c r="AA639" s="89">
        <f t="shared" si="368"/>
        <v>0</v>
      </c>
    </row>
    <row r="640" spans="1:27" ht="12.75" customHeight="1" outlineLevel="1" x14ac:dyDescent="0.2">
      <c r="A640" s="97" t="s">
        <v>2965</v>
      </c>
      <c r="B640" s="63" t="s">
        <v>242</v>
      </c>
      <c r="C640" s="43" t="s">
        <v>79</v>
      </c>
      <c r="D640" s="44">
        <v>60.78</v>
      </c>
      <c r="E640" s="44">
        <v>37.130000000000003</v>
      </c>
      <c r="F640" s="44">
        <v>21.23</v>
      </c>
      <c r="G640" s="44">
        <v>49.78</v>
      </c>
      <c r="H640" s="44">
        <v>139.16</v>
      </c>
      <c r="I640" s="44">
        <v>146.47999999999999</v>
      </c>
      <c r="J640" s="44">
        <v>204.2</v>
      </c>
      <c r="K640" s="44">
        <v>216.79</v>
      </c>
      <c r="L640" s="44">
        <v>154.61000000000001</v>
      </c>
      <c r="M640" s="44">
        <v>82.63</v>
      </c>
      <c r="N640" s="44">
        <v>162.59</v>
      </c>
      <c r="O640" s="44">
        <v>36.25</v>
      </c>
      <c r="P640" s="44">
        <v>26.95</v>
      </c>
      <c r="Q640" s="44">
        <v>41.96</v>
      </c>
      <c r="R640" s="44">
        <v>170.15</v>
      </c>
      <c r="S640" s="44">
        <v>227.51</v>
      </c>
      <c r="T640" s="44">
        <v>205.55</v>
      </c>
      <c r="U640" s="44">
        <v>277.7</v>
      </c>
      <c r="V640" s="44">
        <v>189.85</v>
      </c>
      <c r="W640" s="44">
        <v>250.71</v>
      </c>
      <c r="X640" s="44">
        <v>93.26</v>
      </c>
      <c r="Y640" s="44">
        <v>0</v>
      </c>
      <c r="Z640" s="44">
        <v>0</v>
      </c>
      <c r="AA640" s="44">
        <v>0</v>
      </c>
    </row>
    <row r="641" spans="1:27" x14ac:dyDescent="0.2">
      <c r="A641" s="96" t="s">
        <v>2966</v>
      </c>
      <c r="B641" s="28" t="str">
        <f>"10"&amp;"."&amp;$B$777&amp;"."&amp;$B$778</f>
        <v>10.04.2024</v>
      </c>
      <c r="C641" s="88" t="s">
        <v>76</v>
      </c>
      <c r="D641" s="89">
        <f>ROUND((D642)/1000,5)</f>
        <v>0</v>
      </c>
      <c r="E641" s="89">
        <f t="shared" ref="E641:AA641" si="369">ROUND((E642)/1000,5)</f>
        <v>0</v>
      </c>
      <c r="F641" s="89">
        <f t="shared" si="369"/>
        <v>0</v>
      </c>
      <c r="G641" s="89">
        <f t="shared" si="369"/>
        <v>0</v>
      </c>
      <c r="H641" s="89">
        <f t="shared" si="369"/>
        <v>0</v>
      </c>
      <c r="I641" s="89">
        <f t="shared" si="369"/>
        <v>0</v>
      </c>
      <c r="J641" s="89">
        <f t="shared" si="369"/>
        <v>5.0340000000000003E-2</v>
      </c>
      <c r="K641" s="89">
        <f t="shared" si="369"/>
        <v>0</v>
      </c>
      <c r="L641" s="89">
        <f t="shared" si="369"/>
        <v>0</v>
      </c>
      <c r="M641" s="89">
        <f t="shared" si="369"/>
        <v>0</v>
      </c>
      <c r="N641" s="89">
        <f t="shared" si="369"/>
        <v>0</v>
      </c>
      <c r="O641" s="89">
        <f t="shared" si="369"/>
        <v>0</v>
      </c>
      <c r="P641" s="89">
        <f t="shared" si="369"/>
        <v>0</v>
      </c>
      <c r="Q641" s="89">
        <f t="shared" si="369"/>
        <v>0</v>
      </c>
      <c r="R641" s="89">
        <f t="shared" si="369"/>
        <v>0</v>
      </c>
      <c r="S641" s="89">
        <f t="shared" si="369"/>
        <v>0</v>
      </c>
      <c r="T641" s="89">
        <f t="shared" si="369"/>
        <v>0</v>
      </c>
      <c r="U641" s="89">
        <f t="shared" si="369"/>
        <v>0</v>
      </c>
      <c r="V641" s="89">
        <f t="shared" si="369"/>
        <v>4.5350000000000001E-2</v>
      </c>
      <c r="W641" s="89">
        <f t="shared" si="369"/>
        <v>0</v>
      </c>
      <c r="X641" s="89">
        <f t="shared" si="369"/>
        <v>0</v>
      </c>
      <c r="Y641" s="89">
        <f t="shared" si="369"/>
        <v>0</v>
      </c>
      <c r="Z641" s="89">
        <f t="shared" si="369"/>
        <v>0</v>
      </c>
      <c r="AA641" s="89">
        <f t="shared" si="369"/>
        <v>0</v>
      </c>
    </row>
    <row r="642" spans="1:27" ht="12.75" customHeight="1" outlineLevel="1" x14ac:dyDescent="0.2">
      <c r="A642" s="97" t="s">
        <v>2967</v>
      </c>
      <c r="B642" s="63" t="s">
        <v>242</v>
      </c>
      <c r="C642" s="43" t="s">
        <v>79</v>
      </c>
      <c r="D642" s="44">
        <v>0</v>
      </c>
      <c r="E642" s="44">
        <v>0</v>
      </c>
      <c r="F642" s="44">
        <v>0</v>
      </c>
      <c r="G642" s="44">
        <v>0</v>
      </c>
      <c r="H642" s="44">
        <v>0</v>
      </c>
      <c r="I642" s="44">
        <v>0</v>
      </c>
      <c r="J642" s="44">
        <v>50.34</v>
      </c>
      <c r="K642" s="44">
        <v>0</v>
      </c>
      <c r="L642" s="44">
        <v>0</v>
      </c>
      <c r="M642" s="44">
        <v>0</v>
      </c>
      <c r="N642" s="44">
        <v>0</v>
      </c>
      <c r="O642" s="44">
        <v>0</v>
      </c>
      <c r="P642" s="44">
        <v>0</v>
      </c>
      <c r="Q642" s="44">
        <v>0</v>
      </c>
      <c r="R642" s="44">
        <v>0</v>
      </c>
      <c r="S642" s="44">
        <v>0</v>
      </c>
      <c r="T642" s="44">
        <v>0</v>
      </c>
      <c r="U642" s="44">
        <v>0</v>
      </c>
      <c r="V642" s="44">
        <v>45.35</v>
      </c>
      <c r="W642" s="44">
        <v>0</v>
      </c>
      <c r="X642" s="44">
        <v>0</v>
      </c>
      <c r="Y642" s="44">
        <v>0</v>
      </c>
      <c r="Z642" s="44">
        <v>0</v>
      </c>
      <c r="AA642" s="44">
        <v>0</v>
      </c>
    </row>
    <row r="643" spans="1:27" x14ac:dyDescent="0.2">
      <c r="A643" s="96" t="s">
        <v>2968</v>
      </c>
      <c r="B643" s="28" t="str">
        <f>"11"&amp;"."&amp;$B$777&amp;"."&amp;$B$778</f>
        <v>11.04.2024</v>
      </c>
      <c r="C643" s="88" t="s">
        <v>76</v>
      </c>
      <c r="D643" s="89">
        <f>ROUND((D644)/1000,5)</f>
        <v>0</v>
      </c>
      <c r="E643" s="89">
        <f t="shared" ref="E643:AA643" si="370">ROUND((E644)/1000,5)</f>
        <v>0</v>
      </c>
      <c r="F643" s="89">
        <f t="shared" si="370"/>
        <v>0</v>
      </c>
      <c r="G643" s="89">
        <f t="shared" si="370"/>
        <v>0</v>
      </c>
      <c r="H643" s="89">
        <f t="shared" si="370"/>
        <v>1.16E-3</v>
      </c>
      <c r="I643" s="89">
        <f t="shared" si="370"/>
        <v>9.1920000000000002E-2</v>
      </c>
      <c r="J643" s="89">
        <f t="shared" si="370"/>
        <v>5.7709999999999997E-2</v>
      </c>
      <c r="K643" s="89">
        <f t="shared" si="370"/>
        <v>0.16117000000000001</v>
      </c>
      <c r="L643" s="89">
        <f t="shared" si="370"/>
        <v>2.205E-2</v>
      </c>
      <c r="M643" s="89">
        <f t="shared" si="370"/>
        <v>3.2000000000000003E-4</v>
      </c>
      <c r="N643" s="89">
        <f t="shared" si="370"/>
        <v>0</v>
      </c>
      <c r="O643" s="89">
        <f t="shared" si="370"/>
        <v>0</v>
      </c>
      <c r="P643" s="89">
        <f t="shared" si="370"/>
        <v>0</v>
      </c>
      <c r="Q643" s="89">
        <f t="shared" si="370"/>
        <v>0</v>
      </c>
      <c r="R643" s="89">
        <f t="shared" si="370"/>
        <v>0</v>
      </c>
      <c r="S643" s="89">
        <f t="shared" si="370"/>
        <v>0</v>
      </c>
      <c r="T643" s="89">
        <f t="shared" si="370"/>
        <v>0</v>
      </c>
      <c r="U643" s="89">
        <f t="shared" si="370"/>
        <v>4.0250000000000001E-2</v>
      </c>
      <c r="V643" s="89">
        <f t="shared" si="370"/>
        <v>4.0710000000000003E-2</v>
      </c>
      <c r="W643" s="89">
        <f t="shared" si="370"/>
        <v>0.17105999999999999</v>
      </c>
      <c r="X643" s="89">
        <f t="shared" si="370"/>
        <v>6.3800000000000003E-3</v>
      </c>
      <c r="Y643" s="89">
        <f t="shared" si="370"/>
        <v>0</v>
      </c>
      <c r="Z643" s="89">
        <f t="shared" si="370"/>
        <v>0</v>
      </c>
      <c r="AA643" s="89">
        <f t="shared" si="370"/>
        <v>0</v>
      </c>
    </row>
    <row r="644" spans="1:27" ht="12.75" customHeight="1" outlineLevel="1" x14ac:dyDescent="0.2">
      <c r="A644" s="97" t="s">
        <v>2969</v>
      </c>
      <c r="B644" s="63" t="s">
        <v>242</v>
      </c>
      <c r="C644" s="43" t="s">
        <v>79</v>
      </c>
      <c r="D644" s="44">
        <v>0</v>
      </c>
      <c r="E644" s="44">
        <v>0</v>
      </c>
      <c r="F644" s="44">
        <v>0</v>
      </c>
      <c r="G644" s="44">
        <v>0</v>
      </c>
      <c r="H644" s="44">
        <v>1.1599999999999999</v>
      </c>
      <c r="I644" s="44">
        <v>91.92</v>
      </c>
      <c r="J644" s="44">
        <v>57.71</v>
      </c>
      <c r="K644" s="44">
        <v>161.16999999999999</v>
      </c>
      <c r="L644" s="44">
        <v>22.05</v>
      </c>
      <c r="M644" s="44">
        <v>0.32</v>
      </c>
      <c r="N644" s="44">
        <v>0</v>
      </c>
      <c r="O644" s="44">
        <v>0</v>
      </c>
      <c r="P644" s="44">
        <v>0</v>
      </c>
      <c r="Q644" s="44">
        <v>0</v>
      </c>
      <c r="R644" s="44">
        <v>0</v>
      </c>
      <c r="S644" s="44">
        <v>0</v>
      </c>
      <c r="T644" s="44">
        <v>0</v>
      </c>
      <c r="U644" s="44">
        <v>40.25</v>
      </c>
      <c r="V644" s="44">
        <v>40.71</v>
      </c>
      <c r="W644" s="44">
        <v>171.06</v>
      </c>
      <c r="X644" s="44">
        <v>6.38</v>
      </c>
      <c r="Y644" s="44">
        <v>0</v>
      </c>
      <c r="Z644" s="44">
        <v>0</v>
      </c>
      <c r="AA644" s="44">
        <v>0</v>
      </c>
    </row>
    <row r="645" spans="1:27" x14ac:dyDescent="0.2">
      <c r="A645" s="96" t="s">
        <v>2970</v>
      </c>
      <c r="B645" s="28" t="str">
        <f>"12"&amp;"."&amp;$B$777&amp;"."&amp;$B$778</f>
        <v>12.04.2024</v>
      </c>
      <c r="C645" s="88" t="s">
        <v>76</v>
      </c>
      <c r="D645" s="89">
        <f>ROUND((D646)/1000,5)</f>
        <v>0</v>
      </c>
      <c r="E645" s="89">
        <f t="shared" ref="E645:AA645" si="371">ROUND((E646)/1000,5)</f>
        <v>0</v>
      </c>
      <c r="F645" s="89">
        <f t="shared" si="371"/>
        <v>0</v>
      </c>
      <c r="G645" s="89">
        <f t="shared" si="371"/>
        <v>0</v>
      </c>
      <c r="H645" s="89">
        <f t="shared" si="371"/>
        <v>4.5089999999999998E-2</v>
      </c>
      <c r="I645" s="89">
        <f t="shared" si="371"/>
        <v>8.4559999999999996E-2</v>
      </c>
      <c r="J645" s="89">
        <f t="shared" si="371"/>
        <v>0.41841</v>
      </c>
      <c r="K645" s="89">
        <f t="shared" si="371"/>
        <v>0.19553000000000001</v>
      </c>
      <c r="L645" s="89">
        <f t="shared" si="371"/>
        <v>0.14976</v>
      </c>
      <c r="M645" s="89">
        <f t="shared" si="371"/>
        <v>6.4630000000000007E-2</v>
      </c>
      <c r="N645" s="89">
        <f t="shared" si="371"/>
        <v>1.7749999999999998E-2</v>
      </c>
      <c r="O645" s="89">
        <f t="shared" si="371"/>
        <v>2.8049999999999999E-2</v>
      </c>
      <c r="P645" s="89">
        <f t="shared" si="371"/>
        <v>0.11473</v>
      </c>
      <c r="Q645" s="89">
        <f t="shared" si="371"/>
        <v>0.17501</v>
      </c>
      <c r="R645" s="89">
        <f t="shared" si="371"/>
        <v>6.5339999999999995E-2</v>
      </c>
      <c r="S645" s="89">
        <f t="shared" si="371"/>
        <v>7.1480000000000002E-2</v>
      </c>
      <c r="T645" s="89">
        <f t="shared" si="371"/>
        <v>7.5469999999999995E-2</v>
      </c>
      <c r="U645" s="89">
        <f t="shared" si="371"/>
        <v>0.1353</v>
      </c>
      <c r="V645" s="89">
        <f t="shared" si="371"/>
        <v>8.0030000000000004E-2</v>
      </c>
      <c r="W645" s="89">
        <f t="shared" si="371"/>
        <v>9.178E-2</v>
      </c>
      <c r="X645" s="89">
        <f t="shared" si="371"/>
        <v>7.4569999999999997E-2</v>
      </c>
      <c r="Y645" s="89">
        <f t="shared" si="371"/>
        <v>0</v>
      </c>
      <c r="Z645" s="89">
        <f t="shared" si="371"/>
        <v>0</v>
      </c>
      <c r="AA645" s="89">
        <f t="shared" si="371"/>
        <v>0</v>
      </c>
    </row>
    <row r="646" spans="1:27" ht="12.75" customHeight="1" outlineLevel="1" x14ac:dyDescent="0.2">
      <c r="A646" s="97" t="s">
        <v>2971</v>
      </c>
      <c r="B646" s="63" t="s">
        <v>242</v>
      </c>
      <c r="C646" s="43" t="s">
        <v>79</v>
      </c>
      <c r="D646" s="44">
        <v>0</v>
      </c>
      <c r="E646" s="44">
        <v>0</v>
      </c>
      <c r="F646" s="44">
        <v>0</v>
      </c>
      <c r="G646" s="44">
        <v>0</v>
      </c>
      <c r="H646" s="44">
        <v>45.09</v>
      </c>
      <c r="I646" s="44">
        <v>84.56</v>
      </c>
      <c r="J646" s="44">
        <v>418.41</v>
      </c>
      <c r="K646" s="44">
        <v>195.53</v>
      </c>
      <c r="L646" s="44">
        <v>149.76</v>
      </c>
      <c r="M646" s="44">
        <v>64.63</v>
      </c>
      <c r="N646" s="44">
        <v>17.75</v>
      </c>
      <c r="O646" s="44">
        <v>28.05</v>
      </c>
      <c r="P646" s="44">
        <v>114.73</v>
      </c>
      <c r="Q646" s="44">
        <v>175.01</v>
      </c>
      <c r="R646" s="44">
        <v>65.34</v>
      </c>
      <c r="S646" s="44">
        <v>71.48</v>
      </c>
      <c r="T646" s="44">
        <v>75.47</v>
      </c>
      <c r="U646" s="44">
        <v>135.30000000000001</v>
      </c>
      <c r="V646" s="44">
        <v>80.03</v>
      </c>
      <c r="W646" s="44">
        <v>91.78</v>
      </c>
      <c r="X646" s="44">
        <v>74.569999999999993</v>
      </c>
      <c r="Y646" s="44">
        <v>0</v>
      </c>
      <c r="Z646" s="44">
        <v>0</v>
      </c>
      <c r="AA646" s="44">
        <v>0</v>
      </c>
    </row>
    <row r="647" spans="1:27" x14ac:dyDescent="0.2">
      <c r="A647" s="96" t="s">
        <v>2972</v>
      </c>
      <c r="B647" s="28" t="str">
        <f>"13"&amp;"."&amp;$B$777&amp;"."&amp;$B$778</f>
        <v>13.04.2024</v>
      </c>
      <c r="C647" s="88" t="s">
        <v>76</v>
      </c>
      <c r="D647" s="89">
        <f>ROUND((D648)/1000,5)</f>
        <v>0</v>
      </c>
      <c r="E647" s="89">
        <f t="shared" ref="E647:AA647" si="372">ROUND((E648)/1000,5)</f>
        <v>0</v>
      </c>
      <c r="F647" s="89">
        <f t="shared" si="372"/>
        <v>0</v>
      </c>
      <c r="G647" s="89">
        <f t="shared" si="372"/>
        <v>0</v>
      </c>
      <c r="H647" s="89">
        <f t="shared" si="372"/>
        <v>0</v>
      </c>
      <c r="I647" s="89">
        <f t="shared" si="372"/>
        <v>0</v>
      </c>
      <c r="J647" s="89">
        <f t="shared" si="372"/>
        <v>7.4289999999999995E-2</v>
      </c>
      <c r="K647" s="89">
        <f t="shared" si="372"/>
        <v>0.14238000000000001</v>
      </c>
      <c r="L647" s="89">
        <f t="shared" si="372"/>
        <v>0.18421000000000001</v>
      </c>
      <c r="M647" s="89">
        <f t="shared" si="372"/>
        <v>0.15092</v>
      </c>
      <c r="N647" s="89">
        <f t="shared" si="372"/>
        <v>0.10005</v>
      </c>
      <c r="O647" s="89">
        <f t="shared" si="372"/>
        <v>3.3529999999999997E-2</v>
      </c>
      <c r="P647" s="89">
        <f t="shared" si="372"/>
        <v>3.39E-2</v>
      </c>
      <c r="Q647" s="89">
        <f t="shared" si="372"/>
        <v>8.8209999999999997E-2</v>
      </c>
      <c r="R647" s="89">
        <f t="shared" si="372"/>
        <v>0.12478</v>
      </c>
      <c r="S647" s="89">
        <f t="shared" si="372"/>
        <v>0.17480999999999999</v>
      </c>
      <c r="T647" s="89">
        <f t="shared" si="372"/>
        <v>0.12204</v>
      </c>
      <c r="U647" s="89">
        <f t="shared" si="372"/>
        <v>0.18098</v>
      </c>
      <c r="V647" s="89">
        <f t="shared" si="372"/>
        <v>8.9270000000000002E-2</v>
      </c>
      <c r="W647" s="89">
        <f t="shared" si="372"/>
        <v>8.8849999999999998E-2</v>
      </c>
      <c r="X647" s="89">
        <f t="shared" si="372"/>
        <v>8.7069999999999995E-2</v>
      </c>
      <c r="Y647" s="89">
        <f t="shared" si="372"/>
        <v>0</v>
      </c>
      <c r="Z647" s="89">
        <f t="shared" si="372"/>
        <v>0</v>
      </c>
      <c r="AA647" s="89">
        <f t="shared" si="372"/>
        <v>0</v>
      </c>
    </row>
    <row r="648" spans="1:27" ht="12.75" customHeight="1" outlineLevel="1" x14ac:dyDescent="0.2">
      <c r="A648" s="97" t="s">
        <v>2973</v>
      </c>
      <c r="B648" s="63" t="s">
        <v>242</v>
      </c>
      <c r="C648" s="43" t="s">
        <v>79</v>
      </c>
      <c r="D648" s="44">
        <v>0</v>
      </c>
      <c r="E648" s="44">
        <v>0</v>
      </c>
      <c r="F648" s="44">
        <v>0</v>
      </c>
      <c r="G648" s="44">
        <v>0</v>
      </c>
      <c r="H648" s="44">
        <v>0</v>
      </c>
      <c r="I648" s="44">
        <v>0</v>
      </c>
      <c r="J648" s="44">
        <v>74.290000000000006</v>
      </c>
      <c r="K648" s="44">
        <v>142.38</v>
      </c>
      <c r="L648" s="44">
        <v>184.21</v>
      </c>
      <c r="M648" s="44">
        <v>150.91999999999999</v>
      </c>
      <c r="N648" s="44">
        <v>100.05</v>
      </c>
      <c r="O648" s="44">
        <v>33.53</v>
      </c>
      <c r="P648" s="44">
        <v>33.9</v>
      </c>
      <c r="Q648" s="44">
        <v>88.21</v>
      </c>
      <c r="R648" s="44">
        <v>124.78</v>
      </c>
      <c r="S648" s="44">
        <v>174.81</v>
      </c>
      <c r="T648" s="44">
        <v>122.04</v>
      </c>
      <c r="U648" s="44">
        <v>180.98</v>
      </c>
      <c r="V648" s="44">
        <v>89.27</v>
      </c>
      <c r="W648" s="44">
        <v>88.85</v>
      </c>
      <c r="X648" s="44">
        <v>87.07</v>
      </c>
      <c r="Y648" s="44">
        <v>0</v>
      </c>
      <c r="Z648" s="44">
        <v>0</v>
      </c>
      <c r="AA648" s="44">
        <v>0</v>
      </c>
    </row>
    <row r="649" spans="1:27" x14ac:dyDescent="0.2">
      <c r="A649" s="96" t="s">
        <v>2974</v>
      </c>
      <c r="B649" s="28" t="str">
        <f>"14"&amp;"."&amp;$B$777&amp;"."&amp;$B$778</f>
        <v>14.04.2024</v>
      </c>
      <c r="C649" s="88" t="s">
        <v>76</v>
      </c>
      <c r="D649" s="89">
        <f>ROUND((D650)/1000,5)</f>
        <v>0</v>
      </c>
      <c r="E649" s="89">
        <f t="shared" ref="E649:AA649" si="373">ROUND((E650)/1000,5)</f>
        <v>0</v>
      </c>
      <c r="F649" s="89">
        <f t="shared" si="373"/>
        <v>0</v>
      </c>
      <c r="G649" s="89">
        <f t="shared" si="373"/>
        <v>0</v>
      </c>
      <c r="H649" s="89">
        <f t="shared" si="373"/>
        <v>0</v>
      </c>
      <c r="I649" s="89">
        <f t="shared" si="373"/>
        <v>0</v>
      </c>
      <c r="J649" s="89">
        <f t="shared" si="373"/>
        <v>0</v>
      </c>
      <c r="K649" s="89">
        <f t="shared" si="373"/>
        <v>0</v>
      </c>
      <c r="L649" s="89">
        <f t="shared" si="373"/>
        <v>9.2200000000000008E-3</v>
      </c>
      <c r="M649" s="89">
        <f t="shared" si="373"/>
        <v>0</v>
      </c>
      <c r="N649" s="89">
        <f t="shared" si="373"/>
        <v>0</v>
      </c>
      <c r="O649" s="89">
        <f t="shared" si="373"/>
        <v>8.1710000000000005E-2</v>
      </c>
      <c r="P649" s="89">
        <f t="shared" si="373"/>
        <v>0</v>
      </c>
      <c r="Q649" s="89">
        <f t="shared" si="373"/>
        <v>1.1979999999999999E-2</v>
      </c>
      <c r="R649" s="89">
        <f t="shared" si="373"/>
        <v>1.0019999999999999E-2</v>
      </c>
      <c r="S649" s="89">
        <f t="shared" si="373"/>
        <v>0</v>
      </c>
      <c r="T649" s="89">
        <f t="shared" si="373"/>
        <v>0</v>
      </c>
      <c r="U649" s="89">
        <f t="shared" si="373"/>
        <v>0</v>
      </c>
      <c r="V649" s="89">
        <f t="shared" si="373"/>
        <v>5.2830000000000002E-2</v>
      </c>
      <c r="W649" s="89">
        <f t="shared" si="373"/>
        <v>0.15534999999999999</v>
      </c>
      <c r="X649" s="89">
        <f t="shared" si="373"/>
        <v>0.17544000000000001</v>
      </c>
      <c r="Y649" s="89">
        <f t="shared" si="373"/>
        <v>0.14491000000000001</v>
      </c>
      <c r="Z649" s="89">
        <f t="shared" si="373"/>
        <v>0</v>
      </c>
      <c r="AA649" s="89">
        <f t="shared" si="373"/>
        <v>0</v>
      </c>
    </row>
    <row r="650" spans="1:27" ht="12.75" customHeight="1" outlineLevel="1" x14ac:dyDescent="0.2">
      <c r="A650" s="97" t="s">
        <v>2975</v>
      </c>
      <c r="B650" s="63" t="s">
        <v>242</v>
      </c>
      <c r="C650" s="43" t="s">
        <v>79</v>
      </c>
      <c r="D650" s="44">
        <v>0</v>
      </c>
      <c r="E650" s="44">
        <v>0</v>
      </c>
      <c r="F650" s="44">
        <v>0</v>
      </c>
      <c r="G650" s="44">
        <v>0</v>
      </c>
      <c r="H650" s="44">
        <v>0</v>
      </c>
      <c r="I650" s="44">
        <v>0</v>
      </c>
      <c r="J650" s="44">
        <v>0</v>
      </c>
      <c r="K650" s="44">
        <v>0</v>
      </c>
      <c r="L650" s="44">
        <v>9.2200000000000006</v>
      </c>
      <c r="M650" s="44">
        <v>0</v>
      </c>
      <c r="N650" s="44">
        <v>0</v>
      </c>
      <c r="O650" s="44">
        <v>81.709999999999994</v>
      </c>
      <c r="P650" s="44">
        <v>0</v>
      </c>
      <c r="Q650" s="44">
        <v>11.98</v>
      </c>
      <c r="R650" s="44">
        <v>10.02</v>
      </c>
      <c r="S650" s="44">
        <v>0</v>
      </c>
      <c r="T650" s="44">
        <v>0</v>
      </c>
      <c r="U650" s="44">
        <v>0</v>
      </c>
      <c r="V650" s="44">
        <v>52.83</v>
      </c>
      <c r="W650" s="44">
        <v>155.35</v>
      </c>
      <c r="X650" s="44">
        <v>175.44</v>
      </c>
      <c r="Y650" s="44">
        <v>144.91</v>
      </c>
      <c r="Z650" s="44">
        <v>0</v>
      </c>
      <c r="AA650" s="44">
        <v>0</v>
      </c>
    </row>
    <row r="651" spans="1:27" x14ac:dyDescent="0.2">
      <c r="A651" s="96" t="s">
        <v>2976</v>
      </c>
      <c r="B651" s="28" t="str">
        <f>"15"&amp;"."&amp;$B$777&amp;"."&amp;$B$778</f>
        <v>15.04.2024</v>
      </c>
      <c r="C651" s="88" t="s">
        <v>76</v>
      </c>
      <c r="D651" s="89">
        <f>ROUND((D652)/1000,5)</f>
        <v>0</v>
      </c>
      <c r="E651" s="89">
        <f t="shared" ref="E651:AA651" si="374">ROUND((E652)/1000,5)</f>
        <v>0</v>
      </c>
      <c r="F651" s="89">
        <f t="shared" si="374"/>
        <v>0</v>
      </c>
      <c r="G651" s="89">
        <f t="shared" si="374"/>
        <v>0</v>
      </c>
      <c r="H651" s="89">
        <f t="shared" si="374"/>
        <v>0</v>
      </c>
      <c r="I651" s="89">
        <f t="shared" si="374"/>
        <v>3.9960000000000002E-2</v>
      </c>
      <c r="J651" s="89">
        <f t="shared" si="374"/>
        <v>0.22481000000000001</v>
      </c>
      <c r="K651" s="89">
        <f t="shared" si="374"/>
        <v>0.38563999999999998</v>
      </c>
      <c r="L651" s="89">
        <f t="shared" si="374"/>
        <v>0.19611000000000001</v>
      </c>
      <c r="M651" s="89">
        <f t="shared" si="374"/>
        <v>5.1339999999999997E-2</v>
      </c>
      <c r="N651" s="89">
        <f t="shared" si="374"/>
        <v>0</v>
      </c>
      <c r="O651" s="89">
        <f t="shared" si="374"/>
        <v>0</v>
      </c>
      <c r="P651" s="89">
        <f t="shared" si="374"/>
        <v>4.496E-2</v>
      </c>
      <c r="Q651" s="89">
        <f t="shared" si="374"/>
        <v>5.305E-2</v>
      </c>
      <c r="R651" s="89">
        <f t="shared" si="374"/>
        <v>3.3840000000000002E-2</v>
      </c>
      <c r="S651" s="89">
        <f t="shared" si="374"/>
        <v>4.3540000000000002E-2</v>
      </c>
      <c r="T651" s="89">
        <f t="shared" si="374"/>
        <v>4.2169999999999999E-2</v>
      </c>
      <c r="U651" s="89">
        <f t="shared" si="374"/>
        <v>8.5430000000000006E-2</v>
      </c>
      <c r="V651" s="89">
        <f t="shared" si="374"/>
        <v>0.16843</v>
      </c>
      <c r="W651" s="89">
        <f t="shared" si="374"/>
        <v>8.8480000000000003E-2</v>
      </c>
      <c r="X651" s="89">
        <f t="shared" si="374"/>
        <v>0</v>
      </c>
      <c r="Y651" s="89">
        <f t="shared" si="374"/>
        <v>0</v>
      </c>
      <c r="Z651" s="89">
        <f t="shared" si="374"/>
        <v>0</v>
      </c>
      <c r="AA651" s="89">
        <f t="shared" si="374"/>
        <v>0</v>
      </c>
    </row>
    <row r="652" spans="1:27" ht="12.75" customHeight="1" outlineLevel="1" x14ac:dyDescent="0.2">
      <c r="A652" s="97" t="s">
        <v>2977</v>
      </c>
      <c r="B652" s="63" t="s">
        <v>242</v>
      </c>
      <c r="C652" s="43" t="s">
        <v>79</v>
      </c>
      <c r="D652" s="44">
        <v>0</v>
      </c>
      <c r="E652" s="44">
        <v>0</v>
      </c>
      <c r="F652" s="44">
        <v>0</v>
      </c>
      <c r="G652" s="44">
        <v>0</v>
      </c>
      <c r="H652" s="44">
        <v>0</v>
      </c>
      <c r="I652" s="44">
        <v>39.96</v>
      </c>
      <c r="J652" s="44">
        <v>224.81</v>
      </c>
      <c r="K652" s="44">
        <v>385.64</v>
      </c>
      <c r="L652" s="44">
        <v>196.11</v>
      </c>
      <c r="M652" s="44">
        <v>51.34</v>
      </c>
      <c r="N652" s="44">
        <v>0</v>
      </c>
      <c r="O652" s="44">
        <v>0</v>
      </c>
      <c r="P652" s="44">
        <v>44.96</v>
      </c>
      <c r="Q652" s="44">
        <v>53.05</v>
      </c>
      <c r="R652" s="44">
        <v>33.840000000000003</v>
      </c>
      <c r="S652" s="44">
        <v>43.54</v>
      </c>
      <c r="T652" s="44">
        <v>42.17</v>
      </c>
      <c r="U652" s="44">
        <v>85.43</v>
      </c>
      <c r="V652" s="44">
        <v>168.43</v>
      </c>
      <c r="W652" s="44">
        <v>88.48</v>
      </c>
      <c r="X652" s="44">
        <v>0</v>
      </c>
      <c r="Y652" s="44">
        <v>0</v>
      </c>
      <c r="Z652" s="44">
        <v>0</v>
      </c>
      <c r="AA652" s="44">
        <v>0</v>
      </c>
    </row>
    <row r="653" spans="1:27" x14ac:dyDescent="0.2">
      <c r="A653" s="96" t="s">
        <v>2978</v>
      </c>
      <c r="B653" s="28" t="str">
        <f>"16"&amp;"."&amp;$B$777&amp;"."&amp;$B$778</f>
        <v>16.04.2024</v>
      </c>
      <c r="C653" s="88" t="s">
        <v>76</v>
      </c>
      <c r="D653" s="89">
        <f>ROUND((D654)/1000,5)</f>
        <v>0</v>
      </c>
      <c r="E653" s="89">
        <f t="shared" ref="E653:AA653" si="375">ROUND((E654)/1000,5)</f>
        <v>0</v>
      </c>
      <c r="F653" s="89">
        <f t="shared" si="375"/>
        <v>0</v>
      </c>
      <c r="G653" s="89">
        <f t="shared" si="375"/>
        <v>0</v>
      </c>
      <c r="H653" s="89">
        <f t="shared" si="375"/>
        <v>2.6509999999999999E-2</v>
      </c>
      <c r="I653" s="89">
        <f t="shared" si="375"/>
        <v>0.10878</v>
      </c>
      <c r="J653" s="89">
        <f t="shared" si="375"/>
        <v>0.19039</v>
      </c>
      <c r="K653" s="89">
        <f t="shared" si="375"/>
        <v>0.40708</v>
      </c>
      <c r="L653" s="89">
        <f t="shared" si="375"/>
        <v>0.19550999999999999</v>
      </c>
      <c r="M653" s="89">
        <f t="shared" si="375"/>
        <v>7.0709999999999995E-2</v>
      </c>
      <c r="N653" s="89">
        <f t="shared" si="375"/>
        <v>2.5500000000000002E-3</v>
      </c>
      <c r="O653" s="89">
        <f t="shared" si="375"/>
        <v>0</v>
      </c>
      <c r="P653" s="89">
        <f t="shared" si="375"/>
        <v>1.3500000000000001E-3</v>
      </c>
      <c r="Q653" s="89">
        <f t="shared" si="375"/>
        <v>0</v>
      </c>
      <c r="R653" s="89">
        <f t="shared" si="375"/>
        <v>0</v>
      </c>
      <c r="S653" s="89">
        <f t="shared" si="375"/>
        <v>8.4799999999999997E-3</v>
      </c>
      <c r="T653" s="89">
        <f t="shared" si="375"/>
        <v>0</v>
      </c>
      <c r="U653" s="89">
        <f t="shared" si="375"/>
        <v>4.4549999999999999E-2</v>
      </c>
      <c r="V653" s="89">
        <f t="shared" si="375"/>
        <v>7.7329999999999996E-2</v>
      </c>
      <c r="W653" s="89">
        <f t="shared" si="375"/>
        <v>9.1200000000000003E-2</v>
      </c>
      <c r="X653" s="89">
        <f t="shared" si="375"/>
        <v>0</v>
      </c>
      <c r="Y653" s="89">
        <f t="shared" si="375"/>
        <v>0</v>
      </c>
      <c r="Z653" s="89">
        <f t="shared" si="375"/>
        <v>0</v>
      </c>
      <c r="AA653" s="89">
        <f t="shared" si="375"/>
        <v>0</v>
      </c>
    </row>
    <row r="654" spans="1:27" ht="12.75" customHeight="1" outlineLevel="1" x14ac:dyDescent="0.2">
      <c r="A654" s="97" t="s">
        <v>2979</v>
      </c>
      <c r="B654" s="63" t="s">
        <v>242</v>
      </c>
      <c r="C654" s="43" t="s">
        <v>79</v>
      </c>
      <c r="D654" s="44">
        <v>0</v>
      </c>
      <c r="E654" s="44">
        <v>0</v>
      </c>
      <c r="F654" s="44">
        <v>0</v>
      </c>
      <c r="G654" s="44">
        <v>0</v>
      </c>
      <c r="H654" s="44">
        <v>26.51</v>
      </c>
      <c r="I654" s="44">
        <v>108.78</v>
      </c>
      <c r="J654" s="44">
        <v>190.39</v>
      </c>
      <c r="K654" s="44">
        <v>407.08</v>
      </c>
      <c r="L654" s="44">
        <v>195.51</v>
      </c>
      <c r="M654" s="44">
        <v>70.709999999999994</v>
      </c>
      <c r="N654" s="44">
        <v>2.5499999999999998</v>
      </c>
      <c r="O654" s="44">
        <v>0</v>
      </c>
      <c r="P654" s="44">
        <v>1.35</v>
      </c>
      <c r="Q654" s="44">
        <v>0</v>
      </c>
      <c r="R654" s="44">
        <v>0</v>
      </c>
      <c r="S654" s="44">
        <v>8.48</v>
      </c>
      <c r="T654" s="44">
        <v>0</v>
      </c>
      <c r="U654" s="44">
        <v>44.55</v>
      </c>
      <c r="V654" s="44">
        <v>77.33</v>
      </c>
      <c r="W654" s="44">
        <v>91.2</v>
      </c>
      <c r="X654" s="44">
        <v>0</v>
      </c>
      <c r="Y654" s="44">
        <v>0</v>
      </c>
      <c r="Z654" s="44">
        <v>0</v>
      </c>
      <c r="AA654" s="44">
        <v>0</v>
      </c>
    </row>
    <row r="655" spans="1:27" x14ac:dyDescent="0.2">
      <c r="A655" s="96" t="s">
        <v>2980</v>
      </c>
      <c r="B655" s="28" t="str">
        <f>"17"&amp;"."&amp;$B$777&amp;"."&amp;$B$778</f>
        <v>17.04.2024</v>
      </c>
      <c r="C655" s="88" t="s">
        <v>76</v>
      </c>
      <c r="D655" s="89">
        <f>ROUND((D656)/1000,5)</f>
        <v>0</v>
      </c>
      <c r="E655" s="89">
        <f t="shared" ref="E655:AA655" si="376">ROUND((E656)/1000,5)</f>
        <v>0</v>
      </c>
      <c r="F655" s="89">
        <f t="shared" si="376"/>
        <v>0</v>
      </c>
      <c r="G655" s="89">
        <f t="shared" si="376"/>
        <v>0</v>
      </c>
      <c r="H655" s="89">
        <f t="shared" si="376"/>
        <v>0</v>
      </c>
      <c r="I655" s="89">
        <f t="shared" si="376"/>
        <v>7.4929999999999997E-2</v>
      </c>
      <c r="J655" s="89">
        <f t="shared" si="376"/>
        <v>0.19769</v>
      </c>
      <c r="K655" s="89">
        <f t="shared" si="376"/>
        <v>0.31337999999999999</v>
      </c>
      <c r="L655" s="89">
        <f t="shared" si="376"/>
        <v>0.17480999999999999</v>
      </c>
      <c r="M655" s="89">
        <f t="shared" si="376"/>
        <v>4.4979999999999999E-2</v>
      </c>
      <c r="N655" s="89">
        <f t="shared" si="376"/>
        <v>1.0149999999999999E-2</v>
      </c>
      <c r="O655" s="89">
        <f t="shared" si="376"/>
        <v>2.1680000000000001E-2</v>
      </c>
      <c r="P655" s="89">
        <f t="shared" si="376"/>
        <v>1.9689999999999999E-2</v>
      </c>
      <c r="Q655" s="89">
        <f t="shared" si="376"/>
        <v>1.082E-2</v>
      </c>
      <c r="R655" s="89">
        <f t="shared" si="376"/>
        <v>2.6120000000000001E-2</v>
      </c>
      <c r="S655" s="89">
        <f t="shared" si="376"/>
        <v>6.9389999999999993E-2</v>
      </c>
      <c r="T655" s="89">
        <f t="shared" si="376"/>
        <v>0.11641</v>
      </c>
      <c r="U655" s="89">
        <f t="shared" si="376"/>
        <v>0.22295999999999999</v>
      </c>
      <c r="V655" s="89">
        <f t="shared" si="376"/>
        <v>0.15135000000000001</v>
      </c>
      <c r="W655" s="89">
        <f t="shared" si="376"/>
        <v>7.238E-2</v>
      </c>
      <c r="X655" s="89">
        <f t="shared" si="376"/>
        <v>9.8500000000000004E-2</v>
      </c>
      <c r="Y655" s="89">
        <f t="shared" si="376"/>
        <v>0</v>
      </c>
      <c r="Z655" s="89">
        <f t="shared" si="376"/>
        <v>0</v>
      </c>
      <c r="AA655" s="89">
        <f t="shared" si="376"/>
        <v>0</v>
      </c>
    </row>
    <row r="656" spans="1:27" ht="12.75" customHeight="1" outlineLevel="1" x14ac:dyDescent="0.2">
      <c r="A656" s="97" t="s">
        <v>2981</v>
      </c>
      <c r="B656" s="63" t="s">
        <v>242</v>
      </c>
      <c r="C656" s="43" t="s">
        <v>79</v>
      </c>
      <c r="D656" s="44">
        <v>0</v>
      </c>
      <c r="E656" s="44">
        <v>0</v>
      </c>
      <c r="F656" s="44">
        <v>0</v>
      </c>
      <c r="G656" s="44">
        <v>0</v>
      </c>
      <c r="H656" s="44">
        <v>0</v>
      </c>
      <c r="I656" s="44">
        <v>74.930000000000007</v>
      </c>
      <c r="J656" s="44">
        <v>197.69</v>
      </c>
      <c r="K656" s="44">
        <v>313.38</v>
      </c>
      <c r="L656" s="44">
        <v>174.81</v>
      </c>
      <c r="M656" s="44">
        <v>44.98</v>
      </c>
      <c r="N656" s="44">
        <v>10.15</v>
      </c>
      <c r="O656" s="44">
        <v>21.68</v>
      </c>
      <c r="P656" s="44">
        <v>19.690000000000001</v>
      </c>
      <c r="Q656" s="44">
        <v>10.82</v>
      </c>
      <c r="R656" s="44">
        <v>26.12</v>
      </c>
      <c r="S656" s="44">
        <v>69.39</v>
      </c>
      <c r="T656" s="44">
        <v>116.41</v>
      </c>
      <c r="U656" s="44">
        <v>222.96</v>
      </c>
      <c r="V656" s="44">
        <v>151.35</v>
      </c>
      <c r="W656" s="44">
        <v>72.38</v>
      </c>
      <c r="X656" s="44">
        <v>98.5</v>
      </c>
      <c r="Y656" s="44">
        <v>0</v>
      </c>
      <c r="Z656" s="44">
        <v>0</v>
      </c>
      <c r="AA656" s="44">
        <v>0</v>
      </c>
    </row>
    <row r="657" spans="1:27" x14ac:dyDescent="0.2">
      <c r="A657" s="96" t="s">
        <v>2982</v>
      </c>
      <c r="B657" s="28" t="str">
        <f>"18"&amp;"."&amp;$B$777&amp;"."&amp;$B$778</f>
        <v>18.04.2024</v>
      </c>
      <c r="C657" s="88" t="s">
        <v>76</v>
      </c>
      <c r="D657" s="89">
        <f>ROUND((D658)/1000,5)</f>
        <v>0</v>
      </c>
      <c r="E657" s="89">
        <f t="shared" ref="E657:AA657" si="377">ROUND((E658)/1000,5)</f>
        <v>0</v>
      </c>
      <c r="F657" s="89">
        <f t="shared" si="377"/>
        <v>0</v>
      </c>
      <c r="G657" s="89">
        <f t="shared" si="377"/>
        <v>0</v>
      </c>
      <c r="H657" s="89">
        <f t="shared" si="377"/>
        <v>0</v>
      </c>
      <c r="I657" s="89">
        <f t="shared" si="377"/>
        <v>4.2220000000000001E-2</v>
      </c>
      <c r="J657" s="89">
        <f t="shared" si="377"/>
        <v>0.23122000000000001</v>
      </c>
      <c r="K657" s="89">
        <f t="shared" si="377"/>
        <v>0.38823000000000002</v>
      </c>
      <c r="L657" s="89">
        <f t="shared" si="377"/>
        <v>0.22348000000000001</v>
      </c>
      <c r="M657" s="89">
        <f t="shared" si="377"/>
        <v>0.125</v>
      </c>
      <c r="N657" s="89">
        <f t="shared" si="377"/>
        <v>4.5710000000000001E-2</v>
      </c>
      <c r="O657" s="89">
        <f t="shared" si="377"/>
        <v>1.37E-2</v>
      </c>
      <c r="P657" s="89">
        <f t="shared" si="377"/>
        <v>4.6899999999999997E-3</v>
      </c>
      <c r="Q657" s="89">
        <f t="shared" si="377"/>
        <v>9.2829999999999996E-2</v>
      </c>
      <c r="R657" s="89">
        <f t="shared" si="377"/>
        <v>0.13452</v>
      </c>
      <c r="S657" s="89">
        <f t="shared" si="377"/>
        <v>0.19624</v>
      </c>
      <c r="T657" s="89">
        <f t="shared" si="377"/>
        <v>0.23619999999999999</v>
      </c>
      <c r="U657" s="89">
        <f t="shared" si="377"/>
        <v>0.28982999999999998</v>
      </c>
      <c r="V657" s="89">
        <f t="shared" si="377"/>
        <v>0.23027</v>
      </c>
      <c r="W657" s="89">
        <f t="shared" si="377"/>
        <v>0.21193999999999999</v>
      </c>
      <c r="X657" s="89">
        <f t="shared" si="377"/>
        <v>0.20129</v>
      </c>
      <c r="Y657" s="89">
        <f t="shared" si="377"/>
        <v>3.16E-3</v>
      </c>
      <c r="Z657" s="89">
        <f t="shared" si="377"/>
        <v>0</v>
      </c>
      <c r="AA657" s="89">
        <f t="shared" si="377"/>
        <v>0</v>
      </c>
    </row>
    <row r="658" spans="1:27" ht="12.75" customHeight="1" outlineLevel="1" x14ac:dyDescent="0.2">
      <c r="A658" s="97" t="s">
        <v>2983</v>
      </c>
      <c r="B658" s="63" t="s">
        <v>242</v>
      </c>
      <c r="C658" s="43" t="s">
        <v>79</v>
      </c>
      <c r="D658" s="44">
        <v>0</v>
      </c>
      <c r="E658" s="44">
        <v>0</v>
      </c>
      <c r="F658" s="44">
        <v>0</v>
      </c>
      <c r="G658" s="44">
        <v>0</v>
      </c>
      <c r="H658" s="44">
        <v>0</v>
      </c>
      <c r="I658" s="44">
        <v>42.22</v>
      </c>
      <c r="J658" s="44">
        <v>231.22</v>
      </c>
      <c r="K658" s="44">
        <v>388.23</v>
      </c>
      <c r="L658" s="44">
        <v>223.48</v>
      </c>
      <c r="M658" s="44">
        <v>125</v>
      </c>
      <c r="N658" s="44">
        <v>45.71</v>
      </c>
      <c r="O658" s="44">
        <v>13.7</v>
      </c>
      <c r="P658" s="44">
        <v>4.6900000000000004</v>
      </c>
      <c r="Q658" s="44">
        <v>92.83</v>
      </c>
      <c r="R658" s="44">
        <v>134.52000000000001</v>
      </c>
      <c r="S658" s="44">
        <v>196.24</v>
      </c>
      <c r="T658" s="44">
        <v>236.2</v>
      </c>
      <c r="U658" s="44">
        <v>289.83</v>
      </c>
      <c r="V658" s="44">
        <v>230.27</v>
      </c>
      <c r="W658" s="44">
        <v>211.94</v>
      </c>
      <c r="X658" s="44">
        <v>201.29</v>
      </c>
      <c r="Y658" s="44">
        <v>3.16</v>
      </c>
      <c r="Z658" s="44">
        <v>0</v>
      </c>
      <c r="AA658" s="44">
        <v>0</v>
      </c>
    </row>
    <row r="659" spans="1:27" x14ac:dyDescent="0.2">
      <c r="A659" s="96" t="s">
        <v>2984</v>
      </c>
      <c r="B659" s="28" t="str">
        <f>"19"&amp;"."&amp;$B$777&amp;"."&amp;$B$778</f>
        <v>19.04.2024</v>
      </c>
      <c r="C659" s="88" t="s">
        <v>76</v>
      </c>
      <c r="D659" s="89">
        <f>ROUND((D660)/1000,5)</f>
        <v>3.542E-2</v>
      </c>
      <c r="E659" s="89">
        <f t="shared" ref="E659:AA659" si="378">ROUND((E660)/1000,5)</f>
        <v>3.9350000000000003E-2</v>
      </c>
      <c r="F659" s="89">
        <f t="shared" si="378"/>
        <v>1.4109999999999999E-2</v>
      </c>
      <c r="G659" s="89">
        <f t="shared" si="378"/>
        <v>7.1629999999999999E-2</v>
      </c>
      <c r="H659" s="89">
        <f t="shared" si="378"/>
        <v>0.13888</v>
      </c>
      <c r="I659" s="89">
        <f t="shared" si="378"/>
        <v>0.18584999999999999</v>
      </c>
      <c r="J659" s="89">
        <f t="shared" si="378"/>
        <v>0.31974999999999998</v>
      </c>
      <c r="K659" s="89">
        <f t="shared" si="378"/>
        <v>0.51366000000000001</v>
      </c>
      <c r="L659" s="89">
        <f t="shared" si="378"/>
        <v>0.29370000000000002</v>
      </c>
      <c r="M659" s="89">
        <f t="shared" si="378"/>
        <v>0.24554000000000001</v>
      </c>
      <c r="N659" s="89">
        <f t="shared" si="378"/>
        <v>0.20208999999999999</v>
      </c>
      <c r="O659" s="89">
        <f t="shared" si="378"/>
        <v>0.33800000000000002</v>
      </c>
      <c r="P659" s="89">
        <f t="shared" si="378"/>
        <v>0.56064000000000003</v>
      </c>
      <c r="Q659" s="89">
        <f t="shared" si="378"/>
        <v>0.34267999999999998</v>
      </c>
      <c r="R659" s="89">
        <f t="shared" si="378"/>
        <v>0.39589000000000002</v>
      </c>
      <c r="S659" s="89">
        <f t="shared" si="378"/>
        <v>0.34656999999999999</v>
      </c>
      <c r="T659" s="89">
        <f t="shared" si="378"/>
        <v>0.28944999999999999</v>
      </c>
      <c r="U659" s="89">
        <f t="shared" si="378"/>
        <v>8.1619999999999998E-2</v>
      </c>
      <c r="V659" s="89">
        <f t="shared" si="378"/>
        <v>3.092E-2</v>
      </c>
      <c r="W659" s="89">
        <f t="shared" si="378"/>
        <v>0.13594999999999999</v>
      </c>
      <c r="X659" s="89">
        <f t="shared" si="378"/>
        <v>0.10842</v>
      </c>
      <c r="Y659" s="89">
        <f t="shared" si="378"/>
        <v>0</v>
      </c>
      <c r="Z659" s="89">
        <f t="shared" si="378"/>
        <v>0</v>
      </c>
      <c r="AA659" s="89">
        <f t="shared" si="378"/>
        <v>0</v>
      </c>
    </row>
    <row r="660" spans="1:27" ht="12.75" customHeight="1" outlineLevel="1" x14ac:dyDescent="0.2">
      <c r="A660" s="97" t="s">
        <v>2985</v>
      </c>
      <c r="B660" s="63" t="s">
        <v>242</v>
      </c>
      <c r="C660" s="43" t="s">
        <v>79</v>
      </c>
      <c r="D660" s="44">
        <v>35.42</v>
      </c>
      <c r="E660" s="44">
        <v>39.35</v>
      </c>
      <c r="F660" s="44">
        <v>14.11</v>
      </c>
      <c r="G660" s="44">
        <v>71.63</v>
      </c>
      <c r="H660" s="44">
        <v>138.88</v>
      </c>
      <c r="I660" s="44">
        <v>185.85</v>
      </c>
      <c r="J660" s="44">
        <v>319.75</v>
      </c>
      <c r="K660" s="44">
        <v>513.66</v>
      </c>
      <c r="L660" s="44">
        <v>293.7</v>
      </c>
      <c r="M660" s="44">
        <v>245.54</v>
      </c>
      <c r="N660" s="44">
        <v>202.09</v>
      </c>
      <c r="O660" s="44">
        <v>338</v>
      </c>
      <c r="P660" s="44">
        <v>560.64</v>
      </c>
      <c r="Q660" s="44">
        <v>342.68</v>
      </c>
      <c r="R660" s="44">
        <v>395.89</v>
      </c>
      <c r="S660" s="44">
        <v>346.57</v>
      </c>
      <c r="T660" s="44">
        <v>289.45</v>
      </c>
      <c r="U660" s="44">
        <v>81.62</v>
      </c>
      <c r="V660" s="44">
        <v>30.92</v>
      </c>
      <c r="W660" s="44">
        <v>135.94999999999999</v>
      </c>
      <c r="X660" s="44">
        <v>108.42</v>
      </c>
      <c r="Y660" s="44">
        <v>0</v>
      </c>
      <c r="Z660" s="44">
        <v>0</v>
      </c>
      <c r="AA660" s="44">
        <v>0</v>
      </c>
    </row>
    <row r="661" spans="1:27" x14ac:dyDescent="0.2">
      <c r="A661" s="96" t="s">
        <v>2986</v>
      </c>
      <c r="B661" s="28" t="str">
        <f>"20"&amp;"."&amp;$B$777&amp;"."&amp;$B$778</f>
        <v>20.04.2024</v>
      </c>
      <c r="C661" s="88" t="s">
        <v>76</v>
      </c>
      <c r="D661" s="89">
        <f>ROUND((D662)/1000,5)</f>
        <v>0</v>
      </c>
      <c r="E661" s="89">
        <f t="shared" ref="E661:AA661" si="379">ROUND((E662)/1000,5)</f>
        <v>0</v>
      </c>
      <c r="F661" s="89">
        <f t="shared" si="379"/>
        <v>0</v>
      </c>
      <c r="G661" s="89">
        <f t="shared" si="379"/>
        <v>0</v>
      </c>
      <c r="H661" s="89">
        <f t="shared" si="379"/>
        <v>4.7099999999999998E-3</v>
      </c>
      <c r="I661" s="89">
        <f t="shared" si="379"/>
        <v>3.8999999999999999E-4</v>
      </c>
      <c r="J661" s="89">
        <f t="shared" si="379"/>
        <v>0</v>
      </c>
      <c r="K661" s="89">
        <f t="shared" si="379"/>
        <v>0.20995</v>
      </c>
      <c r="L661" s="89">
        <f t="shared" si="379"/>
        <v>0.58816999999999997</v>
      </c>
      <c r="M661" s="89">
        <f t="shared" si="379"/>
        <v>0.57881000000000005</v>
      </c>
      <c r="N661" s="89">
        <f t="shared" si="379"/>
        <v>0.47215000000000001</v>
      </c>
      <c r="O661" s="89">
        <f t="shared" si="379"/>
        <v>0.44996999999999998</v>
      </c>
      <c r="P661" s="89">
        <f t="shared" si="379"/>
        <v>0.51990000000000003</v>
      </c>
      <c r="Q661" s="89">
        <f t="shared" si="379"/>
        <v>0.62173</v>
      </c>
      <c r="R661" s="89">
        <f t="shared" si="379"/>
        <v>0.48781000000000002</v>
      </c>
      <c r="S661" s="89">
        <f t="shared" si="379"/>
        <v>0.34710000000000002</v>
      </c>
      <c r="T661" s="89">
        <f t="shared" si="379"/>
        <v>0.37014000000000002</v>
      </c>
      <c r="U661" s="89">
        <f t="shared" si="379"/>
        <v>0.10961</v>
      </c>
      <c r="V661" s="89">
        <f t="shared" si="379"/>
        <v>0.10974</v>
      </c>
      <c r="W661" s="89">
        <f t="shared" si="379"/>
        <v>2.5409999999999999E-2</v>
      </c>
      <c r="X661" s="89">
        <f t="shared" si="379"/>
        <v>0.28423999999999999</v>
      </c>
      <c r="Y661" s="89">
        <f t="shared" si="379"/>
        <v>0</v>
      </c>
      <c r="Z661" s="89">
        <f t="shared" si="379"/>
        <v>0</v>
      </c>
      <c r="AA661" s="89">
        <f t="shared" si="379"/>
        <v>0</v>
      </c>
    </row>
    <row r="662" spans="1:27" ht="12.75" customHeight="1" outlineLevel="1" x14ac:dyDescent="0.2">
      <c r="A662" s="97" t="s">
        <v>2987</v>
      </c>
      <c r="B662" s="63" t="s">
        <v>242</v>
      </c>
      <c r="C662" s="43" t="s">
        <v>79</v>
      </c>
      <c r="D662" s="44">
        <v>0</v>
      </c>
      <c r="E662" s="44">
        <v>0</v>
      </c>
      <c r="F662" s="44">
        <v>0</v>
      </c>
      <c r="G662" s="44">
        <v>0</v>
      </c>
      <c r="H662" s="44">
        <v>4.71</v>
      </c>
      <c r="I662" s="44">
        <v>0.39</v>
      </c>
      <c r="J662" s="44">
        <v>0</v>
      </c>
      <c r="K662" s="44">
        <v>209.95</v>
      </c>
      <c r="L662" s="44">
        <v>588.16999999999996</v>
      </c>
      <c r="M662" s="44">
        <v>578.80999999999995</v>
      </c>
      <c r="N662" s="44">
        <v>472.15</v>
      </c>
      <c r="O662" s="44">
        <v>449.97</v>
      </c>
      <c r="P662" s="44">
        <v>519.9</v>
      </c>
      <c r="Q662" s="44">
        <v>621.73</v>
      </c>
      <c r="R662" s="44">
        <v>487.81</v>
      </c>
      <c r="S662" s="44">
        <v>347.1</v>
      </c>
      <c r="T662" s="44">
        <v>370.14</v>
      </c>
      <c r="U662" s="44">
        <v>109.61</v>
      </c>
      <c r="V662" s="44">
        <v>109.74</v>
      </c>
      <c r="W662" s="44">
        <v>25.41</v>
      </c>
      <c r="X662" s="44">
        <v>284.24</v>
      </c>
      <c r="Y662" s="44">
        <v>0</v>
      </c>
      <c r="Z662" s="44">
        <v>0</v>
      </c>
      <c r="AA662" s="44">
        <v>0</v>
      </c>
    </row>
    <row r="663" spans="1:27" x14ac:dyDescent="0.2">
      <c r="A663" s="96" t="s">
        <v>2988</v>
      </c>
      <c r="B663" s="28" t="str">
        <f>"21"&amp;"."&amp;$B$777&amp;"."&amp;$B$778</f>
        <v>21.04.2024</v>
      </c>
      <c r="C663" s="88" t="s">
        <v>76</v>
      </c>
      <c r="D663" s="89">
        <f>ROUND((D664)/1000,5)</f>
        <v>0</v>
      </c>
      <c r="E663" s="89">
        <f t="shared" ref="E663:AA663" si="380">ROUND((E664)/1000,5)</f>
        <v>0</v>
      </c>
      <c r="F663" s="89">
        <f t="shared" si="380"/>
        <v>0</v>
      </c>
      <c r="G663" s="89">
        <f t="shared" si="380"/>
        <v>0</v>
      </c>
      <c r="H663" s="89">
        <f t="shared" si="380"/>
        <v>0</v>
      </c>
      <c r="I663" s="89">
        <f t="shared" si="380"/>
        <v>0</v>
      </c>
      <c r="J663" s="89">
        <f t="shared" si="380"/>
        <v>0</v>
      </c>
      <c r="K663" s="89">
        <f t="shared" si="380"/>
        <v>0</v>
      </c>
      <c r="L663" s="89">
        <f t="shared" si="380"/>
        <v>0.1104</v>
      </c>
      <c r="M663" s="89">
        <f t="shared" si="380"/>
        <v>3.5180000000000003E-2</v>
      </c>
      <c r="N663" s="89">
        <f t="shared" si="380"/>
        <v>8.2849999999999993E-2</v>
      </c>
      <c r="O663" s="89">
        <f t="shared" si="380"/>
        <v>6.3979999999999995E-2</v>
      </c>
      <c r="P663" s="89">
        <f t="shared" si="380"/>
        <v>0</v>
      </c>
      <c r="Q663" s="89">
        <f t="shared" si="380"/>
        <v>0</v>
      </c>
      <c r="R663" s="89">
        <f t="shared" si="380"/>
        <v>0</v>
      </c>
      <c r="S663" s="89">
        <f t="shared" si="380"/>
        <v>0</v>
      </c>
      <c r="T663" s="89">
        <f t="shared" si="380"/>
        <v>0</v>
      </c>
      <c r="U663" s="89">
        <f t="shared" si="380"/>
        <v>0</v>
      </c>
      <c r="V663" s="89">
        <f t="shared" si="380"/>
        <v>0</v>
      </c>
      <c r="W663" s="89">
        <f t="shared" si="380"/>
        <v>0</v>
      </c>
      <c r="X663" s="89">
        <f t="shared" si="380"/>
        <v>0</v>
      </c>
      <c r="Y663" s="89">
        <f t="shared" si="380"/>
        <v>0</v>
      </c>
      <c r="Z663" s="89">
        <f t="shared" si="380"/>
        <v>0</v>
      </c>
      <c r="AA663" s="89">
        <f t="shared" si="380"/>
        <v>0</v>
      </c>
    </row>
    <row r="664" spans="1:27" ht="12.75" customHeight="1" outlineLevel="1" x14ac:dyDescent="0.2">
      <c r="A664" s="97" t="s">
        <v>2989</v>
      </c>
      <c r="B664" s="63" t="s">
        <v>242</v>
      </c>
      <c r="C664" s="43" t="s">
        <v>79</v>
      </c>
      <c r="D664" s="44">
        <v>0</v>
      </c>
      <c r="E664" s="44">
        <v>0</v>
      </c>
      <c r="F664" s="44">
        <v>0</v>
      </c>
      <c r="G664" s="44">
        <v>0</v>
      </c>
      <c r="H664" s="44">
        <v>0</v>
      </c>
      <c r="I664" s="44">
        <v>0</v>
      </c>
      <c r="J664" s="44">
        <v>0</v>
      </c>
      <c r="K664" s="44">
        <v>0</v>
      </c>
      <c r="L664" s="44">
        <v>110.4</v>
      </c>
      <c r="M664" s="44">
        <v>35.18</v>
      </c>
      <c r="N664" s="44">
        <v>82.85</v>
      </c>
      <c r="O664" s="44">
        <v>63.98</v>
      </c>
      <c r="P664" s="44">
        <v>0</v>
      </c>
      <c r="Q664" s="44">
        <v>0</v>
      </c>
      <c r="R664" s="44">
        <v>0</v>
      </c>
      <c r="S664" s="44">
        <v>0</v>
      </c>
      <c r="T664" s="44">
        <v>0</v>
      </c>
      <c r="U664" s="44">
        <v>0</v>
      </c>
      <c r="V664" s="44">
        <v>0</v>
      </c>
      <c r="W664" s="44">
        <v>0</v>
      </c>
      <c r="X664" s="44">
        <v>0</v>
      </c>
      <c r="Y664" s="44">
        <v>0</v>
      </c>
      <c r="Z664" s="44">
        <v>0</v>
      </c>
      <c r="AA664" s="44">
        <v>0</v>
      </c>
    </row>
    <row r="665" spans="1:27" x14ac:dyDescent="0.2">
      <c r="A665" s="96" t="s">
        <v>2990</v>
      </c>
      <c r="B665" s="28" t="str">
        <f>"22"&amp;"."&amp;$B$777&amp;"."&amp;$B$778</f>
        <v>22.04.2024</v>
      </c>
      <c r="C665" s="88" t="s">
        <v>76</v>
      </c>
      <c r="D665" s="89">
        <f>ROUND((D666)/1000,5)</f>
        <v>0</v>
      </c>
      <c r="E665" s="89">
        <f t="shared" ref="E665:AA665" si="381">ROUND((E666)/1000,5)</f>
        <v>0</v>
      </c>
      <c r="F665" s="89">
        <f t="shared" si="381"/>
        <v>0</v>
      </c>
      <c r="G665" s="89">
        <f t="shared" si="381"/>
        <v>0</v>
      </c>
      <c r="H665" s="89">
        <f t="shared" si="381"/>
        <v>0</v>
      </c>
      <c r="I665" s="89">
        <f t="shared" si="381"/>
        <v>0</v>
      </c>
      <c r="J665" s="89">
        <f t="shared" si="381"/>
        <v>0.21103</v>
      </c>
      <c r="K665" s="89">
        <f t="shared" si="381"/>
        <v>5.5199999999999999E-2</v>
      </c>
      <c r="L665" s="89">
        <f t="shared" si="381"/>
        <v>0.25546000000000002</v>
      </c>
      <c r="M665" s="89">
        <f t="shared" si="381"/>
        <v>2.4559999999999998E-2</v>
      </c>
      <c r="N665" s="89">
        <f t="shared" si="381"/>
        <v>0</v>
      </c>
      <c r="O665" s="89">
        <f t="shared" si="381"/>
        <v>0</v>
      </c>
      <c r="P665" s="89">
        <f t="shared" si="381"/>
        <v>0</v>
      </c>
      <c r="Q665" s="89">
        <f t="shared" si="381"/>
        <v>9.0000000000000006E-5</v>
      </c>
      <c r="R665" s="89">
        <f t="shared" si="381"/>
        <v>0</v>
      </c>
      <c r="S665" s="89">
        <f t="shared" si="381"/>
        <v>1.4109999999999999E-2</v>
      </c>
      <c r="T665" s="89">
        <f t="shared" si="381"/>
        <v>0</v>
      </c>
      <c r="U665" s="89">
        <f t="shared" si="381"/>
        <v>0.19297</v>
      </c>
      <c r="V665" s="89">
        <f t="shared" si="381"/>
        <v>0.28362999999999999</v>
      </c>
      <c r="W665" s="89">
        <f t="shared" si="381"/>
        <v>0.12461</v>
      </c>
      <c r="X665" s="89">
        <f t="shared" si="381"/>
        <v>0</v>
      </c>
      <c r="Y665" s="89">
        <f t="shared" si="381"/>
        <v>0</v>
      </c>
      <c r="Z665" s="89">
        <f t="shared" si="381"/>
        <v>0</v>
      </c>
      <c r="AA665" s="89">
        <f t="shared" si="381"/>
        <v>0</v>
      </c>
    </row>
    <row r="666" spans="1:27" ht="12.75" customHeight="1" outlineLevel="1" x14ac:dyDescent="0.2">
      <c r="A666" s="97" t="s">
        <v>2991</v>
      </c>
      <c r="B666" s="63" t="s">
        <v>242</v>
      </c>
      <c r="C666" s="43" t="s">
        <v>79</v>
      </c>
      <c r="D666" s="44">
        <v>0</v>
      </c>
      <c r="E666" s="44">
        <v>0</v>
      </c>
      <c r="F666" s="44">
        <v>0</v>
      </c>
      <c r="G666" s="44">
        <v>0</v>
      </c>
      <c r="H666" s="44">
        <v>0</v>
      </c>
      <c r="I666" s="44">
        <v>0</v>
      </c>
      <c r="J666" s="44">
        <v>211.03</v>
      </c>
      <c r="K666" s="44">
        <v>55.2</v>
      </c>
      <c r="L666" s="44">
        <v>255.46</v>
      </c>
      <c r="M666" s="44">
        <v>24.56</v>
      </c>
      <c r="N666" s="44">
        <v>0</v>
      </c>
      <c r="O666" s="44">
        <v>0</v>
      </c>
      <c r="P666" s="44">
        <v>0</v>
      </c>
      <c r="Q666" s="44">
        <v>0.09</v>
      </c>
      <c r="R666" s="44">
        <v>0</v>
      </c>
      <c r="S666" s="44">
        <v>14.11</v>
      </c>
      <c r="T666" s="44">
        <v>0</v>
      </c>
      <c r="U666" s="44">
        <v>192.97</v>
      </c>
      <c r="V666" s="44">
        <v>283.63</v>
      </c>
      <c r="W666" s="44">
        <v>124.61</v>
      </c>
      <c r="X666" s="44">
        <v>0</v>
      </c>
      <c r="Y666" s="44">
        <v>0</v>
      </c>
      <c r="Z666" s="44">
        <v>0</v>
      </c>
      <c r="AA666" s="44">
        <v>0</v>
      </c>
    </row>
    <row r="667" spans="1:27" x14ac:dyDescent="0.2">
      <c r="A667" s="96" t="s">
        <v>2992</v>
      </c>
      <c r="B667" s="28" t="str">
        <f>"23"&amp;"."&amp;$B$777&amp;"."&amp;$B$778</f>
        <v>23.04.2024</v>
      </c>
      <c r="C667" s="88" t="s">
        <v>76</v>
      </c>
      <c r="D667" s="89">
        <f>ROUND((D668)/1000,5)</f>
        <v>0</v>
      </c>
      <c r="E667" s="89">
        <f t="shared" ref="E667:AA667" si="382">ROUND((E668)/1000,5)</f>
        <v>3.5249999999999997E-2</v>
      </c>
      <c r="F667" s="89">
        <f t="shared" si="382"/>
        <v>6.7040000000000002E-2</v>
      </c>
      <c r="G667" s="89">
        <f t="shared" si="382"/>
        <v>0.1027</v>
      </c>
      <c r="H667" s="89">
        <f t="shared" si="382"/>
        <v>3.7280000000000001E-2</v>
      </c>
      <c r="I667" s="89">
        <f t="shared" si="382"/>
        <v>9.7600000000000006E-2</v>
      </c>
      <c r="J667" s="89">
        <f t="shared" si="382"/>
        <v>0.17512</v>
      </c>
      <c r="K667" s="89">
        <f t="shared" si="382"/>
        <v>0.32462000000000002</v>
      </c>
      <c r="L667" s="89">
        <f t="shared" si="382"/>
        <v>0.32661000000000001</v>
      </c>
      <c r="M667" s="89">
        <f t="shared" si="382"/>
        <v>9.3399999999999997E-2</v>
      </c>
      <c r="N667" s="89">
        <f t="shared" si="382"/>
        <v>3.8059999999999997E-2</v>
      </c>
      <c r="O667" s="89">
        <f t="shared" si="382"/>
        <v>4.6999999999999999E-4</v>
      </c>
      <c r="P667" s="89">
        <f t="shared" si="382"/>
        <v>2.002E-2</v>
      </c>
      <c r="Q667" s="89">
        <f t="shared" si="382"/>
        <v>0</v>
      </c>
      <c r="R667" s="89">
        <f t="shared" si="382"/>
        <v>0</v>
      </c>
      <c r="S667" s="89">
        <f t="shared" si="382"/>
        <v>0</v>
      </c>
      <c r="T667" s="89">
        <f t="shared" si="382"/>
        <v>0</v>
      </c>
      <c r="U667" s="89">
        <f t="shared" si="382"/>
        <v>4.0000000000000003E-5</v>
      </c>
      <c r="V667" s="89">
        <f t="shared" si="382"/>
        <v>2.513E-2</v>
      </c>
      <c r="W667" s="89">
        <f t="shared" si="382"/>
        <v>2.2280000000000001E-2</v>
      </c>
      <c r="X667" s="89">
        <f t="shared" si="382"/>
        <v>0</v>
      </c>
      <c r="Y667" s="89">
        <f t="shared" si="382"/>
        <v>0</v>
      </c>
      <c r="Z667" s="89">
        <f t="shared" si="382"/>
        <v>0</v>
      </c>
      <c r="AA667" s="89">
        <f t="shared" si="382"/>
        <v>0</v>
      </c>
    </row>
    <row r="668" spans="1:27" ht="12.75" customHeight="1" outlineLevel="1" x14ac:dyDescent="0.2">
      <c r="A668" s="97" t="s">
        <v>2993</v>
      </c>
      <c r="B668" s="63" t="s">
        <v>242</v>
      </c>
      <c r="C668" s="43" t="s">
        <v>79</v>
      </c>
      <c r="D668" s="44">
        <v>0</v>
      </c>
      <c r="E668" s="44">
        <v>35.25</v>
      </c>
      <c r="F668" s="44">
        <v>67.040000000000006</v>
      </c>
      <c r="G668" s="44">
        <v>102.7</v>
      </c>
      <c r="H668" s="44">
        <v>37.28</v>
      </c>
      <c r="I668" s="44">
        <v>97.6</v>
      </c>
      <c r="J668" s="44">
        <v>175.12</v>
      </c>
      <c r="K668" s="44">
        <v>324.62</v>
      </c>
      <c r="L668" s="44">
        <v>326.61</v>
      </c>
      <c r="M668" s="44">
        <v>93.4</v>
      </c>
      <c r="N668" s="44">
        <v>38.06</v>
      </c>
      <c r="O668" s="44">
        <v>0.47</v>
      </c>
      <c r="P668" s="44">
        <v>20.02</v>
      </c>
      <c r="Q668" s="44">
        <v>0</v>
      </c>
      <c r="R668" s="44">
        <v>0</v>
      </c>
      <c r="S668" s="44">
        <v>0</v>
      </c>
      <c r="T668" s="44">
        <v>0</v>
      </c>
      <c r="U668" s="44">
        <v>0.04</v>
      </c>
      <c r="V668" s="44">
        <v>25.13</v>
      </c>
      <c r="W668" s="44">
        <v>22.28</v>
      </c>
      <c r="X668" s="44">
        <v>0</v>
      </c>
      <c r="Y668" s="44">
        <v>0</v>
      </c>
      <c r="Z668" s="44">
        <v>0</v>
      </c>
      <c r="AA668" s="44">
        <v>0</v>
      </c>
    </row>
    <row r="669" spans="1:27" x14ac:dyDescent="0.2">
      <c r="A669" s="96" t="s">
        <v>2994</v>
      </c>
      <c r="B669" s="28" t="str">
        <f>"24"&amp;"."&amp;$B$777&amp;"."&amp;$B$778</f>
        <v>24.04.2024</v>
      </c>
      <c r="C669" s="88" t="s">
        <v>76</v>
      </c>
      <c r="D669" s="89">
        <f>ROUND((D670)/1000,5)</f>
        <v>0</v>
      </c>
      <c r="E669" s="89">
        <f t="shared" ref="E669:AA669" si="383">ROUND((E670)/1000,5)</f>
        <v>0</v>
      </c>
      <c r="F669" s="89">
        <f t="shared" si="383"/>
        <v>0</v>
      </c>
      <c r="G669" s="89">
        <f t="shared" si="383"/>
        <v>0</v>
      </c>
      <c r="H669" s="89">
        <f t="shared" si="383"/>
        <v>7.1730000000000002E-2</v>
      </c>
      <c r="I669" s="89">
        <f t="shared" si="383"/>
        <v>8.7379999999999999E-2</v>
      </c>
      <c r="J669" s="89">
        <f t="shared" si="383"/>
        <v>0.19369</v>
      </c>
      <c r="K669" s="89">
        <f t="shared" si="383"/>
        <v>0.11545</v>
      </c>
      <c r="L669" s="89">
        <f t="shared" si="383"/>
        <v>0.43939</v>
      </c>
      <c r="M669" s="89">
        <f t="shared" si="383"/>
        <v>0.28891</v>
      </c>
      <c r="N669" s="89">
        <f t="shared" si="383"/>
        <v>0</v>
      </c>
      <c r="O669" s="89">
        <f t="shared" si="383"/>
        <v>0</v>
      </c>
      <c r="P669" s="89">
        <f t="shared" si="383"/>
        <v>3.6659999999999998E-2</v>
      </c>
      <c r="Q669" s="89">
        <f t="shared" si="383"/>
        <v>5.5550000000000002E-2</v>
      </c>
      <c r="R669" s="89">
        <f t="shared" si="383"/>
        <v>0</v>
      </c>
      <c r="S669" s="89">
        <f t="shared" si="383"/>
        <v>0</v>
      </c>
      <c r="T669" s="89">
        <f t="shared" si="383"/>
        <v>0.21340000000000001</v>
      </c>
      <c r="U669" s="89">
        <f t="shared" si="383"/>
        <v>0.10033</v>
      </c>
      <c r="V669" s="89">
        <f t="shared" si="383"/>
        <v>0.25496000000000002</v>
      </c>
      <c r="W669" s="89">
        <f t="shared" si="383"/>
        <v>0.34360000000000002</v>
      </c>
      <c r="X669" s="89">
        <f t="shared" si="383"/>
        <v>0.14185</v>
      </c>
      <c r="Y669" s="89">
        <f t="shared" si="383"/>
        <v>0</v>
      </c>
      <c r="Z669" s="89">
        <f t="shared" si="383"/>
        <v>0</v>
      </c>
      <c r="AA669" s="89">
        <f t="shared" si="383"/>
        <v>0</v>
      </c>
    </row>
    <row r="670" spans="1:27" ht="12.75" customHeight="1" outlineLevel="1" x14ac:dyDescent="0.2">
      <c r="A670" s="97" t="s">
        <v>2995</v>
      </c>
      <c r="B670" s="63" t="s">
        <v>242</v>
      </c>
      <c r="C670" s="43" t="s">
        <v>79</v>
      </c>
      <c r="D670" s="44">
        <v>0</v>
      </c>
      <c r="E670" s="44">
        <v>0</v>
      </c>
      <c r="F670" s="44">
        <v>0</v>
      </c>
      <c r="G670" s="44">
        <v>0</v>
      </c>
      <c r="H670" s="44">
        <v>71.73</v>
      </c>
      <c r="I670" s="44">
        <v>87.38</v>
      </c>
      <c r="J670" s="44">
        <v>193.69</v>
      </c>
      <c r="K670" s="44">
        <v>115.45</v>
      </c>
      <c r="L670" s="44">
        <v>439.39</v>
      </c>
      <c r="M670" s="44">
        <v>288.91000000000003</v>
      </c>
      <c r="N670" s="44">
        <v>0</v>
      </c>
      <c r="O670" s="44">
        <v>0</v>
      </c>
      <c r="P670" s="44">
        <v>36.659999999999997</v>
      </c>
      <c r="Q670" s="44">
        <v>55.55</v>
      </c>
      <c r="R670" s="44">
        <v>0</v>
      </c>
      <c r="S670" s="44">
        <v>0</v>
      </c>
      <c r="T670" s="44">
        <v>213.4</v>
      </c>
      <c r="U670" s="44">
        <v>100.33</v>
      </c>
      <c r="V670" s="44">
        <v>254.96</v>
      </c>
      <c r="W670" s="44">
        <v>343.6</v>
      </c>
      <c r="X670" s="44">
        <v>141.85</v>
      </c>
      <c r="Y670" s="44">
        <v>0</v>
      </c>
      <c r="Z670" s="44">
        <v>0</v>
      </c>
      <c r="AA670" s="44">
        <v>0</v>
      </c>
    </row>
    <row r="671" spans="1:27" x14ac:dyDescent="0.2">
      <c r="A671" s="96" t="s">
        <v>2996</v>
      </c>
      <c r="B671" s="28" t="str">
        <f>"25"&amp;"."&amp;$B$777&amp;"."&amp;$B$778</f>
        <v>25.04.2024</v>
      </c>
      <c r="C671" s="88" t="s">
        <v>76</v>
      </c>
      <c r="D671" s="89">
        <f>ROUND((D672)/1000,5)</f>
        <v>0</v>
      </c>
      <c r="E671" s="89">
        <f t="shared" ref="E671:AA671" si="384">ROUND((E672)/1000,5)</f>
        <v>0</v>
      </c>
      <c r="F671" s="89">
        <f t="shared" si="384"/>
        <v>1.2710000000000001E-2</v>
      </c>
      <c r="G671" s="89">
        <f t="shared" si="384"/>
        <v>0</v>
      </c>
      <c r="H671" s="89">
        <f t="shared" si="384"/>
        <v>0.11466</v>
      </c>
      <c r="I671" s="89">
        <f t="shared" si="384"/>
        <v>7.986E-2</v>
      </c>
      <c r="J671" s="89">
        <f t="shared" si="384"/>
        <v>0.23588999999999999</v>
      </c>
      <c r="K671" s="89">
        <f t="shared" si="384"/>
        <v>0.22639999999999999</v>
      </c>
      <c r="L671" s="89">
        <f t="shared" si="384"/>
        <v>0.29382999999999998</v>
      </c>
      <c r="M671" s="89">
        <f t="shared" si="384"/>
        <v>0.14423</v>
      </c>
      <c r="N671" s="89">
        <f t="shared" si="384"/>
        <v>0.11910999999999999</v>
      </c>
      <c r="O671" s="89">
        <f t="shared" si="384"/>
        <v>2.3650000000000001E-2</v>
      </c>
      <c r="P671" s="89">
        <f t="shared" si="384"/>
        <v>0.12484000000000001</v>
      </c>
      <c r="Q671" s="89">
        <f t="shared" si="384"/>
        <v>0.12243999999999999</v>
      </c>
      <c r="R671" s="89">
        <f t="shared" si="384"/>
        <v>6.4740000000000006E-2</v>
      </c>
      <c r="S671" s="89">
        <f t="shared" si="384"/>
        <v>8.6999999999999994E-2</v>
      </c>
      <c r="T671" s="89">
        <f t="shared" si="384"/>
        <v>0.13511000000000001</v>
      </c>
      <c r="U671" s="89">
        <f t="shared" si="384"/>
        <v>0.24257999999999999</v>
      </c>
      <c r="V671" s="89">
        <f t="shared" si="384"/>
        <v>0.39850000000000002</v>
      </c>
      <c r="W671" s="89">
        <f t="shared" si="384"/>
        <v>0.39740999999999999</v>
      </c>
      <c r="X671" s="89">
        <f t="shared" si="384"/>
        <v>4.1880000000000001E-2</v>
      </c>
      <c r="Y671" s="89">
        <f t="shared" si="384"/>
        <v>0</v>
      </c>
      <c r="Z671" s="89">
        <f t="shared" si="384"/>
        <v>0</v>
      </c>
      <c r="AA671" s="89">
        <f t="shared" si="384"/>
        <v>0</v>
      </c>
    </row>
    <row r="672" spans="1:27" ht="12.75" customHeight="1" outlineLevel="1" x14ac:dyDescent="0.2">
      <c r="A672" s="97" t="s">
        <v>2997</v>
      </c>
      <c r="B672" s="63" t="s">
        <v>242</v>
      </c>
      <c r="C672" s="43" t="s">
        <v>79</v>
      </c>
      <c r="D672" s="44">
        <v>0</v>
      </c>
      <c r="E672" s="44">
        <v>0</v>
      </c>
      <c r="F672" s="44">
        <v>12.71</v>
      </c>
      <c r="G672" s="44">
        <v>0</v>
      </c>
      <c r="H672" s="44">
        <v>114.66</v>
      </c>
      <c r="I672" s="44">
        <v>79.86</v>
      </c>
      <c r="J672" s="44">
        <v>235.89</v>
      </c>
      <c r="K672" s="44">
        <v>226.4</v>
      </c>
      <c r="L672" s="44">
        <v>293.83</v>
      </c>
      <c r="M672" s="44">
        <v>144.22999999999999</v>
      </c>
      <c r="N672" s="44">
        <v>119.11</v>
      </c>
      <c r="O672" s="44">
        <v>23.65</v>
      </c>
      <c r="P672" s="44">
        <v>124.84</v>
      </c>
      <c r="Q672" s="44">
        <v>122.44</v>
      </c>
      <c r="R672" s="44">
        <v>64.739999999999995</v>
      </c>
      <c r="S672" s="44">
        <v>87</v>
      </c>
      <c r="T672" s="44">
        <v>135.11000000000001</v>
      </c>
      <c r="U672" s="44">
        <v>242.58</v>
      </c>
      <c r="V672" s="44">
        <v>398.5</v>
      </c>
      <c r="W672" s="44">
        <v>397.41</v>
      </c>
      <c r="X672" s="44">
        <v>41.88</v>
      </c>
      <c r="Y672" s="44">
        <v>0</v>
      </c>
      <c r="Z672" s="44">
        <v>0</v>
      </c>
      <c r="AA672" s="44">
        <v>0</v>
      </c>
    </row>
    <row r="673" spans="1:27" x14ac:dyDescent="0.2">
      <c r="A673" s="96" t="s">
        <v>2998</v>
      </c>
      <c r="B673" s="28" t="str">
        <f>"26"&amp;"."&amp;$B$777&amp;"."&amp;$B$778</f>
        <v>26.04.2024</v>
      </c>
      <c r="C673" s="88" t="s">
        <v>76</v>
      </c>
      <c r="D673" s="89">
        <f>ROUND((D674)/1000,5)</f>
        <v>0</v>
      </c>
      <c r="E673" s="89">
        <f t="shared" ref="E673:AA673" si="385">ROUND((E674)/1000,5)</f>
        <v>0</v>
      </c>
      <c r="F673" s="89">
        <f t="shared" si="385"/>
        <v>0</v>
      </c>
      <c r="G673" s="89">
        <f t="shared" si="385"/>
        <v>1.0000000000000001E-5</v>
      </c>
      <c r="H673" s="89">
        <f t="shared" si="385"/>
        <v>0</v>
      </c>
      <c r="I673" s="89">
        <f t="shared" si="385"/>
        <v>5.94E-3</v>
      </c>
      <c r="J673" s="89">
        <f t="shared" si="385"/>
        <v>0.16622999999999999</v>
      </c>
      <c r="K673" s="89">
        <f t="shared" si="385"/>
        <v>0.13247999999999999</v>
      </c>
      <c r="L673" s="89">
        <f t="shared" si="385"/>
        <v>0.19753999999999999</v>
      </c>
      <c r="M673" s="89">
        <f t="shared" si="385"/>
        <v>6.3250000000000001E-2</v>
      </c>
      <c r="N673" s="89">
        <f t="shared" si="385"/>
        <v>3.6170000000000001E-2</v>
      </c>
      <c r="O673" s="89">
        <f t="shared" si="385"/>
        <v>0</v>
      </c>
      <c r="P673" s="89">
        <f t="shared" si="385"/>
        <v>3.9350000000000003E-2</v>
      </c>
      <c r="Q673" s="89">
        <f t="shared" si="385"/>
        <v>8.4269999999999998E-2</v>
      </c>
      <c r="R673" s="89">
        <f t="shared" si="385"/>
        <v>8.5680000000000006E-2</v>
      </c>
      <c r="S673" s="89">
        <f t="shared" si="385"/>
        <v>9.6629999999999994E-2</v>
      </c>
      <c r="T673" s="89">
        <f t="shared" si="385"/>
        <v>2.8639999999999999E-2</v>
      </c>
      <c r="U673" s="89">
        <f t="shared" si="385"/>
        <v>3.4930000000000003E-2</v>
      </c>
      <c r="V673" s="89">
        <f t="shared" si="385"/>
        <v>2.5579999999999999E-2</v>
      </c>
      <c r="W673" s="89">
        <f t="shared" si="385"/>
        <v>3.6949999999999997E-2</v>
      </c>
      <c r="X673" s="89">
        <f t="shared" si="385"/>
        <v>6.0019999999999997E-2</v>
      </c>
      <c r="Y673" s="89">
        <f t="shared" si="385"/>
        <v>0</v>
      </c>
      <c r="Z673" s="89">
        <f t="shared" si="385"/>
        <v>0</v>
      </c>
      <c r="AA673" s="89">
        <f t="shared" si="385"/>
        <v>0</v>
      </c>
    </row>
    <row r="674" spans="1:27" ht="12.75" customHeight="1" outlineLevel="1" x14ac:dyDescent="0.2">
      <c r="A674" s="97" t="s">
        <v>2999</v>
      </c>
      <c r="B674" s="63" t="s">
        <v>242</v>
      </c>
      <c r="C674" s="43" t="s">
        <v>79</v>
      </c>
      <c r="D674" s="44">
        <v>0</v>
      </c>
      <c r="E674" s="44">
        <v>0</v>
      </c>
      <c r="F674" s="44">
        <v>0</v>
      </c>
      <c r="G674" s="44">
        <v>0.01</v>
      </c>
      <c r="H674" s="44">
        <v>0</v>
      </c>
      <c r="I674" s="44">
        <v>5.94</v>
      </c>
      <c r="J674" s="44">
        <v>166.23</v>
      </c>
      <c r="K674" s="44">
        <v>132.47999999999999</v>
      </c>
      <c r="L674" s="44">
        <v>197.54</v>
      </c>
      <c r="M674" s="44">
        <v>63.25</v>
      </c>
      <c r="N674" s="44">
        <v>36.17</v>
      </c>
      <c r="O674" s="44">
        <v>0</v>
      </c>
      <c r="P674" s="44">
        <v>39.35</v>
      </c>
      <c r="Q674" s="44">
        <v>84.27</v>
      </c>
      <c r="R674" s="44">
        <v>85.68</v>
      </c>
      <c r="S674" s="44">
        <v>96.63</v>
      </c>
      <c r="T674" s="44">
        <v>28.64</v>
      </c>
      <c r="U674" s="44">
        <v>34.93</v>
      </c>
      <c r="V674" s="44">
        <v>25.58</v>
      </c>
      <c r="W674" s="44">
        <v>36.950000000000003</v>
      </c>
      <c r="X674" s="44">
        <v>60.02</v>
      </c>
      <c r="Y674" s="44">
        <v>0</v>
      </c>
      <c r="Z674" s="44">
        <v>0</v>
      </c>
      <c r="AA674" s="44">
        <v>0</v>
      </c>
    </row>
    <row r="675" spans="1:27" x14ac:dyDescent="0.2">
      <c r="A675" s="96" t="s">
        <v>3000</v>
      </c>
      <c r="B675" s="28" t="str">
        <f>"27"&amp;"."&amp;$B$777&amp;"."&amp;$B$778</f>
        <v>27.04.2024</v>
      </c>
      <c r="C675" s="88" t="s">
        <v>76</v>
      </c>
      <c r="D675" s="89">
        <f>ROUND((D676)/1000,5)</f>
        <v>0</v>
      </c>
      <c r="E675" s="89">
        <f t="shared" ref="E675:AA675" si="386">ROUND((E676)/1000,5)</f>
        <v>0</v>
      </c>
      <c r="F675" s="89">
        <f t="shared" si="386"/>
        <v>0</v>
      </c>
      <c r="G675" s="89">
        <f t="shared" si="386"/>
        <v>0</v>
      </c>
      <c r="H675" s="89">
        <f t="shared" si="386"/>
        <v>0</v>
      </c>
      <c r="I675" s="89">
        <f t="shared" si="386"/>
        <v>0.12881999999999999</v>
      </c>
      <c r="J675" s="89">
        <f t="shared" si="386"/>
        <v>0.10739</v>
      </c>
      <c r="K675" s="89">
        <f t="shared" si="386"/>
        <v>0.19807</v>
      </c>
      <c r="L675" s="89">
        <f t="shared" si="386"/>
        <v>0.23166</v>
      </c>
      <c r="M675" s="89">
        <f t="shared" si="386"/>
        <v>0.17707000000000001</v>
      </c>
      <c r="N675" s="89">
        <f t="shared" si="386"/>
        <v>9.7739999999999994E-2</v>
      </c>
      <c r="O675" s="89">
        <f t="shared" si="386"/>
        <v>0</v>
      </c>
      <c r="P675" s="89">
        <f t="shared" si="386"/>
        <v>6.6769999999999996E-2</v>
      </c>
      <c r="Q675" s="89">
        <f t="shared" si="386"/>
        <v>1.3270000000000001E-2</v>
      </c>
      <c r="R675" s="89">
        <f t="shared" si="386"/>
        <v>1.6420000000000001E-2</v>
      </c>
      <c r="S675" s="89">
        <f t="shared" si="386"/>
        <v>2.4E-2</v>
      </c>
      <c r="T675" s="89">
        <f t="shared" si="386"/>
        <v>3.5100000000000001E-3</v>
      </c>
      <c r="U675" s="89">
        <f t="shared" si="386"/>
        <v>5.289E-2</v>
      </c>
      <c r="V675" s="89">
        <f t="shared" si="386"/>
        <v>8.1890000000000004E-2</v>
      </c>
      <c r="W675" s="89">
        <f t="shared" si="386"/>
        <v>3.3739999999999999E-2</v>
      </c>
      <c r="X675" s="89">
        <f t="shared" si="386"/>
        <v>6.8999999999999997E-4</v>
      </c>
      <c r="Y675" s="89">
        <f t="shared" si="386"/>
        <v>1.6709999999999999E-2</v>
      </c>
      <c r="Z675" s="89">
        <f t="shared" si="386"/>
        <v>0</v>
      </c>
      <c r="AA675" s="89">
        <f t="shared" si="386"/>
        <v>0</v>
      </c>
    </row>
    <row r="676" spans="1:27" ht="12.75" customHeight="1" outlineLevel="1" x14ac:dyDescent="0.2">
      <c r="A676" s="97" t="s">
        <v>3001</v>
      </c>
      <c r="B676" s="63" t="s">
        <v>242</v>
      </c>
      <c r="C676" s="43" t="s">
        <v>79</v>
      </c>
      <c r="D676" s="44">
        <v>0</v>
      </c>
      <c r="E676" s="44">
        <v>0</v>
      </c>
      <c r="F676" s="44">
        <v>0</v>
      </c>
      <c r="G676" s="44">
        <v>0</v>
      </c>
      <c r="H676" s="44">
        <v>0</v>
      </c>
      <c r="I676" s="44">
        <v>128.82</v>
      </c>
      <c r="J676" s="44">
        <v>107.39</v>
      </c>
      <c r="K676" s="44">
        <v>198.07</v>
      </c>
      <c r="L676" s="44">
        <v>231.66</v>
      </c>
      <c r="M676" s="44">
        <v>177.07</v>
      </c>
      <c r="N676" s="44">
        <v>97.74</v>
      </c>
      <c r="O676" s="44">
        <v>0</v>
      </c>
      <c r="P676" s="44">
        <v>66.77</v>
      </c>
      <c r="Q676" s="44">
        <v>13.27</v>
      </c>
      <c r="R676" s="44">
        <v>16.420000000000002</v>
      </c>
      <c r="S676" s="44">
        <v>24</v>
      </c>
      <c r="T676" s="44">
        <v>3.51</v>
      </c>
      <c r="U676" s="44">
        <v>52.89</v>
      </c>
      <c r="V676" s="44">
        <v>81.89</v>
      </c>
      <c r="W676" s="44">
        <v>33.74</v>
      </c>
      <c r="X676" s="44">
        <v>0.69</v>
      </c>
      <c r="Y676" s="44">
        <v>16.71</v>
      </c>
      <c r="Z676" s="44">
        <v>0</v>
      </c>
      <c r="AA676" s="44">
        <v>0</v>
      </c>
    </row>
    <row r="677" spans="1:27" x14ac:dyDescent="0.2">
      <c r="A677" s="96" t="s">
        <v>3002</v>
      </c>
      <c r="B677" s="28" t="str">
        <f>"28"&amp;"."&amp;$B$777&amp;"."&amp;$B$778</f>
        <v>28.04.2024</v>
      </c>
      <c r="C677" s="88" t="s">
        <v>76</v>
      </c>
      <c r="D677" s="89">
        <f>ROUND((D678)/1000,5)</f>
        <v>0</v>
      </c>
      <c r="E677" s="89">
        <f t="shared" ref="E677:AA677" si="387">ROUND((E678)/1000,5)</f>
        <v>5.5719999999999999E-2</v>
      </c>
      <c r="F677" s="89">
        <f t="shared" si="387"/>
        <v>3.916E-2</v>
      </c>
      <c r="G677" s="89">
        <f t="shared" si="387"/>
        <v>2.8049999999999999E-2</v>
      </c>
      <c r="H677" s="89">
        <f t="shared" si="387"/>
        <v>2.6339999999999999E-2</v>
      </c>
      <c r="I677" s="89">
        <f t="shared" si="387"/>
        <v>0.11025</v>
      </c>
      <c r="J677" s="89">
        <f t="shared" si="387"/>
        <v>0</v>
      </c>
      <c r="K677" s="89">
        <f t="shared" si="387"/>
        <v>3.2399999999999998E-2</v>
      </c>
      <c r="L677" s="89">
        <f t="shared" si="387"/>
        <v>0.17154</v>
      </c>
      <c r="M677" s="89">
        <f t="shared" si="387"/>
        <v>2.1930000000000002E-2</v>
      </c>
      <c r="N677" s="89">
        <f t="shared" si="387"/>
        <v>0</v>
      </c>
      <c r="O677" s="89">
        <f t="shared" si="387"/>
        <v>0</v>
      </c>
      <c r="P677" s="89">
        <f t="shared" si="387"/>
        <v>0</v>
      </c>
      <c r="Q677" s="89">
        <f t="shared" si="387"/>
        <v>0</v>
      </c>
      <c r="R677" s="89">
        <f t="shared" si="387"/>
        <v>0</v>
      </c>
      <c r="S677" s="89">
        <f t="shared" si="387"/>
        <v>0</v>
      </c>
      <c r="T677" s="89">
        <f t="shared" si="387"/>
        <v>0</v>
      </c>
      <c r="U677" s="89">
        <f t="shared" si="387"/>
        <v>0</v>
      </c>
      <c r="V677" s="89">
        <f t="shared" si="387"/>
        <v>0</v>
      </c>
      <c r="W677" s="89">
        <f t="shared" si="387"/>
        <v>4.6999999999999999E-4</v>
      </c>
      <c r="X677" s="89">
        <f t="shared" si="387"/>
        <v>4.4999999999999997E-3</v>
      </c>
      <c r="Y677" s="89">
        <f t="shared" si="387"/>
        <v>0</v>
      </c>
      <c r="Z677" s="89">
        <f t="shared" si="387"/>
        <v>0</v>
      </c>
      <c r="AA677" s="89">
        <f t="shared" si="387"/>
        <v>0</v>
      </c>
    </row>
    <row r="678" spans="1:27" ht="12.75" customHeight="1" outlineLevel="1" x14ac:dyDescent="0.2">
      <c r="A678" s="97" t="s">
        <v>3003</v>
      </c>
      <c r="B678" s="63" t="s">
        <v>242</v>
      </c>
      <c r="C678" s="43" t="s">
        <v>79</v>
      </c>
      <c r="D678" s="44">
        <v>0</v>
      </c>
      <c r="E678" s="44">
        <v>55.72</v>
      </c>
      <c r="F678" s="44">
        <v>39.159999999999997</v>
      </c>
      <c r="G678" s="44">
        <v>28.05</v>
      </c>
      <c r="H678" s="44">
        <v>26.34</v>
      </c>
      <c r="I678" s="44">
        <v>110.25</v>
      </c>
      <c r="J678" s="44">
        <v>0</v>
      </c>
      <c r="K678" s="44">
        <v>32.4</v>
      </c>
      <c r="L678" s="44">
        <v>171.54</v>
      </c>
      <c r="M678" s="44">
        <v>21.93</v>
      </c>
      <c r="N678" s="44">
        <v>0</v>
      </c>
      <c r="O678" s="44">
        <v>0</v>
      </c>
      <c r="P678" s="44">
        <v>0</v>
      </c>
      <c r="Q678" s="44">
        <v>0</v>
      </c>
      <c r="R678" s="44">
        <v>0</v>
      </c>
      <c r="S678" s="44">
        <v>0</v>
      </c>
      <c r="T678" s="44">
        <v>0</v>
      </c>
      <c r="U678" s="44">
        <v>0</v>
      </c>
      <c r="V678" s="44">
        <v>0</v>
      </c>
      <c r="W678" s="44">
        <v>0.47</v>
      </c>
      <c r="X678" s="44">
        <v>4.5</v>
      </c>
      <c r="Y678" s="44">
        <v>0</v>
      </c>
      <c r="Z678" s="44">
        <v>0</v>
      </c>
      <c r="AA678" s="44">
        <v>0</v>
      </c>
    </row>
    <row r="679" spans="1:27" x14ac:dyDescent="0.2">
      <c r="A679" s="96" t="s">
        <v>3004</v>
      </c>
      <c r="B679" s="28" t="str">
        <f>"29"&amp;"."&amp;$B$777&amp;"."&amp;$B$778</f>
        <v>29.04.2024</v>
      </c>
      <c r="C679" s="88" t="s">
        <v>76</v>
      </c>
      <c r="D679" s="89">
        <f>ROUND((D680)/1000,5)</f>
        <v>0</v>
      </c>
      <c r="E679" s="89">
        <f t="shared" ref="E679:AA679" si="388">ROUND((E680)/1000,5)</f>
        <v>0</v>
      </c>
      <c r="F679" s="89">
        <f t="shared" si="388"/>
        <v>0</v>
      </c>
      <c r="G679" s="89">
        <f t="shared" si="388"/>
        <v>0</v>
      </c>
      <c r="H679" s="89">
        <f t="shared" si="388"/>
        <v>0</v>
      </c>
      <c r="I679" s="89">
        <f t="shared" si="388"/>
        <v>0</v>
      </c>
      <c r="J679" s="89">
        <f t="shared" si="388"/>
        <v>1.9380000000000001E-2</v>
      </c>
      <c r="K679" s="89">
        <f t="shared" si="388"/>
        <v>8.5769999999999999E-2</v>
      </c>
      <c r="L679" s="89">
        <f t="shared" si="388"/>
        <v>0.30395</v>
      </c>
      <c r="M679" s="89">
        <f t="shared" si="388"/>
        <v>0.20463000000000001</v>
      </c>
      <c r="N679" s="89">
        <f t="shared" si="388"/>
        <v>0.41364000000000001</v>
      </c>
      <c r="O679" s="89">
        <f t="shared" si="388"/>
        <v>0.46700000000000003</v>
      </c>
      <c r="P679" s="89">
        <f t="shared" si="388"/>
        <v>0.27285999999999999</v>
      </c>
      <c r="Q679" s="89">
        <f t="shared" si="388"/>
        <v>0.19423000000000001</v>
      </c>
      <c r="R679" s="89">
        <f t="shared" si="388"/>
        <v>0.18027000000000001</v>
      </c>
      <c r="S679" s="89">
        <f t="shared" si="388"/>
        <v>5.1950000000000003E-2</v>
      </c>
      <c r="T679" s="89">
        <f t="shared" si="388"/>
        <v>0.22067999999999999</v>
      </c>
      <c r="U679" s="89">
        <f t="shared" si="388"/>
        <v>0.20488000000000001</v>
      </c>
      <c r="V679" s="89">
        <f t="shared" si="388"/>
        <v>0.17563999999999999</v>
      </c>
      <c r="W679" s="89">
        <f t="shared" si="388"/>
        <v>0.13286000000000001</v>
      </c>
      <c r="X679" s="89">
        <f t="shared" si="388"/>
        <v>0.15253</v>
      </c>
      <c r="Y679" s="89">
        <f t="shared" si="388"/>
        <v>0.14363000000000001</v>
      </c>
      <c r="Z679" s="89">
        <f t="shared" si="388"/>
        <v>0.15340999999999999</v>
      </c>
      <c r="AA679" s="89">
        <f t="shared" si="388"/>
        <v>0.16535</v>
      </c>
    </row>
    <row r="680" spans="1:27" ht="12.75" customHeight="1" outlineLevel="1" x14ac:dyDescent="0.2">
      <c r="A680" s="97" t="s">
        <v>3005</v>
      </c>
      <c r="B680" s="63" t="s">
        <v>242</v>
      </c>
      <c r="C680" s="43" t="s">
        <v>79</v>
      </c>
      <c r="D680" s="44">
        <v>0</v>
      </c>
      <c r="E680" s="44">
        <v>0</v>
      </c>
      <c r="F680" s="44">
        <v>0</v>
      </c>
      <c r="G680" s="44">
        <v>0</v>
      </c>
      <c r="H680" s="44">
        <v>0</v>
      </c>
      <c r="I680" s="44">
        <v>0</v>
      </c>
      <c r="J680" s="44">
        <v>19.38</v>
      </c>
      <c r="K680" s="44">
        <v>85.77</v>
      </c>
      <c r="L680" s="44">
        <v>303.95</v>
      </c>
      <c r="M680" s="44">
        <v>204.63</v>
      </c>
      <c r="N680" s="44">
        <v>413.64</v>
      </c>
      <c r="O680" s="44">
        <v>467</v>
      </c>
      <c r="P680" s="44">
        <v>272.86</v>
      </c>
      <c r="Q680" s="44">
        <v>194.23</v>
      </c>
      <c r="R680" s="44">
        <v>180.27</v>
      </c>
      <c r="S680" s="44">
        <v>51.95</v>
      </c>
      <c r="T680" s="44">
        <v>220.68</v>
      </c>
      <c r="U680" s="44">
        <v>204.88</v>
      </c>
      <c r="V680" s="44">
        <v>175.64</v>
      </c>
      <c r="W680" s="44">
        <v>132.86000000000001</v>
      </c>
      <c r="X680" s="44">
        <v>152.53</v>
      </c>
      <c r="Y680" s="44">
        <v>143.63</v>
      </c>
      <c r="Z680" s="44">
        <v>153.41</v>
      </c>
      <c r="AA680" s="44">
        <v>165.35</v>
      </c>
    </row>
    <row r="681" spans="1:27" x14ac:dyDescent="0.2">
      <c r="A681" s="96" t="s">
        <v>3006</v>
      </c>
      <c r="B681" s="28" t="str">
        <f>"30"&amp;"."&amp;$B$777&amp;"."&amp;$B$778</f>
        <v>30.04.2024</v>
      </c>
      <c r="C681" s="88" t="s">
        <v>76</v>
      </c>
      <c r="D681" s="89">
        <f>ROUND((D682)/1000,5)</f>
        <v>8.4739999999999996E-2</v>
      </c>
      <c r="E681" s="89">
        <f t="shared" ref="E681:AA681" si="389">ROUND((E682)/1000,5)</f>
        <v>0.14560999999999999</v>
      </c>
      <c r="F681" s="89">
        <f t="shared" si="389"/>
        <v>7.5639999999999999E-2</v>
      </c>
      <c r="G681" s="89">
        <f t="shared" si="389"/>
        <v>1.107E-2</v>
      </c>
      <c r="H681" s="89">
        <f t="shared" si="389"/>
        <v>0.15518000000000001</v>
      </c>
      <c r="I681" s="89">
        <f t="shared" si="389"/>
        <v>0.19338</v>
      </c>
      <c r="J681" s="89">
        <f t="shared" si="389"/>
        <v>0.24646999999999999</v>
      </c>
      <c r="K681" s="89">
        <f t="shared" si="389"/>
        <v>0.36715999999999999</v>
      </c>
      <c r="L681" s="89">
        <f t="shared" si="389"/>
        <v>0.22403000000000001</v>
      </c>
      <c r="M681" s="89">
        <f t="shared" si="389"/>
        <v>0.15356</v>
      </c>
      <c r="N681" s="89">
        <f t="shared" si="389"/>
        <v>0.11061</v>
      </c>
      <c r="O681" s="89">
        <f t="shared" si="389"/>
        <v>1.095E-2</v>
      </c>
      <c r="P681" s="89">
        <f t="shared" si="389"/>
        <v>6.8399999999999997E-3</v>
      </c>
      <c r="Q681" s="89">
        <f t="shared" si="389"/>
        <v>2.205E-2</v>
      </c>
      <c r="R681" s="89">
        <f t="shared" si="389"/>
        <v>0.17141999999999999</v>
      </c>
      <c r="S681" s="89">
        <f t="shared" si="389"/>
        <v>0.1051</v>
      </c>
      <c r="T681" s="89">
        <f t="shared" si="389"/>
        <v>0</v>
      </c>
      <c r="U681" s="89">
        <f t="shared" si="389"/>
        <v>0</v>
      </c>
      <c r="V681" s="89">
        <f t="shared" si="389"/>
        <v>3.0859999999999999E-2</v>
      </c>
      <c r="W681" s="89">
        <f t="shared" si="389"/>
        <v>2.82E-3</v>
      </c>
      <c r="X681" s="89">
        <f t="shared" si="389"/>
        <v>4.2180000000000002E-2</v>
      </c>
      <c r="Y681" s="89">
        <f t="shared" si="389"/>
        <v>0</v>
      </c>
      <c r="Z681" s="89">
        <f t="shared" si="389"/>
        <v>0</v>
      </c>
      <c r="AA681" s="89">
        <f t="shared" si="389"/>
        <v>0</v>
      </c>
    </row>
    <row r="682" spans="1:27" ht="12.75" customHeight="1" outlineLevel="1" x14ac:dyDescent="0.2">
      <c r="A682" s="97" t="s">
        <v>3007</v>
      </c>
      <c r="B682" s="63" t="s">
        <v>242</v>
      </c>
      <c r="C682" s="43" t="s">
        <v>79</v>
      </c>
      <c r="D682" s="44">
        <v>84.74</v>
      </c>
      <c r="E682" s="44">
        <v>145.61000000000001</v>
      </c>
      <c r="F682" s="44">
        <v>75.64</v>
      </c>
      <c r="G682" s="44">
        <v>11.07</v>
      </c>
      <c r="H682" s="44">
        <v>155.18</v>
      </c>
      <c r="I682" s="44">
        <v>193.38</v>
      </c>
      <c r="J682" s="44">
        <v>246.47</v>
      </c>
      <c r="K682" s="44">
        <v>367.16</v>
      </c>
      <c r="L682" s="44">
        <v>224.03</v>
      </c>
      <c r="M682" s="44">
        <v>153.56</v>
      </c>
      <c r="N682" s="44">
        <v>110.61</v>
      </c>
      <c r="O682" s="44">
        <v>10.95</v>
      </c>
      <c r="P682" s="44">
        <v>6.84</v>
      </c>
      <c r="Q682" s="44">
        <v>22.05</v>
      </c>
      <c r="R682" s="44">
        <v>171.42</v>
      </c>
      <c r="S682" s="44">
        <v>105.1</v>
      </c>
      <c r="T682" s="44">
        <v>0</v>
      </c>
      <c r="U682" s="44">
        <v>0</v>
      </c>
      <c r="V682" s="44">
        <v>30.86</v>
      </c>
      <c r="W682" s="44">
        <v>2.82</v>
      </c>
      <c r="X682" s="44">
        <v>42.18</v>
      </c>
      <c r="Y682" s="44">
        <v>0</v>
      </c>
      <c r="Z682" s="44">
        <v>0</v>
      </c>
      <c r="AA682" s="44">
        <v>0</v>
      </c>
    </row>
    <row r="683" spans="1:27" x14ac:dyDescent="0.2">
      <c r="B683" s="99" t="s">
        <v>391</v>
      </c>
    </row>
    <row r="684" spans="1:27" x14ac:dyDescent="0.2">
      <c r="B684" s="99" t="s">
        <v>391</v>
      </c>
    </row>
    <row r="685" spans="1:27" x14ac:dyDescent="0.2">
      <c r="A685" s="174" t="s">
        <v>2276</v>
      </c>
      <c r="B685" s="175"/>
      <c r="C685" s="175"/>
      <c r="D685" s="175"/>
      <c r="E685" s="175"/>
      <c r="F685" s="175"/>
      <c r="G685" s="175"/>
      <c r="H685" s="175"/>
      <c r="I685" s="175"/>
      <c r="J685" s="175"/>
      <c r="K685" s="175"/>
      <c r="L685" s="175"/>
      <c r="M685" s="175"/>
      <c r="N685" s="175"/>
      <c r="O685" s="175"/>
      <c r="P685" s="175"/>
      <c r="Q685" s="175"/>
      <c r="R685" s="175"/>
      <c r="S685" s="175"/>
      <c r="T685" s="175"/>
      <c r="U685" s="175"/>
      <c r="V685" s="175"/>
      <c r="W685" s="175"/>
      <c r="X685" s="175"/>
      <c r="Y685" s="175"/>
      <c r="Z685" s="175"/>
      <c r="AA685" s="176"/>
    </row>
    <row r="686" spans="1:27" ht="25.5" x14ac:dyDescent="0.2">
      <c r="A686" s="26" t="s">
        <v>64</v>
      </c>
      <c r="B686" s="27" t="s">
        <v>214</v>
      </c>
      <c r="C686" s="26" t="s">
        <v>215</v>
      </c>
      <c r="D686" s="27" t="s">
        <v>216</v>
      </c>
      <c r="E686" s="27" t="s">
        <v>217</v>
      </c>
      <c r="F686" s="27" t="s">
        <v>218</v>
      </c>
      <c r="G686" s="27" t="s">
        <v>219</v>
      </c>
      <c r="H686" s="27" t="s">
        <v>220</v>
      </c>
      <c r="I686" s="27" t="s">
        <v>221</v>
      </c>
      <c r="J686" s="27" t="s">
        <v>222</v>
      </c>
      <c r="K686" s="27" t="s">
        <v>223</v>
      </c>
      <c r="L686" s="27" t="s">
        <v>224</v>
      </c>
      <c r="M686" s="27" t="s">
        <v>225</v>
      </c>
      <c r="N686" s="27" t="s">
        <v>226</v>
      </c>
      <c r="O686" s="27" t="s">
        <v>227</v>
      </c>
      <c r="P686" s="27" t="s">
        <v>228</v>
      </c>
      <c r="Q686" s="27" t="s">
        <v>229</v>
      </c>
      <c r="R686" s="27" t="s">
        <v>230</v>
      </c>
      <c r="S686" s="27" t="s">
        <v>231</v>
      </c>
      <c r="T686" s="27" t="s">
        <v>232</v>
      </c>
      <c r="U686" s="27" t="s">
        <v>233</v>
      </c>
      <c r="V686" s="27" t="s">
        <v>234</v>
      </c>
      <c r="W686" s="27" t="s">
        <v>235</v>
      </c>
      <c r="X686" s="27" t="s">
        <v>236</v>
      </c>
      <c r="Y686" s="27" t="s">
        <v>237</v>
      </c>
      <c r="Z686" s="27" t="s">
        <v>238</v>
      </c>
      <c r="AA686" s="27" t="s">
        <v>239</v>
      </c>
    </row>
    <row r="687" spans="1:27" x14ac:dyDescent="0.2">
      <c r="A687" s="96" t="s">
        <v>3008</v>
      </c>
      <c r="B687" s="28" t="str">
        <f>"01"&amp;"."&amp;$B$777&amp;"."&amp;$B$778</f>
        <v>01.04.2024</v>
      </c>
      <c r="C687" s="88" t="s">
        <v>76</v>
      </c>
      <c r="D687" s="89">
        <f>ROUND((D688)/1000,5)</f>
        <v>5.586E-2</v>
      </c>
      <c r="E687" s="89">
        <f t="shared" ref="E687:AA687" si="390">ROUND((E688)/1000,5)</f>
        <v>0.18806999999999999</v>
      </c>
      <c r="F687" s="89">
        <f t="shared" si="390"/>
        <v>0.16446</v>
      </c>
      <c r="G687" s="89">
        <f t="shared" si="390"/>
        <v>0.10519000000000001</v>
      </c>
      <c r="H687" s="89">
        <f t="shared" si="390"/>
        <v>0.14279</v>
      </c>
      <c r="I687" s="89">
        <f t="shared" si="390"/>
        <v>2.1059999999999999E-2</v>
      </c>
      <c r="J687" s="89">
        <f t="shared" si="390"/>
        <v>0</v>
      </c>
      <c r="K687" s="89">
        <f t="shared" si="390"/>
        <v>0</v>
      </c>
      <c r="L687" s="89">
        <f t="shared" si="390"/>
        <v>0</v>
      </c>
      <c r="M687" s="89">
        <f t="shared" si="390"/>
        <v>1.7170000000000001E-2</v>
      </c>
      <c r="N687" s="89">
        <f t="shared" si="390"/>
        <v>9.2990000000000003E-2</v>
      </c>
      <c r="O687" s="89">
        <f t="shared" si="390"/>
        <v>6.9860000000000005E-2</v>
      </c>
      <c r="P687" s="89">
        <f t="shared" si="390"/>
        <v>5.1740000000000001E-2</v>
      </c>
      <c r="Q687" s="89">
        <f t="shared" si="390"/>
        <v>9.5610000000000001E-2</v>
      </c>
      <c r="R687" s="89">
        <f t="shared" si="390"/>
        <v>9.2740000000000003E-2</v>
      </c>
      <c r="S687" s="89">
        <f t="shared" si="390"/>
        <v>6.198E-2</v>
      </c>
      <c r="T687" s="89">
        <f t="shared" si="390"/>
        <v>1.1339999999999999E-2</v>
      </c>
      <c r="U687" s="89">
        <f t="shared" si="390"/>
        <v>5.5070000000000001E-2</v>
      </c>
      <c r="V687" s="89">
        <f t="shared" si="390"/>
        <v>7.2100000000000003E-3</v>
      </c>
      <c r="W687" s="89">
        <f t="shared" si="390"/>
        <v>8.0600000000000005E-2</v>
      </c>
      <c r="X687" s="89">
        <f t="shared" si="390"/>
        <v>0.13866999999999999</v>
      </c>
      <c r="Y687" s="89">
        <f t="shared" si="390"/>
        <v>0.53334999999999999</v>
      </c>
      <c r="Z687" s="89">
        <f t="shared" si="390"/>
        <v>0.60843000000000003</v>
      </c>
      <c r="AA687" s="89">
        <f t="shared" si="390"/>
        <v>1.5444100000000001</v>
      </c>
    </row>
    <row r="688" spans="1:27" ht="12.75" customHeight="1" outlineLevel="1" x14ac:dyDescent="0.2">
      <c r="A688" s="97" t="s">
        <v>3009</v>
      </c>
      <c r="B688" s="63" t="s">
        <v>242</v>
      </c>
      <c r="C688" s="43" t="s">
        <v>79</v>
      </c>
      <c r="D688" s="44">
        <v>55.86</v>
      </c>
      <c r="E688" s="44">
        <v>188.07</v>
      </c>
      <c r="F688" s="44">
        <v>164.46</v>
      </c>
      <c r="G688" s="44">
        <v>105.19</v>
      </c>
      <c r="H688" s="44">
        <v>142.79</v>
      </c>
      <c r="I688" s="44">
        <v>21.06</v>
      </c>
      <c r="J688" s="44">
        <v>0</v>
      </c>
      <c r="K688" s="44">
        <v>0</v>
      </c>
      <c r="L688" s="44">
        <v>0</v>
      </c>
      <c r="M688" s="44">
        <v>17.170000000000002</v>
      </c>
      <c r="N688" s="44">
        <v>92.99</v>
      </c>
      <c r="O688" s="44">
        <v>69.86</v>
      </c>
      <c r="P688" s="44">
        <v>51.74</v>
      </c>
      <c r="Q688" s="44">
        <v>95.61</v>
      </c>
      <c r="R688" s="44">
        <v>92.74</v>
      </c>
      <c r="S688" s="44">
        <v>61.98</v>
      </c>
      <c r="T688" s="44">
        <v>11.34</v>
      </c>
      <c r="U688" s="44">
        <v>55.07</v>
      </c>
      <c r="V688" s="44">
        <v>7.21</v>
      </c>
      <c r="W688" s="44">
        <v>80.599999999999994</v>
      </c>
      <c r="X688" s="44">
        <v>138.66999999999999</v>
      </c>
      <c r="Y688" s="44">
        <v>533.35</v>
      </c>
      <c r="Z688" s="44">
        <v>608.42999999999995</v>
      </c>
      <c r="AA688" s="44">
        <v>1544.41</v>
      </c>
    </row>
    <row r="689" spans="1:27" x14ac:dyDescent="0.2">
      <c r="A689" s="96" t="s">
        <v>3010</v>
      </c>
      <c r="B689" s="28" t="str">
        <f>"02"&amp;"."&amp;$B$777&amp;"."&amp;$B$778</f>
        <v>02.04.2024</v>
      </c>
      <c r="C689" s="88" t="s">
        <v>76</v>
      </c>
      <c r="D689" s="89">
        <f>ROUND((D690)/1000,5)</f>
        <v>0.11223</v>
      </c>
      <c r="E689" s="89">
        <f t="shared" ref="E689:AA689" si="391">ROUND((E690)/1000,5)</f>
        <v>0.12592999999999999</v>
      </c>
      <c r="F689" s="89">
        <f t="shared" si="391"/>
        <v>0.11323999999999999</v>
      </c>
      <c r="G689" s="89">
        <f t="shared" si="391"/>
        <v>0.13088</v>
      </c>
      <c r="H689" s="89">
        <f t="shared" si="391"/>
        <v>8.6319999999999994E-2</v>
      </c>
      <c r="I689" s="89">
        <f t="shared" si="391"/>
        <v>1.617E-2</v>
      </c>
      <c r="J689" s="89">
        <f t="shared" si="391"/>
        <v>0</v>
      </c>
      <c r="K689" s="89">
        <f t="shared" si="391"/>
        <v>0.11343</v>
      </c>
      <c r="L689" s="89">
        <f t="shared" si="391"/>
        <v>3.823E-2</v>
      </c>
      <c r="M689" s="89">
        <f t="shared" si="391"/>
        <v>5.9659999999999998E-2</v>
      </c>
      <c r="N689" s="89">
        <f t="shared" si="391"/>
        <v>0.25707000000000002</v>
      </c>
      <c r="O689" s="89">
        <f t="shared" si="391"/>
        <v>0.34878999999999999</v>
      </c>
      <c r="P689" s="89">
        <f t="shared" si="391"/>
        <v>0.28315000000000001</v>
      </c>
      <c r="Q689" s="89">
        <f t="shared" si="391"/>
        <v>0.26885999999999999</v>
      </c>
      <c r="R689" s="89">
        <f t="shared" si="391"/>
        <v>0.28623999999999999</v>
      </c>
      <c r="S689" s="89">
        <f t="shared" si="391"/>
        <v>0.17335</v>
      </c>
      <c r="T689" s="89">
        <f t="shared" si="391"/>
        <v>0.15329000000000001</v>
      </c>
      <c r="U689" s="89">
        <f t="shared" si="391"/>
        <v>0.20277000000000001</v>
      </c>
      <c r="V689" s="89">
        <f t="shared" si="391"/>
        <v>0.24807000000000001</v>
      </c>
      <c r="W689" s="89">
        <f t="shared" si="391"/>
        <v>0.16188</v>
      </c>
      <c r="X689" s="89">
        <f t="shared" si="391"/>
        <v>0.29237999999999997</v>
      </c>
      <c r="Y689" s="89">
        <f t="shared" si="391"/>
        <v>0.48873</v>
      </c>
      <c r="Z689" s="89">
        <f t="shared" si="391"/>
        <v>0.37545000000000001</v>
      </c>
      <c r="AA689" s="89">
        <f t="shared" si="391"/>
        <v>0.48165000000000002</v>
      </c>
    </row>
    <row r="690" spans="1:27" ht="12.75" customHeight="1" outlineLevel="1" x14ac:dyDescent="0.2">
      <c r="A690" s="97" t="s">
        <v>3011</v>
      </c>
      <c r="B690" s="63" t="s">
        <v>242</v>
      </c>
      <c r="C690" s="43" t="s">
        <v>79</v>
      </c>
      <c r="D690" s="44">
        <v>112.23</v>
      </c>
      <c r="E690" s="44">
        <v>125.93</v>
      </c>
      <c r="F690" s="44">
        <v>113.24</v>
      </c>
      <c r="G690" s="44">
        <v>130.88</v>
      </c>
      <c r="H690" s="44">
        <v>86.32</v>
      </c>
      <c r="I690" s="44">
        <v>16.170000000000002</v>
      </c>
      <c r="J690" s="44">
        <v>0</v>
      </c>
      <c r="K690" s="44">
        <v>113.43</v>
      </c>
      <c r="L690" s="44">
        <v>38.229999999999997</v>
      </c>
      <c r="M690" s="44">
        <v>59.66</v>
      </c>
      <c r="N690" s="44">
        <v>257.07</v>
      </c>
      <c r="O690" s="44">
        <v>348.79</v>
      </c>
      <c r="P690" s="44">
        <v>283.14999999999998</v>
      </c>
      <c r="Q690" s="44">
        <v>268.86</v>
      </c>
      <c r="R690" s="44">
        <v>286.24</v>
      </c>
      <c r="S690" s="44">
        <v>173.35</v>
      </c>
      <c r="T690" s="44">
        <v>153.29</v>
      </c>
      <c r="U690" s="44">
        <v>202.77</v>
      </c>
      <c r="V690" s="44">
        <v>248.07</v>
      </c>
      <c r="W690" s="44">
        <v>161.88</v>
      </c>
      <c r="X690" s="44">
        <v>292.38</v>
      </c>
      <c r="Y690" s="44">
        <v>488.73</v>
      </c>
      <c r="Z690" s="44">
        <v>375.45</v>
      </c>
      <c r="AA690" s="44">
        <v>481.65</v>
      </c>
    </row>
    <row r="691" spans="1:27" x14ac:dyDescent="0.2">
      <c r="A691" s="96" t="s">
        <v>3012</v>
      </c>
      <c r="B691" s="28" t="str">
        <f>"03"&amp;"."&amp;$B$777&amp;"."&amp;$B$778</f>
        <v>03.04.2024</v>
      </c>
      <c r="C691" s="88" t="s">
        <v>76</v>
      </c>
      <c r="D691" s="89">
        <f>ROUND((D692)/1000,5)</f>
        <v>0.19017999999999999</v>
      </c>
      <c r="E691" s="89">
        <f t="shared" ref="E691:AA691" si="392">ROUND((E692)/1000,5)</f>
        <v>0.10871</v>
      </c>
      <c r="F691" s="89">
        <f t="shared" si="392"/>
        <v>8.3409999999999998E-2</v>
      </c>
      <c r="G691" s="89">
        <f t="shared" si="392"/>
        <v>7.6840000000000006E-2</v>
      </c>
      <c r="H691" s="89">
        <f t="shared" si="392"/>
        <v>2.222E-2</v>
      </c>
      <c r="I691" s="89">
        <f t="shared" si="392"/>
        <v>5.5960000000000003E-2</v>
      </c>
      <c r="J691" s="89">
        <f t="shared" si="392"/>
        <v>0</v>
      </c>
      <c r="K691" s="89">
        <f t="shared" si="392"/>
        <v>0</v>
      </c>
      <c r="L691" s="89">
        <f t="shared" si="392"/>
        <v>0</v>
      </c>
      <c r="M691" s="89">
        <f t="shared" si="392"/>
        <v>1.97E-3</v>
      </c>
      <c r="N691" s="89">
        <f t="shared" si="392"/>
        <v>1.7099999999999999E-3</v>
      </c>
      <c r="O691" s="89">
        <f t="shared" si="392"/>
        <v>6.1839999999999999E-2</v>
      </c>
      <c r="P691" s="89">
        <f t="shared" si="392"/>
        <v>2.997E-2</v>
      </c>
      <c r="Q691" s="89">
        <f t="shared" si="392"/>
        <v>5.3280000000000001E-2</v>
      </c>
      <c r="R691" s="89">
        <f t="shared" si="392"/>
        <v>0</v>
      </c>
      <c r="S691" s="89">
        <f t="shared" si="392"/>
        <v>3.6000000000000002E-4</v>
      </c>
      <c r="T691" s="89">
        <f t="shared" si="392"/>
        <v>1.6899999999999998E-2</v>
      </c>
      <c r="U691" s="89">
        <f t="shared" si="392"/>
        <v>0</v>
      </c>
      <c r="V691" s="89">
        <f t="shared" si="392"/>
        <v>0</v>
      </c>
      <c r="W691" s="89">
        <f t="shared" si="392"/>
        <v>0</v>
      </c>
      <c r="X691" s="89">
        <f t="shared" si="392"/>
        <v>0</v>
      </c>
      <c r="Y691" s="89">
        <f t="shared" si="392"/>
        <v>0.18720999999999999</v>
      </c>
      <c r="Z691" s="89">
        <f t="shared" si="392"/>
        <v>0.20899000000000001</v>
      </c>
      <c r="AA691" s="89">
        <f t="shared" si="392"/>
        <v>0.16064999999999999</v>
      </c>
    </row>
    <row r="692" spans="1:27" ht="12.75" customHeight="1" outlineLevel="1" x14ac:dyDescent="0.2">
      <c r="A692" s="97" t="s">
        <v>3013</v>
      </c>
      <c r="B692" s="63" t="s">
        <v>242</v>
      </c>
      <c r="C692" s="43" t="s">
        <v>79</v>
      </c>
      <c r="D692" s="44">
        <v>190.18</v>
      </c>
      <c r="E692" s="44">
        <v>108.71</v>
      </c>
      <c r="F692" s="44">
        <v>83.41</v>
      </c>
      <c r="G692" s="44">
        <v>76.84</v>
      </c>
      <c r="H692" s="44">
        <v>22.22</v>
      </c>
      <c r="I692" s="44">
        <v>55.96</v>
      </c>
      <c r="J692" s="44">
        <v>0</v>
      </c>
      <c r="K692" s="44">
        <v>0</v>
      </c>
      <c r="L692" s="44">
        <v>0</v>
      </c>
      <c r="M692" s="44">
        <v>1.97</v>
      </c>
      <c r="N692" s="44">
        <v>1.71</v>
      </c>
      <c r="O692" s="44">
        <v>61.84</v>
      </c>
      <c r="P692" s="44">
        <v>29.97</v>
      </c>
      <c r="Q692" s="44">
        <v>53.28</v>
      </c>
      <c r="R692" s="44">
        <v>0</v>
      </c>
      <c r="S692" s="44">
        <v>0.36</v>
      </c>
      <c r="T692" s="44">
        <v>16.899999999999999</v>
      </c>
      <c r="U692" s="44">
        <v>0</v>
      </c>
      <c r="V692" s="44">
        <v>0</v>
      </c>
      <c r="W692" s="44">
        <v>0</v>
      </c>
      <c r="X692" s="44">
        <v>0</v>
      </c>
      <c r="Y692" s="44">
        <v>187.21</v>
      </c>
      <c r="Z692" s="44">
        <v>208.99</v>
      </c>
      <c r="AA692" s="44">
        <v>160.65</v>
      </c>
    </row>
    <row r="693" spans="1:27" x14ac:dyDescent="0.2">
      <c r="A693" s="96" t="s">
        <v>3014</v>
      </c>
      <c r="B693" s="28" t="str">
        <f>"04"&amp;"."&amp;$B$777&amp;"."&amp;$B$778</f>
        <v>04.04.2024</v>
      </c>
      <c r="C693" s="88" t="s">
        <v>76</v>
      </c>
      <c r="D693" s="89">
        <f>ROUND((D694)/1000,5)</f>
        <v>7.1000000000000002E-4</v>
      </c>
      <c r="E693" s="89">
        <f t="shared" ref="E693:AA693" si="393">ROUND((E694)/1000,5)</f>
        <v>1.057E-2</v>
      </c>
      <c r="F693" s="89">
        <f t="shared" si="393"/>
        <v>5.0000000000000002E-5</v>
      </c>
      <c r="G693" s="89">
        <f t="shared" si="393"/>
        <v>0</v>
      </c>
      <c r="H693" s="89">
        <f t="shared" si="393"/>
        <v>0</v>
      </c>
      <c r="I693" s="89">
        <f t="shared" si="393"/>
        <v>0</v>
      </c>
      <c r="J693" s="89">
        <f t="shared" si="393"/>
        <v>0</v>
      </c>
      <c r="K693" s="89">
        <f t="shared" si="393"/>
        <v>0</v>
      </c>
      <c r="L693" s="89">
        <f t="shared" si="393"/>
        <v>0</v>
      </c>
      <c r="M693" s="89">
        <f t="shared" si="393"/>
        <v>0</v>
      </c>
      <c r="N693" s="89">
        <f t="shared" si="393"/>
        <v>0</v>
      </c>
      <c r="O693" s="89">
        <f t="shared" si="393"/>
        <v>4.4319999999999998E-2</v>
      </c>
      <c r="P693" s="89">
        <f t="shared" si="393"/>
        <v>0</v>
      </c>
      <c r="Q693" s="89">
        <f t="shared" si="393"/>
        <v>0</v>
      </c>
      <c r="R693" s="89">
        <f t="shared" si="393"/>
        <v>0</v>
      </c>
      <c r="S693" s="89">
        <f t="shared" si="393"/>
        <v>0</v>
      </c>
      <c r="T693" s="89">
        <f t="shared" si="393"/>
        <v>0</v>
      </c>
      <c r="U693" s="89">
        <f t="shared" si="393"/>
        <v>0</v>
      </c>
      <c r="V693" s="89">
        <f t="shared" si="393"/>
        <v>0</v>
      </c>
      <c r="W693" s="89">
        <f t="shared" si="393"/>
        <v>0</v>
      </c>
      <c r="X693" s="89">
        <f t="shared" si="393"/>
        <v>0</v>
      </c>
      <c r="Y693" s="89">
        <f t="shared" si="393"/>
        <v>5.8639999999999998E-2</v>
      </c>
      <c r="Z693" s="89">
        <f t="shared" si="393"/>
        <v>0.35558000000000001</v>
      </c>
      <c r="AA693" s="89">
        <f t="shared" si="393"/>
        <v>0.25542999999999999</v>
      </c>
    </row>
    <row r="694" spans="1:27" ht="12.75" customHeight="1" outlineLevel="1" x14ac:dyDescent="0.2">
      <c r="A694" s="97" t="s">
        <v>3015</v>
      </c>
      <c r="B694" s="63" t="s">
        <v>242</v>
      </c>
      <c r="C694" s="43" t="s">
        <v>79</v>
      </c>
      <c r="D694" s="44">
        <v>0.71</v>
      </c>
      <c r="E694" s="44">
        <v>10.57</v>
      </c>
      <c r="F694" s="44">
        <v>0.05</v>
      </c>
      <c r="G694" s="44">
        <v>0</v>
      </c>
      <c r="H694" s="44">
        <v>0</v>
      </c>
      <c r="I694" s="44">
        <v>0</v>
      </c>
      <c r="J694" s="44">
        <v>0</v>
      </c>
      <c r="K694" s="44">
        <v>0</v>
      </c>
      <c r="L694" s="44">
        <v>0</v>
      </c>
      <c r="M694" s="44">
        <v>0</v>
      </c>
      <c r="N694" s="44">
        <v>0</v>
      </c>
      <c r="O694" s="44">
        <v>44.32</v>
      </c>
      <c r="P694" s="44">
        <v>0</v>
      </c>
      <c r="Q694" s="44">
        <v>0</v>
      </c>
      <c r="R694" s="44">
        <v>0</v>
      </c>
      <c r="S694" s="44">
        <v>0</v>
      </c>
      <c r="T694" s="44">
        <v>0</v>
      </c>
      <c r="U694" s="44">
        <v>0</v>
      </c>
      <c r="V694" s="44">
        <v>0</v>
      </c>
      <c r="W694" s="44">
        <v>0</v>
      </c>
      <c r="X694" s="44">
        <v>0</v>
      </c>
      <c r="Y694" s="44">
        <v>58.64</v>
      </c>
      <c r="Z694" s="44">
        <v>355.58</v>
      </c>
      <c r="AA694" s="44">
        <v>255.43</v>
      </c>
    </row>
    <row r="695" spans="1:27" x14ac:dyDescent="0.2">
      <c r="A695" s="96" t="s">
        <v>3016</v>
      </c>
      <c r="B695" s="28" t="str">
        <f>"05"&amp;"."&amp;$B$777&amp;"."&amp;$B$778</f>
        <v>05.04.2024</v>
      </c>
      <c r="C695" s="88" t="s">
        <v>76</v>
      </c>
      <c r="D695" s="89">
        <f>ROUND((D696)/1000,5)</f>
        <v>0</v>
      </c>
      <c r="E695" s="89">
        <f t="shared" ref="E695:AA695" si="394">ROUND((E696)/1000,5)</f>
        <v>0</v>
      </c>
      <c r="F695" s="89">
        <f t="shared" si="394"/>
        <v>0</v>
      </c>
      <c r="G695" s="89">
        <f t="shared" si="394"/>
        <v>0</v>
      </c>
      <c r="H695" s="89">
        <f t="shared" si="394"/>
        <v>0</v>
      </c>
      <c r="I695" s="89">
        <f t="shared" si="394"/>
        <v>0</v>
      </c>
      <c r="J695" s="89">
        <f t="shared" si="394"/>
        <v>0</v>
      </c>
      <c r="K695" s="89">
        <f t="shared" si="394"/>
        <v>0</v>
      </c>
      <c r="L695" s="89">
        <f t="shared" si="394"/>
        <v>0</v>
      </c>
      <c r="M695" s="89">
        <f t="shared" si="394"/>
        <v>0</v>
      </c>
      <c r="N695" s="89">
        <f t="shared" si="394"/>
        <v>0</v>
      </c>
      <c r="O695" s="89">
        <f t="shared" si="394"/>
        <v>0</v>
      </c>
      <c r="P695" s="89">
        <f t="shared" si="394"/>
        <v>0</v>
      </c>
      <c r="Q695" s="89">
        <f t="shared" si="394"/>
        <v>0</v>
      </c>
      <c r="R695" s="89">
        <f t="shared" si="394"/>
        <v>0</v>
      </c>
      <c r="S695" s="89">
        <f t="shared" si="394"/>
        <v>0</v>
      </c>
      <c r="T695" s="89">
        <f t="shared" si="394"/>
        <v>0</v>
      </c>
      <c r="U695" s="89">
        <f t="shared" si="394"/>
        <v>0</v>
      </c>
      <c r="V695" s="89">
        <f t="shared" si="394"/>
        <v>0</v>
      </c>
      <c r="W695" s="89">
        <f t="shared" si="394"/>
        <v>0</v>
      </c>
      <c r="X695" s="89">
        <f t="shared" si="394"/>
        <v>0</v>
      </c>
      <c r="Y695" s="89">
        <f t="shared" si="394"/>
        <v>1.14E-3</v>
      </c>
      <c r="Z695" s="89">
        <f t="shared" si="394"/>
        <v>0.31770999999999999</v>
      </c>
      <c r="AA695" s="89">
        <f t="shared" si="394"/>
        <v>0.15246999999999999</v>
      </c>
    </row>
    <row r="696" spans="1:27" ht="12.75" customHeight="1" outlineLevel="1" x14ac:dyDescent="0.2">
      <c r="A696" s="97" t="s">
        <v>3017</v>
      </c>
      <c r="B696" s="63" t="s">
        <v>242</v>
      </c>
      <c r="C696" s="43" t="s">
        <v>79</v>
      </c>
      <c r="D696" s="44">
        <v>0</v>
      </c>
      <c r="E696" s="44">
        <v>0</v>
      </c>
      <c r="F696" s="44">
        <v>0</v>
      </c>
      <c r="G696" s="44">
        <v>0</v>
      </c>
      <c r="H696" s="44">
        <v>0</v>
      </c>
      <c r="I696" s="44">
        <v>0</v>
      </c>
      <c r="J696" s="44">
        <v>0</v>
      </c>
      <c r="K696" s="44">
        <v>0</v>
      </c>
      <c r="L696" s="44">
        <v>0</v>
      </c>
      <c r="M696" s="44">
        <v>0</v>
      </c>
      <c r="N696" s="44">
        <v>0</v>
      </c>
      <c r="O696" s="44">
        <v>0</v>
      </c>
      <c r="P696" s="44">
        <v>0</v>
      </c>
      <c r="Q696" s="44">
        <v>0</v>
      </c>
      <c r="R696" s="44">
        <v>0</v>
      </c>
      <c r="S696" s="44">
        <v>0</v>
      </c>
      <c r="T696" s="44">
        <v>0</v>
      </c>
      <c r="U696" s="44">
        <v>0</v>
      </c>
      <c r="V696" s="44">
        <v>0</v>
      </c>
      <c r="W696" s="44">
        <v>0</v>
      </c>
      <c r="X696" s="44">
        <v>0</v>
      </c>
      <c r="Y696" s="44">
        <v>1.1399999999999999</v>
      </c>
      <c r="Z696" s="44">
        <v>317.70999999999998</v>
      </c>
      <c r="AA696" s="44">
        <v>152.47</v>
      </c>
    </row>
    <row r="697" spans="1:27" x14ac:dyDescent="0.2">
      <c r="A697" s="96" t="s">
        <v>3018</v>
      </c>
      <c r="B697" s="28" t="str">
        <f>"06"&amp;"."&amp;$B$777&amp;"."&amp;$B$778</f>
        <v>06.04.2024</v>
      </c>
      <c r="C697" s="88" t="s">
        <v>76</v>
      </c>
      <c r="D697" s="89">
        <f>ROUND((D698)/1000,5)</f>
        <v>8.3949999999999997E-2</v>
      </c>
      <c r="E697" s="89">
        <f t="shared" ref="E697:AA697" si="395">ROUND((E698)/1000,5)</f>
        <v>0</v>
      </c>
      <c r="F697" s="89">
        <f t="shared" si="395"/>
        <v>2.0799999999999999E-2</v>
      </c>
      <c r="G697" s="89">
        <f t="shared" si="395"/>
        <v>0</v>
      </c>
      <c r="H697" s="89">
        <f t="shared" si="395"/>
        <v>0</v>
      </c>
      <c r="I697" s="89">
        <f t="shared" si="395"/>
        <v>0</v>
      </c>
      <c r="J697" s="89">
        <f t="shared" si="395"/>
        <v>0</v>
      </c>
      <c r="K697" s="89">
        <f t="shared" si="395"/>
        <v>0</v>
      </c>
      <c r="L697" s="89">
        <f t="shared" si="395"/>
        <v>0</v>
      </c>
      <c r="M697" s="89">
        <f t="shared" si="395"/>
        <v>0</v>
      </c>
      <c r="N697" s="89">
        <f t="shared" si="395"/>
        <v>1.0000000000000001E-5</v>
      </c>
      <c r="O697" s="89">
        <f t="shared" si="395"/>
        <v>0</v>
      </c>
      <c r="P697" s="89">
        <f t="shared" si="395"/>
        <v>0</v>
      </c>
      <c r="Q697" s="89">
        <f t="shared" si="395"/>
        <v>0</v>
      </c>
      <c r="R697" s="89">
        <f t="shared" si="395"/>
        <v>0</v>
      </c>
      <c r="S697" s="89">
        <f t="shared" si="395"/>
        <v>0</v>
      </c>
      <c r="T697" s="89">
        <f t="shared" si="395"/>
        <v>0</v>
      </c>
      <c r="U697" s="89">
        <f t="shared" si="395"/>
        <v>0</v>
      </c>
      <c r="V697" s="89">
        <f t="shared" si="395"/>
        <v>0</v>
      </c>
      <c r="W697" s="89">
        <f t="shared" si="395"/>
        <v>0</v>
      </c>
      <c r="X697" s="89">
        <f t="shared" si="395"/>
        <v>7.3179999999999995E-2</v>
      </c>
      <c r="Y697" s="89">
        <f t="shared" si="395"/>
        <v>0.28555999999999998</v>
      </c>
      <c r="Z697" s="89">
        <f t="shared" si="395"/>
        <v>0.12894</v>
      </c>
      <c r="AA697" s="89">
        <f t="shared" si="395"/>
        <v>9.8250000000000004E-2</v>
      </c>
    </row>
    <row r="698" spans="1:27" ht="12.75" customHeight="1" outlineLevel="1" x14ac:dyDescent="0.2">
      <c r="A698" s="97" t="s">
        <v>3019</v>
      </c>
      <c r="B698" s="63" t="s">
        <v>242</v>
      </c>
      <c r="C698" s="43" t="s">
        <v>79</v>
      </c>
      <c r="D698" s="44">
        <v>83.95</v>
      </c>
      <c r="E698" s="44">
        <v>0</v>
      </c>
      <c r="F698" s="44">
        <v>20.8</v>
      </c>
      <c r="G698" s="44">
        <v>0</v>
      </c>
      <c r="H698" s="44">
        <v>0</v>
      </c>
      <c r="I698" s="44">
        <v>0</v>
      </c>
      <c r="J698" s="44">
        <v>0</v>
      </c>
      <c r="K698" s="44">
        <v>0</v>
      </c>
      <c r="L698" s="44">
        <v>0</v>
      </c>
      <c r="M698" s="44">
        <v>0</v>
      </c>
      <c r="N698" s="44">
        <v>0.01</v>
      </c>
      <c r="O698" s="44">
        <v>0</v>
      </c>
      <c r="P698" s="44">
        <v>0</v>
      </c>
      <c r="Q698" s="44">
        <v>0</v>
      </c>
      <c r="R698" s="44">
        <v>0</v>
      </c>
      <c r="S698" s="44">
        <v>0</v>
      </c>
      <c r="T698" s="44">
        <v>0</v>
      </c>
      <c r="U698" s="44">
        <v>0</v>
      </c>
      <c r="V698" s="44">
        <v>0</v>
      </c>
      <c r="W698" s="44">
        <v>0</v>
      </c>
      <c r="X698" s="44">
        <v>73.180000000000007</v>
      </c>
      <c r="Y698" s="44">
        <v>285.56</v>
      </c>
      <c r="Z698" s="44">
        <v>128.94</v>
      </c>
      <c r="AA698" s="44">
        <v>98.25</v>
      </c>
    </row>
    <row r="699" spans="1:27" x14ac:dyDescent="0.2">
      <c r="A699" s="96" t="s">
        <v>3020</v>
      </c>
      <c r="B699" s="28" t="str">
        <f>"07"&amp;"."&amp;$B$777&amp;"."&amp;$B$778</f>
        <v>07.04.2024</v>
      </c>
      <c r="C699" s="88" t="s">
        <v>76</v>
      </c>
      <c r="D699" s="89">
        <f>ROUND((D700)/1000,5)</f>
        <v>0.11888</v>
      </c>
      <c r="E699" s="89">
        <f t="shared" ref="E699:AA699" si="396">ROUND((E700)/1000,5)</f>
        <v>6.8790000000000004E-2</v>
      </c>
      <c r="F699" s="89">
        <f t="shared" si="396"/>
        <v>7.1809999999999999E-2</v>
      </c>
      <c r="G699" s="89">
        <f t="shared" si="396"/>
        <v>4.0960000000000003E-2</v>
      </c>
      <c r="H699" s="89">
        <f t="shared" si="396"/>
        <v>4.4130000000000003E-2</v>
      </c>
      <c r="I699" s="89">
        <f t="shared" si="396"/>
        <v>1.7579999999999998E-2</v>
      </c>
      <c r="J699" s="89">
        <f t="shared" si="396"/>
        <v>5.5000000000000003E-4</v>
      </c>
      <c r="K699" s="89">
        <f t="shared" si="396"/>
        <v>0</v>
      </c>
      <c r="L699" s="89">
        <f t="shared" si="396"/>
        <v>0</v>
      </c>
      <c r="M699" s="89">
        <f t="shared" si="396"/>
        <v>0</v>
      </c>
      <c r="N699" s="89">
        <f t="shared" si="396"/>
        <v>3.2009999999999997E-2</v>
      </c>
      <c r="O699" s="89">
        <f t="shared" si="396"/>
        <v>2.4490000000000001E-2</v>
      </c>
      <c r="P699" s="89">
        <f t="shared" si="396"/>
        <v>0.11791</v>
      </c>
      <c r="Q699" s="89">
        <f t="shared" si="396"/>
        <v>0.1236</v>
      </c>
      <c r="R699" s="89">
        <f t="shared" si="396"/>
        <v>8.2070000000000004E-2</v>
      </c>
      <c r="S699" s="89">
        <f t="shared" si="396"/>
        <v>0.20030000000000001</v>
      </c>
      <c r="T699" s="89">
        <f t="shared" si="396"/>
        <v>4.8050000000000002E-2</v>
      </c>
      <c r="U699" s="89">
        <f t="shared" si="396"/>
        <v>0</v>
      </c>
      <c r="V699" s="89">
        <f t="shared" si="396"/>
        <v>0</v>
      </c>
      <c r="W699" s="89">
        <f t="shared" si="396"/>
        <v>4.5199999999999997E-3</v>
      </c>
      <c r="X699" s="89">
        <f t="shared" si="396"/>
        <v>0.15443999999999999</v>
      </c>
      <c r="Y699" s="89">
        <f t="shared" si="396"/>
        <v>0.41377999999999998</v>
      </c>
      <c r="Z699" s="89">
        <f t="shared" si="396"/>
        <v>0.21571000000000001</v>
      </c>
      <c r="AA699" s="89">
        <f t="shared" si="396"/>
        <v>0.43104999999999999</v>
      </c>
    </row>
    <row r="700" spans="1:27" ht="12.75" customHeight="1" outlineLevel="1" x14ac:dyDescent="0.2">
      <c r="A700" s="97" t="s">
        <v>3021</v>
      </c>
      <c r="B700" s="63" t="s">
        <v>242</v>
      </c>
      <c r="C700" s="43" t="s">
        <v>79</v>
      </c>
      <c r="D700" s="44">
        <v>118.88</v>
      </c>
      <c r="E700" s="44">
        <v>68.790000000000006</v>
      </c>
      <c r="F700" s="44">
        <v>71.81</v>
      </c>
      <c r="G700" s="44">
        <v>40.96</v>
      </c>
      <c r="H700" s="44">
        <v>44.13</v>
      </c>
      <c r="I700" s="44">
        <v>17.579999999999998</v>
      </c>
      <c r="J700" s="44">
        <v>0.55000000000000004</v>
      </c>
      <c r="K700" s="44">
        <v>0</v>
      </c>
      <c r="L700" s="44">
        <v>0</v>
      </c>
      <c r="M700" s="44">
        <v>0</v>
      </c>
      <c r="N700" s="44">
        <v>32.01</v>
      </c>
      <c r="O700" s="44">
        <v>24.49</v>
      </c>
      <c r="P700" s="44">
        <v>117.91</v>
      </c>
      <c r="Q700" s="44">
        <v>123.6</v>
      </c>
      <c r="R700" s="44">
        <v>82.07</v>
      </c>
      <c r="S700" s="44">
        <v>200.3</v>
      </c>
      <c r="T700" s="44">
        <v>48.05</v>
      </c>
      <c r="U700" s="44">
        <v>0</v>
      </c>
      <c r="V700" s="44">
        <v>0</v>
      </c>
      <c r="W700" s="44">
        <v>4.5199999999999996</v>
      </c>
      <c r="X700" s="44">
        <v>154.44</v>
      </c>
      <c r="Y700" s="44">
        <v>413.78</v>
      </c>
      <c r="Z700" s="44">
        <v>215.71</v>
      </c>
      <c r="AA700" s="44">
        <v>431.05</v>
      </c>
    </row>
    <row r="701" spans="1:27" x14ac:dyDescent="0.2">
      <c r="A701" s="96" t="s">
        <v>3022</v>
      </c>
      <c r="B701" s="28" t="str">
        <f>"08"&amp;"."&amp;$B$777&amp;"."&amp;$B$778</f>
        <v>08.04.2024</v>
      </c>
      <c r="C701" s="88" t="s">
        <v>76</v>
      </c>
      <c r="D701" s="89">
        <f>ROUND((D702)/1000,5)</f>
        <v>0.11616</v>
      </c>
      <c r="E701" s="89">
        <f t="shared" ref="E701:AA701" si="397">ROUND((E702)/1000,5)</f>
        <v>9.69E-2</v>
      </c>
      <c r="F701" s="89">
        <f t="shared" si="397"/>
        <v>4.9779999999999998E-2</v>
      </c>
      <c r="G701" s="89">
        <f t="shared" si="397"/>
        <v>6.5140000000000003E-2</v>
      </c>
      <c r="H701" s="89">
        <f t="shared" si="397"/>
        <v>0</v>
      </c>
      <c r="I701" s="89">
        <f t="shared" si="397"/>
        <v>0</v>
      </c>
      <c r="J701" s="89">
        <f t="shared" si="397"/>
        <v>0</v>
      </c>
      <c r="K701" s="89">
        <f t="shared" si="397"/>
        <v>0</v>
      </c>
      <c r="L701" s="89">
        <f t="shared" si="397"/>
        <v>0</v>
      </c>
      <c r="M701" s="89">
        <f t="shared" si="397"/>
        <v>9.6350000000000005E-2</v>
      </c>
      <c r="N701" s="89">
        <f t="shared" si="397"/>
        <v>0.13725999999999999</v>
      </c>
      <c r="O701" s="89">
        <f t="shared" si="397"/>
        <v>0.1187</v>
      </c>
      <c r="P701" s="89">
        <f t="shared" si="397"/>
        <v>8.2320000000000004E-2</v>
      </c>
      <c r="Q701" s="89">
        <f t="shared" si="397"/>
        <v>0.11612</v>
      </c>
      <c r="R701" s="89">
        <f t="shared" si="397"/>
        <v>8.8410000000000002E-2</v>
      </c>
      <c r="S701" s="89">
        <f t="shared" si="397"/>
        <v>4.2950000000000002E-2</v>
      </c>
      <c r="T701" s="89">
        <f t="shared" si="397"/>
        <v>0</v>
      </c>
      <c r="U701" s="89">
        <f t="shared" si="397"/>
        <v>0.13666</v>
      </c>
      <c r="V701" s="89">
        <f t="shared" si="397"/>
        <v>0.11196</v>
      </c>
      <c r="W701" s="89">
        <f t="shared" si="397"/>
        <v>1.5299999999999999E-2</v>
      </c>
      <c r="X701" s="89">
        <f t="shared" si="397"/>
        <v>0</v>
      </c>
      <c r="Y701" s="89">
        <f t="shared" si="397"/>
        <v>0.11028</v>
      </c>
      <c r="Z701" s="89">
        <f t="shared" si="397"/>
        <v>0.13755999999999999</v>
      </c>
      <c r="AA701" s="89">
        <f t="shared" si="397"/>
        <v>0.14474999999999999</v>
      </c>
    </row>
    <row r="702" spans="1:27" ht="12.75" customHeight="1" outlineLevel="1" x14ac:dyDescent="0.2">
      <c r="A702" s="97" t="s">
        <v>3023</v>
      </c>
      <c r="B702" s="63" t="s">
        <v>242</v>
      </c>
      <c r="C702" s="43" t="s">
        <v>79</v>
      </c>
      <c r="D702" s="44">
        <v>116.16</v>
      </c>
      <c r="E702" s="44">
        <v>96.9</v>
      </c>
      <c r="F702" s="44">
        <v>49.78</v>
      </c>
      <c r="G702" s="44">
        <v>65.14</v>
      </c>
      <c r="H702" s="44">
        <v>0</v>
      </c>
      <c r="I702" s="44">
        <v>0</v>
      </c>
      <c r="J702" s="44">
        <v>0</v>
      </c>
      <c r="K702" s="44">
        <v>0</v>
      </c>
      <c r="L702" s="44">
        <v>0</v>
      </c>
      <c r="M702" s="44">
        <v>96.35</v>
      </c>
      <c r="N702" s="44">
        <v>137.26</v>
      </c>
      <c r="O702" s="44">
        <v>118.7</v>
      </c>
      <c r="P702" s="44">
        <v>82.32</v>
      </c>
      <c r="Q702" s="44">
        <v>116.12</v>
      </c>
      <c r="R702" s="44">
        <v>88.41</v>
      </c>
      <c r="S702" s="44">
        <v>42.95</v>
      </c>
      <c r="T702" s="44">
        <v>0</v>
      </c>
      <c r="U702" s="44">
        <v>136.66</v>
      </c>
      <c r="V702" s="44">
        <v>111.96</v>
      </c>
      <c r="W702" s="44">
        <v>15.3</v>
      </c>
      <c r="X702" s="44">
        <v>0</v>
      </c>
      <c r="Y702" s="44">
        <v>110.28</v>
      </c>
      <c r="Z702" s="44">
        <v>137.56</v>
      </c>
      <c r="AA702" s="44">
        <v>144.75</v>
      </c>
    </row>
    <row r="703" spans="1:27" x14ac:dyDescent="0.2">
      <c r="A703" s="96" t="s">
        <v>3024</v>
      </c>
      <c r="B703" s="28" t="str">
        <f>"09"&amp;"."&amp;$B$777&amp;"."&amp;$B$778</f>
        <v>09.04.2024</v>
      </c>
      <c r="C703" s="88" t="s">
        <v>76</v>
      </c>
      <c r="D703" s="89">
        <f>ROUND((D704)/1000,5)</f>
        <v>0</v>
      </c>
      <c r="E703" s="89">
        <f t="shared" ref="E703:AA703" si="398">ROUND((E704)/1000,5)</f>
        <v>0</v>
      </c>
      <c r="F703" s="89">
        <f t="shared" si="398"/>
        <v>0</v>
      </c>
      <c r="G703" s="89">
        <f t="shared" si="398"/>
        <v>0</v>
      </c>
      <c r="H703" s="89">
        <f t="shared" si="398"/>
        <v>0</v>
      </c>
      <c r="I703" s="89">
        <f t="shared" si="398"/>
        <v>0</v>
      </c>
      <c r="J703" s="89">
        <f t="shared" si="398"/>
        <v>0</v>
      </c>
      <c r="K703" s="89">
        <f t="shared" si="398"/>
        <v>0</v>
      </c>
      <c r="L703" s="89">
        <f t="shared" si="398"/>
        <v>0</v>
      </c>
      <c r="M703" s="89">
        <f t="shared" si="398"/>
        <v>0</v>
      </c>
      <c r="N703" s="89">
        <f t="shared" si="398"/>
        <v>0</v>
      </c>
      <c r="O703" s="89">
        <f t="shared" si="398"/>
        <v>0</v>
      </c>
      <c r="P703" s="89">
        <f t="shared" si="398"/>
        <v>2.7999999999999998E-4</v>
      </c>
      <c r="Q703" s="89">
        <f t="shared" si="398"/>
        <v>0</v>
      </c>
      <c r="R703" s="89">
        <f t="shared" si="398"/>
        <v>0</v>
      </c>
      <c r="S703" s="89">
        <f t="shared" si="398"/>
        <v>0</v>
      </c>
      <c r="T703" s="89">
        <f t="shared" si="398"/>
        <v>0</v>
      </c>
      <c r="U703" s="89">
        <f t="shared" si="398"/>
        <v>0</v>
      </c>
      <c r="V703" s="89">
        <f t="shared" si="398"/>
        <v>0</v>
      </c>
      <c r="W703" s="89">
        <f t="shared" si="398"/>
        <v>0</v>
      </c>
      <c r="X703" s="89">
        <f t="shared" si="398"/>
        <v>0</v>
      </c>
      <c r="Y703" s="89">
        <f t="shared" si="398"/>
        <v>0.4385</v>
      </c>
      <c r="Z703" s="89">
        <f t="shared" si="398"/>
        <v>0.2641</v>
      </c>
      <c r="AA703" s="89">
        <f t="shared" si="398"/>
        <v>0.44663999999999998</v>
      </c>
    </row>
    <row r="704" spans="1:27" ht="12.75" customHeight="1" outlineLevel="1" x14ac:dyDescent="0.2">
      <c r="A704" s="97" t="s">
        <v>3025</v>
      </c>
      <c r="B704" s="63" t="s">
        <v>242</v>
      </c>
      <c r="C704" s="43" t="s">
        <v>79</v>
      </c>
      <c r="D704" s="44">
        <v>0</v>
      </c>
      <c r="E704" s="44">
        <v>0</v>
      </c>
      <c r="F704" s="44">
        <v>0</v>
      </c>
      <c r="G704" s="44">
        <v>0</v>
      </c>
      <c r="H704" s="44">
        <v>0</v>
      </c>
      <c r="I704" s="44">
        <v>0</v>
      </c>
      <c r="J704" s="44">
        <v>0</v>
      </c>
      <c r="K704" s="44">
        <v>0</v>
      </c>
      <c r="L704" s="44">
        <v>0</v>
      </c>
      <c r="M704" s="44">
        <v>0</v>
      </c>
      <c r="N704" s="44">
        <v>0</v>
      </c>
      <c r="O704" s="44">
        <v>0</v>
      </c>
      <c r="P704" s="44">
        <v>0.28000000000000003</v>
      </c>
      <c r="Q704" s="44">
        <v>0</v>
      </c>
      <c r="R704" s="44">
        <v>0</v>
      </c>
      <c r="S704" s="44">
        <v>0</v>
      </c>
      <c r="T704" s="44">
        <v>0</v>
      </c>
      <c r="U704" s="44">
        <v>0</v>
      </c>
      <c r="V704" s="44">
        <v>0</v>
      </c>
      <c r="W704" s="44">
        <v>0</v>
      </c>
      <c r="X704" s="44">
        <v>0</v>
      </c>
      <c r="Y704" s="44">
        <v>438.5</v>
      </c>
      <c r="Z704" s="44">
        <v>264.10000000000002</v>
      </c>
      <c r="AA704" s="44">
        <v>446.64</v>
      </c>
    </row>
    <row r="705" spans="1:27" x14ac:dyDescent="0.2">
      <c r="A705" s="96" t="s">
        <v>3026</v>
      </c>
      <c r="B705" s="28" t="str">
        <f>"10"&amp;"."&amp;$B$777&amp;"."&amp;$B$778</f>
        <v>10.04.2024</v>
      </c>
      <c r="C705" s="88" t="s">
        <v>76</v>
      </c>
      <c r="D705" s="89">
        <f>ROUND((D706)/1000,5)</f>
        <v>0.24324000000000001</v>
      </c>
      <c r="E705" s="89">
        <f t="shared" ref="E705:AA705" si="399">ROUND((E706)/1000,5)</f>
        <v>0.16297</v>
      </c>
      <c r="F705" s="89">
        <f t="shared" si="399"/>
        <v>0.33327000000000001</v>
      </c>
      <c r="G705" s="89">
        <f t="shared" si="399"/>
        <v>0.25557999999999997</v>
      </c>
      <c r="H705" s="89">
        <f t="shared" si="399"/>
        <v>5.7829999999999999E-2</v>
      </c>
      <c r="I705" s="89">
        <f t="shared" si="399"/>
        <v>8.0999999999999996E-3</v>
      </c>
      <c r="J705" s="89">
        <f t="shared" si="399"/>
        <v>0</v>
      </c>
      <c r="K705" s="89">
        <f t="shared" si="399"/>
        <v>2.6610000000000002E-2</v>
      </c>
      <c r="L705" s="89">
        <f t="shared" si="399"/>
        <v>2.332E-2</v>
      </c>
      <c r="M705" s="89">
        <f t="shared" si="399"/>
        <v>0.27925</v>
      </c>
      <c r="N705" s="89">
        <f t="shared" si="399"/>
        <v>0.40489999999999998</v>
      </c>
      <c r="O705" s="89">
        <f t="shared" si="399"/>
        <v>0.34660999999999997</v>
      </c>
      <c r="P705" s="89">
        <f t="shared" si="399"/>
        <v>0.28724</v>
      </c>
      <c r="Q705" s="89">
        <f t="shared" si="399"/>
        <v>0.26494000000000001</v>
      </c>
      <c r="R705" s="89">
        <f t="shared" si="399"/>
        <v>0.31963999999999998</v>
      </c>
      <c r="S705" s="89">
        <f t="shared" si="399"/>
        <v>0.29320000000000002</v>
      </c>
      <c r="T705" s="89">
        <f t="shared" si="399"/>
        <v>0.27227000000000001</v>
      </c>
      <c r="U705" s="89">
        <f t="shared" si="399"/>
        <v>0.14383000000000001</v>
      </c>
      <c r="V705" s="89">
        <f t="shared" si="399"/>
        <v>0</v>
      </c>
      <c r="W705" s="89">
        <f t="shared" si="399"/>
        <v>8.4129999999999996E-2</v>
      </c>
      <c r="X705" s="89">
        <f t="shared" si="399"/>
        <v>0.11456</v>
      </c>
      <c r="Y705" s="89">
        <f t="shared" si="399"/>
        <v>0.34221000000000001</v>
      </c>
      <c r="Z705" s="89">
        <f t="shared" si="399"/>
        <v>7.9740000000000005E-2</v>
      </c>
      <c r="AA705" s="89">
        <f t="shared" si="399"/>
        <v>0.20655999999999999</v>
      </c>
    </row>
    <row r="706" spans="1:27" ht="12.75" customHeight="1" outlineLevel="1" x14ac:dyDescent="0.2">
      <c r="A706" s="97" t="s">
        <v>3027</v>
      </c>
      <c r="B706" s="63" t="s">
        <v>242</v>
      </c>
      <c r="C706" s="43" t="s">
        <v>79</v>
      </c>
      <c r="D706" s="44">
        <v>243.24</v>
      </c>
      <c r="E706" s="44">
        <v>162.97</v>
      </c>
      <c r="F706" s="44">
        <v>333.27</v>
      </c>
      <c r="G706" s="44">
        <v>255.58</v>
      </c>
      <c r="H706" s="44">
        <v>57.83</v>
      </c>
      <c r="I706" s="44">
        <v>8.1</v>
      </c>
      <c r="J706" s="44">
        <v>0</v>
      </c>
      <c r="K706" s="44">
        <v>26.61</v>
      </c>
      <c r="L706" s="44">
        <v>23.32</v>
      </c>
      <c r="M706" s="44">
        <v>279.25</v>
      </c>
      <c r="N706" s="44">
        <v>404.9</v>
      </c>
      <c r="O706" s="44">
        <v>346.61</v>
      </c>
      <c r="P706" s="44">
        <v>287.24</v>
      </c>
      <c r="Q706" s="44">
        <v>264.94</v>
      </c>
      <c r="R706" s="44">
        <v>319.64</v>
      </c>
      <c r="S706" s="44">
        <v>293.2</v>
      </c>
      <c r="T706" s="44">
        <v>272.27</v>
      </c>
      <c r="U706" s="44">
        <v>143.83000000000001</v>
      </c>
      <c r="V706" s="44">
        <v>0</v>
      </c>
      <c r="W706" s="44">
        <v>84.13</v>
      </c>
      <c r="X706" s="44">
        <v>114.56</v>
      </c>
      <c r="Y706" s="44">
        <v>342.21</v>
      </c>
      <c r="Z706" s="44">
        <v>79.739999999999995</v>
      </c>
      <c r="AA706" s="44">
        <v>206.56</v>
      </c>
    </row>
    <row r="707" spans="1:27" x14ac:dyDescent="0.2">
      <c r="A707" s="96" t="s">
        <v>3028</v>
      </c>
      <c r="B707" s="28" t="str">
        <f>"11"&amp;"."&amp;$B$777&amp;"."&amp;$B$778</f>
        <v>11.04.2024</v>
      </c>
      <c r="C707" s="88" t="s">
        <v>76</v>
      </c>
      <c r="D707" s="89">
        <f>ROUND((D708)/1000,5)</f>
        <v>7.4690000000000006E-2</v>
      </c>
      <c r="E707" s="89">
        <f t="shared" ref="E707:AA707" si="400">ROUND((E708)/1000,5)</f>
        <v>0.13861999999999999</v>
      </c>
      <c r="F707" s="89">
        <f t="shared" si="400"/>
        <v>4.1730000000000003E-2</v>
      </c>
      <c r="G707" s="89">
        <f t="shared" si="400"/>
        <v>4.5449999999999997E-2</v>
      </c>
      <c r="H707" s="89">
        <f t="shared" si="400"/>
        <v>0</v>
      </c>
      <c r="I707" s="89">
        <f t="shared" si="400"/>
        <v>0</v>
      </c>
      <c r="J707" s="89">
        <f t="shared" si="400"/>
        <v>0</v>
      </c>
      <c r="K707" s="89">
        <f t="shared" si="400"/>
        <v>0</v>
      </c>
      <c r="L707" s="89">
        <f t="shared" si="400"/>
        <v>2.7699999999999999E-3</v>
      </c>
      <c r="M707" s="89">
        <f t="shared" si="400"/>
        <v>9.6519999999999995E-2</v>
      </c>
      <c r="N707" s="89">
        <f t="shared" si="400"/>
        <v>0.21071000000000001</v>
      </c>
      <c r="O707" s="89">
        <f t="shared" si="400"/>
        <v>0.21479000000000001</v>
      </c>
      <c r="P707" s="89">
        <f t="shared" si="400"/>
        <v>0.22858000000000001</v>
      </c>
      <c r="Q707" s="89">
        <f t="shared" si="400"/>
        <v>4.4479999999999999E-2</v>
      </c>
      <c r="R707" s="89">
        <f t="shared" si="400"/>
        <v>0.13270999999999999</v>
      </c>
      <c r="S707" s="89">
        <f t="shared" si="400"/>
        <v>4.6589999999999999E-2</v>
      </c>
      <c r="T707" s="89">
        <f t="shared" si="400"/>
        <v>8.4070000000000006E-2</v>
      </c>
      <c r="U707" s="89">
        <f t="shared" si="400"/>
        <v>0</v>
      </c>
      <c r="V707" s="89">
        <f t="shared" si="400"/>
        <v>0</v>
      </c>
      <c r="W707" s="89">
        <f t="shared" si="400"/>
        <v>0</v>
      </c>
      <c r="X707" s="89">
        <f t="shared" si="400"/>
        <v>0</v>
      </c>
      <c r="Y707" s="89">
        <f t="shared" si="400"/>
        <v>0.31131999999999999</v>
      </c>
      <c r="Z707" s="89">
        <f t="shared" si="400"/>
        <v>0.30053000000000002</v>
      </c>
      <c r="AA707" s="89">
        <f t="shared" si="400"/>
        <v>0.25333</v>
      </c>
    </row>
    <row r="708" spans="1:27" ht="12.75" customHeight="1" outlineLevel="1" x14ac:dyDescent="0.2">
      <c r="A708" s="97" t="s">
        <v>3029</v>
      </c>
      <c r="B708" s="63" t="s">
        <v>242</v>
      </c>
      <c r="C708" s="43" t="s">
        <v>79</v>
      </c>
      <c r="D708" s="44">
        <v>74.69</v>
      </c>
      <c r="E708" s="44">
        <v>138.62</v>
      </c>
      <c r="F708" s="44">
        <v>41.73</v>
      </c>
      <c r="G708" s="44">
        <v>45.45</v>
      </c>
      <c r="H708" s="44">
        <v>0</v>
      </c>
      <c r="I708" s="44">
        <v>0</v>
      </c>
      <c r="J708" s="44">
        <v>0</v>
      </c>
      <c r="K708" s="44">
        <v>0</v>
      </c>
      <c r="L708" s="44">
        <v>2.77</v>
      </c>
      <c r="M708" s="44">
        <v>96.52</v>
      </c>
      <c r="N708" s="44">
        <v>210.71</v>
      </c>
      <c r="O708" s="44">
        <v>214.79</v>
      </c>
      <c r="P708" s="44">
        <v>228.58</v>
      </c>
      <c r="Q708" s="44">
        <v>44.48</v>
      </c>
      <c r="R708" s="44">
        <v>132.71</v>
      </c>
      <c r="S708" s="44">
        <v>46.59</v>
      </c>
      <c r="T708" s="44">
        <v>84.07</v>
      </c>
      <c r="U708" s="44">
        <v>0</v>
      </c>
      <c r="V708" s="44">
        <v>0</v>
      </c>
      <c r="W708" s="44">
        <v>0</v>
      </c>
      <c r="X708" s="44">
        <v>0</v>
      </c>
      <c r="Y708" s="44">
        <v>311.32</v>
      </c>
      <c r="Z708" s="44">
        <v>300.52999999999997</v>
      </c>
      <c r="AA708" s="44">
        <v>253.33</v>
      </c>
    </row>
    <row r="709" spans="1:27" x14ac:dyDescent="0.2">
      <c r="A709" s="96" t="s">
        <v>3030</v>
      </c>
      <c r="B709" s="28" t="str">
        <f>"12"&amp;"."&amp;$B$777&amp;"."&amp;$B$778</f>
        <v>12.04.2024</v>
      </c>
      <c r="C709" s="88" t="s">
        <v>76</v>
      </c>
      <c r="D709" s="89">
        <f>ROUND((D710)/1000,5)</f>
        <v>0.12986</v>
      </c>
      <c r="E709" s="89">
        <f t="shared" ref="E709:AA709" si="401">ROUND((E710)/1000,5)</f>
        <v>5.4620000000000002E-2</v>
      </c>
      <c r="F709" s="89">
        <f t="shared" si="401"/>
        <v>3.1879999999999999E-2</v>
      </c>
      <c r="G709" s="89">
        <f t="shared" si="401"/>
        <v>3.0599999999999998E-3</v>
      </c>
      <c r="H709" s="89">
        <f t="shared" si="401"/>
        <v>0</v>
      </c>
      <c r="I709" s="89">
        <f t="shared" si="401"/>
        <v>0</v>
      </c>
      <c r="J709" s="89">
        <f t="shared" si="401"/>
        <v>0</v>
      </c>
      <c r="K709" s="89">
        <f t="shared" si="401"/>
        <v>0</v>
      </c>
      <c r="L709" s="89">
        <f t="shared" si="401"/>
        <v>0</v>
      </c>
      <c r="M709" s="89">
        <f t="shared" si="401"/>
        <v>0</v>
      </c>
      <c r="N709" s="89">
        <f t="shared" si="401"/>
        <v>0</v>
      </c>
      <c r="O709" s="89">
        <f t="shared" si="401"/>
        <v>0</v>
      </c>
      <c r="P709" s="89">
        <f t="shared" si="401"/>
        <v>0</v>
      </c>
      <c r="Q709" s="89">
        <f t="shared" si="401"/>
        <v>0</v>
      </c>
      <c r="R709" s="89">
        <f t="shared" si="401"/>
        <v>0</v>
      </c>
      <c r="S709" s="89">
        <f t="shared" si="401"/>
        <v>0</v>
      </c>
      <c r="T709" s="89">
        <f t="shared" si="401"/>
        <v>0</v>
      </c>
      <c r="U709" s="89">
        <f t="shared" si="401"/>
        <v>0</v>
      </c>
      <c r="V709" s="89">
        <f t="shared" si="401"/>
        <v>0</v>
      </c>
      <c r="W709" s="89">
        <f t="shared" si="401"/>
        <v>0</v>
      </c>
      <c r="X709" s="89">
        <f t="shared" si="401"/>
        <v>0</v>
      </c>
      <c r="Y709" s="89">
        <f t="shared" si="401"/>
        <v>7.0680000000000007E-2</v>
      </c>
      <c r="Z709" s="89">
        <f t="shared" si="401"/>
        <v>0.22968</v>
      </c>
      <c r="AA709" s="89">
        <f t="shared" si="401"/>
        <v>2.682E-2</v>
      </c>
    </row>
    <row r="710" spans="1:27" ht="12.75" customHeight="1" outlineLevel="1" x14ac:dyDescent="0.2">
      <c r="A710" s="97" t="s">
        <v>3031</v>
      </c>
      <c r="B710" s="63" t="s">
        <v>242</v>
      </c>
      <c r="C710" s="43" t="s">
        <v>79</v>
      </c>
      <c r="D710" s="44">
        <v>129.86000000000001</v>
      </c>
      <c r="E710" s="44">
        <v>54.62</v>
      </c>
      <c r="F710" s="44">
        <v>31.88</v>
      </c>
      <c r="G710" s="44">
        <v>3.06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0</v>
      </c>
      <c r="O710" s="44">
        <v>0</v>
      </c>
      <c r="P710" s="44">
        <v>0</v>
      </c>
      <c r="Q710" s="44">
        <v>0</v>
      </c>
      <c r="R710" s="44">
        <v>0</v>
      </c>
      <c r="S710" s="44">
        <v>0</v>
      </c>
      <c r="T710" s="44">
        <v>0</v>
      </c>
      <c r="U710" s="44">
        <v>0</v>
      </c>
      <c r="V710" s="44">
        <v>0</v>
      </c>
      <c r="W710" s="44">
        <v>0</v>
      </c>
      <c r="X710" s="44">
        <v>0</v>
      </c>
      <c r="Y710" s="44">
        <v>70.680000000000007</v>
      </c>
      <c r="Z710" s="44">
        <v>229.68</v>
      </c>
      <c r="AA710" s="44">
        <v>26.82</v>
      </c>
    </row>
    <row r="711" spans="1:27" x14ac:dyDescent="0.2">
      <c r="A711" s="96" t="s">
        <v>3032</v>
      </c>
      <c r="B711" s="28" t="str">
        <f>"13"&amp;"."&amp;$B$777&amp;"."&amp;$B$778</f>
        <v>13.04.2024</v>
      </c>
      <c r="C711" s="88" t="s">
        <v>76</v>
      </c>
      <c r="D711" s="89">
        <f>ROUND((D712)/1000,5)</f>
        <v>8.5900000000000004E-2</v>
      </c>
      <c r="E711" s="89">
        <f t="shared" ref="E711:AA711" si="402">ROUND((E712)/1000,5)</f>
        <v>8.6860000000000007E-2</v>
      </c>
      <c r="F711" s="89">
        <f t="shared" si="402"/>
        <v>8.3529999999999993E-2</v>
      </c>
      <c r="G711" s="89">
        <f t="shared" si="402"/>
        <v>6.6129999999999994E-2</v>
      </c>
      <c r="H711" s="89">
        <f t="shared" si="402"/>
        <v>4.5409999999999999E-2</v>
      </c>
      <c r="I711" s="89">
        <f t="shared" si="402"/>
        <v>2.2100000000000002E-2</v>
      </c>
      <c r="J711" s="89">
        <f t="shared" si="402"/>
        <v>0</v>
      </c>
      <c r="K711" s="89">
        <f t="shared" si="402"/>
        <v>0</v>
      </c>
      <c r="L711" s="89">
        <f t="shared" si="402"/>
        <v>0</v>
      </c>
      <c r="M711" s="89">
        <f t="shared" si="402"/>
        <v>0</v>
      </c>
      <c r="N711" s="89">
        <f t="shared" si="402"/>
        <v>0</v>
      </c>
      <c r="O711" s="89">
        <f t="shared" si="402"/>
        <v>0</v>
      </c>
      <c r="P711" s="89">
        <f t="shared" si="402"/>
        <v>0</v>
      </c>
      <c r="Q711" s="89">
        <f t="shared" si="402"/>
        <v>0</v>
      </c>
      <c r="R711" s="89">
        <f t="shared" si="402"/>
        <v>0</v>
      </c>
      <c r="S711" s="89">
        <f t="shared" si="402"/>
        <v>0</v>
      </c>
      <c r="T711" s="89">
        <f t="shared" si="402"/>
        <v>0</v>
      </c>
      <c r="U711" s="89">
        <f t="shared" si="402"/>
        <v>0</v>
      </c>
      <c r="V711" s="89">
        <f t="shared" si="402"/>
        <v>0</v>
      </c>
      <c r="W711" s="89">
        <f t="shared" si="402"/>
        <v>0</v>
      </c>
      <c r="X711" s="89">
        <f t="shared" si="402"/>
        <v>0</v>
      </c>
      <c r="Y711" s="89">
        <f t="shared" si="402"/>
        <v>0.34105000000000002</v>
      </c>
      <c r="Z711" s="89">
        <f t="shared" si="402"/>
        <v>0.27224999999999999</v>
      </c>
      <c r="AA711" s="89">
        <f t="shared" si="402"/>
        <v>0.25374000000000002</v>
      </c>
    </row>
    <row r="712" spans="1:27" ht="12.75" customHeight="1" outlineLevel="1" x14ac:dyDescent="0.2">
      <c r="A712" s="97" t="s">
        <v>3033</v>
      </c>
      <c r="B712" s="63" t="s">
        <v>242</v>
      </c>
      <c r="C712" s="43" t="s">
        <v>79</v>
      </c>
      <c r="D712" s="44">
        <v>85.9</v>
      </c>
      <c r="E712" s="44">
        <v>86.86</v>
      </c>
      <c r="F712" s="44">
        <v>83.53</v>
      </c>
      <c r="G712" s="44">
        <v>66.13</v>
      </c>
      <c r="H712" s="44">
        <v>45.41</v>
      </c>
      <c r="I712" s="44">
        <v>22.1</v>
      </c>
      <c r="J712" s="44">
        <v>0</v>
      </c>
      <c r="K712" s="44">
        <v>0</v>
      </c>
      <c r="L712" s="44">
        <v>0</v>
      </c>
      <c r="M712" s="44">
        <v>0</v>
      </c>
      <c r="N712" s="44">
        <v>0</v>
      </c>
      <c r="O712" s="44">
        <v>0</v>
      </c>
      <c r="P712" s="44">
        <v>0</v>
      </c>
      <c r="Q712" s="44">
        <v>0</v>
      </c>
      <c r="R712" s="44">
        <v>0</v>
      </c>
      <c r="S712" s="44">
        <v>0</v>
      </c>
      <c r="T712" s="44">
        <v>0</v>
      </c>
      <c r="U712" s="44">
        <v>0</v>
      </c>
      <c r="V712" s="44">
        <v>0</v>
      </c>
      <c r="W712" s="44">
        <v>0</v>
      </c>
      <c r="X712" s="44">
        <v>0</v>
      </c>
      <c r="Y712" s="44">
        <v>341.05</v>
      </c>
      <c r="Z712" s="44">
        <v>272.25</v>
      </c>
      <c r="AA712" s="44">
        <v>253.74</v>
      </c>
    </row>
    <row r="713" spans="1:27" x14ac:dyDescent="0.2">
      <c r="A713" s="96" t="s">
        <v>3034</v>
      </c>
      <c r="B713" s="28" t="str">
        <f>"14"&amp;"."&amp;$B$777&amp;"."&amp;$B$778</f>
        <v>14.04.2024</v>
      </c>
      <c r="C713" s="88" t="s">
        <v>76</v>
      </c>
      <c r="D713" s="89">
        <f>ROUND((D714)/1000,5)</f>
        <v>0.1265</v>
      </c>
      <c r="E713" s="89">
        <f t="shared" ref="E713:AA713" si="403">ROUND((E714)/1000,5)</f>
        <v>0.14163999999999999</v>
      </c>
      <c r="F713" s="89">
        <f t="shared" si="403"/>
        <v>0.27343000000000001</v>
      </c>
      <c r="G713" s="89">
        <f t="shared" si="403"/>
        <v>0.29102</v>
      </c>
      <c r="H713" s="89">
        <f t="shared" si="403"/>
        <v>6.4839999999999995E-2</v>
      </c>
      <c r="I713" s="89">
        <f t="shared" si="403"/>
        <v>0.12382</v>
      </c>
      <c r="J713" s="89">
        <f t="shared" si="403"/>
        <v>7.1340000000000001E-2</v>
      </c>
      <c r="K713" s="89">
        <f t="shared" si="403"/>
        <v>1.3270000000000001E-2</v>
      </c>
      <c r="L713" s="89">
        <f t="shared" si="403"/>
        <v>0</v>
      </c>
      <c r="M713" s="89">
        <f t="shared" si="403"/>
        <v>7.7200000000000003E-3</v>
      </c>
      <c r="N713" s="89">
        <f t="shared" si="403"/>
        <v>1.8370000000000001E-2</v>
      </c>
      <c r="O713" s="89">
        <f t="shared" si="403"/>
        <v>0</v>
      </c>
      <c r="P713" s="89">
        <f t="shared" si="403"/>
        <v>1.004E-2</v>
      </c>
      <c r="Q713" s="89">
        <f t="shared" si="403"/>
        <v>0</v>
      </c>
      <c r="R713" s="89">
        <f t="shared" si="403"/>
        <v>0</v>
      </c>
      <c r="S713" s="89">
        <f t="shared" si="403"/>
        <v>5.6779999999999997E-2</v>
      </c>
      <c r="T713" s="89">
        <f t="shared" si="403"/>
        <v>0.17935999999999999</v>
      </c>
      <c r="U713" s="89">
        <f t="shared" si="403"/>
        <v>0.17979000000000001</v>
      </c>
      <c r="V713" s="89">
        <f t="shared" si="403"/>
        <v>1.8030000000000001E-2</v>
      </c>
      <c r="W713" s="89">
        <f t="shared" si="403"/>
        <v>0</v>
      </c>
      <c r="X713" s="89">
        <f t="shared" si="403"/>
        <v>0</v>
      </c>
      <c r="Y713" s="89">
        <f t="shared" si="403"/>
        <v>0</v>
      </c>
      <c r="Z713" s="89">
        <f t="shared" si="403"/>
        <v>0.10896</v>
      </c>
      <c r="AA713" s="89">
        <f t="shared" si="403"/>
        <v>0.26332</v>
      </c>
    </row>
    <row r="714" spans="1:27" ht="12.75" customHeight="1" outlineLevel="1" x14ac:dyDescent="0.2">
      <c r="A714" s="97" t="s">
        <v>3035</v>
      </c>
      <c r="B714" s="63" t="s">
        <v>242</v>
      </c>
      <c r="C714" s="43" t="s">
        <v>79</v>
      </c>
      <c r="D714" s="44">
        <v>126.5</v>
      </c>
      <c r="E714" s="44">
        <v>141.63999999999999</v>
      </c>
      <c r="F714" s="44">
        <v>273.43</v>
      </c>
      <c r="G714" s="44">
        <v>291.02</v>
      </c>
      <c r="H714" s="44">
        <v>64.84</v>
      </c>
      <c r="I714" s="44">
        <v>123.82</v>
      </c>
      <c r="J714" s="44">
        <v>71.34</v>
      </c>
      <c r="K714" s="44">
        <v>13.27</v>
      </c>
      <c r="L714" s="44">
        <v>0</v>
      </c>
      <c r="M714" s="44">
        <v>7.72</v>
      </c>
      <c r="N714" s="44">
        <v>18.37</v>
      </c>
      <c r="O714" s="44">
        <v>0</v>
      </c>
      <c r="P714" s="44">
        <v>10.039999999999999</v>
      </c>
      <c r="Q714" s="44">
        <v>0</v>
      </c>
      <c r="R714" s="44">
        <v>0</v>
      </c>
      <c r="S714" s="44">
        <v>56.78</v>
      </c>
      <c r="T714" s="44">
        <v>179.36</v>
      </c>
      <c r="U714" s="44">
        <v>179.79</v>
      </c>
      <c r="V714" s="44">
        <v>18.03</v>
      </c>
      <c r="W714" s="44">
        <v>0</v>
      </c>
      <c r="X714" s="44">
        <v>0</v>
      </c>
      <c r="Y714" s="44">
        <v>0</v>
      </c>
      <c r="Z714" s="44">
        <v>108.96</v>
      </c>
      <c r="AA714" s="44">
        <v>263.32</v>
      </c>
    </row>
    <row r="715" spans="1:27" x14ac:dyDescent="0.2">
      <c r="A715" s="96" t="s">
        <v>3036</v>
      </c>
      <c r="B715" s="28" t="str">
        <f>"15"&amp;"."&amp;$B$777&amp;"."&amp;$B$778</f>
        <v>15.04.2024</v>
      </c>
      <c r="C715" s="88" t="s">
        <v>76</v>
      </c>
      <c r="D715" s="89">
        <f>ROUND((D716)/1000,5)</f>
        <v>0.18718000000000001</v>
      </c>
      <c r="E715" s="89">
        <f t="shared" ref="E715:AA715" si="404">ROUND((E716)/1000,5)</f>
        <v>0.97762000000000004</v>
      </c>
      <c r="F715" s="89">
        <f t="shared" si="404"/>
        <v>0.92847000000000002</v>
      </c>
      <c r="G715" s="89">
        <f t="shared" si="404"/>
        <v>0.72716999999999998</v>
      </c>
      <c r="H715" s="89">
        <f t="shared" si="404"/>
        <v>0.3629</v>
      </c>
      <c r="I715" s="89">
        <f t="shared" si="404"/>
        <v>0</v>
      </c>
      <c r="J715" s="89">
        <f t="shared" si="404"/>
        <v>0</v>
      </c>
      <c r="K715" s="89">
        <f t="shared" si="404"/>
        <v>0</v>
      </c>
      <c r="L715" s="89">
        <f t="shared" si="404"/>
        <v>0</v>
      </c>
      <c r="M715" s="89">
        <f t="shared" si="404"/>
        <v>0</v>
      </c>
      <c r="N715" s="89">
        <f t="shared" si="404"/>
        <v>4.9110000000000001E-2</v>
      </c>
      <c r="O715" s="89">
        <f t="shared" si="404"/>
        <v>1.423E-2</v>
      </c>
      <c r="P715" s="89">
        <f t="shared" si="404"/>
        <v>0</v>
      </c>
      <c r="Q715" s="89">
        <f t="shared" si="404"/>
        <v>0</v>
      </c>
      <c r="R715" s="89">
        <f t="shared" si="404"/>
        <v>0</v>
      </c>
      <c r="S715" s="89">
        <f t="shared" si="404"/>
        <v>0</v>
      </c>
      <c r="T715" s="89">
        <f t="shared" si="404"/>
        <v>0</v>
      </c>
      <c r="U715" s="89">
        <f t="shared" si="404"/>
        <v>0</v>
      </c>
      <c r="V715" s="89">
        <f t="shared" si="404"/>
        <v>0</v>
      </c>
      <c r="W715" s="89">
        <f t="shared" si="404"/>
        <v>0</v>
      </c>
      <c r="X715" s="89">
        <f t="shared" si="404"/>
        <v>2.231E-2</v>
      </c>
      <c r="Y715" s="89">
        <f t="shared" si="404"/>
        <v>0.45279999999999998</v>
      </c>
      <c r="Z715" s="89">
        <f t="shared" si="404"/>
        <v>0.37326999999999999</v>
      </c>
      <c r="AA715" s="89">
        <f t="shared" si="404"/>
        <v>0.31709999999999999</v>
      </c>
    </row>
    <row r="716" spans="1:27" ht="12.75" customHeight="1" outlineLevel="1" x14ac:dyDescent="0.2">
      <c r="A716" s="97" t="s">
        <v>3037</v>
      </c>
      <c r="B716" s="63" t="s">
        <v>242</v>
      </c>
      <c r="C716" s="43" t="s">
        <v>79</v>
      </c>
      <c r="D716" s="44">
        <v>187.18</v>
      </c>
      <c r="E716" s="44">
        <v>977.62</v>
      </c>
      <c r="F716" s="44">
        <v>928.47</v>
      </c>
      <c r="G716" s="44">
        <v>727.17</v>
      </c>
      <c r="H716" s="44">
        <v>362.9</v>
      </c>
      <c r="I716" s="44">
        <v>0</v>
      </c>
      <c r="J716" s="44">
        <v>0</v>
      </c>
      <c r="K716" s="44">
        <v>0</v>
      </c>
      <c r="L716" s="44">
        <v>0</v>
      </c>
      <c r="M716" s="44">
        <v>0</v>
      </c>
      <c r="N716" s="44">
        <v>49.11</v>
      </c>
      <c r="O716" s="44">
        <v>14.23</v>
      </c>
      <c r="P716" s="44">
        <v>0</v>
      </c>
      <c r="Q716" s="44">
        <v>0</v>
      </c>
      <c r="R716" s="44">
        <v>0</v>
      </c>
      <c r="S716" s="44">
        <v>0</v>
      </c>
      <c r="T716" s="44">
        <v>0</v>
      </c>
      <c r="U716" s="44">
        <v>0</v>
      </c>
      <c r="V716" s="44">
        <v>0</v>
      </c>
      <c r="W716" s="44">
        <v>0</v>
      </c>
      <c r="X716" s="44">
        <v>22.31</v>
      </c>
      <c r="Y716" s="44">
        <v>452.8</v>
      </c>
      <c r="Z716" s="44">
        <v>373.27</v>
      </c>
      <c r="AA716" s="44">
        <v>317.10000000000002</v>
      </c>
    </row>
    <row r="717" spans="1:27" x14ac:dyDescent="0.2">
      <c r="A717" s="96" t="s">
        <v>3038</v>
      </c>
      <c r="B717" s="28" t="str">
        <f>"16"&amp;"."&amp;$B$777&amp;"."&amp;$B$778</f>
        <v>16.04.2024</v>
      </c>
      <c r="C717" s="88" t="s">
        <v>76</v>
      </c>
      <c r="D717" s="89">
        <f>ROUND((D718)/1000,5)</f>
        <v>0.18784000000000001</v>
      </c>
      <c r="E717" s="89">
        <f t="shared" ref="E717:AA717" si="405">ROUND((E718)/1000,5)</f>
        <v>0.16489000000000001</v>
      </c>
      <c r="F717" s="89">
        <f t="shared" si="405"/>
        <v>2.6939999999999999E-2</v>
      </c>
      <c r="G717" s="89">
        <f t="shared" si="405"/>
        <v>3.7100000000000001E-2</v>
      </c>
      <c r="H717" s="89">
        <f t="shared" si="405"/>
        <v>0</v>
      </c>
      <c r="I717" s="89">
        <f t="shared" si="405"/>
        <v>0</v>
      </c>
      <c r="J717" s="89">
        <f t="shared" si="405"/>
        <v>0</v>
      </c>
      <c r="K717" s="89">
        <f t="shared" si="405"/>
        <v>0</v>
      </c>
      <c r="L717" s="89">
        <f t="shared" si="405"/>
        <v>0</v>
      </c>
      <c r="M717" s="89">
        <f t="shared" si="405"/>
        <v>0</v>
      </c>
      <c r="N717" s="89">
        <f t="shared" si="405"/>
        <v>1.6199999999999999E-3</v>
      </c>
      <c r="O717" s="89">
        <f t="shared" si="405"/>
        <v>2.214E-2</v>
      </c>
      <c r="P717" s="89">
        <f t="shared" si="405"/>
        <v>5.6999999999999998E-4</v>
      </c>
      <c r="Q717" s="89">
        <f t="shared" si="405"/>
        <v>4.9369999999999997E-2</v>
      </c>
      <c r="R717" s="89">
        <f t="shared" si="405"/>
        <v>1.9460000000000002E-2</v>
      </c>
      <c r="S717" s="89">
        <f t="shared" si="405"/>
        <v>0</v>
      </c>
      <c r="T717" s="89">
        <f t="shared" si="405"/>
        <v>1.0120000000000001E-2</v>
      </c>
      <c r="U717" s="89">
        <f t="shared" si="405"/>
        <v>0</v>
      </c>
      <c r="V717" s="89">
        <f t="shared" si="405"/>
        <v>0</v>
      </c>
      <c r="W717" s="89">
        <f t="shared" si="405"/>
        <v>0</v>
      </c>
      <c r="X717" s="89">
        <f t="shared" si="405"/>
        <v>5.3099999999999996E-3</v>
      </c>
      <c r="Y717" s="89">
        <f t="shared" si="405"/>
        <v>0.28248000000000001</v>
      </c>
      <c r="Z717" s="89">
        <f t="shared" si="405"/>
        <v>0.41143999999999997</v>
      </c>
      <c r="AA717" s="89">
        <f t="shared" si="405"/>
        <v>0.31273000000000001</v>
      </c>
    </row>
    <row r="718" spans="1:27" ht="12.75" customHeight="1" outlineLevel="1" x14ac:dyDescent="0.2">
      <c r="A718" s="97" t="s">
        <v>3039</v>
      </c>
      <c r="B718" s="63" t="s">
        <v>242</v>
      </c>
      <c r="C718" s="43" t="s">
        <v>79</v>
      </c>
      <c r="D718" s="44">
        <v>187.84</v>
      </c>
      <c r="E718" s="44">
        <v>164.89</v>
      </c>
      <c r="F718" s="44">
        <v>26.94</v>
      </c>
      <c r="G718" s="44">
        <v>37.1</v>
      </c>
      <c r="H718" s="44">
        <v>0</v>
      </c>
      <c r="I718" s="44">
        <v>0</v>
      </c>
      <c r="J718" s="44">
        <v>0</v>
      </c>
      <c r="K718" s="44">
        <v>0</v>
      </c>
      <c r="L718" s="44">
        <v>0</v>
      </c>
      <c r="M718" s="44">
        <v>0</v>
      </c>
      <c r="N718" s="44">
        <v>1.62</v>
      </c>
      <c r="O718" s="44">
        <v>22.14</v>
      </c>
      <c r="P718" s="44">
        <v>0.56999999999999995</v>
      </c>
      <c r="Q718" s="44">
        <v>49.37</v>
      </c>
      <c r="R718" s="44">
        <v>19.46</v>
      </c>
      <c r="S718" s="44">
        <v>0</v>
      </c>
      <c r="T718" s="44">
        <v>10.119999999999999</v>
      </c>
      <c r="U718" s="44">
        <v>0</v>
      </c>
      <c r="V718" s="44">
        <v>0</v>
      </c>
      <c r="W718" s="44">
        <v>0</v>
      </c>
      <c r="X718" s="44">
        <v>5.31</v>
      </c>
      <c r="Y718" s="44">
        <v>282.48</v>
      </c>
      <c r="Z718" s="44">
        <v>411.44</v>
      </c>
      <c r="AA718" s="44">
        <v>312.73</v>
      </c>
    </row>
    <row r="719" spans="1:27" x14ac:dyDescent="0.2">
      <c r="A719" s="96" t="s">
        <v>3040</v>
      </c>
      <c r="B719" s="28" t="str">
        <f>"17"&amp;"."&amp;$B$777&amp;"."&amp;$B$778</f>
        <v>17.04.2024</v>
      </c>
      <c r="C719" s="88" t="s">
        <v>76</v>
      </c>
      <c r="D719" s="89">
        <f>ROUND((D720)/1000,5)</f>
        <v>0.22906000000000001</v>
      </c>
      <c r="E719" s="89">
        <f t="shared" ref="E719:AA719" si="406">ROUND((E720)/1000,5)</f>
        <v>0.17580999999999999</v>
      </c>
      <c r="F719" s="89">
        <f t="shared" si="406"/>
        <v>0.11022</v>
      </c>
      <c r="G719" s="89">
        <f t="shared" si="406"/>
        <v>2.3349999999999999E-2</v>
      </c>
      <c r="H719" s="89">
        <f t="shared" si="406"/>
        <v>1.7399999999999999E-2</v>
      </c>
      <c r="I719" s="89">
        <f t="shared" si="406"/>
        <v>0</v>
      </c>
      <c r="J719" s="89">
        <f t="shared" si="406"/>
        <v>0</v>
      </c>
      <c r="K719" s="89">
        <f t="shared" si="406"/>
        <v>0</v>
      </c>
      <c r="L719" s="89">
        <f t="shared" si="406"/>
        <v>0</v>
      </c>
      <c r="M719" s="89">
        <f t="shared" si="406"/>
        <v>0</v>
      </c>
      <c r="N719" s="89">
        <f t="shared" si="406"/>
        <v>3.0200000000000001E-3</v>
      </c>
      <c r="O719" s="89">
        <f t="shared" si="406"/>
        <v>0</v>
      </c>
      <c r="P719" s="89">
        <f t="shared" si="406"/>
        <v>0</v>
      </c>
      <c r="Q719" s="89">
        <f t="shared" si="406"/>
        <v>0</v>
      </c>
      <c r="R719" s="89">
        <f t="shared" si="406"/>
        <v>0</v>
      </c>
      <c r="S719" s="89">
        <f t="shared" si="406"/>
        <v>0</v>
      </c>
      <c r="T719" s="89">
        <f t="shared" si="406"/>
        <v>0</v>
      </c>
      <c r="U719" s="89">
        <f t="shared" si="406"/>
        <v>0</v>
      </c>
      <c r="V719" s="89">
        <f t="shared" si="406"/>
        <v>0</v>
      </c>
      <c r="W719" s="89">
        <f t="shared" si="406"/>
        <v>2.0000000000000001E-4</v>
      </c>
      <c r="X719" s="89">
        <f t="shared" si="406"/>
        <v>0</v>
      </c>
      <c r="Y719" s="89">
        <f t="shared" si="406"/>
        <v>0.31609999999999999</v>
      </c>
      <c r="Z719" s="89">
        <f t="shared" si="406"/>
        <v>0.39563999999999999</v>
      </c>
      <c r="AA719" s="89">
        <f t="shared" si="406"/>
        <v>0.26952999999999999</v>
      </c>
    </row>
    <row r="720" spans="1:27" ht="12.75" customHeight="1" outlineLevel="1" x14ac:dyDescent="0.2">
      <c r="A720" s="97" t="s">
        <v>3041</v>
      </c>
      <c r="B720" s="63" t="s">
        <v>242</v>
      </c>
      <c r="C720" s="43" t="s">
        <v>79</v>
      </c>
      <c r="D720" s="44">
        <v>229.06</v>
      </c>
      <c r="E720" s="44">
        <v>175.81</v>
      </c>
      <c r="F720" s="44">
        <v>110.22</v>
      </c>
      <c r="G720" s="44">
        <v>23.35</v>
      </c>
      <c r="H720" s="44">
        <v>17.399999999999999</v>
      </c>
      <c r="I720" s="44">
        <v>0</v>
      </c>
      <c r="J720" s="44">
        <v>0</v>
      </c>
      <c r="K720" s="44">
        <v>0</v>
      </c>
      <c r="L720" s="44">
        <v>0</v>
      </c>
      <c r="M720" s="44">
        <v>0</v>
      </c>
      <c r="N720" s="44">
        <v>3.02</v>
      </c>
      <c r="O720" s="44">
        <v>0</v>
      </c>
      <c r="P720" s="44">
        <v>0</v>
      </c>
      <c r="Q720" s="44">
        <v>0</v>
      </c>
      <c r="R720" s="44">
        <v>0</v>
      </c>
      <c r="S720" s="44">
        <v>0</v>
      </c>
      <c r="T720" s="44">
        <v>0</v>
      </c>
      <c r="U720" s="44">
        <v>0</v>
      </c>
      <c r="V720" s="44">
        <v>0</v>
      </c>
      <c r="W720" s="44">
        <v>0.2</v>
      </c>
      <c r="X720" s="44">
        <v>0</v>
      </c>
      <c r="Y720" s="44">
        <v>316.10000000000002</v>
      </c>
      <c r="Z720" s="44">
        <v>395.64</v>
      </c>
      <c r="AA720" s="44">
        <v>269.52999999999997</v>
      </c>
    </row>
    <row r="721" spans="1:27" x14ac:dyDescent="0.2">
      <c r="A721" s="96" t="s">
        <v>3042</v>
      </c>
      <c r="B721" s="28" t="str">
        <f>"18"&amp;"."&amp;$B$777&amp;"."&amp;$B$778</f>
        <v>18.04.2024</v>
      </c>
      <c r="C721" s="88" t="s">
        <v>76</v>
      </c>
      <c r="D721" s="89">
        <f>ROUND((D722)/1000,5)</f>
        <v>0.10267999999999999</v>
      </c>
      <c r="E721" s="89">
        <f t="shared" ref="E721:AA721" si="407">ROUND((E722)/1000,5)</f>
        <v>2.7830000000000001E-2</v>
      </c>
      <c r="F721" s="89">
        <f t="shared" si="407"/>
        <v>1.146E-2</v>
      </c>
      <c r="G721" s="89">
        <f t="shared" si="407"/>
        <v>4.2979999999999997E-2</v>
      </c>
      <c r="H721" s="89">
        <f t="shared" si="407"/>
        <v>7.5799999999999999E-3</v>
      </c>
      <c r="I721" s="89">
        <f t="shared" si="407"/>
        <v>0</v>
      </c>
      <c r="J721" s="89">
        <f t="shared" si="407"/>
        <v>0</v>
      </c>
      <c r="K721" s="89">
        <f t="shared" si="407"/>
        <v>0</v>
      </c>
      <c r="L721" s="89">
        <f t="shared" si="407"/>
        <v>0</v>
      </c>
      <c r="M721" s="89">
        <f t="shared" si="407"/>
        <v>0</v>
      </c>
      <c r="N721" s="89">
        <f t="shared" si="407"/>
        <v>0</v>
      </c>
      <c r="O721" s="89">
        <f t="shared" si="407"/>
        <v>0</v>
      </c>
      <c r="P721" s="89">
        <f t="shared" si="407"/>
        <v>0</v>
      </c>
      <c r="Q721" s="89">
        <f t="shared" si="407"/>
        <v>0</v>
      </c>
      <c r="R721" s="89">
        <f t="shared" si="407"/>
        <v>0</v>
      </c>
      <c r="S721" s="89">
        <f t="shared" si="407"/>
        <v>0</v>
      </c>
      <c r="T721" s="89">
        <f t="shared" si="407"/>
        <v>0</v>
      </c>
      <c r="U721" s="89">
        <f t="shared" si="407"/>
        <v>0</v>
      </c>
      <c r="V721" s="89">
        <f t="shared" si="407"/>
        <v>0</v>
      </c>
      <c r="W721" s="89">
        <f t="shared" si="407"/>
        <v>0</v>
      </c>
      <c r="X721" s="89">
        <f t="shared" si="407"/>
        <v>0</v>
      </c>
      <c r="Y721" s="89">
        <f t="shared" si="407"/>
        <v>0</v>
      </c>
      <c r="Z721" s="89">
        <f t="shared" si="407"/>
        <v>0.19661999999999999</v>
      </c>
      <c r="AA721" s="89">
        <f t="shared" si="407"/>
        <v>0.10827000000000001</v>
      </c>
    </row>
    <row r="722" spans="1:27" ht="12.75" customHeight="1" outlineLevel="1" x14ac:dyDescent="0.2">
      <c r="A722" s="97" t="s">
        <v>3043</v>
      </c>
      <c r="B722" s="63" t="s">
        <v>242</v>
      </c>
      <c r="C722" s="43" t="s">
        <v>79</v>
      </c>
      <c r="D722" s="44">
        <v>102.68</v>
      </c>
      <c r="E722" s="44">
        <v>27.83</v>
      </c>
      <c r="F722" s="44">
        <v>11.46</v>
      </c>
      <c r="G722" s="44">
        <v>42.98</v>
      </c>
      <c r="H722" s="44">
        <v>7.58</v>
      </c>
      <c r="I722" s="44">
        <v>0</v>
      </c>
      <c r="J722" s="44">
        <v>0</v>
      </c>
      <c r="K722" s="44">
        <v>0</v>
      </c>
      <c r="L722" s="44">
        <v>0</v>
      </c>
      <c r="M722" s="44">
        <v>0</v>
      </c>
      <c r="N722" s="44">
        <v>0</v>
      </c>
      <c r="O722" s="44">
        <v>0</v>
      </c>
      <c r="P722" s="44">
        <v>0</v>
      </c>
      <c r="Q722" s="44">
        <v>0</v>
      </c>
      <c r="R722" s="44">
        <v>0</v>
      </c>
      <c r="S722" s="44">
        <v>0</v>
      </c>
      <c r="T722" s="44">
        <v>0</v>
      </c>
      <c r="U722" s="44">
        <v>0</v>
      </c>
      <c r="V722" s="44">
        <v>0</v>
      </c>
      <c r="W722" s="44">
        <v>0</v>
      </c>
      <c r="X722" s="44">
        <v>0</v>
      </c>
      <c r="Y722" s="44">
        <v>0</v>
      </c>
      <c r="Z722" s="44">
        <v>196.62</v>
      </c>
      <c r="AA722" s="44">
        <v>108.27</v>
      </c>
    </row>
    <row r="723" spans="1:27" x14ac:dyDescent="0.2">
      <c r="A723" s="96" t="s">
        <v>3044</v>
      </c>
      <c r="B723" s="28" t="str">
        <f>"19"&amp;"."&amp;$B$777&amp;"."&amp;$B$778</f>
        <v>19.04.2024</v>
      </c>
      <c r="C723" s="88" t="s">
        <v>76</v>
      </c>
      <c r="D723" s="89">
        <f>ROUND((D724)/1000,5)</f>
        <v>0</v>
      </c>
      <c r="E723" s="89">
        <f t="shared" ref="E723:AA723" si="408">ROUND((E724)/1000,5)</f>
        <v>0</v>
      </c>
      <c r="F723" s="89">
        <f t="shared" si="408"/>
        <v>0</v>
      </c>
      <c r="G723" s="89">
        <f t="shared" si="408"/>
        <v>0</v>
      </c>
      <c r="H723" s="89">
        <f t="shared" si="408"/>
        <v>0</v>
      </c>
      <c r="I723" s="89">
        <f t="shared" si="408"/>
        <v>0</v>
      </c>
      <c r="J723" s="89">
        <f t="shared" si="408"/>
        <v>0</v>
      </c>
      <c r="K723" s="89">
        <f t="shared" si="408"/>
        <v>0</v>
      </c>
      <c r="L723" s="89">
        <f t="shared" si="408"/>
        <v>0</v>
      </c>
      <c r="M723" s="89">
        <f t="shared" si="408"/>
        <v>0</v>
      </c>
      <c r="N723" s="89">
        <f t="shared" si="408"/>
        <v>0</v>
      </c>
      <c r="O723" s="89">
        <f t="shared" si="408"/>
        <v>0</v>
      </c>
      <c r="P723" s="89">
        <f t="shared" si="408"/>
        <v>0</v>
      </c>
      <c r="Q723" s="89">
        <f t="shared" si="408"/>
        <v>0</v>
      </c>
      <c r="R723" s="89">
        <f t="shared" si="408"/>
        <v>0</v>
      </c>
      <c r="S723" s="89">
        <f t="shared" si="408"/>
        <v>0</v>
      </c>
      <c r="T723" s="89">
        <f t="shared" si="408"/>
        <v>0</v>
      </c>
      <c r="U723" s="89">
        <f t="shared" si="408"/>
        <v>0</v>
      </c>
      <c r="V723" s="89">
        <f t="shared" si="408"/>
        <v>0</v>
      </c>
      <c r="W723" s="89">
        <f t="shared" si="408"/>
        <v>0</v>
      </c>
      <c r="X723" s="89">
        <f t="shared" si="408"/>
        <v>0</v>
      </c>
      <c r="Y723" s="89">
        <f t="shared" si="408"/>
        <v>0.17613999999999999</v>
      </c>
      <c r="Z723" s="89">
        <f t="shared" si="408"/>
        <v>0.26051999999999997</v>
      </c>
      <c r="AA723" s="89">
        <f t="shared" si="408"/>
        <v>0.14717</v>
      </c>
    </row>
    <row r="724" spans="1:27" ht="12.75" customHeight="1" outlineLevel="1" x14ac:dyDescent="0.2">
      <c r="A724" s="97" t="s">
        <v>3045</v>
      </c>
      <c r="B724" s="63" t="s">
        <v>242</v>
      </c>
      <c r="C724" s="43" t="s">
        <v>79</v>
      </c>
      <c r="D724" s="44">
        <v>0</v>
      </c>
      <c r="E724" s="44">
        <v>0</v>
      </c>
      <c r="F724" s="44">
        <v>0</v>
      </c>
      <c r="G724" s="44">
        <v>0</v>
      </c>
      <c r="H724" s="44">
        <v>0</v>
      </c>
      <c r="I724" s="44">
        <v>0</v>
      </c>
      <c r="J724" s="44">
        <v>0</v>
      </c>
      <c r="K724" s="44">
        <v>0</v>
      </c>
      <c r="L724" s="44">
        <v>0</v>
      </c>
      <c r="M724" s="44">
        <v>0</v>
      </c>
      <c r="N724" s="44">
        <v>0</v>
      </c>
      <c r="O724" s="44">
        <v>0</v>
      </c>
      <c r="P724" s="44">
        <v>0</v>
      </c>
      <c r="Q724" s="44">
        <v>0</v>
      </c>
      <c r="R724" s="44">
        <v>0</v>
      </c>
      <c r="S724" s="44">
        <v>0</v>
      </c>
      <c r="T724" s="44">
        <v>0</v>
      </c>
      <c r="U724" s="44">
        <v>0</v>
      </c>
      <c r="V724" s="44">
        <v>0</v>
      </c>
      <c r="W724" s="44">
        <v>0</v>
      </c>
      <c r="X724" s="44">
        <v>0</v>
      </c>
      <c r="Y724" s="44">
        <v>176.14</v>
      </c>
      <c r="Z724" s="44">
        <v>260.52</v>
      </c>
      <c r="AA724" s="44">
        <v>147.16999999999999</v>
      </c>
    </row>
    <row r="725" spans="1:27" x14ac:dyDescent="0.2">
      <c r="A725" s="96" t="s">
        <v>3046</v>
      </c>
      <c r="B725" s="28" t="str">
        <f>"20"&amp;"."&amp;$B$777&amp;"."&amp;$B$778</f>
        <v>20.04.2024</v>
      </c>
      <c r="C725" s="88" t="s">
        <v>76</v>
      </c>
      <c r="D725" s="89">
        <f>ROUND((D726)/1000,5)</f>
        <v>4.9070000000000003E-2</v>
      </c>
      <c r="E725" s="89">
        <f t="shared" ref="E725:AA725" si="409">ROUND((E726)/1000,5)</f>
        <v>2.6069999999999999E-2</v>
      </c>
      <c r="F725" s="89">
        <f t="shared" si="409"/>
        <v>1.0880000000000001E-2</v>
      </c>
      <c r="G725" s="89">
        <f t="shared" si="409"/>
        <v>1.712E-2</v>
      </c>
      <c r="H725" s="89">
        <f t="shared" si="409"/>
        <v>0</v>
      </c>
      <c r="I725" s="89">
        <f t="shared" si="409"/>
        <v>3.5500000000000002E-3</v>
      </c>
      <c r="J725" s="89">
        <f t="shared" si="409"/>
        <v>9.8099999999999993E-3</v>
      </c>
      <c r="K725" s="89">
        <f t="shared" si="409"/>
        <v>0</v>
      </c>
      <c r="L725" s="89">
        <f t="shared" si="409"/>
        <v>0</v>
      </c>
      <c r="M725" s="89">
        <f t="shared" si="409"/>
        <v>0</v>
      </c>
      <c r="N725" s="89">
        <f t="shared" si="409"/>
        <v>0</v>
      </c>
      <c r="O725" s="89">
        <f t="shared" si="409"/>
        <v>0</v>
      </c>
      <c r="P725" s="89">
        <f t="shared" si="409"/>
        <v>0</v>
      </c>
      <c r="Q725" s="89">
        <f t="shared" si="409"/>
        <v>0</v>
      </c>
      <c r="R725" s="89">
        <f t="shared" si="409"/>
        <v>0</v>
      </c>
      <c r="S725" s="89">
        <f t="shared" si="409"/>
        <v>0</v>
      </c>
      <c r="T725" s="89">
        <f t="shared" si="409"/>
        <v>0</v>
      </c>
      <c r="U725" s="89">
        <f t="shared" si="409"/>
        <v>3.0000000000000001E-5</v>
      </c>
      <c r="V725" s="89">
        <f t="shared" si="409"/>
        <v>0</v>
      </c>
      <c r="W725" s="89">
        <f t="shared" si="409"/>
        <v>0</v>
      </c>
      <c r="X725" s="89">
        <f t="shared" si="409"/>
        <v>0</v>
      </c>
      <c r="Y725" s="89">
        <f t="shared" si="409"/>
        <v>0.53873000000000004</v>
      </c>
      <c r="Z725" s="89">
        <f t="shared" si="409"/>
        <v>0.28688000000000002</v>
      </c>
      <c r="AA725" s="89">
        <f t="shared" si="409"/>
        <v>0.59758999999999995</v>
      </c>
    </row>
    <row r="726" spans="1:27" ht="12.75" customHeight="1" outlineLevel="1" x14ac:dyDescent="0.2">
      <c r="A726" s="97" t="s">
        <v>3047</v>
      </c>
      <c r="B726" s="63" t="s">
        <v>242</v>
      </c>
      <c r="C726" s="43" t="s">
        <v>79</v>
      </c>
      <c r="D726" s="44">
        <v>49.07</v>
      </c>
      <c r="E726" s="44">
        <v>26.07</v>
      </c>
      <c r="F726" s="44">
        <v>10.88</v>
      </c>
      <c r="G726" s="44">
        <v>17.12</v>
      </c>
      <c r="H726" s="44">
        <v>0</v>
      </c>
      <c r="I726" s="44">
        <v>3.55</v>
      </c>
      <c r="J726" s="44">
        <v>9.81</v>
      </c>
      <c r="K726" s="44">
        <v>0</v>
      </c>
      <c r="L726" s="44">
        <v>0</v>
      </c>
      <c r="M726" s="44">
        <v>0</v>
      </c>
      <c r="N726" s="44">
        <v>0</v>
      </c>
      <c r="O726" s="44">
        <v>0</v>
      </c>
      <c r="P726" s="44">
        <v>0</v>
      </c>
      <c r="Q726" s="44">
        <v>0</v>
      </c>
      <c r="R726" s="44">
        <v>0</v>
      </c>
      <c r="S726" s="44">
        <v>0</v>
      </c>
      <c r="T726" s="44">
        <v>0</v>
      </c>
      <c r="U726" s="44">
        <v>0.03</v>
      </c>
      <c r="V726" s="44">
        <v>0</v>
      </c>
      <c r="W726" s="44">
        <v>0</v>
      </c>
      <c r="X726" s="44">
        <v>0</v>
      </c>
      <c r="Y726" s="44">
        <v>538.73</v>
      </c>
      <c r="Z726" s="44">
        <v>286.88</v>
      </c>
      <c r="AA726" s="44">
        <v>597.59</v>
      </c>
    </row>
    <row r="727" spans="1:27" x14ac:dyDescent="0.2">
      <c r="A727" s="96" t="s">
        <v>3048</v>
      </c>
      <c r="B727" s="28" t="str">
        <f>"21"&amp;"."&amp;$B$777&amp;"."&amp;$B$778</f>
        <v>21.04.2024</v>
      </c>
      <c r="C727" s="88" t="s">
        <v>76</v>
      </c>
      <c r="D727" s="89">
        <f>ROUND((D728)/1000,5)</f>
        <v>0.29133999999999999</v>
      </c>
      <c r="E727" s="89">
        <f t="shared" ref="E727:AA727" si="410">ROUND((E728)/1000,5)</f>
        <v>0.34621000000000002</v>
      </c>
      <c r="F727" s="89">
        <f t="shared" si="410"/>
        <v>0.47249000000000002</v>
      </c>
      <c r="G727" s="89">
        <f t="shared" si="410"/>
        <v>0.27073999999999998</v>
      </c>
      <c r="H727" s="89">
        <f t="shared" si="410"/>
        <v>0.17072999999999999</v>
      </c>
      <c r="I727" s="89">
        <f t="shared" si="410"/>
        <v>0.17236000000000001</v>
      </c>
      <c r="J727" s="89">
        <f t="shared" si="410"/>
        <v>0.31298999999999999</v>
      </c>
      <c r="K727" s="89">
        <f t="shared" si="410"/>
        <v>1.81E-3</v>
      </c>
      <c r="L727" s="89">
        <f t="shared" si="410"/>
        <v>0</v>
      </c>
      <c r="M727" s="89">
        <f t="shared" si="410"/>
        <v>0</v>
      </c>
      <c r="N727" s="89">
        <f t="shared" si="410"/>
        <v>0</v>
      </c>
      <c r="O727" s="89">
        <f t="shared" si="410"/>
        <v>0</v>
      </c>
      <c r="P727" s="89">
        <f t="shared" si="410"/>
        <v>0.13863</v>
      </c>
      <c r="Q727" s="89">
        <f t="shared" si="410"/>
        <v>0.17706</v>
      </c>
      <c r="R727" s="89">
        <f t="shared" si="410"/>
        <v>0.29237000000000002</v>
      </c>
      <c r="S727" s="89">
        <f t="shared" si="410"/>
        <v>0.23336999999999999</v>
      </c>
      <c r="T727" s="89">
        <f t="shared" si="410"/>
        <v>0.15257000000000001</v>
      </c>
      <c r="U727" s="89">
        <f t="shared" si="410"/>
        <v>0.19914000000000001</v>
      </c>
      <c r="V727" s="89">
        <f t="shared" si="410"/>
        <v>0.16164999999999999</v>
      </c>
      <c r="W727" s="89">
        <f t="shared" si="410"/>
        <v>0.15287000000000001</v>
      </c>
      <c r="X727" s="89">
        <f t="shared" si="410"/>
        <v>0.40639999999999998</v>
      </c>
      <c r="Y727" s="89">
        <f t="shared" si="410"/>
        <v>0.30387999999999998</v>
      </c>
      <c r="Z727" s="89">
        <f t="shared" si="410"/>
        <v>0.45587</v>
      </c>
      <c r="AA727" s="89">
        <f t="shared" si="410"/>
        <v>1.2067399999999999</v>
      </c>
    </row>
    <row r="728" spans="1:27" ht="12.75" customHeight="1" outlineLevel="1" x14ac:dyDescent="0.2">
      <c r="A728" s="97" t="s">
        <v>3049</v>
      </c>
      <c r="B728" s="63" t="s">
        <v>242</v>
      </c>
      <c r="C728" s="43" t="s">
        <v>79</v>
      </c>
      <c r="D728" s="44">
        <v>291.33999999999997</v>
      </c>
      <c r="E728" s="44">
        <v>346.21</v>
      </c>
      <c r="F728" s="44">
        <v>472.49</v>
      </c>
      <c r="G728" s="44">
        <v>270.74</v>
      </c>
      <c r="H728" s="44">
        <v>170.73</v>
      </c>
      <c r="I728" s="44">
        <v>172.36</v>
      </c>
      <c r="J728" s="44">
        <v>312.99</v>
      </c>
      <c r="K728" s="44">
        <v>1.81</v>
      </c>
      <c r="L728" s="44">
        <v>0</v>
      </c>
      <c r="M728" s="44">
        <v>0</v>
      </c>
      <c r="N728" s="44">
        <v>0</v>
      </c>
      <c r="O728" s="44">
        <v>0</v>
      </c>
      <c r="P728" s="44">
        <v>138.63</v>
      </c>
      <c r="Q728" s="44">
        <v>177.06</v>
      </c>
      <c r="R728" s="44">
        <v>292.37</v>
      </c>
      <c r="S728" s="44">
        <v>233.37</v>
      </c>
      <c r="T728" s="44">
        <v>152.57</v>
      </c>
      <c r="U728" s="44">
        <v>199.14</v>
      </c>
      <c r="V728" s="44">
        <v>161.65</v>
      </c>
      <c r="W728" s="44">
        <v>152.87</v>
      </c>
      <c r="X728" s="44">
        <v>406.4</v>
      </c>
      <c r="Y728" s="44">
        <v>303.88</v>
      </c>
      <c r="Z728" s="44">
        <v>455.87</v>
      </c>
      <c r="AA728" s="44">
        <v>1206.74</v>
      </c>
    </row>
    <row r="729" spans="1:27" x14ac:dyDescent="0.2">
      <c r="A729" s="96" t="s">
        <v>3050</v>
      </c>
      <c r="B729" s="28" t="str">
        <f>"22"&amp;"."&amp;$B$777&amp;"."&amp;$B$778</f>
        <v>22.04.2024</v>
      </c>
      <c r="C729" s="88" t="s">
        <v>76</v>
      </c>
      <c r="D729" s="89">
        <f>ROUND((D730)/1000,5)</f>
        <v>0.23433000000000001</v>
      </c>
      <c r="E729" s="89">
        <f t="shared" ref="E729:AA729" si="411">ROUND((E730)/1000,5)</f>
        <v>0.26422000000000001</v>
      </c>
      <c r="F729" s="89">
        <f t="shared" si="411"/>
        <v>0.1744</v>
      </c>
      <c r="G729" s="89">
        <f t="shared" si="411"/>
        <v>0.13014999999999999</v>
      </c>
      <c r="H729" s="89">
        <f t="shared" si="411"/>
        <v>7.4109999999999995E-2</v>
      </c>
      <c r="I729" s="89">
        <f t="shared" si="411"/>
        <v>7.6600000000000001E-3</v>
      </c>
      <c r="J729" s="89">
        <f t="shared" si="411"/>
        <v>0</v>
      </c>
      <c r="K729" s="89">
        <f t="shared" si="411"/>
        <v>0</v>
      </c>
      <c r="L729" s="89">
        <f t="shared" si="411"/>
        <v>0</v>
      </c>
      <c r="M729" s="89">
        <f t="shared" si="411"/>
        <v>0</v>
      </c>
      <c r="N729" s="89">
        <f t="shared" si="411"/>
        <v>5.9360000000000003E-2</v>
      </c>
      <c r="O729" s="89">
        <f t="shared" si="411"/>
        <v>5.5579999999999997E-2</v>
      </c>
      <c r="P729" s="89">
        <f t="shared" si="411"/>
        <v>1.8800000000000001E-2</v>
      </c>
      <c r="Q729" s="89">
        <f t="shared" si="411"/>
        <v>8.8400000000000006E-3</v>
      </c>
      <c r="R729" s="89">
        <f t="shared" si="411"/>
        <v>2.3120000000000002E-2</v>
      </c>
      <c r="S729" s="89">
        <f t="shared" si="411"/>
        <v>3.5E-4</v>
      </c>
      <c r="T729" s="89">
        <f t="shared" si="411"/>
        <v>4.6240000000000003E-2</v>
      </c>
      <c r="U729" s="89">
        <f t="shared" si="411"/>
        <v>0</v>
      </c>
      <c r="V729" s="89">
        <f t="shared" si="411"/>
        <v>0</v>
      </c>
      <c r="W729" s="89">
        <f t="shared" si="411"/>
        <v>0</v>
      </c>
      <c r="X729" s="89">
        <f t="shared" si="411"/>
        <v>0.11743000000000001</v>
      </c>
      <c r="Y729" s="89">
        <f t="shared" si="411"/>
        <v>0.16566</v>
      </c>
      <c r="Z729" s="89">
        <f t="shared" si="411"/>
        <v>0.36126000000000003</v>
      </c>
      <c r="AA729" s="89">
        <f t="shared" si="411"/>
        <v>0.17763999999999999</v>
      </c>
    </row>
    <row r="730" spans="1:27" ht="12.75" customHeight="1" outlineLevel="1" x14ac:dyDescent="0.2">
      <c r="A730" s="97" t="s">
        <v>3051</v>
      </c>
      <c r="B730" s="63" t="s">
        <v>242</v>
      </c>
      <c r="C730" s="43" t="s">
        <v>79</v>
      </c>
      <c r="D730" s="44">
        <v>234.33</v>
      </c>
      <c r="E730" s="44">
        <v>264.22000000000003</v>
      </c>
      <c r="F730" s="44">
        <v>174.4</v>
      </c>
      <c r="G730" s="44">
        <v>130.15</v>
      </c>
      <c r="H730" s="44">
        <v>74.11</v>
      </c>
      <c r="I730" s="44">
        <v>7.66</v>
      </c>
      <c r="J730" s="44">
        <v>0</v>
      </c>
      <c r="K730" s="44">
        <v>0</v>
      </c>
      <c r="L730" s="44">
        <v>0</v>
      </c>
      <c r="M730" s="44">
        <v>0</v>
      </c>
      <c r="N730" s="44">
        <v>59.36</v>
      </c>
      <c r="O730" s="44">
        <v>55.58</v>
      </c>
      <c r="P730" s="44">
        <v>18.8</v>
      </c>
      <c r="Q730" s="44">
        <v>8.84</v>
      </c>
      <c r="R730" s="44">
        <v>23.12</v>
      </c>
      <c r="S730" s="44">
        <v>0.35</v>
      </c>
      <c r="T730" s="44">
        <v>46.24</v>
      </c>
      <c r="U730" s="44">
        <v>0</v>
      </c>
      <c r="V730" s="44">
        <v>0</v>
      </c>
      <c r="W730" s="44">
        <v>0</v>
      </c>
      <c r="X730" s="44">
        <v>117.43</v>
      </c>
      <c r="Y730" s="44">
        <v>165.66</v>
      </c>
      <c r="Z730" s="44">
        <v>361.26</v>
      </c>
      <c r="AA730" s="44">
        <v>177.64</v>
      </c>
    </row>
    <row r="731" spans="1:27" x14ac:dyDescent="0.2">
      <c r="A731" s="96" t="s">
        <v>3052</v>
      </c>
      <c r="B731" s="28" t="str">
        <f>"23"&amp;"."&amp;$B$777&amp;"."&amp;$B$778</f>
        <v>23.04.2024</v>
      </c>
      <c r="C731" s="88" t="s">
        <v>76</v>
      </c>
      <c r="D731" s="89">
        <f>ROUND((D732)/1000,5)</f>
        <v>8.3580000000000002E-2</v>
      </c>
      <c r="E731" s="89">
        <f t="shared" ref="E731:AA731" si="412">ROUND((E732)/1000,5)</f>
        <v>0</v>
      </c>
      <c r="F731" s="89">
        <f t="shared" si="412"/>
        <v>0</v>
      </c>
      <c r="G731" s="89">
        <f t="shared" si="412"/>
        <v>0</v>
      </c>
      <c r="H731" s="89">
        <f t="shared" si="412"/>
        <v>0</v>
      </c>
      <c r="I731" s="89">
        <f t="shared" si="412"/>
        <v>0</v>
      </c>
      <c r="J731" s="89">
        <f t="shared" si="412"/>
        <v>0</v>
      </c>
      <c r="K731" s="89">
        <f t="shared" si="412"/>
        <v>0</v>
      </c>
      <c r="L731" s="89">
        <f t="shared" si="412"/>
        <v>0</v>
      </c>
      <c r="M731" s="89">
        <f t="shared" si="412"/>
        <v>0</v>
      </c>
      <c r="N731" s="89">
        <f t="shared" si="412"/>
        <v>0</v>
      </c>
      <c r="O731" s="89">
        <f t="shared" si="412"/>
        <v>2.8600000000000001E-3</v>
      </c>
      <c r="P731" s="89">
        <f t="shared" si="412"/>
        <v>0</v>
      </c>
      <c r="Q731" s="89">
        <f t="shared" si="412"/>
        <v>5.6779999999999997E-2</v>
      </c>
      <c r="R731" s="89">
        <f t="shared" si="412"/>
        <v>7.689E-2</v>
      </c>
      <c r="S731" s="89">
        <f t="shared" si="412"/>
        <v>3.9239999999999997E-2</v>
      </c>
      <c r="T731" s="89">
        <f t="shared" si="412"/>
        <v>0.11914</v>
      </c>
      <c r="U731" s="89">
        <f t="shared" si="412"/>
        <v>3.49E-3</v>
      </c>
      <c r="V731" s="89">
        <f t="shared" si="412"/>
        <v>0</v>
      </c>
      <c r="W731" s="89">
        <f t="shared" si="412"/>
        <v>0</v>
      </c>
      <c r="X731" s="89">
        <f t="shared" si="412"/>
        <v>0.17426</v>
      </c>
      <c r="Y731" s="89">
        <f t="shared" si="412"/>
        <v>0.21265000000000001</v>
      </c>
      <c r="Z731" s="89">
        <f t="shared" si="412"/>
        <v>0.29014000000000001</v>
      </c>
      <c r="AA731" s="89">
        <f t="shared" si="412"/>
        <v>0.15923000000000001</v>
      </c>
    </row>
    <row r="732" spans="1:27" ht="12.75" customHeight="1" outlineLevel="1" x14ac:dyDescent="0.2">
      <c r="A732" s="97" t="s">
        <v>3053</v>
      </c>
      <c r="B732" s="63" t="s">
        <v>242</v>
      </c>
      <c r="C732" s="43" t="s">
        <v>79</v>
      </c>
      <c r="D732" s="44">
        <v>83.58</v>
      </c>
      <c r="E732" s="44">
        <v>0</v>
      </c>
      <c r="F732" s="44">
        <v>0</v>
      </c>
      <c r="G732" s="44">
        <v>0</v>
      </c>
      <c r="H732" s="44">
        <v>0</v>
      </c>
      <c r="I732" s="44">
        <v>0</v>
      </c>
      <c r="J732" s="44">
        <v>0</v>
      </c>
      <c r="K732" s="44">
        <v>0</v>
      </c>
      <c r="L732" s="44">
        <v>0</v>
      </c>
      <c r="M732" s="44">
        <v>0</v>
      </c>
      <c r="N732" s="44">
        <v>0</v>
      </c>
      <c r="O732" s="44">
        <v>2.86</v>
      </c>
      <c r="P732" s="44">
        <v>0</v>
      </c>
      <c r="Q732" s="44">
        <v>56.78</v>
      </c>
      <c r="R732" s="44">
        <v>76.89</v>
      </c>
      <c r="S732" s="44">
        <v>39.24</v>
      </c>
      <c r="T732" s="44">
        <v>119.14</v>
      </c>
      <c r="U732" s="44">
        <v>3.49</v>
      </c>
      <c r="V732" s="44">
        <v>0</v>
      </c>
      <c r="W732" s="44">
        <v>0</v>
      </c>
      <c r="X732" s="44">
        <v>174.26</v>
      </c>
      <c r="Y732" s="44">
        <v>212.65</v>
      </c>
      <c r="Z732" s="44">
        <v>290.14</v>
      </c>
      <c r="AA732" s="44">
        <v>159.22999999999999</v>
      </c>
    </row>
    <row r="733" spans="1:27" x14ac:dyDescent="0.2">
      <c r="A733" s="96" t="s">
        <v>3054</v>
      </c>
      <c r="B733" s="28" t="str">
        <f>"24"&amp;"."&amp;$B$777&amp;"."&amp;$B$778</f>
        <v>24.04.2024</v>
      </c>
      <c r="C733" s="88" t="s">
        <v>76</v>
      </c>
      <c r="D733" s="89">
        <f>ROUND((D734)/1000,5)</f>
        <v>0.11802</v>
      </c>
      <c r="E733" s="89">
        <f t="shared" ref="E733:AA733" si="413">ROUND((E734)/1000,5)</f>
        <v>0.161</v>
      </c>
      <c r="F733" s="89">
        <f t="shared" si="413"/>
        <v>8.165E-2</v>
      </c>
      <c r="G733" s="89">
        <f t="shared" si="413"/>
        <v>1.259E-2</v>
      </c>
      <c r="H733" s="89">
        <f t="shared" si="413"/>
        <v>0</v>
      </c>
      <c r="I733" s="89">
        <f t="shared" si="413"/>
        <v>0</v>
      </c>
      <c r="J733" s="89">
        <f t="shared" si="413"/>
        <v>0</v>
      </c>
      <c r="K733" s="89">
        <f t="shared" si="413"/>
        <v>0</v>
      </c>
      <c r="L733" s="89">
        <f t="shared" si="413"/>
        <v>0</v>
      </c>
      <c r="M733" s="89">
        <f t="shared" si="413"/>
        <v>0</v>
      </c>
      <c r="N733" s="89">
        <f t="shared" si="413"/>
        <v>8.6720000000000005E-2</v>
      </c>
      <c r="O733" s="89">
        <f t="shared" si="413"/>
        <v>5.9450000000000003E-2</v>
      </c>
      <c r="P733" s="89">
        <f t="shared" si="413"/>
        <v>0</v>
      </c>
      <c r="Q733" s="89">
        <f t="shared" si="413"/>
        <v>0</v>
      </c>
      <c r="R733" s="89">
        <f t="shared" si="413"/>
        <v>6.0949999999999997E-2</v>
      </c>
      <c r="S733" s="89">
        <f t="shared" si="413"/>
        <v>3.1859999999999999E-2</v>
      </c>
      <c r="T733" s="89">
        <f t="shared" si="413"/>
        <v>0</v>
      </c>
      <c r="U733" s="89">
        <f t="shared" si="413"/>
        <v>0</v>
      </c>
      <c r="V733" s="89">
        <f t="shared" si="413"/>
        <v>0</v>
      </c>
      <c r="W733" s="89">
        <f t="shared" si="413"/>
        <v>0</v>
      </c>
      <c r="X733" s="89">
        <f t="shared" si="413"/>
        <v>0</v>
      </c>
      <c r="Y733" s="89">
        <f t="shared" si="413"/>
        <v>3.8010000000000002E-2</v>
      </c>
      <c r="Z733" s="89">
        <f t="shared" si="413"/>
        <v>0.29703000000000002</v>
      </c>
      <c r="AA733" s="89">
        <f t="shared" si="413"/>
        <v>0.25940999999999997</v>
      </c>
    </row>
    <row r="734" spans="1:27" ht="12.75" customHeight="1" outlineLevel="1" x14ac:dyDescent="0.2">
      <c r="A734" s="97" t="s">
        <v>3055</v>
      </c>
      <c r="B734" s="63" t="s">
        <v>242</v>
      </c>
      <c r="C734" s="43" t="s">
        <v>79</v>
      </c>
      <c r="D734" s="44">
        <v>118.02</v>
      </c>
      <c r="E734" s="44">
        <v>161</v>
      </c>
      <c r="F734" s="44">
        <v>81.650000000000006</v>
      </c>
      <c r="G734" s="44">
        <v>12.59</v>
      </c>
      <c r="H734" s="44">
        <v>0</v>
      </c>
      <c r="I734" s="44">
        <v>0</v>
      </c>
      <c r="J734" s="44">
        <v>0</v>
      </c>
      <c r="K734" s="44">
        <v>0</v>
      </c>
      <c r="L734" s="44">
        <v>0</v>
      </c>
      <c r="M734" s="44">
        <v>0</v>
      </c>
      <c r="N734" s="44">
        <v>86.72</v>
      </c>
      <c r="O734" s="44">
        <v>59.45</v>
      </c>
      <c r="P734" s="44">
        <v>0</v>
      </c>
      <c r="Q734" s="44">
        <v>0</v>
      </c>
      <c r="R734" s="44">
        <v>60.95</v>
      </c>
      <c r="S734" s="44">
        <v>31.86</v>
      </c>
      <c r="T734" s="44">
        <v>0</v>
      </c>
      <c r="U734" s="44">
        <v>0</v>
      </c>
      <c r="V734" s="44">
        <v>0</v>
      </c>
      <c r="W734" s="44">
        <v>0</v>
      </c>
      <c r="X734" s="44">
        <v>0</v>
      </c>
      <c r="Y734" s="44">
        <v>38.01</v>
      </c>
      <c r="Z734" s="44">
        <v>297.02999999999997</v>
      </c>
      <c r="AA734" s="44">
        <v>259.41000000000003</v>
      </c>
    </row>
    <row r="735" spans="1:27" x14ac:dyDescent="0.2">
      <c r="A735" s="96" t="s">
        <v>3056</v>
      </c>
      <c r="B735" s="28" t="str">
        <f>"25"&amp;"."&amp;$B$777&amp;"."&amp;$B$778</f>
        <v>25.04.2024</v>
      </c>
      <c r="C735" s="88" t="s">
        <v>76</v>
      </c>
      <c r="D735" s="89">
        <f>ROUND((D736)/1000,5)</f>
        <v>0.24226</v>
      </c>
      <c r="E735" s="89">
        <f t="shared" ref="E735:AA735" si="414">ROUND((E736)/1000,5)</f>
        <v>0.13306000000000001</v>
      </c>
      <c r="F735" s="89">
        <f t="shared" si="414"/>
        <v>0</v>
      </c>
      <c r="G735" s="89">
        <f t="shared" si="414"/>
        <v>1.503E-2</v>
      </c>
      <c r="H735" s="89">
        <f t="shared" si="414"/>
        <v>0</v>
      </c>
      <c r="I735" s="89">
        <f t="shared" si="414"/>
        <v>0</v>
      </c>
      <c r="J735" s="89">
        <f t="shared" si="414"/>
        <v>0</v>
      </c>
      <c r="K735" s="89">
        <f t="shared" si="414"/>
        <v>0</v>
      </c>
      <c r="L735" s="89">
        <f t="shared" si="414"/>
        <v>0</v>
      </c>
      <c r="M735" s="89">
        <f t="shared" si="414"/>
        <v>5.9999999999999995E-4</v>
      </c>
      <c r="N735" s="89">
        <f t="shared" si="414"/>
        <v>1.34E-3</v>
      </c>
      <c r="O735" s="89">
        <f t="shared" si="414"/>
        <v>0</v>
      </c>
      <c r="P735" s="89">
        <f t="shared" si="414"/>
        <v>0</v>
      </c>
      <c r="Q735" s="89">
        <f t="shared" si="414"/>
        <v>0</v>
      </c>
      <c r="R735" s="89">
        <f t="shared" si="414"/>
        <v>0</v>
      </c>
      <c r="S735" s="89">
        <f t="shared" si="414"/>
        <v>0</v>
      </c>
      <c r="T735" s="89">
        <f t="shared" si="414"/>
        <v>0</v>
      </c>
      <c r="U735" s="89">
        <f t="shared" si="414"/>
        <v>0</v>
      </c>
      <c r="V735" s="89">
        <f t="shared" si="414"/>
        <v>0</v>
      </c>
      <c r="W735" s="89">
        <f t="shared" si="414"/>
        <v>0</v>
      </c>
      <c r="X735" s="89">
        <f t="shared" si="414"/>
        <v>0</v>
      </c>
      <c r="Y735" s="89">
        <f t="shared" si="414"/>
        <v>0.24413000000000001</v>
      </c>
      <c r="Z735" s="89">
        <f t="shared" si="414"/>
        <v>0.25192999999999999</v>
      </c>
      <c r="AA735" s="89">
        <f t="shared" si="414"/>
        <v>0.23122999999999999</v>
      </c>
    </row>
    <row r="736" spans="1:27" ht="12.75" customHeight="1" outlineLevel="1" x14ac:dyDescent="0.2">
      <c r="A736" s="97" t="s">
        <v>3057</v>
      </c>
      <c r="B736" s="63" t="s">
        <v>242</v>
      </c>
      <c r="C736" s="43" t="s">
        <v>79</v>
      </c>
      <c r="D736" s="44">
        <v>242.26</v>
      </c>
      <c r="E736" s="44">
        <v>133.06</v>
      </c>
      <c r="F736" s="44">
        <v>0</v>
      </c>
      <c r="G736" s="44">
        <v>15.03</v>
      </c>
      <c r="H736" s="44">
        <v>0</v>
      </c>
      <c r="I736" s="44">
        <v>0</v>
      </c>
      <c r="J736" s="44">
        <v>0</v>
      </c>
      <c r="K736" s="44">
        <v>0</v>
      </c>
      <c r="L736" s="44">
        <v>0</v>
      </c>
      <c r="M736" s="44">
        <v>0.6</v>
      </c>
      <c r="N736" s="44">
        <v>1.34</v>
      </c>
      <c r="O736" s="44">
        <v>0</v>
      </c>
      <c r="P736" s="44">
        <v>0</v>
      </c>
      <c r="Q736" s="44">
        <v>0</v>
      </c>
      <c r="R736" s="44">
        <v>0</v>
      </c>
      <c r="S736" s="44">
        <v>0</v>
      </c>
      <c r="T736" s="44">
        <v>0</v>
      </c>
      <c r="U736" s="44">
        <v>0</v>
      </c>
      <c r="V736" s="44">
        <v>0</v>
      </c>
      <c r="W736" s="44">
        <v>0</v>
      </c>
      <c r="X736" s="44">
        <v>0</v>
      </c>
      <c r="Y736" s="44">
        <v>244.13</v>
      </c>
      <c r="Z736" s="44">
        <v>251.93</v>
      </c>
      <c r="AA736" s="44">
        <v>231.23</v>
      </c>
    </row>
    <row r="737" spans="1:28" x14ac:dyDescent="0.2">
      <c r="A737" s="96" t="s">
        <v>3058</v>
      </c>
      <c r="B737" s="28" t="str">
        <f>"26"&amp;"."&amp;$B$777&amp;"."&amp;$B$778</f>
        <v>26.04.2024</v>
      </c>
      <c r="C737" s="88" t="s">
        <v>76</v>
      </c>
      <c r="D737" s="89">
        <f>ROUND((D738)/1000,5)</f>
        <v>0.17712</v>
      </c>
      <c r="E737" s="89">
        <f t="shared" ref="E737:AA737" si="415">ROUND((E738)/1000,5)</f>
        <v>0.15481</v>
      </c>
      <c r="F737" s="89">
        <f t="shared" si="415"/>
        <v>5.7959999999999998E-2</v>
      </c>
      <c r="G737" s="89">
        <f t="shared" si="415"/>
        <v>2.2300000000000002E-3</v>
      </c>
      <c r="H737" s="89">
        <f t="shared" si="415"/>
        <v>2.4559999999999998E-2</v>
      </c>
      <c r="I737" s="89">
        <f t="shared" si="415"/>
        <v>8.0000000000000007E-5</v>
      </c>
      <c r="J737" s="89">
        <f t="shared" si="415"/>
        <v>0</v>
      </c>
      <c r="K737" s="89">
        <f t="shared" si="415"/>
        <v>0</v>
      </c>
      <c r="L737" s="89">
        <f t="shared" si="415"/>
        <v>0</v>
      </c>
      <c r="M737" s="89">
        <f t="shared" si="415"/>
        <v>6.0900000000000003E-2</v>
      </c>
      <c r="N737" s="89">
        <f t="shared" si="415"/>
        <v>0.10877000000000001</v>
      </c>
      <c r="O737" s="89">
        <f t="shared" si="415"/>
        <v>1.9550000000000001E-2</v>
      </c>
      <c r="P737" s="89">
        <f t="shared" si="415"/>
        <v>0</v>
      </c>
      <c r="Q737" s="89">
        <f t="shared" si="415"/>
        <v>0</v>
      </c>
      <c r="R737" s="89">
        <f t="shared" si="415"/>
        <v>0</v>
      </c>
      <c r="S737" s="89">
        <f t="shared" si="415"/>
        <v>0</v>
      </c>
      <c r="T737" s="89">
        <f t="shared" si="415"/>
        <v>0</v>
      </c>
      <c r="U737" s="89">
        <f t="shared" si="415"/>
        <v>0</v>
      </c>
      <c r="V737" s="89">
        <f t="shared" si="415"/>
        <v>7.6469999999999996E-2</v>
      </c>
      <c r="W737" s="89">
        <f t="shared" si="415"/>
        <v>5.126E-2</v>
      </c>
      <c r="X737" s="89">
        <f t="shared" si="415"/>
        <v>0</v>
      </c>
      <c r="Y737" s="89">
        <f t="shared" si="415"/>
        <v>0.11197</v>
      </c>
      <c r="Z737" s="89">
        <f t="shared" si="415"/>
        <v>0.34510999999999997</v>
      </c>
      <c r="AA737" s="89">
        <f t="shared" si="415"/>
        <v>0.22694</v>
      </c>
    </row>
    <row r="738" spans="1:28" ht="12.75" customHeight="1" outlineLevel="1" x14ac:dyDescent="0.2">
      <c r="A738" s="97" t="s">
        <v>3059</v>
      </c>
      <c r="B738" s="63" t="s">
        <v>242</v>
      </c>
      <c r="C738" s="43" t="s">
        <v>79</v>
      </c>
      <c r="D738" s="44">
        <v>177.12</v>
      </c>
      <c r="E738" s="44">
        <v>154.81</v>
      </c>
      <c r="F738" s="44">
        <v>57.96</v>
      </c>
      <c r="G738" s="44">
        <v>2.23</v>
      </c>
      <c r="H738" s="44">
        <v>24.56</v>
      </c>
      <c r="I738" s="44">
        <v>0.08</v>
      </c>
      <c r="J738" s="44">
        <v>0</v>
      </c>
      <c r="K738" s="44">
        <v>0</v>
      </c>
      <c r="L738" s="44">
        <v>0</v>
      </c>
      <c r="M738" s="44">
        <v>60.9</v>
      </c>
      <c r="N738" s="44">
        <v>108.77</v>
      </c>
      <c r="O738" s="44">
        <v>19.55</v>
      </c>
      <c r="P738" s="44">
        <v>0</v>
      </c>
      <c r="Q738" s="44">
        <v>0</v>
      </c>
      <c r="R738" s="44">
        <v>0</v>
      </c>
      <c r="S738" s="44">
        <v>0</v>
      </c>
      <c r="T738" s="44">
        <v>0</v>
      </c>
      <c r="U738" s="44">
        <v>0</v>
      </c>
      <c r="V738" s="44">
        <v>76.47</v>
      </c>
      <c r="W738" s="44">
        <v>51.26</v>
      </c>
      <c r="X738" s="44">
        <v>0</v>
      </c>
      <c r="Y738" s="44">
        <v>111.97</v>
      </c>
      <c r="Z738" s="44">
        <v>345.11</v>
      </c>
      <c r="AA738" s="44">
        <v>226.94</v>
      </c>
    </row>
    <row r="739" spans="1:28" x14ac:dyDescent="0.2">
      <c r="A739" s="96" t="s">
        <v>3060</v>
      </c>
      <c r="B739" s="28" t="str">
        <f>"27"&amp;"."&amp;$B$777&amp;"."&amp;$B$778</f>
        <v>27.04.2024</v>
      </c>
      <c r="C739" s="88" t="s">
        <v>76</v>
      </c>
      <c r="D739" s="89">
        <f>ROUND((D740)/1000,5)</f>
        <v>0.19999</v>
      </c>
      <c r="E739" s="89">
        <f t="shared" ref="E739:AA739" si="416">ROUND((E740)/1000,5)</f>
        <v>6.3789999999999999E-2</v>
      </c>
      <c r="F739" s="89">
        <f t="shared" si="416"/>
        <v>9.3329999999999996E-2</v>
      </c>
      <c r="G739" s="89">
        <f t="shared" si="416"/>
        <v>7.4370000000000006E-2</v>
      </c>
      <c r="H739" s="89">
        <f t="shared" si="416"/>
        <v>1.303E-2</v>
      </c>
      <c r="I739" s="89">
        <f t="shared" si="416"/>
        <v>0</v>
      </c>
      <c r="J739" s="89">
        <f t="shared" si="416"/>
        <v>0</v>
      </c>
      <c r="K739" s="89">
        <f t="shared" si="416"/>
        <v>0</v>
      </c>
      <c r="L739" s="89">
        <f t="shared" si="416"/>
        <v>0</v>
      </c>
      <c r="M739" s="89">
        <f t="shared" si="416"/>
        <v>0</v>
      </c>
      <c r="N739" s="89">
        <f t="shared" si="416"/>
        <v>0</v>
      </c>
      <c r="O739" s="89">
        <f t="shared" si="416"/>
        <v>1.3979999999999999E-2</v>
      </c>
      <c r="P739" s="89">
        <f t="shared" si="416"/>
        <v>0</v>
      </c>
      <c r="Q739" s="89">
        <f t="shared" si="416"/>
        <v>0</v>
      </c>
      <c r="R739" s="89">
        <f t="shared" si="416"/>
        <v>2.9999999999999997E-4</v>
      </c>
      <c r="S739" s="89">
        <f t="shared" si="416"/>
        <v>0</v>
      </c>
      <c r="T739" s="89">
        <f t="shared" si="416"/>
        <v>4.1200000000000004E-3</v>
      </c>
      <c r="U739" s="89">
        <f t="shared" si="416"/>
        <v>0</v>
      </c>
      <c r="V739" s="89">
        <f t="shared" si="416"/>
        <v>2.23E-2</v>
      </c>
      <c r="W739" s="89">
        <f t="shared" si="416"/>
        <v>3.066E-2</v>
      </c>
      <c r="X739" s="89">
        <f t="shared" si="416"/>
        <v>1.4400000000000001E-3</v>
      </c>
      <c r="Y739" s="89">
        <f t="shared" si="416"/>
        <v>0</v>
      </c>
      <c r="Z739" s="89">
        <f t="shared" si="416"/>
        <v>0.26713999999999999</v>
      </c>
      <c r="AA739" s="89">
        <f t="shared" si="416"/>
        <v>0.11697</v>
      </c>
    </row>
    <row r="740" spans="1:28" ht="12.75" customHeight="1" outlineLevel="1" x14ac:dyDescent="0.2">
      <c r="A740" s="97" t="s">
        <v>3061</v>
      </c>
      <c r="B740" s="63" t="s">
        <v>242</v>
      </c>
      <c r="C740" s="43" t="s">
        <v>79</v>
      </c>
      <c r="D740" s="44">
        <v>199.99</v>
      </c>
      <c r="E740" s="44">
        <v>63.79</v>
      </c>
      <c r="F740" s="44">
        <v>93.33</v>
      </c>
      <c r="G740" s="44">
        <v>74.37</v>
      </c>
      <c r="H740" s="44">
        <v>13.03</v>
      </c>
      <c r="I740" s="44">
        <v>0</v>
      </c>
      <c r="J740" s="44">
        <v>0</v>
      </c>
      <c r="K740" s="44">
        <v>0</v>
      </c>
      <c r="L740" s="44">
        <v>0</v>
      </c>
      <c r="M740" s="44">
        <v>0</v>
      </c>
      <c r="N740" s="44">
        <v>0</v>
      </c>
      <c r="O740" s="44">
        <v>13.98</v>
      </c>
      <c r="P740" s="44">
        <v>0</v>
      </c>
      <c r="Q740" s="44">
        <v>0</v>
      </c>
      <c r="R740" s="44">
        <v>0.3</v>
      </c>
      <c r="S740" s="44">
        <v>0</v>
      </c>
      <c r="T740" s="44">
        <v>4.12</v>
      </c>
      <c r="U740" s="44">
        <v>0</v>
      </c>
      <c r="V740" s="44">
        <v>22.3</v>
      </c>
      <c r="W740" s="44">
        <v>30.66</v>
      </c>
      <c r="X740" s="44">
        <v>1.44</v>
      </c>
      <c r="Y740" s="44">
        <v>0</v>
      </c>
      <c r="Z740" s="44">
        <v>267.14</v>
      </c>
      <c r="AA740" s="44">
        <v>116.97</v>
      </c>
    </row>
    <row r="741" spans="1:28" x14ac:dyDescent="0.2">
      <c r="A741" s="96" t="s">
        <v>3062</v>
      </c>
      <c r="B741" s="28" t="str">
        <f>"28"&amp;"."&amp;$B$777&amp;"."&amp;$B$778</f>
        <v>28.04.2024</v>
      </c>
      <c r="C741" s="88" t="s">
        <v>76</v>
      </c>
      <c r="D741" s="89">
        <f>ROUND((D742)/1000,5)</f>
        <v>1.9699999999999999E-2</v>
      </c>
      <c r="E741" s="89">
        <f t="shared" ref="E741:AA741" si="417">ROUND((E742)/1000,5)</f>
        <v>0</v>
      </c>
      <c r="F741" s="89">
        <f t="shared" si="417"/>
        <v>0</v>
      </c>
      <c r="G741" s="89">
        <f t="shared" si="417"/>
        <v>0</v>
      </c>
      <c r="H741" s="89">
        <f t="shared" si="417"/>
        <v>0</v>
      </c>
      <c r="I741" s="89">
        <f t="shared" si="417"/>
        <v>0</v>
      </c>
      <c r="J741" s="89">
        <f t="shared" si="417"/>
        <v>3.3390000000000003E-2</v>
      </c>
      <c r="K741" s="89">
        <f t="shared" si="417"/>
        <v>0</v>
      </c>
      <c r="L741" s="89">
        <f t="shared" si="417"/>
        <v>0</v>
      </c>
      <c r="M741" s="89">
        <f t="shared" si="417"/>
        <v>0</v>
      </c>
      <c r="N741" s="89">
        <f t="shared" si="417"/>
        <v>7.7609999999999998E-2</v>
      </c>
      <c r="O741" s="89">
        <f t="shared" si="417"/>
        <v>0.10783</v>
      </c>
      <c r="P741" s="89">
        <f t="shared" si="417"/>
        <v>0.28181</v>
      </c>
      <c r="Q741" s="89">
        <f t="shared" si="417"/>
        <v>0.31879999999999997</v>
      </c>
      <c r="R741" s="89">
        <f t="shared" si="417"/>
        <v>0.26343</v>
      </c>
      <c r="S741" s="89">
        <f t="shared" si="417"/>
        <v>0.25363999999999998</v>
      </c>
      <c r="T741" s="89">
        <f t="shared" si="417"/>
        <v>0.24141000000000001</v>
      </c>
      <c r="U741" s="89">
        <f t="shared" si="417"/>
        <v>6.9190000000000002E-2</v>
      </c>
      <c r="V741" s="89">
        <f t="shared" si="417"/>
        <v>3.6659999999999998E-2</v>
      </c>
      <c r="W741" s="89">
        <f t="shared" si="417"/>
        <v>1.1900000000000001E-3</v>
      </c>
      <c r="X741" s="89">
        <f t="shared" si="417"/>
        <v>6.7030000000000006E-2</v>
      </c>
      <c r="Y741" s="89">
        <f t="shared" si="417"/>
        <v>0.12058000000000001</v>
      </c>
      <c r="Z741" s="89">
        <f t="shared" si="417"/>
        <v>0.23093</v>
      </c>
      <c r="AA741" s="89">
        <f t="shared" si="417"/>
        <v>0.16303000000000001</v>
      </c>
    </row>
    <row r="742" spans="1:28" ht="12.75" customHeight="1" outlineLevel="1" x14ac:dyDescent="0.2">
      <c r="A742" s="97" t="s">
        <v>3063</v>
      </c>
      <c r="B742" s="63" t="s">
        <v>242</v>
      </c>
      <c r="C742" s="43" t="s">
        <v>79</v>
      </c>
      <c r="D742" s="44">
        <v>19.7</v>
      </c>
      <c r="E742" s="44">
        <v>0</v>
      </c>
      <c r="F742" s="44">
        <v>0</v>
      </c>
      <c r="G742" s="44">
        <v>0</v>
      </c>
      <c r="H742" s="44">
        <v>0</v>
      </c>
      <c r="I742" s="44">
        <v>0</v>
      </c>
      <c r="J742" s="44">
        <v>33.39</v>
      </c>
      <c r="K742" s="44">
        <v>0</v>
      </c>
      <c r="L742" s="44">
        <v>0</v>
      </c>
      <c r="M742" s="44">
        <v>0</v>
      </c>
      <c r="N742" s="44">
        <v>77.61</v>
      </c>
      <c r="O742" s="44">
        <v>107.83</v>
      </c>
      <c r="P742" s="44">
        <v>281.81</v>
      </c>
      <c r="Q742" s="44">
        <v>318.8</v>
      </c>
      <c r="R742" s="44">
        <v>263.43</v>
      </c>
      <c r="S742" s="44">
        <v>253.64</v>
      </c>
      <c r="T742" s="44">
        <v>241.41</v>
      </c>
      <c r="U742" s="44">
        <v>69.19</v>
      </c>
      <c r="V742" s="44">
        <v>36.659999999999997</v>
      </c>
      <c r="W742" s="44">
        <v>1.19</v>
      </c>
      <c r="X742" s="44">
        <v>67.03</v>
      </c>
      <c r="Y742" s="44">
        <v>120.58</v>
      </c>
      <c r="Z742" s="44">
        <v>230.93</v>
      </c>
      <c r="AA742" s="44">
        <v>163.03</v>
      </c>
    </row>
    <row r="743" spans="1:28" x14ac:dyDescent="0.2">
      <c r="A743" s="96" t="s">
        <v>3064</v>
      </c>
      <c r="B743" s="28" t="str">
        <f>"29"&amp;"."&amp;$B$777&amp;"."&amp;$B$778</f>
        <v>29.04.2024</v>
      </c>
      <c r="C743" s="88" t="s">
        <v>76</v>
      </c>
      <c r="D743" s="89">
        <f>ROUND((D744)/1000,5)</f>
        <v>0.10523</v>
      </c>
      <c r="E743" s="89">
        <f t="shared" ref="E743:AA743" si="418">ROUND((E744)/1000,5)</f>
        <v>3.3410000000000002E-2</v>
      </c>
      <c r="F743" s="89">
        <f t="shared" si="418"/>
        <v>8.1960000000000005E-2</v>
      </c>
      <c r="G743" s="89">
        <f t="shared" si="418"/>
        <v>3.4079999999999999E-2</v>
      </c>
      <c r="H743" s="89">
        <f t="shared" si="418"/>
        <v>3.3689999999999998E-2</v>
      </c>
      <c r="I743" s="89">
        <f t="shared" si="418"/>
        <v>3.5500000000000002E-3</v>
      </c>
      <c r="J743" s="89">
        <f t="shared" si="418"/>
        <v>0</v>
      </c>
      <c r="K743" s="89">
        <f t="shared" si="418"/>
        <v>0</v>
      </c>
      <c r="L743" s="89">
        <f t="shared" si="418"/>
        <v>0</v>
      </c>
      <c r="M743" s="89">
        <f t="shared" si="418"/>
        <v>0</v>
      </c>
      <c r="N743" s="89">
        <f t="shared" si="418"/>
        <v>0</v>
      </c>
      <c r="O743" s="89">
        <f t="shared" si="418"/>
        <v>0</v>
      </c>
      <c r="P743" s="89">
        <f t="shared" si="418"/>
        <v>0</v>
      </c>
      <c r="Q743" s="89">
        <f t="shared" si="418"/>
        <v>0</v>
      </c>
      <c r="R743" s="89">
        <f t="shared" si="418"/>
        <v>0</v>
      </c>
      <c r="S743" s="89">
        <f t="shared" si="418"/>
        <v>0</v>
      </c>
      <c r="T743" s="89">
        <f t="shared" si="418"/>
        <v>0</v>
      </c>
      <c r="U743" s="89">
        <f t="shared" si="418"/>
        <v>0</v>
      </c>
      <c r="V743" s="89">
        <f t="shared" si="418"/>
        <v>0</v>
      </c>
      <c r="W743" s="89">
        <f t="shared" si="418"/>
        <v>0</v>
      </c>
      <c r="X743" s="89">
        <f t="shared" si="418"/>
        <v>0</v>
      </c>
      <c r="Y743" s="89">
        <f t="shared" si="418"/>
        <v>0</v>
      </c>
      <c r="Z743" s="89">
        <f t="shared" si="418"/>
        <v>0</v>
      </c>
      <c r="AA743" s="89">
        <f t="shared" si="418"/>
        <v>0</v>
      </c>
    </row>
    <row r="744" spans="1:28" ht="12.75" customHeight="1" outlineLevel="1" x14ac:dyDescent="0.2">
      <c r="A744" s="97" t="s">
        <v>3065</v>
      </c>
      <c r="B744" s="63" t="s">
        <v>242</v>
      </c>
      <c r="C744" s="43" t="s">
        <v>79</v>
      </c>
      <c r="D744" s="44">
        <v>105.23</v>
      </c>
      <c r="E744" s="44">
        <v>33.409999999999997</v>
      </c>
      <c r="F744" s="44">
        <v>81.96</v>
      </c>
      <c r="G744" s="44">
        <v>34.08</v>
      </c>
      <c r="H744" s="44">
        <v>33.69</v>
      </c>
      <c r="I744" s="44">
        <v>3.55</v>
      </c>
      <c r="J744" s="44">
        <v>0</v>
      </c>
      <c r="K744" s="44">
        <v>0</v>
      </c>
      <c r="L744" s="44">
        <v>0</v>
      </c>
      <c r="M744" s="44">
        <v>0</v>
      </c>
      <c r="N744" s="44">
        <v>0</v>
      </c>
      <c r="O744" s="44">
        <v>0</v>
      </c>
      <c r="P744" s="44">
        <v>0</v>
      </c>
      <c r="Q744" s="44">
        <v>0</v>
      </c>
      <c r="R744" s="44">
        <v>0</v>
      </c>
      <c r="S744" s="44">
        <v>0</v>
      </c>
      <c r="T744" s="44">
        <v>0</v>
      </c>
      <c r="U744" s="44">
        <v>0</v>
      </c>
      <c r="V744" s="44">
        <v>0</v>
      </c>
      <c r="W744" s="44">
        <v>0</v>
      </c>
      <c r="X744" s="44">
        <v>0</v>
      </c>
      <c r="Y744" s="44">
        <v>0</v>
      </c>
      <c r="Z744" s="44">
        <v>0</v>
      </c>
      <c r="AA744" s="44">
        <v>0</v>
      </c>
    </row>
    <row r="745" spans="1:28" x14ac:dyDescent="0.2">
      <c r="A745" s="96" t="s">
        <v>3066</v>
      </c>
      <c r="B745" s="28" t="str">
        <f>"30"&amp;"."&amp;$B$777&amp;"."&amp;$B$778</f>
        <v>30.04.2024</v>
      </c>
      <c r="C745" s="88" t="s">
        <v>76</v>
      </c>
      <c r="D745" s="89">
        <f>ROUND((D746)/1000,5)</f>
        <v>0</v>
      </c>
      <c r="E745" s="89">
        <f t="shared" ref="E745:AA745" si="419">ROUND((E746)/1000,5)</f>
        <v>0</v>
      </c>
      <c r="F745" s="89">
        <f t="shared" si="419"/>
        <v>0</v>
      </c>
      <c r="G745" s="89">
        <f t="shared" si="419"/>
        <v>0</v>
      </c>
      <c r="H745" s="89">
        <f t="shared" si="419"/>
        <v>0</v>
      </c>
      <c r="I745" s="89">
        <f t="shared" si="419"/>
        <v>0</v>
      </c>
      <c r="J745" s="89">
        <f t="shared" si="419"/>
        <v>0</v>
      </c>
      <c r="K745" s="89">
        <f t="shared" si="419"/>
        <v>0</v>
      </c>
      <c r="L745" s="89">
        <f t="shared" si="419"/>
        <v>0</v>
      </c>
      <c r="M745" s="89">
        <f t="shared" si="419"/>
        <v>0</v>
      </c>
      <c r="N745" s="89">
        <f t="shared" si="419"/>
        <v>0</v>
      </c>
      <c r="O745" s="89">
        <f t="shared" si="419"/>
        <v>0</v>
      </c>
      <c r="P745" s="89">
        <f t="shared" si="419"/>
        <v>0</v>
      </c>
      <c r="Q745" s="89">
        <f t="shared" si="419"/>
        <v>0</v>
      </c>
      <c r="R745" s="89">
        <f t="shared" si="419"/>
        <v>0</v>
      </c>
      <c r="S745" s="89">
        <f t="shared" si="419"/>
        <v>0</v>
      </c>
      <c r="T745" s="89">
        <f t="shared" si="419"/>
        <v>0.29730000000000001</v>
      </c>
      <c r="U745" s="89">
        <f t="shared" si="419"/>
        <v>0.14704999999999999</v>
      </c>
      <c r="V745" s="89">
        <f t="shared" si="419"/>
        <v>0.12425</v>
      </c>
      <c r="W745" s="89">
        <f t="shared" si="419"/>
        <v>7.9799999999999992E-3</v>
      </c>
      <c r="X745" s="89">
        <f t="shared" si="419"/>
        <v>0</v>
      </c>
      <c r="Y745" s="89">
        <f t="shared" si="419"/>
        <v>7.9920000000000005E-2</v>
      </c>
      <c r="Z745" s="89">
        <f t="shared" si="419"/>
        <v>0.11247</v>
      </c>
      <c r="AA745" s="89">
        <f t="shared" si="419"/>
        <v>0.14154</v>
      </c>
    </row>
    <row r="746" spans="1:28" ht="12.75" customHeight="1" outlineLevel="1" x14ac:dyDescent="0.2">
      <c r="A746" s="97" t="s">
        <v>3067</v>
      </c>
      <c r="B746" s="63" t="s">
        <v>242</v>
      </c>
      <c r="C746" s="43" t="s">
        <v>79</v>
      </c>
      <c r="D746" s="44">
        <v>0</v>
      </c>
      <c r="E746" s="44">
        <v>0</v>
      </c>
      <c r="F746" s="44">
        <v>0</v>
      </c>
      <c r="G746" s="44">
        <v>0</v>
      </c>
      <c r="H746" s="44">
        <v>0</v>
      </c>
      <c r="I746" s="44">
        <v>0</v>
      </c>
      <c r="J746" s="44">
        <v>0</v>
      </c>
      <c r="K746" s="44">
        <v>0</v>
      </c>
      <c r="L746" s="44">
        <v>0</v>
      </c>
      <c r="M746" s="44">
        <v>0</v>
      </c>
      <c r="N746" s="44">
        <v>0</v>
      </c>
      <c r="O746" s="44">
        <v>0</v>
      </c>
      <c r="P746" s="44">
        <v>0</v>
      </c>
      <c r="Q746" s="44">
        <v>0</v>
      </c>
      <c r="R746" s="44">
        <v>0</v>
      </c>
      <c r="S746" s="44">
        <v>0</v>
      </c>
      <c r="T746" s="44">
        <v>297.3</v>
      </c>
      <c r="U746" s="44">
        <v>147.05000000000001</v>
      </c>
      <c r="V746" s="44">
        <v>124.25</v>
      </c>
      <c r="W746" s="44">
        <v>7.98</v>
      </c>
      <c r="X746" s="44">
        <v>0</v>
      </c>
      <c r="Y746" s="44">
        <v>79.92</v>
      </c>
      <c r="Z746" s="44">
        <v>112.47</v>
      </c>
      <c r="AA746" s="44">
        <v>141.54</v>
      </c>
    </row>
    <row r="749" spans="1:28" x14ac:dyDescent="0.2">
      <c r="A749" s="174" t="s">
        <v>2337</v>
      </c>
      <c r="B749" s="175"/>
      <c r="C749" s="175"/>
      <c r="D749" s="175"/>
      <c r="E749" s="175"/>
      <c r="F749" s="175"/>
      <c r="G749" s="175"/>
      <c r="H749" s="175"/>
      <c r="I749" s="175"/>
      <c r="J749" s="175"/>
      <c r="K749" s="175"/>
      <c r="L749" s="175"/>
      <c r="M749" s="175"/>
      <c r="N749" s="175"/>
      <c r="O749" s="175"/>
      <c r="P749" s="175"/>
      <c r="Q749" s="175"/>
      <c r="R749" s="175"/>
      <c r="S749" s="175"/>
      <c r="T749" s="175"/>
      <c r="U749" s="175"/>
      <c r="V749" s="175"/>
      <c r="W749" s="175"/>
      <c r="X749" s="175"/>
      <c r="Y749" s="175"/>
      <c r="Z749" s="175"/>
      <c r="AA749" s="176"/>
    </row>
    <row r="750" spans="1:28" s="116" customFormat="1" x14ac:dyDescent="0.2">
      <c r="A750" s="28" t="s">
        <v>64</v>
      </c>
      <c r="B750" s="203" t="s">
        <v>2338</v>
      </c>
      <c r="C750" s="203"/>
      <c r="D750" s="203"/>
      <c r="E750" s="203"/>
      <c r="F750" s="203"/>
      <c r="G750" s="203"/>
      <c r="H750" s="203"/>
      <c r="I750" s="203"/>
      <c r="J750" s="203"/>
      <c r="K750" s="203"/>
      <c r="L750" s="115" t="s">
        <v>3</v>
      </c>
      <c r="M750" s="115" t="s">
        <v>2339</v>
      </c>
      <c r="AB750" s="24"/>
    </row>
    <row r="751" spans="1:28" s="116" customFormat="1" x14ac:dyDescent="0.2">
      <c r="A751" s="96" t="s">
        <v>3068</v>
      </c>
      <c r="B751" s="204" t="s">
        <v>2341</v>
      </c>
      <c r="C751" s="204"/>
      <c r="D751" s="204"/>
      <c r="E751" s="204"/>
      <c r="F751" s="204"/>
      <c r="G751" s="204"/>
      <c r="H751" s="204"/>
      <c r="I751" s="204"/>
      <c r="J751" s="204"/>
      <c r="K751" s="204"/>
      <c r="L751" s="117" t="s">
        <v>2342</v>
      </c>
      <c r="M751" s="118">
        <v>1.771E-2</v>
      </c>
    </row>
    <row r="752" spans="1:28" s="116" customFormat="1" x14ac:dyDescent="0.2">
      <c r="A752" s="96" t="s">
        <v>3069</v>
      </c>
      <c r="B752" s="204" t="s">
        <v>2344</v>
      </c>
      <c r="C752" s="204"/>
      <c r="D752" s="204"/>
      <c r="E752" s="204"/>
      <c r="F752" s="204"/>
      <c r="G752" s="204"/>
      <c r="H752" s="204"/>
      <c r="I752" s="204"/>
      <c r="J752" s="204"/>
      <c r="K752" s="204"/>
      <c r="L752" s="117" t="s">
        <v>2342</v>
      </c>
      <c r="M752" s="118">
        <v>0.14818999999999999</v>
      </c>
    </row>
    <row r="755" spans="1:27" x14ac:dyDescent="0.2">
      <c r="A755" s="174" t="s">
        <v>845</v>
      </c>
      <c r="B755" s="175"/>
      <c r="C755" s="175"/>
      <c r="D755" s="175"/>
      <c r="E755" s="175"/>
      <c r="F755" s="175"/>
      <c r="G755" s="175"/>
      <c r="H755" s="175"/>
      <c r="I755" s="175"/>
      <c r="J755" s="175"/>
      <c r="K755" s="175"/>
      <c r="L755" s="175"/>
      <c r="M755" s="175"/>
      <c r="N755" s="175"/>
      <c r="O755" s="175"/>
      <c r="P755" s="175"/>
      <c r="Q755" s="175"/>
      <c r="R755" s="175"/>
      <c r="S755" s="175"/>
      <c r="T755" s="175"/>
      <c r="U755" s="175"/>
      <c r="V755" s="175"/>
      <c r="W755" s="175"/>
      <c r="X755" s="175"/>
      <c r="Y755" s="175"/>
      <c r="Z755" s="175"/>
      <c r="AA755" s="176"/>
    </row>
    <row r="756" spans="1:27" ht="15" customHeight="1" x14ac:dyDescent="0.2">
      <c r="A756" s="177" t="s">
        <v>3070</v>
      </c>
      <c r="B756" s="179" t="s">
        <v>847</v>
      </c>
      <c r="C756" s="181" t="s">
        <v>848</v>
      </c>
      <c r="D756" s="27" t="s">
        <v>69</v>
      </c>
      <c r="E756" s="27" t="s">
        <v>70</v>
      </c>
      <c r="F756" s="27" t="s">
        <v>849</v>
      </c>
      <c r="G756" s="27" t="s">
        <v>850</v>
      </c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  <c r="Z756" s="102"/>
      <c r="AA756" s="102"/>
    </row>
    <row r="757" spans="1:27" x14ac:dyDescent="0.2">
      <c r="A757" s="178"/>
      <c r="B757" s="180"/>
      <c r="C757" s="182"/>
      <c r="D757" s="103">
        <f>SUM(D758:D759)</f>
        <v>1509538.1</v>
      </c>
      <c r="E757" s="103">
        <f>SUM(E758:E759)</f>
        <v>1946074.79</v>
      </c>
      <c r="F757" s="103">
        <f>SUM(F758:F759)</f>
        <v>2029926.29</v>
      </c>
      <c r="G757" s="103">
        <f>SUM(G758:G759)</f>
        <v>2293524.2600000002</v>
      </c>
    </row>
    <row r="758" spans="1:27" ht="12.75" customHeight="1" outlineLevel="1" x14ac:dyDescent="0.2">
      <c r="A758" s="104" t="s">
        <v>3071</v>
      </c>
      <c r="B758" s="105" t="s">
        <v>852</v>
      </c>
      <c r="C758" s="106" t="s">
        <v>848</v>
      </c>
      <c r="D758" s="44">
        <v>937717.64</v>
      </c>
      <c r="E758" s="44">
        <f>$D758</f>
        <v>937717.64</v>
      </c>
      <c r="F758" s="44">
        <f>$D758</f>
        <v>937717.64</v>
      </c>
      <c r="G758" s="44">
        <f>$D758</f>
        <v>937717.64</v>
      </c>
    </row>
    <row r="759" spans="1:27" ht="12.75" customHeight="1" outlineLevel="1" x14ac:dyDescent="0.2">
      <c r="A759" s="104" t="s">
        <v>3072</v>
      </c>
      <c r="B759" s="105" t="s">
        <v>90</v>
      </c>
      <c r="C759" s="106" t="s">
        <v>848</v>
      </c>
      <c r="D759" s="44">
        <v>571820.46</v>
      </c>
      <c r="E759" s="44">
        <v>1008357.15</v>
      </c>
      <c r="F759" s="44">
        <v>1092208.6499999999</v>
      </c>
      <c r="G759" s="44">
        <v>1355806.62</v>
      </c>
    </row>
    <row r="762" spans="1:27" ht="12.75" customHeight="1" x14ac:dyDescent="0.25">
      <c r="A762" s="183" t="s">
        <v>84</v>
      </c>
      <c r="B762" s="183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1:27" ht="12.75" customHeight="1" x14ac:dyDescent="0.25">
      <c r="A763" s="184" t="s">
        <v>3073</v>
      </c>
      <c r="B763" s="184"/>
      <c r="C763" s="184"/>
      <c r="D763" s="184"/>
      <c r="E763" s="184"/>
      <c r="F763" s="184"/>
      <c r="G763" s="184"/>
      <c r="H763" s="184"/>
      <c r="I763" s="184"/>
      <c r="J763" s="184"/>
      <c r="K763" s="184"/>
      <c r="L763" s="184"/>
      <c r="M763" s="184"/>
      <c r="N763" s="184"/>
      <c r="O763" s="184"/>
      <c r="P763"/>
      <c r="Q763"/>
      <c r="R763"/>
      <c r="S763"/>
      <c r="T763"/>
      <c r="U763"/>
      <c r="V763"/>
      <c r="W763"/>
      <c r="X763"/>
      <c r="Y763"/>
      <c r="Z763"/>
      <c r="AA763"/>
    </row>
    <row r="765" spans="1:27" x14ac:dyDescent="0.2">
      <c r="A765" s="54"/>
      <c r="B765" s="55"/>
    </row>
    <row r="766" spans="1:27" x14ac:dyDescent="0.2">
      <c r="A766" s="54"/>
      <c r="B766" s="56"/>
    </row>
    <row r="777" spans="2:2" hidden="1" x14ac:dyDescent="0.2">
      <c r="B777" s="107" t="s">
        <v>3074</v>
      </c>
    </row>
    <row r="778" spans="2:2" hidden="1" x14ac:dyDescent="0.2">
      <c r="B778" s="108" t="s">
        <v>3075</v>
      </c>
    </row>
  </sheetData>
  <autoFilter ref="B6:C678" xr:uid="{00000000-0001-0000-1100-000000000000}"/>
  <mergeCells count="18">
    <mergeCell ref="A467:AA467"/>
    <mergeCell ref="A1:AA3"/>
    <mergeCell ref="A4:AA4"/>
    <mergeCell ref="A5:AA5"/>
    <mergeCell ref="A159:AA159"/>
    <mergeCell ref="A313:AA313"/>
    <mergeCell ref="A763:O763"/>
    <mergeCell ref="A621:AA621"/>
    <mergeCell ref="A685:AA685"/>
    <mergeCell ref="A749:AA749"/>
    <mergeCell ref="B750:K750"/>
    <mergeCell ref="B751:K751"/>
    <mergeCell ref="B752:K752"/>
    <mergeCell ref="A755:AA755"/>
    <mergeCell ref="A756:A757"/>
    <mergeCell ref="B756:B757"/>
    <mergeCell ref="C756:C757"/>
    <mergeCell ref="A762:B762"/>
  </mergeCells>
  <pageMargins left="0.25" right="0.25" top="0.75" bottom="0.75" header="0.3" footer="0.3"/>
  <pageSetup paperSize="9" scale="41" fitToHeight="0" orientation="landscape" r:id="rId1"/>
  <rowBreaks count="1" manualBreakCount="1">
    <brk id="599" max="2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1DC68-DCFB-4462-9665-28335A9B6DEA}">
  <sheetPr>
    <tabColor rgb="FF92D050"/>
  </sheetPr>
  <dimension ref="A1:N21"/>
  <sheetViews>
    <sheetView view="pageBreakPreview" zoomScaleNormal="100" zoomScaleSheetLayoutView="100" workbookViewId="0">
      <selection activeCell="N8" sqref="N8"/>
    </sheetView>
  </sheetViews>
  <sheetFormatPr defaultRowHeight="15" outlineLevelRow="1" x14ac:dyDescent="0.25"/>
  <cols>
    <col min="2" max="2" width="46.7109375" customWidth="1"/>
    <col min="3" max="3" width="13.42578125" customWidth="1"/>
    <col min="4" max="7" width="10.28515625" customWidth="1"/>
    <col min="9" max="9" width="14.5703125" customWidth="1"/>
    <col min="10" max="10" width="13.140625" bestFit="1" customWidth="1"/>
  </cols>
  <sheetData>
    <row r="1" spans="1:14" ht="15.75" thickBot="1" x14ac:dyDescent="0.3">
      <c r="A1" s="142">
        <f>'C1'!A1:N1</f>
        <v>45383</v>
      </c>
      <c r="B1" s="142"/>
      <c r="C1" s="142"/>
      <c r="D1" s="142"/>
      <c r="E1" s="142"/>
      <c r="F1" s="142"/>
      <c r="G1" s="142"/>
      <c r="H1" s="24"/>
      <c r="I1" s="24"/>
    </row>
    <row r="2" spans="1:14" x14ac:dyDescent="0.25">
      <c r="A2" s="143" t="s">
        <v>64</v>
      </c>
      <c r="B2" s="145" t="s">
        <v>65</v>
      </c>
      <c r="C2" s="145" t="s">
        <v>66</v>
      </c>
      <c r="D2" s="147" t="s">
        <v>67</v>
      </c>
      <c r="E2" s="147"/>
      <c r="F2" s="147"/>
      <c r="G2" s="148"/>
      <c r="H2" s="24"/>
      <c r="I2" s="24"/>
    </row>
    <row r="3" spans="1:14" ht="36.75" customHeight="1" x14ac:dyDescent="0.25">
      <c r="A3" s="144"/>
      <c r="B3" s="146"/>
      <c r="C3" s="146"/>
      <c r="D3" s="149" t="s">
        <v>68</v>
      </c>
      <c r="E3" s="149"/>
      <c r="F3" s="149"/>
      <c r="G3" s="150"/>
      <c r="H3" s="24"/>
      <c r="I3" s="24"/>
    </row>
    <row r="4" spans="1:14" x14ac:dyDescent="0.25">
      <c r="A4" s="144"/>
      <c r="B4" s="146"/>
      <c r="C4" s="146"/>
      <c r="D4" s="28" t="s">
        <v>69</v>
      </c>
      <c r="E4" s="28" t="s">
        <v>70</v>
      </c>
      <c r="F4" s="28" t="s">
        <v>71</v>
      </c>
      <c r="G4" s="29" t="s">
        <v>72</v>
      </c>
      <c r="H4" s="24"/>
      <c r="I4" s="24"/>
    </row>
    <row r="5" spans="1:14" x14ac:dyDescent="0.25">
      <c r="A5" s="30">
        <v>1</v>
      </c>
      <c r="B5" s="31">
        <v>2</v>
      </c>
      <c r="C5" s="31">
        <v>3</v>
      </c>
      <c r="D5" s="31">
        <v>4</v>
      </c>
      <c r="E5" s="31">
        <v>5</v>
      </c>
      <c r="F5" s="31">
        <v>6</v>
      </c>
      <c r="G5" s="32">
        <v>7</v>
      </c>
      <c r="H5" s="24"/>
      <c r="I5" s="24"/>
    </row>
    <row r="6" spans="1:14" ht="30" customHeight="1" x14ac:dyDescent="0.25">
      <c r="A6" s="33" t="s">
        <v>5</v>
      </c>
      <c r="B6" s="139" t="s">
        <v>73</v>
      </c>
      <c r="C6" s="139"/>
      <c r="D6" s="139"/>
      <c r="E6" s="139"/>
      <c r="F6" s="139"/>
      <c r="G6" s="139"/>
      <c r="H6" s="24"/>
      <c r="I6" s="24"/>
    </row>
    <row r="7" spans="1:14" ht="25.5" x14ac:dyDescent="0.25">
      <c r="A7" s="34" t="s">
        <v>74</v>
      </c>
      <c r="B7" s="35" t="s">
        <v>75</v>
      </c>
      <c r="C7" s="36" t="s">
        <v>76</v>
      </c>
      <c r="D7" s="37">
        <f>ROUND((D8+D9+D10)/1000,5)</f>
        <v>3.4776500000000001</v>
      </c>
      <c r="E7" s="37">
        <f t="shared" ref="E7:G7" si="0">ROUND((E8+E9+E10)/1000,5)</f>
        <v>3.4776500000000001</v>
      </c>
      <c r="F7" s="37">
        <f>ROUND((F8+F9+F10)/1000,5)</f>
        <v>3.4776500000000001</v>
      </c>
      <c r="G7" s="38">
        <f t="shared" si="0"/>
        <v>3.4776500000000001</v>
      </c>
      <c r="H7" s="24"/>
      <c r="I7" s="39"/>
      <c r="J7" s="40"/>
    </row>
    <row r="8" spans="1:14" ht="12.75" customHeight="1" outlineLevel="1" x14ac:dyDescent="0.25">
      <c r="A8" s="41" t="s">
        <v>77</v>
      </c>
      <c r="B8" s="42" t="s">
        <v>78</v>
      </c>
      <c r="C8" s="43" t="s">
        <v>79</v>
      </c>
      <c r="D8" s="44">
        <f>ROUND('C1'!N5+'C1'!N6*'C1'!N7,2)</f>
        <v>3473.35</v>
      </c>
      <c r="E8" s="44">
        <f>$D8</f>
        <v>3473.35</v>
      </c>
      <c r="F8" s="44">
        <f t="shared" ref="F8:G8" si="1">$D8</f>
        <v>3473.35</v>
      </c>
      <c r="G8" s="45">
        <f t="shared" si="1"/>
        <v>3473.35</v>
      </c>
      <c r="H8" s="24"/>
      <c r="I8" s="24"/>
      <c r="J8" s="46"/>
    </row>
    <row r="9" spans="1:14" ht="12.75" customHeight="1" outlineLevel="1" x14ac:dyDescent="0.25">
      <c r="A9" s="41" t="s">
        <v>80</v>
      </c>
      <c r="B9" s="42" t="s">
        <v>81</v>
      </c>
      <c r="C9" s="43" t="s">
        <v>79</v>
      </c>
      <c r="D9" s="44">
        <v>0</v>
      </c>
      <c r="E9" s="44">
        <f>$D9</f>
        <v>0</v>
      </c>
      <c r="F9" s="44">
        <f>$D9</f>
        <v>0</v>
      </c>
      <c r="G9" s="45">
        <f>$D9</f>
        <v>0</v>
      </c>
      <c r="H9" s="24"/>
      <c r="I9" s="24"/>
    </row>
    <row r="10" spans="1:14" ht="12.75" customHeight="1" outlineLevel="1" thickBot="1" x14ac:dyDescent="0.3">
      <c r="A10" s="47" t="s">
        <v>82</v>
      </c>
      <c r="B10" s="48" t="s">
        <v>83</v>
      </c>
      <c r="C10" s="49" t="s">
        <v>79</v>
      </c>
      <c r="D10" s="50">
        <v>4.3</v>
      </c>
      <c r="E10" s="50">
        <f>ROUND(D10,2)</f>
        <v>4.3</v>
      </c>
      <c r="F10" s="50">
        <f>ROUND(D10,2)</f>
        <v>4.3</v>
      </c>
      <c r="G10" s="51">
        <f>ROUND(D10,2)</f>
        <v>4.3</v>
      </c>
      <c r="H10" s="24"/>
      <c r="I10" s="24"/>
    </row>
    <row r="11" spans="1:14" ht="12.75" customHeight="1" x14ac:dyDescent="0.25">
      <c r="A11" s="140" t="s">
        <v>84</v>
      </c>
      <c r="B11" s="140"/>
      <c r="C11" s="52"/>
      <c r="D11" s="52"/>
      <c r="E11" s="52"/>
      <c r="F11" s="52"/>
      <c r="G11" s="52"/>
      <c r="H11" s="24"/>
      <c r="I11" s="39"/>
    </row>
    <row r="12" spans="1:14" ht="12.75" customHeight="1" x14ac:dyDescent="0.25">
      <c r="A12" s="141" t="s">
        <v>3073</v>
      </c>
      <c r="B12" s="141"/>
      <c r="C12" s="141"/>
      <c r="D12" s="141"/>
      <c r="E12" s="141"/>
      <c r="F12" s="141"/>
      <c r="G12" s="141"/>
      <c r="H12" s="24"/>
      <c r="I12" s="39"/>
    </row>
    <row r="13" spans="1:14" x14ac:dyDescent="0.25">
      <c r="A13" s="141"/>
      <c r="B13" s="141"/>
      <c r="C13" s="141"/>
      <c r="D13" s="141"/>
      <c r="E13" s="141"/>
      <c r="F13" s="141"/>
      <c r="G13" s="141"/>
      <c r="H13" s="24"/>
      <c r="I13" s="24"/>
      <c r="J13" s="24"/>
      <c r="K13" s="24"/>
      <c r="L13" s="24"/>
      <c r="M13" s="24"/>
      <c r="N13" s="24"/>
    </row>
    <row r="14" spans="1:14" x14ac:dyDescent="0.25">
      <c r="A14" s="53"/>
      <c r="B14" s="53"/>
      <c r="C14" s="53"/>
      <c r="D14" s="53"/>
      <c r="E14" s="53"/>
      <c r="F14" s="53"/>
      <c r="G14" s="53"/>
      <c r="H14" s="24"/>
      <c r="I14" s="24"/>
      <c r="J14" s="24"/>
      <c r="K14" s="24"/>
      <c r="L14" s="24"/>
      <c r="M14" s="24"/>
      <c r="N14" s="24"/>
    </row>
    <row r="15" spans="1:14" x14ac:dyDescent="0.25">
      <c r="A15" s="54"/>
      <c r="B15" s="55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</row>
    <row r="16" spans="1:14" x14ac:dyDescent="0.25">
      <c r="A16" s="54"/>
      <c r="B16" s="56"/>
      <c r="C16" s="24"/>
      <c r="D16" s="57"/>
      <c r="E16" s="24"/>
      <c r="F16" s="24"/>
      <c r="G16" s="24"/>
      <c r="H16" s="24"/>
      <c r="I16" s="24"/>
      <c r="J16" s="24"/>
      <c r="K16" s="24"/>
      <c r="L16" s="24"/>
      <c r="M16" s="24"/>
      <c r="N16" s="24"/>
    </row>
    <row r="18" spans="1:14" x14ac:dyDescent="0.25">
      <c r="A18" s="24"/>
      <c r="B18" s="24"/>
      <c r="C18" s="24"/>
      <c r="H18" s="58"/>
      <c r="J18" s="59"/>
      <c r="K18" s="59"/>
      <c r="L18" s="59"/>
      <c r="M18" s="59"/>
      <c r="N18" s="24"/>
    </row>
    <row r="19" spans="1:14" x14ac:dyDescent="0.25">
      <c r="A19" s="24"/>
      <c r="B19" s="24"/>
      <c r="C19" s="24"/>
      <c r="H19" s="58"/>
      <c r="J19" s="60"/>
      <c r="K19" s="60"/>
      <c r="L19" s="60"/>
      <c r="M19" s="60"/>
      <c r="N19" s="59"/>
    </row>
    <row r="20" spans="1:14" x14ac:dyDescent="0.25">
      <c r="A20" s="24"/>
      <c r="B20" s="24"/>
      <c r="C20" s="24"/>
      <c r="H20" s="58"/>
      <c r="J20" s="61"/>
      <c r="K20" s="61"/>
      <c r="L20" s="61"/>
      <c r="M20" s="61"/>
      <c r="N20" s="59"/>
    </row>
    <row r="21" spans="1:14" x14ac:dyDescent="0.25">
      <c r="A21" s="24"/>
      <c r="C21" s="24"/>
      <c r="H21" s="58"/>
      <c r="J21" s="24"/>
      <c r="K21" s="24"/>
      <c r="L21" s="24"/>
      <c r="M21" s="24"/>
      <c r="N21" s="24"/>
    </row>
  </sheetData>
  <mergeCells count="9">
    <mergeCell ref="B6:G6"/>
    <mergeCell ref="A11:B11"/>
    <mergeCell ref="A12:G13"/>
    <mergeCell ref="A1:G1"/>
    <mergeCell ref="A2:A4"/>
    <mergeCell ref="B2:B4"/>
    <mergeCell ref="C2:C4"/>
    <mergeCell ref="D2:G2"/>
    <mergeCell ref="D3:G3"/>
  </mergeCells>
  <pageMargins left="0.7" right="0.7" top="0.75" bottom="0.75" header="0.3" footer="0.3"/>
  <pageSetup paperSize="9" scale="76" orientation="portrait" horizont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F6842-0D3E-45A5-95DC-146C4570B773}">
  <sheetPr>
    <tabColor rgb="FF92D050"/>
  </sheetPr>
  <dimension ref="A1:N48"/>
  <sheetViews>
    <sheetView view="pageBreakPreview" topLeftCell="C2" zoomScaleNormal="100" zoomScaleSheetLayoutView="100" workbookViewId="0">
      <selection activeCell="N8" sqref="N8"/>
    </sheetView>
  </sheetViews>
  <sheetFormatPr defaultRowHeight="15" outlineLevelRow="1" x14ac:dyDescent="0.25"/>
  <cols>
    <col min="2" max="2" width="46.7109375" customWidth="1"/>
    <col min="3" max="3" width="13.42578125" customWidth="1"/>
    <col min="4" max="7" width="12" customWidth="1"/>
    <col min="9" max="9" width="14.5703125" customWidth="1"/>
    <col min="10" max="10" width="13.140625" bestFit="1" customWidth="1"/>
  </cols>
  <sheetData>
    <row r="1" spans="1:10" x14ac:dyDescent="0.25">
      <c r="A1" s="142">
        <f>'C1'!A1:N1</f>
        <v>45383</v>
      </c>
      <c r="B1" s="142"/>
      <c r="C1" s="142"/>
      <c r="D1" s="142"/>
      <c r="E1" s="142"/>
      <c r="F1" s="142"/>
      <c r="G1" s="142"/>
      <c r="H1" s="24"/>
      <c r="I1" s="24"/>
    </row>
    <row r="2" spans="1:10" ht="13.5" customHeight="1" x14ac:dyDescent="0.25">
      <c r="A2" s="155" t="s">
        <v>85</v>
      </c>
      <c r="B2" s="155"/>
      <c r="C2" s="155"/>
      <c r="D2" s="155"/>
      <c r="E2" s="155"/>
      <c r="F2" s="155"/>
      <c r="G2" s="155"/>
      <c r="H2" s="24"/>
      <c r="I2" s="24"/>
    </row>
    <row r="3" spans="1:10" x14ac:dyDescent="0.25">
      <c r="A3" s="155"/>
      <c r="B3" s="155"/>
      <c r="C3" s="155"/>
      <c r="D3" s="155"/>
      <c r="E3" s="155"/>
      <c r="F3" s="155"/>
      <c r="G3" s="155"/>
      <c r="H3" s="24"/>
      <c r="I3" s="24"/>
    </row>
    <row r="4" spans="1:10" ht="15.75" thickBot="1" x14ac:dyDescent="0.3">
      <c r="A4" s="156"/>
      <c r="B4" s="156"/>
      <c r="C4" s="156"/>
      <c r="D4" s="156"/>
      <c r="E4" s="156"/>
      <c r="F4" s="156"/>
      <c r="G4" s="156"/>
      <c r="H4" s="24"/>
      <c r="I4" s="24"/>
    </row>
    <row r="5" spans="1:10" x14ac:dyDescent="0.25">
      <c r="A5" s="143" t="s">
        <v>64</v>
      </c>
      <c r="B5" s="145" t="s">
        <v>65</v>
      </c>
      <c r="C5" s="145" t="s">
        <v>66</v>
      </c>
      <c r="D5" s="147" t="s">
        <v>67</v>
      </c>
      <c r="E5" s="147"/>
      <c r="F5" s="147"/>
      <c r="G5" s="148"/>
      <c r="H5" s="24"/>
      <c r="I5" s="24"/>
    </row>
    <row r="6" spans="1:10" ht="36.75" customHeight="1" x14ac:dyDescent="0.25">
      <c r="A6" s="144"/>
      <c r="B6" s="146"/>
      <c r="C6" s="146"/>
      <c r="D6" s="149" t="s">
        <v>68</v>
      </c>
      <c r="E6" s="149"/>
      <c r="F6" s="149"/>
      <c r="G6" s="150"/>
      <c r="H6" s="24"/>
      <c r="I6" s="24"/>
    </row>
    <row r="7" spans="1:10" x14ac:dyDescent="0.25">
      <c r="A7" s="144"/>
      <c r="B7" s="146"/>
      <c r="C7" s="146"/>
      <c r="D7" s="28" t="s">
        <v>69</v>
      </c>
      <c r="E7" s="28" t="s">
        <v>70</v>
      </c>
      <c r="F7" s="28" t="s">
        <v>71</v>
      </c>
      <c r="G7" s="29" t="s">
        <v>72</v>
      </c>
      <c r="H7" s="24"/>
      <c r="I7" s="24"/>
    </row>
    <row r="8" spans="1:10" x14ac:dyDescent="0.25">
      <c r="A8" s="62">
        <v>1</v>
      </c>
      <c r="B8" s="63">
        <v>2</v>
      </c>
      <c r="C8" s="63">
        <v>3</v>
      </c>
      <c r="D8" s="63">
        <v>4</v>
      </c>
      <c r="E8" s="63">
        <v>5</v>
      </c>
      <c r="F8" s="63">
        <v>6</v>
      </c>
      <c r="G8" s="64">
        <v>7</v>
      </c>
      <c r="H8" s="24"/>
      <c r="I8" s="24"/>
    </row>
    <row r="9" spans="1:10" x14ac:dyDescent="0.25">
      <c r="A9" s="65" t="s">
        <v>5</v>
      </c>
      <c r="B9" s="151" t="s">
        <v>86</v>
      </c>
      <c r="C9" s="151"/>
      <c r="D9" s="151"/>
      <c r="E9" s="151"/>
      <c r="F9" s="151"/>
      <c r="G9" s="152"/>
      <c r="H9" s="24"/>
      <c r="I9" s="24"/>
    </row>
    <row r="10" spans="1:10" ht="15.75" thickBot="1" x14ac:dyDescent="0.3">
      <c r="A10" s="66" t="s">
        <v>87</v>
      </c>
      <c r="B10" s="153" t="s">
        <v>88</v>
      </c>
      <c r="C10" s="153"/>
      <c r="D10" s="153"/>
      <c r="E10" s="153"/>
      <c r="F10" s="153"/>
      <c r="G10" s="154"/>
      <c r="H10" s="24"/>
      <c r="I10" s="24"/>
    </row>
    <row r="11" spans="1:10" ht="38.25" x14ac:dyDescent="0.25">
      <c r="A11" s="67" t="s">
        <v>74</v>
      </c>
      <c r="B11" s="25" t="s">
        <v>89</v>
      </c>
      <c r="C11" s="68" t="s">
        <v>76</v>
      </c>
      <c r="D11" s="69">
        <f>ROUND((D12+D13+D15+D14)/1000,5)</f>
        <v>4.81386</v>
      </c>
      <c r="E11" s="69">
        <f t="shared" ref="E11:G11" si="0">ROUND((E12+E13+E15+E14)/1000,5)</f>
        <v>5.4594100000000001</v>
      </c>
      <c r="F11" s="69">
        <f t="shared" si="0"/>
        <v>5.9653299999999998</v>
      </c>
      <c r="G11" s="70">
        <f t="shared" si="0"/>
        <v>7.3022099999999996</v>
      </c>
      <c r="H11" s="24"/>
      <c r="I11" s="39"/>
      <c r="J11" s="40"/>
    </row>
    <row r="12" spans="1:10" ht="12.75" hidden="1" customHeight="1" outlineLevel="1" x14ac:dyDescent="0.25">
      <c r="A12" s="41" t="s">
        <v>77</v>
      </c>
      <c r="B12" s="42" t="s">
        <v>78</v>
      </c>
      <c r="C12" s="43" t="s">
        <v>79</v>
      </c>
      <c r="D12" s="44">
        <f>ROUND('C1'!N5+'C1'!N6*'C1'!N7,2)</f>
        <v>3473.35</v>
      </c>
      <c r="E12" s="44">
        <f>$D12</f>
        <v>3473.35</v>
      </c>
      <c r="F12" s="44">
        <f t="shared" ref="F12:G12" si="1">$D12</f>
        <v>3473.35</v>
      </c>
      <c r="G12" s="45">
        <f t="shared" si="1"/>
        <v>3473.35</v>
      </c>
      <c r="H12" s="24"/>
      <c r="I12" s="24"/>
    </row>
    <row r="13" spans="1:10" ht="12.75" hidden="1" customHeight="1" outlineLevel="1" x14ac:dyDescent="0.25">
      <c r="A13" s="41" t="s">
        <v>80</v>
      </c>
      <c r="B13" s="42" t="s">
        <v>90</v>
      </c>
      <c r="C13" s="43" t="s">
        <v>79</v>
      </c>
      <c r="D13" s="44">
        <v>1071.42</v>
      </c>
      <c r="E13" s="44">
        <v>1716.97</v>
      </c>
      <c r="F13" s="44">
        <v>2222.89</v>
      </c>
      <c r="G13" s="44">
        <v>3559.77</v>
      </c>
      <c r="H13" s="24"/>
      <c r="I13" s="24"/>
    </row>
    <row r="14" spans="1:10" ht="12.75" hidden="1" customHeight="1" outlineLevel="1" x14ac:dyDescent="0.25">
      <c r="A14" s="41" t="s">
        <v>82</v>
      </c>
      <c r="B14" s="42" t="s">
        <v>83</v>
      </c>
      <c r="C14" s="43" t="s">
        <v>79</v>
      </c>
      <c r="D14" s="44">
        <v>4.3</v>
      </c>
      <c r="E14" s="44">
        <f>ROUND(D14,2)</f>
        <v>4.3</v>
      </c>
      <c r="F14" s="44">
        <f>ROUND(D14,2)</f>
        <v>4.3</v>
      </c>
      <c r="G14" s="45">
        <f>ROUND(D14,2)</f>
        <v>4.3</v>
      </c>
      <c r="H14" s="24"/>
      <c r="I14" s="24"/>
    </row>
    <row r="15" spans="1:10" ht="12.75" hidden="1" customHeight="1" outlineLevel="1" thickBot="1" x14ac:dyDescent="0.3">
      <c r="A15" s="47" t="s">
        <v>91</v>
      </c>
      <c r="B15" s="48" t="s">
        <v>81</v>
      </c>
      <c r="C15" s="49" t="s">
        <v>79</v>
      </c>
      <c r="D15" s="50">
        <v>264.79000000000002</v>
      </c>
      <c r="E15" s="50">
        <f>$D15</f>
        <v>264.79000000000002</v>
      </c>
      <c r="F15" s="50">
        <f t="shared" ref="F15:G15" si="2">$D15</f>
        <v>264.79000000000002</v>
      </c>
      <c r="G15" s="51">
        <f t="shared" si="2"/>
        <v>264.79000000000002</v>
      </c>
      <c r="H15" s="24"/>
      <c r="I15" s="24"/>
    </row>
    <row r="16" spans="1:10" ht="38.25" collapsed="1" x14ac:dyDescent="0.25">
      <c r="A16" s="71" t="s">
        <v>92</v>
      </c>
      <c r="B16" s="26" t="s">
        <v>93</v>
      </c>
      <c r="C16" s="72" t="s">
        <v>76</v>
      </c>
      <c r="D16" s="73">
        <f>ROUND((D17+D18+D20+D19)/1000,5)</f>
        <v>4.7654300000000003</v>
      </c>
      <c r="E16" s="73">
        <f t="shared" ref="E16:G16" si="3">ROUND((E17+E18+E20+E19)/1000,5)</f>
        <v>5.4109800000000003</v>
      </c>
      <c r="F16" s="73">
        <f t="shared" si="3"/>
        <v>5.9169</v>
      </c>
      <c r="G16" s="74">
        <f t="shared" si="3"/>
        <v>7.2537799999999999</v>
      </c>
      <c r="H16" s="24"/>
      <c r="I16" s="24"/>
    </row>
    <row r="17" spans="1:14" ht="12.75" hidden="1" customHeight="1" outlineLevel="1" x14ac:dyDescent="0.25">
      <c r="A17" s="41" t="s">
        <v>94</v>
      </c>
      <c r="B17" s="42" t="s">
        <v>78</v>
      </c>
      <c r="C17" s="43" t="s">
        <v>79</v>
      </c>
      <c r="D17" s="44">
        <f t="shared" ref="D17:G17" si="4">$D$12</f>
        <v>3473.35</v>
      </c>
      <c r="E17" s="44">
        <f t="shared" si="4"/>
        <v>3473.35</v>
      </c>
      <c r="F17" s="44">
        <f t="shared" si="4"/>
        <v>3473.35</v>
      </c>
      <c r="G17" s="45">
        <f t="shared" si="4"/>
        <v>3473.35</v>
      </c>
      <c r="H17" s="24"/>
      <c r="I17" s="24"/>
    </row>
    <row r="18" spans="1:14" ht="12.75" hidden="1" customHeight="1" outlineLevel="1" x14ac:dyDescent="0.25">
      <c r="A18" s="41" t="s">
        <v>95</v>
      </c>
      <c r="B18" s="42" t="s">
        <v>90</v>
      </c>
      <c r="C18" s="43" t="s">
        <v>79</v>
      </c>
      <c r="D18" s="44">
        <f>D$13</f>
        <v>1071.42</v>
      </c>
      <c r="E18" s="44">
        <f t="shared" ref="E18:G18" si="5">E$13</f>
        <v>1716.97</v>
      </c>
      <c r="F18" s="44">
        <f t="shared" si="5"/>
        <v>2222.89</v>
      </c>
      <c r="G18" s="45">
        <f t="shared" si="5"/>
        <v>3559.77</v>
      </c>
      <c r="H18" s="24"/>
      <c r="I18" s="24"/>
    </row>
    <row r="19" spans="1:14" ht="12.75" hidden="1" customHeight="1" outlineLevel="1" x14ac:dyDescent="0.25">
      <c r="A19" s="41" t="s">
        <v>96</v>
      </c>
      <c r="B19" s="42" t="s">
        <v>83</v>
      </c>
      <c r="C19" s="43" t="s">
        <v>79</v>
      </c>
      <c r="D19" s="44">
        <f>ROUND(D$14,2)</f>
        <v>4.3</v>
      </c>
      <c r="E19" s="44">
        <f>ROUND(D19,2)</f>
        <v>4.3</v>
      </c>
      <c r="F19" s="44">
        <f>ROUND(D19,2)</f>
        <v>4.3</v>
      </c>
      <c r="G19" s="45">
        <f>ROUND(D19,2)</f>
        <v>4.3</v>
      </c>
      <c r="H19" s="24"/>
      <c r="I19" s="24"/>
    </row>
    <row r="20" spans="1:14" ht="12.75" hidden="1" customHeight="1" outlineLevel="1" thickBot="1" x14ac:dyDescent="0.3">
      <c r="A20" s="47" t="s">
        <v>97</v>
      </c>
      <c r="B20" s="48" t="s">
        <v>81</v>
      </c>
      <c r="C20" s="49" t="s">
        <v>79</v>
      </c>
      <c r="D20" s="50">
        <v>216.36</v>
      </c>
      <c r="E20" s="50">
        <f>$D20</f>
        <v>216.36</v>
      </c>
      <c r="F20" s="50">
        <f t="shared" ref="F20:G20" si="6">$D20</f>
        <v>216.36</v>
      </c>
      <c r="G20" s="51">
        <f t="shared" si="6"/>
        <v>216.36</v>
      </c>
      <c r="H20" s="24"/>
      <c r="I20" s="24"/>
    </row>
    <row r="21" spans="1:14" ht="39" collapsed="1" thickBot="1" x14ac:dyDescent="0.3">
      <c r="A21" s="71" t="s">
        <v>98</v>
      </c>
      <c r="B21" s="26" t="s">
        <v>99</v>
      </c>
      <c r="C21" s="72" t="s">
        <v>76</v>
      </c>
      <c r="D21" s="73">
        <f>ROUND((D22+D23+D25+D24)/1000,5)</f>
        <v>4.63734</v>
      </c>
      <c r="E21" s="73">
        <f t="shared" ref="E21:G21" si="7">ROUND((E22+E23+E25+E24)/1000,5)</f>
        <v>5.2828900000000001</v>
      </c>
      <c r="F21" s="73">
        <f t="shared" si="7"/>
        <v>5.7888099999999998</v>
      </c>
      <c r="G21" s="74">
        <f t="shared" si="7"/>
        <v>7.1256899999999996</v>
      </c>
      <c r="H21" s="24"/>
      <c r="I21" s="24"/>
    </row>
    <row r="22" spans="1:14" ht="12.75" hidden="1" customHeight="1" outlineLevel="1" x14ac:dyDescent="0.25">
      <c r="A22" s="41" t="s">
        <v>100</v>
      </c>
      <c r="B22" s="42" t="s">
        <v>78</v>
      </c>
      <c r="C22" s="43" t="s">
        <v>79</v>
      </c>
      <c r="D22" s="44">
        <f t="shared" ref="D22:G22" si="8">$D$12</f>
        <v>3473.35</v>
      </c>
      <c r="E22" s="44">
        <f t="shared" si="8"/>
        <v>3473.35</v>
      </c>
      <c r="F22" s="44">
        <f t="shared" si="8"/>
        <v>3473.35</v>
      </c>
      <c r="G22" s="45">
        <f t="shared" si="8"/>
        <v>3473.35</v>
      </c>
      <c r="H22" s="24"/>
      <c r="I22" s="24"/>
    </row>
    <row r="23" spans="1:14" ht="12.75" hidden="1" customHeight="1" outlineLevel="1" x14ac:dyDescent="0.25">
      <c r="A23" s="41" t="s">
        <v>101</v>
      </c>
      <c r="B23" s="42" t="s">
        <v>90</v>
      </c>
      <c r="C23" s="43" t="s">
        <v>79</v>
      </c>
      <c r="D23" s="44">
        <f>D$13</f>
        <v>1071.42</v>
      </c>
      <c r="E23" s="44">
        <f t="shared" ref="E23:G23" si="9">E$13</f>
        <v>1716.97</v>
      </c>
      <c r="F23" s="44">
        <f t="shared" si="9"/>
        <v>2222.89</v>
      </c>
      <c r="G23" s="45">
        <f t="shared" si="9"/>
        <v>3559.77</v>
      </c>
      <c r="H23" s="24"/>
      <c r="I23" s="24"/>
    </row>
    <row r="24" spans="1:14" ht="12.75" hidden="1" customHeight="1" outlineLevel="1" x14ac:dyDescent="0.25">
      <c r="A24" s="41" t="s">
        <v>102</v>
      </c>
      <c r="B24" s="42" t="s">
        <v>83</v>
      </c>
      <c r="C24" s="43" t="s">
        <v>79</v>
      </c>
      <c r="D24" s="44">
        <f>ROUND(D$14,2)</f>
        <v>4.3</v>
      </c>
      <c r="E24" s="44">
        <f>ROUND(D24,2)</f>
        <v>4.3</v>
      </c>
      <c r="F24" s="44">
        <f>ROUND(D24,2)</f>
        <v>4.3</v>
      </c>
      <c r="G24" s="45">
        <f>ROUND(D24,2)</f>
        <v>4.3</v>
      </c>
      <c r="H24" s="24"/>
      <c r="I24" s="24"/>
    </row>
    <row r="25" spans="1:14" ht="12.75" hidden="1" customHeight="1" outlineLevel="1" thickBot="1" x14ac:dyDescent="0.3">
      <c r="A25" s="47" t="s">
        <v>103</v>
      </c>
      <c r="B25" s="48" t="s">
        <v>81</v>
      </c>
      <c r="C25" s="49" t="s">
        <v>79</v>
      </c>
      <c r="D25" s="50">
        <v>88.27</v>
      </c>
      <c r="E25" s="50">
        <f>$D25</f>
        <v>88.27</v>
      </c>
      <c r="F25" s="50">
        <f t="shared" ref="F25:G25" si="10">$D25</f>
        <v>88.27</v>
      </c>
      <c r="G25" s="51">
        <f t="shared" si="10"/>
        <v>88.27</v>
      </c>
      <c r="H25" s="24"/>
      <c r="I25" s="24"/>
    </row>
    <row r="26" spans="1:14" ht="12.75" customHeight="1" collapsed="1" x14ac:dyDescent="0.25">
      <c r="A26" s="140" t="s">
        <v>84</v>
      </c>
      <c r="B26" s="140"/>
      <c r="C26" s="52"/>
      <c r="D26" s="52"/>
      <c r="E26" s="52"/>
      <c r="F26" s="52"/>
      <c r="G26" s="52"/>
      <c r="H26" s="24"/>
      <c r="I26" s="39"/>
    </row>
    <row r="27" spans="1:14" ht="12.75" customHeight="1" x14ac:dyDescent="0.25">
      <c r="A27" s="141" t="s">
        <v>3073</v>
      </c>
      <c r="B27" s="141"/>
      <c r="C27" s="141"/>
      <c r="D27" s="141"/>
      <c r="E27" s="141"/>
      <c r="F27" s="141"/>
      <c r="G27" s="141"/>
      <c r="H27" s="24"/>
      <c r="I27" s="39"/>
    </row>
    <row r="28" spans="1:14" x14ac:dyDescent="0.25">
      <c r="A28" s="141"/>
      <c r="B28" s="141"/>
      <c r="C28" s="141"/>
      <c r="D28" s="141"/>
      <c r="E28" s="141"/>
      <c r="F28" s="141"/>
      <c r="G28" s="141"/>
      <c r="H28" s="24"/>
      <c r="I28" s="24"/>
      <c r="J28" s="24"/>
      <c r="K28" s="24"/>
      <c r="L28" s="24"/>
      <c r="M28" s="24"/>
      <c r="N28" s="24"/>
    </row>
    <row r="29" spans="1:14" x14ac:dyDescent="0.25">
      <c r="A29" s="53"/>
      <c r="B29" s="53"/>
      <c r="C29" s="53"/>
      <c r="D29" s="53"/>
      <c r="E29" s="53"/>
      <c r="F29" s="53"/>
      <c r="G29" s="53"/>
      <c r="H29" s="24"/>
      <c r="I29" s="24"/>
      <c r="J29" s="24"/>
      <c r="K29" s="24"/>
      <c r="L29" s="24"/>
      <c r="M29" s="24"/>
      <c r="N29" s="24"/>
    </row>
    <row r="30" spans="1:14" x14ac:dyDescent="0.25">
      <c r="A30" s="54"/>
      <c r="B30" s="55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</row>
    <row r="31" spans="1:14" x14ac:dyDescent="0.25">
      <c r="A31" s="54"/>
      <c r="B31" s="56"/>
      <c r="C31" s="24"/>
      <c r="D31" s="57"/>
      <c r="E31" s="24"/>
      <c r="F31" s="24"/>
      <c r="G31" s="24"/>
      <c r="H31" s="24"/>
      <c r="I31" s="24"/>
      <c r="J31" s="24"/>
      <c r="K31" s="24"/>
      <c r="L31" s="24"/>
      <c r="M31" s="24"/>
      <c r="N31" s="24"/>
    </row>
    <row r="32" spans="1:14" x14ac:dyDescent="0.25">
      <c r="C32" s="75"/>
      <c r="D32" s="28" t="s">
        <v>69</v>
      </c>
      <c r="E32" s="28" t="s">
        <v>70</v>
      </c>
      <c r="F32" s="28" t="s">
        <v>71</v>
      </c>
      <c r="G32" s="28" t="s">
        <v>72</v>
      </c>
    </row>
    <row r="33" spans="1:14" x14ac:dyDescent="0.25">
      <c r="A33" s="24"/>
      <c r="B33" s="24"/>
      <c r="C33" s="76" t="s">
        <v>104</v>
      </c>
      <c r="D33" s="75">
        <f>D11*1000</f>
        <v>4813.8599999999997</v>
      </c>
      <c r="E33" s="75">
        <f>E11*1000</f>
        <v>5459.41</v>
      </c>
      <c r="F33" s="75">
        <f>F11*1000</f>
        <v>5965.33</v>
      </c>
      <c r="G33" s="75">
        <f>G11*1000</f>
        <v>7302.21</v>
      </c>
      <c r="H33" s="58"/>
      <c r="J33" s="59"/>
      <c r="K33" s="59"/>
      <c r="L33" s="59"/>
      <c r="M33" s="59"/>
      <c r="N33" s="24"/>
    </row>
    <row r="34" spans="1:14" x14ac:dyDescent="0.25">
      <c r="A34" s="24"/>
      <c r="B34" s="24"/>
      <c r="C34" s="76"/>
      <c r="D34" s="75"/>
      <c r="E34" s="75"/>
      <c r="F34" s="75"/>
      <c r="G34" s="75"/>
      <c r="H34" s="58"/>
      <c r="J34" s="60"/>
      <c r="K34" s="60"/>
      <c r="L34" s="60"/>
      <c r="M34" s="60"/>
      <c r="N34" s="59"/>
    </row>
    <row r="35" spans="1:14" x14ac:dyDescent="0.25">
      <c r="A35" s="24"/>
      <c r="B35" s="24"/>
      <c r="C35" s="76" t="s">
        <v>105</v>
      </c>
      <c r="D35" s="75">
        <f>D16*1000</f>
        <v>4765.43</v>
      </c>
      <c r="E35" s="75">
        <f t="shared" ref="E35:G35" si="11">E16*1000</f>
        <v>5410.9800000000005</v>
      </c>
      <c r="F35" s="75">
        <f t="shared" si="11"/>
        <v>5916.9</v>
      </c>
      <c r="G35" s="75">
        <f t="shared" si="11"/>
        <v>7253.78</v>
      </c>
      <c r="H35" s="58"/>
      <c r="J35" s="61"/>
      <c r="K35" s="61"/>
      <c r="L35" s="61"/>
      <c r="M35" s="61"/>
      <c r="N35" s="59"/>
    </row>
    <row r="36" spans="1:14" x14ac:dyDescent="0.25">
      <c r="A36" s="24"/>
      <c r="C36" s="76" t="s">
        <v>106</v>
      </c>
      <c r="D36" s="75">
        <f>D21*1000</f>
        <v>4637.34</v>
      </c>
      <c r="E36" s="75">
        <f t="shared" ref="E36:G36" si="12">E21*1000</f>
        <v>5282.89</v>
      </c>
      <c r="F36" s="75">
        <f t="shared" si="12"/>
        <v>5788.8099999999995</v>
      </c>
      <c r="G36" s="75">
        <f t="shared" si="12"/>
        <v>7125.69</v>
      </c>
      <c r="H36" s="58"/>
      <c r="J36" s="24"/>
      <c r="K36" s="24"/>
      <c r="L36" s="24"/>
      <c r="M36" s="24"/>
      <c r="N36" s="24"/>
    </row>
    <row r="37" spans="1:14" x14ac:dyDescent="0.25">
      <c r="H37" s="58"/>
    </row>
    <row r="38" spans="1:14" x14ac:dyDescent="0.25">
      <c r="H38" s="58"/>
    </row>
    <row r="39" spans="1:14" x14ac:dyDescent="0.25">
      <c r="H39" s="58"/>
    </row>
    <row r="40" spans="1:14" x14ac:dyDescent="0.25">
      <c r="H40" s="58"/>
    </row>
    <row r="41" spans="1:14" x14ac:dyDescent="0.25">
      <c r="H41" s="58"/>
    </row>
    <row r="42" spans="1:14" x14ac:dyDescent="0.25">
      <c r="H42" s="58"/>
    </row>
    <row r="43" spans="1:14" x14ac:dyDescent="0.25">
      <c r="H43" s="58"/>
    </row>
    <row r="44" spans="1:14" x14ac:dyDescent="0.25">
      <c r="H44" s="58"/>
    </row>
    <row r="45" spans="1:14" x14ac:dyDescent="0.25">
      <c r="H45" s="58"/>
    </row>
    <row r="46" spans="1:14" x14ac:dyDescent="0.25">
      <c r="H46" s="58"/>
    </row>
    <row r="47" spans="1:14" x14ac:dyDescent="0.25">
      <c r="H47" s="58"/>
    </row>
    <row r="48" spans="1:14" x14ac:dyDescent="0.25">
      <c r="H48" s="58"/>
    </row>
  </sheetData>
  <mergeCells count="11">
    <mergeCell ref="B9:G9"/>
    <mergeCell ref="B10:G10"/>
    <mergeCell ref="A26:B26"/>
    <mergeCell ref="A27:G28"/>
    <mergeCell ref="A1:G1"/>
    <mergeCell ref="A2:G4"/>
    <mergeCell ref="A5:A7"/>
    <mergeCell ref="B5:B7"/>
    <mergeCell ref="C5:C7"/>
    <mergeCell ref="D5:G5"/>
    <mergeCell ref="D6:G6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  <headerFooter>
    <oddFooter>Страница 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148444-7218-4EF6-AE5D-41F1C1F8323F}">
  <sheetPr>
    <tabColor rgb="FF92D050"/>
    <pageSetUpPr fitToPage="1"/>
  </sheetPr>
  <dimension ref="A1:N51"/>
  <sheetViews>
    <sheetView tabSelected="1" view="pageBreakPreview" topLeftCell="A4" zoomScaleNormal="100" zoomScaleSheetLayoutView="100" workbookViewId="0">
      <selection activeCell="D15" sqref="D15"/>
    </sheetView>
  </sheetViews>
  <sheetFormatPr defaultRowHeight="15" outlineLevelRow="1" x14ac:dyDescent="0.25"/>
  <cols>
    <col min="2" max="2" width="46.7109375" customWidth="1"/>
    <col min="3" max="3" width="13.42578125" customWidth="1"/>
    <col min="4" max="7" width="12" customWidth="1"/>
    <col min="9" max="9" width="16.28515625" customWidth="1"/>
  </cols>
  <sheetData>
    <row r="1" spans="1:9" x14ac:dyDescent="0.25">
      <c r="A1" s="142">
        <v>45383</v>
      </c>
      <c r="B1" s="142"/>
      <c r="C1" s="142"/>
      <c r="D1" s="142"/>
      <c r="E1" s="142"/>
      <c r="F1" s="142"/>
      <c r="G1" s="142"/>
      <c r="H1" s="24"/>
      <c r="I1" s="24"/>
    </row>
    <row r="2" spans="1:9" ht="13.5" customHeight="1" x14ac:dyDescent="0.25">
      <c r="A2" s="155" t="s">
        <v>107</v>
      </c>
      <c r="B2" s="155"/>
      <c r="C2" s="155"/>
      <c r="D2" s="155"/>
      <c r="E2" s="155"/>
      <c r="F2" s="155"/>
      <c r="G2" s="155"/>
      <c r="H2" s="24"/>
      <c r="I2" s="24"/>
    </row>
    <row r="3" spans="1:9" x14ac:dyDescent="0.25">
      <c r="A3" s="155"/>
      <c r="B3" s="155"/>
      <c r="C3" s="155"/>
      <c r="D3" s="155"/>
      <c r="E3" s="155"/>
      <c r="F3" s="155"/>
      <c r="G3" s="155"/>
      <c r="H3" s="24"/>
      <c r="I3" s="24"/>
    </row>
    <row r="4" spans="1:9" ht="15.75" thickBot="1" x14ac:dyDescent="0.3">
      <c r="A4" s="156"/>
      <c r="B4" s="156"/>
      <c r="C4" s="156"/>
      <c r="D4" s="156"/>
      <c r="E4" s="156"/>
      <c r="F4" s="156"/>
      <c r="G4" s="156"/>
      <c r="H4" s="24"/>
      <c r="I4" s="24"/>
    </row>
    <row r="5" spans="1:9" x14ac:dyDescent="0.25">
      <c r="A5" s="143" t="s">
        <v>64</v>
      </c>
      <c r="B5" s="145" t="s">
        <v>65</v>
      </c>
      <c r="C5" s="145" t="s">
        <v>66</v>
      </c>
      <c r="D5" s="147" t="s">
        <v>67</v>
      </c>
      <c r="E5" s="147"/>
      <c r="F5" s="147"/>
      <c r="G5" s="148"/>
      <c r="H5" s="24"/>
      <c r="I5" s="24"/>
    </row>
    <row r="6" spans="1:9" ht="36.75" customHeight="1" x14ac:dyDescent="0.25">
      <c r="A6" s="144"/>
      <c r="B6" s="146"/>
      <c r="C6" s="146"/>
      <c r="D6" s="149" t="s">
        <v>68</v>
      </c>
      <c r="E6" s="149"/>
      <c r="F6" s="149"/>
      <c r="G6" s="150"/>
      <c r="H6" s="24"/>
      <c r="I6" s="24"/>
    </row>
    <row r="7" spans="1:9" x14ac:dyDescent="0.25">
      <c r="A7" s="144"/>
      <c r="B7" s="146"/>
      <c r="C7" s="146"/>
      <c r="D7" s="28" t="s">
        <v>69</v>
      </c>
      <c r="E7" s="28" t="s">
        <v>70</v>
      </c>
      <c r="F7" s="28" t="s">
        <v>71</v>
      </c>
      <c r="G7" s="29" t="s">
        <v>72</v>
      </c>
      <c r="H7" s="24"/>
      <c r="I7" s="24"/>
    </row>
    <row r="8" spans="1:9" x14ac:dyDescent="0.25">
      <c r="A8" s="62">
        <v>1</v>
      </c>
      <c r="B8" s="63">
        <v>2</v>
      </c>
      <c r="C8" s="63">
        <v>3</v>
      </c>
      <c r="D8" s="63">
        <v>4</v>
      </c>
      <c r="E8" s="63">
        <v>5</v>
      </c>
      <c r="F8" s="63">
        <v>6</v>
      </c>
      <c r="G8" s="64">
        <v>7</v>
      </c>
      <c r="H8" s="24"/>
      <c r="I8" s="24"/>
    </row>
    <row r="9" spans="1:9" x14ac:dyDescent="0.25">
      <c r="A9" s="65" t="s">
        <v>5</v>
      </c>
      <c r="B9" s="151" t="s">
        <v>86</v>
      </c>
      <c r="C9" s="151"/>
      <c r="D9" s="151"/>
      <c r="E9" s="151"/>
      <c r="F9" s="151"/>
      <c r="G9" s="152"/>
      <c r="H9" s="24"/>
      <c r="I9" s="24"/>
    </row>
    <row r="10" spans="1:9" ht="15.75" thickBot="1" x14ac:dyDescent="0.3">
      <c r="A10" s="66" t="s">
        <v>87</v>
      </c>
      <c r="B10" s="153" t="s">
        <v>88</v>
      </c>
      <c r="C10" s="153"/>
      <c r="D10" s="153"/>
      <c r="E10" s="153"/>
      <c r="F10" s="153"/>
      <c r="G10" s="154"/>
      <c r="H10" s="24"/>
      <c r="I10" s="24"/>
    </row>
    <row r="11" spans="1:9" ht="38.25" x14ac:dyDescent="0.25">
      <c r="A11" s="67" t="s">
        <v>74</v>
      </c>
      <c r="B11" s="25" t="s">
        <v>89</v>
      </c>
      <c r="C11" s="68" t="s">
        <v>76</v>
      </c>
      <c r="D11" s="69">
        <f>ROUND((SUM(D12:D16))/1000,5)</f>
        <v>4.4995099999999999</v>
      </c>
      <c r="E11" s="69">
        <f>ROUND((SUM(E12:E16))/1000,5)</f>
        <v>5.14506</v>
      </c>
      <c r="F11" s="69">
        <f>ROUND((SUM(F12:F16))/1000,5)</f>
        <v>5.6509799999999997</v>
      </c>
      <c r="G11" s="69">
        <f>ROUND((SUM(G12:G16))/1000,5)</f>
        <v>6.9878600000000004</v>
      </c>
      <c r="H11" s="24"/>
      <c r="I11" s="39"/>
    </row>
    <row r="12" spans="1:9" ht="12.75" customHeight="1" outlineLevel="1" x14ac:dyDescent="0.25">
      <c r="A12" s="41" t="s">
        <v>77</v>
      </c>
      <c r="B12" s="42" t="s">
        <v>78</v>
      </c>
      <c r="C12" s="43" t="s">
        <v>79</v>
      </c>
      <c r="D12" s="44">
        <v>2952.1800000000003</v>
      </c>
      <c r="E12" s="44">
        <f>D12</f>
        <v>2952.1800000000003</v>
      </c>
      <c r="F12" s="44">
        <f t="shared" ref="F12:G12" si="0">E12</f>
        <v>2952.1800000000003</v>
      </c>
      <c r="G12" s="45">
        <f t="shared" si="0"/>
        <v>2952.1800000000003</v>
      </c>
      <c r="H12" s="24"/>
      <c r="I12" s="77"/>
    </row>
    <row r="13" spans="1:9" ht="12.75" customHeight="1" outlineLevel="1" x14ac:dyDescent="0.25">
      <c r="A13" s="41" t="s">
        <v>80</v>
      </c>
      <c r="B13" s="42" t="s">
        <v>90</v>
      </c>
      <c r="C13" s="43" t="s">
        <v>79</v>
      </c>
      <c r="D13" s="44">
        <v>1071.42</v>
      </c>
      <c r="E13" s="44">
        <v>1716.97</v>
      </c>
      <c r="F13" s="44">
        <v>2222.89</v>
      </c>
      <c r="G13" s="44">
        <v>3559.77</v>
      </c>
      <c r="H13" s="24"/>
      <c r="I13" s="77"/>
    </row>
    <row r="14" spans="1:9" ht="12.75" customHeight="1" outlineLevel="1" x14ac:dyDescent="0.25">
      <c r="A14" s="41" t="s">
        <v>82</v>
      </c>
      <c r="B14" s="42" t="s">
        <v>83</v>
      </c>
      <c r="C14" s="43" t="s">
        <v>79</v>
      </c>
      <c r="D14" s="44">
        <v>4.28</v>
      </c>
      <c r="E14" s="44">
        <f>D14</f>
        <v>4.28</v>
      </c>
      <c r="F14" s="44">
        <f>D14</f>
        <v>4.28</v>
      </c>
      <c r="G14" s="45">
        <f>D14</f>
        <v>4.28</v>
      </c>
      <c r="H14" s="24"/>
      <c r="I14" s="77"/>
    </row>
    <row r="15" spans="1:9" ht="12.75" customHeight="1" outlineLevel="1" x14ac:dyDescent="0.25">
      <c r="A15" s="41" t="s">
        <v>91</v>
      </c>
      <c r="B15" s="42" t="s">
        <v>108</v>
      </c>
      <c r="C15" s="43" t="s">
        <v>79</v>
      </c>
      <c r="D15" s="44">
        <v>206.84</v>
      </c>
      <c r="E15" s="44">
        <f>$D15</f>
        <v>206.84</v>
      </c>
      <c r="F15" s="44">
        <f t="shared" ref="F15:G16" si="1">$D15</f>
        <v>206.84</v>
      </c>
      <c r="G15" s="45">
        <f t="shared" si="1"/>
        <v>206.84</v>
      </c>
      <c r="H15" s="24"/>
      <c r="I15" s="77"/>
    </row>
    <row r="16" spans="1:9" ht="12.75" customHeight="1" outlineLevel="1" thickBot="1" x14ac:dyDescent="0.3">
      <c r="A16" s="78" t="s">
        <v>109</v>
      </c>
      <c r="B16" s="79" t="s">
        <v>81</v>
      </c>
      <c r="C16" s="80" t="s">
        <v>79</v>
      </c>
      <c r="D16" s="81">
        <v>264.79000000000002</v>
      </c>
      <c r="E16" s="81">
        <f>$D16</f>
        <v>264.79000000000002</v>
      </c>
      <c r="F16" s="81">
        <f t="shared" si="1"/>
        <v>264.79000000000002</v>
      </c>
      <c r="G16" s="82">
        <f t="shared" si="1"/>
        <v>264.79000000000002</v>
      </c>
      <c r="H16" s="24"/>
      <c r="I16" s="77"/>
    </row>
    <row r="17" spans="1:14" ht="39" thickBot="1" x14ac:dyDescent="0.3">
      <c r="A17" s="71" t="s">
        <v>92</v>
      </c>
      <c r="B17" s="26" t="s">
        <v>93</v>
      </c>
      <c r="C17" s="72" t="s">
        <v>76</v>
      </c>
      <c r="D17" s="69">
        <f>ROUND((SUM(D18:D22))/1000,5)</f>
        <v>4.4196</v>
      </c>
      <c r="E17" s="69">
        <f>ROUND((SUM(E18:E22))/1000,5)</f>
        <v>5.06515</v>
      </c>
      <c r="F17" s="69">
        <f>ROUND((SUM(F18:F22))/1000,5)</f>
        <v>5.5710699999999997</v>
      </c>
      <c r="G17" s="70">
        <f>ROUND((SUM(G18:G22))/1000,5)</f>
        <v>6.9079499999999996</v>
      </c>
      <c r="H17" s="24"/>
      <c r="I17" s="24"/>
    </row>
    <row r="18" spans="1:14" ht="12.75" hidden="1" customHeight="1" outlineLevel="1" x14ac:dyDescent="0.25">
      <c r="A18" s="41" t="s">
        <v>94</v>
      </c>
      <c r="B18" s="42" t="s">
        <v>78</v>
      </c>
      <c r="C18" s="43" t="s">
        <v>79</v>
      </c>
      <c r="D18" s="44">
        <f t="shared" ref="D18:G18" si="2">$D$12</f>
        <v>2952.1800000000003</v>
      </c>
      <c r="E18" s="44">
        <f t="shared" si="2"/>
        <v>2952.1800000000003</v>
      </c>
      <c r="F18" s="44">
        <f t="shared" si="2"/>
        <v>2952.1800000000003</v>
      </c>
      <c r="G18" s="45">
        <f t="shared" si="2"/>
        <v>2952.1800000000003</v>
      </c>
      <c r="H18" s="24"/>
      <c r="I18" s="24"/>
    </row>
    <row r="19" spans="1:14" ht="12.75" hidden="1" customHeight="1" outlineLevel="1" x14ac:dyDescent="0.25">
      <c r="A19" s="41" t="s">
        <v>95</v>
      </c>
      <c r="B19" s="42" t="s">
        <v>90</v>
      </c>
      <c r="C19" s="43" t="s">
        <v>79</v>
      </c>
      <c r="D19" s="44">
        <f>D$13</f>
        <v>1071.42</v>
      </c>
      <c r="E19" s="44">
        <f t="shared" ref="E19:G19" si="3">E$13</f>
        <v>1716.97</v>
      </c>
      <c r="F19" s="44">
        <f t="shared" si="3"/>
        <v>2222.89</v>
      </c>
      <c r="G19" s="45">
        <f t="shared" si="3"/>
        <v>3559.77</v>
      </c>
      <c r="H19" s="24"/>
      <c r="I19" s="24"/>
    </row>
    <row r="20" spans="1:14" ht="12.75" hidden="1" customHeight="1" outlineLevel="1" x14ac:dyDescent="0.25">
      <c r="A20" s="41" t="s">
        <v>96</v>
      </c>
      <c r="B20" s="42" t="s">
        <v>83</v>
      </c>
      <c r="C20" s="43" t="s">
        <v>79</v>
      </c>
      <c r="D20" s="44">
        <f>D$14</f>
        <v>4.28</v>
      </c>
      <c r="E20" s="44">
        <f>D20</f>
        <v>4.28</v>
      </c>
      <c r="F20" s="44">
        <f>D20</f>
        <v>4.28</v>
      </c>
      <c r="G20" s="45">
        <f>D20</f>
        <v>4.28</v>
      </c>
      <c r="H20" s="24"/>
      <c r="I20" s="24"/>
    </row>
    <row r="21" spans="1:14" ht="12.75" hidden="1" customHeight="1" outlineLevel="1" x14ac:dyDescent="0.25">
      <c r="A21" s="41" t="s">
        <v>97</v>
      </c>
      <c r="B21" s="42" t="s">
        <v>108</v>
      </c>
      <c r="C21" s="43" t="s">
        <v>79</v>
      </c>
      <c r="D21" s="44">
        <v>175.36</v>
      </c>
      <c r="E21" s="44">
        <f>$D21</f>
        <v>175.36</v>
      </c>
      <c r="F21" s="44">
        <f t="shared" ref="F21:G22" si="4">$D21</f>
        <v>175.36</v>
      </c>
      <c r="G21" s="45">
        <f t="shared" si="4"/>
        <v>175.36</v>
      </c>
      <c r="H21" s="24"/>
      <c r="I21" s="77"/>
    </row>
    <row r="22" spans="1:14" ht="12.75" hidden="1" customHeight="1" outlineLevel="1" thickBot="1" x14ac:dyDescent="0.3">
      <c r="A22" s="47" t="s">
        <v>110</v>
      </c>
      <c r="B22" s="48" t="s">
        <v>81</v>
      </c>
      <c r="C22" s="49" t="s">
        <v>79</v>
      </c>
      <c r="D22" s="50">
        <v>216.36</v>
      </c>
      <c r="E22" s="50">
        <f>$D22</f>
        <v>216.36</v>
      </c>
      <c r="F22" s="50">
        <f t="shared" si="4"/>
        <v>216.36</v>
      </c>
      <c r="G22" s="51">
        <f t="shared" si="4"/>
        <v>216.36</v>
      </c>
      <c r="H22" s="24"/>
      <c r="I22" s="24"/>
    </row>
    <row r="23" spans="1:14" ht="39" collapsed="1" thickBot="1" x14ac:dyDescent="0.3">
      <c r="A23" s="71" t="s">
        <v>98</v>
      </c>
      <c r="B23" s="26" t="s">
        <v>99</v>
      </c>
      <c r="C23" s="72" t="s">
        <v>76</v>
      </c>
      <c r="D23" s="69">
        <f>ROUND((SUM(D24:D28))/1000,5)</f>
        <v>4.1851000000000003</v>
      </c>
      <c r="E23" s="69">
        <f>ROUND((SUM(E24:E28))/1000,5)</f>
        <v>4.8306500000000003</v>
      </c>
      <c r="F23" s="69">
        <f>ROUND((SUM(F24:F28))/1000,5)</f>
        <v>5.33657</v>
      </c>
      <c r="G23" s="70">
        <f>ROUND((SUM(G24:G28))/1000,5)</f>
        <v>6.6734499999999999</v>
      </c>
      <c r="H23" s="24"/>
      <c r="I23" s="24"/>
    </row>
    <row r="24" spans="1:14" ht="12.75" hidden="1" customHeight="1" outlineLevel="1" x14ac:dyDescent="0.25">
      <c r="A24" s="41" t="s">
        <v>111</v>
      </c>
      <c r="B24" s="42" t="s">
        <v>78</v>
      </c>
      <c r="C24" s="43" t="s">
        <v>79</v>
      </c>
      <c r="D24" s="44">
        <f t="shared" ref="D24:G24" si="5">$D$12</f>
        <v>2952.1800000000003</v>
      </c>
      <c r="E24" s="44">
        <f t="shared" si="5"/>
        <v>2952.1800000000003</v>
      </c>
      <c r="F24" s="44">
        <f t="shared" si="5"/>
        <v>2952.1800000000003</v>
      </c>
      <c r="G24" s="45">
        <f t="shared" si="5"/>
        <v>2952.1800000000003</v>
      </c>
      <c r="H24" s="24"/>
      <c r="I24" s="24"/>
    </row>
    <row r="25" spans="1:14" ht="12.75" hidden="1" customHeight="1" outlineLevel="1" x14ac:dyDescent="0.25">
      <c r="A25" s="41" t="s">
        <v>112</v>
      </c>
      <c r="B25" s="42" t="s">
        <v>90</v>
      </c>
      <c r="C25" s="43" t="s">
        <v>79</v>
      </c>
      <c r="D25" s="44">
        <f>D$13</f>
        <v>1071.42</v>
      </c>
      <c r="E25" s="44">
        <f t="shared" ref="E25:G25" si="6">E$13</f>
        <v>1716.97</v>
      </c>
      <c r="F25" s="44">
        <f t="shared" si="6"/>
        <v>2222.89</v>
      </c>
      <c r="G25" s="45">
        <f t="shared" si="6"/>
        <v>3559.77</v>
      </c>
      <c r="H25" s="24"/>
      <c r="I25" s="24"/>
    </row>
    <row r="26" spans="1:14" ht="12.75" hidden="1" customHeight="1" outlineLevel="1" x14ac:dyDescent="0.25">
      <c r="A26" s="41" t="s">
        <v>113</v>
      </c>
      <c r="B26" s="42" t="s">
        <v>83</v>
      </c>
      <c r="C26" s="43" t="s">
        <v>79</v>
      </c>
      <c r="D26" s="44">
        <f>D$14</f>
        <v>4.28</v>
      </c>
      <c r="E26" s="44">
        <f>D26</f>
        <v>4.28</v>
      </c>
      <c r="F26" s="44">
        <f>D26</f>
        <v>4.28</v>
      </c>
      <c r="G26" s="45">
        <f>D26</f>
        <v>4.28</v>
      </c>
      <c r="H26" s="24"/>
      <c r="I26" s="24"/>
    </row>
    <row r="27" spans="1:14" ht="12.75" hidden="1" customHeight="1" outlineLevel="1" x14ac:dyDescent="0.25">
      <c r="A27" s="41" t="s">
        <v>114</v>
      </c>
      <c r="B27" s="42" t="s">
        <v>108</v>
      </c>
      <c r="C27" s="43" t="s">
        <v>79</v>
      </c>
      <c r="D27" s="44">
        <v>68.95</v>
      </c>
      <c r="E27" s="44">
        <f>$D27</f>
        <v>68.95</v>
      </c>
      <c r="F27" s="44">
        <f t="shared" ref="F27:G28" si="7">$D27</f>
        <v>68.95</v>
      </c>
      <c r="G27" s="45">
        <f t="shared" si="7"/>
        <v>68.95</v>
      </c>
      <c r="H27" s="24"/>
      <c r="I27" s="77"/>
    </row>
    <row r="28" spans="1:14" ht="12.75" hidden="1" customHeight="1" outlineLevel="1" thickBot="1" x14ac:dyDescent="0.3">
      <c r="A28" s="47" t="s">
        <v>115</v>
      </c>
      <c r="B28" s="48" t="s">
        <v>81</v>
      </c>
      <c r="C28" s="49" t="s">
        <v>79</v>
      </c>
      <c r="D28" s="50">
        <v>88.27</v>
      </c>
      <c r="E28" s="50">
        <f>$D28</f>
        <v>88.27</v>
      </c>
      <c r="F28" s="50">
        <f t="shared" si="7"/>
        <v>88.27</v>
      </c>
      <c r="G28" s="51">
        <f t="shared" si="7"/>
        <v>88.27</v>
      </c>
      <c r="H28" s="24"/>
      <c r="I28" s="24"/>
    </row>
    <row r="29" spans="1:14" ht="12.75" customHeight="1" collapsed="1" x14ac:dyDescent="0.25">
      <c r="A29" s="140" t="s">
        <v>84</v>
      </c>
      <c r="B29" s="140"/>
      <c r="C29" s="52"/>
      <c r="D29" s="52"/>
      <c r="E29" s="52"/>
      <c r="F29" s="52"/>
      <c r="G29" s="52"/>
      <c r="H29" s="24"/>
      <c r="I29" s="39"/>
    </row>
    <row r="30" spans="1:14" ht="12.75" customHeight="1" x14ac:dyDescent="0.25">
      <c r="A30" s="141" t="s">
        <v>3073</v>
      </c>
      <c r="B30" s="141"/>
      <c r="C30" s="141"/>
      <c r="D30" s="141"/>
      <c r="E30" s="141"/>
      <c r="F30" s="141"/>
      <c r="G30" s="141"/>
      <c r="H30" s="24"/>
      <c r="I30" s="39"/>
    </row>
    <row r="31" spans="1:14" x14ac:dyDescent="0.25">
      <c r="A31" s="141"/>
      <c r="B31" s="141"/>
      <c r="C31" s="141"/>
      <c r="D31" s="141"/>
      <c r="E31" s="141"/>
      <c r="F31" s="141"/>
      <c r="G31" s="141"/>
      <c r="H31" s="24"/>
      <c r="I31" s="24"/>
      <c r="J31" s="24"/>
      <c r="K31" s="24"/>
      <c r="L31" s="24"/>
      <c r="M31" s="24"/>
      <c r="N31" s="24"/>
    </row>
    <row r="32" spans="1:14" x14ac:dyDescent="0.25">
      <c r="A32" s="53"/>
      <c r="B32" s="53"/>
      <c r="C32" s="53"/>
      <c r="D32" s="53"/>
      <c r="E32" s="53"/>
      <c r="F32" s="53"/>
      <c r="G32" s="53"/>
      <c r="H32" s="24"/>
      <c r="I32" s="24"/>
      <c r="J32" s="24"/>
      <c r="K32" s="24"/>
      <c r="L32" s="24"/>
      <c r="M32" s="24"/>
      <c r="N32" s="24"/>
    </row>
    <row r="33" spans="1:14" x14ac:dyDescent="0.25">
      <c r="A33" s="54"/>
      <c r="B33" s="5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</row>
    <row r="34" spans="1:14" x14ac:dyDescent="0.25">
      <c r="A34" s="54"/>
      <c r="B34" s="56"/>
      <c r="C34" s="24"/>
      <c r="D34" s="57"/>
      <c r="E34" s="24"/>
      <c r="F34" s="24"/>
      <c r="G34" s="24"/>
      <c r="H34" s="24"/>
      <c r="I34" s="24"/>
      <c r="J34" s="24"/>
      <c r="K34" s="24"/>
      <c r="L34" s="24"/>
      <c r="M34" s="24"/>
      <c r="N34" s="24"/>
    </row>
    <row r="36" spans="1:14" hidden="1" x14ac:dyDescent="0.25">
      <c r="A36" s="24"/>
      <c r="B36" s="24"/>
      <c r="C36" s="24"/>
      <c r="D36" s="59">
        <f>D11*1000</f>
        <v>4499.51</v>
      </c>
      <c r="E36" s="59">
        <f>E11*1000</f>
        <v>5145.0600000000004</v>
      </c>
      <c r="F36" s="59">
        <f>F11*1000</f>
        <v>5650.98</v>
      </c>
      <c r="G36" s="59">
        <f>G11*1000</f>
        <v>6987.8600000000006</v>
      </c>
      <c r="H36" s="59" t="s">
        <v>69</v>
      </c>
      <c r="I36">
        <f>D36</f>
        <v>4499.51</v>
      </c>
      <c r="J36" s="59"/>
      <c r="K36" s="59"/>
      <c r="L36" s="59"/>
      <c r="M36" s="59"/>
      <c r="N36" s="24"/>
    </row>
    <row r="37" spans="1:14" hidden="1" x14ac:dyDescent="0.25">
      <c r="A37" s="24"/>
      <c r="B37" s="24"/>
      <c r="C37" s="24"/>
      <c r="D37" s="59"/>
      <c r="E37" s="59"/>
      <c r="F37" s="59"/>
      <c r="G37" s="59"/>
      <c r="H37" s="59" t="s">
        <v>70</v>
      </c>
      <c r="I37">
        <f>E36</f>
        <v>5145.0600000000004</v>
      </c>
      <c r="J37" s="60"/>
      <c r="K37" s="60"/>
      <c r="L37" s="60"/>
      <c r="M37" s="60"/>
      <c r="N37" s="59"/>
    </row>
    <row r="38" spans="1:14" hidden="1" x14ac:dyDescent="0.25">
      <c r="A38" s="24"/>
      <c r="B38" s="24"/>
      <c r="C38" s="24"/>
      <c r="D38" s="59">
        <f>D17*1000</f>
        <v>4419.6000000000004</v>
      </c>
      <c r="E38" s="59">
        <f t="shared" ref="E38:G38" si="8">E17*1000</f>
        <v>5065.1499999999996</v>
      </c>
      <c r="F38" s="59">
        <f t="shared" si="8"/>
        <v>5571.07</v>
      </c>
      <c r="G38" s="59">
        <f t="shared" si="8"/>
        <v>6907.95</v>
      </c>
      <c r="H38" s="59" t="s">
        <v>71</v>
      </c>
      <c r="I38">
        <f>F36</f>
        <v>5650.98</v>
      </c>
      <c r="J38" s="61"/>
      <c r="K38" s="61"/>
      <c r="L38" s="61"/>
      <c r="M38" s="61"/>
      <c r="N38" s="59"/>
    </row>
    <row r="39" spans="1:14" hidden="1" x14ac:dyDescent="0.25">
      <c r="A39" s="24"/>
      <c r="B39" s="24"/>
      <c r="C39" s="24"/>
      <c r="D39" s="24">
        <f>D23*1000</f>
        <v>4185.1000000000004</v>
      </c>
      <c r="E39" s="24">
        <f t="shared" ref="E39:G39" si="9">E23*1000</f>
        <v>4830.6500000000005</v>
      </c>
      <c r="F39" s="24">
        <f t="shared" si="9"/>
        <v>5336.57</v>
      </c>
      <c r="G39" s="24">
        <f t="shared" si="9"/>
        <v>6673.45</v>
      </c>
      <c r="H39" s="24" t="s">
        <v>72</v>
      </c>
      <c r="I39">
        <f>G36</f>
        <v>6987.8600000000006</v>
      </c>
      <c r="J39" s="24"/>
      <c r="K39" s="24"/>
      <c r="L39" s="24"/>
      <c r="M39" s="24"/>
      <c r="N39" s="24"/>
    </row>
    <row r="40" spans="1:14" hidden="1" x14ac:dyDescent="0.25">
      <c r="H40" t="s">
        <v>69</v>
      </c>
      <c r="I40">
        <f>D37</f>
        <v>0</v>
      </c>
    </row>
    <row r="41" spans="1:14" hidden="1" x14ac:dyDescent="0.25">
      <c r="H41" t="s">
        <v>70</v>
      </c>
      <c r="I41">
        <f>E37</f>
        <v>0</v>
      </c>
    </row>
    <row r="42" spans="1:14" hidden="1" x14ac:dyDescent="0.25">
      <c r="H42" t="s">
        <v>71</v>
      </c>
      <c r="I42">
        <f>F37</f>
        <v>0</v>
      </c>
    </row>
    <row r="43" spans="1:14" hidden="1" x14ac:dyDescent="0.25">
      <c r="H43" t="s">
        <v>72</v>
      </c>
      <c r="I43">
        <f>G37</f>
        <v>0</v>
      </c>
    </row>
    <row r="44" spans="1:14" hidden="1" x14ac:dyDescent="0.25">
      <c r="H44" t="s">
        <v>69</v>
      </c>
      <c r="I44">
        <f>D38</f>
        <v>4419.6000000000004</v>
      </c>
    </row>
    <row r="45" spans="1:14" hidden="1" x14ac:dyDescent="0.25">
      <c r="H45" t="s">
        <v>70</v>
      </c>
      <c r="I45">
        <f>E38</f>
        <v>5065.1499999999996</v>
      </c>
    </row>
    <row r="46" spans="1:14" hidden="1" x14ac:dyDescent="0.25">
      <c r="H46" t="s">
        <v>71</v>
      </c>
      <c r="I46">
        <f>F38</f>
        <v>5571.07</v>
      </c>
    </row>
    <row r="47" spans="1:14" hidden="1" x14ac:dyDescent="0.25">
      <c r="H47" t="s">
        <v>72</v>
      </c>
      <c r="I47">
        <f>G38</f>
        <v>6907.95</v>
      </c>
    </row>
    <row r="48" spans="1:14" hidden="1" x14ac:dyDescent="0.25">
      <c r="H48" t="s">
        <v>69</v>
      </c>
      <c r="I48">
        <f>D39</f>
        <v>4185.1000000000004</v>
      </c>
    </row>
    <row r="49" spans="8:9" hidden="1" x14ac:dyDescent="0.25">
      <c r="H49" t="s">
        <v>70</v>
      </c>
      <c r="I49">
        <f>E39</f>
        <v>4830.6500000000005</v>
      </c>
    </row>
    <row r="50" spans="8:9" hidden="1" x14ac:dyDescent="0.25">
      <c r="H50" t="s">
        <v>71</v>
      </c>
      <c r="I50">
        <f>F39</f>
        <v>5336.57</v>
      </c>
    </row>
    <row r="51" spans="8:9" hidden="1" x14ac:dyDescent="0.25">
      <c r="H51" t="s">
        <v>72</v>
      </c>
      <c r="I51">
        <f>G39</f>
        <v>6673.45</v>
      </c>
    </row>
  </sheetData>
  <mergeCells count="11">
    <mergeCell ref="B9:G9"/>
    <mergeCell ref="B10:G10"/>
    <mergeCell ref="A29:B29"/>
    <mergeCell ref="A30:G31"/>
    <mergeCell ref="A1:G1"/>
    <mergeCell ref="A2:G4"/>
    <mergeCell ref="A5:A7"/>
    <mergeCell ref="B5:B7"/>
    <mergeCell ref="C5:C7"/>
    <mergeCell ref="D5:G5"/>
    <mergeCell ref="D6:G6"/>
  </mergeCells>
  <printOptions gridLines="1"/>
  <pageMargins left="0.7" right="0.7" top="0.75" bottom="0.75" header="0.3" footer="0.3"/>
  <pageSetup paperSize="9" scale="7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E1FE1-84A1-460A-8471-D4F2F4B71E6E}">
  <sheetPr>
    <tabColor rgb="FF002060"/>
  </sheetPr>
  <dimension ref="A1:N104"/>
  <sheetViews>
    <sheetView view="pageBreakPreview" topLeftCell="F4" zoomScaleNormal="100" zoomScaleSheetLayoutView="100" workbookViewId="0">
      <selection activeCell="N8" sqref="N8"/>
    </sheetView>
  </sheetViews>
  <sheetFormatPr defaultRowHeight="15" outlineLevelRow="1" x14ac:dyDescent="0.25"/>
  <cols>
    <col min="1" max="1" width="9.7109375" bestFit="1" customWidth="1"/>
    <col min="2" max="2" width="46.7109375" customWidth="1"/>
    <col min="3" max="3" width="13.42578125" customWidth="1"/>
    <col min="4" max="7" width="12" customWidth="1"/>
    <col min="9" max="9" width="10" bestFit="1" customWidth="1"/>
  </cols>
  <sheetData>
    <row r="1" spans="1:10" x14ac:dyDescent="0.25">
      <c r="A1" s="142">
        <f>'1'!A1:G1</f>
        <v>45383</v>
      </c>
      <c r="B1" s="142"/>
      <c r="C1" s="142"/>
      <c r="D1" s="142"/>
      <c r="E1" s="142"/>
      <c r="F1" s="142"/>
      <c r="G1" s="142"/>
      <c r="H1" s="24"/>
      <c r="I1" s="24"/>
      <c r="J1" s="24"/>
    </row>
    <row r="2" spans="1:10" ht="15" customHeight="1" x14ac:dyDescent="0.25">
      <c r="A2" s="155" t="s">
        <v>116</v>
      </c>
      <c r="B2" s="155"/>
      <c r="C2" s="155"/>
      <c r="D2" s="155"/>
      <c r="E2" s="155"/>
      <c r="F2" s="155"/>
      <c r="G2" s="155"/>
      <c r="H2" s="24"/>
      <c r="I2" s="24"/>
      <c r="J2" s="24"/>
    </row>
    <row r="3" spans="1:10" x14ac:dyDescent="0.25">
      <c r="A3" s="155"/>
      <c r="B3" s="155"/>
      <c r="C3" s="155"/>
      <c r="D3" s="155"/>
      <c r="E3" s="155"/>
      <c r="F3" s="155"/>
      <c r="G3" s="155"/>
      <c r="H3" s="24"/>
      <c r="I3" s="24"/>
      <c r="J3" s="24"/>
    </row>
    <row r="4" spans="1:10" ht="15.75" thickBot="1" x14ac:dyDescent="0.3">
      <c r="A4" s="156"/>
      <c r="B4" s="156"/>
      <c r="C4" s="156"/>
      <c r="D4" s="156"/>
      <c r="E4" s="156"/>
      <c r="F4" s="156"/>
      <c r="G4" s="156"/>
      <c r="H4" s="24"/>
      <c r="I4" s="24"/>
      <c r="J4" s="24"/>
    </row>
    <row r="5" spans="1:10" ht="15" customHeight="1" x14ac:dyDescent="0.25">
      <c r="A5" s="143" t="s">
        <v>64</v>
      </c>
      <c r="B5" s="145" t="s">
        <v>65</v>
      </c>
      <c r="C5" s="145" t="s">
        <v>66</v>
      </c>
      <c r="D5" s="147" t="s">
        <v>67</v>
      </c>
      <c r="E5" s="147"/>
      <c r="F5" s="147"/>
      <c r="G5" s="148"/>
      <c r="H5" s="24"/>
      <c r="I5" s="24"/>
      <c r="J5" s="24"/>
    </row>
    <row r="6" spans="1:10" x14ac:dyDescent="0.25">
      <c r="A6" s="144"/>
      <c r="B6" s="146"/>
      <c r="C6" s="146"/>
      <c r="D6" s="149" t="s">
        <v>68</v>
      </c>
      <c r="E6" s="149"/>
      <c r="F6" s="149"/>
      <c r="G6" s="150"/>
      <c r="H6" s="24"/>
      <c r="I6" s="24"/>
      <c r="J6" s="24"/>
    </row>
    <row r="7" spans="1:10" x14ac:dyDescent="0.25">
      <c r="A7" s="144"/>
      <c r="B7" s="146"/>
      <c r="C7" s="146"/>
      <c r="D7" s="28" t="s">
        <v>69</v>
      </c>
      <c r="E7" s="28" t="s">
        <v>70</v>
      </c>
      <c r="F7" s="28" t="s">
        <v>71</v>
      </c>
      <c r="G7" s="29" t="s">
        <v>72</v>
      </c>
      <c r="H7" s="24"/>
      <c r="I7" s="24"/>
      <c r="J7" s="24"/>
    </row>
    <row r="8" spans="1:10" x14ac:dyDescent="0.25">
      <c r="A8" s="62">
        <v>1</v>
      </c>
      <c r="B8" s="63">
        <v>2</v>
      </c>
      <c r="C8" s="63">
        <v>3</v>
      </c>
      <c r="D8" s="63">
        <v>4</v>
      </c>
      <c r="E8" s="63">
        <v>5</v>
      </c>
      <c r="F8" s="63">
        <v>6</v>
      </c>
      <c r="G8" s="64">
        <v>7</v>
      </c>
      <c r="H8" s="24"/>
      <c r="I8" s="24"/>
      <c r="J8" s="24"/>
    </row>
    <row r="9" spans="1:10" x14ac:dyDescent="0.25">
      <c r="A9" s="65" t="s">
        <v>8</v>
      </c>
      <c r="B9" s="151" t="s">
        <v>86</v>
      </c>
      <c r="C9" s="151"/>
      <c r="D9" s="151"/>
      <c r="E9" s="151"/>
      <c r="F9" s="151"/>
      <c r="G9" s="152"/>
      <c r="H9" s="24"/>
      <c r="I9" s="24"/>
      <c r="J9" s="24"/>
    </row>
    <row r="10" spans="1:10" x14ac:dyDescent="0.25">
      <c r="A10" s="83" t="s">
        <v>117</v>
      </c>
      <c r="B10" s="166" t="s">
        <v>88</v>
      </c>
      <c r="C10" s="166"/>
      <c r="D10" s="166"/>
      <c r="E10" s="166"/>
      <c r="F10" s="166"/>
      <c r="G10" s="167"/>
      <c r="H10" s="24"/>
      <c r="I10" s="39"/>
      <c r="J10" s="24"/>
    </row>
    <row r="11" spans="1:10" ht="30" customHeight="1" x14ac:dyDescent="0.25">
      <c r="A11" s="84" t="s">
        <v>118</v>
      </c>
      <c r="B11" s="168" t="s">
        <v>119</v>
      </c>
      <c r="C11" s="169"/>
      <c r="D11" s="169"/>
      <c r="E11" s="169"/>
      <c r="F11" s="169"/>
      <c r="G11" s="170"/>
      <c r="H11" s="24"/>
      <c r="I11" s="39"/>
      <c r="J11" s="24"/>
    </row>
    <row r="12" spans="1:10" ht="15" customHeight="1" x14ac:dyDescent="0.25">
      <c r="A12" s="85" t="s">
        <v>120</v>
      </c>
      <c r="B12" s="171" t="s">
        <v>121</v>
      </c>
      <c r="C12" s="172"/>
      <c r="D12" s="172"/>
      <c r="E12" s="172"/>
      <c r="F12" s="172"/>
      <c r="G12" s="173"/>
      <c r="H12" s="24"/>
      <c r="I12" s="39"/>
      <c r="J12" s="24"/>
    </row>
    <row r="13" spans="1:10" x14ac:dyDescent="0.25">
      <c r="A13" s="86" t="s">
        <v>122</v>
      </c>
      <c r="B13" s="87" t="s">
        <v>123</v>
      </c>
      <c r="C13" s="88" t="s">
        <v>76</v>
      </c>
      <c r="D13" s="89">
        <f>ROUND(((D14+D15+D17+D16)/1000),5)</f>
        <v>2.6217000000000001</v>
      </c>
      <c r="E13" s="89">
        <f t="shared" ref="E13:G13" si="0">ROUND(((E14+E15+E17+E16)/1000),5)</f>
        <v>3.2672500000000002</v>
      </c>
      <c r="F13" s="89">
        <f t="shared" si="0"/>
        <v>3.7731699999999999</v>
      </c>
      <c r="G13" s="90">
        <f t="shared" si="0"/>
        <v>5.1100500000000002</v>
      </c>
      <c r="H13" s="24"/>
      <c r="I13" s="39"/>
      <c r="J13" s="24"/>
    </row>
    <row r="14" spans="1:10" ht="12.75" hidden="1" customHeight="1" outlineLevel="1" x14ac:dyDescent="0.25">
      <c r="A14" s="41" t="s">
        <v>124</v>
      </c>
      <c r="B14" s="42" t="s">
        <v>78</v>
      </c>
      <c r="C14" s="43" t="s">
        <v>79</v>
      </c>
      <c r="D14" s="44">
        <v>1281.19</v>
      </c>
      <c r="E14" s="44">
        <f>$D14</f>
        <v>1281.19</v>
      </c>
      <c r="F14" s="44">
        <f t="shared" ref="F14:G14" si="1">$D14</f>
        <v>1281.19</v>
      </c>
      <c r="G14" s="45">
        <f t="shared" si="1"/>
        <v>1281.19</v>
      </c>
      <c r="H14" s="24"/>
      <c r="J14" s="24"/>
    </row>
    <row r="15" spans="1:10" ht="12.75" hidden="1" customHeight="1" outlineLevel="1" x14ac:dyDescent="0.25">
      <c r="A15" s="41" t="s">
        <v>125</v>
      </c>
      <c r="B15" s="42" t="s">
        <v>90</v>
      </c>
      <c r="C15" s="43" t="s">
        <v>79</v>
      </c>
      <c r="D15" s="44">
        <v>1071.42</v>
      </c>
      <c r="E15" s="44">
        <v>1716.97</v>
      </c>
      <c r="F15" s="44">
        <v>2222.89</v>
      </c>
      <c r="G15" s="44">
        <v>3559.77</v>
      </c>
      <c r="H15" s="24"/>
      <c r="I15" s="39"/>
      <c r="J15" s="24"/>
    </row>
    <row r="16" spans="1:10" ht="12.75" hidden="1" customHeight="1" outlineLevel="1" x14ac:dyDescent="0.25">
      <c r="A16" s="41" t="s">
        <v>126</v>
      </c>
      <c r="B16" s="42" t="s">
        <v>83</v>
      </c>
      <c r="C16" s="43" t="s">
        <v>79</v>
      </c>
      <c r="D16" s="44">
        <f>'1'!D14</f>
        <v>4.3</v>
      </c>
      <c r="E16" s="44">
        <f>D16</f>
        <v>4.3</v>
      </c>
      <c r="F16" s="44">
        <f>D16</f>
        <v>4.3</v>
      </c>
      <c r="G16" s="45">
        <f>D16</f>
        <v>4.3</v>
      </c>
      <c r="H16" s="24"/>
      <c r="I16" s="39"/>
      <c r="J16" s="24"/>
    </row>
    <row r="17" spans="1:10" ht="12.75" hidden="1" customHeight="1" outlineLevel="1" x14ac:dyDescent="0.25">
      <c r="A17" s="41" t="s">
        <v>127</v>
      </c>
      <c r="B17" s="42" t="s">
        <v>81</v>
      </c>
      <c r="C17" s="43" t="s">
        <v>79</v>
      </c>
      <c r="D17" s="44">
        <v>264.79000000000002</v>
      </c>
      <c r="E17" s="44">
        <f>D17</f>
        <v>264.79000000000002</v>
      </c>
      <c r="F17" s="44">
        <f>D17</f>
        <v>264.79000000000002</v>
      </c>
      <c r="G17" s="45">
        <f>D17</f>
        <v>264.79000000000002</v>
      </c>
      <c r="H17" s="24"/>
      <c r="I17" s="39"/>
      <c r="J17" s="24"/>
    </row>
    <row r="18" spans="1:10" collapsed="1" x14ac:dyDescent="0.25">
      <c r="A18" s="86" t="s">
        <v>128</v>
      </c>
      <c r="B18" s="87" t="s">
        <v>129</v>
      </c>
      <c r="C18" s="88" t="s">
        <v>76</v>
      </c>
      <c r="D18" s="89">
        <f>ROUND(((D19+D20+D22+D21)/1000),5)</f>
        <v>4.9172200000000004</v>
      </c>
      <c r="E18" s="89">
        <f t="shared" ref="E18:G18" si="2">ROUND(((E19+E20+E22+E21)/1000),5)</f>
        <v>5.5627700000000004</v>
      </c>
      <c r="F18" s="89">
        <f t="shared" si="2"/>
        <v>6.0686900000000001</v>
      </c>
      <c r="G18" s="90">
        <f t="shared" si="2"/>
        <v>7.40557</v>
      </c>
      <c r="H18" s="24"/>
      <c r="I18" s="39"/>
    </row>
    <row r="19" spans="1:10" ht="12.75" hidden="1" customHeight="1" outlineLevel="1" x14ac:dyDescent="0.25">
      <c r="A19" s="41" t="s">
        <v>130</v>
      </c>
      <c r="B19" s="42" t="s">
        <v>78</v>
      </c>
      <c r="C19" s="43" t="s">
        <v>79</v>
      </c>
      <c r="D19" s="44">
        <v>3576.71</v>
      </c>
      <c r="E19" s="44">
        <f>$D19</f>
        <v>3576.71</v>
      </c>
      <c r="F19" s="44">
        <f t="shared" ref="F19:G19" si="3">$D19</f>
        <v>3576.71</v>
      </c>
      <c r="G19" s="45">
        <f t="shared" si="3"/>
        <v>3576.71</v>
      </c>
      <c r="H19" s="24"/>
      <c r="I19" s="39"/>
    </row>
    <row r="20" spans="1:10" ht="12.75" hidden="1" customHeight="1" outlineLevel="1" x14ac:dyDescent="0.25">
      <c r="A20" s="41" t="s">
        <v>131</v>
      </c>
      <c r="B20" s="42" t="s">
        <v>90</v>
      </c>
      <c r="C20" s="43" t="s">
        <v>79</v>
      </c>
      <c r="D20" s="44">
        <f>D$15</f>
        <v>1071.42</v>
      </c>
      <c r="E20" s="44">
        <f t="shared" ref="E20:G20" si="4">E$15</f>
        <v>1716.97</v>
      </c>
      <c r="F20" s="44">
        <f t="shared" si="4"/>
        <v>2222.89</v>
      </c>
      <c r="G20" s="45">
        <f t="shared" si="4"/>
        <v>3559.77</v>
      </c>
      <c r="H20" s="24"/>
      <c r="I20" s="39"/>
    </row>
    <row r="21" spans="1:10" ht="12.75" hidden="1" customHeight="1" outlineLevel="1" x14ac:dyDescent="0.25">
      <c r="A21" s="41" t="s">
        <v>132</v>
      </c>
      <c r="B21" s="42" t="s">
        <v>83</v>
      </c>
      <c r="C21" s="43" t="s">
        <v>79</v>
      </c>
      <c r="D21" s="44">
        <f>$D$16</f>
        <v>4.3</v>
      </c>
      <c r="E21" s="44">
        <f>$E$16</f>
        <v>4.3</v>
      </c>
      <c r="F21" s="44">
        <f>$F$16</f>
        <v>4.3</v>
      </c>
      <c r="G21" s="45">
        <f>$G$16</f>
        <v>4.3</v>
      </c>
      <c r="H21" s="24"/>
      <c r="I21" s="39"/>
    </row>
    <row r="22" spans="1:10" ht="12.75" hidden="1" customHeight="1" outlineLevel="1" x14ac:dyDescent="0.25">
      <c r="A22" s="41" t="s">
        <v>133</v>
      </c>
      <c r="B22" s="42" t="s">
        <v>81</v>
      </c>
      <c r="C22" s="43" t="s">
        <v>79</v>
      </c>
      <c r="D22" s="44">
        <v>264.79000000000002</v>
      </c>
      <c r="E22" s="44">
        <f>D22</f>
        <v>264.79000000000002</v>
      </c>
      <c r="F22" s="44">
        <f>D22</f>
        <v>264.79000000000002</v>
      </c>
      <c r="G22" s="45">
        <f>D22</f>
        <v>264.79000000000002</v>
      </c>
      <c r="H22" s="24"/>
      <c r="I22" s="39"/>
    </row>
    <row r="23" spans="1:10" ht="12.75" customHeight="1" collapsed="1" thickBot="1" x14ac:dyDescent="0.3">
      <c r="A23" s="86" t="s">
        <v>134</v>
      </c>
      <c r="B23" s="87" t="s">
        <v>135</v>
      </c>
      <c r="C23" s="88" t="s">
        <v>76</v>
      </c>
      <c r="D23" s="91">
        <f>ROUND(((D24+D25+D27+D26)/1000),5)</f>
        <v>8.7551799999999993</v>
      </c>
      <c r="E23" s="91">
        <f t="shared" ref="E23:G23" si="5">ROUND(((E24+E25+E27+E26)/1000),5)</f>
        <v>9.4007299999999994</v>
      </c>
      <c r="F23" s="91">
        <f t="shared" si="5"/>
        <v>9.9066500000000008</v>
      </c>
      <c r="G23" s="92">
        <f t="shared" si="5"/>
        <v>11.24353</v>
      </c>
      <c r="H23" s="24"/>
      <c r="I23" s="39"/>
    </row>
    <row r="24" spans="1:10" ht="12.75" hidden="1" customHeight="1" outlineLevel="1" x14ac:dyDescent="0.25">
      <c r="A24" s="41" t="s">
        <v>136</v>
      </c>
      <c r="B24" s="42" t="s">
        <v>78</v>
      </c>
      <c r="C24" s="43" t="s">
        <v>79</v>
      </c>
      <c r="D24" s="44">
        <v>7414.67</v>
      </c>
      <c r="E24" s="44">
        <f>$D24</f>
        <v>7414.67</v>
      </c>
      <c r="F24" s="44">
        <f t="shared" ref="F24:G24" si="6">$D24</f>
        <v>7414.67</v>
      </c>
      <c r="G24" s="45">
        <f t="shared" si="6"/>
        <v>7414.67</v>
      </c>
      <c r="H24" s="24"/>
      <c r="I24" s="39"/>
    </row>
    <row r="25" spans="1:10" ht="12.75" hidden="1" customHeight="1" outlineLevel="1" x14ac:dyDescent="0.25">
      <c r="A25" s="41" t="s">
        <v>137</v>
      </c>
      <c r="B25" s="42" t="s">
        <v>90</v>
      </c>
      <c r="C25" s="43" t="s">
        <v>79</v>
      </c>
      <c r="D25" s="44">
        <f>D$15</f>
        <v>1071.42</v>
      </c>
      <c r="E25" s="44">
        <f t="shared" ref="E25:G25" si="7">E$15</f>
        <v>1716.97</v>
      </c>
      <c r="F25" s="44">
        <f t="shared" si="7"/>
        <v>2222.89</v>
      </c>
      <c r="G25" s="45">
        <f t="shared" si="7"/>
        <v>3559.77</v>
      </c>
      <c r="H25" s="24"/>
      <c r="I25" s="39"/>
    </row>
    <row r="26" spans="1:10" ht="12.75" hidden="1" customHeight="1" outlineLevel="1" x14ac:dyDescent="0.25">
      <c r="A26" s="41" t="s">
        <v>138</v>
      </c>
      <c r="B26" s="42" t="s">
        <v>83</v>
      </c>
      <c r="C26" s="43" t="s">
        <v>79</v>
      </c>
      <c r="D26" s="44">
        <f>$D$16</f>
        <v>4.3</v>
      </c>
      <c r="E26" s="44">
        <f>$E$16</f>
        <v>4.3</v>
      </c>
      <c r="F26" s="44">
        <f>$F$16</f>
        <v>4.3</v>
      </c>
      <c r="G26" s="45">
        <f>$G$16</f>
        <v>4.3</v>
      </c>
      <c r="H26" s="24"/>
      <c r="I26" s="39"/>
    </row>
    <row r="27" spans="1:10" ht="12.75" hidden="1" customHeight="1" outlineLevel="1" thickBot="1" x14ac:dyDescent="0.3">
      <c r="A27" s="47" t="s">
        <v>139</v>
      </c>
      <c r="B27" s="48" t="s">
        <v>81</v>
      </c>
      <c r="C27" s="49" t="s">
        <v>79</v>
      </c>
      <c r="D27" s="50">
        <v>264.79000000000002</v>
      </c>
      <c r="E27" s="44">
        <f>D27</f>
        <v>264.79000000000002</v>
      </c>
      <c r="F27" s="44">
        <f>D27</f>
        <v>264.79000000000002</v>
      </c>
      <c r="G27" s="45">
        <f>D27</f>
        <v>264.79000000000002</v>
      </c>
      <c r="H27" s="24"/>
      <c r="I27" s="39"/>
    </row>
    <row r="28" spans="1:10" ht="12.75" customHeight="1" collapsed="1" x14ac:dyDescent="0.25">
      <c r="A28" s="93" t="s">
        <v>140</v>
      </c>
      <c r="B28" s="160" t="s">
        <v>141</v>
      </c>
      <c r="C28" s="161"/>
      <c r="D28" s="161"/>
      <c r="E28" s="161"/>
      <c r="F28" s="161"/>
      <c r="G28" s="162"/>
      <c r="H28" s="24"/>
      <c r="I28" s="39"/>
    </row>
    <row r="29" spans="1:10" ht="12.75" customHeight="1" x14ac:dyDescent="0.25">
      <c r="A29" s="86" t="s">
        <v>142</v>
      </c>
      <c r="B29" s="87" t="s">
        <v>123</v>
      </c>
      <c r="C29" s="88" t="s">
        <v>76</v>
      </c>
      <c r="D29" s="89">
        <f>ROUND(((D30+D31+D33+D32)/1000),5)</f>
        <v>2.6217000000000001</v>
      </c>
      <c r="E29" s="89">
        <f t="shared" ref="E29:G29" si="8">ROUND(((E30+E31+E33+E32)/1000),5)</f>
        <v>3.2672500000000002</v>
      </c>
      <c r="F29" s="89">
        <f t="shared" si="8"/>
        <v>3.7731699999999999</v>
      </c>
      <c r="G29" s="90">
        <f t="shared" si="8"/>
        <v>5.1100500000000002</v>
      </c>
      <c r="H29" s="24"/>
      <c r="I29" s="39"/>
    </row>
    <row r="30" spans="1:10" ht="12.75" hidden="1" customHeight="1" outlineLevel="1" x14ac:dyDescent="0.25">
      <c r="A30" s="41" t="s">
        <v>143</v>
      </c>
      <c r="B30" s="42" t="s">
        <v>78</v>
      </c>
      <c r="C30" s="43" t="s">
        <v>79</v>
      </c>
      <c r="D30" s="44">
        <v>1281.19</v>
      </c>
      <c r="E30" s="44">
        <f>$D30</f>
        <v>1281.19</v>
      </c>
      <c r="F30" s="44">
        <f t="shared" ref="F30:G30" si="9">$D30</f>
        <v>1281.19</v>
      </c>
      <c r="G30" s="45">
        <f t="shared" si="9"/>
        <v>1281.19</v>
      </c>
      <c r="H30" s="24"/>
      <c r="I30" s="39"/>
    </row>
    <row r="31" spans="1:10" ht="12.75" hidden="1" customHeight="1" outlineLevel="1" x14ac:dyDescent="0.25">
      <c r="A31" s="41" t="s">
        <v>144</v>
      </c>
      <c r="B31" s="42" t="s">
        <v>90</v>
      </c>
      <c r="C31" s="43" t="s">
        <v>79</v>
      </c>
      <c r="D31" s="44">
        <f>D$15</f>
        <v>1071.42</v>
      </c>
      <c r="E31" s="44">
        <f t="shared" ref="E31:G31" si="10">E$15</f>
        <v>1716.97</v>
      </c>
      <c r="F31" s="44">
        <f t="shared" si="10"/>
        <v>2222.89</v>
      </c>
      <c r="G31" s="45">
        <f t="shared" si="10"/>
        <v>3559.77</v>
      </c>
      <c r="H31" s="24"/>
      <c r="I31" s="39"/>
    </row>
    <row r="32" spans="1:10" ht="12.75" hidden="1" customHeight="1" outlineLevel="1" x14ac:dyDescent="0.25">
      <c r="A32" s="41" t="s">
        <v>145</v>
      </c>
      <c r="B32" s="42" t="s">
        <v>83</v>
      </c>
      <c r="C32" s="43" t="s">
        <v>79</v>
      </c>
      <c r="D32" s="44">
        <f>$D$16</f>
        <v>4.3</v>
      </c>
      <c r="E32" s="44">
        <f>$E$16</f>
        <v>4.3</v>
      </c>
      <c r="F32" s="44">
        <f>$F$16</f>
        <v>4.3</v>
      </c>
      <c r="G32" s="45">
        <f>$G$16</f>
        <v>4.3</v>
      </c>
      <c r="H32" s="24"/>
      <c r="I32" s="39"/>
    </row>
    <row r="33" spans="1:14" ht="12.75" hidden="1" customHeight="1" outlineLevel="1" x14ac:dyDescent="0.25">
      <c r="A33" s="41" t="s">
        <v>146</v>
      </c>
      <c r="B33" s="42" t="s">
        <v>81</v>
      </c>
      <c r="C33" s="43" t="s">
        <v>79</v>
      </c>
      <c r="D33" s="44">
        <v>264.79000000000002</v>
      </c>
      <c r="E33" s="44">
        <f>D33</f>
        <v>264.79000000000002</v>
      </c>
      <c r="F33" s="44">
        <f>D33</f>
        <v>264.79000000000002</v>
      </c>
      <c r="G33" s="45">
        <f>D33</f>
        <v>264.79000000000002</v>
      </c>
      <c r="H33" s="24"/>
      <c r="I33" s="39"/>
    </row>
    <row r="34" spans="1:14" ht="12.75" customHeight="1" collapsed="1" thickBot="1" x14ac:dyDescent="0.3">
      <c r="A34" s="86" t="s">
        <v>147</v>
      </c>
      <c r="B34" s="87" t="s">
        <v>148</v>
      </c>
      <c r="C34" s="88" t="s">
        <v>76</v>
      </c>
      <c r="D34" s="89">
        <f>ROUND(((D35+D36+D38+D37)/1000),5)</f>
        <v>6.4201600000000001</v>
      </c>
      <c r="E34" s="89">
        <f t="shared" ref="E34:G34" si="11">ROUND(((E35+E36+E38+E37)/1000),5)</f>
        <v>7.0657100000000002</v>
      </c>
      <c r="F34" s="89">
        <f t="shared" si="11"/>
        <v>7.5716299999999999</v>
      </c>
      <c r="G34" s="90">
        <f t="shared" si="11"/>
        <v>8.9085099999999997</v>
      </c>
      <c r="H34" s="24"/>
      <c r="I34" s="39"/>
      <c r="J34" s="24"/>
      <c r="K34" s="24"/>
      <c r="L34" s="24"/>
      <c r="M34" s="24"/>
      <c r="N34" s="24"/>
    </row>
    <row r="35" spans="1:14" ht="12.75" hidden="1" customHeight="1" outlineLevel="1" x14ac:dyDescent="0.25">
      <c r="A35" s="41" t="s">
        <v>149</v>
      </c>
      <c r="B35" s="42" t="s">
        <v>78</v>
      </c>
      <c r="C35" s="43" t="s">
        <v>79</v>
      </c>
      <c r="D35" s="44">
        <v>5079.6499999999996</v>
      </c>
      <c r="E35" s="44">
        <f>$D35</f>
        <v>5079.6499999999996</v>
      </c>
      <c r="F35" s="44">
        <f t="shared" ref="F35:G35" si="12">$D35</f>
        <v>5079.6499999999996</v>
      </c>
      <c r="G35" s="45">
        <f t="shared" si="12"/>
        <v>5079.6499999999996</v>
      </c>
      <c r="H35" s="24"/>
      <c r="I35" s="39"/>
      <c r="J35" s="24"/>
      <c r="K35" s="24"/>
      <c r="L35" s="24"/>
      <c r="M35" s="24"/>
      <c r="N35" s="24"/>
    </row>
    <row r="36" spans="1:14" ht="12.75" hidden="1" customHeight="1" outlineLevel="1" x14ac:dyDescent="0.25">
      <c r="A36" s="41" t="s">
        <v>150</v>
      </c>
      <c r="B36" s="42" t="s">
        <v>90</v>
      </c>
      <c r="C36" s="43" t="s">
        <v>79</v>
      </c>
      <c r="D36" s="44">
        <f>D$15</f>
        <v>1071.42</v>
      </c>
      <c r="E36" s="44">
        <f t="shared" ref="E36:G36" si="13">E$15</f>
        <v>1716.97</v>
      </c>
      <c r="F36" s="44">
        <f t="shared" si="13"/>
        <v>2222.89</v>
      </c>
      <c r="G36" s="45">
        <f t="shared" si="13"/>
        <v>3559.77</v>
      </c>
      <c r="H36" s="24"/>
      <c r="I36" s="39"/>
      <c r="J36" s="24"/>
      <c r="K36" s="24"/>
      <c r="L36" s="24"/>
      <c r="M36" s="24"/>
      <c r="N36" s="24"/>
    </row>
    <row r="37" spans="1:14" ht="12.75" hidden="1" customHeight="1" outlineLevel="1" x14ac:dyDescent="0.25">
      <c r="A37" s="41" t="s">
        <v>151</v>
      </c>
      <c r="B37" s="42" t="s">
        <v>83</v>
      </c>
      <c r="C37" s="43" t="s">
        <v>79</v>
      </c>
      <c r="D37" s="44">
        <f>$D$16</f>
        <v>4.3</v>
      </c>
      <c r="E37" s="44">
        <f>$E$16</f>
        <v>4.3</v>
      </c>
      <c r="F37" s="44">
        <f>$F$16</f>
        <v>4.3</v>
      </c>
      <c r="G37" s="45">
        <f>$G$16</f>
        <v>4.3</v>
      </c>
      <c r="H37" s="24"/>
      <c r="I37" s="39"/>
      <c r="J37" s="24"/>
      <c r="K37" s="24"/>
      <c r="L37" s="24"/>
      <c r="M37" s="24"/>
      <c r="N37" s="24"/>
    </row>
    <row r="38" spans="1:14" ht="12.75" hidden="1" customHeight="1" outlineLevel="1" thickBot="1" x14ac:dyDescent="0.3">
      <c r="A38" s="47" t="s">
        <v>152</v>
      </c>
      <c r="B38" s="48" t="s">
        <v>81</v>
      </c>
      <c r="C38" s="49" t="s">
        <v>79</v>
      </c>
      <c r="D38" s="50">
        <v>264.79000000000002</v>
      </c>
      <c r="E38" s="44">
        <f>D38</f>
        <v>264.79000000000002</v>
      </c>
      <c r="F38" s="44">
        <f>D38</f>
        <v>264.79000000000002</v>
      </c>
      <c r="G38" s="45">
        <f>D38</f>
        <v>264.79000000000002</v>
      </c>
      <c r="H38" s="24"/>
      <c r="I38" s="39"/>
      <c r="J38" s="24"/>
      <c r="K38" s="24"/>
      <c r="L38" s="24"/>
      <c r="M38" s="24"/>
      <c r="N38" s="24"/>
    </row>
    <row r="39" spans="1:14" ht="30" customHeight="1" collapsed="1" thickBot="1" x14ac:dyDescent="0.3">
      <c r="A39" s="94" t="s">
        <v>153</v>
      </c>
      <c r="B39" s="163" t="s">
        <v>154</v>
      </c>
      <c r="C39" s="164"/>
      <c r="D39" s="164"/>
      <c r="E39" s="164"/>
      <c r="F39" s="164"/>
      <c r="G39" s="165"/>
      <c r="H39" s="24"/>
      <c r="I39" s="39"/>
      <c r="J39" s="24"/>
      <c r="K39" s="24"/>
      <c r="L39" s="24"/>
      <c r="M39" s="24"/>
      <c r="N39" s="24"/>
    </row>
    <row r="40" spans="1:14" x14ac:dyDescent="0.25">
      <c r="A40" s="95" t="s">
        <v>155</v>
      </c>
      <c r="B40" s="157" t="s">
        <v>121</v>
      </c>
      <c r="C40" s="158"/>
      <c r="D40" s="158"/>
      <c r="E40" s="158"/>
      <c r="F40" s="158"/>
      <c r="G40" s="159"/>
      <c r="H40" s="24"/>
      <c r="I40" s="39"/>
      <c r="J40" s="24"/>
      <c r="K40" s="24"/>
      <c r="L40" s="24"/>
      <c r="M40" s="24"/>
      <c r="N40" s="24"/>
    </row>
    <row r="41" spans="1:14" ht="12.75" customHeight="1" x14ac:dyDescent="0.25">
      <c r="A41" s="86" t="s">
        <v>156</v>
      </c>
      <c r="B41" s="87" t="s">
        <v>123</v>
      </c>
      <c r="C41" s="88" t="s">
        <v>76</v>
      </c>
      <c r="D41" s="89">
        <f>ROUND(((D42+D43+D45+D44)/1000),5)</f>
        <v>2.5732699999999999</v>
      </c>
      <c r="E41" s="89">
        <f t="shared" ref="E41:G41" si="14">ROUND(((E42+E43+E45+E44)/1000),5)</f>
        <v>3.21882</v>
      </c>
      <c r="F41" s="89">
        <f t="shared" si="14"/>
        <v>3.7247400000000002</v>
      </c>
      <c r="G41" s="90">
        <f t="shared" si="14"/>
        <v>5.0616199999999996</v>
      </c>
      <c r="H41" s="24"/>
      <c r="I41" s="39"/>
      <c r="J41" s="24"/>
      <c r="K41" s="24"/>
      <c r="L41" s="24"/>
      <c r="M41" s="24"/>
      <c r="N41" s="24"/>
    </row>
    <row r="42" spans="1:14" ht="12.75" hidden="1" customHeight="1" outlineLevel="1" x14ac:dyDescent="0.25">
      <c r="A42" s="41" t="s">
        <v>157</v>
      </c>
      <c r="B42" s="42" t="s">
        <v>78</v>
      </c>
      <c r="C42" s="43" t="s">
        <v>79</v>
      </c>
      <c r="D42" s="44">
        <f t="shared" ref="D42:F42" si="15">D$14</f>
        <v>1281.19</v>
      </c>
      <c r="E42" s="44">
        <f t="shared" si="15"/>
        <v>1281.19</v>
      </c>
      <c r="F42" s="44">
        <f t="shared" si="15"/>
        <v>1281.19</v>
      </c>
      <c r="G42" s="45">
        <f>G$14</f>
        <v>1281.19</v>
      </c>
      <c r="H42" s="24"/>
      <c r="I42" s="39"/>
      <c r="J42" s="24"/>
      <c r="K42" s="24"/>
      <c r="L42" s="24"/>
      <c r="M42" s="24"/>
      <c r="N42" s="24"/>
    </row>
    <row r="43" spans="1:14" ht="12.75" hidden="1" customHeight="1" outlineLevel="1" x14ac:dyDescent="0.25">
      <c r="A43" s="41" t="s">
        <v>158</v>
      </c>
      <c r="B43" s="42" t="s">
        <v>90</v>
      </c>
      <c r="C43" s="43" t="s">
        <v>79</v>
      </c>
      <c r="D43" s="44">
        <f>D$15</f>
        <v>1071.42</v>
      </c>
      <c r="E43" s="44">
        <f t="shared" ref="E43:G43" si="16">E$15</f>
        <v>1716.97</v>
      </c>
      <c r="F43" s="44">
        <f t="shared" si="16"/>
        <v>2222.89</v>
      </c>
      <c r="G43" s="45">
        <f t="shared" si="16"/>
        <v>3559.77</v>
      </c>
      <c r="H43" s="24"/>
      <c r="I43" s="39"/>
      <c r="J43" s="24"/>
      <c r="K43" s="24"/>
      <c r="L43" s="24"/>
      <c r="M43" s="24"/>
      <c r="N43" s="24"/>
    </row>
    <row r="44" spans="1:14" ht="12.75" hidden="1" customHeight="1" outlineLevel="1" x14ac:dyDescent="0.25">
      <c r="A44" s="41" t="s">
        <v>159</v>
      </c>
      <c r="B44" s="42" t="s">
        <v>83</v>
      </c>
      <c r="C44" s="43" t="s">
        <v>79</v>
      </c>
      <c r="D44" s="44">
        <f>$D$16</f>
        <v>4.3</v>
      </c>
      <c r="E44" s="44">
        <f>$E$16</f>
        <v>4.3</v>
      </c>
      <c r="F44" s="44">
        <f>$F$16</f>
        <v>4.3</v>
      </c>
      <c r="G44" s="45">
        <f>$G$16</f>
        <v>4.3</v>
      </c>
      <c r="H44" s="24"/>
      <c r="I44" s="39"/>
      <c r="J44" s="24"/>
      <c r="K44" s="24"/>
      <c r="L44" s="24"/>
      <c r="M44" s="24"/>
      <c r="N44" s="24"/>
    </row>
    <row r="45" spans="1:14" ht="12.75" hidden="1" customHeight="1" outlineLevel="1" x14ac:dyDescent="0.25">
      <c r="A45" s="41" t="s">
        <v>160</v>
      </c>
      <c r="B45" s="42" t="s">
        <v>81</v>
      </c>
      <c r="C45" s="43" t="s">
        <v>79</v>
      </c>
      <c r="D45" s="44">
        <v>216.36</v>
      </c>
      <c r="E45" s="44">
        <f>D45</f>
        <v>216.36</v>
      </c>
      <c r="F45" s="44">
        <f>D45</f>
        <v>216.36</v>
      </c>
      <c r="G45" s="45">
        <f>D45</f>
        <v>216.36</v>
      </c>
      <c r="H45" s="24"/>
      <c r="I45" s="39"/>
      <c r="J45" s="24"/>
      <c r="K45" s="24"/>
      <c r="L45" s="24"/>
      <c r="M45" s="24"/>
      <c r="N45" s="24"/>
    </row>
    <row r="46" spans="1:14" ht="12.75" customHeight="1" collapsed="1" x14ac:dyDescent="0.25">
      <c r="A46" s="86" t="s">
        <v>161</v>
      </c>
      <c r="B46" s="87" t="s">
        <v>129</v>
      </c>
      <c r="C46" s="88" t="s">
        <v>76</v>
      </c>
      <c r="D46" s="89">
        <f>ROUND(((D47+D48+D50+D49)/1000),5)</f>
        <v>4.8687899999999997</v>
      </c>
      <c r="E46" s="89">
        <f t="shared" ref="E46:G46" si="17">ROUND(((E47+E48+E50+E49)/1000),5)</f>
        <v>5.5143399999999998</v>
      </c>
      <c r="F46" s="89">
        <f t="shared" si="17"/>
        <v>6.0202600000000004</v>
      </c>
      <c r="G46" s="90">
        <f t="shared" si="17"/>
        <v>7.3571400000000002</v>
      </c>
      <c r="H46" s="24"/>
      <c r="I46" s="39"/>
      <c r="J46" s="24"/>
      <c r="K46" s="24"/>
      <c r="L46" s="24"/>
      <c r="M46" s="24"/>
      <c r="N46" s="24"/>
    </row>
    <row r="47" spans="1:14" ht="12.75" hidden="1" customHeight="1" outlineLevel="1" x14ac:dyDescent="0.25">
      <c r="A47" s="41" t="s">
        <v>162</v>
      </c>
      <c r="B47" s="42" t="s">
        <v>78</v>
      </c>
      <c r="C47" s="43" t="s">
        <v>79</v>
      </c>
      <c r="D47" s="44">
        <f>D$19</f>
        <v>3576.71</v>
      </c>
      <c r="E47" s="44">
        <f t="shared" ref="E47:G47" si="18">E$19</f>
        <v>3576.71</v>
      </c>
      <c r="F47" s="44">
        <f t="shared" si="18"/>
        <v>3576.71</v>
      </c>
      <c r="G47" s="45">
        <f t="shared" si="18"/>
        <v>3576.71</v>
      </c>
      <c r="H47" s="24"/>
      <c r="I47" s="39"/>
      <c r="J47" s="24"/>
      <c r="K47" s="24"/>
      <c r="L47" s="24"/>
      <c r="M47" s="24"/>
      <c r="N47" s="24"/>
    </row>
    <row r="48" spans="1:14" ht="12.75" hidden="1" customHeight="1" outlineLevel="1" x14ac:dyDescent="0.25">
      <c r="A48" s="41" t="s">
        <v>163</v>
      </c>
      <c r="B48" s="42" t="s">
        <v>90</v>
      </c>
      <c r="C48" s="43" t="s">
        <v>79</v>
      </c>
      <c r="D48" s="44">
        <f>D$15</f>
        <v>1071.42</v>
      </c>
      <c r="E48" s="44">
        <f t="shared" ref="E48:G48" si="19">E$15</f>
        <v>1716.97</v>
      </c>
      <c r="F48" s="44">
        <f t="shared" si="19"/>
        <v>2222.89</v>
      </c>
      <c r="G48" s="45">
        <f t="shared" si="19"/>
        <v>3559.77</v>
      </c>
      <c r="H48" s="24"/>
      <c r="I48" s="39"/>
      <c r="J48" s="24"/>
      <c r="K48" s="24"/>
      <c r="L48" s="24"/>
      <c r="M48" s="24"/>
      <c r="N48" s="24"/>
    </row>
    <row r="49" spans="1:14" ht="12.75" hidden="1" customHeight="1" outlineLevel="1" x14ac:dyDescent="0.25">
      <c r="A49" s="41" t="s">
        <v>164</v>
      </c>
      <c r="B49" s="42" t="s">
        <v>83</v>
      </c>
      <c r="C49" s="43" t="s">
        <v>79</v>
      </c>
      <c r="D49" s="44">
        <f>$D$16</f>
        <v>4.3</v>
      </c>
      <c r="E49" s="44">
        <f>$E$16</f>
        <v>4.3</v>
      </c>
      <c r="F49" s="44">
        <f>$F$16</f>
        <v>4.3</v>
      </c>
      <c r="G49" s="45">
        <f>$G$16</f>
        <v>4.3</v>
      </c>
      <c r="H49" s="24"/>
      <c r="I49" s="39"/>
      <c r="J49" s="24"/>
      <c r="K49" s="24"/>
      <c r="L49" s="24"/>
      <c r="M49" s="24"/>
      <c r="N49" s="24"/>
    </row>
    <row r="50" spans="1:14" ht="12.75" hidden="1" customHeight="1" outlineLevel="1" x14ac:dyDescent="0.25">
      <c r="A50" s="41" t="s">
        <v>165</v>
      </c>
      <c r="B50" s="42" t="s">
        <v>81</v>
      </c>
      <c r="C50" s="43" t="s">
        <v>79</v>
      </c>
      <c r="D50" s="44">
        <v>216.36</v>
      </c>
      <c r="E50" s="44">
        <f>D50</f>
        <v>216.36</v>
      </c>
      <c r="F50" s="44">
        <f>D50</f>
        <v>216.36</v>
      </c>
      <c r="G50" s="45">
        <f>D50</f>
        <v>216.36</v>
      </c>
      <c r="H50" s="24"/>
      <c r="I50" s="39"/>
      <c r="J50" s="24"/>
      <c r="K50" s="24"/>
      <c r="L50" s="24"/>
      <c r="M50" s="24"/>
      <c r="N50" s="24"/>
    </row>
    <row r="51" spans="1:14" ht="12.75" customHeight="1" collapsed="1" thickBot="1" x14ac:dyDescent="0.3">
      <c r="A51" s="86" t="s">
        <v>166</v>
      </c>
      <c r="B51" s="87" t="s">
        <v>135</v>
      </c>
      <c r="C51" s="88" t="s">
        <v>76</v>
      </c>
      <c r="D51" s="91">
        <f>ROUND(((D52+D53+D55+D54)/1000),5)</f>
        <v>8.7067499999999995</v>
      </c>
      <c r="E51" s="91">
        <f t="shared" ref="E51:G51" si="20">ROUND(((E52+E53+E55+E54)/1000),5)</f>
        <v>9.3522999999999996</v>
      </c>
      <c r="F51" s="91">
        <f t="shared" si="20"/>
        <v>9.8582199999999993</v>
      </c>
      <c r="G51" s="92">
        <f t="shared" si="20"/>
        <v>11.1951</v>
      </c>
      <c r="H51" s="24"/>
      <c r="I51" s="39"/>
      <c r="J51" s="24"/>
      <c r="K51" s="24"/>
      <c r="L51" s="24"/>
      <c r="M51" s="24"/>
      <c r="N51" s="24"/>
    </row>
    <row r="52" spans="1:14" ht="12.75" hidden="1" customHeight="1" outlineLevel="1" x14ac:dyDescent="0.25">
      <c r="A52" s="41" t="s">
        <v>167</v>
      </c>
      <c r="B52" s="42" t="s">
        <v>78</v>
      </c>
      <c r="C52" s="43" t="s">
        <v>79</v>
      </c>
      <c r="D52" s="44">
        <f>D$24</f>
        <v>7414.67</v>
      </c>
      <c r="E52" s="44">
        <f t="shared" ref="E52:G52" si="21">E$24</f>
        <v>7414.67</v>
      </c>
      <c r="F52" s="44">
        <f t="shared" si="21"/>
        <v>7414.67</v>
      </c>
      <c r="G52" s="45">
        <f t="shared" si="21"/>
        <v>7414.67</v>
      </c>
      <c r="H52" s="24"/>
      <c r="I52" s="39"/>
      <c r="J52" s="24"/>
      <c r="K52" s="24"/>
      <c r="L52" s="24"/>
      <c r="M52" s="24"/>
      <c r="N52" s="24"/>
    </row>
    <row r="53" spans="1:14" ht="12.75" hidden="1" customHeight="1" outlineLevel="1" x14ac:dyDescent="0.25">
      <c r="A53" s="41" t="s">
        <v>168</v>
      </c>
      <c r="B53" s="42" t="s">
        <v>90</v>
      </c>
      <c r="C53" s="43" t="s">
        <v>79</v>
      </c>
      <c r="D53" s="44">
        <f>D$15</f>
        <v>1071.42</v>
      </c>
      <c r="E53" s="44">
        <f t="shared" ref="E53:G53" si="22">E$15</f>
        <v>1716.97</v>
      </c>
      <c r="F53" s="44">
        <f t="shared" si="22"/>
        <v>2222.89</v>
      </c>
      <c r="G53" s="45">
        <f t="shared" si="22"/>
        <v>3559.77</v>
      </c>
      <c r="H53" s="24"/>
      <c r="I53" s="39"/>
      <c r="J53" s="24"/>
      <c r="K53" s="24"/>
      <c r="L53" s="24"/>
      <c r="M53" s="24"/>
      <c r="N53" s="24"/>
    </row>
    <row r="54" spans="1:14" ht="12.75" hidden="1" customHeight="1" outlineLevel="1" x14ac:dyDescent="0.25">
      <c r="A54" s="41" t="s">
        <v>169</v>
      </c>
      <c r="B54" s="42" t="s">
        <v>83</v>
      </c>
      <c r="C54" s="43" t="s">
        <v>79</v>
      </c>
      <c r="D54" s="44">
        <f>$D$16</f>
        <v>4.3</v>
      </c>
      <c r="E54" s="44">
        <f>$E$16</f>
        <v>4.3</v>
      </c>
      <c r="F54" s="44">
        <f>$F$16</f>
        <v>4.3</v>
      </c>
      <c r="G54" s="45">
        <f>$G$16</f>
        <v>4.3</v>
      </c>
      <c r="H54" s="24"/>
      <c r="I54" s="39"/>
      <c r="J54" s="24"/>
      <c r="K54" s="24"/>
      <c r="L54" s="24"/>
      <c r="M54" s="24"/>
      <c r="N54" s="24"/>
    </row>
    <row r="55" spans="1:14" ht="12.75" hidden="1" customHeight="1" outlineLevel="1" thickBot="1" x14ac:dyDescent="0.3">
      <c r="A55" s="47" t="s">
        <v>170</v>
      </c>
      <c r="B55" s="48" t="s">
        <v>81</v>
      </c>
      <c r="C55" s="49" t="s">
        <v>79</v>
      </c>
      <c r="D55" s="50">
        <v>216.36</v>
      </c>
      <c r="E55" s="44">
        <f>D55</f>
        <v>216.36</v>
      </c>
      <c r="F55" s="44">
        <f>D55</f>
        <v>216.36</v>
      </c>
      <c r="G55" s="45">
        <f>D55</f>
        <v>216.36</v>
      </c>
      <c r="H55" s="24"/>
      <c r="I55" s="39"/>
      <c r="J55" s="24"/>
      <c r="K55" s="24"/>
      <c r="L55" s="24"/>
      <c r="M55" s="24"/>
      <c r="N55" s="24"/>
    </row>
    <row r="56" spans="1:14" ht="12.75" customHeight="1" collapsed="1" x14ac:dyDescent="0.25">
      <c r="A56" s="93" t="s">
        <v>171</v>
      </c>
      <c r="B56" s="160" t="s">
        <v>141</v>
      </c>
      <c r="C56" s="161"/>
      <c r="D56" s="161"/>
      <c r="E56" s="161"/>
      <c r="F56" s="161"/>
      <c r="G56" s="162"/>
      <c r="H56" s="24"/>
      <c r="I56" s="39"/>
      <c r="J56" s="24"/>
      <c r="K56" s="24"/>
      <c r="L56" s="24"/>
      <c r="M56" s="24"/>
      <c r="N56" s="24"/>
    </row>
    <row r="57" spans="1:14" ht="12.75" customHeight="1" x14ac:dyDescent="0.25">
      <c r="A57" s="86" t="s">
        <v>172</v>
      </c>
      <c r="B57" s="87" t="s">
        <v>123</v>
      </c>
      <c r="C57" s="88" t="s">
        <v>76</v>
      </c>
      <c r="D57" s="89">
        <f>ROUND(((D58+D59+D61+D60)/1000),5)</f>
        <v>2.5732699999999999</v>
      </c>
      <c r="E57" s="89">
        <f t="shared" ref="E57:G57" si="23">ROUND(((E58+E59+E61+E60)/1000),5)</f>
        <v>3.21882</v>
      </c>
      <c r="F57" s="89">
        <f t="shared" si="23"/>
        <v>3.7247400000000002</v>
      </c>
      <c r="G57" s="90">
        <f t="shared" si="23"/>
        <v>5.0616199999999996</v>
      </c>
      <c r="H57" s="24"/>
      <c r="I57" s="39"/>
      <c r="J57" s="24"/>
      <c r="K57" s="24"/>
      <c r="L57" s="24"/>
      <c r="M57" s="24"/>
      <c r="N57" s="24"/>
    </row>
    <row r="58" spans="1:14" ht="12.75" hidden="1" customHeight="1" outlineLevel="1" x14ac:dyDescent="0.25">
      <c r="A58" s="41" t="s">
        <v>173</v>
      </c>
      <c r="B58" s="42" t="s">
        <v>78</v>
      </c>
      <c r="C58" s="43" t="s">
        <v>79</v>
      </c>
      <c r="D58" s="44">
        <f>D$30</f>
        <v>1281.19</v>
      </c>
      <c r="E58" s="44">
        <f t="shared" ref="E58:G58" si="24">E$30</f>
        <v>1281.19</v>
      </c>
      <c r="F58" s="44">
        <f t="shared" si="24"/>
        <v>1281.19</v>
      </c>
      <c r="G58" s="45">
        <f t="shared" si="24"/>
        <v>1281.19</v>
      </c>
      <c r="H58" s="24"/>
      <c r="I58" s="39"/>
      <c r="J58" s="24"/>
      <c r="K58" s="24"/>
      <c r="L58" s="24"/>
      <c r="M58" s="24"/>
      <c r="N58" s="24"/>
    </row>
    <row r="59" spans="1:14" ht="12.75" hidden="1" customHeight="1" outlineLevel="1" x14ac:dyDescent="0.25">
      <c r="A59" s="41" t="s">
        <v>174</v>
      </c>
      <c r="B59" s="42" t="s">
        <v>90</v>
      </c>
      <c r="C59" s="43" t="s">
        <v>79</v>
      </c>
      <c r="D59" s="44">
        <f>D$15</f>
        <v>1071.42</v>
      </c>
      <c r="E59" s="44">
        <f t="shared" ref="E59:G59" si="25">E$15</f>
        <v>1716.97</v>
      </c>
      <c r="F59" s="44">
        <f t="shared" si="25"/>
        <v>2222.89</v>
      </c>
      <c r="G59" s="45">
        <f t="shared" si="25"/>
        <v>3559.77</v>
      </c>
      <c r="H59" s="24"/>
      <c r="I59" s="39"/>
      <c r="J59" s="24"/>
      <c r="K59" s="24"/>
      <c r="L59" s="24"/>
      <c r="M59" s="24"/>
      <c r="N59" s="24"/>
    </row>
    <row r="60" spans="1:14" ht="12.75" hidden="1" customHeight="1" outlineLevel="1" x14ac:dyDescent="0.25">
      <c r="A60" s="41" t="s">
        <v>175</v>
      </c>
      <c r="B60" s="42" t="s">
        <v>83</v>
      </c>
      <c r="C60" s="43" t="s">
        <v>79</v>
      </c>
      <c r="D60" s="44">
        <f>$D$16</f>
        <v>4.3</v>
      </c>
      <c r="E60" s="44">
        <f>$E$16</f>
        <v>4.3</v>
      </c>
      <c r="F60" s="44">
        <f>$F$16</f>
        <v>4.3</v>
      </c>
      <c r="G60" s="45">
        <f>$G$16</f>
        <v>4.3</v>
      </c>
      <c r="H60" s="24"/>
      <c r="I60" s="39"/>
      <c r="J60" s="24"/>
      <c r="K60" s="24"/>
      <c r="L60" s="24"/>
      <c r="M60" s="24"/>
      <c r="N60" s="24"/>
    </row>
    <row r="61" spans="1:14" ht="12.75" hidden="1" customHeight="1" outlineLevel="1" x14ac:dyDescent="0.25">
      <c r="A61" s="41" t="s">
        <v>176</v>
      </c>
      <c r="B61" s="42" t="s">
        <v>81</v>
      </c>
      <c r="C61" s="43" t="s">
        <v>79</v>
      </c>
      <c r="D61" s="44">
        <v>216.36</v>
      </c>
      <c r="E61" s="44">
        <f>D61</f>
        <v>216.36</v>
      </c>
      <c r="F61" s="44">
        <f>D61</f>
        <v>216.36</v>
      </c>
      <c r="G61" s="45">
        <f>D61</f>
        <v>216.36</v>
      </c>
      <c r="H61" s="24"/>
      <c r="I61" s="39"/>
      <c r="J61" s="24"/>
      <c r="K61" s="24"/>
      <c r="L61" s="24"/>
      <c r="M61" s="24"/>
      <c r="N61" s="24"/>
    </row>
    <row r="62" spans="1:14" ht="12.75" customHeight="1" collapsed="1" thickBot="1" x14ac:dyDescent="0.3">
      <c r="A62" s="86" t="s">
        <v>177</v>
      </c>
      <c r="B62" s="87" t="s">
        <v>148</v>
      </c>
      <c r="C62" s="88" t="s">
        <v>76</v>
      </c>
      <c r="D62" s="89">
        <f>ROUND(((D63+D64+D66+D65)/1000),5)</f>
        <v>6.3717300000000003</v>
      </c>
      <c r="E62" s="89">
        <f t="shared" ref="E62:G62" si="26">ROUND(((E63+E64+E66+E65)/1000),5)</f>
        <v>7.0172800000000004</v>
      </c>
      <c r="F62" s="89">
        <f t="shared" si="26"/>
        <v>7.5232000000000001</v>
      </c>
      <c r="G62" s="90">
        <f t="shared" si="26"/>
        <v>8.86008</v>
      </c>
      <c r="H62" s="24"/>
      <c r="I62" s="39"/>
      <c r="J62" s="24"/>
      <c r="K62" s="24"/>
      <c r="L62" s="24"/>
      <c r="M62" s="24"/>
      <c r="N62" s="24"/>
    </row>
    <row r="63" spans="1:14" ht="12.75" hidden="1" customHeight="1" outlineLevel="1" x14ac:dyDescent="0.25">
      <c r="A63" s="41" t="s">
        <v>178</v>
      </c>
      <c r="B63" s="42" t="s">
        <v>78</v>
      </c>
      <c r="C63" s="43" t="s">
        <v>79</v>
      </c>
      <c r="D63" s="44">
        <f>D$35</f>
        <v>5079.6499999999996</v>
      </c>
      <c r="E63" s="44">
        <f t="shared" ref="E63:G63" si="27">E$35</f>
        <v>5079.6499999999996</v>
      </c>
      <c r="F63" s="44">
        <f t="shared" si="27"/>
        <v>5079.6499999999996</v>
      </c>
      <c r="G63" s="45">
        <f t="shared" si="27"/>
        <v>5079.6499999999996</v>
      </c>
      <c r="H63" s="24"/>
      <c r="I63" s="39"/>
      <c r="J63" s="24"/>
      <c r="K63" s="24"/>
      <c r="L63" s="24"/>
      <c r="M63" s="24"/>
      <c r="N63" s="24"/>
    </row>
    <row r="64" spans="1:14" ht="12.75" hidden="1" customHeight="1" outlineLevel="1" x14ac:dyDescent="0.25">
      <c r="A64" s="41" t="s">
        <v>179</v>
      </c>
      <c r="B64" s="42" t="s">
        <v>90</v>
      </c>
      <c r="C64" s="43" t="s">
        <v>79</v>
      </c>
      <c r="D64" s="44">
        <f>D$15</f>
        <v>1071.42</v>
      </c>
      <c r="E64" s="44">
        <f t="shared" ref="E64:G64" si="28">E$15</f>
        <v>1716.97</v>
      </c>
      <c r="F64" s="44">
        <f t="shared" si="28"/>
        <v>2222.89</v>
      </c>
      <c r="G64" s="45">
        <f t="shared" si="28"/>
        <v>3559.77</v>
      </c>
      <c r="H64" s="24"/>
      <c r="I64" s="39"/>
      <c r="J64" s="24"/>
      <c r="K64" s="24"/>
      <c r="L64" s="24"/>
      <c r="M64" s="24"/>
      <c r="N64" s="24"/>
    </row>
    <row r="65" spans="1:14" ht="12.75" hidden="1" customHeight="1" outlineLevel="1" x14ac:dyDescent="0.25">
      <c r="A65" s="41" t="s">
        <v>180</v>
      </c>
      <c r="B65" s="42" t="s">
        <v>83</v>
      </c>
      <c r="C65" s="43" t="s">
        <v>79</v>
      </c>
      <c r="D65" s="44">
        <f>$D$16</f>
        <v>4.3</v>
      </c>
      <c r="E65" s="44">
        <f>$E$16</f>
        <v>4.3</v>
      </c>
      <c r="F65" s="44">
        <f>$F$16</f>
        <v>4.3</v>
      </c>
      <c r="G65" s="45">
        <f>$G$16</f>
        <v>4.3</v>
      </c>
      <c r="H65" s="24"/>
      <c r="I65" s="39"/>
      <c r="J65" s="24"/>
      <c r="K65" s="24"/>
      <c r="L65" s="24"/>
      <c r="M65" s="24"/>
      <c r="N65" s="24"/>
    </row>
    <row r="66" spans="1:14" ht="12.75" hidden="1" customHeight="1" outlineLevel="1" thickBot="1" x14ac:dyDescent="0.3">
      <c r="A66" s="47" t="s">
        <v>181</v>
      </c>
      <c r="B66" s="48" t="s">
        <v>81</v>
      </c>
      <c r="C66" s="49" t="s">
        <v>79</v>
      </c>
      <c r="D66" s="50">
        <v>216.36</v>
      </c>
      <c r="E66" s="44">
        <f>D66</f>
        <v>216.36</v>
      </c>
      <c r="F66" s="44">
        <f>D66</f>
        <v>216.36</v>
      </c>
      <c r="G66" s="45">
        <f>D66</f>
        <v>216.36</v>
      </c>
      <c r="H66" s="24"/>
      <c r="I66" s="39"/>
      <c r="J66" s="24"/>
      <c r="K66" s="24"/>
      <c r="L66" s="24"/>
      <c r="M66" s="24"/>
      <c r="N66" s="24"/>
    </row>
    <row r="67" spans="1:14" ht="30" customHeight="1" collapsed="1" thickBot="1" x14ac:dyDescent="0.3">
      <c r="A67" s="94" t="s">
        <v>182</v>
      </c>
      <c r="B67" s="163" t="s">
        <v>183</v>
      </c>
      <c r="C67" s="164"/>
      <c r="D67" s="164"/>
      <c r="E67" s="164"/>
      <c r="F67" s="164"/>
      <c r="G67" s="165"/>
      <c r="H67" s="24"/>
      <c r="I67" s="39"/>
      <c r="J67" s="24"/>
      <c r="K67" s="24"/>
      <c r="L67" s="24"/>
      <c r="M67" s="24"/>
      <c r="N67" s="24"/>
    </row>
    <row r="68" spans="1:14" x14ac:dyDescent="0.25">
      <c r="A68" s="95" t="s">
        <v>184</v>
      </c>
      <c r="B68" s="157" t="s">
        <v>121</v>
      </c>
      <c r="C68" s="158"/>
      <c r="D68" s="158"/>
      <c r="E68" s="158"/>
      <c r="F68" s="158"/>
      <c r="G68" s="159"/>
      <c r="H68" s="24"/>
      <c r="I68" s="39"/>
      <c r="J68" s="24"/>
      <c r="K68" s="24"/>
      <c r="L68" s="24"/>
      <c r="M68" s="24"/>
      <c r="N68" s="24"/>
    </row>
    <row r="69" spans="1:14" ht="12.75" customHeight="1" x14ac:dyDescent="0.25">
      <c r="A69" s="86" t="s">
        <v>185</v>
      </c>
      <c r="B69" s="87" t="s">
        <v>123</v>
      </c>
      <c r="C69" s="88" t="s">
        <v>76</v>
      </c>
      <c r="D69" s="89">
        <f>ROUND(((D70+D71+D73+D72)/1000),5)</f>
        <v>2.4451800000000001</v>
      </c>
      <c r="E69" s="89">
        <f t="shared" ref="E69:G69" si="29">ROUND(((E70+E71+E73+E72)/1000),5)</f>
        <v>3.0907300000000002</v>
      </c>
      <c r="F69" s="89">
        <f t="shared" si="29"/>
        <v>3.5966499999999999</v>
      </c>
      <c r="G69" s="90">
        <f t="shared" si="29"/>
        <v>4.9335300000000002</v>
      </c>
      <c r="H69" s="24"/>
      <c r="I69" s="39"/>
      <c r="J69" s="24"/>
      <c r="K69" s="24"/>
      <c r="L69" s="24"/>
      <c r="M69" s="24"/>
      <c r="N69" s="24"/>
    </row>
    <row r="70" spans="1:14" ht="12.75" hidden="1" customHeight="1" outlineLevel="1" x14ac:dyDescent="0.25">
      <c r="A70" s="41" t="s">
        <v>186</v>
      </c>
      <c r="B70" s="42" t="s">
        <v>78</v>
      </c>
      <c r="C70" s="43" t="s">
        <v>79</v>
      </c>
      <c r="D70" s="44">
        <f t="shared" ref="D70:F70" si="30">D$14</f>
        <v>1281.19</v>
      </c>
      <c r="E70" s="44">
        <f t="shared" si="30"/>
        <v>1281.19</v>
      </c>
      <c r="F70" s="44">
        <f t="shared" si="30"/>
        <v>1281.19</v>
      </c>
      <c r="G70" s="45">
        <f>G$14</f>
        <v>1281.19</v>
      </c>
      <c r="H70" s="24"/>
      <c r="I70" s="39"/>
      <c r="J70" s="24"/>
      <c r="K70" s="24"/>
      <c r="L70" s="24"/>
      <c r="M70" s="24"/>
      <c r="N70" s="24"/>
    </row>
    <row r="71" spans="1:14" ht="12.75" hidden="1" customHeight="1" outlineLevel="1" x14ac:dyDescent="0.25">
      <c r="A71" s="41" t="s">
        <v>187</v>
      </c>
      <c r="B71" s="42" t="s">
        <v>90</v>
      </c>
      <c r="C71" s="43" t="s">
        <v>79</v>
      </c>
      <c r="D71" s="44">
        <f>D$15</f>
        <v>1071.42</v>
      </c>
      <c r="E71" s="44">
        <f t="shared" ref="E71:G71" si="31">E$15</f>
        <v>1716.97</v>
      </c>
      <c r="F71" s="44">
        <f t="shared" si="31"/>
        <v>2222.89</v>
      </c>
      <c r="G71" s="45">
        <f t="shared" si="31"/>
        <v>3559.77</v>
      </c>
      <c r="H71" s="24"/>
      <c r="I71" s="39"/>
      <c r="J71" s="24"/>
      <c r="K71" s="24"/>
      <c r="L71" s="24"/>
      <c r="M71" s="24"/>
      <c r="N71" s="24"/>
    </row>
    <row r="72" spans="1:14" ht="12.75" hidden="1" customHeight="1" outlineLevel="1" x14ac:dyDescent="0.25">
      <c r="A72" s="41" t="s">
        <v>188</v>
      </c>
      <c r="B72" s="42" t="s">
        <v>83</v>
      </c>
      <c r="C72" s="43" t="s">
        <v>79</v>
      </c>
      <c r="D72" s="44">
        <f>$D$16</f>
        <v>4.3</v>
      </c>
      <c r="E72" s="44">
        <f>$E$16</f>
        <v>4.3</v>
      </c>
      <c r="F72" s="44">
        <f>$F$16</f>
        <v>4.3</v>
      </c>
      <c r="G72" s="45">
        <f>$G$16</f>
        <v>4.3</v>
      </c>
      <c r="H72" s="24"/>
      <c r="I72" s="39"/>
      <c r="J72" s="24"/>
      <c r="K72" s="24"/>
      <c r="L72" s="24"/>
      <c r="M72" s="24"/>
      <c r="N72" s="24"/>
    </row>
    <row r="73" spans="1:14" ht="12.75" hidden="1" customHeight="1" outlineLevel="1" x14ac:dyDescent="0.25">
      <c r="A73" s="41" t="s">
        <v>189</v>
      </c>
      <c r="B73" s="42" t="s">
        <v>81</v>
      </c>
      <c r="C73" s="43" t="s">
        <v>79</v>
      </c>
      <c r="D73" s="44">
        <v>88.27</v>
      </c>
      <c r="E73" s="44">
        <f>D73</f>
        <v>88.27</v>
      </c>
      <c r="F73" s="44">
        <f>D73</f>
        <v>88.27</v>
      </c>
      <c r="G73" s="45">
        <f>D73</f>
        <v>88.27</v>
      </c>
      <c r="H73" s="24"/>
      <c r="I73" s="39"/>
      <c r="J73" s="24"/>
      <c r="K73" s="24"/>
      <c r="L73" s="24"/>
      <c r="M73" s="24"/>
      <c r="N73" s="24"/>
    </row>
    <row r="74" spans="1:14" ht="12.75" customHeight="1" collapsed="1" x14ac:dyDescent="0.25">
      <c r="A74" s="86" t="s">
        <v>190</v>
      </c>
      <c r="B74" s="87" t="s">
        <v>129</v>
      </c>
      <c r="C74" s="88" t="s">
        <v>76</v>
      </c>
      <c r="D74" s="89">
        <f>ROUND(((D75+D76+D78+D77)/1000),5)</f>
        <v>4.7407000000000004</v>
      </c>
      <c r="E74" s="89">
        <f t="shared" ref="E74:G74" si="32">ROUND(((E75+E76+E78+E77)/1000),5)</f>
        <v>5.3862500000000004</v>
      </c>
      <c r="F74" s="89">
        <f t="shared" si="32"/>
        <v>5.8921700000000001</v>
      </c>
      <c r="G74" s="90">
        <f t="shared" si="32"/>
        <v>7.22905</v>
      </c>
      <c r="H74" s="24"/>
      <c r="I74" s="39"/>
      <c r="J74" s="24"/>
      <c r="K74" s="24"/>
      <c r="L74" s="24"/>
      <c r="M74" s="24"/>
      <c r="N74" s="24"/>
    </row>
    <row r="75" spans="1:14" ht="12.75" hidden="1" customHeight="1" outlineLevel="1" x14ac:dyDescent="0.25">
      <c r="A75" s="41" t="s">
        <v>191</v>
      </c>
      <c r="B75" s="42" t="s">
        <v>78</v>
      </c>
      <c r="C75" s="43" t="s">
        <v>79</v>
      </c>
      <c r="D75" s="44">
        <f>D$19</f>
        <v>3576.71</v>
      </c>
      <c r="E75" s="44">
        <f t="shared" ref="E75:G75" si="33">E$19</f>
        <v>3576.71</v>
      </c>
      <c r="F75" s="44">
        <f t="shared" si="33"/>
        <v>3576.71</v>
      </c>
      <c r="G75" s="45">
        <f t="shared" si="33"/>
        <v>3576.71</v>
      </c>
      <c r="H75" s="24"/>
      <c r="I75" s="39"/>
      <c r="J75" s="24"/>
      <c r="K75" s="24"/>
      <c r="L75" s="24"/>
      <c r="M75" s="24"/>
      <c r="N75" s="24"/>
    </row>
    <row r="76" spans="1:14" ht="12.75" hidden="1" customHeight="1" outlineLevel="1" x14ac:dyDescent="0.25">
      <c r="A76" s="41" t="s">
        <v>192</v>
      </c>
      <c r="B76" s="42" t="s">
        <v>90</v>
      </c>
      <c r="C76" s="43" t="s">
        <v>79</v>
      </c>
      <c r="D76" s="44">
        <f>D$15</f>
        <v>1071.42</v>
      </c>
      <c r="E76" s="44">
        <f t="shared" ref="E76:G76" si="34">E$15</f>
        <v>1716.97</v>
      </c>
      <c r="F76" s="44">
        <f t="shared" si="34"/>
        <v>2222.89</v>
      </c>
      <c r="G76" s="45">
        <f t="shared" si="34"/>
        <v>3559.77</v>
      </c>
      <c r="H76" s="24"/>
      <c r="I76" s="39"/>
      <c r="J76" s="24"/>
      <c r="K76" s="24"/>
      <c r="L76" s="24"/>
      <c r="M76" s="24"/>
      <c r="N76" s="24"/>
    </row>
    <row r="77" spans="1:14" ht="12.75" hidden="1" customHeight="1" outlineLevel="1" x14ac:dyDescent="0.25">
      <c r="A77" s="41" t="s">
        <v>193</v>
      </c>
      <c r="B77" s="42" t="s">
        <v>83</v>
      </c>
      <c r="C77" s="43" t="s">
        <v>79</v>
      </c>
      <c r="D77" s="44">
        <f>$D$16</f>
        <v>4.3</v>
      </c>
      <c r="E77" s="44">
        <f>$E$16</f>
        <v>4.3</v>
      </c>
      <c r="F77" s="44">
        <f>$F$16</f>
        <v>4.3</v>
      </c>
      <c r="G77" s="45">
        <f>$G$16</f>
        <v>4.3</v>
      </c>
      <c r="H77" s="24"/>
      <c r="I77" s="39"/>
      <c r="J77" s="24"/>
      <c r="K77" s="24"/>
      <c r="L77" s="24"/>
      <c r="M77" s="24"/>
      <c r="N77" s="24"/>
    </row>
    <row r="78" spans="1:14" ht="12.75" hidden="1" customHeight="1" outlineLevel="1" x14ac:dyDescent="0.25">
      <c r="A78" s="41" t="s">
        <v>194</v>
      </c>
      <c r="B78" s="42" t="s">
        <v>81</v>
      </c>
      <c r="C78" s="43" t="s">
        <v>79</v>
      </c>
      <c r="D78" s="44">
        <v>88.27</v>
      </c>
      <c r="E78" s="44">
        <f>D78</f>
        <v>88.27</v>
      </c>
      <c r="F78" s="44">
        <f>D78</f>
        <v>88.27</v>
      </c>
      <c r="G78" s="45">
        <f>D78</f>
        <v>88.27</v>
      </c>
      <c r="H78" s="24"/>
      <c r="I78" s="39"/>
      <c r="J78" s="24"/>
      <c r="K78" s="24"/>
      <c r="L78" s="24"/>
      <c r="M78" s="24"/>
      <c r="N78" s="24"/>
    </row>
    <row r="79" spans="1:14" ht="12.75" customHeight="1" collapsed="1" thickBot="1" x14ac:dyDescent="0.3">
      <c r="A79" s="86" t="s">
        <v>195</v>
      </c>
      <c r="B79" s="87" t="s">
        <v>135</v>
      </c>
      <c r="C79" s="88" t="s">
        <v>76</v>
      </c>
      <c r="D79" s="91">
        <f>ROUND(((D80+D81+D83+D82)/1000),5)</f>
        <v>8.5786599999999993</v>
      </c>
      <c r="E79" s="91">
        <f t="shared" ref="E79:G79" si="35">ROUND(((E80+E81+E83+E82)/1000),5)</f>
        <v>9.2242099999999994</v>
      </c>
      <c r="F79" s="91">
        <f t="shared" si="35"/>
        <v>9.7301300000000008</v>
      </c>
      <c r="G79" s="92">
        <f t="shared" si="35"/>
        <v>11.06701</v>
      </c>
      <c r="H79" s="24"/>
      <c r="I79" s="39"/>
      <c r="J79" s="24"/>
      <c r="K79" s="24"/>
      <c r="L79" s="24"/>
      <c r="M79" s="24"/>
      <c r="N79" s="24"/>
    </row>
    <row r="80" spans="1:14" ht="12.75" hidden="1" customHeight="1" outlineLevel="1" x14ac:dyDescent="0.25">
      <c r="A80" s="41" t="s">
        <v>196</v>
      </c>
      <c r="B80" s="42" t="s">
        <v>78</v>
      </c>
      <c r="C80" s="43" t="s">
        <v>79</v>
      </c>
      <c r="D80" s="44">
        <f>D$24</f>
        <v>7414.67</v>
      </c>
      <c r="E80" s="44">
        <f t="shared" ref="E80:G80" si="36">E$24</f>
        <v>7414.67</v>
      </c>
      <c r="F80" s="44">
        <f t="shared" si="36"/>
        <v>7414.67</v>
      </c>
      <c r="G80" s="45">
        <f t="shared" si="36"/>
        <v>7414.67</v>
      </c>
      <c r="H80" s="24"/>
      <c r="I80" s="39"/>
      <c r="J80" s="24"/>
      <c r="K80" s="24"/>
      <c r="L80" s="24"/>
      <c r="M80" s="24"/>
      <c r="N80" s="24"/>
    </row>
    <row r="81" spans="1:14" ht="12.75" hidden="1" customHeight="1" outlineLevel="1" x14ac:dyDescent="0.25">
      <c r="A81" s="41" t="s">
        <v>197</v>
      </c>
      <c r="B81" s="42" t="s">
        <v>90</v>
      </c>
      <c r="C81" s="43" t="s">
        <v>79</v>
      </c>
      <c r="D81" s="44">
        <f>D$15</f>
        <v>1071.42</v>
      </c>
      <c r="E81" s="44">
        <f t="shared" ref="E81:G81" si="37">E$15</f>
        <v>1716.97</v>
      </c>
      <c r="F81" s="44">
        <f t="shared" si="37"/>
        <v>2222.89</v>
      </c>
      <c r="G81" s="45">
        <f t="shared" si="37"/>
        <v>3559.77</v>
      </c>
      <c r="H81" s="24"/>
      <c r="I81" s="39"/>
      <c r="J81" s="24"/>
      <c r="K81" s="24"/>
      <c r="L81" s="24"/>
      <c r="M81" s="24"/>
      <c r="N81" s="24"/>
    </row>
    <row r="82" spans="1:14" ht="12.75" hidden="1" customHeight="1" outlineLevel="1" x14ac:dyDescent="0.25">
      <c r="A82" s="41" t="s">
        <v>198</v>
      </c>
      <c r="B82" s="42" t="s">
        <v>83</v>
      </c>
      <c r="C82" s="43" t="s">
        <v>79</v>
      </c>
      <c r="D82" s="44">
        <f>$D$16</f>
        <v>4.3</v>
      </c>
      <c r="E82" s="44">
        <f>$E$16</f>
        <v>4.3</v>
      </c>
      <c r="F82" s="44">
        <f>$F$16</f>
        <v>4.3</v>
      </c>
      <c r="G82" s="45">
        <f>$G$16</f>
        <v>4.3</v>
      </c>
      <c r="H82" s="24"/>
      <c r="I82" s="39"/>
      <c r="J82" s="24"/>
      <c r="K82" s="24"/>
      <c r="L82" s="24"/>
      <c r="M82" s="24"/>
      <c r="N82" s="24"/>
    </row>
    <row r="83" spans="1:14" ht="12.75" hidden="1" customHeight="1" outlineLevel="1" thickBot="1" x14ac:dyDescent="0.3">
      <c r="A83" s="47" t="s">
        <v>199</v>
      </c>
      <c r="B83" s="48" t="s">
        <v>81</v>
      </c>
      <c r="C83" s="49" t="s">
        <v>79</v>
      </c>
      <c r="D83" s="50">
        <v>88.27</v>
      </c>
      <c r="E83" s="44">
        <f>D83</f>
        <v>88.27</v>
      </c>
      <c r="F83" s="44">
        <f>D83</f>
        <v>88.27</v>
      </c>
      <c r="G83" s="45">
        <f>D83</f>
        <v>88.27</v>
      </c>
      <c r="H83" s="24"/>
      <c r="I83" s="39"/>
      <c r="J83" s="24"/>
      <c r="K83" s="24"/>
      <c r="L83" s="24"/>
      <c r="M83" s="24"/>
      <c r="N83" s="24"/>
    </row>
    <row r="84" spans="1:14" ht="12.75" customHeight="1" collapsed="1" x14ac:dyDescent="0.25">
      <c r="A84" s="93" t="s">
        <v>200</v>
      </c>
      <c r="B84" s="160" t="s">
        <v>141</v>
      </c>
      <c r="C84" s="161"/>
      <c r="D84" s="161"/>
      <c r="E84" s="161"/>
      <c r="F84" s="161"/>
      <c r="G84" s="162"/>
      <c r="H84" s="24"/>
      <c r="I84" s="39"/>
      <c r="J84" s="24"/>
      <c r="K84" s="24"/>
      <c r="L84" s="24"/>
      <c r="M84" s="24"/>
      <c r="N84" s="24"/>
    </row>
    <row r="85" spans="1:14" ht="12.75" customHeight="1" x14ac:dyDescent="0.25">
      <c r="A85" s="86" t="s">
        <v>201</v>
      </c>
      <c r="B85" s="87" t="s">
        <v>123</v>
      </c>
      <c r="C85" s="88" t="s">
        <v>76</v>
      </c>
      <c r="D85" s="89">
        <f>ROUND(((D86+D87+D89+D88)/1000),5)</f>
        <v>2.4451800000000001</v>
      </c>
      <c r="E85" s="89">
        <f t="shared" ref="E85:G85" si="38">ROUND(((E86+E87+E89+E88)/1000),5)</f>
        <v>3.0907300000000002</v>
      </c>
      <c r="F85" s="89">
        <f t="shared" si="38"/>
        <v>3.5966499999999999</v>
      </c>
      <c r="G85" s="90">
        <f t="shared" si="38"/>
        <v>4.9335300000000002</v>
      </c>
      <c r="H85" s="24"/>
      <c r="I85" s="39"/>
      <c r="J85" s="24"/>
      <c r="K85" s="24"/>
      <c r="L85" s="24"/>
      <c r="M85" s="24"/>
      <c r="N85" s="24"/>
    </row>
    <row r="86" spans="1:14" ht="12.75" hidden="1" customHeight="1" outlineLevel="1" x14ac:dyDescent="0.25">
      <c r="A86" s="41" t="s">
        <v>202</v>
      </c>
      <c r="B86" s="42" t="s">
        <v>78</v>
      </c>
      <c r="C86" s="43" t="s">
        <v>79</v>
      </c>
      <c r="D86" s="44">
        <f>D$30</f>
        <v>1281.19</v>
      </c>
      <c r="E86" s="44">
        <f t="shared" ref="E86:G86" si="39">E$30</f>
        <v>1281.19</v>
      </c>
      <c r="F86" s="44">
        <f t="shared" si="39"/>
        <v>1281.19</v>
      </c>
      <c r="G86" s="45">
        <f t="shared" si="39"/>
        <v>1281.19</v>
      </c>
      <c r="H86" s="24"/>
      <c r="I86" s="39"/>
      <c r="J86" s="24"/>
      <c r="K86" s="24"/>
      <c r="L86" s="24"/>
      <c r="M86" s="24"/>
      <c r="N86" s="24"/>
    </row>
    <row r="87" spans="1:14" ht="12.75" hidden="1" customHeight="1" outlineLevel="1" x14ac:dyDescent="0.25">
      <c r="A87" s="41" t="s">
        <v>203</v>
      </c>
      <c r="B87" s="42" t="s">
        <v>90</v>
      </c>
      <c r="C87" s="43" t="s">
        <v>79</v>
      </c>
      <c r="D87" s="44">
        <f>D$15</f>
        <v>1071.42</v>
      </c>
      <c r="E87" s="44">
        <f t="shared" ref="E87:G87" si="40">E$15</f>
        <v>1716.97</v>
      </c>
      <c r="F87" s="44">
        <f t="shared" si="40"/>
        <v>2222.89</v>
      </c>
      <c r="G87" s="45">
        <f t="shared" si="40"/>
        <v>3559.77</v>
      </c>
      <c r="H87" s="24"/>
      <c r="I87" s="39"/>
      <c r="J87" s="24"/>
      <c r="K87" s="24"/>
      <c r="L87" s="24"/>
      <c r="M87" s="24"/>
      <c r="N87" s="24"/>
    </row>
    <row r="88" spans="1:14" ht="12.75" hidden="1" customHeight="1" outlineLevel="1" x14ac:dyDescent="0.25">
      <c r="A88" s="41" t="s">
        <v>204</v>
      </c>
      <c r="B88" s="42" t="s">
        <v>83</v>
      </c>
      <c r="C88" s="43" t="s">
        <v>79</v>
      </c>
      <c r="D88" s="44">
        <f>$D$16</f>
        <v>4.3</v>
      </c>
      <c r="E88" s="44">
        <f>$E$16</f>
        <v>4.3</v>
      </c>
      <c r="F88" s="44">
        <f>$F$16</f>
        <v>4.3</v>
      </c>
      <c r="G88" s="45">
        <f>$G$16</f>
        <v>4.3</v>
      </c>
      <c r="H88" s="24"/>
      <c r="I88" s="39"/>
      <c r="J88" s="24"/>
      <c r="K88" s="24"/>
      <c r="L88" s="24"/>
      <c r="M88" s="24"/>
      <c r="N88" s="24"/>
    </row>
    <row r="89" spans="1:14" ht="12.75" hidden="1" customHeight="1" outlineLevel="1" x14ac:dyDescent="0.25">
      <c r="A89" s="41" t="s">
        <v>205</v>
      </c>
      <c r="B89" s="42" t="s">
        <v>81</v>
      </c>
      <c r="C89" s="43" t="s">
        <v>79</v>
      </c>
      <c r="D89" s="44">
        <v>88.27</v>
      </c>
      <c r="E89" s="44">
        <f>D89</f>
        <v>88.27</v>
      </c>
      <c r="F89" s="44">
        <f>D89</f>
        <v>88.27</v>
      </c>
      <c r="G89" s="45">
        <f>D89</f>
        <v>88.27</v>
      </c>
      <c r="H89" s="24"/>
      <c r="I89" s="39"/>
      <c r="J89" s="24"/>
      <c r="K89" s="24"/>
      <c r="L89" s="24"/>
      <c r="M89" s="24"/>
      <c r="N89" s="24"/>
    </row>
    <row r="90" spans="1:14" ht="12.75" customHeight="1" collapsed="1" thickBot="1" x14ac:dyDescent="0.3">
      <c r="A90" s="86" t="s">
        <v>206</v>
      </c>
      <c r="B90" s="87" t="s">
        <v>148</v>
      </c>
      <c r="C90" s="88" t="s">
        <v>76</v>
      </c>
      <c r="D90" s="89">
        <f>ROUND(((D91+D92+D94+D93)/1000),5)</f>
        <v>6.2436400000000001</v>
      </c>
      <c r="E90" s="89">
        <f t="shared" ref="E90:G90" si="41">ROUND(((E91+E92+E94+E93)/1000),5)</f>
        <v>6.8891900000000001</v>
      </c>
      <c r="F90" s="89">
        <f t="shared" si="41"/>
        <v>7.3951099999999999</v>
      </c>
      <c r="G90" s="90">
        <f t="shared" si="41"/>
        <v>8.7319899999999997</v>
      </c>
      <c r="H90" s="24"/>
      <c r="I90" s="39"/>
      <c r="J90" s="24"/>
      <c r="K90" s="24"/>
      <c r="L90" s="24"/>
      <c r="M90" s="24"/>
      <c r="N90" s="24"/>
    </row>
    <row r="91" spans="1:14" ht="12.75" hidden="1" customHeight="1" outlineLevel="1" x14ac:dyDescent="0.25">
      <c r="A91" s="41" t="s">
        <v>207</v>
      </c>
      <c r="B91" s="42" t="s">
        <v>78</v>
      </c>
      <c r="C91" s="43" t="s">
        <v>79</v>
      </c>
      <c r="D91" s="44">
        <f>D$35</f>
        <v>5079.6499999999996</v>
      </c>
      <c r="E91" s="44">
        <f t="shared" ref="E91:G91" si="42">E$35</f>
        <v>5079.6499999999996</v>
      </c>
      <c r="F91" s="44">
        <f t="shared" si="42"/>
        <v>5079.6499999999996</v>
      </c>
      <c r="G91" s="45">
        <f t="shared" si="42"/>
        <v>5079.6499999999996</v>
      </c>
      <c r="H91" s="24"/>
      <c r="I91" s="39"/>
      <c r="J91" s="24"/>
      <c r="K91" s="24"/>
      <c r="L91" s="24"/>
      <c r="M91" s="24"/>
      <c r="N91" s="24"/>
    </row>
    <row r="92" spans="1:14" ht="12.75" hidden="1" customHeight="1" outlineLevel="1" x14ac:dyDescent="0.25">
      <c r="A92" s="41" t="s">
        <v>208</v>
      </c>
      <c r="B92" s="42" t="s">
        <v>90</v>
      </c>
      <c r="C92" s="43" t="s">
        <v>79</v>
      </c>
      <c r="D92" s="44">
        <f>D$15</f>
        <v>1071.42</v>
      </c>
      <c r="E92" s="44">
        <f t="shared" ref="E92:G92" si="43">E$15</f>
        <v>1716.97</v>
      </c>
      <c r="F92" s="44">
        <f t="shared" si="43"/>
        <v>2222.89</v>
      </c>
      <c r="G92" s="45">
        <f t="shared" si="43"/>
        <v>3559.77</v>
      </c>
      <c r="H92" s="24"/>
      <c r="I92" s="39"/>
      <c r="J92" s="24"/>
      <c r="K92" s="24"/>
      <c r="L92" s="24"/>
      <c r="M92" s="24"/>
      <c r="N92" s="24"/>
    </row>
    <row r="93" spans="1:14" ht="12.75" hidden="1" customHeight="1" outlineLevel="1" x14ac:dyDescent="0.25">
      <c r="A93" s="41" t="s">
        <v>209</v>
      </c>
      <c r="B93" s="42" t="s">
        <v>83</v>
      </c>
      <c r="C93" s="43" t="s">
        <v>79</v>
      </c>
      <c r="D93" s="44">
        <f>$D$16</f>
        <v>4.3</v>
      </c>
      <c r="E93" s="44">
        <f>$E$16</f>
        <v>4.3</v>
      </c>
      <c r="F93" s="44">
        <f>$F$16</f>
        <v>4.3</v>
      </c>
      <c r="G93" s="45">
        <f>$G$16</f>
        <v>4.3</v>
      </c>
      <c r="H93" s="24"/>
      <c r="I93" s="39"/>
      <c r="J93" s="24"/>
      <c r="K93" s="24"/>
      <c r="L93" s="24"/>
      <c r="M93" s="24"/>
      <c r="N93" s="24"/>
    </row>
    <row r="94" spans="1:14" ht="12.75" hidden="1" customHeight="1" outlineLevel="1" thickBot="1" x14ac:dyDescent="0.3">
      <c r="A94" s="47" t="s">
        <v>210</v>
      </c>
      <c r="B94" s="48" t="s">
        <v>81</v>
      </c>
      <c r="C94" s="49" t="s">
        <v>79</v>
      </c>
      <c r="D94" s="50">
        <v>88.27</v>
      </c>
      <c r="E94" s="50">
        <f>D94</f>
        <v>88.27</v>
      </c>
      <c r="F94" s="50">
        <f>D94</f>
        <v>88.27</v>
      </c>
      <c r="G94" s="51">
        <f>D94</f>
        <v>88.27</v>
      </c>
      <c r="H94" s="24"/>
      <c r="I94" s="39"/>
      <c r="J94" s="24"/>
      <c r="K94" s="24"/>
      <c r="L94" s="24"/>
      <c r="M94" s="24"/>
      <c r="N94" s="24"/>
    </row>
    <row r="95" spans="1:14" ht="15" customHeight="1" collapsed="1" x14ac:dyDescent="0.25">
      <c r="A95" s="140" t="s">
        <v>84</v>
      </c>
      <c r="B95" s="140"/>
      <c r="C95" s="52"/>
      <c r="D95" s="52"/>
      <c r="E95" s="52"/>
      <c r="F95" s="52"/>
      <c r="G95" s="52"/>
      <c r="H95" s="24"/>
      <c r="I95" s="24"/>
      <c r="J95" s="24"/>
      <c r="K95" s="24"/>
      <c r="L95" s="24"/>
      <c r="M95" s="24"/>
      <c r="N95" s="24"/>
    </row>
    <row r="96" spans="1:14" x14ac:dyDescent="0.25">
      <c r="A96" s="141" t="s">
        <v>3073</v>
      </c>
      <c r="B96" s="141"/>
      <c r="C96" s="141"/>
      <c r="D96" s="141"/>
      <c r="E96" s="141"/>
      <c r="F96" s="141"/>
      <c r="G96" s="141"/>
      <c r="H96" s="24"/>
      <c r="I96" s="24"/>
      <c r="J96" s="24"/>
      <c r="K96" s="24"/>
      <c r="L96" s="24"/>
      <c r="M96" s="24"/>
      <c r="N96" s="24"/>
    </row>
    <row r="97" spans="1:14" x14ac:dyDescent="0.25">
      <c r="A97" s="141"/>
      <c r="B97" s="141"/>
      <c r="C97" s="141"/>
      <c r="D97" s="141"/>
      <c r="E97" s="141"/>
      <c r="F97" s="141"/>
      <c r="G97" s="141"/>
    </row>
    <row r="98" spans="1:14" x14ac:dyDescent="0.25">
      <c r="A98" s="54"/>
      <c r="B98" s="55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</row>
    <row r="99" spans="1:14" x14ac:dyDescent="0.25">
      <c r="A99" s="54"/>
      <c r="B99" s="56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</row>
    <row r="100" spans="1:14" ht="16.5" customHeight="1" x14ac:dyDescent="0.25"/>
    <row r="101" spans="1:14" x14ac:dyDescent="0.25">
      <c r="A101" s="24"/>
      <c r="B101" s="24"/>
      <c r="C101" s="24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24"/>
    </row>
    <row r="102" spans="1:14" x14ac:dyDescent="0.25">
      <c r="A102" s="24"/>
      <c r="B102" s="24"/>
      <c r="C102" s="24"/>
      <c r="D102" s="59"/>
      <c r="E102" s="59"/>
      <c r="F102" s="59"/>
      <c r="G102" s="59"/>
      <c r="H102" s="59"/>
      <c r="I102" s="60"/>
      <c r="J102" s="60"/>
      <c r="K102" s="60"/>
      <c r="L102" s="60"/>
      <c r="M102" s="60"/>
      <c r="N102" s="59"/>
    </row>
    <row r="103" spans="1:14" x14ac:dyDescent="0.25">
      <c r="A103" s="24"/>
      <c r="B103" s="24"/>
      <c r="C103" s="24"/>
      <c r="D103" s="59"/>
      <c r="E103" s="59"/>
      <c r="F103" s="59"/>
      <c r="G103" s="59"/>
      <c r="H103" s="59"/>
      <c r="I103" s="59"/>
      <c r="J103" s="61"/>
      <c r="K103" s="61"/>
      <c r="L103" s="61"/>
      <c r="M103" s="61"/>
      <c r="N103" s="59"/>
    </row>
    <row r="104" spans="1:14" x14ac:dyDescent="0.25">
      <c r="A104" s="24"/>
      <c r="B104" s="24"/>
      <c r="C104" s="24"/>
      <c r="D104" s="24"/>
      <c r="E104" s="24"/>
      <c r="F104" s="24"/>
      <c r="G104" s="24"/>
      <c r="H104" s="24"/>
      <c r="I104" s="24"/>
    </row>
  </sheetData>
  <mergeCells count="20">
    <mergeCell ref="B39:G39"/>
    <mergeCell ref="A1:G1"/>
    <mergeCell ref="A2:G4"/>
    <mergeCell ref="A5:A7"/>
    <mergeCell ref="B5:B7"/>
    <mergeCell ref="C5:C7"/>
    <mergeCell ref="D5:G5"/>
    <mergeCell ref="D6:G6"/>
    <mergeCell ref="B9:G9"/>
    <mergeCell ref="B10:G10"/>
    <mergeCell ref="B11:G11"/>
    <mergeCell ref="B12:G12"/>
    <mergeCell ref="B28:G28"/>
    <mergeCell ref="A96:G97"/>
    <mergeCell ref="B40:G40"/>
    <mergeCell ref="B56:G56"/>
    <mergeCell ref="B67:G67"/>
    <mergeCell ref="B68:G68"/>
    <mergeCell ref="B84:G84"/>
    <mergeCell ref="A95:B95"/>
  </mergeCells>
  <pageMargins left="0.70866141732283472" right="0.70866141732283472" top="0.74803149606299213" bottom="0.74803149606299213" header="0.31496062992125984" footer="0.31496062992125984"/>
  <pageSetup paperSize="9" scale="57" orientation="portrait" r:id="rId1"/>
  <headerFooter>
    <oddFooter>Страница 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CC75D-3271-4013-9947-58B763CD184A}">
  <sheetPr>
    <tabColor rgb="FF00B0F0"/>
    <pageSetUpPr fitToPage="1"/>
  </sheetPr>
  <dimension ref="A1:AA640"/>
  <sheetViews>
    <sheetView view="pageBreakPreview" topLeftCell="S1" zoomScale="76" zoomScaleNormal="100" zoomScaleSheetLayoutView="76" workbookViewId="0">
      <pane ySplit="4" topLeftCell="A506" activePane="bottomLeft" state="frozen"/>
      <selection activeCell="N8" sqref="N8"/>
      <selection pane="bottomLeft" activeCell="AA611" sqref="AA611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85" t="s">
        <v>211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</row>
    <row r="2" spans="1:27" x14ac:dyDescent="0.2">
      <c r="A2" s="186"/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</row>
    <row r="3" spans="1:27" x14ac:dyDescent="0.2">
      <c r="A3" s="187"/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</row>
    <row r="4" spans="1:27" ht="15" x14ac:dyDescent="0.25">
      <c r="A4" s="188" t="s">
        <v>212</v>
      </c>
      <c r="B4" s="189"/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90"/>
    </row>
    <row r="5" spans="1:27" x14ac:dyDescent="0.2">
      <c r="A5" s="174" t="s">
        <v>213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6"/>
    </row>
    <row r="6" spans="1:27" ht="27" customHeight="1" x14ac:dyDescent="0.2">
      <c r="A6" s="26" t="s">
        <v>64</v>
      </c>
      <c r="B6" s="27" t="s">
        <v>214</v>
      </c>
      <c r="C6" s="26" t="s">
        <v>215</v>
      </c>
      <c r="D6" s="27" t="s">
        <v>216</v>
      </c>
      <c r="E6" s="27" t="s">
        <v>217</v>
      </c>
      <c r="F6" s="27" t="s">
        <v>218</v>
      </c>
      <c r="G6" s="27" t="s">
        <v>219</v>
      </c>
      <c r="H6" s="27" t="s">
        <v>220</v>
      </c>
      <c r="I6" s="27" t="s">
        <v>221</v>
      </c>
      <c r="J6" s="27" t="s">
        <v>222</v>
      </c>
      <c r="K6" s="27" t="s">
        <v>223</v>
      </c>
      <c r="L6" s="27" t="s">
        <v>224</v>
      </c>
      <c r="M6" s="27" t="s">
        <v>225</v>
      </c>
      <c r="N6" s="27" t="s">
        <v>226</v>
      </c>
      <c r="O6" s="27" t="s">
        <v>227</v>
      </c>
      <c r="P6" s="27" t="s">
        <v>228</v>
      </c>
      <c r="Q6" s="27" t="s">
        <v>229</v>
      </c>
      <c r="R6" s="27" t="s">
        <v>230</v>
      </c>
      <c r="S6" s="27" t="s">
        <v>231</v>
      </c>
      <c r="T6" s="27" t="s">
        <v>232</v>
      </c>
      <c r="U6" s="27" t="s">
        <v>233</v>
      </c>
      <c r="V6" s="27" t="s">
        <v>234</v>
      </c>
      <c r="W6" s="27" t="s">
        <v>235</v>
      </c>
      <c r="X6" s="27" t="s">
        <v>236</v>
      </c>
      <c r="Y6" s="27" t="s">
        <v>237</v>
      </c>
      <c r="Z6" s="27" t="s">
        <v>238</v>
      </c>
      <c r="AA6" s="27" t="s">
        <v>239</v>
      </c>
    </row>
    <row r="7" spans="1:27" x14ac:dyDescent="0.2">
      <c r="A7" s="96" t="s">
        <v>240</v>
      </c>
      <c r="B7" s="28" t="str">
        <f>"01"&amp;"."&amp;$B$639&amp;"."&amp;$B$640</f>
        <v>01.04.2024</v>
      </c>
      <c r="C7" s="88" t="s">
        <v>76</v>
      </c>
      <c r="D7" s="89">
        <f>ROUND(((D8+D9+D11+D10)/1000),5)</f>
        <v>2.88374</v>
      </c>
      <c r="E7" s="89">
        <f>ROUND(((E8+E9+E11+E10)/1000),5)</f>
        <v>2.8012199999999998</v>
      </c>
      <c r="F7" s="89">
        <f>ROUND(((F8+F9+F11+F10)/1000),5)</f>
        <v>2.7914300000000001</v>
      </c>
      <c r="G7" s="89">
        <f t="shared" ref="G7:AA7" si="0">ROUND(((G8+G9+G11+G10)/1000),5)</f>
        <v>2.7940299999999998</v>
      </c>
      <c r="H7" s="89">
        <f t="shared" si="0"/>
        <v>2.81019</v>
      </c>
      <c r="I7" s="89">
        <f t="shared" si="0"/>
        <v>2.8490899999999999</v>
      </c>
      <c r="J7" s="89">
        <f t="shared" si="0"/>
        <v>2.9537599999999999</v>
      </c>
      <c r="K7" s="89">
        <f t="shared" si="0"/>
        <v>3.2278799999999999</v>
      </c>
      <c r="L7" s="89">
        <f t="shared" si="0"/>
        <v>3.3377400000000002</v>
      </c>
      <c r="M7" s="89">
        <f t="shared" si="0"/>
        <v>3.45621</v>
      </c>
      <c r="N7" s="89">
        <f t="shared" si="0"/>
        <v>3.4556900000000002</v>
      </c>
      <c r="O7" s="89">
        <f t="shared" si="0"/>
        <v>3.4121299999999999</v>
      </c>
      <c r="P7" s="89">
        <f t="shared" si="0"/>
        <v>3.3945599999999998</v>
      </c>
      <c r="Q7" s="89">
        <f t="shared" si="0"/>
        <v>3.4093200000000001</v>
      </c>
      <c r="R7" s="89">
        <f t="shared" si="0"/>
        <v>3.4054600000000002</v>
      </c>
      <c r="S7" s="89">
        <f t="shared" si="0"/>
        <v>3.4009</v>
      </c>
      <c r="T7" s="89">
        <f t="shared" si="0"/>
        <v>3.3559999999999999</v>
      </c>
      <c r="U7" s="89">
        <f t="shared" si="0"/>
        <v>3.3566099999999999</v>
      </c>
      <c r="V7" s="89">
        <f t="shared" si="0"/>
        <v>3.3824299999999998</v>
      </c>
      <c r="W7" s="89">
        <f t="shared" si="0"/>
        <v>3.42076</v>
      </c>
      <c r="X7" s="89">
        <f t="shared" si="0"/>
        <v>3.4001600000000001</v>
      </c>
      <c r="Y7" s="89">
        <f t="shared" si="0"/>
        <v>3.3072699999999999</v>
      </c>
      <c r="Z7" s="89">
        <f t="shared" si="0"/>
        <v>3.0826199999999999</v>
      </c>
      <c r="AA7" s="89">
        <f t="shared" si="0"/>
        <v>2.89486</v>
      </c>
    </row>
    <row r="8" spans="1:27" ht="12.75" hidden="1" customHeight="1" outlineLevel="1" x14ac:dyDescent="0.2">
      <c r="A8" s="97" t="s">
        <v>241</v>
      </c>
      <c r="B8" s="63" t="s">
        <v>242</v>
      </c>
      <c r="C8" s="43" t="s">
        <v>79</v>
      </c>
      <c r="D8" s="44">
        <v>1543.23</v>
      </c>
      <c r="E8" s="44">
        <v>1460.71</v>
      </c>
      <c r="F8" s="44">
        <v>1450.92</v>
      </c>
      <c r="G8" s="44">
        <v>1453.52</v>
      </c>
      <c r="H8" s="44">
        <v>1469.68</v>
      </c>
      <c r="I8" s="44">
        <v>1508.58</v>
      </c>
      <c r="J8" s="44">
        <v>1613.25</v>
      </c>
      <c r="K8" s="44">
        <v>1887.37</v>
      </c>
      <c r="L8" s="44">
        <v>1997.23</v>
      </c>
      <c r="M8" s="44">
        <v>2115.6999999999998</v>
      </c>
      <c r="N8" s="44">
        <v>2115.1799999999998</v>
      </c>
      <c r="O8" s="44">
        <v>2071.62</v>
      </c>
      <c r="P8" s="44">
        <v>2054.0500000000002</v>
      </c>
      <c r="Q8" s="44">
        <v>2068.81</v>
      </c>
      <c r="R8" s="44">
        <v>2064.9499999999998</v>
      </c>
      <c r="S8" s="44">
        <v>2060.39</v>
      </c>
      <c r="T8" s="44">
        <v>2015.49</v>
      </c>
      <c r="U8" s="44">
        <v>2016.1</v>
      </c>
      <c r="V8" s="44">
        <v>2041.92</v>
      </c>
      <c r="W8" s="44">
        <v>2080.25</v>
      </c>
      <c r="X8" s="44">
        <v>2059.65</v>
      </c>
      <c r="Y8" s="44">
        <v>1966.76</v>
      </c>
      <c r="Z8" s="44">
        <v>1742.11</v>
      </c>
      <c r="AA8" s="44">
        <v>1554.35</v>
      </c>
    </row>
    <row r="9" spans="1:27" ht="12.75" hidden="1" customHeight="1" outlineLevel="1" x14ac:dyDescent="0.2">
      <c r="A9" s="97" t="s">
        <v>243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hidden="1" customHeight="1" outlineLevel="1" x14ac:dyDescent="0.2">
      <c r="A10" s="97" t="s">
        <v>244</v>
      </c>
      <c r="B10" s="63" t="s">
        <v>83</v>
      </c>
      <c r="C10" s="43" t="s">
        <v>79</v>
      </c>
      <c r="D10" s="44">
        <v>4.3</v>
      </c>
      <c r="E10" s="44">
        <v>4.3</v>
      </c>
      <c r="F10" s="44">
        <v>4.3</v>
      </c>
      <c r="G10" s="44">
        <v>4.3</v>
      </c>
      <c r="H10" s="44">
        <v>4.3</v>
      </c>
      <c r="I10" s="44">
        <v>4.3</v>
      </c>
      <c r="J10" s="44">
        <v>4.3</v>
      </c>
      <c r="K10" s="44">
        <v>4.3</v>
      </c>
      <c r="L10" s="44">
        <v>4.3</v>
      </c>
      <c r="M10" s="44">
        <v>4.3</v>
      </c>
      <c r="N10" s="44">
        <v>4.3</v>
      </c>
      <c r="O10" s="44">
        <v>4.3</v>
      </c>
      <c r="P10" s="44">
        <v>4.3</v>
      </c>
      <c r="Q10" s="44">
        <v>4.3</v>
      </c>
      <c r="R10" s="44">
        <v>4.3</v>
      </c>
      <c r="S10" s="44">
        <v>4.3</v>
      </c>
      <c r="T10" s="44">
        <v>4.3</v>
      </c>
      <c r="U10" s="44">
        <v>4.3</v>
      </c>
      <c r="V10" s="44">
        <v>4.3</v>
      </c>
      <c r="W10" s="44">
        <v>4.3</v>
      </c>
      <c r="X10" s="44">
        <v>4.3</v>
      </c>
      <c r="Y10" s="44">
        <v>4.3</v>
      </c>
      <c r="Z10" s="44">
        <v>4.3</v>
      </c>
      <c r="AA10" s="44">
        <v>4.3</v>
      </c>
    </row>
    <row r="11" spans="1:27" ht="12.75" hidden="1" customHeight="1" outlineLevel="1" x14ac:dyDescent="0.2">
      <c r="A11" s="97" t="s">
        <v>245</v>
      </c>
      <c r="B11" s="63" t="s">
        <v>81</v>
      </c>
      <c r="C11" s="43" t="s">
        <v>79</v>
      </c>
      <c r="D11" s="44">
        <v>264.79000000000002</v>
      </c>
      <c r="E11" s="44">
        <f>$D$11</f>
        <v>264.79000000000002</v>
      </c>
      <c r="F11" s="44">
        <f t="shared" ref="F11:AA11" si="2">$D$11</f>
        <v>264.79000000000002</v>
      </c>
      <c r="G11" s="44">
        <f t="shared" si="2"/>
        <v>264.79000000000002</v>
      </c>
      <c r="H11" s="44">
        <f t="shared" si="2"/>
        <v>264.79000000000002</v>
      </c>
      <c r="I11" s="44">
        <f t="shared" si="2"/>
        <v>264.79000000000002</v>
      </c>
      <c r="J11" s="44">
        <f t="shared" si="2"/>
        <v>264.79000000000002</v>
      </c>
      <c r="K11" s="44">
        <f t="shared" si="2"/>
        <v>264.79000000000002</v>
      </c>
      <c r="L11" s="44">
        <f t="shared" si="2"/>
        <v>264.79000000000002</v>
      </c>
      <c r="M11" s="44">
        <f t="shared" si="2"/>
        <v>264.79000000000002</v>
      </c>
      <c r="N11" s="44">
        <f t="shared" si="2"/>
        <v>264.79000000000002</v>
      </c>
      <c r="O11" s="44">
        <f t="shared" si="2"/>
        <v>264.79000000000002</v>
      </c>
      <c r="P11" s="44">
        <f t="shared" si="2"/>
        <v>264.79000000000002</v>
      </c>
      <c r="Q11" s="44">
        <f t="shared" si="2"/>
        <v>264.79000000000002</v>
      </c>
      <c r="R11" s="44">
        <f t="shared" si="2"/>
        <v>264.79000000000002</v>
      </c>
      <c r="S11" s="44">
        <f t="shared" si="2"/>
        <v>264.79000000000002</v>
      </c>
      <c r="T11" s="44">
        <f t="shared" si="2"/>
        <v>264.79000000000002</v>
      </c>
      <c r="U11" s="44">
        <f t="shared" si="2"/>
        <v>264.79000000000002</v>
      </c>
      <c r="V11" s="44">
        <f t="shared" si="2"/>
        <v>264.79000000000002</v>
      </c>
      <c r="W11" s="44">
        <f t="shared" si="2"/>
        <v>264.79000000000002</v>
      </c>
      <c r="X11" s="44">
        <f t="shared" si="2"/>
        <v>264.79000000000002</v>
      </c>
      <c r="Y11" s="44">
        <f t="shared" si="2"/>
        <v>264.79000000000002</v>
      </c>
      <c r="Z11" s="44">
        <f t="shared" si="2"/>
        <v>264.79000000000002</v>
      </c>
      <c r="AA11" s="44">
        <f t="shared" si="2"/>
        <v>264.79000000000002</v>
      </c>
    </row>
    <row r="12" spans="1:27" collapsed="1" x14ac:dyDescent="0.2">
      <c r="A12" s="96" t="s">
        <v>246</v>
      </c>
      <c r="B12" s="28" t="str">
        <f>"02"&amp;"."&amp;$B$639&amp;"."&amp;$B$640</f>
        <v>02.04.2024</v>
      </c>
      <c r="C12" s="88" t="s">
        <v>76</v>
      </c>
      <c r="D12" s="89">
        <f>ROUND(((D13+D14+D16+D15)/1000),5)</f>
        <v>2.7975699999999999</v>
      </c>
      <c r="E12" s="89">
        <f>ROUND(((E13+E14+E16+E15)/1000),5)</f>
        <v>2.7636400000000001</v>
      </c>
      <c r="F12" s="89">
        <f>ROUND(((F13+F14+F16+F15)/1000),5)</f>
        <v>2.7187999999999999</v>
      </c>
      <c r="G12" s="89">
        <f t="shared" ref="G12:AA12" si="3">ROUND(((G13+G14+G16+G15)/1000),5)</f>
        <v>2.7208800000000002</v>
      </c>
      <c r="H12" s="89">
        <f t="shared" si="3"/>
        <v>2.7472300000000001</v>
      </c>
      <c r="I12" s="89">
        <f t="shared" si="3"/>
        <v>2.7870900000000001</v>
      </c>
      <c r="J12" s="89">
        <f t="shared" si="3"/>
        <v>2.8406600000000002</v>
      </c>
      <c r="K12" s="89">
        <f t="shared" si="3"/>
        <v>3.0752199999999998</v>
      </c>
      <c r="L12" s="89">
        <f t="shared" si="3"/>
        <v>3.2648600000000001</v>
      </c>
      <c r="M12" s="89">
        <f t="shared" si="3"/>
        <v>3.3094600000000001</v>
      </c>
      <c r="N12" s="89">
        <f t="shared" si="3"/>
        <v>3.3180399999999999</v>
      </c>
      <c r="O12" s="89">
        <f t="shared" si="3"/>
        <v>3.3121700000000001</v>
      </c>
      <c r="P12" s="89">
        <f t="shared" si="3"/>
        <v>3.30722</v>
      </c>
      <c r="Q12" s="89">
        <f t="shared" si="3"/>
        <v>3.3102499999999999</v>
      </c>
      <c r="R12" s="89">
        <f t="shared" si="3"/>
        <v>3.3081399999999999</v>
      </c>
      <c r="S12" s="89">
        <f t="shared" si="3"/>
        <v>3.3058399999999999</v>
      </c>
      <c r="T12" s="89">
        <f t="shared" si="3"/>
        <v>3.2971499999999998</v>
      </c>
      <c r="U12" s="89">
        <f t="shared" si="3"/>
        <v>3.2600799999999999</v>
      </c>
      <c r="V12" s="89">
        <f t="shared" si="3"/>
        <v>3.2553200000000002</v>
      </c>
      <c r="W12" s="89">
        <f t="shared" si="3"/>
        <v>3.3084899999999999</v>
      </c>
      <c r="X12" s="89">
        <f t="shared" si="3"/>
        <v>3.2987899999999999</v>
      </c>
      <c r="Y12" s="89">
        <f t="shared" si="3"/>
        <v>3.2126299999999999</v>
      </c>
      <c r="Z12" s="89">
        <f t="shared" si="3"/>
        <v>2.9515400000000001</v>
      </c>
      <c r="AA12" s="89">
        <f t="shared" si="3"/>
        <v>2.8435800000000002</v>
      </c>
    </row>
    <row r="13" spans="1:27" ht="12.75" hidden="1" customHeight="1" outlineLevel="1" x14ac:dyDescent="0.2">
      <c r="A13" s="97" t="s">
        <v>247</v>
      </c>
      <c r="B13" s="63" t="s">
        <v>242</v>
      </c>
      <c r="C13" s="43" t="s">
        <v>79</v>
      </c>
      <c r="D13" s="44">
        <v>1457.06</v>
      </c>
      <c r="E13" s="44">
        <v>1423.13</v>
      </c>
      <c r="F13" s="44">
        <v>1378.29</v>
      </c>
      <c r="G13" s="44">
        <v>1380.37</v>
      </c>
      <c r="H13" s="44">
        <v>1406.72</v>
      </c>
      <c r="I13" s="44">
        <v>1446.58</v>
      </c>
      <c r="J13" s="44">
        <v>1500.15</v>
      </c>
      <c r="K13" s="44">
        <v>1734.71</v>
      </c>
      <c r="L13" s="44">
        <v>1924.35</v>
      </c>
      <c r="M13" s="44">
        <v>1968.95</v>
      </c>
      <c r="N13" s="44">
        <v>1977.53</v>
      </c>
      <c r="O13" s="44">
        <v>1971.66</v>
      </c>
      <c r="P13" s="44">
        <v>1966.71</v>
      </c>
      <c r="Q13" s="44">
        <v>1969.74</v>
      </c>
      <c r="R13" s="44">
        <v>1967.63</v>
      </c>
      <c r="S13" s="44">
        <v>1965.33</v>
      </c>
      <c r="T13" s="44">
        <v>1956.64</v>
      </c>
      <c r="U13" s="44">
        <v>1919.57</v>
      </c>
      <c r="V13" s="44">
        <v>1914.81</v>
      </c>
      <c r="W13" s="44">
        <v>1967.98</v>
      </c>
      <c r="X13" s="44">
        <v>1958.28</v>
      </c>
      <c r="Y13" s="44">
        <v>1872.12</v>
      </c>
      <c r="Z13" s="44">
        <v>1611.03</v>
      </c>
      <c r="AA13" s="44">
        <v>1503.07</v>
      </c>
    </row>
    <row r="14" spans="1:27" ht="12.75" hidden="1" customHeight="1" outlineLevel="1" x14ac:dyDescent="0.2">
      <c r="A14" s="97" t="s">
        <v>248</v>
      </c>
      <c r="B14" s="63" t="s">
        <v>90</v>
      </c>
      <c r="C14" s="43" t="s">
        <v>79</v>
      </c>
      <c r="D14" s="44">
        <f t="shared" ref="D14:AA14" si="4">$D$9</f>
        <v>1071.42</v>
      </c>
      <c r="E14" s="44">
        <f t="shared" si="4"/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hidden="1" customHeight="1" outlineLevel="1" x14ac:dyDescent="0.2">
      <c r="A15" s="97" t="s">
        <v>249</v>
      </c>
      <c r="B15" s="63" t="s">
        <v>83</v>
      </c>
      <c r="C15" s="43" t="s">
        <v>79</v>
      </c>
      <c r="D15" s="44">
        <v>4.3</v>
      </c>
      <c r="E15" s="44">
        <v>4.3</v>
      </c>
      <c r="F15" s="44">
        <v>4.3</v>
      </c>
      <c r="G15" s="44">
        <v>4.3</v>
      </c>
      <c r="H15" s="44">
        <v>4.3</v>
      </c>
      <c r="I15" s="44">
        <v>4.3</v>
      </c>
      <c r="J15" s="44">
        <v>4.3</v>
      </c>
      <c r="K15" s="44">
        <v>4.3</v>
      </c>
      <c r="L15" s="44">
        <v>4.3</v>
      </c>
      <c r="M15" s="44">
        <v>4.3</v>
      </c>
      <c r="N15" s="44">
        <v>4.3</v>
      </c>
      <c r="O15" s="44">
        <v>4.3</v>
      </c>
      <c r="P15" s="44">
        <v>4.3</v>
      </c>
      <c r="Q15" s="44">
        <v>4.3</v>
      </c>
      <c r="R15" s="44">
        <v>4.3</v>
      </c>
      <c r="S15" s="44">
        <v>4.3</v>
      </c>
      <c r="T15" s="44">
        <v>4.3</v>
      </c>
      <c r="U15" s="44">
        <v>4.3</v>
      </c>
      <c r="V15" s="44">
        <v>4.3</v>
      </c>
      <c r="W15" s="44">
        <v>4.3</v>
      </c>
      <c r="X15" s="44">
        <v>4.3</v>
      </c>
      <c r="Y15" s="44">
        <v>4.3</v>
      </c>
      <c r="Z15" s="44">
        <v>4.3</v>
      </c>
      <c r="AA15" s="44">
        <v>4.3</v>
      </c>
    </row>
    <row r="16" spans="1:27" ht="12.75" hidden="1" customHeight="1" outlineLevel="1" x14ac:dyDescent="0.2">
      <c r="A16" s="97" t="s">
        <v>250</v>
      </c>
      <c r="B16" s="63" t="s">
        <v>81</v>
      </c>
      <c r="C16" s="43" t="s">
        <v>79</v>
      </c>
      <c r="D16" s="44">
        <f>$D$11</f>
        <v>264.79000000000002</v>
      </c>
      <c r="E16" s="44">
        <f t="shared" ref="E16:AA16" si="5">$D$11</f>
        <v>264.79000000000002</v>
      </c>
      <c r="F16" s="44">
        <f t="shared" si="5"/>
        <v>264.79000000000002</v>
      </c>
      <c r="G16" s="44">
        <f t="shared" si="5"/>
        <v>264.79000000000002</v>
      </c>
      <c r="H16" s="44">
        <f t="shared" si="5"/>
        <v>264.79000000000002</v>
      </c>
      <c r="I16" s="44">
        <f t="shared" si="5"/>
        <v>264.79000000000002</v>
      </c>
      <c r="J16" s="44">
        <f t="shared" si="5"/>
        <v>264.79000000000002</v>
      </c>
      <c r="K16" s="44">
        <f t="shared" si="5"/>
        <v>264.79000000000002</v>
      </c>
      <c r="L16" s="44">
        <f t="shared" si="5"/>
        <v>264.79000000000002</v>
      </c>
      <c r="M16" s="44">
        <f t="shared" si="5"/>
        <v>264.79000000000002</v>
      </c>
      <c r="N16" s="44">
        <f t="shared" si="5"/>
        <v>264.79000000000002</v>
      </c>
      <c r="O16" s="44">
        <f t="shared" si="5"/>
        <v>264.79000000000002</v>
      </c>
      <c r="P16" s="44">
        <f t="shared" si="5"/>
        <v>264.79000000000002</v>
      </c>
      <c r="Q16" s="44">
        <f t="shared" si="5"/>
        <v>264.79000000000002</v>
      </c>
      <c r="R16" s="44">
        <f t="shared" si="5"/>
        <v>264.79000000000002</v>
      </c>
      <c r="S16" s="44">
        <f t="shared" si="5"/>
        <v>264.79000000000002</v>
      </c>
      <c r="T16" s="44">
        <f t="shared" si="5"/>
        <v>264.79000000000002</v>
      </c>
      <c r="U16" s="44">
        <f t="shared" si="5"/>
        <v>264.79000000000002</v>
      </c>
      <c r="V16" s="44">
        <f t="shared" si="5"/>
        <v>264.79000000000002</v>
      </c>
      <c r="W16" s="44">
        <f t="shared" si="5"/>
        <v>264.79000000000002</v>
      </c>
      <c r="X16" s="44">
        <f t="shared" si="5"/>
        <v>264.79000000000002</v>
      </c>
      <c r="Y16" s="44">
        <f t="shared" si="5"/>
        <v>264.79000000000002</v>
      </c>
      <c r="Z16" s="44">
        <f t="shared" si="5"/>
        <v>264.79000000000002</v>
      </c>
      <c r="AA16" s="44">
        <f t="shared" si="5"/>
        <v>264.79000000000002</v>
      </c>
    </row>
    <row r="17" spans="1:27" ht="12.75" customHeight="1" collapsed="1" x14ac:dyDescent="0.2">
      <c r="A17" s="96" t="s">
        <v>251</v>
      </c>
      <c r="B17" s="28" t="str">
        <f>"03"&amp;"."&amp;$B$639&amp;"."&amp;$B$640</f>
        <v>03.04.2024</v>
      </c>
      <c r="C17" s="88" t="s">
        <v>76</v>
      </c>
      <c r="D17" s="89">
        <f>ROUND(((D18+D19+D21+D20)/1000),5)</f>
        <v>2.7684799999999998</v>
      </c>
      <c r="E17" s="89">
        <f>ROUND(((E18+E19+E21+E20)/1000),5)</f>
        <v>2.6569600000000002</v>
      </c>
      <c r="F17" s="89">
        <f>ROUND(((F18+F19+F21+F20)/1000),5)</f>
        <v>2.6240600000000001</v>
      </c>
      <c r="G17" s="89">
        <f t="shared" ref="G17:AA17" si="6">ROUND(((G18+G19+G21+G20)/1000),5)</f>
        <v>2.63259</v>
      </c>
      <c r="H17" s="89">
        <f t="shared" si="6"/>
        <v>2.6518600000000001</v>
      </c>
      <c r="I17" s="89">
        <f t="shared" si="6"/>
        <v>2.74437</v>
      </c>
      <c r="J17" s="89">
        <f t="shared" si="6"/>
        <v>2.7996400000000001</v>
      </c>
      <c r="K17" s="89">
        <f t="shared" si="6"/>
        <v>2.9641600000000001</v>
      </c>
      <c r="L17" s="89">
        <f t="shared" si="6"/>
        <v>3.2561499999999999</v>
      </c>
      <c r="M17" s="89">
        <f t="shared" si="6"/>
        <v>3.3437000000000001</v>
      </c>
      <c r="N17" s="89">
        <f t="shared" si="6"/>
        <v>3.3507199999999999</v>
      </c>
      <c r="O17" s="89">
        <f t="shared" si="6"/>
        <v>3.3552399999999998</v>
      </c>
      <c r="P17" s="89">
        <f t="shared" si="6"/>
        <v>3.3505699999999998</v>
      </c>
      <c r="Q17" s="89">
        <f t="shared" si="6"/>
        <v>3.3548100000000001</v>
      </c>
      <c r="R17" s="89">
        <f t="shared" si="6"/>
        <v>3.3491</v>
      </c>
      <c r="S17" s="89">
        <f t="shared" si="6"/>
        <v>3.3476300000000001</v>
      </c>
      <c r="T17" s="89">
        <f t="shared" si="6"/>
        <v>3.3731399999999998</v>
      </c>
      <c r="U17" s="89">
        <f t="shared" si="6"/>
        <v>3.2667799999999998</v>
      </c>
      <c r="V17" s="89">
        <f t="shared" si="6"/>
        <v>3.2708200000000001</v>
      </c>
      <c r="W17" s="89">
        <f t="shared" si="6"/>
        <v>3.3384399999999999</v>
      </c>
      <c r="X17" s="89">
        <f t="shared" si="6"/>
        <v>3.3258999999999999</v>
      </c>
      <c r="Y17" s="89">
        <f t="shared" si="6"/>
        <v>3.2024900000000001</v>
      </c>
      <c r="Z17" s="89">
        <f t="shared" si="6"/>
        <v>2.8754499999999998</v>
      </c>
      <c r="AA17" s="89">
        <f t="shared" si="6"/>
        <v>2.81271</v>
      </c>
    </row>
    <row r="18" spans="1:27" ht="12.75" hidden="1" customHeight="1" outlineLevel="1" x14ac:dyDescent="0.2">
      <c r="A18" s="97" t="s">
        <v>252</v>
      </c>
      <c r="B18" s="63" t="s">
        <v>242</v>
      </c>
      <c r="C18" s="43" t="s">
        <v>79</v>
      </c>
      <c r="D18" s="44">
        <v>1427.97</v>
      </c>
      <c r="E18" s="44">
        <v>1316.45</v>
      </c>
      <c r="F18" s="44">
        <v>1283.55</v>
      </c>
      <c r="G18" s="44">
        <v>1292.08</v>
      </c>
      <c r="H18" s="44">
        <v>1311.35</v>
      </c>
      <c r="I18" s="44">
        <v>1403.86</v>
      </c>
      <c r="J18" s="44">
        <v>1459.13</v>
      </c>
      <c r="K18" s="44">
        <v>1623.65</v>
      </c>
      <c r="L18" s="44">
        <v>1915.64</v>
      </c>
      <c r="M18" s="44">
        <v>2003.19</v>
      </c>
      <c r="N18" s="44">
        <v>2010.21</v>
      </c>
      <c r="O18" s="44">
        <v>2014.73</v>
      </c>
      <c r="P18" s="44">
        <v>2010.06</v>
      </c>
      <c r="Q18" s="44">
        <v>2014.3</v>
      </c>
      <c r="R18" s="44">
        <v>2008.59</v>
      </c>
      <c r="S18" s="44">
        <v>2007.12</v>
      </c>
      <c r="T18" s="44">
        <v>2032.63</v>
      </c>
      <c r="U18" s="44">
        <v>1926.27</v>
      </c>
      <c r="V18" s="44">
        <v>1930.31</v>
      </c>
      <c r="W18" s="44">
        <v>1997.93</v>
      </c>
      <c r="X18" s="44">
        <v>1985.39</v>
      </c>
      <c r="Y18" s="44">
        <v>1861.98</v>
      </c>
      <c r="Z18" s="44">
        <v>1534.94</v>
      </c>
      <c r="AA18" s="44">
        <v>1472.2</v>
      </c>
    </row>
    <row r="19" spans="1:27" ht="12.75" hidden="1" customHeight="1" outlineLevel="1" x14ac:dyDescent="0.2">
      <c r="A19" s="97" t="s">
        <v>253</v>
      </c>
      <c r="B19" s="63" t="s">
        <v>90</v>
      </c>
      <c r="C19" s="43" t="s">
        <v>79</v>
      </c>
      <c r="D19" s="44">
        <f t="shared" ref="D19:AA19" si="7">$D$9</f>
        <v>1071.42</v>
      </c>
      <c r="E19" s="44">
        <f t="shared" si="7"/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hidden="1" customHeight="1" outlineLevel="1" x14ac:dyDescent="0.2">
      <c r="A20" s="97" t="s">
        <v>254</v>
      </c>
      <c r="B20" s="63" t="s">
        <v>83</v>
      </c>
      <c r="C20" s="43" t="s">
        <v>79</v>
      </c>
      <c r="D20" s="44">
        <v>4.3</v>
      </c>
      <c r="E20" s="44">
        <v>4.3</v>
      </c>
      <c r="F20" s="44">
        <v>4.3</v>
      </c>
      <c r="G20" s="44">
        <v>4.3</v>
      </c>
      <c r="H20" s="44">
        <v>4.3</v>
      </c>
      <c r="I20" s="44">
        <v>4.3</v>
      </c>
      <c r="J20" s="44">
        <v>4.3</v>
      </c>
      <c r="K20" s="44">
        <v>4.3</v>
      </c>
      <c r="L20" s="44">
        <v>4.3</v>
      </c>
      <c r="M20" s="44">
        <v>4.3</v>
      </c>
      <c r="N20" s="44">
        <v>4.3</v>
      </c>
      <c r="O20" s="44">
        <v>4.3</v>
      </c>
      <c r="P20" s="44">
        <v>4.3</v>
      </c>
      <c r="Q20" s="44">
        <v>4.3</v>
      </c>
      <c r="R20" s="44">
        <v>4.3</v>
      </c>
      <c r="S20" s="44">
        <v>4.3</v>
      </c>
      <c r="T20" s="44">
        <v>4.3</v>
      </c>
      <c r="U20" s="44">
        <v>4.3</v>
      </c>
      <c r="V20" s="44">
        <v>4.3</v>
      </c>
      <c r="W20" s="44">
        <v>4.3</v>
      </c>
      <c r="X20" s="44">
        <v>4.3</v>
      </c>
      <c r="Y20" s="44">
        <v>4.3</v>
      </c>
      <c r="Z20" s="44">
        <v>4.3</v>
      </c>
      <c r="AA20" s="44">
        <v>4.3</v>
      </c>
    </row>
    <row r="21" spans="1:27" ht="12.75" hidden="1" customHeight="1" outlineLevel="1" x14ac:dyDescent="0.2">
      <c r="A21" s="97" t="s">
        <v>255</v>
      </c>
      <c r="B21" s="63" t="s">
        <v>81</v>
      </c>
      <c r="C21" s="43" t="s">
        <v>79</v>
      </c>
      <c r="D21" s="44">
        <f>$D$11</f>
        <v>264.79000000000002</v>
      </c>
      <c r="E21" s="44">
        <f t="shared" ref="E21:AA21" si="8">$D$11</f>
        <v>264.79000000000002</v>
      </c>
      <c r="F21" s="44">
        <f t="shared" si="8"/>
        <v>264.79000000000002</v>
      </c>
      <c r="G21" s="44">
        <f t="shared" si="8"/>
        <v>264.79000000000002</v>
      </c>
      <c r="H21" s="44">
        <f t="shared" si="8"/>
        <v>264.79000000000002</v>
      </c>
      <c r="I21" s="44">
        <f t="shared" si="8"/>
        <v>264.79000000000002</v>
      </c>
      <c r="J21" s="44">
        <f t="shared" si="8"/>
        <v>264.79000000000002</v>
      </c>
      <c r="K21" s="44">
        <f t="shared" si="8"/>
        <v>264.79000000000002</v>
      </c>
      <c r="L21" s="44">
        <f t="shared" si="8"/>
        <v>264.79000000000002</v>
      </c>
      <c r="M21" s="44">
        <f t="shared" si="8"/>
        <v>264.79000000000002</v>
      </c>
      <c r="N21" s="44">
        <f t="shared" si="8"/>
        <v>264.79000000000002</v>
      </c>
      <c r="O21" s="44">
        <f t="shared" si="8"/>
        <v>264.79000000000002</v>
      </c>
      <c r="P21" s="44">
        <f t="shared" si="8"/>
        <v>264.79000000000002</v>
      </c>
      <c r="Q21" s="44">
        <f t="shared" si="8"/>
        <v>264.79000000000002</v>
      </c>
      <c r="R21" s="44">
        <f t="shared" si="8"/>
        <v>264.79000000000002</v>
      </c>
      <c r="S21" s="44">
        <f t="shared" si="8"/>
        <v>264.79000000000002</v>
      </c>
      <c r="T21" s="44">
        <f t="shared" si="8"/>
        <v>264.79000000000002</v>
      </c>
      <c r="U21" s="44">
        <f t="shared" si="8"/>
        <v>264.79000000000002</v>
      </c>
      <c r="V21" s="44">
        <f t="shared" si="8"/>
        <v>264.79000000000002</v>
      </c>
      <c r="W21" s="44">
        <f t="shared" si="8"/>
        <v>264.79000000000002</v>
      </c>
      <c r="X21" s="44">
        <f t="shared" si="8"/>
        <v>264.79000000000002</v>
      </c>
      <c r="Y21" s="44">
        <f t="shared" si="8"/>
        <v>264.79000000000002</v>
      </c>
      <c r="Z21" s="44">
        <f t="shared" si="8"/>
        <v>264.79000000000002</v>
      </c>
      <c r="AA21" s="44">
        <f t="shared" si="8"/>
        <v>264.79000000000002</v>
      </c>
    </row>
    <row r="22" spans="1:27" ht="12.75" customHeight="1" collapsed="1" x14ac:dyDescent="0.2">
      <c r="A22" s="96" t="s">
        <v>256</v>
      </c>
      <c r="B22" s="28" t="str">
        <f>"04"&amp;"."&amp;$B$639&amp;"."&amp;$B$640</f>
        <v>04.04.2024</v>
      </c>
      <c r="C22" s="88" t="s">
        <v>76</v>
      </c>
      <c r="D22" s="89">
        <f>ROUND(((D23+D24+D26+D25)/1000),5)</f>
        <v>2.6350899999999999</v>
      </c>
      <c r="E22" s="89">
        <f>ROUND(((E23+E24+E26+E25)/1000),5)</f>
        <v>2.5704199999999999</v>
      </c>
      <c r="F22" s="89">
        <f>ROUND(((F23+F24+F26+F25)/1000),5)</f>
        <v>2.5391699999999999</v>
      </c>
      <c r="G22" s="89">
        <f t="shared" ref="G22:AA22" si="9">ROUND(((G23+G24+G26+G25)/1000),5)</f>
        <v>2.5434700000000001</v>
      </c>
      <c r="H22" s="89">
        <f t="shared" si="9"/>
        <v>2.5706799999999999</v>
      </c>
      <c r="I22" s="89">
        <f t="shared" si="9"/>
        <v>2.67903</v>
      </c>
      <c r="J22" s="89">
        <f t="shared" si="9"/>
        <v>2.79345</v>
      </c>
      <c r="K22" s="89">
        <f t="shared" si="9"/>
        <v>2.92835</v>
      </c>
      <c r="L22" s="89">
        <f t="shared" si="9"/>
        <v>3.2804099999999998</v>
      </c>
      <c r="M22" s="89">
        <f t="shared" si="9"/>
        <v>3.3788399999999998</v>
      </c>
      <c r="N22" s="89">
        <f t="shared" si="9"/>
        <v>3.3944700000000001</v>
      </c>
      <c r="O22" s="89">
        <f t="shared" si="9"/>
        <v>3.3842699999999999</v>
      </c>
      <c r="P22" s="89">
        <f t="shared" si="9"/>
        <v>3.36869</v>
      </c>
      <c r="Q22" s="89">
        <f t="shared" si="9"/>
        <v>3.3912800000000001</v>
      </c>
      <c r="R22" s="89">
        <f t="shared" si="9"/>
        <v>3.3713000000000002</v>
      </c>
      <c r="S22" s="89">
        <f t="shared" si="9"/>
        <v>3.35886</v>
      </c>
      <c r="T22" s="89">
        <f t="shared" si="9"/>
        <v>3.3550200000000001</v>
      </c>
      <c r="U22" s="89">
        <f t="shared" si="9"/>
        <v>3.2650899999999998</v>
      </c>
      <c r="V22" s="89">
        <f t="shared" si="9"/>
        <v>3.3010799999999998</v>
      </c>
      <c r="W22" s="89">
        <f t="shared" si="9"/>
        <v>3.3572199999999999</v>
      </c>
      <c r="X22" s="89">
        <f t="shared" si="9"/>
        <v>3.3554200000000001</v>
      </c>
      <c r="Y22" s="89">
        <f t="shared" si="9"/>
        <v>3.2406299999999999</v>
      </c>
      <c r="Z22" s="89">
        <f t="shared" si="9"/>
        <v>2.9283800000000002</v>
      </c>
      <c r="AA22" s="89">
        <f t="shared" si="9"/>
        <v>2.8279899999999998</v>
      </c>
    </row>
    <row r="23" spans="1:27" ht="12.75" hidden="1" customHeight="1" outlineLevel="1" x14ac:dyDescent="0.2">
      <c r="A23" s="97" t="s">
        <v>257</v>
      </c>
      <c r="B23" s="63" t="s">
        <v>242</v>
      </c>
      <c r="C23" s="43" t="s">
        <v>79</v>
      </c>
      <c r="D23" s="44">
        <v>1294.58</v>
      </c>
      <c r="E23" s="44">
        <v>1229.9100000000001</v>
      </c>
      <c r="F23" s="44">
        <v>1198.6600000000001</v>
      </c>
      <c r="G23" s="44">
        <v>1202.96</v>
      </c>
      <c r="H23" s="44">
        <v>1230.17</v>
      </c>
      <c r="I23" s="44">
        <v>1338.52</v>
      </c>
      <c r="J23" s="44">
        <v>1452.94</v>
      </c>
      <c r="K23" s="44">
        <v>1587.84</v>
      </c>
      <c r="L23" s="44">
        <v>1939.9</v>
      </c>
      <c r="M23" s="44">
        <v>2038.33</v>
      </c>
      <c r="N23" s="44">
        <v>2053.96</v>
      </c>
      <c r="O23" s="44">
        <v>2043.76</v>
      </c>
      <c r="P23" s="44">
        <v>2028.18</v>
      </c>
      <c r="Q23" s="44">
        <v>2050.77</v>
      </c>
      <c r="R23" s="44">
        <v>2030.79</v>
      </c>
      <c r="S23" s="44">
        <v>2018.35</v>
      </c>
      <c r="T23" s="44">
        <v>2014.51</v>
      </c>
      <c r="U23" s="44">
        <v>1924.58</v>
      </c>
      <c r="V23" s="44">
        <v>1960.57</v>
      </c>
      <c r="W23" s="44">
        <v>2016.71</v>
      </c>
      <c r="X23" s="44">
        <v>2014.91</v>
      </c>
      <c r="Y23" s="44">
        <v>1900.12</v>
      </c>
      <c r="Z23" s="44">
        <v>1587.87</v>
      </c>
      <c r="AA23" s="44">
        <v>1487.48</v>
      </c>
    </row>
    <row r="24" spans="1:27" ht="12.75" hidden="1" customHeight="1" outlineLevel="1" x14ac:dyDescent="0.2">
      <c r="A24" s="97" t="s">
        <v>258</v>
      </c>
      <c r="B24" s="63" t="s">
        <v>90</v>
      </c>
      <c r="C24" s="43" t="s">
        <v>79</v>
      </c>
      <c r="D24" s="44">
        <f t="shared" ref="D24:AA24" si="10">$D$9</f>
        <v>1071.42</v>
      </c>
      <c r="E24" s="44">
        <f>$D$9</f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hidden="1" customHeight="1" outlineLevel="1" x14ac:dyDescent="0.2">
      <c r="A25" s="97" t="s">
        <v>259</v>
      </c>
      <c r="B25" s="63" t="s">
        <v>83</v>
      </c>
      <c r="C25" s="43" t="s">
        <v>79</v>
      </c>
      <c r="D25" s="44">
        <v>4.3</v>
      </c>
      <c r="E25" s="44">
        <v>4.3</v>
      </c>
      <c r="F25" s="44">
        <v>4.3</v>
      </c>
      <c r="G25" s="44">
        <v>4.3</v>
      </c>
      <c r="H25" s="44">
        <v>4.3</v>
      </c>
      <c r="I25" s="44">
        <v>4.3</v>
      </c>
      <c r="J25" s="44">
        <v>4.3</v>
      </c>
      <c r="K25" s="44">
        <v>4.3</v>
      </c>
      <c r="L25" s="44">
        <v>4.3</v>
      </c>
      <c r="M25" s="44">
        <v>4.3</v>
      </c>
      <c r="N25" s="44">
        <v>4.3</v>
      </c>
      <c r="O25" s="44">
        <v>4.3</v>
      </c>
      <c r="P25" s="44">
        <v>4.3</v>
      </c>
      <c r="Q25" s="44">
        <v>4.3</v>
      </c>
      <c r="R25" s="44">
        <v>4.3</v>
      </c>
      <c r="S25" s="44">
        <v>4.3</v>
      </c>
      <c r="T25" s="44">
        <v>4.3</v>
      </c>
      <c r="U25" s="44">
        <v>4.3</v>
      </c>
      <c r="V25" s="44">
        <v>4.3</v>
      </c>
      <c r="W25" s="44">
        <v>4.3</v>
      </c>
      <c r="X25" s="44">
        <v>4.3</v>
      </c>
      <c r="Y25" s="44">
        <v>4.3</v>
      </c>
      <c r="Z25" s="44">
        <v>4.3</v>
      </c>
      <c r="AA25" s="44">
        <v>4.3</v>
      </c>
    </row>
    <row r="26" spans="1:27" ht="12.75" hidden="1" customHeight="1" outlineLevel="1" x14ac:dyDescent="0.2">
      <c r="A26" s="97" t="s">
        <v>260</v>
      </c>
      <c r="B26" s="63" t="s">
        <v>81</v>
      </c>
      <c r="C26" s="43" t="s">
        <v>79</v>
      </c>
      <c r="D26" s="44">
        <f>$D$11</f>
        <v>264.79000000000002</v>
      </c>
      <c r="E26" s="44">
        <f t="shared" ref="E26:AA26" si="11">$D$11</f>
        <v>264.79000000000002</v>
      </c>
      <c r="F26" s="44">
        <f t="shared" si="11"/>
        <v>264.79000000000002</v>
      </c>
      <c r="G26" s="44">
        <f t="shared" si="11"/>
        <v>264.79000000000002</v>
      </c>
      <c r="H26" s="44">
        <f t="shared" si="11"/>
        <v>264.79000000000002</v>
      </c>
      <c r="I26" s="44">
        <f t="shared" si="11"/>
        <v>264.79000000000002</v>
      </c>
      <c r="J26" s="44">
        <f t="shared" si="11"/>
        <v>264.79000000000002</v>
      </c>
      <c r="K26" s="44">
        <f t="shared" si="11"/>
        <v>264.79000000000002</v>
      </c>
      <c r="L26" s="44">
        <f t="shared" si="11"/>
        <v>264.79000000000002</v>
      </c>
      <c r="M26" s="44">
        <f t="shared" si="11"/>
        <v>264.79000000000002</v>
      </c>
      <c r="N26" s="44">
        <f t="shared" si="11"/>
        <v>264.79000000000002</v>
      </c>
      <c r="O26" s="44">
        <f t="shared" si="11"/>
        <v>264.79000000000002</v>
      </c>
      <c r="P26" s="44">
        <f t="shared" si="11"/>
        <v>264.79000000000002</v>
      </c>
      <c r="Q26" s="44">
        <f t="shared" si="11"/>
        <v>264.79000000000002</v>
      </c>
      <c r="R26" s="44">
        <f t="shared" si="11"/>
        <v>264.79000000000002</v>
      </c>
      <c r="S26" s="44">
        <f t="shared" si="11"/>
        <v>264.79000000000002</v>
      </c>
      <c r="T26" s="44">
        <f t="shared" si="11"/>
        <v>264.79000000000002</v>
      </c>
      <c r="U26" s="44">
        <f t="shared" si="11"/>
        <v>264.79000000000002</v>
      </c>
      <c r="V26" s="44">
        <f t="shared" si="11"/>
        <v>264.79000000000002</v>
      </c>
      <c r="W26" s="44">
        <f t="shared" si="11"/>
        <v>264.79000000000002</v>
      </c>
      <c r="X26" s="44">
        <f t="shared" si="11"/>
        <v>264.79000000000002</v>
      </c>
      <c r="Y26" s="44">
        <f t="shared" si="11"/>
        <v>264.79000000000002</v>
      </c>
      <c r="Z26" s="44">
        <f t="shared" si="11"/>
        <v>264.79000000000002</v>
      </c>
      <c r="AA26" s="44">
        <f t="shared" si="11"/>
        <v>264.79000000000002</v>
      </c>
    </row>
    <row r="27" spans="1:27" ht="12.75" customHeight="1" collapsed="1" x14ac:dyDescent="0.2">
      <c r="A27" s="96" t="s">
        <v>261</v>
      </c>
      <c r="B27" s="28" t="str">
        <f>"05"&amp;"."&amp;$B$639&amp;"."&amp;$B$640</f>
        <v>05.04.2024</v>
      </c>
      <c r="C27" s="88" t="s">
        <v>76</v>
      </c>
      <c r="D27" s="89">
        <f>ROUND(((D28+D29+D31+D30)/1000),5)</f>
        <v>2.6432199999999999</v>
      </c>
      <c r="E27" s="89">
        <f>ROUND(((E28+E29+E31+E30)/1000),5)</f>
        <v>2.5648499999999999</v>
      </c>
      <c r="F27" s="89">
        <f>ROUND(((F28+F29+F31+F30)/1000),5)</f>
        <v>2.5546700000000002</v>
      </c>
      <c r="G27" s="89">
        <f t="shared" ref="G27:AA27" si="12">ROUND(((G28+G29+G31+G30)/1000),5)</f>
        <v>2.55599</v>
      </c>
      <c r="H27" s="89">
        <f t="shared" si="12"/>
        <v>2.58995</v>
      </c>
      <c r="I27" s="89">
        <f t="shared" si="12"/>
        <v>2.7015500000000001</v>
      </c>
      <c r="J27" s="89">
        <f t="shared" si="12"/>
        <v>2.8146800000000001</v>
      </c>
      <c r="K27" s="89">
        <f t="shared" si="12"/>
        <v>3.02765</v>
      </c>
      <c r="L27" s="89">
        <f t="shared" si="12"/>
        <v>3.2783799999999998</v>
      </c>
      <c r="M27" s="89">
        <f t="shared" si="12"/>
        <v>3.3336100000000002</v>
      </c>
      <c r="N27" s="89">
        <f t="shared" si="12"/>
        <v>3.3422399999999999</v>
      </c>
      <c r="O27" s="89">
        <f t="shared" si="12"/>
        <v>3.3437999999999999</v>
      </c>
      <c r="P27" s="89">
        <f t="shared" si="12"/>
        <v>3.3340100000000001</v>
      </c>
      <c r="Q27" s="89">
        <f t="shared" si="12"/>
        <v>3.3375699999999999</v>
      </c>
      <c r="R27" s="89">
        <f t="shared" si="12"/>
        <v>3.3333900000000001</v>
      </c>
      <c r="S27" s="89">
        <f t="shared" si="12"/>
        <v>3.3286799999999999</v>
      </c>
      <c r="T27" s="89">
        <f t="shared" si="12"/>
        <v>3.3207900000000001</v>
      </c>
      <c r="U27" s="89">
        <f t="shared" si="12"/>
        <v>3.2628200000000001</v>
      </c>
      <c r="V27" s="89">
        <f t="shared" si="12"/>
        <v>3.2718500000000001</v>
      </c>
      <c r="W27" s="89">
        <f t="shared" si="12"/>
        <v>3.3235899999999998</v>
      </c>
      <c r="X27" s="89">
        <f t="shared" si="12"/>
        <v>3.33352</v>
      </c>
      <c r="Y27" s="89">
        <f t="shared" si="12"/>
        <v>3.7887300000000002</v>
      </c>
      <c r="Z27" s="89">
        <f t="shared" si="12"/>
        <v>3.5082200000000001</v>
      </c>
      <c r="AA27" s="89">
        <f t="shared" si="12"/>
        <v>2.9622099999999998</v>
      </c>
    </row>
    <row r="28" spans="1:27" ht="12.75" hidden="1" customHeight="1" outlineLevel="1" x14ac:dyDescent="0.2">
      <c r="A28" s="97" t="s">
        <v>262</v>
      </c>
      <c r="B28" s="63" t="s">
        <v>242</v>
      </c>
      <c r="C28" s="43" t="s">
        <v>79</v>
      </c>
      <c r="D28" s="44">
        <v>1302.71</v>
      </c>
      <c r="E28" s="44">
        <v>1224.3399999999999</v>
      </c>
      <c r="F28" s="44">
        <v>1214.1600000000001</v>
      </c>
      <c r="G28" s="44">
        <v>1215.48</v>
      </c>
      <c r="H28" s="44">
        <v>1249.44</v>
      </c>
      <c r="I28" s="44">
        <v>1361.04</v>
      </c>
      <c r="J28" s="44">
        <v>1474.17</v>
      </c>
      <c r="K28" s="44">
        <v>1687.14</v>
      </c>
      <c r="L28" s="44">
        <v>1937.87</v>
      </c>
      <c r="M28" s="44">
        <v>1993.1</v>
      </c>
      <c r="N28" s="44">
        <v>2001.73</v>
      </c>
      <c r="O28" s="44">
        <v>2003.29</v>
      </c>
      <c r="P28" s="44">
        <v>1993.5</v>
      </c>
      <c r="Q28" s="44">
        <v>1997.06</v>
      </c>
      <c r="R28" s="44">
        <v>1992.88</v>
      </c>
      <c r="S28" s="44">
        <v>1988.17</v>
      </c>
      <c r="T28" s="44">
        <v>1980.28</v>
      </c>
      <c r="U28" s="44">
        <v>1922.31</v>
      </c>
      <c r="V28" s="44">
        <v>1931.34</v>
      </c>
      <c r="W28" s="44">
        <v>1983.08</v>
      </c>
      <c r="X28" s="44">
        <v>1993.01</v>
      </c>
      <c r="Y28" s="44">
        <v>2448.2199999999998</v>
      </c>
      <c r="Z28" s="44">
        <v>2167.71</v>
      </c>
      <c r="AA28" s="44">
        <v>1621.7</v>
      </c>
    </row>
    <row r="29" spans="1:27" ht="12.75" hidden="1" customHeight="1" outlineLevel="1" x14ac:dyDescent="0.2">
      <c r="A29" s="97" t="s">
        <v>263</v>
      </c>
      <c r="B29" s="63" t="s">
        <v>90</v>
      </c>
      <c r="C29" s="43" t="s">
        <v>79</v>
      </c>
      <c r="D29" s="44">
        <f t="shared" ref="D29:AA29" si="13">$D$9</f>
        <v>1071.42</v>
      </c>
      <c r="E29" s="44">
        <f t="shared" si="13"/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hidden="1" customHeight="1" outlineLevel="1" x14ac:dyDescent="0.2">
      <c r="A30" s="97" t="s">
        <v>264</v>
      </c>
      <c r="B30" s="63" t="s">
        <v>83</v>
      </c>
      <c r="C30" s="43" t="s">
        <v>79</v>
      </c>
      <c r="D30" s="44">
        <v>4.3</v>
      </c>
      <c r="E30" s="44">
        <v>4.3</v>
      </c>
      <c r="F30" s="44">
        <v>4.3</v>
      </c>
      <c r="G30" s="44">
        <v>4.3</v>
      </c>
      <c r="H30" s="44">
        <v>4.3</v>
      </c>
      <c r="I30" s="44">
        <v>4.3</v>
      </c>
      <c r="J30" s="44">
        <v>4.3</v>
      </c>
      <c r="K30" s="44">
        <v>4.3</v>
      </c>
      <c r="L30" s="44">
        <v>4.3</v>
      </c>
      <c r="M30" s="44">
        <v>4.3</v>
      </c>
      <c r="N30" s="44">
        <v>4.3</v>
      </c>
      <c r="O30" s="44">
        <v>4.3</v>
      </c>
      <c r="P30" s="44">
        <v>4.3</v>
      </c>
      <c r="Q30" s="44">
        <v>4.3</v>
      </c>
      <c r="R30" s="44">
        <v>4.3</v>
      </c>
      <c r="S30" s="44">
        <v>4.3</v>
      </c>
      <c r="T30" s="44">
        <v>4.3</v>
      </c>
      <c r="U30" s="44">
        <v>4.3</v>
      </c>
      <c r="V30" s="44">
        <v>4.3</v>
      </c>
      <c r="W30" s="44">
        <v>4.3</v>
      </c>
      <c r="X30" s="44">
        <v>4.3</v>
      </c>
      <c r="Y30" s="44">
        <v>4.3</v>
      </c>
      <c r="Z30" s="44">
        <v>4.3</v>
      </c>
      <c r="AA30" s="44">
        <v>4.3</v>
      </c>
    </row>
    <row r="31" spans="1:27" ht="12.75" hidden="1" customHeight="1" outlineLevel="1" x14ac:dyDescent="0.2">
      <c r="A31" s="97" t="s">
        <v>265</v>
      </c>
      <c r="B31" s="63" t="s">
        <v>81</v>
      </c>
      <c r="C31" s="43" t="s">
        <v>79</v>
      </c>
      <c r="D31" s="44">
        <f>$D$11</f>
        <v>264.79000000000002</v>
      </c>
      <c r="E31" s="44">
        <f t="shared" ref="E31:AA31" si="14">$D$11</f>
        <v>264.79000000000002</v>
      </c>
      <c r="F31" s="44">
        <f t="shared" si="14"/>
        <v>264.79000000000002</v>
      </c>
      <c r="G31" s="44">
        <f t="shared" si="14"/>
        <v>264.79000000000002</v>
      </c>
      <c r="H31" s="44">
        <f t="shared" si="14"/>
        <v>264.79000000000002</v>
      </c>
      <c r="I31" s="44">
        <f t="shared" si="14"/>
        <v>264.79000000000002</v>
      </c>
      <c r="J31" s="44">
        <f t="shared" si="14"/>
        <v>264.79000000000002</v>
      </c>
      <c r="K31" s="44">
        <f t="shared" si="14"/>
        <v>264.79000000000002</v>
      </c>
      <c r="L31" s="44">
        <f t="shared" si="14"/>
        <v>264.79000000000002</v>
      </c>
      <c r="M31" s="44">
        <f t="shared" si="14"/>
        <v>264.79000000000002</v>
      </c>
      <c r="N31" s="44">
        <f t="shared" si="14"/>
        <v>264.79000000000002</v>
      </c>
      <c r="O31" s="44">
        <f t="shared" si="14"/>
        <v>264.79000000000002</v>
      </c>
      <c r="P31" s="44">
        <f t="shared" si="14"/>
        <v>264.79000000000002</v>
      </c>
      <c r="Q31" s="44">
        <f t="shared" si="14"/>
        <v>264.79000000000002</v>
      </c>
      <c r="R31" s="44">
        <f t="shared" si="14"/>
        <v>264.79000000000002</v>
      </c>
      <c r="S31" s="44">
        <f t="shared" si="14"/>
        <v>264.79000000000002</v>
      </c>
      <c r="T31" s="44">
        <f t="shared" si="14"/>
        <v>264.79000000000002</v>
      </c>
      <c r="U31" s="44">
        <f t="shared" si="14"/>
        <v>264.79000000000002</v>
      </c>
      <c r="V31" s="44">
        <f t="shared" si="14"/>
        <v>264.79000000000002</v>
      </c>
      <c r="W31" s="44">
        <f t="shared" si="14"/>
        <v>264.79000000000002</v>
      </c>
      <c r="X31" s="44">
        <f t="shared" si="14"/>
        <v>264.79000000000002</v>
      </c>
      <c r="Y31" s="44">
        <f t="shared" si="14"/>
        <v>264.79000000000002</v>
      </c>
      <c r="Z31" s="44">
        <f t="shared" si="14"/>
        <v>264.79000000000002</v>
      </c>
      <c r="AA31" s="44">
        <f t="shared" si="14"/>
        <v>264.79000000000002</v>
      </c>
    </row>
    <row r="32" spans="1:27" ht="12.75" customHeight="1" collapsed="1" x14ac:dyDescent="0.2">
      <c r="A32" s="96" t="s">
        <v>266</v>
      </c>
      <c r="B32" s="28" t="str">
        <f>"06"&amp;"."&amp;$B$639&amp;"."&amp;$B$640</f>
        <v>06.04.2024</v>
      </c>
      <c r="C32" s="88" t="s">
        <v>76</v>
      </c>
      <c r="D32" s="89">
        <f>ROUND(((D33+D34+D36+D35)/1000),5)</f>
        <v>2.81433</v>
      </c>
      <c r="E32" s="89">
        <f>ROUND(((E33+E34+E36+E35)/1000),5)</f>
        <v>2.6527500000000002</v>
      </c>
      <c r="F32" s="89">
        <f>ROUND(((F33+F34+F36+F35)/1000),5)</f>
        <v>2.6071599999999999</v>
      </c>
      <c r="G32" s="89">
        <f t="shared" ref="G32:AA32" si="15">ROUND(((G33+G34+G36+G35)/1000),5)</f>
        <v>2.6034199999999998</v>
      </c>
      <c r="H32" s="89">
        <f t="shared" si="15"/>
        <v>2.64676</v>
      </c>
      <c r="I32" s="89">
        <f t="shared" si="15"/>
        <v>2.70926</v>
      </c>
      <c r="J32" s="89">
        <f t="shared" si="15"/>
        <v>2.7324000000000002</v>
      </c>
      <c r="K32" s="89">
        <f t="shared" si="15"/>
        <v>2.8348300000000002</v>
      </c>
      <c r="L32" s="89">
        <f t="shared" si="15"/>
        <v>3.2174700000000001</v>
      </c>
      <c r="M32" s="89">
        <f t="shared" si="15"/>
        <v>3.3109099999999998</v>
      </c>
      <c r="N32" s="89">
        <f t="shared" si="15"/>
        <v>3.4825300000000001</v>
      </c>
      <c r="O32" s="89">
        <f t="shared" si="15"/>
        <v>3.3363900000000002</v>
      </c>
      <c r="P32" s="89">
        <f t="shared" si="15"/>
        <v>3.33561</v>
      </c>
      <c r="Q32" s="89">
        <f t="shared" si="15"/>
        <v>3.3347799999999999</v>
      </c>
      <c r="R32" s="89">
        <f t="shared" si="15"/>
        <v>3.3320400000000001</v>
      </c>
      <c r="S32" s="89">
        <f t="shared" si="15"/>
        <v>3.3281299999999998</v>
      </c>
      <c r="T32" s="89">
        <f t="shared" si="15"/>
        <v>3.4145099999999999</v>
      </c>
      <c r="U32" s="89">
        <f t="shared" si="15"/>
        <v>3.2464900000000001</v>
      </c>
      <c r="V32" s="89">
        <f t="shared" si="15"/>
        <v>3.2573599999999998</v>
      </c>
      <c r="W32" s="89">
        <f t="shared" si="15"/>
        <v>3.3370000000000002</v>
      </c>
      <c r="X32" s="89">
        <f t="shared" si="15"/>
        <v>3.3351600000000001</v>
      </c>
      <c r="Y32" s="89">
        <f t="shared" si="15"/>
        <v>3.2114600000000002</v>
      </c>
      <c r="Z32" s="89">
        <f t="shared" si="15"/>
        <v>2.9355699999999998</v>
      </c>
      <c r="AA32" s="89">
        <f t="shared" si="15"/>
        <v>2.82396</v>
      </c>
    </row>
    <row r="33" spans="1:27" ht="12.75" hidden="1" customHeight="1" outlineLevel="1" x14ac:dyDescent="0.2">
      <c r="A33" s="97" t="s">
        <v>267</v>
      </c>
      <c r="B33" s="63" t="s">
        <v>242</v>
      </c>
      <c r="C33" s="43" t="s">
        <v>79</v>
      </c>
      <c r="D33" s="44">
        <v>1473.82</v>
      </c>
      <c r="E33" s="44">
        <v>1312.24</v>
      </c>
      <c r="F33" s="44">
        <v>1266.6500000000001</v>
      </c>
      <c r="G33" s="44">
        <v>1262.9100000000001</v>
      </c>
      <c r="H33" s="44">
        <v>1306.25</v>
      </c>
      <c r="I33" s="44">
        <v>1368.75</v>
      </c>
      <c r="J33" s="44">
        <v>1391.89</v>
      </c>
      <c r="K33" s="44">
        <v>1494.32</v>
      </c>
      <c r="L33" s="44">
        <v>1876.96</v>
      </c>
      <c r="M33" s="44">
        <v>1970.4</v>
      </c>
      <c r="N33" s="44">
        <v>2142.02</v>
      </c>
      <c r="O33" s="44">
        <v>1995.88</v>
      </c>
      <c r="P33" s="44">
        <v>1995.1</v>
      </c>
      <c r="Q33" s="44">
        <v>1994.27</v>
      </c>
      <c r="R33" s="44">
        <v>1991.53</v>
      </c>
      <c r="S33" s="44">
        <v>1987.62</v>
      </c>
      <c r="T33" s="44">
        <v>2074</v>
      </c>
      <c r="U33" s="44">
        <v>1905.98</v>
      </c>
      <c r="V33" s="44">
        <v>1916.85</v>
      </c>
      <c r="W33" s="44">
        <v>1996.49</v>
      </c>
      <c r="X33" s="44">
        <v>1994.65</v>
      </c>
      <c r="Y33" s="44">
        <v>1870.95</v>
      </c>
      <c r="Z33" s="44">
        <v>1595.06</v>
      </c>
      <c r="AA33" s="44">
        <v>1483.45</v>
      </c>
    </row>
    <row r="34" spans="1:27" ht="12.75" hidden="1" customHeight="1" outlineLevel="1" x14ac:dyDescent="0.2">
      <c r="A34" s="97" t="s">
        <v>268</v>
      </c>
      <c r="B34" s="63" t="s">
        <v>90</v>
      </c>
      <c r="C34" s="43" t="s">
        <v>79</v>
      </c>
      <c r="D34" s="44">
        <f t="shared" ref="D34:AA34" si="16">$D$9</f>
        <v>1071.42</v>
      </c>
      <c r="E34" s="44">
        <f t="shared" si="16"/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hidden="1" customHeight="1" outlineLevel="1" x14ac:dyDescent="0.2">
      <c r="A35" s="97" t="s">
        <v>269</v>
      </c>
      <c r="B35" s="63" t="s">
        <v>83</v>
      </c>
      <c r="C35" s="43" t="s">
        <v>79</v>
      </c>
      <c r="D35" s="44">
        <v>4.3</v>
      </c>
      <c r="E35" s="44">
        <v>4.3</v>
      </c>
      <c r="F35" s="44">
        <v>4.3</v>
      </c>
      <c r="G35" s="44">
        <v>4.3</v>
      </c>
      <c r="H35" s="44">
        <v>4.3</v>
      </c>
      <c r="I35" s="44">
        <v>4.3</v>
      </c>
      <c r="J35" s="44">
        <v>4.3</v>
      </c>
      <c r="K35" s="44">
        <v>4.3</v>
      </c>
      <c r="L35" s="44">
        <v>4.3</v>
      </c>
      <c r="M35" s="44">
        <v>4.3</v>
      </c>
      <c r="N35" s="44">
        <v>4.3</v>
      </c>
      <c r="O35" s="44">
        <v>4.3</v>
      </c>
      <c r="P35" s="44">
        <v>4.3</v>
      </c>
      <c r="Q35" s="44">
        <v>4.3</v>
      </c>
      <c r="R35" s="44">
        <v>4.3</v>
      </c>
      <c r="S35" s="44">
        <v>4.3</v>
      </c>
      <c r="T35" s="44">
        <v>4.3</v>
      </c>
      <c r="U35" s="44">
        <v>4.3</v>
      </c>
      <c r="V35" s="44">
        <v>4.3</v>
      </c>
      <c r="W35" s="44">
        <v>4.3</v>
      </c>
      <c r="X35" s="44">
        <v>4.3</v>
      </c>
      <c r="Y35" s="44">
        <v>4.3</v>
      </c>
      <c r="Z35" s="44">
        <v>4.3</v>
      </c>
      <c r="AA35" s="44">
        <v>4.3</v>
      </c>
    </row>
    <row r="36" spans="1:27" ht="12.75" hidden="1" customHeight="1" outlineLevel="1" x14ac:dyDescent="0.2">
      <c r="A36" s="97" t="s">
        <v>270</v>
      </c>
      <c r="B36" s="63" t="s">
        <v>81</v>
      </c>
      <c r="C36" s="43" t="s">
        <v>79</v>
      </c>
      <c r="D36" s="44">
        <f>$D$11</f>
        <v>264.79000000000002</v>
      </c>
      <c r="E36" s="44">
        <f t="shared" ref="E36:AA36" si="17">$D$11</f>
        <v>264.79000000000002</v>
      </c>
      <c r="F36" s="44">
        <f t="shared" si="17"/>
        <v>264.79000000000002</v>
      </c>
      <c r="G36" s="44">
        <f t="shared" si="17"/>
        <v>264.79000000000002</v>
      </c>
      <c r="H36" s="44">
        <f t="shared" si="17"/>
        <v>264.79000000000002</v>
      </c>
      <c r="I36" s="44">
        <f t="shared" si="17"/>
        <v>264.79000000000002</v>
      </c>
      <c r="J36" s="44">
        <f t="shared" si="17"/>
        <v>264.79000000000002</v>
      </c>
      <c r="K36" s="44">
        <f t="shared" si="17"/>
        <v>264.79000000000002</v>
      </c>
      <c r="L36" s="44">
        <f t="shared" si="17"/>
        <v>264.79000000000002</v>
      </c>
      <c r="M36" s="44">
        <f t="shared" si="17"/>
        <v>264.79000000000002</v>
      </c>
      <c r="N36" s="44">
        <f t="shared" si="17"/>
        <v>264.79000000000002</v>
      </c>
      <c r="O36" s="44">
        <f t="shared" si="17"/>
        <v>264.79000000000002</v>
      </c>
      <c r="P36" s="44">
        <f t="shared" si="17"/>
        <v>264.79000000000002</v>
      </c>
      <c r="Q36" s="44">
        <f t="shared" si="17"/>
        <v>264.79000000000002</v>
      </c>
      <c r="R36" s="44">
        <f t="shared" si="17"/>
        <v>264.79000000000002</v>
      </c>
      <c r="S36" s="44">
        <f t="shared" si="17"/>
        <v>264.79000000000002</v>
      </c>
      <c r="T36" s="44">
        <f t="shared" si="17"/>
        <v>264.79000000000002</v>
      </c>
      <c r="U36" s="44">
        <f t="shared" si="17"/>
        <v>264.79000000000002</v>
      </c>
      <c r="V36" s="44">
        <f t="shared" si="17"/>
        <v>264.79000000000002</v>
      </c>
      <c r="W36" s="44">
        <f t="shared" si="17"/>
        <v>264.79000000000002</v>
      </c>
      <c r="X36" s="44">
        <f t="shared" si="17"/>
        <v>264.79000000000002</v>
      </c>
      <c r="Y36" s="44">
        <f t="shared" si="17"/>
        <v>264.79000000000002</v>
      </c>
      <c r="Z36" s="44">
        <f t="shared" si="17"/>
        <v>264.79000000000002</v>
      </c>
      <c r="AA36" s="44">
        <f t="shared" si="17"/>
        <v>264.79000000000002</v>
      </c>
    </row>
    <row r="37" spans="1:27" ht="12.75" customHeight="1" collapsed="1" x14ac:dyDescent="0.2">
      <c r="A37" s="96" t="s">
        <v>271</v>
      </c>
      <c r="B37" s="28" t="str">
        <f>"07"&amp;"."&amp;$B$639&amp;"."&amp;$B$640</f>
        <v>07.04.2024</v>
      </c>
      <c r="C37" s="88" t="s">
        <v>76</v>
      </c>
      <c r="D37" s="89">
        <f>ROUND(((D38+D39+D41+D40)/1000),5)</f>
        <v>2.7585799999999998</v>
      </c>
      <c r="E37" s="89">
        <f>ROUND(((E38+E39+E41+E40)/1000),5)</f>
        <v>2.6400299999999999</v>
      </c>
      <c r="F37" s="89">
        <f>ROUND(((F38+F39+F41+F40)/1000),5)</f>
        <v>2.58588</v>
      </c>
      <c r="G37" s="89">
        <f t="shared" ref="G37:AA37" si="18">ROUND(((G38+G39+G41+G40)/1000),5)</f>
        <v>2.57308</v>
      </c>
      <c r="H37" s="89">
        <f t="shared" si="18"/>
        <v>2.5831599999999999</v>
      </c>
      <c r="I37" s="89">
        <f t="shared" si="18"/>
        <v>2.5885699999999998</v>
      </c>
      <c r="J37" s="89">
        <f t="shared" si="18"/>
        <v>2.5857700000000001</v>
      </c>
      <c r="K37" s="89">
        <f t="shared" si="18"/>
        <v>2.7044800000000002</v>
      </c>
      <c r="L37" s="89">
        <f t="shared" si="18"/>
        <v>2.8594300000000001</v>
      </c>
      <c r="M37" s="89">
        <f t="shared" si="18"/>
        <v>2.9259300000000001</v>
      </c>
      <c r="N37" s="89">
        <f t="shared" si="18"/>
        <v>3.0186600000000001</v>
      </c>
      <c r="O37" s="89">
        <f t="shared" si="18"/>
        <v>3.0063599999999999</v>
      </c>
      <c r="P37" s="89">
        <f t="shared" si="18"/>
        <v>2.9858500000000001</v>
      </c>
      <c r="Q37" s="89">
        <f t="shared" si="18"/>
        <v>2.9791500000000002</v>
      </c>
      <c r="R37" s="89">
        <f t="shared" si="18"/>
        <v>2.96976</v>
      </c>
      <c r="S37" s="89">
        <f t="shared" si="18"/>
        <v>3.0125000000000002</v>
      </c>
      <c r="T37" s="89">
        <f t="shared" si="18"/>
        <v>2.99396</v>
      </c>
      <c r="U37" s="89">
        <f t="shared" si="18"/>
        <v>3.0083199999999999</v>
      </c>
      <c r="V37" s="89">
        <f t="shared" si="18"/>
        <v>3.01892</v>
      </c>
      <c r="W37" s="89">
        <f t="shared" si="18"/>
        <v>3.3222800000000001</v>
      </c>
      <c r="X37" s="89">
        <f t="shared" si="18"/>
        <v>3.3610000000000002</v>
      </c>
      <c r="Y37" s="89">
        <f t="shared" si="18"/>
        <v>3.0037799999999999</v>
      </c>
      <c r="Z37" s="89">
        <f t="shared" si="18"/>
        <v>2.8131400000000002</v>
      </c>
      <c r="AA37" s="89">
        <f t="shared" si="18"/>
        <v>2.73969</v>
      </c>
    </row>
    <row r="38" spans="1:27" ht="12.75" hidden="1" customHeight="1" outlineLevel="1" x14ac:dyDescent="0.2">
      <c r="A38" s="97" t="s">
        <v>272</v>
      </c>
      <c r="B38" s="63" t="s">
        <v>242</v>
      </c>
      <c r="C38" s="43" t="s">
        <v>79</v>
      </c>
      <c r="D38" s="44">
        <v>1418.07</v>
      </c>
      <c r="E38" s="44">
        <v>1299.52</v>
      </c>
      <c r="F38" s="44">
        <v>1245.3699999999999</v>
      </c>
      <c r="G38" s="44">
        <v>1232.57</v>
      </c>
      <c r="H38" s="44">
        <v>1242.6500000000001</v>
      </c>
      <c r="I38" s="44">
        <v>1248.06</v>
      </c>
      <c r="J38" s="44">
        <v>1245.26</v>
      </c>
      <c r="K38" s="44">
        <v>1363.97</v>
      </c>
      <c r="L38" s="44">
        <v>1518.92</v>
      </c>
      <c r="M38" s="44">
        <v>1585.42</v>
      </c>
      <c r="N38" s="44">
        <v>1678.15</v>
      </c>
      <c r="O38" s="44">
        <v>1665.85</v>
      </c>
      <c r="P38" s="44">
        <v>1645.34</v>
      </c>
      <c r="Q38" s="44">
        <v>1638.64</v>
      </c>
      <c r="R38" s="44">
        <v>1629.25</v>
      </c>
      <c r="S38" s="44">
        <v>1671.99</v>
      </c>
      <c r="T38" s="44">
        <v>1653.45</v>
      </c>
      <c r="U38" s="44">
        <v>1667.81</v>
      </c>
      <c r="V38" s="44">
        <v>1678.41</v>
      </c>
      <c r="W38" s="44">
        <v>1981.77</v>
      </c>
      <c r="X38" s="44">
        <v>2020.49</v>
      </c>
      <c r="Y38" s="44">
        <v>1663.27</v>
      </c>
      <c r="Z38" s="44">
        <v>1472.63</v>
      </c>
      <c r="AA38" s="44">
        <v>1399.18</v>
      </c>
    </row>
    <row r="39" spans="1:27" ht="12.75" hidden="1" customHeight="1" outlineLevel="1" x14ac:dyDescent="0.2">
      <c r="A39" s="97" t="s">
        <v>273</v>
      </c>
      <c r="B39" s="63" t="s">
        <v>90</v>
      </c>
      <c r="C39" s="43" t="s">
        <v>79</v>
      </c>
      <c r="D39" s="44">
        <f t="shared" ref="D39:AA39" si="19">$D$9</f>
        <v>1071.42</v>
      </c>
      <c r="E39" s="44">
        <f t="shared" si="19"/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hidden="1" customHeight="1" outlineLevel="1" x14ac:dyDescent="0.2">
      <c r="A40" s="97" t="s">
        <v>274</v>
      </c>
      <c r="B40" s="63" t="s">
        <v>83</v>
      </c>
      <c r="C40" s="43" t="s">
        <v>79</v>
      </c>
      <c r="D40" s="44">
        <v>4.3</v>
      </c>
      <c r="E40" s="44">
        <v>4.3</v>
      </c>
      <c r="F40" s="44">
        <v>4.3</v>
      </c>
      <c r="G40" s="44">
        <v>4.3</v>
      </c>
      <c r="H40" s="44">
        <v>4.3</v>
      </c>
      <c r="I40" s="44">
        <v>4.3</v>
      </c>
      <c r="J40" s="44">
        <v>4.3</v>
      </c>
      <c r="K40" s="44">
        <v>4.3</v>
      </c>
      <c r="L40" s="44">
        <v>4.3</v>
      </c>
      <c r="M40" s="44">
        <v>4.3</v>
      </c>
      <c r="N40" s="44">
        <v>4.3</v>
      </c>
      <c r="O40" s="44">
        <v>4.3</v>
      </c>
      <c r="P40" s="44">
        <v>4.3</v>
      </c>
      <c r="Q40" s="44">
        <v>4.3</v>
      </c>
      <c r="R40" s="44">
        <v>4.3</v>
      </c>
      <c r="S40" s="44">
        <v>4.3</v>
      </c>
      <c r="T40" s="44">
        <v>4.3</v>
      </c>
      <c r="U40" s="44">
        <v>4.3</v>
      </c>
      <c r="V40" s="44">
        <v>4.3</v>
      </c>
      <c r="W40" s="44">
        <v>4.3</v>
      </c>
      <c r="X40" s="44">
        <v>4.3</v>
      </c>
      <c r="Y40" s="44">
        <v>4.3</v>
      </c>
      <c r="Z40" s="44">
        <v>4.3</v>
      </c>
      <c r="AA40" s="44">
        <v>4.3</v>
      </c>
    </row>
    <row r="41" spans="1:27" ht="12.75" hidden="1" customHeight="1" outlineLevel="1" x14ac:dyDescent="0.2">
      <c r="A41" s="97" t="s">
        <v>275</v>
      </c>
      <c r="B41" s="63" t="s">
        <v>81</v>
      </c>
      <c r="C41" s="43" t="s">
        <v>79</v>
      </c>
      <c r="D41" s="44">
        <f>$D$11</f>
        <v>264.79000000000002</v>
      </c>
      <c r="E41" s="44">
        <f t="shared" ref="E41:AA41" si="20">$D$11</f>
        <v>264.79000000000002</v>
      </c>
      <c r="F41" s="44">
        <f t="shared" si="20"/>
        <v>264.79000000000002</v>
      </c>
      <c r="G41" s="44">
        <f t="shared" si="20"/>
        <v>264.79000000000002</v>
      </c>
      <c r="H41" s="44">
        <f t="shared" si="20"/>
        <v>264.79000000000002</v>
      </c>
      <c r="I41" s="44">
        <f t="shared" si="20"/>
        <v>264.79000000000002</v>
      </c>
      <c r="J41" s="44">
        <f t="shared" si="20"/>
        <v>264.79000000000002</v>
      </c>
      <c r="K41" s="44">
        <f t="shared" si="20"/>
        <v>264.79000000000002</v>
      </c>
      <c r="L41" s="44">
        <f t="shared" si="20"/>
        <v>264.79000000000002</v>
      </c>
      <c r="M41" s="44">
        <f t="shared" si="20"/>
        <v>264.79000000000002</v>
      </c>
      <c r="N41" s="44">
        <f t="shared" si="20"/>
        <v>264.79000000000002</v>
      </c>
      <c r="O41" s="44">
        <f t="shared" si="20"/>
        <v>264.79000000000002</v>
      </c>
      <c r="P41" s="44">
        <f t="shared" si="20"/>
        <v>264.79000000000002</v>
      </c>
      <c r="Q41" s="44">
        <f t="shared" si="20"/>
        <v>264.79000000000002</v>
      </c>
      <c r="R41" s="44">
        <f t="shared" si="20"/>
        <v>264.79000000000002</v>
      </c>
      <c r="S41" s="44">
        <f t="shared" si="20"/>
        <v>264.79000000000002</v>
      </c>
      <c r="T41" s="44">
        <f t="shared" si="20"/>
        <v>264.79000000000002</v>
      </c>
      <c r="U41" s="44">
        <f t="shared" si="20"/>
        <v>264.79000000000002</v>
      </c>
      <c r="V41" s="44">
        <f t="shared" si="20"/>
        <v>264.79000000000002</v>
      </c>
      <c r="W41" s="44">
        <f t="shared" si="20"/>
        <v>264.79000000000002</v>
      </c>
      <c r="X41" s="44">
        <f t="shared" si="20"/>
        <v>264.79000000000002</v>
      </c>
      <c r="Y41" s="44">
        <f t="shared" si="20"/>
        <v>264.79000000000002</v>
      </c>
      <c r="Z41" s="44">
        <f t="shared" si="20"/>
        <v>264.79000000000002</v>
      </c>
      <c r="AA41" s="44">
        <f t="shared" si="20"/>
        <v>264.79000000000002</v>
      </c>
    </row>
    <row r="42" spans="1:27" ht="12.75" customHeight="1" collapsed="1" x14ac:dyDescent="0.2">
      <c r="A42" s="96" t="s">
        <v>276</v>
      </c>
      <c r="B42" s="28" t="str">
        <f>"08"&amp;"."&amp;$B$639&amp;"."&amp;$B$640</f>
        <v>08.04.2024</v>
      </c>
      <c r="C42" s="88" t="s">
        <v>76</v>
      </c>
      <c r="D42" s="89">
        <f>ROUND(((D43+D44+D46+D45)/1000),5)</f>
        <v>2.6474700000000002</v>
      </c>
      <c r="E42" s="89">
        <f>ROUND(((E43+E44+E46+E45)/1000),5)</f>
        <v>2.5674700000000001</v>
      </c>
      <c r="F42" s="89">
        <f>ROUND(((F43+F44+F46+F45)/1000),5)</f>
        <v>2.5351900000000001</v>
      </c>
      <c r="G42" s="89">
        <f t="shared" ref="G42:AA42" si="21">ROUND(((G43+G44+G46+G45)/1000),5)</f>
        <v>2.5337299999999998</v>
      </c>
      <c r="H42" s="89">
        <f t="shared" si="21"/>
        <v>2.5662699999999998</v>
      </c>
      <c r="I42" s="89">
        <f t="shared" si="21"/>
        <v>2.6440999999999999</v>
      </c>
      <c r="J42" s="89">
        <f t="shared" si="21"/>
        <v>2.7842699999999998</v>
      </c>
      <c r="K42" s="89">
        <f t="shared" si="21"/>
        <v>3.0603600000000002</v>
      </c>
      <c r="L42" s="89">
        <f t="shared" si="21"/>
        <v>3.27095</v>
      </c>
      <c r="M42" s="89">
        <f t="shared" si="21"/>
        <v>3.5420400000000001</v>
      </c>
      <c r="N42" s="89">
        <f t="shared" si="21"/>
        <v>3.5701200000000002</v>
      </c>
      <c r="O42" s="89">
        <f t="shared" si="21"/>
        <v>3.3762099999999999</v>
      </c>
      <c r="P42" s="89">
        <f t="shared" si="21"/>
        <v>3.3876499999999998</v>
      </c>
      <c r="Q42" s="89">
        <f t="shared" si="21"/>
        <v>3.4208599999999998</v>
      </c>
      <c r="R42" s="89">
        <f t="shared" si="21"/>
        <v>3.3893499999999999</v>
      </c>
      <c r="S42" s="89">
        <f t="shared" si="21"/>
        <v>3.3498100000000002</v>
      </c>
      <c r="T42" s="89">
        <f t="shared" si="21"/>
        <v>3.3098399999999999</v>
      </c>
      <c r="U42" s="89">
        <f t="shared" si="21"/>
        <v>3.3798400000000002</v>
      </c>
      <c r="V42" s="89">
        <f t="shared" si="21"/>
        <v>3.4850500000000002</v>
      </c>
      <c r="W42" s="89">
        <f t="shared" si="21"/>
        <v>3.4784999999999999</v>
      </c>
      <c r="X42" s="89">
        <f t="shared" si="21"/>
        <v>3.30314</v>
      </c>
      <c r="Y42" s="89">
        <f t="shared" si="21"/>
        <v>3.2271999999999998</v>
      </c>
      <c r="Z42" s="89">
        <f t="shared" si="21"/>
        <v>2.9206599999999998</v>
      </c>
      <c r="AA42" s="89">
        <f t="shared" si="21"/>
        <v>2.8207900000000001</v>
      </c>
    </row>
    <row r="43" spans="1:27" ht="12.75" hidden="1" customHeight="1" outlineLevel="1" x14ac:dyDescent="0.2">
      <c r="A43" s="97" t="s">
        <v>277</v>
      </c>
      <c r="B43" s="63" t="s">
        <v>242</v>
      </c>
      <c r="C43" s="43" t="s">
        <v>79</v>
      </c>
      <c r="D43" s="44">
        <v>1306.96</v>
      </c>
      <c r="E43" s="44">
        <v>1226.96</v>
      </c>
      <c r="F43" s="44">
        <v>1194.68</v>
      </c>
      <c r="G43" s="44">
        <v>1193.22</v>
      </c>
      <c r="H43" s="44">
        <v>1225.76</v>
      </c>
      <c r="I43" s="44">
        <v>1303.5899999999999</v>
      </c>
      <c r="J43" s="44">
        <v>1443.76</v>
      </c>
      <c r="K43" s="44">
        <v>1719.85</v>
      </c>
      <c r="L43" s="44">
        <v>1930.44</v>
      </c>
      <c r="M43" s="44">
        <v>2201.5300000000002</v>
      </c>
      <c r="N43" s="44">
        <v>2229.61</v>
      </c>
      <c r="O43" s="44">
        <v>2035.7</v>
      </c>
      <c r="P43" s="44">
        <v>2047.14</v>
      </c>
      <c r="Q43" s="44">
        <v>2080.35</v>
      </c>
      <c r="R43" s="44">
        <v>2048.84</v>
      </c>
      <c r="S43" s="44">
        <v>2009.3</v>
      </c>
      <c r="T43" s="44">
        <v>1969.33</v>
      </c>
      <c r="U43" s="44">
        <v>2039.33</v>
      </c>
      <c r="V43" s="44">
        <v>2144.54</v>
      </c>
      <c r="W43" s="44">
        <v>2137.9899999999998</v>
      </c>
      <c r="X43" s="44">
        <v>1962.63</v>
      </c>
      <c r="Y43" s="44">
        <v>1886.69</v>
      </c>
      <c r="Z43" s="44">
        <v>1580.15</v>
      </c>
      <c r="AA43" s="44">
        <v>1480.28</v>
      </c>
    </row>
    <row r="44" spans="1:27" ht="12.75" hidden="1" customHeight="1" outlineLevel="1" x14ac:dyDescent="0.2">
      <c r="A44" s="97" t="s">
        <v>278</v>
      </c>
      <c r="B44" s="63" t="s">
        <v>90</v>
      </c>
      <c r="C44" s="43" t="s">
        <v>79</v>
      </c>
      <c r="D44" s="44">
        <f t="shared" ref="D44:AA44" si="22">$D$9</f>
        <v>1071.42</v>
      </c>
      <c r="E44" s="44">
        <f t="shared" si="22"/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hidden="1" customHeight="1" outlineLevel="1" x14ac:dyDescent="0.2">
      <c r="A45" s="97" t="s">
        <v>279</v>
      </c>
      <c r="B45" s="63" t="s">
        <v>83</v>
      </c>
      <c r="C45" s="43" t="s">
        <v>79</v>
      </c>
      <c r="D45" s="44">
        <v>4.3</v>
      </c>
      <c r="E45" s="44">
        <v>4.3</v>
      </c>
      <c r="F45" s="44">
        <v>4.3</v>
      </c>
      <c r="G45" s="44">
        <v>4.3</v>
      </c>
      <c r="H45" s="44">
        <v>4.3</v>
      </c>
      <c r="I45" s="44">
        <v>4.3</v>
      </c>
      <c r="J45" s="44">
        <v>4.3</v>
      </c>
      <c r="K45" s="44">
        <v>4.3</v>
      </c>
      <c r="L45" s="44">
        <v>4.3</v>
      </c>
      <c r="M45" s="44">
        <v>4.3</v>
      </c>
      <c r="N45" s="44">
        <v>4.3</v>
      </c>
      <c r="O45" s="44">
        <v>4.3</v>
      </c>
      <c r="P45" s="44">
        <v>4.3</v>
      </c>
      <c r="Q45" s="44">
        <v>4.3</v>
      </c>
      <c r="R45" s="44">
        <v>4.3</v>
      </c>
      <c r="S45" s="44">
        <v>4.3</v>
      </c>
      <c r="T45" s="44">
        <v>4.3</v>
      </c>
      <c r="U45" s="44">
        <v>4.3</v>
      </c>
      <c r="V45" s="44">
        <v>4.3</v>
      </c>
      <c r="W45" s="44">
        <v>4.3</v>
      </c>
      <c r="X45" s="44">
        <v>4.3</v>
      </c>
      <c r="Y45" s="44">
        <v>4.3</v>
      </c>
      <c r="Z45" s="44">
        <v>4.3</v>
      </c>
      <c r="AA45" s="44">
        <v>4.3</v>
      </c>
    </row>
    <row r="46" spans="1:27" ht="12.75" hidden="1" customHeight="1" outlineLevel="1" x14ac:dyDescent="0.2">
      <c r="A46" s="97" t="s">
        <v>280</v>
      </c>
      <c r="B46" s="63" t="s">
        <v>81</v>
      </c>
      <c r="C46" s="43" t="s">
        <v>79</v>
      </c>
      <c r="D46" s="44">
        <f>$D$11</f>
        <v>264.79000000000002</v>
      </c>
      <c r="E46" s="44">
        <f t="shared" ref="E46:AA46" si="23">$D$11</f>
        <v>264.79000000000002</v>
      </c>
      <c r="F46" s="44">
        <f t="shared" si="23"/>
        <v>264.79000000000002</v>
      </c>
      <c r="G46" s="44">
        <f t="shared" si="23"/>
        <v>264.79000000000002</v>
      </c>
      <c r="H46" s="44">
        <f t="shared" si="23"/>
        <v>264.79000000000002</v>
      </c>
      <c r="I46" s="44">
        <f t="shared" si="23"/>
        <v>264.79000000000002</v>
      </c>
      <c r="J46" s="44">
        <f t="shared" si="23"/>
        <v>264.79000000000002</v>
      </c>
      <c r="K46" s="44">
        <f t="shared" si="23"/>
        <v>264.79000000000002</v>
      </c>
      <c r="L46" s="44">
        <f t="shared" si="23"/>
        <v>264.79000000000002</v>
      </c>
      <c r="M46" s="44">
        <f t="shared" si="23"/>
        <v>264.79000000000002</v>
      </c>
      <c r="N46" s="44">
        <f t="shared" si="23"/>
        <v>264.79000000000002</v>
      </c>
      <c r="O46" s="44">
        <f t="shared" si="23"/>
        <v>264.79000000000002</v>
      </c>
      <c r="P46" s="44">
        <f t="shared" si="23"/>
        <v>264.79000000000002</v>
      </c>
      <c r="Q46" s="44">
        <f t="shared" si="23"/>
        <v>264.79000000000002</v>
      </c>
      <c r="R46" s="44">
        <f t="shared" si="23"/>
        <v>264.79000000000002</v>
      </c>
      <c r="S46" s="44">
        <f t="shared" si="23"/>
        <v>264.79000000000002</v>
      </c>
      <c r="T46" s="44">
        <f t="shared" si="23"/>
        <v>264.79000000000002</v>
      </c>
      <c r="U46" s="44">
        <f t="shared" si="23"/>
        <v>264.79000000000002</v>
      </c>
      <c r="V46" s="44">
        <f t="shared" si="23"/>
        <v>264.79000000000002</v>
      </c>
      <c r="W46" s="44">
        <f t="shared" si="23"/>
        <v>264.79000000000002</v>
      </c>
      <c r="X46" s="44">
        <f t="shared" si="23"/>
        <v>264.79000000000002</v>
      </c>
      <c r="Y46" s="44">
        <f t="shared" si="23"/>
        <v>264.79000000000002</v>
      </c>
      <c r="Z46" s="44">
        <f t="shared" si="23"/>
        <v>264.79000000000002</v>
      </c>
      <c r="AA46" s="44">
        <f t="shared" si="23"/>
        <v>264.79000000000002</v>
      </c>
    </row>
    <row r="47" spans="1:27" ht="12.75" customHeight="1" collapsed="1" x14ac:dyDescent="0.2">
      <c r="A47" s="96" t="s">
        <v>281</v>
      </c>
      <c r="B47" s="28" t="str">
        <f>"09"&amp;"."&amp;$B$639&amp;"."&amp;$B$640</f>
        <v>09.04.2024</v>
      </c>
      <c r="C47" s="88" t="s">
        <v>76</v>
      </c>
      <c r="D47" s="89">
        <f>ROUND(((D48+D49+D51+D50)/1000),5)</f>
        <v>2.6994799999999999</v>
      </c>
      <c r="E47" s="89">
        <f>ROUND(((E48+E49+E51+E50)/1000),5)</f>
        <v>2.5890900000000001</v>
      </c>
      <c r="F47" s="89">
        <f>ROUND(((F48+F49+F51+F50)/1000),5)</f>
        <v>2.57809</v>
      </c>
      <c r="G47" s="89">
        <f t="shared" ref="G47:AA47" si="24">ROUND(((G48+G49+G51+G50)/1000),5)</f>
        <v>2.5861800000000001</v>
      </c>
      <c r="H47" s="89">
        <f t="shared" si="24"/>
        <v>2.5951599999999999</v>
      </c>
      <c r="I47" s="89">
        <f t="shared" si="24"/>
        <v>2.6831800000000001</v>
      </c>
      <c r="J47" s="89">
        <f t="shared" si="24"/>
        <v>2.8181400000000001</v>
      </c>
      <c r="K47" s="89">
        <f t="shared" si="24"/>
        <v>3.02854</v>
      </c>
      <c r="L47" s="89">
        <f t="shared" si="24"/>
        <v>3.1940499999999998</v>
      </c>
      <c r="M47" s="89">
        <f t="shared" si="24"/>
        <v>3.2576499999999999</v>
      </c>
      <c r="N47" s="89">
        <f t="shared" si="24"/>
        <v>3.3272599999999999</v>
      </c>
      <c r="O47" s="89">
        <f t="shared" si="24"/>
        <v>3.3626399999999999</v>
      </c>
      <c r="P47" s="89">
        <f t="shared" si="24"/>
        <v>3.3939900000000001</v>
      </c>
      <c r="Q47" s="89">
        <f t="shared" si="24"/>
        <v>3.39466</v>
      </c>
      <c r="R47" s="89">
        <f t="shared" si="24"/>
        <v>3.3929299999999998</v>
      </c>
      <c r="S47" s="89">
        <f t="shared" si="24"/>
        <v>3.3353299999999999</v>
      </c>
      <c r="T47" s="89">
        <f t="shared" si="24"/>
        <v>3.20086</v>
      </c>
      <c r="U47" s="89">
        <f t="shared" si="24"/>
        <v>3.1890299999999998</v>
      </c>
      <c r="V47" s="89">
        <f t="shared" si="24"/>
        <v>3.18709</v>
      </c>
      <c r="W47" s="89">
        <f t="shared" si="24"/>
        <v>3.21637</v>
      </c>
      <c r="X47" s="89">
        <f t="shared" si="24"/>
        <v>3.2415500000000002</v>
      </c>
      <c r="Y47" s="89">
        <f t="shared" si="24"/>
        <v>3.18547</v>
      </c>
      <c r="Z47" s="89">
        <f t="shared" si="24"/>
        <v>2.8869400000000001</v>
      </c>
      <c r="AA47" s="89">
        <f t="shared" si="24"/>
        <v>2.7894199999999998</v>
      </c>
    </row>
    <row r="48" spans="1:27" ht="12.75" hidden="1" customHeight="1" outlineLevel="1" x14ac:dyDescent="0.2">
      <c r="A48" s="97" t="s">
        <v>282</v>
      </c>
      <c r="B48" s="63" t="s">
        <v>242</v>
      </c>
      <c r="C48" s="43" t="s">
        <v>79</v>
      </c>
      <c r="D48" s="44">
        <v>1358.97</v>
      </c>
      <c r="E48" s="44">
        <v>1248.58</v>
      </c>
      <c r="F48" s="44">
        <v>1237.58</v>
      </c>
      <c r="G48" s="44">
        <v>1245.67</v>
      </c>
      <c r="H48" s="44">
        <v>1254.6500000000001</v>
      </c>
      <c r="I48" s="44">
        <v>1342.67</v>
      </c>
      <c r="J48" s="44">
        <v>1477.63</v>
      </c>
      <c r="K48" s="44">
        <v>1688.03</v>
      </c>
      <c r="L48" s="44">
        <v>1853.54</v>
      </c>
      <c r="M48" s="44">
        <v>1917.14</v>
      </c>
      <c r="N48" s="44">
        <v>1986.75</v>
      </c>
      <c r="O48" s="44">
        <v>2022.13</v>
      </c>
      <c r="P48" s="44">
        <v>2053.48</v>
      </c>
      <c r="Q48" s="44">
        <v>2054.15</v>
      </c>
      <c r="R48" s="44">
        <v>2052.42</v>
      </c>
      <c r="S48" s="44">
        <v>1994.82</v>
      </c>
      <c r="T48" s="44">
        <v>1860.35</v>
      </c>
      <c r="U48" s="44">
        <v>1848.52</v>
      </c>
      <c r="V48" s="44">
        <v>1846.58</v>
      </c>
      <c r="W48" s="44">
        <v>1875.86</v>
      </c>
      <c r="X48" s="44">
        <v>1901.04</v>
      </c>
      <c r="Y48" s="44">
        <v>1844.96</v>
      </c>
      <c r="Z48" s="44">
        <v>1546.43</v>
      </c>
      <c r="AA48" s="44">
        <v>1448.91</v>
      </c>
    </row>
    <row r="49" spans="1:27" ht="12.75" hidden="1" customHeight="1" outlineLevel="1" x14ac:dyDescent="0.2">
      <c r="A49" s="97" t="s">
        <v>283</v>
      </c>
      <c r="B49" s="63" t="s">
        <v>90</v>
      </c>
      <c r="C49" s="43" t="s">
        <v>79</v>
      </c>
      <c r="D49" s="44">
        <f t="shared" ref="D49:AA49" si="25">$D$9</f>
        <v>1071.42</v>
      </c>
      <c r="E49" s="44">
        <f t="shared" si="25"/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hidden="1" customHeight="1" outlineLevel="1" x14ac:dyDescent="0.2">
      <c r="A50" s="97" t="s">
        <v>284</v>
      </c>
      <c r="B50" s="63" t="s">
        <v>83</v>
      </c>
      <c r="C50" s="43" t="s">
        <v>79</v>
      </c>
      <c r="D50" s="44">
        <v>4.3</v>
      </c>
      <c r="E50" s="44">
        <v>4.3</v>
      </c>
      <c r="F50" s="44">
        <v>4.3</v>
      </c>
      <c r="G50" s="44">
        <v>4.3</v>
      </c>
      <c r="H50" s="44">
        <v>4.3</v>
      </c>
      <c r="I50" s="44">
        <v>4.3</v>
      </c>
      <c r="J50" s="44">
        <v>4.3</v>
      </c>
      <c r="K50" s="44">
        <v>4.3</v>
      </c>
      <c r="L50" s="44">
        <v>4.3</v>
      </c>
      <c r="M50" s="44">
        <v>4.3</v>
      </c>
      <c r="N50" s="44">
        <v>4.3</v>
      </c>
      <c r="O50" s="44">
        <v>4.3</v>
      </c>
      <c r="P50" s="44">
        <v>4.3</v>
      </c>
      <c r="Q50" s="44">
        <v>4.3</v>
      </c>
      <c r="R50" s="44">
        <v>4.3</v>
      </c>
      <c r="S50" s="44">
        <v>4.3</v>
      </c>
      <c r="T50" s="44">
        <v>4.3</v>
      </c>
      <c r="U50" s="44">
        <v>4.3</v>
      </c>
      <c r="V50" s="44">
        <v>4.3</v>
      </c>
      <c r="W50" s="44">
        <v>4.3</v>
      </c>
      <c r="X50" s="44">
        <v>4.3</v>
      </c>
      <c r="Y50" s="44">
        <v>4.3</v>
      </c>
      <c r="Z50" s="44">
        <v>4.3</v>
      </c>
      <c r="AA50" s="44">
        <v>4.3</v>
      </c>
    </row>
    <row r="51" spans="1:27" ht="12.75" hidden="1" customHeight="1" outlineLevel="1" x14ac:dyDescent="0.2">
      <c r="A51" s="97" t="s">
        <v>285</v>
      </c>
      <c r="B51" s="63" t="s">
        <v>81</v>
      </c>
      <c r="C51" s="43" t="s">
        <v>79</v>
      </c>
      <c r="D51" s="44">
        <f>$D$11</f>
        <v>264.79000000000002</v>
      </c>
      <c r="E51" s="44">
        <f t="shared" ref="E51:AA51" si="26">$D$11</f>
        <v>264.79000000000002</v>
      </c>
      <c r="F51" s="44">
        <f t="shared" si="26"/>
        <v>264.79000000000002</v>
      </c>
      <c r="G51" s="44">
        <f t="shared" si="26"/>
        <v>264.79000000000002</v>
      </c>
      <c r="H51" s="44">
        <f t="shared" si="26"/>
        <v>264.79000000000002</v>
      </c>
      <c r="I51" s="44">
        <f t="shared" si="26"/>
        <v>264.79000000000002</v>
      </c>
      <c r="J51" s="44">
        <f t="shared" si="26"/>
        <v>264.79000000000002</v>
      </c>
      <c r="K51" s="44">
        <f t="shared" si="26"/>
        <v>264.79000000000002</v>
      </c>
      <c r="L51" s="44">
        <f t="shared" si="26"/>
        <v>264.79000000000002</v>
      </c>
      <c r="M51" s="44">
        <f t="shared" si="26"/>
        <v>264.79000000000002</v>
      </c>
      <c r="N51" s="44">
        <f t="shared" si="26"/>
        <v>264.79000000000002</v>
      </c>
      <c r="O51" s="44">
        <f t="shared" si="26"/>
        <v>264.79000000000002</v>
      </c>
      <c r="P51" s="44">
        <f t="shared" si="26"/>
        <v>264.79000000000002</v>
      </c>
      <c r="Q51" s="44">
        <f t="shared" si="26"/>
        <v>264.79000000000002</v>
      </c>
      <c r="R51" s="44">
        <f t="shared" si="26"/>
        <v>264.79000000000002</v>
      </c>
      <c r="S51" s="44">
        <f t="shared" si="26"/>
        <v>264.79000000000002</v>
      </c>
      <c r="T51" s="44">
        <f t="shared" si="26"/>
        <v>264.79000000000002</v>
      </c>
      <c r="U51" s="44">
        <f t="shared" si="26"/>
        <v>264.79000000000002</v>
      </c>
      <c r="V51" s="44">
        <f t="shared" si="26"/>
        <v>264.79000000000002</v>
      </c>
      <c r="W51" s="44">
        <f t="shared" si="26"/>
        <v>264.79000000000002</v>
      </c>
      <c r="X51" s="44">
        <f t="shared" si="26"/>
        <v>264.79000000000002</v>
      </c>
      <c r="Y51" s="44">
        <f t="shared" si="26"/>
        <v>264.79000000000002</v>
      </c>
      <c r="Z51" s="44">
        <f t="shared" si="26"/>
        <v>264.79000000000002</v>
      </c>
      <c r="AA51" s="44">
        <f t="shared" si="26"/>
        <v>264.79000000000002</v>
      </c>
    </row>
    <row r="52" spans="1:27" ht="12.75" customHeight="1" collapsed="1" x14ac:dyDescent="0.2">
      <c r="A52" s="96" t="s">
        <v>286</v>
      </c>
      <c r="B52" s="28" t="str">
        <f>"10"&amp;"."&amp;$B$639&amp;"."&amp;$B$640</f>
        <v>10.04.2024</v>
      </c>
      <c r="C52" s="88" t="s">
        <v>76</v>
      </c>
      <c r="D52" s="89">
        <f>ROUND(((D53+D54+D56+D55)/1000),5)</f>
        <v>2.7418900000000002</v>
      </c>
      <c r="E52" s="89">
        <f>ROUND(((E53+E54+E56+E55)/1000),5)</f>
        <v>2.6010399999999998</v>
      </c>
      <c r="F52" s="89">
        <f>ROUND(((F53+F54+F56+F55)/1000),5)</f>
        <v>2.5809600000000001</v>
      </c>
      <c r="G52" s="89">
        <f t="shared" ref="G52:AA52" si="27">ROUND(((G53+G54+G56+G55)/1000),5)</f>
        <v>2.5801099999999999</v>
      </c>
      <c r="H52" s="89">
        <f t="shared" si="27"/>
        <v>2.5872899999999999</v>
      </c>
      <c r="I52" s="89">
        <f t="shared" si="27"/>
        <v>2.7054200000000002</v>
      </c>
      <c r="J52" s="89">
        <f t="shared" si="27"/>
        <v>2.8227000000000002</v>
      </c>
      <c r="K52" s="89">
        <f t="shared" si="27"/>
        <v>3.0489299999999999</v>
      </c>
      <c r="L52" s="89">
        <f t="shared" si="27"/>
        <v>3.24682</v>
      </c>
      <c r="M52" s="89">
        <f t="shared" si="27"/>
        <v>3.5406</v>
      </c>
      <c r="N52" s="89">
        <f t="shared" si="27"/>
        <v>3.5801099999999999</v>
      </c>
      <c r="O52" s="89">
        <f t="shared" si="27"/>
        <v>3.64316</v>
      </c>
      <c r="P52" s="89">
        <f t="shared" si="27"/>
        <v>3.6430600000000002</v>
      </c>
      <c r="Q52" s="89">
        <f t="shared" si="27"/>
        <v>3.6730399999999999</v>
      </c>
      <c r="R52" s="89">
        <f t="shared" si="27"/>
        <v>3.6643699999999999</v>
      </c>
      <c r="S52" s="89">
        <f t="shared" si="27"/>
        <v>3.64134</v>
      </c>
      <c r="T52" s="89">
        <f t="shared" si="27"/>
        <v>3.6088100000000001</v>
      </c>
      <c r="U52" s="89">
        <f t="shared" si="27"/>
        <v>3.3201800000000001</v>
      </c>
      <c r="V52" s="89">
        <f t="shared" si="27"/>
        <v>3.1955800000000001</v>
      </c>
      <c r="W52" s="89">
        <f t="shared" si="27"/>
        <v>3.3287100000000001</v>
      </c>
      <c r="X52" s="89">
        <f t="shared" si="27"/>
        <v>3.3483999999999998</v>
      </c>
      <c r="Y52" s="89">
        <f t="shared" si="27"/>
        <v>3.21902</v>
      </c>
      <c r="Z52" s="89">
        <f t="shared" si="27"/>
        <v>2.91303</v>
      </c>
      <c r="AA52" s="89">
        <f t="shared" si="27"/>
        <v>2.8302999999999998</v>
      </c>
    </row>
    <row r="53" spans="1:27" ht="12.75" hidden="1" customHeight="1" outlineLevel="1" x14ac:dyDescent="0.2">
      <c r="A53" s="97" t="s">
        <v>287</v>
      </c>
      <c r="B53" s="63" t="s">
        <v>242</v>
      </c>
      <c r="C53" s="43" t="s">
        <v>79</v>
      </c>
      <c r="D53" s="44">
        <v>1401.38</v>
      </c>
      <c r="E53" s="44">
        <v>1260.53</v>
      </c>
      <c r="F53" s="44">
        <v>1240.45</v>
      </c>
      <c r="G53" s="44">
        <v>1239.5999999999999</v>
      </c>
      <c r="H53" s="44">
        <v>1246.78</v>
      </c>
      <c r="I53" s="44">
        <v>1364.91</v>
      </c>
      <c r="J53" s="44">
        <v>1482.19</v>
      </c>
      <c r="K53" s="44">
        <v>1708.42</v>
      </c>
      <c r="L53" s="44">
        <v>1906.31</v>
      </c>
      <c r="M53" s="44">
        <v>2200.09</v>
      </c>
      <c r="N53" s="44">
        <v>2239.6</v>
      </c>
      <c r="O53" s="44">
        <v>2302.65</v>
      </c>
      <c r="P53" s="44">
        <v>2302.5500000000002</v>
      </c>
      <c r="Q53" s="44">
        <v>2332.5300000000002</v>
      </c>
      <c r="R53" s="44">
        <v>2323.86</v>
      </c>
      <c r="S53" s="44">
        <v>2300.83</v>
      </c>
      <c r="T53" s="44">
        <v>2268.3000000000002</v>
      </c>
      <c r="U53" s="44">
        <v>1979.67</v>
      </c>
      <c r="V53" s="44">
        <v>1855.07</v>
      </c>
      <c r="W53" s="44">
        <v>1988.2</v>
      </c>
      <c r="X53" s="44">
        <v>2007.89</v>
      </c>
      <c r="Y53" s="44">
        <v>1878.51</v>
      </c>
      <c r="Z53" s="44">
        <v>1572.52</v>
      </c>
      <c r="AA53" s="44">
        <v>1489.79</v>
      </c>
    </row>
    <row r="54" spans="1:27" ht="12.75" hidden="1" customHeight="1" outlineLevel="1" x14ac:dyDescent="0.2">
      <c r="A54" s="97" t="s">
        <v>288</v>
      </c>
      <c r="B54" s="63" t="s">
        <v>90</v>
      </c>
      <c r="C54" s="43" t="s">
        <v>79</v>
      </c>
      <c r="D54" s="44">
        <f t="shared" ref="D54:AA54" si="28">$D$9</f>
        <v>1071.42</v>
      </c>
      <c r="E54" s="44">
        <f t="shared" si="28"/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hidden="1" customHeight="1" outlineLevel="1" x14ac:dyDescent="0.2">
      <c r="A55" s="97" t="s">
        <v>289</v>
      </c>
      <c r="B55" s="63" t="s">
        <v>83</v>
      </c>
      <c r="C55" s="43" t="s">
        <v>79</v>
      </c>
      <c r="D55" s="44">
        <v>4.3</v>
      </c>
      <c r="E55" s="44">
        <v>4.3</v>
      </c>
      <c r="F55" s="44">
        <v>4.3</v>
      </c>
      <c r="G55" s="44">
        <v>4.3</v>
      </c>
      <c r="H55" s="44">
        <v>4.3</v>
      </c>
      <c r="I55" s="44">
        <v>4.3</v>
      </c>
      <c r="J55" s="44">
        <v>4.3</v>
      </c>
      <c r="K55" s="44">
        <v>4.3</v>
      </c>
      <c r="L55" s="44">
        <v>4.3</v>
      </c>
      <c r="M55" s="44">
        <v>4.3</v>
      </c>
      <c r="N55" s="44">
        <v>4.3</v>
      </c>
      <c r="O55" s="44">
        <v>4.3</v>
      </c>
      <c r="P55" s="44">
        <v>4.3</v>
      </c>
      <c r="Q55" s="44">
        <v>4.3</v>
      </c>
      <c r="R55" s="44">
        <v>4.3</v>
      </c>
      <c r="S55" s="44">
        <v>4.3</v>
      </c>
      <c r="T55" s="44">
        <v>4.3</v>
      </c>
      <c r="U55" s="44">
        <v>4.3</v>
      </c>
      <c r="V55" s="44">
        <v>4.3</v>
      </c>
      <c r="W55" s="44">
        <v>4.3</v>
      </c>
      <c r="X55" s="44">
        <v>4.3</v>
      </c>
      <c r="Y55" s="44">
        <v>4.3</v>
      </c>
      <c r="Z55" s="44">
        <v>4.3</v>
      </c>
      <c r="AA55" s="44">
        <v>4.3</v>
      </c>
    </row>
    <row r="56" spans="1:27" ht="12.75" hidden="1" customHeight="1" outlineLevel="1" x14ac:dyDescent="0.2">
      <c r="A56" s="97" t="s">
        <v>290</v>
      </c>
      <c r="B56" s="63" t="s">
        <v>81</v>
      </c>
      <c r="C56" s="43" t="s">
        <v>79</v>
      </c>
      <c r="D56" s="44">
        <f>$D$11</f>
        <v>264.79000000000002</v>
      </c>
      <c r="E56" s="44">
        <f t="shared" ref="E56:AA56" si="29">$D$11</f>
        <v>264.79000000000002</v>
      </c>
      <c r="F56" s="44">
        <f t="shared" si="29"/>
        <v>264.79000000000002</v>
      </c>
      <c r="G56" s="44">
        <f t="shared" si="29"/>
        <v>264.79000000000002</v>
      </c>
      <c r="H56" s="44">
        <f t="shared" si="29"/>
        <v>264.79000000000002</v>
      </c>
      <c r="I56" s="44">
        <f t="shared" si="29"/>
        <v>264.79000000000002</v>
      </c>
      <c r="J56" s="44">
        <f t="shared" si="29"/>
        <v>264.79000000000002</v>
      </c>
      <c r="K56" s="44">
        <f t="shared" si="29"/>
        <v>264.79000000000002</v>
      </c>
      <c r="L56" s="44">
        <f t="shared" si="29"/>
        <v>264.79000000000002</v>
      </c>
      <c r="M56" s="44">
        <f t="shared" si="29"/>
        <v>264.79000000000002</v>
      </c>
      <c r="N56" s="44">
        <f t="shared" si="29"/>
        <v>264.79000000000002</v>
      </c>
      <c r="O56" s="44">
        <f t="shared" si="29"/>
        <v>264.79000000000002</v>
      </c>
      <c r="P56" s="44">
        <f t="shared" si="29"/>
        <v>264.79000000000002</v>
      </c>
      <c r="Q56" s="44">
        <f t="shared" si="29"/>
        <v>264.79000000000002</v>
      </c>
      <c r="R56" s="44">
        <f t="shared" si="29"/>
        <v>264.79000000000002</v>
      </c>
      <c r="S56" s="44">
        <f t="shared" si="29"/>
        <v>264.79000000000002</v>
      </c>
      <c r="T56" s="44">
        <f t="shared" si="29"/>
        <v>264.79000000000002</v>
      </c>
      <c r="U56" s="44">
        <f t="shared" si="29"/>
        <v>264.79000000000002</v>
      </c>
      <c r="V56" s="44">
        <f t="shared" si="29"/>
        <v>264.79000000000002</v>
      </c>
      <c r="W56" s="44">
        <f t="shared" si="29"/>
        <v>264.79000000000002</v>
      </c>
      <c r="X56" s="44">
        <f t="shared" si="29"/>
        <v>264.79000000000002</v>
      </c>
      <c r="Y56" s="44">
        <f t="shared" si="29"/>
        <v>264.79000000000002</v>
      </c>
      <c r="Z56" s="44">
        <f t="shared" si="29"/>
        <v>264.79000000000002</v>
      </c>
      <c r="AA56" s="44">
        <f t="shared" si="29"/>
        <v>264.79000000000002</v>
      </c>
    </row>
    <row r="57" spans="1:27" ht="12.75" customHeight="1" collapsed="1" x14ac:dyDescent="0.2">
      <c r="A57" s="96" t="s">
        <v>291</v>
      </c>
      <c r="B57" s="28" t="str">
        <f>"11"&amp;"."&amp;$B$639&amp;"."&amp;$B$640</f>
        <v>11.04.2024</v>
      </c>
      <c r="C57" s="88" t="s">
        <v>76</v>
      </c>
      <c r="D57" s="89">
        <f>ROUND(((D58+D59+D61+D60)/1000),5)</f>
        <v>2.6320199999999998</v>
      </c>
      <c r="E57" s="89">
        <f>ROUND(((E58+E59+E61+E60)/1000),5)</f>
        <v>2.55755</v>
      </c>
      <c r="F57" s="89">
        <f>ROUND(((F58+F59+F61+F60)/1000),5)</f>
        <v>2.5041500000000001</v>
      </c>
      <c r="G57" s="89">
        <f t="shared" ref="G57:AA57" si="30">ROUND(((G58+G59+G61+G60)/1000),5)</f>
        <v>2.49905</v>
      </c>
      <c r="H57" s="89">
        <f t="shared" si="30"/>
        <v>2.55674</v>
      </c>
      <c r="I57" s="89">
        <f t="shared" si="30"/>
        <v>2.6406100000000001</v>
      </c>
      <c r="J57" s="89">
        <f t="shared" si="30"/>
        <v>2.78965</v>
      </c>
      <c r="K57" s="89">
        <f t="shared" si="30"/>
        <v>2.9905400000000002</v>
      </c>
      <c r="L57" s="89">
        <f t="shared" si="30"/>
        <v>3.2222</v>
      </c>
      <c r="M57" s="89">
        <f t="shared" si="30"/>
        <v>3.3506999999999998</v>
      </c>
      <c r="N57" s="89">
        <f t="shared" si="30"/>
        <v>3.3931100000000001</v>
      </c>
      <c r="O57" s="89">
        <f t="shared" si="30"/>
        <v>3.40239</v>
      </c>
      <c r="P57" s="89">
        <f t="shared" si="30"/>
        <v>3.40469</v>
      </c>
      <c r="Q57" s="89">
        <f t="shared" si="30"/>
        <v>3.4061599999999999</v>
      </c>
      <c r="R57" s="89">
        <f t="shared" si="30"/>
        <v>3.4020999999999999</v>
      </c>
      <c r="S57" s="89">
        <f t="shared" si="30"/>
        <v>3.35955</v>
      </c>
      <c r="T57" s="89">
        <f t="shared" si="30"/>
        <v>3.3430499999999999</v>
      </c>
      <c r="U57" s="89">
        <f t="shared" si="30"/>
        <v>3.2622800000000001</v>
      </c>
      <c r="V57" s="89">
        <f t="shared" si="30"/>
        <v>3.2371699999999999</v>
      </c>
      <c r="W57" s="89">
        <f t="shared" si="30"/>
        <v>3.2944200000000001</v>
      </c>
      <c r="X57" s="89">
        <f t="shared" si="30"/>
        <v>3.3487900000000002</v>
      </c>
      <c r="Y57" s="89">
        <f t="shared" si="30"/>
        <v>3.25671</v>
      </c>
      <c r="Z57" s="89">
        <f t="shared" si="30"/>
        <v>2.8993099999999998</v>
      </c>
      <c r="AA57" s="89">
        <f t="shared" si="30"/>
        <v>2.7866499999999998</v>
      </c>
    </row>
    <row r="58" spans="1:27" ht="12.75" hidden="1" customHeight="1" outlineLevel="1" x14ac:dyDescent="0.2">
      <c r="A58" s="97" t="s">
        <v>292</v>
      </c>
      <c r="B58" s="63" t="s">
        <v>242</v>
      </c>
      <c r="C58" s="43" t="s">
        <v>79</v>
      </c>
      <c r="D58" s="44">
        <v>1291.51</v>
      </c>
      <c r="E58" s="44">
        <v>1217.04</v>
      </c>
      <c r="F58" s="44">
        <v>1163.6400000000001</v>
      </c>
      <c r="G58" s="44">
        <v>1158.54</v>
      </c>
      <c r="H58" s="44">
        <v>1216.23</v>
      </c>
      <c r="I58" s="44">
        <v>1300.0999999999999</v>
      </c>
      <c r="J58" s="44">
        <v>1449.14</v>
      </c>
      <c r="K58" s="44">
        <v>1650.03</v>
      </c>
      <c r="L58" s="44">
        <v>1881.69</v>
      </c>
      <c r="M58" s="44">
        <v>2010.19</v>
      </c>
      <c r="N58" s="44">
        <v>2052.6</v>
      </c>
      <c r="O58" s="44">
        <v>2061.88</v>
      </c>
      <c r="P58" s="44">
        <v>2064.1799999999998</v>
      </c>
      <c r="Q58" s="44">
        <v>2065.65</v>
      </c>
      <c r="R58" s="44">
        <v>2061.59</v>
      </c>
      <c r="S58" s="44">
        <v>2019.04</v>
      </c>
      <c r="T58" s="44">
        <v>2002.54</v>
      </c>
      <c r="U58" s="44">
        <v>1921.77</v>
      </c>
      <c r="V58" s="44">
        <v>1896.66</v>
      </c>
      <c r="W58" s="44">
        <v>1953.91</v>
      </c>
      <c r="X58" s="44">
        <v>2008.28</v>
      </c>
      <c r="Y58" s="44">
        <v>1916.2</v>
      </c>
      <c r="Z58" s="44">
        <v>1558.8</v>
      </c>
      <c r="AA58" s="44">
        <v>1446.14</v>
      </c>
    </row>
    <row r="59" spans="1:27" ht="12.75" hidden="1" customHeight="1" outlineLevel="1" x14ac:dyDescent="0.2">
      <c r="A59" s="97" t="s">
        <v>293</v>
      </c>
      <c r="B59" s="63" t="s">
        <v>90</v>
      </c>
      <c r="C59" s="43" t="s">
        <v>79</v>
      </c>
      <c r="D59" s="44">
        <f t="shared" ref="D59:AA59" si="31">$D$9</f>
        <v>1071.42</v>
      </c>
      <c r="E59" s="44">
        <f t="shared" si="31"/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hidden="1" customHeight="1" outlineLevel="1" x14ac:dyDescent="0.2">
      <c r="A60" s="97" t="s">
        <v>294</v>
      </c>
      <c r="B60" s="63" t="s">
        <v>83</v>
      </c>
      <c r="C60" s="43" t="s">
        <v>79</v>
      </c>
      <c r="D60" s="44">
        <v>4.3</v>
      </c>
      <c r="E60" s="44">
        <v>4.3</v>
      </c>
      <c r="F60" s="44">
        <v>4.3</v>
      </c>
      <c r="G60" s="44">
        <v>4.3</v>
      </c>
      <c r="H60" s="44">
        <v>4.3</v>
      </c>
      <c r="I60" s="44">
        <v>4.3</v>
      </c>
      <c r="J60" s="44">
        <v>4.3</v>
      </c>
      <c r="K60" s="44">
        <v>4.3</v>
      </c>
      <c r="L60" s="44">
        <v>4.3</v>
      </c>
      <c r="M60" s="44">
        <v>4.3</v>
      </c>
      <c r="N60" s="44">
        <v>4.3</v>
      </c>
      <c r="O60" s="44">
        <v>4.3</v>
      </c>
      <c r="P60" s="44">
        <v>4.3</v>
      </c>
      <c r="Q60" s="44">
        <v>4.3</v>
      </c>
      <c r="R60" s="44">
        <v>4.3</v>
      </c>
      <c r="S60" s="44">
        <v>4.3</v>
      </c>
      <c r="T60" s="44">
        <v>4.3</v>
      </c>
      <c r="U60" s="44">
        <v>4.3</v>
      </c>
      <c r="V60" s="44">
        <v>4.3</v>
      </c>
      <c r="W60" s="44">
        <v>4.3</v>
      </c>
      <c r="X60" s="44">
        <v>4.3</v>
      </c>
      <c r="Y60" s="44">
        <v>4.3</v>
      </c>
      <c r="Z60" s="44">
        <v>4.3</v>
      </c>
      <c r="AA60" s="44">
        <v>4.3</v>
      </c>
    </row>
    <row r="61" spans="1:27" ht="12.75" hidden="1" customHeight="1" outlineLevel="1" x14ac:dyDescent="0.2">
      <c r="A61" s="97" t="s">
        <v>295</v>
      </c>
      <c r="B61" s="63" t="s">
        <v>81</v>
      </c>
      <c r="C61" s="43" t="s">
        <v>79</v>
      </c>
      <c r="D61" s="44">
        <f>$D$11</f>
        <v>264.79000000000002</v>
      </c>
      <c r="E61" s="44">
        <f t="shared" ref="E61:AA61" si="32">$D$11</f>
        <v>264.79000000000002</v>
      </c>
      <c r="F61" s="44">
        <f t="shared" si="32"/>
        <v>264.79000000000002</v>
      </c>
      <c r="G61" s="44">
        <f t="shared" si="32"/>
        <v>264.79000000000002</v>
      </c>
      <c r="H61" s="44">
        <f t="shared" si="32"/>
        <v>264.79000000000002</v>
      </c>
      <c r="I61" s="44">
        <f t="shared" si="32"/>
        <v>264.79000000000002</v>
      </c>
      <c r="J61" s="44">
        <f t="shared" si="32"/>
        <v>264.79000000000002</v>
      </c>
      <c r="K61" s="44">
        <f t="shared" si="32"/>
        <v>264.79000000000002</v>
      </c>
      <c r="L61" s="44">
        <f t="shared" si="32"/>
        <v>264.79000000000002</v>
      </c>
      <c r="M61" s="44">
        <f t="shared" si="32"/>
        <v>264.79000000000002</v>
      </c>
      <c r="N61" s="44">
        <f t="shared" si="32"/>
        <v>264.79000000000002</v>
      </c>
      <c r="O61" s="44">
        <f t="shared" si="32"/>
        <v>264.79000000000002</v>
      </c>
      <c r="P61" s="44">
        <f t="shared" si="32"/>
        <v>264.79000000000002</v>
      </c>
      <c r="Q61" s="44">
        <f t="shared" si="32"/>
        <v>264.79000000000002</v>
      </c>
      <c r="R61" s="44">
        <f t="shared" si="32"/>
        <v>264.79000000000002</v>
      </c>
      <c r="S61" s="44">
        <f t="shared" si="32"/>
        <v>264.79000000000002</v>
      </c>
      <c r="T61" s="44">
        <f t="shared" si="32"/>
        <v>264.79000000000002</v>
      </c>
      <c r="U61" s="44">
        <f t="shared" si="32"/>
        <v>264.79000000000002</v>
      </c>
      <c r="V61" s="44">
        <f t="shared" si="32"/>
        <v>264.79000000000002</v>
      </c>
      <c r="W61" s="44">
        <f t="shared" si="32"/>
        <v>264.79000000000002</v>
      </c>
      <c r="X61" s="44">
        <f t="shared" si="32"/>
        <v>264.79000000000002</v>
      </c>
      <c r="Y61" s="44">
        <f t="shared" si="32"/>
        <v>264.79000000000002</v>
      </c>
      <c r="Z61" s="44">
        <f t="shared" si="32"/>
        <v>264.79000000000002</v>
      </c>
      <c r="AA61" s="44">
        <f t="shared" si="32"/>
        <v>264.79000000000002</v>
      </c>
    </row>
    <row r="62" spans="1:27" ht="12.75" customHeight="1" collapsed="1" x14ac:dyDescent="0.2">
      <c r="A62" s="96" t="s">
        <v>296</v>
      </c>
      <c r="B62" s="28" t="str">
        <f>"12"&amp;"."&amp;$B$639&amp;"."&amp;$B$640</f>
        <v>12.04.2024</v>
      </c>
      <c r="C62" s="88" t="s">
        <v>76</v>
      </c>
      <c r="D62" s="89">
        <f>ROUND(((D63+D64+D66+D65)/1000),5)</f>
        <v>2.7054299999999998</v>
      </c>
      <c r="E62" s="89">
        <f>ROUND(((E63+E64+E66+E65)/1000),5)</f>
        <v>2.5796299999999999</v>
      </c>
      <c r="F62" s="89">
        <f>ROUND(((F63+F64+F66+F65)/1000),5)</f>
        <v>2.55687</v>
      </c>
      <c r="G62" s="89">
        <f t="shared" ref="G62:AA62" si="33">ROUND(((G63+G64+G66+G65)/1000),5)</f>
        <v>2.55688</v>
      </c>
      <c r="H62" s="89">
        <f t="shared" si="33"/>
        <v>2.5920399999999999</v>
      </c>
      <c r="I62" s="89">
        <f t="shared" si="33"/>
        <v>2.72498</v>
      </c>
      <c r="J62" s="89">
        <f t="shared" si="33"/>
        <v>2.7940399999999999</v>
      </c>
      <c r="K62" s="89">
        <f t="shared" si="33"/>
        <v>3.2016100000000001</v>
      </c>
      <c r="L62" s="89">
        <f t="shared" si="33"/>
        <v>3.3818299999999999</v>
      </c>
      <c r="M62" s="89">
        <f t="shared" si="33"/>
        <v>3.4569999999999999</v>
      </c>
      <c r="N62" s="89">
        <f t="shared" si="33"/>
        <v>3.4941300000000002</v>
      </c>
      <c r="O62" s="89">
        <f t="shared" si="33"/>
        <v>3.5058400000000001</v>
      </c>
      <c r="P62" s="89">
        <f t="shared" si="33"/>
        <v>3.4990299999999999</v>
      </c>
      <c r="Q62" s="89">
        <f t="shared" si="33"/>
        <v>3.50875</v>
      </c>
      <c r="R62" s="89">
        <f t="shared" si="33"/>
        <v>3.4984500000000001</v>
      </c>
      <c r="S62" s="89">
        <f t="shared" si="33"/>
        <v>3.48759</v>
      </c>
      <c r="T62" s="89">
        <f t="shared" si="33"/>
        <v>3.4513199999999999</v>
      </c>
      <c r="U62" s="89">
        <f t="shared" si="33"/>
        <v>3.39066</v>
      </c>
      <c r="V62" s="89">
        <f t="shared" si="33"/>
        <v>3.37338</v>
      </c>
      <c r="W62" s="89">
        <f t="shared" si="33"/>
        <v>3.4028100000000001</v>
      </c>
      <c r="X62" s="89">
        <f t="shared" si="33"/>
        <v>3.4687600000000001</v>
      </c>
      <c r="Y62" s="89">
        <f t="shared" si="33"/>
        <v>3.4045899999999998</v>
      </c>
      <c r="Z62" s="89">
        <f t="shared" si="33"/>
        <v>3.0770300000000002</v>
      </c>
      <c r="AA62" s="89">
        <f t="shared" si="33"/>
        <v>2.81691</v>
      </c>
    </row>
    <row r="63" spans="1:27" ht="12.75" hidden="1" customHeight="1" outlineLevel="1" x14ac:dyDescent="0.2">
      <c r="A63" s="97" t="s">
        <v>297</v>
      </c>
      <c r="B63" s="63" t="s">
        <v>242</v>
      </c>
      <c r="C63" s="43" t="s">
        <v>79</v>
      </c>
      <c r="D63" s="44">
        <v>1364.92</v>
      </c>
      <c r="E63" s="44">
        <v>1239.1199999999999</v>
      </c>
      <c r="F63" s="44">
        <v>1216.3599999999999</v>
      </c>
      <c r="G63" s="44">
        <v>1216.3699999999999</v>
      </c>
      <c r="H63" s="44">
        <v>1251.53</v>
      </c>
      <c r="I63" s="44">
        <v>1384.47</v>
      </c>
      <c r="J63" s="44">
        <v>1453.53</v>
      </c>
      <c r="K63" s="44">
        <v>1861.1</v>
      </c>
      <c r="L63" s="44">
        <v>2041.32</v>
      </c>
      <c r="M63" s="44">
        <v>2116.4899999999998</v>
      </c>
      <c r="N63" s="44">
        <v>2153.62</v>
      </c>
      <c r="O63" s="44">
        <v>2165.33</v>
      </c>
      <c r="P63" s="44">
        <v>2158.52</v>
      </c>
      <c r="Q63" s="44">
        <v>2168.2399999999998</v>
      </c>
      <c r="R63" s="44">
        <v>2157.94</v>
      </c>
      <c r="S63" s="44">
        <v>2147.08</v>
      </c>
      <c r="T63" s="44">
        <v>2110.81</v>
      </c>
      <c r="U63" s="44">
        <v>2050.15</v>
      </c>
      <c r="V63" s="44">
        <v>2032.87</v>
      </c>
      <c r="W63" s="44">
        <v>2062.3000000000002</v>
      </c>
      <c r="X63" s="44">
        <v>2128.25</v>
      </c>
      <c r="Y63" s="44">
        <v>2064.08</v>
      </c>
      <c r="Z63" s="44">
        <v>1736.52</v>
      </c>
      <c r="AA63" s="44">
        <v>1476.4</v>
      </c>
    </row>
    <row r="64" spans="1:27" ht="12.75" hidden="1" customHeight="1" outlineLevel="1" x14ac:dyDescent="0.2">
      <c r="A64" s="97" t="s">
        <v>298</v>
      </c>
      <c r="B64" s="63" t="s">
        <v>90</v>
      </c>
      <c r="C64" s="43" t="s">
        <v>79</v>
      </c>
      <c r="D64" s="44">
        <f t="shared" ref="D64:AA64" si="34">$D$9</f>
        <v>1071.42</v>
      </c>
      <c r="E64" s="44">
        <f t="shared" si="34"/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hidden="1" customHeight="1" outlineLevel="1" x14ac:dyDescent="0.2">
      <c r="A65" s="97" t="s">
        <v>299</v>
      </c>
      <c r="B65" s="63" t="s">
        <v>83</v>
      </c>
      <c r="C65" s="43" t="s">
        <v>79</v>
      </c>
      <c r="D65" s="44">
        <v>4.3</v>
      </c>
      <c r="E65" s="44">
        <v>4.3</v>
      </c>
      <c r="F65" s="44">
        <v>4.3</v>
      </c>
      <c r="G65" s="44">
        <v>4.3</v>
      </c>
      <c r="H65" s="44">
        <v>4.3</v>
      </c>
      <c r="I65" s="44">
        <v>4.3</v>
      </c>
      <c r="J65" s="44">
        <v>4.3</v>
      </c>
      <c r="K65" s="44">
        <v>4.3</v>
      </c>
      <c r="L65" s="44">
        <v>4.3</v>
      </c>
      <c r="M65" s="44">
        <v>4.3</v>
      </c>
      <c r="N65" s="44">
        <v>4.3</v>
      </c>
      <c r="O65" s="44">
        <v>4.3</v>
      </c>
      <c r="P65" s="44">
        <v>4.3</v>
      </c>
      <c r="Q65" s="44">
        <v>4.3</v>
      </c>
      <c r="R65" s="44">
        <v>4.3</v>
      </c>
      <c r="S65" s="44">
        <v>4.3</v>
      </c>
      <c r="T65" s="44">
        <v>4.3</v>
      </c>
      <c r="U65" s="44">
        <v>4.3</v>
      </c>
      <c r="V65" s="44">
        <v>4.3</v>
      </c>
      <c r="W65" s="44">
        <v>4.3</v>
      </c>
      <c r="X65" s="44">
        <v>4.3</v>
      </c>
      <c r="Y65" s="44">
        <v>4.3</v>
      </c>
      <c r="Z65" s="44">
        <v>4.3</v>
      </c>
      <c r="AA65" s="44">
        <v>4.3</v>
      </c>
    </row>
    <row r="66" spans="1:27" ht="12.75" hidden="1" customHeight="1" outlineLevel="1" x14ac:dyDescent="0.2">
      <c r="A66" s="97" t="s">
        <v>300</v>
      </c>
      <c r="B66" s="63" t="s">
        <v>81</v>
      </c>
      <c r="C66" s="43" t="s">
        <v>79</v>
      </c>
      <c r="D66" s="44">
        <f>$D$11</f>
        <v>264.79000000000002</v>
      </c>
      <c r="E66" s="44">
        <f t="shared" ref="E66:AA66" si="35">$D$11</f>
        <v>264.79000000000002</v>
      </c>
      <c r="F66" s="44">
        <f t="shared" si="35"/>
        <v>264.79000000000002</v>
      </c>
      <c r="G66" s="44">
        <f t="shared" si="35"/>
        <v>264.79000000000002</v>
      </c>
      <c r="H66" s="44">
        <f t="shared" si="35"/>
        <v>264.79000000000002</v>
      </c>
      <c r="I66" s="44">
        <f t="shared" si="35"/>
        <v>264.79000000000002</v>
      </c>
      <c r="J66" s="44">
        <f t="shared" si="35"/>
        <v>264.79000000000002</v>
      </c>
      <c r="K66" s="44">
        <f t="shared" si="35"/>
        <v>264.79000000000002</v>
      </c>
      <c r="L66" s="44">
        <f t="shared" si="35"/>
        <v>264.79000000000002</v>
      </c>
      <c r="M66" s="44">
        <f t="shared" si="35"/>
        <v>264.79000000000002</v>
      </c>
      <c r="N66" s="44">
        <f t="shared" si="35"/>
        <v>264.79000000000002</v>
      </c>
      <c r="O66" s="44">
        <f t="shared" si="35"/>
        <v>264.79000000000002</v>
      </c>
      <c r="P66" s="44">
        <f t="shared" si="35"/>
        <v>264.79000000000002</v>
      </c>
      <c r="Q66" s="44">
        <f t="shared" si="35"/>
        <v>264.79000000000002</v>
      </c>
      <c r="R66" s="44">
        <f t="shared" si="35"/>
        <v>264.79000000000002</v>
      </c>
      <c r="S66" s="44">
        <f t="shared" si="35"/>
        <v>264.79000000000002</v>
      </c>
      <c r="T66" s="44">
        <f t="shared" si="35"/>
        <v>264.79000000000002</v>
      </c>
      <c r="U66" s="44">
        <f t="shared" si="35"/>
        <v>264.79000000000002</v>
      </c>
      <c r="V66" s="44">
        <f t="shared" si="35"/>
        <v>264.79000000000002</v>
      </c>
      <c r="W66" s="44">
        <f t="shared" si="35"/>
        <v>264.79000000000002</v>
      </c>
      <c r="X66" s="44">
        <f t="shared" si="35"/>
        <v>264.79000000000002</v>
      </c>
      <c r="Y66" s="44">
        <f t="shared" si="35"/>
        <v>264.79000000000002</v>
      </c>
      <c r="Z66" s="44">
        <f t="shared" si="35"/>
        <v>264.79000000000002</v>
      </c>
      <c r="AA66" s="44">
        <f t="shared" si="35"/>
        <v>264.79000000000002</v>
      </c>
    </row>
    <row r="67" spans="1:27" ht="12.75" customHeight="1" collapsed="1" x14ac:dyDescent="0.2">
      <c r="A67" s="96" t="s">
        <v>301</v>
      </c>
      <c r="B67" s="28" t="str">
        <f>"13"&amp;"."&amp;$B$639&amp;"."&amp;$B$640</f>
        <v>13.04.2024</v>
      </c>
      <c r="C67" s="88" t="s">
        <v>76</v>
      </c>
      <c r="D67" s="89">
        <f>ROUND(((D68+D69+D71+D70)/1000),5)</f>
        <v>2.6926299999999999</v>
      </c>
      <c r="E67" s="89">
        <f>ROUND(((E68+E69+E71+E70)/1000),5)</f>
        <v>2.5888300000000002</v>
      </c>
      <c r="F67" s="89">
        <f>ROUND(((F68+F69+F71+F70)/1000),5)</f>
        <v>2.5695899999999998</v>
      </c>
      <c r="G67" s="89">
        <f t="shared" ref="G67:AA67" si="36">ROUND(((G68+G69+G71+G70)/1000),5)</f>
        <v>2.5533600000000001</v>
      </c>
      <c r="H67" s="89">
        <f t="shared" si="36"/>
        <v>2.5561500000000001</v>
      </c>
      <c r="I67" s="89">
        <f t="shared" si="36"/>
        <v>2.5636800000000002</v>
      </c>
      <c r="J67" s="89">
        <f t="shared" si="36"/>
        <v>2.5778099999999999</v>
      </c>
      <c r="K67" s="89">
        <f t="shared" si="36"/>
        <v>2.80023</v>
      </c>
      <c r="L67" s="89">
        <f t="shared" si="36"/>
        <v>3.12195</v>
      </c>
      <c r="M67" s="89">
        <f t="shared" si="36"/>
        <v>3.2187100000000002</v>
      </c>
      <c r="N67" s="89">
        <f t="shared" si="36"/>
        <v>3.2781799999999999</v>
      </c>
      <c r="O67" s="89">
        <f t="shared" si="36"/>
        <v>3.3316499999999998</v>
      </c>
      <c r="P67" s="89">
        <f t="shared" si="36"/>
        <v>3.2987500000000001</v>
      </c>
      <c r="Q67" s="89">
        <f t="shared" si="36"/>
        <v>3.28965</v>
      </c>
      <c r="R67" s="89">
        <f t="shared" si="36"/>
        <v>3.27413</v>
      </c>
      <c r="S67" s="89">
        <f t="shared" si="36"/>
        <v>3.2610399999999999</v>
      </c>
      <c r="T67" s="89">
        <f t="shared" si="36"/>
        <v>3.2503600000000001</v>
      </c>
      <c r="U67" s="89">
        <f t="shared" si="36"/>
        <v>3.17075</v>
      </c>
      <c r="V67" s="89">
        <f t="shared" si="36"/>
        <v>3.2201599999999999</v>
      </c>
      <c r="W67" s="89">
        <f t="shared" si="36"/>
        <v>3.2903600000000002</v>
      </c>
      <c r="X67" s="89">
        <f t="shared" si="36"/>
        <v>3.3293599999999999</v>
      </c>
      <c r="Y67" s="89">
        <f t="shared" si="36"/>
        <v>3.3057599999999998</v>
      </c>
      <c r="Z67" s="89">
        <f t="shared" si="36"/>
        <v>2.92441</v>
      </c>
      <c r="AA67" s="89">
        <f t="shared" si="36"/>
        <v>2.8031999999999999</v>
      </c>
    </row>
    <row r="68" spans="1:27" ht="12.75" hidden="1" customHeight="1" outlineLevel="1" x14ac:dyDescent="0.2">
      <c r="A68" s="97" t="s">
        <v>302</v>
      </c>
      <c r="B68" s="63" t="s">
        <v>242</v>
      </c>
      <c r="C68" s="43" t="s">
        <v>79</v>
      </c>
      <c r="D68" s="44">
        <v>1352.12</v>
      </c>
      <c r="E68" s="44">
        <v>1248.32</v>
      </c>
      <c r="F68" s="44">
        <v>1229.08</v>
      </c>
      <c r="G68" s="44">
        <v>1212.8499999999999</v>
      </c>
      <c r="H68" s="44">
        <v>1215.6400000000001</v>
      </c>
      <c r="I68" s="44">
        <v>1223.17</v>
      </c>
      <c r="J68" s="44">
        <v>1237.3</v>
      </c>
      <c r="K68" s="44">
        <v>1459.72</v>
      </c>
      <c r="L68" s="44">
        <v>1781.44</v>
      </c>
      <c r="M68" s="44">
        <v>1878.2</v>
      </c>
      <c r="N68" s="44">
        <v>1937.67</v>
      </c>
      <c r="O68" s="44">
        <v>1991.14</v>
      </c>
      <c r="P68" s="44">
        <v>1958.24</v>
      </c>
      <c r="Q68" s="44">
        <v>1949.14</v>
      </c>
      <c r="R68" s="44">
        <v>1933.62</v>
      </c>
      <c r="S68" s="44">
        <v>1920.53</v>
      </c>
      <c r="T68" s="44">
        <v>1909.85</v>
      </c>
      <c r="U68" s="44">
        <v>1830.24</v>
      </c>
      <c r="V68" s="44">
        <v>1879.65</v>
      </c>
      <c r="W68" s="44">
        <v>1949.85</v>
      </c>
      <c r="X68" s="44">
        <v>1988.85</v>
      </c>
      <c r="Y68" s="44">
        <v>1965.25</v>
      </c>
      <c r="Z68" s="44">
        <v>1583.9</v>
      </c>
      <c r="AA68" s="44">
        <v>1462.69</v>
      </c>
    </row>
    <row r="69" spans="1:27" ht="12.75" hidden="1" customHeight="1" outlineLevel="1" x14ac:dyDescent="0.2">
      <c r="A69" s="97" t="s">
        <v>303</v>
      </c>
      <c r="B69" s="63" t="s">
        <v>90</v>
      </c>
      <c r="C69" s="43" t="s">
        <v>79</v>
      </c>
      <c r="D69" s="44">
        <f t="shared" ref="D69:AA69" si="37">$D$9</f>
        <v>1071.42</v>
      </c>
      <c r="E69" s="44">
        <f t="shared" si="37"/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hidden="1" customHeight="1" outlineLevel="1" x14ac:dyDescent="0.2">
      <c r="A70" s="97" t="s">
        <v>304</v>
      </c>
      <c r="B70" s="63" t="s">
        <v>83</v>
      </c>
      <c r="C70" s="43" t="s">
        <v>79</v>
      </c>
      <c r="D70" s="44">
        <v>4.3</v>
      </c>
      <c r="E70" s="44">
        <v>4.3</v>
      </c>
      <c r="F70" s="44">
        <v>4.3</v>
      </c>
      <c r="G70" s="44">
        <v>4.3</v>
      </c>
      <c r="H70" s="44">
        <v>4.3</v>
      </c>
      <c r="I70" s="44">
        <v>4.3</v>
      </c>
      <c r="J70" s="44">
        <v>4.3</v>
      </c>
      <c r="K70" s="44">
        <v>4.3</v>
      </c>
      <c r="L70" s="44">
        <v>4.3</v>
      </c>
      <c r="M70" s="44">
        <v>4.3</v>
      </c>
      <c r="N70" s="44">
        <v>4.3</v>
      </c>
      <c r="O70" s="44">
        <v>4.3</v>
      </c>
      <c r="P70" s="44">
        <v>4.3</v>
      </c>
      <c r="Q70" s="44">
        <v>4.3</v>
      </c>
      <c r="R70" s="44">
        <v>4.3</v>
      </c>
      <c r="S70" s="44">
        <v>4.3</v>
      </c>
      <c r="T70" s="44">
        <v>4.3</v>
      </c>
      <c r="U70" s="44">
        <v>4.3</v>
      </c>
      <c r="V70" s="44">
        <v>4.3</v>
      </c>
      <c r="W70" s="44">
        <v>4.3</v>
      </c>
      <c r="X70" s="44">
        <v>4.3</v>
      </c>
      <c r="Y70" s="44">
        <v>4.3</v>
      </c>
      <c r="Z70" s="44">
        <v>4.3</v>
      </c>
      <c r="AA70" s="44">
        <v>4.3</v>
      </c>
    </row>
    <row r="71" spans="1:27" ht="12.75" hidden="1" customHeight="1" outlineLevel="1" x14ac:dyDescent="0.2">
      <c r="A71" s="97" t="s">
        <v>305</v>
      </c>
      <c r="B71" s="63" t="s">
        <v>81</v>
      </c>
      <c r="C71" s="43" t="s">
        <v>79</v>
      </c>
      <c r="D71" s="44">
        <f>$D$11</f>
        <v>264.79000000000002</v>
      </c>
      <c r="E71" s="44">
        <f t="shared" ref="E71:AA71" si="38">$D$11</f>
        <v>264.79000000000002</v>
      </c>
      <c r="F71" s="44">
        <f t="shared" si="38"/>
        <v>264.79000000000002</v>
      </c>
      <c r="G71" s="44">
        <f t="shared" si="38"/>
        <v>264.79000000000002</v>
      </c>
      <c r="H71" s="44">
        <f t="shared" si="38"/>
        <v>264.79000000000002</v>
      </c>
      <c r="I71" s="44">
        <f t="shared" si="38"/>
        <v>264.79000000000002</v>
      </c>
      <c r="J71" s="44">
        <f t="shared" si="38"/>
        <v>264.79000000000002</v>
      </c>
      <c r="K71" s="44">
        <f t="shared" si="38"/>
        <v>264.79000000000002</v>
      </c>
      <c r="L71" s="44">
        <f t="shared" si="38"/>
        <v>264.79000000000002</v>
      </c>
      <c r="M71" s="44">
        <f t="shared" si="38"/>
        <v>264.79000000000002</v>
      </c>
      <c r="N71" s="44">
        <f t="shared" si="38"/>
        <v>264.79000000000002</v>
      </c>
      <c r="O71" s="44">
        <f t="shared" si="38"/>
        <v>264.79000000000002</v>
      </c>
      <c r="P71" s="44">
        <f t="shared" si="38"/>
        <v>264.79000000000002</v>
      </c>
      <c r="Q71" s="44">
        <f t="shared" si="38"/>
        <v>264.79000000000002</v>
      </c>
      <c r="R71" s="44">
        <f t="shared" si="38"/>
        <v>264.79000000000002</v>
      </c>
      <c r="S71" s="44">
        <f t="shared" si="38"/>
        <v>264.79000000000002</v>
      </c>
      <c r="T71" s="44">
        <f t="shared" si="38"/>
        <v>264.79000000000002</v>
      </c>
      <c r="U71" s="44">
        <f t="shared" si="38"/>
        <v>264.79000000000002</v>
      </c>
      <c r="V71" s="44">
        <f t="shared" si="38"/>
        <v>264.79000000000002</v>
      </c>
      <c r="W71" s="44">
        <f t="shared" si="38"/>
        <v>264.79000000000002</v>
      </c>
      <c r="X71" s="44">
        <f t="shared" si="38"/>
        <v>264.79000000000002</v>
      </c>
      <c r="Y71" s="44">
        <f t="shared" si="38"/>
        <v>264.79000000000002</v>
      </c>
      <c r="Z71" s="44">
        <f t="shared" si="38"/>
        <v>264.79000000000002</v>
      </c>
      <c r="AA71" s="44">
        <f t="shared" si="38"/>
        <v>264.79000000000002</v>
      </c>
    </row>
    <row r="72" spans="1:27" ht="12.75" customHeight="1" collapsed="1" x14ac:dyDescent="0.2">
      <c r="A72" s="96" t="s">
        <v>306</v>
      </c>
      <c r="B72" s="28" t="str">
        <f>"14"&amp;"."&amp;$B$639&amp;"."&amp;$B$640</f>
        <v>14.04.2024</v>
      </c>
      <c r="C72" s="88" t="s">
        <v>76</v>
      </c>
      <c r="D72" s="89">
        <f>ROUND(((D73+D74+D76+D75)/1000),5)</f>
        <v>2.6284299999999998</v>
      </c>
      <c r="E72" s="89">
        <f>ROUND(((E73+E74+E76+E75)/1000),5)</f>
        <v>2.57355</v>
      </c>
      <c r="F72" s="89">
        <f>ROUND(((F73+F74+F76+F75)/1000),5)</f>
        <v>2.5189900000000001</v>
      </c>
      <c r="G72" s="89">
        <f t="shared" ref="G72:AA72" si="39">ROUND(((G73+G74+G76+G75)/1000),5)</f>
        <v>2.4962800000000001</v>
      </c>
      <c r="H72" s="89">
        <f t="shared" si="39"/>
        <v>2.5011700000000001</v>
      </c>
      <c r="I72" s="89">
        <f t="shared" si="39"/>
        <v>2.49492</v>
      </c>
      <c r="J72" s="89">
        <f t="shared" si="39"/>
        <v>2.4923000000000002</v>
      </c>
      <c r="K72" s="89">
        <f t="shared" si="39"/>
        <v>2.5980300000000001</v>
      </c>
      <c r="L72" s="89">
        <f t="shared" si="39"/>
        <v>2.80064</v>
      </c>
      <c r="M72" s="89">
        <f t="shared" si="39"/>
        <v>2.9261699999999999</v>
      </c>
      <c r="N72" s="89">
        <f t="shared" si="39"/>
        <v>2.9815399999999999</v>
      </c>
      <c r="O72" s="89">
        <f t="shared" si="39"/>
        <v>2.9871599999999998</v>
      </c>
      <c r="P72" s="89">
        <f t="shared" si="39"/>
        <v>2.9767299999999999</v>
      </c>
      <c r="Q72" s="89">
        <f t="shared" si="39"/>
        <v>2.9645000000000001</v>
      </c>
      <c r="R72" s="89">
        <f t="shared" si="39"/>
        <v>2.95709</v>
      </c>
      <c r="S72" s="89">
        <f t="shared" si="39"/>
        <v>2.91804</v>
      </c>
      <c r="T72" s="89">
        <f t="shared" si="39"/>
        <v>2.9908100000000002</v>
      </c>
      <c r="U72" s="89">
        <f t="shared" si="39"/>
        <v>2.9959500000000001</v>
      </c>
      <c r="V72" s="89">
        <f t="shared" si="39"/>
        <v>3.0385200000000001</v>
      </c>
      <c r="W72" s="89">
        <f t="shared" si="39"/>
        <v>3.1549499999999999</v>
      </c>
      <c r="X72" s="89">
        <f t="shared" si="39"/>
        <v>3.1719900000000001</v>
      </c>
      <c r="Y72" s="89">
        <f t="shared" si="39"/>
        <v>2.9940199999999999</v>
      </c>
      <c r="Z72" s="89">
        <f t="shared" si="39"/>
        <v>2.81162</v>
      </c>
      <c r="AA72" s="89">
        <f t="shared" si="39"/>
        <v>2.6333199999999999</v>
      </c>
    </row>
    <row r="73" spans="1:27" ht="12.75" hidden="1" customHeight="1" outlineLevel="1" x14ac:dyDescent="0.2">
      <c r="A73" s="97" t="s">
        <v>307</v>
      </c>
      <c r="B73" s="63" t="s">
        <v>242</v>
      </c>
      <c r="C73" s="43" t="s">
        <v>79</v>
      </c>
      <c r="D73" s="44">
        <v>1287.92</v>
      </c>
      <c r="E73" s="44">
        <v>1233.04</v>
      </c>
      <c r="F73" s="44">
        <v>1178.48</v>
      </c>
      <c r="G73" s="44">
        <v>1155.77</v>
      </c>
      <c r="H73" s="44">
        <v>1160.6600000000001</v>
      </c>
      <c r="I73" s="44">
        <v>1154.4100000000001</v>
      </c>
      <c r="J73" s="44">
        <v>1151.79</v>
      </c>
      <c r="K73" s="44">
        <v>1257.52</v>
      </c>
      <c r="L73" s="44">
        <v>1460.13</v>
      </c>
      <c r="M73" s="44">
        <v>1585.66</v>
      </c>
      <c r="N73" s="44">
        <v>1641.03</v>
      </c>
      <c r="O73" s="44">
        <v>1646.65</v>
      </c>
      <c r="P73" s="44">
        <v>1636.22</v>
      </c>
      <c r="Q73" s="44">
        <v>1623.99</v>
      </c>
      <c r="R73" s="44">
        <v>1616.58</v>
      </c>
      <c r="S73" s="44">
        <v>1577.53</v>
      </c>
      <c r="T73" s="44">
        <v>1650.3</v>
      </c>
      <c r="U73" s="44">
        <v>1655.44</v>
      </c>
      <c r="V73" s="44">
        <v>1698.01</v>
      </c>
      <c r="W73" s="44">
        <v>1814.44</v>
      </c>
      <c r="X73" s="44">
        <v>1831.48</v>
      </c>
      <c r="Y73" s="44">
        <v>1653.51</v>
      </c>
      <c r="Z73" s="44">
        <v>1471.11</v>
      </c>
      <c r="AA73" s="44">
        <v>1292.81</v>
      </c>
    </row>
    <row r="74" spans="1:27" ht="12.75" hidden="1" customHeight="1" outlineLevel="1" x14ac:dyDescent="0.2">
      <c r="A74" s="97" t="s">
        <v>308</v>
      </c>
      <c r="B74" s="63" t="s">
        <v>90</v>
      </c>
      <c r="C74" s="43" t="s">
        <v>79</v>
      </c>
      <c r="D74" s="44">
        <f t="shared" ref="D74:AA74" si="40">$D$9</f>
        <v>1071.42</v>
      </c>
      <c r="E74" s="44">
        <f t="shared" si="40"/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hidden="1" customHeight="1" outlineLevel="1" x14ac:dyDescent="0.2">
      <c r="A75" s="97" t="s">
        <v>309</v>
      </c>
      <c r="B75" s="63" t="s">
        <v>83</v>
      </c>
      <c r="C75" s="43" t="s">
        <v>79</v>
      </c>
      <c r="D75" s="44">
        <v>4.3</v>
      </c>
      <c r="E75" s="44">
        <v>4.3</v>
      </c>
      <c r="F75" s="44">
        <v>4.3</v>
      </c>
      <c r="G75" s="44">
        <v>4.3</v>
      </c>
      <c r="H75" s="44">
        <v>4.3</v>
      </c>
      <c r="I75" s="44">
        <v>4.3</v>
      </c>
      <c r="J75" s="44">
        <v>4.3</v>
      </c>
      <c r="K75" s="44">
        <v>4.3</v>
      </c>
      <c r="L75" s="44">
        <v>4.3</v>
      </c>
      <c r="M75" s="44">
        <v>4.3</v>
      </c>
      <c r="N75" s="44">
        <v>4.3</v>
      </c>
      <c r="O75" s="44">
        <v>4.3</v>
      </c>
      <c r="P75" s="44">
        <v>4.3</v>
      </c>
      <c r="Q75" s="44">
        <v>4.3</v>
      </c>
      <c r="R75" s="44">
        <v>4.3</v>
      </c>
      <c r="S75" s="44">
        <v>4.3</v>
      </c>
      <c r="T75" s="44">
        <v>4.3</v>
      </c>
      <c r="U75" s="44">
        <v>4.3</v>
      </c>
      <c r="V75" s="44">
        <v>4.3</v>
      </c>
      <c r="W75" s="44">
        <v>4.3</v>
      </c>
      <c r="X75" s="44">
        <v>4.3</v>
      </c>
      <c r="Y75" s="44">
        <v>4.3</v>
      </c>
      <c r="Z75" s="44">
        <v>4.3</v>
      </c>
      <c r="AA75" s="44">
        <v>4.3</v>
      </c>
    </row>
    <row r="76" spans="1:27" ht="12.75" hidden="1" customHeight="1" outlineLevel="1" x14ac:dyDescent="0.2">
      <c r="A76" s="97" t="s">
        <v>310</v>
      </c>
      <c r="B76" s="63" t="s">
        <v>81</v>
      </c>
      <c r="C76" s="43" t="s">
        <v>79</v>
      </c>
      <c r="D76" s="44">
        <f>$D$11</f>
        <v>264.79000000000002</v>
      </c>
      <c r="E76" s="44">
        <f t="shared" ref="E76:AA76" si="41">$D$11</f>
        <v>264.79000000000002</v>
      </c>
      <c r="F76" s="44">
        <f t="shared" si="41"/>
        <v>264.79000000000002</v>
      </c>
      <c r="G76" s="44">
        <f t="shared" si="41"/>
        <v>264.79000000000002</v>
      </c>
      <c r="H76" s="44">
        <f t="shared" si="41"/>
        <v>264.79000000000002</v>
      </c>
      <c r="I76" s="44">
        <f t="shared" si="41"/>
        <v>264.79000000000002</v>
      </c>
      <c r="J76" s="44">
        <f t="shared" si="41"/>
        <v>264.79000000000002</v>
      </c>
      <c r="K76" s="44">
        <f t="shared" si="41"/>
        <v>264.79000000000002</v>
      </c>
      <c r="L76" s="44">
        <f t="shared" si="41"/>
        <v>264.79000000000002</v>
      </c>
      <c r="M76" s="44">
        <f t="shared" si="41"/>
        <v>264.79000000000002</v>
      </c>
      <c r="N76" s="44">
        <f t="shared" si="41"/>
        <v>264.79000000000002</v>
      </c>
      <c r="O76" s="44">
        <f t="shared" si="41"/>
        <v>264.79000000000002</v>
      </c>
      <c r="P76" s="44">
        <f t="shared" si="41"/>
        <v>264.79000000000002</v>
      </c>
      <c r="Q76" s="44">
        <f t="shared" si="41"/>
        <v>264.79000000000002</v>
      </c>
      <c r="R76" s="44">
        <f t="shared" si="41"/>
        <v>264.79000000000002</v>
      </c>
      <c r="S76" s="44">
        <f t="shared" si="41"/>
        <v>264.79000000000002</v>
      </c>
      <c r="T76" s="44">
        <f t="shared" si="41"/>
        <v>264.79000000000002</v>
      </c>
      <c r="U76" s="44">
        <f t="shared" si="41"/>
        <v>264.79000000000002</v>
      </c>
      <c r="V76" s="44">
        <f t="shared" si="41"/>
        <v>264.79000000000002</v>
      </c>
      <c r="W76" s="44">
        <f t="shared" si="41"/>
        <v>264.79000000000002</v>
      </c>
      <c r="X76" s="44">
        <f t="shared" si="41"/>
        <v>264.79000000000002</v>
      </c>
      <c r="Y76" s="44">
        <f t="shared" si="41"/>
        <v>264.79000000000002</v>
      </c>
      <c r="Z76" s="44">
        <f t="shared" si="41"/>
        <v>264.79000000000002</v>
      </c>
      <c r="AA76" s="44">
        <f t="shared" si="41"/>
        <v>264.79000000000002</v>
      </c>
    </row>
    <row r="77" spans="1:27" ht="12.75" customHeight="1" collapsed="1" x14ac:dyDescent="0.2">
      <c r="A77" s="96" t="s">
        <v>311</v>
      </c>
      <c r="B77" s="28" t="str">
        <f>"15"&amp;"."&amp;$B$639&amp;"."&amp;$B$640</f>
        <v>15.04.2024</v>
      </c>
      <c r="C77" s="88" t="s">
        <v>76</v>
      </c>
      <c r="D77" s="89">
        <f>ROUND(((D78+D79+D81+D80)/1000),5)</f>
        <v>2.5466799999999998</v>
      </c>
      <c r="E77" s="89">
        <f>ROUND(((E78+E79+E81+E80)/1000),5)</f>
        <v>2.4332400000000001</v>
      </c>
      <c r="F77" s="89">
        <f>ROUND(((F78+F79+F81+F80)/1000),5)</f>
        <v>2.3904800000000002</v>
      </c>
      <c r="G77" s="89">
        <f t="shared" ref="G77:AA77" si="42">ROUND(((G78+G79+G81+G80)/1000),5)</f>
        <v>2.3683700000000001</v>
      </c>
      <c r="H77" s="89">
        <f t="shared" si="42"/>
        <v>2.3944299999999998</v>
      </c>
      <c r="I77" s="89">
        <f t="shared" si="42"/>
        <v>2.4581900000000001</v>
      </c>
      <c r="J77" s="89">
        <f t="shared" si="42"/>
        <v>2.57497</v>
      </c>
      <c r="K77" s="89">
        <f t="shared" si="42"/>
        <v>2.8939599999999999</v>
      </c>
      <c r="L77" s="89">
        <f t="shared" si="42"/>
        <v>3.2375500000000001</v>
      </c>
      <c r="M77" s="89">
        <f t="shared" si="42"/>
        <v>3.3795299999999999</v>
      </c>
      <c r="N77" s="89">
        <f t="shared" si="42"/>
        <v>3.3798699999999999</v>
      </c>
      <c r="O77" s="89">
        <f t="shared" si="42"/>
        <v>3.4319799999999998</v>
      </c>
      <c r="P77" s="89">
        <f t="shared" si="42"/>
        <v>3.4363800000000002</v>
      </c>
      <c r="Q77" s="89">
        <f t="shared" si="42"/>
        <v>3.46617</v>
      </c>
      <c r="R77" s="89">
        <f t="shared" si="42"/>
        <v>3.43424</v>
      </c>
      <c r="S77" s="89">
        <f t="shared" si="42"/>
        <v>3.4237899999999999</v>
      </c>
      <c r="T77" s="89">
        <f t="shared" si="42"/>
        <v>3.4016799999999998</v>
      </c>
      <c r="U77" s="89">
        <f t="shared" si="42"/>
        <v>3.3469600000000002</v>
      </c>
      <c r="V77" s="89">
        <f t="shared" si="42"/>
        <v>3.1850900000000002</v>
      </c>
      <c r="W77" s="89">
        <f t="shared" si="42"/>
        <v>3.2658999999999998</v>
      </c>
      <c r="X77" s="89">
        <f t="shared" si="42"/>
        <v>3.3824700000000001</v>
      </c>
      <c r="Y77" s="89">
        <f t="shared" si="42"/>
        <v>3.12032</v>
      </c>
      <c r="Z77" s="89">
        <f t="shared" si="42"/>
        <v>2.8398400000000001</v>
      </c>
      <c r="AA77" s="89">
        <f t="shared" si="42"/>
        <v>2.6018500000000002</v>
      </c>
    </row>
    <row r="78" spans="1:27" ht="12.75" hidden="1" customHeight="1" outlineLevel="1" x14ac:dyDescent="0.2">
      <c r="A78" s="97" t="s">
        <v>312</v>
      </c>
      <c r="B78" s="63" t="s">
        <v>242</v>
      </c>
      <c r="C78" s="43" t="s">
        <v>79</v>
      </c>
      <c r="D78" s="44">
        <v>1206.17</v>
      </c>
      <c r="E78" s="44">
        <v>1092.73</v>
      </c>
      <c r="F78" s="44">
        <v>1049.97</v>
      </c>
      <c r="G78" s="44">
        <v>1027.8599999999999</v>
      </c>
      <c r="H78" s="44">
        <v>1053.92</v>
      </c>
      <c r="I78" s="44">
        <v>1117.68</v>
      </c>
      <c r="J78" s="44">
        <v>1234.46</v>
      </c>
      <c r="K78" s="44">
        <v>1553.45</v>
      </c>
      <c r="L78" s="44">
        <v>1897.04</v>
      </c>
      <c r="M78" s="44">
        <v>2039.02</v>
      </c>
      <c r="N78" s="44">
        <v>2039.36</v>
      </c>
      <c r="O78" s="44">
        <v>2091.4699999999998</v>
      </c>
      <c r="P78" s="44">
        <v>2095.87</v>
      </c>
      <c r="Q78" s="44">
        <v>2125.66</v>
      </c>
      <c r="R78" s="44">
        <v>2093.73</v>
      </c>
      <c r="S78" s="44">
        <v>2083.2800000000002</v>
      </c>
      <c r="T78" s="44">
        <v>2061.17</v>
      </c>
      <c r="U78" s="44">
        <v>2006.45</v>
      </c>
      <c r="V78" s="44">
        <v>1844.58</v>
      </c>
      <c r="W78" s="44">
        <v>1925.39</v>
      </c>
      <c r="X78" s="44">
        <v>2041.96</v>
      </c>
      <c r="Y78" s="44">
        <v>1779.81</v>
      </c>
      <c r="Z78" s="44">
        <v>1499.33</v>
      </c>
      <c r="AA78" s="44">
        <v>1261.3399999999999</v>
      </c>
    </row>
    <row r="79" spans="1:27" ht="12.75" hidden="1" customHeight="1" outlineLevel="1" x14ac:dyDescent="0.2">
      <c r="A79" s="97" t="s">
        <v>313</v>
      </c>
      <c r="B79" s="63" t="s">
        <v>90</v>
      </c>
      <c r="C79" s="43" t="s">
        <v>79</v>
      </c>
      <c r="D79" s="44">
        <f t="shared" ref="D79:AA79" si="43">$D$9</f>
        <v>1071.42</v>
      </c>
      <c r="E79" s="44">
        <f t="shared" si="43"/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hidden="1" customHeight="1" outlineLevel="1" x14ac:dyDescent="0.2">
      <c r="A80" s="97" t="s">
        <v>314</v>
      </c>
      <c r="B80" s="63" t="s">
        <v>83</v>
      </c>
      <c r="C80" s="43" t="s">
        <v>79</v>
      </c>
      <c r="D80" s="44">
        <v>4.3</v>
      </c>
      <c r="E80" s="44">
        <v>4.3</v>
      </c>
      <c r="F80" s="44">
        <v>4.3</v>
      </c>
      <c r="G80" s="44">
        <v>4.3</v>
      </c>
      <c r="H80" s="44">
        <v>4.3</v>
      </c>
      <c r="I80" s="44">
        <v>4.3</v>
      </c>
      <c r="J80" s="44">
        <v>4.3</v>
      </c>
      <c r="K80" s="44">
        <v>4.3</v>
      </c>
      <c r="L80" s="44">
        <v>4.3</v>
      </c>
      <c r="M80" s="44">
        <v>4.3</v>
      </c>
      <c r="N80" s="44">
        <v>4.3</v>
      </c>
      <c r="O80" s="44">
        <v>4.3</v>
      </c>
      <c r="P80" s="44">
        <v>4.3</v>
      </c>
      <c r="Q80" s="44">
        <v>4.3</v>
      </c>
      <c r="R80" s="44">
        <v>4.3</v>
      </c>
      <c r="S80" s="44">
        <v>4.3</v>
      </c>
      <c r="T80" s="44">
        <v>4.3</v>
      </c>
      <c r="U80" s="44">
        <v>4.3</v>
      </c>
      <c r="V80" s="44">
        <v>4.3</v>
      </c>
      <c r="W80" s="44">
        <v>4.3</v>
      </c>
      <c r="X80" s="44">
        <v>4.3</v>
      </c>
      <c r="Y80" s="44">
        <v>4.3</v>
      </c>
      <c r="Z80" s="44">
        <v>4.3</v>
      </c>
      <c r="AA80" s="44">
        <v>4.3</v>
      </c>
    </row>
    <row r="81" spans="1:27" ht="12.75" hidden="1" customHeight="1" outlineLevel="1" x14ac:dyDescent="0.2">
      <c r="A81" s="97" t="s">
        <v>315</v>
      </c>
      <c r="B81" s="63" t="s">
        <v>81</v>
      </c>
      <c r="C81" s="43" t="s">
        <v>79</v>
      </c>
      <c r="D81" s="44">
        <f>$D$11</f>
        <v>264.79000000000002</v>
      </c>
      <c r="E81" s="44">
        <f t="shared" ref="E81:AA81" si="44">$D$11</f>
        <v>264.79000000000002</v>
      </c>
      <c r="F81" s="44">
        <f t="shared" si="44"/>
        <v>264.79000000000002</v>
      </c>
      <c r="G81" s="44">
        <f t="shared" si="44"/>
        <v>264.79000000000002</v>
      </c>
      <c r="H81" s="44">
        <f t="shared" si="44"/>
        <v>264.79000000000002</v>
      </c>
      <c r="I81" s="44">
        <f t="shared" si="44"/>
        <v>264.79000000000002</v>
      </c>
      <c r="J81" s="44">
        <f t="shared" si="44"/>
        <v>264.79000000000002</v>
      </c>
      <c r="K81" s="44">
        <f t="shared" si="44"/>
        <v>264.79000000000002</v>
      </c>
      <c r="L81" s="44">
        <f t="shared" si="44"/>
        <v>264.79000000000002</v>
      </c>
      <c r="M81" s="44">
        <f t="shared" si="44"/>
        <v>264.79000000000002</v>
      </c>
      <c r="N81" s="44">
        <f t="shared" si="44"/>
        <v>264.79000000000002</v>
      </c>
      <c r="O81" s="44">
        <f t="shared" si="44"/>
        <v>264.79000000000002</v>
      </c>
      <c r="P81" s="44">
        <f t="shared" si="44"/>
        <v>264.79000000000002</v>
      </c>
      <c r="Q81" s="44">
        <f t="shared" si="44"/>
        <v>264.79000000000002</v>
      </c>
      <c r="R81" s="44">
        <f t="shared" si="44"/>
        <v>264.79000000000002</v>
      </c>
      <c r="S81" s="44">
        <f t="shared" si="44"/>
        <v>264.79000000000002</v>
      </c>
      <c r="T81" s="44">
        <f t="shared" si="44"/>
        <v>264.79000000000002</v>
      </c>
      <c r="U81" s="44">
        <f t="shared" si="44"/>
        <v>264.79000000000002</v>
      </c>
      <c r="V81" s="44">
        <f t="shared" si="44"/>
        <v>264.79000000000002</v>
      </c>
      <c r="W81" s="44">
        <f t="shared" si="44"/>
        <v>264.79000000000002</v>
      </c>
      <c r="X81" s="44">
        <f t="shared" si="44"/>
        <v>264.79000000000002</v>
      </c>
      <c r="Y81" s="44">
        <f t="shared" si="44"/>
        <v>264.79000000000002</v>
      </c>
      <c r="Z81" s="44">
        <f t="shared" si="44"/>
        <v>264.79000000000002</v>
      </c>
      <c r="AA81" s="44">
        <f t="shared" si="44"/>
        <v>264.79000000000002</v>
      </c>
    </row>
    <row r="82" spans="1:27" ht="12.75" customHeight="1" collapsed="1" x14ac:dyDescent="0.2">
      <c r="A82" s="96" t="s">
        <v>316</v>
      </c>
      <c r="B82" s="28" t="str">
        <f>"16"&amp;"."&amp;$B$639&amp;"."&amp;$B$640</f>
        <v>16.04.2024</v>
      </c>
      <c r="C82" s="88" t="s">
        <v>76</v>
      </c>
      <c r="D82" s="89">
        <f>ROUND(((D83+D84+D86+D85)/1000),5)</f>
        <v>2.5406499999999999</v>
      </c>
      <c r="E82" s="89">
        <f>ROUND(((E83+E84+E86+E85)/1000),5)</f>
        <v>2.46448</v>
      </c>
      <c r="F82" s="89">
        <f>ROUND(((F83+F84+F86+F85)/1000),5)</f>
        <v>2.3554400000000002</v>
      </c>
      <c r="G82" s="89">
        <f t="shared" ref="G82:AA82" si="45">ROUND(((G83+G84+G86+G85)/1000),5)</f>
        <v>2.3644400000000001</v>
      </c>
      <c r="H82" s="89">
        <f t="shared" si="45"/>
        <v>2.4073899999999999</v>
      </c>
      <c r="I82" s="89">
        <f t="shared" si="45"/>
        <v>2.5059800000000001</v>
      </c>
      <c r="J82" s="89">
        <f t="shared" si="45"/>
        <v>2.6131899999999999</v>
      </c>
      <c r="K82" s="89">
        <f t="shared" si="45"/>
        <v>2.8412799999999998</v>
      </c>
      <c r="L82" s="89">
        <f t="shared" si="45"/>
        <v>3.2113900000000002</v>
      </c>
      <c r="M82" s="89">
        <f t="shared" si="45"/>
        <v>3.3328799999999998</v>
      </c>
      <c r="N82" s="89">
        <f t="shared" si="45"/>
        <v>3.3480500000000002</v>
      </c>
      <c r="O82" s="89">
        <f t="shared" si="45"/>
        <v>3.3605299999999998</v>
      </c>
      <c r="P82" s="89">
        <f t="shared" si="45"/>
        <v>3.3734199999999999</v>
      </c>
      <c r="Q82" s="89">
        <f t="shared" si="45"/>
        <v>3.4104000000000001</v>
      </c>
      <c r="R82" s="89">
        <f t="shared" si="45"/>
        <v>3.3811900000000001</v>
      </c>
      <c r="S82" s="89">
        <f t="shared" si="45"/>
        <v>3.36503</v>
      </c>
      <c r="T82" s="89">
        <f t="shared" si="45"/>
        <v>3.3564799999999999</v>
      </c>
      <c r="U82" s="89">
        <f t="shared" si="45"/>
        <v>3.2326800000000002</v>
      </c>
      <c r="V82" s="89">
        <f t="shared" si="45"/>
        <v>3.1376400000000002</v>
      </c>
      <c r="W82" s="89">
        <f t="shared" si="45"/>
        <v>3.21963</v>
      </c>
      <c r="X82" s="89">
        <f t="shared" si="45"/>
        <v>3.3426800000000001</v>
      </c>
      <c r="Y82" s="89">
        <f t="shared" si="45"/>
        <v>3.0834199999999998</v>
      </c>
      <c r="Z82" s="89">
        <f t="shared" si="45"/>
        <v>2.7691499999999998</v>
      </c>
      <c r="AA82" s="89">
        <f t="shared" si="45"/>
        <v>2.5963699999999998</v>
      </c>
    </row>
    <row r="83" spans="1:27" ht="12.75" hidden="1" customHeight="1" outlineLevel="1" x14ac:dyDescent="0.2">
      <c r="A83" s="97" t="s">
        <v>317</v>
      </c>
      <c r="B83" s="63" t="s">
        <v>242</v>
      </c>
      <c r="C83" s="43" t="s">
        <v>79</v>
      </c>
      <c r="D83" s="44">
        <v>1200.1400000000001</v>
      </c>
      <c r="E83" s="44">
        <v>1123.97</v>
      </c>
      <c r="F83" s="44">
        <v>1014.93</v>
      </c>
      <c r="G83" s="44">
        <v>1023.93</v>
      </c>
      <c r="H83" s="44">
        <v>1066.8800000000001</v>
      </c>
      <c r="I83" s="44">
        <v>1165.47</v>
      </c>
      <c r="J83" s="44">
        <v>1272.68</v>
      </c>
      <c r="K83" s="44">
        <v>1500.77</v>
      </c>
      <c r="L83" s="44">
        <v>1870.88</v>
      </c>
      <c r="M83" s="44">
        <v>1992.37</v>
      </c>
      <c r="N83" s="44">
        <v>2007.54</v>
      </c>
      <c r="O83" s="44">
        <v>2020.02</v>
      </c>
      <c r="P83" s="44">
        <v>2032.91</v>
      </c>
      <c r="Q83" s="44">
        <v>2069.89</v>
      </c>
      <c r="R83" s="44">
        <v>2040.68</v>
      </c>
      <c r="S83" s="44">
        <v>2024.52</v>
      </c>
      <c r="T83" s="44">
        <v>2015.97</v>
      </c>
      <c r="U83" s="44">
        <v>1892.17</v>
      </c>
      <c r="V83" s="44">
        <v>1797.13</v>
      </c>
      <c r="W83" s="44">
        <v>1879.12</v>
      </c>
      <c r="X83" s="44">
        <v>2002.17</v>
      </c>
      <c r="Y83" s="44">
        <v>1742.91</v>
      </c>
      <c r="Z83" s="44">
        <v>1428.64</v>
      </c>
      <c r="AA83" s="44">
        <v>1255.8599999999999</v>
      </c>
    </row>
    <row r="84" spans="1:27" ht="12.75" hidden="1" customHeight="1" outlineLevel="1" x14ac:dyDescent="0.2">
      <c r="A84" s="97" t="s">
        <v>318</v>
      </c>
      <c r="B84" s="63" t="s">
        <v>90</v>
      </c>
      <c r="C84" s="43" t="s">
        <v>79</v>
      </c>
      <c r="D84" s="44">
        <f t="shared" ref="D84:AA84" si="46">$D$9</f>
        <v>1071.42</v>
      </c>
      <c r="E84" s="44">
        <f t="shared" si="46"/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hidden="1" customHeight="1" outlineLevel="1" x14ac:dyDescent="0.2">
      <c r="A85" s="97" t="s">
        <v>319</v>
      </c>
      <c r="B85" s="63" t="s">
        <v>83</v>
      </c>
      <c r="C85" s="43" t="s">
        <v>79</v>
      </c>
      <c r="D85" s="44">
        <v>4.3</v>
      </c>
      <c r="E85" s="44">
        <v>4.3</v>
      </c>
      <c r="F85" s="44">
        <v>4.3</v>
      </c>
      <c r="G85" s="44">
        <v>4.3</v>
      </c>
      <c r="H85" s="44">
        <v>4.3</v>
      </c>
      <c r="I85" s="44">
        <v>4.3</v>
      </c>
      <c r="J85" s="44">
        <v>4.3</v>
      </c>
      <c r="K85" s="44">
        <v>4.3</v>
      </c>
      <c r="L85" s="44">
        <v>4.3</v>
      </c>
      <c r="M85" s="44">
        <v>4.3</v>
      </c>
      <c r="N85" s="44">
        <v>4.3</v>
      </c>
      <c r="O85" s="44">
        <v>4.3</v>
      </c>
      <c r="P85" s="44">
        <v>4.3</v>
      </c>
      <c r="Q85" s="44">
        <v>4.3</v>
      </c>
      <c r="R85" s="44">
        <v>4.3</v>
      </c>
      <c r="S85" s="44">
        <v>4.3</v>
      </c>
      <c r="T85" s="44">
        <v>4.3</v>
      </c>
      <c r="U85" s="44">
        <v>4.3</v>
      </c>
      <c r="V85" s="44">
        <v>4.3</v>
      </c>
      <c r="W85" s="44">
        <v>4.3</v>
      </c>
      <c r="X85" s="44">
        <v>4.3</v>
      </c>
      <c r="Y85" s="44">
        <v>4.3</v>
      </c>
      <c r="Z85" s="44">
        <v>4.3</v>
      </c>
      <c r="AA85" s="44">
        <v>4.3</v>
      </c>
    </row>
    <row r="86" spans="1:27" ht="12.75" hidden="1" customHeight="1" outlineLevel="1" x14ac:dyDescent="0.2">
      <c r="A86" s="97" t="s">
        <v>320</v>
      </c>
      <c r="B86" s="63" t="s">
        <v>81</v>
      </c>
      <c r="C86" s="43" t="s">
        <v>79</v>
      </c>
      <c r="D86" s="44">
        <f>$D$11</f>
        <v>264.79000000000002</v>
      </c>
      <c r="E86" s="44">
        <f t="shared" ref="E86:AA86" si="47">$D$11</f>
        <v>264.79000000000002</v>
      </c>
      <c r="F86" s="44">
        <f t="shared" si="47"/>
        <v>264.79000000000002</v>
      </c>
      <c r="G86" s="44">
        <f t="shared" si="47"/>
        <v>264.79000000000002</v>
      </c>
      <c r="H86" s="44">
        <f t="shared" si="47"/>
        <v>264.79000000000002</v>
      </c>
      <c r="I86" s="44">
        <f t="shared" si="47"/>
        <v>264.79000000000002</v>
      </c>
      <c r="J86" s="44">
        <f t="shared" si="47"/>
        <v>264.79000000000002</v>
      </c>
      <c r="K86" s="44">
        <f t="shared" si="47"/>
        <v>264.79000000000002</v>
      </c>
      <c r="L86" s="44">
        <f t="shared" si="47"/>
        <v>264.79000000000002</v>
      </c>
      <c r="M86" s="44">
        <f t="shared" si="47"/>
        <v>264.79000000000002</v>
      </c>
      <c r="N86" s="44">
        <f t="shared" si="47"/>
        <v>264.79000000000002</v>
      </c>
      <c r="O86" s="44">
        <f t="shared" si="47"/>
        <v>264.79000000000002</v>
      </c>
      <c r="P86" s="44">
        <f t="shared" si="47"/>
        <v>264.79000000000002</v>
      </c>
      <c r="Q86" s="44">
        <f t="shared" si="47"/>
        <v>264.79000000000002</v>
      </c>
      <c r="R86" s="44">
        <f t="shared" si="47"/>
        <v>264.79000000000002</v>
      </c>
      <c r="S86" s="44">
        <f t="shared" si="47"/>
        <v>264.79000000000002</v>
      </c>
      <c r="T86" s="44">
        <f t="shared" si="47"/>
        <v>264.79000000000002</v>
      </c>
      <c r="U86" s="44">
        <f t="shared" si="47"/>
        <v>264.79000000000002</v>
      </c>
      <c r="V86" s="44">
        <f t="shared" si="47"/>
        <v>264.79000000000002</v>
      </c>
      <c r="W86" s="44">
        <f t="shared" si="47"/>
        <v>264.79000000000002</v>
      </c>
      <c r="X86" s="44">
        <f t="shared" si="47"/>
        <v>264.79000000000002</v>
      </c>
      <c r="Y86" s="44">
        <f t="shared" si="47"/>
        <v>264.79000000000002</v>
      </c>
      <c r="Z86" s="44">
        <f t="shared" si="47"/>
        <v>264.79000000000002</v>
      </c>
      <c r="AA86" s="44">
        <f t="shared" si="47"/>
        <v>264.79000000000002</v>
      </c>
    </row>
    <row r="87" spans="1:27" ht="12.75" customHeight="1" collapsed="1" x14ac:dyDescent="0.2">
      <c r="A87" s="96" t="s">
        <v>321</v>
      </c>
      <c r="B87" s="28" t="str">
        <f>"17"&amp;"."&amp;$B$639&amp;"."&amp;$B$640</f>
        <v>17.04.2024</v>
      </c>
      <c r="C87" s="88" t="s">
        <v>76</v>
      </c>
      <c r="D87" s="89">
        <f>ROUND(((D88+D89+D91+D90)/1000),5)</f>
        <v>2.5441500000000001</v>
      </c>
      <c r="E87" s="89">
        <f>ROUND(((E88+E89+E91+E90)/1000),5)</f>
        <v>2.46435</v>
      </c>
      <c r="F87" s="89">
        <f>ROUND(((F88+F89+F91+F90)/1000),5)</f>
        <v>2.4101599999999999</v>
      </c>
      <c r="G87" s="89">
        <f t="shared" ref="G87:AA87" si="48">ROUND(((G88+G89+G91+G90)/1000),5)</f>
        <v>2.4073099999999998</v>
      </c>
      <c r="H87" s="89">
        <f t="shared" si="48"/>
        <v>2.4426199999999998</v>
      </c>
      <c r="I87" s="89">
        <f t="shared" si="48"/>
        <v>2.5167299999999999</v>
      </c>
      <c r="J87" s="89">
        <f t="shared" si="48"/>
        <v>2.5853700000000002</v>
      </c>
      <c r="K87" s="89">
        <f t="shared" si="48"/>
        <v>2.8440699999999999</v>
      </c>
      <c r="L87" s="89">
        <f t="shared" si="48"/>
        <v>3.1861299999999999</v>
      </c>
      <c r="M87" s="89">
        <f t="shared" si="48"/>
        <v>3.30552</v>
      </c>
      <c r="N87" s="89">
        <f t="shared" si="48"/>
        <v>3.3281299999999998</v>
      </c>
      <c r="O87" s="89">
        <f t="shared" si="48"/>
        <v>3.3258200000000002</v>
      </c>
      <c r="P87" s="89">
        <f t="shared" si="48"/>
        <v>3.3349899999999999</v>
      </c>
      <c r="Q87" s="89">
        <f t="shared" si="48"/>
        <v>3.36145</v>
      </c>
      <c r="R87" s="89">
        <f t="shared" si="48"/>
        <v>3.3465500000000001</v>
      </c>
      <c r="S87" s="89">
        <f t="shared" si="48"/>
        <v>3.3428599999999999</v>
      </c>
      <c r="T87" s="89">
        <f t="shared" si="48"/>
        <v>3.29956</v>
      </c>
      <c r="U87" s="89">
        <f t="shared" si="48"/>
        <v>3.2439800000000001</v>
      </c>
      <c r="V87" s="89">
        <f t="shared" si="48"/>
        <v>3.2027399999999999</v>
      </c>
      <c r="W87" s="89">
        <f t="shared" si="48"/>
        <v>3.2864900000000001</v>
      </c>
      <c r="X87" s="89">
        <f t="shared" si="48"/>
        <v>3.3588900000000002</v>
      </c>
      <c r="Y87" s="89">
        <f t="shared" si="48"/>
        <v>3.2322899999999999</v>
      </c>
      <c r="Z87" s="89">
        <f t="shared" si="48"/>
        <v>2.8464700000000001</v>
      </c>
      <c r="AA87" s="89">
        <f t="shared" si="48"/>
        <v>2.6173000000000002</v>
      </c>
    </row>
    <row r="88" spans="1:27" ht="12.75" hidden="1" customHeight="1" outlineLevel="1" x14ac:dyDescent="0.2">
      <c r="A88" s="97" t="s">
        <v>322</v>
      </c>
      <c r="B88" s="63" t="s">
        <v>242</v>
      </c>
      <c r="C88" s="43" t="s">
        <v>79</v>
      </c>
      <c r="D88" s="44">
        <v>1203.6400000000001</v>
      </c>
      <c r="E88" s="44">
        <v>1123.8399999999999</v>
      </c>
      <c r="F88" s="44">
        <v>1069.6500000000001</v>
      </c>
      <c r="G88" s="44">
        <v>1066.8</v>
      </c>
      <c r="H88" s="44">
        <v>1102.1099999999999</v>
      </c>
      <c r="I88" s="44">
        <v>1176.22</v>
      </c>
      <c r="J88" s="44">
        <v>1244.8599999999999</v>
      </c>
      <c r="K88" s="44">
        <v>1503.56</v>
      </c>
      <c r="L88" s="44">
        <v>1845.62</v>
      </c>
      <c r="M88" s="44">
        <v>1965.01</v>
      </c>
      <c r="N88" s="44">
        <v>1987.62</v>
      </c>
      <c r="O88" s="44">
        <v>1985.31</v>
      </c>
      <c r="P88" s="44">
        <v>1994.48</v>
      </c>
      <c r="Q88" s="44">
        <v>2020.94</v>
      </c>
      <c r="R88" s="44">
        <v>2006.04</v>
      </c>
      <c r="S88" s="44">
        <v>2002.35</v>
      </c>
      <c r="T88" s="44">
        <v>1959.05</v>
      </c>
      <c r="U88" s="44">
        <v>1903.47</v>
      </c>
      <c r="V88" s="44">
        <v>1862.23</v>
      </c>
      <c r="W88" s="44">
        <v>1945.98</v>
      </c>
      <c r="X88" s="44">
        <v>2018.38</v>
      </c>
      <c r="Y88" s="44">
        <v>1891.78</v>
      </c>
      <c r="Z88" s="44">
        <v>1505.96</v>
      </c>
      <c r="AA88" s="44">
        <v>1276.79</v>
      </c>
    </row>
    <row r="89" spans="1:27" ht="12.75" hidden="1" customHeight="1" outlineLevel="1" x14ac:dyDescent="0.2">
      <c r="A89" s="97" t="s">
        <v>323</v>
      </c>
      <c r="B89" s="63" t="s">
        <v>90</v>
      </c>
      <c r="C89" s="43" t="s">
        <v>79</v>
      </c>
      <c r="D89" s="44">
        <f t="shared" ref="D89:AA89" si="49">$D$9</f>
        <v>1071.42</v>
      </c>
      <c r="E89" s="44">
        <f t="shared" si="49"/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hidden="1" customHeight="1" outlineLevel="1" x14ac:dyDescent="0.2">
      <c r="A90" s="97" t="s">
        <v>324</v>
      </c>
      <c r="B90" s="63" t="s">
        <v>83</v>
      </c>
      <c r="C90" s="43" t="s">
        <v>79</v>
      </c>
      <c r="D90" s="44">
        <v>4.3</v>
      </c>
      <c r="E90" s="44">
        <v>4.3</v>
      </c>
      <c r="F90" s="44">
        <v>4.3</v>
      </c>
      <c r="G90" s="44">
        <v>4.3</v>
      </c>
      <c r="H90" s="44">
        <v>4.3</v>
      </c>
      <c r="I90" s="44">
        <v>4.3</v>
      </c>
      <c r="J90" s="44">
        <v>4.3</v>
      </c>
      <c r="K90" s="44">
        <v>4.3</v>
      </c>
      <c r="L90" s="44">
        <v>4.3</v>
      </c>
      <c r="M90" s="44">
        <v>4.3</v>
      </c>
      <c r="N90" s="44">
        <v>4.3</v>
      </c>
      <c r="O90" s="44">
        <v>4.3</v>
      </c>
      <c r="P90" s="44">
        <v>4.3</v>
      </c>
      <c r="Q90" s="44">
        <v>4.3</v>
      </c>
      <c r="R90" s="44">
        <v>4.3</v>
      </c>
      <c r="S90" s="44">
        <v>4.3</v>
      </c>
      <c r="T90" s="44">
        <v>4.3</v>
      </c>
      <c r="U90" s="44">
        <v>4.3</v>
      </c>
      <c r="V90" s="44">
        <v>4.3</v>
      </c>
      <c r="W90" s="44">
        <v>4.3</v>
      </c>
      <c r="X90" s="44">
        <v>4.3</v>
      </c>
      <c r="Y90" s="44">
        <v>4.3</v>
      </c>
      <c r="Z90" s="44">
        <v>4.3</v>
      </c>
      <c r="AA90" s="44">
        <v>4.3</v>
      </c>
    </row>
    <row r="91" spans="1:27" ht="12.75" hidden="1" customHeight="1" outlineLevel="1" x14ac:dyDescent="0.2">
      <c r="A91" s="97" t="s">
        <v>325</v>
      </c>
      <c r="B91" s="63" t="s">
        <v>81</v>
      </c>
      <c r="C91" s="43" t="s">
        <v>79</v>
      </c>
      <c r="D91" s="44">
        <f>$D$11</f>
        <v>264.79000000000002</v>
      </c>
      <c r="E91" s="44">
        <f t="shared" ref="E91:AA91" si="50">$D$11</f>
        <v>264.79000000000002</v>
      </c>
      <c r="F91" s="44">
        <f t="shared" si="50"/>
        <v>264.79000000000002</v>
      </c>
      <c r="G91" s="44">
        <f t="shared" si="50"/>
        <v>264.79000000000002</v>
      </c>
      <c r="H91" s="44">
        <f t="shared" si="50"/>
        <v>264.79000000000002</v>
      </c>
      <c r="I91" s="44">
        <f t="shared" si="50"/>
        <v>264.79000000000002</v>
      </c>
      <c r="J91" s="44">
        <f t="shared" si="50"/>
        <v>264.79000000000002</v>
      </c>
      <c r="K91" s="44">
        <f t="shared" si="50"/>
        <v>264.79000000000002</v>
      </c>
      <c r="L91" s="44">
        <f t="shared" si="50"/>
        <v>264.79000000000002</v>
      </c>
      <c r="M91" s="44">
        <f t="shared" si="50"/>
        <v>264.79000000000002</v>
      </c>
      <c r="N91" s="44">
        <f t="shared" si="50"/>
        <v>264.79000000000002</v>
      </c>
      <c r="O91" s="44">
        <f t="shared" si="50"/>
        <v>264.79000000000002</v>
      </c>
      <c r="P91" s="44">
        <f t="shared" si="50"/>
        <v>264.79000000000002</v>
      </c>
      <c r="Q91" s="44">
        <f t="shared" si="50"/>
        <v>264.79000000000002</v>
      </c>
      <c r="R91" s="44">
        <f t="shared" si="50"/>
        <v>264.79000000000002</v>
      </c>
      <c r="S91" s="44">
        <f t="shared" si="50"/>
        <v>264.79000000000002</v>
      </c>
      <c r="T91" s="44">
        <f t="shared" si="50"/>
        <v>264.79000000000002</v>
      </c>
      <c r="U91" s="44">
        <f t="shared" si="50"/>
        <v>264.79000000000002</v>
      </c>
      <c r="V91" s="44">
        <f t="shared" si="50"/>
        <v>264.79000000000002</v>
      </c>
      <c r="W91" s="44">
        <f t="shared" si="50"/>
        <v>264.79000000000002</v>
      </c>
      <c r="X91" s="44">
        <f t="shared" si="50"/>
        <v>264.79000000000002</v>
      </c>
      <c r="Y91" s="44">
        <f t="shared" si="50"/>
        <v>264.79000000000002</v>
      </c>
      <c r="Z91" s="44">
        <f t="shared" si="50"/>
        <v>264.79000000000002</v>
      </c>
      <c r="AA91" s="44">
        <f t="shared" si="50"/>
        <v>264.79000000000002</v>
      </c>
    </row>
    <row r="92" spans="1:27" ht="12.75" customHeight="1" collapsed="1" x14ac:dyDescent="0.2">
      <c r="A92" s="96" t="s">
        <v>326</v>
      </c>
      <c r="B92" s="28" t="str">
        <f>"18"&amp;"."&amp;$B$639&amp;"."&amp;$B$640</f>
        <v>18.04.2024</v>
      </c>
      <c r="C92" s="88" t="s">
        <v>76</v>
      </c>
      <c r="D92" s="89">
        <f>ROUND(((D93+D94+D96+D95)/1000),5)</f>
        <v>2.5085099999999998</v>
      </c>
      <c r="E92" s="89">
        <f>ROUND(((E93+E94+E96+E95)/1000),5)</f>
        <v>2.4121800000000002</v>
      </c>
      <c r="F92" s="89">
        <f>ROUND(((F93+F94+F96+F95)/1000),5)</f>
        <v>2.3553799999999998</v>
      </c>
      <c r="G92" s="89">
        <f t="shared" ref="G92:AA92" si="51">ROUND(((G93+G94+G96+G95)/1000),5)</f>
        <v>2.3527</v>
      </c>
      <c r="H92" s="89">
        <f t="shared" si="51"/>
        <v>2.4069199999999999</v>
      </c>
      <c r="I92" s="89">
        <f t="shared" si="51"/>
        <v>2.4634299999999998</v>
      </c>
      <c r="J92" s="89">
        <f t="shared" si="51"/>
        <v>2.5894300000000001</v>
      </c>
      <c r="K92" s="89">
        <f t="shared" si="51"/>
        <v>2.88483</v>
      </c>
      <c r="L92" s="89">
        <f t="shared" si="51"/>
        <v>3.24404</v>
      </c>
      <c r="M92" s="89">
        <f t="shared" si="51"/>
        <v>3.3924500000000002</v>
      </c>
      <c r="N92" s="89">
        <f t="shared" si="51"/>
        <v>3.4578899999999999</v>
      </c>
      <c r="O92" s="89">
        <f t="shared" si="51"/>
        <v>3.4310900000000002</v>
      </c>
      <c r="P92" s="89">
        <f t="shared" si="51"/>
        <v>3.45913</v>
      </c>
      <c r="Q92" s="89">
        <f t="shared" si="51"/>
        <v>3.5432899999999998</v>
      </c>
      <c r="R92" s="89">
        <f t="shared" si="51"/>
        <v>3.49594</v>
      </c>
      <c r="S92" s="89">
        <f t="shared" si="51"/>
        <v>3.4573</v>
      </c>
      <c r="T92" s="89">
        <f t="shared" si="51"/>
        <v>3.4023500000000002</v>
      </c>
      <c r="U92" s="89">
        <f t="shared" si="51"/>
        <v>3.2027700000000001</v>
      </c>
      <c r="V92" s="89">
        <f t="shared" si="51"/>
        <v>3.2528299999999999</v>
      </c>
      <c r="W92" s="89">
        <f t="shared" si="51"/>
        <v>3.3048899999999999</v>
      </c>
      <c r="X92" s="89">
        <f t="shared" si="51"/>
        <v>3.4127999999999998</v>
      </c>
      <c r="Y92" s="89">
        <f t="shared" si="51"/>
        <v>3.1647500000000002</v>
      </c>
      <c r="Z92" s="89">
        <f t="shared" si="51"/>
        <v>2.7663199999999999</v>
      </c>
      <c r="AA92" s="89">
        <f t="shared" si="51"/>
        <v>2.5841099999999999</v>
      </c>
    </row>
    <row r="93" spans="1:27" ht="12.75" hidden="1" customHeight="1" outlineLevel="1" x14ac:dyDescent="0.2">
      <c r="A93" s="97" t="s">
        <v>327</v>
      </c>
      <c r="B93" s="63" t="s">
        <v>242</v>
      </c>
      <c r="C93" s="43" t="s">
        <v>79</v>
      </c>
      <c r="D93" s="44">
        <v>1168</v>
      </c>
      <c r="E93" s="44">
        <v>1071.67</v>
      </c>
      <c r="F93" s="44">
        <v>1014.87</v>
      </c>
      <c r="G93" s="44">
        <v>1012.19</v>
      </c>
      <c r="H93" s="44">
        <v>1066.4100000000001</v>
      </c>
      <c r="I93" s="44">
        <v>1122.92</v>
      </c>
      <c r="J93" s="44">
        <v>1248.92</v>
      </c>
      <c r="K93" s="44">
        <v>1544.32</v>
      </c>
      <c r="L93" s="44">
        <v>1903.53</v>
      </c>
      <c r="M93" s="44">
        <v>2051.94</v>
      </c>
      <c r="N93" s="44">
        <v>2117.38</v>
      </c>
      <c r="O93" s="44">
        <v>2090.58</v>
      </c>
      <c r="P93" s="44">
        <v>2118.62</v>
      </c>
      <c r="Q93" s="44">
        <v>2202.7800000000002</v>
      </c>
      <c r="R93" s="44">
        <v>2155.4299999999998</v>
      </c>
      <c r="S93" s="44">
        <v>2116.79</v>
      </c>
      <c r="T93" s="44">
        <v>2061.84</v>
      </c>
      <c r="U93" s="44">
        <v>1862.26</v>
      </c>
      <c r="V93" s="44">
        <v>1912.32</v>
      </c>
      <c r="W93" s="44">
        <v>1964.38</v>
      </c>
      <c r="X93" s="44">
        <v>2072.29</v>
      </c>
      <c r="Y93" s="44">
        <v>1824.24</v>
      </c>
      <c r="Z93" s="44">
        <v>1425.81</v>
      </c>
      <c r="AA93" s="44">
        <v>1243.5999999999999</v>
      </c>
    </row>
    <row r="94" spans="1:27" ht="12.75" hidden="1" customHeight="1" outlineLevel="1" x14ac:dyDescent="0.2">
      <c r="A94" s="97" t="s">
        <v>328</v>
      </c>
      <c r="B94" s="63" t="s">
        <v>90</v>
      </c>
      <c r="C94" s="43" t="s">
        <v>79</v>
      </c>
      <c r="D94" s="44">
        <f t="shared" ref="D94:AA94" si="52">$D$9</f>
        <v>1071.42</v>
      </c>
      <c r="E94" s="44">
        <f t="shared" si="52"/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hidden="1" customHeight="1" outlineLevel="1" x14ac:dyDescent="0.2">
      <c r="A95" s="97" t="s">
        <v>329</v>
      </c>
      <c r="B95" s="63" t="s">
        <v>83</v>
      </c>
      <c r="C95" s="43" t="s">
        <v>79</v>
      </c>
      <c r="D95" s="44">
        <v>4.3</v>
      </c>
      <c r="E95" s="44">
        <v>4.3</v>
      </c>
      <c r="F95" s="44">
        <v>4.3</v>
      </c>
      <c r="G95" s="44">
        <v>4.3</v>
      </c>
      <c r="H95" s="44">
        <v>4.3</v>
      </c>
      <c r="I95" s="44">
        <v>4.3</v>
      </c>
      <c r="J95" s="44">
        <v>4.3</v>
      </c>
      <c r="K95" s="44">
        <v>4.3</v>
      </c>
      <c r="L95" s="44">
        <v>4.3</v>
      </c>
      <c r="M95" s="44">
        <v>4.3</v>
      </c>
      <c r="N95" s="44">
        <v>4.3</v>
      </c>
      <c r="O95" s="44">
        <v>4.3</v>
      </c>
      <c r="P95" s="44">
        <v>4.3</v>
      </c>
      <c r="Q95" s="44">
        <v>4.3</v>
      </c>
      <c r="R95" s="44">
        <v>4.3</v>
      </c>
      <c r="S95" s="44">
        <v>4.3</v>
      </c>
      <c r="T95" s="44">
        <v>4.3</v>
      </c>
      <c r="U95" s="44">
        <v>4.3</v>
      </c>
      <c r="V95" s="44">
        <v>4.3</v>
      </c>
      <c r="W95" s="44">
        <v>4.3</v>
      </c>
      <c r="X95" s="44">
        <v>4.3</v>
      </c>
      <c r="Y95" s="44">
        <v>4.3</v>
      </c>
      <c r="Z95" s="44">
        <v>4.3</v>
      </c>
      <c r="AA95" s="44">
        <v>4.3</v>
      </c>
    </row>
    <row r="96" spans="1:27" ht="12.75" hidden="1" customHeight="1" outlineLevel="1" x14ac:dyDescent="0.2">
      <c r="A96" s="97" t="s">
        <v>330</v>
      </c>
      <c r="B96" s="63" t="s">
        <v>81</v>
      </c>
      <c r="C96" s="43" t="s">
        <v>79</v>
      </c>
      <c r="D96" s="44">
        <f>$D$11</f>
        <v>264.79000000000002</v>
      </c>
      <c r="E96" s="44">
        <f t="shared" ref="E96:AA96" si="53">$D$11</f>
        <v>264.79000000000002</v>
      </c>
      <c r="F96" s="44">
        <f t="shared" si="53"/>
        <v>264.79000000000002</v>
      </c>
      <c r="G96" s="44">
        <f t="shared" si="53"/>
        <v>264.79000000000002</v>
      </c>
      <c r="H96" s="44">
        <f t="shared" si="53"/>
        <v>264.79000000000002</v>
      </c>
      <c r="I96" s="44">
        <f t="shared" si="53"/>
        <v>264.79000000000002</v>
      </c>
      <c r="J96" s="44">
        <f t="shared" si="53"/>
        <v>264.79000000000002</v>
      </c>
      <c r="K96" s="44">
        <f t="shared" si="53"/>
        <v>264.79000000000002</v>
      </c>
      <c r="L96" s="44">
        <f t="shared" si="53"/>
        <v>264.79000000000002</v>
      </c>
      <c r="M96" s="44">
        <f t="shared" si="53"/>
        <v>264.79000000000002</v>
      </c>
      <c r="N96" s="44">
        <f t="shared" si="53"/>
        <v>264.79000000000002</v>
      </c>
      <c r="O96" s="44">
        <f t="shared" si="53"/>
        <v>264.79000000000002</v>
      </c>
      <c r="P96" s="44">
        <f t="shared" si="53"/>
        <v>264.79000000000002</v>
      </c>
      <c r="Q96" s="44">
        <f t="shared" si="53"/>
        <v>264.79000000000002</v>
      </c>
      <c r="R96" s="44">
        <f t="shared" si="53"/>
        <v>264.79000000000002</v>
      </c>
      <c r="S96" s="44">
        <f t="shared" si="53"/>
        <v>264.79000000000002</v>
      </c>
      <c r="T96" s="44">
        <f t="shared" si="53"/>
        <v>264.79000000000002</v>
      </c>
      <c r="U96" s="44">
        <f t="shared" si="53"/>
        <v>264.79000000000002</v>
      </c>
      <c r="V96" s="44">
        <f t="shared" si="53"/>
        <v>264.79000000000002</v>
      </c>
      <c r="W96" s="44">
        <f t="shared" si="53"/>
        <v>264.79000000000002</v>
      </c>
      <c r="X96" s="44">
        <f t="shared" si="53"/>
        <v>264.79000000000002</v>
      </c>
      <c r="Y96" s="44">
        <f t="shared" si="53"/>
        <v>264.79000000000002</v>
      </c>
      <c r="Z96" s="44">
        <f t="shared" si="53"/>
        <v>264.79000000000002</v>
      </c>
      <c r="AA96" s="44">
        <f t="shared" si="53"/>
        <v>264.79000000000002</v>
      </c>
    </row>
    <row r="97" spans="1:27" ht="12.75" customHeight="1" collapsed="1" x14ac:dyDescent="0.2">
      <c r="A97" s="96" t="s">
        <v>331</v>
      </c>
      <c r="B97" s="28" t="str">
        <f>"19"&amp;"."&amp;$B$639&amp;"."&amp;$B$640</f>
        <v>19.04.2024</v>
      </c>
      <c r="C97" s="88" t="s">
        <v>76</v>
      </c>
      <c r="D97" s="89">
        <f>ROUND(((D98+D99+D101+D100)/1000),5)</f>
        <v>2.4939499999999999</v>
      </c>
      <c r="E97" s="89">
        <f>ROUND(((E98+E99+E101+E100)/1000),5)</f>
        <v>2.4152100000000001</v>
      </c>
      <c r="F97" s="89">
        <f>ROUND(((F98+F99+F101+F100)/1000),5)</f>
        <v>2.3977400000000002</v>
      </c>
      <c r="G97" s="89">
        <f t="shared" ref="G97:AA97" si="54">ROUND(((G98+G99+G101+G100)/1000),5)</f>
        <v>2.3423099999999999</v>
      </c>
      <c r="H97" s="89">
        <f t="shared" si="54"/>
        <v>2.3446899999999999</v>
      </c>
      <c r="I97" s="89">
        <f t="shared" si="54"/>
        <v>2.4655399999999998</v>
      </c>
      <c r="J97" s="89">
        <f t="shared" si="54"/>
        <v>2.57708</v>
      </c>
      <c r="K97" s="89">
        <f t="shared" si="54"/>
        <v>2.8684099999999999</v>
      </c>
      <c r="L97" s="89">
        <f t="shared" si="54"/>
        <v>3.3368699999999998</v>
      </c>
      <c r="M97" s="89">
        <f t="shared" si="54"/>
        <v>3.4023699999999999</v>
      </c>
      <c r="N97" s="89">
        <f t="shared" si="54"/>
        <v>3.4320400000000002</v>
      </c>
      <c r="O97" s="89">
        <f t="shared" si="54"/>
        <v>3.4656799999999999</v>
      </c>
      <c r="P97" s="89">
        <f t="shared" si="54"/>
        <v>3.46848</v>
      </c>
      <c r="Q97" s="89">
        <f t="shared" si="54"/>
        <v>3.49817</v>
      </c>
      <c r="R97" s="89">
        <f t="shared" si="54"/>
        <v>3.4975200000000002</v>
      </c>
      <c r="S97" s="89">
        <f t="shared" si="54"/>
        <v>3.44333</v>
      </c>
      <c r="T97" s="89">
        <f t="shared" si="54"/>
        <v>3.4041399999999999</v>
      </c>
      <c r="U97" s="89">
        <f t="shared" si="54"/>
        <v>3.3708300000000002</v>
      </c>
      <c r="V97" s="89">
        <f t="shared" si="54"/>
        <v>3.3341799999999999</v>
      </c>
      <c r="W97" s="89">
        <f t="shared" si="54"/>
        <v>3.37012</v>
      </c>
      <c r="X97" s="89">
        <f t="shared" si="54"/>
        <v>3.4132899999999999</v>
      </c>
      <c r="Y97" s="89">
        <f t="shared" si="54"/>
        <v>3.35642</v>
      </c>
      <c r="Z97" s="89">
        <f t="shared" si="54"/>
        <v>2.87663</v>
      </c>
      <c r="AA97" s="89">
        <f t="shared" si="54"/>
        <v>2.6368999999999998</v>
      </c>
    </row>
    <row r="98" spans="1:27" ht="12.75" hidden="1" customHeight="1" outlineLevel="1" x14ac:dyDescent="0.2">
      <c r="A98" s="97" t="s">
        <v>332</v>
      </c>
      <c r="B98" s="63" t="s">
        <v>242</v>
      </c>
      <c r="C98" s="43" t="s">
        <v>79</v>
      </c>
      <c r="D98" s="44">
        <v>1153.44</v>
      </c>
      <c r="E98" s="44">
        <v>1074.7</v>
      </c>
      <c r="F98" s="44">
        <v>1057.23</v>
      </c>
      <c r="G98" s="44">
        <v>1001.8</v>
      </c>
      <c r="H98" s="44">
        <v>1004.18</v>
      </c>
      <c r="I98" s="44">
        <v>1125.03</v>
      </c>
      <c r="J98" s="44">
        <v>1236.57</v>
      </c>
      <c r="K98" s="44">
        <v>1527.9</v>
      </c>
      <c r="L98" s="44">
        <v>1996.36</v>
      </c>
      <c r="M98" s="44">
        <v>2061.86</v>
      </c>
      <c r="N98" s="44">
        <v>2091.5300000000002</v>
      </c>
      <c r="O98" s="44">
        <v>2125.17</v>
      </c>
      <c r="P98" s="44">
        <v>2127.9699999999998</v>
      </c>
      <c r="Q98" s="44">
        <v>2157.66</v>
      </c>
      <c r="R98" s="44">
        <v>2157.0100000000002</v>
      </c>
      <c r="S98" s="44">
        <v>2102.8200000000002</v>
      </c>
      <c r="T98" s="44">
        <v>2063.63</v>
      </c>
      <c r="U98" s="44">
        <v>2030.32</v>
      </c>
      <c r="V98" s="44">
        <v>1993.67</v>
      </c>
      <c r="W98" s="44">
        <v>2029.61</v>
      </c>
      <c r="X98" s="44">
        <v>2072.7800000000002</v>
      </c>
      <c r="Y98" s="44">
        <v>2015.91</v>
      </c>
      <c r="Z98" s="44">
        <v>1536.12</v>
      </c>
      <c r="AA98" s="44">
        <v>1296.3900000000001</v>
      </c>
    </row>
    <row r="99" spans="1:27" ht="12.75" hidden="1" customHeight="1" outlineLevel="1" x14ac:dyDescent="0.2">
      <c r="A99" s="97" t="s">
        <v>333</v>
      </c>
      <c r="B99" s="63" t="s">
        <v>90</v>
      </c>
      <c r="C99" s="43" t="s">
        <v>79</v>
      </c>
      <c r="D99" s="44">
        <f t="shared" ref="D99:AA99" si="55">$D$9</f>
        <v>1071.42</v>
      </c>
      <c r="E99" s="44">
        <f t="shared" si="55"/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hidden="1" customHeight="1" outlineLevel="1" x14ac:dyDescent="0.2">
      <c r="A100" s="97" t="s">
        <v>334</v>
      </c>
      <c r="B100" s="63" t="s">
        <v>83</v>
      </c>
      <c r="C100" s="43" t="s">
        <v>79</v>
      </c>
      <c r="D100" s="44">
        <v>4.3</v>
      </c>
      <c r="E100" s="44">
        <v>4.3</v>
      </c>
      <c r="F100" s="44">
        <v>4.3</v>
      </c>
      <c r="G100" s="44">
        <v>4.3</v>
      </c>
      <c r="H100" s="44">
        <v>4.3</v>
      </c>
      <c r="I100" s="44">
        <v>4.3</v>
      </c>
      <c r="J100" s="44">
        <v>4.3</v>
      </c>
      <c r="K100" s="44">
        <v>4.3</v>
      </c>
      <c r="L100" s="44">
        <v>4.3</v>
      </c>
      <c r="M100" s="44">
        <v>4.3</v>
      </c>
      <c r="N100" s="44">
        <v>4.3</v>
      </c>
      <c r="O100" s="44">
        <v>4.3</v>
      </c>
      <c r="P100" s="44">
        <v>4.3</v>
      </c>
      <c r="Q100" s="44">
        <v>4.3</v>
      </c>
      <c r="R100" s="44">
        <v>4.3</v>
      </c>
      <c r="S100" s="44">
        <v>4.3</v>
      </c>
      <c r="T100" s="44">
        <v>4.3</v>
      </c>
      <c r="U100" s="44">
        <v>4.3</v>
      </c>
      <c r="V100" s="44">
        <v>4.3</v>
      </c>
      <c r="W100" s="44">
        <v>4.3</v>
      </c>
      <c r="X100" s="44">
        <v>4.3</v>
      </c>
      <c r="Y100" s="44">
        <v>4.3</v>
      </c>
      <c r="Z100" s="44">
        <v>4.3</v>
      </c>
      <c r="AA100" s="44">
        <v>4.3</v>
      </c>
    </row>
    <row r="101" spans="1:27" ht="12.75" hidden="1" customHeight="1" outlineLevel="1" x14ac:dyDescent="0.2">
      <c r="A101" s="97" t="s">
        <v>335</v>
      </c>
      <c r="B101" s="63" t="s">
        <v>81</v>
      </c>
      <c r="C101" s="43" t="s">
        <v>79</v>
      </c>
      <c r="D101" s="44">
        <f>$D$11</f>
        <v>264.79000000000002</v>
      </c>
      <c r="E101" s="44">
        <f t="shared" ref="E101:AA101" si="56">$D$11</f>
        <v>264.79000000000002</v>
      </c>
      <c r="F101" s="44">
        <f t="shared" si="56"/>
        <v>264.79000000000002</v>
      </c>
      <c r="G101" s="44">
        <f t="shared" si="56"/>
        <v>264.79000000000002</v>
      </c>
      <c r="H101" s="44">
        <f t="shared" si="56"/>
        <v>264.79000000000002</v>
      </c>
      <c r="I101" s="44">
        <f t="shared" si="56"/>
        <v>264.79000000000002</v>
      </c>
      <c r="J101" s="44">
        <f t="shared" si="56"/>
        <v>264.79000000000002</v>
      </c>
      <c r="K101" s="44">
        <f t="shared" si="56"/>
        <v>264.79000000000002</v>
      </c>
      <c r="L101" s="44">
        <f t="shared" si="56"/>
        <v>264.79000000000002</v>
      </c>
      <c r="M101" s="44">
        <f t="shared" si="56"/>
        <v>264.79000000000002</v>
      </c>
      <c r="N101" s="44">
        <f t="shared" si="56"/>
        <v>264.79000000000002</v>
      </c>
      <c r="O101" s="44">
        <f t="shared" si="56"/>
        <v>264.79000000000002</v>
      </c>
      <c r="P101" s="44">
        <f t="shared" si="56"/>
        <v>264.79000000000002</v>
      </c>
      <c r="Q101" s="44">
        <f t="shared" si="56"/>
        <v>264.79000000000002</v>
      </c>
      <c r="R101" s="44">
        <f t="shared" si="56"/>
        <v>264.79000000000002</v>
      </c>
      <c r="S101" s="44">
        <f t="shared" si="56"/>
        <v>264.79000000000002</v>
      </c>
      <c r="T101" s="44">
        <f t="shared" si="56"/>
        <v>264.79000000000002</v>
      </c>
      <c r="U101" s="44">
        <f t="shared" si="56"/>
        <v>264.79000000000002</v>
      </c>
      <c r="V101" s="44">
        <f t="shared" si="56"/>
        <v>264.79000000000002</v>
      </c>
      <c r="W101" s="44">
        <f t="shared" si="56"/>
        <v>264.79000000000002</v>
      </c>
      <c r="X101" s="44">
        <f t="shared" si="56"/>
        <v>264.79000000000002</v>
      </c>
      <c r="Y101" s="44">
        <f t="shared" si="56"/>
        <v>264.79000000000002</v>
      </c>
      <c r="Z101" s="44">
        <f t="shared" si="56"/>
        <v>264.79000000000002</v>
      </c>
      <c r="AA101" s="44">
        <f t="shared" si="56"/>
        <v>264.79000000000002</v>
      </c>
    </row>
    <row r="102" spans="1:27" ht="12.75" customHeight="1" collapsed="1" x14ac:dyDescent="0.2">
      <c r="A102" s="96" t="s">
        <v>336</v>
      </c>
      <c r="B102" s="28" t="str">
        <f>"20"&amp;"."&amp;$B$639&amp;"."&amp;$B$640</f>
        <v>20.04.2024</v>
      </c>
      <c r="C102" s="88" t="s">
        <v>76</v>
      </c>
      <c r="D102" s="89">
        <f>ROUND(((D103+D104+D106+D105)/1000),5)</f>
        <v>2.60602</v>
      </c>
      <c r="E102" s="89">
        <f>ROUND(((E103+E104+E106+E105)/1000),5)</f>
        <v>2.5348199999999999</v>
      </c>
      <c r="F102" s="89">
        <f>ROUND(((F103+F104+F106+F105)/1000),5)</f>
        <v>2.5073099999999999</v>
      </c>
      <c r="G102" s="89">
        <f t="shared" ref="G102:AA102" si="57">ROUND(((G103+G104+G106+G105)/1000),5)</f>
        <v>2.4748600000000001</v>
      </c>
      <c r="H102" s="89">
        <f t="shared" si="57"/>
        <v>2.5058400000000001</v>
      </c>
      <c r="I102" s="89">
        <f t="shared" si="57"/>
        <v>2.5133299999999998</v>
      </c>
      <c r="J102" s="89">
        <f t="shared" si="57"/>
        <v>2.5170300000000001</v>
      </c>
      <c r="K102" s="89">
        <f t="shared" si="57"/>
        <v>2.6088900000000002</v>
      </c>
      <c r="L102" s="89">
        <f t="shared" si="57"/>
        <v>2.8603100000000001</v>
      </c>
      <c r="M102" s="89">
        <f t="shared" si="57"/>
        <v>2.9272800000000001</v>
      </c>
      <c r="N102" s="89">
        <f t="shared" si="57"/>
        <v>3.1190699999999998</v>
      </c>
      <c r="O102" s="89">
        <f t="shared" si="57"/>
        <v>3.3745599999999998</v>
      </c>
      <c r="P102" s="89">
        <f t="shared" si="57"/>
        <v>3.3102800000000001</v>
      </c>
      <c r="Q102" s="89">
        <f t="shared" si="57"/>
        <v>3.3059099999999999</v>
      </c>
      <c r="R102" s="89">
        <f t="shared" si="57"/>
        <v>3.2336200000000002</v>
      </c>
      <c r="S102" s="89">
        <f t="shared" si="57"/>
        <v>3.1804399999999999</v>
      </c>
      <c r="T102" s="89">
        <f t="shared" si="57"/>
        <v>3.1488700000000001</v>
      </c>
      <c r="U102" s="89">
        <f t="shared" si="57"/>
        <v>2.9154300000000002</v>
      </c>
      <c r="V102" s="89">
        <f t="shared" si="57"/>
        <v>2.9088599999999998</v>
      </c>
      <c r="W102" s="89">
        <f t="shared" si="57"/>
        <v>2.9337300000000002</v>
      </c>
      <c r="X102" s="89">
        <f t="shared" si="57"/>
        <v>2.9685700000000002</v>
      </c>
      <c r="Y102" s="89">
        <f t="shared" si="57"/>
        <v>2.9423599999999999</v>
      </c>
      <c r="Z102" s="89">
        <f t="shared" si="57"/>
        <v>2.67265</v>
      </c>
      <c r="AA102" s="89">
        <f t="shared" si="57"/>
        <v>2.6090200000000001</v>
      </c>
    </row>
    <row r="103" spans="1:27" ht="12.75" hidden="1" customHeight="1" outlineLevel="1" x14ac:dyDescent="0.2">
      <c r="A103" s="97" t="s">
        <v>337</v>
      </c>
      <c r="B103" s="63" t="s">
        <v>242</v>
      </c>
      <c r="C103" s="43" t="s">
        <v>79</v>
      </c>
      <c r="D103" s="44">
        <v>1265.51</v>
      </c>
      <c r="E103" s="44">
        <v>1194.31</v>
      </c>
      <c r="F103" s="44">
        <v>1166.8</v>
      </c>
      <c r="G103" s="44">
        <v>1134.3499999999999</v>
      </c>
      <c r="H103" s="44">
        <v>1165.33</v>
      </c>
      <c r="I103" s="44">
        <v>1172.82</v>
      </c>
      <c r="J103" s="44">
        <v>1176.52</v>
      </c>
      <c r="K103" s="44">
        <v>1268.3800000000001</v>
      </c>
      <c r="L103" s="44">
        <v>1519.8</v>
      </c>
      <c r="M103" s="44">
        <v>1586.77</v>
      </c>
      <c r="N103" s="44">
        <v>1778.56</v>
      </c>
      <c r="O103" s="44">
        <v>2034.05</v>
      </c>
      <c r="P103" s="44">
        <v>1969.77</v>
      </c>
      <c r="Q103" s="44">
        <v>1965.4</v>
      </c>
      <c r="R103" s="44">
        <v>1893.11</v>
      </c>
      <c r="S103" s="44">
        <v>1839.93</v>
      </c>
      <c r="T103" s="44">
        <v>1808.36</v>
      </c>
      <c r="U103" s="44">
        <v>1574.92</v>
      </c>
      <c r="V103" s="44">
        <v>1568.35</v>
      </c>
      <c r="W103" s="44">
        <v>1593.22</v>
      </c>
      <c r="X103" s="44">
        <v>1628.06</v>
      </c>
      <c r="Y103" s="44">
        <v>1601.85</v>
      </c>
      <c r="Z103" s="44">
        <v>1332.14</v>
      </c>
      <c r="AA103" s="44">
        <v>1268.51</v>
      </c>
    </row>
    <row r="104" spans="1:27" ht="12.75" hidden="1" customHeight="1" outlineLevel="1" x14ac:dyDescent="0.2">
      <c r="A104" s="97" t="s">
        <v>338</v>
      </c>
      <c r="B104" s="63" t="s">
        <v>90</v>
      </c>
      <c r="C104" s="43" t="s">
        <v>79</v>
      </c>
      <c r="D104" s="44">
        <f t="shared" ref="D104:AA104" si="58">$D$9</f>
        <v>1071.42</v>
      </c>
      <c r="E104" s="44">
        <f t="shared" si="58"/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hidden="1" customHeight="1" outlineLevel="1" x14ac:dyDescent="0.2">
      <c r="A105" s="97" t="s">
        <v>339</v>
      </c>
      <c r="B105" s="63" t="s">
        <v>83</v>
      </c>
      <c r="C105" s="43" t="s">
        <v>79</v>
      </c>
      <c r="D105" s="44">
        <v>4.3</v>
      </c>
      <c r="E105" s="44">
        <v>4.3</v>
      </c>
      <c r="F105" s="44">
        <v>4.3</v>
      </c>
      <c r="G105" s="44">
        <v>4.3</v>
      </c>
      <c r="H105" s="44">
        <v>4.3</v>
      </c>
      <c r="I105" s="44">
        <v>4.3</v>
      </c>
      <c r="J105" s="44">
        <v>4.3</v>
      </c>
      <c r="K105" s="44">
        <v>4.3</v>
      </c>
      <c r="L105" s="44">
        <v>4.3</v>
      </c>
      <c r="M105" s="44">
        <v>4.3</v>
      </c>
      <c r="N105" s="44">
        <v>4.3</v>
      </c>
      <c r="O105" s="44">
        <v>4.3</v>
      </c>
      <c r="P105" s="44">
        <v>4.3</v>
      </c>
      <c r="Q105" s="44">
        <v>4.3</v>
      </c>
      <c r="R105" s="44">
        <v>4.3</v>
      </c>
      <c r="S105" s="44">
        <v>4.3</v>
      </c>
      <c r="T105" s="44">
        <v>4.3</v>
      </c>
      <c r="U105" s="44">
        <v>4.3</v>
      </c>
      <c r="V105" s="44">
        <v>4.3</v>
      </c>
      <c r="W105" s="44">
        <v>4.3</v>
      </c>
      <c r="X105" s="44">
        <v>4.3</v>
      </c>
      <c r="Y105" s="44">
        <v>4.3</v>
      </c>
      <c r="Z105" s="44">
        <v>4.3</v>
      </c>
      <c r="AA105" s="44">
        <v>4.3</v>
      </c>
    </row>
    <row r="106" spans="1:27" ht="12.75" hidden="1" customHeight="1" outlineLevel="1" x14ac:dyDescent="0.2">
      <c r="A106" s="97" t="s">
        <v>340</v>
      </c>
      <c r="B106" s="63" t="s">
        <v>81</v>
      </c>
      <c r="C106" s="43" t="s">
        <v>79</v>
      </c>
      <c r="D106" s="44">
        <f>$D$11</f>
        <v>264.79000000000002</v>
      </c>
      <c r="E106" s="44">
        <f t="shared" ref="E106:AA106" si="59">$D$11</f>
        <v>264.79000000000002</v>
      </c>
      <c r="F106" s="44">
        <f t="shared" si="59"/>
        <v>264.79000000000002</v>
      </c>
      <c r="G106" s="44">
        <f t="shared" si="59"/>
        <v>264.79000000000002</v>
      </c>
      <c r="H106" s="44">
        <f t="shared" si="59"/>
        <v>264.79000000000002</v>
      </c>
      <c r="I106" s="44">
        <f t="shared" si="59"/>
        <v>264.79000000000002</v>
      </c>
      <c r="J106" s="44">
        <f t="shared" si="59"/>
        <v>264.79000000000002</v>
      </c>
      <c r="K106" s="44">
        <f t="shared" si="59"/>
        <v>264.79000000000002</v>
      </c>
      <c r="L106" s="44">
        <f t="shared" si="59"/>
        <v>264.79000000000002</v>
      </c>
      <c r="M106" s="44">
        <f t="shared" si="59"/>
        <v>264.79000000000002</v>
      </c>
      <c r="N106" s="44">
        <f t="shared" si="59"/>
        <v>264.79000000000002</v>
      </c>
      <c r="O106" s="44">
        <f t="shared" si="59"/>
        <v>264.79000000000002</v>
      </c>
      <c r="P106" s="44">
        <f t="shared" si="59"/>
        <v>264.79000000000002</v>
      </c>
      <c r="Q106" s="44">
        <f t="shared" si="59"/>
        <v>264.79000000000002</v>
      </c>
      <c r="R106" s="44">
        <f t="shared" si="59"/>
        <v>264.79000000000002</v>
      </c>
      <c r="S106" s="44">
        <f t="shared" si="59"/>
        <v>264.79000000000002</v>
      </c>
      <c r="T106" s="44">
        <f t="shared" si="59"/>
        <v>264.79000000000002</v>
      </c>
      <c r="U106" s="44">
        <f t="shared" si="59"/>
        <v>264.79000000000002</v>
      </c>
      <c r="V106" s="44">
        <f t="shared" si="59"/>
        <v>264.79000000000002</v>
      </c>
      <c r="W106" s="44">
        <f t="shared" si="59"/>
        <v>264.79000000000002</v>
      </c>
      <c r="X106" s="44">
        <f t="shared" si="59"/>
        <v>264.79000000000002</v>
      </c>
      <c r="Y106" s="44">
        <f t="shared" si="59"/>
        <v>264.79000000000002</v>
      </c>
      <c r="Z106" s="44">
        <f t="shared" si="59"/>
        <v>264.79000000000002</v>
      </c>
      <c r="AA106" s="44">
        <f t="shared" si="59"/>
        <v>264.79000000000002</v>
      </c>
    </row>
    <row r="107" spans="1:27" ht="12.75" customHeight="1" collapsed="1" x14ac:dyDescent="0.2">
      <c r="A107" s="96" t="s">
        <v>341</v>
      </c>
      <c r="B107" s="28" t="str">
        <f>"21"&amp;"."&amp;$B$639&amp;"."&amp;$B$640</f>
        <v>21.04.2024</v>
      </c>
      <c r="C107" s="88" t="s">
        <v>76</v>
      </c>
      <c r="D107" s="89">
        <f>ROUND(((D108+D109+D111+D110)/1000),5)</f>
        <v>2.56277</v>
      </c>
      <c r="E107" s="89">
        <f>ROUND(((E108+E109+E111+E110)/1000),5)</f>
        <v>2.5008900000000001</v>
      </c>
      <c r="F107" s="89">
        <f>ROUND(((F108+F109+F111+F110)/1000),5)</f>
        <v>2.4214600000000002</v>
      </c>
      <c r="G107" s="89">
        <f t="shared" ref="G107:AA107" si="60">ROUND(((G108+G109+G111+G110)/1000),5)</f>
        <v>2.40842</v>
      </c>
      <c r="H107" s="89">
        <f t="shared" si="60"/>
        <v>2.4121700000000001</v>
      </c>
      <c r="I107" s="89">
        <f t="shared" si="60"/>
        <v>2.44062</v>
      </c>
      <c r="J107" s="89">
        <f t="shared" si="60"/>
        <v>2.4022700000000001</v>
      </c>
      <c r="K107" s="89">
        <f t="shared" si="60"/>
        <v>2.5024299999999999</v>
      </c>
      <c r="L107" s="89">
        <f t="shared" si="60"/>
        <v>2.6882299999999999</v>
      </c>
      <c r="M107" s="89">
        <f t="shared" si="60"/>
        <v>2.87982</v>
      </c>
      <c r="N107" s="89">
        <f t="shared" si="60"/>
        <v>2.9499</v>
      </c>
      <c r="O107" s="89">
        <f t="shared" si="60"/>
        <v>2.9465499999999998</v>
      </c>
      <c r="P107" s="89">
        <f t="shared" si="60"/>
        <v>2.9616400000000001</v>
      </c>
      <c r="Q107" s="89">
        <f t="shared" si="60"/>
        <v>2.9646300000000001</v>
      </c>
      <c r="R107" s="89">
        <f t="shared" si="60"/>
        <v>2.9511599999999998</v>
      </c>
      <c r="S107" s="89">
        <f t="shared" si="60"/>
        <v>2.90557</v>
      </c>
      <c r="T107" s="89">
        <f t="shared" si="60"/>
        <v>2.9105699999999999</v>
      </c>
      <c r="U107" s="89">
        <f t="shared" si="60"/>
        <v>2.9284699999999999</v>
      </c>
      <c r="V107" s="89">
        <f t="shared" si="60"/>
        <v>2.95377</v>
      </c>
      <c r="W107" s="89">
        <f t="shared" si="60"/>
        <v>3.0914199999999998</v>
      </c>
      <c r="X107" s="89">
        <f t="shared" si="60"/>
        <v>3.1914799999999999</v>
      </c>
      <c r="Y107" s="89">
        <f t="shared" si="60"/>
        <v>2.9856400000000001</v>
      </c>
      <c r="Z107" s="89">
        <f t="shared" si="60"/>
        <v>2.6813600000000002</v>
      </c>
      <c r="AA107" s="89">
        <f t="shared" si="60"/>
        <v>2.5664099999999999</v>
      </c>
    </row>
    <row r="108" spans="1:27" ht="12.75" hidden="1" customHeight="1" outlineLevel="1" x14ac:dyDescent="0.2">
      <c r="A108" s="97" t="s">
        <v>342</v>
      </c>
      <c r="B108" s="63" t="s">
        <v>242</v>
      </c>
      <c r="C108" s="43" t="s">
        <v>79</v>
      </c>
      <c r="D108" s="44">
        <v>1222.26</v>
      </c>
      <c r="E108" s="44">
        <v>1160.3800000000001</v>
      </c>
      <c r="F108" s="44">
        <v>1080.95</v>
      </c>
      <c r="G108" s="44">
        <v>1067.9100000000001</v>
      </c>
      <c r="H108" s="44">
        <v>1071.6600000000001</v>
      </c>
      <c r="I108" s="44">
        <v>1100.1099999999999</v>
      </c>
      <c r="J108" s="44">
        <v>1061.76</v>
      </c>
      <c r="K108" s="44">
        <v>1161.92</v>
      </c>
      <c r="L108" s="44">
        <v>1347.72</v>
      </c>
      <c r="M108" s="44">
        <v>1539.31</v>
      </c>
      <c r="N108" s="44">
        <v>1609.39</v>
      </c>
      <c r="O108" s="44">
        <v>1606.04</v>
      </c>
      <c r="P108" s="44">
        <v>1621.13</v>
      </c>
      <c r="Q108" s="44">
        <v>1624.12</v>
      </c>
      <c r="R108" s="44">
        <v>1610.65</v>
      </c>
      <c r="S108" s="44">
        <v>1565.06</v>
      </c>
      <c r="T108" s="44">
        <v>1570.06</v>
      </c>
      <c r="U108" s="44">
        <v>1587.96</v>
      </c>
      <c r="V108" s="44">
        <v>1613.26</v>
      </c>
      <c r="W108" s="44">
        <v>1750.91</v>
      </c>
      <c r="X108" s="44">
        <v>1850.97</v>
      </c>
      <c r="Y108" s="44">
        <v>1645.13</v>
      </c>
      <c r="Z108" s="44">
        <v>1340.85</v>
      </c>
      <c r="AA108" s="44">
        <v>1225.9000000000001</v>
      </c>
    </row>
    <row r="109" spans="1:27" ht="12.75" hidden="1" customHeight="1" outlineLevel="1" x14ac:dyDescent="0.2">
      <c r="A109" s="97" t="s">
        <v>343</v>
      </c>
      <c r="B109" s="63" t="s">
        <v>90</v>
      </c>
      <c r="C109" s="43" t="s">
        <v>79</v>
      </c>
      <c r="D109" s="44">
        <f t="shared" ref="D109:AA109" si="61">$D$9</f>
        <v>1071.42</v>
      </c>
      <c r="E109" s="44">
        <f t="shared" si="61"/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hidden="1" customHeight="1" outlineLevel="1" x14ac:dyDescent="0.2">
      <c r="A110" s="97" t="s">
        <v>344</v>
      </c>
      <c r="B110" s="63" t="s">
        <v>83</v>
      </c>
      <c r="C110" s="43" t="s">
        <v>79</v>
      </c>
      <c r="D110" s="44">
        <v>4.3</v>
      </c>
      <c r="E110" s="44">
        <v>4.3</v>
      </c>
      <c r="F110" s="44">
        <v>4.3</v>
      </c>
      <c r="G110" s="44">
        <v>4.3</v>
      </c>
      <c r="H110" s="44">
        <v>4.3</v>
      </c>
      <c r="I110" s="44">
        <v>4.3</v>
      </c>
      <c r="J110" s="44">
        <v>4.3</v>
      </c>
      <c r="K110" s="44">
        <v>4.3</v>
      </c>
      <c r="L110" s="44">
        <v>4.3</v>
      </c>
      <c r="M110" s="44">
        <v>4.3</v>
      </c>
      <c r="N110" s="44">
        <v>4.3</v>
      </c>
      <c r="O110" s="44">
        <v>4.3</v>
      </c>
      <c r="P110" s="44">
        <v>4.3</v>
      </c>
      <c r="Q110" s="44">
        <v>4.3</v>
      </c>
      <c r="R110" s="44">
        <v>4.3</v>
      </c>
      <c r="S110" s="44">
        <v>4.3</v>
      </c>
      <c r="T110" s="44">
        <v>4.3</v>
      </c>
      <c r="U110" s="44">
        <v>4.3</v>
      </c>
      <c r="V110" s="44">
        <v>4.3</v>
      </c>
      <c r="W110" s="44">
        <v>4.3</v>
      </c>
      <c r="X110" s="44">
        <v>4.3</v>
      </c>
      <c r="Y110" s="44">
        <v>4.3</v>
      </c>
      <c r="Z110" s="44">
        <v>4.3</v>
      </c>
      <c r="AA110" s="44">
        <v>4.3</v>
      </c>
    </row>
    <row r="111" spans="1:27" ht="12.75" hidden="1" customHeight="1" outlineLevel="1" x14ac:dyDescent="0.2">
      <c r="A111" s="97" t="s">
        <v>345</v>
      </c>
      <c r="B111" s="63" t="s">
        <v>81</v>
      </c>
      <c r="C111" s="43" t="s">
        <v>79</v>
      </c>
      <c r="D111" s="44">
        <f>$D$11</f>
        <v>264.79000000000002</v>
      </c>
      <c r="E111" s="44">
        <f t="shared" ref="E111:AA111" si="62">$D$11</f>
        <v>264.79000000000002</v>
      </c>
      <c r="F111" s="44">
        <f t="shared" si="62"/>
        <v>264.79000000000002</v>
      </c>
      <c r="G111" s="44">
        <f t="shared" si="62"/>
        <v>264.79000000000002</v>
      </c>
      <c r="H111" s="44">
        <f t="shared" si="62"/>
        <v>264.79000000000002</v>
      </c>
      <c r="I111" s="44">
        <f t="shared" si="62"/>
        <v>264.79000000000002</v>
      </c>
      <c r="J111" s="44">
        <f t="shared" si="62"/>
        <v>264.79000000000002</v>
      </c>
      <c r="K111" s="44">
        <f t="shared" si="62"/>
        <v>264.79000000000002</v>
      </c>
      <c r="L111" s="44">
        <f t="shared" si="62"/>
        <v>264.79000000000002</v>
      </c>
      <c r="M111" s="44">
        <f t="shared" si="62"/>
        <v>264.79000000000002</v>
      </c>
      <c r="N111" s="44">
        <f t="shared" si="62"/>
        <v>264.79000000000002</v>
      </c>
      <c r="O111" s="44">
        <f t="shared" si="62"/>
        <v>264.79000000000002</v>
      </c>
      <c r="P111" s="44">
        <f t="shared" si="62"/>
        <v>264.79000000000002</v>
      </c>
      <c r="Q111" s="44">
        <f t="shared" si="62"/>
        <v>264.79000000000002</v>
      </c>
      <c r="R111" s="44">
        <f t="shared" si="62"/>
        <v>264.79000000000002</v>
      </c>
      <c r="S111" s="44">
        <f t="shared" si="62"/>
        <v>264.79000000000002</v>
      </c>
      <c r="T111" s="44">
        <f t="shared" si="62"/>
        <v>264.79000000000002</v>
      </c>
      <c r="U111" s="44">
        <f t="shared" si="62"/>
        <v>264.79000000000002</v>
      </c>
      <c r="V111" s="44">
        <f t="shared" si="62"/>
        <v>264.79000000000002</v>
      </c>
      <c r="W111" s="44">
        <f t="shared" si="62"/>
        <v>264.79000000000002</v>
      </c>
      <c r="X111" s="44">
        <f t="shared" si="62"/>
        <v>264.79000000000002</v>
      </c>
      <c r="Y111" s="44">
        <f t="shared" si="62"/>
        <v>264.79000000000002</v>
      </c>
      <c r="Z111" s="44">
        <f t="shared" si="62"/>
        <v>264.79000000000002</v>
      </c>
      <c r="AA111" s="44">
        <f t="shared" si="62"/>
        <v>264.79000000000002</v>
      </c>
    </row>
    <row r="112" spans="1:27" ht="12.75" customHeight="1" collapsed="1" x14ac:dyDescent="0.2">
      <c r="A112" s="96" t="s">
        <v>346</v>
      </c>
      <c r="B112" s="28" t="str">
        <f>"22"&amp;"."&amp;$B$639&amp;"."&amp;$B$640</f>
        <v>22.04.2024</v>
      </c>
      <c r="C112" s="88" t="s">
        <v>76</v>
      </c>
      <c r="D112" s="89">
        <f>ROUND(((D113+D114+D116+D115)/1000),5)</f>
        <v>2.50217</v>
      </c>
      <c r="E112" s="89">
        <f>ROUND(((E113+E114+E116+E115)/1000),5)</f>
        <v>2.4071400000000001</v>
      </c>
      <c r="F112" s="89">
        <f>ROUND(((F113+F114+F116+F115)/1000),5)</f>
        <v>2.34334</v>
      </c>
      <c r="G112" s="89">
        <f t="shared" ref="G112:AA112" si="63">ROUND(((G113+G114+G116+G115)/1000),5)</f>
        <v>2.3312900000000001</v>
      </c>
      <c r="H112" s="89">
        <f t="shared" si="63"/>
        <v>2.3566400000000001</v>
      </c>
      <c r="I112" s="89">
        <f t="shared" si="63"/>
        <v>2.4987699999999999</v>
      </c>
      <c r="J112" s="89">
        <f t="shared" si="63"/>
        <v>2.5989800000000001</v>
      </c>
      <c r="K112" s="89">
        <f t="shared" si="63"/>
        <v>2.8860800000000002</v>
      </c>
      <c r="L112" s="89">
        <f t="shared" si="63"/>
        <v>3.1177000000000001</v>
      </c>
      <c r="M112" s="89">
        <f t="shared" si="63"/>
        <v>3.3510599999999999</v>
      </c>
      <c r="N112" s="89">
        <f t="shared" si="63"/>
        <v>3.37798</v>
      </c>
      <c r="O112" s="89">
        <f t="shared" si="63"/>
        <v>3.4295900000000001</v>
      </c>
      <c r="P112" s="89">
        <f t="shared" si="63"/>
        <v>3.4115799999999998</v>
      </c>
      <c r="Q112" s="89">
        <f t="shared" si="63"/>
        <v>3.42449</v>
      </c>
      <c r="R112" s="89">
        <f t="shared" si="63"/>
        <v>3.3978299999999999</v>
      </c>
      <c r="S112" s="89">
        <f t="shared" si="63"/>
        <v>3.3857300000000001</v>
      </c>
      <c r="T112" s="89">
        <f t="shared" si="63"/>
        <v>3.3827500000000001</v>
      </c>
      <c r="U112" s="89">
        <f t="shared" si="63"/>
        <v>3.18</v>
      </c>
      <c r="V112" s="89">
        <f t="shared" si="63"/>
        <v>3.0224000000000002</v>
      </c>
      <c r="W112" s="89">
        <f t="shared" si="63"/>
        <v>3.18201</v>
      </c>
      <c r="X112" s="89">
        <f t="shared" si="63"/>
        <v>3.33589</v>
      </c>
      <c r="Y112" s="89">
        <f t="shared" si="63"/>
        <v>3.0757400000000001</v>
      </c>
      <c r="Z112" s="89">
        <f t="shared" si="63"/>
        <v>2.88544</v>
      </c>
      <c r="AA112" s="89">
        <f t="shared" si="63"/>
        <v>2.6279599999999999</v>
      </c>
    </row>
    <row r="113" spans="1:27" ht="12.75" hidden="1" customHeight="1" outlineLevel="1" x14ac:dyDescent="0.2">
      <c r="A113" s="97" t="s">
        <v>347</v>
      </c>
      <c r="B113" s="63" t="s">
        <v>242</v>
      </c>
      <c r="C113" s="43" t="s">
        <v>79</v>
      </c>
      <c r="D113" s="44">
        <v>1161.6600000000001</v>
      </c>
      <c r="E113" s="44">
        <v>1066.6300000000001</v>
      </c>
      <c r="F113" s="44">
        <v>1002.83</v>
      </c>
      <c r="G113" s="44">
        <v>990.78</v>
      </c>
      <c r="H113" s="44">
        <v>1016.13</v>
      </c>
      <c r="I113" s="44">
        <v>1158.26</v>
      </c>
      <c r="J113" s="44">
        <v>1258.47</v>
      </c>
      <c r="K113" s="44">
        <v>1545.57</v>
      </c>
      <c r="L113" s="44">
        <v>1777.19</v>
      </c>
      <c r="M113" s="44">
        <v>2010.55</v>
      </c>
      <c r="N113" s="44">
        <v>2037.47</v>
      </c>
      <c r="O113" s="44">
        <v>2089.08</v>
      </c>
      <c r="P113" s="44">
        <v>2071.0700000000002</v>
      </c>
      <c r="Q113" s="44">
        <v>2083.98</v>
      </c>
      <c r="R113" s="44">
        <v>2057.3200000000002</v>
      </c>
      <c r="S113" s="44">
        <v>2045.22</v>
      </c>
      <c r="T113" s="44">
        <v>2042.24</v>
      </c>
      <c r="U113" s="44">
        <v>1839.49</v>
      </c>
      <c r="V113" s="44">
        <v>1681.89</v>
      </c>
      <c r="W113" s="44">
        <v>1841.5</v>
      </c>
      <c r="X113" s="44">
        <v>1995.38</v>
      </c>
      <c r="Y113" s="44">
        <v>1735.23</v>
      </c>
      <c r="Z113" s="44">
        <v>1544.93</v>
      </c>
      <c r="AA113" s="44">
        <v>1287.45</v>
      </c>
    </row>
    <row r="114" spans="1:27" ht="12.75" hidden="1" customHeight="1" outlineLevel="1" x14ac:dyDescent="0.2">
      <c r="A114" s="97" t="s">
        <v>348</v>
      </c>
      <c r="B114" s="63" t="s">
        <v>90</v>
      </c>
      <c r="C114" s="43" t="s">
        <v>79</v>
      </c>
      <c r="D114" s="44">
        <f t="shared" ref="D114:AA114" si="64">$D$9</f>
        <v>1071.42</v>
      </c>
      <c r="E114" s="44">
        <f t="shared" si="64"/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hidden="1" customHeight="1" outlineLevel="1" x14ac:dyDescent="0.2">
      <c r="A115" s="97" t="s">
        <v>349</v>
      </c>
      <c r="B115" s="63" t="s">
        <v>83</v>
      </c>
      <c r="C115" s="43" t="s">
        <v>79</v>
      </c>
      <c r="D115" s="44">
        <v>4.3</v>
      </c>
      <c r="E115" s="44">
        <v>4.3</v>
      </c>
      <c r="F115" s="44">
        <v>4.3</v>
      </c>
      <c r="G115" s="44">
        <v>4.3</v>
      </c>
      <c r="H115" s="44">
        <v>4.3</v>
      </c>
      <c r="I115" s="44">
        <v>4.3</v>
      </c>
      <c r="J115" s="44">
        <v>4.3</v>
      </c>
      <c r="K115" s="44">
        <v>4.3</v>
      </c>
      <c r="L115" s="44">
        <v>4.3</v>
      </c>
      <c r="M115" s="44">
        <v>4.3</v>
      </c>
      <c r="N115" s="44">
        <v>4.3</v>
      </c>
      <c r="O115" s="44">
        <v>4.3</v>
      </c>
      <c r="P115" s="44">
        <v>4.3</v>
      </c>
      <c r="Q115" s="44">
        <v>4.3</v>
      </c>
      <c r="R115" s="44">
        <v>4.3</v>
      </c>
      <c r="S115" s="44">
        <v>4.3</v>
      </c>
      <c r="T115" s="44">
        <v>4.3</v>
      </c>
      <c r="U115" s="44">
        <v>4.3</v>
      </c>
      <c r="V115" s="44">
        <v>4.3</v>
      </c>
      <c r="W115" s="44">
        <v>4.3</v>
      </c>
      <c r="X115" s="44">
        <v>4.3</v>
      </c>
      <c r="Y115" s="44">
        <v>4.3</v>
      </c>
      <c r="Z115" s="44">
        <v>4.3</v>
      </c>
      <c r="AA115" s="44">
        <v>4.3</v>
      </c>
    </row>
    <row r="116" spans="1:27" ht="12.75" hidden="1" customHeight="1" outlineLevel="1" x14ac:dyDescent="0.2">
      <c r="A116" s="97" t="s">
        <v>350</v>
      </c>
      <c r="B116" s="63" t="s">
        <v>81</v>
      </c>
      <c r="C116" s="43" t="s">
        <v>79</v>
      </c>
      <c r="D116" s="44">
        <f>$D$11</f>
        <v>264.79000000000002</v>
      </c>
      <c r="E116" s="44">
        <f t="shared" ref="E116:AA116" si="65">$D$11</f>
        <v>264.79000000000002</v>
      </c>
      <c r="F116" s="44">
        <f t="shared" si="65"/>
        <v>264.79000000000002</v>
      </c>
      <c r="G116" s="44">
        <f t="shared" si="65"/>
        <v>264.79000000000002</v>
      </c>
      <c r="H116" s="44">
        <f t="shared" si="65"/>
        <v>264.79000000000002</v>
      </c>
      <c r="I116" s="44">
        <f t="shared" si="65"/>
        <v>264.79000000000002</v>
      </c>
      <c r="J116" s="44">
        <f t="shared" si="65"/>
        <v>264.79000000000002</v>
      </c>
      <c r="K116" s="44">
        <f t="shared" si="65"/>
        <v>264.79000000000002</v>
      </c>
      <c r="L116" s="44">
        <f t="shared" si="65"/>
        <v>264.79000000000002</v>
      </c>
      <c r="M116" s="44">
        <f t="shared" si="65"/>
        <v>264.79000000000002</v>
      </c>
      <c r="N116" s="44">
        <f t="shared" si="65"/>
        <v>264.79000000000002</v>
      </c>
      <c r="O116" s="44">
        <f t="shared" si="65"/>
        <v>264.79000000000002</v>
      </c>
      <c r="P116" s="44">
        <f t="shared" si="65"/>
        <v>264.79000000000002</v>
      </c>
      <c r="Q116" s="44">
        <f t="shared" si="65"/>
        <v>264.79000000000002</v>
      </c>
      <c r="R116" s="44">
        <f t="shared" si="65"/>
        <v>264.79000000000002</v>
      </c>
      <c r="S116" s="44">
        <f t="shared" si="65"/>
        <v>264.79000000000002</v>
      </c>
      <c r="T116" s="44">
        <f t="shared" si="65"/>
        <v>264.79000000000002</v>
      </c>
      <c r="U116" s="44">
        <f t="shared" si="65"/>
        <v>264.79000000000002</v>
      </c>
      <c r="V116" s="44">
        <f t="shared" si="65"/>
        <v>264.79000000000002</v>
      </c>
      <c r="W116" s="44">
        <f t="shared" si="65"/>
        <v>264.79000000000002</v>
      </c>
      <c r="X116" s="44">
        <f t="shared" si="65"/>
        <v>264.79000000000002</v>
      </c>
      <c r="Y116" s="44">
        <f t="shared" si="65"/>
        <v>264.79000000000002</v>
      </c>
      <c r="Z116" s="44">
        <f t="shared" si="65"/>
        <v>264.79000000000002</v>
      </c>
      <c r="AA116" s="44">
        <f t="shared" si="65"/>
        <v>264.79000000000002</v>
      </c>
    </row>
    <row r="117" spans="1:27" ht="12.75" customHeight="1" collapsed="1" x14ac:dyDescent="0.2">
      <c r="A117" s="96" t="s">
        <v>351</v>
      </c>
      <c r="B117" s="28" t="str">
        <f>"23"&amp;"."&amp;$B$639&amp;"."&amp;$B$640</f>
        <v>23.04.2024</v>
      </c>
      <c r="C117" s="88" t="s">
        <v>76</v>
      </c>
      <c r="D117" s="89">
        <f>ROUND(((D118+D119+D121+D120)/1000),5)</f>
        <v>2.5453700000000001</v>
      </c>
      <c r="E117" s="89">
        <f>ROUND(((E118+E119+E121+E120)/1000),5)</f>
        <v>2.4291700000000001</v>
      </c>
      <c r="F117" s="89">
        <f>ROUND(((F118+F119+F121+F120)/1000),5)</f>
        <v>2.35521</v>
      </c>
      <c r="G117" s="89">
        <f t="shared" ref="G117:AA117" si="66">ROUND(((G118+G119+G121+G120)/1000),5)</f>
        <v>2.36192</v>
      </c>
      <c r="H117" s="89">
        <f t="shared" si="66"/>
        <v>2.4760800000000001</v>
      </c>
      <c r="I117" s="89">
        <f t="shared" si="66"/>
        <v>2.54488</v>
      </c>
      <c r="J117" s="89">
        <f t="shared" si="66"/>
        <v>2.6510600000000002</v>
      </c>
      <c r="K117" s="89">
        <f t="shared" si="66"/>
        <v>2.8804099999999999</v>
      </c>
      <c r="L117" s="89">
        <f t="shared" si="66"/>
        <v>3.0764</v>
      </c>
      <c r="M117" s="89">
        <f t="shared" si="66"/>
        <v>3.2946900000000001</v>
      </c>
      <c r="N117" s="89">
        <f t="shared" si="66"/>
        <v>3.3576000000000001</v>
      </c>
      <c r="O117" s="89">
        <f t="shared" si="66"/>
        <v>3.2704</v>
      </c>
      <c r="P117" s="89">
        <f t="shared" si="66"/>
        <v>3.1460499999999998</v>
      </c>
      <c r="Q117" s="89">
        <f t="shared" si="66"/>
        <v>3.3172799999999998</v>
      </c>
      <c r="R117" s="89">
        <f t="shared" si="66"/>
        <v>3.28911</v>
      </c>
      <c r="S117" s="89">
        <f t="shared" si="66"/>
        <v>3.22878</v>
      </c>
      <c r="T117" s="89">
        <f t="shared" si="66"/>
        <v>3.22566</v>
      </c>
      <c r="U117" s="89">
        <f t="shared" si="66"/>
        <v>3.1265000000000001</v>
      </c>
      <c r="V117" s="89">
        <f t="shared" si="66"/>
        <v>3.1859000000000002</v>
      </c>
      <c r="W117" s="89">
        <f t="shared" si="66"/>
        <v>3.2705199999999999</v>
      </c>
      <c r="X117" s="89">
        <f t="shared" si="66"/>
        <v>3.1600199999999998</v>
      </c>
      <c r="Y117" s="89">
        <f t="shared" si="66"/>
        <v>3.0176599999999998</v>
      </c>
      <c r="Z117" s="89">
        <f t="shared" si="66"/>
        <v>2.8574700000000002</v>
      </c>
      <c r="AA117" s="89">
        <f t="shared" si="66"/>
        <v>2.61707</v>
      </c>
    </row>
    <row r="118" spans="1:27" ht="12.75" hidden="1" customHeight="1" outlineLevel="1" x14ac:dyDescent="0.2">
      <c r="A118" s="97" t="s">
        <v>352</v>
      </c>
      <c r="B118" s="63" t="s">
        <v>242</v>
      </c>
      <c r="C118" s="43" t="s">
        <v>79</v>
      </c>
      <c r="D118" s="44">
        <v>1204.8599999999999</v>
      </c>
      <c r="E118" s="44">
        <v>1088.6600000000001</v>
      </c>
      <c r="F118" s="44">
        <v>1014.7</v>
      </c>
      <c r="G118" s="44">
        <v>1021.41</v>
      </c>
      <c r="H118" s="44">
        <v>1135.57</v>
      </c>
      <c r="I118" s="44">
        <v>1204.3699999999999</v>
      </c>
      <c r="J118" s="44">
        <v>1310.55</v>
      </c>
      <c r="K118" s="44">
        <v>1539.9</v>
      </c>
      <c r="L118" s="44">
        <v>1735.89</v>
      </c>
      <c r="M118" s="44">
        <v>1954.18</v>
      </c>
      <c r="N118" s="44">
        <v>2017.09</v>
      </c>
      <c r="O118" s="44">
        <v>1929.89</v>
      </c>
      <c r="P118" s="44">
        <v>1805.54</v>
      </c>
      <c r="Q118" s="44">
        <v>1976.77</v>
      </c>
      <c r="R118" s="44">
        <v>1948.6</v>
      </c>
      <c r="S118" s="44">
        <v>1888.27</v>
      </c>
      <c r="T118" s="44">
        <v>1885.15</v>
      </c>
      <c r="U118" s="44">
        <v>1785.99</v>
      </c>
      <c r="V118" s="44">
        <v>1845.39</v>
      </c>
      <c r="W118" s="44">
        <v>1930.01</v>
      </c>
      <c r="X118" s="44">
        <v>1819.51</v>
      </c>
      <c r="Y118" s="44">
        <v>1677.15</v>
      </c>
      <c r="Z118" s="44">
        <v>1516.96</v>
      </c>
      <c r="AA118" s="44">
        <v>1276.56</v>
      </c>
    </row>
    <row r="119" spans="1:27" ht="12.75" hidden="1" customHeight="1" outlineLevel="1" x14ac:dyDescent="0.2">
      <c r="A119" s="97" t="s">
        <v>353</v>
      </c>
      <c r="B119" s="63" t="s">
        <v>90</v>
      </c>
      <c r="C119" s="43" t="s">
        <v>79</v>
      </c>
      <c r="D119" s="44">
        <f t="shared" ref="D119:AA119" si="67">$D$9</f>
        <v>1071.42</v>
      </c>
      <c r="E119" s="44">
        <f t="shared" si="67"/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hidden="1" customHeight="1" outlineLevel="1" x14ac:dyDescent="0.2">
      <c r="A120" s="97" t="s">
        <v>354</v>
      </c>
      <c r="B120" s="63" t="s">
        <v>83</v>
      </c>
      <c r="C120" s="43" t="s">
        <v>79</v>
      </c>
      <c r="D120" s="44">
        <v>4.3</v>
      </c>
      <c r="E120" s="44">
        <v>4.3</v>
      </c>
      <c r="F120" s="44">
        <v>4.3</v>
      </c>
      <c r="G120" s="44">
        <v>4.3</v>
      </c>
      <c r="H120" s="44">
        <v>4.3</v>
      </c>
      <c r="I120" s="44">
        <v>4.3</v>
      </c>
      <c r="J120" s="44">
        <v>4.3</v>
      </c>
      <c r="K120" s="44">
        <v>4.3</v>
      </c>
      <c r="L120" s="44">
        <v>4.3</v>
      </c>
      <c r="M120" s="44">
        <v>4.3</v>
      </c>
      <c r="N120" s="44">
        <v>4.3</v>
      </c>
      <c r="O120" s="44">
        <v>4.3</v>
      </c>
      <c r="P120" s="44">
        <v>4.3</v>
      </c>
      <c r="Q120" s="44">
        <v>4.3</v>
      </c>
      <c r="R120" s="44">
        <v>4.3</v>
      </c>
      <c r="S120" s="44">
        <v>4.3</v>
      </c>
      <c r="T120" s="44">
        <v>4.3</v>
      </c>
      <c r="U120" s="44">
        <v>4.3</v>
      </c>
      <c r="V120" s="44">
        <v>4.3</v>
      </c>
      <c r="W120" s="44">
        <v>4.3</v>
      </c>
      <c r="X120" s="44">
        <v>4.3</v>
      </c>
      <c r="Y120" s="44">
        <v>4.3</v>
      </c>
      <c r="Z120" s="44">
        <v>4.3</v>
      </c>
      <c r="AA120" s="44">
        <v>4.3</v>
      </c>
    </row>
    <row r="121" spans="1:27" ht="12.75" hidden="1" customHeight="1" outlineLevel="1" x14ac:dyDescent="0.2">
      <c r="A121" s="97" t="s">
        <v>355</v>
      </c>
      <c r="B121" s="63" t="s">
        <v>81</v>
      </c>
      <c r="C121" s="43" t="s">
        <v>79</v>
      </c>
      <c r="D121" s="44">
        <f>$D$11</f>
        <v>264.79000000000002</v>
      </c>
      <c r="E121" s="44">
        <f t="shared" ref="E121:AA121" si="68">$D$11</f>
        <v>264.79000000000002</v>
      </c>
      <c r="F121" s="44">
        <f t="shared" si="68"/>
        <v>264.79000000000002</v>
      </c>
      <c r="G121" s="44">
        <f t="shared" si="68"/>
        <v>264.79000000000002</v>
      </c>
      <c r="H121" s="44">
        <f t="shared" si="68"/>
        <v>264.79000000000002</v>
      </c>
      <c r="I121" s="44">
        <f t="shared" si="68"/>
        <v>264.79000000000002</v>
      </c>
      <c r="J121" s="44">
        <f t="shared" si="68"/>
        <v>264.79000000000002</v>
      </c>
      <c r="K121" s="44">
        <f t="shared" si="68"/>
        <v>264.79000000000002</v>
      </c>
      <c r="L121" s="44">
        <f t="shared" si="68"/>
        <v>264.79000000000002</v>
      </c>
      <c r="M121" s="44">
        <f t="shared" si="68"/>
        <v>264.79000000000002</v>
      </c>
      <c r="N121" s="44">
        <f t="shared" si="68"/>
        <v>264.79000000000002</v>
      </c>
      <c r="O121" s="44">
        <f t="shared" si="68"/>
        <v>264.79000000000002</v>
      </c>
      <c r="P121" s="44">
        <f t="shared" si="68"/>
        <v>264.79000000000002</v>
      </c>
      <c r="Q121" s="44">
        <f t="shared" si="68"/>
        <v>264.79000000000002</v>
      </c>
      <c r="R121" s="44">
        <f t="shared" si="68"/>
        <v>264.79000000000002</v>
      </c>
      <c r="S121" s="44">
        <f t="shared" si="68"/>
        <v>264.79000000000002</v>
      </c>
      <c r="T121" s="44">
        <f t="shared" si="68"/>
        <v>264.79000000000002</v>
      </c>
      <c r="U121" s="44">
        <f t="shared" si="68"/>
        <v>264.79000000000002</v>
      </c>
      <c r="V121" s="44">
        <f t="shared" si="68"/>
        <v>264.79000000000002</v>
      </c>
      <c r="W121" s="44">
        <f t="shared" si="68"/>
        <v>264.79000000000002</v>
      </c>
      <c r="X121" s="44">
        <f t="shared" si="68"/>
        <v>264.79000000000002</v>
      </c>
      <c r="Y121" s="44">
        <f t="shared" si="68"/>
        <v>264.79000000000002</v>
      </c>
      <c r="Z121" s="44">
        <f t="shared" si="68"/>
        <v>264.79000000000002</v>
      </c>
      <c r="AA121" s="44">
        <f t="shared" si="68"/>
        <v>264.79000000000002</v>
      </c>
    </row>
    <row r="122" spans="1:27" ht="12.75" customHeight="1" collapsed="1" x14ac:dyDescent="0.2">
      <c r="A122" s="96" t="s">
        <v>356</v>
      </c>
      <c r="B122" s="28" t="str">
        <f>"24"&amp;"."&amp;$B$639&amp;"."&amp;$B$640</f>
        <v>24.04.2024</v>
      </c>
      <c r="C122" s="88" t="s">
        <v>76</v>
      </c>
      <c r="D122" s="89">
        <f>ROUND(((D123+D124+D126+D125)/1000),5)</f>
        <v>2.5050599999999998</v>
      </c>
      <c r="E122" s="89">
        <f>ROUND(((E123+E124+E126+E125)/1000),5)</f>
        <v>2.4002599999999998</v>
      </c>
      <c r="F122" s="89">
        <f>ROUND(((F123+F124+F126+F125)/1000),5)</f>
        <v>2.3242500000000001</v>
      </c>
      <c r="G122" s="89">
        <f t="shared" ref="G122:AA122" si="69">ROUND(((G123+G124+G126+G125)/1000),5)</f>
        <v>2.3121200000000002</v>
      </c>
      <c r="H122" s="89">
        <f t="shared" si="69"/>
        <v>2.3753299999999999</v>
      </c>
      <c r="I122" s="89">
        <f t="shared" si="69"/>
        <v>2.5043299999999999</v>
      </c>
      <c r="J122" s="89">
        <f t="shared" si="69"/>
        <v>2.60372</v>
      </c>
      <c r="K122" s="89">
        <f t="shared" si="69"/>
        <v>2.8339300000000001</v>
      </c>
      <c r="L122" s="89">
        <f t="shared" si="69"/>
        <v>2.9323299999999999</v>
      </c>
      <c r="M122" s="89">
        <f t="shared" si="69"/>
        <v>2.9859200000000001</v>
      </c>
      <c r="N122" s="89">
        <f t="shared" si="69"/>
        <v>3.0807500000000001</v>
      </c>
      <c r="O122" s="89">
        <f t="shared" si="69"/>
        <v>3.1490200000000002</v>
      </c>
      <c r="P122" s="89">
        <f t="shared" si="69"/>
        <v>3.1611699999999998</v>
      </c>
      <c r="Q122" s="89">
        <f t="shared" si="69"/>
        <v>3.1629100000000001</v>
      </c>
      <c r="R122" s="89">
        <f t="shared" si="69"/>
        <v>3.1612399999999998</v>
      </c>
      <c r="S122" s="89">
        <f t="shared" si="69"/>
        <v>3.1136499999999998</v>
      </c>
      <c r="T122" s="89">
        <f t="shared" si="69"/>
        <v>2.9984299999999999</v>
      </c>
      <c r="U122" s="89">
        <f t="shared" si="69"/>
        <v>2.9542299999999999</v>
      </c>
      <c r="V122" s="89">
        <f t="shared" si="69"/>
        <v>2.9338099999999998</v>
      </c>
      <c r="W122" s="89">
        <f t="shared" si="69"/>
        <v>2.9479700000000002</v>
      </c>
      <c r="X122" s="89">
        <f t="shared" si="69"/>
        <v>3.0445700000000002</v>
      </c>
      <c r="Y122" s="89">
        <f t="shared" si="69"/>
        <v>2.9550000000000001</v>
      </c>
      <c r="Z122" s="89">
        <f t="shared" si="69"/>
        <v>2.7509999999999999</v>
      </c>
      <c r="AA122" s="89">
        <f t="shared" si="69"/>
        <v>2.5613299999999999</v>
      </c>
    </row>
    <row r="123" spans="1:27" ht="12.75" hidden="1" customHeight="1" outlineLevel="1" x14ac:dyDescent="0.2">
      <c r="A123" s="97" t="s">
        <v>357</v>
      </c>
      <c r="B123" s="63" t="s">
        <v>242</v>
      </c>
      <c r="C123" s="43" t="s">
        <v>79</v>
      </c>
      <c r="D123" s="44">
        <v>1164.55</v>
      </c>
      <c r="E123" s="44">
        <v>1059.75</v>
      </c>
      <c r="F123" s="44">
        <v>983.74</v>
      </c>
      <c r="G123" s="44">
        <v>971.61</v>
      </c>
      <c r="H123" s="44">
        <v>1034.82</v>
      </c>
      <c r="I123" s="44">
        <v>1163.82</v>
      </c>
      <c r="J123" s="44">
        <v>1263.21</v>
      </c>
      <c r="K123" s="44">
        <v>1493.42</v>
      </c>
      <c r="L123" s="44">
        <v>1591.82</v>
      </c>
      <c r="M123" s="44">
        <v>1645.41</v>
      </c>
      <c r="N123" s="44">
        <v>1740.24</v>
      </c>
      <c r="O123" s="44">
        <v>1808.51</v>
      </c>
      <c r="P123" s="44">
        <v>1820.66</v>
      </c>
      <c r="Q123" s="44">
        <v>1822.4</v>
      </c>
      <c r="R123" s="44">
        <v>1820.73</v>
      </c>
      <c r="S123" s="44">
        <v>1773.14</v>
      </c>
      <c r="T123" s="44">
        <v>1657.92</v>
      </c>
      <c r="U123" s="44">
        <v>1613.72</v>
      </c>
      <c r="V123" s="44">
        <v>1593.3</v>
      </c>
      <c r="W123" s="44">
        <v>1607.46</v>
      </c>
      <c r="X123" s="44">
        <v>1704.06</v>
      </c>
      <c r="Y123" s="44">
        <v>1614.49</v>
      </c>
      <c r="Z123" s="44">
        <v>1410.49</v>
      </c>
      <c r="AA123" s="44">
        <v>1220.82</v>
      </c>
    </row>
    <row r="124" spans="1:27" ht="12.75" hidden="1" customHeight="1" outlineLevel="1" x14ac:dyDescent="0.2">
      <c r="A124" s="97" t="s">
        <v>358</v>
      </c>
      <c r="B124" s="63" t="s">
        <v>90</v>
      </c>
      <c r="C124" s="43" t="s">
        <v>79</v>
      </c>
      <c r="D124" s="44">
        <f t="shared" ref="D124:AA124" si="70">$D$9</f>
        <v>1071.42</v>
      </c>
      <c r="E124" s="44">
        <f t="shared" si="70"/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hidden="1" customHeight="1" outlineLevel="1" x14ac:dyDescent="0.2">
      <c r="A125" s="97" t="s">
        <v>359</v>
      </c>
      <c r="B125" s="63" t="s">
        <v>83</v>
      </c>
      <c r="C125" s="43" t="s">
        <v>79</v>
      </c>
      <c r="D125" s="44">
        <v>4.3</v>
      </c>
      <c r="E125" s="44">
        <v>4.3</v>
      </c>
      <c r="F125" s="44">
        <v>4.3</v>
      </c>
      <c r="G125" s="44">
        <v>4.3</v>
      </c>
      <c r="H125" s="44">
        <v>4.3</v>
      </c>
      <c r="I125" s="44">
        <v>4.3</v>
      </c>
      <c r="J125" s="44">
        <v>4.3</v>
      </c>
      <c r="K125" s="44">
        <v>4.3</v>
      </c>
      <c r="L125" s="44">
        <v>4.3</v>
      </c>
      <c r="M125" s="44">
        <v>4.3</v>
      </c>
      <c r="N125" s="44">
        <v>4.3</v>
      </c>
      <c r="O125" s="44">
        <v>4.3</v>
      </c>
      <c r="P125" s="44">
        <v>4.3</v>
      </c>
      <c r="Q125" s="44">
        <v>4.3</v>
      </c>
      <c r="R125" s="44">
        <v>4.3</v>
      </c>
      <c r="S125" s="44">
        <v>4.3</v>
      </c>
      <c r="T125" s="44">
        <v>4.3</v>
      </c>
      <c r="U125" s="44">
        <v>4.3</v>
      </c>
      <c r="V125" s="44">
        <v>4.3</v>
      </c>
      <c r="W125" s="44">
        <v>4.3</v>
      </c>
      <c r="X125" s="44">
        <v>4.3</v>
      </c>
      <c r="Y125" s="44">
        <v>4.3</v>
      </c>
      <c r="Z125" s="44">
        <v>4.3</v>
      </c>
      <c r="AA125" s="44">
        <v>4.3</v>
      </c>
    </row>
    <row r="126" spans="1:27" ht="12.75" hidden="1" customHeight="1" outlineLevel="1" x14ac:dyDescent="0.2">
      <c r="A126" s="97" t="s">
        <v>360</v>
      </c>
      <c r="B126" s="63" t="s">
        <v>81</v>
      </c>
      <c r="C126" s="43" t="s">
        <v>79</v>
      </c>
      <c r="D126" s="44">
        <f>$D$11</f>
        <v>264.79000000000002</v>
      </c>
      <c r="E126" s="44">
        <f t="shared" ref="E126:AA126" si="71">$D$11</f>
        <v>264.79000000000002</v>
      </c>
      <c r="F126" s="44">
        <f t="shared" si="71"/>
        <v>264.79000000000002</v>
      </c>
      <c r="G126" s="44">
        <f t="shared" si="71"/>
        <v>264.79000000000002</v>
      </c>
      <c r="H126" s="44">
        <f t="shared" si="71"/>
        <v>264.79000000000002</v>
      </c>
      <c r="I126" s="44">
        <f t="shared" si="71"/>
        <v>264.79000000000002</v>
      </c>
      <c r="J126" s="44">
        <f t="shared" si="71"/>
        <v>264.79000000000002</v>
      </c>
      <c r="K126" s="44">
        <f t="shared" si="71"/>
        <v>264.79000000000002</v>
      </c>
      <c r="L126" s="44">
        <f t="shared" si="71"/>
        <v>264.79000000000002</v>
      </c>
      <c r="M126" s="44">
        <f t="shared" si="71"/>
        <v>264.79000000000002</v>
      </c>
      <c r="N126" s="44">
        <f t="shared" si="71"/>
        <v>264.79000000000002</v>
      </c>
      <c r="O126" s="44">
        <f t="shared" si="71"/>
        <v>264.79000000000002</v>
      </c>
      <c r="P126" s="44">
        <f t="shared" si="71"/>
        <v>264.79000000000002</v>
      </c>
      <c r="Q126" s="44">
        <f t="shared" si="71"/>
        <v>264.79000000000002</v>
      </c>
      <c r="R126" s="44">
        <f t="shared" si="71"/>
        <v>264.79000000000002</v>
      </c>
      <c r="S126" s="44">
        <f t="shared" si="71"/>
        <v>264.79000000000002</v>
      </c>
      <c r="T126" s="44">
        <f t="shared" si="71"/>
        <v>264.79000000000002</v>
      </c>
      <c r="U126" s="44">
        <f t="shared" si="71"/>
        <v>264.79000000000002</v>
      </c>
      <c r="V126" s="44">
        <f t="shared" si="71"/>
        <v>264.79000000000002</v>
      </c>
      <c r="W126" s="44">
        <f t="shared" si="71"/>
        <v>264.79000000000002</v>
      </c>
      <c r="X126" s="44">
        <f t="shared" si="71"/>
        <v>264.79000000000002</v>
      </c>
      <c r="Y126" s="44">
        <f t="shared" si="71"/>
        <v>264.79000000000002</v>
      </c>
      <c r="Z126" s="44">
        <f t="shared" si="71"/>
        <v>264.79000000000002</v>
      </c>
      <c r="AA126" s="44">
        <f t="shared" si="71"/>
        <v>264.79000000000002</v>
      </c>
    </row>
    <row r="127" spans="1:27" ht="12.75" customHeight="1" collapsed="1" x14ac:dyDescent="0.2">
      <c r="A127" s="96" t="s">
        <v>361</v>
      </c>
      <c r="B127" s="28" t="str">
        <f>"25"&amp;"."&amp;$B$639&amp;"."&amp;$B$640</f>
        <v>25.04.2024</v>
      </c>
      <c r="C127" s="88" t="s">
        <v>76</v>
      </c>
      <c r="D127" s="89">
        <f>ROUND(((D128+D129+D131+D130)/1000),5)</f>
        <v>2.4637199999999999</v>
      </c>
      <c r="E127" s="89">
        <f>ROUND(((E128+E129+E131+E130)/1000),5)</f>
        <v>2.3476499999999998</v>
      </c>
      <c r="F127" s="89">
        <f>ROUND(((F128+F129+F131+F130)/1000),5)</f>
        <v>2.3149000000000002</v>
      </c>
      <c r="G127" s="89">
        <f t="shared" ref="G127:AA127" si="72">ROUND(((G128+G129+G131+G130)/1000),5)</f>
        <v>2.3297500000000002</v>
      </c>
      <c r="H127" s="89">
        <f t="shared" si="72"/>
        <v>2.3465099999999999</v>
      </c>
      <c r="I127" s="89">
        <f t="shared" si="72"/>
        <v>2.4994399999999999</v>
      </c>
      <c r="J127" s="89">
        <f t="shared" si="72"/>
        <v>2.5801400000000001</v>
      </c>
      <c r="K127" s="89">
        <f t="shared" si="72"/>
        <v>2.8386300000000002</v>
      </c>
      <c r="L127" s="89">
        <f t="shared" si="72"/>
        <v>3.0754999999999999</v>
      </c>
      <c r="M127" s="89">
        <f t="shared" si="72"/>
        <v>3.2251699999999999</v>
      </c>
      <c r="N127" s="89">
        <f t="shared" si="72"/>
        <v>3.2245499999999998</v>
      </c>
      <c r="O127" s="89">
        <f t="shared" si="72"/>
        <v>3.2241900000000001</v>
      </c>
      <c r="P127" s="89">
        <f t="shared" si="72"/>
        <v>3.24919</v>
      </c>
      <c r="Q127" s="89">
        <f t="shared" si="72"/>
        <v>3.2546499999999998</v>
      </c>
      <c r="R127" s="89">
        <f t="shared" si="72"/>
        <v>3.2432599999999998</v>
      </c>
      <c r="S127" s="89">
        <f t="shared" si="72"/>
        <v>3.2205599999999999</v>
      </c>
      <c r="T127" s="89">
        <f t="shared" si="72"/>
        <v>3.1985399999999999</v>
      </c>
      <c r="U127" s="89">
        <f t="shared" si="72"/>
        <v>3.0085199999999999</v>
      </c>
      <c r="V127" s="89">
        <f t="shared" si="72"/>
        <v>2.9418199999999999</v>
      </c>
      <c r="W127" s="89">
        <f t="shared" si="72"/>
        <v>2.9559700000000002</v>
      </c>
      <c r="X127" s="89">
        <f t="shared" si="72"/>
        <v>3.1977500000000001</v>
      </c>
      <c r="Y127" s="89">
        <f t="shared" si="72"/>
        <v>2.9739599999999999</v>
      </c>
      <c r="Z127" s="89">
        <f t="shared" si="72"/>
        <v>2.7090399999999999</v>
      </c>
      <c r="AA127" s="89">
        <f t="shared" si="72"/>
        <v>2.5045700000000002</v>
      </c>
    </row>
    <row r="128" spans="1:27" ht="12.75" hidden="1" customHeight="1" outlineLevel="1" x14ac:dyDescent="0.2">
      <c r="A128" s="97" t="s">
        <v>362</v>
      </c>
      <c r="B128" s="63" t="s">
        <v>242</v>
      </c>
      <c r="C128" s="43" t="s">
        <v>79</v>
      </c>
      <c r="D128" s="44">
        <v>1123.21</v>
      </c>
      <c r="E128" s="44">
        <v>1007.14</v>
      </c>
      <c r="F128" s="44">
        <v>974.39</v>
      </c>
      <c r="G128" s="44">
        <v>989.24</v>
      </c>
      <c r="H128" s="44">
        <v>1006</v>
      </c>
      <c r="I128" s="44">
        <v>1158.93</v>
      </c>
      <c r="J128" s="44">
        <v>1239.6300000000001</v>
      </c>
      <c r="K128" s="44">
        <v>1498.12</v>
      </c>
      <c r="L128" s="44">
        <v>1734.99</v>
      </c>
      <c r="M128" s="44">
        <v>1884.66</v>
      </c>
      <c r="N128" s="44">
        <v>1884.04</v>
      </c>
      <c r="O128" s="44">
        <v>1883.68</v>
      </c>
      <c r="P128" s="44">
        <v>1908.68</v>
      </c>
      <c r="Q128" s="44">
        <v>1914.14</v>
      </c>
      <c r="R128" s="44">
        <v>1902.75</v>
      </c>
      <c r="S128" s="44">
        <v>1880.05</v>
      </c>
      <c r="T128" s="44">
        <v>1858.03</v>
      </c>
      <c r="U128" s="44">
        <v>1668.01</v>
      </c>
      <c r="V128" s="44">
        <v>1601.31</v>
      </c>
      <c r="W128" s="44">
        <v>1615.46</v>
      </c>
      <c r="X128" s="44">
        <v>1857.24</v>
      </c>
      <c r="Y128" s="44">
        <v>1633.45</v>
      </c>
      <c r="Z128" s="44">
        <v>1368.53</v>
      </c>
      <c r="AA128" s="44">
        <v>1164.06</v>
      </c>
    </row>
    <row r="129" spans="1:27" ht="12.75" hidden="1" customHeight="1" outlineLevel="1" x14ac:dyDescent="0.2">
      <c r="A129" s="97" t="s">
        <v>363</v>
      </c>
      <c r="B129" s="63" t="s">
        <v>90</v>
      </c>
      <c r="C129" s="43" t="s">
        <v>79</v>
      </c>
      <c r="D129" s="44">
        <f t="shared" ref="D129:AA129" si="73">$D$9</f>
        <v>1071.42</v>
      </c>
      <c r="E129" s="44">
        <f t="shared" si="73"/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hidden="1" customHeight="1" outlineLevel="1" x14ac:dyDescent="0.2">
      <c r="A130" s="97" t="s">
        <v>364</v>
      </c>
      <c r="B130" s="63" t="s">
        <v>83</v>
      </c>
      <c r="C130" s="43" t="s">
        <v>79</v>
      </c>
      <c r="D130" s="44">
        <v>4.3</v>
      </c>
      <c r="E130" s="44">
        <v>4.3</v>
      </c>
      <c r="F130" s="44">
        <v>4.3</v>
      </c>
      <c r="G130" s="44">
        <v>4.3</v>
      </c>
      <c r="H130" s="44">
        <v>4.3</v>
      </c>
      <c r="I130" s="44">
        <v>4.3</v>
      </c>
      <c r="J130" s="44">
        <v>4.3</v>
      </c>
      <c r="K130" s="44">
        <v>4.3</v>
      </c>
      <c r="L130" s="44">
        <v>4.3</v>
      </c>
      <c r="M130" s="44">
        <v>4.3</v>
      </c>
      <c r="N130" s="44">
        <v>4.3</v>
      </c>
      <c r="O130" s="44">
        <v>4.3</v>
      </c>
      <c r="P130" s="44">
        <v>4.3</v>
      </c>
      <c r="Q130" s="44">
        <v>4.3</v>
      </c>
      <c r="R130" s="44">
        <v>4.3</v>
      </c>
      <c r="S130" s="44">
        <v>4.3</v>
      </c>
      <c r="T130" s="44">
        <v>4.3</v>
      </c>
      <c r="U130" s="44">
        <v>4.3</v>
      </c>
      <c r="V130" s="44">
        <v>4.3</v>
      </c>
      <c r="W130" s="44">
        <v>4.3</v>
      </c>
      <c r="X130" s="44">
        <v>4.3</v>
      </c>
      <c r="Y130" s="44">
        <v>4.3</v>
      </c>
      <c r="Z130" s="44">
        <v>4.3</v>
      </c>
      <c r="AA130" s="44">
        <v>4.3</v>
      </c>
    </row>
    <row r="131" spans="1:27" ht="12.75" hidden="1" customHeight="1" outlineLevel="1" x14ac:dyDescent="0.2">
      <c r="A131" s="97" t="s">
        <v>365</v>
      </c>
      <c r="B131" s="63" t="s">
        <v>81</v>
      </c>
      <c r="C131" s="43" t="s">
        <v>79</v>
      </c>
      <c r="D131" s="44">
        <f>$D$11</f>
        <v>264.79000000000002</v>
      </c>
      <c r="E131" s="44">
        <f t="shared" ref="E131:AA131" si="74">$D$11</f>
        <v>264.79000000000002</v>
      </c>
      <c r="F131" s="44">
        <f t="shared" si="74"/>
        <v>264.79000000000002</v>
      </c>
      <c r="G131" s="44">
        <f t="shared" si="74"/>
        <v>264.79000000000002</v>
      </c>
      <c r="H131" s="44">
        <f t="shared" si="74"/>
        <v>264.79000000000002</v>
      </c>
      <c r="I131" s="44">
        <f t="shared" si="74"/>
        <v>264.79000000000002</v>
      </c>
      <c r="J131" s="44">
        <f t="shared" si="74"/>
        <v>264.79000000000002</v>
      </c>
      <c r="K131" s="44">
        <f t="shared" si="74"/>
        <v>264.79000000000002</v>
      </c>
      <c r="L131" s="44">
        <f t="shared" si="74"/>
        <v>264.79000000000002</v>
      </c>
      <c r="M131" s="44">
        <f t="shared" si="74"/>
        <v>264.79000000000002</v>
      </c>
      <c r="N131" s="44">
        <f t="shared" si="74"/>
        <v>264.79000000000002</v>
      </c>
      <c r="O131" s="44">
        <f t="shared" si="74"/>
        <v>264.79000000000002</v>
      </c>
      <c r="P131" s="44">
        <f t="shared" si="74"/>
        <v>264.79000000000002</v>
      </c>
      <c r="Q131" s="44">
        <f t="shared" si="74"/>
        <v>264.79000000000002</v>
      </c>
      <c r="R131" s="44">
        <f t="shared" si="74"/>
        <v>264.79000000000002</v>
      </c>
      <c r="S131" s="44">
        <f t="shared" si="74"/>
        <v>264.79000000000002</v>
      </c>
      <c r="T131" s="44">
        <f t="shared" si="74"/>
        <v>264.79000000000002</v>
      </c>
      <c r="U131" s="44">
        <f t="shared" si="74"/>
        <v>264.79000000000002</v>
      </c>
      <c r="V131" s="44">
        <f t="shared" si="74"/>
        <v>264.79000000000002</v>
      </c>
      <c r="W131" s="44">
        <f t="shared" si="74"/>
        <v>264.79000000000002</v>
      </c>
      <c r="X131" s="44">
        <f t="shared" si="74"/>
        <v>264.79000000000002</v>
      </c>
      <c r="Y131" s="44">
        <f t="shared" si="74"/>
        <v>264.79000000000002</v>
      </c>
      <c r="Z131" s="44">
        <f t="shared" si="74"/>
        <v>264.79000000000002</v>
      </c>
      <c r="AA131" s="44">
        <f t="shared" si="74"/>
        <v>264.79000000000002</v>
      </c>
    </row>
    <row r="132" spans="1:27" ht="12.75" customHeight="1" collapsed="1" x14ac:dyDescent="0.2">
      <c r="A132" s="96" t="s">
        <v>366</v>
      </c>
      <c r="B132" s="28" t="str">
        <f>"26"&amp;"."&amp;$B$639&amp;"."&amp;$B$640</f>
        <v>26.04.2024</v>
      </c>
      <c r="C132" s="88" t="s">
        <v>76</v>
      </c>
      <c r="D132" s="89">
        <f>ROUND(((D133+D134+D136+D135)/1000),5)</f>
        <v>2.49336</v>
      </c>
      <c r="E132" s="89">
        <f>ROUND(((E133+E134+E136+E135)/1000),5)</f>
        <v>2.4001600000000001</v>
      </c>
      <c r="F132" s="89">
        <f>ROUND(((F133+F134+F136+F135)/1000),5)</f>
        <v>2.3432200000000001</v>
      </c>
      <c r="G132" s="89">
        <f t="shared" ref="G132:AA132" si="75">ROUND(((G133+G134+G136+G135)/1000),5)</f>
        <v>2.3366799999999999</v>
      </c>
      <c r="H132" s="89">
        <f t="shared" si="75"/>
        <v>2.3650600000000002</v>
      </c>
      <c r="I132" s="89">
        <f t="shared" si="75"/>
        <v>2.4949400000000002</v>
      </c>
      <c r="J132" s="89">
        <f t="shared" si="75"/>
        <v>2.5933999999999999</v>
      </c>
      <c r="K132" s="89">
        <f t="shared" si="75"/>
        <v>2.8450299999999999</v>
      </c>
      <c r="L132" s="89">
        <f t="shared" si="75"/>
        <v>3.1795499999999999</v>
      </c>
      <c r="M132" s="89">
        <f t="shared" si="75"/>
        <v>3.3791099999999998</v>
      </c>
      <c r="N132" s="89">
        <f t="shared" si="75"/>
        <v>3.4455</v>
      </c>
      <c r="O132" s="89">
        <f t="shared" si="75"/>
        <v>3.3488799999999999</v>
      </c>
      <c r="P132" s="89">
        <f t="shared" si="75"/>
        <v>3.3698000000000001</v>
      </c>
      <c r="Q132" s="89">
        <f t="shared" si="75"/>
        <v>3.3838499999999998</v>
      </c>
      <c r="R132" s="89">
        <f t="shared" si="75"/>
        <v>3.3833000000000002</v>
      </c>
      <c r="S132" s="89">
        <f t="shared" si="75"/>
        <v>3.3739300000000001</v>
      </c>
      <c r="T132" s="89">
        <f t="shared" si="75"/>
        <v>3.3555199999999998</v>
      </c>
      <c r="U132" s="89">
        <f t="shared" si="75"/>
        <v>3.2747099999999998</v>
      </c>
      <c r="V132" s="89">
        <f t="shared" si="75"/>
        <v>3.3273600000000001</v>
      </c>
      <c r="W132" s="89">
        <f t="shared" si="75"/>
        <v>3.3641399999999999</v>
      </c>
      <c r="X132" s="89">
        <f t="shared" si="75"/>
        <v>3.3570199999999999</v>
      </c>
      <c r="Y132" s="89">
        <f t="shared" si="75"/>
        <v>3.1524200000000002</v>
      </c>
      <c r="Z132" s="89">
        <f t="shared" si="75"/>
        <v>2.8651800000000001</v>
      </c>
      <c r="AA132" s="89">
        <f t="shared" si="75"/>
        <v>2.5658099999999999</v>
      </c>
    </row>
    <row r="133" spans="1:27" ht="12.75" hidden="1" customHeight="1" outlineLevel="1" x14ac:dyDescent="0.2">
      <c r="A133" s="97" t="s">
        <v>367</v>
      </c>
      <c r="B133" s="63" t="s">
        <v>242</v>
      </c>
      <c r="C133" s="43" t="s">
        <v>79</v>
      </c>
      <c r="D133" s="44">
        <v>1152.8499999999999</v>
      </c>
      <c r="E133" s="44">
        <v>1059.6500000000001</v>
      </c>
      <c r="F133" s="44">
        <v>1002.71</v>
      </c>
      <c r="G133" s="44">
        <v>996.17</v>
      </c>
      <c r="H133" s="44">
        <v>1024.55</v>
      </c>
      <c r="I133" s="44">
        <v>1154.43</v>
      </c>
      <c r="J133" s="44">
        <v>1252.8900000000001</v>
      </c>
      <c r="K133" s="44">
        <v>1504.52</v>
      </c>
      <c r="L133" s="44">
        <v>1839.04</v>
      </c>
      <c r="M133" s="44">
        <v>2038.6</v>
      </c>
      <c r="N133" s="44">
        <v>2104.9899999999998</v>
      </c>
      <c r="O133" s="44">
        <v>2008.37</v>
      </c>
      <c r="P133" s="44">
        <v>2029.29</v>
      </c>
      <c r="Q133" s="44">
        <v>2043.34</v>
      </c>
      <c r="R133" s="44">
        <v>2042.79</v>
      </c>
      <c r="S133" s="44">
        <v>2033.42</v>
      </c>
      <c r="T133" s="44">
        <v>2015.01</v>
      </c>
      <c r="U133" s="44">
        <v>1934.2</v>
      </c>
      <c r="V133" s="44">
        <v>1986.85</v>
      </c>
      <c r="W133" s="44">
        <v>2023.63</v>
      </c>
      <c r="X133" s="44">
        <v>2016.51</v>
      </c>
      <c r="Y133" s="44">
        <v>1811.91</v>
      </c>
      <c r="Z133" s="44">
        <v>1524.67</v>
      </c>
      <c r="AA133" s="44">
        <v>1225.3</v>
      </c>
    </row>
    <row r="134" spans="1:27" ht="12.75" hidden="1" customHeight="1" outlineLevel="1" x14ac:dyDescent="0.2">
      <c r="A134" s="97" t="s">
        <v>368</v>
      </c>
      <c r="B134" s="63" t="s">
        <v>90</v>
      </c>
      <c r="C134" s="43" t="s">
        <v>79</v>
      </c>
      <c r="D134" s="44">
        <f t="shared" ref="D134:AA134" si="76">$D$9</f>
        <v>1071.42</v>
      </c>
      <c r="E134" s="44">
        <f t="shared" si="76"/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hidden="1" customHeight="1" outlineLevel="1" x14ac:dyDescent="0.2">
      <c r="A135" s="97" t="s">
        <v>369</v>
      </c>
      <c r="B135" s="63" t="s">
        <v>83</v>
      </c>
      <c r="C135" s="43" t="s">
        <v>79</v>
      </c>
      <c r="D135" s="44">
        <v>4.3</v>
      </c>
      <c r="E135" s="44">
        <v>4.3</v>
      </c>
      <c r="F135" s="44">
        <v>4.3</v>
      </c>
      <c r="G135" s="44">
        <v>4.3</v>
      </c>
      <c r="H135" s="44">
        <v>4.3</v>
      </c>
      <c r="I135" s="44">
        <v>4.3</v>
      </c>
      <c r="J135" s="44">
        <v>4.3</v>
      </c>
      <c r="K135" s="44">
        <v>4.3</v>
      </c>
      <c r="L135" s="44">
        <v>4.3</v>
      </c>
      <c r="M135" s="44">
        <v>4.3</v>
      </c>
      <c r="N135" s="44">
        <v>4.3</v>
      </c>
      <c r="O135" s="44">
        <v>4.3</v>
      </c>
      <c r="P135" s="44">
        <v>4.3</v>
      </c>
      <c r="Q135" s="44">
        <v>4.3</v>
      </c>
      <c r="R135" s="44">
        <v>4.3</v>
      </c>
      <c r="S135" s="44">
        <v>4.3</v>
      </c>
      <c r="T135" s="44">
        <v>4.3</v>
      </c>
      <c r="U135" s="44">
        <v>4.3</v>
      </c>
      <c r="V135" s="44">
        <v>4.3</v>
      </c>
      <c r="W135" s="44">
        <v>4.3</v>
      </c>
      <c r="X135" s="44">
        <v>4.3</v>
      </c>
      <c r="Y135" s="44">
        <v>4.3</v>
      </c>
      <c r="Z135" s="44">
        <v>4.3</v>
      </c>
      <c r="AA135" s="44">
        <v>4.3</v>
      </c>
    </row>
    <row r="136" spans="1:27" ht="12.75" hidden="1" customHeight="1" outlineLevel="1" x14ac:dyDescent="0.2">
      <c r="A136" s="97" t="s">
        <v>370</v>
      </c>
      <c r="B136" s="63" t="s">
        <v>81</v>
      </c>
      <c r="C136" s="43" t="s">
        <v>79</v>
      </c>
      <c r="D136" s="44">
        <f>$D$11</f>
        <v>264.79000000000002</v>
      </c>
      <c r="E136" s="44">
        <f t="shared" ref="E136:AA136" si="77">$D$11</f>
        <v>264.79000000000002</v>
      </c>
      <c r="F136" s="44">
        <f t="shared" si="77"/>
        <v>264.79000000000002</v>
      </c>
      <c r="G136" s="44">
        <f t="shared" si="77"/>
        <v>264.79000000000002</v>
      </c>
      <c r="H136" s="44">
        <f t="shared" si="77"/>
        <v>264.79000000000002</v>
      </c>
      <c r="I136" s="44">
        <f t="shared" si="77"/>
        <v>264.79000000000002</v>
      </c>
      <c r="J136" s="44">
        <f t="shared" si="77"/>
        <v>264.79000000000002</v>
      </c>
      <c r="K136" s="44">
        <f t="shared" si="77"/>
        <v>264.79000000000002</v>
      </c>
      <c r="L136" s="44">
        <f t="shared" si="77"/>
        <v>264.79000000000002</v>
      </c>
      <c r="M136" s="44">
        <f t="shared" si="77"/>
        <v>264.79000000000002</v>
      </c>
      <c r="N136" s="44">
        <f t="shared" si="77"/>
        <v>264.79000000000002</v>
      </c>
      <c r="O136" s="44">
        <f t="shared" si="77"/>
        <v>264.79000000000002</v>
      </c>
      <c r="P136" s="44">
        <f t="shared" si="77"/>
        <v>264.79000000000002</v>
      </c>
      <c r="Q136" s="44">
        <f t="shared" si="77"/>
        <v>264.79000000000002</v>
      </c>
      <c r="R136" s="44">
        <f t="shared" si="77"/>
        <v>264.79000000000002</v>
      </c>
      <c r="S136" s="44">
        <f t="shared" si="77"/>
        <v>264.79000000000002</v>
      </c>
      <c r="T136" s="44">
        <f t="shared" si="77"/>
        <v>264.79000000000002</v>
      </c>
      <c r="U136" s="44">
        <f t="shared" si="77"/>
        <v>264.79000000000002</v>
      </c>
      <c r="V136" s="44">
        <f t="shared" si="77"/>
        <v>264.79000000000002</v>
      </c>
      <c r="W136" s="44">
        <f t="shared" si="77"/>
        <v>264.79000000000002</v>
      </c>
      <c r="X136" s="44">
        <f t="shared" si="77"/>
        <v>264.79000000000002</v>
      </c>
      <c r="Y136" s="44">
        <f t="shared" si="77"/>
        <v>264.79000000000002</v>
      </c>
      <c r="Z136" s="44">
        <f t="shared" si="77"/>
        <v>264.79000000000002</v>
      </c>
      <c r="AA136" s="44">
        <f t="shared" si="77"/>
        <v>264.79000000000002</v>
      </c>
    </row>
    <row r="137" spans="1:27" ht="12.75" customHeight="1" collapsed="1" x14ac:dyDescent="0.2">
      <c r="A137" s="96" t="s">
        <v>371</v>
      </c>
      <c r="B137" s="28" t="str">
        <f>"27"&amp;"."&amp;$B$639&amp;"."&amp;$B$640</f>
        <v>27.04.2024</v>
      </c>
      <c r="C137" s="88" t="s">
        <v>76</v>
      </c>
      <c r="D137" s="89">
        <f>ROUND(((D138+D139+D141+D140)/1000),5)</f>
        <v>2.65916</v>
      </c>
      <c r="E137" s="89">
        <f>ROUND(((E138+E139+E141+E140)/1000),5)</f>
        <v>2.5663299999999998</v>
      </c>
      <c r="F137" s="89">
        <f>ROUND(((F138+F139+F141+F140)/1000),5)</f>
        <v>2.5531600000000001</v>
      </c>
      <c r="G137" s="89">
        <f t="shared" ref="G137:AA137" si="78">ROUND(((G138+G139+G141+G140)/1000),5)</f>
        <v>2.5481799999999999</v>
      </c>
      <c r="H137" s="89">
        <f t="shared" si="78"/>
        <v>2.5750999999999999</v>
      </c>
      <c r="I137" s="89">
        <f t="shared" si="78"/>
        <v>2.6244499999999999</v>
      </c>
      <c r="J137" s="89">
        <f t="shared" si="78"/>
        <v>2.7898999999999998</v>
      </c>
      <c r="K137" s="89">
        <f t="shared" si="78"/>
        <v>3.2098900000000001</v>
      </c>
      <c r="L137" s="89">
        <f t="shared" si="78"/>
        <v>3.42632</v>
      </c>
      <c r="M137" s="89">
        <f t="shared" si="78"/>
        <v>3.4867400000000002</v>
      </c>
      <c r="N137" s="89">
        <f t="shared" si="78"/>
        <v>3.4965600000000001</v>
      </c>
      <c r="O137" s="89">
        <f t="shared" si="78"/>
        <v>3.6110099999999998</v>
      </c>
      <c r="P137" s="89">
        <f t="shared" si="78"/>
        <v>3.58148</v>
      </c>
      <c r="Q137" s="89">
        <f t="shared" si="78"/>
        <v>3.61239</v>
      </c>
      <c r="R137" s="89">
        <f t="shared" si="78"/>
        <v>3.5876199999999998</v>
      </c>
      <c r="S137" s="89">
        <f t="shared" si="78"/>
        <v>3.4919199999999999</v>
      </c>
      <c r="T137" s="89">
        <f t="shared" si="78"/>
        <v>3.4694199999999999</v>
      </c>
      <c r="U137" s="89">
        <f t="shared" si="78"/>
        <v>3.3921600000000001</v>
      </c>
      <c r="V137" s="89">
        <f t="shared" si="78"/>
        <v>3.33555</v>
      </c>
      <c r="W137" s="89">
        <f t="shared" si="78"/>
        <v>3.3377300000000001</v>
      </c>
      <c r="X137" s="89">
        <f t="shared" si="78"/>
        <v>3.3885800000000001</v>
      </c>
      <c r="Y137" s="89">
        <f t="shared" si="78"/>
        <v>3.2260800000000001</v>
      </c>
      <c r="Z137" s="89">
        <f t="shared" si="78"/>
        <v>3.0887899999999999</v>
      </c>
      <c r="AA137" s="89">
        <f t="shared" si="78"/>
        <v>2.74838</v>
      </c>
    </row>
    <row r="138" spans="1:27" ht="12.75" hidden="1" customHeight="1" outlineLevel="1" x14ac:dyDescent="0.2">
      <c r="A138" s="97" t="s">
        <v>372</v>
      </c>
      <c r="B138" s="63" t="s">
        <v>242</v>
      </c>
      <c r="C138" s="43" t="s">
        <v>79</v>
      </c>
      <c r="D138" s="44">
        <v>1318.65</v>
      </c>
      <c r="E138" s="44">
        <v>1225.82</v>
      </c>
      <c r="F138" s="44">
        <v>1212.6500000000001</v>
      </c>
      <c r="G138" s="44">
        <v>1207.67</v>
      </c>
      <c r="H138" s="44">
        <v>1234.5899999999999</v>
      </c>
      <c r="I138" s="44">
        <v>1283.94</v>
      </c>
      <c r="J138" s="44">
        <v>1449.39</v>
      </c>
      <c r="K138" s="44">
        <v>1869.38</v>
      </c>
      <c r="L138" s="44">
        <v>2085.81</v>
      </c>
      <c r="M138" s="44">
        <v>2146.23</v>
      </c>
      <c r="N138" s="44">
        <v>2156.0500000000002</v>
      </c>
      <c r="O138" s="44">
        <v>2270.5</v>
      </c>
      <c r="P138" s="44">
        <v>2240.9699999999998</v>
      </c>
      <c r="Q138" s="44">
        <v>2271.88</v>
      </c>
      <c r="R138" s="44">
        <v>2247.11</v>
      </c>
      <c r="S138" s="44">
        <v>2151.41</v>
      </c>
      <c r="T138" s="44">
        <v>2128.91</v>
      </c>
      <c r="U138" s="44">
        <v>2051.65</v>
      </c>
      <c r="V138" s="44">
        <v>1995.04</v>
      </c>
      <c r="W138" s="44">
        <v>1997.22</v>
      </c>
      <c r="X138" s="44">
        <v>2048.0700000000002</v>
      </c>
      <c r="Y138" s="44">
        <v>1885.57</v>
      </c>
      <c r="Z138" s="44">
        <v>1748.28</v>
      </c>
      <c r="AA138" s="44">
        <v>1407.87</v>
      </c>
    </row>
    <row r="139" spans="1:27" ht="12.75" hidden="1" customHeight="1" outlineLevel="1" x14ac:dyDescent="0.2">
      <c r="A139" s="97" t="s">
        <v>373</v>
      </c>
      <c r="B139" s="63" t="s">
        <v>90</v>
      </c>
      <c r="C139" s="43" t="s">
        <v>79</v>
      </c>
      <c r="D139" s="44">
        <f t="shared" ref="D139:AA139" si="79">$D$9</f>
        <v>1071.42</v>
      </c>
      <c r="E139" s="44">
        <f t="shared" si="79"/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hidden="1" customHeight="1" outlineLevel="1" x14ac:dyDescent="0.2">
      <c r="A140" s="97" t="s">
        <v>374</v>
      </c>
      <c r="B140" s="63" t="s">
        <v>83</v>
      </c>
      <c r="C140" s="43" t="s">
        <v>79</v>
      </c>
      <c r="D140" s="44">
        <v>4.3</v>
      </c>
      <c r="E140" s="44">
        <v>4.3</v>
      </c>
      <c r="F140" s="44">
        <v>4.3</v>
      </c>
      <c r="G140" s="44">
        <v>4.3</v>
      </c>
      <c r="H140" s="44">
        <v>4.3</v>
      </c>
      <c r="I140" s="44">
        <v>4.3</v>
      </c>
      <c r="J140" s="44">
        <v>4.3</v>
      </c>
      <c r="K140" s="44">
        <v>4.3</v>
      </c>
      <c r="L140" s="44">
        <v>4.3</v>
      </c>
      <c r="M140" s="44">
        <v>4.3</v>
      </c>
      <c r="N140" s="44">
        <v>4.3</v>
      </c>
      <c r="O140" s="44">
        <v>4.3</v>
      </c>
      <c r="P140" s="44">
        <v>4.3</v>
      </c>
      <c r="Q140" s="44">
        <v>4.3</v>
      </c>
      <c r="R140" s="44">
        <v>4.3</v>
      </c>
      <c r="S140" s="44">
        <v>4.3</v>
      </c>
      <c r="T140" s="44">
        <v>4.3</v>
      </c>
      <c r="U140" s="44">
        <v>4.3</v>
      </c>
      <c r="V140" s="44">
        <v>4.3</v>
      </c>
      <c r="W140" s="44">
        <v>4.3</v>
      </c>
      <c r="X140" s="44">
        <v>4.3</v>
      </c>
      <c r="Y140" s="44">
        <v>4.3</v>
      </c>
      <c r="Z140" s="44">
        <v>4.3</v>
      </c>
      <c r="AA140" s="44">
        <v>4.3</v>
      </c>
    </row>
    <row r="141" spans="1:27" ht="12.75" hidden="1" customHeight="1" outlineLevel="1" x14ac:dyDescent="0.2">
      <c r="A141" s="97" t="s">
        <v>375</v>
      </c>
      <c r="B141" s="63" t="s">
        <v>81</v>
      </c>
      <c r="C141" s="43" t="s">
        <v>79</v>
      </c>
      <c r="D141" s="44">
        <f>$D$11</f>
        <v>264.79000000000002</v>
      </c>
      <c r="E141" s="44">
        <f t="shared" ref="E141:AA141" si="80">$D$11</f>
        <v>264.79000000000002</v>
      </c>
      <c r="F141" s="44">
        <f t="shared" si="80"/>
        <v>264.79000000000002</v>
      </c>
      <c r="G141" s="44">
        <f t="shared" si="80"/>
        <v>264.79000000000002</v>
      </c>
      <c r="H141" s="44">
        <f t="shared" si="80"/>
        <v>264.79000000000002</v>
      </c>
      <c r="I141" s="44">
        <f t="shared" si="80"/>
        <v>264.79000000000002</v>
      </c>
      <c r="J141" s="44">
        <f t="shared" si="80"/>
        <v>264.79000000000002</v>
      </c>
      <c r="K141" s="44">
        <f t="shared" si="80"/>
        <v>264.79000000000002</v>
      </c>
      <c r="L141" s="44">
        <f t="shared" si="80"/>
        <v>264.79000000000002</v>
      </c>
      <c r="M141" s="44">
        <f t="shared" si="80"/>
        <v>264.79000000000002</v>
      </c>
      <c r="N141" s="44">
        <f t="shared" si="80"/>
        <v>264.79000000000002</v>
      </c>
      <c r="O141" s="44">
        <f t="shared" si="80"/>
        <v>264.79000000000002</v>
      </c>
      <c r="P141" s="44">
        <f t="shared" si="80"/>
        <v>264.79000000000002</v>
      </c>
      <c r="Q141" s="44">
        <f t="shared" si="80"/>
        <v>264.79000000000002</v>
      </c>
      <c r="R141" s="44">
        <f t="shared" si="80"/>
        <v>264.79000000000002</v>
      </c>
      <c r="S141" s="44">
        <f t="shared" si="80"/>
        <v>264.79000000000002</v>
      </c>
      <c r="T141" s="44">
        <f t="shared" si="80"/>
        <v>264.79000000000002</v>
      </c>
      <c r="U141" s="44">
        <f t="shared" si="80"/>
        <v>264.79000000000002</v>
      </c>
      <c r="V141" s="44">
        <f t="shared" si="80"/>
        <v>264.79000000000002</v>
      </c>
      <c r="W141" s="44">
        <f t="shared" si="80"/>
        <v>264.79000000000002</v>
      </c>
      <c r="X141" s="44">
        <f t="shared" si="80"/>
        <v>264.79000000000002</v>
      </c>
      <c r="Y141" s="44">
        <f t="shared" si="80"/>
        <v>264.79000000000002</v>
      </c>
      <c r="Z141" s="44">
        <f t="shared" si="80"/>
        <v>264.79000000000002</v>
      </c>
      <c r="AA141" s="44">
        <f t="shared" si="80"/>
        <v>264.79000000000002</v>
      </c>
    </row>
    <row r="142" spans="1:27" ht="12.75" customHeight="1" collapsed="1" x14ac:dyDescent="0.2">
      <c r="A142" s="96" t="s">
        <v>376</v>
      </c>
      <c r="B142" s="28" t="str">
        <f>"28"&amp;"."&amp;$B$639&amp;"."&amp;$B$640</f>
        <v>28.04.2024</v>
      </c>
      <c r="C142" s="88" t="s">
        <v>76</v>
      </c>
      <c r="D142" s="89">
        <f>ROUND(((D143+D144+D146+D145)/1000),5)</f>
        <v>2.7924899999999999</v>
      </c>
      <c r="E142" s="89">
        <f>ROUND(((E143+E144+E146+E145)/1000),5)</f>
        <v>2.6791100000000001</v>
      </c>
      <c r="F142" s="89">
        <f>ROUND(((F143+F144+F146+F145)/1000),5)</f>
        <v>2.57422</v>
      </c>
      <c r="G142" s="89">
        <f t="shared" ref="G142:AA142" si="81">ROUND(((G143+G144+G146+G145)/1000),5)</f>
        <v>2.5588600000000001</v>
      </c>
      <c r="H142" s="89">
        <f t="shared" si="81"/>
        <v>2.5693100000000002</v>
      </c>
      <c r="I142" s="89">
        <f t="shared" si="81"/>
        <v>2.5682499999999999</v>
      </c>
      <c r="J142" s="89">
        <f t="shared" si="81"/>
        <v>2.5739700000000001</v>
      </c>
      <c r="K142" s="89">
        <f t="shared" si="81"/>
        <v>2.7692899999999998</v>
      </c>
      <c r="L142" s="89">
        <f t="shared" si="81"/>
        <v>2.9108299999999998</v>
      </c>
      <c r="M142" s="89">
        <f t="shared" si="81"/>
        <v>3.2418800000000001</v>
      </c>
      <c r="N142" s="89">
        <f t="shared" si="81"/>
        <v>3.3391299999999999</v>
      </c>
      <c r="O142" s="89">
        <f t="shared" si="81"/>
        <v>3.3354900000000001</v>
      </c>
      <c r="P142" s="89">
        <f t="shared" si="81"/>
        <v>3.2959999999999998</v>
      </c>
      <c r="Q142" s="89">
        <f t="shared" si="81"/>
        <v>3.2998599999999998</v>
      </c>
      <c r="R142" s="89">
        <f t="shared" si="81"/>
        <v>3.2721900000000002</v>
      </c>
      <c r="S142" s="89">
        <f t="shared" si="81"/>
        <v>3.23719</v>
      </c>
      <c r="T142" s="89">
        <f t="shared" si="81"/>
        <v>3.2127400000000002</v>
      </c>
      <c r="U142" s="89">
        <f t="shared" si="81"/>
        <v>3.1948500000000002</v>
      </c>
      <c r="V142" s="89">
        <f t="shared" si="81"/>
        <v>3.2227999999999999</v>
      </c>
      <c r="W142" s="89">
        <f t="shared" si="81"/>
        <v>3.2873999999999999</v>
      </c>
      <c r="X142" s="89">
        <f t="shared" si="81"/>
        <v>3.3565</v>
      </c>
      <c r="Y142" s="89">
        <f t="shared" si="81"/>
        <v>3.3194699999999999</v>
      </c>
      <c r="Z142" s="89">
        <f t="shared" si="81"/>
        <v>2.94773</v>
      </c>
      <c r="AA142" s="89">
        <f t="shared" si="81"/>
        <v>2.7749299999999999</v>
      </c>
    </row>
    <row r="143" spans="1:27" ht="12.75" hidden="1" customHeight="1" outlineLevel="1" x14ac:dyDescent="0.2">
      <c r="A143" s="97" t="s">
        <v>377</v>
      </c>
      <c r="B143" s="63" t="s">
        <v>242</v>
      </c>
      <c r="C143" s="43" t="s">
        <v>79</v>
      </c>
      <c r="D143" s="44">
        <v>1451.98</v>
      </c>
      <c r="E143" s="44">
        <v>1338.6</v>
      </c>
      <c r="F143" s="44">
        <v>1233.71</v>
      </c>
      <c r="G143" s="44">
        <v>1218.3499999999999</v>
      </c>
      <c r="H143" s="44">
        <v>1228.8</v>
      </c>
      <c r="I143" s="44">
        <v>1227.74</v>
      </c>
      <c r="J143" s="44">
        <v>1233.46</v>
      </c>
      <c r="K143" s="44">
        <v>1428.78</v>
      </c>
      <c r="L143" s="44">
        <v>1570.32</v>
      </c>
      <c r="M143" s="44">
        <v>1901.37</v>
      </c>
      <c r="N143" s="44">
        <v>1998.62</v>
      </c>
      <c r="O143" s="44">
        <v>1994.98</v>
      </c>
      <c r="P143" s="44">
        <v>1955.49</v>
      </c>
      <c r="Q143" s="44">
        <v>1959.35</v>
      </c>
      <c r="R143" s="44">
        <v>1931.68</v>
      </c>
      <c r="S143" s="44">
        <v>1896.68</v>
      </c>
      <c r="T143" s="44">
        <v>1872.23</v>
      </c>
      <c r="U143" s="44">
        <v>1854.34</v>
      </c>
      <c r="V143" s="44">
        <v>1882.29</v>
      </c>
      <c r="W143" s="44">
        <v>1946.89</v>
      </c>
      <c r="X143" s="44">
        <v>2015.99</v>
      </c>
      <c r="Y143" s="44">
        <v>1978.96</v>
      </c>
      <c r="Z143" s="44">
        <v>1607.22</v>
      </c>
      <c r="AA143" s="44">
        <v>1434.42</v>
      </c>
    </row>
    <row r="144" spans="1:27" ht="12.75" hidden="1" customHeight="1" outlineLevel="1" x14ac:dyDescent="0.2">
      <c r="A144" s="97" t="s">
        <v>378</v>
      </c>
      <c r="B144" s="63" t="s">
        <v>90</v>
      </c>
      <c r="C144" s="43" t="s">
        <v>79</v>
      </c>
      <c r="D144" s="44">
        <f t="shared" ref="D144:AA144" si="82">$D$9</f>
        <v>1071.42</v>
      </c>
      <c r="E144" s="44">
        <f t="shared" si="82"/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hidden="1" customHeight="1" outlineLevel="1" x14ac:dyDescent="0.2">
      <c r="A145" s="97" t="s">
        <v>379</v>
      </c>
      <c r="B145" s="63" t="s">
        <v>83</v>
      </c>
      <c r="C145" s="43" t="s">
        <v>79</v>
      </c>
      <c r="D145" s="44">
        <v>4.3</v>
      </c>
      <c r="E145" s="44">
        <v>4.3</v>
      </c>
      <c r="F145" s="44">
        <v>4.3</v>
      </c>
      <c r="G145" s="44">
        <v>4.3</v>
      </c>
      <c r="H145" s="44">
        <v>4.3</v>
      </c>
      <c r="I145" s="44">
        <v>4.3</v>
      </c>
      <c r="J145" s="44">
        <v>4.3</v>
      </c>
      <c r="K145" s="44">
        <v>4.3</v>
      </c>
      <c r="L145" s="44">
        <v>4.3</v>
      </c>
      <c r="M145" s="44">
        <v>4.3</v>
      </c>
      <c r="N145" s="44">
        <v>4.3</v>
      </c>
      <c r="O145" s="44">
        <v>4.3</v>
      </c>
      <c r="P145" s="44">
        <v>4.3</v>
      </c>
      <c r="Q145" s="44">
        <v>4.3</v>
      </c>
      <c r="R145" s="44">
        <v>4.3</v>
      </c>
      <c r="S145" s="44">
        <v>4.3</v>
      </c>
      <c r="T145" s="44">
        <v>4.3</v>
      </c>
      <c r="U145" s="44">
        <v>4.3</v>
      </c>
      <c r="V145" s="44">
        <v>4.3</v>
      </c>
      <c r="W145" s="44">
        <v>4.3</v>
      </c>
      <c r="X145" s="44">
        <v>4.3</v>
      </c>
      <c r="Y145" s="44">
        <v>4.3</v>
      </c>
      <c r="Z145" s="44">
        <v>4.3</v>
      </c>
      <c r="AA145" s="44">
        <v>4.3</v>
      </c>
    </row>
    <row r="146" spans="1:27" ht="12.75" hidden="1" customHeight="1" outlineLevel="1" x14ac:dyDescent="0.2">
      <c r="A146" s="97" t="s">
        <v>380</v>
      </c>
      <c r="B146" s="63" t="s">
        <v>81</v>
      </c>
      <c r="C146" s="43" t="s">
        <v>79</v>
      </c>
      <c r="D146" s="44">
        <f>$D$11</f>
        <v>264.79000000000002</v>
      </c>
      <c r="E146" s="44">
        <f t="shared" ref="E146:AA146" si="83">$D$11</f>
        <v>264.79000000000002</v>
      </c>
      <c r="F146" s="44">
        <f t="shared" si="83"/>
        <v>264.79000000000002</v>
      </c>
      <c r="G146" s="44">
        <f t="shared" si="83"/>
        <v>264.79000000000002</v>
      </c>
      <c r="H146" s="44">
        <f t="shared" si="83"/>
        <v>264.79000000000002</v>
      </c>
      <c r="I146" s="44">
        <f t="shared" si="83"/>
        <v>264.79000000000002</v>
      </c>
      <c r="J146" s="44">
        <f t="shared" si="83"/>
        <v>264.79000000000002</v>
      </c>
      <c r="K146" s="44">
        <f t="shared" si="83"/>
        <v>264.79000000000002</v>
      </c>
      <c r="L146" s="44">
        <f t="shared" si="83"/>
        <v>264.79000000000002</v>
      </c>
      <c r="M146" s="44">
        <f t="shared" si="83"/>
        <v>264.79000000000002</v>
      </c>
      <c r="N146" s="44">
        <f t="shared" si="83"/>
        <v>264.79000000000002</v>
      </c>
      <c r="O146" s="44">
        <f t="shared" si="83"/>
        <v>264.79000000000002</v>
      </c>
      <c r="P146" s="44">
        <f t="shared" si="83"/>
        <v>264.79000000000002</v>
      </c>
      <c r="Q146" s="44">
        <f t="shared" si="83"/>
        <v>264.79000000000002</v>
      </c>
      <c r="R146" s="44">
        <f t="shared" si="83"/>
        <v>264.79000000000002</v>
      </c>
      <c r="S146" s="44">
        <f t="shared" si="83"/>
        <v>264.79000000000002</v>
      </c>
      <c r="T146" s="44">
        <f t="shared" si="83"/>
        <v>264.79000000000002</v>
      </c>
      <c r="U146" s="44">
        <f t="shared" si="83"/>
        <v>264.79000000000002</v>
      </c>
      <c r="V146" s="44">
        <f t="shared" si="83"/>
        <v>264.79000000000002</v>
      </c>
      <c r="W146" s="44">
        <f t="shared" si="83"/>
        <v>264.79000000000002</v>
      </c>
      <c r="X146" s="44">
        <f t="shared" si="83"/>
        <v>264.79000000000002</v>
      </c>
      <c r="Y146" s="44">
        <f t="shared" si="83"/>
        <v>264.79000000000002</v>
      </c>
      <c r="Z146" s="44">
        <f t="shared" si="83"/>
        <v>264.79000000000002</v>
      </c>
      <c r="AA146" s="44">
        <f t="shared" si="83"/>
        <v>264.79000000000002</v>
      </c>
    </row>
    <row r="147" spans="1:27" ht="12.75" customHeight="1" collapsed="1" x14ac:dyDescent="0.2">
      <c r="A147" s="96" t="s">
        <v>381</v>
      </c>
      <c r="B147" s="28" t="str">
        <f>"29"&amp;"."&amp;$B$639&amp;"."&amp;$B$640</f>
        <v>29.04.2024</v>
      </c>
      <c r="C147" s="88" t="s">
        <v>76</v>
      </c>
      <c r="D147" s="89">
        <f>ROUND(((D148+D149+D151+D150)/1000),5)</f>
        <v>2.7627999999999999</v>
      </c>
      <c r="E147" s="89">
        <f>ROUND(((E148+E149+E151+E150)/1000),5)</f>
        <v>2.6358100000000002</v>
      </c>
      <c r="F147" s="89">
        <f>ROUND(((F148+F149+F151+F150)/1000),5)</f>
        <v>2.6054400000000002</v>
      </c>
      <c r="G147" s="89">
        <f t="shared" ref="G147:AA147" si="84">ROUND(((G148+G149+G151+G150)/1000),5)</f>
        <v>2.5573999999999999</v>
      </c>
      <c r="H147" s="89">
        <f t="shared" si="84"/>
        <v>2.5573899999999998</v>
      </c>
      <c r="I147" s="89">
        <f t="shared" si="84"/>
        <v>2.6039500000000002</v>
      </c>
      <c r="J147" s="89">
        <f t="shared" si="84"/>
        <v>2.5822400000000001</v>
      </c>
      <c r="K147" s="89">
        <f t="shared" si="84"/>
        <v>2.7841300000000002</v>
      </c>
      <c r="L147" s="89">
        <f t="shared" si="84"/>
        <v>2.99749</v>
      </c>
      <c r="M147" s="89">
        <f t="shared" si="84"/>
        <v>3.25963</v>
      </c>
      <c r="N147" s="89">
        <f t="shared" si="84"/>
        <v>3.3204699999999998</v>
      </c>
      <c r="O147" s="89">
        <f t="shared" si="84"/>
        <v>3.2902800000000001</v>
      </c>
      <c r="P147" s="89">
        <f t="shared" si="84"/>
        <v>3.2847300000000001</v>
      </c>
      <c r="Q147" s="89">
        <f t="shared" si="84"/>
        <v>3.31752</v>
      </c>
      <c r="R147" s="89">
        <f t="shared" si="84"/>
        <v>3.2659199999999999</v>
      </c>
      <c r="S147" s="89">
        <f t="shared" si="84"/>
        <v>3.2356799999999999</v>
      </c>
      <c r="T147" s="89">
        <f t="shared" si="84"/>
        <v>3.2151900000000002</v>
      </c>
      <c r="U147" s="89">
        <f t="shared" si="84"/>
        <v>3.23502</v>
      </c>
      <c r="V147" s="89">
        <f t="shared" si="84"/>
        <v>3.2647200000000001</v>
      </c>
      <c r="W147" s="89">
        <f t="shared" si="84"/>
        <v>3.3045499999999999</v>
      </c>
      <c r="X147" s="89">
        <f t="shared" si="84"/>
        <v>3.319</v>
      </c>
      <c r="Y147" s="89">
        <f t="shared" si="84"/>
        <v>3.2488000000000001</v>
      </c>
      <c r="Z147" s="89">
        <f t="shared" si="84"/>
        <v>2.9264100000000002</v>
      </c>
      <c r="AA147" s="89">
        <f t="shared" si="84"/>
        <v>2.6973699999999998</v>
      </c>
    </row>
    <row r="148" spans="1:27" ht="12.75" hidden="1" customHeight="1" outlineLevel="1" x14ac:dyDescent="0.2">
      <c r="A148" s="97" t="s">
        <v>382</v>
      </c>
      <c r="B148" s="63" t="s">
        <v>242</v>
      </c>
      <c r="C148" s="43" t="s">
        <v>79</v>
      </c>
      <c r="D148" s="44">
        <v>1422.29</v>
      </c>
      <c r="E148" s="44">
        <v>1295.3</v>
      </c>
      <c r="F148" s="44">
        <v>1264.93</v>
      </c>
      <c r="G148" s="44">
        <v>1216.8900000000001</v>
      </c>
      <c r="H148" s="44">
        <v>1216.8800000000001</v>
      </c>
      <c r="I148" s="44">
        <v>1263.44</v>
      </c>
      <c r="J148" s="44">
        <v>1241.73</v>
      </c>
      <c r="K148" s="44">
        <v>1443.62</v>
      </c>
      <c r="L148" s="44">
        <v>1656.98</v>
      </c>
      <c r="M148" s="44">
        <v>1919.12</v>
      </c>
      <c r="N148" s="44">
        <v>1979.96</v>
      </c>
      <c r="O148" s="44">
        <v>1949.77</v>
      </c>
      <c r="P148" s="44">
        <v>1944.22</v>
      </c>
      <c r="Q148" s="44">
        <v>1977.01</v>
      </c>
      <c r="R148" s="44">
        <v>1925.41</v>
      </c>
      <c r="S148" s="44">
        <v>1895.17</v>
      </c>
      <c r="T148" s="44">
        <v>1874.68</v>
      </c>
      <c r="U148" s="44">
        <v>1894.51</v>
      </c>
      <c r="V148" s="44">
        <v>1924.21</v>
      </c>
      <c r="W148" s="44">
        <v>1964.04</v>
      </c>
      <c r="X148" s="44">
        <v>1978.49</v>
      </c>
      <c r="Y148" s="44">
        <v>1908.29</v>
      </c>
      <c r="Z148" s="44">
        <v>1585.9</v>
      </c>
      <c r="AA148" s="44">
        <v>1356.86</v>
      </c>
    </row>
    <row r="149" spans="1:27" ht="12.75" hidden="1" customHeight="1" outlineLevel="1" x14ac:dyDescent="0.2">
      <c r="A149" s="97" t="s">
        <v>383</v>
      </c>
      <c r="B149" s="63" t="s">
        <v>90</v>
      </c>
      <c r="C149" s="43" t="s">
        <v>79</v>
      </c>
      <c r="D149" s="44">
        <f t="shared" ref="D149:AA149" si="85">$D$9</f>
        <v>1071.42</v>
      </c>
      <c r="E149" s="44">
        <f t="shared" si="85"/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hidden="1" customHeight="1" outlineLevel="1" x14ac:dyDescent="0.2">
      <c r="A150" s="97" t="s">
        <v>384</v>
      </c>
      <c r="B150" s="63" t="s">
        <v>83</v>
      </c>
      <c r="C150" s="43" t="s">
        <v>79</v>
      </c>
      <c r="D150" s="44">
        <v>4.3</v>
      </c>
      <c r="E150" s="44">
        <v>4.3</v>
      </c>
      <c r="F150" s="44">
        <v>4.3</v>
      </c>
      <c r="G150" s="44">
        <v>4.3</v>
      </c>
      <c r="H150" s="44">
        <v>4.3</v>
      </c>
      <c r="I150" s="44">
        <v>4.3</v>
      </c>
      <c r="J150" s="44">
        <v>4.3</v>
      </c>
      <c r="K150" s="44">
        <v>4.3</v>
      </c>
      <c r="L150" s="44">
        <v>4.3</v>
      </c>
      <c r="M150" s="44">
        <v>4.3</v>
      </c>
      <c r="N150" s="44">
        <v>4.3</v>
      </c>
      <c r="O150" s="44">
        <v>4.3</v>
      </c>
      <c r="P150" s="44">
        <v>4.3</v>
      </c>
      <c r="Q150" s="44">
        <v>4.3</v>
      </c>
      <c r="R150" s="44">
        <v>4.3</v>
      </c>
      <c r="S150" s="44">
        <v>4.3</v>
      </c>
      <c r="T150" s="44">
        <v>4.3</v>
      </c>
      <c r="U150" s="44">
        <v>4.3</v>
      </c>
      <c r="V150" s="44">
        <v>4.3</v>
      </c>
      <c r="W150" s="44">
        <v>4.3</v>
      </c>
      <c r="X150" s="44">
        <v>4.3</v>
      </c>
      <c r="Y150" s="44">
        <v>4.3</v>
      </c>
      <c r="Z150" s="44">
        <v>4.3</v>
      </c>
      <c r="AA150" s="44">
        <v>4.3</v>
      </c>
    </row>
    <row r="151" spans="1:27" ht="12.75" hidden="1" customHeight="1" outlineLevel="1" x14ac:dyDescent="0.2">
      <c r="A151" s="97" t="s">
        <v>385</v>
      </c>
      <c r="B151" s="63" t="s">
        <v>81</v>
      </c>
      <c r="C151" s="43" t="s">
        <v>79</v>
      </c>
      <c r="D151" s="44">
        <f>$D$11</f>
        <v>264.79000000000002</v>
      </c>
      <c r="E151" s="44">
        <f t="shared" ref="E151:AA151" si="86">$D$11</f>
        <v>264.79000000000002</v>
      </c>
      <c r="F151" s="44">
        <f t="shared" si="86"/>
        <v>264.79000000000002</v>
      </c>
      <c r="G151" s="44">
        <f t="shared" si="86"/>
        <v>264.79000000000002</v>
      </c>
      <c r="H151" s="44">
        <f t="shared" si="86"/>
        <v>264.79000000000002</v>
      </c>
      <c r="I151" s="44">
        <f t="shared" si="86"/>
        <v>264.79000000000002</v>
      </c>
      <c r="J151" s="44">
        <f t="shared" si="86"/>
        <v>264.79000000000002</v>
      </c>
      <c r="K151" s="44">
        <f t="shared" si="86"/>
        <v>264.79000000000002</v>
      </c>
      <c r="L151" s="44">
        <f t="shared" si="86"/>
        <v>264.79000000000002</v>
      </c>
      <c r="M151" s="44">
        <f t="shared" si="86"/>
        <v>264.79000000000002</v>
      </c>
      <c r="N151" s="44">
        <f t="shared" si="86"/>
        <v>264.79000000000002</v>
      </c>
      <c r="O151" s="44">
        <f t="shared" si="86"/>
        <v>264.79000000000002</v>
      </c>
      <c r="P151" s="44">
        <f t="shared" si="86"/>
        <v>264.79000000000002</v>
      </c>
      <c r="Q151" s="44">
        <f t="shared" si="86"/>
        <v>264.79000000000002</v>
      </c>
      <c r="R151" s="44">
        <f t="shared" si="86"/>
        <v>264.79000000000002</v>
      </c>
      <c r="S151" s="44">
        <f t="shared" si="86"/>
        <v>264.79000000000002</v>
      </c>
      <c r="T151" s="44">
        <f t="shared" si="86"/>
        <v>264.79000000000002</v>
      </c>
      <c r="U151" s="44">
        <f t="shared" si="86"/>
        <v>264.79000000000002</v>
      </c>
      <c r="V151" s="44">
        <f t="shared" si="86"/>
        <v>264.79000000000002</v>
      </c>
      <c r="W151" s="44">
        <f t="shared" si="86"/>
        <v>264.79000000000002</v>
      </c>
      <c r="X151" s="44">
        <f t="shared" si="86"/>
        <v>264.79000000000002</v>
      </c>
      <c r="Y151" s="44">
        <f t="shared" si="86"/>
        <v>264.79000000000002</v>
      </c>
      <c r="Z151" s="44">
        <f t="shared" si="86"/>
        <v>264.79000000000002</v>
      </c>
      <c r="AA151" s="44">
        <f t="shared" si="86"/>
        <v>264.79000000000002</v>
      </c>
    </row>
    <row r="152" spans="1:27" ht="12.75" customHeight="1" collapsed="1" x14ac:dyDescent="0.2">
      <c r="A152" s="96" t="s">
        <v>386</v>
      </c>
      <c r="B152" s="28" t="str">
        <f>"30"&amp;"."&amp;$B$639&amp;"."&amp;$B$640</f>
        <v>30.04.2024</v>
      </c>
      <c r="C152" s="88" t="s">
        <v>76</v>
      </c>
      <c r="D152" s="89">
        <f>ROUND(((D153+D154+D156+D155)/1000),5)</f>
        <v>2.8090299999999999</v>
      </c>
      <c r="E152" s="89">
        <f>ROUND(((E153+E154+E156+E155)/1000),5)</f>
        <v>2.6987800000000002</v>
      </c>
      <c r="F152" s="89">
        <f>ROUND(((F153+F154+F156+F155)/1000),5)</f>
        <v>2.6063700000000001</v>
      </c>
      <c r="G152" s="89">
        <f t="shared" ref="G152:AA152" si="87">ROUND(((G153+G154+G156+G155)/1000),5)</f>
        <v>2.5986600000000002</v>
      </c>
      <c r="H152" s="89">
        <f t="shared" si="87"/>
        <v>2.5985299999999998</v>
      </c>
      <c r="I152" s="89">
        <f t="shared" si="87"/>
        <v>2.5955499999999998</v>
      </c>
      <c r="J152" s="89">
        <f t="shared" si="87"/>
        <v>2.5902400000000001</v>
      </c>
      <c r="K152" s="89">
        <f t="shared" si="87"/>
        <v>2.7577199999999999</v>
      </c>
      <c r="L152" s="89">
        <f t="shared" si="87"/>
        <v>3.07273</v>
      </c>
      <c r="M152" s="89">
        <f t="shared" si="87"/>
        <v>3.2660300000000002</v>
      </c>
      <c r="N152" s="89">
        <f t="shared" si="87"/>
        <v>3.4216199999999999</v>
      </c>
      <c r="O152" s="89">
        <f t="shared" si="87"/>
        <v>3.4422000000000001</v>
      </c>
      <c r="P152" s="89">
        <f t="shared" si="87"/>
        <v>3.43886</v>
      </c>
      <c r="Q152" s="89">
        <f t="shared" si="87"/>
        <v>3.423</v>
      </c>
      <c r="R152" s="89">
        <f t="shared" si="87"/>
        <v>3.24729</v>
      </c>
      <c r="S152" s="89">
        <f t="shared" si="87"/>
        <v>3.1410399999999998</v>
      </c>
      <c r="T152" s="89">
        <f t="shared" si="87"/>
        <v>3.2823500000000001</v>
      </c>
      <c r="U152" s="89">
        <f t="shared" si="87"/>
        <v>3.2934100000000002</v>
      </c>
      <c r="V152" s="89">
        <f t="shared" si="87"/>
        <v>3.3141799999999999</v>
      </c>
      <c r="W152" s="89">
        <f t="shared" si="87"/>
        <v>3.3659400000000002</v>
      </c>
      <c r="X152" s="89">
        <f t="shared" si="87"/>
        <v>3.46332</v>
      </c>
      <c r="Y152" s="89">
        <f t="shared" si="87"/>
        <v>3.2870200000000001</v>
      </c>
      <c r="Z152" s="89">
        <f t="shared" si="87"/>
        <v>2.91594</v>
      </c>
      <c r="AA152" s="89">
        <f t="shared" si="87"/>
        <v>2.7806700000000002</v>
      </c>
    </row>
    <row r="153" spans="1:27" ht="12.75" hidden="1" customHeight="1" outlineLevel="1" x14ac:dyDescent="0.2">
      <c r="A153" s="97" t="s">
        <v>387</v>
      </c>
      <c r="B153" s="63" t="s">
        <v>242</v>
      </c>
      <c r="C153" s="43" t="s">
        <v>79</v>
      </c>
      <c r="D153" s="44">
        <v>1468.52</v>
      </c>
      <c r="E153" s="44">
        <v>1358.27</v>
      </c>
      <c r="F153" s="44">
        <v>1265.8599999999999</v>
      </c>
      <c r="G153" s="44">
        <v>1258.1500000000001</v>
      </c>
      <c r="H153" s="44">
        <v>1258.02</v>
      </c>
      <c r="I153" s="44">
        <v>1255.04</v>
      </c>
      <c r="J153" s="44">
        <v>1249.73</v>
      </c>
      <c r="K153" s="44">
        <v>1417.21</v>
      </c>
      <c r="L153" s="44">
        <v>1732.22</v>
      </c>
      <c r="M153" s="44">
        <v>1925.52</v>
      </c>
      <c r="N153" s="44">
        <v>2081.11</v>
      </c>
      <c r="O153" s="44">
        <v>2101.69</v>
      </c>
      <c r="P153" s="44">
        <v>2098.35</v>
      </c>
      <c r="Q153" s="44">
        <v>2082.4899999999998</v>
      </c>
      <c r="R153" s="44">
        <v>1906.78</v>
      </c>
      <c r="S153" s="44">
        <v>1800.53</v>
      </c>
      <c r="T153" s="44">
        <v>1941.84</v>
      </c>
      <c r="U153" s="44">
        <v>1952.9</v>
      </c>
      <c r="V153" s="44">
        <v>1973.67</v>
      </c>
      <c r="W153" s="44">
        <v>2025.43</v>
      </c>
      <c r="X153" s="44">
        <v>2122.81</v>
      </c>
      <c r="Y153" s="44">
        <v>1946.51</v>
      </c>
      <c r="Z153" s="44">
        <v>1575.43</v>
      </c>
      <c r="AA153" s="44">
        <v>1440.16</v>
      </c>
    </row>
    <row r="154" spans="1:27" ht="12.75" hidden="1" customHeight="1" outlineLevel="1" x14ac:dyDescent="0.2">
      <c r="A154" s="97" t="s">
        <v>388</v>
      </c>
      <c r="B154" s="63" t="s">
        <v>90</v>
      </c>
      <c r="C154" s="43" t="s">
        <v>79</v>
      </c>
      <c r="D154" s="44">
        <f t="shared" ref="D154:AA154" si="88">$D$9</f>
        <v>1071.42</v>
      </c>
      <c r="E154" s="44">
        <f t="shared" si="88"/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hidden="1" customHeight="1" outlineLevel="1" x14ac:dyDescent="0.2">
      <c r="A155" s="97" t="s">
        <v>389</v>
      </c>
      <c r="B155" s="63" t="s">
        <v>83</v>
      </c>
      <c r="C155" s="43" t="s">
        <v>79</v>
      </c>
      <c r="D155" s="44">
        <v>4.3</v>
      </c>
      <c r="E155" s="44">
        <v>4.3</v>
      </c>
      <c r="F155" s="44">
        <v>4.3</v>
      </c>
      <c r="G155" s="44">
        <v>4.3</v>
      </c>
      <c r="H155" s="44">
        <v>4.3</v>
      </c>
      <c r="I155" s="44">
        <v>4.3</v>
      </c>
      <c r="J155" s="44">
        <v>4.3</v>
      </c>
      <c r="K155" s="44">
        <v>4.3</v>
      </c>
      <c r="L155" s="44">
        <v>4.3</v>
      </c>
      <c r="M155" s="44">
        <v>4.3</v>
      </c>
      <c r="N155" s="44">
        <v>4.3</v>
      </c>
      <c r="O155" s="44">
        <v>4.3</v>
      </c>
      <c r="P155" s="44">
        <v>4.3</v>
      </c>
      <c r="Q155" s="44">
        <v>4.3</v>
      </c>
      <c r="R155" s="44">
        <v>4.3</v>
      </c>
      <c r="S155" s="44">
        <v>4.3</v>
      </c>
      <c r="T155" s="44">
        <v>4.3</v>
      </c>
      <c r="U155" s="44">
        <v>4.3</v>
      </c>
      <c r="V155" s="44">
        <v>4.3</v>
      </c>
      <c r="W155" s="44">
        <v>4.3</v>
      </c>
      <c r="X155" s="44">
        <v>4.3</v>
      </c>
      <c r="Y155" s="44">
        <v>4.3</v>
      </c>
      <c r="Z155" s="44">
        <v>4.3</v>
      </c>
      <c r="AA155" s="44">
        <v>4.3</v>
      </c>
    </row>
    <row r="156" spans="1:27" ht="12.75" hidden="1" customHeight="1" outlineLevel="1" x14ac:dyDescent="0.2">
      <c r="A156" s="97" t="s">
        <v>390</v>
      </c>
      <c r="B156" s="63" t="s">
        <v>81</v>
      </c>
      <c r="C156" s="43" t="s">
        <v>79</v>
      </c>
      <c r="D156" s="44">
        <f>$D$11</f>
        <v>264.79000000000002</v>
      </c>
      <c r="E156" s="44">
        <f t="shared" ref="E156:AA156" si="89">$D$11</f>
        <v>264.79000000000002</v>
      </c>
      <c r="F156" s="44">
        <f t="shared" si="89"/>
        <v>264.79000000000002</v>
      </c>
      <c r="G156" s="44">
        <f t="shared" si="89"/>
        <v>264.79000000000002</v>
      </c>
      <c r="H156" s="44">
        <f t="shared" si="89"/>
        <v>264.79000000000002</v>
      </c>
      <c r="I156" s="44">
        <f t="shared" si="89"/>
        <v>264.79000000000002</v>
      </c>
      <c r="J156" s="44">
        <f t="shared" si="89"/>
        <v>264.79000000000002</v>
      </c>
      <c r="K156" s="44">
        <f t="shared" si="89"/>
        <v>264.79000000000002</v>
      </c>
      <c r="L156" s="44">
        <f t="shared" si="89"/>
        <v>264.79000000000002</v>
      </c>
      <c r="M156" s="44">
        <f t="shared" si="89"/>
        <v>264.79000000000002</v>
      </c>
      <c r="N156" s="44">
        <f t="shared" si="89"/>
        <v>264.79000000000002</v>
      </c>
      <c r="O156" s="44">
        <f t="shared" si="89"/>
        <v>264.79000000000002</v>
      </c>
      <c r="P156" s="44">
        <f t="shared" si="89"/>
        <v>264.79000000000002</v>
      </c>
      <c r="Q156" s="44">
        <f t="shared" si="89"/>
        <v>264.79000000000002</v>
      </c>
      <c r="R156" s="44">
        <f t="shared" si="89"/>
        <v>264.79000000000002</v>
      </c>
      <c r="S156" s="44">
        <f t="shared" si="89"/>
        <v>264.79000000000002</v>
      </c>
      <c r="T156" s="44">
        <f t="shared" si="89"/>
        <v>264.79000000000002</v>
      </c>
      <c r="U156" s="44">
        <f t="shared" si="89"/>
        <v>264.79000000000002</v>
      </c>
      <c r="V156" s="44">
        <f t="shared" si="89"/>
        <v>264.79000000000002</v>
      </c>
      <c r="W156" s="44">
        <f t="shared" si="89"/>
        <v>264.79000000000002</v>
      </c>
      <c r="X156" s="44">
        <f t="shared" si="89"/>
        <v>264.79000000000002</v>
      </c>
      <c r="Y156" s="44">
        <f t="shared" si="89"/>
        <v>264.79000000000002</v>
      </c>
      <c r="Z156" s="44">
        <f t="shared" si="89"/>
        <v>264.79000000000002</v>
      </c>
      <c r="AA156" s="44">
        <f t="shared" si="89"/>
        <v>264.79000000000002</v>
      </c>
    </row>
    <row r="157" spans="1:27" ht="12.75" customHeight="1" collapsed="1" x14ac:dyDescent="0.2">
      <c r="A157" s="98"/>
      <c r="B157" s="99" t="s">
        <v>391</v>
      </c>
      <c r="C157" s="100"/>
      <c r="D157" s="101"/>
      <c r="E157" s="101"/>
      <c r="F157" s="101"/>
      <c r="G157" s="101"/>
      <c r="I157" s="39"/>
    </row>
    <row r="158" spans="1:27" x14ac:dyDescent="0.2">
      <c r="A158" s="174" t="s">
        <v>392</v>
      </c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175"/>
      <c r="P158" s="175"/>
      <c r="Q158" s="175"/>
      <c r="R158" s="175"/>
      <c r="S158" s="175"/>
      <c r="T158" s="175"/>
      <c r="U158" s="175"/>
      <c r="V158" s="175"/>
      <c r="W158" s="175"/>
      <c r="X158" s="175"/>
      <c r="Y158" s="175"/>
      <c r="Z158" s="175"/>
      <c r="AA158" s="176"/>
    </row>
    <row r="159" spans="1:27" ht="27" customHeight="1" x14ac:dyDescent="0.2">
      <c r="A159" s="26" t="s">
        <v>64</v>
      </c>
      <c r="B159" s="27" t="s">
        <v>214</v>
      </c>
      <c r="C159" s="26" t="s">
        <v>215</v>
      </c>
      <c r="D159" s="27" t="s">
        <v>216</v>
      </c>
      <c r="E159" s="27" t="s">
        <v>217</v>
      </c>
      <c r="F159" s="27" t="s">
        <v>218</v>
      </c>
      <c r="G159" s="27" t="s">
        <v>219</v>
      </c>
      <c r="H159" s="27" t="s">
        <v>220</v>
      </c>
      <c r="I159" s="27" t="s">
        <v>221</v>
      </c>
      <c r="J159" s="27" t="s">
        <v>222</v>
      </c>
      <c r="K159" s="27" t="s">
        <v>223</v>
      </c>
      <c r="L159" s="27" t="s">
        <v>224</v>
      </c>
      <c r="M159" s="27" t="s">
        <v>225</v>
      </c>
      <c r="N159" s="27" t="s">
        <v>226</v>
      </c>
      <c r="O159" s="27" t="s">
        <v>227</v>
      </c>
      <c r="P159" s="27" t="s">
        <v>228</v>
      </c>
      <c r="Q159" s="27" t="s">
        <v>229</v>
      </c>
      <c r="R159" s="27" t="s">
        <v>230</v>
      </c>
      <c r="S159" s="27" t="s">
        <v>231</v>
      </c>
      <c r="T159" s="27" t="s">
        <v>232</v>
      </c>
      <c r="U159" s="27" t="s">
        <v>233</v>
      </c>
      <c r="V159" s="27" t="s">
        <v>234</v>
      </c>
      <c r="W159" s="27" t="s">
        <v>235</v>
      </c>
      <c r="X159" s="27" t="s">
        <v>236</v>
      </c>
      <c r="Y159" s="27" t="s">
        <v>237</v>
      </c>
      <c r="Z159" s="27" t="s">
        <v>238</v>
      </c>
      <c r="AA159" s="27" t="s">
        <v>239</v>
      </c>
    </row>
    <row r="160" spans="1:27" x14ac:dyDescent="0.2">
      <c r="A160" s="96" t="s">
        <v>393</v>
      </c>
      <c r="B160" s="28" t="str">
        <f>"01"&amp;"."&amp;$B$639&amp;"."&amp;$B$640</f>
        <v>01.04.2024</v>
      </c>
      <c r="C160" s="88" t="s">
        <v>76</v>
      </c>
      <c r="D160" s="89">
        <f>ROUND(((D161+D162+D164+D163)/1000),5)</f>
        <v>3.52929</v>
      </c>
      <c r="E160" s="89">
        <f>ROUND(((E161+E162+E164+E163)/1000),5)</f>
        <v>3.4467699999999999</v>
      </c>
      <c r="F160" s="89">
        <f>ROUND(((F161+F162+F164+F163)/1000),5)</f>
        <v>3.4369800000000001</v>
      </c>
      <c r="G160" s="89">
        <f t="shared" ref="G160:AA160" si="90">ROUND(((G161+G162+G164+G163)/1000),5)</f>
        <v>3.4395799999999999</v>
      </c>
      <c r="H160" s="89">
        <f t="shared" si="90"/>
        <v>3.45574</v>
      </c>
      <c r="I160" s="89">
        <f t="shared" si="90"/>
        <v>3.49464</v>
      </c>
      <c r="J160" s="89">
        <f t="shared" si="90"/>
        <v>3.59931</v>
      </c>
      <c r="K160" s="89">
        <f t="shared" si="90"/>
        <v>3.8734299999999999</v>
      </c>
      <c r="L160" s="89">
        <f t="shared" si="90"/>
        <v>3.9832900000000002</v>
      </c>
      <c r="M160" s="89">
        <f t="shared" si="90"/>
        <v>4.1017599999999996</v>
      </c>
      <c r="N160" s="89">
        <f t="shared" si="90"/>
        <v>4.1012399999999998</v>
      </c>
      <c r="O160" s="89">
        <f t="shared" si="90"/>
        <v>4.0576800000000004</v>
      </c>
      <c r="P160" s="89">
        <f t="shared" si="90"/>
        <v>4.0401100000000003</v>
      </c>
      <c r="Q160" s="89">
        <f t="shared" si="90"/>
        <v>4.0548700000000002</v>
      </c>
      <c r="R160" s="89">
        <f t="shared" si="90"/>
        <v>4.0510099999999998</v>
      </c>
      <c r="S160" s="89">
        <f t="shared" si="90"/>
        <v>4.0464500000000001</v>
      </c>
      <c r="T160" s="89">
        <f t="shared" si="90"/>
        <v>4.0015499999999999</v>
      </c>
      <c r="U160" s="89">
        <f t="shared" si="90"/>
        <v>4.0021599999999999</v>
      </c>
      <c r="V160" s="89">
        <f t="shared" si="90"/>
        <v>4.0279800000000003</v>
      </c>
      <c r="W160" s="89">
        <f t="shared" si="90"/>
        <v>4.0663099999999996</v>
      </c>
      <c r="X160" s="89">
        <f t="shared" si="90"/>
        <v>4.0457099999999997</v>
      </c>
      <c r="Y160" s="89">
        <f t="shared" si="90"/>
        <v>3.95282</v>
      </c>
      <c r="Z160" s="89">
        <f t="shared" si="90"/>
        <v>3.72817</v>
      </c>
      <c r="AA160" s="89">
        <f t="shared" si="90"/>
        <v>3.5404100000000001</v>
      </c>
    </row>
    <row r="161" spans="1:27" ht="12.75" hidden="1" customHeight="1" outlineLevel="1" x14ac:dyDescent="0.2">
      <c r="A161" s="97" t="s">
        <v>394</v>
      </c>
      <c r="B161" s="63" t="s">
        <v>242</v>
      </c>
      <c r="C161" s="43" t="s">
        <v>79</v>
      </c>
      <c r="D161" s="44">
        <v>1543.23</v>
      </c>
      <c r="E161" s="44">
        <v>1460.71</v>
      </c>
      <c r="F161" s="44">
        <v>1450.92</v>
      </c>
      <c r="G161" s="44">
        <v>1453.52</v>
      </c>
      <c r="H161" s="44">
        <v>1469.68</v>
      </c>
      <c r="I161" s="44">
        <v>1508.58</v>
      </c>
      <c r="J161" s="44">
        <v>1613.25</v>
      </c>
      <c r="K161" s="44">
        <v>1887.37</v>
      </c>
      <c r="L161" s="44">
        <v>1997.23</v>
      </c>
      <c r="M161" s="44">
        <v>2115.6999999999998</v>
      </c>
      <c r="N161" s="44">
        <v>2115.1799999999998</v>
      </c>
      <c r="O161" s="44">
        <v>2071.62</v>
      </c>
      <c r="P161" s="44">
        <v>2054.0500000000002</v>
      </c>
      <c r="Q161" s="44">
        <v>2068.81</v>
      </c>
      <c r="R161" s="44">
        <v>2064.9499999999998</v>
      </c>
      <c r="S161" s="44">
        <v>2060.39</v>
      </c>
      <c r="T161" s="44">
        <v>2015.49</v>
      </c>
      <c r="U161" s="44">
        <v>2016.1</v>
      </c>
      <c r="V161" s="44">
        <v>2041.92</v>
      </c>
      <c r="W161" s="44">
        <v>2080.25</v>
      </c>
      <c r="X161" s="44">
        <v>2059.65</v>
      </c>
      <c r="Y161" s="44">
        <v>1966.76</v>
      </c>
      <c r="Z161" s="44">
        <v>1742.11</v>
      </c>
      <c r="AA161" s="44">
        <v>1554.35</v>
      </c>
    </row>
    <row r="162" spans="1:27" ht="12.75" hidden="1" customHeight="1" outlineLevel="1" x14ac:dyDescent="0.2">
      <c r="A162" s="97" t="s">
        <v>395</v>
      </c>
      <c r="B162" s="63" t="s">
        <v>90</v>
      </c>
      <c r="C162" s="43" t="s">
        <v>79</v>
      </c>
      <c r="D162" s="44">
        <v>1716.97</v>
      </c>
      <c r="E162" s="44">
        <f>$D$162</f>
        <v>1716.97</v>
      </c>
      <c r="F162" s="44">
        <f t="shared" ref="F162:AA162" si="91">$D$162</f>
        <v>1716.97</v>
      </c>
      <c r="G162" s="44">
        <f t="shared" si="91"/>
        <v>1716.97</v>
      </c>
      <c r="H162" s="44">
        <f t="shared" si="91"/>
        <v>1716.97</v>
      </c>
      <c r="I162" s="44">
        <f t="shared" si="91"/>
        <v>1716.97</v>
      </c>
      <c r="J162" s="44">
        <f t="shared" si="91"/>
        <v>1716.97</v>
      </c>
      <c r="K162" s="44">
        <f t="shared" si="91"/>
        <v>1716.97</v>
      </c>
      <c r="L162" s="44">
        <f t="shared" si="91"/>
        <v>1716.97</v>
      </c>
      <c r="M162" s="44">
        <f t="shared" si="91"/>
        <v>1716.97</v>
      </c>
      <c r="N162" s="44">
        <f t="shared" si="91"/>
        <v>1716.97</v>
      </c>
      <c r="O162" s="44">
        <f t="shared" si="91"/>
        <v>1716.97</v>
      </c>
      <c r="P162" s="44">
        <f t="shared" si="91"/>
        <v>1716.97</v>
      </c>
      <c r="Q162" s="44">
        <f t="shared" si="91"/>
        <v>1716.97</v>
      </c>
      <c r="R162" s="44">
        <f t="shared" si="91"/>
        <v>1716.97</v>
      </c>
      <c r="S162" s="44">
        <f t="shared" si="91"/>
        <v>1716.97</v>
      </c>
      <c r="T162" s="44">
        <f t="shared" si="91"/>
        <v>1716.97</v>
      </c>
      <c r="U162" s="44">
        <f t="shared" si="91"/>
        <v>1716.97</v>
      </c>
      <c r="V162" s="44">
        <f t="shared" si="91"/>
        <v>1716.97</v>
      </c>
      <c r="W162" s="44">
        <f t="shared" si="91"/>
        <v>1716.97</v>
      </c>
      <c r="X162" s="44">
        <f t="shared" si="91"/>
        <v>1716.97</v>
      </c>
      <c r="Y162" s="44">
        <f t="shared" si="91"/>
        <v>1716.97</v>
      </c>
      <c r="Z162" s="44">
        <f t="shared" si="91"/>
        <v>1716.97</v>
      </c>
      <c r="AA162" s="44">
        <f t="shared" si="91"/>
        <v>1716.97</v>
      </c>
    </row>
    <row r="163" spans="1:27" ht="12.75" hidden="1" customHeight="1" outlineLevel="1" x14ac:dyDescent="0.2">
      <c r="A163" s="97" t="s">
        <v>396</v>
      </c>
      <c r="B163" s="63" t="s">
        <v>83</v>
      </c>
      <c r="C163" s="43" t="s">
        <v>79</v>
      </c>
      <c r="D163" s="44">
        <v>4.3</v>
      </c>
      <c r="E163" s="44">
        <v>4.3</v>
      </c>
      <c r="F163" s="44">
        <v>4.3</v>
      </c>
      <c r="G163" s="44">
        <v>4.3</v>
      </c>
      <c r="H163" s="44">
        <v>4.3</v>
      </c>
      <c r="I163" s="44">
        <v>4.3</v>
      </c>
      <c r="J163" s="44">
        <v>4.3</v>
      </c>
      <c r="K163" s="44">
        <v>4.3</v>
      </c>
      <c r="L163" s="44">
        <v>4.3</v>
      </c>
      <c r="M163" s="44">
        <v>4.3</v>
      </c>
      <c r="N163" s="44">
        <v>4.3</v>
      </c>
      <c r="O163" s="44">
        <v>4.3</v>
      </c>
      <c r="P163" s="44">
        <v>4.3</v>
      </c>
      <c r="Q163" s="44">
        <v>4.3</v>
      </c>
      <c r="R163" s="44">
        <v>4.3</v>
      </c>
      <c r="S163" s="44">
        <v>4.3</v>
      </c>
      <c r="T163" s="44">
        <v>4.3</v>
      </c>
      <c r="U163" s="44">
        <v>4.3</v>
      </c>
      <c r="V163" s="44">
        <v>4.3</v>
      </c>
      <c r="W163" s="44">
        <v>4.3</v>
      </c>
      <c r="X163" s="44">
        <v>4.3</v>
      </c>
      <c r="Y163" s="44">
        <v>4.3</v>
      </c>
      <c r="Z163" s="44">
        <v>4.3</v>
      </c>
      <c r="AA163" s="44">
        <v>4.3</v>
      </c>
    </row>
    <row r="164" spans="1:27" ht="12.75" hidden="1" customHeight="1" outlineLevel="1" x14ac:dyDescent="0.2">
      <c r="A164" s="97" t="s">
        <v>397</v>
      </c>
      <c r="B164" s="63" t="s">
        <v>81</v>
      </c>
      <c r="C164" s="43" t="s">
        <v>79</v>
      </c>
      <c r="D164" s="44">
        <f>$D$11</f>
        <v>264.79000000000002</v>
      </c>
      <c r="E164" s="44">
        <f t="shared" ref="E164:AA164" si="92">$D$11</f>
        <v>264.79000000000002</v>
      </c>
      <c r="F164" s="44">
        <f t="shared" si="92"/>
        <v>264.79000000000002</v>
      </c>
      <c r="G164" s="44">
        <f t="shared" si="92"/>
        <v>264.79000000000002</v>
      </c>
      <c r="H164" s="44">
        <f t="shared" si="92"/>
        <v>264.79000000000002</v>
      </c>
      <c r="I164" s="44">
        <f t="shared" si="92"/>
        <v>264.79000000000002</v>
      </c>
      <c r="J164" s="44">
        <f t="shared" si="92"/>
        <v>264.79000000000002</v>
      </c>
      <c r="K164" s="44">
        <f t="shared" si="92"/>
        <v>264.79000000000002</v>
      </c>
      <c r="L164" s="44">
        <f t="shared" si="92"/>
        <v>264.79000000000002</v>
      </c>
      <c r="M164" s="44">
        <f t="shared" si="92"/>
        <v>264.79000000000002</v>
      </c>
      <c r="N164" s="44">
        <f t="shared" si="92"/>
        <v>264.79000000000002</v>
      </c>
      <c r="O164" s="44">
        <f t="shared" si="92"/>
        <v>264.79000000000002</v>
      </c>
      <c r="P164" s="44">
        <f t="shared" si="92"/>
        <v>264.79000000000002</v>
      </c>
      <c r="Q164" s="44">
        <f t="shared" si="92"/>
        <v>264.79000000000002</v>
      </c>
      <c r="R164" s="44">
        <f t="shared" si="92"/>
        <v>264.79000000000002</v>
      </c>
      <c r="S164" s="44">
        <f t="shared" si="92"/>
        <v>264.79000000000002</v>
      </c>
      <c r="T164" s="44">
        <f t="shared" si="92"/>
        <v>264.79000000000002</v>
      </c>
      <c r="U164" s="44">
        <f t="shared" si="92"/>
        <v>264.79000000000002</v>
      </c>
      <c r="V164" s="44">
        <f t="shared" si="92"/>
        <v>264.79000000000002</v>
      </c>
      <c r="W164" s="44">
        <f t="shared" si="92"/>
        <v>264.79000000000002</v>
      </c>
      <c r="X164" s="44">
        <f t="shared" si="92"/>
        <v>264.79000000000002</v>
      </c>
      <c r="Y164" s="44">
        <f t="shared" si="92"/>
        <v>264.79000000000002</v>
      </c>
      <c r="Z164" s="44">
        <f t="shared" si="92"/>
        <v>264.79000000000002</v>
      </c>
      <c r="AA164" s="44">
        <f t="shared" si="92"/>
        <v>264.79000000000002</v>
      </c>
    </row>
    <row r="165" spans="1:27" collapsed="1" x14ac:dyDescent="0.2">
      <c r="A165" s="96" t="s">
        <v>398</v>
      </c>
      <c r="B165" s="28" t="str">
        <f>"02"&amp;"."&amp;$B$639&amp;"."&amp;$B$640</f>
        <v>02.04.2024</v>
      </c>
      <c r="C165" s="88" t="s">
        <v>76</v>
      </c>
      <c r="D165" s="89">
        <f>ROUND(((D166+D167+D169+D168)/1000),5)</f>
        <v>3.44312</v>
      </c>
      <c r="E165" s="89">
        <f>ROUND(((E166+E167+E169+E168)/1000),5)</f>
        <v>3.4091900000000002</v>
      </c>
      <c r="F165" s="89">
        <f>ROUND(((F166+F167+F169+F168)/1000),5)</f>
        <v>3.36435</v>
      </c>
      <c r="G165" s="89">
        <f t="shared" ref="G165:AA165" si="93">ROUND(((G166+G167+G169+G168)/1000),5)</f>
        <v>3.3664299999999998</v>
      </c>
      <c r="H165" s="89">
        <f t="shared" si="93"/>
        <v>3.3927800000000001</v>
      </c>
      <c r="I165" s="89">
        <f t="shared" si="93"/>
        <v>3.4326400000000001</v>
      </c>
      <c r="J165" s="89">
        <f t="shared" si="93"/>
        <v>3.4862099999999998</v>
      </c>
      <c r="K165" s="89">
        <f t="shared" si="93"/>
        <v>3.7207699999999999</v>
      </c>
      <c r="L165" s="89">
        <f t="shared" si="93"/>
        <v>3.9104100000000002</v>
      </c>
      <c r="M165" s="89">
        <f t="shared" si="93"/>
        <v>3.9550100000000001</v>
      </c>
      <c r="N165" s="89">
        <f t="shared" si="93"/>
        <v>3.9635899999999999</v>
      </c>
      <c r="O165" s="89">
        <f t="shared" si="93"/>
        <v>3.9577200000000001</v>
      </c>
      <c r="P165" s="89">
        <f t="shared" si="93"/>
        <v>3.9527700000000001</v>
      </c>
      <c r="Q165" s="89">
        <f t="shared" si="93"/>
        <v>3.9558</v>
      </c>
      <c r="R165" s="89">
        <f t="shared" si="93"/>
        <v>3.9536899999999999</v>
      </c>
      <c r="S165" s="89">
        <f t="shared" si="93"/>
        <v>3.95139</v>
      </c>
      <c r="T165" s="89">
        <f t="shared" si="93"/>
        <v>3.9426999999999999</v>
      </c>
      <c r="U165" s="89">
        <f t="shared" si="93"/>
        <v>3.9056299999999999</v>
      </c>
      <c r="V165" s="89">
        <f t="shared" si="93"/>
        <v>3.9008699999999998</v>
      </c>
      <c r="W165" s="89">
        <f t="shared" si="93"/>
        <v>3.95404</v>
      </c>
      <c r="X165" s="89">
        <f t="shared" si="93"/>
        <v>3.94434</v>
      </c>
      <c r="Y165" s="89">
        <f t="shared" si="93"/>
        <v>3.8581799999999999</v>
      </c>
      <c r="Z165" s="89">
        <f t="shared" si="93"/>
        <v>3.5970900000000001</v>
      </c>
      <c r="AA165" s="89">
        <f t="shared" si="93"/>
        <v>3.4891299999999998</v>
      </c>
    </row>
    <row r="166" spans="1:27" ht="12.75" hidden="1" customHeight="1" outlineLevel="1" x14ac:dyDescent="0.2">
      <c r="A166" s="97" t="s">
        <v>399</v>
      </c>
      <c r="B166" s="63" t="s">
        <v>242</v>
      </c>
      <c r="C166" s="43" t="s">
        <v>79</v>
      </c>
      <c r="D166" s="44">
        <v>1457.06</v>
      </c>
      <c r="E166" s="44">
        <v>1423.13</v>
      </c>
      <c r="F166" s="44">
        <v>1378.29</v>
      </c>
      <c r="G166" s="44">
        <v>1380.37</v>
      </c>
      <c r="H166" s="44">
        <v>1406.72</v>
      </c>
      <c r="I166" s="44">
        <v>1446.58</v>
      </c>
      <c r="J166" s="44">
        <v>1500.15</v>
      </c>
      <c r="K166" s="44">
        <v>1734.71</v>
      </c>
      <c r="L166" s="44">
        <v>1924.35</v>
      </c>
      <c r="M166" s="44">
        <v>1968.95</v>
      </c>
      <c r="N166" s="44">
        <v>1977.53</v>
      </c>
      <c r="O166" s="44">
        <v>1971.66</v>
      </c>
      <c r="P166" s="44">
        <v>1966.71</v>
      </c>
      <c r="Q166" s="44">
        <v>1969.74</v>
      </c>
      <c r="R166" s="44">
        <v>1967.63</v>
      </c>
      <c r="S166" s="44">
        <v>1965.33</v>
      </c>
      <c r="T166" s="44">
        <v>1956.64</v>
      </c>
      <c r="U166" s="44">
        <v>1919.57</v>
      </c>
      <c r="V166" s="44">
        <v>1914.81</v>
      </c>
      <c r="W166" s="44">
        <v>1967.98</v>
      </c>
      <c r="X166" s="44">
        <v>1958.28</v>
      </c>
      <c r="Y166" s="44">
        <v>1872.12</v>
      </c>
      <c r="Z166" s="44">
        <v>1611.03</v>
      </c>
      <c r="AA166" s="44">
        <v>1503.07</v>
      </c>
    </row>
    <row r="167" spans="1:27" ht="12.75" hidden="1" customHeight="1" outlineLevel="1" x14ac:dyDescent="0.2">
      <c r="A167" s="97" t="s">
        <v>400</v>
      </c>
      <c r="B167" s="63" t="s">
        <v>90</v>
      </c>
      <c r="C167" s="43" t="s">
        <v>79</v>
      </c>
      <c r="D167" s="44">
        <f>$D$162</f>
        <v>1716.97</v>
      </c>
      <c r="E167" s="44">
        <f>$D$162</f>
        <v>1716.97</v>
      </c>
      <c r="F167" s="44">
        <f t="shared" ref="F167:AA167" si="94">$D$162</f>
        <v>1716.97</v>
      </c>
      <c r="G167" s="44">
        <f t="shared" si="94"/>
        <v>1716.97</v>
      </c>
      <c r="H167" s="44">
        <f t="shared" si="94"/>
        <v>1716.97</v>
      </c>
      <c r="I167" s="44">
        <f t="shared" si="94"/>
        <v>1716.97</v>
      </c>
      <c r="J167" s="44">
        <f t="shared" si="94"/>
        <v>1716.97</v>
      </c>
      <c r="K167" s="44">
        <f t="shared" si="94"/>
        <v>1716.97</v>
      </c>
      <c r="L167" s="44">
        <f t="shared" si="94"/>
        <v>1716.97</v>
      </c>
      <c r="M167" s="44">
        <f t="shared" si="94"/>
        <v>1716.97</v>
      </c>
      <c r="N167" s="44">
        <f t="shared" si="94"/>
        <v>1716.97</v>
      </c>
      <c r="O167" s="44">
        <f t="shared" si="94"/>
        <v>1716.97</v>
      </c>
      <c r="P167" s="44">
        <f t="shared" si="94"/>
        <v>1716.97</v>
      </c>
      <c r="Q167" s="44">
        <f t="shared" si="94"/>
        <v>1716.97</v>
      </c>
      <c r="R167" s="44">
        <f t="shared" si="94"/>
        <v>1716.97</v>
      </c>
      <c r="S167" s="44">
        <f t="shared" si="94"/>
        <v>1716.97</v>
      </c>
      <c r="T167" s="44">
        <f t="shared" si="94"/>
        <v>1716.97</v>
      </c>
      <c r="U167" s="44">
        <f t="shared" si="94"/>
        <v>1716.97</v>
      </c>
      <c r="V167" s="44">
        <f t="shared" si="94"/>
        <v>1716.97</v>
      </c>
      <c r="W167" s="44">
        <f t="shared" si="94"/>
        <v>1716.97</v>
      </c>
      <c r="X167" s="44">
        <f t="shared" si="94"/>
        <v>1716.97</v>
      </c>
      <c r="Y167" s="44">
        <f t="shared" si="94"/>
        <v>1716.97</v>
      </c>
      <c r="Z167" s="44">
        <f t="shared" si="94"/>
        <v>1716.97</v>
      </c>
      <c r="AA167" s="44">
        <f t="shared" si="94"/>
        <v>1716.97</v>
      </c>
    </row>
    <row r="168" spans="1:27" ht="12.75" hidden="1" customHeight="1" outlineLevel="1" x14ac:dyDescent="0.2">
      <c r="A168" s="97" t="s">
        <v>401</v>
      </c>
      <c r="B168" s="63" t="s">
        <v>83</v>
      </c>
      <c r="C168" s="43" t="s">
        <v>79</v>
      </c>
      <c r="D168" s="44">
        <v>4.3</v>
      </c>
      <c r="E168" s="44">
        <v>4.3</v>
      </c>
      <c r="F168" s="44">
        <v>4.3</v>
      </c>
      <c r="G168" s="44">
        <v>4.3</v>
      </c>
      <c r="H168" s="44">
        <v>4.3</v>
      </c>
      <c r="I168" s="44">
        <v>4.3</v>
      </c>
      <c r="J168" s="44">
        <v>4.3</v>
      </c>
      <c r="K168" s="44">
        <v>4.3</v>
      </c>
      <c r="L168" s="44">
        <v>4.3</v>
      </c>
      <c r="M168" s="44">
        <v>4.3</v>
      </c>
      <c r="N168" s="44">
        <v>4.3</v>
      </c>
      <c r="O168" s="44">
        <v>4.3</v>
      </c>
      <c r="P168" s="44">
        <v>4.3</v>
      </c>
      <c r="Q168" s="44">
        <v>4.3</v>
      </c>
      <c r="R168" s="44">
        <v>4.3</v>
      </c>
      <c r="S168" s="44">
        <v>4.3</v>
      </c>
      <c r="T168" s="44">
        <v>4.3</v>
      </c>
      <c r="U168" s="44">
        <v>4.3</v>
      </c>
      <c r="V168" s="44">
        <v>4.3</v>
      </c>
      <c r="W168" s="44">
        <v>4.3</v>
      </c>
      <c r="X168" s="44">
        <v>4.3</v>
      </c>
      <c r="Y168" s="44">
        <v>4.3</v>
      </c>
      <c r="Z168" s="44">
        <v>4.3</v>
      </c>
      <c r="AA168" s="44">
        <v>4.3</v>
      </c>
    </row>
    <row r="169" spans="1:27" ht="12.75" hidden="1" customHeight="1" outlineLevel="1" x14ac:dyDescent="0.2">
      <c r="A169" s="97" t="s">
        <v>402</v>
      </c>
      <c r="B169" s="63" t="s">
        <v>81</v>
      </c>
      <c r="C169" s="43" t="s">
        <v>79</v>
      </c>
      <c r="D169" s="44">
        <f>$D$11</f>
        <v>264.79000000000002</v>
      </c>
      <c r="E169" s="44">
        <f t="shared" ref="E169:AA169" si="95">$D$11</f>
        <v>264.79000000000002</v>
      </c>
      <c r="F169" s="44">
        <f t="shared" si="95"/>
        <v>264.79000000000002</v>
      </c>
      <c r="G169" s="44">
        <f t="shared" si="95"/>
        <v>264.79000000000002</v>
      </c>
      <c r="H169" s="44">
        <f t="shared" si="95"/>
        <v>264.79000000000002</v>
      </c>
      <c r="I169" s="44">
        <f t="shared" si="95"/>
        <v>264.79000000000002</v>
      </c>
      <c r="J169" s="44">
        <f t="shared" si="95"/>
        <v>264.79000000000002</v>
      </c>
      <c r="K169" s="44">
        <f t="shared" si="95"/>
        <v>264.79000000000002</v>
      </c>
      <c r="L169" s="44">
        <f t="shared" si="95"/>
        <v>264.79000000000002</v>
      </c>
      <c r="M169" s="44">
        <f t="shared" si="95"/>
        <v>264.79000000000002</v>
      </c>
      <c r="N169" s="44">
        <f t="shared" si="95"/>
        <v>264.79000000000002</v>
      </c>
      <c r="O169" s="44">
        <f t="shared" si="95"/>
        <v>264.79000000000002</v>
      </c>
      <c r="P169" s="44">
        <f t="shared" si="95"/>
        <v>264.79000000000002</v>
      </c>
      <c r="Q169" s="44">
        <f t="shared" si="95"/>
        <v>264.79000000000002</v>
      </c>
      <c r="R169" s="44">
        <f t="shared" si="95"/>
        <v>264.79000000000002</v>
      </c>
      <c r="S169" s="44">
        <f t="shared" si="95"/>
        <v>264.79000000000002</v>
      </c>
      <c r="T169" s="44">
        <f t="shared" si="95"/>
        <v>264.79000000000002</v>
      </c>
      <c r="U169" s="44">
        <f t="shared" si="95"/>
        <v>264.79000000000002</v>
      </c>
      <c r="V169" s="44">
        <f t="shared" si="95"/>
        <v>264.79000000000002</v>
      </c>
      <c r="W169" s="44">
        <f t="shared" si="95"/>
        <v>264.79000000000002</v>
      </c>
      <c r="X169" s="44">
        <f t="shared" si="95"/>
        <v>264.79000000000002</v>
      </c>
      <c r="Y169" s="44">
        <f t="shared" si="95"/>
        <v>264.79000000000002</v>
      </c>
      <c r="Z169" s="44">
        <f t="shared" si="95"/>
        <v>264.79000000000002</v>
      </c>
      <c r="AA169" s="44">
        <f t="shared" si="95"/>
        <v>264.79000000000002</v>
      </c>
    </row>
    <row r="170" spans="1:27" ht="12.75" customHeight="1" collapsed="1" x14ac:dyDescent="0.2">
      <c r="A170" s="96" t="s">
        <v>403</v>
      </c>
      <c r="B170" s="28" t="str">
        <f>"03"&amp;"."&amp;$B$639&amp;"."&amp;$B$640</f>
        <v>03.04.2024</v>
      </c>
      <c r="C170" s="88" t="s">
        <v>76</v>
      </c>
      <c r="D170" s="89">
        <f>ROUND(((D171+D172+D174+D173)/1000),5)</f>
        <v>3.4140299999999999</v>
      </c>
      <c r="E170" s="89">
        <f>ROUND(((E171+E172+E174+E173)/1000),5)</f>
        <v>3.3025099999999998</v>
      </c>
      <c r="F170" s="89">
        <f>ROUND(((F171+F172+F174+F173)/1000),5)</f>
        <v>3.2696100000000001</v>
      </c>
      <c r="G170" s="89">
        <f t="shared" ref="G170:AA170" si="96">ROUND(((G171+G172+G174+G173)/1000),5)</f>
        <v>3.2781400000000001</v>
      </c>
      <c r="H170" s="89">
        <f t="shared" si="96"/>
        <v>3.2974100000000002</v>
      </c>
      <c r="I170" s="89">
        <f t="shared" si="96"/>
        <v>3.38992</v>
      </c>
      <c r="J170" s="89">
        <f t="shared" si="96"/>
        <v>3.4451900000000002</v>
      </c>
      <c r="K170" s="89">
        <f t="shared" si="96"/>
        <v>3.6097100000000002</v>
      </c>
      <c r="L170" s="89">
        <f t="shared" si="96"/>
        <v>3.9016999999999999</v>
      </c>
      <c r="M170" s="89">
        <f t="shared" si="96"/>
        <v>3.9892500000000002</v>
      </c>
      <c r="N170" s="89">
        <f t="shared" si="96"/>
        <v>3.99627</v>
      </c>
      <c r="O170" s="89">
        <f t="shared" si="96"/>
        <v>4.0007900000000003</v>
      </c>
      <c r="P170" s="89">
        <f t="shared" si="96"/>
        <v>3.9961199999999999</v>
      </c>
      <c r="Q170" s="89">
        <f t="shared" si="96"/>
        <v>4.0003599999999997</v>
      </c>
      <c r="R170" s="89">
        <f t="shared" si="96"/>
        <v>3.99465</v>
      </c>
      <c r="S170" s="89">
        <f t="shared" si="96"/>
        <v>3.9931800000000002</v>
      </c>
      <c r="T170" s="89">
        <f t="shared" si="96"/>
        <v>4.0186900000000003</v>
      </c>
      <c r="U170" s="89">
        <f t="shared" si="96"/>
        <v>3.9123299999999999</v>
      </c>
      <c r="V170" s="89">
        <f t="shared" si="96"/>
        <v>3.9163700000000001</v>
      </c>
      <c r="W170" s="89">
        <f t="shared" si="96"/>
        <v>3.9839899999999999</v>
      </c>
      <c r="X170" s="89">
        <f t="shared" si="96"/>
        <v>3.9714499999999999</v>
      </c>
      <c r="Y170" s="89">
        <f t="shared" si="96"/>
        <v>3.8480400000000001</v>
      </c>
      <c r="Z170" s="89">
        <f t="shared" si="96"/>
        <v>3.5209999999999999</v>
      </c>
      <c r="AA170" s="89">
        <f t="shared" si="96"/>
        <v>3.4582600000000001</v>
      </c>
    </row>
    <row r="171" spans="1:27" ht="12.75" hidden="1" customHeight="1" outlineLevel="1" x14ac:dyDescent="0.2">
      <c r="A171" s="97" t="s">
        <v>404</v>
      </c>
      <c r="B171" s="63" t="s">
        <v>242</v>
      </c>
      <c r="C171" s="43" t="s">
        <v>79</v>
      </c>
      <c r="D171" s="44">
        <v>1427.97</v>
      </c>
      <c r="E171" s="44">
        <v>1316.45</v>
      </c>
      <c r="F171" s="44">
        <v>1283.55</v>
      </c>
      <c r="G171" s="44">
        <v>1292.08</v>
      </c>
      <c r="H171" s="44">
        <v>1311.35</v>
      </c>
      <c r="I171" s="44">
        <v>1403.86</v>
      </c>
      <c r="J171" s="44">
        <v>1459.13</v>
      </c>
      <c r="K171" s="44">
        <v>1623.65</v>
      </c>
      <c r="L171" s="44">
        <v>1915.64</v>
      </c>
      <c r="M171" s="44">
        <v>2003.19</v>
      </c>
      <c r="N171" s="44">
        <v>2010.21</v>
      </c>
      <c r="O171" s="44">
        <v>2014.73</v>
      </c>
      <c r="P171" s="44">
        <v>2010.06</v>
      </c>
      <c r="Q171" s="44">
        <v>2014.3</v>
      </c>
      <c r="R171" s="44">
        <v>2008.59</v>
      </c>
      <c r="S171" s="44">
        <v>2007.12</v>
      </c>
      <c r="T171" s="44">
        <v>2032.63</v>
      </c>
      <c r="U171" s="44">
        <v>1926.27</v>
      </c>
      <c r="V171" s="44">
        <v>1930.31</v>
      </c>
      <c r="W171" s="44">
        <v>1997.93</v>
      </c>
      <c r="X171" s="44">
        <v>1985.39</v>
      </c>
      <c r="Y171" s="44">
        <v>1861.98</v>
      </c>
      <c r="Z171" s="44">
        <v>1534.94</v>
      </c>
      <c r="AA171" s="44">
        <v>1472.2</v>
      </c>
    </row>
    <row r="172" spans="1:27" ht="12.75" hidden="1" customHeight="1" outlineLevel="1" x14ac:dyDescent="0.2">
      <c r="A172" s="97" t="s">
        <v>405</v>
      </c>
      <c r="B172" s="63" t="s">
        <v>90</v>
      </c>
      <c r="C172" s="43" t="s">
        <v>79</v>
      </c>
      <c r="D172" s="44">
        <f>$D$162</f>
        <v>1716.97</v>
      </c>
      <c r="E172" s="44">
        <f>$D$162</f>
        <v>1716.97</v>
      </c>
      <c r="F172" s="44">
        <f t="shared" ref="F172:AA172" si="97">$D$162</f>
        <v>1716.97</v>
      </c>
      <c r="G172" s="44">
        <f t="shared" si="97"/>
        <v>1716.97</v>
      </c>
      <c r="H172" s="44">
        <f t="shared" si="97"/>
        <v>1716.97</v>
      </c>
      <c r="I172" s="44">
        <f t="shared" si="97"/>
        <v>1716.97</v>
      </c>
      <c r="J172" s="44">
        <f t="shared" si="97"/>
        <v>1716.97</v>
      </c>
      <c r="K172" s="44">
        <f t="shared" si="97"/>
        <v>1716.97</v>
      </c>
      <c r="L172" s="44">
        <f t="shared" si="97"/>
        <v>1716.97</v>
      </c>
      <c r="M172" s="44">
        <f t="shared" si="97"/>
        <v>1716.97</v>
      </c>
      <c r="N172" s="44">
        <f t="shared" si="97"/>
        <v>1716.97</v>
      </c>
      <c r="O172" s="44">
        <f t="shared" si="97"/>
        <v>1716.97</v>
      </c>
      <c r="P172" s="44">
        <f t="shared" si="97"/>
        <v>1716.97</v>
      </c>
      <c r="Q172" s="44">
        <f t="shared" si="97"/>
        <v>1716.97</v>
      </c>
      <c r="R172" s="44">
        <f t="shared" si="97"/>
        <v>1716.97</v>
      </c>
      <c r="S172" s="44">
        <f t="shared" si="97"/>
        <v>1716.97</v>
      </c>
      <c r="T172" s="44">
        <f t="shared" si="97"/>
        <v>1716.97</v>
      </c>
      <c r="U172" s="44">
        <f t="shared" si="97"/>
        <v>1716.97</v>
      </c>
      <c r="V172" s="44">
        <f t="shared" si="97"/>
        <v>1716.97</v>
      </c>
      <c r="W172" s="44">
        <f t="shared" si="97"/>
        <v>1716.97</v>
      </c>
      <c r="X172" s="44">
        <f t="shared" si="97"/>
        <v>1716.97</v>
      </c>
      <c r="Y172" s="44">
        <f t="shared" si="97"/>
        <v>1716.97</v>
      </c>
      <c r="Z172" s="44">
        <f t="shared" si="97"/>
        <v>1716.97</v>
      </c>
      <c r="AA172" s="44">
        <f t="shared" si="97"/>
        <v>1716.97</v>
      </c>
    </row>
    <row r="173" spans="1:27" ht="12.75" hidden="1" customHeight="1" outlineLevel="1" x14ac:dyDescent="0.2">
      <c r="A173" s="97" t="s">
        <v>406</v>
      </c>
      <c r="B173" s="63" t="s">
        <v>83</v>
      </c>
      <c r="C173" s="43" t="s">
        <v>79</v>
      </c>
      <c r="D173" s="44">
        <v>4.3</v>
      </c>
      <c r="E173" s="44">
        <v>4.3</v>
      </c>
      <c r="F173" s="44">
        <v>4.3</v>
      </c>
      <c r="G173" s="44">
        <v>4.3</v>
      </c>
      <c r="H173" s="44">
        <v>4.3</v>
      </c>
      <c r="I173" s="44">
        <v>4.3</v>
      </c>
      <c r="J173" s="44">
        <v>4.3</v>
      </c>
      <c r="K173" s="44">
        <v>4.3</v>
      </c>
      <c r="L173" s="44">
        <v>4.3</v>
      </c>
      <c r="M173" s="44">
        <v>4.3</v>
      </c>
      <c r="N173" s="44">
        <v>4.3</v>
      </c>
      <c r="O173" s="44">
        <v>4.3</v>
      </c>
      <c r="P173" s="44">
        <v>4.3</v>
      </c>
      <c r="Q173" s="44">
        <v>4.3</v>
      </c>
      <c r="R173" s="44">
        <v>4.3</v>
      </c>
      <c r="S173" s="44">
        <v>4.3</v>
      </c>
      <c r="T173" s="44">
        <v>4.3</v>
      </c>
      <c r="U173" s="44">
        <v>4.3</v>
      </c>
      <c r="V173" s="44">
        <v>4.3</v>
      </c>
      <c r="W173" s="44">
        <v>4.3</v>
      </c>
      <c r="X173" s="44">
        <v>4.3</v>
      </c>
      <c r="Y173" s="44">
        <v>4.3</v>
      </c>
      <c r="Z173" s="44">
        <v>4.3</v>
      </c>
      <c r="AA173" s="44">
        <v>4.3</v>
      </c>
    </row>
    <row r="174" spans="1:27" ht="12.75" hidden="1" customHeight="1" outlineLevel="1" x14ac:dyDescent="0.2">
      <c r="A174" s="97" t="s">
        <v>407</v>
      </c>
      <c r="B174" s="63" t="s">
        <v>81</v>
      </c>
      <c r="C174" s="43" t="s">
        <v>79</v>
      </c>
      <c r="D174" s="44">
        <f>$D$11</f>
        <v>264.79000000000002</v>
      </c>
      <c r="E174" s="44">
        <f t="shared" ref="E174:AA174" si="98">$D$11</f>
        <v>264.79000000000002</v>
      </c>
      <c r="F174" s="44">
        <f t="shared" si="98"/>
        <v>264.79000000000002</v>
      </c>
      <c r="G174" s="44">
        <f t="shared" si="98"/>
        <v>264.79000000000002</v>
      </c>
      <c r="H174" s="44">
        <f t="shared" si="98"/>
        <v>264.79000000000002</v>
      </c>
      <c r="I174" s="44">
        <f t="shared" si="98"/>
        <v>264.79000000000002</v>
      </c>
      <c r="J174" s="44">
        <f t="shared" si="98"/>
        <v>264.79000000000002</v>
      </c>
      <c r="K174" s="44">
        <f t="shared" si="98"/>
        <v>264.79000000000002</v>
      </c>
      <c r="L174" s="44">
        <f t="shared" si="98"/>
        <v>264.79000000000002</v>
      </c>
      <c r="M174" s="44">
        <f t="shared" si="98"/>
        <v>264.79000000000002</v>
      </c>
      <c r="N174" s="44">
        <f t="shared" si="98"/>
        <v>264.79000000000002</v>
      </c>
      <c r="O174" s="44">
        <f t="shared" si="98"/>
        <v>264.79000000000002</v>
      </c>
      <c r="P174" s="44">
        <f t="shared" si="98"/>
        <v>264.79000000000002</v>
      </c>
      <c r="Q174" s="44">
        <f t="shared" si="98"/>
        <v>264.79000000000002</v>
      </c>
      <c r="R174" s="44">
        <f t="shared" si="98"/>
        <v>264.79000000000002</v>
      </c>
      <c r="S174" s="44">
        <f t="shared" si="98"/>
        <v>264.79000000000002</v>
      </c>
      <c r="T174" s="44">
        <f t="shared" si="98"/>
        <v>264.79000000000002</v>
      </c>
      <c r="U174" s="44">
        <f t="shared" si="98"/>
        <v>264.79000000000002</v>
      </c>
      <c r="V174" s="44">
        <f t="shared" si="98"/>
        <v>264.79000000000002</v>
      </c>
      <c r="W174" s="44">
        <f t="shared" si="98"/>
        <v>264.79000000000002</v>
      </c>
      <c r="X174" s="44">
        <f t="shared" si="98"/>
        <v>264.79000000000002</v>
      </c>
      <c r="Y174" s="44">
        <f t="shared" si="98"/>
        <v>264.79000000000002</v>
      </c>
      <c r="Z174" s="44">
        <f t="shared" si="98"/>
        <v>264.79000000000002</v>
      </c>
      <c r="AA174" s="44">
        <f t="shared" si="98"/>
        <v>264.79000000000002</v>
      </c>
    </row>
    <row r="175" spans="1:27" ht="12.75" customHeight="1" collapsed="1" x14ac:dyDescent="0.2">
      <c r="A175" s="96" t="s">
        <v>408</v>
      </c>
      <c r="B175" s="28" t="str">
        <f>"04"&amp;"."&amp;$B$639&amp;"."&amp;$B$640</f>
        <v>04.04.2024</v>
      </c>
      <c r="C175" s="88" t="s">
        <v>76</v>
      </c>
      <c r="D175" s="89">
        <f>ROUND(((D176+D177+D179+D178)/1000),5)</f>
        <v>3.28064</v>
      </c>
      <c r="E175" s="89">
        <f>ROUND(((E176+E177+E179+E178)/1000),5)</f>
        <v>3.21597</v>
      </c>
      <c r="F175" s="89">
        <f>ROUND(((F176+F177+F179+F178)/1000),5)</f>
        <v>3.18472</v>
      </c>
      <c r="G175" s="89">
        <f t="shared" ref="G175:AA175" si="99">ROUND(((G176+G177+G179+G178)/1000),5)</f>
        <v>3.1890200000000002</v>
      </c>
      <c r="H175" s="89">
        <f t="shared" si="99"/>
        <v>3.2162299999999999</v>
      </c>
      <c r="I175" s="89">
        <f t="shared" si="99"/>
        <v>3.3245800000000001</v>
      </c>
      <c r="J175" s="89">
        <f t="shared" si="99"/>
        <v>3.4390000000000001</v>
      </c>
      <c r="K175" s="89">
        <f t="shared" si="99"/>
        <v>3.5739000000000001</v>
      </c>
      <c r="L175" s="89">
        <f t="shared" si="99"/>
        <v>3.9259599999999999</v>
      </c>
      <c r="M175" s="89">
        <f t="shared" si="99"/>
        <v>4.0243900000000004</v>
      </c>
      <c r="N175" s="89">
        <f t="shared" si="99"/>
        <v>4.0400200000000002</v>
      </c>
      <c r="O175" s="89">
        <f t="shared" si="99"/>
        <v>4.02982</v>
      </c>
      <c r="P175" s="89">
        <f t="shared" si="99"/>
        <v>4.01424</v>
      </c>
      <c r="Q175" s="89">
        <f t="shared" si="99"/>
        <v>4.0368300000000001</v>
      </c>
      <c r="R175" s="89">
        <f t="shared" si="99"/>
        <v>4.0168499999999998</v>
      </c>
      <c r="S175" s="89">
        <f t="shared" si="99"/>
        <v>4.00441</v>
      </c>
      <c r="T175" s="89">
        <f t="shared" si="99"/>
        <v>4.0005699999999997</v>
      </c>
      <c r="U175" s="89">
        <f t="shared" si="99"/>
        <v>3.9106399999999999</v>
      </c>
      <c r="V175" s="89">
        <f t="shared" si="99"/>
        <v>3.9466299999999999</v>
      </c>
      <c r="W175" s="89">
        <f t="shared" si="99"/>
        <v>4.0027699999999999</v>
      </c>
      <c r="X175" s="89">
        <f t="shared" si="99"/>
        <v>4.0009699999999997</v>
      </c>
      <c r="Y175" s="89">
        <f t="shared" si="99"/>
        <v>3.88618</v>
      </c>
      <c r="Z175" s="89">
        <f t="shared" si="99"/>
        <v>3.5739299999999998</v>
      </c>
      <c r="AA175" s="89">
        <f t="shared" si="99"/>
        <v>3.4735399999999998</v>
      </c>
    </row>
    <row r="176" spans="1:27" ht="12.75" hidden="1" customHeight="1" outlineLevel="1" x14ac:dyDescent="0.2">
      <c r="A176" s="97" t="s">
        <v>409</v>
      </c>
      <c r="B176" s="63" t="s">
        <v>242</v>
      </c>
      <c r="C176" s="43" t="s">
        <v>79</v>
      </c>
      <c r="D176" s="44">
        <v>1294.58</v>
      </c>
      <c r="E176" s="44">
        <v>1229.9100000000001</v>
      </c>
      <c r="F176" s="44">
        <v>1198.6600000000001</v>
      </c>
      <c r="G176" s="44">
        <v>1202.96</v>
      </c>
      <c r="H176" s="44">
        <v>1230.17</v>
      </c>
      <c r="I176" s="44">
        <v>1338.52</v>
      </c>
      <c r="J176" s="44">
        <v>1452.94</v>
      </c>
      <c r="K176" s="44">
        <v>1587.84</v>
      </c>
      <c r="L176" s="44">
        <v>1939.9</v>
      </c>
      <c r="M176" s="44">
        <v>2038.33</v>
      </c>
      <c r="N176" s="44">
        <v>2053.96</v>
      </c>
      <c r="O176" s="44">
        <v>2043.76</v>
      </c>
      <c r="P176" s="44">
        <v>2028.18</v>
      </c>
      <c r="Q176" s="44">
        <v>2050.77</v>
      </c>
      <c r="R176" s="44">
        <v>2030.79</v>
      </c>
      <c r="S176" s="44">
        <v>2018.35</v>
      </c>
      <c r="T176" s="44">
        <v>2014.51</v>
      </c>
      <c r="U176" s="44">
        <v>1924.58</v>
      </c>
      <c r="V176" s="44">
        <v>1960.57</v>
      </c>
      <c r="W176" s="44">
        <v>2016.71</v>
      </c>
      <c r="X176" s="44">
        <v>2014.91</v>
      </c>
      <c r="Y176" s="44">
        <v>1900.12</v>
      </c>
      <c r="Z176" s="44">
        <v>1587.87</v>
      </c>
      <c r="AA176" s="44">
        <v>1487.48</v>
      </c>
    </row>
    <row r="177" spans="1:27" ht="12.75" hidden="1" customHeight="1" outlineLevel="1" x14ac:dyDescent="0.2">
      <c r="A177" s="97" t="s">
        <v>410</v>
      </c>
      <c r="B177" s="63" t="s">
        <v>90</v>
      </c>
      <c r="C177" s="43" t="s">
        <v>79</v>
      </c>
      <c r="D177" s="44">
        <f>$D$162</f>
        <v>1716.97</v>
      </c>
      <c r="E177" s="44">
        <f>$D$162</f>
        <v>1716.97</v>
      </c>
      <c r="F177" s="44">
        <f t="shared" ref="F177:AA177" si="100">$D$162</f>
        <v>1716.97</v>
      </c>
      <c r="G177" s="44">
        <f t="shared" si="100"/>
        <v>1716.97</v>
      </c>
      <c r="H177" s="44">
        <f t="shared" si="100"/>
        <v>1716.97</v>
      </c>
      <c r="I177" s="44">
        <f t="shared" si="100"/>
        <v>1716.97</v>
      </c>
      <c r="J177" s="44">
        <f t="shared" si="100"/>
        <v>1716.97</v>
      </c>
      <c r="K177" s="44">
        <f t="shared" si="100"/>
        <v>1716.97</v>
      </c>
      <c r="L177" s="44">
        <f t="shared" si="100"/>
        <v>1716.97</v>
      </c>
      <c r="M177" s="44">
        <f t="shared" si="100"/>
        <v>1716.97</v>
      </c>
      <c r="N177" s="44">
        <f t="shared" si="100"/>
        <v>1716.97</v>
      </c>
      <c r="O177" s="44">
        <f t="shared" si="100"/>
        <v>1716.97</v>
      </c>
      <c r="P177" s="44">
        <f t="shared" si="100"/>
        <v>1716.97</v>
      </c>
      <c r="Q177" s="44">
        <f t="shared" si="100"/>
        <v>1716.97</v>
      </c>
      <c r="R177" s="44">
        <f t="shared" si="100"/>
        <v>1716.97</v>
      </c>
      <c r="S177" s="44">
        <f t="shared" si="100"/>
        <v>1716.97</v>
      </c>
      <c r="T177" s="44">
        <f t="shared" si="100"/>
        <v>1716.97</v>
      </c>
      <c r="U177" s="44">
        <f t="shared" si="100"/>
        <v>1716.97</v>
      </c>
      <c r="V177" s="44">
        <f t="shared" si="100"/>
        <v>1716.97</v>
      </c>
      <c r="W177" s="44">
        <f t="shared" si="100"/>
        <v>1716.97</v>
      </c>
      <c r="X177" s="44">
        <f t="shared" si="100"/>
        <v>1716.97</v>
      </c>
      <c r="Y177" s="44">
        <f t="shared" si="100"/>
        <v>1716.97</v>
      </c>
      <c r="Z177" s="44">
        <f t="shared" si="100"/>
        <v>1716.97</v>
      </c>
      <c r="AA177" s="44">
        <f t="shared" si="100"/>
        <v>1716.97</v>
      </c>
    </row>
    <row r="178" spans="1:27" ht="12.75" hidden="1" customHeight="1" outlineLevel="1" x14ac:dyDescent="0.2">
      <c r="A178" s="97" t="s">
        <v>411</v>
      </c>
      <c r="B178" s="63" t="s">
        <v>83</v>
      </c>
      <c r="C178" s="43" t="s">
        <v>79</v>
      </c>
      <c r="D178" s="44">
        <v>4.3</v>
      </c>
      <c r="E178" s="44">
        <v>4.3</v>
      </c>
      <c r="F178" s="44">
        <v>4.3</v>
      </c>
      <c r="G178" s="44">
        <v>4.3</v>
      </c>
      <c r="H178" s="44">
        <v>4.3</v>
      </c>
      <c r="I178" s="44">
        <v>4.3</v>
      </c>
      <c r="J178" s="44">
        <v>4.3</v>
      </c>
      <c r="K178" s="44">
        <v>4.3</v>
      </c>
      <c r="L178" s="44">
        <v>4.3</v>
      </c>
      <c r="M178" s="44">
        <v>4.3</v>
      </c>
      <c r="N178" s="44">
        <v>4.3</v>
      </c>
      <c r="O178" s="44">
        <v>4.3</v>
      </c>
      <c r="P178" s="44">
        <v>4.3</v>
      </c>
      <c r="Q178" s="44">
        <v>4.3</v>
      </c>
      <c r="R178" s="44">
        <v>4.3</v>
      </c>
      <c r="S178" s="44">
        <v>4.3</v>
      </c>
      <c r="T178" s="44">
        <v>4.3</v>
      </c>
      <c r="U178" s="44">
        <v>4.3</v>
      </c>
      <c r="V178" s="44">
        <v>4.3</v>
      </c>
      <c r="W178" s="44">
        <v>4.3</v>
      </c>
      <c r="X178" s="44">
        <v>4.3</v>
      </c>
      <c r="Y178" s="44">
        <v>4.3</v>
      </c>
      <c r="Z178" s="44">
        <v>4.3</v>
      </c>
      <c r="AA178" s="44">
        <v>4.3</v>
      </c>
    </row>
    <row r="179" spans="1:27" ht="12.75" hidden="1" customHeight="1" outlineLevel="1" x14ac:dyDescent="0.2">
      <c r="A179" s="97" t="s">
        <v>412</v>
      </c>
      <c r="B179" s="63" t="s">
        <v>81</v>
      </c>
      <c r="C179" s="43" t="s">
        <v>79</v>
      </c>
      <c r="D179" s="44">
        <f>$D$11</f>
        <v>264.79000000000002</v>
      </c>
      <c r="E179" s="44">
        <f t="shared" ref="E179:AA179" si="101">$D$11</f>
        <v>264.79000000000002</v>
      </c>
      <c r="F179" s="44">
        <f t="shared" si="101"/>
        <v>264.79000000000002</v>
      </c>
      <c r="G179" s="44">
        <f t="shared" si="101"/>
        <v>264.79000000000002</v>
      </c>
      <c r="H179" s="44">
        <f t="shared" si="101"/>
        <v>264.79000000000002</v>
      </c>
      <c r="I179" s="44">
        <f t="shared" si="101"/>
        <v>264.79000000000002</v>
      </c>
      <c r="J179" s="44">
        <f t="shared" si="101"/>
        <v>264.79000000000002</v>
      </c>
      <c r="K179" s="44">
        <f t="shared" si="101"/>
        <v>264.79000000000002</v>
      </c>
      <c r="L179" s="44">
        <f t="shared" si="101"/>
        <v>264.79000000000002</v>
      </c>
      <c r="M179" s="44">
        <f t="shared" si="101"/>
        <v>264.79000000000002</v>
      </c>
      <c r="N179" s="44">
        <f t="shared" si="101"/>
        <v>264.79000000000002</v>
      </c>
      <c r="O179" s="44">
        <f t="shared" si="101"/>
        <v>264.79000000000002</v>
      </c>
      <c r="P179" s="44">
        <f t="shared" si="101"/>
        <v>264.79000000000002</v>
      </c>
      <c r="Q179" s="44">
        <f t="shared" si="101"/>
        <v>264.79000000000002</v>
      </c>
      <c r="R179" s="44">
        <f t="shared" si="101"/>
        <v>264.79000000000002</v>
      </c>
      <c r="S179" s="44">
        <f t="shared" si="101"/>
        <v>264.79000000000002</v>
      </c>
      <c r="T179" s="44">
        <f t="shared" si="101"/>
        <v>264.79000000000002</v>
      </c>
      <c r="U179" s="44">
        <f t="shared" si="101"/>
        <v>264.79000000000002</v>
      </c>
      <c r="V179" s="44">
        <f t="shared" si="101"/>
        <v>264.79000000000002</v>
      </c>
      <c r="W179" s="44">
        <f t="shared" si="101"/>
        <v>264.79000000000002</v>
      </c>
      <c r="X179" s="44">
        <f t="shared" si="101"/>
        <v>264.79000000000002</v>
      </c>
      <c r="Y179" s="44">
        <f t="shared" si="101"/>
        <v>264.79000000000002</v>
      </c>
      <c r="Z179" s="44">
        <f t="shared" si="101"/>
        <v>264.79000000000002</v>
      </c>
      <c r="AA179" s="44">
        <f t="shared" si="101"/>
        <v>264.79000000000002</v>
      </c>
    </row>
    <row r="180" spans="1:27" ht="12.75" customHeight="1" collapsed="1" x14ac:dyDescent="0.2">
      <c r="A180" s="96" t="s">
        <v>413</v>
      </c>
      <c r="B180" s="28" t="str">
        <f>"05"&amp;"."&amp;$B$639&amp;"."&amp;$B$640</f>
        <v>05.04.2024</v>
      </c>
      <c r="C180" s="88" t="s">
        <v>76</v>
      </c>
      <c r="D180" s="89">
        <f>ROUND(((D181+D182+D184+D183)/1000),5)</f>
        <v>3.28877</v>
      </c>
      <c r="E180" s="89">
        <f>ROUND(((E181+E182+E184+E183)/1000),5)</f>
        <v>3.2103999999999999</v>
      </c>
      <c r="F180" s="89">
        <f>ROUND(((F181+F182+F184+F183)/1000),5)</f>
        <v>3.2002199999999998</v>
      </c>
      <c r="G180" s="89">
        <f t="shared" ref="G180:AA180" si="102">ROUND(((G181+G182+G184+G183)/1000),5)</f>
        <v>3.2015400000000001</v>
      </c>
      <c r="H180" s="89">
        <f t="shared" si="102"/>
        <v>3.2355</v>
      </c>
      <c r="I180" s="89">
        <f t="shared" si="102"/>
        <v>3.3471000000000002</v>
      </c>
      <c r="J180" s="89">
        <f t="shared" si="102"/>
        <v>3.4602300000000001</v>
      </c>
      <c r="K180" s="89">
        <f t="shared" si="102"/>
        <v>3.6732</v>
      </c>
      <c r="L180" s="89">
        <f t="shared" si="102"/>
        <v>3.9239299999999999</v>
      </c>
      <c r="M180" s="89">
        <f t="shared" si="102"/>
        <v>3.9791599999999998</v>
      </c>
      <c r="N180" s="89">
        <f t="shared" si="102"/>
        <v>3.9877899999999999</v>
      </c>
      <c r="O180" s="89">
        <f t="shared" si="102"/>
        <v>3.98935</v>
      </c>
      <c r="P180" s="89">
        <f t="shared" si="102"/>
        <v>3.9795600000000002</v>
      </c>
      <c r="Q180" s="89">
        <f t="shared" si="102"/>
        <v>3.98312</v>
      </c>
      <c r="R180" s="89">
        <f t="shared" si="102"/>
        <v>3.9789400000000001</v>
      </c>
      <c r="S180" s="89">
        <f t="shared" si="102"/>
        <v>3.9742299999999999</v>
      </c>
      <c r="T180" s="89">
        <f t="shared" si="102"/>
        <v>3.9663400000000002</v>
      </c>
      <c r="U180" s="89">
        <f t="shared" si="102"/>
        <v>3.9083700000000001</v>
      </c>
      <c r="V180" s="89">
        <f t="shared" si="102"/>
        <v>3.9174000000000002</v>
      </c>
      <c r="W180" s="89">
        <f t="shared" si="102"/>
        <v>3.9691399999999999</v>
      </c>
      <c r="X180" s="89">
        <f t="shared" si="102"/>
        <v>3.9790700000000001</v>
      </c>
      <c r="Y180" s="89">
        <f t="shared" si="102"/>
        <v>4.4342800000000002</v>
      </c>
      <c r="Z180" s="89">
        <f t="shared" si="102"/>
        <v>4.1537699999999997</v>
      </c>
      <c r="AA180" s="89">
        <f t="shared" si="102"/>
        <v>3.6077599999999999</v>
      </c>
    </row>
    <row r="181" spans="1:27" ht="12.75" hidden="1" customHeight="1" outlineLevel="1" x14ac:dyDescent="0.2">
      <c r="A181" s="97" t="s">
        <v>414</v>
      </c>
      <c r="B181" s="63" t="s">
        <v>242</v>
      </c>
      <c r="C181" s="43" t="s">
        <v>79</v>
      </c>
      <c r="D181" s="44">
        <v>1302.71</v>
      </c>
      <c r="E181" s="44">
        <v>1224.3399999999999</v>
      </c>
      <c r="F181" s="44">
        <v>1214.1600000000001</v>
      </c>
      <c r="G181" s="44">
        <v>1215.48</v>
      </c>
      <c r="H181" s="44">
        <v>1249.44</v>
      </c>
      <c r="I181" s="44">
        <v>1361.04</v>
      </c>
      <c r="J181" s="44">
        <v>1474.17</v>
      </c>
      <c r="K181" s="44">
        <v>1687.14</v>
      </c>
      <c r="L181" s="44">
        <v>1937.87</v>
      </c>
      <c r="M181" s="44">
        <v>1993.1</v>
      </c>
      <c r="N181" s="44">
        <v>2001.73</v>
      </c>
      <c r="O181" s="44">
        <v>2003.29</v>
      </c>
      <c r="P181" s="44">
        <v>1993.5</v>
      </c>
      <c r="Q181" s="44">
        <v>1997.06</v>
      </c>
      <c r="R181" s="44">
        <v>1992.88</v>
      </c>
      <c r="S181" s="44">
        <v>1988.17</v>
      </c>
      <c r="T181" s="44">
        <v>1980.28</v>
      </c>
      <c r="U181" s="44">
        <v>1922.31</v>
      </c>
      <c r="V181" s="44">
        <v>1931.34</v>
      </c>
      <c r="W181" s="44">
        <v>1983.08</v>
      </c>
      <c r="X181" s="44">
        <v>1993.01</v>
      </c>
      <c r="Y181" s="44">
        <v>2448.2199999999998</v>
      </c>
      <c r="Z181" s="44">
        <v>2167.71</v>
      </c>
      <c r="AA181" s="44">
        <v>1621.7</v>
      </c>
    </row>
    <row r="182" spans="1:27" ht="12.75" hidden="1" customHeight="1" outlineLevel="1" x14ac:dyDescent="0.2">
      <c r="A182" s="97" t="s">
        <v>415</v>
      </c>
      <c r="B182" s="63" t="s">
        <v>90</v>
      </c>
      <c r="C182" s="43" t="s">
        <v>79</v>
      </c>
      <c r="D182" s="44">
        <f>$D$162</f>
        <v>1716.97</v>
      </c>
      <c r="E182" s="44">
        <f>$D$162</f>
        <v>1716.97</v>
      </c>
      <c r="F182" s="44">
        <f t="shared" ref="F182:AA182" si="103">$D$162</f>
        <v>1716.97</v>
      </c>
      <c r="G182" s="44">
        <f t="shared" si="103"/>
        <v>1716.97</v>
      </c>
      <c r="H182" s="44">
        <f t="shared" si="103"/>
        <v>1716.97</v>
      </c>
      <c r="I182" s="44">
        <f t="shared" si="103"/>
        <v>1716.97</v>
      </c>
      <c r="J182" s="44">
        <f t="shared" si="103"/>
        <v>1716.97</v>
      </c>
      <c r="K182" s="44">
        <f t="shared" si="103"/>
        <v>1716.97</v>
      </c>
      <c r="L182" s="44">
        <f t="shared" si="103"/>
        <v>1716.97</v>
      </c>
      <c r="M182" s="44">
        <f t="shared" si="103"/>
        <v>1716.97</v>
      </c>
      <c r="N182" s="44">
        <f t="shared" si="103"/>
        <v>1716.97</v>
      </c>
      <c r="O182" s="44">
        <f t="shared" si="103"/>
        <v>1716.97</v>
      </c>
      <c r="P182" s="44">
        <f t="shared" si="103"/>
        <v>1716.97</v>
      </c>
      <c r="Q182" s="44">
        <f t="shared" si="103"/>
        <v>1716.97</v>
      </c>
      <c r="R182" s="44">
        <f t="shared" si="103"/>
        <v>1716.97</v>
      </c>
      <c r="S182" s="44">
        <f t="shared" si="103"/>
        <v>1716.97</v>
      </c>
      <c r="T182" s="44">
        <f t="shared" si="103"/>
        <v>1716.97</v>
      </c>
      <c r="U182" s="44">
        <f t="shared" si="103"/>
        <v>1716.97</v>
      </c>
      <c r="V182" s="44">
        <f t="shared" si="103"/>
        <v>1716.97</v>
      </c>
      <c r="W182" s="44">
        <f t="shared" si="103"/>
        <v>1716.97</v>
      </c>
      <c r="X182" s="44">
        <f t="shared" si="103"/>
        <v>1716.97</v>
      </c>
      <c r="Y182" s="44">
        <f t="shared" si="103"/>
        <v>1716.97</v>
      </c>
      <c r="Z182" s="44">
        <f t="shared" si="103"/>
        <v>1716.97</v>
      </c>
      <c r="AA182" s="44">
        <f t="shared" si="103"/>
        <v>1716.97</v>
      </c>
    </row>
    <row r="183" spans="1:27" ht="12.75" hidden="1" customHeight="1" outlineLevel="1" x14ac:dyDescent="0.2">
      <c r="A183" s="97" t="s">
        <v>416</v>
      </c>
      <c r="B183" s="63" t="s">
        <v>83</v>
      </c>
      <c r="C183" s="43" t="s">
        <v>79</v>
      </c>
      <c r="D183" s="44">
        <v>4.3</v>
      </c>
      <c r="E183" s="44">
        <v>4.3</v>
      </c>
      <c r="F183" s="44">
        <v>4.3</v>
      </c>
      <c r="G183" s="44">
        <v>4.3</v>
      </c>
      <c r="H183" s="44">
        <v>4.3</v>
      </c>
      <c r="I183" s="44">
        <v>4.3</v>
      </c>
      <c r="J183" s="44">
        <v>4.3</v>
      </c>
      <c r="K183" s="44">
        <v>4.3</v>
      </c>
      <c r="L183" s="44">
        <v>4.3</v>
      </c>
      <c r="M183" s="44">
        <v>4.3</v>
      </c>
      <c r="N183" s="44">
        <v>4.3</v>
      </c>
      <c r="O183" s="44">
        <v>4.3</v>
      </c>
      <c r="P183" s="44">
        <v>4.3</v>
      </c>
      <c r="Q183" s="44">
        <v>4.3</v>
      </c>
      <c r="R183" s="44">
        <v>4.3</v>
      </c>
      <c r="S183" s="44">
        <v>4.3</v>
      </c>
      <c r="T183" s="44">
        <v>4.3</v>
      </c>
      <c r="U183" s="44">
        <v>4.3</v>
      </c>
      <c r="V183" s="44">
        <v>4.3</v>
      </c>
      <c r="W183" s="44">
        <v>4.3</v>
      </c>
      <c r="X183" s="44">
        <v>4.3</v>
      </c>
      <c r="Y183" s="44">
        <v>4.3</v>
      </c>
      <c r="Z183" s="44">
        <v>4.3</v>
      </c>
      <c r="AA183" s="44">
        <v>4.3</v>
      </c>
    </row>
    <row r="184" spans="1:27" ht="12.75" hidden="1" customHeight="1" outlineLevel="1" x14ac:dyDescent="0.2">
      <c r="A184" s="97" t="s">
        <v>417</v>
      </c>
      <c r="B184" s="63" t="s">
        <v>81</v>
      </c>
      <c r="C184" s="43" t="s">
        <v>79</v>
      </c>
      <c r="D184" s="44">
        <f>$D$11</f>
        <v>264.79000000000002</v>
      </c>
      <c r="E184" s="44">
        <f t="shared" ref="E184:AA184" si="104">$D$11</f>
        <v>264.79000000000002</v>
      </c>
      <c r="F184" s="44">
        <f t="shared" si="104"/>
        <v>264.79000000000002</v>
      </c>
      <c r="G184" s="44">
        <f t="shared" si="104"/>
        <v>264.79000000000002</v>
      </c>
      <c r="H184" s="44">
        <f t="shared" si="104"/>
        <v>264.79000000000002</v>
      </c>
      <c r="I184" s="44">
        <f t="shared" si="104"/>
        <v>264.79000000000002</v>
      </c>
      <c r="J184" s="44">
        <f t="shared" si="104"/>
        <v>264.79000000000002</v>
      </c>
      <c r="K184" s="44">
        <f t="shared" si="104"/>
        <v>264.79000000000002</v>
      </c>
      <c r="L184" s="44">
        <f t="shared" si="104"/>
        <v>264.79000000000002</v>
      </c>
      <c r="M184" s="44">
        <f t="shared" si="104"/>
        <v>264.79000000000002</v>
      </c>
      <c r="N184" s="44">
        <f t="shared" si="104"/>
        <v>264.79000000000002</v>
      </c>
      <c r="O184" s="44">
        <f t="shared" si="104"/>
        <v>264.79000000000002</v>
      </c>
      <c r="P184" s="44">
        <f t="shared" si="104"/>
        <v>264.79000000000002</v>
      </c>
      <c r="Q184" s="44">
        <f t="shared" si="104"/>
        <v>264.79000000000002</v>
      </c>
      <c r="R184" s="44">
        <f t="shared" si="104"/>
        <v>264.79000000000002</v>
      </c>
      <c r="S184" s="44">
        <f t="shared" si="104"/>
        <v>264.79000000000002</v>
      </c>
      <c r="T184" s="44">
        <f t="shared" si="104"/>
        <v>264.79000000000002</v>
      </c>
      <c r="U184" s="44">
        <f t="shared" si="104"/>
        <v>264.79000000000002</v>
      </c>
      <c r="V184" s="44">
        <f t="shared" si="104"/>
        <v>264.79000000000002</v>
      </c>
      <c r="W184" s="44">
        <f t="shared" si="104"/>
        <v>264.79000000000002</v>
      </c>
      <c r="X184" s="44">
        <f t="shared" si="104"/>
        <v>264.79000000000002</v>
      </c>
      <c r="Y184" s="44">
        <f t="shared" si="104"/>
        <v>264.79000000000002</v>
      </c>
      <c r="Z184" s="44">
        <f t="shared" si="104"/>
        <v>264.79000000000002</v>
      </c>
      <c r="AA184" s="44">
        <f t="shared" si="104"/>
        <v>264.79000000000002</v>
      </c>
    </row>
    <row r="185" spans="1:27" ht="12.75" customHeight="1" collapsed="1" x14ac:dyDescent="0.2">
      <c r="A185" s="96" t="s">
        <v>418</v>
      </c>
      <c r="B185" s="28" t="str">
        <f>"06"&amp;"."&amp;$B$639&amp;"."&amp;$B$640</f>
        <v>06.04.2024</v>
      </c>
      <c r="C185" s="88" t="s">
        <v>76</v>
      </c>
      <c r="D185" s="89">
        <f>ROUND(((D186+D187+D189+D188)/1000),5)</f>
        <v>3.4598800000000001</v>
      </c>
      <c r="E185" s="89">
        <f>ROUND(((E186+E187+E189+E188)/1000),5)</f>
        <v>3.2982999999999998</v>
      </c>
      <c r="F185" s="89">
        <f>ROUND(((F186+F187+F189+F188)/1000),5)</f>
        <v>3.25271</v>
      </c>
      <c r="G185" s="89">
        <f t="shared" ref="G185:AA185" si="105">ROUND(((G186+G187+G189+G188)/1000),5)</f>
        <v>3.2489699999999999</v>
      </c>
      <c r="H185" s="89">
        <f t="shared" si="105"/>
        <v>3.2923100000000001</v>
      </c>
      <c r="I185" s="89">
        <f t="shared" si="105"/>
        <v>3.3548100000000001</v>
      </c>
      <c r="J185" s="89">
        <f t="shared" si="105"/>
        <v>3.3779499999999998</v>
      </c>
      <c r="K185" s="89">
        <f t="shared" si="105"/>
        <v>3.4803799999999998</v>
      </c>
      <c r="L185" s="89">
        <f t="shared" si="105"/>
        <v>3.8630200000000001</v>
      </c>
      <c r="M185" s="89">
        <f t="shared" si="105"/>
        <v>3.9564599999999999</v>
      </c>
      <c r="N185" s="89">
        <f t="shared" si="105"/>
        <v>4.1280799999999997</v>
      </c>
      <c r="O185" s="89">
        <f t="shared" si="105"/>
        <v>3.9819399999999998</v>
      </c>
      <c r="P185" s="89">
        <f t="shared" si="105"/>
        <v>3.98116</v>
      </c>
      <c r="Q185" s="89">
        <f t="shared" si="105"/>
        <v>3.9803299999999999</v>
      </c>
      <c r="R185" s="89">
        <f t="shared" si="105"/>
        <v>3.9775900000000002</v>
      </c>
      <c r="S185" s="89">
        <f t="shared" si="105"/>
        <v>3.9736799999999999</v>
      </c>
      <c r="T185" s="89">
        <f t="shared" si="105"/>
        <v>4.06006</v>
      </c>
      <c r="U185" s="89">
        <f t="shared" si="105"/>
        <v>3.8920400000000002</v>
      </c>
      <c r="V185" s="89">
        <f t="shared" si="105"/>
        <v>3.9029099999999999</v>
      </c>
      <c r="W185" s="89">
        <f t="shared" si="105"/>
        <v>3.9825499999999998</v>
      </c>
      <c r="X185" s="89">
        <f t="shared" si="105"/>
        <v>3.9807100000000002</v>
      </c>
      <c r="Y185" s="89">
        <f t="shared" si="105"/>
        <v>3.8570099999999998</v>
      </c>
      <c r="Z185" s="89">
        <f t="shared" si="105"/>
        <v>3.5811199999999999</v>
      </c>
      <c r="AA185" s="89">
        <f t="shared" si="105"/>
        <v>3.4695100000000001</v>
      </c>
    </row>
    <row r="186" spans="1:27" ht="12.75" hidden="1" customHeight="1" outlineLevel="1" x14ac:dyDescent="0.2">
      <c r="A186" s="97" t="s">
        <v>419</v>
      </c>
      <c r="B186" s="63" t="s">
        <v>242</v>
      </c>
      <c r="C186" s="43" t="s">
        <v>79</v>
      </c>
      <c r="D186" s="44">
        <v>1473.82</v>
      </c>
      <c r="E186" s="44">
        <v>1312.24</v>
      </c>
      <c r="F186" s="44">
        <v>1266.6500000000001</v>
      </c>
      <c r="G186" s="44">
        <v>1262.9100000000001</v>
      </c>
      <c r="H186" s="44">
        <v>1306.25</v>
      </c>
      <c r="I186" s="44">
        <v>1368.75</v>
      </c>
      <c r="J186" s="44">
        <v>1391.89</v>
      </c>
      <c r="K186" s="44">
        <v>1494.32</v>
      </c>
      <c r="L186" s="44">
        <v>1876.96</v>
      </c>
      <c r="M186" s="44">
        <v>1970.4</v>
      </c>
      <c r="N186" s="44">
        <v>2142.02</v>
      </c>
      <c r="O186" s="44">
        <v>1995.88</v>
      </c>
      <c r="P186" s="44">
        <v>1995.1</v>
      </c>
      <c r="Q186" s="44">
        <v>1994.27</v>
      </c>
      <c r="R186" s="44">
        <v>1991.53</v>
      </c>
      <c r="S186" s="44">
        <v>1987.62</v>
      </c>
      <c r="T186" s="44">
        <v>2074</v>
      </c>
      <c r="U186" s="44">
        <v>1905.98</v>
      </c>
      <c r="V186" s="44">
        <v>1916.85</v>
      </c>
      <c r="W186" s="44">
        <v>1996.49</v>
      </c>
      <c r="X186" s="44">
        <v>1994.65</v>
      </c>
      <c r="Y186" s="44">
        <v>1870.95</v>
      </c>
      <c r="Z186" s="44">
        <v>1595.06</v>
      </c>
      <c r="AA186" s="44">
        <v>1483.45</v>
      </c>
    </row>
    <row r="187" spans="1:27" ht="12.75" hidden="1" customHeight="1" outlineLevel="1" x14ac:dyDescent="0.2">
      <c r="A187" s="97" t="s">
        <v>420</v>
      </c>
      <c r="B187" s="63" t="s">
        <v>90</v>
      </c>
      <c r="C187" s="43" t="s">
        <v>79</v>
      </c>
      <c r="D187" s="44">
        <f>$D$162</f>
        <v>1716.97</v>
      </c>
      <c r="E187" s="44">
        <f>$D$162</f>
        <v>1716.97</v>
      </c>
      <c r="F187" s="44">
        <f t="shared" ref="F187:AA187" si="106">$D$162</f>
        <v>1716.97</v>
      </c>
      <c r="G187" s="44">
        <f t="shared" si="106"/>
        <v>1716.97</v>
      </c>
      <c r="H187" s="44">
        <f t="shared" si="106"/>
        <v>1716.97</v>
      </c>
      <c r="I187" s="44">
        <f t="shared" si="106"/>
        <v>1716.97</v>
      </c>
      <c r="J187" s="44">
        <f t="shared" si="106"/>
        <v>1716.97</v>
      </c>
      <c r="K187" s="44">
        <f t="shared" si="106"/>
        <v>1716.97</v>
      </c>
      <c r="L187" s="44">
        <f t="shared" si="106"/>
        <v>1716.97</v>
      </c>
      <c r="M187" s="44">
        <f t="shared" si="106"/>
        <v>1716.97</v>
      </c>
      <c r="N187" s="44">
        <f t="shared" si="106"/>
        <v>1716.97</v>
      </c>
      <c r="O187" s="44">
        <f t="shared" si="106"/>
        <v>1716.97</v>
      </c>
      <c r="P187" s="44">
        <f t="shared" si="106"/>
        <v>1716.97</v>
      </c>
      <c r="Q187" s="44">
        <f t="shared" si="106"/>
        <v>1716.97</v>
      </c>
      <c r="R187" s="44">
        <f t="shared" si="106"/>
        <v>1716.97</v>
      </c>
      <c r="S187" s="44">
        <f t="shared" si="106"/>
        <v>1716.97</v>
      </c>
      <c r="T187" s="44">
        <f t="shared" si="106"/>
        <v>1716.97</v>
      </c>
      <c r="U187" s="44">
        <f t="shared" si="106"/>
        <v>1716.97</v>
      </c>
      <c r="V187" s="44">
        <f t="shared" si="106"/>
        <v>1716.97</v>
      </c>
      <c r="W187" s="44">
        <f t="shared" si="106"/>
        <v>1716.97</v>
      </c>
      <c r="X187" s="44">
        <f t="shared" si="106"/>
        <v>1716.97</v>
      </c>
      <c r="Y187" s="44">
        <f t="shared" si="106"/>
        <v>1716.97</v>
      </c>
      <c r="Z187" s="44">
        <f t="shared" si="106"/>
        <v>1716.97</v>
      </c>
      <c r="AA187" s="44">
        <f t="shared" si="106"/>
        <v>1716.97</v>
      </c>
    </row>
    <row r="188" spans="1:27" ht="12.75" hidden="1" customHeight="1" outlineLevel="1" x14ac:dyDescent="0.2">
      <c r="A188" s="97" t="s">
        <v>421</v>
      </c>
      <c r="B188" s="63" t="s">
        <v>83</v>
      </c>
      <c r="C188" s="43" t="s">
        <v>79</v>
      </c>
      <c r="D188" s="44">
        <v>4.3</v>
      </c>
      <c r="E188" s="44">
        <v>4.3</v>
      </c>
      <c r="F188" s="44">
        <v>4.3</v>
      </c>
      <c r="G188" s="44">
        <v>4.3</v>
      </c>
      <c r="H188" s="44">
        <v>4.3</v>
      </c>
      <c r="I188" s="44">
        <v>4.3</v>
      </c>
      <c r="J188" s="44">
        <v>4.3</v>
      </c>
      <c r="K188" s="44">
        <v>4.3</v>
      </c>
      <c r="L188" s="44">
        <v>4.3</v>
      </c>
      <c r="M188" s="44">
        <v>4.3</v>
      </c>
      <c r="N188" s="44">
        <v>4.3</v>
      </c>
      <c r="O188" s="44">
        <v>4.3</v>
      </c>
      <c r="P188" s="44">
        <v>4.3</v>
      </c>
      <c r="Q188" s="44">
        <v>4.3</v>
      </c>
      <c r="R188" s="44">
        <v>4.3</v>
      </c>
      <c r="S188" s="44">
        <v>4.3</v>
      </c>
      <c r="T188" s="44">
        <v>4.3</v>
      </c>
      <c r="U188" s="44">
        <v>4.3</v>
      </c>
      <c r="V188" s="44">
        <v>4.3</v>
      </c>
      <c r="W188" s="44">
        <v>4.3</v>
      </c>
      <c r="X188" s="44">
        <v>4.3</v>
      </c>
      <c r="Y188" s="44">
        <v>4.3</v>
      </c>
      <c r="Z188" s="44">
        <v>4.3</v>
      </c>
      <c r="AA188" s="44">
        <v>4.3</v>
      </c>
    </row>
    <row r="189" spans="1:27" ht="12.75" hidden="1" customHeight="1" outlineLevel="1" x14ac:dyDescent="0.2">
      <c r="A189" s="97" t="s">
        <v>422</v>
      </c>
      <c r="B189" s="63" t="s">
        <v>81</v>
      </c>
      <c r="C189" s="43" t="s">
        <v>79</v>
      </c>
      <c r="D189" s="44">
        <f>$D$11</f>
        <v>264.79000000000002</v>
      </c>
      <c r="E189" s="44">
        <f t="shared" ref="E189:AA189" si="107">$D$11</f>
        <v>264.79000000000002</v>
      </c>
      <c r="F189" s="44">
        <f t="shared" si="107"/>
        <v>264.79000000000002</v>
      </c>
      <c r="G189" s="44">
        <f t="shared" si="107"/>
        <v>264.79000000000002</v>
      </c>
      <c r="H189" s="44">
        <f t="shared" si="107"/>
        <v>264.79000000000002</v>
      </c>
      <c r="I189" s="44">
        <f t="shared" si="107"/>
        <v>264.79000000000002</v>
      </c>
      <c r="J189" s="44">
        <f t="shared" si="107"/>
        <v>264.79000000000002</v>
      </c>
      <c r="K189" s="44">
        <f t="shared" si="107"/>
        <v>264.79000000000002</v>
      </c>
      <c r="L189" s="44">
        <f t="shared" si="107"/>
        <v>264.79000000000002</v>
      </c>
      <c r="M189" s="44">
        <f t="shared" si="107"/>
        <v>264.79000000000002</v>
      </c>
      <c r="N189" s="44">
        <f t="shared" si="107"/>
        <v>264.79000000000002</v>
      </c>
      <c r="O189" s="44">
        <f t="shared" si="107"/>
        <v>264.79000000000002</v>
      </c>
      <c r="P189" s="44">
        <f t="shared" si="107"/>
        <v>264.79000000000002</v>
      </c>
      <c r="Q189" s="44">
        <f t="shared" si="107"/>
        <v>264.79000000000002</v>
      </c>
      <c r="R189" s="44">
        <f t="shared" si="107"/>
        <v>264.79000000000002</v>
      </c>
      <c r="S189" s="44">
        <f t="shared" si="107"/>
        <v>264.79000000000002</v>
      </c>
      <c r="T189" s="44">
        <f t="shared" si="107"/>
        <v>264.79000000000002</v>
      </c>
      <c r="U189" s="44">
        <f t="shared" si="107"/>
        <v>264.79000000000002</v>
      </c>
      <c r="V189" s="44">
        <f t="shared" si="107"/>
        <v>264.79000000000002</v>
      </c>
      <c r="W189" s="44">
        <f t="shared" si="107"/>
        <v>264.79000000000002</v>
      </c>
      <c r="X189" s="44">
        <f t="shared" si="107"/>
        <v>264.79000000000002</v>
      </c>
      <c r="Y189" s="44">
        <f t="shared" si="107"/>
        <v>264.79000000000002</v>
      </c>
      <c r="Z189" s="44">
        <f t="shared" si="107"/>
        <v>264.79000000000002</v>
      </c>
      <c r="AA189" s="44">
        <f t="shared" si="107"/>
        <v>264.79000000000002</v>
      </c>
    </row>
    <row r="190" spans="1:27" ht="12.75" customHeight="1" collapsed="1" x14ac:dyDescent="0.2">
      <c r="A190" s="96" t="s">
        <v>423</v>
      </c>
      <c r="B190" s="28" t="str">
        <f>"07"&amp;"."&amp;$B$639&amp;"."&amp;$B$640</f>
        <v>07.04.2024</v>
      </c>
      <c r="C190" s="88" t="s">
        <v>76</v>
      </c>
      <c r="D190" s="89">
        <f>ROUND(((D191+D192+D194+D193)/1000),5)</f>
        <v>3.4041299999999999</v>
      </c>
      <c r="E190" s="89">
        <f>ROUND(((E191+E192+E194+E193)/1000),5)</f>
        <v>3.2855799999999999</v>
      </c>
      <c r="F190" s="89">
        <f>ROUND(((F191+F192+F194+F193)/1000),5)</f>
        <v>3.23143</v>
      </c>
      <c r="G190" s="89">
        <f t="shared" ref="G190:AA190" si="108">ROUND(((G191+G192+G194+G193)/1000),5)</f>
        <v>3.2186300000000001</v>
      </c>
      <c r="H190" s="89">
        <f t="shared" si="108"/>
        <v>3.22871</v>
      </c>
      <c r="I190" s="89">
        <f t="shared" si="108"/>
        <v>3.2341199999999999</v>
      </c>
      <c r="J190" s="89">
        <f t="shared" si="108"/>
        <v>3.2313200000000002</v>
      </c>
      <c r="K190" s="89">
        <f t="shared" si="108"/>
        <v>3.3500299999999998</v>
      </c>
      <c r="L190" s="89">
        <f t="shared" si="108"/>
        <v>3.5049800000000002</v>
      </c>
      <c r="M190" s="89">
        <f t="shared" si="108"/>
        <v>3.5714800000000002</v>
      </c>
      <c r="N190" s="89">
        <f t="shared" si="108"/>
        <v>3.6642100000000002</v>
      </c>
      <c r="O190" s="89">
        <f t="shared" si="108"/>
        <v>3.65191</v>
      </c>
      <c r="P190" s="89">
        <f t="shared" si="108"/>
        <v>3.6314000000000002</v>
      </c>
      <c r="Q190" s="89">
        <f t="shared" si="108"/>
        <v>3.6246999999999998</v>
      </c>
      <c r="R190" s="89">
        <f t="shared" si="108"/>
        <v>3.61531</v>
      </c>
      <c r="S190" s="89">
        <f t="shared" si="108"/>
        <v>3.6580499999999998</v>
      </c>
      <c r="T190" s="89">
        <f t="shared" si="108"/>
        <v>3.63951</v>
      </c>
      <c r="U190" s="89">
        <f t="shared" si="108"/>
        <v>3.65387</v>
      </c>
      <c r="V190" s="89">
        <f t="shared" si="108"/>
        <v>3.6644700000000001</v>
      </c>
      <c r="W190" s="89">
        <f t="shared" si="108"/>
        <v>3.9678300000000002</v>
      </c>
      <c r="X190" s="89">
        <f t="shared" si="108"/>
        <v>4.0065499999999998</v>
      </c>
      <c r="Y190" s="89">
        <f t="shared" si="108"/>
        <v>3.64933</v>
      </c>
      <c r="Z190" s="89">
        <f t="shared" si="108"/>
        <v>3.4586899999999998</v>
      </c>
      <c r="AA190" s="89">
        <f t="shared" si="108"/>
        <v>3.38524</v>
      </c>
    </row>
    <row r="191" spans="1:27" ht="12.75" hidden="1" customHeight="1" outlineLevel="1" x14ac:dyDescent="0.2">
      <c r="A191" s="97" t="s">
        <v>424</v>
      </c>
      <c r="B191" s="63" t="s">
        <v>242</v>
      </c>
      <c r="C191" s="43" t="s">
        <v>79</v>
      </c>
      <c r="D191" s="44">
        <v>1418.07</v>
      </c>
      <c r="E191" s="44">
        <v>1299.52</v>
      </c>
      <c r="F191" s="44">
        <v>1245.3699999999999</v>
      </c>
      <c r="G191" s="44">
        <v>1232.57</v>
      </c>
      <c r="H191" s="44">
        <v>1242.6500000000001</v>
      </c>
      <c r="I191" s="44">
        <v>1248.06</v>
      </c>
      <c r="J191" s="44">
        <v>1245.26</v>
      </c>
      <c r="K191" s="44">
        <v>1363.97</v>
      </c>
      <c r="L191" s="44">
        <v>1518.92</v>
      </c>
      <c r="M191" s="44">
        <v>1585.42</v>
      </c>
      <c r="N191" s="44">
        <v>1678.15</v>
      </c>
      <c r="O191" s="44">
        <v>1665.85</v>
      </c>
      <c r="P191" s="44">
        <v>1645.34</v>
      </c>
      <c r="Q191" s="44">
        <v>1638.64</v>
      </c>
      <c r="R191" s="44">
        <v>1629.25</v>
      </c>
      <c r="S191" s="44">
        <v>1671.99</v>
      </c>
      <c r="T191" s="44">
        <v>1653.45</v>
      </c>
      <c r="U191" s="44">
        <v>1667.81</v>
      </c>
      <c r="V191" s="44">
        <v>1678.41</v>
      </c>
      <c r="W191" s="44">
        <v>1981.77</v>
      </c>
      <c r="X191" s="44">
        <v>2020.49</v>
      </c>
      <c r="Y191" s="44">
        <v>1663.27</v>
      </c>
      <c r="Z191" s="44">
        <v>1472.63</v>
      </c>
      <c r="AA191" s="44">
        <v>1399.18</v>
      </c>
    </row>
    <row r="192" spans="1:27" ht="12.75" hidden="1" customHeight="1" outlineLevel="1" x14ac:dyDescent="0.2">
      <c r="A192" s="97" t="s">
        <v>425</v>
      </c>
      <c r="B192" s="63" t="s">
        <v>90</v>
      </c>
      <c r="C192" s="43" t="s">
        <v>79</v>
      </c>
      <c r="D192" s="44">
        <f>$D$162</f>
        <v>1716.97</v>
      </c>
      <c r="E192" s="44">
        <f>$D$162</f>
        <v>1716.97</v>
      </c>
      <c r="F192" s="44">
        <f t="shared" ref="F192:AA192" si="109">$D$162</f>
        <v>1716.97</v>
      </c>
      <c r="G192" s="44">
        <f t="shared" si="109"/>
        <v>1716.97</v>
      </c>
      <c r="H192" s="44">
        <f t="shared" si="109"/>
        <v>1716.97</v>
      </c>
      <c r="I192" s="44">
        <f t="shared" si="109"/>
        <v>1716.97</v>
      </c>
      <c r="J192" s="44">
        <f t="shared" si="109"/>
        <v>1716.97</v>
      </c>
      <c r="K192" s="44">
        <f t="shared" si="109"/>
        <v>1716.97</v>
      </c>
      <c r="L192" s="44">
        <f t="shared" si="109"/>
        <v>1716.97</v>
      </c>
      <c r="M192" s="44">
        <f t="shared" si="109"/>
        <v>1716.97</v>
      </c>
      <c r="N192" s="44">
        <f t="shared" si="109"/>
        <v>1716.97</v>
      </c>
      <c r="O192" s="44">
        <f t="shared" si="109"/>
        <v>1716.97</v>
      </c>
      <c r="P192" s="44">
        <f t="shared" si="109"/>
        <v>1716.97</v>
      </c>
      <c r="Q192" s="44">
        <f t="shared" si="109"/>
        <v>1716.97</v>
      </c>
      <c r="R192" s="44">
        <f t="shared" si="109"/>
        <v>1716.97</v>
      </c>
      <c r="S192" s="44">
        <f t="shared" si="109"/>
        <v>1716.97</v>
      </c>
      <c r="T192" s="44">
        <f t="shared" si="109"/>
        <v>1716.97</v>
      </c>
      <c r="U192" s="44">
        <f t="shared" si="109"/>
        <v>1716.97</v>
      </c>
      <c r="V192" s="44">
        <f t="shared" si="109"/>
        <v>1716.97</v>
      </c>
      <c r="W192" s="44">
        <f t="shared" si="109"/>
        <v>1716.97</v>
      </c>
      <c r="X192" s="44">
        <f t="shared" si="109"/>
        <v>1716.97</v>
      </c>
      <c r="Y192" s="44">
        <f t="shared" si="109"/>
        <v>1716.97</v>
      </c>
      <c r="Z192" s="44">
        <f t="shared" si="109"/>
        <v>1716.97</v>
      </c>
      <c r="AA192" s="44">
        <f t="shared" si="109"/>
        <v>1716.97</v>
      </c>
    </row>
    <row r="193" spans="1:27" ht="12.75" hidden="1" customHeight="1" outlineLevel="1" x14ac:dyDescent="0.2">
      <c r="A193" s="97" t="s">
        <v>426</v>
      </c>
      <c r="B193" s="63" t="s">
        <v>83</v>
      </c>
      <c r="C193" s="43" t="s">
        <v>79</v>
      </c>
      <c r="D193" s="44">
        <v>4.3</v>
      </c>
      <c r="E193" s="44">
        <v>4.3</v>
      </c>
      <c r="F193" s="44">
        <v>4.3</v>
      </c>
      <c r="G193" s="44">
        <v>4.3</v>
      </c>
      <c r="H193" s="44">
        <v>4.3</v>
      </c>
      <c r="I193" s="44">
        <v>4.3</v>
      </c>
      <c r="J193" s="44">
        <v>4.3</v>
      </c>
      <c r="K193" s="44">
        <v>4.3</v>
      </c>
      <c r="L193" s="44">
        <v>4.3</v>
      </c>
      <c r="M193" s="44">
        <v>4.3</v>
      </c>
      <c r="N193" s="44">
        <v>4.3</v>
      </c>
      <c r="O193" s="44">
        <v>4.3</v>
      </c>
      <c r="P193" s="44">
        <v>4.3</v>
      </c>
      <c r="Q193" s="44">
        <v>4.3</v>
      </c>
      <c r="R193" s="44">
        <v>4.3</v>
      </c>
      <c r="S193" s="44">
        <v>4.3</v>
      </c>
      <c r="T193" s="44">
        <v>4.3</v>
      </c>
      <c r="U193" s="44">
        <v>4.3</v>
      </c>
      <c r="V193" s="44">
        <v>4.3</v>
      </c>
      <c r="W193" s="44">
        <v>4.3</v>
      </c>
      <c r="X193" s="44">
        <v>4.3</v>
      </c>
      <c r="Y193" s="44">
        <v>4.3</v>
      </c>
      <c r="Z193" s="44">
        <v>4.3</v>
      </c>
      <c r="AA193" s="44">
        <v>4.3</v>
      </c>
    </row>
    <row r="194" spans="1:27" ht="12.75" hidden="1" customHeight="1" outlineLevel="1" x14ac:dyDescent="0.2">
      <c r="A194" s="97" t="s">
        <v>427</v>
      </c>
      <c r="B194" s="63" t="s">
        <v>81</v>
      </c>
      <c r="C194" s="43" t="s">
        <v>79</v>
      </c>
      <c r="D194" s="44">
        <f>$D$11</f>
        <v>264.79000000000002</v>
      </c>
      <c r="E194" s="44">
        <f t="shared" ref="E194:AA194" si="110">$D$11</f>
        <v>264.79000000000002</v>
      </c>
      <c r="F194" s="44">
        <f t="shared" si="110"/>
        <v>264.79000000000002</v>
      </c>
      <c r="G194" s="44">
        <f t="shared" si="110"/>
        <v>264.79000000000002</v>
      </c>
      <c r="H194" s="44">
        <f t="shared" si="110"/>
        <v>264.79000000000002</v>
      </c>
      <c r="I194" s="44">
        <f t="shared" si="110"/>
        <v>264.79000000000002</v>
      </c>
      <c r="J194" s="44">
        <f t="shared" si="110"/>
        <v>264.79000000000002</v>
      </c>
      <c r="K194" s="44">
        <f t="shared" si="110"/>
        <v>264.79000000000002</v>
      </c>
      <c r="L194" s="44">
        <f t="shared" si="110"/>
        <v>264.79000000000002</v>
      </c>
      <c r="M194" s="44">
        <f t="shared" si="110"/>
        <v>264.79000000000002</v>
      </c>
      <c r="N194" s="44">
        <f t="shared" si="110"/>
        <v>264.79000000000002</v>
      </c>
      <c r="O194" s="44">
        <f t="shared" si="110"/>
        <v>264.79000000000002</v>
      </c>
      <c r="P194" s="44">
        <f t="shared" si="110"/>
        <v>264.79000000000002</v>
      </c>
      <c r="Q194" s="44">
        <f t="shared" si="110"/>
        <v>264.79000000000002</v>
      </c>
      <c r="R194" s="44">
        <f t="shared" si="110"/>
        <v>264.79000000000002</v>
      </c>
      <c r="S194" s="44">
        <f t="shared" si="110"/>
        <v>264.79000000000002</v>
      </c>
      <c r="T194" s="44">
        <f t="shared" si="110"/>
        <v>264.79000000000002</v>
      </c>
      <c r="U194" s="44">
        <f t="shared" si="110"/>
        <v>264.79000000000002</v>
      </c>
      <c r="V194" s="44">
        <f t="shared" si="110"/>
        <v>264.79000000000002</v>
      </c>
      <c r="W194" s="44">
        <f t="shared" si="110"/>
        <v>264.79000000000002</v>
      </c>
      <c r="X194" s="44">
        <f t="shared" si="110"/>
        <v>264.79000000000002</v>
      </c>
      <c r="Y194" s="44">
        <f t="shared" si="110"/>
        <v>264.79000000000002</v>
      </c>
      <c r="Z194" s="44">
        <f t="shared" si="110"/>
        <v>264.79000000000002</v>
      </c>
      <c r="AA194" s="44">
        <f t="shared" si="110"/>
        <v>264.79000000000002</v>
      </c>
    </row>
    <row r="195" spans="1:27" ht="12.75" customHeight="1" collapsed="1" x14ac:dyDescent="0.2">
      <c r="A195" s="96" t="s">
        <v>428</v>
      </c>
      <c r="B195" s="28" t="str">
        <f>"08"&amp;"."&amp;$B$639&amp;"."&amp;$B$640</f>
        <v>08.04.2024</v>
      </c>
      <c r="C195" s="88" t="s">
        <v>76</v>
      </c>
      <c r="D195" s="89">
        <f>ROUND(((D196+D197+D199+D198)/1000),5)</f>
        <v>3.2930199999999998</v>
      </c>
      <c r="E195" s="89">
        <f>ROUND(((E196+E197+E199+E198)/1000),5)</f>
        <v>3.2130200000000002</v>
      </c>
      <c r="F195" s="89">
        <f>ROUND(((F196+F197+F199+F198)/1000),5)</f>
        <v>3.1807400000000001</v>
      </c>
      <c r="G195" s="89">
        <f t="shared" ref="G195:AA195" si="111">ROUND(((G196+G197+G199+G198)/1000),5)</f>
        <v>3.1792799999999999</v>
      </c>
      <c r="H195" s="89">
        <f t="shared" si="111"/>
        <v>3.2118199999999999</v>
      </c>
      <c r="I195" s="89">
        <f t="shared" si="111"/>
        <v>3.28965</v>
      </c>
      <c r="J195" s="89">
        <f t="shared" si="111"/>
        <v>3.4298199999999999</v>
      </c>
      <c r="K195" s="89">
        <f t="shared" si="111"/>
        <v>3.7059099999999998</v>
      </c>
      <c r="L195" s="89">
        <f t="shared" si="111"/>
        <v>3.9165000000000001</v>
      </c>
      <c r="M195" s="89">
        <f t="shared" si="111"/>
        <v>4.1875900000000001</v>
      </c>
      <c r="N195" s="89">
        <f t="shared" si="111"/>
        <v>4.2156700000000003</v>
      </c>
      <c r="O195" s="89">
        <f t="shared" si="111"/>
        <v>4.0217599999999996</v>
      </c>
      <c r="P195" s="89">
        <f t="shared" si="111"/>
        <v>4.0331999999999999</v>
      </c>
      <c r="Q195" s="89">
        <f t="shared" si="111"/>
        <v>4.0664100000000003</v>
      </c>
      <c r="R195" s="89">
        <f t="shared" si="111"/>
        <v>4.0349000000000004</v>
      </c>
      <c r="S195" s="89">
        <f t="shared" si="111"/>
        <v>3.9953599999999998</v>
      </c>
      <c r="T195" s="89">
        <f t="shared" si="111"/>
        <v>3.95539</v>
      </c>
      <c r="U195" s="89">
        <f t="shared" si="111"/>
        <v>4.0253899999999998</v>
      </c>
      <c r="V195" s="89">
        <f t="shared" si="111"/>
        <v>4.1306000000000003</v>
      </c>
      <c r="W195" s="89">
        <f t="shared" si="111"/>
        <v>4.1240500000000004</v>
      </c>
      <c r="X195" s="89">
        <f t="shared" si="111"/>
        <v>3.94869</v>
      </c>
      <c r="Y195" s="89">
        <f t="shared" si="111"/>
        <v>3.8727499999999999</v>
      </c>
      <c r="Z195" s="89">
        <f t="shared" si="111"/>
        <v>3.5662099999999999</v>
      </c>
      <c r="AA195" s="89">
        <f t="shared" si="111"/>
        <v>3.4663400000000002</v>
      </c>
    </row>
    <row r="196" spans="1:27" ht="12.75" hidden="1" customHeight="1" outlineLevel="1" x14ac:dyDescent="0.2">
      <c r="A196" s="97" t="s">
        <v>429</v>
      </c>
      <c r="B196" s="63" t="s">
        <v>242</v>
      </c>
      <c r="C196" s="43" t="s">
        <v>79</v>
      </c>
      <c r="D196" s="44">
        <v>1306.96</v>
      </c>
      <c r="E196" s="44">
        <v>1226.96</v>
      </c>
      <c r="F196" s="44">
        <v>1194.68</v>
      </c>
      <c r="G196" s="44">
        <v>1193.22</v>
      </c>
      <c r="H196" s="44">
        <v>1225.76</v>
      </c>
      <c r="I196" s="44">
        <v>1303.5899999999999</v>
      </c>
      <c r="J196" s="44">
        <v>1443.76</v>
      </c>
      <c r="K196" s="44">
        <v>1719.85</v>
      </c>
      <c r="L196" s="44">
        <v>1930.44</v>
      </c>
      <c r="M196" s="44">
        <v>2201.5300000000002</v>
      </c>
      <c r="N196" s="44">
        <v>2229.61</v>
      </c>
      <c r="O196" s="44">
        <v>2035.7</v>
      </c>
      <c r="P196" s="44">
        <v>2047.14</v>
      </c>
      <c r="Q196" s="44">
        <v>2080.35</v>
      </c>
      <c r="R196" s="44">
        <v>2048.84</v>
      </c>
      <c r="S196" s="44">
        <v>2009.3</v>
      </c>
      <c r="T196" s="44">
        <v>1969.33</v>
      </c>
      <c r="U196" s="44">
        <v>2039.33</v>
      </c>
      <c r="V196" s="44">
        <v>2144.54</v>
      </c>
      <c r="W196" s="44">
        <v>2137.9899999999998</v>
      </c>
      <c r="X196" s="44">
        <v>1962.63</v>
      </c>
      <c r="Y196" s="44">
        <v>1886.69</v>
      </c>
      <c r="Z196" s="44">
        <v>1580.15</v>
      </c>
      <c r="AA196" s="44">
        <v>1480.28</v>
      </c>
    </row>
    <row r="197" spans="1:27" ht="12.75" hidden="1" customHeight="1" outlineLevel="1" x14ac:dyDescent="0.2">
      <c r="A197" s="97" t="s">
        <v>430</v>
      </c>
      <c r="B197" s="63" t="s">
        <v>90</v>
      </c>
      <c r="C197" s="43" t="s">
        <v>79</v>
      </c>
      <c r="D197" s="44">
        <f>$D$162</f>
        <v>1716.97</v>
      </c>
      <c r="E197" s="44">
        <f>$D$162</f>
        <v>1716.97</v>
      </c>
      <c r="F197" s="44">
        <f t="shared" ref="F197:AA197" si="112">$D$162</f>
        <v>1716.97</v>
      </c>
      <c r="G197" s="44">
        <f t="shared" si="112"/>
        <v>1716.97</v>
      </c>
      <c r="H197" s="44">
        <f t="shared" si="112"/>
        <v>1716.97</v>
      </c>
      <c r="I197" s="44">
        <f t="shared" si="112"/>
        <v>1716.97</v>
      </c>
      <c r="J197" s="44">
        <f t="shared" si="112"/>
        <v>1716.97</v>
      </c>
      <c r="K197" s="44">
        <f t="shared" si="112"/>
        <v>1716.97</v>
      </c>
      <c r="L197" s="44">
        <f t="shared" si="112"/>
        <v>1716.97</v>
      </c>
      <c r="M197" s="44">
        <f t="shared" si="112"/>
        <v>1716.97</v>
      </c>
      <c r="N197" s="44">
        <f t="shared" si="112"/>
        <v>1716.97</v>
      </c>
      <c r="O197" s="44">
        <f t="shared" si="112"/>
        <v>1716.97</v>
      </c>
      <c r="P197" s="44">
        <f t="shared" si="112"/>
        <v>1716.97</v>
      </c>
      <c r="Q197" s="44">
        <f t="shared" si="112"/>
        <v>1716.97</v>
      </c>
      <c r="R197" s="44">
        <f t="shared" si="112"/>
        <v>1716.97</v>
      </c>
      <c r="S197" s="44">
        <f t="shared" si="112"/>
        <v>1716.97</v>
      </c>
      <c r="T197" s="44">
        <f t="shared" si="112"/>
        <v>1716.97</v>
      </c>
      <c r="U197" s="44">
        <f t="shared" si="112"/>
        <v>1716.97</v>
      </c>
      <c r="V197" s="44">
        <f t="shared" si="112"/>
        <v>1716.97</v>
      </c>
      <c r="W197" s="44">
        <f t="shared" si="112"/>
        <v>1716.97</v>
      </c>
      <c r="X197" s="44">
        <f t="shared" si="112"/>
        <v>1716.97</v>
      </c>
      <c r="Y197" s="44">
        <f t="shared" si="112"/>
        <v>1716.97</v>
      </c>
      <c r="Z197" s="44">
        <f t="shared" si="112"/>
        <v>1716.97</v>
      </c>
      <c r="AA197" s="44">
        <f t="shared" si="112"/>
        <v>1716.97</v>
      </c>
    </row>
    <row r="198" spans="1:27" ht="12.75" hidden="1" customHeight="1" outlineLevel="1" x14ac:dyDescent="0.2">
      <c r="A198" s="97" t="s">
        <v>431</v>
      </c>
      <c r="B198" s="63" t="s">
        <v>83</v>
      </c>
      <c r="C198" s="43" t="s">
        <v>79</v>
      </c>
      <c r="D198" s="44">
        <v>4.3</v>
      </c>
      <c r="E198" s="44">
        <v>4.3</v>
      </c>
      <c r="F198" s="44">
        <v>4.3</v>
      </c>
      <c r="G198" s="44">
        <v>4.3</v>
      </c>
      <c r="H198" s="44">
        <v>4.3</v>
      </c>
      <c r="I198" s="44">
        <v>4.3</v>
      </c>
      <c r="J198" s="44">
        <v>4.3</v>
      </c>
      <c r="K198" s="44">
        <v>4.3</v>
      </c>
      <c r="L198" s="44">
        <v>4.3</v>
      </c>
      <c r="M198" s="44">
        <v>4.3</v>
      </c>
      <c r="N198" s="44">
        <v>4.3</v>
      </c>
      <c r="O198" s="44">
        <v>4.3</v>
      </c>
      <c r="P198" s="44">
        <v>4.3</v>
      </c>
      <c r="Q198" s="44">
        <v>4.3</v>
      </c>
      <c r="R198" s="44">
        <v>4.3</v>
      </c>
      <c r="S198" s="44">
        <v>4.3</v>
      </c>
      <c r="T198" s="44">
        <v>4.3</v>
      </c>
      <c r="U198" s="44">
        <v>4.3</v>
      </c>
      <c r="V198" s="44">
        <v>4.3</v>
      </c>
      <c r="W198" s="44">
        <v>4.3</v>
      </c>
      <c r="X198" s="44">
        <v>4.3</v>
      </c>
      <c r="Y198" s="44">
        <v>4.3</v>
      </c>
      <c r="Z198" s="44">
        <v>4.3</v>
      </c>
      <c r="AA198" s="44">
        <v>4.3</v>
      </c>
    </row>
    <row r="199" spans="1:27" ht="12.75" hidden="1" customHeight="1" outlineLevel="1" x14ac:dyDescent="0.2">
      <c r="A199" s="97" t="s">
        <v>432</v>
      </c>
      <c r="B199" s="63" t="s">
        <v>81</v>
      </c>
      <c r="C199" s="43" t="s">
        <v>79</v>
      </c>
      <c r="D199" s="44">
        <f>$D$11</f>
        <v>264.79000000000002</v>
      </c>
      <c r="E199" s="44">
        <f t="shared" ref="E199:AA199" si="113">$D$11</f>
        <v>264.79000000000002</v>
      </c>
      <c r="F199" s="44">
        <f t="shared" si="113"/>
        <v>264.79000000000002</v>
      </c>
      <c r="G199" s="44">
        <f t="shared" si="113"/>
        <v>264.79000000000002</v>
      </c>
      <c r="H199" s="44">
        <f t="shared" si="113"/>
        <v>264.79000000000002</v>
      </c>
      <c r="I199" s="44">
        <f t="shared" si="113"/>
        <v>264.79000000000002</v>
      </c>
      <c r="J199" s="44">
        <f t="shared" si="113"/>
        <v>264.79000000000002</v>
      </c>
      <c r="K199" s="44">
        <f t="shared" si="113"/>
        <v>264.79000000000002</v>
      </c>
      <c r="L199" s="44">
        <f t="shared" si="113"/>
        <v>264.79000000000002</v>
      </c>
      <c r="M199" s="44">
        <f t="shared" si="113"/>
        <v>264.79000000000002</v>
      </c>
      <c r="N199" s="44">
        <f t="shared" si="113"/>
        <v>264.79000000000002</v>
      </c>
      <c r="O199" s="44">
        <f t="shared" si="113"/>
        <v>264.79000000000002</v>
      </c>
      <c r="P199" s="44">
        <f t="shared" si="113"/>
        <v>264.79000000000002</v>
      </c>
      <c r="Q199" s="44">
        <f t="shared" si="113"/>
        <v>264.79000000000002</v>
      </c>
      <c r="R199" s="44">
        <f t="shared" si="113"/>
        <v>264.79000000000002</v>
      </c>
      <c r="S199" s="44">
        <f t="shared" si="113"/>
        <v>264.79000000000002</v>
      </c>
      <c r="T199" s="44">
        <f t="shared" si="113"/>
        <v>264.79000000000002</v>
      </c>
      <c r="U199" s="44">
        <f t="shared" si="113"/>
        <v>264.79000000000002</v>
      </c>
      <c r="V199" s="44">
        <f t="shared" si="113"/>
        <v>264.79000000000002</v>
      </c>
      <c r="W199" s="44">
        <f t="shared" si="113"/>
        <v>264.79000000000002</v>
      </c>
      <c r="X199" s="44">
        <f t="shared" si="113"/>
        <v>264.79000000000002</v>
      </c>
      <c r="Y199" s="44">
        <f t="shared" si="113"/>
        <v>264.79000000000002</v>
      </c>
      <c r="Z199" s="44">
        <f t="shared" si="113"/>
        <v>264.79000000000002</v>
      </c>
      <c r="AA199" s="44">
        <f t="shared" si="113"/>
        <v>264.79000000000002</v>
      </c>
    </row>
    <row r="200" spans="1:27" ht="12.75" customHeight="1" collapsed="1" x14ac:dyDescent="0.2">
      <c r="A200" s="96" t="s">
        <v>433</v>
      </c>
      <c r="B200" s="28" t="str">
        <f>"09"&amp;"."&amp;$B$639&amp;"."&amp;$B$640</f>
        <v>09.04.2024</v>
      </c>
      <c r="C200" s="88" t="s">
        <v>76</v>
      </c>
      <c r="D200" s="89">
        <f>ROUND(((D201+D202+D204+D203)/1000),5)</f>
        <v>3.3450299999999999</v>
      </c>
      <c r="E200" s="89">
        <f>ROUND(((E201+E202+E204+E203)/1000),5)</f>
        <v>3.2346400000000002</v>
      </c>
      <c r="F200" s="89">
        <f>ROUND(((F201+F202+F204+F203)/1000),5)</f>
        <v>3.2236400000000001</v>
      </c>
      <c r="G200" s="89">
        <f t="shared" ref="G200:AA200" si="114">ROUND(((G201+G202+G204+G203)/1000),5)</f>
        <v>3.2317300000000002</v>
      </c>
      <c r="H200" s="89">
        <f t="shared" si="114"/>
        <v>3.24071</v>
      </c>
      <c r="I200" s="89">
        <f t="shared" si="114"/>
        <v>3.3287300000000002</v>
      </c>
      <c r="J200" s="89">
        <f t="shared" si="114"/>
        <v>3.4636900000000002</v>
      </c>
      <c r="K200" s="89">
        <f t="shared" si="114"/>
        <v>3.6740900000000001</v>
      </c>
      <c r="L200" s="89">
        <f t="shared" si="114"/>
        <v>3.8395999999999999</v>
      </c>
      <c r="M200" s="89">
        <f t="shared" si="114"/>
        <v>3.9032</v>
      </c>
      <c r="N200" s="89">
        <f t="shared" si="114"/>
        <v>3.97281</v>
      </c>
      <c r="O200" s="89">
        <f t="shared" si="114"/>
        <v>4.0081899999999999</v>
      </c>
      <c r="P200" s="89">
        <f t="shared" si="114"/>
        <v>4.0395399999999997</v>
      </c>
      <c r="Q200" s="89">
        <f t="shared" si="114"/>
        <v>4.0402100000000001</v>
      </c>
      <c r="R200" s="89">
        <f t="shared" si="114"/>
        <v>4.0384799999999998</v>
      </c>
      <c r="S200" s="89">
        <f t="shared" si="114"/>
        <v>3.98088</v>
      </c>
      <c r="T200" s="89">
        <f t="shared" si="114"/>
        <v>3.8464100000000001</v>
      </c>
      <c r="U200" s="89">
        <f t="shared" si="114"/>
        <v>3.8345799999999999</v>
      </c>
      <c r="V200" s="89">
        <f t="shared" si="114"/>
        <v>3.83264</v>
      </c>
      <c r="W200" s="89">
        <f t="shared" si="114"/>
        <v>3.86192</v>
      </c>
      <c r="X200" s="89">
        <f t="shared" si="114"/>
        <v>3.8871000000000002</v>
      </c>
      <c r="Y200" s="89">
        <f t="shared" si="114"/>
        <v>3.8310200000000001</v>
      </c>
      <c r="Z200" s="89">
        <f t="shared" si="114"/>
        <v>3.5324900000000001</v>
      </c>
      <c r="AA200" s="89">
        <f t="shared" si="114"/>
        <v>3.4349699999999999</v>
      </c>
    </row>
    <row r="201" spans="1:27" ht="12.75" hidden="1" customHeight="1" outlineLevel="1" x14ac:dyDescent="0.2">
      <c r="A201" s="97" t="s">
        <v>434</v>
      </c>
      <c r="B201" s="63" t="s">
        <v>242</v>
      </c>
      <c r="C201" s="43" t="s">
        <v>79</v>
      </c>
      <c r="D201" s="44">
        <v>1358.97</v>
      </c>
      <c r="E201" s="44">
        <v>1248.58</v>
      </c>
      <c r="F201" s="44">
        <v>1237.58</v>
      </c>
      <c r="G201" s="44">
        <v>1245.67</v>
      </c>
      <c r="H201" s="44">
        <v>1254.6500000000001</v>
      </c>
      <c r="I201" s="44">
        <v>1342.67</v>
      </c>
      <c r="J201" s="44">
        <v>1477.63</v>
      </c>
      <c r="K201" s="44">
        <v>1688.03</v>
      </c>
      <c r="L201" s="44">
        <v>1853.54</v>
      </c>
      <c r="M201" s="44">
        <v>1917.14</v>
      </c>
      <c r="N201" s="44">
        <v>1986.75</v>
      </c>
      <c r="O201" s="44">
        <v>2022.13</v>
      </c>
      <c r="P201" s="44">
        <v>2053.48</v>
      </c>
      <c r="Q201" s="44">
        <v>2054.15</v>
      </c>
      <c r="R201" s="44">
        <v>2052.42</v>
      </c>
      <c r="S201" s="44">
        <v>1994.82</v>
      </c>
      <c r="T201" s="44">
        <v>1860.35</v>
      </c>
      <c r="U201" s="44">
        <v>1848.52</v>
      </c>
      <c r="V201" s="44">
        <v>1846.58</v>
      </c>
      <c r="W201" s="44">
        <v>1875.86</v>
      </c>
      <c r="X201" s="44">
        <v>1901.04</v>
      </c>
      <c r="Y201" s="44">
        <v>1844.96</v>
      </c>
      <c r="Z201" s="44">
        <v>1546.43</v>
      </c>
      <c r="AA201" s="44">
        <v>1448.91</v>
      </c>
    </row>
    <row r="202" spans="1:27" ht="12.75" hidden="1" customHeight="1" outlineLevel="1" x14ac:dyDescent="0.2">
      <c r="A202" s="97" t="s">
        <v>435</v>
      </c>
      <c r="B202" s="63" t="s">
        <v>90</v>
      </c>
      <c r="C202" s="43" t="s">
        <v>79</v>
      </c>
      <c r="D202" s="44">
        <f>$D$162</f>
        <v>1716.97</v>
      </c>
      <c r="E202" s="44">
        <f>$D$162</f>
        <v>1716.97</v>
      </c>
      <c r="F202" s="44">
        <f t="shared" ref="F202:AA202" si="115">$D$162</f>
        <v>1716.97</v>
      </c>
      <c r="G202" s="44">
        <f t="shared" si="115"/>
        <v>1716.97</v>
      </c>
      <c r="H202" s="44">
        <f t="shared" si="115"/>
        <v>1716.97</v>
      </c>
      <c r="I202" s="44">
        <f t="shared" si="115"/>
        <v>1716.97</v>
      </c>
      <c r="J202" s="44">
        <f t="shared" si="115"/>
        <v>1716.97</v>
      </c>
      <c r="K202" s="44">
        <f t="shared" si="115"/>
        <v>1716.97</v>
      </c>
      <c r="L202" s="44">
        <f t="shared" si="115"/>
        <v>1716.97</v>
      </c>
      <c r="M202" s="44">
        <f t="shared" si="115"/>
        <v>1716.97</v>
      </c>
      <c r="N202" s="44">
        <f t="shared" si="115"/>
        <v>1716.97</v>
      </c>
      <c r="O202" s="44">
        <f t="shared" si="115"/>
        <v>1716.97</v>
      </c>
      <c r="P202" s="44">
        <f t="shared" si="115"/>
        <v>1716.97</v>
      </c>
      <c r="Q202" s="44">
        <f t="shared" si="115"/>
        <v>1716.97</v>
      </c>
      <c r="R202" s="44">
        <f t="shared" si="115"/>
        <v>1716.97</v>
      </c>
      <c r="S202" s="44">
        <f t="shared" si="115"/>
        <v>1716.97</v>
      </c>
      <c r="T202" s="44">
        <f t="shared" si="115"/>
        <v>1716.97</v>
      </c>
      <c r="U202" s="44">
        <f t="shared" si="115"/>
        <v>1716.97</v>
      </c>
      <c r="V202" s="44">
        <f t="shared" si="115"/>
        <v>1716.97</v>
      </c>
      <c r="W202" s="44">
        <f t="shared" si="115"/>
        <v>1716.97</v>
      </c>
      <c r="X202" s="44">
        <f t="shared" si="115"/>
        <v>1716.97</v>
      </c>
      <c r="Y202" s="44">
        <f t="shared" si="115"/>
        <v>1716.97</v>
      </c>
      <c r="Z202" s="44">
        <f t="shared" si="115"/>
        <v>1716.97</v>
      </c>
      <c r="AA202" s="44">
        <f t="shared" si="115"/>
        <v>1716.97</v>
      </c>
    </row>
    <row r="203" spans="1:27" ht="12.75" hidden="1" customHeight="1" outlineLevel="1" x14ac:dyDescent="0.2">
      <c r="A203" s="97" t="s">
        <v>436</v>
      </c>
      <c r="B203" s="63" t="s">
        <v>83</v>
      </c>
      <c r="C203" s="43" t="s">
        <v>79</v>
      </c>
      <c r="D203" s="44">
        <v>4.3</v>
      </c>
      <c r="E203" s="44">
        <v>4.3</v>
      </c>
      <c r="F203" s="44">
        <v>4.3</v>
      </c>
      <c r="G203" s="44">
        <v>4.3</v>
      </c>
      <c r="H203" s="44">
        <v>4.3</v>
      </c>
      <c r="I203" s="44">
        <v>4.3</v>
      </c>
      <c r="J203" s="44">
        <v>4.3</v>
      </c>
      <c r="K203" s="44">
        <v>4.3</v>
      </c>
      <c r="L203" s="44">
        <v>4.3</v>
      </c>
      <c r="M203" s="44">
        <v>4.3</v>
      </c>
      <c r="N203" s="44">
        <v>4.3</v>
      </c>
      <c r="O203" s="44">
        <v>4.3</v>
      </c>
      <c r="P203" s="44">
        <v>4.3</v>
      </c>
      <c r="Q203" s="44">
        <v>4.3</v>
      </c>
      <c r="R203" s="44">
        <v>4.3</v>
      </c>
      <c r="S203" s="44">
        <v>4.3</v>
      </c>
      <c r="T203" s="44">
        <v>4.3</v>
      </c>
      <c r="U203" s="44">
        <v>4.3</v>
      </c>
      <c r="V203" s="44">
        <v>4.3</v>
      </c>
      <c r="W203" s="44">
        <v>4.3</v>
      </c>
      <c r="X203" s="44">
        <v>4.3</v>
      </c>
      <c r="Y203" s="44">
        <v>4.3</v>
      </c>
      <c r="Z203" s="44">
        <v>4.3</v>
      </c>
      <c r="AA203" s="44">
        <v>4.3</v>
      </c>
    </row>
    <row r="204" spans="1:27" ht="12.75" hidden="1" customHeight="1" outlineLevel="1" x14ac:dyDescent="0.2">
      <c r="A204" s="97" t="s">
        <v>437</v>
      </c>
      <c r="B204" s="63" t="s">
        <v>81</v>
      </c>
      <c r="C204" s="43" t="s">
        <v>79</v>
      </c>
      <c r="D204" s="44">
        <f>$D$11</f>
        <v>264.79000000000002</v>
      </c>
      <c r="E204" s="44">
        <f t="shared" ref="E204:AA204" si="116">$D$11</f>
        <v>264.79000000000002</v>
      </c>
      <c r="F204" s="44">
        <f t="shared" si="116"/>
        <v>264.79000000000002</v>
      </c>
      <c r="G204" s="44">
        <f t="shared" si="116"/>
        <v>264.79000000000002</v>
      </c>
      <c r="H204" s="44">
        <f t="shared" si="116"/>
        <v>264.79000000000002</v>
      </c>
      <c r="I204" s="44">
        <f t="shared" si="116"/>
        <v>264.79000000000002</v>
      </c>
      <c r="J204" s="44">
        <f t="shared" si="116"/>
        <v>264.79000000000002</v>
      </c>
      <c r="K204" s="44">
        <f t="shared" si="116"/>
        <v>264.79000000000002</v>
      </c>
      <c r="L204" s="44">
        <f t="shared" si="116"/>
        <v>264.79000000000002</v>
      </c>
      <c r="M204" s="44">
        <f t="shared" si="116"/>
        <v>264.79000000000002</v>
      </c>
      <c r="N204" s="44">
        <f t="shared" si="116"/>
        <v>264.79000000000002</v>
      </c>
      <c r="O204" s="44">
        <f t="shared" si="116"/>
        <v>264.79000000000002</v>
      </c>
      <c r="P204" s="44">
        <f t="shared" si="116"/>
        <v>264.79000000000002</v>
      </c>
      <c r="Q204" s="44">
        <f t="shared" si="116"/>
        <v>264.79000000000002</v>
      </c>
      <c r="R204" s="44">
        <f t="shared" si="116"/>
        <v>264.79000000000002</v>
      </c>
      <c r="S204" s="44">
        <f t="shared" si="116"/>
        <v>264.79000000000002</v>
      </c>
      <c r="T204" s="44">
        <f t="shared" si="116"/>
        <v>264.79000000000002</v>
      </c>
      <c r="U204" s="44">
        <f t="shared" si="116"/>
        <v>264.79000000000002</v>
      </c>
      <c r="V204" s="44">
        <f t="shared" si="116"/>
        <v>264.79000000000002</v>
      </c>
      <c r="W204" s="44">
        <f t="shared" si="116"/>
        <v>264.79000000000002</v>
      </c>
      <c r="X204" s="44">
        <f t="shared" si="116"/>
        <v>264.79000000000002</v>
      </c>
      <c r="Y204" s="44">
        <f t="shared" si="116"/>
        <v>264.79000000000002</v>
      </c>
      <c r="Z204" s="44">
        <f t="shared" si="116"/>
        <v>264.79000000000002</v>
      </c>
      <c r="AA204" s="44">
        <f t="shared" si="116"/>
        <v>264.79000000000002</v>
      </c>
    </row>
    <row r="205" spans="1:27" ht="12.75" customHeight="1" collapsed="1" x14ac:dyDescent="0.2">
      <c r="A205" s="96" t="s">
        <v>438</v>
      </c>
      <c r="B205" s="28" t="str">
        <f>"10"&amp;"."&amp;$B$639&amp;"."&amp;$B$640</f>
        <v>10.04.2024</v>
      </c>
      <c r="C205" s="88" t="s">
        <v>76</v>
      </c>
      <c r="D205" s="89">
        <f>ROUND(((D206+D207+D209+D208)/1000),5)</f>
        <v>3.3874399999999998</v>
      </c>
      <c r="E205" s="89">
        <f>ROUND(((E206+E207+E209+E208)/1000),5)</f>
        <v>3.2465899999999999</v>
      </c>
      <c r="F205" s="89">
        <f>ROUND(((F206+F207+F209+F208)/1000),5)</f>
        <v>3.2265100000000002</v>
      </c>
      <c r="G205" s="89">
        <f t="shared" ref="G205:AA205" si="117">ROUND(((G206+G207+G209+G208)/1000),5)</f>
        <v>3.22566</v>
      </c>
      <c r="H205" s="89">
        <f t="shared" si="117"/>
        <v>3.2328399999999999</v>
      </c>
      <c r="I205" s="89">
        <f t="shared" si="117"/>
        <v>3.3509699999999998</v>
      </c>
      <c r="J205" s="89">
        <f t="shared" si="117"/>
        <v>3.4682499999999998</v>
      </c>
      <c r="K205" s="89">
        <f t="shared" si="117"/>
        <v>3.69448</v>
      </c>
      <c r="L205" s="89">
        <f t="shared" si="117"/>
        <v>3.8923700000000001</v>
      </c>
      <c r="M205" s="89">
        <f t="shared" si="117"/>
        <v>4.1861499999999996</v>
      </c>
      <c r="N205" s="89">
        <f t="shared" si="117"/>
        <v>4.2256600000000004</v>
      </c>
      <c r="O205" s="89">
        <f t="shared" si="117"/>
        <v>4.28871</v>
      </c>
      <c r="P205" s="89">
        <f t="shared" si="117"/>
        <v>4.2886100000000003</v>
      </c>
      <c r="Q205" s="89">
        <f t="shared" si="117"/>
        <v>4.3185900000000004</v>
      </c>
      <c r="R205" s="89">
        <f t="shared" si="117"/>
        <v>4.30992</v>
      </c>
      <c r="S205" s="89">
        <f t="shared" si="117"/>
        <v>4.2868899999999996</v>
      </c>
      <c r="T205" s="89">
        <f t="shared" si="117"/>
        <v>4.2543600000000001</v>
      </c>
      <c r="U205" s="89">
        <f t="shared" si="117"/>
        <v>3.9657300000000002</v>
      </c>
      <c r="V205" s="89">
        <f t="shared" si="117"/>
        <v>3.8411300000000002</v>
      </c>
      <c r="W205" s="89">
        <f t="shared" si="117"/>
        <v>3.9742600000000001</v>
      </c>
      <c r="X205" s="89">
        <f t="shared" si="117"/>
        <v>3.9939499999999999</v>
      </c>
      <c r="Y205" s="89">
        <f t="shared" si="117"/>
        <v>3.8645700000000001</v>
      </c>
      <c r="Z205" s="89">
        <f t="shared" si="117"/>
        <v>3.5585800000000001</v>
      </c>
      <c r="AA205" s="89">
        <f t="shared" si="117"/>
        <v>3.4758499999999999</v>
      </c>
    </row>
    <row r="206" spans="1:27" ht="12.75" hidden="1" customHeight="1" outlineLevel="1" x14ac:dyDescent="0.2">
      <c r="A206" s="97" t="s">
        <v>439</v>
      </c>
      <c r="B206" s="63" t="s">
        <v>242</v>
      </c>
      <c r="C206" s="43" t="s">
        <v>79</v>
      </c>
      <c r="D206" s="44">
        <v>1401.38</v>
      </c>
      <c r="E206" s="44">
        <v>1260.53</v>
      </c>
      <c r="F206" s="44">
        <v>1240.45</v>
      </c>
      <c r="G206" s="44">
        <v>1239.5999999999999</v>
      </c>
      <c r="H206" s="44">
        <v>1246.78</v>
      </c>
      <c r="I206" s="44">
        <v>1364.91</v>
      </c>
      <c r="J206" s="44">
        <v>1482.19</v>
      </c>
      <c r="K206" s="44">
        <v>1708.42</v>
      </c>
      <c r="L206" s="44">
        <v>1906.31</v>
      </c>
      <c r="M206" s="44">
        <v>2200.09</v>
      </c>
      <c r="N206" s="44">
        <v>2239.6</v>
      </c>
      <c r="O206" s="44">
        <v>2302.65</v>
      </c>
      <c r="P206" s="44">
        <v>2302.5500000000002</v>
      </c>
      <c r="Q206" s="44">
        <v>2332.5300000000002</v>
      </c>
      <c r="R206" s="44">
        <v>2323.86</v>
      </c>
      <c r="S206" s="44">
        <v>2300.83</v>
      </c>
      <c r="T206" s="44">
        <v>2268.3000000000002</v>
      </c>
      <c r="U206" s="44">
        <v>1979.67</v>
      </c>
      <c r="V206" s="44">
        <v>1855.07</v>
      </c>
      <c r="W206" s="44">
        <v>1988.2</v>
      </c>
      <c r="X206" s="44">
        <v>2007.89</v>
      </c>
      <c r="Y206" s="44">
        <v>1878.51</v>
      </c>
      <c r="Z206" s="44">
        <v>1572.52</v>
      </c>
      <c r="AA206" s="44">
        <v>1489.79</v>
      </c>
    </row>
    <row r="207" spans="1:27" ht="12.75" hidden="1" customHeight="1" outlineLevel="1" x14ac:dyDescent="0.2">
      <c r="A207" s="97" t="s">
        <v>440</v>
      </c>
      <c r="B207" s="63" t="s">
        <v>90</v>
      </c>
      <c r="C207" s="43" t="s">
        <v>79</v>
      </c>
      <c r="D207" s="44">
        <f>$D$162</f>
        <v>1716.97</v>
      </c>
      <c r="E207" s="44">
        <f>$D$162</f>
        <v>1716.97</v>
      </c>
      <c r="F207" s="44">
        <f t="shared" ref="F207:AA207" si="118">$D$162</f>
        <v>1716.97</v>
      </c>
      <c r="G207" s="44">
        <f t="shared" si="118"/>
        <v>1716.97</v>
      </c>
      <c r="H207" s="44">
        <f t="shared" si="118"/>
        <v>1716.97</v>
      </c>
      <c r="I207" s="44">
        <f t="shared" si="118"/>
        <v>1716.97</v>
      </c>
      <c r="J207" s="44">
        <f t="shared" si="118"/>
        <v>1716.97</v>
      </c>
      <c r="K207" s="44">
        <f t="shared" si="118"/>
        <v>1716.97</v>
      </c>
      <c r="L207" s="44">
        <f t="shared" si="118"/>
        <v>1716.97</v>
      </c>
      <c r="M207" s="44">
        <f t="shared" si="118"/>
        <v>1716.97</v>
      </c>
      <c r="N207" s="44">
        <f t="shared" si="118"/>
        <v>1716.97</v>
      </c>
      <c r="O207" s="44">
        <f t="shared" si="118"/>
        <v>1716.97</v>
      </c>
      <c r="P207" s="44">
        <f t="shared" si="118"/>
        <v>1716.97</v>
      </c>
      <c r="Q207" s="44">
        <f t="shared" si="118"/>
        <v>1716.97</v>
      </c>
      <c r="R207" s="44">
        <f t="shared" si="118"/>
        <v>1716.97</v>
      </c>
      <c r="S207" s="44">
        <f t="shared" si="118"/>
        <v>1716.97</v>
      </c>
      <c r="T207" s="44">
        <f t="shared" si="118"/>
        <v>1716.97</v>
      </c>
      <c r="U207" s="44">
        <f t="shared" si="118"/>
        <v>1716.97</v>
      </c>
      <c r="V207" s="44">
        <f t="shared" si="118"/>
        <v>1716.97</v>
      </c>
      <c r="W207" s="44">
        <f t="shared" si="118"/>
        <v>1716.97</v>
      </c>
      <c r="X207" s="44">
        <f t="shared" si="118"/>
        <v>1716.97</v>
      </c>
      <c r="Y207" s="44">
        <f t="shared" si="118"/>
        <v>1716.97</v>
      </c>
      <c r="Z207" s="44">
        <f t="shared" si="118"/>
        <v>1716.97</v>
      </c>
      <c r="AA207" s="44">
        <f t="shared" si="118"/>
        <v>1716.97</v>
      </c>
    </row>
    <row r="208" spans="1:27" ht="12.75" hidden="1" customHeight="1" outlineLevel="1" x14ac:dyDescent="0.2">
      <c r="A208" s="97" t="s">
        <v>441</v>
      </c>
      <c r="B208" s="63" t="s">
        <v>83</v>
      </c>
      <c r="C208" s="43" t="s">
        <v>79</v>
      </c>
      <c r="D208" s="44">
        <v>4.3</v>
      </c>
      <c r="E208" s="44">
        <v>4.3</v>
      </c>
      <c r="F208" s="44">
        <v>4.3</v>
      </c>
      <c r="G208" s="44">
        <v>4.3</v>
      </c>
      <c r="H208" s="44">
        <v>4.3</v>
      </c>
      <c r="I208" s="44">
        <v>4.3</v>
      </c>
      <c r="J208" s="44">
        <v>4.3</v>
      </c>
      <c r="K208" s="44">
        <v>4.3</v>
      </c>
      <c r="L208" s="44">
        <v>4.3</v>
      </c>
      <c r="M208" s="44">
        <v>4.3</v>
      </c>
      <c r="N208" s="44">
        <v>4.3</v>
      </c>
      <c r="O208" s="44">
        <v>4.3</v>
      </c>
      <c r="P208" s="44">
        <v>4.3</v>
      </c>
      <c r="Q208" s="44">
        <v>4.3</v>
      </c>
      <c r="R208" s="44">
        <v>4.3</v>
      </c>
      <c r="S208" s="44">
        <v>4.3</v>
      </c>
      <c r="T208" s="44">
        <v>4.3</v>
      </c>
      <c r="U208" s="44">
        <v>4.3</v>
      </c>
      <c r="V208" s="44">
        <v>4.3</v>
      </c>
      <c r="W208" s="44">
        <v>4.3</v>
      </c>
      <c r="X208" s="44">
        <v>4.3</v>
      </c>
      <c r="Y208" s="44">
        <v>4.3</v>
      </c>
      <c r="Z208" s="44">
        <v>4.3</v>
      </c>
      <c r="AA208" s="44">
        <v>4.3</v>
      </c>
    </row>
    <row r="209" spans="1:27" ht="12.75" hidden="1" customHeight="1" outlineLevel="1" x14ac:dyDescent="0.2">
      <c r="A209" s="97" t="s">
        <v>442</v>
      </c>
      <c r="B209" s="63" t="s">
        <v>81</v>
      </c>
      <c r="C209" s="43" t="s">
        <v>79</v>
      </c>
      <c r="D209" s="44">
        <f>$D$11</f>
        <v>264.79000000000002</v>
      </c>
      <c r="E209" s="44">
        <f t="shared" ref="E209:AA209" si="119">$D$11</f>
        <v>264.79000000000002</v>
      </c>
      <c r="F209" s="44">
        <f t="shared" si="119"/>
        <v>264.79000000000002</v>
      </c>
      <c r="G209" s="44">
        <f t="shared" si="119"/>
        <v>264.79000000000002</v>
      </c>
      <c r="H209" s="44">
        <f t="shared" si="119"/>
        <v>264.79000000000002</v>
      </c>
      <c r="I209" s="44">
        <f t="shared" si="119"/>
        <v>264.79000000000002</v>
      </c>
      <c r="J209" s="44">
        <f t="shared" si="119"/>
        <v>264.79000000000002</v>
      </c>
      <c r="K209" s="44">
        <f t="shared" si="119"/>
        <v>264.79000000000002</v>
      </c>
      <c r="L209" s="44">
        <f t="shared" si="119"/>
        <v>264.79000000000002</v>
      </c>
      <c r="M209" s="44">
        <f t="shared" si="119"/>
        <v>264.79000000000002</v>
      </c>
      <c r="N209" s="44">
        <f t="shared" si="119"/>
        <v>264.79000000000002</v>
      </c>
      <c r="O209" s="44">
        <f t="shared" si="119"/>
        <v>264.79000000000002</v>
      </c>
      <c r="P209" s="44">
        <f t="shared" si="119"/>
        <v>264.79000000000002</v>
      </c>
      <c r="Q209" s="44">
        <f t="shared" si="119"/>
        <v>264.79000000000002</v>
      </c>
      <c r="R209" s="44">
        <f t="shared" si="119"/>
        <v>264.79000000000002</v>
      </c>
      <c r="S209" s="44">
        <f t="shared" si="119"/>
        <v>264.79000000000002</v>
      </c>
      <c r="T209" s="44">
        <f t="shared" si="119"/>
        <v>264.79000000000002</v>
      </c>
      <c r="U209" s="44">
        <f t="shared" si="119"/>
        <v>264.79000000000002</v>
      </c>
      <c r="V209" s="44">
        <f t="shared" si="119"/>
        <v>264.79000000000002</v>
      </c>
      <c r="W209" s="44">
        <f t="shared" si="119"/>
        <v>264.79000000000002</v>
      </c>
      <c r="X209" s="44">
        <f t="shared" si="119"/>
        <v>264.79000000000002</v>
      </c>
      <c r="Y209" s="44">
        <f t="shared" si="119"/>
        <v>264.79000000000002</v>
      </c>
      <c r="Z209" s="44">
        <f t="shared" si="119"/>
        <v>264.79000000000002</v>
      </c>
      <c r="AA209" s="44">
        <f t="shared" si="119"/>
        <v>264.79000000000002</v>
      </c>
    </row>
    <row r="210" spans="1:27" ht="12.75" customHeight="1" collapsed="1" x14ac:dyDescent="0.2">
      <c r="A210" s="96" t="s">
        <v>443</v>
      </c>
      <c r="B210" s="28" t="str">
        <f>"11"&amp;"."&amp;$B$639&amp;"."&amp;$B$640</f>
        <v>11.04.2024</v>
      </c>
      <c r="C210" s="88" t="s">
        <v>76</v>
      </c>
      <c r="D210" s="89">
        <f>ROUND(((D211+D212+D214+D213)/1000),5)</f>
        <v>3.2775699999999999</v>
      </c>
      <c r="E210" s="89">
        <f>ROUND(((E211+E212+E214+E213)/1000),5)</f>
        <v>3.2031000000000001</v>
      </c>
      <c r="F210" s="89">
        <f>ROUND(((F211+F212+F214+F213)/1000),5)</f>
        <v>3.1497000000000002</v>
      </c>
      <c r="G210" s="89">
        <f t="shared" ref="G210:AA210" si="120">ROUND(((G211+G212+G214+G213)/1000),5)</f>
        <v>3.1446000000000001</v>
      </c>
      <c r="H210" s="89">
        <f t="shared" si="120"/>
        <v>3.2022900000000001</v>
      </c>
      <c r="I210" s="89">
        <f t="shared" si="120"/>
        <v>3.2861600000000002</v>
      </c>
      <c r="J210" s="89">
        <f t="shared" si="120"/>
        <v>3.4352</v>
      </c>
      <c r="K210" s="89">
        <f t="shared" si="120"/>
        <v>3.6360899999999998</v>
      </c>
      <c r="L210" s="89">
        <f t="shared" si="120"/>
        <v>3.86775</v>
      </c>
      <c r="M210" s="89">
        <f t="shared" si="120"/>
        <v>3.9962499999999999</v>
      </c>
      <c r="N210" s="89">
        <f t="shared" si="120"/>
        <v>4.0386600000000001</v>
      </c>
      <c r="O210" s="89">
        <f t="shared" si="120"/>
        <v>4.0479399999999996</v>
      </c>
      <c r="P210" s="89">
        <f t="shared" si="120"/>
        <v>4.0502399999999996</v>
      </c>
      <c r="Q210" s="89">
        <f t="shared" si="120"/>
        <v>4.0517099999999999</v>
      </c>
      <c r="R210" s="89">
        <f t="shared" si="120"/>
        <v>4.04765</v>
      </c>
      <c r="S210" s="89">
        <f t="shared" si="120"/>
        <v>4.0050999999999997</v>
      </c>
      <c r="T210" s="89">
        <f t="shared" si="120"/>
        <v>3.9885999999999999</v>
      </c>
      <c r="U210" s="89">
        <f t="shared" si="120"/>
        <v>3.9078300000000001</v>
      </c>
      <c r="V210" s="89">
        <f t="shared" si="120"/>
        <v>3.8827199999999999</v>
      </c>
      <c r="W210" s="89">
        <f t="shared" si="120"/>
        <v>3.9399700000000002</v>
      </c>
      <c r="X210" s="89">
        <f t="shared" si="120"/>
        <v>3.9943399999999998</v>
      </c>
      <c r="Y210" s="89">
        <f t="shared" si="120"/>
        <v>3.9022600000000001</v>
      </c>
      <c r="Z210" s="89">
        <f t="shared" si="120"/>
        <v>3.5448599999999999</v>
      </c>
      <c r="AA210" s="89">
        <f t="shared" si="120"/>
        <v>3.4321999999999999</v>
      </c>
    </row>
    <row r="211" spans="1:27" ht="12.75" hidden="1" customHeight="1" outlineLevel="1" x14ac:dyDescent="0.2">
      <c r="A211" s="97" t="s">
        <v>444</v>
      </c>
      <c r="B211" s="63" t="s">
        <v>242</v>
      </c>
      <c r="C211" s="43" t="s">
        <v>79</v>
      </c>
      <c r="D211" s="44">
        <v>1291.51</v>
      </c>
      <c r="E211" s="44">
        <v>1217.04</v>
      </c>
      <c r="F211" s="44">
        <v>1163.6400000000001</v>
      </c>
      <c r="G211" s="44">
        <v>1158.54</v>
      </c>
      <c r="H211" s="44">
        <v>1216.23</v>
      </c>
      <c r="I211" s="44">
        <v>1300.0999999999999</v>
      </c>
      <c r="J211" s="44">
        <v>1449.14</v>
      </c>
      <c r="K211" s="44">
        <v>1650.03</v>
      </c>
      <c r="L211" s="44">
        <v>1881.69</v>
      </c>
      <c r="M211" s="44">
        <v>2010.19</v>
      </c>
      <c r="N211" s="44">
        <v>2052.6</v>
      </c>
      <c r="O211" s="44">
        <v>2061.88</v>
      </c>
      <c r="P211" s="44">
        <v>2064.1799999999998</v>
      </c>
      <c r="Q211" s="44">
        <v>2065.65</v>
      </c>
      <c r="R211" s="44">
        <v>2061.59</v>
      </c>
      <c r="S211" s="44">
        <v>2019.04</v>
      </c>
      <c r="T211" s="44">
        <v>2002.54</v>
      </c>
      <c r="U211" s="44">
        <v>1921.77</v>
      </c>
      <c r="V211" s="44">
        <v>1896.66</v>
      </c>
      <c r="W211" s="44">
        <v>1953.91</v>
      </c>
      <c r="X211" s="44">
        <v>2008.28</v>
      </c>
      <c r="Y211" s="44">
        <v>1916.2</v>
      </c>
      <c r="Z211" s="44">
        <v>1558.8</v>
      </c>
      <c r="AA211" s="44">
        <v>1446.14</v>
      </c>
    </row>
    <row r="212" spans="1:27" ht="12.75" hidden="1" customHeight="1" outlineLevel="1" x14ac:dyDescent="0.2">
      <c r="A212" s="97" t="s">
        <v>445</v>
      </c>
      <c r="B212" s="63" t="s">
        <v>90</v>
      </c>
      <c r="C212" s="43" t="s">
        <v>79</v>
      </c>
      <c r="D212" s="44">
        <f>$D$162</f>
        <v>1716.97</v>
      </c>
      <c r="E212" s="44">
        <f>$D$162</f>
        <v>1716.97</v>
      </c>
      <c r="F212" s="44">
        <f t="shared" ref="F212:AA212" si="121">$D$162</f>
        <v>1716.97</v>
      </c>
      <c r="G212" s="44">
        <f t="shared" si="121"/>
        <v>1716.97</v>
      </c>
      <c r="H212" s="44">
        <f t="shared" si="121"/>
        <v>1716.97</v>
      </c>
      <c r="I212" s="44">
        <f t="shared" si="121"/>
        <v>1716.97</v>
      </c>
      <c r="J212" s="44">
        <f t="shared" si="121"/>
        <v>1716.97</v>
      </c>
      <c r="K212" s="44">
        <f t="shared" si="121"/>
        <v>1716.97</v>
      </c>
      <c r="L212" s="44">
        <f t="shared" si="121"/>
        <v>1716.97</v>
      </c>
      <c r="M212" s="44">
        <f t="shared" si="121"/>
        <v>1716.97</v>
      </c>
      <c r="N212" s="44">
        <f t="shared" si="121"/>
        <v>1716.97</v>
      </c>
      <c r="O212" s="44">
        <f t="shared" si="121"/>
        <v>1716.97</v>
      </c>
      <c r="P212" s="44">
        <f t="shared" si="121"/>
        <v>1716.97</v>
      </c>
      <c r="Q212" s="44">
        <f t="shared" si="121"/>
        <v>1716.97</v>
      </c>
      <c r="R212" s="44">
        <f t="shared" si="121"/>
        <v>1716.97</v>
      </c>
      <c r="S212" s="44">
        <f t="shared" si="121"/>
        <v>1716.97</v>
      </c>
      <c r="T212" s="44">
        <f t="shared" si="121"/>
        <v>1716.97</v>
      </c>
      <c r="U212" s="44">
        <f t="shared" si="121"/>
        <v>1716.97</v>
      </c>
      <c r="V212" s="44">
        <f t="shared" si="121"/>
        <v>1716.97</v>
      </c>
      <c r="W212" s="44">
        <f t="shared" si="121"/>
        <v>1716.97</v>
      </c>
      <c r="X212" s="44">
        <f t="shared" si="121"/>
        <v>1716.97</v>
      </c>
      <c r="Y212" s="44">
        <f t="shared" si="121"/>
        <v>1716.97</v>
      </c>
      <c r="Z212" s="44">
        <f t="shared" si="121"/>
        <v>1716.97</v>
      </c>
      <c r="AA212" s="44">
        <f t="shared" si="121"/>
        <v>1716.97</v>
      </c>
    </row>
    <row r="213" spans="1:27" ht="12.75" hidden="1" customHeight="1" outlineLevel="1" x14ac:dyDescent="0.2">
      <c r="A213" s="97" t="s">
        <v>446</v>
      </c>
      <c r="B213" s="63" t="s">
        <v>83</v>
      </c>
      <c r="C213" s="43" t="s">
        <v>79</v>
      </c>
      <c r="D213" s="44">
        <v>4.3</v>
      </c>
      <c r="E213" s="44">
        <v>4.3</v>
      </c>
      <c r="F213" s="44">
        <v>4.3</v>
      </c>
      <c r="G213" s="44">
        <v>4.3</v>
      </c>
      <c r="H213" s="44">
        <v>4.3</v>
      </c>
      <c r="I213" s="44">
        <v>4.3</v>
      </c>
      <c r="J213" s="44">
        <v>4.3</v>
      </c>
      <c r="K213" s="44">
        <v>4.3</v>
      </c>
      <c r="L213" s="44">
        <v>4.3</v>
      </c>
      <c r="M213" s="44">
        <v>4.3</v>
      </c>
      <c r="N213" s="44">
        <v>4.3</v>
      </c>
      <c r="O213" s="44">
        <v>4.3</v>
      </c>
      <c r="P213" s="44">
        <v>4.3</v>
      </c>
      <c r="Q213" s="44">
        <v>4.3</v>
      </c>
      <c r="R213" s="44">
        <v>4.3</v>
      </c>
      <c r="S213" s="44">
        <v>4.3</v>
      </c>
      <c r="T213" s="44">
        <v>4.3</v>
      </c>
      <c r="U213" s="44">
        <v>4.3</v>
      </c>
      <c r="V213" s="44">
        <v>4.3</v>
      </c>
      <c r="W213" s="44">
        <v>4.3</v>
      </c>
      <c r="X213" s="44">
        <v>4.3</v>
      </c>
      <c r="Y213" s="44">
        <v>4.3</v>
      </c>
      <c r="Z213" s="44">
        <v>4.3</v>
      </c>
      <c r="AA213" s="44">
        <v>4.3</v>
      </c>
    </row>
    <row r="214" spans="1:27" ht="12.75" hidden="1" customHeight="1" outlineLevel="1" x14ac:dyDescent="0.2">
      <c r="A214" s="97" t="s">
        <v>447</v>
      </c>
      <c r="B214" s="63" t="s">
        <v>81</v>
      </c>
      <c r="C214" s="43" t="s">
        <v>79</v>
      </c>
      <c r="D214" s="44">
        <f>$D$11</f>
        <v>264.79000000000002</v>
      </c>
      <c r="E214" s="44">
        <f t="shared" ref="E214:AA214" si="122">$D$11</f>
        <v>264.79000000000002</v>
      </c>
      <c r="F214" s="44">
        <f t="shared" si="122"/>
        <v>264.79000000000002</v>
      </c>
      <c r="G214" s="44">
        <f t="shared" si="122"/>
        <v>264.79000000000002</v>
      </c>
      <c r="H214" s="44">
        <f t="shared" si="122"/>
        <v>264.79000000000002</v>
      </c>
      <c r="I214" s="44">
        <f t="shared" si="122"/>
        <v>264.79000000000002</v>
      </c>
      <c r="J214" s="44">
        <f t="shared" si="122"/>
        <v>264.79000000000002</v>
      </c>
      <c r="K214" s="44">
        <f t="shared" si="122"/>
        <v>264.79000000000002</v>
      </c>
      <c r="L214" s="44">
        <f t="shared" si="122"/>
        <v>264.79000000000002</v>
      </c>
      <c r="M214" s="44">
        <f t="shared" si="122"/>
        <v>264.79000000000002</v>
      </c>
      <c r="N214" s="44">
        <f t="shared" si="122"/>
        <v>264.79000000000002</v>
      </c>
      <c r="O214" s="44">
        <f t="shared" si="122"/>
        <v>264.79000000000002</v>
      </c>
      <c r="P214" s="44">
        <f t="shared" si="122"/>
        <v>264.79000000000002</v>
      </c>
      <c r="Q214" s="44">
        <f t="shared" si="122"/>
        <v>264.79000000000002</v>
      </c>
      <c r="R214" s="44">
        <f t="shared" si="122"/>
        <v>264.79000000000002</v>
      </c>
      <c r="S214" s="44">
        <f t="shared" si="122"/>
        <v>264.79000000000002</v>
      </c>
      <c r="T214" s="44">
        <f t="shared" si="122"/>
        <v>264.79000000000002</v>
      </c>
      <c r="U214" s="44">
        <f t="shared" si="122"/>
        <v>264.79000000000002</v>
      </c>
      <c r="V214" s="44">
        <f t="shared" si="122"/>
        <v>264.79000000000002</v>
      </c>
      <c r="W214" s="44">
        <f t="shared" si="122"/>
        <v>264.79000000000002</v>
      </c>
      <c r="X214" s="44">
        <f t="shared" si="122"/>
        <v>264.79000000000002</v>
      </c>
      <c r="Y214" s="44">
        <f t="shared" si="122"/>
        <v>264.79000000000002</v>
      </c>
      <c r="Z214" s="44">
        <f t="shared" si="122"/>
        <v>264.79000000000002</v>
      </c>
      <c r="AA214" s="44">
        <f t="shared" si="122"/>
        <v>264.79000000000002</v>
      </c>
    </row>
    <row r="215" spans="1:27" ht="12.75" customHeight="1" collapsed="1" x14ac:dyDescent="0.2">
      <c r="A215" s="96" t="s">
        <v>448</v>
      </c>
      <c r="B215" s="28" t="str">
        <f>"12"&amp;"."&amp;$B$639&amp;"."&amp;$B$640</f>
        <v>12.04.2024</v>
      </c>
      <c r="C215" s="88" t="s">
        <v>76</v>
      </c>
      <c r="D215" s="89">
        <f>ROUND(((D216+D217+D219+D218)/1000),5)</f>
        <v>3.3509799999999998</v>
      </c>
      <c r="E215" s="89">
        <f>ROUND(((E216+E217+E219+E218)/1000),5)</f>
        <v>3.2251799999999999</v>
      </c>
      <c r="F215" s="89">
        <f>ROUND(((F216+F217+F219+F218)/1000),5)</f>
        <v>3.20242</v>
      </c>
      <c r="G215" s="89">
        <f t="shared" ref="G215:AA215" si="123">ROUND(((G216+G217+G219+G218)/1000),5)</f>
        <v>3.2024300000000001</v>
      </c>
      <c r="H215" s="89">
        <f t="shared" si="123"/>
        <v>3.23759</v>
      </c>
      <c r="I215" s="89">
        <f t="shared" si="123"/>
        <v>3.37053</v>
      </c>
      <c r="J215" s="89">
        <f t="shared" si="123"/>
        <v>3.4395899999999999</v>
      </c>
      <c r="K215" s="89">
        <f t="shared" si="123"/>
        <v>3.8471600000000001</v>
      </c>
      <c r="L215" s="89">
        <f t="shared" si="123"/>
        <v>4.02738</v>
      </c>
      <c r="M215" s="89">
        <f t="shared" si="123"/>
        <v>4.1025499999999999</v>
      </c>
      <c r="N215" s="89">
        <f t="shared" si="123"/>
        <v>4.1396800000000002</v>
      </c>
      <c r="O215" s="89">
        <f t="shared" si="123"/>
        <v>4.1513900000000001</v>
      </c>
      <c r="P215" s="89">
        <f t="shared" si="123"/>
        <v>4.1445800000000004</v>
      </c>
      <c r="Q215" s="89">
        <f t="shared" si="123"/>
        <v>4.1543000000000001</v>
      </c>
      <c r="R215" s="89">
        <f t="shared" si="123"/>
        <v>4.1440000000000001</v>
      </c>
      <c r="S215" s="89">
        <f t="shared" si="123"/>
        <v>4.13314</v>
      </c>
      <c r="T215" s="89">
        <f t="shared" si="123"/>
        <v>4.09687</v>
      </c>
      <c r="U215" s="89">
        <f t="shared" si="123"/>
        <v>4.0362099999999996</v>
      </c>
      <c r="V215" s="89">
        <f t="shared" si="123"/>
        <v>4.0189300000000001</v>
      </c>
      <c r="W215" s="89">
        <f t="shared" si="123"/>
        <v>4.0483599999999997</v>
      </c>
      <c r="X215" s="89">
        <f t="shared" si="123"/>
        <v>4.1143099999999997</v>
      </c>
      <c r="Y215" s="89">
        <f t="shared" si="123"/>
        <v>4.0501399999999999</v>
      </c>
      <c r="Z215" s="89">
        <f t="shared" si="123"/>
        <v>3.7225799999999998</v>
      </c>
      <c r="AA215" s="89">
        <f t="shared" si="123"/>
        <v>3.4624600000000001</v>
      </c>
    </row>
    <row r="216" spans="1:27" ht="12.75" hidden="1" customHeight="1" outlineLevel="1" x14ac:dyDescent="0.2">
      <c r="A216" s="97" t="s">
        <v>449</v>
      </c>
      <c r="B216" s="63" t="s">
        <v>242</v>
      </c>
      <c r="C216" s="43" t="s">
        <v>79</v>
      </c>
      <c r="D216" s="44">
        <v>1364.92</v>
      </c>
      <c r="E216" s="44">
        <v>1239.1199999999999</v>
      </c>
      <c r="F216" s="44">
        <v>1216.3599999999999</v>
      </c>
      <c r="G216" s="44">
        <v>1216.3699999999999</v>
      </c>
      <c r="H216" s="44">
        <v>1251.53</v>
      </c>
      <c r="I216" s="44">
        <v>1384.47</v>
      </c>
      <c r="J216" s="44">
        <v>1453.53</v>
      </c>
      <c r="K216" s="44">
        <v>1861.1</v>
      </c>
      <c r="L216" s="44">
        <v>2041.32</v>
      </c>
      <c r="M216" s="44">
        <v>2116.4899999999998</v>
      </c>
      <c r="N216" s="44">
        <v>2153.62</v>
      </c>
      <c r="O216" s="44">
        <v>2165.33</v>
      </c>
      <c r="P216" s="44">
        <v>2158.52</v>
      </c>
      <c r="Q216" s="44">
        <v>2168.2399999999998</v>
      </c>
      <c r="R216" s="44">
        <v>2157.94</v>
      </c>
      <c r="S216" s="44">
        <v>2147.08</v>
      </c>
      <c r="T216" s="44">
        <v>2110.81</v>
      </c>
      <c r="U216" s="44">
        <v>2050.15</v>
      </c>
      <c r="V216" s="44">
        <v>2032.87</v>
      </c>
      <c r="W216" s="44">
        <v>2062.3000000000002</v>
      </c>
      <c r="X216" s="44">
        <v>2128.25</v>
      </c>
      <c r="Y216" s="44">
        <v>2064.08</v>
      </c>
      <c r="Z216" s="44">
        <v>1736.52</v>
      </c>
      <c r="AA216" s="44">
        <v>1476.4</v>
      </c>
    </row>
    <row r="217" spans="1:27" ht="12.75" hidden="1" customHeight="1" outlineLevel="1" x14ac:dyDescent="0.2">
      <c r="A217" s="97" t="s">
        <v>450</v>
      </c>
      <c r="B217" s="63" t="s">
        <v>90</v>
      </c>
      <c r="C217" s="43" t="s">
        <v>79</v>
      </c>
      <c r="D217" s="44">
        <f>$D$162</f>
        <v>1716.97</v>
      </c>
      <c r="E217" s="44">
        <f>$D$162</f>
        <v>1716.97</v>
      </c>
      <c r="F217" s="44">
        <f t="shared" ref="F217:AA217" si="124">$D$162</f>
        <v>1716.97</v>
      </c>
      <c r="G217" s="44">
        <f t="shared" si="124"/>
        <v>1716.97</v>
      </c>
      <c r="H217" s="44">
        <f t="shared" si="124"/>
        <v>1716.97</v>
      </c>
      <c r="I217" s="44">
        <f t="shared" si="124"/>
        <v>1716.97</v>
      </c>
      <c r="J217" s="44">
        <f t="shared" si="124"/>
        <v>1716.97</v>
      </c>
      <c r="K217" s="44">
        <f t="shared" si="124"/>
        <v>1716.97</v>
      </c>
      <c r="L217" s="44">
        <f t="shared" si="124"/>
        <v>1716.97</v>
      </c>
      <c r="M217" s="44">
        <f t="shared" si="124"/>
        <v>1716.97</v>
      </c>
      <c r="N217" s="44">
        <f t="shared" si="124"/>
        <v>1716.97</v>
      </c>
      <c r="O217" s="44">
        <f t="shared" si="124"/>
        <v>1716.97</v>
      </c>
      <c r="P217" s="44">
        <f t="shared" si="124"/>
        <v>1716.97</v>
      </c>
      <c r="Q217" s="44">
        <f t="shared" si="124"/>
        <v>1716.97</v>
      </c>
      <c r="R217" s="44">
        <f t="shared" si="124"/>
        <v>1716.97</v>
      </c>
      <c r="S217" s="44">
        <f t="shared" si="124"/>
        <v>1716.97</v>
      </c>
      <c r="T217" s="44">
        <f t="shared" si="124"/>
        <v>1716.97</v>
      </c>
      <c r="U217" s="44">
        <f t="shared" si="124"/>
        <v>1716.97</v>
      </c>
      <c r="V217" s="44">
        <f t="shared" si="124"/>
        <v>1716.97</v>
      </c>
      <c r="W217" s="44">
        <f t="shared" si="124"/>
        <v>1716.97</v>
      </c>
      <c r="X217" s="44">
        <f t="shared" si="124"/>
        <v>1716.97</v>
      </c>
      <c r="Y217" s="44">
        <f t="shared" si="124"/>
        <v>1716.97</v>
      </c>
      <c r="Z217" s="44">
        <f t="shared" si="124"/>
        <v>1716.97</v>
      </c>
      <c r="AA217" s="44">
        <f t="shared" si="124"/>
        <v>1716.97</v>
      </c>
    </row>
    <row r="218" spans="1:27" ht="12.75" hidden="1" customHeight="1" outlineLevel="1" x14ac:dyDescent="0.2">
      <c r="A218" s="97" t="s">
        <v>451</v>
      </c>
      <c r="B218" s="63" t="s">
        <v>83</v>
      </c>
      <c r="C218" s="43" t="s">
        <v>79</v>
      </c>
      <c r="D218" s="44">
        <v>4.3</v>
      </c>
      <c r="E218" s="44">
        <v>4.3</v>
      </c>
      <c r="F218" s="44">
        <v>4.3</v>
      </c>
      <c r="G218" s="44">
        <v>4.3</v>
      </c>
      <c r="H218" s="44">
        <v>4.3</v>
      </c>
      <c r="I218" s="44">
        <v>4.3</v>
      </c>
      <c r="J218" s="44">
        <v>4.3</v>
      </c>
      <c r="K218" s="44">
        <v>4.3</v>
      </c>
      <c r="L218" s="44">
        <v>4.3</v>
      </c>
      <c r="M218" s="44">
        <v>4.3</v>
      </c>
      <c r="N218" s="44">
        <v>4.3</v>
      </c>
      <c r="O218" s="44">
        <v>4.3</v>
      </c>
      <c r="P218" s="44">
        <v>4.3</v>
      </c>
      <c r="Q218" s="44">
        <v>4.3</v>
      </c>
      <c r="R218" s="44">
        <v>4.3</v>
      </c>
      <c r="S218" s="44">
        <v>4.3</v>
      </c>
      <c r="T218" s="44">
        <v>4.3</v>
      </c>
      <c r="U218" s="44">
        <v>4.3</v>
      </c>
      <c r="V218" s="44">
        <v>4.3</v>
      </c>
      <c r="W218" s="44">
        <v>4.3</v>
      </c>
      <c r="X218" s="44">
        <v>4.3</v>
      </c>
      <c r="Y218" s="44">
        <v>4.3</v>
      </c>
      <c r="Z218" s="44">
        <v>4.3</v>
      </c>
      <c r="AA218" s="44">
        <v>4.3</v>
      </c>
    </row>
    <row r="219" spans="1:27" ht="12.75" hidden="1" customHeight="1" outlineLevel="1" x14ac:dyDescent="0.2">
      <c r="A219" s="97" t="s">
        <v>452</v>
      </c>
      <c r="B219" s="63" t="s">
        <v>81</v>
      </c>
      <c r="C219" s="43" t="s">
        <v>79</v>
      </c>
      <c r="D219" s="44">
        <f>$D$11</f>
        <v>264.79000000000002</v>
      </c>
      <c r="E219" s="44">
        <f t="shared" ref="E219:AA219" si="125">$D$11</f>
        <v>264.79000000000002</v>
      </c>
      <c r="F219" s="44">
        <f t="shared" si="125"/>
        <v>264.79000000000002</v>
      </c>
      <c r="G219" s="44">
        <f t="shared" si="125"/>
        <v>264.79000000000002</v>
      </c>
      <c r="H219" s="44">
        <f t="shared" si="125"/>
        <v>264.79000000000002</v>
      </c>
      <c r="I219" s="44">
        <f t="shared" si="125"/>
        <v>264.79000000000002</v>
      </c>
      <c r="J219" s="44">
        <f t="shared" si="125"/>
        <v>264.79000000000002</v>
      </c>
      <c r="K219" s="44">
        <f t="shared" si="125"/>
        <v>264.79000000000002</v>
      </c>
      <c r="L219" s="44">
        <f t="shared" si="125"/>
        <v>264.79000000000002</v>
      </c>
      <c r="M219" s="44">
        <f t="shared" si="125"/>
        <v>264.79000000000002</v>
      </c>
      <c r="N219" s="44">
        <f t="shared" si="125"/>
        <v>264.79000000000002</v>
      </c>
      <c r="O219" s="44">
        <f t="shared" si="125"/>
        <v>264.79000000000002</v>
      </c>
      <c r="P219" s="44">
        <f t="shared" si="125"/>
        <v>264.79000000000002</v>
      </c>
      <c r="Q219" s="44">
        <f t="shared" si="125"/>
        <v>264.79000000000002</v>
      </c>
      <c r="R219" s="44">
        <f t="shared" si="125"/>
        <v>264.79000000000002</v>
      </c>
      <c r="S219" s="44">
        <f t="shared" si="125"/>
        <v>264.79000000000002</v>
      </c>
      <c r="T219" s="44">
        <f t="shared" si="125"/>
        <v>264.79000000000002</v>
      </c>
      <c r="U219" s="44">
        <f t="shared" si="125"/>
        <v>264.79000000000002</v>
      </c>
      <c r="V219" s="44">
        <f t="shared" si="125"/>
        <v>264.79000000000002</v>
      </c>
      <c r="W219" s="44">
        <f t="shared" si="125"/>
        <v>264.79000000000002</v>
      </c>
      <c r="X219" s="44">
        <f t="shared" si="125"/>
        <v>264.79000000000002</v>
      </c>
      <c r="Y219" s="44">
        <f t="shared" si="125"/>
        <v>264.79000000000002</v>
      </c>
      <c r="Z219" s="44">
        <f t="shared" si="125"/>
        <v>264.79000000000002</v>
      </c>
      <c r="AA219" s="44">
        <f t="shared" si="125"/>
        <v>264.79000000000002</v>
      </c>
    </row>
    <row r="220" spans="1:27" ht="12.75" customHeight="1" collapsed="1" x14ac:dyDescent="0.2">
      <c r="A220" s="96" t="s">
        <v>453</v>
      </c>
      <c r="B220" s="28" t="str">
        <f>"13"&amp;"."&amp;$B$639&amp;"."&amp;$B$640</f>
        <v>13.04.2024</v>
      </c>
      <c r="C220" s="88" t="s">
        <v>76</v>
      </c>
      <c r="D220" s="89">
        <f>ROUND(((D221+D222+D224+D223)/1000),5)</f>
        <v>3.3381799999999999</v>
      </c>
      <c r="E220" s="89">
        <f>ROUND(((E221+E222+E224+E223)/1000),5)</f>
        <v>3.2343799999999998</v>
      </c>
      <c r="F220" s="89">
        <f>ROUND(((F221+F222+F224+F223)/1000),5)</f>
        <v>3.2151399999999999</v>
      </c>
      <c r="G220" s="89">
        <f t="shared" ref="G220:AA220" si="126">ROUND(((G221+G222+G224+G223)/1000),5)</f>
        <v>3.1989100000000001</v>
      </c>
      <c r="H220" s="89">
        <f t="shared" si="126"/>
        <v>3.2017000000000002</v>
      </c>
      <c r="I220" s="89">
        <f t="shared" si="126"/>
        <v>3.2092299999999998</v>
      </c>
      <c r="J220" s="89">
        <f t="shared" si="126"/>
        <v>3.22336</v>
      </c>
      <c r="K220" s="89">
        <f t="shared" si="126"/>
        <v>3.4457800000000001</v>
      </c>
      <c r="L220" s="89">
        <f t="shared" si="126"/>
        <v>3.7675000000000001</v>
      </c>
      <c r="M220" s="89">
        <f t="shared" si="126"/>
        <v>3.8642599999999998</v>
      </c>
      <c r="N220" s="89">
        <f t="shared" si="126"/>
        <v>3.9237299999999999</v>
      </c>
      <c r="O220" s="89">
        <f t="shared" si="126"/>
        <v>3.9771999999999998</v>
      </c>
      <c r="P220" s="89">
        <f t="shared" si="126"/>
        <v>3.9443000000000001</v>
      </c>
      <c r="Q220" s="89">
        <f t="shared" si="126"/>
        <v>3.9352</v>
      </c>
      <c r="R220" s="89">
        <f t="shared" si="126"/>
        <v>3.9196800000000001</v>
      </c>
      <c r="S220" s="89">
        <f t="shared" si="126"/>
        <v>3.90659</v>
      </c>
      <c r="T220" s="89">
        <f t="shared" si="126"/>
        <v>3.8959100000000002</v>
      </c>
      <c r="U220" s="89">
        <f t="shared" si="126"/>
        <v>3.8163</v>
      </c>
      <c r="V220" s="89">
        <f t="shared" si="126"/>
        <v>3.86571</v>
      </c>
      <c r="W220" s="89">
        <f t="shared" si="126"/>
        <v>3.9359099999999998</v>
      </c>
      <c r="X220" s="89">
        <f t="shared" si="126"/>
        <v>3.9749099999999999</v>
      </c>
      <c r="Y220" s="89">
        <f t="shared" si="126"/>
        <v>3.9513099999999999</v>
      </c>
      <c r="Z220" s="89">
        <f t="shared" si="126"/>
        <v>3.56996</v>
      </c>
      <c r="AA220" s="89">
        <f t="shared" si="126"/>
        <v>3.44875</v>
      </c>
    </row>
    <row r="221" spans="1:27" ht="12.75" hidden="1" customHeight="1" outlineLevel="1" x14ac:dyDescent="0.2">
      <c r="A221" s="97" t="s">
        <v>454</v>
      </c>
      <c r="B221" s="63" t="s">
        <v>242</v>
      </c>
      <c r="C221" s="43" t="s">
        <v>79</v>
      </c>
      <c r="D221" s="44">
        <v>1352.12</v>
      </c>
      <c r="E221" s="44">
        <v>1248.32</v>
      </c>
      <c r="F221" s="44">
        <v>1229.08</v>
      </c>
      <c r="G221" s="44">
        <v>1212.8499999999999</v>
      </c>
      <c r="H221" s="44">
        <v>1215.6400000000001</v>
      </c>
      <c r="I221" s="44">
        <v>1223.17</v>
      </c>
      <c r="J221" s="44">
        <v>1237.3</v>
      </c>
      <c r="K221" s="44">
        <v>1459.72</v>
      </c>
      <c r="L221" s="44">
        <v>1781.44</v>
      </c>
      <c r="M221" s="44">
        <v>1878.2</v>
      </c>
      <c r="N221" s="44">
        <v>1937.67</v>
      </c>
      <c r="O221" s="44">
        <v>1991.14</v>
      </c>
      <c r="P221" s="44">
        <v>1958.24</v>
      </c>
      <c r="Q221" s="44">
        <v>1949.14</v>
      </c>
      <c r="R221" s="44">
        <v>1933.62</v>
      </c>
      <c r="S221" s="44">
        <v>1920.53</v>
      </c>
      <c r="T221" s="44">
        <v>1909.85</v>
      </c>
      <c r="U221" s="44">
        <v>1830.24</v>
      </c>
      <c r="V221" s="44">
        <v>1879.65</v>
      </c>
      <c r="W221" s="44">
        <v>1949.85</v>
      </c>
      <c r="X221" s="44">
        <v>1988.85</v>
      </c>
      <c r="Y221" s="44">
        <v>1965.25</v>
      </c>
      <c r="Z221" s="44">
        <v>1583.9</v>
      </c>
      <c r="AA221" s="44">
        <v>1462.69</v>
      </c>
    </row>
    <row r="222" spans="1:27" ht="12.75" hidden="1" customHeight="1" outlineLevel="1" x14ac:dyDescent="0.2">
      <c r="A222" s="97" t="s">
        <v>455</v>
      </c>
      <c r="B222" s="63" t="s">
        <v>90</v>
      </c>
      <c r="C222" s="43" t="s">
        <v>79</v>
      </c>
      <c r="D222" s="44">
        <f>$D$162</f>
        <v>1716.97</v>
      </c>
      <c r="E222" s="44">
        <f>$D$162</f>
        <v>1716.97</v>
      </c>
      <c r="F222" s="44">
        <f t="shared" ref="F222:AA222" si="127">$D$162</f>
        <v>1716.97</v>
      </c>
      <c r="G222" s="44">
        <f t="shared" si="127"/>
        <v>1716.97</v>
      </c>
      <c r="H222" s="44">
        <f t="shared" si="127"/>
        <v>1716.97</v>
      </c>
      <c r="I222" s="44">
        <f t="shared" si="127"/>
        <v>1716.97</v>
      </c>
      <c r="J222" s="44">
        <f t="shared" si="127"/>
        <v>1716.97</v>
      </c>
      <c r="K222" s="44">
        <f t="shared" si="127"/>
        <v>1716.97</v>
      </c>
      <c r="L222" s="44">
        <f t="shared" si="127"/>
        <v>1716.97</v>
      </c>
      <c r="M222" s="44">
        <f t="shared" si="127"/>
        <v>1716.97</v>
      </c>
      <c r="N222" s="44">
        <f t="shared" si="127"/>
        <v>1716.97</v>
      </c>
      <c r="O222" s="44">
        <f t="shared" si="127"/>
        <v>1716.97</v>
      </c>
      <c r="P222" s="44">
        <f t="shared" si="127"/>
        <v>1716.97</v>
      </c>
      <c r="Q222" s="44">
        <f t="shared" si="127"/>
        <v>1716.97</v>
      </c>
      <c r="R222" s="44">
        <f t="shared" si="127"/>
        <v>1716.97</v>
      </c>
      <c r="S222" s="44">
        <f t="shared" si="127"/>
        <v>1716.97</v>
      </c>
      <c r="T222" s="44">
        <f t="shared" si="127"/>
        <v>1716.97</v>
      </c>
      <c r="U222" s="44">
        <f t="shared" si="127"/>
        <v>1716.97</v>
      </c>
      <c r="V222" s="44">
        <f t="shared" si="127"/>
        <v>1716.97</v>
      </c>
      <c r="W222" s="44">
        <f t="shared" si="127"/>
        <v>1716.97</v>
      </c>
      <c r="X222" s="44">
        <f t="shared" si="127"/>
        <v>1716.97</v>
      </c>
      <c r="Y222" s="44">
        <f t="shared" si="127"/>
        <v>1716.97</v>
      </c>
      <c r="Z222" s="44">
        <f t="shared" si="127"/>
        <v>1716.97</v>
      </c>
      <c r="AA222" s="44">
        <f t="shared" si="127"/>
        <v>1716.97</v>
      </c>
    </row>
    <row r="223" spans="1:27" ht="12.75" hidden="1" customHeight="1" outlineLevel="1" x14ac:dyDescent="0.2">
      <c r="A223" s="97" t="s">
        <v>456</v>
      </c>
      <c r="B223" s="63" t="s">
        <v>83</v>
      </c>
      <c r="C223" s="43" t="s">
        <v>79</v>
      </c>
      <c r="D223" s="44">
        <v>4.3</v>
      </c>
      <c r="E223" s="44">
        <v>4.3</v>
      </c>
      <c r="F223" s="44">
        <v>4.3</v>
      </c>
      <c r="G223" s="44">
        <v>4.3</v>
      </c>
      <c r="H223" s="44">
        <v>4.3</v>
      </c>
      <c r="I223" s="44">
        <v>4.3</v>
      </c>
      <c r="J223" s="44">
        <v>4.3</v>
      </c>
      <c r="K223" s="44">
        <v>4.3</v>
      </c>
      <c r="L223" s="44">
        <v>4.3</v>
      </c>
      <c r="M223" s="44">
        <v>4.3</v>
      </c>
      <c r="N223" s="44">
        <v>4.3</v>
      </c>
      <c r="O223" s="44">
        <v>4.3</v>
      </c>
      <c r="P223" s="44">
        <v>4.3</v>
      </c>
      <c r="Q223" s="44">
        <v>4.3</v>
      </c>
      <c r="R223" s="44">
        <v>4.3</v>
      </c>
      <c r="S223" s="44">
        <v>4.3</v>
      </c>
      <c r="T223" s="44">
        <v>4.3</v>
      </c>
      <c r="U223" s="44">
        <v>4.3</v>
      </c>
      <c r="V223" s="44">
        <v>4.3</v>
      </c>
      <c r="W223" s="44">
        <v>4.3</v>
      </c>
      <c r="X223" s="44">
        <v>4.3</v>
      </c>
      <c r="Y223" s="44">
        <v>4.3</v>
      </c>
      <c r="Z223" s="44">
        <v>4.3</v>
      </c>
      <c r="AA223" s="44">
        <v>4.3</v>
      </c>
    </row>
    <row r="224" spans="1:27" ht="12.75" hidden="1" customHeight="1" outlineLevel="1" x14ac:dyDescent="0.2">
      <c r="A224" s="97" t="s">
        <v>457</v>
      </c>
      <c r="B224" s="63" t="s">
        <v>81</v>
      </c>
      <c r="C224" s="43" t="s">
        <v>79</v>
      </c>
      <c r="D224" s="44">
        <f>$D$11</f>
        <v>264.79000000000002</v>
      </c>
      <c r="E224" s="44">
        <f t="shared" ref="E224:AA224" si="128">$D$11</f>
        <v>264.79000000000002</v>
      </c>
      <c r="F224" s="44">
        <f t="shared" si="128"/>
        <v>264.79000000000002</v>
      </c>
      <c r="G224" s="44">
        <f t="shared" si="128"/>
        <v>264.79000000000002</v>
      </c>
      <c r="H224" s="44">
        <f t="shared" si="128"/>
        <v>264.79000000000002</v>
      </c>
      <c r="I224" s="44">
        <f t="shared" si="128"/>
        <v>264.79000000000002</v>
      </c>
      <c r="J224" s="44">
        <f t="shared" si="128"/>
        <v>264.79000000000002</v>
      </c>
      <c r="K224" s="44">
        <f t="shared" si="128"/>
        <v>264.79000000000002</v>
      </c>
      <c r="L224" s="44">
        <f t="shared" si="128"/>
        <v>264.79000000000002</v>
      </c>
      <c r="M224" s="44">
        <f t="shared" si="128"/>
        <v>264.79000000000002</v>
      </c>
      <c r="N224" s="44">
        <f t="shared" si="128"/>
        <v>264.79000000000002</v>
      </c>
      <c r="O224" s="44">
        <f t="shared" si="128"/>
        <v>264.79000000000002</v>
      </c>
      <c r="P224" s="44">
        <f t="shared" si="128"/>
        <v>264.79000000000002</v>
      </c>
      <c r="Q224" s="44">
        <f t="shared" si="128"/>
        <v>264.79000000000002</v>
      </c>
      <c r="R224" s="44">
        <f t="shared" si="128"/>
        <v>264.79000000000002</v>
      </c>
      <c r="S224" s="44">
        <f t="shared" si="128"/>
        <v>264.79000000000002</v>
      </c>
      <c r="T224" s="44">
        <f t="shared" si="128"/>
        <v>264.79000000000002</v>
      </c>
      <c r="U224" s="44">
        <f t="shared" si="128"/>
        <v>264.79000000000002</v>
      </c>
      <c r="V224" s="44">
        <f t="shared" si="128"/>
        <v>264.79000000000002</v>
      </c>
      <c r="W224" s="44">
        <f t="shared" si="128"/>
        <v>264.79000000000002</v>
      </c>
      <c r="X224" s="44">
        <f t="shared" si="128"/>
        <v>264.79000000000002</v>
      </c>
      <c r="Y224" s="44">
        <f t="shared" si="128"/>
        <v>264.79000000000002</v>
      </c>
      <c r="Z224" s="44">
        <f t="shared" si="128"/>
        <v>264.79000000000002</v>
      </c>
      <c r="AA224" s="44">
        <f t="shared" si="128"/>
        <v>264.79000000000002</v>
      </c>
    </row>
    <row r="225" spans="1:27" ht="12.75" customHeight="1" collapsed="1" x14ac:dyDescent="0.2">
      <c r="A225" s="96" t="s">
        <v>458</v>
      </c>
      <c r="B225" s="28" t="str">
        <f>"14"&amp;"."&amp;$B$639&amp;"."&amp;$B$640</f>
        <v>14.04.2024</v>
      </c>
      <c r="C225" s="88" t="s">
        <v>76</v>
      </c>
      <c r="D225" s="89">
        <f>ROUND(((D226+D227+D229+D228)/1000),5)</f>
        <v>3.2739799999999999</v>
      </c>
      <c r="E225" s="89">
        <f>ROUND(((E226+E227+E229+E228)/1000),5)</f>
        <v>3.2191000000000001</v>
      </c>
      <c r="F225" s="89">
        <f>ROUND(((F226+F227+F229+F228)/1000),5)</f>
        <v>3.1645400000000001</v>
      </c>
      <c r="G225" s="89">
        <f t="shared" ref="G225:AA225" si="129">ROUND(((G226+G227+G229+G228)/1000),5)</f>
        <v>3.1418300000000001</v>
      </c>
      <c r="H225" s="89">
        <f t="shared" si="129"/>
        <v>3.1467200000000002</v>
      </c>
      <c r="I225" s="89">
        <f t="shared" si="129"/>
        <v>3.1404700000000001</v>
      </c>
      <c r="J225" s="89">
        <f t="shared" si="129"/>
        <v>3.1378499999999998</v>
      </c>
      <c r="K225" s="89">
        <f t="shared" si="129"/>
        <v>3.2435800000000001</v>
      </c>
      <c r="L225" s="89">
        <f t="shared" si="129"/>
        <v>3.4461900000000001</v>
      </c>
      <c r="M225" s="89">
        <f t="shared" si="129"/>
        <v>3.57172</v>
      </c>
      <c r="N225" s="89">
        <f t="shared" si="129"/>
        <v>3.6270899999999999</v>
      </c>
      <c r="O225" s="89">
        <f t="shared" si="129"/>
        <v>3.6327099999999999</v>
      </c>
      <c r="P225" s="89">
        <f t="shared" si="129"/>
        <v>3.6222799999999999</v>
      </c>
      <c r="Q225" s="89">
        <f t="shared" si="129"/>
        <v>3.6100500000000002</v>
      </c>
      <c r="R225" s="89">
        <f t="shared" si="129"/>
        <v>3.6026400000000001</v>
      </c>
      <c r="S225" s="89">
        <f t="shared" si="129"/>
        <v>3.56359</v>
      </c>
      <c r="T225" s="89">
        <f t="shared" si="129"/>
        <v>3.6363599999999998</v>
      </c>
      <c r="U225" s="89">
        <f t="shared" si="129"/>
        <v>3.6415000000000002</v>
      </c>
      <c r="V225" s="89">
        <f t="shared" si="129"/>
        <v>3.6840700000000002</v>
      </c>
      <c r="W225" s="89">
        <f t="shared" si="129"/>
        <v>3.8005</v>
      </c>
      <c r="X225" s="89">
        <f t="shared" si="129"/>
        <v>3.8175400000000002</v>
      </c>
      <c r="Y225" s="89">
        <f t="shared" si="129"/>
        <v>3.63957</v>
      </c>
      <c r="Z225" s="89">
        <f t="shared" si="129"/>
        <v>3.4571700000000001</v>
      </c>
      <c r="AA225" s="89">
        <f t="shared" si="129"/>
        <v>3.27887</v>
      </c>
    </row>
    <row r="226" spans="1:27" ht="12.75" hidden="1" customHeight="1" outlineLevel="1" x14ac:dyDescent="0.2">
      <c r="A226" s="97" t="s">
        <v>459</v>
      </c>
      <c r="B226" s="63" t="s">
        <v>242</v>
      </c>
      <c r="C226" s="43" t="s">
        <v>79</v>
      </c>
      <c r="D226" s="44">
        <v>1287.92</v>
      </c>
      <c r="E226" s="44">
        <v>1233.04</v>
      </c>
      <c r="F226" s="44">
        <v>1178.48</v>
      </c>
      <c r="G226" s="44">
        <v>1155.77</v>
      </c>
      <c r="H226" s="44">
        <v>1160.6600000000001</v>
      </c>
      <c r="I226" s="44">
        <v>1154.4100000000001</v>
      </c>
      <c r="J226" s="44">
        <v>1151.79</v>
      </c>
      <c r="K226" s="44">
        <v>1257.52</v>
      </c>
      <c r="L226" s="44">
        <v>1460.13</v>
      </c>
      <c r="M226" s="44">
        <v>1585.66</v>
      </c>
      <c r="N226" s="44">
        <v>1641.03</v>
      </c>
      <c r="O226" s="44">
        <v>1646.65</v>
      </c>
      <c r="P226" s="44">
        <v>1636.22</v>
      </c>
      <c r="Q226" s="44">
        <v>1623.99</v>
      </c>
      <c r="R226" s="44">
        <v>1616.58</v>
      </c>
      <c r="S226" s="44">
        <v>1577.53</v>
      </c>
      <c r="T226" s="44">
        <v>1650.3</v>
      </c>
      <c r="U226" s="44">
        <v>1655.44</v>
      </c>
      <c r="V226" s="44">
        <v>1698.01</v>
      </c>
      <c r="W226" s="44">
        <v>1814.44</v>
      </c>
      <c r="X226" s="44">
        <v>1831.48</v>
      </c>
      <c r="Y226" s="44">
        <v>1653.51</v>
      </c>
      <c r="Z226" s="44">
        <v>1471.11</v>
      </c>
      <c r="AA226" s="44">
        <v>1292.81</v>
      </c>
    </row>
    <row r="227" spans="1:27" ht="12.75" hidden="1" customHeight="1" outlineLevel="1" x14ac:dyDescent="0.2">
      <c r="A227" s="97" t="s">
        <v>460</v>
      </c>
      <c r="B227" s="63" t="s">
        <v>90</v>
      </c>
      <c r="C227" s="43" t="s">
        <v>79</v>
      </c>
      <c r="D227" s="44">
        <f>$D$162</f>
        <v>1716.97</v>
      </c>
      <c r="E227" s="44">
        <f>$D$162</f>
        <v>1716.97</v>
      </c>
      <c r="F227" s="44">
        <f t="shared" ref="F227:AA227" si="130">$D$162</f>
        <v>1716.97</v>
      </c>
      <c r="G227" s="44">
        <f t="shared" si="130"/>
        <v>1716.97</v>
      </c>
      <c r="H227" s="44">
        <f t="shared" si="130"/>
        <v>1716.97</v>
      </c>
      <c r="I227" s="44">
        <f t="shared" si="130"/>
        <v>1716.97</v>
      </c>
      <c r="J227" s="44">
        <f t="shared" si="130"/>
        <v>1716.97</v>
      </c>
      <c r="K227" s="44">
        <f t="shared" si="130"/>
        <v>1716.97</v>
      </c>
      <c r="L227" s="44">
        <f t="shared" si="130"/>
        <v>1716.97</v>
      </c>
      <c r="M227" s="44">
        <f t="shared" si="130"/>
        <v>1716.97</v>
      </c>
      <c r="N227" s="44">
        <f t="shared" si="130"/>
        <v>1716.97</v>
      </c>
      <c r="O227" s="44">
        <f t="shared" si="130"/>
        <v>1716.97</v>
      </c>
      <c r="P227" s="44">
        <f t="shared" si="130"/>
        <v>1716.97</v>
      </c>
      <c r="Q227" s="44">
        <f t="shared" si="130"/>
        <v>1716.97</v>
      </c>
      <c r="R227" s="44">
        <f t="shared" si="130"/>
        <v>1716.97</v>
      </c>
      <c r="S227" s="44">
        <f t="shared" si="130"/>
        <v>1716.97</v>
      </c>
      <c r="T227" s="44">
        <f t="shared" si="130"/>
        <v>1716.97</v>
      </c>
      <c r="U227" s="44">
        <f t="shared" si="130"/>
        <v>1716.97</v>
      </c>
      <c r="V227" s="44">
        <f t="shared" si="130"/>
        <v>1716.97</v>
      </c>
      <c r="W227" s="44">
        <f t="shared" si="130"/>
        <v>1716.97</v>
      </c>
      <c r="X227" s="44">
        <f t="shared" si="130"/>
        <v>1716.97</v>
      </c>
      <c r="Y227" s="44">
        <f t="shared" si="130"/>
        <v>1716.97</v>
      </c>
      <c r="Z227" s="44">
        <f t="shared" si="130"/>
        <v>1716.97</v>
      </c>
      <c r="AA227" s="44">
        <f t="shared" si="130"/>
        <v>1716.97</v>
      </c>
    </row>
    <row r="228" spans="1:27" ht="12.75" hidden="1" customHeight="1" outlineLevel="1" x14ac:dyDescent="0.2">
      <c r="A228" s="97" t="s">
        <v>461</v>
      </c>
      <c r="B228" s="63" t="s">
        <v>83</v>
      </c>
      <c r="C228" s="43" t="s">
        <v>79</v>
      </c>
      <c r="D228" s="44">
        <v>4.3</v>
      </c>
      <c r="E228" s="44">
        <v>4.3</v>
      </c>
      <c r="F228" s="44">
        <v>4.3</v>
      </c>
      <c r="G228" s="44">
        <v>4.3</v>
      </c>
      <c r="H228" s="44">
        <v>4.3</v>
      </c>
      <c r="I228" s="44">
        <v>4.3</v>
      </c>
      <c r="J228" s="44">
        <v>4.3</v>
      </c>
      <c r="K228" s="44">
        <v>4.3</v>
      </c>
      <c r="L228" s="44">
        <v>4.3</v>
      </c>
      <c r="M228" s="44">
        <v>4.3</v>
      </c>
      <c r="N228" s="44">
        <v>4.3</v>
      </c>
      <c r="O228" s="44">
        <v>4.3</v>
      </c>
      <c r="P228" s="44">
        <v>4.3</v>
      </c>
      <c r="Q228" s="44">
        <v>4.3</v>
      </c>
      <c r="R228" s="44">
        <v>4.3</v>
      </c>
      <c r="S228" s="44">
        <v>4.3</v>
      </c>
      <c r="T228" s="44">
        <v>4.3</v>
      </c>
      <c r="U228" s="44">
        <v>4.3</v>
      </c>
      <c r="V228" s="44">
        <v>4.3</v>
      </c>
      <c r="W228" s="44">
        <v>4.3</v>
      </c>
      <c r="X228" s="44">
        <v>4.3</v>
      </c>
      <c r="Y228" s="44">
        <v>4.3</v>
      </c>
      <c r="Z228" s="44">
        <v>4.3</v>
      </c>
      <c r="AA228" s="44">
        <v>4.3</v>
      </c>
    </row>
    <row r="229" spans="1:27" ht="12.75" hidden="1" customHeight="1" outlineLevel="1" x14ac:dyDescent="0.2">
      <c r="A229" s="97" t="s">
        <v>462</v>
      </c>
      <c r="B229" s="63" t="s">
        <v>81</v>
      </c>
      <c r="C229" s="43" t="s">
        <v>79</v>
      </c>
      <c r="D229" s="44">
        <f>$D$11</f>
        <v>264.79000000000002</v>
      </c>
      <c r="E229" s="44">
        <f t="shared" ref="E229:AA229" si="131">$D$11</f>
        <v>264.79000000000002</v>
      </c>
      <c r="F229" s="44">
        <f t="shared" si="131"/>
        <v>264.79000000000002</v>
      </c>
      <c r="G229" s="44">
        <f t="shared" si="131"/>
        <v>264.79000000000002</v>
      </c>
      <c r="H229" s="44">
        <f t="shared" si="131"/>
        <v>264.79000000000002</v>
      </c>
      <c r="I229" s="44">
        <f t="shared" si="131"/>
        <v>264.79000000000002</v>
      </c>
      <c r="J229" s="44">
        <f t="shared" si="131"/>
        <v>264.79000000000002</v>
      </c>
      <c r="K229" s="44">
        <f t="shared" si="131"/>
        <v>264.79000000000002</v>
      </c>
      <c r="L229" s="44">
        <f t="shared" si="131"/>
        <v>264.79000000000002</v>
      </c>
      <c r="M229" s="44">
        <f t="shared" si="131"/>
        <v>264.79000000000002</v>
      </c>
      <c r="N229" s="44">
        <f t="shared" si="131"/>
        <v>264.79000000000002</v>
      </c>
      <c r="O229" s="44">
        <f t="shared" si="131"/>
        <v>264.79000000000002</v>
      </c>
      <c r="P229" s="44">
        <f t="shared" si="131"/>
        <v>264.79000000000002</v>
      </c>
      <c r="Q229" s="44">
        <f t="shared" si="131"/>
        <v>264.79000000000002</v>
      </c>
      <c r="R229" s="44">
        <f t="shared" si="131"/>
        <v>264.79000000000002</v>
      </c>
      <c r="S229" s="44">
        <f t="shared" si="131"/>
        <v>264.79000000000002</v>
      </c>
      <c r="T229" s="44">
        <f t="shared" si="131"/>
        <v>264.79000000000002</v>
      </c>
      <c r="U229" s="44">
        <f t="shared" si="131"/>
        <v>264.79000000000002</v>
      </c>
      <c r="V229" s="44">
        <f t="shared" si="131"/>
        <v>264.79000000000002</v>
      </c>
      <c r="W229" s="44">
        <f t="shared" si="131"/>
        <v>264.79000000000002</v>
      </c>
      <c r="X229" s="44">
        <f t="shared" si="131"/>
        <v>264.79000000000002</v>
      </c>
      <c r="Y229" s="44">
        <f t="shared" si="131"/>
        <v>264.79000000000002</v>
      </c>
      <c r="Z229" s="44">
        <f t="shared" si="131"/>
        <v>264.79000000000002</v>
      </c>
      <c r="AA229" s="44">
        <f t="shared" si="131"/>
        <v>264.79000000000002</v>
      </c>
    </row>
    <row r="230" spans="1:27" ht="12.75" customHeight="1" collapsed="1" x14ac:dyDescent="0.2">
      <c r="A230" s="96" t="s">
        <v>463</v>
      </c>
      <c r="B230" s="28" t="str">
        <f>"15"&amp;"."&amp;$B$639&amp;"."&amp;$B$640</f>
        <v>15.04.2024</v>
      </c>
      <c r="C230" s="88" t="s">
        <v>76</v>
      </c>
      <c r="D230" s="89">
        <f>ROUND(((D231+D232+D234+D233)/1000),5)</f>
        <v>3.1922299999999999</v>
      </c>
      <c r="E230" s="89">
        <f>ROUND(((E231+E232+E234+E233)/1000),5)</f>
        <v>3.0787900000000001</v>
      </c>
      <c r="F230" s="89">
        <f>ROUND(((F231+F232+F234+F233)/1000),5)</f>
        <v>3.0360299999999998</v>
      </c>
      <c r="G230" s="89">
        <f t="shared" ref="G230:AA230" si="132">ROUND(((G231+G232+G234+G233)/1000),5)</f>
        <v>3.0139200000000002</v>
      </c>
      <c r="H230" s="89">
        <f t="shared" si="132"/>
        <v>3.0399799999999999</v>
      </c>
      <c r="I230" s="89">
        <f t="shared" si="132"/>
        <v>3.1037400000000002</v>
      </c>
      <c r="J230" s="89">
        <f t="shared" si="132"/>
        <v>3.22052</v>
      </c>
      <c r="K230" s="89">
        <f t="shared" si="132"/>
        <v>3.5395099999999999</v>
      </c>
      <c r="L230" s="89">
        <f t="shared" si="132"/>
        <v>3.8831000000000002</v>
      </c>
      <c r="M230" s="89">
        <f t="shared" si="132"/>
        <v>4.02508</v>
      </c>
      <c r="N230" s="89">
        <f t="shared" si="132"/>
        <v>4.0254200000000004</v>
      </c>
      <c r="O230" s="89">
        <f t="shared" si="132"/>
        <v>4.0775300000000003</v>
      </c>
      <c r="P230" s="89">
        <f t="shared" si="132"/>
        <v>4.0819299999999998</v>
      </c>
      <c r="Q230" s="89">
        <f t="shared" si="132"/>
        <v>4.11172</v>
      </c>
      <c r="R230" s="89">
        <f t="shared" si="132"/>
        <v>4.07979</v>
      </c>
      <c r="S230" s="89">
        <f t="shared" si="132"/>
        <v>4.0693400000000004</v>
      </c>
      <c r="T230" s="89">
        <f t="shared" si="132"/>
        <v>4.0472299999999999</v>
      </c>
      <c r="U230" s="89">
        <f t="shared" si="132"/>
        <v>3.9925099999999998</v>
      </c>
      <c r="V230" s="89">
        <f t="shared" si="132"/>
        <v>3.8306399999999998</v>
      </c>
      <c r="W230" s="89">
        <f t="shared" si="132"/>
        <v>3.9114499999999999</v>
      </c>
      <c r="X230" s="89">
        <f t="shared" si="132"/>
        <v>4.0280199999999997</v>
      </c>
      <c r="Y230" s="89">
        <f t="shared" si="132"/>
        <v>3.7658700000000001</v>
      </c>
      <c r="Z230" s="89">
        <f t="shared" si="132"/>
        <v>3.4853900000000002</v>
      </c>
      <c r="AA230" s="89">
        <f t="shared" si="132"/>
        <v>3.2473999999999998</v>
      </c>
    </row>
    <row r="231" spans="1:27" ht="12.75" hidden="1" customHeight="1" outlineLevel="1" x14ac:dyDescent="0.2">
      <c r="A231" s="97" t="s">
        <v>464</v>
      </c>
      <c r="B231" s="63" t="s">
        <v>242</v>
      </c>
      <c r="C231" s="43" t="s">
        <v>79</v>
      </c>
      <c r="D231" s="44">
        <v>1206.17</v>
      </c>
      <c r="E231" s="44">
        <v>1092.73</v>
      </c>
      <c r="F231" s="44">
        <v>1049.97</v>
      </c>
      <c r="G231" s="44">
        <v>1027.8599999999999</v>
      </c>
      <c r="H231" s="44">
        <v>1053.92</v>
      </c>
      <c r="I231" s="44">
        <v>1117.68</v>
      </c>
      <c r="J231" s="44">
        <v>1234.46</v>
      </c>
      <c r="K231" s="44">
        <v>1553.45</v>
      </c>
      <c r="L231" s="44">
        <v>1897.04</v>
      </c>
      <c r="M231" s="44">
        <v>2039.02</v>
      </c>
      <c r="N231" s="44">
        <v>2039.36</v>
      </c>
      <c r="O231" s="44">
        <v>2091.4699999999998</v>
      </c>
      <c r="P231" s="44">
        <v>2095.87</v>
      </c>
      <c r="Q231" s="44">
        <v>2125.66</v>
      </c>
      <c r="R231" s="44">
        <v>2093.73</v>
      </c>
      <c r="S231" s="44">
        <v>2083.2800000000002</v>
      </c>
      <c r="T231" s="44">
        <v>2061.17</v>
      </c>
      <c r="U231" s="44">
        <v>2006.45</v>
      </c>
      <c r="V231" s="44">
        <v>1844.58</v>
      </c>
      <c r="W231" s="44">
        <v>1925.39</v>
      </c>
      <c r="X231" s="44">
        <v>2041.96</v>
      </c>
      <c r="Y231" s="44">
        <v>1779.81</v>
      </c>
      <c r="Z231" s="44">
        <v>1499.33</v>
      </c>
      <c r="AA231" s="44">
        <v>1261.3399999999999</v>
      </c>
    </row>
    <row r="232" spans="1:27" ht="12.75" hidden="1" customHeight="1" outlineLevel="1" x14ac:dyDescent="0.2">
      <c r="A232" s="97" t="s">
        <v>465</v>
      </c>
      <c r="B232" s="63" t="s">
        <v>90</v>
      </c>
      <c r="C232" s="43" t="s">
        <v>79</v>
      </c>
      <c r="D232" s="44">
        <f>$D$162</f>
        <v>1716.97</v>
      </c>
      <c r="E232" s="44">
        <f>$D$162</f>
        <v>1716.97</v>
      </c>
      <c r="F232" s="44">
        <f t="shared" ref="F232:AA232" si="133">$D$162</f>
        <v>1716.97</v>
      </c>
      <c r="G232" s="44">
        <f t="shared" si="133"/>
        <v>1716.97</v>
      </c>
      <c r="H232" s="44">
        <f t="shared" si="133"/>
        <v>1716.97</v>
      </c>
      <c r="I232" s="44">
        <f t="shared" si="133"/>
        <v>1716.97</v>
      </c>
      <c r="J232" s="44">
        <f t="shared" si="133"/>
        <v>1716.97</v>
      </c>
      <c r="K232" s="44">
        <f t="shared" si="133"/>
        <v>1716.97</v>
      </c>
      <c r="L232" s="44">
        <f t="shared" si="133"/>
        <v>1716.97</v>
      </c>
      <c r="M232" s="44">
        <f t="shared" si="133"/>
        <v>1716.97</v>
      </c>
      <c r="N232" s="44">
        <f t="shared" si="133"/>
        <v>1716.97</v>
      </c>
      <c r="O232" s="44">
        <f t="shared" si="133"/>
        <v>1716.97</v>
      </c>
      <c r="P232" s="44">
        <f t="shared" si="133"/>
        <v>1716.97</v>
      </c>
      <c r="Q232" s="44">
        <f t="shared" si="133"/>
        <v>1716.97</v>
      </c>
      <c r="R232" s="44">
        <f t="shared" si="133"/>
        <v>1716.97</v>
      </c>
      <c r="S232" s="44">
        <f t="shared" si="133"/>
        <v>1716.97</v>
      </c>
      <c r="T232" s="44">
        <f t="shared" si="133"/>
        <v>1716.97</v>
      </c>
      <c r="U232" s="44">
        <f t="shared" si="133"/>
        <v>1716.97</v>
      </c>
      <c r="V232" s="44">
        <f t="shared" si="133"/>
        <v>1716.97</v>
      </c>
      <c r="W232" s="44">
        <f t="shared" si="133"/>
        <v>1716.97</v>
      </c>
      <c r="X232" s="44">
        <f t="shared" si="133"/>
        <v>1716.97</v>
      </c>
      <c r="Y232" s="44">
        <f t="shared" si="133"/>
        <v>1716.97</v>
      </c>
      <c r="Z232" s="44">
        <f t="shared" si="133"/>
        <v>1716.97</v>
      </c>
      <c r="AA232" s="44">
        <f t="shared" si="133"/>
        <v>1716.97</v>
      </c>
    </row>
    <row r="233" spans="1:27" ht="12.75" hidden="1" customHeight="1" outlineLevel="1" x14ac:dyDescent="0.2">
      <c r="A233" s="97" t="s">
        <v>466</v>
      </c>
      <c r="B233" s="63" t="s">
        <v>83</v>
      </c>
      <c r="C233" s="43" t="s">
        <v>79</v>
      </c>
      <c r="D233" s="44">
        <v>4.3</v>
      </c>
      <c r="E233" s="44">
        <v>4.3</v>
      </c>
      <c r="F233" s="44">
        <v>4.3</v>
      </c>
      <c r="G233" s="44">
        <v>4.3</v>
      </c>
      <c r="H233" s="44">
        <v>4.3</v>
      </c>
      <c r="I233" s="44">
        <v>4.3</v>
      </c>
      <c r="J233" s="44">
        <v>4.3</v>
      </c>
      <c r="K233" s="44">
        <v>4.3</v>
      </c>
      <c r="L233" s="44">
        <v>4.3</v>
      </c>
      <c r="M233" s="44">
        <v>4.3</v>
      </c>
      <c r="N233" s="44">
        <v>4.3</v>
      </c>
      <c r="O233" s="44">
        <v>4.3</v>
      </c>
      <c r="P233" s="44">
        <v>4.3</v>
      </c>
      <c r="Q233" s="44">
        <v>4.3</v>
      </c>
      <c r="R233" s="44">
        <v>4.3</v>
      </c>
      <c r="S233" s="44">
        <v>4.3</v>
      </c>
      <c r="T233" s="44">
        <v>4.3</v>
      </c>
      <c r="U233" s="44">
        <v>4.3</v>
      </c>
      <c r="V233" s="44">
        <v>4.3</v>
      </c>
      <c r="W233" s="44">
        <v>4.3</v>
      </c>
      <c r="X233" s="44">
        <v>4.3</v>
      </c>
      <c r="Y233" s="44">
        <v>4.3</v>
      </c>
      <c r="Z233" s="44">
        <v>4.3</v>
      </c>
      <c r="AA233" s="44">
        <v>4.3</v>
      </c>
    </row>
    <row r="234" spans="1:27" ht="12.75" hidden="1" customHeight="1" outlineLevel="1" x14ac:dyDescent="0.2">
      <c r="A234" s="97" t="s">
        <v>467</v>
      </c>
      <c r="B234" s="63" t="s">
        <v>81</v>
      </c>
      <c r="C234" s="43" t="s">
        <v>79</v>
      </c>
      <c r="D234" s="44">
        <f>$D$11</f>
        <v>264.79000000000002</v>
      </c>
      <c r="E234" s="44">
        <f t="shared" ref="E234:AA234" si="134">$D$11</f>
        <v>264.79000000000002</v>
      </c>
      <c r="F234" s="44">
        <f t="shared" si="134"/>
        <v>264.79000000000002</v>
      </c>
      <c r="G234" s="44">
        <f t="shared" si="134"/>
        <v>264.79000000000002</v>
      </c>
      <c r="H234" s="44">
        <f t="shared" si="134"/>
        <v>264.79000000000002</v>
      </c>
      <c r="I234" s="44">
        <f t="shared" si="134"/>
        <v>264.79000000000002</v>
      </c>
      <c r="J234" s="44">
        <f t="shared" si="134"/>
        <v>264.79000000000002</v>
      </c>
      <c r="K234" s="44">
        <f t="shared" si="134"/>
        <v>264.79000000000002</v>
      </c>
      <c r="L234" s="44">
        <f t="shared" si="134"/>
        <v>264.79000000000002</v>
      </c>
      <c r="M234" s="44">
        <f t="shared" si="134"/>
        <v>264.79000000000002</v>
      </c>
      <c r="N234" s="44">
        <f t="shared" si="134"/>
        <v>264.79000000000002</v>
      </c>
      <c r="O234" s="44">
        <f t="shared" si="134"/>
        <v>264.79000000000002</v>
      </c>
      <c r="P234" s="44">
        <f t="shared" si="134"/>
        <v>264.79000000000002</v>
      </c>
      <c r="Q234" s="44">
        <f t="shared" si="134"/>
        <v>264.79000000000002</v>
      </c>
      <c r="R234" s="44">
        <f t="shared" si="134"/>
        <v>264.79000000000002</v>
      </c>
      <c r="S234" s="44">
        <f t="shared" si="134"/>
        <v>264.79000000000002</v>
      </c>
      <c r="T234" s="44">
        <f t="shared" si="134"/>
        <v>264.79000000000002</v>
      </c>
      <c r="U234" s="44">
        <f t="shared" si="134"/>
        <v>264.79000000000002</v>
      </c>
      <c r="V234" s="44">
        <f t="shared" si="134"/>
        <v>264.79000000000002</v>
      </c>
      <c r="W234" s="44">
        <f t="shared" si="134"/>
        <v>264.79000000000002</v>
      </c>
      <c r="X234" s="44">
        <f t="shared" si="134"/>
        <v>264.79000000000002</v>
      </c>
      <c r="Y234" s="44">
        <f t="shared" si="134"/>
        <v>264.79000000000002</v>
      </c>
      <c r="Z234" s="44">
        <f t="shared" si="134"/>
        <v>264.79000000000002</v>
      </c>
      <c r="AA234" s="44">
        <f t="shared" si="134"/>
        <v>264.79000000000002</v>
      </c>
    </row>
    <row r="235" spans="1:27" ht="12.75" customHeight="1" collapsed="1" x14ac:dyDescent="0.2">
      <c r="A235" s="96" t="s">
        <v>468</v>
      </c>
      <c r="B235" s="28" t="str">
        <f>"16"&amp;"."&amp;$B$639&amp;"."&amp;$B$640</f>
        <v>16.04.2024</v>
      </c>
      <c r="C235" s="88" t="s">
        <v>76</v>
      </c>
      <c r="D235" s="89">
        <f>ROUND(((D236+D237+D239+D238)/1000),5)</f>
        <v>3.1861999999999999</v>
      </c>
      <c r="E235" s="89">
        <f>ROUND(((E236+E237+E239+E238)/1000),5)</f>
        <v>3.1100300000000001</v>
      </c>
      <c r="F235" s="89">
        <f>ROUND(((F236+F237+F239+F238)/1000),5)</f>
        <v>3.0009899999999998</v>
      </c>
      <c r="G235" s="89">
        <f t="shared" ref="G235:AA235" si="135">ROUND(((G236+G237+G239+G238)/1000),5)</f>
        <v>3.0099900000000002</v>
      </c>
      <c r="H235" s="89">
        <f t="shared" si="135"/>
        <v>3.05294</v>
      </c>
      <c r="I235" s="89">
        <f t="shared" si="135"/>
        <v>3.1515300000000002</v>
      </c>
      <c r="J235" s="89">
        <f t="shared" si="135"/>
        <v>3.25874</v>
      </c>
      <c r="K235" s="89">
        <f t="shared" si="135"/>
        <v>3.4868299999999999</v>
      </c>
      <c r="L235" s="89">
        <f t="shared" si="135"/>
        <v>3.8569399999999998</v>
      </c>
      <c r="M235" s="89">
        <f t="shared" si="135"/>
        <v>3.9784299999999999</v>
      </c>
      <c r="N235" s="89">
        <f t="shared" si="135"/>
        <v>3.9935999999999998</v>
      </c>
      <c r="O235" s="89">
        <f t="shared" si="135"/>
        <v>4.0060799999999999</v>
      </c>
      <c r="P235" s="89">
        <f t="shared" si="135"/>
        <v>4.0189700000000004</v>
      </c>
      <c r="Q235" s="89">
        <f t="shared" si="135"/>
        <v>4.0559500000000002</v>
      </c>
      <c r="R235" s="89">
        <f t="shared" si="135"/>
        <v>4.0267400000000002</v>
      </c>
      <c r="S235" s="89">
        <f t="shared" si="135"/>
        <v>4.01058</v>
      </c>
      <c r="T235" s="89">
        <f t="shared" si="135"/>
        <v>4.0020300000000004</v>
      </c>
      <c r="U235" s="89">
        <f t="shared" si="135"/>
        <v>3.8782299999999998</v>
      </c>
      <c r="V235" s="89">
        <f t="shared" si="135"/>
        <v>3.7831899999999998</v>
      </c>
      <c r="W235" s="89">
        <f t="shared" si="135"/>
        <v>3.8651800000000001</v>
      </c>
      <c r="X235" s="89">
        <f t="shared" si="135"/>
        <v>3.9882300000000002</v>
      </c>
      <c r="Y235" s="89">
        <f t="shared" si="135"/>
        <v>3.7289699999999999</v>
      </c>
      <c r="Z235" s="89">
        <f t="shared" si="135"/>
        <v>3.4146999999999998</v>
      </c>
      <c r="AA235" s="89">
        <f t="shared" si="135"/>
        <v>3.2419199999999999</v>
      </c>
    </row>
    <row r="236" spans="1:27" ht="12.75" hidden="1" customHeight="1" outlineLevel="1" x14ac:dyDescent="0.2">
      <c r="A236" s="97" t="s">
        <v>469</v>
      </c>
      <c r="B236" s="63" t="s">
        <v>242</v>
      </c>
      <c r="C236" s="43" t="s">
        <v>79</v>
      </c>
      <c r="D236" s="44">
        <v>1200.1400000000001</v>
      </c>
      <c r="E236" s="44">
        <v>1123.97</v>
      </c>
      <c r="F236" s="44">
        <v>1014.93</v>
      </c>
      <c r="G236" s="44">
        <v>1023.93</v>
      </c>
      <c r="H236" s="44">
        <v>1066.8800000000001</v>
      </c>
      <c r="I236" s="44">
        <v>1165.47</v>
      </c>
      <c r="J236" s="44">
        <v>1272.68</v>
      </c>
      <c r="K236" s="44">
        <v>1500.77</v>
      </c>
      <c r="L236" s="44">
        <v>1870.88</v>
      </c>
      <c r="M236" s="44">
        <v>1992.37</v>
      </c>
      <c r="N236" s="44">
        <v>2007.54</v>
      </c>
      <c r="O236" s="44">
        <v>2020.02</v>
      </c>
      <c r="P236" s="44">
        <v>2032.91</v>
      </c>
      <c r="Q236" s="44">
        <v>2069.89</v>
      </c>
      <c r="R236" s="44">
        <v>2040.68</v>
      </c>
      <c r="S236" s="44">
        <v>2024.52</v>
      </c>
      <c r="T236" s="44">
        <v>2015.97</v>
      </c>
      <c r="U236" s="44">
        <v>1892.17</v>
      </c>
      <c r="V236" s="44">
        <v>1797.13</v>
      </c>
      <c r="W236" s="44">
        <v>1879.12</v>
      </c>
      <c r="X236" s="44">
        <v>2002.17</v>
      </c>
      <c r="Y236" s="44">
        <v>1742.91</v>
      </c>
      <c r="Z236" s="44">
        <v>1428.64</v>
      </c>
      <c r="AA236" s="44">
        <v>1255.8599999999999</v>
      </c>
    </row>
    <row r="237" spans="1:27" ht="12.75" hidden="1" customHeight="1" outlineLevel="1" x14ac:dyDescent="0.2">
      <c r="A237" s="97" t="s">
        <v>470</v>
      </c>
      <c r="B237" s="63" t="s">
        <v>90</v>
      </c>
      <c r="C237" s="43" t="s">
        <v>79</v>
      </c>
      <c r="D237" s="44">
        <f>$D$162</f>
        <v>1716.97</v>
      </c>
      <c r="E237" s="44">
        <f>$D$162</f>
        <v>1716.97</v>
      </c>
      <c r="F237" s="44">
        <f t="shared" ref="F237:AA237" si="136">$D$162</f>
        <v>1716.97</v>
      </c>
      <c r="G237" s="44">
        <f t="shared" si="136"/>
        <v>1716.97</v>
      </c>
      <c r="H237" s="44">
        <f t="shared" si="136"/>
        <v>1716.97</v>
      </c>
      <c r="I237" s="44">
        <f t="shared" si="136"/>
        <v>1716.97</v>
      </c>
      <c r="J237" s="44">
        <f t="shared" si="136"/>
        <v>1716.97</v>
      </c>
      <c r="K237" s="44">
        <f t="shared" si="136"/>
        <v>1716.97</v>
      </c>
      <c r="L237" s="44">
        <f t="shared" si="136"/>
        <v>1716.97</v>
      </c>
      <c r="M237" s="44">
        <f t="shared" si="136"/>
        <v>1716.97</v>
      </c>
      <c r="N237" s="44">
        <f t="shared" si="136"/>
        <v>1716.97</v>
      </c>
      <c r="O237" s="44">
        <f t="shared" si="136"/>
        <v>1716.97</v>
      </c>
      <c r="P237" s="44">
        <f t="shared" si="136"/>
        <v>1716.97</v>
      </c>
      <c r="Q237" s="44">
        <f t="shared" si="136"/>
        <v>1716.97</v>
      </c>
      <c r="R237" s="44">
        <f t="shared" si="136"/>
        <v>1716.97</v>
      </c>
      <c r="S237" s="44">
        <f t="shared" si="136"/>
        <v>1716.97</v>
      </c>
      <c r="T237" s="44">
        <f t="shared" si="136"/>
        <v>1716.97</v>
      </c>
      <c r="U237" s="44">
        <f t="shared" si="136"/>
        <v>1716.97</v>
      </c>
      <c r="V237" s="44">
        <f t="shared" si="136"/>
        <v>1716.97</v>
      </c>
      <c r="W237" s="44">
        <f t="shared" si="136"/>
        <v>1716.97</v>
      </c>
      <c r="X237" s="44">
        <f t="shared" si="136"/>
        <v>1716.97</v>
      </c>
      <c r="Y237" s="44">
        <f t="shared" si="136"/>
        <v>1716.97</v>
      </c>
      <c r="Z237" s="44">
        <f t="shared" si="136"/>
        <v>1716.97</v>
      </c>
      <c r="AA237" s="44">
        <f t="shared" si="136"/>
        <v>1716.97</v>
      </c>
    </row>
    <row r="238" spans="1:27" ht="12.75" hidden="1" customHeight="1" outlineLevel="1" x14ac:dyDescent="0.2">
      <c r="A238" s="97" t="s">
        <v>471</v>
      </c>
      <c r="B238" s="63" t="s">
        <v>83</v>
      </c>
      <c r="C238" s="43" t="s">
        <v>79</v>
      </c>
      <c r="D238" s="44">
        <v>4.3</v>
      </c>
      <c r="E238" s="44">
        <v>4.3</v>
      </c>
      <c r="F238" s="44">
        <v>4.3</v>
      </c>
      <c r="G238" s="44">
        <v>4.3</v>
      </c>
      <c r="H238" s="44">
        <v>4.3</v>
      </c>
      <c r="I238" s="44">
        <v>4.3</v>
      </c>
      <c r="J238" s="44">
        <v>4.3</v>
      </c>
      <c r="K238" s="44">
        <v>4.3</v>
      </c>
      <c r="L238" s="44">
        <v>4.3</v>
      </c>
      <c r="M238" s="44">
        <v>4.3</v>
      </c>
      <c r="N238" s="44">
        <v>4.3</v>
      </c>
      <c r="O238" s="44">
        <v>4.3</v>
      </c>
      <c r="P238" s="44">
        <v>4.3</v>
      </c>
      <c r="Q238" s="44">
        <v>4.3</v>
      </c>
      <c r="R238" s="44">
        <v>4.3</v>
      </c>
      <c r="S238" s="44">
        <v>4.3</v>
      </c>
      <c r="T238" s="44">
        <v>4.3</v>
      </c>
      <c r="U238" s="44">
        <v>4.3</v>
      </c>
      <c r="V238" s="44">
        <v>4.3</v>
      </c>
      <c r="W238" s="44">
        <v>4.3</v>
      </c>
      <c r="X238" s="44">
        <v>4.3</v>
      </c>
      <c r="Y238" s="44">
        <v>4.3</v>
      </c>
      <c r="Z238" s="44">
        <v>4.3</v>
      </c>
      <c r="AA238" s="44">
        <v>4.3</v>
      </c>
    </row>
    <row r="239" spans="1:27" ht="12.75" hidden="1" customHeight="1" outlineLevel="1" x14ac:dyDescent="0.2">
      <c r="A239" s="97" t="s">
        <v>472</v>
      </c>
      <c r="B239" s="63" t="s">
        <v>81</v>
      </c>
      <c r="C239" s="43" t="s">
        <v>79</v>
      </c>
      <c r="D239" s="44">
        <f>$D$11</f>
        <v>264.79000000000002</v>
      </c>
      <c r="E239" s="44">
        <f t="shared" ref="E239:AA239" si="137">$D$11</f>
        <v>264.79000000000002</v>
      </c>
      <c r="F239" s="44">
        <f t="shared" si="137"/>
        <v>264.79000000000002</v>
      </c>
      <c r="G239" s="44">
        <f t="shared" si="137"/>
        <v>264.79000000000002</v>
      </c>
      <c r="H239" s="44">
        <f t="shared" si="137"/>
        <v>264.79000000000002</v>
      </c>
      <c r="I239" s="44">
        <f t="shared" si="137"/>
        <v>264.79000000000002</v>
      </c>
      <c r="J239" s="44">
        <f t="shared" si="137"/>
        <v>264.79000000000002</v>
      </c>
      <c r="K239" s="44">
        <f t="shared" si="137"/>
        <v>264.79000000000002</v>
      </c>
      <c r="L239" s="44">
        <f t="shared" si="137"/>
        <v>264.79000000000002</v>
      </c>
      <c r="M239" s="44">
        <f t="shared" si="137"/>
        <v>264.79000000000002</v>
      </c>
      <c r="N239" s="44">
        <f t="shared" si="137"/>
        <v>264.79000000000002</v>
      </c>
      <c r="O239" s="44">
        <f t="shared" si="137"/>
        <v>264.79000000000002</v>
      </c>
      <c r="P239" s="44">
        <f t="shared" si="137"/>
        <v>264.79000000000002</v>
      </c>
      <c r="Q239" s="44">
        <f t="shared" si="137"/>
        <v>264.79000000000002</v>
      </c>
      <c r="R239" s="44">
        <f t="shared" si="137"/>
        <v>264.79000000000002</v>
      </c>
      <c r="S239" s="44">
        <f t="shared" si="137"/>
        <v>264.79000000000002</v>
      </c>
      <c r="T239" s="44">
        <f t="shared" si="137"/>
        <v>264.79000000000002</v>
      </c>
      <c r="U239" s="44">
        <f t="shared" si="137"/>
        <v>264.79000000000002</v>
      </c>
      <c r="V239" s="44">
        <f t="shared" si="137"/>
        <v>264.79000000000002</v>
      </c>
      <c r="W239" s="44">
        <f t="shared" si="137"/>
        <v>264.79000000000002</v>
      </c>
      <c r="X239" s="44">
        <f t="shared" si="137"/>
        <v>264.79000000000002</v>
      </c>
      <c r="Y239" s="44">
        <f t="shared" si="137"/>
        <v>264.79000000000002</v>
      </c>
      <c r="Z239" s="44">
        <f t="shared" si="137"/>
        <v>264.79000000000002</v>
      </c>
      <c r="AA239" s="44">
        <f t="shared" si="137"/>
        <v>264.79000000000002</v>
      </c>
    </row>
    <row r="240" spans="1:27" ht="12.75" customHeight="1" collapsed="1" x14ac:dyDescent="0.2">
      <c r="A240" s="96" t="s">
        <v>473</v>
      </c>
      <c r="B240" s="28" t="str">
        <f>"17"&amp;"."&amp;$B$639&amp;"."&amp;$B$640</f>
        <v>17.04.2024</v>
      </c>
      <c r="C240" s="88" t="s">
        <v>76</v>
      </c>
      <c r="D240" s="89">
        <f>ROUND(((D241+D242+D244+D243)/1000),5)</f>
        <v>3.1897000000000002</v>
      </c>
      <c r="E240" s="89">
        <f>ROUND(((E241+E242+E244+E243)/1000),5)</f>
        <v>3.1099000000000001</v>
      </c>
      <c r="F240" s="89">
        <f>ROUND(((F241+F242+F244+F243)/1000),5)</f>
        <v>3.0557099999999999</v>
      </c>
      <c r="G240" s="89">
        <f t="shared" ref="G240:AA240" si="138">ROUND(((G241+G242+G244+G243)/1000),5)</f>
        <v>3.0528599999999999</v>
      </c>
      <c r="H240" s="89">
        <f t="shared" si="138"/>
        <v>3.0881699999999999</v>
      </c>
      <c r="I240" s="89">
        <f t="shared" si="138"/>
        <v>3.16228</v>
      </c>
      <c r="J240" s="89">
        <f t="shared" si="138"/>
        <v>3.2309199999999998</v>
      </c>
      <c r="K240" s="89">
        <f t="shared" si="138"/>
        <v>3.4896199999999999</v>
      </c>
      <c r="L240" s="89">
        <f t="shared" si="138"/>
        <v>3.83168</v>
      </c>
      <c r="M240" s="89">
        <f t="shared" si="138"/>
        <v>3.9510700000000001</v>
      </c>
      <c r="N240" s="89">
        <f t="shared" si="138"/>
        <v>3.9736799999999999</v>
      </c>
      <c r="O240" s="89">
        <f t="shared" si="138"/>
        <v>3.9713699999999998</v>
      </c>
      <c r="P240" s="89">
        <f t="shared" si="138"/>
        <v>3.98054</v>
      </c>
      <c r="Q240" s="89">
        <f t="shared" si="138"/>
        <v>4.0069999999999997</v>
      </c>
      <c r="R240" s="89">
        <f t="shared" si="138"/>
        <v>3.9921000000000002</v>
      </c>
      <c r="S240" s="89">
        <f t="shared" si="138"/>
        <v>3.98841</v>
      </c>
      <c r="T240" s="89">
        <f t="shared" si="138"/>
        <v>3.9451100000000001</v>
      </c>
      <c r="U240" s="89">
        <f t="shared" si="138"/>
        <v>3.8895300000000002</v>
      </c>
      <c r="V240" s="89">
        <f t="shared" si="138"/>
        <v>3.84829</v>
      </c>
      <c r="W240" s="89">
        <f t="shared" si="138"/>
        <v>3.9320400000000002</v>
      </c>
      <c r="X240" s="89">
        <f t="shared" si="138"/>
        <v>4.0044399999999998</v>
      </c>
      <c r="Y240" s="89">
        <f t="shared" si="138"/>
        <v>3.87784</v>
      </c>
      <c r="Z240" s="89">
        <f t="shared" si="138"/>
        <v>3.4920200000000001</v>
      </c>
      <c r="AA240" s="89">
        <f t="shared" si="138"/>
        <v>3.2628499999999998</v>
      </c>
    </row>
    <row r="241" spans="1:27" ht="12.75" hidden="1" customHeight="1" outlineLevel="1" x14ac:dyDescent="0.2">
      <c r="A241" s="97" t="s">
        <v>474</v>
      </c>
      <c r="B241" s="63" t="s">
        <v>242</v>
      </c>
      <c r="C241" s="43" t="s">
        <v>79</v>
      </c>
      <c r="D241" s="44">
        <v>1203.6400000000001</v>
      </c>
      <c r="E241" s="44">
        <v>1123.8399999999999</v>
      </c>
      <c r="F241" s="44">
        <v>1069.6500000000001</v>
      </c>
      <c r="G241" s="44">
        <v>1066.8</v>
      </c>
      <c r="H241" s="44">
        <v>1102.1099999999999</v>
      </c>
      <c r="I241" s="44">
        <v>1176.22</v>
      </c>
      <c r="J241" s="44">
        <v>1244.8599999999999</v>
      </c>
      <c r="K241" s="44">
        <v>1503.56</v>
      </c>
      <c r="L241" s="44">
        <v>1845.62</v>
      </c>
      <c r="M241" s="44">
        <v>1965.01</v>
      </c>
      <c r="N241" s="44">
        <v>1987.62</v>
      </c>
      <c r="O241" s="44">
        <v>1985.31</v>
      </c>
      <c r="P241" s="44">
        <v>1994.48</v>
      </c>
      <c r="Q241" s="44">
        <v>2020.94</v>
      </c>
      <c r="R241" s="44">
        <v>2006.04</v>
      </c>
      <c r="S241" s="44">
        <v>2002.35</v>
      </c>
      <c r="T241" s="44">
        <v>1959.05</v>
      </c>
      <c r="U241" s="44">
        <v>1903.47</v>
      </c>
      <c r="V241" s="44">
        <v>1862.23</v>
      </c>
      <c r="W241" s="44">
        <v>1945.98</v>
      </c>
      <c r="X241" s="44">
        <v>2018.38</v>
      </c>
      <c r="Y241" s="44">
        <v>1891.78</v>
      </c>
      <c r="Z241" s="44">
        <v>1505.96</v>
      </c>
      <c r="AA241" s="44">
        <v>1276.79</v>
      </c>
    </row>
    <row r="242" spans="1:27" ht="12.75" hidden="1" customHeight="1" outlineLevel="1" x14ac:dyDescent="0.2">
      <c r="A242" s="97" t="s">
        <v>475</v>
      </c>
      <c r="B242" s="63" t="s">
        <v>90</v>
      </c>
      <c r="C242" s="43" t="s">
        <v>79</v>
      </c>
      <c r="D242" s="44">
        <f>$D$162</f>
        <v>1716.97</v>
      </c>
      <c r="E242" s="44">
        <f>$D$162</f>
        <v>1716.97</v>
      </c>
      <c r="F242" s="44">
        <f t="shared" ref="F242:AA242" si="139">$D$162</f>
        <v>1716.97</v>
      </c>
      <c r="G242" s="44">
        <f t="shared" si="139"/>
        <v>1716.97</v>
      </c>
      <c r="H242" s="44">
        <f t="shared" si="139"/>
        <v>1716.97</v>
      </c>
      <c r="I242" s="44">
        <f t="shared" si="139"/>
        <v>1716.97</v>
      </c>
      <c r="J242" s="44">
        <f t="shared" si="139"/>
        <v>1716.97</v>
      </c>
      <c r="K242" s="44">
        <f t="shared" si="139"/>
        <v>1716.97</v>
      </c>
      <c r="L242" s="44">
        <f t="shared" si="139"/>
        <v>1716.97</v>
      </c>
      <c r="M242" s="44">
        <f t="shared" si="139"/>
        <v>1716.97</v>
      </c>
      <c r="N242" s="44">
        <f t="shared" si="139"/>
        <v>1716.97</v>
      </c>
      <c r="O242" s="44">
        <f t="shared" si="139"/>
        <v>1716.97</v>
      </c>
      <c r="P242" s="44">
        <f t="shared" si="139"/>
        <v>1716.97</v>
      </c>
      <c r="Q242" s="44">
        <f t="shared" si="139"/>
        <v>1716.97</v>
      </c>
      <c r="R242" s="44">
        <f t="shared" si="139"/>
        <v>1716.97</v>
      </c>
      <c r="S242" s="44">
        <f t="shared" si="139"/>
        <v>1716.97</v>
      </c>
      <c r="T242" s="44">
        <f t="shared" si="139"/>
        <v>1716.97</v>
      </c>
      <c r="U242" s="44">
        <f t="shared" si="139"/>
        <v>1716.97</v>
      </c>
      <c r="V242" s="44">
        <f t="shared" si="139"/>
        <v>1716.97</v>
      </c>
      <c r="W242" s="44">
        <f t="shared" si="139"/>
        <v>1716.97</v>
      </c>
      <c r="X242" s="44">
        <f t="shared" si="139"/>
        <v>1716.97</v>
      </c>
      <c r="Y242" s="44">
        <f t="shared" si="139"/>
        <v>1716.97</v>
      </c>
      <c r="Z242" s="44">
        <f t="shared" si="139"/>
        <v>1716.97</v>
      </c>
      <c r="AA242" s="44">
        <f t="shared" si="139"/>
        <v>1716.97</v>
      </c>
    </row>
    <row r="243" spans="1:27" ht="12.75" hidden="1" customHeight="1" outlineLevel="1" x14ac:dyDescent="0.2">
      <c r="A243" s="97" t="s">
        <v>476</v>
      </c>
      <c r="B243" s="63" t="s">
        <v>83</v>
      </c>
      <c r="C243" s="43" t="s">
        <v>79</v>
      </c>
      <c r="D243" s="44">
        <v>4.3</v>
      </c>
      <c r="E243" s="44">
        <v>4.3</v>
      </c>
      <c r="F243" s="44">
        <v>4.3</v>
      </c>
      <c r="G243" s="44">
        <v>4.3</v>
      </c>
      <c r="H243" s="44">
        <v>4.3</v>
      </c>
      <c r="I243" s="44">
        <v>4.3</v>
      </c>
      <c r="J243" s="44">
        <v>4.3</v>
      </c>
      <c r="K243" s="44">
        <v>4.3</v>
      </c>
      <c r="L243" s="44">
        <v>4.3</v>
      </c>
      <c r="M243" s="44">
        <v>4.3</v>
      </c>
      <c r="N243" s="44">
        <v>4.3</v>
      </c>
      <c r="O243" s="44">
        <v>4.3</v>
      </c>
      <c r="P243" s="44">
        <v>4.3</v>
      </c>
      <c r="Q243" s="44">
        <v>4.3</v>
      </c>
      <c r="R243" s="44">
        <v>4.3</v>
      </c>
      <c r="S243" s="44">
        <v>4.3</v>
      </c>
      <c r="T243" s="44">
        <v>4.3</v>
      </c>
      <c r="U243" s="44">
        <v>4.3</v>
      </c>
      <c r="V243" s="44">
        <v>4.3</v>
      </c>
      <c r="W243" s="44">
        <v>4.3</v>
      </c>
      <c r="X243" s="44">
        <v>4.3</v>
      </c>
      <c r="Y243" s="44">
        <v>4.3</v>
      </c>
      <c r="Z243" s="44">
        <v>4.3</v>
      </c>
      <c r="AA243" s="44">
        <v>4.3</v>
      </c>
    </row>
    <row r="244" spans="1:27" ht="12.75" hidden="1" customHeight="1" outlineLevel="1" x14ac:dyDescent="0.2">
      <c r="A244" s="97" t="s">
        <v>477</v>
      </c>
      <c r="B244" s="63" t="s">
        <v>81</v>
      </c>
      <c r="C244" s="43" t="s">
        <v>79</v>
      </c>
      <c r="D244" s="44">
        <f>$D$11</f>
        <v>264.79000000000002</v>
      </c>
      <c r="E244" s="44">
        <f t="shared" ref="E244:AA244" si="140">$D$11</f>
        <v>264.79000000000002</v>
      </c>
      <c r="F244" s="44">
        <f t="shared" si="140"/>
        <v>264.79000000000002</v>
      </c>
      <c r="G244" s="44">
        <f t="shared" si="140"/>
        <v>264.79000000000002</v>
      </c>
      <c r="H244" s="44">
        <f t="shared" si="140"/>
        <v>264.79000000000002</v>
      </c>
      <c r="I244" s="44">
        <f t="shared" si="140"/>
        <v>264.79000000000002</v>
      </c>
      <c r="J244" s="44">
        <f t="shared" si="140"/>
        <v>264.79000000000002</v>
      </c>
      <c r="K244" s="44">
        <f t="shared" si="140"/>
        <v>264.79000000000002</v>
      </c>
      <c r="L244" s="44">
        <f t="shared" si="140"/>
        <v>264.79000000000002</v>
      </c>
      <c r="M244" s="44">
        <f t="shared" si="140"/>
        <v>264.79000000000002</v>
      </c>
      <c r="N244" s="44">
        <f t="shared" si="140"/>
        <v>264.79000000000002</v>
      </c>
      <c r="O244" s="44">
        <f t="shared" si="140"/>
        <v>264.79000000000002</v>
      </c>
      <c r="P244" s="44">
        <f t="shared" si="140"/>
        <v>264.79000000000002</v>
      </c>
      <c r="Q244" s="44">
        <f t="shared" si="140"/>
        <v>264.79000000000002</v>
      </c>
      <c r="R244" s="44">
        <f t="shared" si="140"/>
        <v>264.79000000000002</v>
      </c>
      <c r="S244" s="44">
        <f t="shared" si="140"/>
        <v>264.79000000000002</v>
      </c>
      <c r="T244" s="44">
        <f t="shared" si="140"/>
        <v>264.79000000000002</v>
      </c>
      <c r="U244" s="44">
        <f t="shared" si="140"/>
        <v>264.79000000000002</v>
      </c>
      <c r="V244" s="44">
        <f t="shared" si="140"/>
        <v>264.79000000000002</v>
      </c>
      <c r="W244" s="44">
        <f t="shared" si="140"/>
        <v>264.79000000000002</v>
      </c>
      <c r="X244" s="44">
        <f t="shared" si="140"/>
        <v>264.79000000000002</v>
      </c>
      <c r="Y244" s="44">
        <f t="shared" si="140"/>
        <v>264.79000000000002</v>
      </c>
      <c r="Z244" s="44">
        <f t="shared" si="140"/>
        <v>264.79000000000002</v>
      </c>
      <c r="AA244" s="44">
        <f t="shared" si="140"/>
        <v>264.79000000000002</v>
      </c>
    </row>
    <row r="245" spans="1:27" ht="12.75" customHeight="1" collapsed="1" x14ac:dyDescent="0.2">
      <c r="A245" s="96" t="s">
        <v>478</v>
      </c>
      <c r="B245" s="28" t="str">
        <f>"18"&amp;"."&amp;$B$639&amp;"."&amp;$B$640</f>
        <v>18.04.2024</v>
      </c>
      <c r="C245" s="88" t="s">
        <v>76</v>
      </c>
      <c r="D245" s="89">
        <f>ROUND(((D246+D247+D249+D248)/1000),5)</f>
        <v>3.1540599999999999</v>
      </c>
      <c r="E245" s="89">
        <f>ROUND(((E246+E247+E249+E248)/1000),5)</f>
        <v>3.0577299999999998</v>
      </c>
      <c r="F245" s="89">
        <f>ROUND(((F246+F247+F249+F248)/1000),5)</f>
        <v>3.0009299999999999</v>
      </c>
      <c r="G245" s="89">
        <f t="shared" ref="G245:AA245" si="141">ROUND(((G246+G247+G249+G248)/1000),5)</f>
        <v>2.9982500000000001</v>
      </c>
      <c r="H245" s="89">
        <f t="shared" si="141"/>
        <v>3.05247</v>
      </c>
      <c r="I245" s="89">
        <f t="shared" si="141"/>
        <v>3.1089799999999999</v>
      </c>
      <c r="J245" s="89">
        <f t="shared" si="141"/>
        <v>3.2349800000000002</v>
      </c>
      <c r="K245" s="89">
        <f t="shared" si="141"/>
        <v>3.5303800000000001</v>
      </c>
      <c r="L245" s="89">
        <f t="shared" si="141"/>
        <v>3.8895900000000001</v>
      </c>
      <c r="M245" s="89">
        <f t="shared" si="141"/>
        <v>4.0380000000000003</v>
      </c>
      <c r="N245" s="89">
        <f t="shared" si="141"/>
        <v>4.10344</v>
      </c>
      <c r="O245" s="89">
        <f t="shared" si="141"/>
        <v>4.0766400000000003</v>
      </c>
      <c r="P245" s="89">
        <f t="shared" si="141"/>
        <v>4.1046800000000001</v>
      </c>
      <c r="Q245" s="89">
        <f t="shared" si="141"/>
        <v>4.1888399999999999</v>
      </c>
      <c r="R245" s="89">
        <f t="shared" si="141"/>
        <v>4.1414900000000001</v>
      </c>
      <c r="S245" s="89">
        <f t="shared" si="141"/>
        <v>4.1028500000000001</v>
      </c>
      <c r="T245" s="89">
        <f t="shared" si="141"/>
        <v>4.0479000000000003</v>
      </c>
      <c r="U245" s="89">
        <f t="shared" si="141"/>
        <v>3.8483200000000002</v>
      </c>
      <c r="V245" s="89">
        <f t="shared" si="141"/>
        <v>3.89838</v>
      </c>
      <c r="W245" s="89">
        <f t="shared" si="141"/>
        <v>3.95044</v>
      </c>
      <c r="X245" s="89">
        <f t="shared" si="141"/>
        <v>4.0583499999999999</v>
      </c>
      <c r="Y245" s="89">
        <f t="shared" si="141"/>
        <v>3.8102999999999998</v>
      </c>
      <c r="Z245" s="89">
        <f t="shared" si="141"/>
        <v>3.41187</v>
      </c>
      <c r="AA245" s="89">
        <f t="shared" si="141"/>
        <v>3.22966</v>
      </c>
    </row>
    <row r="246" spans="1:27" ht="12.75" hidden="1" customHeight="1" outlineLevel="1" x14ac:dyDescent="0.2">
      <c r="A246" s="97" t="s">
        <v>479</v>
      </c>
      <c r="B246" s="63" t="s">
        <v>242</v>
      </c>
      <c r="C246" s="43" t="s">
        <v>79</v>
      </c>
      <c r="D246" s="44">
        <v>1168</v>
      </c>
      <c r="E246" s="44">
        <v>1071.67</v>
      </c>
      <c r="F246" s="44">
        <v>1014.87</v>
      </c>
      <c r="G246" s="44">
        <v>1012.19</v>
      </c>
      <c r="H246" s="44">
        <v>1066.4100000000001</v>
      </c>
      <c r="I246" s="44">
        <v>1122.92</v>
      </c>
      <c r="J246" s="44">
        <v>1248.92</v>
      </c>
      <c r="K246" s="44">
        <v>1544.32</v>
      </c>
      <c r="L246" s="44">
        <v>1903.53</v>
      </c>
      <c r="M246" s="44">
        <v>2051.94</v>
      </c>
      <c r="N246" s="44">
        <v>2117.38</v>
      </c>
      <c r="O246" s="44">
        <v>2090.58</v>
      </c>
      <c r="P246" s="44">
        <v>2118.62</v>
      </c>
      <c r="Q246" s="44">
        <v>2202.7800000000002</v>
      </c>
      <c r="R246" s="44">
        <v>2155.4299999999998</v>
      </c>
      <c r="S246" s="44">
        <v>2116.79</v>
      </c>
      <c r="T246" s="44">
        <v>2061.84</v>
      </c>
      <c r="U246" s="44">
        <v>1862.26</v>
      </c>
      <c r="V246" s="44">
        <v>1912.32</v>
      </c>
      <c r="W246" s="44">
        <v>1964.38</v>
      </c>
      <c r="X246" s="44">
        <v>2072.29</v>
      </c>
      <c r="Y246" s="44">
        <v>1824.24</v>
      </c>
      <c r="Z246" s="44">
        <v>1425.81</v>
      </c>
      <c r="AA246" s="44">
        <v>1243.5999999999999</v>
      </c>
    </row>
    <row r="247" spans="1:27" ht="12.75" hidden="1" customHeight="1" outlineLevel="1" x14ac:dyDescent="0.2">
      <c r="A247" s="97" t="s">
        <v>480</v>
      </c>
      <c r="B247" s="63" t="s">
        <v>90</v>
      </c>
      <c r="C247" s="43" t="s">
        <v>79</v>
      </c>
      <c r="D247" s="44">
        <f>$D$162</f>
        <v>1716.97</v>
      </c>
      <c r="E247" s="44">
        <f>$D$162</f>
        <v>1716.97</v>
      </c>
      <c r="F247" s="44">
        <f t="shared" ref="F247:AA247" si="142">$D$162</f>
        <v>1716.97</v>
      </c>
      <c r="G247" s="44">
        <f t="shared" si="142"/>
        <v>1716.97</v>
      </c>
      <c r="H247" s="44">
        <f t="shared" si="142"/>
        <v>1716.97</v>
      </c>
      <c r="I247" s="44">
        <f t="shared" si="142"/>
        <v>1716.97</v>
      </c>
      <c r="J247" s="44">
        <f t="shared" si="142"/>
        <v>1716.97</v>
      </c>
      <c r="K247" s="44">
        <f t="shared" si="142"/>
        <v>1716.97</v>
      </c>
      <c r="L247" s="44">
        <f t="shared" si="142"/>
        <v>1716.97</v>
      </c>
      <c r="M247" s="44">
        <f t="shared" si="142"/>
        <v>1716.97</v>
      </c>
      <c r="N247" s="44">
        <f t="shared" si="142"/>
        <v>1716.97</v>
      </c>
      <c r="O247" s="44">
        <f t="shared" si="142"/>
        <v>1716.97</v>
      </c>
      <c r="P247" s="44">
        <f t="shared" si="142"/>
        <v>1716.97</v>
      </c>
      <c r="Q247" s="44">
        <f t="shared" si="142"/>
        <v>1716.97</v>
      </c>
      <c r="R247" s="44">
        <f t="shared" si="142"/>
        <v>1716.97</v>
      </c>
      <c r="S247" s="44">
        <f t="shared" si="142"/>
        <v>1716.97</v>
      </c>
      <c r="T247" s="44">
        <f t="shared" si="142"/>
        <v>1716.97</v>
      </c>
      <c r="U247" s="44">
        <f t="shared" si="142"/>
        <v>1716.97</v>
      </c>
      <c r="V247" s="44">
        <f t="shared" si="142"/>
        <v>1716.97</v>
      </c>
      <c r="W247" s="44">
        <f t="shared" si="142"/>
        <v>1716.97</v>
      </c>
      <c r="X247" s="44">
        <f t="shared" si="142"/>
        <v>1716.97</v>
      </c>
      <c r="Y247" s="44">
        <f t="shared" si="142"/>
        <v>1716.97</v>
      </c>
      <c r="Z247" s="44">
        <f t="shared" si="142"/>
        <v>1716.97</v>
      </c>
      <c r="AA247" s="44">
        <f t="shared" si="142"/>
        <v>1716.97</v>
      </c>
    </row>
    <row r="248" spans="1:27" ht="12.75" hidden="1" customHeight="1" outlineLevel="1" x14ac:dyDescent="0.2">
      <c r="A248" s="97" t="s">
        <v>481</v>
      </c>
      <c r="B248" s="63" t="s">
        <v>83</v>
      </c>
      <c r="C248" s="43" t="s">
        <v>79</v>
      </c>
      <c r="D248" s="44">
        <v>4.3</v>
      </c>
      <c r="E248" s="44">
        <v>4.3</v>
      </c>
      <c r="F248" s="44">
        <v>4.3</v>
      </c>
      <c r="G248" s="44">
        <v>4.3</v>
      </c>
      <c r="H248" s="44">
        <v>4.3</v>
      </c>
      <c r="I248" s="44">
        <v>4.3</v>
      </c>
      <c r="J248" s="44">
        <v>4.3</v>
      </c>
      <c r="K248" s="44">
        <v>4.3</v>
      </c>
      <c r="L248" s="44">
        <v>4.3</v>
      </c>
      <c r="M248" s="44">
        <v>4.3</v>
      </c>
      <c r="N248" s="44">
        <v>4.3</v>
      </c>
      <c r="O248" s="44">
        <v>4.3</v>
      </c>
      <c r="P248" s="44">
        <v>4.3</v>
      </c>
      <c r="Q248" s="44">
        <v>4.3</v>
      </c>
      <c r="R248" s="44">
        <v>4.3</v>
      </c>
      <c r="S248" s="44">
        <v>4.3</v>
      </c>
      <c r="T248" s="44">
        <v>4.3</v>
      </c>
      <c r="U248" s="44">
        <v>4.3</v>
      </c>
      <c r="V248" s="44">
        <v>4.3</v>
      </c>
      <c r="W248" s="44">
        <v>4.3</v>
      </c>
      <c r="X248" s="44">
        <v>4.3</v>
      </c>
      <c r="Y248" s="44">
        <v>4.3</v>
      </c>
      <c r="Z248" s="44">
        <v>4.3</v>
      </c>
      <c r="AA248" s="44">
        <v>4.3</v>
      </c>
    </row>
    <row r="249" spans="1:27" ht="12.75" hidden="1" customHeight="1" outlineLevel="1" x14ac:dyDescent="0.2">
      <c r="A249" s="97" t="s">
        <v>482</v>
      </c>
      <c r="B249" s="63" t="s">
        <v>81</v>
      </c>
      <c r="C249" s="43" t="s">
        <v>79</v>
      </c>
      <c r="D249" s="44">
        <f>$D$11</f>
        <v>264.79000000000002</v>
      </c>
      <c r="E249" s="44">
        <f t="shared" ref="E249:AA249" si="143">$D$11</f>
        <v>264.79000000000002</v>
      </c>
      <c r="F249" s="44">
        <f t="shared" si="143"/>
        <v>264.79000000000002</v>
      </c>
      <c r="G249" s="44">
        <f t="shared" si="143"/>
        <v>264.79000000000002</v>
      </c>
      <c r="H249" s="44">
        <f t="shared" si="143"/>
        <v>264.79000000000002</v>
      </c>
      <c r="I249" s="44">
        <f t="shared" si="143"/>
        <v>264.79000000000002</v>
      </c>
      <c r="J249" s="44">
        <f t="shared" si="143"/>
        <v>264.79000000000002</v>
      </c>
      <c r="K249" s="44">
        <f t="shared" si="143"/>
        <v>264.79000000000002</v>
      </c>
      <c r="L249" s="44">
        <f t="shared" si="143"/>
        <v>264.79000000000002</v>
      </c>
      <c r="M249" s="44">
        <f t="shared" si="143"/>
        <v>264.79000000000002</v>
      </c>
      <c r="N249" s="44">
        <f t="shared" si="143"/>
        <v>264.79000000000002</v>
      </c>
      <c r="O249" s="44">
        <f t="shared" si="143"/>
        <v>264.79000000000002</v>
      </c>
      <c r="P249" s="44">
        <f t="shared" si="143"/>
        <v>264.79000000000002</v>
      </c>
      <c r="Q249" s="44">
        <f t="shared" si="143"/>
        <v>264.79000000000002</v>
      </c>
      <c r="R249" s="44">
        <f t="shared" si="143"/>
        <v>264.79000000000002</v>
      </c>
      <c r="S249" s="44">
        <f t="shared" si="143"/>
        <v>264.79000000000002</v>
      </c>
      <c r="T249" s="44">
        <f t="shared" si="143"/>
        <v>264.79000000000002</v>
      </c>
      <c r="U249" s="44">
        <f t="shared" si="143"/>
        <v>264.79000000000002</v>
      </c>
      <c r="V249" s="44">
        <f t="shared" si="143"/>
        <v>264.79000000000002</v>
      </c>
      <c r="W249" s="44">
        <f t="shared" si="143"/>
        <v>264.79000000000002</v>
      </c>
      <c r="X249" s="44">
        <f t="shared" si="143"/>
        <v>264.79000000000002</v>
      </c>
      <c r="Y249" s="44">
        <f t="shared" si="143"/>
        <v>264.79000000000002</v>
      </c>
      <c r="Z249" s="44">
        <f t="shared" si="143"/>
        <v>264.79000000000002</v>
      </c>
      <c r="AA249" s="44">
        <f t="shared" si="143"/>
        <v>264.79000000000002</v>
      </c>
    </row>
    <row r="250" spans="1:27" ht="12.75" customHeight="1" collapsed="1" x14ac:dyDescent="0.2">
      <c r="A250" s="96" t="s">
        <v>483</v>
      </c>
      <c r="B250" s="28" t="str">
        <f>"19"&amp;"."&amp;$B$639&amp;"."&amp;$B$640</f>
        <v>19.04.2024</v>
      </c>
      <c r="C250" s="88" t="s">
        <v>76</v>
      </c>
      <c r="D250" s="89">
        <f>ROUND(((D251+D252+D254+D253)/1000),5)</f>
        <v>3.1395</v>
      </c>
      <c r="E250" s="89">
        <f>ROUND(((E251+E252+E254+E253)/1000),5)</f>
        <v>3.0607600000000001</v>
      </c>
      <c r="F250" s="89">
        <f>ROUND(((F251+F252+F254+F253)/1000),5)</f>
        <v>3.0432899999999998</v>
      </c>
      <c r="G250" s="89">
        <f t="shared" ref="G250:AA250" si="144">ROUND(((G251+G252+G254+G253)/1000),5)</f>
        <v>2.98786</v>
      </c>
      <c r="H250" s="89">
        <f t="shared" si="144"/>
        <v>2.99024</v>
      </c>
      <c r="I250" s="89">
        <f t="shared" si="144"/>
        <v>3.1110899999999999</v>
      </c>
      <c r="J250" s="89">
        <f t="shared" si="144"/>
        <v>3.2226300000000001</v>
      </c>
      <c r="K250" s="89">
        <f t="shared" si="144"/>
        <v>3.51396</v>
      </c>
      <c r="L250" s="89">
        <f t="shared" si="144"/>
        <v>3.9824199999999998</v>
      </c>
      <c r="M250" s="89">
        <f t="shared" si="144"/>
        <v>4.0479200000000004</v>
      </c>
      <c r="N250" s="89">
        <f t="shared" si="144"/>
        <v>4.0775899999999998</v>
      </c>
      <c r="O250" s="89">
        <f t="shared" si="144"/>
        <v>4.1112299999999999</v>
      </c>
      <c r="P250" s="89">
        <f t="shared" si="144"/>
        <v>4.1140299999999996</v>
      </c>
      <c r="Q250" s="89">
        <f t="shared" si="144"/>
        <v>4.1437200000000001</v>
      </c>
      <c r="R250" s="89">
        <f t="shared" si="144"/>
        <v>4.1430699999999998</v>
      </c>
      <c r="S250" s="89">
        <f t="shared" si="144"/>
        <v>4.0888799999999996</v>
      </c>
      <c r="T250" s="89">
        <f t="shared" si="144"/>
        <v>4.04969</v>
      </c>
      <c r="U250" s="89">
        <f t="shared" si="144"/>
        <v>4.0163799999999998</v>
      </c>
      <c r="V250" s="89">
        <f t="shared" si="144"/>
        <v>3.97973</v>
      </c>
      <c r="W250" s="89">
        <f t="shared" si="144"/>
        <v>4.0156700000000001</v>
      </c>
      <c r="X250" s="89">
        <f t="shared" si="144"/>
        <v>4.05884</v>
      </c>
      <c r="Y250" s="89">
        <f t="shared" si="144"/>
        <v>4.00197</v>
      </c>
      <c r="Z250" s="89">
        <f t="shared" si="144"/>
        <v>3.5221800000000001</v>
      </c>
      <c r="AA250" s="89">
        <f t="shared" si="144"/>
        <v>3.2824499999999999</v>
      </c>
    </row>
    <row r="251" spans="1:27" ht="12.75" hidden="1" customHeight="1" outlineLevel="1" x14ac:dyDescent="0.2">
      <c r="A251" s="97" t="s">
        <v>484</v>
      </c>
      <c r="B251" s="63" t="s">
        <v>242</v>
      </c>
      <c r="C251" s="43" t="s">
        <v>79</v>
      </c>
      <c r="D251" s="44">
        <v>1153.44</v>
      </c>
      <c r="E251" s="44">
        <v>1074.7</v>
      </c>
      <c r="F251" s="44">
        <v>1057.23</v>
      </c>
      <c r="G251" s="44">
        <v>1001.8</v>
      </c>
      <c r="H251" s="44">
        <v>1004.18</v>
      </c>
      <c r="I251" s="44">
        <v>1125.03</v>
      </c>
      <c r="J251" s="44">
        <v>1236.57</v>
      </c>
      <c r="K251" s="44">
        <v>1527.9</v>
      </c>
      <c r="L251" s="44">
        <v>1996.36</v>
      </c>
      <c r="M251" s="44">
        <v>2061.86</v>
      </c>
      <c r="N251" s="44">
        <v>2091.5300000000002</v>
      </c>
      <c r="O251" s="44">
        <v>2125.17</v>
      </c>
      <c r="P251" s="44">
        <v>2127.9699999999998</v>
      </c>
      <c r="Q251" s="44">
        <v>2157.66</v>
      </c>
      <c r="R251" s="44">
        <v>2157.0100000000002</v>
      </c>
      <c r="S251" s="44">
        <v>2102.8200000000002</v>
      </c>
      <c r="T251" s="44">
        <v>2063.63</v>
      </c>
      <c r="U251" s="44">
        <v>2030.32</v>
      </c>
      <c r="V251" s="44">
        <v>1993.67</v>
      </c>
      <c r="W251" s="44">
        <v>2029.61</v>
      </c>
      <c r="X251" s="44">
        <v>2072.7800000000002</v>
      </c>
      <c r="Y251" s="44">
        <v>2015.91</v>
      </c>
      <c r="Z251" s="44">
        <v>1536.12</v>
      </c>
      <c r="AA251" s="44">
        <v>1296.3900000000001</v>
      </c>
    </row>
    <row r="252" spans="1:27" ht="12.75" hidden="1" customHeight="1" outlineLevel="1" x14ac:dyDescent="0.2">
      <c r="A252" s="97" t="s">
        <v>485</v>
      </c>
      <c r="B252" s="63" t="s">
        <v>90</v>
      </c>
      <c r="C252" s="43" t="s">
        <v>79</v>
      </c>
      <c r="D252" s="44">
        <f>$D$162</f>
        <v>1716.97</v>
      </c>
      <c r="E252" s="44">
        <f>$D$162</f>
        <v>1716.97</v>
      </c>
      <c r="F252" s="44">
        <f t="shared" ref="F252:AA252" si="145">$D$162</f>
        <v>1716.97</v>
      </c>
      <c r="G252" s="44">
        <f t="shared" si="145"/>
        <v>1716.97</v>
      </c>
      <c r="H252" s="44">
        <f t="shared" si="145"/>
        <v>1716.97</v>
      </c>
      <c r="I252" s="44">
        <f t="shared" si="145"/>
        <v>1716.97</v>
      </c>
      <c r="J252" s="44">
        <f t="shared" si="145"/>
        <v>1716.97</v>
      </c>
      <c r="K252" s="44">
        <f t="shared" si="145"/>
        <v>1716.97</v>
      </c>
      <c r="L252" s="44">
        <f t="shared" si="145"/>
        <v>1716.97</v>
      </c>
      <c r="M252" s="44">
        <f t="shared" si="145"/>
        <v>1716.97</v>
      </c>
      <c r="N252" s="44">
        <f t="shared" si="145"/>
        <v>1716.97</v>
      </c>
      <c r="O252" s="44">
        <f t="shared" si="145"/>
        <v>1716.97</v>
      </c>
      <c r="P252" s="44">
        <f t="shared" si="145"/>
        <v>1716.97</v>
      </c>
      <c r="Q252" s="44">
        <f t="shared" si="145"/>
        <v>1716.97</v>
      </c>
      <c r="R252" s="44">
        <f t="shared" si="145"/>
        <v>1716.97</v>
      </c>
      <c r="S252" s="44">
        <f t="shared" si="145"/>
        <v>1716.97</v>
      </c>
      <c r="T252" s="44">
        <f t="shared" si="145"/>
        <v>1716.97</v>
      </c>
      <c r="U252" s="44">
        <f t="shared" si="145"/>
        <v>1716.97</v>
      </c>
      <c r="V252" s="44">
        <f t="shared" si="145"/>
        <v>1716.97</v>
      </c>
      <c r="W252" s="44">
        <f t="shared" si="145"/>
        <v>1716.97</v>
      </c>
      <c r="X252" s="44">
        <f t="shared" si="145"/>
        <v>1716.97</v>
      </c>
      <c r="Y252" s="44">
        <f t="shared" si="145"/>
        <v>1716.97</v>
      </c>
      <c r="Z252" s="44">
        <f t="shared" si="145"/>
        <v>1716.97</v>
      </c>
      <c r="AA252" s="44">
        <f t="shared" si="145"/>
        <v>1716.97</v>
      </c>
    </row>
    <row r="253" spans="1:27" ht="12.75" hidden="1" customHeight="1" outlineLevel="1" x14ac:dyDescent="0.2">
      <c r="A253" s="97" t="s">
        <v>486</v>
      </c>
      <c r="B253" s="63" t="s">
        <v>83</v>
      </c>
      <c r="C253" s="43" t="s">
        <v>79</v>
      </c>
      <c r="D253" s="44">
        <v>4.3</v>
      </c>
      <c r="E253" s="44">
        <v>4.3</v>
      </c>
      <c r="F253" s="44">
        <v>4.3</v>
      </c>
      <c r="G253" s="44">
        <v>4.3</v>
      </c>
      <c r="H253" s="44">
        <v>4.3</v>
      </c>
      <c r="I253" s="44">
        <v>4.3</v>
      </c>
      <c r="J253" s="44">
        <v>4.3</v>
      </c>
      <c r="K253" s="44">
        <v>4.3</v>
      </c>
      <c r="L253" s="44">
        <v>4.3</v>
      </c>
      <c r="M253" s="44">
        <v>4.3</v>
      </c>
      <c r="N253" s="44">
        <v>4.3</v>
      </c>
      <c r="O253" s="44">
        <v>4.3</v>
      </c>
      <c r="P253" s="44">
        <v>4.3</v>
      </c>
      <c r="Q253" s="44">
        <v>4.3</v>
      </c>
      <c r="R253" s="44">
        <v>4.3</v>
      </c>
      <c r="S253" s="44">
        <v>4.3</v>
      </c>
      <c r="T253" s="44">
        <v>4.3</v>
      </c>
      <c r="U253" s="44">
        <v>4.3</v>
      </c>
      <c r="V253" s="44">
        <v>4.3</v>
      </c>
      <c r="W253" s="44">
        <v>4.3</v>
      </c>
      <c r="X253" s="44">
        <v>4.3</v>
      </c>
      <c r="Y253" s="44">
        <v>4.3</v>
      </c>
      <c r="Z253" s="44">
        <v>4.3</v>
      </c>
      <c r="AA253" s="44">
        <v>4.3</v>
      </c>
    </row>
    <row r="254" spans="1:27" ht="12.75" hidden="1" customHeight="1" outlineLevel="1" x14ac:dyDescent="0.2">
      <c r="A254" s="97" t="s">
        <v>487</v>
      </c>
      <c r="B254" s="63" t="s">
        <v>81</v>
      </c>
      <c r="C254" s="43" t="s">
        <v>79</v>
      </c>
      <c r="D254" s="44">
        <f>$D$11</f>
        <v>264.79000000000002</v>
      </c>
      <c r="E254" s="44">
        <f t="shared" ref="E254:AA254" si="146">$D$11</f>
        <v>264.79000000000002</v>
      </c>
      <c r="F254" s="44">
        <f t="shared" si="146"/>
        <v>264.79000000000002</v>
      </c>
      <c r="G254" s="44">
        <f t="shared" si="146"/>
        <v>264.79000000000002</v>
      </c>
      <c r="H254" s="44">
        <f t="shared" si="146"/>
        <v>264.79000000000002</v>
      </c>
      <c r="I254" s="44">
        <f t="shared" si="146"/>
        <v>264.79000000000002</v>
      </c>
      <c r="J254" s="44">
        <f t="shared" si="146"/>
        <v>264.79000000000002</v>
      </c>
      <c r="K254" s="44">
        <f t="shared" si="146"/>
        <v>264.79000000000002</v>
      </c>
      <c r="L254" s="44">
        <f t="shared" si="146"/>
        <v>264.79000000000002</v>
      </c>
      <c r="M254" s="44">
        <f t="shared" si="146"/>
        <v>264.79000000000002</v>
      </c>
      <c r="N254" s="44">
        <f t="shared" si="146"/>
        <v>264.79000000000002</v>
      </c>
      <c r="O254" s="44">
        <f t="shared" si="146"/>
        <v>264.79000000000002</v>
      </c>
      <c r="P254" s="44">
        <f t="shared" si="146"/>
        <v>264.79000000000002</v>
      </c>
      <c r="Q254" s="44">
        <f t="shared" si="146"/>
        <v>264.79000000000002</v>
      </c>
      <c r="R254" s="44">
        <f t="shared" si="146"/>
        <v>264.79000000000002</v>
      </c>
      <c r="S254" s="44">
        <f t="shared" si="146"/>
        <v>264.79000000000002</v>
      </c>
      <c r="T254" s="44">
        <f t="shared" si="146"/>
        <v>264.79000000000002</v>
      </c>
      <c r="U254" s="44">
        <f t="shared" si="146"/>
        <v>264.79000000000002</v>
      </c>
      <c r="V254" s="44">
        <f t="shared" si="146"/>
        <v>264.79000000000002</v>
      </c>
      <c r="W254" s="44">
        <f t="shared" si="146"/>
        <v>264.79000000000002</v>
      </c>
      <c r="X254" s="44">
        <f t="shared" si="146"/>
        <v>264.79000000000002</v>
      </c>
      <c r="Y254" s="44">
        <f t="shared" si="146"/>
        <v>264.79000000000002</v>
      </c>
      <c r="Z254" s="44">
        <f t="shared" si="146"/>
        <v>264.79000000000002</v>
      </c>
      <c r="AA254" s="44">
        <f t="shared" si="146"/>
        <v>264.79000000000002</v>
      </c>
    </row>
    <row r="255" spans="1:27" ht="12.75" customHeight="1" collapsed="1" x14ac:dyDescent="0.2">
      <c r="A255" s="96" t="s">
        <v>488</v>
      </c>
      <c r="B255" s="28" t="str">
        <f>"20"&amp;"."&amp;$B$639&amp;"."&amp;$B$640</f>
        <v>20.04.2024</v>
      </c>
      <c r="C255" s="88" t="s">
        <v>76</v>
      </c>
      <c r="D255" s="89">
        <f>ROUND(((D256+D257+D259+D258)/1000),5)</f>
        <v>3.2515700000000001</v>
      </c>
      <c r="E255" s="89">
        <f>ROUND(((E256+E257+E259+E258)/1000),5)</f>
        <v>3.1803699999999999</v>
      </c>
      <c r="F255" s="89">
        <f>ROUND(((F256+F257+F259+F258)/1000),5)</f>
        <v>3.15286</v>
      </c>
      <c r="G255" s="89">
        <f t="shared" ref="G255:AA255" si="147">ROUND(((G256+G257+G259+G258)/1000),5)</f>
        <v>3.1204100000000001</v>
      </c>
      <c r="H255" s="89">
        <f t="shared" si="147"/>
        <v>3.1513900000000001</v>
      </c>
      <c r="I255" s="89">
        <f t="shared" si="147"/>
        <v>3.1588799999999999</v>
      </c>
      <c r="J255" s="89">
        <f t="shared" si="147"/>
        <v>3.1625800000000002</v>
      </c>
      <c r="K255" s="89">
        <f t="shared" si="147"/>
        <v>3.2544400000000002</v>
      </c>
      <c r="L255" s="89">
        <f t="shared" si="147"/>
        <v>3.5058600000000002</v>
      </c>
      <c r="M255" s="89">
        <f t="shared" si="147"/>
        <v>3.5728300000000002</v>
      </c>
      <c r="N255" s="89">
        <f t="shared" si="147"/>
        <v>3.7646199999999999</v>
      </c>
      <c r="O255" s="89">
        <f t="shared" si="147"/>
        <v>4.0201099999999999</v>
      </c>
      <c r="P255" s="89">
        <f t="shared" si="147"/>
        <v>3.9558300000000002</v>
      </c>
      <c r="Q255" s="89">
        <f t="shared" si="147"/>
        <v>3.95146</v>
      </c>
      <c r="R255" s="89">
        <f t="shared" si="147"/>
        <v>3.8791699999999998</v>
      </c>
      <c r="S255" s="89">
        <f t="shared" si="147"/>
        <v>3.82599</v>
      </c>
      <c r="T255" s="89">
        <f t="shared" si="147"/>
        <v>3.7944200000000001</v>
      </c>
      <c r="U255" s="89">
        <f t="shared" si="147"/>
        <v>3.5609799999999998</v>
      </c>
      <c r="V255" s="89">
        <f t="shared" si="147"/>
        <v>3.5544099999999998</v>
      </c>
      <c r="W255" s="89">
        <f t="shared" si="147"/>
        <v>3.5792799999999998</v>
      </c>
      <c r="X255" s="89">
        <f t="shared" si="147"/>
        <v>3.6141200000000002</v>
      </c>
      <c r="Y255" s="89">
        <f t="shared" si="147"/>
        <v>3.5879099999999999</v>
      </c>
      <c r="Z255" s="89">
        <f t="shared" si="147"/>
        <v>3.3182</v>
      </c>
      <c r="AA255" s="89">
        <f t="shared" si="147"/>
        <v>3.2545700000000002</v>
      </c>
    </row>
    <row r="256" spans="1:27" ht="12.75" hidden="1" customHeight="1" outlineLevel="1" x14ac:dyDescent="0.2">
      <c r="A256" s="97" t="s">
        <v>489</v>
      </c>
      <c r="B256" s="63" t="s">
        <v>242</v>
      </c>
      <c r="C256" s="43" t="s">
        <v>79</v>
      </c>
      <c r="D256" s="44">
        <v>1265.51</v>
      </c>
      <c r="E256" s="44">
        <v>1194.31</v>
      </c>
      <c r="F256" s="44">
        <v>1166.8</v>
      </c>
      <c r="G256" s="44">
        <v>1134.3499999999999</v>
      </c>
      <c r="H256" s="44">
        <v>1165.33</v>
      </c>
      <c r="I256" s="44">
        <v>1172.82</v>
      </c>
      <c r="J256" s="44">
        <v>1176.52</v>
      </c>
      <c r="K256" s="44">
        <v>1268.3800000000001</v>
      </c>
      <c r="L256" s="44">
        <v>1519.8</v>
      </c>
      <c r="M256" s="44">
        <v>1586.77</v>
      </c>
      <c r="N256" s="44">
        <v>1778.56</v>
      </c>
      <c r="O256" s="44">
        <v>2034.05</v>
      </c>
      <c r="P256" s="44">
        <v>1969.77</v>
      </c>
      <c r="Q256" s="44">
        <v>1965.4</v>
      </c>
      <c r="R256" s="44">
        <v>1893.11</v>
      </c>
      <c r="S256" s="44">
        <v>1839.93</v>
      </c>
      <c r="T256" s="44">
        <v>1808.36</v>
      </c>
      <c r="U256" s="44">
        <v>1574.92</v>
      </c>
      <c r="V256" s="44">
        <v>1568.35</v>
      </c>
      <c r="W256" s="44">
        <v>1593.22</v>
      </c>
      <c r="X256" s="44">
        <v>1628.06</v>
      </c>
      <c r="Y256" s="44">
        <v>1601.85</v>
      </c>
      <c r="Z256" s="44">
        <v>1332.14</v>
      </c>
      <c r="AA256" s="44">
        <v>1268.51</v>
      </c>
    </row>
    <row r="257" spans="1:27" ht="12.75" hidden="1" customHeight="1" outlineLevel="1" x14ac:dyDescent="0.2">
      <c r="A257" s="97" t="s">
        <v>490</v>
      </c>
      <c r="B257" s="63" t="s">
        <v>90</v>
      </c>
      <c r="C257" s="43" t="s">
        <v>79</v>
      </c>
      <c r="D257" s="44">
        <f>$D$162</f>
        <v>1716.97</v>
      </c>
      <c r="E257" s="44">
        <f>$D$162</f>
        <v>1716.97</v>
      </c>
      <c r="F257" s="44">
        <f t="shared" ref="F257:AA257" si="148">$D$162</f>
        <v>1716.97</v>
      </c>
      <c r="G257" s="44">
        <f t="shared" si="148"/>
        <v>1716.97</v>
      </c>
      <c r="H257" s="44">
        <f t="shared" si="148"/>
        <v>1716.97</v>
      </c>
      <c r="I257" s="44">
        <f t="shared" si="148"/>
        <v>1716.97</v>
      </c>
      <c r="J257" s="44">
        <f t="shared" si="148"/>
        <v>1716.97</v>
      </c>
      <c r="K257" s="44">
        <f t="shared" si="148"/>
        <v>1716.97</v>
      </c>
      <c r="L257" s="44">
        <f t="shared" si="148"/>
        <v>1716.97</v>
      </c>
      <c r="M257" s="44">
        <f t="shared" si="148"/>
        <v>1716.97</v>
      </c>
      <c r="N257" s="44">
        <f t="shared" si="148"/>
        <v>1716.97</v>
      </c>
      <c r="O257" s="44">
        <f t="shared" si="148"/>
        <v>1716.97</v>
      </c>
      <c r="P257" s="44">
        <f t="shared" si="148"/>
        <v>1716.97</v>
      </c>
      <c r="Q257" s="44">
        <f t="shared" si="148"/>
        <v>1716.97</v>
      </c>
      <c r="R257" s="44">
        <f t="shared" si="148"/>
        <v>1716.97</v>
      </c>
      <c r="S257" s="44">
        <f t="shared" si="148"/>
        <v>1716.97</v>
      </c>
      <c r="T257" s="44">
        <f t="shared" si="148"/>
        <v>1716.97</v>
      </c>
      <c r="U257" s="44">
        <f t="shared" si="148"/>
        <v>1716.97</v>
      </c>
      <c r="V257" s="44">
        <f t="shared" si="148"/>
        <v>1716.97</v>
      </c>
      <c r="W257" s="44">
        <f t="shared" si="148"/>
        <v>1716.97</v>
      </c>
      <c r="X257" s="44">
        <f t="shared" si="148"/>
        <v>1716.97</v>
      </c>
      <c r="Y257" s="44">
        <f t="shared" si="148"/>
        <v>1716.97</v>
      </c>
      <c r="Z257" s="44">
        <f t="shared" si="148"/>
        <v>1716.97</v>
      </c>
      <c r="AA257" s="44">
        <f t="shared" si="148"/>
        <v>1716.97</v>
      </c>
    </row>
    <row r="258" spans="1:27" ht="12.75" hidden="1" customHeight="1" outlineLevel="1" x14ac:dyDescent="0.2">
      <c r="A258" s="97" t="s">
        <v>491</v>
      </c>
      <c r="B258" s="63" t="s">
        <v>83</v>
      </c>
      <c r="C258" s="43" t="s">
        <v>79</v>
      </c>
      <c r="D258" s="44">
        <v>4.3</v>
      </c>
      <c r="E258" s="44">
        <v>4.3</v>
      </c>
      <c r="F258" s="44">
        <v>4.3</v>
      </c>
      <c r="G258" s="44">
        <v>4.3</v>
      </c>
      <c r="H258" s="44">
        <v>4.3</v>
      </c>
      <c r="I258" s="44">
        <v>4.3</v>
      </c>
      <c r="J258" s="44">
        <v>4.3</v>
      </c>
      <c r="K258" s="44">
        <v>4.3</v>
      </c>
      <c r="L258" s="44">
        <v>4.3</v>
      </c>
      <c r="M258" s="44">
        <v>4.3</v>
      </c>
      <c r="N258" s="44">
        <v>4.3</v>
      </c>
      <c r="O258" s="44">
        <v>4.3</v>
      </c>
      <c r="P258" s="44">
        <v>4.3</v>
      </c>
      <c r="Q258" s="44">
        <v>4.3</v>
      </c>
      <c r="R258" s="44">
        <v>4.3</v>
      </c>
      <c r="S258" s="44">
        <v>4.3</v>
      </c>
      <c r="T258" s="44">
        <v>4.3</v>
      </c>
      <c r="U258" s="44">
        <v>4.3</v>
      </c>
      <c r="V258" s="44">
        <v>4.3</v>
      </c>
      <c r="W258" s="44">
        <v>4.3</v>
      </c>
      <c r="X258" s="44">
        <v>4.3</v>
      </c>
      <c r="Y258" s="44">
        <v>4.3</v>
      </c>
      <c r="Z258" s="44">
        <v>4.3</v>
      </c>
      <c r="AA258" s="44">
        <v>4.3</v>
      </c>
    </row>
    <row r="259" spans="1:27" ht="12.75" hidden="1" customHeight="1" outlineLevel="1" x14ac:dyDescent="0.2">
      <c r="A259" s="97" t="s">
        <v>492</v>
      </c>
      <c r="B259" s="63" t="s">
        <v>81</v>
      </c>
      <c r="C259" s="43" t="s">
        <v>79</v>
      </c>
      <c r="D259" s="44">
        <f>$D$11</f>
        <v>264.79000000000002</v>
      </c>
      <c r="E259" s="44">
        <f t="shared" ref="E259:AA259" si="149">$D$11</f>
        <v>264.79000000000002</v>
      </c>
      <c r="F259" s="44">
        <f t="shared" si="149"/>
        <v>264.79000000000002</v>
      </c>
      <c r="G259" s="44">
        <f t="shared" si="149"/>
        <v>264.79000000000002</v>
      </c>
      <c r="H259" s="44">
        <f t="shared" si="149"/>
        <v>264.79000000000002</v>
      </c>
      <c r="I259" s="44">
        <f t="shared" si="149"/>
        <v>264.79000000000002</v>
      </c>
      <c r="J259" s="44">
        <f t="shared" si="149"/>
        <v>264.79000000000002</v>
      </c>
      <c r="K259" s="44">
        <f t="shared" si="149"/>
        <v>264.79000000000002</v>
      </c>
      <c r="L259" s="44">
        <f t="shared" si="149"/>
        <v>264.79000000000002</v>
      </c>
      <c r="M259" s="44">
        <f t="shared" si="149"/>
        <v>264.79000000000002</v>
      </c>
      <c r="N259" s="44">
        <f t="shared" si="149"/>
        <v>264.79000000000002</v>
      </c>
      <c r="O259" s="44">
        <f t="shared" si="149"/>
        <v>264.79000000000002</v>
      </c>
      <c r="P259" s="44">
        <f t="shared" si="149"/>
        <v>264.79000000000002</v>
      </c>
      <c r="Q259" s="44">
        <f t="shared" si="149"/>
        <v>264.79000000000002</v>
      </c>
      <c r="R259" s="44">
        <f t="shared" si="149"/>
        <v>264.79000000000002</v>
      </c>
      <c r="S259" s="44">
        <f t="shared" si="149"/>
        <v>264.79000000000002</v>
      </c>
      <c r="T259" s="44">
        <f t="shared" si="149"/>
        <v>264.79000000000002</v>
      </c>
      <c r="U259" s="44">
        <f t="shared" si="149"/>
        <v>264.79000000000002</v>
      </c>
      <c r="V259" s="44">
        <f t="shared" si="149"/>
        <v>264.79000000000002</v>
      </c>
      <c r="W259" s="44">
        <f t="shared" si="149"/>
        <v>264.79000000000002</v>
      </c>
      <c r="X259" s="44">
        <f t="shared" si="149"/>
        <v>264.79000000000002</v>
      </c>
      <c r="Y259" s="44">
        <f t="shared" si="149"/>
        <v>264.79000000000002</v>
      </c>
      <c r="Z259" s="44">
        <f t="shared" si="149"/>
        <v>264.79000000000002</v>
      </c>
      <c r="AA259" s="44">
        <f t="shared" si="149"/>
        <v>264.79000000000002</v>
      </c>
    </row>
    <row r="260" spans="1:27" ht="12.75" customHeight="1" collapsed="1" x14ac:dyDescent="0.2">
      <c r="A260" s="96" t="s">
        <v>493</v>
      </c>
      <c r="B260" s="28" t="str">
        <f>"21"&amp;"."&amp;$B$639&amp;"."&amp;$B$640</f>
        <v>21.04.2024</v>
      </c>
      <c r="C260" s="88" t="s">
        <v>76</v>
      </c>
      <c r="D260" s="89">
        <f>ROUND(((D261+D262+D264+D263)/1000),5)</f>
        <v>3.2083200000000001</v>
      </c>
      <c r="E260" s="89">
        <f>ROUND(((E261+E262+E264+E263)/1000),5)</f>
        <v>3.1464400000000001</v>
      </c>
      <c r="F260" s="89">
        <f>ROUND(((F261+F262+F264+F263)/1000),5)</f>
        <v>3.0670099999999998</v>
      </c>
      <c r="G260" s="89">
        <f t="shared" ref="G260:AA260" si="150">ROUND(((G261+G262+G264+G263)/1000),5)</f>
        <v>3.0539700000000001</v>
      </c>
      <c r="H260" s="89">
        <f t="shared" si="150"/>
        <v>3.0577200000000002</v>
      </c>
      <c r="I260" s="89">
        <f t="shared" si="150"/>
        <v>3.0861700000000001</v>
      </c>
      <c r="J260" s="89">
        <f t="shared" si="150"/>
        <v>3.0478200000000002</v>
      </c>
      <c r="K260" s="89">
        <f t="shared" si="150"/>
        <v>3.14798</v>
      </c>
      <c r="L260" s="89">
        <f t="shared" si="150"/>
        <v>3.33378</v>
      </c>
      <c r="M260" s="89">
        <f t="shared" si="150"/>
        <v>3.5253700000000001</v>
      </c>
      <c r="N260" s="89">
        <f t="shared" si="150"/>
        <v>3.59545</v>
      </c>
      <c r="O260" s="89">
        <f t="shared" si="150"/>
        <v>3.5920999999999998</v>
      </c>
      <c r="P260" s="89">
        <f t="shared" si="150"/>
        <v>3.6071900000000001</v>
      </c>
      <c r="Q260" s="89">
        <f t="shared" si="150"/>
        <v>3.6101800000000002</v>
      </c>
      <c r="R260" s="89">
        <f t="shared" si="150"/>
        <v>3.5967099999999999</v>
      </c>
      <c r="S260" s="89">
        <f t="shared" si="150"/>
        <v>3.5511200000000001</v>
      </c>
      <c r="T260" s="89">
        <f t="shared" si="150"/>
        <v>3.5561199999999999</v>
      </c>
      <c r="U260" s="89">
        <f t="shared" si="150"/>
        <v>3.57402</v>
      </c>
      <c r="V260" s="89">
        <f t="shared" si="150"/>
        <v>3.5993200000000001</v>
      </c>
      <c r="W260" s="89">
        <f t="shared" si="150"/>
        <v>3.7369699999999999</v>
      </c>
      <c r="X260" s="89">
        <f t="shared" si="150"/>
        <v>3.8370299999999999</v>
      </c>
      <c r="Y260" s="89">
        <f t="shared" si="150"/>
        <v>3.6311900000000001</v>
      </c>
      <c r="Z260" s="89">
        <f t="shared" si="150"/>
        <v>3.3269099999999998</v>
      </c>
      <c r="AA260" s="89">
        <f t="shared" si="150"/>
        <v>3.2119599999999999</v>
      </c>
    </row>
    <row r="261" spans="1:27" ht="12.75" hidden="1" customHeight="1" outlineLevel="1" x14ac:dyDescent="0.2">
      <c r="A261" s="97" t="s">
        <v>494</v>
      </c>
      <c r="B261" s="63" t="s">
        <v>242</v>
      </c>
      <c r="C261" s="43" t="s">
        <v>79</v>
      </c>
      <c r="D261" s="44">
        <v>1222.26</v>
      </c>
      <c r="E261" s="44">
        <v>1160.3800000000001</v>
      </c>
      <c r="F261" s="44">
        <v>1080.95</v>
      </c>
      <c r="G261" s="44">
        <v>1067.9100000000001</v>
      </c>
      <c r="H261" s="44">
        <v>1071.6600000000001</v>
      </c>
      <c r="I261" s="44">
        <v>1100.1099999999999</v>
      </c>
      <c r="J261" s="44">
        <v>1061.76</v>
      </c>
      <c r="K261" s="44">
        <v>1161.92</v>
      </c>
      <c r="L261" s="44">
        <v>1347.72</v>
      </c>
      <c r="M261" s="44">
        <v>1539.31</v>
      </c>
      <c r="N261" s="44">
        <v>1609.39</v>
      </c>
      <c r="O261" s="44">
        <v>1606.04</v>
      </c>
      <c r="P261" s="44">
        <v>1621.13</v>
      </c>
      <c r="Q261" s="44">
        <v>1624.12</v>
      </c>
      <c r="R261" s="44">
        <v>1610.65</v>
      </c>
      <c r="S261" s="44">
        <v>1565.06</v>
      </c>
      <c r="T261" s="44">
        <v>1570.06</v>
      </c>
      <c r="U261" s="44">
        <v>1587.96</v>
      </c>
      <c r="V261" s="44">
        <v>1613.26</v>
      </c>
      <c r="W261" s="44">
        <v>1750.91</v>
      </c>
      <c r="X261" s="44">
        <v>1850.97</v>
      </c>
      <c r="Y261" s="44">
        <v>1645.13</v>
      </c>
      <c r="Z261" s="44">
        <v>1340.85</v>
      </c>
      <c r="AA261" s="44">
        <v>1225.9000000000001</v>
      </c>
    </row>
    <row r="262" spans="1:27" ht="12.75" hidden="1" customHeight="1" outlineLevel="1" x14ac:dyDescent="0.2">
      <c r="A262" s="97" t="s">
        <v>495</v>
      </c>
      <c r="B262" s="63" t="s">
        <v>90</v>
      </c>
      <c r="C262" s="43" t="s">
        <v>79</v>
      </c>
      <c r="D262" s="44">
        <f>$D$162</f>
        <v>1716.97</v>
      </c>
      <c r="E262" s="44">
        <f>$D$162</f>
        <v>1716.97</v>
      </c>
      <c r="F262" s="44">
        <f t="shared" ref="F262:AA262" si="151">$D$162</f>
        <v>1716.97</v>
      </c>
      <c r="G262" s="44">
        <f t="shared" si="151"/>
        <v>1716.97</v>
      </c>
      <c r="H262" s="44">
        <f t="shared" si="151"/>
        <v>1716.97</v>
      </c>
      <c r="I262" s="44">
        <f t="shared" si="151"/>
        <v>1716.97</v>
      </c>
      <c r="J262" s="44">
        <f t="shared" si="151"/>
        <v>1716.97</v>
      </c>
      <c r="K262" s="44">
        <f t="shared" si="151"/>
        <v>1716.97</v>
      </c>
      <c r="L262" s="44">
        <f t="shared" si="151"/>
        <v>1716.97</v>
      </c>
      <c r="M262" s="44">
        <f t="shared" si="151"/>
        <v>1716.97</v>
      </c>
      <c r="N262" s="44">
        <f t="shared" si="151"/>
        <v>1716.97</v>
      </c>
      <c r="O262" s="44">
        <f t="shared" si="151"/>
        <v>1716.97</v>
      </c>
      <c r="P262" s="44">
        <f t="shared" si="151"/>
        <v>1716.97</v>
      </c>
      <c r="Q262" s="44">
        <f t="shared" si="151"/>
        <v>1716.97</v>
      </c>
      <c r="R262" s="44">
        <f t="shared" si="151"/>
        <v>1716.97</v>
      </c>
      <c r="S262" s="44">
        <f t="shared" si="151"/>
        <v>1716.97</v>
      </c>
      <c r="T262" s="44">
        <f t="shared" si="151"/>
        <v>1716.97</v>
      </c>
      <c r="U262" s="44">
        <f t="shared" si="151"/>
        <v>1716.97</v>
      </c>
      <c r="V262" s="44">
        <f t="shared" si="151"/>
        <v>1716.97</v>
      </c>
      <c r="W262" s="44">
        <f t="shared" si="151"/>
        <v>1716.97</v>
      </c>
      <c r="X262" s="44">
        <f t="shared" si="151"/>
        <v>1716.97</v>
      </c>
      <c r="Y262" s="44">
        <f t="shared" si="151"/>
        <v>1716.97</v>
      </c>
      <c r="Z262" s="44">
        <f t="shared" si="151"/>
        <v>1716.97</v>
      </c>
      <c r="AA262" s="44">
        <f t="shared" si="151"/>
        <v>1716.97</v>
      </c>
    </row>
    <row r="263" spans="1:27" ht="12.75" hidden="1" customHeight="1" outlineLevel="1" x14ac:dyDescent="0.2">
      <c r="A263" s="97" t="s">
        <v>496</v>
      </c>
      <c r="B263" s="63" t="s">
        <v>83</v>
      </c>
      <c r="C263" s="43" t="s">
        <v>79</v>
      </c>
      <c r="D263" s="44">
        <v>4.3</v>
      </c>
      <c r="E263" s="44">
        <v>4.3</v>
      </c>
      <c r="F263" s="44">
        <v>4.3</v>
      </c>
      <c r="G263" s="44">
        <v>4.3</v>
      </c>
      <c r="H263" s="44">
        <v>4.3</v>
      </c>
      <c r="I263" s="44">
        <v>4.3</v>
      </c>
      <c r="J263" s="44">
        <v>4.3</v>
      </c>
      <c r="K263" s="44">
        <v>4.3</v>
      </c>
      <c r="L263" s="44">
        <v>4.3</v>
      </c>
      <c r="M263" s="44">
        <v>4.3</v>
      </c>
      <c r="N263" s="44">
        <v>4.3</v>
      </c>
      <c r="O263" s="44">
        <v>4.3</v>
      </c>
      <c r="P263" s="44">
        <v>4.3</v>
      </c>
      <c r="Q263" s="44">
        <v>4.3</v>
      </c>
      <c r="R263" s="44">
        <v>4.3</v>
      </c>
      <c r="S263" s="44">
        <v>4.3</v>
      </c>
      <c r="T263" s="44">
        <v>4.3</v>
      </c>
      <c r="U263" s="44">
        <v>4.3</v>
      </c>
      <c r="V263" s="44">
        <v>4.3</v>
      </c>
      <c r="W263" s="44">
        <v>4.3</v>
      </c>
      <c r="X263" s="44">
        <v>4.3</v>
      </c>
      <c r="Y263" s="44">
        <v>4.3</v>
      </c>
      <c r="Z263" s="44">
        <v>4.3</v>
      </c>
      <c r="AA263" s="44">
        <v>4.3</v>
      </c>
    </row>
    <row r="264" spans="1:27" ht="12.75" hidden="1" customHeight="1" outlineLevel="1" x14ac:dyDescent="0.2">
      <c r="A264" s="97" t="s">
        <v>497</v>
      </c>
      <c r="B264" s="63" t="s">
        <v>81</v>
      </c>
      <c r="C264" s="43" t="s">
        <v>79</v>
      </c>
      <c r="D264" s="44">
        <f>$D$11</f>
        <v>264.79000000000002</v>
      </c>
      <c r="E264" s="44">
        <f t="shared" ref="E264:AA264" si="152">$D$11</f>
        <v>264.79000000000002</v>
      </c>
      <c r="F264" s="44">
        <f t="shared" si="152"/>
        <v>264.79000000000002</v>
      </c>
      <c r="G264" s="44">
        <f t="shared" si="152"/>
        <v>264.79000000000002</v>
      </c>
      <c r="H264" s="44">
        <f t="shared" si="152"/>
        <v>264.79000000000002</v>
      </c>
      <c r="I264" s="44">
        <f t="shared" si="152"/>
        <v>264.79000000000002</v>
      </c>
      <c r="J264" s="44">
        <f t="shared" si="152"/>
        <v>264.79000000000002</v>
      </c>
      <c r="K264" s="44">
        <f t="shared" si="152"/>
        <v>264.79000000000002</v>
      </c>
      <c r="L264" s="44">
        <f t="shared" si="152"/>
        <v>264.79000000000002</v>
      </c>
      <c r="M264" s="44">
        <f t="shared" si="152"/>
        <v>264.79000000000002</v>
      </c>
      <c r="N264" s="44">
        <f t="shared" si="152"/>
        <v>264.79000000000002</v>
      </c>
      <c r="O264" s="44">
        <f t="shared" si="152"/>
        <v>264.79000000000002</v>
      </c>
      <c r="P264" s="44">
        <f t="shared" si="152"/>
        <v>264.79000000000002</v>
      </c>
      <c r="Q264" s="44">
        <f t="shared" si="152"/>
        <v>264.79000000000002</v>
      </c>
      <c r="R264" s="44">
        <f t="shared" si="152"/>
        <v>264.79000000000002</v>
      </c>
      <c r="S264" s="44">
        <f t="shared" si="152"/>
        <v>264.79000000000002</v>
      </c>
      <c r="T264" s="44">
        <f t="shared" si="152"/>
        <v>264.79000000000002</v>
      </c>
      <c r="U264" s="44">
        <f t="shared" si="152"/>
        <v>264.79000000000002</v>
      </c>
      <c r="V264" s="44">
        <f t="shared" si="152"/>
        <v>264.79000000000002</v>
      </c>
      <c r="W264" s="44">
        <f t="shared" si="152"/>
        <v>264.79000000000002</v>
      </c>
      <c r="X264" s="44">
        <f t="shared" si="152"/>
        <v>264.79000000000002</v>
      </c>
      <c r="Y264" s="44">
        <f t="shared" si="152"/>
        <v>264.79000000000002</v>
      </c>
      <c r="Z264" s="44">
        <f t="shared" si="152"/>
        <v>264.79000000000002</v>
      </c>
      <c r="AA264" s="44">
        <f t="shared" si="152"/>
        <v>264.79000000000002</v>
      </c>
    </row>
    <row r="265" spans="1:27" ht="12.75" customHeight="1" collapsed="1" x14ac:dyDescent="0.2">
      <c r="A265" s="96" t="s">
        <v>498</v>
      </c>
      <c r="B265" s="28" t="str">
        <f>"22"&amp;"."&amp;$B$639&amp;"."&amp;$B$640</f>
        <v>22.04.2024</v>
      </c>
      <c r="C265" s="88" t="s">
        <v>76</v>
      </c>
      <c r="D265" s="89">
        <f>ROUND(((D266+D267+D269+D268)/1000),5)</f>
        <v>3.1477200000000001</v>
      </c>
      <c r="E265" s="89">
        <f>ROUND(((E266+E267+E269+E268)/1000),5)</f>
        <v>3.0526900000000001</v>
      </c>
      <c r="F265" s="89">
        <f>ROUND(((F266+F267+F269+F268)/1000),5)</f>
        <v>2.98889</v>
      </c>
      <c r="G265" s="89">
        <f t="shared" ref="G265:AA265" si="153">ROUND(((G266+G267+G269+G268)/1000),5)</f>
        <v>2.9768400000000002</v>
      </c>
      <c r="H265" s="89">
        <f t="shared" si="153"/>
        <v>3.0021900000000001</v>
      </c>
      <c r="I265" s="89">
        <f t="shared" si="153"/>
        <v>3.14432</v>
      </c>
      <c r="J265" s="89">
        <f t="shared" si="153"/>
        <v>3.2445300000000001</v>
      </c>
      <c r="K265" s="89">
        <f t="shared" si="153"/>
        <v>3.5316299999999998</v>
      </c>
      <c r="L265" s="89">
        <f t="shared" si="153"/>
        <v>3.7632500000000002</v>
      </c>
      <c r="M265" s="89">
        <f t="shared" si="153"/>
        <v>3.99661</v>
      </c>
      <c r="N265" s="89">
        <f t="shared" si="153"/>
        <v>4.0235300000000001</v>
      </c>
      <c r="O265" s="89">
        <f t="shared" si="153"/>
        <v>4.0751400000000002</v>
      </c>
      <c r="P265" s="89">
        <f t="shared" si="153"/>
        <v>4.0571299999999999</v>
      </c>
      <c r="Q265" s="89">
        <f t="shared" si="153"/>
        <v>4.0700399999999997</v>
      </c>
      <c r="R265" s="89">
        <f t="shared" si="153"/>
        <v>4.04338</v>
      </c>
      <c r="S265" s="89">
        <f t="shared" si="153"/>
        <v>4.0312799999999998</v>
      </c>
      <c r="T265" s="89">
        <f t="shared" si="153"/>
        <v>4.0282999999999998</v>
      </c>
      <c r="U265" s="89">
        <f t="shared" si="153"/>
        <v>3.8255499999999998</v>
      </c>
      <c r="V265" s="89">
        <f t="shared" si="153"/>
        <v>3.6679499999999998</v>
      </c>
      <c r="W265" s="89">
        <f t="shared" si="153"/>
        <v>3.8275600000000001</v>
      </c>
      <c r="X265" s="89">
        <f t="shared" si="153"/>
        <v>3.9814400000000001</v>
      </c>
      <c r="Y265" s="89">
        <f t="shared" si="153"/>
        <v>3.7212900000000002</v>
      </c>
      <c r="Z265" s="89">
        <f t="shared" si="153"/>
        <v>3.5309900000000001</v>
      </c>
      <c r="AA265" s="89">
        <f t="shared" si="153"/>
        <v>3.2735099999999999</v>
      </c>
    </row>
    <row r="266" spans="1:27" ht="12.75" hidden="1" customHeight="1" outlineLevel="1" x14ac:dyDescent="0.2">
      <c r="A266" s="97" t="s">
        <v>499</v>
      </c>
      <c r="B266" s="63" t="s">
        <v>242</v>
      </c>
      <c r="C266" s="43" t="s">
        <v>79</v>
      </c>
      <c r="D266" s="44">
        <v>1161.6600000000001</v>
      </c>
      <c r="E266" s="44">
        <v>1066.6300000000001</v>
      </c>
      <c r="F266" s="44">
        <v>1002.83</v>
      </c>
      <c r="G266" s="44">
        <v>990.78</v>
      </c>
      <c r="H266" s="44">
        <v>1016.13</v>
      </c>
      <c r="I266" s="44">
        <v>1158.26</v>
      </c>
      <c r="J266" s="44">
        <v>1258.47</v>
      </c>
      <c r="K266" s="44">
        <v>1545.57</v>
      </c>
      <c r="L266" s="44">
        <v>1777.19</v>
      </c>
      <c r="M266" s="44">
        <v>2010.55</v>
      </c>
      <c r="N266" s="44">
        <v>2037.47</v>
      </c>
      <c r="O266" s="44">
        <v>2089.08</v>
      </c>
      <c r="P266" s="44">
        <v>2071.0700000000002</v>
      </c>
      <c r="Q266" s="44">
        <v>2083.98</v>
      </c>
      <c r="R266" s="44">
        <v>2057.3200000000002</v>
      </c>
      <c r="S266" s="44">
        <v>2045.22</v>
      </c>
      <c r="T266" s="44">
        <v>2042.24</v>
      </c>
      <c r="U266" s="44">
        <v>1839.49</v>
      </c>
      <c r="V266" s="44">
        <v>1681.89</v>
      </c>
      <c r="W266" s="44">
        <v>1841.5</v>
      </c>
      <c r="X266" s="44">
        <v>1995.38</v>
      </c>
      <c r="Y266" s="44">
        <v>1735.23</v>
      </c>
      <c r="Z266" s="44">
        <v>1544.93</v>
      </c>
      <c r="AA266" s="44">
        <v>1287.45</v>
      </c>
    </row>
    <row r="267" spans="1:27" ht="12.75" hidden="1" customHeight="1" outlineLevel="1" x14ac:dyDescent="0.2">
      <c r="A267" s="97" t="s">
        <v>500</v>
      </c>
      <c r="B267" s="63" t="s">
        <v>90</v>
      </c>
      <c r="C267" s="43" t="s">
        <v>79</v>
      </c>
      <c r="D267" s="44">
        <f>$D$162</f>
        <v>1716.97</v>
      </c>
      <c r="E267" s="44">
        <f>$D$162</f>
        <v>1716.97</v>
      </c>
      <c r="F267" s="44">
        <f t="shared" ref="F267:AA267" si="154">$D$162</f>
        <v>1716.97</v>
      </c>
      <c r="G267" s="44">
        <f t="shared" si="154"/>
        <v>1716.97</v>
      </c>
      <c r="H267" s="44">
        <f t="shared" si="154"/>
        <v>1716.97</v>
      </c>
      <c r="I267" s="44">
        <f t="shared" si="154"/>
        <v>1716.97</v>
      </c>
      <c r="J267" s="44">
        <f t="shared" si="154"/>
        <v>1716.97</v>
      </c>
      <c r="K267" s="44">
        <f t="shared" si="154"/>
        <v>1716.97</v>
      </c>
      <c r="L267" s="44">
        <f t="shared" si="154"/>
        <v>1716.97</v>
      </c>
      <c r="M267" s="44">
        <f t="shared" si="154"/>
        <v>1716.97</v>
      </c>
      <c r="N267" s="44">
        <f t="shared" si="154"/>
        <v>1716.97</v>
      </c>
      <c r="O267" s="44">
        <f t="shared" si="154"/>
        <v>1716.97</v>
      </c>
      <c r="P267" s="44">
        <f t="shared" si="154"/>
        <v>1716.97</v>
      </c>
      <c r="Q267" s="44">
        <f t="shared" si="154"/>
        <v>1716.97</v>
      </c>
      <c r="R267" s="44">
        <f t="shared" si="154"/>
        <v>1716.97</v>
      </c>
      <c r="S267" s="44">
        <f t="shared" si="154"/>
        <v>1716.97</v>
      </c>
      <c r="T267" s="44">
        <f t="shared" si="154"/>
        <v>1716.97</v>
      </c>
      <c r="U267" s="44">
        <f t="shared" si="154"/>
        <v>1716.97</v>
      </c>
      <c r="V267" s="44">
        <f t="shared" si="154"/>
        <v>1716.97</v>
      </c>
      <c r="W267" s="44">
        <f t="shared" si="154"/>
        <v>1716.97</v>
      </c>
      <c r="X267" s="44">
        <f t="shared" si="154"/>
        <v>1716.97</v>
      </c>
      <c r="Y267" s="44">
        <f t="shared" si="154"/>
        <v>1716.97</v>
      </c>
      <c r="Z267" s="44">
        <f t="shared" si="154"/>
        <v>1716.97</v>
      </c>
      <c r="AA267" s="44">
        <f t="shared" si="154"/>
        <v>1716.97</v>
      </c>
    </row>
    <row r="268" spans="1:27" ht="12.75" hidden="1" customHeight="1" outlineLevel="1" x14ac:dyDescent="0.2">
      <c r="A268" s="97" t="s">
        <v>501</v>
      </c>
      <c r="B268" s="63" t="s">
        <v>83</v>
      </c>
      <c r="C268" s="43" t="s">
        <v>79</v>
      </c>
      <c r="D268" s="44">
        <v>4.3</v>
      </c>
      <c r="E268" s="44">
        <v>4.3</v>
      </c>
      <c r="F268" s="44">
        <v>4.3</v>
      </c>
      <c r="G268" s="44">
        <v>4.3</v>
      </c>
      <c r="H268" s="44">
        <v>4.3</v>
      </c>
      <c r="I268" s="44">
        <v>4.3</v>
      </c>
      <c r="J268" s="44">
        <v>4.3</v>
      </c>
      <c r="K268" s="44">
        <v>4.3</v>
      </c>
      <c r="L268" s="44">
        <v>4.3</v>
      </c>
      <c r="M268" s="44">
        <v>4.3</v>
      </c>
      <c r="N268" s="44">
        <v>4.3</v>
      </c>
      <c r="O268" s="44">
        <v>4.3</v>
      </c>
      <c r="P268" s="44">
        <v>4.3</v>
      </c>
      <c r="Q268" s="44">
        <v>4.3</v>
      </c>
      <c r="R268" s="44">
        <v>4.3</v>
      </c>
      <c r="S268" s="44">
        <v>4.3</v>
      </c>
      <c r="T268" s="44">
        <v>4.3</v>
      </c>
      <c r="U268" s="44">
        <v>4.3</v>
      </c>
      <c r="V268" s="44">
        <v>4.3</v>
      </c>
      <c r="W268" s="44">
        <v>4.3</v>
      </c>
      <c r="X268" s="44">
        <v>4.3</v>
      </c>
      <c r="Y268" s="44">
        <v>4.3</v>
      </c>
      <c r="Z268" s="44">
        <v>4.3</v>
      </c>
      <c r="AA268" s="44">
        <v>4.3</v>
      </c>
    </row>
    <row r="269" spans="1:27" ht="12.75" hidden="1" customHeight="1" outlineLevel="1" x14ac:dyDescent="0.2">
      <c r="A269" s="97" t="s">
        <v>502</v>
      </c>
      <c r="B269" s="63" t="s">
        <v>81</v>
      </c>
      <c r="C269" s="43" t="s">
        <v>79</v>
      </c>
      <c r="D269" s="44">
        <f>$D$11</f>
        <v>264.79000000000002</v>
      </c>
      <c r="E269" s="44">
        <f t="shared" ref="E269:AA269" si="155">$D$11</f>
        <v>264.79000000000002</v>
      </c>
      <c r="F269" s="44">
        <f t="shared" si="155"/>
        <v>264.79000000000002</v>
      </c>
      <c r="G269" s="44">
        <f t="shared" si="155"/>
        <v>264.79000000000002</v>
      </c>
      <c r="H269" s="44">
        <f t="shared" si="155"/>
        <v>264.79000000000002</v>
      </c>
      <c r="I269" s="44">
        <f t="shared" si="155"/>
        <v>264.79000000000002</v>
      </c>
      <c r="J269" s="44">
        <f t="shared" si="155"/>
        <v>264.79000000000002</v>
      </c>
      <c r="K269" s="44">
        <f t="shared" si="155"/>
        <v>264.79000000000002</v>
      </c>
      <c r="L269" s="44">
        <f t="shared" si="155"/>
        <v>264.79000000000002</v>
      </c>
      <c r="M269" s="44">
        <f t="shared" si="155"/>
        <v>264.79000000000002</v>
      </c>
      <c r="N269" s="44">
        <f t="shared" si="155"/>
        <v>264.79000000000002</v>
      </c>
      <c r="O269" s="44">
        <f t="shared" si="155"/>
        <v>264.79000000000002</v>
      </c>
      <c r="P269" s="44">
        <f t="shared" si="155"/>
        <v>264.79000000000002</v>
      </c>
      <c r="Q269" s="44">
        <f t="shared" si="155"/>
        <v>264.79000000000002</v>
      </c>
      <c r="R269" s="44">
        <f t="shared" si="155"/>
        <v>264.79000000000002</v>
      </c>
      <c r="S269" s="44">
        <f t="shared" si="155"/>
        <v>264.79000000000002</v>
      </c>
      <c r="T269" s="44">
        <f t="shared" si="155"/>
        <v>264.79000000000002</v>
      </c>
      <c r="U269" s="44">
        <f t="shared" si="155"/>
        <v>264.79000000000002</v>
      </c>
      <c r="V269" s="44">
        <f t="shared" si="155"/>
        <v>264.79000000000002</v>
      </c>
      <c r="W269" s="44">
        <f t="shared" si="155"/>
        <v>264.79000000000002</v>
      </c>
      <c r="X269" s="44">
        <f t="shared" si="155"/>
        <v>264.79000000000002</v>
      </c>
      <c r="Y269" s="44">
        <f t="shared" si="155"/>
        <v>264.79000000000002</v>
      </c>
      <c r="Z269" s="44">
        <f t="shared" si="155"/>
        <v>264.79000000000002</v>
      </c>
      <c r="AA269" s="44">
        <f t="shared" si="155"/>
        <v>264.79000000000002</v>
      </c>
    </row>
    <row r="270" spans="1:27" ht="12.75" customHeight="1" collapsed="1" x14ac:dyDescent="0.2">
      <c r="A270" s="96" t="s">
        <v>503</v>
      </c>
      <c r="B270" s="28" t="str">
        <f>"23"&amp;"."&amp;$B$639&amp;"."&amp;$B$640</f>
        <v>23.04.2024</v>
      </c>
      <c r="C270" s="88" t="s">
        <v>76</v>
      </c>
      <c r="D270" s="89">
        <f>ROUND(((D271+D272+D274+D273)/1000),5)</f>
        <v>3.1909200000000002</v>
      </c>
      <c r="E270" s="89">
        <f>ROUND(((E271+E272+E274+E273)/1000),5)</f>
        <v>3.0747200000000001</v>
      </c>
      <c r="F270" s="89">
        <f>ROUND(((F271+F272+F274+F273)/1000),5)</f>
        <v>3.0007600000000001</v>
      </c>
      <c r="G270" s="89">
        <f t="shared" ref="G270:AA270" si="156">ROUND(((G271+G272+G274+G273)/1000),5)</f>
        <v>3.0074700000000001</v>
      </c>
      <c r="H270" s="89">
        <f t="shared" si="156"/>
        <v>3.1216300000000001</v>
      </c>
      <c r="I270" s="89">
        <f t="shared" si="156"/>
        <v>3.1904300000000001</v>
      </c>
      <c r="J270" s="89">
        <f t="shared" si="156"/>
        <v>3.2966099999999998</v>
      </c>
      <c r="K270" s="89">
        <f t="shared" si="156"/>
        <v>3.52596</v>
      </c>
      <c r="L270" s="89">
        <f t="shared" si="156"/>
        <v>3.7219500000000001</v>
      </c>
      <c r="M270" s="89">
        <f t="shared" si="156"/>
        <v>3.9402400000000002</v>
      </c>
      <c r="N270" s="89">
        <f t="shared" si="156"/>
        <v>4.0031499999999998</v>
      </c>
      <c r="O270" s="89">
        <f t="shared" si="156"/>
        <v>3.91595</v>
      </c>
      <c r="P270" s="89">
        <f t="shared" si="156"/>
        <v>3.7915999999999999</v>
      </c>
      <c r="Q270" s="89">
        <f t="shared" si="156"/>
        <v>3.9628299999999999</v>
      </c>
      <c r="R270" s="89">
        <f t="shared" si="156"/>
        <v>3.93466</v>
      </c>
      <c r="S270" s="89">
        <f t="shared" si="156"/>
        <v>3.8743300000000001</v>
      </c>
      <c r="T270" s="89">
        <f t="shared" si="156"/>
        <v>3.87121</v>
      </c>
      <c r="U270" s="89">
        <f t="shared" si="156"/>
        <v>3.7720500000000001</v>
      </c>
      <c r="V270" s="89">
        <f t="shared" si="156"/>
        <v>3.8314499999999998</v>
      </c>
      <c r="W270" s="89">
        <f t="shared" si="156"/>
        <v>3.9160699999999999</v>
      </c>
      <c r="X270" s="89">
        <f t="shared" si="156"/>
        <v>3.8055699999999999</v>
      </c>
      <c r="Y270" s="89">
        <f t="shared" si="156"/>
        <v>3.6632099999999999</v>
      </c>
      <c r="Z270" s="89">
        <f t="shared" si="156"/>
        <v>3.5030199999999998</v>
      </c>
      <c r="AA270" s="89">
        <f t="shared" si="156"/>
        <v>3.2626200000000001</v>
      </c>
    </row>
    <row r="271" spans="1:27" ht="12.75" hidden="1" customHeight="1" outlineLevel="1" x14ac:dyDescent="0.2">
      <c r="A271" s="97" t="s">
        <v>504</v>
      </c>
      <c r="B271" s="63" t="s">
        <v>242</v>
      </c>
      <c r="C271" s="43" t="s">
        <v>79</v>
      </c>
      <c r="D271" s="44">
        <v>1204.8599999999999</v>
      </c>
      <c r="E271" s="44">
        <v>1088.6600000000001</v>
      </c>
      <c r="F271" s="44">
        <v>1014.7</v>
      </c>
      <c r="G271" s="44">
        <v>1021.41</v>
      </c>
      <c r="H271" s="44">
        <v>1135.57</v>
      </c>
      <c r="I271" s="44">
        <v>1204.3699999999999</v>
      </c>
      <c r="J271" s="44">
        <v>1310.55</v>
      </c>
      <c r="K271" s="44">
        <v>1539.9</v>
      </c>
      <c r="L271" s="44">
        <v>1735.89</v>
      </c>
      <c r="M271" s="44">
        <v>1954.18</v>
      </c>
      <c r="N271" s="44">
        <v>2017.09</v>
      </c>
      <c r="O271" s="44">
        <v>1929.89</v>
      </c>
      <c r="P271" s="44">
        <v>1805.54</v>
      </c>
      <c r="Q271" s="44">
        <v>1976.77</v>
      </c>
      <c r="R271" s="44">
        <v>1948.6</v>
      </c>
      <c r="S271" s="44">
        <v>1888.27</v>
      </c>
      <c r="T271" s="44">
        <v>1885.15</v>
      </c>
      <c r="U271" s="44">
        <v>1785.99</v>
      </c>
      <c r="V271" s="44">
        <v>1845.39</v>
      </c>
      <c r="W271" s="44">
        <v>1930.01</v>
      </c>
      <c r="X271" s="44">
        <v>1819.51</v>
      </c>
      <c r="Y271" s="44">
        <v>1677.15</v>
      </c>
      <c r="Z271" s="44">
        <v>1516.96</v>
      </c>
      <c r="AA271" s="44">
        <v>1276.56</v>
      </c>
    </row>
    <row r="272" spans="1:27" ht="12.75" hidden="1" customHeight="1" outlineLevel="1" x14ac:dyDescent="0.2">
      <c r="A272" s="97" t="s">
        <v>505</v>
      </c>
      <c r="B272" s="63" t="s">
        <v>90</v>
      </c>
      <c r="C272" s="43" t="s">
        <v>79</v>
      </c>
      <c r="D272" s="44">
        <f>$D$162</f>
        <v>1716.97</v>
      </c>
      <c r="E272" s="44">
        <f>$D$162</f>
        <v>1716.97</v>
      </c>
      <c r="F272" s="44">
        <f t="shared" ref="F272:AA272" si="157">$D$162</f>
        <v>1716.97</v>
      </c>
      <c r="G272" s="44">
        <f t="shared" si="157"/>
        <v>1716.97</v>
      </c>
      <c r="H272" s="44">
        <f t="shared" si="157"/>
        <v>1716.97</v>
      </c>
      <c r="I272" s="44">
        <f t="shared" si="157"/>
        <v>1716.97</v>
      </c>
      <c r="J272" s="44">
        <f t="shared" si="157"/>
        <v>1716.97</v>
      </c>
      <c r="K272" s="44">
        <f t="shared" si="157"/>
        <v>1716.97</v>
      </c>
      <c r="L272" s="44">
        <f t="shared" si="157"/>
        <v>1716.97</v>
      </c>
      <c r="M272" s="44">
        <f t="shared" si="157"/>
        <v>1716.97</v>
      </c>
      <c r="N272" s="44">
        <f t="shared" si="157"/>
        <v>1716.97</v>
      </c>
      <c r="O272" s="44">
        <f t="shared" si="157"/>
        <v>1716.97</v>
      </c>
      <c r="P272" s="44">
        <f t="shared" si="157"/>
        <v>1716.97</v>
      </c>
      <c r="Q272" s="44">
        <f t="shared" si="157"/>
        <v>1716.97</v>
      </c>
      <c r="R272" s="44">
        <f t="shared" si="157"/>
        <v>1716.97</v>
      </c>
      <c r="S272" s="44">
        <f t="shared" si="157"/>
        <v>1716.97</v>
      </c>
      <c r="T272" s="44">
        <f t="shared" si="157"/>
        <v>1716.97</v>
      </c>
      <c r="U272" s="44">
        <f t="shared" si="157"/>
        <v>1716.97</v>
      </c>
      <c r="V272" s="44">
        <f t="shared" si="157"/>
        <v>1716.97</v>
      </c>
      <c r="W272" s="44">
        <f t="shared" si="157"/>
        <v>1716.97</v>
      </c>
      <c r="X272" s="44">
        <f t="shared" si="157"/>
        <v>1716.97</v>
      </c>
      <c r="Y272" s="44">
        <f t="shared" si="157"/>
        <v>1716.97</v>
      </c>
      <c r="Z272" s="44">
        <f t="shared" si="157"/>
        <v>1716.97</v>
      </c>
      <c r="AA272" s="44">
        <f t="shared" si="157"/>
        <v>1716.97</v>
      </c>
    </row>
    <row r="273" spans="1:27" ht="12.75" hidden="1" customHeight="1" outlineLevel="1" x14ac:dyDescent="0.2">
      <c r="A273" s="97" t="s">
        <v>506</v>
      </c>
      <c r="B273" s="63" t="s">
        <v>83</v>
      </c>
      <c r="C273" s="43" t="s">
        <v>79</v>
      </c>
      <c r="D273" s="44">
        <v>4.3</v>
      </c>
      <c r="E273" s="44">
        <v>4.3</v>
      </c>
      <c r="F273" s="44">
        <v>4.3</v>
      </c>
      <c r="G273" s="44">
        <v>4.3</v>
      </c>
      <c r="H273" s="44">
        <v>4.3</v>
      </c>
      <c r="I273" s="44">
        <v>4.3</v>
      </c>
      <c r="J273" s="44">
        <v>4.3</v>
      </c>
      <c r="K273" s="44">
        <v>4.3</v>
      </c>
      <c r="L273" s="44">
        <v>4.3</v>
      </c>
      <c r="M273" s="44">
        <v>4.3</v>
      </c>
      <c r="N273" s="44">
        <v>4.3</v>
      </c>
      <c r="O273" s="44">
        <v>4.3</v>
      </c>
      <c r="P273" s="44">
        <v>4.3</v>
      </c>
      <c r="Q273" s="44">
        <v>4.3</v>
      </c>
      <c r="R273" s="44">
        <v>4.3</v>
      </c>
      <c r="S273" s="44">
        <v>4.3</v>
      </c>
      <c r="T273" s="44">
        <v>4.3</v>
      </c>
      <c r="U273" s="44">
        <v>4.3</v>
      </c>
      <c r="V273" s="44">
        <v>4.3</v>
      </c>
      <c r="W273" s="44">
        <v>4.3</v>
      </c>
      <c r="X273" s="44">
        <v>4.3</v>
      </c>
      <c r="Y273" s="44">
        <v>4.3</v>
      </c>
      <c r="Z273" s="44">
        <v>4.3</v>
      </c>
      <c r="AA273" s="44">
        <v>4.3</v>
      </c>
    </row>
    <row r="274" spans="1:27" ht="12.75" hidden="1" customHeight="1" outlineLevel="1" x14ac:dyDescent="0.2">
      <c r="A274" s="97" t="s">
        <v>507</v>
      </c>
      <c r="B274" s="63" t="s">
        <v>81</v>
      </c>
      <c r="C274" s="43" t="s">
        <v>79</v>
      </c>
      <c r="D274" s="44">
        <f>$D$11</f>
        <v>264.79000000000002</v>
      </c>
      <c r="E274" s="44">
        <f t="shared" ref="E274:AA274" si="158">$D$11</f>
        <v>264.79000000000002</v>
      </c>
      <c r="F274" s="44">
        <f t="shared" si="158"/>
        <v>264.79000000000002</v>
      </c>
      <c r="G274" s="44">
        <f t="shared" si="158"/>
        <v>264.79000000000002</v>
      </c>
      <c r="H274" s="44">
        <f t="shared" si="158"/>
        <v>264.79000000000002</v>
      </c>
      <c r="I274" s="44">
        <f t="shared" si="158"/>
        <v>264.79000000000002</v>
      </c>
      <c r="J274" s="44">
        <f t="shared" si="158"/>
        <v>264.79000000000002</v>
      </c>
      <c r="K274" s="44">
        <f t="shared" si="158"/>
        <v>264.79000000000002</v>
      </c>
      <c r="L274" s="44">
        <f t="shared" si="158"/>
        <v>264.79000000000002</v>
      </c>
      <c r="M274" s="44">
        <f t="shared" si="158"/>
        <v>264.79000000000002</v>
      </c>
      <c r="N274" s="44">
        <f t="shared" si="158"/>
        <v>264.79000000000002</v>
      </c>
      <c r="O274" s="44">
        <f t="shared" si="158"/>
        <v>264.79000000000002</v>
      </c>
      <c r="P274" s="44">
        <f t="shared" si="158"/>
        <v>264.79000000000002</v>
      </c>
      <c r="Q274" s="44">
        <f t="shared" si="158"/>
        <v>264.79000000000002</v>
      </c>
      <c r="R274" s="44">
        <f t="shared" si="158"/>
        <v>264.79000000000002</v>
      </c>
      <c r="S274" s="44">
        <f t="shared" si="158"/>
        <v>264.79000000000002</v>
      </c>
      <c r="T274" s="44">
        <f t="shared" si="158"/>
        <v>264.79000000000002</v>
      </c>
      <c r="U274" s="44">
        <f t="shared" si="158"/>
        <v>264.79000000000002</v>
      </c>
      <c r="V274" s="44">
        <f t="shared" si="158"/>
        <v>264.79000000000002</v>
      </c>
      <c r="W274" s="44">
        <f t="shared" si="158"/>
        <v>264.79000000000002</v>
      </c>
      <c r="X274" s="44">
        <f t="shared" si="158"/>
        <v>264.79000000000002</v>
      </c>
      <c r="Y274" s="44">
        <f t="shared" si="158"/>
        <v>264.79000000000002</v>
      </c>
      <c r="Z274" s="44">
        <f t="shared" si="158"/>
        <v>264.79000000000002</v>
      </c>
      <c r="AA274" s="44">
        <f t="shared" si="158"/>
        <v>264.79000000000002</v>
      </c>
    </row>
    <row r="275" spans="1:27" ht="12.75" customHeight="1" collapsed="1" x14ac:dyDescent="0.2">
      <c r="A275" s="96" t="s">
        <v>508</v>
      </c>
      <c r="B275" s="28" t="str">
        <f>"24"&amp;"."&amp;$B$639&amp;"."&amp;$B$640</f>
        <v>24.04.2024</v>
      </c>
      <c r="C275" s="88" t="s">
        <v>76</v>
      </c>
      <c r="D275" s="89">
        <f>ROUND(((D276+D277+D279+D278)/1000),5)</f>
        <v>3.1506099999999999</v>
      </c>
      <c r="E275" s="89">
        <f>ROUND(((E276+E277+E279+E278)/1000),5)</f>
        <v>3.0458099999999999</v>
      </c>
      <c r="F275" s="89">
        <f>ROUND(((F276+F277+F279+F278)/1000),5)</f>
        <v>2.9698000000000002</v>
      </c>
      <c r="G275" s="89">
        <f t="shared" ref="G275:AA275" si="159">ROUND(((G276+G277+G279+G278)/1000),5)</f>
        <v>2.9576699999999998</v>
      </c>
      <c r="H275" s="89">
        <f t="shared" si="159"/>
        <v>3.02088</v>
      </c>
      <c r="I275" s="89">
        <f t="shared" si="159"/>
        <v>3.14988</v>
      </c>
      <c r="J275" s="89">
        <f t="shared" si="159"/>
        <v>3.2492700000000001</v>
      </c>
      <c r="K275" s="89">
        <f t="shared" si="159"/>
        <v>3.4794800000000001</v>
      </c>
      <c r="L275" s="89">
        <f t="shared" si="159"/>
        <v>3.5778799999999999</v>
      </c>
      <c r="M275" s="89">
        <f t="shared" si="159"/>
        <v>3.6314700000000002</v>
      </c>
      <c r="N275" s="89">
        <f t="shared" si="159"/>
        <v>3.7263000000000002</v>
      </c>
      <c r="O275" s="89">
        <f t="shared" si="159"/>
        <v>3.7945700000000002</v>
      </c>
      <c r="P275" s="89">
        <f t="shared" si="159"/>
        <v>3.8067199999999999</v>
      </c>
      <c r="Q275" s="89">
        <f t="shared" si="159"/>
        <v>3.8084600000000002</v>
      </c>
      <c r="R275" s="89">
        <f t="shared" si="159"/>
        <v>3.8067899999999999</v>
      </c>
      <c r="S275" s="89">
        <f t="shared" si="159"/>
        <v>3.7591999999999999</v>
      </c>
      <c r="T275" s="89">
        <f t="shared" si="159"/>
        <v>3.64398</v>
      </c>
      <c r="U275" s="89">
        <f t="shared" si="159"/>
        <v>3.59978</v>
      </c>
      <c r="V275" s="89">
        <f t="shared" si="159"/>
        <v>3.5793599999999999</v>
      </c>
      <c r="W275" s="89">
        <f t="shared" si="159"/>
        <v>3.5935199999999998</v>
      </c>
      <c r="X275" s="89">
        <f t="shared" si="159"/>
        <v>3.6901199999999998</v>
      </c>
      <c r="Y275" s="89">
        <f t="shared" si="159"/>
        <v>3.6005500000000001</v>
      </c>
      <c r="Z275" s="89">
        <f t="shared" si="159"/>
        <v>3.39655</v>
      </c>
      <c r="AA275" s="89">
        <f t="shared" si="159"/>
        <v>3.20688</v>
      </c>
    </row>
    <row r="276" spans="1:27" ht="12.75" hidden="1" customHeight="1" outlineLevel="1" x14ac:dyDescent="0.2">
      <c r="A276" s="97" t="s">
        <v>509</v>
      </c>
      <c r="B276" s="63" t="s">
        <v>242</v>
      </c>
      <c r="C276" s="43" t="s">
        <v>79</v>
      </c>
      <c r="D276" s="44">
        <v>1164.55</v>
      </c>
      <c r="E276" s="44">
        <v>1059.75</v>
      </c>
      <c r="F276" s="44">
        <v>983.74</v>
      </c>
      <c r="G276" s="44">
        <v>971.61</v>
      </c>
      <c r="H276" s="44">
        <v>1034.82</v>
      </c>
      <c r="I276" s="44">
        <v>1163.82</v>
      </c>
      <c r="J276" s="44">
        <v>1263.21</v>
      </c>
      <c r="K276" s="44">
        <v>1493.42</v>
      </c>
      <c r="L276" s="44">
        <v>1591.82</v>
      </c>
      <c r="M276" s="44">
        <v>1645.41</v>
      </c>
      <c r="N276" s="44">
        <v>1740.24</v>
      </c>
      <c r="O276" s="44">
        <v>1808.51</v>
      </c>
      <c r="P276" s="44">
        <v>1820.66</v>
      </c>
      <c r="Q276" s="44">
        <v>1822.4</v>
      </c>
      <c r="R276" s="44">
        <v>1820.73</v>
      </c>
      <c r="S276" s="44">
        <v>1773.14</v>
      </c>
      <c r="T276" s="44">
        <v>1657.92</v>
      </c>
      <c r="U276" s="44">
        <v>1613.72</v>
      </c>
      <c r="V276" s="44">
        <v>1593.3</v>
      </c>
      <c r="W276" s="44">
        <v>1607.46</v>
      </c>
      <c r="X276" s="44">
        <v>1704.06</v>
      </c>
      <c r="Y276" s="44">
        <v>1614.49</v>
      </c>
      <c r="Z276" s="44">
        <v>1410.49</v>
      </c>
      <c r="AA276" s="44">
        <v>1220.82</v>
      </c>
    </row>
    <row r="277" spans="1:27" ht="12.75" hidden="1" customHeight="1" outlineLevel="1" x14ac:dyDescent="0.2">
      <c r="A277" s="97" t="s">
        <v>510</v>
      </c>
      <c r="B277" s="63" t="s">
        <v>90</v>
      </c>
      <c r="C277" s="43" t="s">
        <v>79</v>
      </c>
      <c r="D277" s="44">
        <f>$D$162</f>
        <v>1716.97</v>
      </c>
      <c r="E277" s="44">
        <f>$D$162</f>
        <v>1716.97</v>
      </c>
      <c r="F277" s="44">
        <f t="shared" ref="F277:AA277" si="160">$D$162</f>
        <v>1716.97</v>
      </c>
      <c r="G277" s="44">
        <f t="shared" si="160"/>
        <v>1716.97</v>
      </c>
      <c r="H277" s="44">
        <f t="shared" si="160"/>
        <v>1716.97</v>
      </c>
      <c r="I277" s="44">
        <f t="shared" si="160"/>
        <v>1716.97</v>
      </c>
      <c r="J277" s="44">
        <f t="shared" si="160"/>
        <v>1716.97</v>
      </c>
      <c r="K277" s="44">
        <f t="shared" si="160"/>
        <v>1716.97</v>
      </c>
      <c r="L277" s="44">
        <f t="shared" si="160"/>
        <v>1716.97</v>
      </c>
      <c r="M277" s="44">
        <f t="shared" si="160"/>
        <v>1716.97</v>
      </c>
      <c r="N277" s="44">
        <f t="shared" si="160"/>
        <v>1716.97</v>
      </c>
      <c r="O277" s="44">
        <f t="shared" si="160"/>
        <v>1716.97</v>
      </c>
      <c r="P277" s="44">
        <f t="shared" si="160"/>
        <v>1716.97</v>
      </c>
      <c r="Q277" s="44">
        <f t="shared" si="160"/>
        <v>1716.97</v>
      </c>
      <c r="R277" s="44">
        <f t="shared" si="160"/>
        <v>1716.97</v>
      </c>
      <c r="S277" s="44">
        <f t="shared" si="160"/>
        <v>1716.97</v>
      </c>
      <c r="T277" s="44">
        <f t="shared" si="160"/>
        <v>1716.97</v>
      </c>
      <c r="U277" s="44">
        <f t="shared" si="160"/>
        <v>1716.97</v>
      </c>
      <c r="V277" s="44">
        <f t="shared" si="160"/>
        <v>1716.97</v>
      </c>
      <c r="W277" s="44">
        <f t="shared" si="160"/>
        <v>1716.97</v>
      </c>
      <c r="X277" s="44">
        <f t="shared" si="160"/>
        <v>1716.97</v>
      </c>
      <c r="Y277" s="44">
        <f t="shared" si="160"/>
        <v>1716.97</v>
      </c>
      <c r="Z277" s="44">
        <f t="shared" si="160"/>
        <v>1716.97</v>
      </c>
      <c r="AA277" s="44">
        <f t="shared" si="160"/>
        <v>1716.97</v>
      </c>
    </row>
    <row r="278" spans="1:27" ht="12.75" hidden="1" customHeight="1" outlineLevel="1" x14ac:dyDescent="0.2">
      <c r="A278" s="97" t="s">
        <v>511</v>
      </c>
      <c r="B278" s="63" t="s">
        <v>83</v>
      </c>
      <c r="C278" s="43" t="s">
        <v>79</v>
      </c>
      <c r="D278" s="44">
        <v>4.3</v>
      </c>
      <c r="E278" s="44">
        <v>4.3</v>
      </c>
      <c r="F278" s="44">
        <v>4.3</v>
      </c>
      <c r="G278" s="44">
        <v>4.3</v>
      </c>
      <c r="H278" s="44">
        <v>4.3</v>
      </c>
      <c r="I278" s="44">
        <v>4.3</v>
      </c>
      <c r="J278" s="44">
        <v>4.3</v>
      </c>
      <c r="K278" s="44">
        <v>4.3</v>
      </c>
      <c r="L278" s="44">
        <v>4.3</v>
      </c>
      <c r="M278" s="44">
        <v>4.3</v>
      </c>
      <c r="N278" s="44">
        <v>4.3</v>
      </c>
      <c r="O278" s="44">
        <v>4.3</v>
      </c>
      <c r="P278" s="44">
        <v>4.3</v>
      </c>
      <c r="Q278" s="44">
        <v>4.3</v>
      </c>
      <c r="R278" s="44">
        <v>4.3</v>
      </c>
      <c r="S278" s="44">
        <v>4.3</v>
      </c>
      <c r="T278" s="44">
        <v>4.3</v>
      </c>
      <c r="U278" s="44">
        <v>4.3</v>
      </c>
      <c r="V278" s="44">
        <v>4.3</v>
      </c>
      <c r="W278" s="44">
        <v>4.3</v>
      </c>
      <c r="X278" s="44">
        <v>4.3</v>
      </c>
      <c r="Y278" s="44">
        <v>4.3</v>
      </c>
      <c r="Z278" s="44">
        <v>4.3</v>
      </c>
      <c r="AA278" s="44">
        <v>4.3</v>
      </c>
    </row>
    <row r="279" spans="1:27" ht="12.75" hidden="1" customHeight="1" outlineLevel="1" x14ac:dyDescent="0.2">
      <c r="A279" s="97" t="s">
        <v>512</v>
      </c>
      <c r="B279" s="63" t="s">
        <v>81</v>
      </c>
      <c r="C279" s="43" t="s">
        <v>79</v>
      </c>
      <c r="D279" s="44">
        <f>$D$11</f>
        <v>264.79000000000002</v>
      </c>
      <c r="E279" s="44">
        <f t="shared" ref="E279:AA279" si="161">$D$11</f>
        <v>264.79000000000002</v>
      </c>
      <c r="F279" s="44">
        <f t="shared" si="161"/>
        <v>264.79000000000002</v>
      </c>
      <c r="G279" s="44">
        <f t="shared" si="161"/>
        <v>264.79000000000002</v>
      </c>
      <c r="H279" s="44">
        <f t="shared" si="161"/>
        <v>264.79000000000002</v>
      </c>
      <c r="I279" s="44">
        <f t="shared" si="161"/>
        <v>264.79000000000002</v>
      </c>
      <c r="J279" s="44">
        <f t="shared" si="161"/>
        <v>264.79000000000002</v>
      </c>
      <c r="K279" s="44">
        <f t="shared" si="161"/>
        <v>264.79000000000002</v>
      </c>
      <c r="L279" s="44">
        <f t="shared" si="161"/>
        <v>264.79000000000002</v>
      </c>
      <c r="M279" s="44">
        <f t="shared" si="161"/>
        <v>264.79000000000002</v>
      </c>
      <c r="N279" s="44">
        <f t="shared" si="161"/>
        <v>264.79000000000002</v>
      </c>
      <c r="O279" s="44">
        <f t="shared" si="161"/>
        <v>264.79000000000002</v>
      </c>
      <c r="P279" s="44">
        <f t="shared" si="161"/>
        <v>264.79000000000002</v>
      </c>
      <c r="Q279" s="44">
        <f t="shared" si="161"/>
        <v>264.79000000000002</v>
      </c>
      <c r="R279" s="44">
        <f t="shared" si="161"/>
        <v>264.79000000000002</v>
      </c>
      <c r="S279" s="44">
        <f t="shared" si="161"/>
        <v>264.79000000000002</v>
      </c>
      <c r="T279" s="44">
        <f t="shared" si="161"/>
        <v>264.79000000000002</v>
      </c>
      <c r="U279" s="44">
        <f t="shared" si="161"/>
        <v>264.79000000000002</v>
      </c>
      <c r="V279" s="44">
        <f t="shared" si="161"/>
        <v>264.79000000000002</v>
      </c>
      <c r="W279" s="44">
        <f t="shared" si="161"/>
        <v>264.79000000000002</v>
      </c>
      <c r="X279" s="44">
        <f t="shared" si="161"/>
        <v>264.79000000000002</v>
      </c>
      <c r="Y279" s="44">
        <f t="shared" si="161"/>
        <v>264.79000000000002</v>
      </c>
      <c r="Z279" s="44">
        <f t="shared" si="161"/>
        <v>264.79000000000002</v>
      </c>
      <c r="AA279" s="44">
        <f t="shared" si="161"/>
        <v>264.79000000000002</v>
      </c>
    </row>
    <row r="280" spans="1:27" ht="12.75" customHeight="1" collapsed="1" x14ac:dyDescent="0.2">
      <c r="A280" s="96" t="s">
        <v>513</v>
      </c>
      <c r="B280" s="28" t="str">
        <f>"25"&amp;"."&amp;$B$639&amp;"."&amp;$B$640</f>
        <v>25.04.2024</v>
      </c>
      <c r="C280" s="88" t="s">
        <v>76</v>
      </c>
      <c r="D280" s="89">
        <f>ROUND(((D281+D282+D284+D283)/1000),5)</f>
        <v>3.10927</v>
      </c>
      <c r="E280" s="89">
        <f>ROUND(((E281+E282+E284+E283)/1000),5)</f>
        <v>2.9931999999999999</v>
      </c>
      <c r="F280" s="89">
        <f>ROUND(((F281+F282+F284+F283)/1000),5)</f>
        <v>2.9604499999999998</v>
      </c>
      <c r="G280" s="89">
        <f t="shared" ref="G280:AA280" si="162">ROUND(((G281+G282+G284+G283)/1000),5)</f>
        <v>2.9752999999999998</v>
      </c>
      <c r="H280" s="89">
        <f t="shared" si="162"/>
        <v>2.9920599999999999</v>
      </c>
      <c r="I280" s="89">
        <f t="shared" si="162"/>
        <v>3.14499</v>
      </c>
      <c r="J280" s="89">
        <f t="shared" si="162"/>
        <v>3.2256900000000002</v>
      </c>
      <c r="K280" s="89">
        <f t="shared" si="162"/>
        <v>3.4841799999999998</v>
      </c>
      <c r="L280" s="89">
        <f t="shared" si="162"/>
        <v>3.72105</v>
      </c>
      <c r="M280" s="89">
        <f t="shared" si="162"/>
        <v>3.8707199999999999</v>
      </c>
      <c r="N280" s="89">
        <f t="shared" si="162"/>
        <v>3.8700999999999999</v>
      </c>
      <c r="O280" s="89">
        <f t="shared" si="162"/>
        <v>3.8697400000000002</v>
      </c>
      <c r="P280" s="89">
        <f t="shared" si="162"/>
        <v>3.8947400000000001</v>
      </c>
      <c r="Q280" s="89">
        <f t="shared" si="162"/>
        <v>3.9001999999999999</v>
      </c>
      <c r="R280" s="89">
        <f t="shared" si="162"/>
        <v>3.8888099999999999</v>
      </c>
      <c r="S280" s="89">
        <f t="shared" si="162"/>
        <v>3.8661099999999999</v>
      </c>
      <c r="T280" s="89">
        <f t="shared" si="162"/>
        <v>3.84409</v>
      </c>
      <c r="U280" s="89">
        <f t="shared" si="162"/>
        <v>3.6540699999999999</v>
      </c>
      <c r="V280" s="89">
        <f t="shared" si="162"/>
        <v>3.5873699999999999</v>
      </c>
      <c r="W280" s="89">
        <f t="shared" si="162"/>
        <v>3.6015199999999998</v>
      </c>
      <c r="X280" s="89">
        <f t="shared" si="162"/>
        <v>3.8433000000000002</v>
      </c>
      <c r="Y280" s="89">
        <f t="shared" si="162"/>
        <v>3.61951</v>
      </c>
      <c r="Z280" s="89">
        <f t="shared" si="162"/>
        <v>3.35459</v>
      </c>
      <c r="AA280" s="89">
        <f t="shared" si="162"/>
        <v>3.1501199999999998</v>
      </c>
    </row>
    <row r="281" spans="1:27" ht="12.75" hidden="1" customHeight="1" outlineLevel="1" x14ac:dyDescent="0.2">
      <c r="A281" s="97" t="s">
        <v>514</v>
      </c>
      <c r="B281" s="63" t="s">
        <v>242</v>
      </c>
      <c r="C281" s="43" t="s">
        <v>79</v>
      </c>
      <c r="D281" s="44">
        <v>1123.21</v>
      </c>
      <c r="E281" s="44">
        <v>1007.14</v>
      </c>
      <c r="F281" s="44">
        <v>974.39</v>
      </c>
      <c r="G281" s="44">
        <v>989.24</v>
      </c>
      <c r="H281" s="44">
        <v>1006</v>
      </c>
      <c r="I281" s="44">
        <v>1158.93</v>
      </c>
      <c r="J281" s="44">
        <v>1239.6300000000001</v>
      </c>
      <c r="K281" s="44">
        <v>1498.12</v>
      </c>
      <c r="L281" s="44">
        <v>1734.99</v>
      </c>
      <c r="M281" s="44">
        <v>1884.66</v>
      </c>
      <c r="N281" s="44">
        <v>1884.04</v>
      </c>
      <c r="O281" s="44">
        <v>1883.68</v>
      </c>
      <c r="P281" s="44">
        <v>1908.68</v>
      </c>
      <c r="Q281" s="44">
        <v>1914.14</v>
      </c>
      <c r="R281" s="44">
        <v>1902.75</v>
      </c>
      <c r="S281" s="44">
        <v>1880.05</v>
      </c>
      <c r="T281" s="44">
        <v>1858.03</v>
      </c>
      <c r="U281" s="44">
        <v>1668.01</v>
      </c>
      <c r="V281" s="44">
        <v>1601.31</v>
      </c>
      <c r="W281" s="44">
        <v>1615.46</v>
      </c>
      <c r="X281" s="44">
        <v>1857.24</v>
      </c>
      <c r="Y281" s="44">
        <v>1633.45</v>
      </c>
      <c r="Z281" s="44">
        <v>1368.53</v>
      </c>
      <c r="AA281" s="44">
        <v>1164.06</v>
      </c>
    </row>
    <row r="282" spans="1:27" ht="12.75" hidden="1" customHeight="1" outlineLevel="1" x14ac:dyDescent="0.2">
      <c r="A282" s="97" t="s">
        <v>515</v>
      </c>
      <c r="B282" s="63" t="s">
        <v>90</v>
      </c>
      <c r="C282" s="43" t="s">
        <v>79</v>
      </c>
      <c r="D282" s="44">
        <f>$D$162</f>
        <v>1716.97</v>
      </c>
      <c r="E282" s="44">
        <f>$D$162</f>
        <v>1716.97</v>
      </c>
      <c r="F282" s="44">
        <f t="shared" ref="F282:AA282" si="163">$D$162</f>
        <v>1716.97</v>
      </c>
      <c r="G282" s="44">
        <f t="shared" si="163"/>
        <v>1716.97</v>
      </c>
      <c r="H282" s="44">
        <f t="shared" si="163"/>
        <v>1716.97</v>
      </c>
      <c r="I282" s="44">
        <f t="shared" si="163"/>
        <v>1716.97</v>
      </c>
      <c r="J282" s="44">
        <f t="shared" si="163"/>
        <v>1716.97</v>
      </c>
      <c r="K282" s="44">
        <f t="shared" si="163"/>
        <v>1716.97</v>
      </c>
      <c r="L282" s="44">
        <f t="shared" si="163"/>
        <v>1716.97</v>
      </c>
      <c r="M282" s="44">
        <f t="shared" si="163"/>
        <v>1716.97</v>
      </c>
      <c r="N282" s="44">
        <f t="shared" si="163"/>
        <v>1716.97</v>
      </c>
      <c r="O282" s="44">
        <f t="shared" si="163"/>
        <v>1716.97</v>
      </c>
      <c r="P282" s="44">
        <f t="shared" si="163"/>
        <v>1716.97</v>
      </c>
      <c r="Q282" s="44">
        <f t="shared" si="163"/>
        <v>1716.97</v>
      </c>
      <c r="R282" s="44">
        <f t="shared" si="163"/>
        <v>1716.97</v>
      </c>
      <c r="S282" s="44">
        <f t="shared" si="163"/>
        <v>1716.97</v>
      </c>
      <c r="T282" s="44">
        <f t="shared" si="163"/>
        <v>1716.97</v>
      </c>
      <c r="U282" s="44">
        <f t="shared" si="163"/>
        <v>1716.97</v>
      </c>
      <c r="V282" s="44">
        <f t="shared" si="163"/>
        <v>1716.97</v>
      </c>
      <c r="W282" s="44">
        <f t="shared" si="163"/>
        <v>1716.97</v>
      </c>
      <c r="X282" s="44">
        <f t="shared" si="163"/>
        <v>1716.97</v>
      </c>
      <c r="Y282" s="44">
        <f t="shared" si="163"/>
        <v>1716.97</v>
      </c>
      <c r="Z282" s="44">
        <f t="shared" si="163"/>
        <v>1716.97</v>
      </c>
      <c r="AA282" s="44">
        <f t="shared" si="163"/>
        <v>1716.97</v>
      </c>
    </row>
    <row r="283" spans="1:27" ht="12.75" hidden="1" customHeight="1" outlineLevel="1" x14ac:dyDescent="0.2">
      <c r="A283" s="97" t="s">
        <v>516</v>
      </c>
      <c r="B283" s="63" t="s">
        <v>83</v>
      </c>
      <c r="C283" s="43" t="s">
        <v>79</v>
      </c>
      <c r="D283" s="44">
        <v>4.3</v>
      </c>
      <c r="E283" s="44">
        <v>4.3</v>
      </c>
      <c r="F283" s="44">
        <v>4.3</v>
      </c>
      <c r="G283" s="44">
        <v>4.3</v>
      </c>
      <c r="H283" s="44">
        <v>4.3</v>
      </c>
      <c r="I283" s="44">
        <v>4.3</v>
      </c>
      <c r="J283" s="44">
        <v>4.3</v>
      </c>
      <c r="K283" s="44">
        <v>4.3</v>
      </c>
      <c r="L283" s="44">
        <v>4.3</v>
      </c>
      <c r="M283" s="44">
        <v>4.3</v>
      </c>
      <c r="N283" s="44">
        <v>4.3</v>
      </c>
      <c r="O283" s="44">
        <v>4.3</v>
      </c>
      <c r="P283" s="44">
        <v>4.3</v>
      </c>
      <c r="Q283" s="44">
        <v>4.3</v>
      </c>
      <c r="R283" s="44">
        <v>4.3</v>
      </c>
      <c r="S283" s="44">
        <v>4.3</v>
      </c>
      <c r="T283" s="44">
        <v>4.3</v>
      </c>
      <c r="U283" s="44">
        <v>4.3</v>
      </c>
      <c r="V283" s="44">
        <v>4.3</v>
      </c>
      <c r="W283" s="44">
        <v>4.3</v>
      </c>
      <c r="X283" s="44">
        <v>4.3</v>
      </c>
      <c r="Y283" s="44">
        <v>4.3</v>
      </c>
      <c r="Z283" s="44">
        <v>4.3</v>
      </c>
      <c r="AA283" s="44">
        <v>4.3</v>
      </c>
    </row>
    <row r="284" spans="1:27" ht="12.75" hidden="1" customHeight="1" outlineLevel="1" x14ac:dyDescent="0.2">
      <c r="A284" s="97" t="s">
        <v>517</v>
      </c>
      <c r="B284" s="63" t="s">
        <v>81</v>
      </c>
      <c r="C284" s="43" t="s">
        <v>79</v>
      </c>
      <c r="D284" s="44">
        <f>$D$11</f>
        <v>264.79000000000002</v>
      </c>
      <c r="E284" s="44">
        <f t="shared" ref="E284:AA284" si="164">$D$11</f>
        <v>264.79000000000002</v>
      </c>
      <c r="F284" s="44">
        <f t="shared" si="164"/>
        <v>264.79000000000002</v>
      </c>
      <c r="G284" s="44">
        <f t="shared" si="164"/>
        <v>264.79000000000002</v>
      </c>
      <c r="H284" s="44">
        <f t="shared" si="164"/>
        <v>264.79000000000002</v>
      </c>
      <c r="I284" s="44">
        <f t="shared" si="164"/>
        <v>264.79000000000002</v>
      </c>
      <c r="J284" s="44">
        <f t="shared" si="164"/>
        <v>264.79000000000002</v>
      </c>
      <c r="K284" s="44">
        <f t="shared" si="164"/>
        <v>264.79000000000002</v>
      </c>
      <c r="L284" s="44">
        <f t="shared" si="164"/>
        <v>264.79000000000002</v>
      </c>
      <c r="M284" s="44">
        <f t="shared" si="164"/>
        <v>264.79000000000002</v>
      </c>
      <c r="N284" s="44">
        <f t="shared" si="164"/>
        <v>264.79000000000002</v>
      </c>
      <c r="O284" s="44">
        <f t="shared" si="164"/>
        <v>264.79000000000002</v>
      </c>
      <c r="P284" s="44">
        <f t="shared" si="164"/>
        <v>264.79000000000002</v>
      </c>
      <c r="Q284" s="44">
        <f t="shared" si="164"/>
        <v>264.79000000000002</v>
      </c>
      <c r="R284" s="44">
        <f t="shared" si="164"/>
        <v>264.79000000000002</v>
      </c>
      <c r="S284" s="44">
        <f t="shared" si="164"/>
        <v>264.79000000000002</v>
      </c>
      <c r="T284" s="44">
        <f t="shared" si="164"/>
        <v>264.79000000000002</v>
      </c>
      <c r="U284" s="44">
        <f t="shared" si="164"/>
        <v>264.79000000000002</v>
      </c>
      <c r="V284" s="44">
        <f t="shared" si="164"/>
        <v>264.79000000000002</v>
      </c>
      <c r="W284" s="44">
        <f t="shared" si="164"/>
        <v>264.79000000000002</v>
      </c>
      <c r="X284" s="44">
        <f t="shared" si="164"/>
        <v>264.79000000000002</v>
      </c>
      <c r="Y284" s="44">
        <f t="shared" si="164"/>
        <v>264.79000000000002</v>
      </c>
      <c r="Z284" s="44">
        <f t="shared" si="164"/>
        <v>264.79000000000002</v>
      </c>
      <c r="AA284" s="44">
        <f t="shared" si="164"/>
        <v>264.79000000000002</v>
      </c>
    </row>
    <row r="285" spans="1:27" ht="12.75" customHeight="1" collapsed="1" x14ac:dyDescent="0.2">
      <c r="A285" s="96" t="s">
        <v>518</v>
      </c>
      <c r="B285" s="28" t="str">
        <f>"26"&amp;"."&amp;$B$639&amp;"."&amp;$B$640</f>
        <v>26.04.2024</v>
      </c>
      <c r="C285" s="88" t="s">
        <v>76</v>
      </c>
      <c r="D285" s="89">
        <f>ROUND(((D286+D287+D289+D288)/1000),5)</f>
        <v>3.1389100000000001</v>
      </c>
      <c r="E285" s="89">
        <f>ROUND(((E286+E287+E289+E288)/1000),5)</f>
        <v>3.0457100000000001</v>
      </c>
      <c r="F285" s="89">
        <f>ROUND(((F286+F287+F289+F288)/1000),5)</f>
        <v>2.9887700000000001</v>
      </c>
      <c r="G285" s="89">
        <f t="shared" ref="G285:AA285" si="165">ROUND(((G286+G287+G289+G288)/1000),5)</f>
        <v>2.9822299999999999</v>
      </c>
      <c r="H285" s="89">
        <f t="shared" si="165"/>
        <v>3.0106099999999998</v>
      </c>
      <c r="I285" s="89">
        <f t="shared" si="165"/>
        <v>3.1404899999999998</v>
      </c>
      <c r="J285" s="89">
        <f t="shared" si="165"/>
        <v>3.23895</v>
      </c>
      <c r="K285" s="89">
        <f t="shared" si="165"/>
        <v>3.49058</v>
      </c>
      <c r="L285" s="89">
        <f t="shared" si="165"/>
        <v>3.8250999999999999</v>
      </c>
      <c r="M285" s="89">
        <f t="shared" si="165"/>
        <v>4.0246599999999999</v>
      </c>
      <c r="N285" s="89">
        <f t="shared" si="165"/>
        <v>4.0910500000000001</v>
      </c>
      <c r="O285" s="89">
        <f t="shared" si="165"/>
        <v>3.9944299999999999</v>
      </c>
      <c r="P285" s="89">
        <f t="shared" si="165"/>
        <v>4.0153499999999998</v>
      </c>
      <c r="Q285" s="89">
        <f t="shared" si="165"/>
        <v>4.0293999999999999</v>
      </c>
      <c r="R285" s="89">
        <f t="shared" si="165"/>
        <v>4.0288500000000003</v>
      </c>
      <c r="S285" s="89">
        <f t="shared" si="165"/>
        <v>4.0194799999999997</v>
      </c>
      <c r="T285" s="89">
        <f t="shared" si="165"/>
        <v>4.0010700000000003</v>
      </c>
      <c r="U285" s="89">
        <f t="shared" si="165"/>
        <v>3.9202599999999999</v>
      </c>
      <c r="V285" s="89">
        <f t="shared" si="165"/>
        <v>3.9729100000000002</v>
      </c>
      <c r="W285" s="89">
        <f t="shared" si="165"/>
        <v>4.00969</v>
      </c>
      <c r="X285" s="89">
        <f t="shared" si="165"/>
        <v>4.0025700000000004</v>
      </c>
      <c r="Y285" s="89">
        <f t="shared" si="165"/>
        <v>3.7979699999999998</v>
      </c>
      <c r="Z285" s="89">
        <f t="shared" si="165"/>
        <v>3.5107300000000001</v>
      </c>
      <c r="AA285" s="89">
        <f t="shared" si="165"/>
        <v>3.21136</v>
      </c>
    </row>
    <row r="286" spans="1:27" ht="12.75" hidden="1" customHeight="1" outlineLevel="1" x14ac:dyDescent="0.2">
      <c r="A286" s="97" t="s">
        <v>519</v>
      </c>
      <c r="B286" s="63" t="s">
        <v>242</v>
      </c>
      <c r="C286" s="43" t="s">
        <v>79</v>
      </c>
      <c r="D286" s="44">
        <v>1152.8499999999999</v>
      </c>
      <c r="E286" s="44">
        <v>1059.6500000000001</v>
      </c>
      <c r="F286" s="44">
        <v>1002.71</v>
      </c>
      <c r="G286" s="44">
        <v>996.17</v>
      </c>
      <c r="H286" s="44">
        <v>1024.55</v>
      </c>
      <c r="I286" s="44">
        <v>1154.43</v>
      </c>
      <c r="J286" s="44">
        <v>1252.8900000000001</v>
      </c>
      <c r="K286" s="44">
        <v>1504.52</v>
      </c>
      <c r="L286" s="44">
        <v>1839.04</v>
      </c>
      <c r="M286" s="44">
        <v>2038.6</v>
      </c>
      <c r="N286" s="44">
        <v>2104.9899999999998</v>
      </c>
      <c r="O286" s="44">
        <v>2008.37</v>
      </c>
      <c r="P286" s="44">
        <v>2029.29</v>
      </c>
      <c r="Q286" s="44">
        <v>2043.34</v>
      </c>
      <c r="R286" s="44">
        <v>2042.79</v>
      </c>
      <c r="S286" s="44">
        <v>2033.42</v>
      </c>
      <c r="T286" s="44">
        <v>2015.01</v>
      </c>
      <c r="U286" s="44">
        <v>1934.2</v>
      </c>
      <c r="V286" s="44">
        <v>1986.85</v>
      </c>
      <c r="W286" s="44">
        <v>2023.63</v>
      </c>
      <c r="X286" s="44">
        <v>2016.51</v>
      </c>
      <c r="Y286" s="44">
        <v>1811.91</v>
      </c>
      <c r="Z286" s="44">
        <v>1524.67</v>
      </c>
      <c r="AA286" s="44">
        <v>1225.3</v>
      </c>
    </row>
    <row r="287" spans="1:27" ht="12.75" hidden="1" customHeight="1" outlineLevel="1" x14ac:dyDescent="0.2">
      <c r="A287" s="97" t="s">
        <v>520</v>
      </c>
      <c r="B287" s="63" t="s">
        <v>90</v>
      </c>
      <c r="C287" s="43" t="s">
        <v>79</v>
      </c>
      <c r="D287" s="44">
        <f>$D$162</f>
        <v>1716.97</v>
      </c>
      <c r="E287" s="44">
        <f>$D$162</f>
        <v>1716.97</v>
      </c>
      <c r="F287" s="44">
        <f t="shared" ref="F287:AA287" si="166">$D$162</f>
        <v>1716.97</v>
      </c>
      <c r="G287" s="44">
        <f t="shared" si="166"/>
        <v>1716.97</v>
      </c>
      <c r="H287" s="44">
        <f t="shared" si="166"/>
        <v>1716.97</v>
      </c>
      <c r="I287" s="44">
        <f t="shared" si="166"/>
        <v>1716.97</v>
      </c>
      <c r="J287" s="44">
        <f t="shared" si="166"/>
        <v>1716.97</v>
      </c>
      <c r="K287" s="44">
        <f t="shared" si="166"/>
        <v>1716.97</v>
      </c>
      <c r="L287" s="44">
        <f t="shared" si="166"/>
        <v>1716.97</v>
      </c>
      <c r="M287" s="44">
        <f t="shared" si="166"/>
        <v>1716.97</v>
      </c>
      <c r="N287" s="44">
        <f t="shared" si="166"/>
        <v>1716.97</v>
      </c>
      <c r="O287" s="44">
        <f t="shared" si="166"/>
        <v>1716.97</v>
      </c>
      <c r="P287" s="44">
        <f t="shared" si="166"/>
        <v>1716.97</v>
      </c>
      <c r="Q287" s="44">
        <f t="shared" si="166"/>
        <v>1716.97</v>
      </c>
      <c r="R287" s="44">
        <f t="shared" si="166"/>
        <v>1716.97</v>
      </c>
      <c r="S287" s="44">
        <f t="shared" si="166"/>
        <v>1716.97</v>
      </c>
      <c r="T287" s="44">
        <f t="shared" si="166"/>
        <v>1716.97</v>
      </c>
      <c r="U287" s="44">
        <f t="shared" si="166"/>
        <v>1716.97</v>
      </c>
      <c r="V287" s="44">
        <f t="shared" si="166"/>
        <v>1716.97</v>
      </c>
      <c r="W287" s="44">
        <f t="shared" si="166"/>
        <v>1716.97</v>
      </c>
      <c r="X287" s="44">
        <f t="shared" si="166"/>
        <v>1716.97</v>
      </c>
      <c r="Y287" s="44">
        <f t="shared" si="166"/>
        <v>1716.97</v>
      </c>
      <c r="Z287" s="44">
        <f t="shared" si="166"/>
        <v>1716.97</v>
      </c>
      <c r="AA287" s="44">
        <f t="shared" si="166"/>
        <v>1716.97</v>
      </c>
    </row>
    <row r="288" spans="1:27" ht="12.75" hidden="1" customHeight="1" outlineLevel="1" x14ac:dyDescent="0.2">
      <c r="A288" s="97" t="s">
        <v>521</v>
      </c>
      <c r="B288" s="63" t="s">
        <v>83</v>
      </c>
      <c r="C288" s="43" t="s">
        <v>79</v>
      </c>
      <c r="D288" s="44">
        <v>4.3</v>
      </c>
      <c r="E288" s="44">
        <v>4.3</v>
      </c>
      <c r="F288" s="44">
        <v>4.3</v>
      </c>
      <c r="G288" s="44">
        <v>4.3</v>
      </c>
      <c r="H288" s="44">
        <v>4.3</v>
      </c>
      <c r="I288" s="44">
        <v>4.3</v>
      </c>
      <c r="J288" s="44">
        <v>4.3</v>
      </c>
      <c r="K288" s="44">
        <v>4.3</v>
      </c>
      <c r="L288" s="44">
        <v>4.3</v>
      </c>
      <c r="M288" s="44">
        <v>4.3</v>
      </c>
      <c r="N288" s="44">
        <v>4.3</v>
      </c>
      <c r="O288" s="44">
        <v>4.3</v>
      </c>
      <c r="P288" s="44">
        <v>4.3</v>
      </c>
      <c r="Q288" s="44">
        <v>4.3</v>
      </c>
      <c r="R288" s="44">
        <v>4.3</v>
      </c>
      <c r="S288" s="44">
        <v>4.3</v>
      </c>
      <c r="T288" s="44">
        <v>4.3</v>
      </c>
      <c r="U288" s="44">
        <v>4.3</v>
      </c>
      <c r="V288" s="44">
        <v>4.3</v>
      </c>
      <c r="W288" s="44">
        <v>4.3</v>
      </c>
      <c r="X288" s="44">
        <v>4.3</v>
      </c>
      <c r="Y288" s="44">
        <v>4.3</v>
      </c>
      <c r="Z288" s="44">
        <v>4.3</v>
      </c>
      <c r="AA288" s="44">
        <v>4.3</v>
      </c>
    </row>
    <row r="289" spans="1:27" ht="12.75" hidden="1" customHeight="1" outlineLevel="1" x14ac:dyDescent="0.2">
      <c r="A289" s="97" t="s">
        <v>522</v>
      </c>
      <c r="B289" s="63" t="s">
        <v>81</v>
      </c>
      <c r="C289" s="43" t="s">
        <v>79</v>
      </c>
      <c r="D289" s="44">
        <f>$D$11</f>
        <v>264.79000000000002</v>
      </c>
      <c r="E289" s="44">
        <f t="shared" ref="E289:AA289" si="167">$D$11</f>
        <v>264.79000000000002</v>
      </c>
      <c r="F289" s="44">
        <f t="shared" si="167"/>
        <v>264.79000000000002</v>
      </c>
      <c r="G289" s="44">
        <f t="shared" si="167"/>
        <v>264.79000000000002</v>
      </c>
      <c r="H289" s="44">
        <f t="shared" si="167"/>
        <v>264.79000000000002</v>
      </c>
      <c r="I289" s="44">
        <f t="shared" si="167"/>
        <v>264.79000000000002</v>
      </c>
      <c r="J289" s="44">
        <f t="shared" si="167"/>
        <v>264.79000000000002</v>
      </c>
      <c r="K289" s="44">
        <f t="shared" si="167"/>
        <v>264.79000000000002</v>
      </c>
      <c r="L289" s="44">
        <f t="shared" si="167"/>
        <v>264.79000000000002</v>
      </c>
      <c r="M289" s="44">
        <f t="shared" si="167"/>
        <v>264.79000000000002</v>
      </c>
      <c r="N289" s="44">
        <f t="shared" si="167"/>
        <v>264.79000000000002</v>
      </c>
      <c r="O289" s="44">
        <f t="shared" si="167"/>
        <v>264.79000000000002</v>
      </c>
      <c r="P289" s="44">
        <f t="shared" si="167"/>
        <v>264.79000000000002</v>
      </c>
      <c r="Q289" s="44">
        <f t="shared" si="167"/>
        <v>264.79000000000002</v>
      </c>
      <c r="R289" s="44">
        <f t="shared" si="167"/>
        <v>264.79000000000002</v>
      </c>
      <c r="S289" s="44">
        <f t="shared" si="167"/>
        <v>264.79000000000002</v>
      </c>
      <c r="T289" s="44">
        <f t="shared" si="167"/>
        <v>264.79000000000002</v>
      </c>
      <c r="U289" s="44">
        <f t="shared" si="167"/>
        <v>264.79000000000002</v>
      </c>
      <c r="V289" s="44">
        <f t="shared" si="167"/>
        <v>264.79000000000002</v>
      </c>
      <c r="W289" s="44">
        <f t="shared" si="167"/>
        <v>264.79000000000002</v>
      </c>
      <c r="X289" s="44">
        <f t="shared" si="167"/>
        <v>264.79000000000002</v>
      </c>
      <c r="Y289" s="44">
        <f t="shared" si="167"/>
        <v>264.79000000000002</v>
      </c>
      <c r="Z289" s="44">
        <f t="shared" si="167"/>
        <v>264.79000000000002</v>
      </c>
      <c r="AA289" s="44">
        <f t="shared" si="167"/>
        <v>264.79000000000002</v>
      </c>
    </row>
    <row r="290" spans="1:27" ht="12.75" customHeight="1" collapsed="1" x14ac:dyDescent="0.2">
      <c r="A290" s="96" t="s">
        <v>523</v>
      </c>
      <c r="B290" s="28" t="str">
        <f>"27"&amp;"."&amp;$B$639&amp;"."&amp;$B$640</f>
        <v>27.04.2024</v>
      </c>
      <c r="C290" s="88" t="s">
        <v>76</v>
      </c>
      <c r="D290" s="89">
        <f>ROUND(((D291+D292+D294+D293)/1000),5)</f>
        <v>3.30471</v>
      </c>
      <c r="E290" s="89">
        <f>ROUND(((E291+E292+E294+E293)/1000),5)</f>
        <v>3.2118799999999998</v>
      </c>
      <c r="F290" s="89">
        <f>ROUND(((F291+F292+F294+F293)/1000),5)</f>
        <v>3.1987100000000002</v>
      </c>
      <c r="G290" s="89">
        <f t="shared" ref="G290:AA290" si="168">ROUND(((G291+G292+G294+G293)/1000),5)</f>
        <v>3.19373</v>
      </c>
      <c r="H290" s="89">
        <f t="shared" si="168"/>
        <v>3.22065</v>
      </c>
      <c r="I290" s="89">
        <f t="shared" si="168"/>
        <v>3.27</v>
      </c>
      <c r="J290" s="89">
        <f t="shared" si="168"/>
        <v>3.4354499999999999</v>
      </c>
      <c r="K290" s="89">
        <f t="shared" si="168"/>
        <v>3.8554400000000002</v>
      </c>
      <c r="L290" s="89">
        <f t="shared" si="168"/>
        <v>4.0718699999999997</v>
      </c>
      <c r="M290" s="89">
        <f t="shared" si="168"/>
        <v>4.1322900000000002</v>
      </c>
      <c r="N290" s="89">
        <f t="shared" si="168"/>
        <v>4.1421099999999997</v>
      </c>
      <c r="O290" s="89">
        <f t="shared" si="168"/>
        <v>4.2565600000000003</v>
      </c>
      <c r="P290" s="89">
        <f t="shared" si="168"/>
        <v>4.2270300000000001</v>
      </c>
      <c r="Q290" s="89">
        <f t="shared" si="168"/>
        <v>4.2579399999999996</v>
      </c>
      <c r="R290" s="89">
        <f t="shared" si="168"/>
        <v>4.2331700000000003</v>
      </c>
      <c r="S290" s="89">
        <f t="shared" si="168"/>
        <v>4.1374700000000004</v>
      </c>
      <c r="T290" s="89">
        <f t="shared" si="168"/>
        <v>4.1149699999999996</v>
      </c>
      <c r="U290" s="89">
        <f t="shared" si="168"/>
        <v>4.0377099999999997</v>
      </c>
      <c r="V290" s="89">
        <f t="shared" si="168"/>
        <v>3.9811000000000001</v>
      </c>
      <c r="W290" s="89">
        <f t="shared" si="168"/>
        <v>3.9832800000000002</v>
      </c>
      <c r="X290" s="89">
        <f t="shared" si="168"/>
        <v>4.0341300000000002</v>
      </c>
      <c r="Y290" s="89">
        <f t="shared" si="168"/>
        <v>3.8716300000000001</v>
      </c>
      <c r="Z290" s="89">
        <f t="shared" si="168"/>
        <v>3.73434</v>
      </c>
      <c r="AA290" s="89">
        <f t="shared" si="168"/>
        <v>3.3939300000000001</v>
      </c>
    </row>
    <row r="291" spans="1:27" ht="12.75" hidden="1" customHeight="1" outlineLevel="1" x14ac:dyDescent="0.2">
      <c r="A291" s="97" t="s">
        <v>524</v>
      </c>
      <c r="B291" s="63" t="s">
        <v>242</v>
      </c>
      <c r="C291" s="43" t="s">
        <v>79</v>
      </c>
      <c r="D291" s="44">
        <v>1318.65</v>
      </c>
      <c r="E291" s="44">
        <v>1225.82</v>
      </c>
      <c r="F291" s="44">
        <v>1212.6500000000001</v>
      </c>
      <c r="G291" s="44">
        <v>1207.67</v>
      </c>
      <c r="H291" s="44">
        <v>1234.5899999999999</v>
      </c>
      <c r="I291" s="44">
        <v>1283.94</v>
      </c>
      <c r="J291" s="44">
        <v>1449.39</v>
      </c>
      <c r="K291" s="44">
        <v>1869.38</v>
      </c>
      <c r="L291" s="44">
        <v>2085.81</v>
      </c>
      <c r="M291" s="44">
        <v>2146.23</v>
      </c>
      <c r="N291" s="44">
        <v>2156.0500000000002</v>
      </c>
      <c r="O291" s="44">
        <v>2270.5</v>
      </c>
      <c r="P291" s="44">
        <v>2240.9699999999998</v>
      </c>
      <c r="Q291" s="44">
        <v>2271.88</v>
      </c>
      <c r="R291" s="44">
        <v>2247.11</v>
      </c>
      <c r="S291" s="44">
        <v>2151.41</v>
      </c>
      <c r="T291" s="44">
        <v>2128.91</v>
      </c>
      <c r="U291" s="44">
        <v>2051.65</v>
      </c>
      <c r="V291" s="44">
        <v>1995.04</v>
      </c>
      <c r="W291" s="44">
        <v>1997.22</v>
      </c>
      <c r="X291" s="44">
        <v>2048.0700000000002</v>
      </c>
      <c r="Y291" s="44">
        <v>1885.57</v>
      </c>
      <c r="Z291" s="44">
        <v>1748.28</v>
      </c>
      <c r="AA291" s="44">
        <v>1407.87</v>
      </c>
    </row>
    <row r="292" spans="1:27" ht="12.75" hidden="1" customHeight="1" outlineLevel="1" x14ac:dyDescent="0.2">
      <c r="A292" s="97" t="s">
        <v>525</v>
      </c>
      <c r="B292" s="63" t="s">
        <v>90</v>
      </c>
      <c r="C292" s="43" t="s">
        <v>79</v>
      </c>
      <c r="D292" s="44">
        <f>$D$162</f>
        <v>1716.97</v>
      </c>
      <c r="E292" s="44">
        <f>$D$162</f>
        <v>1716.97</v>
      </c>
      <c r="F292" s="44">
        <f t="shared" ref="F292:AA292" si="169">$D$162</f>
        <v>1716.97</v>
      </c>
      <c r="G292" s="44">
        <f t="shared" si="169"/>
        <v>1716.97</v>
      </c>
      <c r="H292" s="44">
        <f t="shared" si="169"/>
        <v>1716.97</v>
      </c>
      <c r="I292" s="44">
        <f t="shared" si="169"/>
        <v>1716.97</v>
      </c>
      <c r="J292" s="44">
        <f t="shared" si="169"/>
        <v>1716.97</v>
      </c>
      <c r="K292" s="44">
        <f t="shared" si="169"/>
        <v>1716.97</v>
      </c>
      <c r="L292" s="44">
        <f t="shared" si="169"/>
        <v>1716.97</v>
      </c>
      <c r="M292" s="44">
        <f t="shared" si="169"/>
        <v>1716.97</v>
      </c>
      <c r="N292" s="44">
        <f t="shared" si="169"/>
        <v>1716.97</v>
      </c>
      <c r="O292" s="44">
        <f t="shared" si="169"/>
        <v>1716.97</v>
      </c>
      <c r="P292" s="44">
        <f t="shared" si="169"/>
        <v>1716.97</v>
      </c>
      <c r="Q292" s="44">
        <f t="shared" si="169"/>
        <v>1716.97</v>
      </c>
      <c r="R292" s="44">
        <f t="shared" si="169"/>
        <v>1716.97</v>
      </c>
      <c r="S292" s="44">
        <f t="shared" si="169"/>
        <v>1716.97</v>
      </c>
      <c r="T292" s="44">
        <f t="shared" si="169"/>
        <v>1716.97</v>
      </c>
      <c r="U292" s="44">
        <f t="shared" si="169"/>
        <v>1716.97</v>
      </c>
      <c r="V292" s="44">
        <f t="shared" si="169"/>
        <v>1716.97</v>
      </c>
      <c r="W292" s="44">
        <f t="shared" si="169"/>
        <v>1716.97</v>
      </c>
      <c r="X292" s="44">
        <f t="shared" si="169"/>
        <v>1716.97</v>
      </c>
      <c r="Y292" s="44">
        <f t="shared" si="169"/>
        <v>1716.97</v>
      </c>
      <c r="Z292" s="44">
        <f t="shared" si="169"/>
        <v>1716.97</v>
      </c>
      <c r="AA292" s="44">
        <f t="shared" si="169"/>
        <v>1716.97</v>
      </c>
    </row>
    <row r="293" spans="1:27" ht="12.75" hidden="1" customHeight="1" outlineLevel="1" x14ac:dyDescent="0.2">
      <c r="A293" s="97" t="s">
        <v>526</v>
      </c>
      <c r="B293" s="63" t="s">
        <v>83</v>
      </c>
      <c r="C293" s="43" t="s">
        <v>79</v>
      </c>
      <c r="D293" s="44">
        <v>4.3</v>
      </c>
      <c r="E293" s="44">
        <v>4.3</v>
      </c>
      <c r="F293" s="44">
        <v>4.3</v>
      </c>
      <c r="G293" s="44">
        <v>4.3</v>
      </c>
      <c r="H293" s="44">
        <v>4.3</v>
      </c>
      <c r="I293" s="44">
        <v>4.3</v>
      </c>
      <c r="J293" s="44">
        <v>4.3</v>
      </c>
      <c r="K293" s="44">
        <v>4.3</v>
      </c>
      <c r="L293" s="44">
        <v>4.3</v>
      </c>
      <c r="M293" s="44">
        <v>4.3</v>
      </c>
      <c r="N293" s="44">
        <v>4.3</v>
      </c>
      <c r="O293" s="44">
        <v>4.3</v>
      </c>
      <c r="P293" s="44">
        <v>4.3</v>
      </c>
      <c r="Q293" s="44">
        <v>4.3</v>
      </c>
      <c r="R293" s="44">
        <v>4.3</v>
      </c>
      <c r="S293" s="44">
        <v>4.3</v>
      </c>
      <c r="T293" s="44">
        <v>4.3</v>
      </c>
      <c r="U293" s="44">
        <v>4.3</v>
      </c>
      <c r="V293" s="44">
        <v>4.3</v>
      </c>
      <c r="W293" s="44">
        <v>4.3</v>
      </c>
      <c r="X293" s="44">
        <v>4.3</v>
      </c>
      <c r="Y293" s="44">
        <v>4.3</v>
      </c>
      <c r="Z293" s="44">
        <v>4.3</v>
      </c>
      <c r="AA293" s="44">
        <v>4.3</v>
      </c>
    </row>
    <row r="294" spans="1:27" ht="12.75" hidden="1" customHeight="1" outlineLevel="1" x14ac:dyDescent="0.2">
      <c r="A294" s="97" t="s">
        <v>527</v>
      </c>
      <c r="B294" s="63" t="s">
        <v>81</v>
      </c>
      <c r="C294" s="43" t="s">
        <v>79</v>
      </c>
      <c r="D294" s="44">
        <f>$D$11</f>
        <v>264.79000000000002</v>
      </c>
      <c r="E294" s="44">
        <f t="shared" ref="E294:AA294" si="170">$D$11</f>
        <v>264.79000000000002</v>
      </c>
      <c r="F294" s="44">
        <f t="shared" si="170"/>
        <v>264.79000000000002</v>
      </c>
      <c r="G294" s="44">
        <f t="shared" si="170"/>
        <v>264.79000000000002</v>
      </c>
      <c r="H294" s="44">
        <f t="shared" si="170"/>
        <v>264.79000000000002</v>
      </c>
      <c r="I294" s="44">
        <f t="shared" si="170"/>
        <v>264.79000000000002</v>
      </c>
      <c r="J294" s="44">
        <f t="shared" si="170"/>
        <v>264.79000000000002</v>
      </c>
      <c r="K294" s="44">
        <f t="shared" si="170"/>
        <v>264.79000000000002</v>
      </c>
      <c r="L294" s="44">
        <f t="shared" si="170"/>
        <v>264.79000000000002</v>
      </c>
      <c r="M294" s="44">
        <f t="shared" si="170"/>
        <v>264.79000000000002</v>
      </c>
      <c r="N294" s="44">
        <f t="shared" si="170"/>
        <v>264.79000000000002</v>
      </c>
      <c r="O294" s="44">
        <f t="shared" si="170"/>
        <v>264.79000000000002</v>
      </c>
      <c r="P294" s="44">
        <f t="shared" si="170"/>
        <v>264.79000000000002</v>
      </c>
      <c r="Q294" s="44">
        <f t="shared" si="170"/>
        <v>264.79000000000002</v>
      </c>
      <c r="R294" s="44">
        <f t="shared" si="170"/>
        <v>264.79000000000002</v>
      </c>
      <c r="S294" s="44">
        <f t="shared" si="170"/>
        <v>264.79000000000002</v>
      </c>
      <c r="T294" s="44">
        <f t="shared" si="170"/>
        <v>264.79000000000002</v>
      </c>
      <c r="U294" s="44">
        <f t="shared" si="170"/>
        <v>264.79000000000002</v>
      </c>
      <c r="V294" s="44">
        <f t="shared" si="170"/>
        <v>264.79000000000002</v>
      </c>
      <c r="W294" s="44">
        <f t="shared" si="170"/>
        <v>264.79000000000002</v>
      </c>
      <c r="X294" s="44">
        <f t="shared" si="170"/>
        <v>264.79000000000002</v>
      </c>
      <c r="Y294" s="44">
        <f t="shared" si="170"/>
        <v>264.79000000000002</v>
      </c>
      <c r="Z294" s="44">
        <f t="shared" si="170"/>
        <v>264.79000000000002</v>
      </c>
      <c r="AA294" s="44">
        <f t="shared" si="170"/>
        <v>264.79000000000002</v>
      </c>
    </row>
    <row r="295" spans="1:27" ht="12.75" customHeight="1" collapsed="1" x14ac:dyDescent="0.2">
      <c r="A295" s="96" t="s">
        <v>528</v>
      </c>
      <c r="B295" s="28" t="str">
        <f>"28"&amp;"."&amp;$B$639&amp;"."&amp;$B$640</f>
        <v>28.04.2024</v>
      </c>
      <c r="C295" s="88" t="s">
        <v>76</v>
      </c>
      <c r="D295" s="89">
        <f>ROUND(((D296+D297+D299+D298)/1000),5)</f>
        <v>3.43804</v>
      </c>
      <c r="E295" s="89">
        <f>ROUND(((E296+E297+E299+E298)/1000),5)</f>
        <v>3.3246600000000002</v>
      </c>
      <c r="F295" s="89">
        <f>ROUND(((F296+F297+F299+F298)/1000),5)</f>
        <v>3.21977</v>
      </c>
      <c r="G295" s="89">
        <f t="shared" ref="G295:AA295" si="171">ROUND(((G296+G297+G299+G298)/1000),5)</f>
        <v>3.2044100000000002</v>
      </c>
      <c r="H295" s="89">
        <f t="shared" si="171"/>
        <v>3.2148599999999998</v>
      </c>
      <c r="I295" s="89">
        <f t="shared" si="171"/>
        <v>3.2138</v>
      </c>
      <c r="J295" s="89">
        <f t="shared" si="171"/>
        <v>3.2195200000000002</v>
      </c>
      <c r="K295" s="89">
        <f t="shared" si="171"/>
        <v>3.4148399999999999</v>
      </c>
      <c r="L295" s="89">
        <f t="shared" si="171"/>
        <v>3.5563799999999999</v>
      </c>
      <c r="M295" s="89">
        <f t="shared" si="171"/>
        <v>3.8874300000000002</v>
      </c>
      <c r="N295" s="89">
        <f t="shared" si="171"/>
        <v>3.98468</v>
      </c>
      <c r="O295" s="89">
        <f t="shared" si="171"/>
        <v>3.9810400000000001</v>
      </c>
      <c r="P295" s="89">
        <f t="shared" si="171"/>
        <v>3.9415499999999999</v>
      </c>
      <c r="Q295" s="89">
        <f t="shared" si="171"/>
        <v>3.9454099999999999</v>
      </c>
      <c r="R295" s="89">
        <f t="shared" si="171"/>
        <v>3.9177399999999998</v>
      </c>
      <c r="S295" s="89">
        <f t="shared" si="171"/>
        <v>3.8827400000000001</v>
      </c>
      <c r="T295" s="89">
        <f t="shared" si="171"/>
        <v>3.8582900000000002</v>
      </c>
      <c r="U295" s="89">
        <f t="shared" si="171"/>
        <v>3.8403999999999998</v>
      </c>
      <c r="V295" s="89">
        <f t="shared" si="171"/>
        <v>3.86835</v>
      </c>
      <c r="W295" s="89">
        <f t="shared" si="171"/>
        <v>3.9329499999999999</v>
      </c>
      <c r="X295" s="89">
        <f t="shared" si="171"/>
        <v>4.0020499999999997</v>
      </c>
      <c r="Y295" s="89">
        <f t="shared" si="171"/>
        <v>3.96502</v>
      </c>
      <c r="Z295" s="89">
        <f t="shared" si="171"/>
        <v>3.59328</v>
      </c>
      <c r="AA295" s="89">
        <f t="shared" si="171"/>
        <v>3.42048</v>
      </c>
    </row>
    <row r="296" spans="1:27" ht="12.75" hidden="1" customHeight="1" outlineLevel="1" x14ac:dyDescent="0.2">
      <c r="A296" s="97" t="s">
        <v>529</v>
      </c>
      <c r="B296" s="63" t="s">
        <v>242</v>
      </c>
      <c r="C296" s="43" t="s">
        <v>79</v>
      </c>
      <c r="D296" s="44">
        <v>1451.98</v>
      </c>
      <c r="E296" s="44">
        <v>1338.6</v>
      </c>
      <c r="F296" s="44">
        <v>1233.71</v>
      </c>
      <c r="G296" s="44">
        <v>1218.3499999999999</v>
      </c>
      <c r="H296" s="44">
        <v>1228.8</v>
      </c>
      <c r="I296" s="44">
        <v>1227.74</v>
      </c>
      <c r="J296" s="44">
        <v>1233.46</v>
      </c>
      <c r="K296" s="44">
        <v>1428.78</v>
      </c>
      <c r="L296" s="44">
        <v>1570.32</v>
      </c>
      <c r="M296" s="44">
        <v>1901.37</v>
      </c>
      <c r="N296" s="44">
        <v>1998.62</v>
      </c>
      <c r="O296" s="44">
        <v>1994.98</v>
      </c>
      <c r="P296" s="44">
        <v>1955.49</v>
      </c>
      <c r="Q296" s="44">
        <v>1959.35</v>
      </c>
      <c r="R296" s="44">
        <v>1931.68</v>
      </c>
      <c r="S296" s="44">
        <v>1896.68</v>
      </c>
      <c r="T296" s="44">
        <v>1872.23</v>
      </c>
      <c r="U296" s="44">
        <v>1854.34</v>
      </c>
      <c r="V296" s="44">
        <v>1882.29</v>
      </c>
      <c r="W296" s="44">
        <v>1946.89</v>
      </c>
      <c r="X296" s="44">
        <v>2015.99</v>
      </c>
      <c r="Y296" s="44">
        <v>1978.96</v>
      </c>
      <c r="Z296" s="44">
        <v>1607.22</v>
      </c>
      <c r="AA296" s="44">
        <v>1434.42</v>
      </c>
    </row>
    <row r="297" spans="1:27" ht="12.75" hidden="1" customHeight="1" outlineLevel="1" x14ac:dyDescent="0.2">
      <c r="A297" s="97" t="s">
        <v>530</v>
      </c>
      <c r="B297" s="63" t="s">
        <v>90</v>
      </c>
      <c r="C297" s="43" t="s">
        <v>79</v>
      </c>
      <c r="D297" s="44">
        <f>$D$162</f>
        <v>1716.97</v>
      </c>
      <c r="E297" s="44">
        <f>$D$162</f>
        <v>1716.97</v>
      </c>
      <c r="F297" s="44">
        <f t="shared" ref="F297:AA297" si="172">$D$162</f>
        <v>1716.97</v>
      </c>
      <c r="G297" s="44">
        <f t="shared" si="172"/>
        <v>1716.97</v>
      </c>
      <c r="H297" s="44">
        <f t="shared" si="172"/>
        <v>1716.97</v>
      </c>
      <c r="I297" s="44">
        <f t="shared" si="172"/>
        <v>1716.97</v>
      </c>
      <c r="J297" s="44">
        <f t="shared" si="172"/>
        <v>1716.97</v>
      </c>
      <c r="K297" s="44">
        <f t="shared" si="172"/>
        <v>1716.97</v>
      </c>
      <c r="L297" s="44">
        <f t="shared" si="172"/>
        <v>1716.97</v>
      </c>
      <c r="M297" s="44">
        <f t="shared" si="172"/>
        <v>1716.97</v>
      </c>
      <c r="N297" s="44">
        <f t="shared" si="172"/>
        <v>1716.97</v>
      </c>
      <c r="O297" s="44">
        <f t="shared" si="172"/>
        <v>1716.97</v>
      </c>
      <c r="P297" s="44">
        <f t="shared" si="172"/>
        <v>1716.97</v>
      </c>
      <c r="Q297" s="44">
        <f t="shared" si="172"/>
        <v>1716.97</v>
      </c>
      <c r="R297" s="44">
        <f t="shared" si="172"/>
        <v>1716.97</v>
      </c>
      <c r="S297" s="44">
        <f t="shared" si="172"/>
        <v>1716.97</v>
      </c>
      <c r="T297" s="44">
        <f t="shared" si="172"/>
        <v>1716.97</v>
      </c>
      <c r="U297" s="44">
        <f t="shared" si="172"/>
        <v>1716.97</v>
      </c>
      <c r="V297" s="44">
        <f t="shared" si="172"/>
        <v>1716.97</v>
      </c>
      <c r="W297" s="44">
        <f t="shared" si="172"/>
        <v>1716.97</v>
      </c>
      <c r="X297" s="44">
        <f t="shared" si="172"/>
        <v>1716.97</v>
      </c>
      <c r="Y297" s="44">
        <f t="shared" si="172"/>
        <v>1716.97</v>
      </c>
      <c r="Z297" s="44">
        <f t="shared" si="172"/>
        <v>1716.97</v>
      </c>
      <c r="AA297" s="44">
        <f t="shared" si="172"/>
        <v>1716.97</v>
      </c>
    </row>
    <row r="298" spans="1:27" ht="12.75" hidden="1" customHeight="1" outlineLevel="1" x14ac:dyDescent="0.2">
      <c r="A298" s="97" t="s">
        <v>531</v>
      </c>
      <c r="B298" s="63" t="s">
        <v>83</v>
      </c>
      <c r="C298" s="43" t="s">
        <v>79</v>
      </c>
      <c r="D298" s="44">
        <v>4.3</v>
      </c>
      <c r="E298" s="44">
        <v>4.3</v>
      </c>
      <c r="F298" s="44">
        <v>4.3</v>
      </c>
      <c r="G298" s="44">
        <v>4.3</v>
      </c>
      <c r="H298" s="44">
        <v>4.3</v>
      </c>
      <c r="I298" s="44">
        <v>4.3</v>
      </c>
      <c r="J298" s="44">
        <v>4.3</v>
      </c>
      <c r="K298" s="44">
        <v>4.3</v>
      </c>
      <c r="L298" s="44">
        <v>4.3</v>
      </c>
      <c r="M298" s="44">
        <v>4.3</v>
      </c>
      <c r="N298" s="44">
        <v>4.3</v>
      </c>
      <c r="O298" s="44">
        <v>4.3</v>
      </c>
      <c r="P298" s="44">
        <v>4.3</v>
      </c>
      <c r="Q298" s="44">
        <v>4.3</v>
      </c>
      <c r="R298" s="44">
        <v>4.3</v>
      </c>
      <c r="S298" s="44">
        <v>4.3</v>
      </c>
      <c r="T298" s="44">
        <v>4.3</v>
      </c>
      <c r="U298" s="44">
        <v>4.3</v>
      </c>
      <c r="V298" s="44">
        <v>4.3</v>
      </c>
      <c r="W298" s="44">
        <v>4.3</v>
      </c>
      <c r="X298" s="44">
        <v>4.3</v>
      </c>
      <c r="Y298" s="44">
        <v>4.3</v>
      </c>
      <c r="Z298" s="44">
        <v>4.3</v>
      </c>
      <c r="AA298" s="44">
        <v>4.3</v>
      </c>
    </row>
    <row r="299" spans="1:27" ht="12.75" hidden="1" customHeight="1" outlineLevel="1" x14ac:dyDescent="0.2">
      <c r="A299" s="97" t="s">
        <v>532</v>
      </c>
      <c r="B299" s="63" t="s">
        <v>81</v>
      </c>
      <c r="C299" s="43" t="s">
        <v>79</v>
      </c>
      <c r="D299" s="44">
        <f>$D$11</f>
        <v>264.79000000000002</v>
      </c>
      <c r="E299" s="44">
        <f t="shared" ref="E299:AA299" si="173">$D$11</f>
        <v>264.79000000000002</v>
      </c>
      <c r="F299" s="44">
        <f t="shared" si="173"/>
        <v>264.79000000000002</v>
      </c>
      <c r="G299" s="44">
        <f t="shared" si="173"/>
        <v>264.79000000000002</v>
      </c>
      <c r="H299" s="44">
        <f t="shared" si="173"/>
        <v>264.79000000000002</v>
      </c>
      <c r="I299" s="44">
        <f t="shared" si="173"/>
        <v>264.79000000000002</v>
      </c>
      <c r="J299" s="44">
        <f t="shared" si="173"/>
        <v>264.79000000000002</v>
      </c>
      <c r="K299" s="44">
        <f t="shared" si="173"/>
        <v>264.79000000000002</v>
      </c>
      <c r="L299" s="44">
        <f t="shared" si="173"/>
        <v>264.79000000000002</v>
      </c>
      <c r="M299" s="44">
        <f t="shared" si="173"/>
        <v>264.79000000000002</v>
      </c>
      <c r="N299" s="44">
        <f t="shared" si="173"/>
        <v>264.79000000000002</v>
      </c>
      <c r="O299" s="44">
        <f t="shared" si="173"/>
        <v>264.79000000000002</v>
      </c>
      <c r="P299" s="44">
        <f t="shared" si="173"/>
        <v>264.79000000000002</v>
      </c>
      <c r="Q299" s="44">
        <f t="shared" si="173"/>
        <v>264.79000000000002</v>
      </c>
      <c r="R299" s="44">
        <f t="shared" si="173"/>
        <v>264.79000000000002</v>
      </c>
      <c r="S299" s="44">
        <f t="shared" si="173"/>
        <v>264.79000000000002</v>
      </c>
      <c r="T299" s="44">
        <f t="shared" si="173"/>
        <v>264.79000000000002</v>
      </c>
      <c r="U299" s="44">
        <f t="shared" si="173"/>
        <v>264.79000000000002</v>
      </c>
      <c r="V299" s="44">
        <f t="shared" si="173"/>
        <v>264.79000000000002</v>
      </c>
      <c r="W299" s="44">
        <f t="shared" si="173"/>
        <v>264.79000000000002</v>
      </c>
      <c r="X299" s="44">
        <f t="shared" si="173"/>
        <v>264.79000000000002</v>
      </c>
      <c r="Y299" s="44">
        <f t="shared" si="173"/>
        <v>264.79000000000002</v>
      </c>
      <c r="Z299" s="44">
        <f t="shared" si="173"/>
        <v>264.79000000000002</v>
      </c>
      <c r="AA299" s="44">
        <f t="shared" si="173"/>
        <v>264.79000000000002</v>
      </c>
    </row>
    <row r="300" spans="1:27" ht="12.75" customHeight="1" collapsed="1" x14ac:dyDescent="0.2">
      <c r="A300" s="96" t="s">
        <v>533</v>
      </c>
      <c r="B300" s="28" t="str">
        <f>"29"&amp;"."&amp;$B$639&amp;"."&amp;$B$640</f>
        <v>29.04.2024</v>
      </c>
      <c r="C300" s="88" t="s">
        <v>76</v>
      </c>
      <c r="D300" s="89">
        <f>ROUND(((D301+D302+D304+D303)/1000),5)</f>
        <v>3.40835</v>
      </c>
      <c r="E300" s="89">
        <f>ROUND(((E301+E302+E304+E303)/1000),5)</f>
        <v>3.2813599999999998</v>
      </c>
      <c r="F300" s="89">
        <f>ROUND(((F301+F302+F304+F303)/1000),5)</f>
        <v>3.2509899999999998</v>
      </c>
      <c r="G300" s="89">
        <f t="shared" ref="G300:AA300" si="174">ROUND(((G301+G302+G304+G303)/1000),5)</f>
        <v>3.20295</v>
      </c>
      <c r="H300" s="89">
        <f t="shared" si="174"/>
        <v>3.2029399999999999</v>
      </c>
      <c r="I300" s="89">
        <f t="shared" si="174"/>
        <v>3.2494999999999998</v>
      </c>
      <c r="J300" s="89">
        <f t="shared" si="174"/>
        <v>3.2277900000000002</v>
      </c>
      <c r="K300" s="89">
        <f t="shared" si="174"/>
        <v>3.4296799999999998</v>
      </c>
      <c r="L300" s="89">
        <f t="shared" si="174"/>
        <v>3.6430400000000001</v>
      </c>
      <c r="M300" s="89">
        <f t="shared" si="174"/>
        <v>3.9051800000000001</v>
      </c>
      <c r="N300" s="89">
        <f t="shared" si="174"/>
        <v>3.9660199999999999</v>
      </c>
      <c r="O300" s="89">
        <f t="shared" si="174"/>
        <v>3.9358300000000002</v>
      </c>
      <c r="P300" s="89">
        <f t="shared" si="174"/>
        <v>3.9302800000000002</v>
      </c>
      <c r="Q300" s="89">
        <f t="shared" si="174"/>
        <v>3.9630700000000001</v>
      </c>
      <c r="R300" s="89">
        <f t="shared" si="174"/>
        <v>3.91147</v>
      </c>
      <c r="S300" s="89">
        <f t="shared" si="174"/>
        <v>3.88123</v>
      </c>
      <c r="T300" s="89">
        <f t="shared" si="174"/>
        <v>3.8607399999999998</v>
      </c>
      <c r="U300" s="89">
        <f t="shared" si="174"/>
        <v>3.8805700000000001</v>
      </c>
      <c r="V300" s="89">
        <f t="shared" si="174"/>
        <v>3.9102700000000001</v>
      </c>
      <c r="W300" s="89">
        <f t="shared" si="174"/>
        <v>3.9500999999999999</v>
      </c>
      <c r="X300" s="89">
        <f t="shared" si="174"/>
        <v>3.96455</v>
      </c>
      <c r="Y300" s="89">
        <f t="shared" si="174"/>
        <v>3.8943500000000002</v>
      </c>
      <c r="Z300" s="89">
        <f t="shared" si="174"/>
        <v>3.5719599999999998</v>
      </c>
      <c r="AA300" s="89">
        <f t="shared" si="174"/>
        <v>3.3429199999999999</v>
      </c>
    </row>
    <row r="301" spans="1:27" ht="12.75" hidden="1" customHeight="1" outlineLevel="1" x14ac:dyDescent="0.2">
      <c r="A301" s="97" t="s">
        <v>534</v>
      </c>
      <c r="B301" s="63" t="s">
        <v>242</v>
      </c>
      <c r="C301" s="43" t="s">
        <v>79</v>
      </c>
      <c r="D301" s="44">
        <v>1422.29</v>
      </c>
      <c r="E301" s="44">
        <v>1295.3</v>
      </c>
      <c r="F301" s="44">
        <v>1264.93</v>
      </c>
      <c r="G301" s="44">
        <v>1216.8900000000001</v>
      </c>
      <c r="H301" s="44">
        <v>1216.8800000000001</v>
      </c>
      <c r="I301" s="44">
        <v>1263.44</v>
      </c>
      <c r="J301" s="44">
        <v>1241.73</v>
      </c>
      <c r="K301" s="44">
        <v>1443.62</v>
      </c>
      <c r="L301" s="44">
        <v>1656.98</v>
      </c>
      <c r="M301" s="44">
        <v>1919.12</v>
      </c>
      <c r="N301" s="44">
        <v>1979.96</v>
      </c>
      <c r="O301" s="44">
        <v>1949.77</v>
      </c>
      <c r="P301" s="44">
        <v>1944.22</v>
      </c>
      <c r="Q301" s="44">
        <v>1977.01</v>
      </c>
      <c r="R301" s="44">
        <v>1925.41</v>
      </c>
      <c r="S301" s="44">
        <v>1895.17</v>
      </c>
      <c r="T301" s="44">
        <v>1874.68</v>
      </c>
      <c r="U301" s="44">
        <v>1894.51</v>
      </c>
      <c r="V301" s="44">
        <v>1924.21</v>
      </c>
      <c r="W301" s="44">
        <v>1964.04</v>
      </c>
      <c r="X301" s="44">
        <v>1978.49</v>
      </c>
      <c r="Y301" s="44">
        <v>1908.29</v>
      </c>
      <c r="Z301" s="44">
        <v>1585.9</v>
      </c>
      <c r="AA301" s="44">
        <v>1356.86</v>
      </c>
    </row>
    <row r="302" spans="1:27" ht="12.75" hidden="1" customHeight="1" outlineLevel="1" x14ac:dyDescent="0.2">
      <c r="A302" s="97" t="s">
        <v>535</v>
      </c>
      <c r="B302" s="63" t="s">
        <v>90</v>
      </c>
      <c r="C302" s="43" t="s">
        <v>79</v>
      </c>
      <c r="D302" s="44">
        <f>$D$162</f>
        <v>1716.97</v>
      </c>
      <c r="E302" s="44">
        <f>$D$162</f>
        <v>1716.97</v>
      </c>
      <c r="F302" s="44">
        <f t="shared" ref="F302:AA302" si="175">$D$162</f>
        <v>1716.97</v>
      </c>
      <c r="G302" s="44">
        <f t="shared" si="175"/>
        <v>1716.97</v>
      </c>
      <c r="H302" s="44">
        <f t="shared" si="175"/>
        <v>1716.97</v>
      </c>
      <c r="I302" s="44">
        <f t="shared" si="175"/>
        <v>1716.97</v>
      </c>
      <c r="J302" s="44">
        <f t="shared" si="175"/>
        <v>1716.97</v>
      </c>
      <c r="K302" s="44">
        <f t="shared" si="175"/>
        <v>1716.97</v>
      </c>
      <c r="L302" s="44">
        <f t="shared" si="175"/>
        <v>1716.97</v>
      </c>
      <c r="M302" s="44">
        <f t="shared" si="175"/>
        <v>1716.97</v>
      </c>
      <c r="N302" s="44">
        <f t="shared" si="175"/>
        <v>1716.97</v>
      </c>
      <c r="O302" s="44">
        <f t="shared" si="175"/>
        <v>1716.97</v>
      </c>
      <c r="P302" s="44">
        <f t="shared" si="175"/>
        <v>1716.97</v>
      </c>
      <c r="Q302" s="44">
        <f t="shared" si="175"/>
        <v>1716.97</v>
      </c>
      <c r="R302" s="44">
        <f t="shared" si="175"/>
        <v>1716.97</v>
      </c>
      <c r="S302" s="44">
        <f t="shared" si="175"/>
        <v>1716.97</v>
      </c>
      <c r="T302" s="44">
        <f t="shared" si="175"/>
        <v>1716.97</v>
      </c>
      <c r="U302" s="44">
        <f t="shared" si="175"/>
        <v>1716.97</v>
      </c>
      <c r="V302" s="44">
        <f t="shared" si="175"/>
        <v>1716.97</v>
      </c>
      <c r="W302" s="44">
        <f t="shared" si="175"/>
        <v>1716.97</v>
      </c>
      <c r="X302" s="44">
        <f t="shared" si="175"/>
        <v>1716.97</v>
      </c>
      <c r="Y302" s="44">
        <f t="shared" si="175"/>
        <v>1716.97</v>
      </c>
      <c r="Z302" s="44">
        <f t="shared" si="175"/>
        <v>1716.97</v>
      </c>
      <c r="AA302" s="44">
        <f t="shared" si="175"/>
        <v>1716.97</v>
      </c>
    </row>
    <row r="303" spans="1:27" ht="12.75" hidden="1" customHeight="1" outlineLevel="1" x14ac:dyDescent="0.2">
      <c r="A303" s="97" t="s">
        <v>536</v>
      </c>
      <c r="B303" s="63" t="s">
        <v>83</v>
      </c>
      <c r="C303" s="43" t="s">
        <v>79</v>
      </c>
      <c r="D303" s="44">
        <v>4.3</v>
      </c>
      <c r="E303" s="44">
        <v>4.3</v>
      </c>
      <c r="F303" s="44">
        <v>4.3</v>
      </c>
      <c r="G303" s="44">
        <v>4.3</v>
      </c>
      <c r="H303" s="44">
        <v>4.3</v>
      </c>
      <c r="I303" s="44">
        <v>4.3</v>
      </c>
      <c r="J303" s="44">
        <v>4.3</v>
      </c>
      <c r="K303" s="44">
        <v>4.3</v>
      </c>
      <c r="L303" s="44">
        <v>4.3</v>
      </c>
      <c r="M303" s="44">
        <v>4.3</v>
      </c>
      <c r="N303" s="44">
        <v>4.3</v>
      </c>
      <c r="O303" s="44">
        <v>4.3</v>
      </c>
      <c r="P303" s="44">
        <v>4.3</v>
      </c>
      <c r="Q303" s="44">
        <v>4.3</v>
      </c>
      <c r="R303" s="44">
        <v>4.3</v>
      </c>
      <c r="S303" s="44">
        <v>4.3</v>
      </c>
      <c r="T303" s="44">
        <v>4.3</v>
      </c>
      <c r="U303" s="44">
        <v>4.3</v>
      </c>
      <c r="V303" s="44">
        <v>4.3</v>
      </c>
      <c r="W303" s="44">
        <v>4.3</v>
      </c>
      <c r="X303" s="44">
        <v>4.3</v>
      </c>
      <c r="Y303" s="44">
        <v>4.3</v>
      </c>
      <c r="Z303" s="44">
        <v>4.3</v>
      </c>
      <c r="AA303" s="44">
        <v>4.3</v>
      </c>
    </row>
    <row r="304" spans="1:27" ht="12.75" hidden="1" customHeight="1" outlineLevel="1" x14ac:dyDescent="0.2">
      <c r="A304" s="97" t="s">
        <v>537</v>
      </c>
      <c r="B304" s="63" t="s">
        <v>81</v>
      </c>
      <c r="C304" s="43" t="s">
        <v>79</v>
      </c>
      <c r="D304" s="44">
        <f>$D$11</f>
        <v>264.79000000000002</v>
      </c>
      <c r="E304" s="44">
        <f t="shared" ref="E304:AA304" si="176">$D$11</f>
        <v>264.79000000000002</v>
      </c>
      <c r="F304" s="44">
        <f t="shared" si="176"/>
        <v>264.79000000000002</v>
      </c>
      <c r="G304" s="44">
        <f t="shared" si="176"/>
        <v>264.79000000000002</v>
      </c>
      <c r="H304" s="44">
        <f t="shared" si="176"/>
        <v>264.79000000000002</v>
      </c>
      <c r="I304" s="44">
        <f t="shared" si="176"/>
        <v>264.79000000000002</v>
      </c>
      <c r="J304" s="44">
        <f t="shared" si="176"/>
        <v>264.79000000000002</v>
      </c>
      <c r="K304" s="44">
        <f t="shared" si="176"/>
        <v>264.79000000000002</v>
      </c>
      <c r="L304" s="44">
        <f t="shared" si="176"/>
        <v>264.79000000000002</v>
      </c>
      <c r="M304" s="44">
        <f t="shared" si="176"/>
        <v>264.79000000000002</v>
      </c>
      <c r="N304" s="44">
        <f t="shared" si="176"/>
        <v>264.79000000000002</v>
      </c>
      <c r="O304" s="44">
        <f t="shared" si="176"/>
        <v>264.79000000000002</v>
      </c>
      <c r="P304" s="44">
        <f t="shared" si="176"/>
        <v>264.79000000000002</v>
      </c>
      <c r="Q304" s="44">
        <f t="shared" si="176"/>
        <v>264.79000000000002</v>
      </c>
      <c r="R304" s="44">
        <f t="shared" si="176"/>
        <v>264.79000000000002</v>
      </c>
      <c r="S304" s="44">
        <f t="shared" si="176"/>
        <v>264.79000000000002</v>
      </c>
      <c r="T304" s="44">
        <f t="shared" si="176"/>
        <v>264.79000000000002</v>
      </c>
      <c r="U304" s="44">
        <f t="shared" si="176"/>
        <v>264.79000000000002</v>
      </c>
      <c r="V304" s="44">
        <f t="shared" si="176"/>
        <v>264.79000000000002</v>
      </c>
      <c r="W304" s="44">
        <f t="shared" si="176"/>
        <v>264.79000000000002</v>
      </c>
      <c r="X304" s="44">
        <f t="shared" si="176"/>
        <v>264.79000000000002</v>
      </c>
      <c r="Y304" s="44">
        <f t="shared" si="176"/>
        <v>264.79000000000002</v>
      </c>
      <c r="Z304" s="44">
        <f t="shared" si="176"/>
        <v>264.79000000000002</v>
      </c>
      <c r="AA304" s="44">
        <f t="shared" si="176"/>
        <v>264.79000000000002</v>
      </c>
    </row>
    <row r="305" spans="1:27" ht="12.75" customHeight="1" collapsed="1" x14ac:dyDescent="0.2">
      <c r="A305" s="96" t="s">
        <v>538</v>
      </c>
      <c r="B305" s="28" t="str">
        <f>"30"&amp;"."&amp;$B$639&amp;"."&amp;$B$640</f>
        <v>30.04.2024</v>
      </c>
      <c r="C305" s="88" t="s">
        <v>76</v>
      </c>
      <c r="D305" s="89">
        <f>ROUND(((D306+D307+D309+D308)/1000),5)</f>
        <v>3.45458</v>
      </c>
      <c r="E305" s="89">
        <f>ROUND(((E306+E307+E309+E308)/1000),5)</f>
        <v>3.3443299999999998</v>
      </c>
      <c r="F305" s="89">
        <f>ROUND(((F306+F307+F309+F308)/1000),5)</f>
        <v>3.2519200000000001</v>
      </c>
      <c r="G305" s="89">
        <f t="shared" ref="G305:AA305" si="177">ROUND(((G306+G307+G309+G308)/1000),5)</f>
        <v>3.2442099999999998</v>
      </c>
      <c r="H305" s="89">
        <f t="shared" si="177"/>
        <v>3.2440799999999999</v>
      </c>
      <c r="I305" s="89">
        <f t="shared" si="177"/>
        <v>3.2410999999999999</v>
      </c>
      <c r="J305" s="89">
        <f t="shared" si="177"/>
        <v>3.2357900000000002</v>
      </c>
      <c r="K305" s="89">
        <f t="shared" si="177"/>
        <v>3.40327</v>
      </c>
      <c r="L305" s="89">
        <f t="shared" si="177"/>
        <v>3.71828</v>
      </c>
      <c r="M305" s="89">
        <f t="shared" si="177"/>
        <v>3.9115799999999998</v>
      </c>
      <c r="N305" s="89">
        <f t="shared" si="177"/>
        <v>4.06717</v>
      </c>
      <c r="O305" s="89">
        <f t="shared" si="177"/>
        <v>4.0877499999999998</v>
      </c>
      <c r="P305" s="89">
        <f t="shared" si="177"/>
        <v>4.0844100000000001</v>
      </c>
      <c r="Q305" s="89">
        <f t="shared" si="177"/>
        <v>4.0685500000000001</v>
      </c>
      <c r="R305" s="89">
        <f t="shared" si="177"/>
        <v>3.8928400000000001</v>
      </c>
      <c r="S305" s="89">
        <f t="shared" si="177"/>
        <v>3.7865899999999999</v>
      </c>
      <c r="T305" s="89">
        <f t="shared" si="177"/>
        <v>3.9279000000000002</v>
      </c>
      <c r="U305" s="89">
        <f t="shared" si="177"/>
        <v>3.9389599999999998</v>
      </c>
      <c r="V305" s="89">
        <f t="shared" si="177"/>
        <v>3.95973</v>
      </c>
      <c r="W305" s="89">
        <f t="shared" si="177"/>
        <v>4.0114900000000002</v>
      </c>
      <c r="X305" s="89">
        <f t="shared" si="177"/>
        <v>4.1088699999999996</v>
      </c>
      <c r="Y305" s="89">
        <f t="shared" si="177"/>
        <v>3.9325700000000001</v>
      </c>
      <c r="Z305" s="89">
        <f t="shared" si="177"/>
        <v>3.56149</v>
      </c>
      <c r="AA305" s="89">
        <f t="shared" si="177"/>
        <v>3.4262199999999998</v>
      </c>
    </row>
    <row r="306" spans="1:27" ht="12.75" hidden="1" customHeight="1" outlineLevel="1" x14ac:dyDescent="0.2">
      <c r="A306" s="97" t="s">
        <v>539</v>
      </c>
      <c r="B306" s="63" t="s">
        <v>242</v>
      </c>
      <c r="C306" s="43" t="s">
        <v>79</v>
      </c>
      <c r="D306" s="44">
        <v>1468.52</v>
      </c>
      <c r="E306" s="44">
        <v>1358.27</v>
      </c>
      <c r="F306" s="44">
        <v>1265.8599999999999</v>
      </c>
      <c r="G306" s="44">
        <v>1258.1500000000001</v>
      </c>
      <c r="H306" s="44">
        <v>1258.02</v>
      </c>
      <c r="I306" s="44">
        <v>1255.04</v>
      </c>
      <c r="J306" s="44">
        <v>1249.73</v>
      </c>
      <c r="K306" s="44">
        <v>1417.21</v>
      </c>
      <c r="L306" s="44">
        <v>1732.22</v>
      </c>
      <c r="M306" s="44">
        <v>1925.52</v>
      </c>
      <c r="N306" s="44">
        <v>2081.11</v>
      </c>
      <c r="O306" s="44">
        <v>2101.69</v>
      </c>
      <c r="P306" s="44">
        <v>2098.35</v>
      </c>
      <c r="Q306" s="44">
        <v>2082.4899999999998</v>
      </c>
      <c r="R306" s="44">
        <v>1906.78</v>
      </c>
      <c r="S306" s="44">
        <v>1800.53</v>
      </c>
      <c r="T306" s="44">
        <v>1941.84</v>
      </c>
      <c r="U306" s="44">
        <v>1952.9</v>
      </c>
      <c r="V306" s="44">
        <v>1973.67</v>
      </c>
      <c r="W306" s="44">
        <v>2025.43</v>
      </c>
      <c r="X306" s="44">
        <v>2122.81</v>
      </c>
      <c r="Y306" s="44">
        <v>1946.51</v>
      </c>
      <c r="Z306" s="44">
        <v>1575.43</v>
      </c>
      <c r="AA306" s="44">
        <v>1440.16</v>
      </c>
    </row>
    <row r="307" spans="1:27" ht="12.75" hidden="1" customHeight="1" outlineLevel="1" x14ac:dyDescent="0.2">
      <c r="A307" s="97" t="s">
        <v>540</v>
      </c>
      <c r="B307" s="63" t="s">
        <v>90</v>
      </c>
      <c r="C307" s="43" t="s">
        <v>79</v>
      </c>
      <c r="D307" s="44">
        <f>$D$162</f>
        <v>1716.97</v>
      </c>
      <c r="E307" s="44">
        <f>$D$162</f>
        <v>1716.97</v>
      </c>
      <c r="F307" s="44">
        <f t="shared" ref="F307:AA307" si="178">$D$162</f>
        <v>1716.97</v>
      </c>
      <c r="G307" s="44">
        <f t="shared" si="178"/>
        <v>1716.97</v>
      </c>
      <c r="H307" s="44">
        <f t="shared" si="178"/>
        <v>1716.97</v>
      </c>
      <c r="I307" s="44">
        <f t="shared" si="178"/>
        <v>1716.97</v>
      </c>
      <c r="J307" s="44">
        <f t="shared" si="178"/>
        <v>1716.97</v>
      </c>
      <c r="K307" s="44">
        <f t="shared" si="178"/>
        <v>1716.97</v>
      </c>
      <c r="L307" s="44">
        <f t="shared" si="178"/>
        <v>1716.97</v>
      </c>
      <c r="M307" s="44">
        <f t="shared" si="178"/>
        <v>1716.97</v>
      </c>
      <c r="N307" s="44">
        <f t="shared" si="178"/>
        <v>1716.97</v>
      </c>
      <c r="O307" s="44">
        <f t="shared" si="178"/>
        <v>1716.97</v>
      </c>
      <c r="P307" s="44">
        <f t="shared" si="178"/>
        <v>1716.97</v>
      </c>
      <c r="Q307" s="44">
        <f t="shared" si="178"/>
        <v>1716.97</v>
      </c>
      <c r="R307" s="44">
        <f t="shared" si="178"/>
        <v>1716.97</v>
      </c>
      <c r="S307" s="44">
        <f t="shared" si="178"/>
        <v>1716.97</v>
      </c>
      <c r="T307" s="44">
        <f t="shared" si="178"/>
        <v>1716.97</v>
      </c>
      <c r="U307" s="44">
        <f t="shared" si="178"/>
        <v>1716.97</v>
      </c>
      <c r="V307" s="44">
        <f t="shared" si="178"/>
        <v>1716.97</v>
      </c>
      <c r="W307" s="44">
        <f t="shared" si="178"/>
        <v>1716.97</v>
      </c>
      <c r="X307" s="44">
        <f t="shared" si="178"/>
        <v>1716.97</v>
      </c>
      <c r="Y307" s="44">
        <f t="shared" si="178"/>
        <v>1716.97</v>
      </c>
      <c r="Z307" s="44">
        <f t="shared" si="178"/>
        <v>1716.97</v>
      </c>
      <c r="AA307" s="44">
        <f t="shared" si="178"/>
        <v>1716.97</v>
      </c>
    </row>
    <row r="308" spans="1:27" ht="12.75" hidden="1" customHeight="1" outlineLevel="1" x14ac:dyDescent="0.2">
      <c r="A308" s="97" t="s">
        <v>541</v>
      </c>
      <c r="B308" s="63" t="s">
        <v>83</v>
      </c>
      <c r="C308" s="43" t="s">
        <v>79</v>
      </c>
      <c r="D308" s="44">
        <v>4.3</v>
      </c>
      <c r="E308" s="44">
        <v>4.3</v>
      </c>
      <c r="F308" s="44">
        <v>4.3</v>
      </c>
      <c r="G308" s="44">
        <v>4.3</v>
      </c>
      <c r="H308" s="44">
        <v>4.3</v>
      </c>
      <c r="I308" s="44">
        <v>4.3</v>
      </c>
      <c r="J308" s="44">
        <v>4.3</v>
      </c>
      <c r="K308" s="44">
        <v>4.3</v>
      </c>
      <c r="L308" s="44">
        <v>4.3</v>
      </c>
      <c r="M308" s="44">
        <v>4.3</v>
      </c>
      <c r="N308" s="44">
        <v>4.3</v>
      </c>
      <c r="O308" s="44">
        <v>4.3</v>
      </c>
      <c r="P308" s="44">
        <v>4.3</v>
      </c>
      <c r="Q308" s="44">
        <v>4.3</v>
      </c>
      <c r="R308" s="44">
        <v>4.3</v>
      </c>
      <c r="S308" s="44">
        <v>4.3</v>
      </c>
      <c r="T308" s="44">
        <v>4.3</v>
      </c>
      <c r="U308" s="44">
        <v>4.3</v>
      </c>
      <c r="V308" s="44">
        <v>4.3</v>
      </c>
      <c r="W308" s="44">
        <v>4.3</v>
      </c>
      <c r="X308" s="44">
        <v>4.3</v>
      </c>
      <c r="Y308" s="44">
        <v>4.3</v>
      </c>
      <c r="Z308" s="44">
        <v>4.3</v>
      </c>
      <c r="AA308" s="44">
        <v>4.3</v>
      </c>
    </row>
    <row r="309" spans="1:27" ht="12.75" hidden="1" customHeight="1" outlineLevel="1" x14ac:dyDescent="0.2">
      <c r="A309" s="97" t="s">
        <v>542</v>
      </c>
      <c r="B309" s="63" t="s">
        <v>81</v>
      </c>
      <c r="C309" s="43" t="s">
        <v>79</v>
      </c>
      <c r="D309" s="44">
        <f>$D$11</f>
        <v>264.79000000000002</v>
      </c>
      <c r="E309" s="44">
        <f t="shared" ref="E309:AA309" si="179">$D$11</f>
        <v>264.79000000000002</v>
      </c>
      <c r="F309" s="44">
        <f t="shared" si="179"/>
        <v>264.79000000000002</v>
      </c>
      <c r="G309" s="44">
        <f t="shared" si="179"/>
        <v>264.79000000000002</v>
      </c>
      <c r="H309" s="44">
        <f t="shared" si="179"/>
        <v>264.79000000000002</v>
      </c>
      <c r="I309" s="44">
        <f t="shared" si="179"/>
        <v>264.79000000000002</v>
      </c>
      <c r="J309" s="44">
        <f t="shared" si="179"/>
        <v>264.79000000000002</v>
      </c>
      <c r="K309" s="44">
        <f t="shared" si="179"/>
        <v>264.79000000000002</v>
      </c>
      <c r="L309" s="44">
        <f t="shared" si="179"/>
        <v>264.79000000000002</v>
      </c>
      <c r="M309" s="44">
        <f t="shared" si="179"/>
        <v>264.79000000000002</v>
      </c>
      <c r="N309" s="44">
        <f t="shared" si="179"/>
        <v>264.79000000000002</v>
      </c>
      <c r="O309" s="44">
        <f t="shared" si="179"/>
        <v>264.79000000000002</v>
      </c>
      <c r="P309" s="44">
        <f t="shared" si="179"/>
        <v>264.79000000000002</v>
      </c>
      <c r="Q309" s="44">
        <f t="shared" si="179"/>
        <v>264.79000000000002</v>
      </c>
      <c r="R309" s="44">
        <f t="shared" si="179"/>
        <v>264.79000000000002</v>
      </c>
      <c r="S309" s="44">
        <f t="shared" si="179"/>
        <v>264.79000000000002</v>
      </c>
      <c r="T309" s="44">
        <f t="shared" si="179"/>
        <v>264.79000000000002</v>
      </c>
      <c r="U309" s="44">
        <f t="shared" si="179"/>
        <v>264.79000000000002</v>
      </c>
      <c r="V309" s="44">
        <f t="shared" si="179"/>
        <v>264.79000000000002</v>
      </c>
      <c r="W309" s="44">
        <f t="shared" si="179"/>
        <v>264.79000000000002</v>
      </c>
      <c r="X309" s="44">
        <f t="shared" si="179"/>
        <v>264.79000000000002</v>
      </c>
      <c r="Y309" s="44">
        <f t="shared" si="179"/>
        <v>264.79000000000002</v>
      </c>
      <c r="Z309" s="44">
        <f t="shared" si="179"/>
        <v>264.79000000000002</v>
      </c>
      <c r="AA309" s="44">
        <f t="shared" si="179"/>
        <v>264.79000000000002</v>
      </c>
    </row>
    <row r="310" spans="1:27" ht="12.75" customHeight="1" collapsed="1" x14ac:dyDescent="0.2">
      <c r="A310" s="98"/>
      <c r="B310" s="99" t="s">
        <v>391</v>
      </c>
      <c r="C310" s="100"/>
      <c r="D310" s="101"/>
      <c r="E310" s="101"/>
      <c r="F310" s="101"/>
      <c r="G310" s="101"/>
      <c r="I310" s="39"/>
    </row>
    <row r="311" spans="1:27" ht="12.75" customHeight="1" x14ac:dyDescent="0.2">
      <c r="A311" s="174" t="s">
        <v>543</v>
      </c>
      <c r="B311" s="175"/>
      <c r="C311" s="175"/>
      <c r="D311" s="175"/>
      <c r="E311" s="175"/>
      <c r="F311" s="175"/>
      <c r="G311" s="175"/>
      <c r="H311" s="175"/>
      <c r="I311" s="175"/>
      <c r="J311" s="175"/>
      <c r="K311" s="175"/>
      <c r="L311" s="175"/>
      <c r="M311" s="175"/>
      <c r="N311" s="175"/>
      <c r="O311" s="175"/>
      <c r="P311" s="175"/>
      <c r="Q311" s="175"/>
      <c r="R311" s="175"/>
      <c r="S311" s="175"/>
      <c r="T311" s="175"/>
      <c r="U311" s="175"/>
      <c r="V311" s="175"/>
      <c r="W311" s="175"/>
      <c r="X311" s="175"/>
      <c r="Y311" s="175"/>
      <c r="Z311" s="175"/>
      <c r="AA311" s="176"/>
    </row>
    <row r="312" spans="1:27" ht="25.5" x14ac:dyDescent="0.2">
      <c r="A312" s="26" t="s">
        <v>64</v>
      </c>
      <c r="B312" s="27" t="s">
        <v>214</v>
      </c>
      <c r="C312" s="26" t="s">
        <v>215</v>
      </c>
      <c r="D312" s="27" t="s">
        <v>216</v>
      </c>
      <c r="E312" s="27" t="s">
        <v>217</v>
      </c>
      <c r="F312" s="27" t="s">
        <v>218</v>
      </c>
      <c r="G312" s="27" t="s">
        <v>219</v>
      </c>
      <c r="H312" s="27" t="s">
        <v>220</v>
      </c>
      <c r="I312" s="27" t="s">
        <v>221</v>
      </c>
      <c r="J312" s="27" t="s">
        <v>222</v>
      </c>
      <c r="K312" s="27" t="s">
        <v>223</v>
      </c>
      <c r="L312" s="27" t="s">
        <v>224</v>
      </c>
      <c r="M312" s="27" t="s">
        <v>225</v>
      </c>
      <c r="N312" s="27" t="s">
        <v>226</v>
      </c>
      <c r="O312" s="27" t="s">
        <v>227</v>
      </c>
      <c r="P312" s="27" t="s">
        <v>228</v>
      </c>
      <c r="Q312" s="27" t="s">
        <v>229</v>
      </c>
      <c r="R312" s="27" t="s">
        <v>230</v>
      </c>
      <c r="S312" s="27" t="s">
        <v>231</v>
      </c>
      <c r="T312" s="27" t="s">
        <v>232</v>
      </c>
      <c r="U312" s="27" t="s">
        <v>233</v>
      </c>
      <c r="V312" s="27" t="s">
        <v>234</v>
      </c>
      <c r="W312" s="27" t="s">
        <v>235</v>
      </c>
      <c r="X312" s="27" t="s">
        <v>236</v>
      </c>
      <c r="Y312" s="27" t="s">
        <v>237</v>
      </c>
      <c r="Z312" s="27" t="s">
        <v>238</v>
      </c>
      <c r="AA312" s="27" t="s">
        <v>239</v>
      </c>
    </row>
    <row r="313" spans="1:27" ht="12.75" customHeight="1" x14ac:dyDescent="0.2">
      <c r="A313" s="96" t="s">
        <v>544</v>
      </c>
      <c r="B313" s="28" t="str">
        <f>"01"&amp;"."&amp;$B$639&amp;"."&amp;$B$640</f>
        <v>01.04.2024</v>
      </c>
      <c r="C313" s="88" t="s">
        <v>76</v>
      </c>
      <c r="D313" s="89">
        <f>ROUND(((D314+D315+D317+D316)/1000),5)</f>
        <v>4.0352100000000002</v>
      </c>
      <c r="E313" s="89">
        <f>ROUND(((E314+E315+E317+E316)/1000),5)</f>
        <v>3.95269</v>
      </c>
      <c r="F313" s="89">
        <f>ROUND(((F314+F315+F317+F316)/1000),5)</f>
        <v>3.9428999999999998</v>
      </c>
      <c r="G313" s="89">
        <f t="shared" ref="G313:AA313" si="180">ROUND(((G314+G315+G317+G316)/1000),5)</f>
        <v>3.9455</v>
      </c>
      <c r="H313" s="89">
        <f t="shared" si="180"/>
        <v>3.9616600000000002</v>
      </c>
      <c r="I313" s="89">
        <f t="shared" si="180"/>
        <v>4.0005600000000001</v>
      </c>
      <c r="J313" s="89">
        <f t="shared" si="180"/>
        <v>4.1052299999999997</v>
      </c>
      <c r="K313" s="89">
        <f t="shared" si="180"/>
        <v>4.3793499999999996</v>
      </c>
      <c r="L313" s="89">
        <f t="shared" si="180"/>
        <v>4.4892099999999999</v>
      </c>
      <c r="M313" s="89">
        <f t="shared" si="180"/>
        <v>4.6076800000000002</v>
      </c>
      <c r="N313" s="89">
        <f t="shared" si="180"/>
        <v>4.6071600000000004</v>
      </c>
      <c r="O313" s="89">
        <f t="shared" si="180"/>
        <v>4.5636000000000001</v>
      </c>
      <c r="P313" s="89">
        <f t="shared" si="180"/>
        <v>4.54603</v>
      </c>
      <c r="Q313" s="89">
        <f t="shared" si="180"/>
        <v>4.5607899999999999</v>
      </c>
      <c r="R313" s="89">
        <f t="shared" si="180"/>
        <v>4.5569300000000004</v>
      </c>
      <c r="S313" s="89">
        <f t="shared" si="180"/>
        <v>4.5523699999999998</v>
      </c>
      <c r="T313" s="89">
        <f t="shared" si="180"/>
        <v>4.5074699999999996</v>
      </c>
      <c r="U313" s="89">
        <f t="shared" si="180"/>
        <v>4.5080799999999996</v>
      </c>
      <c r="V313" s="89">
        <f t="shared" si="180"/>
        <v>4.5339</v>
      </c>
      <c r="W313" s="89">
        <f t="shared" si="180"/>
        <v>4.5722300000000002</v>
      </c>
      <c r="X313" s="89">
        <f t="shared" si="180"/>
        <v>4.5516300000000003</v>
      </c>
      <c r="Y313" s="89">
        <f t="shared" si="180"/>
        <v>4.4587399999999997</v>
      </c>
      <c r="Z313" s="89">
        <f t="shared" si="180"/>
        <v>4.2340900000000001</v>
      </c>
      <c r="AA313" s="89">
        <f t="shared" si="180"/>
        <v>4.0463300000000002</v>
      </c>
    </row>
    <row r="314" spans="1:27" ht="12.75" hidden="1" customHeight="1" outlineLevel="1" x14ac:dyDescent="0.2">
      <c r="A314" s="97" t="s">
        <v>545</v>
      </c>
      <c r="B314" s="63" t="s">
        <v>242</v>
      </c>
      <c r="C314" s="43" t="s">
        <v>79</v>
      </c>
      <c r="D314" s="44">
        <v>1543.23</v>
      </c>
      <c r="E314" s="44">
        <v>1460.71</v>
      </c>
      <c r="F314" s="44">
        <v>1450.92</v>
      </c>
      <c r="G314" s="44">
        <v>1453.52</v>
      </c>
      <c r="H314" s="44">
        <v>1469.68</v>
      </c>
      <c r="I314" s="44">
        <v>1508.58</v>
      </c>
      <c r="J314" s="44">
        <v>1613.25</v>
      </c>
      <c r="K314" s="44">
        <v>1887.37</v>
      </c>
      <c r="L314" s="44">
        <v>1997.23</v>
      </c>
      <c r="M314" s="44">
        <v>2115.6999999999998</v>
      </c>
      <c r="N314" s="44">
        <v>2115.1799999999998</v>
      </c>
      <c r="O314" s="44">
        <v>2071.62</v>
      </c>
      <c r="P314" s="44">
        <v>2054.0500000000002</v>
      </c>
      <c r="Q314" s="44">
        <v>2068.81</v>
      </c>
      <c r="R314" s="44">
        <v>2064.9499999999998</v>
      </c>
      <c r="S314" s="44">
        <v>2060.39</v>
      </c>
      <c r="T314" s="44">
        <v>2015.49</v>
      </c>
      <c r="U314" s="44">
        <v>2016.1</v>
      </c>
      <c r="V314" s="44">
        <v>2041.92</v>
      </c>
      <c r="W314" s="44">
        <v>2080.25</v>
      </c>
      <c r="X314" s="44">
        <v>2059.65</v>
      </c>
      <c r="Y314" s="44">
        <v>1966.76</v>
      </c>
      <c r="Z314" s="44">
        <v>1742.11</v>
      </c>
      <c r="AA314" s="44">
        <v>1554.35</v>
      </c>
    </row>
    <row r="315" spans="1:27" ht="12.75" hidden="1" customHeight="1" outlineLevel="1" x14ac:dyDescent="0.2">
      <c r="A315" s="97" t="s">
        <v>546</v>
      </c>
      <c r="B315" s="63" t="s">
        <v>90</v>
      </c>
      <c r="C315" s="43" t="s">
        <v>79</v>
      </c>
      <c r="D315" s="44">
        <v>2222.89</v>
      </c>
      <c r="E315" s="44">
        <f>$D$315</f>
        <v>2222.89</v>
      </c>
      <c r="F315" s="44">
        <f t="shared" ref="F315:AA315" si="181">$D$315</f>
        <v>2222.89</v>
      </c>
      <c r="G315" s="44">
        <f t="shared" si="181"/>
        <v>2222.89</v>
      </c>
      <c r="H315" s="44">
        <f t="shared" si="181"/>
        <v>2222.89</v>
      </c>
      <c r="I315" s="44">
        <f t="shared" si="181"/>
        <v>2222.89</v>
      </c>
      <c r="J315" s="44">
        <f t="shared" si="181"/>
        <v>2222.89</v>
      </c>
      <c r="K315" s="44">
        <f t="shared" si="181"/>
        <v>2222.89</v>
      </c>
      <c r="L315" s="44">
        <f t="shared" si="181"/>
        <v>2222.89</v>
      </c>
      <c r="M315" s="44">
        <f t="shared" si="181"/>
        <v>2222.89</v>
      </c>
      <c r="N315" s="44">
        <f t="shared" si="181"/>
        <v>2222.89</v>
      </c>
      <c r="O315" s="44">
        <f t="shared" si="181"/>
        <v>2222.89</v>
      </c>
      <c r="P315" s="44">
        <f t="shared" si="181"/>
        <v>2222.89</v>
      </c>
      <c r="Q315" s="44">
        <f t="shared" si="181"/>
        <v>2222.89</v>
      </c>
      <c r="R315" s="44">
        <f t="shared" si="181"/>
        <v>2222.89</v>
      </c>
      <c r="S315" s="44">
        <f t="shared" si="181"/>
        <v>2222.89</v>
      </c>
      <c r="T315" s="44">
        <f t="shared" si="181"/>
        <v>2222.89</v>
      </c>
      <c r="U315" s="44">
        <f t="shared" si="181"/>
        <v>2222.89</v>
      </c>
      <c r="V315" s="44">
        <f t="shared" si="181"/>
        <v>2222.89</v>
      </c>
      <c r="W315" s="44">
        <f t="shared" si="181"/>
        <v>2222.89</v>
      </c>
      <c r="X315" s="44">
        <f t="shared" si="181"/>
        <v>2222.89</v>
      </c>
      <c r="Y315" s="44">
        <f t="shared" si="181"/>
        <v>2222.89</v>
      </c>
      <c r="Z315" s="44">
        <f t="shared" si="181"/>
        <v>2222.89</v>
      </c>
      <c r="AA315" s="44">
        <f t="shared" si="181"/>
        <v>2222.89</v>
      </c>
    </row>
    <row r="316" spans="1:27" ht="12.75" hidden="1" customHeight="1" outlineLevel="1" x14ac:dyDescent="0.2">
      <c r="A316" s="97" t="s">
        <v>547</v>
      </c>
      <c r="B316" s="63" t="s">
        <v>83</v>
      </c>
      <c r="C316" s="43" t="s">
        <v>79</v>
      </c>
      <c r="D316" s="44">
        <v>4.3</v>
      </c>
      <c r="E316" s="44">
        <v>4.3</v>
      </c>
      <c r="F316" s="44">
        <v>4.3</v>
      </c>
      <c r="G316" s="44">
        <v>4.3</v>
      </c>
      <c r="H316" s="44">
        <v>4.3</v>
      </c>
      <c r="I316" s="44">
        <v>4.3</v>
      </c>
      <c r="J316" s="44">
        <v>4.3</v>
      </c>
      <c r="K316" s="44">
        <v>4.3</v>
      </c>
      <c r="L316" s="44">
        <v>4.3</v>
      </c>
      <c r="M316" s="44">
        <v>4.3</v>
      </c>
      <c r="N316" s="44">
        <v>4.3</v>
      </c>
      <c r="O316" s="44">
        <v>4.3</v>
      </c>
      <c r="P316" s="44">
        <v>4.3</v>
      </c>
      <c r="Q316" s="44">
        <v>4.3</v>
      </c>
      <c r="R316" s="44">
        <v>4.3</v>
      </c>
      <c r="S316" s="44">
        <v>4.3</v>
      </c>
      <c r="T316" s="44">
        <v>4.3</v>
      </c>
      <c r="U316" s="44">
        <v>4.3</v>
      </c>
      <c r="V316" s="44">
        <v>4.3</v>
      </c>
      <c r="W316" s="44">
        <v>4.3</v>
      </c>
      <c r="X316" s="44">
        <v>4.3</v>
      </c>
      <c r="Y316" s="44">
        <v>4.3</v>
      </c>
      <c r="Z316" s="44">
        <v>4.3</v>
      </c>
      <c r="AA316" s="44">
        <v>4.3</v>
      </c>
    </row>
    <row r="317" spans="1:27" ht="12.75" hidden="1" customHeight="1" outlineLevel="1" x14ac:dyDescent="0.2">
      <c r="A317" s="97" t="s">
        <v>548</v>
      </c>
      <c r="B317" s="63" t="s">
        <v>81</v>
      </c>
      <c r="C317" s="43" t="s">
        <v>79</v>
      </c>
      <c r="D317" s="44">
        <f>$D$11</f>
        <v>264.79000000000002</v>
      </c>
      <c r="E317" s="44">
        <f t="shared" ref="E317:AA317" si="182">$D$11</f>
        <v>264.79000000000002</v>
      </c>
      <c r="F317" s="44">
        <f t="shared" si="182"/>
        <v>264.79000000000002</v>
      </c>
      <c r="G317" s="44">
        <f t="shared" si="182"/>
        <v>264.79000000000002</v>
      </c>
      <c r="H317" s="44">
        <f t="shared" si="182"/>
        <v>264.79000000000002</v>
      </c>
      <c r="I317" s="44">
        <f t="shared" si="182"/>
        <v>264.79000000000002</v>
      </c>
      <c r="J317" s="44">
        <f t="shared" si="182"/>
        <v>264.79000000000002</v>
      </c>
      <c r="K317" s="44">
        <f t="shared" si="182"/>
        <v>264.79000000000002</v>
      </c>
      <c r="L317" s="44">
        <f t="shared" si="182"/>
        <v>264.79000000000002</v>
      </c>
      <c r="M317" s="44">
        <f t="shared" si="182"/>
        <v>264.79000000000002</v>
      </c>
      <c r="N317" s="44">
        <f t="shared" si="182"/>
        <v>264.79000000000002</v>
      </c>
      <c r="O317" s="44">
        <f t="shared" si="182"/>
        <v>264.79000000000002</v>
      </c>
      <c r="P317" s="44">
        <f t="shared" si="182"/>
        <v>264.79000000000002</v>
      </c>
      <c r="Q317" s="44">
        <f t="shared" si="182"/>
        <v>264.79000000000002</v>
      </c>
      <c r="R317" s="44">
        <f t="shared" si="182"/>
        <v>264.79000000000002</v>
      </c>
      <c r="S317" s="44">
        <f t="shared" si="182"/>
        <v>264.79000000000002</v>
      </c>
      <c r="T317" s="44">
        <f t="shared" si="182"/>
        <v>264.79000000000002</v>
      </c>
      <c r="U317" s="44">
        <f t="shared" si="182"/>
        <v>264.79000000000002</v>
      </c>
      <c r="V317" s="44">
        <f t="shared" si="182"/>
        <v>264.79000000000002</v>
      </c>
      <c r="W317" s="44">
        <f t="shared" si="182"/>
        <v>264.79000000000002</v>
      </c>
      <c r="X317" s="44">
        <f t="shared" si="182"/>
        <v>264.79000000000002</v>
      </c>
      <c r="Y317" s="44">
        <f t="shared" si="182"/>
        <v>264.79000000000002</v>
      </c>
      <c r="Z317" s="44">
        <f t="shared" si="182"/>
        <v>264.79000000000002</v>
      </c>
      <c r="AA317" s="44">
        <f t="shared" si="182"/>
        <v>264.79000000000002</v>
      </c>
    </row>
    <row r="318" spans="1:27" ht="12.75" customHeight="1" collapsed="1" x14ac:dyDescent="0.2">
      <c r="A318" s="96" t="s">
        <v>549</v>
      </c>
      <c r="B318" s="28" t="str">
        <f>"02"&amp;"."&amp;$B$639&amp;"."&amp;$B$640</f>
        <v>02.04.2024</v>
      </c>
      <c r="C318" s="88" t="s">
        <v>76</v>
      </c>
      <c r="D318" s="89">
        <f>ROUND(((D319+D320+D322+D321)/1000),5)</f>
        <v>3.9490400000000001</v>
      </c>
      <c r="E318" s="89">
        <f>ROUND(((E319+E320+E322+E321)/1000),5)</f>
        <v>3.9151099999999999</v>
      </c>
      <c r="F318" s="89">
        <f>ROUND(((F319+F320+F322+F321)/1000),5)</f>
        <v>3.8702700000000001</v>
      </c>
      <c r="G318" s="89">
        <f t="shared" ref="G318:AA318" si="183">ROUND(((G319+G320+G322+G321)/1000),5)</f>
        <v>3.87235</v>
      </c>
      <c r="H318" s="89">
        <f t="shared" si="183"/>
        <v>3.8986999999999998</v>
      </c>
      <c r="I318" s="89">
        <f t="shared" si="183"/>
        <v>3.9385599999999998</v>
      </c>
      <c r="J318" s="89">
        <f t="shared" si="183"/>
        <v>3.99213</v>
      </c>
      <c r="K318" s="89">
        <f t="shared" si="183"/>
        <v>4.2266899999999996</v>
      </c>
      <c r="L318" s="89">
        <f t="shared" si="183"/>
        <v>4.4163300000000003</v>
      </c>
      <c r="M318" s="89">
        <f t="shared" si="183"/>
        <v>4.4609300000000003</v>
      </c>
      <c r="N318" s="89">
        <f t="shared" si="183"/>
        <v>4.4695099999999996</v>
      </c>
      <c r="O318" s="89">
        <f t="shared" si="183"/>
        <v>4.4636399999999998</v>
      </c>
      <c r="P318" s="89">
        <f t="shared" si="183"/>
        <v>4.4586899999999998</v>
      </c>
      <c r="Q318" s="89">
        <f t="shared" si="183"/>
        <v>4.4617199999999997</v>
      </c>
      <c r="R318" s="89">
        <f t="shared" si="183"/>
        <v>4.4596099999999996</v>
      </c>
      <c r="S318" s="89">
        <f t="shared" si="183"/>
        <v>4.4573099999999997</v>
      </c>
      <c r="T318" s="89">
        <f t="shared" si="183"/>
        <v>4.44862</v>
      </c>
      <c r="U318" s="89">
        <f t="shared" si="183"/>
        <v>4.4115500000000001</v>
      </c>
      <c r="V318" s="89">
        <f t="shared" si="183"/>
        <v>4.40679</v>
      </c>
      <c r="W318" s="89">
        <f t="shared" si="183"/>
        <v>4.4599599999999997</v>
      </c>
      <c r="X318" s="89">
        <f t="shared" si="183"/>
        <v>4.4502600000000001</v>
      </c>
      <c r="Y318" s="89">
        <f t="shared" si="183"/>
        <v>4.3640999999999996</v>
      </c>
      <c r="Z318" s="89">
        <f t="shared" si="183"/>
        <v>4.1030100000000003</v>
      </c>
      <c r="AA318" s="89">
        <f t="shared" si="183"/>
        <v>3.99505</v>
      </c>
    </row>
    <row r="319" spans="1:27" ht="12.75" hidden="1" customHeight="1" outlineLevel="1" x14ac:dyDescent="0.2">
      <c r="A319" s="97" t="s">
        <v>550</v>
      </c>
      <c r="B319" s="63" t="s">
        <v>242</v>
      </c>
      <c r="C319" s="43" t="s">
        <v>79</v>
      </c>
      <c r="D319" s="44">
        <v>1457.06</v>
      </c>
      <c r="E319" s="44">
        <v>1423.13</v>
      </c>
      <c r="F319" s="44">
        <v>1378.29</v>
      </c>
      <c r="G319" s="44">
        <v>1380.37</v>
      </c>
      <c r="H319" s="44">
        <v>1406.72</v>
      </c>
      <c r="I319" s="44">
        <v>1446.58</v>
      </c>
      <c r="J319" s="44">
        <v>1500.15</v>
      </c>
      <c r="K319" s="44">
        <v>1734.71</v>
      </c>
      <c r="L319" s="44">
        <v>1924.35</v>
      </c>
      <c r="M319" s="44">
        <v>1968.95</v>
      </c>
      <c r="N319" s="44">
        <v>1977.53</v>
      </c>
      <c r="O319" s="44">
        <v>1971.66</v>
      </c>
      <c r="P319" s="44">
        <v>1966.71</v>
      </c>
      <c r="Q319" s="44">
        <v>1969.74</v>
      </c>
      <c r="R319" s="44">
        <v>1967.63</v>
      </c>
      <c r="S319" s="44">
        <v>1965.33</v>
      </c>
      <c r="T319" s="44">
        <v>1956.64</v>
      </c>
      <c r="U319" s="44">
        <v>1919.57</v>
      </c>
      <c r="V319" s="44">
        <v>1914.81</v>
      </c>
      <c r="W319" s="44">
        <v>1967.98</v>
      </c>
      <c r="X319" s="44">
        <v>1958.28</v>
      </c>
      <c r="Y319" s="44">
        <v>1872.12</v>
      </c>
      <c r="Z319" s="44">
        <v>1611.03</v>
      </c>
      <c r="AA319" s="44">
        <v>1503.07</v>
      </c>
    </row>
    <row r="320" spans="1:27" ht="12.75" hidden="1" customHeight="1" outlineLevel="1" x14ac:dyDescent="0.2">
      <c r="A320" s="97" t="s">
        <v>551</v>
      </c>
      <c r="B320" s="63" t="s">
        <v>90</v>
      </c>
      <c r="C320" s="43" t="s">
        <v>79</v>
      </c>
      <c r="D320" s="44">
        <f>$D$315</f>
        <v>2222.89</v>
      </c>
      <c r="E320" s="44">
        <f t="shared" ref="E320:AA320" si="184">$D$315</f>
        <v>2222.89</v>
      </c>
      <c r="F320" s="44">
        <f t="shared" si="184"/>
        <v>2222.89</v>
      </c>
      <c r="G320" s="44">
        <f t="shared" si="184"/>
        <v>2222.89</v>
      </c>
      <c r="H320" s="44">
        <f t="shared" si="184"/>
        <v>2222.89</v>
      </c>
      <c r="I320" s="44">
        <f t="shared" si="184"/>
        <v>2222.89</v>
      </c>
      <c r="J320" s="44">
        <f t="shared" si="184"/>
        <v>2222.89</v>
      </c>
      <c r="K320" s="44">
        <f t="shared" si="184"/>
        <v>2222.89</v>
      </c>
      <c r="L320" s="44">
        <f t="shared" si="184"/>
        <v>2222.89</v>
      </c>
      <c r="M320" s="44">
        <f t="shared" si="184"/>
        <v>2222.89</v>
      </c>
      <c r="N320" s="44">
        <f t="shared" si="184"/>
        <v>2222.89</v>
      </c>
      <c r="O320" s="44">
        <f t="shared" si="184"/>
        <v>2222.89</v>
      </c>
      <c r="P320" s="44">
        <f t="shared" si="184"/>
        <v>2222.89</v>
      </c>
      <c r="Q320" s="44">
        <f t="shared" si="184"/>
        <v>2222.89</v>
      </c>
      <c r="R320" s="44">
        <f t="shared" si="184"/>
        <v>2222.89</v>
      </c>
      <c r="S320" s="44">
        <f t="shared" si="184"/>
        <v>2222.89</v>
      </c>
      <c r="T320" s="44">
        <f t="shared" si="184"/>
        <v>2222.89</v>
      </c>
      <c r="U320" s="44">
        <f t="shared" si="184"/>
        <v>2222.89</v>
      </c>
      <c r="V320" s="44">
        <f t="shared" si="184"/>
        <v>2222.89</v>
      </c>
      <c r="W320" s="44">
        <f t="shared" si="184"/>
        <v>2222.89</v>
      </c>
      <c r="X320" s="44">
        <f t="shared" si="184"/>
        <v>2222.89</v>
      </c>
      <c r="Y320" s="44">
        <f t="shared" si="184"/>
        <v>2222.89</v>
      </c>
      <c r="Z320" s="44">
        <f t="shared" si="184"/>
        <v>2222.89</v>
      </c>
      <c r="AA320" s="44">
        <f t="shared" si="184"/>
        <v>2222.89</v>
      </c>
    </row>
    <row r="321" spans="1:27" ht="12.75" hidden="1" customHeight="1" outlineLevel="1" x14ac:dyDescent="0.2">
      <c r="A321" s="97" t="s">
        <v>552</v>
      </c>
      <c r="B321" s="63" t="s">
        <v>83</v>
      </c>
      <c r="C321" s="43" t="s">
        <v>79</v>
      </c>
      <c r="D321" s="44">
        <v>4.3</v>
      </c>
      <c r="E321" s="44">
        <v>4.3</v>
      </c>
      <c r="F321" s="44">
        <v>4.3</v>
      </c>
      <c r="G321" s="44">
        <v>4.3</v>
      </c>
      <c r="H321" s="44">
        <v>4.3</v>
      </c>
      <c r="I321" s="44">
        <v>4.3</v>
      </c>
      <c r="J321" s="44">
        <v>4.3</v>
      </c>
      <c r="K321" s="44">
        <v>4.3</v>
      </c>
      <c r="L321" s="44">
        <v>4.3</v>
      </c>
      <c r="M321" s="44">
        <v>4.3</v>
      </c>
      <c r="N321" s="44">
        <v>4.3</v>
      </c>
      <c r="O321" s="44">
        <v>4.3</v>
      </c>
      <c r="P321" s="44">
        <v>4.3</v>
      </c>
      <c r="Q321" s="44">
        <v>4.3</v>
      </c>
      <c r="R321" s="44">
        <v>4.3</v>
      </c>
      <c r="S321" s="44">
        <v>4.3</v>
      </c>
      <c r="T321" s="44">
        <v>4.3</v>
      </c>
      <c r="U321" s="44">
        <v>4.3</v>
      </c>
      <c r="V321" s="44">
        <v>4.3</v>
      </c>
      <c r="W321" s="44">
        <v>4.3</v>
      </c>
      <c r="X321" s="44">
        <v>4.3</v>
      </c>
      <c r="Y321" s="44">
        <v>4.3</v>
      </c>
      <c r="Z321" s="44">
        <v>4.3</v>
      </c>
      <c r="AA321" s="44">
        <v>4.3</v>
      </c>
    </row>
    <row r="322" spans="1:27" ht="12.75" hidden="1" customHeight="1" outlineLevel="1" x14ac:dyDescent="0.2">
      <c r="A322" s="97" t="s">
        <v>553</v>
      </c>
      <c r="B322" s="63" t="s">
        <v>81</v>
      </c>
      <c r="C322" s="43" t="s">
        <v>79</v>
      </c>
      <c r="D322" s="44">
        <f>$D$11</f>
        <v>264.79000000000002</v>
      </c>
      <c r="E322" s="44">
        <f t="shared" ref="E322:AA322" si="185">$D$11</f>
        <v>264.79000000000002</v>
      </c>
      <c r="F322" s="44">
        <f t="shared" si="185"/>
        <v>264.79000000000002</v>
      </c>
      <c r="G322" s="44">
        <f t="shared" si="185"/>
        <v>264.79000000000002</v>
      </c>
      <c r="H322" s="44">
        <f t="shared" si="185"/>
        <v>264.79000000000002</v>
      </c>
      <c r="I322" s="44">
        <f t="shared" si="185"/>
        <v>264.79000000000002</v>
      </c>
      <c r="J322" s="44">
        <f t="shared" si="185"/>
        <v>264.79000000000002</v>
      </c>
      <c r="K322" s="44">
        <f t="shared" si="185"/>
        <v>264.79000000000002</v>
      </c>
      <c r="L322" s="44">
        <f t="shared" si="185"/>
        <v>264.79000000000002</v>
      </c>
      <c r="M322" s="44">
        <f t="shared" si="185"/>
        <v>264.79000000000002</v>
      </c>
      <c r="N322" s="44">
        <f t="shared" si="185"/>
        <v>264.79000000000002</v>
      </c>
      <c r="O322" s="44">
        <f t="shared" si="185"/>
        <v>264.79000000000002</v>
      </c>
      <c r="P322" s="44">
        <f t="shared" si="185"/>
        <v>264.79000000000002</v>
      </c>
      <c r="Q322" s="44">
        <f t="shared" si="185"/>
        <v>264.79000000000002</v>
      </c>
      <c r="R322" s="44">
        <f t="shared" si="185"/>
        <v>264.79000000000002</v>
      </c>
      <c r="S322" s="44">
        <f t="shared" si="185"/>
        <v>264.79000000000002</v>
      </c>
      <c r="T322" s="44">
        <f t="shared" si="185"/>
        <v>264.79000000000002</v>
      </c>
      <c r="U322" s="44">
        <f t="shared" si="185"/>
        <v>264.79000000000002</v>
      </c>
      <c r="V322" s="44">
        <f t="shared" si="185"/>
        <v>264.79000000000002</v>
      </c>
      <c r="W322" s="44">
        <f t="shared" si="185"/>
        <v>264.79000000000002</v>
      </c>
      <c r="X322" s="44">
        <f t="shared" si="185"/>
        <v>264.79000000000002</v>
      </c>
      <c r="Y322" s="44">
        <f t="shared" si="185"/>
        <v>264.79000000000002</v>
      </c>
      <c r="Z322" s="44">
        <f t="shared" si="185"/>
        <v>264.79000000000002</v>
      </c>
      <c r="AA322" s="44">
        <f t="shared" si="185"/>
        <v>264.79000000000002</v>
      </c>
    </row>
    <row r="323" spans="1:27" ht="12.75" customHeight="1" collapsed="1" x14ac:dyDescent="0.2">
      <c r="A323" s="96" t="s">
        <v>554</v>
      </c>
      <c r="B323" s="28" t="str">
        <f>"03"&amp;"."&amp;$B$639&amp;"."&amp;$B$640</f>
        <v>03.04.2024</v>
      </c>
      <c r="C323" s="88" t="s">
        <v>76</v>
      </c>
      <c r="D323" s="89">
        <f>ROUND(((D324+D325+D327+D326)/1000),5)</f>
        <v>3.91995</v>
      </c>
      <c r="E323" s="89">
        <f>ROUND(((E324+E325+E327+E326)/1000),5)</f>
        <v>3.80843</v>
      </c>
      <c r="F323" s="89">
        <f>ROUND(((F324+F325+F327+F326)/1000),5)</f>
        <v>3.7755299999999998</v>
      </c>
      <c r="G323" s="89">
        <f t="shared" ref="G323:AA323" si="186">ROUND(((G324+G325+G327+G326)/1000),5)</f>
        <v>3.7840600000000002</v>
      </c>
      <c r="H323" s="89">
        <f t="shared" si="186"/>
        <v>3.8033299999999999</v>
      </c>
      <c r="I323" s="89">
        <f t="shared" si="186"/>
        <v>3.8958400000000002</v>
      </c>
      <c r="J323" s="89">
        <f t="shared" si="186"/>
        <v>3.9511099999999999</v>
      </c>
      <c r="K323" s="89">
        <f t="shared" si="186"/>
        <v>4.1156300000000003</v>
      </c>
      <c r="L323" s="89">
        <f t="shared" si="186"/>
        <v>4.4076199999999996</v>
      </c>
      <c r="M323" s="89">
        <f t="shared" si="186"/>
        <v>4.4951699999999999</v>
      </c>
      <c r="N323" s="89">
        <f t="shared" si="186"/>
        <v>4.5021899999999997</v>
      </c>
      <c r="O323" s="89">
        <f t="shared" si="186"/>
        <v>4.50671</v>
      </c>
      <c r="P323" s="89">
        <f t="shared" si="186"/>
        <v>4.50204</v>
      </c>
      <c r="Q323" s="89">
        <f t="shared" si="186"/>
        <v>4.5062800000000003</v>
      </c>
      <c r="R323" s="89">
        <f t="shared" si="186"/>
        <v>4.5005699999999997</v>
      </c>
      <c r="S323" s="89">
        <f t="shared" si="186"/>
        <v>4.4991000000000003</v>
      </c>
      <c r="T323" s="89">
        <f t="shared" si="186"/>
        <v>4.52461</v>
      </c>
      <c r="U323" s="89">
        <f t="shared" si="186"/>
        <v>4.4182499999999996</v>
      </c>
      <c r="V323" s="89">
        <f t="shared" si="186"/>
        <v>4.4222900000000003</v>
      </c>
      <c r="W323" s="89">
        <f t="shared" si="186"/>
        <v>4.4899100000000001</v>
      </c>
      <c r="X323" s="89">
        <f t="shared" si="186"/>
        <v>4.4773699999999996</v>
      </c>
      <c r="Y323" s="89">
        <f t="shared" si="186"/>
        <v>4.3539599999999998</v>
      </c>
      <c r="Z323" s="89">
        <f t="shared" si="186"/>
        <v>4.0269199999999996</v>
      </c>
      <c r="AA323" s="89">
        <f t="shared" si="186"/>
        <v>3.9641799999999998</v>
      </c>
    </row>
    <row r="324" spans="1:27" ht="12.75" hidden="1" customHeight="1" outlineLevel="1" x14ac:dyDescent="0.2">
      <c r="A324" s="97" t="s">
        <v>555</v>
      </c>
      <c r="B324" s="63" t="s">
        <v>242</v>
      </c>
      <c r="C324" s="43" t="s">
        <v>79</v>
      </c>
      <c r="D324" s="44">
        <v>1427.97</v>
      </c>
      <c r="E324" s="44">
        <v>1316.45</v>
      </c>
      <c r="F324" s="44">
        <v>1283.55</v>
      </c>
      <c r="G324" s="44">
        <v>1292.08</v>
      </c>
      <c r="H324" s="44">
        <v>1311.35</v>
      </c>
      <c r="I324" s="44">
        <v>1403.86</v>
      </c>
      <c r="J324" s="44">
        <v>1459.13</v>
      </c>
      <c r="K324" s="44">
        <v>1623.65</v>
      </c>
      <c r="L324" s="44">
        <v>1915.64</v>
      </c>
      <c r="M324" s="44">
        <v>2003.19</v>
      </c>
      <c r="N324" s="44">
        <v>2010.21</v>
      </c>
      <c r="O324" s="44">
        <v>2014.73</v>
      </c>
      <c r="P324" s="44">
        <v>2010.06</v>
      </c>
      <c r="Q324" s="44">
        <v>2014.3</v>
      </c>
      <c r="R324" s="44">
        <v>2008.59</v>
      </c>
      <c r="S324" s="44">
        <v>2007.12</v>
      </c>
      <c r="T324" s="44">
        <v>2032.63</v>
      </c>
      <c r="U324" s="44">
        <v>1926.27</v>
      </c>
      <c r="V324" s="44">
        <v>1930.31</v>
      </c>
      <c r="W324" s="44">
        <v>1997.93</v>
      </c>
      <c r="X324" s="44">
        <v>1985.39</v>
      </c>
      <c r="Y324" s="44">
        <v>1861.98</v>
      </c>
      <c r="Z324" s="44">
        <v>1534.94</v>
      </c>
      <c r="AA324" s="44">
        <v>1472.2</v>
      </c>
    </row>
    <row r="325" spans="1:27" ht="12.75" hidden="1" customHeight="1" outlineLevel="1" x14ac:dyDescent="0.2">
      <c r="A325" s="97" t="s">
        <v>556</v>
      </c>
      <c r="B325" s="63" t="s">
        <v>90</v>
      </c>
      <c r="C325" s="43" t="s">
        <v>79</v>
      </c>
      <c r="D325" s="44">
        <f>$D$315</f>
        <v>2222.89</v>
      </c>
      <c r="E325" s="44">
        <f t="shared" ref="E325:AA325" si="187">$D$315</f>
        <v>2222.89</v>
      </c>
      <c r="F325" s="44">
        <f t="shared" si="187"/>
        <v>2222.89</v>
      </c>
      <c r="G325" s="44">
        <f t="shared" si="187"/>
        <v>2222.89</v>
      </c>
      <c r="H325" s="44">
        <f t="shared" si="187"/>
        <v>2222.89</v>
      </c>
      <c r="I325" s="44">
        <f t="shared" si="187"/>
        <v>2222.89</v>
      </c>
      <c r="J325" s="44">
        <f t="shared" si="187"/>
        <v>2222.89</v>
      </c>
      <c r="K325" s="44">
        <f t="shared" si="187"/>
        <v>2222.89</v>
      </c>
      <c r="L325" s="44">
        <f t="shared" si="187"/>
        <v>2222.89</v>
      </c>
      <c r="M325" s="44">
        <f t="shared" si="187"/>
        <v>2222.89</v>
      </c>
      <c r="N325" s="44">
        <f t="shared" si="187"/>
        <v>2222.89</v>
      </c>
      <c r="O325" s="44">
        <f t="shared" si="187"/>
        <v>2222.89</v>
      </c>
      <c r="P325" s="44">
        <f t="shared" si="187"/>
        <v>2222.89</v>
      </c>
      <c r="Q325" s="44">
        <f t="shared" si="187"/>
        <v>2222.89</v>
      </c>
      <c r="R325" s="44">
        <f t="shared" si="187"/>
        <v>2222.89</v>
      </c>
      <c r="S325" s="44">
        <f t="shared" si="187"/>
        <v>2222.89</v>
      </c>
      <c r="T325" s="44">
        <f t="shared" si="187"/>
        <v>2222.89</v>
      </c>
      <c r="U325" s="44">
        <f t="shared" si="187"/>
        <v>2222.89</v>
      </c>
      <c r="V325" s="44">
        <f t="shared" si="187"/>
        <v>2222.89</v>
      </c>
      <c r="W325" s="44">
        <f t="shared" si="187"/>
        <v>2222.89</v>
      </c>
      <c r="X325" s="44">
        <f t="shared" si="187"/>
        <v>2222.89</v>
      </c>
      <c r="Y325" s="44">
        <f t="shared" si="187"/>
        <v>2222.89</v>
      </c>
      <c r="Z325" s="44">
        <f t="shared" si="187"/>
        <v>2222.89</v>
      </c>
      <c r="AA325" s="44">
        <f t="shared" si="187"/>
        <v>2222.89</v>
      </c>
    </row>
    <row r="326" spans="1:27" ht="12.75" hidden="1" customHeight="1" outlineLevel="1" x14ac:dyDescent="0.2">
      <c r="A326" s="97" t="s">
        <v>557</v>
      </c>
      <c r="B326" s="63" t="s">
        <v>83</v>
      </c>
      <c r="C326" s="43" t="s">
        <v>79</v>
      </c>
      <c r="D326" s="44">
        <v>4.3</v>
      </c>
      <c r="E326" s="44">
        <v>4.3</v>
      </c>
      <c r="F326" s="44">
        <v>4.3</v>
      </c>
      <c r="G326" s="44">
        <v>4.3</v>
      </c>
      <c r="H326" s="44">
        <v>4.3</v>
      </c>
      <c r="I326" s="44">
        <v>4.3</v>
      </c>
      <c r="J326" s="44">
        <v>4.3</v>
      </c>
      <c r="K326" s="44">
        <v>4.3</v>
      </c>
      <c r="L326" s="44">
        <v>4.3</v>
      </c>
      <c r="M326" s="44">
        <v>4.3</v>
      </c>
      <c r="N326" s="44">
        <v>4.3</v>
      </c>
      <c r="O326" s="44">
        <v>4.3</v>
      </c>
      <c r="P326" s="44">
        <v>4.3</v>
      </c>
      <c r="Q326" s="44">
        <v>4.3</v>
      </c>
      <c r="R326" s="44">
        <v>4.3</v>
      </c>
      <c r="S326" s="44">
        <v>4.3</v>
      </c>
      <c r="T326" s="44">
        <v>4.3</v>
      </c>
      <c r="U326" s="44">
        <v>4.3</v>
      </c>
      <c r="V326" s="44">
        <v>4.3</v>
      </c>
      <c r="W326" s="44">
        <v>4.3</v>
      </c>
      <c r="X326" s="44">
        <v>4.3</v>
      </c>
      <c r="Y326" s="44">
        <v>4.3</v>
      </c>
      <c r="Z326" s="44">
        <v>4.3</v>
      </c>
      <c r="AA326" s="44">
        <v>4.3</v>
      </c>
    </row>
    <row r="327" spans="1:27" ht="12.75" hidden="1" customHeight="1" outlineLevel="1" x14ac:dyDescent="0.2">
      <c r="A327" s="97" t="s">
        <v>558</v>
      </c>
      <c r="B327" s="63" t="s">
        <v>81</v>
      </c>
      <c r="C327" s="43" t="s">
        <v>79</v>
      </c>
      <c r="D327" s="44">
        <f>$D$11</f>
        <v>264.79000000000002</v>
      </c>
      <c r="E327" s="44">
        <f t="shared" ref="E327:AA327" si="188">$D$11</f>
        <v>264.79000000000002</v>
      </c>
      <c r="F327" s="44">
        <f t="shared" si="188"/>
        <v>264.79000000000002</v>
      </c>
      <c r="G327" s="44">
        <f t="shared" si="188"/>
        <v>264.79000000000002</v>
      </c>
      <c r="H327" s="44">
        <f t="shared" si="188"/>
        <v>264.79000000000002</v>
      </c>
      <c r="I327" s="44">
        <f t="shared" si="188"/>
        <v>264.79000000000002</v>
      </c>
      <c r="J327" s="44">
        <f t="shared" si="188"/>
        <v>264.79000000000002</v>
      </c>
      <c r="K327" s="44">
        <f t="shared" si="188"/>
        <v>264.79000000000002</v>
      </c>
      <c r="L327" s="44">
        <f t="shared" si="188"/>
        <v>264.79000000000002</v>
      </c>
      <c r="M327" s="44">
        <f t="shared" si="188"/>
        <v>264.79000000000002</v>
      </c>
      <c r="N327" s="44">
        <f t="shared" si="188"/>
        <v>264.79000000000002</v>
      </c>
      <c r="O327" s="44">
        <f t="shared" si="188"/>
        <v>264.79000000000002</v>
      </c>
      <c r="P327" s="44">
        <f t="shared" si="188"/>
        <v>264.79000000000002</v>
      </c>
      <c r="Q327" s="44">
        <f t="shared" si="188"/>
        <v>264.79000000000002</v>
      </c>
      <c r="R327" s="44">
        <f t="shared" si="188"/>
        <v>264.79000000000002</v>
      </c>
      <c r="S327" s="44">
        <f t="shared" si="188"/>
        <v>264.79000000000002</v>
      </c>
      <c r="T327" s="44">
        <f t="shared" si="188"/>
        <v>264.79000000000002</v>
      </c>
      <c r="U327" s="44">
        <f t="shared" si="188"/>
        <v>264.79000000000002</v>
      </c>
      <c r="V327" s="44">
        <f t="shared" si="188"/>
        <v>264.79000000000002</v>
      </c>
      <c r="W327" s="44">
        <f t="shared" si="188"/>
        <v>264.79000000000002</v>
      </c>
      <c r="X327" s="44">
        <f t="shared" si="188"/>
        <v>264.79000000000002</v>
      </c>
      <c r="Y327" s="44">
        <f t="shared" si="188"/>
        <v>264.79000000000002</v>
      </c>
      <c r="Z327" s="44">
        <f t="shared" si="188"/>
        <v>264.79000000000002</v>
      </c>
      <c r="AA327" s="44">
        <f t="shared" si="188"/>
        <v>264.79000000000002</v>
      </c>
    </row>
    <row r="328" spans="1:27" ht="12.75" customHeight="1" collapsed="1" x14ac:dyDescent="0.2">
      <c r="A328" s="96" t="s">
        <v>559</v>
      </c>
      <c r="B328" s="28" t="str">
        <f>"04"&amp;"."&amp;$B$639&amp;"."&amp;$B$640</f>
        <v>04.04.2024</v>
      </c>
      <c r="C328" s="88" t="s">
        <v>76</v>
      </c>
      <c r="D328" s="89">
        <f>ROUND(((D329+D330+D332+D331)/1000),5)</f>
        <v>3.7865600000000001</v>
      </c>
      <c r="E328" s="89">
        <f>ROUND(((E329+E330+E332+E331)/1000),5)</f>
        <v>3.7218900000000001</v>
      </c>
      <c r="F328" s="89">
        <f>ROUND(((F329+F330+F332+F331)/1000),5)</f>
        <v>3.6906400000000001</v>
      </c>
      <c r="G328" s="89">
        <f t="shared" ref="G328:AA328" si="189">ROUND(((G329+G330+G332+G331)/1000),5)</f>
        <v>3.6949399999999999</v>
      </c>
      <c r="H328" s="89">
        <f t="shared" si="189"/>
        <v>3.7221500000000001</v>
      </c>
      <c r="I328" s="89">
        <f t="shared" si="189"/>
        <v>3.8304999999999998</v>
      </c>
      <c r="J328" s="89">
        <f t="shared" si="189"/>
        <v>3.9449200000000002</v>
      </c>
      <c r="K328" s="89">
        <f t="shared" si="189"/>
        <v>4.0798199999999998</v>
      </c>
      <c r="L328" s="89">
        <f t="shared" si="189"/>
        <v>4.4318799999999996</v>
      </c>
      <c r="M328" s="89">
        <f t="shared" si="189"/>
        <v>4.5303100000000001</v>
      </c>
      <c r="N328" s="89">
        <f t="shared" si="189"/>
        <v>4.5459399999999999</v>
      </c>
      <c r="O328" s="89">
        <f t="shared" si="189"/>
        <v>4.5357399999999997</v>
      </c>
      <c r="P328" s="89">
        <f t="shared" si="189"/>
        <v>4.5201599999999997</v>
      </c>
      <c r="Q328" s="89">
        <f t="shared" si="189"/>
        <v>4.5427499999999998</v>
      </c>
      <c r="R328" s="89">
        <f t="shared" si="189"/>
        <v>4.5227700000000004</v>
      </c>
      <c r="S328" s="89">
        <f t="shared" si="189"/>
        <v>4.5103299999999997</v>
      </c>
      <c r="T328" s="89">
        <f t="shared" si="189"/>
        <v>4.5064900000000003</v>
      </c>
      <c r="U328" s="89">
        <f t="shared" si="189"/>
        <v>4.4165599999999996</v>
      </c>
      <c r="V328" s="89">
        <f t="shared" si="189"/>
        <v>4.4525499999999996</v>
      </c>
      <c r="W328" s="89">
        <f t="shared" si="189"/>
        <v>4.5086899999999996</v>
      </c>
      <c r="X328" s="89">
        <f t="shared" si="189"/>
        <v>4.5068900000000003</v>
      </c>
      <c r="Y328" s="89">
        <f t="shared" si="189"/>
        <v>4.3921000000000001</v>
      </c>
      <c r="Z328" s="89">
        <f t="shared" si="189"/>
        <v>4.0798500000000004</v>
      </c>
      <c r="AA328" s="89">
        <f t="shared" si="189"/>
        <v>3.97946</v>
      </c>
    </row>
    <row r="329" spans="1:27" ht="12.75" hidden="1" customHeight="1" outlineLevel="1" x14ac:dyDescent="0.2">
      <c r="A329" s="97" t="s">
        <v>560</v>
      </c>
      <c r="B329" s="63" t="s">
        <v>242</v>
      </c>
      <c r="C329" s="43" t="s">
        <v>79</v>
      </c>
      <c r="D329" s="44">
        <v>1294.58</v>
      </c>
      <c r="E329" s="44">
        <v>1229.9100000000001</v>
      </c>
      <c r="F329" s="44">
        <v>1198.6600000000001</v>
      </c>
      <c r="G329" s="44">
        <v>1202.96</v>
      </c>
      <c r="H329" s="44">
        <v>1230.17</v>
      </c>
      <c r="I329" s="44">
        <v>1338.52</v>
      </c>
      <c r="J329" s="44">
        <v>1452.94</v>
      </c>
      <c r="K329" s="44">
        <v>1587.84</v>
      </c>
      <c r="L329" s="44">
        <v>1939.9</v>
      </c>
      <c r="M329" s="44">
        <v>2038.33</v>
      </c>
      <c r="N329" s="44">
        <v>2053.96</v>
      </c>
      <c r="O329" s="44">
        <v>2043.76</v>
      </c>
      <c r="P329" s="44">
        <v>2028.18</v>
      </c>
      <c r="Q329" s="44">
        <v>2050.77</v>
      </c>
      <c r="R329" s="44">
        <v>2030.79</v>
      </c>
      <c r="S329" s="44">
        <v>2018.35</v>
      </c>
      <c r="T329" s="44">
        <v>2014.51</v>
      </c>
      <c r="U329" s="44">
        <v>1924.58</v>
      </c>
      <c r="V329" s="44">
        <v>1960.57</v>
      </c>
      <c r="W329" s="44">
        <v>2016.71</v>
      </c>
      <c r="X329" s="44">
        <v>2014.91</v>
      </c>
      <c r="Y329" s="44">
        <v>1900.12</v>
      </c>
      <c r="Z329" s="44">
        <v>1587.87</v>
      </c>
      <c r="AA329" s="44">
        <v>1487.48</v>
      </c>
    </row>
    <row r="330" spans="1:27" ht="12.75" hidden="1" customHeight="1" outlineLevel="1" x14ac:dyDescent="0.2">
      <c r="A330" s="97" t="s">
        <v>561</v>
      </c>
      <c r="B330" s="63" t="s">
        <v>90</v>
      </c>
      <c r="C330" s="43" t="s">
        <v>79</v>
      </c>
      <c r="D330" s="44">
        <f>$D$315</f>
        <v>2222.89</v>
      </c>
      <c r="E330" s="44">
        <f t="shared" ref="E330:AA330" si="190">$D$315</f>
        <v>2222.89</v>
      </c>
      <c r="F330" s="44">
        <f t="shared" si="190"/>
        <v>2222.89</v>
      </c>
      <c r="G330" s="44">
        <f t="shared" si="190"/>
        <v>2222.89</v>
      </c>
      <c r="H330" s="44">
        <f t="shared" si="190"/>
        <v>2222.89</v>
      </c>
      <c r="I330" s="44">
        <f t="shared" si="190"/>
        <v>2222.89</v>
      </c>
      <c r="J330" s="44">
        <f t="shared" si="190"/>
        <v>2222.89</v>
      </c>
      <c r="K330" s="44">
        <f t="shared" si="190"/>
        <v>2222.89</v>
      </c>
      <c r="L330" s="44">
        <f t="shared" si="190"/>
        <v>2222.89</v>
      </c>
      <c r="M330" s="44">
        <f t="shared" si="190"/>
        <v>2222.89</v>
      </c>
      <c r="N330" s="44">
        <f t="shared" si="190"/>
        <v>2222.89</v>
      </c>
      <c r="O330" s="44">
        <f t="shared" si="190"/>
        <v>2222.89</v>
      </c>
      <c r="P330" s="44">
        <f t="shared" si="190"/>
        <v>2222.89</v>
      </c>
      <c r="Q330" s="44">
        <f t="shared" si="190"/>
        <v>2222.89</v>
      </c>
      <c r="R330" s="44">
        <f t="shared" si="190"/>
        <v>2222.89</v>
      </c>
      <c r="S330" s="44">
        <f t="shared" si="190"/>
        <v>2222.89</v>
      </c>
      <c r="T330" s="44">
        <f t="shared" si="190"/>
        <v>2222.89</v>
      </c>
      <c r="U330" s="44">
        <f t="shared" si="190"/>
        <v>2222.89</v>
      </c>
      <c r="V330" s="44">
        <f t="shared" si="190"/>
        <v>2222.89</v>
      </c>
      <c r="W330" s="44">
        <f t="shared" si="190"/>
        <v>2222.89</v>
      </c>
      <c r="X330" s="44">
        <f t="shared" si="190"/>
        <v>2222.89</v>
      </c>
      <c r="Y330" s="44">
        <f t="shared" si="190"/>
        <v>2222.89</v>
      </c>
      <c r="Z330" s="44">
        <f t="shared" si="190"/>
        <v>2222.89</v>
      </c>
      <c r="AA330" s="44">
        <f t="shared" si="190"/>
        <v>2222.89</v>
      </c>
    </row>
    <row r="331" spans="1:27" ht="12.75" hidden="1" customHeight="1" outlineLevel="1" x14ac:dyDescent="0.2">
      <c r="A331" s="97" t="s">
        <v>562</v>
      </c>
      <c r="B331" s="63" t="s">
        <v>83</v>
      </c>
      <c r="C331" s="43" t="s">
        <v>79</v>
      </c>
      <c r="D331" s="44">
        <v>4.3</v>
      </c>
      <c r="E331" s="44">
        <v>4.3</v>
      </c>
      <c r="F331" s="44">
        <v>4.3</v>
      </c>
      <c r="G331" s="44">
        <v>4.3</v>
      </c>
      <c r="H331" s="44">
        <v>4.3</v>
      </c>
      <c r="I331" s="44">
        <v>4.3</v>
      </c>
      <c r="J331" s="44">
        <v>4.3</v>
      </c>
      <c r="K331" s="44">
        <v>4.3</v>
      </c>
      <c r="L331" s="44">
        <v>4.3</v>
      </c>
      <c r="M331" s="44">
        <v>4.3</v>
      </c>
      <c r="N331" s="44">
        <v>4.3</v>
      </c>
      <c r="O331" s="44">
        <v>4.3</v>
      </c>
      <c r="P331" s="44">
        <v>4.3</v>
      </c>
      <c r="Q331" s="44">
        <v>4.3</v>
      </c>
      <c r="R331" s="44">
        <v>4.3</v>
      </c>
      <c r="S331" s="44">
        <v>4.3</v>
      </c>
      <c r="T331" s="44">
        <v>4.3</v>
      </c>
      <c r="U331" s="44">
        <v>4.3</v>
      </c>
      <c r="V331" s="44">
        <v>4.3</v>
      </c>
      <c r="W331" s="44">
        <v>4.3</v>
      </c>
      <c r="X331" s="44">
        <v>4.3</v>
      </c>
      <c r="Y331" s="44">
        <v>4.3</v>
      </c>
      <c r="Z331" s="44">
        <v>4.3</v>
      </c>
      <c r="AA331" s="44">
        <v>4.3</v>
      </c>
    </row>
    <row r="332" spans="1:27" ht="12.75" hidden="1" customHeight="1" outlineLevel="1" x14ac:dyDescent="0.2">
      <c r="A332" s="97" t="s">
        <v>563</v>
      </c>
      <c r="B332" s="63" t="s">
        <v>81</v>
      </c>
      <c r="C332" s="43" t="s">
        <v>79</v>
      </c>
      <c r="D332" s="44">
        <f>$D$11</f>
        <v>264.79000000000002</v>
      </c>
      <c r="E332" s="44">
        <f t="shared" ref="E332:AA332" si="191">$D$11</f>
        <v>264.79000000000002</v>
      </c>
      <c r="F332" s="44">
        <f t="shared" si="191"/>
        <v>264.79000000000002</v>
      </c>
      <c r="G332" s="44">
        <f t="shared" si="191"/>
        <v>264.79000000000002</v>
      </c>
      <c r="H332" s="44">
        <f t="shared" si="191"/>
        <v>264.79000000000002</v>
      </c>
      <c r="I332" s="44">
        <f t="shared" si="191"/>
        <v>264.79000000000002</v>
      </c>
      <c r="J332" s="44">
        <f t="shared" si="191"/>
        <v>264.79000000000002</v>
      </c>
      <c r="K332" s="44">
        <f t="shared" si="191"/>
        <v>264.79000000000002</v>
      </c>
      <c r="L332" s="44">
        <f t="shared" si="191"/>
        <v>264.79000000000002</v>
      </c>
      <c r="M332" s="44">
        <f t="shared" si="191"/>
        <v>264.79000000000002</v>
      </c>
      <c r="N332" s="44">
        <f t="shared" si="191"/>
        <v>264.79000000000002</v>
      </c>
      <c r="O332" s="44">
        <f t="shared" si="191"/>
        <v>264.79000000000002</v>
      </c>
      <c r="P332" s="44">
        <f t="shared" si="191"/>
        <v>264.79000000000002</v>
      </c>
      <c r="Q332" s="44">
        <f t="shared" si="191"/>
        <v>264.79000000000002</v>
      </c>
      <c r="R332" s="44">
        <f t="shared" si="191"/>
        <v>264.79000000000002</v>
      </c>
      <c r="S332" s="44">
        <f t="shared" si="191"/>
        <v>264.79000000000002</v>
      </c>
      <c r="T332" s="44">
        <f t="shared" si="191"/>
        <v>264.79000000000002</v>
      </c>
      <c r="U332" s="44">
        <f t="shared" si="191"/>
        <v>264.79000000000002</v>
      </c>
      <c r="V332" s="44">
        <f t="shared" si="191"/>
        <v>264.79000000000002</v>
      </c>
      <c r="W332" s="44">
        <f t="shared" si="191"/>
        <v>264.79000000000002</v>
      </c>
      <c r="X332" s="44">
        <f t="shared" si="191"/>
        <v>264.79000000000002</v>
      </c>
      <c r="Y332" s="44">
        <f t="shared" si="191"/>
        <v>264.79000000000002</v>
      </c>
      <c r="Z332" s="44">
        <f t="shared" si="191"/>
        <v>264.79000000000002</v>
      </c>
      <c r="AA332" s="44">
        <f t="shared" si="191"/>
        <v>264.79000000000002</v>
      </c>
    </row>
    <row r="333" spans="1:27" ht="12.75" customHeight="1" collapsed="1" x14ac:dyDescent="0.2">
      <c r="A333" s="96" t="s">
        <v>564</v>
      </c>
      <c r="B333" s="28" t="str">
        <f>"05"&amp;"."&amp;$B$639&amp;"."&amp;$B$640</f>
        <v>05.04.2024</v>
      </c>
      <c r="C333" s="88" t="s">
        <v>76</v>
      </c>
      <c r="D333" s="89">
        <f>ROUND(((D334+D335+D337+D336)/1000),5)</f>
        <v>3.7946900000000001</v>
      </c>
      <c r="E333" s="89">
        <f>ROUND(((E334+E335+E337+E336)/1000),5)</f>
        <v>3.7163200000000001</v>
      </c>
      <c r="F333" s="89">
        <f>ROUND(((F334+F335+F337+F336)/1000),5)</f>
        <v>3.70614</v>
      </c>
      <c r="G333" s="89">
        <f t="shared" ref="G333:AA333" si="192">ROUND(((G334+G335+G337+G336)/1000),5)</f>
        <v>3.7074600000000002</v>
      </c>
      <c r="H333" s="89">
        <f t="shared" si="192"/>
        <v>3.7414200000000002</v>
      </c>
      <c r="I333" s="89">
        <f t="shared" si="192"/>
        <v>3.8530199999999999</v>
      </c>
      <c r="J333" s="89">
        <f t="shared" si="192"/>
        <v>3.9661499999999998</v>
      </c>
      <c r="K333" s="89">
        <f t="shared" si="192"/>
        <v>4.1791200000000002</v>
      </c>
      <c r="L333" s="89">
        <f t="shared" si="192"/>
        <v>4.4298500000000001</v>
      </c>
      <c r="M333" s="89">
        <f t="shared" si="192"/>
        <v>4.48508</v>
      </c>
      <c r="N333" s="89">
        <f t="shared" si="192"/>
        <v>4.4937100000000001</v>
      </c>
      <c r="O333" s="89">
        <f t="shared" si="192"/>
        <v>4.4952699999999997</v>
      </c>
      <c r="P333" s="89">
        <f t="shared" si="192"/>
        <v>4.4854799999999999</v>
      </c>
      <c r="Q333" s="89">
        <f t="shared" si="192"/>
        <v>4.4890400000000001</v>
      </c>
      <c r="R333" s="89">
        <f t="shared" si="192"/>
        <v>4.4848600000000003</v>
      </c>
      <c r="S333" s="89">
        <f t="shared" si="192"/>
        <v>4.4801500000000001</v>
      </c>
      <c r="T333" s="89">
        <f t="shared" si="192"/>
        <v>4.4722600000000003</v>
      </c>
      <c r="U333" s="89">
        <f t="shared" si="192"/>
        <v>4.4142900000000003</v>
      </c>
      <c r="V333" s="89">
        <f t="shared" si="192"/>
        <v>4.4233200000000004</v>
      </c>
      <c r="W333" s="89">
        <f t="shared" si="192"/>
        <v>4.47506</v>
      </c>
      <c r="X333" s="89">
        <f t="shared" si="192"/>
        <v>4.4849899999999998</v>
      </c>
      <c r="Y333" s="89">
        <f t="shared" si="192"/>
        <v>4.9401999999999999</v>
      </c>
      <c r="Z333" s="89">
        <f t="shared" si="192"/>
        <v>4.6596900000000003</v>
      </c>
      <c r="AA333" s="89">
        <f t="shared" si="192"/>
        <v>4.1136799999999996</v>
      </c>
    </row>
    <row r="334" spans="1:27" ht="12.75" hidden="1" customHeight="1" outlineLevel="1" x14ac:dyDescent="0.2">
      <c r="A334" s="97" t="s">
        <v>565</v>
      </c>
      <c r="B334" s="63" t="s">
        <v>242</v>
      </c>
      <c r="C334" s="43" t="s">
        <v>79</v>
      </c>
      <c r="D334" s="44">
        <v>1302.71</v>
      </c>
      <c r="E334" s="44">
        <v>1224.3399999999999</v>
      </c>
      <c r="F334" s="44">
        <v>1214.1600000000001</v>
      </c>
      <c r="G334" s="44">
        <v>1215.48</v>
      </c>
      <c r="H334" s="44">
        <v>1249.44</v>
      </c>
      <c r="I334" s="44">
        <v>1361.04</v>
      </c>
      <c r="J334" s="44">
        <v>1474.17</v>
      </c>
      <c r="K334" s="44">
        <v>1687.14</v>
      </c>
      <c r="L334" s="44">
        <v>1937.87</v>
      </c>
      <c r="M334" s="44">
        <v>1993.1</v>
      </c>
      <c r="N334" s="44">
        <v>2001.73</v>
      </c>
      <c r="O334" s="44">
        <v>2003.29</v>
      </c>
      <c r="P334" s="44">
        <v>1993.5</v>
      </c>
      <c r="Q334" s="44">
        <v>1997.06</v>
      </c>
      <c r="R334" s="44">
        <v>1992.88</v>
      </c>
      <c r="S334" s="44">
        <v>1988.17</v>
      </c>
      <c r="T334" s="44">
        <v>1980.28</v>
      </c>
      <c r="U334" s="44">
        <v>1922.31</v>
      </c>
      <c r="V334" s="44">
        <v>1931.34</v>
      </c>
      <c r="W334" s="44">
        <v>1983.08</v>
      </c>
      <c r="X334" s="44">
        <v>1993.01</v>
      </c>
      <c r="Y334" s="44">
        <v>2448.2199999999998</v>
      </c>
      <c r="Z334" s="44">
        <v>2167.71</v>
      </c>
      <c r="AA334" s="44">
        <v>1621.7</v>
      </c>
    </row>
    <row r="335" spans="1:27" ht="12.75" hidden="1" customHeight="1" outlineLevel="1" x14ac:dyDescent="0.2">
      <c r="A335" s="97" t="s">
        <v>566</v>
      </c>
      <c r="B335" s="63" t="s">
        <v>90</v>
      </c>
      <c r="C335" s="43" t="s">
        <v>79</v>
      </c>
      <c r="D335" s="44">
        <f>$D$315</f>
        <v>2222.89</v>
      </c>
      <c r="E335" s="44">
        <f t="shared" ref="E335:AA335" si="193">$D$315</f>
        <v>2222.89</v>
      </c>
      <c r="F335" s="44">
        <f t="shared" si="193"/>
        <v>2222.89</v>
      </c>
      <c r="G335" s="44">
        <f t="shared" si="193"/>
        <v>2222.89</v>
      </c>
      <c r="H335" s="44">
        <f t="shared" si="193"/>
        <v>2222.89</v>
      </c>
      <c r="I335" s="44">
        <f t="shared" si="193"/>
        <v>2222.89</v>
      </c>
      <c r="J335" s="44">
        <f t="shared" si="193"/>
        <v>2222.89</v>
      </c>
      <c r="K335" s="44">
        <f t="shared" si="193"/>
        <v>2222.89</v>
      </c>
      <c r="L335" s="44">
        <f t="shared" si="193"/>
        <v>2222.89</v>
      </c>
      <c r="M335" s="44">
        <f t="shared" si="193"/>
        <v>2222.89</v>
      </c>
      <c r="N335" s="44">
        <f t="shared" si="193"/>
        <v>2222.89</v>
      </c>
      <c r="O335" s="44">
        <f t="shared" si="193"/>
        <v>2222.89</v>
      </c>
      <c r="P335" s="44">
        <f t="shared" si="193"/>
        <v>2222.89</v>
      </c>
      <c r="Q335" s="44">
        <f t="shared" si="193"/>
        <v>2222.89</v>
      </c>
      <c r="R335" s="44">
        <f t="shared" si="193"/>
        <v>2222.89</v>
      </c>
      <c r="S335" s="44">
        <f t="shared" si="193"/>
        <v>2222.89</v>
      </c>
      <c r="T335" s="44">
        <f t="shared" si="193"/>
        <v>2222.89</v>
      </c>
      <c r="U335" s="44">
        <f t="shared" si="193"/>
        <v>2222.89</v>
      </c>
      <c r="V335" s="44">
        <f t="shared" si="193"/>
        <v>2222.89</v>
      </c>
      <c r="W335" s="44">
        <f t="shared" si="193"/>
        <v>2222.89</v>
      </c>
      <c r="X335" s="44">
        <f t="shared" si="193"/>
        <v>2222.89</v>
      </c>
      <c r="Y335" s="44">
        <f t="shared" si="193"/>
        <v>2222.89</v>
      </c>
      <c r="Z335" s="44">
        <f t="shared" si="193"/>
        <v>2222.89</v>
      </c>
      <c r="AA335" s="44">
        <f t="shared" si="193"/>
        <v>2222.89</v>
      </c>
    </row>
    <row r="336" spans="1:27" ht="12.75" hidden="1" customHeight="1" outlineLevel="1" x14ac:dyDescent="0.2">
      <c r="A336" s="97" t="s">
        <v>567</v>
      </c>
      <c r="B336" s="63" t="s">
        <v>83</v>
      </c>
      <c r="C336" s="43" t="s">
        <v>79</v>
      </c>
      <c r="D336" s="44">
        <v>4.3</v>
      </c>
      <c r="E336" s="44">
        <v>4.3</v>
      </c>
      <c r="F336" s="44">
        <v>4.3</v>
      </c>
      <c r="G336" s="44">
        <v>4.3</v>
      </c>
      <c r="H336" s="44">
        <v>4.3</v>
      </c>
      <c r="I336" s="44">
        <v>4.3</v>
      </c>
      <c r="J336" s="44">
        <v>4.3</v>
      </c>
      <c r="K336" s="44">
        <v>4.3</v>
      </c>
      <c r="L336" s="44">
        <v>4.3</v>
      </c>
      <c r="M336" s="44">
        <v>4.3</v>
      </c>
      <c r="N336" s="44">
        <v>4.3</v>
      </c>
      <c r="O336" s="44">
        <v>4.3</v>
      </c>
      <c r="P336" s="44">
        <v>4.3</v>
      </c>
      <c r="Q336" s="44">
        <v>4.3</v>
      </c>
      <c r="R336" s="44">
        <v>4.3</v>
      </c>
      <c r="S336" s="44">
        <v>4.3</v>
      </c>
      <c r="T336" s="44">
        <v>4.3</v>
      </c>
      <c r="U336" s="44">
        <v>4.3</v>
      </c>
      <c r="V336" s="44">
        <v>4.3</v>
      </c>
      <c r="W336" s="44">
        <v>4.3</v>
      </c>
      <c r="X336" s="44">
        <v>4.3</v>
      </c>
      <c r="Y336" s="44">
        <v>4.3</v>
      </c>
      <c r="Z336" s="44">
        <v>4.3</v>
      </c>
      <c r="AA336" s="44">
        <v>4.3</v>
      </c>
    </row>
    <row r="337" spans="1:27" ht="12.75" hidden="1" customHeight="1" outlineLevel="1" x14ac:dyDescent="0.2">
      <c r="A337" s="97" t="s">
        <v>568</v>
      </c>
      <c r="B337" s="63" t="s">
        <v>81</v>
      </c>
      <c r="C337" s="43" t="s">
        <v>79</v>
      </c>
      <c r="D337" s="44">
        <f>$D$11</f>
        <v>264.79000000000002</v>
      </c>
      <c r="E337" s="44">
        <f t="shared" ref="E337:AA337" si="194">$D$11</f>
        <v>264.79000000000002</v>
      </c>
      <c r="F337" s="44">
        <f t="shared" si="194"/>
        <v>264.79000000000002</v>
      </c>
      <c r="G337" s="44">
        <f t="shared" si="194"/>
        <v>264.79000000000002</v>
      </c>
      <c r="H337" s="44">
        <f t="shared" si="194"/>
        <v>264.79000000000002</v>
      </c>
      <c r="I337" s="44">
        <f t="shared" si="194"/>
        <v>264.79000000000002</v>
      </c>
      <c r="J337" s="44">
        <f t="shared" si="194"/>
        <v>264.79000000000002</v>
      </c>
      <c r="K337" s="44">
        <f t="shared" si="194"/>
        <v>264.79000000000002</v>
      </c>
      <c r="L337" s="44">
        <f t="shared" si="194"/>
        <v>264.79000000000002</v>
      </c>
      <c r="M337" s="44">
        <f t="shared" si="194"/>
        <v>264.79000000000002</v>
      </c>
      <c r="N337" s="44">
        <f t="shared" si="194"/>
        <v>264.79000000000002</v>
      </c>
      <c r="O337" s="44">
        <f t="shared" si="194"/>
        <v>264.79000000000002</v>
      </c>
      <c r="P337" s="44">
        <f t="shared" si="194"/>
        <v>264.79000000000002</v>
      </c>
      <c r="Q337" s="44">
        <f t="shared" si="194"/>
        <v>264.79000000000002</v>
      </c>
      <c r="R337" s="44">
        <f t="shared" si="194"/>
        <v>264.79000000000002</v>
      </c>
      <c r="S337" s="44">
        <f t="shared" si="194"/>
        <v>264.79000000000002</v>
      </c>
      <c r="T337" s="44">
        <f t="shared" si="194"/>
        <v>264.79000000000002</v>
      </c>
      <c r="U337" s="44">
        <f t="shared" si="194"/>
        <v>264.79000000000002</v>
      </c>
      <c r="V337" s="44">
        <f t="shared" si="194"/>
        <v>264.79000000000002</v>
      </c>
      <c r="W337" s="44">
        <f t="shared" si="194"/>
        <v>264.79000000000002</v>
      </c>
      <c r="X337" s="44">
        <f t="shared" si="194"/>
        <v>264.79000000000002</v>
      </c>
      <c r="Y337" s="44">
        <f t="shared" si="194"/>
        <v>264.79000000000002</v>
      </c>
      <c r="Z337" s="44">
        <f t="shared" si="194"/>
        <v>264.79000000000002</v>
      </c>
      <c r="AA337" s="44">
        <f t="shared" si="194"/>
        <v>264.79000000000002</v>
      </c>
    </row>
    <row r="338" spans="1:27" ht="12.75" customHeight="1" collapsed="1" x14ac:dyDescent="0.2">
      <c r="A338" s="96" t="s">
        <v>569</v>
      </c>
      <c r="B338" s="28" t="str">
        <f>"06"&amp;"."&amp;$B$639&amp;"."&amp;$B$640</f>
        <v>06.04.2024</v>
      </c>
      <c r="C338" s="88" t="s">
        <v>76</v>
      </c>
      <c r="D338" s="89">
        <f>ROUND(((D339+D340+D342+D341)/1000),5)</f>
        <v>3.9658000000000002</v>
      </c>
      <c r="E338" s="89">
        <f>ROUND(((E339+E340+E342+E341)/1000),5)</f>
        <v>3.8042199999999999</v>
      </c>
      <c r="F338" s="89">
        <f>ROUND(((F339+F340+F342+F341)/1000),5)</f>
        <v>3.7586300000000001</v>
      </c>
      <c r="G338" s="89">
        <f t="shared" ref="G338:AA338" si="195">ROUND(((G339+G340+G342+G341)/1000),5)</f>
        <v>3.7548900000000001</v>
      </c>
      <c r="H338" s="89">
        <f t="shared" si="195"/>
        <v>3.7982300000000002</v>
      </c>
      <c r="I338" s="89">
        <f t="shared" si="195"/>
        <v>3.8607300000000002</v>
      </c>
      <c r="J338" s="89">
        <f t="shared" si="195"/>
        <v>3.8838699999999999</v>
      </c>
      <c r="K338" s="89">
        <f t="shared" si="195"/>
        <v>3.9863</v>
      </c>
      <c r="L338" s="89">
        <f t="shared" si="195"/>
        <v>4.3689400000000003</v>
      </c>
      <c r="M338" s="89">
        <f t="shared" si="195"/>
        <v>4.4623799999999996</v>
      </c>
      <c r="N338" s="89">
        <f t="shared" si="195"/>
        <v>4.6340000000000003</v>
      </c>
      <c r="O338" s="89">
        <f t="shared" si="195"/>
        <v>4.4878600000000004</v>
      </c>
      <c r="P338" s="89">
        <f t="shared" si="195"/>
        <v>4.4870799999999997</v>
      </c>
      <c r="Q338" s="89">
        <f t="shared" si="195"/>
        <v>4.4862500000000001</v>
      </c>
      <c r="R338" s="89">
        <f t="shared" si="195"/>
        <v>4.4835099999999999</v>
      </c>
      <c r="S338" s="89">
        <f t="shared" si="195"/>
        <v>4.4795999999999996</v>
      </c>
      <c r="T338" s="89">
        <f t="shared" si="195"/>
        <v>4.5659799999999997</v>
      </c>
      <c r="U338" s="89">
        <f t="shared" si="195"/>
        <v>4.3979600000000003</v>
      </c>
      <c r="V338" s="89">
        <f t="shared" si="195"/>
        <v>4.40883</v>
      </c>
      <c r="W338" s="89">
        <f t="shared" si="195"/>
        <v>4.4884700000000004</v>
      </c>
      <c r="X338" s="89">
        <f t="shared" si="195"/>
        <v>4.4866299999999999</v>
      </c>
      <c r="Y338" s="89">
        <f t="shared" si="195"/>
        <v>4.3629300000000004</v>
      </c>
      <c r="Z338" s="89">
        <f t="shared" si="195"/>
        <v>4.08704</v>
      </c>
      <c r="AA338" s="89">
        <f t="shared" si="195"/>
        <v>3.9754299999999998</v>
      </c>
    </row>
    <row r="339" spans="1:27" ht="12.75" hidden="1" customHeight="1" outlineLevel="1" x14ac:dyDescent="0.2">
      <c r="A339" s="97" t="s">
        <v>570</v>
      </c>
      <c r="B339" s="63" t="s">
        <v>242</v>
      </c>
      <c r="C339" s="43" t="s">
        <v>79</v>
      </c>
      <c r="D339" s="44">
        <v>1473.82</v>
      </c>
      <c r="E339" s="44">
        <v>1312.24</v>
      </c>
      <c r="F339" s="44">
        <v>1266.6500000000001</v>
      </c>
      <c r="G339" s="44">
        <v>1262.9100000000001</v>
      </c>
      <c r="H339" s="44">
        <v>1306.25</v>
      </c>
      <c r="I339" s="44">
        <v>1368.75</v>
      </c>
      <c r="J339" s="44">
        <v>1391.89</v>
      </c>
      <c r="K339" s="44">
        <v>1494.32</v>
      </c>
      <c r="L339" s="44">
        <v>1876.96</v>
      </c>
      <c r="M339" s="44">
        <v>1970.4</v>
      </c>
      <c r="N339" s="44">
        <v>2142.02</v>
      </c>
      <c r="O339" s="44">
        <v>1995.88</v>
      </c>
      <c r="P339" s="44">
        <v>1995.1</v>
      </c>
      <c r="Q339" s="44">
        <v>1994.27</v>
      </c>
      <c r="R339" s="44">
        <v>1991.53</v>
      </c>
      <c r="S339" s="44">
        <v>1987.62</v>
      </c>
      <c r="T339" s="44">
        <v>2074</v>
      </c>
      <c r="U339" s="44">
        <v>1905.98</v>
      </c>
      <c r="V339" s="44">
        <v>1916.85</v>
      </c>
      <c r="W339" s="44">
        <v>1996.49</v>
      </c>
      <c r="X339" s="44">
        <v>1994.65</v>
      </c>
      <c r="Y339" s="44">
        <v>1870.95</v>
      </c>
      <c r="Z339" s="44">
        <v>1595.06</v>
      </c>
      <c r="AA339" s="44">
        <v>1483.45</v>
      </c>
    </row>
    <row r="340" spans="1:27" ht="12.75" hidden="1" customHeight="1" outlineLevel="1" x14ac:dyDescent="0.2">
      <c r="A340" s="97" t="s">
        <v>571</v>
      </c>
      <c r="B340" s="63" t="s">
        <v>90</v>
      </c>
      <c r="C340" s="43" t="s">
        <v>79</v>
      </c>
      <c r="D340" s="44">
        <f>$D$315</f>
        <v>2222.89</v>
      </c>
      <c r="E340" s="44">
        <f t="shared" ref="E340:AA340" si="196">$D$315</f>
        <v>2222.89</v>
      </c>
      <c r="F340" s="44">
        <f t="shared" si="196"/>
        <v>2222.89</v>
      </c>
      <c r="G340" s="44">
        <f t="shared" si="196"/>
        <v>2222.89</v>
      </c>
      <c r="H340" s="44">
        <f t="shared" si="196"/>
        <v>2222.89</v>
      </c>
      <c r="I340" s="44">
        <f t="shared" si="196"/>
        <v>2222.89</v>
      </c>
      <c r="J340" s="44">
        <f t="shared" si="196"/>
        <v>2222.89</v>
      </c>
      <c r="K340" s="44">
        <f t="shared" si="196"/>
        <v>2222.89</v>
      </c>
      <c r="L340" s="44">
        <f t="shared" si="196"/>
        <v>2222.89</v>
      </c>
      <c r="M340" s="44">
        <f t="shared" si="196"/>
        <v>2222.89</v>
      </c>
      <c r="N340" s="44">
        <f t="shared" si="196"/>
        <v>2222.89</v>
      </c>
      <c r="O340" s="44">
        <f t="shared" si="196"/>
        <v>2222.89</v>
      </c>
      <c r="P340" s="44">
        <f t="shared" si="196"/>
        <v>2222.89</v>
      </c>
      <c r="Q340" s="44">
        <f t="shared" si="196"/>
        <v>2222.89</v>
      </c>
      <c r="R340" s="44">
        <f t="shared" si="196"/>
        <v>2222.89</v>
      </c>
      <c r="S340" s="44">
        <f t="shared" si="196"/>
        <v>2222.89</v>
      </c>
      <c r="T340" s="44">
        <f t="shared" si="196"/>
        <v>2222.89</v>
      </c>
      <c r="U340" s="44">
        <f t="shared" si="196"/>
        <v>2222.89</v>
      </c>
      <c r="V340" s="44">
        <f t="shared" si="196"/>
        <v>2222.89</v>
      </c>
      <c r="W340" s="44">
        <f t="shared" si="196"/>
        <v>2222.89</v>
      </c>
      <c r="X340" s="44">
        <f t="shared" si="196"/>
        <v>2222.89</v>
      </c>
      <c r="Y340" s="44">
        <f t="shared" si="196"/>
        <v>2222.89</v>
      </c>
      <c r="Z340" s="44">
        <f t="shared" si="196"/>
        <v>2222.89</v>
      </c>
      <c r="AA340" s="44">
        <f t="shared" si="196"/>
        <v>2222.89</v>
      </c>
    </row>
    <row r="341" spans="1:27" ht="12.75" hidden="1" customHeight="1" outlineLevel="1" x14ac:dyDescent="0.2">
      <c r="A341" s="97" t="s">
        <v>572</v>
      </c>
      <c r="B341" s="63" t="s">
        <v>83</v>
      </c>
      <c r="C341" s="43" t="s">
        <v>79</v>
      </c>
      <c r="D341" s="44">
        <v>4.3</v>
      </c>
      <c r="E341" s="44">
        <v>4.3</v>
      </c>
      <c r="F341" s="44">
        <v>4.3</v>
      </c>
      <c r="G341" s="44">
        <v>4.3</v>
      </c>
      <c r="H341" s="44">
        <v>4.3</v>
      </c>
      <c r="I341" s="44">
        <v>4.3</v>
      </c>
      <c r="J341" s="44">
        <v>4.3</v>
      </c>
      <c r="K341" s="44">
        <v>4.3</v>
      </c>
      <c r="L341" s="44">
        <v>4.3</v>
      </c>
      <c r="M341" s="44">
        <v>4.3</v>
      </c>
      <c r="N341" s="44">
        <v>4.3</v>
      </c>
      <c r="O341" s="44">
        <v>4.3</v>
      </c>
      <c r="P341" s="44">
        <v>4.3</v>
      </c>
      <c r="Q341" s="44">
        <v>4.3</v>
      </c>
      <c r="R341" s="44">
        <v>4.3</v>
      </c>
      <c r="S341" s="44">
        <v>4.3</v>
      </c>
      <c r="T341" s="44">
        <v>4.3</v>
      </c>
      <c r="U341" s="44">
        <v>4.3</v>
      </c>
      <c r="V341" s="44">
        <v>4.3</v>
      </c>
      <c r="W341" s="44">
        <v>4.3</v>
      </c>
      <c r="X341" s="44">
        <v>4.3</v>
      </c>
      <c r="Y341" s="44">
        <v>4.3</v>
      </c>
      <c r="Z341" s="44">
        <v>4.3</v>
      </c>
      <c r="AA341" s="44">
        <v>4.3</v>
      </c>
    </row>
    <row r="342" spans="1:27" ht="12.75" hidden="1" customHeight="1" outlineLevel="1" x14ac:dyDescent="0.2">
      <c r="A342" s="97" t="s">
        <v>573</v>
      </c>
      <c r="B342" s="63" t="s">
        <v>81</v>
      </c>
      <c r="C342" s="43" t="s">
        <v>79</v>
      </c>
      <c r="D342" s="44">
        <f>$D$11</f>
        <v>264.79000000000002</v>
      </c>
      <c r="E342" s="44">
        <f t="shared" ref="E342:AA342" si="197">$D$11</f>
        <v>264.79000000000002</v>
      </c>
      <c r="F342" s="44">
        <f t="shared" si="197"/>
        <v>264.79000000000002</v>
      </c>
      <c r="G342" s="44">
        <f t="shared" si="197"/>
        <v>264.79000000000002</v>
      </c>
      <c r="H342" s="44">
        <f t="shared" si="197"/>
        <v>264.79000000000002</v>
      </c>
      <c r="I342" s="44">
        <f t="shared" si="197"/>
        <v>264.79000000000002</v>
      </c>
      <c r="J342" s="44">
        <f t="shared" si="197"/>
        <v>264.79000000000002</v>
      </c>
      <c r="K342" s="44">
        <f t="shared" si="197"/>
        <v>264.79000000000002</v>
      </c>
      <c r="L342" s="44">
        <f t="shared" si="197"/>
        <v>264.79000000000002</v>
      </c>
      <c r="M342" s="44">
        <f t="shared" si="197"/>
        <v>264.79000000000002</v>
      </c>
      <c r="N342" s="44">
        <f t="shared" si="197"/>
        <v>264.79000000000002</v>
      </c>
      <c r="O342" s="44">
        <f t="shared" si="197"/>
        <v>264.79000000000002</v>
      </c>
      <c r="P342" s="44">
        <f t="shared" si="197"/>
        <v>264.79000000000002</v>
      </c>
      <c r="Q342" s="44">
        <f t="shared" si="197"/>
        <v>264.79000000000002</v>
      </c>
      <c r="R342" s="44">
        <f t="shared" si="197"/>
        <v>264.79000000000002</v>
      </c>
      <c r="S342" s="44">
        <f t="shared" si="197"/>
        <v>264.79000000000002</v>
      </c>
      <c r="T342" s="44">
        <f t="shared" si="197"/>
        <v>264.79000000000002</v>
      </c>
      <c r="U342" s="44">
        <f t="shared" si="197"/>
        <v>264.79000000000002</v>
      </c>
      <c r="V342" s="44">
        <f t="shared" si="197"/>
        <v>264.79000000000002</v>
      </c>
      <c r="W342" s="44">
        <f t="shared" si="197"/>
        <v>264.79000000000002</v>
      </c>
      <c r="X342" s="44">
        <f t="shared" si="197"/>
        <v>264.79000000000002</v>
      </c>
      <c r="Y342" s="44">
        <f t="shared" si="197"/>
        <v>264.79000000000002</v>
      </c>
      <c r="Z342" s="44">
        <f t="shared" si="197"/>
        <v>264.79000000000002</v>
      </c>
      <c r="AA342" s="44">
        <f t="shared" si="197"/>
        <v>264.79000000000002</v>
      </c>
    </row>
    <row r="343" spans="1:27" ht="12.75" customHeight="1" collapsed="1" x14ac:dyDescent="0.2">
      <c r="A343" s="96" t="s">
        <v>574</v>
      </c>
      <c r="B343" s="28" t="str">
        <f>"07"&amp;"."&amp;$B$639&amp;"."&amp;$B$640</f>
        <v>07.04.2024</v>
      </c>
      <c r="C343" s="88" t="s">
        <v>76</v>
      </c>
      <c r="D343" s="89">
        <f>ROUND(((D344+D345+D347+D346)/1000),5)</f>
        <v>3.91005</v>
      </c>
      <c r="E343" s="89">
        <f>ROUND(((E344+E345+E347+E346)/1000),5)</f>
        <v>3.7915000000000001</v>
      </c>
      <c r="F343" s="89">
        <f>ROUND(((F344+F345+F347+F346)/1000),5)</f>
        <v>3.7373500000000002</v>
      </c>
      <c r="G343" s="89">
        <f t="shared" ref="G343:AA343" si="198">ROUND(((G344+G345+G347+G346)/1000),5)</f>
        <v>3.7245499999999998</v>
      </c>
      <c r="H343" s="89">
        <f t="shared" si="198"/>
        <v>3.7346300000000001</v>
      </c>
      <c r="I343" s="89">
        <f t="shared" si="198"/>
        <v>3.74004</v>
      </c>
      <c r="J343" s="89">
        <f t="shared" si="198"/>
        <v>3.7372399999999999</v>
      </c>
      <c r="K343" s="89">
        <f t="shared" si="198"/>
        <v>3.85595</v>
      </c>
      <c r="L343" s="89">
        <f t="shared" si="198"/>
        <v>4.0109000000000004</v>
      </c>
      <c r="M343" s="89">
        <f t="shared" si="198"/>
        <v>4.0773999999999999</v>
      </c>
      <c r="N343" s="89">
        <f t="shared" si="198"/>
        <v>4.1701300000000003</v>
      </c>
      <c r="O343" s="89">
        <f t="shared" si="198"/>
        <v>4.1578299999999997</v>
      </c>
      <c r="P343" s="89">
        <f t="shared" si="198"/>
        <v>4.1373199999999999</v>
      </c>
      <c r="Q343" s="89">
        <f t="shared" si="198"/>
        <v>4.1306200000000004</v>
      </c>
      <c r="R343" s="89">
        <f t="shared" si="198"/>
        <v>4.1212299999999997</v>
      </c>
      <c r="S343" s="89">
        <f t="shared" si="198"/>
        <v>4.1639699999999999</v>
      </c>
      <c r="T343" s="89">
        <f t="shared" si="198"/>
        <v>4.1454300000000002</v>
      </c>
      <c r="U343" s="89">
        <f t="shared" si="198"/>
        <v>4.1597900000000001</v>
      </c>
      <c r="V343" s="89">
        <f t="shared" si="198"/>
        <v>4.1703900000000003</v>
      </c>
      <c r="W343" s="89">
        <f t="shared" si="198"/>
        <v>4.4737499999999999</v>
      </c>
      <c r="X343" s="89">
        <f t="shared" si="198"/>
        <v>4.5124700000000004</v>
      </c>
      <c r="Y343" s="89">
        <f t="shared" si="198"/>
        <v>4.1552499999999997</v>
      </c>
      <c r="Z343" s="89">
        <f t="shared" si="198"/>
        <v>3.96461</v>
      </c>
      <c r="AA343" s="89">
        <f t="shared" si="198"/>
        <v>3.8911600000000002</v>
      </c>
    </row>
    <row r="344" spans="1:27" ht="12.75" hidden="1" customHeight="1" outlineLevel="1" x14ac:dyDescent="0.2">
      <c r="A344" s="97" t="s">
        <v>575</v>
      </c>
      <c r="B344" s="63" t="s">
        <v>242</v>
      </c>
      <c r="C344" s="43" t="s">
        <v>79</v>
      </c>
      <c r="D344" s="44">
        <v>1418.07</v>
      </c>
      <c r="E344" s="44">
        <v>1299.52</v>
      </c>
      <c r="F344" s="44">
        <v>1245.3699999999999</v>
      </c>
      <c r="G344" s="44">
        <v>1232.57</v>
      </c>
      <c r="H344" s="44">
        <v>1242.6500000000001</v>
      </c>
      <c r="I344" s="44">
        <v>1248.06</v>
      </c>
      <c r="J344" s="44">
        <v>1245.26</v>
      </c>
      <c r="K344" s="44">
        <v>1363.97</v>
      </c>
      <c r="L344" s="44">
        <v>1518.92</v>
      </c>
      <c r="M344" s="44">
        <v>1585.42</v>
      </c>
      <c r="N344" s="44">
        <v>1678.15</v>
      </c>
      <c r="O344" s="44">
        <v>1665.85</v>
      </c>
      <c r="P344" s="44">
        <v>1645.34</v>
      </c>
      <c r="Q344" s="44">
        <v>1638.64</v>
      </c>
      <c r="R344" s="44">
        <v>1629.25</v>
      </c>
      <c r="S344" s="44">
        <v>1671.99</v>
      </c>
      <c r="T344" s="44">
        <v>1653.45</v>
      </c>
      <c r="U344" s="44">
        <v>1667.81</v>
      </c>
      <c r="V344" s="44">
        <v>1678.41</v>
      </c>
      <c r="W344" s="44">
        <v>1981.77</v>
      </c>
      <c r="X344" s="44">
        <v>2020.49</v>
      </c>
      <c r="Y344" s="44">
        <v>1663.27</v>
      </c>
      <c r="Z344" s="44">
        <v>1472.63</v>
      </c>
      <c r="AA344" s="44">
        <v>1399.18</v>
      </c>
    </row>
    <row r="345" spans="1:27" ht="12.75" hidden="1" customHeight="1" outlineLevel="1" x14ac:dyDescent="0.2">
      <c r="A345" s="97" t="s">
        <v>576</v>
      </c>
      <c r="B345" s="63" t="s">
        <v>90</v>
      </c>
      <c r="C345" s="43" t="s">
        <v>79</v>
      </c>
      <c r="D345" s="44">
        <f>$D$315</f>
        <v>2222.89</v>
      </c>
      <c r="E345" s="44">
        <f t="shared" ref="E345:AA345" si="199">$D$315</f>
        <v>2222.89</v>
      </c>
      <c r="F345" s="44">
        <f t="shared" si="199"/>
        <v>2222.89</v>
      </c>
      <c r="G345" s="44">
        <f t="shared" si="199"/>
        <v>2222.89</v>
      </c>
      <c r="H345" s="44">
        <f t="shared" si="199"/>
        <v>2222.89</v>
      </c>
      <c r="I345" s="44">
        <f t="shared" si="199"/>
        <v>2222.89</v>
      </c>
      <c r="J345" s="44">
        <f t="shared" si="199"/>
        <v>2222.89</v>
      </c>
      <c r="K345" s="44">
        <f t="shared" si="199"/>
        <v>2222.89</v>
      </c>
      <c r="L345" s="44">
        <f t="shared" si="199"/>
        <v>2222.89</v>
      </c>
      <c r="M345" s="44">
        <f t="shared" si="199"/>
        <v>2222.89</v>
      </c>
      <c r="N345" s="44">
        <f t="shared" si="199"/>
        <v>2222.89</v>
      </c>
      <c r="O345" s="44">
        <f t="shared" si="199"/>
        <v>2222.89</v>
      </c>
      <c r="P345" s="44">
        <f t="shared" si="199"/>
        <v>2222.89</v>
      </c>
      <c r="Q345" s="44">
        <f t="shared" si="199"/>
        <v>2222.89</v>
      </c>
      <c r="R345" s="44">
        <f t="shared" si="199"/>
        <v>2222.89</v>
      </c>
      <c r="S345" s="44">
        <f t="shared" si="199"/>
        <v>2222.89</v>
      </c>
      <c r="T345" s="44">
        <f t="shared" si="199"/>
        <v>2222.89</v>
      </c>
      <c r="U345" s="44">
        <f t="shared" si="199"/>
        <v>2222.89</v>
      </c>
      <c r="V345" s="44">
        <f t="shared" si="199"/>
        <v>2222.89</v>
      </c>
      <c r="W345" s="44">
        <f t="shared" si="199"/>
        <v>2222.89</v>
      </c>
      <c r="X345" s="44">
        <f t="shared" si="199"/>
        <v>2222.89</v>
      </c>
      <c r="Y345" s="44">
        <f t="shared" si="199"/>
        <v>2222.89</v>
      </c>
      <c r="Z345" s="44">
        <f t="shared" si="199"/>
        <v>2222.89</v>
      </c>
      <c r="AA345" s="44">
        <f t="shared" si="199"/>
        <v>2222.89</v>
      </c>
    </row>
    <row r="346" spans="1:27" ht="12.75" hidden="1" customHeight="1" outlineLevel="1" x14ac:dyDescent="0.2">
      <c r="A346" s="97" t="s">
        <v>577</v>
      </c>
      <c r="B346" s="63" t="s">
        <v>83</v>
      </c>
      <c r="C346" s="43" t="s">
        <v>79</v>
      </c>
      <c r="D346" s="44">
        <v>4.3</v>
      </c>
      <c r="E346" s="44">
        <v>4.3</v>
      </c>
      <c r="F346" s="44">
        <v>4.3</v>
      </c>
      <c r="G346" s="44">
        <v>4.3</v>
      </c>
      <c r="H346" s="44">
        <v>4.3</v>
      </c>
      <c r="I346" s="44">
        <v>4.3</v>
      </c>
      <c r="J346" s="44">
        <v>4.3</v>
      </c>
      <c r="K346" s="44">
        <v>4.3</v>
      </c>
      <c r="L346" s="44">
        <v>4.3</v>
      </c>
      <c r="M346" s="44">
        <v>4.3</v>
      </c>
      <c r="N346" s="44">
        <v>4.3</v>
      </c>
      <c r="O346" s="44">
        <v>4.3</v>
      </c>
      <c r="P346" s="44">
        <v>4.3</v>
      </c>
      <c r="Q346" s="44">
        <v>4.3</v>
      </c>
      <c r="R346" s="44">
        <v>4.3</v>
      </c>
      <c r="S346" s="44">
        <v>4.3</v>
      </c>
      <c r="T346" s="44">
        <v>4.3</v>
      </c>
      <c r="U346" s="44">
        <v>4.3</v>
      </c>
      <c r="V346" s="44">
        <v>4.3</v>
      </c>
      <c r="W346" s="44">
        <v>4.3</v>
      </c>
      <c r="X346" s="44">
        <v>4.3</v>
      </c>
      <c r="Y346" s="44">
        <v>4.3</v>
      </c>
      <c r="Z346" s="44">
        <v>4.3</v>
      </c>
      <c r="AA346" s="44">
        <v>4.3</v>
      </c>
    </row>
    <row r="347" spans="1:27" ht="12.75" hidden="1" customHeight="1" outlineLevel="1" x14ac:dyDescent="0.2">
      <c r="A347" s="97" t="s">
        <v>578</v>
      </c>
      <c r="B347" s="63" t="s">
        <v>81</v>
      </c>
      <c r="C347" s="43" t="s">
        <v>79</v>
      </c>
      <c r="D347" s="44">
        <f>$D$11</f>
        <v>264.79000000000002</v>
      </c>
      <c r="E347" s="44">
        <f t="shared" ref="E347:AA347" si="200">$D$11</f>
        <v>264.79000000000002</v>
      </c>
      <c r="F347" s="44">
        <f t="shared" si="200"/>
        <v>264.79000000000002</v>
      </c>
      <c r="G347" s="44">
        <f t="shared" si="200"/>
        <v>264.79000000000002</v>
      </c>
      <c r="H347" s="44">
        <f t="shared" si="200"/>
        <v>264.79000000000002</v>
      </c>
      <c r="I347" s="44">
        <f t="shared" si="200"/>
        <v>264.79000000000002</v>
      </c>
      <c r="J347" s="44">
        <f t="shared" si="200"/>
        <v>264.79000000000002</v>
      </c>
      <c r="K347" s="44">
        <f t="shared" si="200"/>
        <v>264.79000000000002</v>
      </c>
      <c r="L347" s="44">
        <f t="shared" si="200"/>
        <v>264.79000000000002</v>
      </c>
      <c r="M347" s="44">
        <f t="shared" si="200"/>
        <v>264.79000000000002</v>
      </c>
      <c r="N347" s="44">
        <f t="shared" si="200"/>
        <v>264.79000000000002</v>
      </c>
      <c r="O347" s="44">
        <f t="shared" si="200"/>
        <v>264.79000000000002</v>
      </c>
      <c r="P347" s="44">
        <f t="shared" si="200"/>
        <v>264.79000000000002</v>
      </c>
      <c r="Q347" s="44">
        <f t="shared" si="200"/>
        <v>264.79000000000002</v>
      </c>
      <c r="R347" s="44">
        <f t="shared" si="200"/>
        <v>264.79000000000002</v>
      </c>
      <c r="S347" s="44">
        <f t="shared" si="200"/>
        <v>264.79000000000002</v>
      </c>
      <c r="T347" s="44">
        <f t="shared" si="200"/>
        <v>264.79000000000002</v>
      </c>
      <c r="U347" s="44">
        <f t="shared" si="200"/>
        <v>264.79000000000002</v>
      </c>
      <c r="V347" s="44">
        <f t="shared" si="200"/>
        <v>264.79000000000002</v>
      </c>
      <c r="W347" s="44">
        <f t="shared" si="200"/>
        <v>264.79000000000002</v>
      </c>
      <c r="X347" s="44">
        <f t="shared" si="200"/>
        <v>264.79000000000002</v>
      </c>
      <c r="Y347" s="44">
        <f t="shared" si="200"/>
        <v>264.79000000000002</v>
      </c>
      <c r="Z347" s="44">
        <f t="shared" si="200"/>
        <v>264.79000000000002</v>
      </c>
      <c r="AA347" s="44">
        <f t="shared" si="200"/>
        <v>264.79000000000002</v>
      </c>
    </row>
    <row r="348" spans="1:27" ht="12.75" customHeight="1" collapsed="1" x14ac:dyDescent="0.2">
      <c r="A348" s="96" t="s">
        <v>579</v>
      </c>
      <c r="B348" s="28" t="str">
        <f>"08"&amp;"."&amp;$B$639&amp;"."&amp;$B$640</f>
        <v>08.04.2024</v>
      </c>
      <c r="C348" s="88" t="s">
        <v>76</v>
      </c>
      <c r="D348" s="89">
        <f>ROUND(((D349+D350+D352+D351)/1000),5)</f>
        <v>3.79894</v>
      </c>
      <c r="E348" s="89">
        <f>ROUND(((E349+E350+E352+E351)/1000),5)</f>
        <v>3.7189399999999999</v>
      </c>
      <c r="F348" s="89">
        <f>ROUND(((F349+F350+F352+F351)/1000),5)</f>
        <v>3.6866599999999998</v>
      </c>
      <c r="G348" s="89">
        <f t="shared" ref="G348:AA348" si="201">ROUND(((G349+G350+G352+G351)/1000),5)</f>
        <v>3.6852</v>
      </c>
      <c r="H348" s="89">
        <f t="shared" si="201"/>
        <v>3.71774</v>
      </c>
      <c r="I348" s="89">
        <f t="shared" si="201"/>
        <v>3.7955700000000001</v>
      </c>
      <c r="J348" s="89">
        <f t="shared" si="201"/>
        <v>3.93574</v>
      </c>
      <c r="K348" s="89">
        <f t="shared" si="201"/>
        <v>4.21183</v>
      </c>
      <c r="L348" s="89">
        <f t="shared" si="201"/>
        <v>4.4224199999999998</v>
      </c>
      <c r="M348" s="89">
        <f t="shared" si="201"/>
        <v>4.6935099999999998</v>
      </c>
      <c r="N348" s="89">
        <f t="shared" si="201"/>
        <v>4.72159</v>
      </c>
      <c r="O348" s="89">
        <f t="shared" si="201"/>
        <v>4.5276800000000001</v>
      </c>
      <c r="P348" s="89">
        <f t="shared" si="201"/>
        <v>4.5391199999999996</v>
      </c>
      <c r="Q348" s="89">
        <f t="shared" si="201"/>
        <v>4.57233</v>
      </c>
      <c r="R348" s="89">
        <f t="shared" si="201"/>
        <v>4.5408200000000001</v>
      </c>
      <c r="S348" s="89">
        <f t="shared" si="201"/>
        <v>4.5012800000000004</v>
      </c>
      <c r="T348" s="89">
        <f t="shared" si="201"/>
        <v>4.4613100000000001</v>
      </c>
      <c r="U348" s="89">
        <f t="shared" si="201"/>
        <v>4.5313100000000004</v>
      </c>
      <c r="V348" s="89">
        <f t="shared" si="201"/>
        <v>4.63652</v>
      </c>
      <c r="W348" s="89">
        <f t="shared" si="201"/>
        <v>4.6299700000000001</v>
      </c>
      <c r="X348" s="89">
        <f t="shared" si="201"/>
        <v>4.4546099999999997</v>
      </c>
      <c r="Y348" s="89">
        <f t="shared" si="201"/>
        <v>4.3786699999999996</v>
      </c>
      <c r="Z348" s="89">
        <f t="shared" si="201"/>
        <v>4.0721299999999996</v>
      </c>
      <c r="AA348" s="89">
        <f t="shared" si="201"/>
        <v>3.9722599999999999</v>
      </c>
    </row>
    <row r="349" spans="1:27" ht="12.75" hidden="1" customHeight="1" outlineLevel="1" x14ac:dyDescent="0.2">
      <c r="A349" s="97" t="s">
        <v>580</v>
      </c>
      <c r="B349" s="63" t="s">
        <v>242</v>
      </c>
      <c r="C349" s="43" t="s">
        <v>79</v>
      </c>
      <c r="D349" s="44">
        <v>1306.96</v>
      </c>
      <c r="E349" s="44">
        <v>1226.96</v>
      </c>
      <c r="F349" s="44">
        <v>1194.68</v>
      </c>
      <c r="G349" s="44">
        <v>1193.22</v>
      </c>
      <c r="H349" s="44">
        <v>1225.76</v>
      </c>
      <c r="I349" s="44">
        <v>1303.5899999999999</v>
      </c>
      <c r="J349" s="44">
        <v>1443.76</v>
      </c>
      <c r="K349" s="44">
        <v>1719.85</v>
      </c>
      <c r="L349" s="44">
        <v>1930.44</v>
      </c>
      <c r="M349" s="44">
        <v>2201.5300000000002</v>
      </c>
      <c r="N349" s="44">
        <v>2229.61</v>
      </c>
      <c r="O349" s="44">
        <v>2035.7</v>
      </c>
      <c r="P349" s="44">
        <v>2047.14</v>
      </c>
      <c r="Q349" s="44">
        <v>2080.35</v>
      </c>
      <c r="R349" s="44">
        <v>2048.84</v>
      </c>
      <c r="S349" s="44">
        <v>2009.3</v>
      </c>
      <c r="T349" s="44">
        <v>1969.33</v>
      </c>
      <c r="U349" s="44">
        <v>2039.33</v>
      </c>
      <c r="V349" s="44">
        <v>2144.54</v>
      </c>
      <c r="W349" s="44">
        <v>2137.9899999999998</v>
      </c>
      <c r="X349" s="44">
        <v>1962.63</v>
      </c>
      <c r="Y349" s="44">
        <v>1886.69</v>
      </c>
      <c r="Z349" s="44">
        <v>1580.15</v>
      </c>
      <c r="AA349" s="44">
        <v>1480.28</v>
      </c>
    </row>
    <row r="350" spans="1:27" ht="12.75" hidden="1" customHeight="1" outlineLevel="1" x14ac:dyDescent="0.2">
      <c r="A350" s="97" t="s">
        <v>581</v>
      </c>
      <c r="B350" s="63" t="s">
        <v>90</v>
      </c>
      <c r="C350" s="43" t="s">
        <v>79</v>
      </c>
      <c r="D350" s="44">
        <f>$D$315</f>
        <v>2222.89</v>
      </c>
      <c r="E350" s="44">
        <f t="shared" ref="E350:AA350" si="202">$D$315</f>
        <v>2222.89</v>
      </c>
      <c r="F350" s="44">
        <f t="shared" si="202"/>
        <v>2222.89</v>
      </c>
      <c r="G350" s="44">
        <f t="shared" si="202"/>
        <v>2222.89</v>
      </c>
      <c r="H350" s="44">
        <f t="shared" si="202"/>
        <v>2222.89</v>
      </c>
      <c r="I350" s="44">
        <f t="shared" si="202"/>
        <v>2222.89</v>
      </c>
      <c r="J350" s="44">
        <f t="shared" si="202"/>
        <v>2222.89</v>
      </c>
      <c r="K350" s="44">
        <f t="shared" si="202"/>
        <v>2222.89</v>
      </c>
      <c r="L350" s="44">
        <f t="shared" si="202"/>
        <v>2222.89</v>
      </c>
      <c r="M350" s="44">
        <f t="shared" si="202"/>
        <v>2222.89</v>
      </c>
      <c r="N350" s="44">
        <f t="shared" si="202"/>
        <v>2222.89</v>
      </c>
      <c r="O350" s="44">
        <f t="shared" si="202"/>
        <v>2222.89</v>
      </c>
      <c r="P350" s="44">
        <f t="shared" si="202"/>
        <v>2222.89</v>
      </c>
      <c r="Q350" s="44">
        <f t="shared" si="202"/>
        <v>2222.89</v>
      </c>
      <c r="R350" s="44">
        <f t="shared" si="202"/>
        <v>2222.89</v>
      </c>
      <c r="S350" s="44">
        <f t="shared" si="202"/>
        <v>2222.89</v>
      </c>
      <c r="T350" s="44">
        <f t="shared" si="202"/>
        <v>2222.89</v>
      </c>
      <c r="U350" s="44">
        <f t="shared" si="202"/>
        <v>2222.89</v>
      </c>
      <c r="V350" s="44">
        <f t="shared" si="202"/>
        <v>2222.89</v>
      </c>
      <c r="W350" s="44">
        <f t="shared" si="202"/>
        <v>2222.89</v>
      </c>
      <c r="X350" s="44">
        <f t="shared" si="202"/>
        <v>2222.89</v>
      </c>
      <c r="Y350" s="44">
        <f t="shared" si="202"/>
        <v>2222.89</v>
      </c>
      <c r="Z350" s="44">
        <f t="shared" si="202"/>
        <v>2222.89</v>
      </c>
      <c r="AA350" s="44">
        <f t="shared" si="202"/>
        <v>2222.89</v>
      </c>
    </row>
    <row r="351" spans="1:27" ht="12.75" hidden="1" customHeight="1" outlineLevel="1" x14ac:dyDescent="0.2">
      <c r="A351" s="97" t="s">
        <v>582</v>
      </c>
      <c r="B351" s="63" t="s">
        <v>83</v>
      </c>
      <c r="C351" s="43" t="s">
        <v>79</v>
      </c>
      <c r="D351" s="44">
        <v>4.3</v>
      </c>
      <c r="E351" s="44">
        <v>4.3</v>
      </c>
      <c r="F351" s="44">
        <v>4.3</v>
      </c>
      <c r="G351" s="44">
        <v>4.3</v>
      </c>
      <c r="H351" s="44">
        <v>4.3</v>
      </c>
      <c r="I351" s="44">
        <v>4.3</v>
      </c>
      <c r="J351" s="44">
        <v>4.3</v>
      </c>
      <c r="K351" s="44">
        <v>4.3</v>
      </c>
      <c r="L351" s="44">
        <v>4.3</v>
      </c>
      <c r="M351" s="44">
        <v>4.3</v>
      </c>
      <c r="N351" s="44">
        <v>4.3</v>
      </c>
      <c r="O351" s="44">
        <v>4.3</v>
      </c>
      <c r="P351" s="44">
        <v>4.3</v>
      </c>
      <c r="Q351" s="44">
        <v>4.3</v>
      </c>
      <c r="R351" s="44">
        <v>4.3</v>
      </c>
      <c r="S351" s="44">
        <v>4.3</v>
      </c>
      <c r="T351" s="44">
        <v>4.3</v>
      </c>
      <c r="U351" s="44">
        <v>4.3</v>
      </c>
      <c r="V351" s="44">
        <v>4.3</v>
      </c>
      <c r="W351" s="44">
        <v>4.3</v>
      </c>
      <c r="X351" s="44">
        <v>4.3</v>
      </c>
      <c r="Y351" s="44">
        <v>4.3</v>
      </c>
      <c r="Z351" s="44">
        <v>4.3</v>
      </c>
      <c r="AA351" s="44">
        <v>4.3</v>
      </c>
    </row>
    <row r="352" spans="1:27" ht="12.75" hidden="1" customHeight="1" outlineLevel="1" x14ac:dyDescent="0.2">
      <c r="A352" s="97" t="s">
        <v>583</v>
      </c>
      <c r="B352" s="63" t="s">
        <v>81</v>
      </c>
      <c r="C352" s="43" t="s">
        <v>79</v>
      </c>
      <c r="D352" s="44">
        <f>$D$11</f>
        <v>264.79000000000002</v>
      </c>
      <c r="E352" s="44">
        <f t="shared" ref="E352:AA352" si="203">$D$11</f>
        <v>264.79000000000002</v>
      </c>
      <c r="F352" s="44">
        <f t="shared" si="203"/>
        <v>264.79000000000002</v>
      </c>
      <c r="G352" s="44">
        <f t="shared" si="203"/>
        <v>264.79000000000002</v>
      </c>
      <c r="H352" s="44">
        <f t="shared" si="203"/>
        <v>264.79000000000002</v>
      </c>
      <c r="I352" s="44">
        <f t="shared" si="203"/>
        <v>264.79000000000002</v>
      </c>
      <c r="J352" s="44">
        <f t="shared" si="203"/>
        <v>264.79000000000002</v>
      </c>
      <c r="K352" s="44">
        <f t="shared" si="203"/>
        <v>264.79000000000002</v>
      </c>
      <c r="L352" s="44">
        <f t="shared" si="203"/>
        <v>264.79000000000002</v>
      </c>
      <c r="M352" s="44">
        <f t="shared" si="203"/>
        <v>264.79000000000002</v>
      </c>
      <c r="N352" s="44">
        <f t="shared" si="203"/>
        <v>264.79000000000002</v>
      </c>
      <c r="O352" s="44">
        <f t="shared" si="203"/>
        <v>264.79000000000002</v>
      </c>
      <c r="P352" s="44">
        <f t="shared" si="203"/>
        <v>264.79000000000002</v>
      </c>
      <c r="Q352" s="44">
        <f t="shared" si="203"/>
        <v>264.79000000000002</v>
      </c>
      <c r="R352" s="44">
        <f t="shared" si="203"/>
        <v>264.79000000000002</v>
      </c>
      <c r="S352" s="44">
        <f t="shared" si="203"/>
        <v>264.79000000000002</v>
      </c>
      <c r="T352" s="44">
        <f t="shared" si="203"/>
        <v>264.79000000000002</v>
      </c>
      <c r="U352" s="44">
        <f t="shared" si="203"/>
        <v>264.79000000000002</v>
      </c>
      <c r="V352" s="44">
        <f t="shared" si="203"/>
        <v>264.79000000000002</v>
      </c>
      <c r="W352" s="44">
        <f t="shared" si="203"/>
        <v>264.79000000000002</v>
      </c>
      <c r="X352" s="44">
        <f t="shared" si="203"/>
        <v>264.79000000000002</v>
      </c>
      <c r="Y352" s="44">
        <f t="shared" si="203"/>
        <v>264.79000000000002</v>
      </c>
      <c r="Z352" s="44">
        <f t="shared" si="203"/>
        <v>264.79000000000002</v>
      </c>
      <c r="AA352" s="44">
        <f t="shared" si="203"/>
        <v>264.79000000000002</v>
      </c>
    </row>
    <row r="353" spans="1:27" ht="12.75" customHeight="1" collapsed="1" x14ac:dyDescent="0.2">
      <c r="A353" s="96" t="s">
        <v>584</v>
      </c>
      <c r="B353" s="28" t="str">
        <f>"09"&amp;"."&amp;$B$639&amp;"."&amp;$B$640</f>
        <v>09.04.2024</v>
      </c>
      <c r="C353" s="88" t="s">
        <v>76</v>
      </c>
      <c r="D353" s="89">
        <f>ROUND(((D354+D355+D357+D356)/1000),5)</f>
        <v>3.8509500000000001</v>
      </c>
      <c r="E353" s="89">
        <f>ROUND(((E354+E355+E357+E356)/1000),5)</f>
        <v>3.7405599999999999</v>
      </c>
      <c r="F353" s="89">
        <f>ROUND(((F354+F355+F357+F356)/1000),5)</f>
        <v>3.7295600000000002</v>
      </c>
      <c r="G353" s="89">
        <f t="shared" ref="G353:AA353" si="204">ROUND(((G354+G355+G357+G356)/1000),5)</f>
        <v>3.7376499999999999</v>
      </c>
      <c r="H353" s="89">
        <f t="shared" si="204"/>
        <v>3.7466300000000001</v>
      </c>
      <c r="I353" s="89">
        <f t="shared" si="204"/>
        <v>3.8346499999999999</v>
      </c>
      <c r="J353" s="89">
        <f t="shared" si="204"/>
        <v>3.9696099999999999</v>
      </c>
      <c r="K353" s="89">
        <f t="shared" si="204"/>
        <v>4.1800100000000002</v>
      </c>
      <c r="L353" s="89">
        <f t="shared" si="204"/>
        <v>4.3455199999999996</v>
      </c>
      <c r="M353" s="89">
        <f t="shared" si="204"/>
        <v>4.4091199999999997</v>
      </c>
      <c r="N353" s="89">
        <f t="shared" si="204"/>
        <v>4.4787299999999997</v>
      </c>
      <c r="O353" s="89">
        <f t="shared" si="204"/>
        <v>4.5141099999999996</v>
      </c>
      <c r="P353" s="89">
        <f t="shared" si="204"/>
        <v>4.5454600000000003</v>
      </c>
      <c r="Q353" s="89">
        <f t="shared" si="204"/>
        <v>4.5461299999999998</v>
      </c>
      <c r="R353" s="89">
        <f t="shared" si="204"/>
        <v>4.5444000000000004</v>
      </c>
      <c r="S353" s="89">
        <f t="shared" si="204"/>
        <v>4.4867999999999997</v>
      </c>
      <c r="T353" s="89">
        <f t="shared" si="204"/>
        <v>4.3523300000000003</v>
      </c>
      <c r="U353" s="89">
        <f t="shared" si="204"/>
        <v>4.3404999999999996</v>
      </c>
      <c r="V353" s="89">
        <f t="shared" si="204"/>
        <v>4.3385600000000002</v>
      </c>
      <c r="W353" s="89">
        <f t="shared" si="204"/>
        <v>4.3678400000000002</v>
      </c>
      <c r="X353" s="89">
        <f t="shared" si="204"/>
        <v>4.3930199999999999</v>
      </c>
      <c r="Y353" s="89">
        <f t="shared" si="204"/>
        <v>4.3369400000000002</v>
      </c>
      <c r="Z353" s="89">
        <f t="shared" si="204"/>
        <v>4.0384099999999998</v>
      </c>
      <c r="AA353" s="89">
        <f t="shared" si="204"/>
        <v>3.94089</v>
      </c>
    </row>
    <row r="354" spans="1:27" ht="12.75" hidden="1" customHeight="1" outlineLevel="1" x14ac:dyDescent="0.2">
      <c r="A354" s="97" t="s">
        <v>585</v>
      </c>
      <c r="B354" s="63" t="s">
        <v>242</v>
      </c>
      <c r="C354" s="43" t="s">
        <v>79</v>
      </c>
      <c r="D354" s="44">
        <v>1358.97</v>
      </c>
      <c r="E354" s="44">
        <v>1248.58</v>
      </c>
      <c r="F354" s="44">
        <v>1237.58</v>
      </c>
      <c r="G354" s="44">
        <v>1245.67</v>
      </c>
      <c r="H354" s="44">
        <v>1254.6500000000001</v>
      </c>
      <c r="I354" s="44">
        <v>1342.67</v>
      </c>
      <c r="J354" s="44">
        <v>1477.63</v>
      </c>
      <c r="K354" s="44">
        <v>1688.03</v>
      </c>
      <c r="L354" s="44">
        <v>1853.54</v>
      </c>
      <c r="M354" s="44">
        <v>1917.14</v>
      </c>
      <c r="N354" s="44">
        <v>1986.75</v>
      </c>
      <c r="O354" s="44">
        <v>2022.13</v>
      </c>
      <c r="P354" s="44">
        <v>2053.48</v>
      </c>
      <c r="Q354" s="44">
        <v>2054.15</v>
      </c>
      <c r="R354" s="44">
        <v>2052.42</v>
      </c>
      <c r="S354" s="44">
        <v>1994.82</v>
      </c>
      <c r="T354" s="44">
        <v>1860.35</v>
      </c>
      <c r="U354" s="44">
        <v>1848.52</v>
      </c>
      <c r="V354" s="44">
        <v>1846.58</v>
      </c>
      <c r="W354" s="44">
        <v>1875.86</v>
      </c>
      <c r="X354" s="44">
        <v>1901.04</v>
      </c>
      <c r="Y354" s="44">
        <v>1844.96</v>
      </c>
      <c r="Z354" s="44">
        <v>1546.43</v>
      </c>
      <c r="AA354" s="44">
        <v>1448.91</v>
      </c>
    </row>
    <row r="355" spans="1:27" ht="12.75" hidden="1" customHeight="1" outlineLevel="1" x14ac:dyDescent="0.2">
      <c r="A355" s="97" t="s">
        <v>586</v>
      </c>
      <c r="B355" s="63" t="s">
        <v>90</v>
      </c>
      <c r="C355" s="43" t="s">
        <v>79</v>
      </c>
      <c r="D355" s="44">
        <f>$D$315</f>
        <v>2222.89</v>
      </c>
      <c r="E355" s="44">
        <f t="shared" ref="E355:AA355" si="205">$D$315</f>
        <v>2222.89</v>
      </c>
      <c r="F355" s="44">
        <f t="shared" si="205"/>
        <v>2222.89</v>
      </c>
      <c r="G355" s="44">
        <f t="shared" si="205"/>
        <v>2222.89</v>
      </c>
      <c r="H355" s="44">
        <f t="shared" si="205"/>
        <v>2222.89</v>
      </c>
      <c r="I355" s="44">
        <f t="shared" si="205"/>
        <v>2222.89</v>
      </c>
      <c r="J355" s="44">
        <f t="shared" si="205"/>
        <v>2222.89</v>
      </c>
      <c r="K355" s="44">
        <f t="shared" si="205"/>
        <v>2222.89</v>
      </c>
      <c r="L355" s="44">
        <f t="shared" si="205"/>
        <v>2222.89</v>
      </c>
      <c r="M355" s="44">
        <f t="shared" si="205"/>
        <v>2222.89</v>
      </c>
      <c r="N355" s="44">
        <f t="shared" si="205"/>
        <v>2222.89</v>
      </c>
      <c r="O355" s="44">
        <f t="shared" si="205"/>
        <v>2222.89</v>
      </c>
      <c r="P355" s="44">
        <f t="shared" si="205"/>
        <v>2222.89</v>
      </c>
      <c r="Q355" s="44">
        <f t="shared" si="205"/>
        <v>2222.89</v>
      </c>
      <c r="R355" s="44">
        <f t="shared" si="205"/>
        <v>2222.89</v>
      </c>
      <c r="S355" s="44">
        <f t="shared" si="205"/>
        <v>2222.89</v>
      </c>
      <c r="T355" s="44">
        <f t="shared" si="205"/>
        <v>2222.89</v>
      </c>
      <c r="U355" s="44">
        <f t="shared" si="205"/>
        <v>2222.89</v>
      </c>
      <c r="V355" s="44">
        <f t="shared" si="205"/>
        <v>2222.89</v>
      </c>
      <c r="W355" s="44">
        <f t="shared" si="205"/>
        <v>2222.89</v>
      </c>
      <c r="X355" s="44">
        <f t="shared" si="205"/>
        <v>2222.89</v>
      </c>
      <c r="Y355" s="44">
        <f t="shared" si="205"/>
        <v>2222.89</v>
      </c>
      <c r="Z355" s="44">
        <f t="shared" si="205"/>
        <v>2222.89</v>
      </c>
      <c r="AA355" s="44">
        <f t="shared" si="205"/>
        <v>2222.89</v>
      </c>
    </row>
    <row r="356" spans="1:27" ht="12.75" hidden="1" customHeight="1" outlineLevel="1" x14ac:dyDescent="0.2">
      <c r="A356" s="97" t="s">
        <v>587</v>
      </c>
      <c r="B356" s="63" t="s">
        <v>83</v>
      </c>
      <c r="C356" s="43" t="s">
        <v>79</v>
      </c>
      <c r="D356" s="44">
        <v>4.3</v>
      </c>
      <c r="E356" s="44">
        <v>4.3</v>
      </c>
      <c r="F356" s="44">
        <v>4.3</v>
      </c>
      <c r="G356" s="44">
        <v>4.3</v>
      </c>
      <c r="H356" s="44">
        <v>4.3</v>
      </c>
      <c r="I356" s="44">
        <v>4.3</v>
      </c>
      <c r="J356" s="44">
        <v>4.3</v>
      </c>
      <c r="K356" s="44">
        <v>4.3</v>
      </c>
      <c r="L356" s="44">
        <v>4.3</v>
      </c>
      <c r="M356" s="44">
        <v>4.3</v>
      </c>
      <c r="N356" s="44">
        <v>4.3</v>
      </c>
      <c r="O356" s="44">
        <v>4.3</v>
      </c>
      <c r="P356" s="44">
        <v>4.3</v>
      </c>
      <c r="Q356" s="44">
        <v>4.3</v>
      </c>
      <c r="R356" s="44">
        <v>4.3</v>
      </c>
      <c r="S356" s="44">
        <v>4.3</v>
      </c>
      <c r="T356" s="44">
        <v>4.3</v>
      </c>
      <c r="U356" s="44">
        <v>4.3</v>
      </c>
      <c r="V356" s="44">
        <v>4.3</v>
      </c>
      <c r="W356" s="44">
        <v>4.3</v>
      </c>
      <c r="X356" s="44">
        <v>4.3</v>
      </c>
      <c r="Y356" s="44">
        <v>4.3</v>
      </c>
      <c r="Z356" s="44">
        <v>4.3</v>
      </c>
      <c r="AA356" s="44">
        <v>4.3</v>
      </c>
    </row>
    <row r="357" spans="1:27" ht="12.75" hidden="1" customHeight="1" outlineLevel="1" x14ac:dyDescent="0.2">
      <c r="A357" s="97" t="s">
        <v>588</v>
      </c>
      <c r="B357" s="63" t="s">
        <v>81</v>
      </c>
      <c r="C357" s="43" t="s">
        <v>79</v>
      </c>
      <c r="D357" s="44">
        <f>$D$11</f>
        <v>264.79000000000002</v>
      </c>
      <c r="E357" s="44">
        <f t="shared" ref="E357:AA357" si="206">$D$11</f>
        <v>264.79000000000002</v>
      </c>
      <c r="F357" s="44">
        <f t="shared" si="206"/>
        <v>264.79000000000002</v>
      </c>
      <c r="G357" s="44">
        <f t="shared" si="206"/>
        <v>264.79000000000002</v>
      </c>
      <c r="H357" s="44">
        <f t="shared" si="206"/>
        <v>264.79000000000002</v>
      </c>
      <c r="I357" s="44">
        <f t="shared" si="206"/>
        <v>264.79000000000002</v>
      </c>
      <c r="J357" s="44">
        <f t="shared" si="206"/>
        <v>264.79000000000002</v>
      </c>
      <c r="K357" s="44">
        <f t="shared" si="206"/>
        <v>264.79000000000002</v>
      </c>
      <c r="L357" s="44">
        <f t="shared" si="206"/>
        <v>264.79000000000002</v>
      </c>
      <c r="M357" s="44">
        <f t="shared" si="206"/>
        <v>264.79000000000002</v>
      </c>
      <c r="N357" s="44">
        <f t="shared" si="206"/>
        <v>264.79000000000002</v>
      </c>
      <c r="O357" s="44">
        <f t="shared" si="206"/>
        <v>264.79000000000002</v>
      </c>
      <c r="P357" s="44">
        <f t="shared" si="206"/>
        <v>264.79000000000002</v>
      </c>
      <c r="Q357" s="44">
        <f t="shared" si="206"/>
        <v>264.79000000000002</v>
      </c>
      <c r="R357" s="44">
        <f t="shared" si="206"/>
        <v>264.79000000000002</v>
      </c>
      <c r="S357" s="44">
        <f t="shared" si="206"/>
        <v>264.79000000000002</v>
      </c>
      <c r="T357" s="44">
        <f t="shared" si="206"/>
        <v>264.79000000000002</v>
      </c>
      <c r="U357" s="44">
        <f t="shared" si="206"/>
        <v>264.79000000000002</v>
      </c>
      <c r="V357" s="44">
        <f t="shared" si="206"/>
        <v>264.79000000000002</v>
      </c>
      <c r="W357" s="44">
        <f t="shared" si="206"/>
        <v>264.79000000000002</v>
      </c>
      <c r="X357" s="44">
        <f t="shared" si="206"/>
        <v>264.79000000000002</v>
      </c>
      <c r="Y357" s="44">
        <f t="shared" si="206"/>
        <v>264.79000000000002</v>
      </c>
      <c r="Z357" s="44">
        <f t="shared" si="206"/>
        <v>264.79000000000002</v>
      </c>
      <c r="AA357" s="44">
        <f t="shared" si="206"/>
        <v>264.79000000000002</v>
      </c>
    </row>
    <row r="358" spans="1:27" ht="12.75" customHeight="1" collapsed="1" x14ac:dyDescent="0.2">
      <c r="A358" s="96" t="s">
        <v>589</v>
      </c>
      <c r="B358" s="28" t="str">
        <f>"10"&amp;"."&amp;$B$639&amp;"."&amp;$B$640</f>
        <v>10.04.2024</v>
      </c>
      <c r="C358" s="88" t="s">
        <v>76</v>
      </c>
      <c r="D358" s="89">
        <f>ROUND(((D359+D360+D362+D361)/1000),5)</f>
        <v>3.8933599999999999</v>
      </c>
      <c r="E358" s="89">
        <f>ROUND(((E359+E360+E362+E361)/1000),5)</f>
        <v>3.75251</v>
      </c>
      <c r="F358" s="89">
        <f>ROUND(((F359+F360+F362+F361)/1000),5)</f>
        <v>3.7324299999999999</v>
      </c>
      <c r="G358" s="89">
        <f t="shared" ref="G358:AA358" si="207">ROUND(((G359+G360+G362+G361)/1000),5)</f>
        <v>3.7315800000000001</v>
      </c>
      <c r="H358" s="89">
        <f t="shared" si="207"/>
        <v>3.7387600000000001</v>
      </c>
      <c r="I358" s="89">
        <f t="shared" si="207"/>
        <v>3.8568899999999999</v>
      </c>
      <c r="J358" s="89">
        <f t="shared" si="207"/>
        <v>3.97417</v>
      </c>
      <c r="K358" s="89">
        <f t="shared" si="207"/>
        <v>4.2004000000000001</v>
      </c>
      <c r="L358" s="89">
        <f t="shared" si="207"/>
        <v>4.3982900000000003</v>
      </c>
      <c r="M358" s="89">
        <f t="shared" si="207"/>
        <v>4.6920700000000002</v>
      </c>
      <c r="N358" s="89">
        <f t="shared" si="207"/>
        <v>4.7315800000000001</v>
      </c>
      <c r="O358" s="89">
        <f t="shared" si="207"/>
        <v>4.7946299999999997</v>
      </c>
      <c r="P358" s="89">
        <f t="shared" si="207"/>
        <v>4.79453</v>
      </c>
      <c r="Q358" s="89">
        <f t="shared" si="207"/>
        <v>4.8245100000000001</v>
      </c>
      <c r="R358" s="89">
        <f t="shared" si="207"/>
        <v>4.8158399999999997</v>
      </c>
      <c r="S358" s="89">
        <f t="shared" si="207"/>
        <v>4.7928100000000002</v>
      </c>
      <c r="T358" s="89">
        <f t="shared" si="207"/>
        <v>4.7602799999999998</v>
      </c>
      <c r="U358" s="89">
        <f t="shared" si="207"/>
        <v>4.4716500000000003</v>
      </c>
      <c r="V358" s="89">
        <f t="shared" si="207"/>
        <v>4.3470500000000003</v>
      </c>
      <c r="W358" s="89">
        <f t="shared" si="207"/>
        <v>4.4801799999999998</v>
      </c>
      <c r="X358" s="89">
        <f t="shared" si="207"/>
        <v>4.4998699999999996</v>
      </c>
      <c r="Y358" s="89">
        <f t="shared" si="207"/>
        <v>4.3704900000000002</v>
      </c>
      <c r="Z358" s="89">
        <f t="shared" si="207"/>
        <v>4.0644999999999998</v>
      </c>
      <c r="AA358" s="89">
        <f t="shared" si="207"/>
        <v>3.98177</v>
      </c>
    </row>
    <row r="359" spans="1:27" ht="12.75" hidden="1" customHeight="1" outlineLevel="1" x14ac:dyDescent="0.2">
      <c r="A359" s="97" t="s">
        <v>590</v>
      </c>
      <c r="B359" s="63" t="s">
        <v>242</v>
      </c>
      <c r="C359" s="43" t="s">
        <v>79</v>
      </c>
      <c r="D359" s="44">
        <v>1401.38</v>
      </c>
      <c r="E359" s="44">
        <v>1260.53</v>
      </c>
      <c r="F359" s="44">
        <v>1240.45</v>
      </c>
      <c r="G359" s="44">
        <v>1239.5999999999999</v>
      </c>
      <c r="H359" s="44">
        <v>1246.78</v>
      </c>
      <c r="I359" s="44">
        <v>1364.91</v>
      </c>
      <c r="J359" s="44">
        <v>1482.19</v>
      </c>
      <c r="K359" s="44">
        <v>1708.42</v>
      </c>
      <c r="L359" s="44">
        <v>1906.31</v>
      </c>
      <c r="M359" s="44">
        <v>2200.09</v>
      </c>
      <c r="N359" s="44">
        <v>2239.6</v>
      </c>
      <c r="O359" s="44">
        <v>2302.65</v>
      </c>
      <c r="P359" s="44">
        <v>2302.5500000000002</v>
      </c>
      <c r="Q359" s="44">
        <v>2332.5300000000002</v>
      </c>
      <c r="R359" s="44">
        <v>2323.86</v>
      </c>
      <c r="S359" s="44">
        <v>2300.83</v>
      </c>
      <c r="T359" s="44">
        <v>2268.3000000000002</v>
      </c>
      <c r="U359" s="44">
        <v>1979.67</v>
      </c>
      <c r="V359" s="44">
        <v>1855.07</v>
      </c>
      <c r="W359" s="44">
        <v>1988.2</v>
      </c>
      <c r="X359" s="44">
        <v>2007.89</v>
      </c>
      <c r="Y359" s="44">
        <v>1878.51</v>
      </c>
      <c r="Z359" s="44">
        <v>1572.52</v>
      </c>
      <c r="AA359" s="44">
        <v>1489.79</v>
      </c>
    </row>
    <row r="360" spans="1:27" ht="12.75" hidden="1" customHeight="1" outlineLevel="1" x14ac:dyDescent="0.2">
      <c r="A360" s="97" t="s">
        <v>591</v>
      </c>
      <c r="B360" s="63" t="s">
        <v>90</v>
      </c>
      <c r="C360" s="43" t="s">
        <v>79</v>
      </c>
      <c r="D360" s="44">
        <f>$D$315</f>
        <v>2222.89</v>
      </c>
      <c r="E360" s="44">
        <f t="shared" ref="E360:AA360" si="208">$D$315</f>
        <v>2222.89</v>
      </c>
      <c r="F360" s="44">
        <f t="shared" si="208"/>
        <v>2222.89</v>
      </c>
      <c r="G360" s="44">
        <f t="shared" si="208"/>
        <v>2222.89</v>
      </c>
      <c r="H360" s="44">
        <f t="shared" si="208"/>
        <v>2222.89</v>
      </c>
      <c r="I360" s="44">
        <f t="shared" si="208"/>
        <v>2222.89</v>
      </c>
      <c r="J360" s="44">
        <f t="shared" si="208"/>
        <v>2222.89</v>
      </c>
      <c r="K360" s="44">
        <f t="shared" si="208"/>
        <v>2222.89</v>
      </c>
      <c r="L360" s="44">
        <f t="shared" si="208"/>
        <v>2222.89</v>
      </c>
      <c r="M360" s="44">
        <f t="shared" si="208"/>
        <v>2222.89</v>
      </c>
      <c r="N360" s="44">
        <f t="shared" si="208"/>
        <v>2222.89</v>
      </c>
      <c r="O360" s="44">
        <f t="shared" si="208"/>
        <v>2222.89</v>
      </c>
      <c r="P360" s="44">
        <f t="shared" si="208"/>
        <v>2222.89</v>
      </c>
      <c r="Q360" s="44">
        <f t="shared" si="208"/>
        <v>2222.89</v>
      </c>
      <c r="R360" s="44">
        <f t="shared" si="208"/>
        <v>2222.89</v>
      </c>
      <c r="S360" s="44">
        <f t="shared" si="208"/>
        <v>2222.89</v>
      </c>
      <c r="T360" s="44">
        <f t="shared" si="208"/>
        <v>2222.89</v>
      </c>
      <c r="U360" s="44">
        <f t="shared" si="208"/>
        <v>2222.89</v>
      </c>
      <c r="V360" s="44">
        <f t="shared" si="208"/>
        <v>2222.89</v>
      </c>
      <c r="W360" s="44">
        <f t="shared" si="208"/>
        <v>2222.89</v>
      </c>
      <c r="X360" s="44">
        <f t="shared" si="208"/>
        <v>2222.89</v>
      </c>
      <c r="Y360" s="44">
        <f t="shared" si="208"/>
        <v>2222.89</v>
      </c>
      <c r="Z360" s="44">
        <f t="shared" si="208"/>
        <v>2222.89</v>
      </c>
      <c r="AA360" s="44">
        <f t="shared" si="208"/>
        <v>2222.89</v>
      </c>
    </row>
    <row r="361" spans="1:27" ht="12.75" hidden="1" customHeight="1" outlineLevel="1" x14ac:dyDescent="0.2">
      <c r="A361" s="97" t="s">
        <v>592</v>
      </c>
      <c r="B361" s="63" t="s">
        <v>83</v>
      </c>
      <c r="C361" s="43" t="s">
        <v>79</v>
      </c>
      <c r="D361" s="44">
        <v>4.3</v>
      </c>
      <c r="E361" s="44">
        <v>4.3</v>
      </c>
      <c r="F361" s="44">
        <v>4.3</v>
      </c>
      <c r="G361" s="44">
        <v>4.3</v>
      </c>
      <c r="H361" s="44">
        <v>4.3</v>
      </c>
      <c r="I361" s="44">
        <v>4.3</v>
      </c>
      <c r="J361" s="44">
        <v>4.3</v>
      </c>
      <c r="K361" s="44">
        <v>4.3</v>
      </c>
      <c r="L361" s="44">
        <v>4.3</v>
      </c>
      <c r="M361" s="44">
        <v>4.3</v>
      </c>
      <c r="N361" s="44">
        <v>4.3</v>
      </c>
      <c r="O361" s="44">
        <v>4.3</v>
      </c>
      <c r="P361" s="44">
        <v>4.3</v>
      </c>
      <c r="Q361" s="44">
        <v>4.3</v>
      </c>
      <c r="R361" s="44">
        <v>4.3</v>
      </c>
      <c r="S361" s="44">
        <v>4.3</v>
      </c>
      <c r="T361" s="44">
        <v>4.3</v>
      </c>
      <c r="U361" s="44">
        <v>4.3</v>
      </c>
      <c r="V361" s="44">
        <v>4.3</v>
      </c>
      <c r="W361" s="44">
        <v>4.3</v>
      </c>
      <c r="X361" s="44">
        <v>4.3</v>
      </c>
      <c r="Y361" s="44">
        <v>4.3</v>
      </c>
      <c r="Z361" s="44">
        <v>4.3</v>
      </c>
      <c r="AA361" s="44">
        <v>4.3</v>
      </c>
    </row>
    <row r="362" spans="1:27" ht="12.75" hidden="1" customHeight="1" outlineLevel="1" x14ac:dyDescent="0.2">
      <c r="A362" s="97" t="s">
        <v>593</v>
      </c>
      <c r="B362" s="63" t="s">
        <v>81</v>
      </c>
      <c r="C362" s="43" t="s">
        <v>79</v>
      </c>
      <c r="D362" s="44">
        <f>$D$11</f>
        <v>264.79000000000002</v>
      </c>
      <c r="E362" s="44">
        <f t="shared" ref="E362:AA362" si="209">$D$11</f>
        <v>264.79000000000002</v>
      </c>
      <c r="F362" s="44">
        <f t="shared" si="209"/>
        <v>264.79000000000002</v>
      </c>
      <c r="G362" s="44">
        <f t="shared" si="209"/>
        <v>264.79000000000002</v>
      </c>
      <c r="H362" s="44">
        <f t="shared" si="209"/>
        <v>264.79000000000002</v>
      </c>
      <c r="I362" s="44">
        <f t="shared" si="209"/>
        <v>264.79000000000002</v>
      </c>
      <c r="J362" s="44">
        <f t="shared" si="209"/>
        <v>264.79000000000002</v>
      </c>
      <c r="K362" s="44">
        <f t="shared" si="209"/>
        <v>264.79000000000002</v>
      </c>
      <c r="L362" s="44">
        <f t="shared" si="209"/>
        <v>264.79000000000002</v>
      </c>
      <c r="M362" s="44">
        <f t="shared" si="209"/>
        <v>264.79000000000002</v>
      </c>
      <c r="N362" s="44">
        <f t="shared" si="209"/>
        <v>264.79000000000002</v>
      </c>
      <c r="O362" s="44">
        <f t="shared" si="209"/>
        <v>264.79000000000002</v>
      </c>
      <c r="P362" s="44">
        <f t="shared" si="209"/>
        <v>264.79000000000002</v>
      </c>
      <c r="Q362" s="44">
        <f t="shared" si="209"/>
        <v>264.79000000000002</v>
      </c>
      <c r="R362" s="44">
        <f t="shared" si="209"/>
        <v>264.79000000000002</v>
      </c>
      <c r="S362" s="44">
        <f t="shared" si="209"/>
        <v>264.79000000000002</v>
      </c>
      <c r="T362" s="44">
        <f t="shared" si="209"/>
        <v>264.79000000000002</v>
      </c>
      <c r="U362" s="44">
        <f t="shared" si="209"/>
        <v>264.79000000000002</v>
      </c>
      <c r="V362" s="44">
        <f t="shared" si="209"/>
        <v>264.79000000000002</v>
      </c>
      <c r="W362" s="44">
        <f t="shared" si="209"/>
        <v>264.79000000000002</v>
      </c>
      <c r="X362" s="44">
        <f t="shared" si="209"/>
        <v>264.79000000000002</v>
      </c>
      <c r="Y362" s="44">
        <f t="shared" si="209"/>
        <v>264.79000000000002</v>
      </c>
      <c r="Z362" s="44">
        <f t="shared" si="209"/>
        <v>264.79000000000002</v>
      </c>
      <c r="AA362" s="44">
        <f t="shared" si="209"/>
        <v>264.79000000000002</v>
      </c>
    </row>
    <row r="363" spans="1:27" ht="12.75" customHeight="1" collapsed="1" x14ac:dyDescent="0.2">
      <c r="A363" s="96" t="s">
        <v>594</v>
      </c>
      <c r="B363" s="28" t="str">
        <f>"11"&amp;"."&amp;$B$639&amp;"."&amp;$B$640</f>
        <v>11.04.2024</v>
      </c>
      <c r="C363" s="88" t="s">
        <v>76</v>
      </c>
      <c r="D363" s="89">
        <f>ROUND(((D364+D365+D367+D366)/1000),5)</f>
        <v>3.78349</v>
      </c>
      <c r="E363" s="89">
        <f>ROUND(((E364+E365+E367+E366)/1000),5)</f>
        <v>3.7090200000000002</v>
      </c>
      <c r="F363" s="89">
        <f>ROUND(((F364+F365+F367+F366)/1000),5)</f>
        <v>3.6556199999999999</v>
      </c>
      <c r="G363" s="89">
        <f t="shared" ref="G363:AA363" si="210">ROUND(((G364+G365+G367+G366)/1000),5)</f>
        <v>3.6505200000000002</v>
      </c>
      <c r="H363" s="89">
        <f t="shared" si="210"/>
        <v>3.7082099999999998</v>
      </c>
      <c r="I363" s="89">
        <f t="shared" si="210"/>
        <v>3.7920799999999999</v>
      </c>
      <c r="J363" s="89">
        <f t="shared" si="210"/>
        <v>3.9411200000000002</v>
      </c>
      <c r="K363" s="89">
        <f t="shared" si="210"/>
        <v>4.14201</v>
      </c>
      <c r="L363" s="89">
        <f t="shared" si="210"/>
        <v>4.3736699999999997</v>
      </c>
      <c r="M363" s="89">
        <f t="shared" si="210"/>
        <v>4.5021699999999996</v>
      </c>
      <c r="N363" s="89">
        <f t="shared" si="210"/>
        <v>4.5445799999999998</v>
      </c>
      <c r="O363" s="89">
        <f t="shared" si="210"/>
        <v>4.5538600000000002</v>
      </c>
      <c r="P363" s="89">
        <f t="shared" si="210"/>
        <v>4.5561600000000002</v>
      </c>
      <c r="Q363" s="89">
        <f t="shared" si="210"/>
        <v>4.5576299999999996</v>
      </c>
      <c r="R363" s="89">
        <f t="shared" si="210"/>
        <v>4.5535699999999997</v>
      </c>
      <c r="S363" s="89">
        <f t="shared" si="210"/>
        <v>4.5110200000000003</v>
      </c>
      <c r="T363" s="89">
        <f t="shared" si="210"/>
        <v>4.4945199999999996</v>
      </c>
      <c r="U363" s="89">
        <f t="shared" si="210"/>
        <v>4.4137500000000003</v>
      </c>
      <c r="V363" s="89">
        <f t="shared" si="210"/>
        <v>4.3886399999999997</v>
      </c>
      <c r="W363" s="89">
        <f t="shared" si="210"/>
        <v>4.4458900000000003</v>
      </c>
      <c r="X363" s="89">
        <f t="shared" si="210"/>
        <v>4.5002599999999999</v>
      </c>
      <c r="Y363" s="89">
        <f t="shared" si="210"/>
        <v>4.4081799999999998</v>
      </c>
      <c r="Z363" s="89">
        <f t="shared" si="210"/>
        <v>4.0507799999999996</v>
      </c>
      <c r="AA363" s="89">
        <f t="shared" si="210"/>
        <v>3.9381200000000001</v>
      </c>
    </row>
    <row r="364" spans="1:27" ht="12.75" hidden="1" customHeight="1" outlineLevel="1" x14ac:dyDescent="0.2">
      <c r="A364" s="97" t="s">
        <v>595</v>
      </c>
      <c r="B364" s="63" t="s">
        <v>242</v>
      </c>
      <c r="C364" s="43" t="s">
        <v>79</v>
      </c>
      <c r="D364" s="44">
        <v>1291.51</v>
      </c>
      <c r="E364" s="44">
        <v>1217.04</v>
      </c>
      <c r="F364" s="44">
        <v>1163.6400000000001</v>
      </c>
      <c r="G364" s="44">
        <v>1158.54</v>
      </c>
      <c r="H364" s="44">
        <v>1216.23</v>
      </c>
      <c r="I364" s="44">
        <v>1300.0999999999999</v>
      </c>
      <c r="J364" s="44">
        <v>1449.14</v>
      </c>
      <c r="K364" s="44">
        <v>1650.03</v>
      </c>
      <c r="L364" s="44">
        <v>1881.69</v>
      </c>
      <c r="M364" s="44">
        <v>2010.19</v>
      </c>
      <c r="N364" s="44">
        <v>2052.6</v>
      </c>
      <c r="O364" s="44">
        <v>2061.88</v>
      </c>
      <c r="P364" s="44">
        <v>2064.1799999999998</v>
      </c>
      <c r="Q364" s="44">
        <v>2065.65</v>
      </c>
      <c r="R364" s="44">
        <v>2061.59</v>
      </c>
      <c r="S364" s="44">
        <v>2019.04</v>
      </c>
      <c r="T364" s="44">
        <v>2002.54</v>
      </c>
      <c r="U364" s="44">
        <v>1921.77</v>
      </c>
      <c r="V364" s="44">
        <v>1896.66</v>
      </c>
      <c r="W364" s="44">
        <v>1953.91</v>
      </c>
      <c r="X364" s="44">
        <v>2008.28</v>
      </c>
      <c r="Y364" s="44">
        <v>1916.2</v>
      </c>
      <c r="Z364" s="44">
        <v>1558.8</v>
      </c>
      <c r="AA364" s="44">
        <v>1446.14</v>
      </c>
    </row>
    <row r="365" spans="1:27" ht="12.75" hidden="1" customHeight="1" outlineLevel="1" x14ac:dyDescent="0.2">
      <c r="A365" s="97" t="s">
        <v>596</v>
      </c>
      <c r="B365" s="63" t="s">
        <v>90</v>
      </c>
      <c r="C365" s="43" t="s">
        <v>79</v>
      </c>
      <c r="D365" s="44">
        <f>$D$315</f>
        <v>2222.89</v>
      </c>
      <c r="E365" s="44">
        <f t="shared" ref="E365:AA365" si="211">$D$315</f>
        <v>2222.89</v>
      </c>
      <c r="F365" s="44">
        <f t="shared" si="211"/>
        <v>2222.89</v>
      </c>
      <c r="G365" s="44">
        <f t="shared" si="211"/>
        <v>2222.89</v>
      </c>
      <c r="H365" s="44">
        <f t="shared" si="211"/>
        <v>2222.89</v>
      </c>
      <c r="I365" s="44">
        <f t="shared" si="211"/>
        <v>2222.89</v>
      </c>
      <c r="J365" s="44">
        <f t="shared" si="211"/>
        <v>2222.89</v>
      </c>
      <c r="K365" s="44">
        <f t="shared" si="211"/>
        <v>2222.89</v>
      </c>
      <c r="L365" s="44">
        <f t="shared" si="211"/>
        <v>2222.89</v>
      </c>
      <c r="M365" s="44">
        <f t="shared" si="211"/>
        <v>2222.89</v>
      </c>
      <c r="N365" s="44">
        <f t="shared" si="211"/>
        <v>2222.89</v>
      </c>
      <c r="O365" s="44">
        <f t="shared" si="211"/>
        <v>2222.89</v>
      </c>
      <c r="P365" s="44">
        <f t="shared" si="211"/>
        <v>2222.89</v>
      </c>
      <c r="Q365" s="44">
        <f t="shared" si="211"/>
        <v>2222.89</v>
      </c>
      <c r="R365" s="44">
        <f t="shared" si="211"/>
        <v>2222.89</v>
      </c>
      <c r="S365" s="44">
        <f t="shared" si="211"/>
        <v>2222.89</v>
      </c>
      <c r="T365" s="44">
        <f t="shared" si="211"/>
        <v>2222.89</v>
      </c>
      <c r="U365" s="44">
        <f t="shared" si="211"/>
        <v>2222.89</v>
      </c>
      <c r="V365" s="44">
        <f t="shared" si="211"/>
        <v>2222.89</v>
      </c>
      <c r="W365" s="44">
        <f t="shared" si="211"/>
        <v>2222.89</v>
      </c>
      <c r="X365" s="44">
        <f t="shared" si="211"/>
        <v>2222.89</v>
      </c>
      <c r="Y365" s="44">
        <f t="shared" si="211"/>
        <v>2222.89</v>
      </c>
      <c r="Z365" s="44">
        <f t="shared" si="211"/>
        <v>2222.89</v>
      </c>
      <c r="AA365" s="44">
        <f t="shared" si="211"/>
        <v>2222.89</v>
      </c>
    </row>
    <row r="366" spans="1:27" ht="12.75" hidden="1" customHeight="1" outlineLevel="1" x14ac:dyDescent="0.2">
      <c r="A366" s="97" t="s">
        <v>597</v>
      </c>
      <c r="B366" s="63" t="s">
        <v>83</v>
      </c>
      <c r="C366" s="43" t="s">
        <v>79</v>
      </c>
      <c r="D366" s="44">
        <v>4.3</v>
      </c>
      <c r="E366" s="44">
        <v>4.3</v>
      </c>
      <c r="F366" s="44">
        <v>4.3</v>
      </c>
      <c r="G366" s="44">
        <v>4.3</v>
      </c>
      <c r="H366" s="44">
        <v>4.3</v>
      </c>
      <c r="I366" s="44">
        <v>4.3</v>
      </c>
      <c r="J366" s="44">
        <v>4.3</v>
      </c>
      <c r="K366" s="44">
        <v>4.3</v>
      </c>
      <c r="L366" s="44">
        <v>4.3</v>
      </c>
      <c r="M366" s="44">
        <v>4.3</v>
      </c>
      <c r="N366" s="44">
        <v>4.3</v>
      </c>
      <c r="O366" s="44">
        <v>4.3</v>
      </c>
      <c r="P366" s="44">
        <v>4.3</v>
      </c>
      <c r="Q366" s="44">
        <v>4.3</v>
      </c>
      <c r="R366" s="44">
        <v>4.3</v>
      </c>
      <c r="S366" s="44">
        <v>4.3</v>
      </c>
      <c r="T366" s="44">
        <v>4.3</v>
      </c>
      <c r="U366" s="44">
        <v>4.3</v>
      </c>
      <c r="V366" s="44">
        <v>4.3</v>
      </c>
      <c r="W366" s="44">
        <v>4.3</v>
      </c>
      <c r="X366" s="44">
        <v>4.3</v>
      </c>
      <c r="Y366" s="44">
        <v>4.3</v>
      </c>
      <c r="Z366" s="44">
        <v>4.3</v>
      </c>
      <c r="AA366" s="44">
        <v>4.3</v>
      </c>
    </row>
    <row r="367" spans="1:27" ht="12.75" hidden="1" customHeight="1" outlineLevel="1" x14ac:dyDescent="0.2">
      <c r="A367" s="97" t="s">
        <v>598</v>
      </c>
      <c r="B367" s="63" t="s">
        <v>81</v>
      </c>
      <c r="C367" s="43" t="s">
        <v>79</v>
      </c>
      <c r="D367" s="44">
        <f>$D$11</f>
        <v>264.79000000000002</v>
      </c>
      <c r="E367" s="44">
        <f t="shared" ref="E367:AA367" si="212">$D$11</f>
        <v>264.79000000000002</v>
      </c>
      <c r="F367" s="44">
        <f t="shared" si="212"/>
        <v>264.79000000000002</v>
      </c>
      <c r="G367" s="44">
        <f t="shared" si="212"/>
        <v>264.79000000000002</v>
      </c>
      <c r="H367" s="44">
        <f t="shared" si="212"/>
        <v>264.79000000000002</v>
      </c>
      <c r="I367" s="44">
        <f t="shared" si="212"/>
        <v>264.79000000000002</v>
      </c>
      <c r="J367" s="44">
        <f t="shared" si="212"/>
        <v>264.79000000000002</v>
      </c>
      <c r="K367" s="44">
        <f t="shared" si="212"/>
        <v>264.79000000000002</v>
      </c>
      <c r="L367" s="44">
        <f t="shared" si="212"/>
        <v>264.79000000000002</v>
      </c>
      <c r="M367" s="44">
        <f t="shared" si="212"/>
        <v>264.79000000000002</v>
      </c>
      <c r="N367" s="44">
        <f t="shared" si="212"/>
        <v>264.79000000000002</v>
      </c>
      <c r="O367" s="44">
        <f t="shared" si="212"/>
        <v>264.79000000000002</v>
      </c>
      <c r="P367" s="44">
        <f t="shared" si="212"/>
        <v>264.79000000000002</v>
      </c>
      <c r="Q367" s="44">
        <f t="shared" si="212"/>
        <v>264.79000000000002</v>
      </c>
      <c r="R367" s="44">
        <f t="shared" si="212"/>
        <v>264.79000000000002</v>
      </c>
      <c r="S367" s="44">
        <f t="shared" si="212"/>
        <v>264.79000000000002</v>
      </c>
      <c r="T367" s="44">
        <f t="shared" si="212"/>
        <v>264.79000000000002</v>
      </c>
      <c r="U367" s="44">
        <f t="shared" si="212"/>
        <v>264.79000000000002</v>
      </c>
      <c r="V367" s="44">
        <f t="shared" si="212"/>
        <v>264.79000000000002</v>
      </c>
      <c r="W367" s="44">
        <f t="shared" si="212"/>
        <v>264.79000000000002</v>
      </c>
      <c r="X367" s="44">
        <f t="shared" si="212"/>
        <v>264.79000000000002</v>
      </c>
      <c r="Y367" s="44">
        <f t="shared" si="212"/>
        <v>264.79000000000002</v>
      </c>
      <c r="Z367" s="44">
        <f t="shared" si="212"/>
        <v>264.79000000000002</v>
      </c>
      <c r="AA367" s="44">
        <f t="shared" si="212"/>
        <v>264.79000000000002</v>
      </c>
    </row>
    <row r="368" spans="1:27" ht="12.75" customHeight="1" collapsed="1" x14ac:dyDescent="0.2">
      <c r="A368" s="96" t="s">
        <v>599</v>
      </c>
      <c r="B368" s="28" t="str">
        <f>"12"&amp;"."&amp;$B$639&amp;"."&amp;$B$640</f>
        <v>12.04.2024</v>
      </c>
      <c r="C368" s="88" t="s">
        <v>76</v>
      </c>
      <c r="D368" s="89">
        <f>ROUND(((D369+D370+D372+D371)/1000),5)</f>
        <v>3.8569</v>
      </c>
      <c r="E368" s="89">
        <f>ROUND(((E369+E370+E372+E371)/1000),5)</f>
        <v>3.7311000000000001</v>
      </c>
      <c r="F368" s="89">
        <f>ROUND(((F369+F370+F372+F371)/1000),5)</f>
        <v>3.7083400000000002</v>
      </c>
      <c r="G368" s="89">
        <f t="shared" ref="G368:AA368" si="213">ROUND(((G369+G370+G372+G371)/1000),5)</f>
        <v>3.7083499999999998</v>
      </c>
      <c r="H368" s="89">
        <f t="shared" si="213"/>
        <v>3.7435100000000001</v>
      </c>
      <c r="I368" s="89">
        <f t="shared" si="213"/>
        <v>3.8764500000000002</v>
      </c>
      <c r="J368" s="89">
        <f t="shared" si="213"/>
        <v>3.9455100000000001</v>
      </c>
      <c r="K368" s="89">
        <f t="shared" si="213"/>
        <v>4.3530800000000003</v>
      </c>
      <c r="L368" s="89">
        <f t="shared" si="213"/>
        <v>4.5332999999999997</v>
      </c>
      <c r="M368" s="89">
        <f t="shared" si="213"/>
        <v>4.6084699999999996</v>
      </c>
      <c r="N368" s="89">
        <f t="shared" si="213"/>
        <v>4.6456</v>
      </c>
      <c r="O368" s="89">
        <f t="shared" si="213"/>
        <v>4.6573099999999998</v>
      </c>
      <c r="P368" s="89">
        <f t="shared" si="213"/>
        <v>4.6505000000000001</v>
      </c>
      <c r="Q368" s="89">
        <f t="shared" si="213"/>
        <v>4.6602199999999998</v>
      </c>
      <c r="R368" s="89">
        <f t="shared" si="213"/>
        <v>4.6499199999999998</v>
      </c>
      <c r="S368" s="89">
        <f t="shared" si="213"/>
        <v>4.6390599999999997</v>
      </c>
      <c r="T368" s="89">
        <f t="shared" si="213"/>
        <v>4.6027899999999997</v>
      </c>
      <c r="U368" s="89">
        <f t="shared" si="213"/>
        <v>4.5421300000000002</v>
      </c>
      <c r="V368" s="89">
        <f t="shared" si="213"/>
        <v>4.5248499999999998</v>
      </c>
      <c r="W368" s="89">
        <f t="shared" si="213"/>
        <v>4.5542800000000003</v>
      </c>
      <c r="X368" s="89">
        <f t="shared" si="213"/>
        <v>4.6202300000000003</v>
      </c>
      <c r="Y368" s="89">
        <f t="shared" si="213"/>
        <v>4.5560600000000004</v>
      </c>
      <c r="Z368" s="89">
        <f t="shared" si="213"/>
        <v>4.2285000000000004</v>
      </c>
      <c r="AA368" s="89">
        <f t="shared" si="213"/>
        <v>3.9683799999999998</v>
      </c>
    </row>
    <row r="369" spans="1:27" ht="12.75" hidden="1" customHeight="1" outlineLevel="1" x14ac:dyDescent="0.2">
      <c r="A369" s="97" t="s">
        <v>600</v>
      </c>
      <c r="B369" s="63" t="s">
        <v>242</v>
      </c>
      <c r="C369" s="43" t="s">
        <v>79</v>
      </c>
      <c r="D369" s="44">
        <v>1364.92</v>
      </c>
      <c r="E369" s="44">
        <v>1239.1199999999999</v>
      </c>
      <c r="F369" s="44">
        <v>1216.3599999999999</v>
      </c>
      <c r="G369" s="44">
        <v>1216.3699999999999</v>
      </c>
      <c r="H369" s="44">
        <v>1251.53</v>
      </c>
      <c r="I369" s="44">
        <v>1384.47</v>
      </c>
      <c r="J369" s="44">
        <v>1453.53</v>
      </c>
      <c r="K369" s="44">
        <v>1861.1</v>
      </c>
      <c r="L369" s="44">
        <v>2041.32</v>
      </c>
      <c r="M369" s="44">
        <v>2116.4899999999998</v>
      </c>
      <c r="N369" s="44">
        <v>2153.62</v>
      </c>
      <c r="O369" s="44">
        <v>2165.33</v>
      </c>
      <c r="P369" s="44">
        <v>2158.52</v>
      </c>
      <c r="Q369" s="44">
        <v>2168.2399999999998</v>
      </c>
      <c r="R369" s="44">
        <v>2157.94</v>
      </c>
      <c r="S369" s="44">
        <v>2147.08</v>
      </c>
      <c r="T369" s="44">
        <v>2110.81</v>
      </c>
      <c r="U369" s="44">
        <v>2050.15</v>
      </c>
      <c r="V369" s="44">
        <v>2032.87</v>
      </c>
      <c r="W369" s="44">
        <v>2062.3000000000002</v>
      </c>
      <c r="X369" s="44">
        <v>2128.25</v>
      </c>
      <c r="Y369" s="44">
        <v>2064.08</v>
      </c>
      <c r="Z369" s="44">
        <v>1736.52</v>
      </c>
      <c r="AA369" s="44">
        <v>1476.4</v>
      </c>
    </row>
    <row r="370" spans="1:27" ht="12.75" hidden="1" customHeight="1" outlineLevel="1" x14ac:dyDescent="0.2">
      <c r="A370" s="97" t="s">
        <v>601</v>
      </c>
      <c r="B370" s="63" t="s">
        <v>90</v>
      </c>
      <c r="C370" s="43" t="s">
        <v>79</v>
      </c>
      <c r="D370" s="44">
        <f>$D$315</f>
        <v>2222.89</v>
      </c>
      <c r="E370" s="44">
        <f t="shared" ref="E370:AA370" si="214">$D$315</f>
        <v>2222.89</v>
      </c>
      <c r="F370" s="44">
        <f t="shared" si="214"/>
        <v>2222.89</v>
      </c>
      <c r="G370" s="44">
        <f t="shared" si="214"/>
        <v>2222.89</v>
      </c>
      <c r="H370" s="44">
        <f t="shared" si="214"/>
        <v>2222.89</v>
      </c>
      <c r="I370" s="44">
        <f t="shared" si="214"/>
        <v>2222.89</v>
      </c>
      <c r="J370" s="44">
        <f t="shared" si="214"/>
        <v>2222.89</v>
      </c>
      <c r="K370" s="44">
        <f t="shared" si="214"/>
        <v>2222.89</v>
      </c>
      <c r="L370" s="44">
        <f t="shared" si="214"/>
        <v>2222.89</v>
      </c>
      <c r="M370" s="44">
        <f t="shared" si="214"/>
        <v>2222.89</v>
      </c>
      <c r="N370" s="44">
        <f t="shared" si="214"/>
        <v>2222.89</v>
      </c>
      <c r="O370" s="44">
        <f t="shared" si="214"/>
        <v>2222.89</v>
      </c>
      <c r="P370" s="44">
        <f t="shared" si="214"/>
        <v>2222.89</v>
      </c>
      <c r="Q370" s="44">
        <f t="shared" si="214"/>
        <v>2222.89</v>
      </c>
      <c r="R370" s="44">
        <f t="shared" si="214"/>
        <v>2222.89</v>
      </c>
      <c r="S370" s="44">
        <f t="shared" si="214"/>
        <v>2222.89</v>
      </c>
      <c r="T370" s="44">
        <f t="shared" si="214"/>
        <v>2222.89</v>
      </c>
      <c r="U370" s="44">
        <f t="shared" si="214"/>
        <v>2222.89</v>
      </c>
      <c r="V370" s="44">
        <f t="shared" si="214"/>
        <v>2222.89</v>
      </c>
      <c r="W370" s="44">
        <f t="shared" si="214"/>
        <v>2222.89</v>
      </c>
      <c r="X370" s="44">
        <f t="shared" si="214"/>
        <v>2222.89</v>
      </c>
      <c r="Y370" s="44">
        <f t="shared" si="214"/>
        <v>2222.89</v>
      </c>
      <c r="Z370" s="44">
        <f t="shared" si="214"/>
        <v>2222.89</v>
      </c>
      <c r="AA370" s="44">
        <f t="shared" si="214"/>
        <v>2222.89</v>
      </c>
    </row>
    <row r="371" spans="1:27" ht="12.75" hidden="1" customHeight="1" outlineLevel="1" x14ac:dyDescent="0.2">
      <c r="A371" s="97" t="s">
        <v>602</v>
      </c>
      <c r="B371" s="63" t="s">
        <v>83</v>
      </c>
      <c r="C371" s="43" t="s">
        <v>79</v>
      </c>
      <c r="D371" s="44">
        <v>4.3</v>
      </c>
      <c r="E371" s="44">
        <v>4.3</v>
      </c>
      <c r="F371" s="44">
        <v>4.3</v>
      </c>
      <c r="G371" s="44">
        <v>4.3</v>
      </c>
      <c r="H371" s="44">
        <v>4.3</v>
      </c>
      <c r="I371" s="44">
        <v>4.3</v>
      </c>
      <c r="J371" s="44">
        <v>4.3</v>
      </c>
      <c r="K371" s="44">
        <v>4.3</v>
      </c>
      <c r="L371" s="44">
        <v>4.3</v>
      </c>
      <c r="M371" s="44">
        <v>4.3</v>
      </c>
      <c r="N371" s="44">
        <v>4.3</v>
      </c>
      <c r="O371" s="44">
        <v>4.3</v>
      </c>
      <c r="P371" s="44">
        <v>4.3</v>
      </c>
      <c r="Q371" s="44">
        <v>4.3</v>
      </c>
      <c r="R371" s="44">
        <v>4.3</v>
      </c>
      <c r="S371" s="44">
        <v>4.3</v>
      </c>
      <c r="T371" s="44">
        <v>4.3</v>
      </c>
      <c r="U371" s="44">
        <v>4.3</v>
      </c>
      <c r="V371" s="44">
        <v>4.3</v>
      </c>
      <c r="W371" s="44">
        <v>4.3</v>
      </c>
      <c r="X371" s="44">
        <v>4.3</v>
      </c>
      <c r="Y371" s="44">
        <v>4.3</v>
      </c>
      <c r="Z371" s="44">
        <v>4.3</v>
      </c>
      <c r="AA371" s="44">
        <v>4.3</v>
      </c>
    </row>
    <row r="372" spans="1:27" ht="12.75" hidden="1" customHeight="1" outlineLevel="1" x14ac:dyDescent="0.2">
      <c r="A372" s="97" t="s">
        <v>603</v>
      </c>
      <c r="B372" s="63" t="s">
        <v>81</v>
      </c>
      <c r="C372" s="43" t="s">
        <v>79</v>
      </c>
      <c r="D372" s="44">
        <f>$D$11</f>
        <v>264.79000000000002</v>
      </c>
      <c r="E372" s="44">
        <f t="shared" ref="E372:AA372" si="215">$D$11</f>
        <v>264.79000000000002</v>
      </c>
      <c r="F372" s="44">
        <f t="shared" si="215"/>
        <v>264.79000000000002</v>
      </c>
      <c r="G372" s="44">
        <f t="shared" si="215"/>
        <v>264.79000000000002</v>
      </c>
      <c r="H372" s="44">
        <f t="shared" si="215"/>
        <v>264.79000000000002</v>
      </c>
      <c r="I372" s="44">
        <f t="shared" si="215"/>
        <v>264.79000000000002</v>
      </c>
      <c r="J372" s="44">
        <f t="shared" si="215"/>
        <v>264.79000000000002</v>
      </c>
      <c r="K372" s="44">
        <f t="shared" si="215"/>
        <v>264.79000000000002</v>
      </c>
      <c r="L372" s="44">
        <f t="shared" si="215"/>
        <v>264.79000000000002</v>
      </c>
      <c r="M372" s="44">
        <f t="shared" si="215"/>
        <v>264.79000000000002</v>
      </c>
      <c r="N372" s="44">
        <f t="shared" si="215"/>
        <v>264.79000000000002</v>
      </c>
      <c r="O372" s="44">
        <f t="shared" si="215"/>
        <v>264.79000000000002</v>
      </c>
      <c r="P372" s="44">
        <f t="shared" si="215"/>
        <v>264.79000000000002</v>
      </c>
      <c r="Q372" s="44">
        <f t="shared" si="215"/>
        <v>264.79000000000002</v>
      </c>
      <c r="R372" s="44">
        <f t="shared" si="215"/>
        <v>264.79000000000002</v>
      </c>
      <c r="S372" s="44">
        <f t="shared" si="215"/>
        <v>264.79000000000002</v>
      </c>
      <c r="T372" s="44">
        <f t="shared" si="215"/>
        <v>264.79000000000002</v>
      </c>
      <c r="U372" s="44">
        <f t="shared" si="215"/>
        <v>264.79000000000002</v>
      </c>
      <c r="V372" s="44">
        <f t="shared" si="215"/>
        <v>264.79000000000002</v>
      </c>
      <c r="W372" s="44">
        <f t="shared" si="215"/>
        <v>264.79000000000002</v>
      </c>
      <c r="X372" s="44">
        <f t="shared" si="215"/>
        <v>264.79000000000002</v>
      </c>
      <c r="Y372" s="44">
        <f t="shared" si="215"/>
        <v>264.79000000000002</v>
      </c>
      <c r="Z372" s="44">
        <f t="shared" si="215"/>
        <v>264.79000000000002</v>
      </c>
      <c r="AA372" s="44">
        <f t="shared" si="215"/>
        <v>264.79000000000002</v>
      </c>
    </row>
    <row r="373" spans="1:27" ht="12.75" customHeight="1" collapsed="1" x14ac:dyDescent="0.2">
      <c r="A373" s="96" t="s">
        <v>604</v>
      </c>
      <c r="B373" s="28" t="str">
        <f>"13"&amp;"."&amp;$B$639&amp;"."&amp;$B$640</f>
        <v>13.04.2024</v>
      </c>
      <c r="C373" s="88" t="s">
        <v>76</v>
      </c>
      <c r="D373" s="89">
        <f>ROUND(((D374+D375+D377+D376)/1000),5)</f>
        <v>3.8441000000000001</v>
      </c>
      <c r="E373" s="89">
        <f>ROUND(((E374+E375+E377+E376)/1000),5)</f>
        <v>3.7403</v>
      </c>
      <c r="F373" s="89">
        <f>ROUND(((F374+F375+F377+F376)/1000),5)</f>
        <v>3.72106</v>
      </c>
      <c r="G373" s="89">
        <f t="shared" ref="G373:AA373" si="216">ROUND(((G374+G375+G377+G376)/1000),5)</f>
        <v>3.7048299999999998</v>
      </c>
      <c r="H373" s="89">
        <f t="shared" si="216"/>
        <v>3.7076199999999999</v>
      </c>
      <c r="I373" s="89">
        <f t="shared" si="216"/>
        <v>3.71515</v>
      </c>
      <c r="J373" s="89">
        <f t="shared" si="216"/>
        <v>3.7292800000000002</v>
      </c>
      <c r="K373" s="89">
        <f t="shared" si="216"/>
        <v>3.9517000000000002</v>
      </c>
      <c r="L373" s="89">
        <f t="shared" si="216"/>
        <v>4.2734199999999998</v>
      </c>
      <c r="M373" s="89">
        <f t="shared" si="216"/>
        <v>4.3701800000000004</v>
      </c>
      <c r="N373" s="89">
        <f t="shared" si="216"/>
        <v>4.4296499999999996</v>
      </c>
      <c r="O373" s="89">
        <f t="shared" si="216"/>
        <v>4.4831200000000004</v>
      </c>
      <c r="P373" s="89">
        <f t="shared" si="216"/>
        <v>4.4502199999999998</v>
      </c>
      <c r="Q373" s="89">
        <f t="shared" si="216"/>
        <v>4.4411199999999997</v>
      </c>
      <c r="R373" s="89">
        <f t="shared" si="216"/>
        <v>4.4256000000000002</v>
      </c>
      <c r="S373" s="89">
        <f t="shared" si="216"/>
        <v>4.4125100000000002</v>
      </c>
      <c r="T373" s="89">
        <f t="shared" si="216"/>
        <v>4.4018300000000004</v>
      </c>
      <c r="U373" s="89">
        <f t="shared" si="216"/>
        <v>4.3222199999999997</v>
      </c>
      <c r="V373" s="89">
        <f t="shared" si="216"/>
        <v>4.3716299999999997</v>
      </c>
      <c r="W373" s="89">
        <f t="shared" si="216"/>
        <v>4.4418300000000004</v>
      </c>
      <c r="X373" s="89">
        <f t="shared" si="216"/>
        <v>4.4808300000000001</v>
      </c>
      <c r="Y373" s="89">
        <f t="shared" si="216"/>
        <v>4.45723</v>
      </c>
      <c r="Z373" s="89">
        <f t="shared" si="216"/>
        <v>4.0758799999999997</v>
      </c>
      <c r="AA373" s="89">
        <f t="shared" si="216"/>
        <v>3.9546700000000001</v>
      </c>
    </row>
    <row r="374" spans="1:27" ht="12.75" hidden="1" customHeight="1" outlineLevel="1" x14ac:dyDescent="0.2">
      <c r="A374" s="97" t="s">
        <v>605</v>
      </c>
      <c r="B374" s="63" t="s">
        <v>242</v>
      </c>
      <c r="C374" s="43" t="s">
        <v>79</v>
      </c>
      <c r="D374" s="44">
        <v>1352.12</v>
      </c>
      <c r="E374" s="44">
        <v>1248.32</v>
      </c>
      <c r="F374" s="44">
        <v>1229.08</v>
      </c>
      <c r="G374" s="44">
        <v>1212.8499999999999</v>
      </c>
      <c r="H374" s="44">
        <v>1215.6400000000001</v>
      </c>
      <c r="I374" s="44">
        <v>1223.17</v>
      </c>
      <c r="J374" s="44">
        <v>1237.3</v>
      </c>
      <c r="K374" s="44">
        <v>1459.72</v>
      </c>
      <c r="L374" s="44">
        <v>1781.44</v>
      </c>
      <c r="M374" s="44">
        <v>1878.2</v>
      </c>
      <c r="N374" s="44">
        <v>1937.67</v>
      </c>
      <c r="O374" s="44">
        <v>1991.14</v>
      </c>
      <c r="P374" s="44">
        <v>1958.24</v>
      </c>
      <c r="Q374" s="44">
        <v>1949.14</v>
      </c>
      <c r="R374" s="44">
        <v>1933.62</v>
      </c>
      <c r="S374" s="44">
        <v>1920.53</v>
      </c>
      <c r="T374" s="44">
        <v>1909.85</v>
      </c>
      <c r="U374" s="44">
        <v>1830.24</v>
      </c>
      <c r="V374" s="44">
        <v>1879.65</v>
      </c>
      <c r="W374" s="44">
        <v>1949.85</v>
      </c>
      <c r="X374" s="44">
        <v>1988.85</v>
      </c>
      <c r="Y374" s="44">
        <v>1965.25</v>
      </c>
      <c r="Z374" s="44">
        <v>1583.9</v>
      </c>
      <c r="AA374" s="44">
        <v>1462.69</v>
      </c>
    </row>
    <row r="375" spans="1:27" ht="12.75" hidden="1" customHeight="1" outlineLevel="1" x14ac:dyDescent="0.2">
      <c r="A375" s="97" t="s">
        <v>606</v>
      </c>
      <c r="B375" s="63" t="s">
        <v>90</v>
      </c>
      <c r="C375" s="43" t="s">
        <v>79</v>
      </c>
      <c r="D375" s="44">
        <f>$D$315</f>
        <v>2222.89</v>
      </c>
      <c r="E375" s="44">
        <f t="shared" ref="E375:AA375" si="217">$D$315</f>
        <v>2222.89</v>
      </c>
      <c r="F375" s="44">
        <f t="shared" si="217"/>
        <v>2222.89</v>
      </c>
      <c r="G375" s="44">
        <f t="shared" si="217"/>
        <v>2222.89</v>
      </c>
      <c r="H375" s="44">
        <f t="shared" si="217"/>
        <v>2222.89</v>
      </c>
      <c r="I375" s="44">
        <f t="shared" si="217"/>
        <v>2222.89</v>
      </c>
      <c r="J375" s="44">
        <f t="shared" si="217"/>
        <v>2222.89</v>
      </c>
      <c r="K375" s="44">
        <f t="shared" si="217"/>
        <v>2222.89</v>
      </c>
      <c r="L375" s="44">
        <f t="shared" si="217"/>
        <v>2222.89</v>
      </c>
      <c r="M375" s="44">
        <f t="shared" si="217"/>
        <v>2222.89</v>
      </c>
      <c r="N375" s="44">
        <f t="shared" si="217"/>
        <v>2222.89</v>
      </c>
      <c r="O375" s="44">
        <f t="shared" si="217"/>
        <v>2222.89</v>
      </c>
      <c r="P375" s="44">
        <f t="shared" si="217"/>
        <v>2222.89</v>
      </c>
      <c r="Q375" s="44">
        <f t="shared" si="217"/>
        <v>2222.89</v>
      </c>
      <c r="R375" s="44">
        <f t="shared" si="217"/>
        <v>2222.89</v>
      </c>
      <c r="S375" s="44">
        <f t="shared" si="217"/>
        <v>2222.89</v>
      </c>
      <c r="T375" s="44">
        <f t="shared" si="217"/>
        <v>2222.89</v>
      </c>
      <c r="U375" s="44">
        <f t="shared" si="217"/>
        <v>2222.89</v>
      </c>
      <c r="V375" s="44">
        <f t="shared" si="217"/>
        <v>2222.89</v>
      </c>
      <c r="W375" s="44">
        <f t="shared" si="217"/>
        <v>2222.89</v>
      </c>
      <c r="X375" s="44">
        <f t="shared" si="217"/>
        <v>2222.89</v>
      </c>
      <c r="Y375" s="44">
        <f t="shared" si="217"/>
        <v>2222.89</v>
      </c>
      <c r="Z375" s="44">
        <f t="shared" si="217"/>
        <v>2222.89</v>
      </c>
      <c r="AA375" s="44">
        <f t="shared" si="217"/>
        <v>2222.89</v>
      </c>
    </row>
    <row r="376" spans="1:27" ht="12.75" hidden="1" customHeight="1" outlineLevel="1" x14ac:dyDescent="0.2">
      <c r="A376" s="97" t="s">
        <v>607</v>
      </c>
      <c r="B376" s="63" t="s">
        <v>83</v>
      </c>
      <c r="C376" s="43" t="s">
        <v>79</v>
      </c>
      <c r="D376" s="44">
        <v>4.3</v>
      </c>
      <c r="E376" s="44">
        <v>4.3</v>
      </c>
      <c r="F376" s="44">
        <v>4.3</v>
      </c>
      <c r="G376" s="44">
        <v>4.3</v>
      </c>
      <c r="H376" s="44">
        <v>4.3</v>
      </c>
      <c r="I376" s="44">
        <v>4.3</v>
      </c>
      <c r="J376" s="44">
        <v>4.3</v>
      </c>
      <c r="K376" s="44">
        <v>4.3</v>
      </c>
      <c r="L376" s="44">
        <v>4.3</v>
      </c>
      <c r="M376" s="44">
        <v>4.3</v>
      </c>
      <c r="N376" s="44">
        <v>4.3</v>
      </c>
      <c r="O376" s="44">
        <v>4.3</v>
      </c>
      <c r="P376" s="44">
        <v>4.3</v>
      </c>
      <c r="Q376" s="44">
        <v>4.3</v>
      </c>
      <c r="R376" s="44">
        <v>4.3</v>
      </c>
      <c r="S376" s="44">
        <v>4.3</v>
      </c>
      <c r="T376" s="44">
        <v>4.3</v>
      </c>
      <c r="U376" s="44">
        <v>4.3</v>
      </c>
      <c r="V376" s="44">
        <v>4.3</v>
      </c>
      <c r="W376" s="44">
        <v>4.3</v>
      </c>
      <c r="X376" s="44">
        <v>4.3</v>
      </c>
      <c r="Y376" s="44">
        <v>4.3</v>
      </c>
      <c r="Z376" s="44">
        <v>4.3</v>
      </c>
      <c r="AA376" s="44">
        <v>4.3</v>
      </c>
    </row>
    <row r="377" spans="1:27" ht="12.75" hidden="1" customHeight="1" outlineLevel="1" x14ac:dyDescent="0.2">
      <c r="A377" s="97" t="s">
        <v>608</v>
      </c>
      <c r="B377" s="63" t="s">
        <v>81</v>
      </c>
      <c r="C377" s="43" t="s">
        <v>79</v>
      </c>
      <c r="D377" s="44">
        <f>$D$11</f>
        <v>264.79000000000002</v>
      </c>
      <c r="E377" s="44">
        <f t="shared" ref="E377:AA377" si="218">$D$11</f>
        <v>264.79000000000002</v>
      </c>
      <c r="F377" s="44">
        <f t="shared" si="218"/>
        <v>264.79000000000002</v>
      </c>
      <c r="G377" s="44">
        <f t="shared" si="218"/>
        <v>264.79000000000002</v>
      </c>
      <c r="H377" s="44">
        <f t="shared" si="218"/>
        <v>264.79000000000002</v>
      </c>
      <c r="I377" s="44">
        <f t="shared" si="218"/>
        <v>264.79000000000002</v>
      </c>
      <c r="J377" s="44">
        <f t="shared" si="218"/>
        <v>264.79000000000002</v>
      </c>
      <c r="K377" s="44">
        <f t="shared" si="218"/>
        <v>264.79000000000002</v>
      </c>
      <c r="L377" s="44">
        <f t="shared" si="218"/>
        <v>264.79000000000002</v>
      </c>
      <c r="M377" s="44">
        <f t="shared" si="218"/>
        <v>264.79000000000002</v>
      </c>
      <c r="N377" s="44">
        <f t="shared" si="218"/>
        <v>264.79000000000002</v>
      </c>
      <c r="O377" s="44">
        <f t="shared" si="218"/>
        <v>264.79000000000002</v>
      </c>
      <c r="P377" s="44">
        <f t="shared" si="218"/>
        <v>264.79000000000002</v>
      </c>
      <c r="Q377" s="44">
        <f t="shared" si="218"/>
        <v>264.79000000000002</v>
      </c>
      <c r="R377" s="44">
        <f t="shared" si="218"/>
        <v>264.79000000000002</v>
      </c>
      <c r="S377" s="44">
        <f t="shared" si="218"/>
        <v>264.79000000000002</v>
      </c>
      <c r="T377" s="44">
        <f t="shared" si="218"/>
        <v>264.79000000000002</v>
      </c>
      <c r="U377" s="44">
        <f t="shared" si="218"/>
        <v>264.79000000000002</v>
      </c>
      <c r="V377" s="44">
        <f t="shared" si="218"/>
        <v>264.79000000000002</v>
      </c>
      <c r="W377" s="44">
        <f t="shared" si="218"/>
        <v>264.79000000000002</v>
      </c>
      <c r="X377" s="44">
        <f t="shared" si="218"/>
        <v>264.79000000000002</v>
      </c>
      <c r="Y377" s="44">
        <f t="shared" si="218"/>
        <v>264.79000000000002</v>
      </c>
      <c r="Z377" s="44">
        <f t="shared" si="218"/>
        <v>264.79000000000002</v>
      </c>
      <c r="AA377" s="44">
        <f t="shared" si="218"/>
        <v>264.79000000000002</v>
      </c>
    </row>
    <row r="378" spans="1:27" ht="12.75" customHeight="1" collapsed="1" x14ac:dyDescent="0.2">
      <c r="A378" s="96" t="s">
        <v>609</v>
      </c>
      <c r="B378" s="28" t="str">
        <f>"14"&amp;"."&amp;$B$639&amp;"."&amp;$B$640</f>
        <v>14.04.2024</v>
      </c>
      <c r="C378" s="88" t="s">
        <v>76</v>
      </c>
      <c r="D378" s="89">
        <f>ROUND(((D379+D380+D382+D381)/1000),5)</f>
        <v>3.7799</v>
      </c>
      <c r="E378" s="89">
        <f>ROUND(((E379+E380+E382+E381)/1000),5)</f>
        <v>3.7250200000000002</v>
      </c>
      <c r="F378" s="89">
        <f>ROUND(((F379+F380+F382+F381)/1000),5)</f>
        <v>3.6704599999999998</v>
      </c>
      <c r="G378" s="89">
        <f t="shared" ref="G378:AA378" si="219">ROUND(((G379+G380+G382+G381)/1000),5)</f>
        <v>3.6477499999999998</v>
      </c>
      <c r="H378" s="89">
        <f t="shared" si="219"/>
        <v>3.6526399999999999</v>
      </c>
      <c r="I378" s="89">
        <f t="shared" si="219"/>
        <v>3.6463899999999998</v>
      </c>
      <c r="J378" s="89">
        <f t="shared" si="219"/>
        <v>3.64377</v>
      </c>
      <c r="K378" s="89">
        <f t="shared" si="219"/>
        <v>3.7494999999999998</v>
      </c>
      <c r="L378" s="89">
        <f t="shared" si="219"/>
        <v>3.9521099999999998</v>
      </c>
      <c r="M378" s="89">
        <f t="shared" si="219"/>
        <v>4.0776399999999997</v>
      </c>
      <c r="N378" s="89">
        <f t="shared" si="219"/>
        <v>4.1330099999999996</v>
      </c>
      <c r="O378" s="89">
        <f t="shared" si="219"/>
        <v>4.13863</v>
      </c>
      <c r="P378" s="89">
        <f t="shared" si="219"/>
        <v>4.1281999999999996</v>
      </c>
      <c r="Q378" s="89">
        <f t="shared" si="219"/>
        <v>4.1159699999999999</v>
      </c>
      <c r="R378" s="89">
        <f t="shared" si="219"/>
        <v>4.1085599999999998</v>
      </c>
      <c r="S378" s="89">
        <f t="shared" si="219"/>
        <v>4.0695100000000002</v>
      </c>
      <c r="T378" s="89">
        <f t="shared" si="219"/>
        <v>4.1422800000000004</v>
      </c>
      <c r="U378" s="89">
        <f t="shared" si="219"/>
        <v>4.1474200000000003</v>
      </c>
      <c r="V378" s="89">
        <f t="shared" si="219"/>
        <v>4.1899899999999999</v>
      </c>
      <c r="W378" s="89">
        <f t="shared" si="219"/>
        <v>4.3064200000000001</v>
      </c>
      <c r="X378" s="89">
        <f t="shared" si="219"/>
        <v>4.3234599999999999</v>
      </c>
      <c r="Y378" s="89">
        <f t="shared" si="219"/>
        <v>4.1454899999999997</v>
      </c>
      <c r="Z378" s="89">
        <f t="shared" si="219"/>
        <v>3.9630899999999998</v>
      </c>
      <c r="AA378" s="89">
        <f t="shared" si="219"/>
        <v>3.7847900000000001</v>
      </c>
    </row>
    <row r="379" spans="1:27" ht="12.75" hidden="1" customHeight="1" outlineLevel="1" x14ac:dyDescent="0.2">
      <c r="A379" s="97" t="s">
        <v>610</v>
      </c>
      <c r="B379" s="63" t="s">
        <v>242</v>
      </c>
      <c r="C379" s="43" t="s">
        <v>79</v>
      </c>
      <c r="D379" s="44">
        <v>1287.92</v>
      </c>
      <c r="E379" s="44">
        <v>1233.04</v>
      </c>
      <c r="F379" s="44">
        <v>1178.48</v>
      </c>
      <c r="G379" s="44">
        <v>1155.77</v>
      </c>
      <c r="H379" s="44">
        <v>1160.6600000000001</v>
      </c>
      <c r="I379" s="44">
        <v>1154.4100000000001</v>
      </c>
      <c r="J379" s="44">
        <v>1151.79</v>
      </c>
      <c r="K379" s="44">
        <v>1257.52</v>
      </c>
      <c r="L379" s="44">
        <v>1460.13</v>
      </c>
      <c r="M379" s="44">
        <v>1585.66</v>
      </c>
      <c r="N379" s="44">
        <v>1641.03</v>
      </c>
      <c r="O379" s="44">
        <v>1646.65</v>
      </c>
      <c r="P379" s="44">
        <v>1636.22</v>
      </c>
      <c r="Q379" s="44">
        <v>1623.99</v>
      </c>
      <c r="R379" s="44">
        <v>1616.58</v>
      </c>
      <c r="S379" s="44">
        <v>1577.53</v>
      </c>
      <c r="T379" s="44">
        <v>1650.3</v>
      </c>
      <c r="U379" s="44">
        <v>1655.44</v>
      </c>
      <c r="V379" s="44">
        <v>1698.01</v>
      </c>
      <c r="W379" s="44">
        <v>1814.44</v>
      </c>
      <c r="X379" s="44">
        <v>1831.48</v>
      </c>
      <c r="Y379" s="44">
        <v>1653.51</v>
      </c>
      <c r="Z379" s="44">
        <v>1471.11</v>
      </c>
      <c r="AA379" s="44">
        <v>1292.81</v>
      </c>
    </row>
    <row r="380" spans="1:27" ht="12.75" hidden="1" customHeight="1" outlineLevel="1" x14ac:dyDescent="0.2">
      <c r="A380" s="97" t="s">
        <v>611</v>
      </c>
      <c r="B380" s="63" t="s">
        <v>90</v>
      </c>
      <c r="C380" s="43" t="s">
        <v>79</v>
      </c>
      <c r="D380" s="44">
        <f>$D$315</f>
        <v>2222.89</v>
      </c>
      <c r="E380" s="44">
        <f t="shared" ref="E380:AA380" si="220">$D$315</f>
        <v>2222.89</v>
      </c>
      <c r="F380" s="44">
        <f t="shared" si="220"/>
        <v>2222.89</v>
      </c>
      <c r="G380" s="44">
        <f t="shared" si="220"/>
        <v>2222.89</v>
      </c>
      <c r="H380" s="44">
        <f t="shared" si="220"/>
        <v>2222.89</v>
      </c>
      <c r="I380" s="44">
        <f t="shared" si="220"/>
        <v>2222.89</v>
      </c>
      <c r="J380" s="44">
        <f t="shared" si="220"/>
        <v>2222.89</v>
      </c>
      <c r="K380" s="44">
        <f t="shared" si="220"/>
        <v>2222.89</v>
      </c>
      <c r="L380" s="44">
        <f t="shared" si="220"/>
        <v>2222.89</v>
      </c>
      <c r="M380" s="44">
        <f t="shared" si="220"/>
        <v>2222.89</v>
      </c>
      <c r="N380" s="44">
        <f t="shared" si="220"/>
        <v>2222.89</v>
      </c>
      <c r="O380" s="44">
        <f t="shared" si="220"/>
        <v>2222.89</v>
      </c>
      <c r="P380" s="44">
        <f t="shared" si="220"/>
        <v>2222.89</v>
      </c>
      <c r="Q380" s="44">
        <f t="shared" si="220"/>
        <v>2222.89</v>
      </c>
      <c r="R380" s="44">
        <f t="shared" si="220"/>
        <v>2222.89</v>
      </c>
      <c r="S380" s="44">
        <f t="shared" si="220"/>
        <v>2222.89</v>
      </c>
      <c r="T380" s="44">
        <f t="shared" si="220"/>
        <v>2222.89</v>
      </c>
      <c r="U380" s="44">
        <f t="shared" si="220"/>
        <v>2222.89</v>
      </c>
      <c r="V380" s="44">
        <f t="shared" si="220"/>
        <v>2222.89</v>
      </c>
      <c r="W380" s="44">
        <f t="shared" si="220"/>
        <v>2222.89</v>
      </c>
      <c r="X380" s="44">
        <f t="shared" si="220"/>
        <v>2222.89</v>
      </c>
      <c r="Y380" s="44">
        <f t="shared" si="220"/>
        <v>2222.89</v>
      </c>
      <c r="Z380" s="44">
        <f t="shared" si="220"/>
        <v>2222.89</v>
      </c>
      <c r="AA380" s="44">
        <f t="shared" si="220"/>
        <v>2222.89</v>
      </c>
    </row>
    <row r="381" spans="1:27" ht="12.75" hidden="1" customHeight="1" outlineLevel="1" x14ac:dyDescent="0.2">
      <c r="A381" s="97" t="s">
        <v>612</v>
      </c>
      <c r="B381" s="63" t="s">
        <v>83</v>
      </c>
      <c r="C381" s="43" t="s">
        <v>79</v>
      </c>
      <c r="D381" s="44">
        <v>4.3</v>
      </c>
      <c r="E381" s="44">
        <v>4.3</v>
      </c>
      <c r="F381" s="44">
        <v>4.3</v>
      </c>
      <c r="G381" s="44">
        <v>4.3</v>
      </c>
      <c r="H381" s="44">
        <v>4.3</v>
      </c>
      <c r="I381" s="44">
        <v>4.3</v>
      </c>
      <c r="J381" s="44">
        <v>4.3</v>
      </c>
      <c r="K381" s="44">
        <v>4.3</v>
      </c>
      <c r="L381" s="44">
        <v>4.3</v>
      </c>
      <c r="M381" s="44">
        <v>4.3</v>
      </c>
      <c r="N381" s="44">
        <v>4.3</v>
      </c>
      <c r="O381" s="44">
        <v>4.3</v>
      </c>
      <c r="P381" s="44">
        <v>4.3</v>
      </c>
      <c r="Q381" s="44">
        <v>4.3</v>
      </c>
      <c r="R381" s="44">
        <v>4.3</v>
      </c>
      <c r="S381" s="44">
        <v>4.3</v>
      </c>
      <c r="T381" s="44">
        <v>4.3</v>
      </c>
      <c r="U381" s="44">
        <v>4.3</v>
      </c>
      <c r="V381" s="44">
        <v>4.3</v>
      </c>
      <c r="W381" s="44">
        <v>4.3</v>
      </c>
      <c r="X381" s="44">
        <v>4.3</v>
      </c>
      <c r="Y381" s="44">
        <v>4.3</v>
      </c>
      <c r="Z381" s="44">
        <v>4.3</v>
      </c>
      <c r="AA381" s="44">
        <v>4.3</v>
      </c>
    </row>
    <row r="382" spans="1:27" ht="12.75" hidden="1" customHeight="1" outlineLevel="1" x14ac:dyDescent="0.2">
      <c r="A382" s="97" t="s">
        <v>613</v>
      </c>
      <c r="B382" s="63" t="s">
        <v>81</v>
      </c>
      <c r="C382" s="43" t="s">
        <v>79</v>
      </c>
      <c r="D382" s="44">
        <f>$D$11</f>
        <v>264.79000000000002</v>
      </c>
      <c r="E382" s="44">
        <f t="shared" ref="E382:AA382" si="221">$D$11</f>
        <v>264.79000000000002</v>
      </c>
      <c r="F382" s="44">
        <f t="shared" si="221"/>
        <v>264.79000000000002</v>
      </c>
      <c r="G382" s="44">
        <f t="shared" si="221"/>
        <v>264.79000000000002</v>
      </c>
      <c r="H382" s="44">
        <f t="shared" si="221"/>
        <v>264.79000000000002</v>
      </c>
      <c r="I382" s="44">
        <f t="shared" si="221"/>
        <v>264.79000000000002</v>
      </c>
      <c r="J382" s="44">
        <f t="shared" si="221"/>
        <v>264.79000000000002</v>
      </c>
      <c r="K382" s="44">
        <f t="shared" si="221"/>
        <v>264.79000000000002</v>
      </c>
      <c r="L382" s="44">
        <f t="shared" si="221"/>
        <v>264.79000000000002</v>
      </c>
      <c r="M382" s="44">
        <f t="shared" si="221"/>
        <v>264.79000000000002</v>
      </c>
      <c r="N382" s="44">
        <f t="shared" si="221"/>
        <v>264.79000000000002</v>
      </c>
      <c r="O382" s="44">
        <f t="shared" si="221"/>
        <v>264.79000000000002</v>
      </c>
      <c r="P382" s="44">
        <f t="shared" si="221"/>
        <v>264.79000000000002</v>
      </c>
      <c r="Q382" s="44">
        <f t="shared" si="221"/>
        <v>264.79000000000002</v>
      </c>
      <c r="R382" s="44">
        <f t="shared" si="221"/>
        <v>264.79000000000002</v>
      </c>
      <c r="S382" s="44">
        <f t="shared" si="221"/>
        <v>264.79000000000002</v>
      </c>
      <c r="T382" s="44">
        <f t="shared" si="221"/>
        <v>264.79000000000002</v>
      </c>
      <c r="U382" s="44">
        <f t="shared" si="221"/>
        <v>264.79000000000002</v>
      </c>
      <c r="V382" s="44">
        <f t="shared" si="221"/>
        <v>264.79000000000002</v>
      </c>
      <c r="W382" s="44">
        <f t="shared" si="221"/>
        <v>264.79000000000002</v>
      </c>
      <c r="X382" s="44">
        <f t="shared" si="221"/>
        <v>264.79000000000002</v>
      </c>
      <c r="Y382" s="44">
        <f t="shared" si="221"/>
        <v>264.79000000000002</v>
      </c>
      <c r="Z382" s="44">
        <f t="shared" si="221"/>
        <v>264.79000000000002</v>
      </c>
      <c r="AA382" s="44">
        <f t="shared" si="221"/>
        <v>264.79000000000002</v>
      </c>
    </row>
    <row r="383" spans="1:27" ht="12.75" customHeight="1" collapsed="1" x14ac:dyDescent="0.2">
      <c r="A383" s="96" t="s">
        <v>614</v>
      </c>
      <c r="B383" s="28" t="str">
        <f>"15"&amp;"."&amp;$B$639&amp;"."&amp;$B$640</f>
        <v>15.04.2024</v>
      </c>
      <c r="C383" s="88" t="s">
        <v>76</v>
      </c>
      <c r="D383" s="89">
        <f>ROUND(((D384+D385+D387+D386)/1000),5)</f>
        <v>3.69815</v>
      </c>
      <c r="E383" s="89">
        <f>ROUND(((E384+E385+E387+E386)/1000),5)</f>
        <v>3.5847099999999998</v>
      </c>
      <c r="F383" s="89">
        <f>ROUND(((F384+F385+F387+F386)/1000),5)</f>
        <v>3.5419499999999999</v>
      </c>
      <c r="G383" s="89">
        <f t="shared" ref="G383:AA383" si="222">ROUND(((G384+G385+G387+G386)/1000),5)</f>
        <v>3.5198399999999999</v>
      </c>
      <c r="H383" s="89">
        <f t="shared" si="222"/>
        <v>3.5459000000000001</v>
      </c>
      <c r="I383" s="89">
        <f t="shared" si="222"/>
        <v>3.6096599999999999</v>
      </c>
      <c r="J383" s="89">
        <f t="shared" si="222"/>
        <v>3.7264400000000002</v>
      </c>
      <c r="K383" s="89">
        <f t="shared" si="222"/>
        <v>4.0454299999999996</v>
      </c>
      <c r="L383" s="89">
        <f t="shared" si="222"/>
        <v>4.3890200000000004</v>
      </c>
      <c r="M383" s="89">
        <f t="shared" si="222"/>
        <v>4.5309999999999997</v>
      </c>
      <c r="N383" s="89">
        <f t="shared" si="222"/>
        <v>4.5313400000000001</v>
      </c>
      <c r="O383" s="89">
        <f t="shared" si="222"/>
        <v>4.58345</v>
      </c>
      <c r="P383" s="89">
        <f t="shared" si="222"/>
        <v>4.5878500000000004</v>
      </c>
      <c r="Q383" s="89">
        <f t="shared" si="222"/>
        <v>4.6176399999999997</v>
      </c>
      <c r="R383" s="89">
        <f t="shared" si="222"/>
        <v>4.5857099999999997</v>
      </c>
      <c r="S383" s="89">
        <f t="shared" si="222"/>
        <v>4.5752600000000001</v>
      </c>
      <c r="T383" s="89">
        <f t="shared" si="222"/>
        <v>4.5531499999999996</v>
      </c>
      <c r="U383" s="89">
        <f t="shared" si="222"/>
        <v>4.4984299999999999</v>
      </c>
      <c r="V383" s="89">
        <f t="shared" si="222"/>
        <v>4.3365600000000004</v>
      </c>
      <c r="W383" s="89">
        <f t="shared" si="222"/>
        <v>4.41737</v>
      </c>
      <c r="X383" s="89">
        <f t="shared" si="222"/>
        <v>4.5339400000000003</v>
      </c>
      <c r="Y383" s="89">
        <f t="shared" si="222"/>
        <v>4.2717900000000002</v>
      </c>
      <c r="Z383" s="89">
        <f t="shared" si="222"/>
        <v>3.9913099999999999</v>
      </c>
      <c r="AA383" s="89">
        <f t="shared" si="222"/>
        <v>3.75332</v>
      </c>
    </row>
    <row r="384" spans="1:27" ht="12.75" hidden="1" customHeight="1" outlineLevel="1" x14ac:dyDescent="0.2">
      <c r="A384" s="97" t="s">
        <v>615</v>
      </c>
      <c r="B384" s="63" t="s">
        <v>242</v>
      </c>
      <c r="C384" s="43" t="s">
        <v>79</v>
      </c>
      <c r="D384" s="44">
        <v>1206.17</v>
      </c>
      <c r="E384" s="44">
        <v>1092.73</v>
      </c>
      <c r="F384" s="44">
        <v>1049.97</v>
      </c>
      <c r="G384" s="44">
        <v>1027.8599999999999</v>
      </c>
      <c r="H384" s="44">
        <v>1053.92</v>
      </c>
      <c r="I384" s="44">
        <v>1117.68</v>
      </c>
      <c r="J384" s="44">
        <v>1234.46</v>
      </c>
      <c r="K384" s="44">
        <v>1553.45</v>
      </c>
      <c r="L384" s="44">
        <v>1897.04</v>
      </c>
      <c r="M384" s="44">
        <v>2039.02</v>
      </c>
      <c r="N384" s="44">
        <v>2039.36</v>
      </c>
      <c r="O384" s="44">
        <v>2091.4699999999998</v>
      </c>
      <c r="P384" s="44">
        <v>2095.87</v>
      </c>
      <c r="Q384" s="44">
        <v>2125.66</v>
      </c>
      <c r="R384" s="44">
        <v>2093.73</v>
      </c>
      <c r="S384" s="44">
        <v>2083.2800000000002</v>
      </c>
      <c r="T384" s="44">
        <v>2061.17</v>
      </c>
      <c r="U384" s="44">
        <v>2006.45</v>
      </c>
      <c r="V384" s="44">
        <v>1844.58</v>
      </c>
      <c r="W384" s="44">
        <v>1925.39</v>
      </c>
      <c r="X384" s="44">
        <v>2041.96</v>
      </c>
      <c r="Y384" s="44">
        <v>1779.81</v>
      </c>
      <c r="Z384" s="44">
        <v>1499.33</v>
      </c>
      <c r="AA384" s="44">
        <v>1261.3399999999999</v>
      </c>
    </row>
    <row r="385" spans="1:27" ht="12.75" hidden="1" customHeight="1" outlineLevel="1" x14ac:dyDescent="0.2">
      <c r="A385" s="97" t="s">
        <v>616</v>
      </c>
      <c r="B385" s="63" t="s">
        <v>90</v>
      </c>
      <c r="C385" s="43" t="s">
        <v>79</v>
      </c>
      <c r="D385" s="44">
        <f>$D$315</f>
        <v>2222.89</v>
      </c>
      <c r="E385" s="44">
        <f t="shared" ref="E385:AA385" si="223">$D$315</f>
        <v>2222.89</v>
      </c>
      <c r="F385" s="44">
        <f t="shared" si="223"/>
        <v>2222.89</v>
      </c>
      <c r="G385" s="44">
        <f t="shared" si="223"/>
        <v>2222.89</v>
      </c>
      <c r="H385" s="44">
        <f t="shared" si="223"/>
        <v>2222.89</v>
      </c>
      <c r="I385" s="44">
        <f t="shared" si="223"/>
        <v>2222.89</v>
      </c>
      <c r="J385" s="44">
        <f t="shared" si="223"/>
        <v>2222.89</v>
      </c>
      <c r="K385" s="44">
        <f t="shared" si="223"/>
        <v>2222.89</v>
      </c>
      <c r="L385" s="44">
        <f t="shared" si="223"/>
        <v>2222.89</v>
      </c>
      <c r="M385" s="44">
        <f t="shared" si="223"/>
        <v>2222.89</v>
      </c>
      <c r="N385" s="44">
        <f t="shared" si="223"/>
        <v>2222.89</v>
      </c>
      <c r="O385" s="44">
        <f t="shared" si="223"/>
        <v>2222.89</v>
      </c>
      <c r="P385" s="44">
        <f t="shared" si="223"/>
        <v>2222.89</v>
      </c>
      <c r="Q385" s="44">
        <f t="shared" si="223"/>
        <v>2222.89</v>
      </c>
      <c r="R385" s="44">
        <f t="shared" si="223"/>
        <v>2222.89</v>
      </c>
      <c r="S385" s="44">
        <f t="shared" si="223"/>
        <v>2222.89</v>
      </c>
      <c r="T385" s="44">
        <f t="shared" si="223"/>
        <v>2222.89</v>
      </c>
      <c r="U385" s="44">
        <f t="shared" si="223"/>
        <v>2222.89</v>
      </c>
      <c r="V385" s="44">
        <f t="shared" si="223"/>
        <v>2222.89</v>
      </c>
      <c r="W385" s="44">
        <f t="shared" si="223"/>
        <v>2222.89</v>
      </c>
      <c r="X385" s="44">
        <f t="shared" si="223"/>
        <v>2222.89</v>
      </c>
      <c r="Y385" s="44">
        <f t="shared" si="223"/>
        <v>2222.89</v>
      </c>
      <c r="Z385" s="44">
        <f t="shared" si="223"/>
        <v>2222.89</v>
      </c>
      <c r="AA385" s="44">
        <f t="shared" si="223"/>
        <v>2222.89</v>
      </c>
    </row>
    <row r="386" spans="1:27" ht="12.75" hidden="1" customHeight="1" outlineLevel="1" x14ac:dyDescent="0.2">
      <c r="A386" s="97" t="s">
        <v>617</v>
      </c>
      <c r="B386" s="63" t="s">
        <v>83</v>
      </c>
      <c r="C386" s="43" t="s">
        <v>79</v>
      </c>
      <c r="D386" s="44">
        <v>4.3</v>
      </c>
      <c r="E386" s="44">
        <v>4.3</v>
      </c>
      <c r="F386" s="44">
        <v>4.3</v>
      </c>
      <c r="G386" s="44">
        <v>4.3</v>
      </c>
      <c r="H386" s="44">
        <v>4.3</v>
      </c>
      <c r="I386" s="44">
        <v>4.3</v>
      </c>
      <c r="J386" s="44">
        <v>4.3</v>
      </c>
      <c r="K386" s="44">
        <v>4.3</v>
      </c>
      <c r="L386" s="44">
        <v>4.3</v>
      </c>
      <c r="M386" s="44">
        <v>4.3</v>
      </c>
      <c r="N386" s="44">
        <v>4.3</v>
      </c>
      <c r="O386" s="44">
        <v>4.3</v>
      </c>
      <c r="P386" s="44">
        <v>4.3</v>
      </c>
      <c r="Q386" s="44">
        <v>4.3</v>
      </c>
      <c r="R386" s="44">
        <v>4.3</v>
      </c>
      <c r="S386" s="44">
        <v>4.3</v>
      </c>
      <c r="T386" s="44">
        <v>4.3</v>
      </c>
      <c r="U386" s="44">
        <v>4.3</v>
      </c>
      <c r="V386" s="44">
        <v>4.3</v>
      </c>
      <c r="W386" s="44">
        <v>4.3</v>
      </c>
      <c r="X386" s="44">
        <v>4.3</v>
      </c>
      <c r="Y386" s="44">
        <v>4.3</v>
      </c>
      <c r="Z386" s="44">
        <v>4.3</v>
      </c>
      <c r="AA386" s="44">
        <v>4.3</v>
      </c>
    </row>
    <row r="387" spans="1:27" ht="12.75" hidden="1" customHeight="1" outlineLevel="1" x14ac:dyDescent="0.2">
      <c r="A387" s="97" t="s">
        <v>618</v>
      </c>
      <c r="B387" s="63" t="s">
        <v>81</v>
      </c>
      <c r="C387" s="43" t="s">
        <v>79</v>
      </c>
      <c r="D387" s="44">
        <f>$D$11</f>
        <v>264.79000000000002</v>
      </c>
      <c r="E387" s="44">
        <f t="shared" ref="E387:AA387" si="224">$D$11</f>
        <v>264.79000000000002</v>
      </c>
      <c r="F387" s="44">
        <f t="shared" si="224"/>
        <v>264.79000000000002</v>
      </c>
      <c r="G387" s="44">
        <f t="shared" si="224"/>
        <v>264.79000000000002</v>
      </c>
      <c r="H387" s="44">
        <f t="shared" si="224"/>
        <v>264.79000000000002</v>
      </c>
      <c r="I387" s="44">
        <f t="shared" si="224"/>
        <v>264.79000000000002</v>
      </c>
      <c r="J387" s="44">
        <f t="shared" si="224"/>
        <v>264.79000000000002</v>
      </c>
      <c r="K387" s="44">
        <f t="shared" si="224"/>
        <v>264.79000000000002</v>
      </c>
      <c r="L387" s="44">
        <f t="shared" si="224"/>
        <v>264.79000000000002</v>
      </c>
      <c r="M387" s="44">
        <f t="shared" si="224"/>
        <v>264.79000000000002</v>
      </c>
      <c r="N387" s="44">
        <f t="shared" si="224"/>
        <v>264.79000000000002</v>
      </c>
      <c r="O387" s="44">
        <f t="shared" si="224"/>
        <v>264.79000000000002</v>
      </c>
      <c r="P387" s="44">
        <f t="shared" si="224"/>
        <v>264.79000000000002</v>
      </c>
      <c r="Q387" s="44">
        <f t="shared" si="224"/>
        <v>264.79000000000002</v>
      </c>
      <c r="R387" s="44">
        <f t="shared" si="224"/>
        <v>264.79000000000002</v>
      </c>
      <c r="S387" s="44">
        <f t="shared" si="224"/>
        <v>264.79000000000002</v>
      </c>
      <c r="T387" s="44">
        <f t="shared" si="224"/>
        <v>264.79000000000002</v>
      </c>
      <c r="U387" s="44">
        <f t="shared" si="224"/>
        <v>264.79000000000002</v>
      </c>
      <c r="V387" s="44">
        <f t="shared" si="224"/>
        <v>264.79000000000002</v>
      </c>
      <c r="W387" s="44">
        <f t="shared" si="224"/>
        <v>264.79000000000002</v>
      </c>
      <c r="X387" s="44">
        <f t="shared" si="224"/>
        <v>264.79000000000002</v>
      </c>
      <c r="Y387" s="44">
        <f t="shared" si="224"/>
        <v>264.79000000000002</v>
      </c>
      <c r="Z387" s="44">
        <f t="shared" si="224"/>
        <v>264.79000000000002</v>
      </c>
      <c r="AA387" s="44">
        <f t="shared" si="224"/>
        <v>264.79000000000002</v>
      </c>
    </row>
    <row r="388" spans="1:27" ht="12.75" customHeight="1" collapsed="1" x14ac:dyDescent="0.2">
      <c r="A388" s="96" t="s">
        <v>619</v>
      </c>
      <c r="B388" s="28" t="str">
        <f>"16"&amp;"."&amp;$B$639&amp;"."&amp;$B$640</f>
        <v>16.04.2024</v>
      </c>
      <c r="C388" s="88" t="s">
        <v>76</v>
      </c>
      <c r="D388" s="89">
        <f>ROUND(((D389+D390+D392+D391)/1000),5)</f>
        <v>3.6921200000000001</v>
      </c>
      <c r="E388" s="89">
        <f>ROUND(((E389+E390+E392+E391)/1000),5)</f>
        <v>3.6159500000000002</v>
      </c>
      <c r="F388" s="89">
        <f>ROUND(((F389+F390+F392+F391)/1000),5)</f>
        <v>3.50691</v>
      </c>
      <c r="G388" s="89">
        <f t="shared" ref="G388:AA388" si="225">ROUND(((G389+G390+G392+G391)/1000),5)</f>
        <v>3.5159099999999999</v>
      </c>
      <c r="H388" s="89">
        <f t="shared" si="225"/>
        <v>3.5588600000000001</v>
      </c>
      <c r="I388" s="89">
        <f t="shared" si="225"/>
        <v>3.6574499999999999</v>
      </c>
      <c r="J388" s="89">
        <f t="shared" si="225"/>
        <v>3.7646600000000001</v>
      </c>
      <c r="K388" s="89">
        <f t="shared" si="225"/>
        <v>3.99275</v>
      </c>
      <c r="L388" s="89">
        <f t="shared" si="225"/>
        <v>4.3628600000000004</v>
      </c>
      <c r="M388" s="89">
        <f t="shared" si="225"/>
        <v>4.4843500000000001</v>
      </c>
      <c r="N388" s="89">
        <f t="shared" si="225"/>
        <v>4.4995200000000004</v>
      </c>
      <c r="O388" s="89">
        <f t="shared" si="225"/>
        <v>4.5119999999999996</v>
      </c>
      <c r="P388" s="89">
        <f t="shared" si="225"/>
        <v>4.5248900000000001</v>
      </c>
      <c r="Q388" s="89">
        <f t="shared" si="225"/>
        <v>4.5618699999999999</v>
      </c>
      <c r="R388" s="89">
        <f t="shared" si="225"/>
        <v>4.5326599999999999</v>
      </c>
      <c r="S388" s="89">
        <f t="shared" si="225"/>
        <v>4.5164999999999997</v>
      </c>
      <c r="T388" s="89">
        <f t="shared" si="225"/>
        <v>4.5079500000000001</v>
      </c>
      <c r="U388" s="89">
        <f t="shared" si="225"/>
        <v>4.38415</v>
      </c>
      <c r="V388" s="89">
        <f t="shared" si="225"/>
        <v>4.28911</v>
      </c>
      <c r="W388" s="89">
        <f t="shared" si="225"/>
        <v>4.3711000000000002</v>
      </c>
      <c r="X388" s="89">
        <f t="shared" si="225"/>
        <v>4.4941500000000003</v>
      </c>
      <c r="Y388" s="89">
        <f t="shared" si="225"/>
        <v>4.23489</v>
      </c>
      <c r="Z388" s="89">
        <f t="shared" si="225"/>
        <v>3.92062</v>
      </c>
      <c r="AA388" s="89">
        <f t="shared" si="225"/>
        <v>3.7478400000000001</v>
      </c>
    </row>
    <row r="389" spans="1:27" ht="12.75" hidden="1" customHeight="1" outlineLevel="1" x14ac:dyDescent="0.2">
      <c r="A389" s="97" t="s">
        <v>620</v>
      </c>
      <c r="B389" s="63" t="s">
        <v>242</v>
      </c>
      <c r="C389" s="43" t="s">
        <v>79</v>
      </c>
      <c r="D389" s="44">
        <v>1200.1400000000001</v>
      </c>
      <c r="E389" s="44">
        <v>1123.97</v>
      </c>
      <c r="F389" s="44">
        <v>1014.93</v>
      </c>
      <c r="G389" s="44">
        <v>1023.93</v>
      </c>
      <c r="H389" s="44">
        <v>1066.8800000000001</v>
      </c>
      <c r="I389" s="44">
        <v>1165.47</v>
      </c>
      <c r="J389" s="44">
        <v>1272.68</v>
      </c>
      <c r="K389" s="44">
        <v>1500.77</v>
      </c>
      <c r="L389" s="44">
        <v>1870.88</v>
      </c>
      <c r="M389" s="44">
        <v>1992.37</v>
      </c>
      <c r="N389" s="44">
        <v>2007.54</v>
      </c>
      <c r="O389" s="44">
        <v>2020.02</v>
      </c>
      <c r="P389" s="44">
        <v>2032.91</v>
      </c>
      <c r="Q389" s="44">
        <v>2069.89</v>
      </c>
      <c r="R389" s="44">
        <v>2040.68</v>
      </c>
      <c r="S389" s="44">
        <v>2024.52</v>
      </c>
      <c r="T389" s="44">
        <v>2015.97</v>
      </c>
      <c r="U389" s="44">
        <v>1892.17</v>
      </c>
      <c r="V389" s="44">
        <v>1797.13</v>
      </c>
      <c r="W389" s="44">
        <v>1879.12</v>
      </c>
      <c r="X389" s="44">
        <v>2002.17</v>
      </c>
      <c r="Y389" s="44">
        <v>1742.91</v>
      </c>
      <c r="Z389" s="44">
        <v>1428.64</v>
      </c>
      <c r="AA389" s="44">
        <v>1255.8599999999999</v>
      </c>
    </row>
    <row r="390" spans="1:27" ht="12.75" hidden="1" customHeight="1" outlineLevel="1" x14ac:dyDescent="0.2">
      <c r="A390" s="97" t="s">
        <v>621</v>
      </c>
      <c r="B390" s="63" t="s">
        <v>90</v>
      </c>
      <c r="C390" s="43" t="s">
        <v>79</v>
      </c>
      <c r="D390" s="44">
        <f>$D$315</f>
        <v>2222.89</v>
      </c>
      <c r="E390" s="44">
        <f t="shared" ref="E390:AA390" si="226">$D$315</f>
        <v>2222.89</v>
      </c>
      <c r="F390" s="44">
        <f t="shared" si="226"/>
        <v>2222.89</v>
      </c>
      <c r="G390" s="44">
        <f t="shared" si="226"/>
        <v>2222.89</v>
      </c>
      <c r="H390" s="44">
        <f t="shared" si="226"/>
        <v>2222.89</v>
      </c>
      <c r="I390" s="44">
        <f t="shared" si="226"/>
        <v>2222.89</v>
      </c>
      <c r="J390" s="44">
        <f t="shared" si="226"/>
        <v>2222.89</v>
      </c>
      <c r="K390" s="44">
        <f t="shared" si="226"/>
        <v>2222.89</v>
      </c>
      <c r="L390" s="44">
        <f t="shared" si="226"/>
        <v>2222.89</v>
      </c>
      <c r="M390" s="44">
        <f t="shared" si="226"/>
        <v>2222.89</v>
      </c>
      <c r="N390" s="44">
        <f t="shared" si="226"/>
        <v>2222.89</v>
      </c>
      <c r="O390" s="44">
        <f t="shared" si="226"/>
        <v>2222.89</v>
      </c>
      <c r="P390" s="44">
        <f t="shared" si="226"/>
        <v>2222.89</v>
      </c>
      <c r="Q390" s="44">
        <f t="shared" si="226"/>
        <v>2222.89</v>
      </c>
      <c r="R390" s="44">
        <f t="shared" si="226"/>
        <v>2222.89</v>
      </c>
      <c r="S390" s="44">
        <f t="shared" si="226"/>
        <v>2222.89</v>
      </c>
      <c r="T390" s="44">
        <f t="shared" si="226"/>
        <v>2222.89</v>
      </c>
      <c r="U390" s="44">
        <f t="shared" si="226"/>
        <v>2222.89</v>
      </c>
      <c r="V390" s="44">
        <f t="shared" si="226"/>
        <v>2222.89</v>
      </c>
      <c r="W390" s="44">
        <f t="shared" si="226"/>
        <v>2222.89</v>
      </c>
      <c r="X390" s="44">
        <f t="shared" si="226"/>
        <v>2222.89</v>
      </c>
      <c r="Y390" s="44">
        <f t="shared" si="226"/>
        <v>2222.89</v>
      </c>
      <c r="Z390" s="44">
        <f t="shared" si="226"/>
        <v>2222.89</v>
      </c>
      <c r="AA390" s="44">
        <f t="shared" si="226"/>
        <v>2222.89</v>
      </c>
    </row>
    <row r="391" spans="1:27" ht="12.75" hidden="1" customHeight="1" outlineLevel="1" x14ac:dyDescent="0.2">
      <c r="A391" s="97" t="s">
        <v>622</v>
      </c>
      <c r="B391" s="63" t="s">
        <v>83</v>
      </c>
      <c r="C391" s="43" t="s">
        <v>79</v>
      </c>
      <c r="D391" s="44">
        <v>4.3</v>
      </c>
      <c r="E391" s="44">
        <v>4.3</v>
      </c>
      <c r="F391" s="44">
        <v>4.3</v>
      </c>
      <c r="G391" s="44">
        <v>4.3</v>
      </c>
      <c r="H391" s="44">
        <v>4.3</v>
      </c>
      <c r="I391" s="44">
        <v>4.3</v>
      </c>
      <c r="J391" s="44">
        <v>4.3</v>
      </c>
      <c r="K391" s="44">
        <v>4.3</v>
      </c>
      <c r="L391" s="44">
        <v>4.3</v>
      </c>
      <c r="M391" s="44">
        <v>4.3</v>
      </c>
      <c r="N391" s="44">
        <v>4.3</v>
      </c>
      <c r="O391" s="44">
        <v>4.3</v>
      </c>
      <c r="P391" s="44">
        <v>4.3</v>
      </c>
      <c r="Q391" s="44">
        <v>4.3</v>
      </c>
      <c r="R391" s="44">
        <v>4.3</v>
      </c>
      <c r="S391" s="44">
        <v>4.3</v>
      </c>
      <c r="T391" s="44">
        <v>4.3</v>
      </c>
      <c r="U391" s="44">
        <v>4.3</v>
      </c>
      <c r="V391" s="44">
        <v>4.3</v>
      </c>
      <c r="W391" s="44">
        <v>4.3</v>
      </c>
      <c r="X391" s="44">
        <v>4.3</v>
      </c>
      <c r="Y391" s="44">
        <v>4.3</v>
      </c>
      <c r="Z391" s="44">
        <v>4.3</v>
      </c>
      <c r="AA391" s="44">
        <v>4.3</v>
      </c>
    </row>
    <row r="392" spans="1:27" ht="12.75" hidden="1" customHeight="1" outlineLevel="1" x14ac:dyDescent="0.2">
      <c r="A392" s="97" t="s">
        <v>623</v>
      </c>
      <c r="B392" s="63" t="s">
        <v>81</v>
      </c>
      <c r="C392" s="43" t="s">
        <v>79</v>
      </c>
      <c r="D392" s="44">
        <f>$D$11</f>
        <v>264.79000000000002</v>
      </c>
      <c r="E392" s="44">
        <f t="shared" ref="E392:AA392" si="227">$D$11</f>
        <v>264.79000000000002</v>
      </c>
      <c r="F392" s="44">
        <f t="shared" si="227"/>
        <v>264.79000000000002</v>
      </c>
      <c r="G392" s="44">
        <f t="shared" si="227"/>
        <v>264.79000000000002</v>
      </c>
      <c r="H392" s="44">
        <f t="shared" si="227"/>
        <v>264.79000000000002</v>
      </c>
      <c r="I392" s="44">
        <f t="shared" si="227"/>
        <v>264.79000000000002</v>
      </c>
      <c r="J392" s="44">
        <f t="shared" si="227"/>
        <v>264.79000000000002</v>
      </c>
      <c r="K392" s="44">
        <f t="shared" si="227"/>
        <v>264.79000000000002</v>
      </c>
      <c r="L392" s="44">
        <f t="shared" si="227"/>
        <v>264.79000000000002</v>
      </c>
      <c r="M392" s="44">
        <f t="shared" si="227"/>
        <v>264.79000000000002</v>
      </c>
      <c r="N392" s="44">
        <f t="shared" si="227"/>
        <v>264.79000000000002</v>
      </c>
      <c r="O392" s="44">
        <f t="shared" si="227"/>
        <v>264.79000000000002</v>
      </c>
      <c r="P392" s="44">
        <f t="shared" si="227"/>
        <v>264.79000000000002</v>
      </c>
      <c r="Q392" s="44">
        <f t="shared" si="227"/>
        <v>264.79000000000002</v>
      </c>
      <c r="R392" s="44">
        <f t="shared" si="227"/>
        <v>264.79000000000002</v>
      </c>
      <c r="S392" s="44">
        <f t="shared" si="227"/>
        <v>264.79000000000002</v>
      </c>
      <c r="T392" s="44">
        <f t="shared" si="227"/>
        <v>264.79000000000002</v>
      </c>
      <c r="U392" s="44">
        <f t="shared" si="227"/>
        <v>264.79000000000002</v>
      </c>
      <c r="V392" s="44">
        <f t="shared" si="227"/>
        <v>264.79000000000002</v>
      </c>
      <c r="W392" s="44">
        <f t="shared" si="227"/>
        <v>264.79000000000002</v>
      </c>
      <c r="X392" s="44">
        <f t="shared" si="227"/>
        <v>264.79000000000002</v>
      </c>
      <c r="Y392" s="44">
        <f t="shared" si="227"/>
        <v>264.79000000000002</v>
      </c>
      <c r="Z392" s="44">
        <f t="shared" si="227"/>
        <v>264.79000000000002</v>
      </c>
      <c r="AA392" s="44">
        <f t="shared" si="227"/>
        <v>264.79000000000002</v>
      </c>
    </row>
    <row r="393" spans="1:27" ht="12.75" customHeight="1" collapsed="1" x14ac:dyDescent="0.2">
      <c r="A393" s="96" t="s">
        <v>624</v>
      </c>
      <c r="B393" s="28" t="str">
        <f>"17"&amp;"."&amp;$B$639&amp;"."&amp;$B$640</f>
        <v>17.04.2024</v>
      </c>
      <c r="C393" s="88" t="s">
        <v>76</v>
      </c>
      <c r="D393" s="89">
        <f>ROUND(((D394+D395+D397+D396)/1000),5)</f>
        <v>3.6956199999999999</v>
      </c>
      <c r="E393" s="89">
        <f>ROUND(((E394+E395+E397+E396)/1000),5)</f>
        <v>3.6158199999999998</v>
      </c>
      <c r="F393" s="89">
        <f>ROUND(((F394+F395+F397+F396)/1000),5)</f>
        <v>3.5616300000000001</v>
      </c>
      <c r="G393" s="89">
        <f t="shared" ref="G393:AA393" si="228">ROUND(((G394+G395+G397+G396)/1000),5)</f>
        <v>3.5587800000000001</v>
      </c>
      <c r="H393" s="89">
        <f t="shared" si="228"/>
        <v>3.59409</v>
      </c>
      <c r="I393" s="89">
        <f t="shared" si="228"/>
        <v>3.6682000000000001</v>
      </c>
      <c r="J393" s="89">
        <f t="shared" si="228"/>
        <v>3.7368399999999999</v>
      </c>
      <c r="K393" s="89">
        <f t="shared" si="228"/>
        <v>3.9955400000000001</v>
      </c>
      <c r="L393" s="89">
        <f t="shared" si="228"/>
        <v>4.3376000000000001</v>
      </c>
      <c r="M393" s="89">
        <f t="shared" si="228"/>
        <v>4.4569900000000002</v>
      </c>
      <c r="N393" s="89">
        <f t="shared" si="228"/>
        <v>4.4795999999999996</v>
      </c>
      <c r="O393" s="89">
        <f t="shared" si="228"/>
        <v>4.47729</v>
      </c>
      <c r="P393" s="89">
        <f t="shared" si="228"/>
        <v>4.4864600000000001</v>
      </c>
      <c r="Q393" s="89">
        <f t="shared" si="228"/>
        <v>4.5129200000000003</v>
      </c>
      <c r="R393" s="89">
        <f t="shared" si="228"/>
        <v>4.4980200000000004</v>
      </c>
      <c r="S393" s="89">
        <f t="shared" si="228"/>
        <v>4.4943299999999997</v>
      </c>
      <c r="T393" s="89">
        <f t="shared" si="228"/>
        <v>4.4510300000000003</v>
      </c>
      <c r="U393" s="89">
        <f t="shared" si="228"/>
        <v>4.3954500000000003</v>
      </c>
      <c r="V393" s="89">
        <f t="shared" si="228"/>
        <v>4.3542100000000001</v>
      </c>
      <c r="W393" s="89">
        <f t="shared" si="228"/>
        <v>4.4379600000000003</v>
      </c>
      <c r="X393" s="89">
        <f t="shared" si="228"/>
        <v>4.5103600000000004</v>
      </c>
      <c r="Y393" s="89">
        <f t="shared" si="228"/>
        <v>4.3837599999999997</v>
      </c>
      <c r="Z393" s="89">
        <f t="shared" si="228"/>
        <v>3.9979399999999998</v>
      </c>
      <c r="AA393" s="89">
        <f t="shared" si="228"/>
        <v>3.76877</v>
      </c>
    </row>
    <row r="394" spans="1:27" ht="12.75" hidden="1" customHeight="1" outlineLevel="1" x14ac:dyDescent="0.2">
      <c r="A394" s="97" t="s">
        <v>625</v>
      </c>
      <c r="B394" s="63" t="s">
        <v>242</v>
      </c>
      <c r="C394" s="43" t="s">
        <v>79</v>
      </c>
      <c r="D394" s="44">
        <v>1203.6400000000001</v>
      </c>
      <c r="E394" s="44">
        <v>1123.8399999999999</v>
      </c>
      <c r="F394" s="44">
        <v>1069.6500000000001</v>
      </c>
      <c r="G394" s="44">
        <v>1066.8</v>
      </c>
      <c r="H394" s="44">
        <v>1102.1099999999999</v>
      </c>
      <c r="I394" s="44">
        <v>1176.22</v>
      </c>
      <c r="J394" s="44">
        <v>1244.8599999999999</v>
      </c>
      <c r="K394" s="44">
        <v>1503.56</v>
      </c>
      <c r="L394" s="44">
        <v>1845.62</v>
      </c>
      <c r="M394" s="44">
        <v>1965.01</v>
      </c>
      <c r="N394" s="44">
        <v>1987.62</v>
      </c>
      <c r="O394" s="44">
        <v>1985.31</v>
      </c>
      <c r="P394" s="44">
        <v>1994.48</v>
      </c>
      <c r="Q394" s="44">
        <v>2020.94</v>
      </c>
      <c r="R394" s="44">
        <v>2006.04</v>
      </c>
      <c r="S394" s="44">
        <v>2002.35</v>
      </c>
      <c r="T394" s="44">
        <v>1959.05</v>
      </c>
      <c r="U394" s="44">
        <v>1903.47</v>
      </c>
      <c r="V394" s="44">
        <v>1862.23</v>
      </c>
      <c r="W394" s="44">
        <v>1945.98</v>
      </c>
      <c r="X394" s="44">
        <v>2018.38</v>
      </c>
      <c r="Y394" s="44">
        <v>1891.78</v>
      </c>
      <c r="Z394" s="44">
        <v>1505.96</v>
      </c>
      <c r="AA394" s="44">
        <v>1276.79</v>
      </c>
    </row>
    <row r="395" spans="1:27" ht="12.75" hidden="1" customHeight="1" outlineLevel="1" x14ac:dyDescent="0.2">
      <c r="A395" s="97" t="s">
        <v>626</v>
      </c>
      <c r="B395" s="63" t="s">
        <v>90</v>
      </c>
      <c r="C395" s="43" t="s">
        <v>79</v>
      </c>
      <c r="D395" s="44">
        <f>$D$315</f>
        <v>2222.89</v>
      </c>
      <c r="E395" s="44">
        <f t="shared" ref="E395:AA395" si="229">$D$315</f>
        <v>2222.89</v>
      </c>
      <c r="F395" s="44">
        <f t="shared" si="229"/>
        <v>2222.89</v>
      </c>
      <c r="G395" s="44">
        <f t="shared" si="229"/>
        <v>2222.89</v>
      </c>
      <c r="H395" s="44">
        <f t="shared" si="229"/>
        <v>2222.89</v>
      </c>
      <c r="I395" s="44">
        <f t="shared" si="229"/>
        <v>2222.89</v>
      </c>
      <c r="J395" s="44">
        <f t="shared" si="229"/>
        <v>2222.89</v>
      </c>
      <c r="K395" s="44">
        <f t="shared" si="229"/>
        <v>2222.89</v>
      </c>
      <c r="L395" s="44">
        <f t="shared" si="229"/>
        <v>2222.89</v>
      </c>
      <c r="M395" s="44">
        <f t="shared" si="229"/>
        <v>2222.89</v>
      </c>
      <c r="N395" s="44">
        <f t="shared" si="229"/>
        <v>2222.89</v>
      </c>
      <c r="O395" s="44">
        <f t="shared" si="229"/>
        <v>2222.89</v>
      </c>
      <c r="P395" s="44">
        <f t="shared" si="229"/>
        <v>2222.89</v>
      </c>
      <c r="Q395" s="44">
        <f t="shared" si="229"/>
        <v>2222.89</v>
      </c>
      <c r="R395" s="44">
        <f t="shared" si="229"/>
        <v>2222.89</v>
      </c>
      <c r="S395" s="44">
        <f t="shared" si="229"/>
        <v>2222.89</v>
      </c>
      <c r="T395" s="44">
        <f t="shared" si="229"/>
        <v>2222.89</v>
      </c>
      <c r="U395" s="44">
        <f t="shared" si="229"/>
        <v>2222.89</v>
      </c>
      <c r="V395" s="44">
        <f t="shared" si="229"/>
        <v>2222.89</v>
      </c>
      <c r="W395" s="44">
        <f t="shared" si="229"/>
        <v>2222.89</v>
      </c>
      <c r="X395" s="44">
        <f t="shared" si="229"/>
        <v>2222.89</v>
      </c>
      <c r="Y395" s="44">
        <f t="shared" si="229"/>
        <v>2222.89</v>
      </c>
      <c r="Z395" s="44">
        <f t="shared" si="229"/>
        <v>2222.89</v>
      </c>
      <c r="AA395" s="44">
        <f t="shared" si="229"/>
        <v>2222.89</v>
      </c>
    </row>
    <row r="396" spans="1:27" ht="12.75" hidden="1" customHeight="1" outlineLevel="1" x14ac:dyDescent="0.2">
      <c r="A396" s="97" t="s">
        <v>627</v>
      </c>
      <c r="B396" s="63" t="s">
        <v>83</v>
      </c>
      <c r="C396" s="43" t="s">
        <v>79</v>
      </c>
      <c r="D396" s="44">
        <v>4.3</v>
      </c>
      <c r="E396" s="44">
        <v>4.3</v>
      </c>
      <c r="F396" s="44">
        <v>4.3</v>
      </c>
      <c r="G396" s="44">
        <v>4.3</v>
      </c>
      <c r="H396" s="44">
        <v>4.3</v>
      </c>
      <c r="I396" s="44">
        <v>4.3</v>
      </c>
      <c r="J396" s="44">
        <v>4.3</v>
      </c>
      <c r="K396" s="44">
        <v>4.3</v>
      </c>
      <c r="L396" s="44">
        <v>4.3</v>
      </c>
      <c r="M396" s="44">
        <v>4.3</v>
      </c>
      <c r="N396" s="44">
        <v>4.3</v>
      </c>
      <c r="O396" s="44">
        <v>4.3</v>
      </c>
      <c r="P396" s="44">
        <v>4.3</v>
      </c>
      <c r="Q396" s="44">
        <v>4.3</v>
      </c>
      <c r="R396" s="44">
        <v>4.3</v>
      </c>
      <c r="S396" s="44">
        <v>4.3</v>
      </c>
      <c r="T396" s="44">
        <v>4.3</v>
      </c>
      <c r="U396" s="44">
        <v>4.3</v>
      </c>
      <c r="V396" s="44">
        <v>4.3</v>
      </c>
      <c r="W396" s="44">
        <v>4.3</v>
      </c>
      <c r="X396" s="44">
        <v>4.3</v>
      </c>
      <c r="Y396" s="44">
        <v>4.3</v>
      </c>
      <c r="Z396" s="44">
        <v>4.3</v>
      </c>
      <c r="AA396" s="44">
        <v>4.3</v>
      </c>
    </row>
    <row r="397" spans="1:27" ht="12.75" hidden="1" customHeight="1" outlineLevel="1" x14ac:dyDescent="0.2">
      <c r="A397" s="97" t="s">
        <v>628</v>
      </c>
      <c r="B397" s="63" t="s">
        <v>81</v>
      </c>
      <c r="C397" s="43" t="s">
        <v>79</v>
      </c>
      <c r="D397" s="44">
        <f>$D$11</f>
        <v>264.79000000000002</v>
      </c>
      <c r="E397" s="44">
        <f t="shared" ref="E397:AA397" si="230">$D$11</f>
        <v>264.79000000000002</v>
      </c>
      <c r="F397" s="44">
        <f t="shared" si="230"/>
        <v>264.79000000000002</v>
      </c>
      <c r="G397" s="44">
        <f t="shared" si="230"/>
        <v>264.79000000000002</v>
      </c>
      <c r="H397" s="44">
        <f t="shared" si="230"/>
        <v>264.79000000000002</v>
      </c>
      <c r="I397" s="44">
        <f t="shared" si="230"/>
        <v>264.79000000000002</v>
      </c>
      <c r="J397" s="44">
        <f t="shared" si="230"/>
        <v>264.79000000000002</v>
      </c>
      <c r="K397" s="44">
        <f t="shared" si="230"/>
        <v>264.79000000000002</v>
      </c>
      <c r="L397" s="44">
        <f t="shared" si="230"/>
        <v>264.79000000000002</v>
      </c>
      <c r="M397" s="44">
        <f t="shared" si="230"/>
        <v>264.79000000000002</v>
      </c>
      <c r="N397" s="44">
        <f t="shared" si="230"/>
        <v>264.79000000000002</v>
      </c>
      <c r="O397" s="44">
        <f t="shared" si="230"/>
        <v>264.79000000000002</v>
      </c>
      <c r="P397" s="44">
        <f t="shared" si="230"/>
        <v>264.79000000000002</v>
      </c>
      <c r="Q397" s="44">
        <f t="shared" si="230"/>
        <v>264.79000000000002</v>
      </c>
      <c r="R397" s="44">
        <f t="shared" si="230"/>
        <v>264.79000000000002</v>
      </c>
      <c r="S397" s="44">
        <f t="shared" si="230"/>
        <v>264.79000000000002</v>
      </c>
      <c r="T397" s="44">
        <f t="shared" si="230"/>
        <v>264.79000000000002</v>
      </c>
      <c r="U397" s="44">
        <f t="shared" si="230"/>
        <v>264.79000000000002</v>
      </c>
      <c r="V397" s="44">
        <f t="shared" si="230"/>
        <v>264.79000000000002</v>
      </c>
      <c r="W397" s="44">
        <f t="shared" si="230"/>
        <v>264.79000000000002</v>
      </c>
      <c r="X397" s="44">
        <f t="shared" si="230"/>
        <v>264.79000000000002</v>
      </c>
      <c r="Y397" s="44">
        <f t="shared" si="230"/>
        <v>264.79000000000002</v>
      </c>
      <c r="Z397" s="44">
        <f t="shared" si="230"/>
        <v>264.79000000000002</v>
      </c>
      <c r="AA397" s="44">
        <f t="shared" si="230"/>
        <v>264.79000000000002</v>
      </c>
    </row>
    <row r="398" spans="1:27" ht="12.75" customHeight="1" collapsed="1" x14ac:dyDescent="0.2">
      <c r="A398" s="96" t="s">
        <v>629</v>
      </c>
      <c r="B398" s="28" t="str">
        <f>"18"&amp;"."&amp;$B$639&amp;"."&amp;$B$640</f>
        <v>18.04.2024</v>
      </c>
      <c r="C398" s="88" t="s">
        <v>76</v>
      </c>
      <c r="D398" s="89">
        <f>ROUND(((D399+D400+D402+D401)/1000),5)</f>
        <v>3.65998</v>
      </c>
      <c r="E398" s="89">
        <f>ROUND(((E399+E400+E402+E401)/1000),5)</f>
        <v>3.56365</v>
      </c>
      <c r="F398" s="89">
        <f>ROUND(((F399+F400+F402+F401)/1000),5)</f>
        <v>3.50685</v>
      </c>
      <c r="G398" s="89">
        <f t="shared" ref="G398:AA398" si="231">ROUND(((G399+G400+G402+G401)/1000),5)</f>
        <v>3.5041699999999998</v>
      </c>
      <c r="H398" s="89">
        <f t="shared" si="231"/>
        <v>3.5583900000000002</v>
      </c>
      <c r="I398" s="89">
        <f t="shared" si="231"/>
        <v>3.6149</v>
      </c>
      <c r="J398" s="89">
        <f t="shared" si="231"/>
        <v>3.7408999999999999</v>
      </c>
      <c r="K398" s="89">
        <f t="shared" si="231"/>
        <v>4.0362999999999998</v>
      </c>
      <c r="L398" s="89">
        <f t="shared" si="231"/>
        <v>4.3955099999999998</v>
      </c>
      <c r="M398" s="89">
        <f t="shared" si="231"/>
        <v>4.54392</v>
      </c>
      <c r="N398" s="89">
        <f t="shared" si="231"/>
        <v>4.6093599999999997</v>
      </c>
      <c r="O398" s="89">
        <f t="shared" si="231"/>
        <v>4.58256</v>
      </c>
      <c r="P398" s="89">
        <f t="shared" si="231"/>
        <v>4.6105999999999998</v>
      </c>
      <c r="Q398" s="89">
        <f t="shared" si="231"/>
        <v>4.6947599999999996</v>
      </c>
      <c r="R398" s="89">
        <f t="shared" si="231"/>
        <v>4.6474099999999998</v>
      </c>
      <c r="S398" s="89">
        <f t="shared" si="231"/>
        <v>4.6087699999999998</v>
      </c>
      <c r="T398" s="89">
        <f t="shared" si="231"/>
        <v>4.55382</v>
      </c>
      <c r="U398" s="89">
        <f t="shared" si="231"/>
        <v>4.3542399999999999</v>
      </c>
      <c r="V398" s="89">
        <f t="shared" si="231"/>
        <v>4.4043000000000001</v>
      </c>
      <c r="W398" s="89">
        <f t="shared" si="231"/>
        <v>4.4563600000000001</v>
      </c>
      <c r="X398" s="89">
        <f t="shared" si="231"/>
        <v>4.5642699999999996</v>
      </c>
      <c r="Y398" s="89">
        <f t="shared" si="231"/>
        <v>4.3162200000000004</v>
      </c>
      <c r="Z398" s="89">
        <f t="shared" si="231"/>
        <v>3.9177900000000001</v>
      </c>
      <c r="AA398" s="89">
        <f t="shared" si="231"/>
        <v>3.7355800000000001</v>
      </c>
    </row>
    <row r="399" spans="1:27" ht="12.75" hidden="1" customHeight="1" outlineLevel="1" x14ac:dyDescent="0.2">
      <c r="A399" s="97" t="s">
        <v>630</v>
      </c>
      <c r="B399" s="63" t="s">
        <v>242</v>
      </c>
      <c r="C399" s="43" t="s">
        <v>79</v>
      </c>
      <c r="D399" s="44">
        <v>1168</v>
      </c>
      <c r="E399" s="44">
        <v>1071.67</v>
      </c>
      <c r="F399" s="44">
        <v>1014.87</v>
      </c>
      <c r="G399" s="44">
        <v>1012.19</v>
      </c>
      <c r="H399" s="44">
        <v>1066.4100000000001</v>
      </c>
      <c r="I399" s="44">
        <v>1122.92</v>
      </c>
      <c r="J399" s="44">
        <v>1248.92</v>
      </c>
      <c r="K399" s="44">
        <v>1544.32</v>
      </c>
      <c r="L399" s="44">
        <v>1903.53</v>
      </c>
      <c r="M399" s="44">
        <v>2051.94</v>
      </c>
      <c r="N399" s="44">
        <v>2117.38</v>
      </c>
      <c r="O399" s="44">
        <v>2090.58</v>
      </c>
      <c r="P399" s="44">
        <v>2118.62</v>
      </c>
      <c r="Q399" s="44">
        <v>2202.7800000000002</v>
      </c>
      <c r="R399" s="44">
        <v>2155.4299999999998</v>
      </c>
      <c r="S399" s="44">
        <v>2116.79</v>
      </c>
      <c r="T399" s="44">
        <v>2061.84</v>
      </c>
      <c r="U399" s="44">
        <v>1862.26</v>
      </c>
      <c r="V399" s="44">
        <v>1912.32</v>
      </c>
      <c r="W399" s="44">
        <v>1964.38</v>
      </c>
      <c r="X399" s="44">
        <v>2072.29</v>
      </c>
      <c r="Y399" s="44">
        <v>1824.24</v>
      </c>
      <c r="Z399" s="44">
        <v>1425.81</v>
      </c>
      <c r="AA399" s="44">
        <v>1243.5999999999999</v>
      </c>
    </row>
    <row r="400" spans="1:27" ht="12.75" hidden="1" customHeight="1" outlineLevel="1" x14ac:dyDescent="0.2">
      <c r="A400" s="97" t="s">
        <v>631</v>
      </c>
      <c r="B400" s="63" t="s">
        <v>90</v>
      </c>
      <c r="C400" s="43" t="s">
        <v>79</v>
      </c>
      <c r="D400" s="44">
        <f>$D$315</f>
        <v>2222.89</v>
      </c>
      <c r="E400" s="44">
        <f t="shared" ref="E400:AA400" si="232">$D$315</f>
        <v>2222.89</v>
      </c>
      <c r="F400" s="44">
        <f t="shared" si="232"/>
        <v>2222.89</v>
      </c>
      <c r="G400" s="44">
        <f t="shared" si="232"/>
        <v>2222.89</v>
      </c>
      <c r="H400" s="44">
        <f t="shared" si="232"/>
        <v>2222.89</v>
      </c>
      <c r="I400" s="44">
        <f t="shared" si="232"/>
        <v>2222.89</v>
      </c>
      <c r="J400" s="44">
        <f t="shared" si="232"/>
        <v>2222.89</v>
      </c>
      <c r="K400" s="44">
        <f t="shared" si="232"/>
        <v>2222.89</v>
      </c>
      <c r="L400" s="44">
        <f t="shared" si="232"/>
        <v>2222.89</v>
      </c>
      <c r="M400" s="44">
        <f t="shared" si="232"/>
        <v>2222.89</v>
      </c>
      <c r="N400" s="44">
        <f t="shared" si="232"/>
        <v>2222.89</v>
      </c>
      <c r="O400" s="44">
        <f t="shared" si="232"/>
        <v>2222.89</v>
      </c>
      <c r="P400" s="44">
        <f t="shared" si="232"/>
        <v>2222.89</v>
      </c>
      <c r="Q400" s="44">
        <f t="shared" si="232"/>
        <v>2222.89</v>
      </c>
      <c r="R400" s="44">
        <f t="shared" si="232"/>
        <v>2222.89</v>
      </c>
      <c r="S400" s="44">
        <f t="shared" si="232"/>
        <v>2222.89</v>
      </c>
      <c r="T400" s="44">
        <f t="shared" si="232"/>
        <v>2222.89</v>
      </c>
      <c r="U400" s="44">
        <f t="shared" si="232"/>
        <v>2222.89</v>
      </c>
      <c r="V400" s="44">
        <f t="shared" si="232"/>
        <v>2222.89</v>
      </c>
      <c r="W400" s="44">
        <f t="shared" si="232"/>
        <v>2222.89</v>
      </c>
      <c r="X400" s="44">
        <f t="shared" si="232"/>
        <v>2222.89</v>
      </c>
      <c r="Y400" s="44">
        <f t="shared" si="232"/>
        <v>2222.89</v>
      </c>
      <c r="Z400" s="44">
        <f t="shared" si="232"/>
        <v>2222.89</v>
      </c>
      <c r="AA400" s="44">
        <f t="shared" si="232"/>
        <v>2222.89</v>
      </c>
    </row>
    <row r="401" spans="1:27" ht="12.75" hidden="1" customHeight="1" outlineLevel="1" x14ac:dyDescent="0.2">
      <c r="A401" s="97" t="s">
        <v>632</v>
      </c>
      <c r="B401" s="63" t="s">
        <v>83</v>
      </c>
      <c r="C401" s="43" t="s">
        <v>79</v>
      </c>
      <c r="D401" s="44">
        <v>4.3</v>
      </c>
      <c r="E401" s="44">
        <v>4.3</v>
      </c>
      <c r="F401" s="44">
        <v>4.3</v>
      </c>
      <c r="G401" s="44">
        <v>4.3</v>
      </c>
      <c r="H401" s="44">
        <v>4.3</v>
      </c>
      <c r="I401" s="44">
        <v>4.3</v>
      </c>
      <c r="J401" s="44">
        <v>4.3</v>
      </c>
      <c r="K401" s="44">
        <v>4.3</v>
      </c>
      <c r="L401" s="44">
        <v>4.3</v>
      </c>
      <c r="M401" s="44">
        <v>4.3</v>
      </c>
      <c r="N401" s="44">
        <v>4.3</v>
      </c>
      <c r="O401" s="44">
        <v>4.3</v>
      </c>
      <c r="P401" s="44">
        <v>4.3</v>
      </c>
      <c r="Q401" s="44">
        <v>4.3</v>
      </c>
      <c r="R401" s="44">
        <v>4.3</v>
      </c>
      <c r="S401" s="44">
        <v>4.3</v>
      </c>
      <c r="T401" s="44">
        <v>4.3</v>
      </c>
      <c r="U401" s="44">
        <v>4.3</v>
      </c>
      <c r="V401" s="44">
        <v>4.3</v>
      </c>
      <c r="W401" s="44">
        <v>4.3</v>
      </c>
      <c r="X401" s="44">
        <v>4.3</v>
      </c>
      <c r="Y401" s="44">
        <v>4.3</v>
      </c>
      <c r="Z401" s="44">
        <v>4.3</v>
      </c>
      <c r="AA401" s="44">
        <v>4.3</v>
      </c>
    </row>
    <row r="402" spans="1:27" ht="12.75" hidden="1" customHeight="1" outlineLevel="1" x14ac:dyDescent="0.2">
      <c r="A402" s="97" t="s">
        <v>633</v>
      </c>
      <c r="B402" s="63" t="s">
        <v>81</v>
      </c>
      <c r="C402" s="43" t="s">
        <v>79</v>
      </c>
      <c r="D402" s="44">
        <f>$D$11</f>
        <v>264.79000000000002</v>
      </c>
      <c r="E402" s="44">
        <f t="shared" ref="E402:AA402" si="233">$D$11</f>
        <v>264.79000000000002</v>
      </c>
      <c r="F402" s="44">
        <f t="shared" si="233"/>
        <v>264.79000000000002</v>
      </c>
      <c r="G402" s="44">
        <f t="shared" si="233"/>
        <v>264.79000000000002</v>
      </c>
      <c r="H402" s="44">
        <f t="shared" si="233"/>
        <v>264.79000000000002</v>
      </c>
      <c r="I402" s="44">
        <f t="shared" si="233"/>
        <v>264.79000000000002</v>
      </c>
      <c r="J402" s="44">
        <f t="shared" si="233"/>
        <v>264.79000000000002</v>
      </c>
      <c r="K402" s="44">
        <f t="shared" si="233"/>
        <v>264.79000000000002</v>
      </c>
      <c r="L402" s="44">
        <f t="shared" si="233"/>
        <v>264.79000000000002</v>
      </c>
      <c r="M402" s="44">
        <f t="shared" si="233"/>
        <v>264.79000000000002</v>
      </c>
      <c r="N402" s="44">
        <f t="shared" si="233"/>
        <v>264.79000000000002</v>
      </c>
      <c r="O402" s="44">
        <f t="shared" si="233"/>
        <v>264.79000000000002</v>
      </c>
      <c r="P402" s="44">
        <f t="shared" si="233"/>
        <v>264.79000000000002</v>
      </c>
      <c r="Q402" s="44">
        <f t="shared" si="233"/>
        <v>264.79000000000002</v>
      </c>
      <c r="R402" s="44">
        <f t="shared" si="233"/>
        <v>264.79000000000002</v>
      </c>
      <c r="S402" s="44">
        <f t="shared" si="233"/>
        <v>264.79000000000002</v>
      </c>
      <c r="T402" s="44">
        <f t="shared" si="233"/>
        <v>264.79000000000002</v>
      </c>
      <c r="U402" s="44">
        <f t="shared" si="233"/>
        <v>264.79000000000002</v>
      </c>
      <c r="V402" s="44">
        <f t="shared" si="233"/>
        <v>264.79000000000002</v>
      </c>
      <c r="W402" s="44">
        <f t="shared" si="233"/>
        <v>264.79000000000002</v>
      </c>
      <c r="X402" s="44">
        <f t="shared" si="233"/>
        <v>264.79000000000002</v>
      </c>
      <c r="Y402" s="44">
        <f t="shared" si="233"/>
        <v>264.79000000000002</v>
      </c>
      <c r="Z402" s="44">
        <f t="shared" si="233"/>
        <v>264.79000000000002</v>
      </c>
      <c r="AA402" s="44">
        <f t="shared" si="233"/>
        <v>264.79000000000002</v>
      </c>
    </row>
    <row r="403" spans="1:27" ht="12.75" customHeight="1" collapsed="1" x14ac:dyDescent="0.2">
      <c r="A403" s="96" t="s">
        <v>634</v>
      </c>
      <c r="B403" s="28" t="str">
        <f>"19"&amp;"."&amp;$B$639&amp;"."&amp;$B$640</f>
        <v>19.04.2024</v>
      </c>
      <c r="C403" s="88" t="s">
        <v>76</v>
      </c>
      <c r="D403" s="89">
        <f>ROUND(((D404+D405+D407+D406)/1000),5)</f>
        <v>3.6454200000000001</v>
      </c>
      <c r="E403" s="89">
        <f>ROUND(((E404+E405+E407+E406)/1000),5)</f>
        <v>3.5666799999999999</v>
      </c>
      <c r="F403" s="89">
        <f>ROUND(((F404+F405+F407+F406)/1000),5)</f>
        <v>3.54921</v>
      </c>
      <c r="G403" s="89">
        <f t="shared" ref="G403:AA403" si="234">ROUND(((G404+G405+G407+G406)/1000),5)</f>
        <v>3.4937800000000001</v>
      </c>
      <c r="H403" s="89">
        <f t="shared" si="234"/>
        <v>3.4961600000000002</v>
      </c>
      <c r="I403" s="89">
        <f t="shared" si="234"/>
        <v>3.6170100000000001</v>
      </c>
      <c r="J403" s="89">
        <f t="shared" si="234"/>
        <v>3.7285499999999998</v>
      </c>
      <c r="K403" s="89">
        <f t="shared" si="234"/>
        <v>4.0198799999999997</v>
      </c>
      <c r="L403" s="89">
        <f t="shared" si="234"/>
        <v>4.48834</v>
      </c>
      <c r="M403" s="89">
        <f t="shared" si="234"/>
        <v>4.5538400000000001</v>
      </c>
      <c r="N403" s="89">
        <f t="shared" si="234"/>
        <v>4.5835100000000004</v>
      </c>
      <c r="O403" s="89">
        <f t="shared" si="234"/>
        <v>4.6171499999999996</v>
      </c>
      <c r="P403" s="89">
        <f t="shared" si="234"/>
        <v>4.6199500000000002</v>
      </c>
      <c r="Q403" s="89">
        <f t="shared" si="234"/>
        <v>4.6496399999999998</v>
      </c>
      <c r="R403" s="89">
        <f t="shared" si="234"/>
        <v>4.6489900000000004</v>
      </c>
      <c r="S403" s="89">
        <f t="shared" si="234"/>
        <v>4.5948000000000002</v>
      </c>
      <c r="T403" s="89">
        <f t="shared" si="234"/>
        <v>4.5556099999999997</v>
      </c>
      <c r="U403" s="89">
        <f t="shared" si="234"/>
        <v>4.5223000000000004</v>
      </c>
      <c r="V403" s="89">
        <f t="shared" si="234"/>
        <v>4.4856499999999997</v>
      </c>
      <c r="W403" s="89">
        <f t="shared" si="234"/>
        <v>4.5215899999999998</v>
      </c>
      <c r="X403" s="89">
        <f t="shared" si="234"/>
        <v>4.5647599999999997</v>
      </c>
      <c r="Y403" s="89">
        <f t="shared" si="234"/>
        <v>4.5078899999999997</v>
      </c>
      <c r="Z403" s="89">
        <f t="shared" si="234"/>
        <v>4.0281000000000002</v>
      </c>
      <c r="AA403" s="89">
        <f t="shared" si="234"/>
        <v>3.78837</v>
      </c>
    </row>
    <row r="404" spans="1:27" ht="12.75" hidden="1" customHeight="1" outlineLevel="1" x14ac:dyDescent="0.2">
      <c r="A404" s="97" t="s">
        <v>635</v>
      </c>
      <c r="B404" s="63" t="s">
        <v>242</v>
      </c>
      <c r="C404" s="43" t="s">
        <v>79</v>
      </c>
      <c r="D404" s="44">
        <v>1153.44</v>
      </c>
      <c r="E404" s="44">
        <v>1074.7</v>
      </c>
      <c r="F404" s="44">
        <v>1057.23</v>
      </c>
      <c r="G404" s="44">
        <v>1001.8</v>
      </c>
      <c r="H404" s="44">
        <v>1004.18</v>
      </c>
      <c r="I404" s="44">
        <v>1125.03</v>
      </c>
      <c r="J404" s="44">
        <v>1236.57</v>
      </c>
      <c r="K404" s="44">
        <v>1527.9</v>
      </c>
      <c r="L404" s="44">
        <v>1996.36</v>
      </c>
      <c r="M404" s="44">
        <v>2061.86</v>
      </c>
      <c r="N404" s="44">
        <v>2091.5300000000002</v>
      </c>
      <c r="O404" s="44">
        <v>2125.17</v>
      </c>
      <c r="P404" s="44">
        <v>2127.9699999999998</v>
      </c>
      <c r="Q404" s="44">
        <v>2157.66</v>
      </c>
      <c r="R404" s="44">
        <v>2157.0100000000002</v>
      </c>
      <c r="S404" s="44">
        <v>2102.8200000000002</v>
      </c>
      <c r="T404" s="44">
        <v>2063.63</v>
      </c>
      <c r="U404" s="44">
        <v>2030.32</v>
      </c>
      <c r="V404" s="44">
        <v>1993.67</v>
      </c>
      <c r="W404" s="44">
        <v>2029.61</v>
      </c>
      <c r="X404" s="44">
        <v>2072.7800000000002</v>
      </c>
      <c r="Y404" s="44">
        <v>2015.91</v>
      </c>
      <c r="Z404" s="44">
        <v>1536.12</v>
      </c>
      <c r="AA404" s="44">
        <v>1296.3900000000001</v>
      </c>
    </row>
    <row r="405" spans="1:27" ht="12.75" hidden="1" customHeight="1" outlineLevel="1" x14ac:dyDescent="0.2">
      <c r="A405" s="97" t="s">
        <v>636</v>
      </c>
      <c r="B405" s="63" t="s">
        <v>90</v>
      </c>
      <c r="C405" s="43" t="s">
        <v>79</v>
      </c>
      <c r="D405" s="44">
        <f>$D$315</f>
        <v>2222.89</v>
      </c>
      <c r="E405" s="44">
        <f t="shared" ref="E405:AA405" si="235">$D$315</f>
        <v>2222.89</v>
      </c>
      <c r="F405" s="44">
        <f t="shared" si="235"/>
        <v>2222.89</v>
      </c>
      <c r="G405" s="44">
        <f t="shared" si="235"/>
        <v>2222.89</v>
      </c>
      <c r="H405" s="44">
        <f t="shared" si="235"/>
        <v>2222.89</v>
      </c>
      <c r="I405" s="44">
        <f t="shared" si="235"/>
        <v>2222.89</v>
      </c>
      <c r="J405" s="44">
        <f t="shared" si="235"/>
        <v>2222.89</v>
      </c>
      <c r="K405" s="44">
        <f t="shared" si="235"/>
        <v>2222.89</v>
      </c>
      <c r="L405" s="44">
        <f t="shared" si="235"/>
        <v>2222.89</v>
      </c>
      <c r="M405" s="44">
        <f t="shared" si="235"/>
        <v>2222.89</v>
      </c>
      <c r="N405" s="44">
        <f t="shared" si="235"/>
        <v>2222.89</v>
      </c>
      <c r="O405" s="44">
        <f t="shared" si="235"/>
        <v>2222.89</v>
      </c>
      <c r="P405" s="44">
        <f t="shared" si="235"/>
        <v>2222.89</v>
      </c>
      <c r="Q405" s="44">
        <f t="shared" si="235"/>
        <v>2222.89</v>
      </c>
      <c r="R405" s="44">
        <f t="shared" si="235"/>
        <v>2222.89</v>
      </c>
      <c r="S405" s="44">
        <f t="shared" si="235"/>
        <v>2222.89</v>
      </c>
      <c r="T405" s="44">
        <f t="shared" si="235"/>
        <v>2222.89</v>
      </c>
      <c r="U405" s="44">
        <f t="shared" si="235"/>
        <v>2222.89</v>
      </c>
      <c r="V405" s="44">
        <f t="shared" si="235"/>
        <v>2222.89</v>
      </c>
      <c r="W405" s="44">
        <f t="shared" si="235"/>
        <v>2222.89</v>
      </c>
      <c r="X405" s="44">
        <f t="shared" si="235"/>
        <v>2222.89</v>
      </c>
      <c r="Y405" s="44">
        <f t="shared" si="235"/>
        <v>2222.89</v>
      </c>
      <c r="Z405" s="44">
        <f t="shared" si="235"/>
        <v>2222.89</v>
      </c>
      <c r="AA405" s="44">
        <f t="shared" si="235"/>
        <v>2222.89</v>
      </c>
    </row>
    <row r="406" spans="1:27" ht="12.75" hidden="1" customHeight="1" outlineLevel="1" x14ac:dyDescent="0.2">
      <c r="A406" s="97" t="s">
        <v>637</v>
      </c>
      <c r="B406" s="63" t="s">
        <v>83</v>
      </c>
      <c r="C406" s="43" t="s">
        <v>79</v>
      </c>
      <c r="D406" s="44">
        <v>4.3</v>
      </c>
      <c r="E406" s="44">
        <v>4.3</v>
      </c>
      <c r="F406" s="44">
        <v>4.3</v>
      </c>
      <c r="G406" s="44">
        <v>4.3</v>
      </c>
      <c r="H406" s="44">
        <v>4.3</v>
      </c>
      <c r="I406" s="44">
        <v>4.3</v>
      </c>
      <c r="J406" s="44">
        <v>4.3</v>
      </c>
      <c r="K406" s="44">
        <v>4.3</v>
      </c>
      <c r="L406" s="44">
        <v>4.3</v>
      </c>
      <c r="M406" s="44">
        <v>4.3</v>
      </c>
      <c r="N406" s="44">
        <v>4.3</v>
      </c>
      <c r="O406" s="44">
        <v>4.3</v>
      </c>
      <c r="P406" s="44">
        <v>4.3</v>
      </c>
      <c r="Q406" s="44">
        <v>4.3</v>
      </c>
      <c r="R406" s="44">
        <v>4.3</v>
      </c>
      <c r="S406" s="44">
        <v>4.3</v>
      </c>
      <c r="T406" s="44">
        <v>4.3</v>
      </c>
      <c r="U406" s="44">
        <v>4.3</v>
      </c>
      <c r="V406" s="44">
        <v>4.3</v>
      </c>
      <c r="W406" s="44">
        <v>4.3</v>
      </c>
      <c r="X406" s="44">
        <v>4.3</v>
      </c>
      <c r="Y406" s="44">
        <v>4.3</v>
      </c>
      <c r="Z406" s="44">
        <v>4.3</v>
      </c>
      <c r="AA406" s="44">
        <v>4.3</v>
      </c>
    </row>
    <row r="407" spans="1:27" ht="12.75" hidden="1" customHeight="1" outlineLevel="1" x14ac:dyDescent="0.2">
      <c r="A407" s="97" t="s">
        <v>638</v>
      </c>
      <c r="B407" s="63" t="s">
        <v>81</v>
      </c>
      <c r="C407" s="43" t="s">
        <v>79</v>
      </c>
      <c r="D407" s="44">
        <f>$D$11</f>
        <v>264.79000000000002</v>
      </c>
      <c r="E407" s="44">
        <f t="shared" ref="E407:AA407" si="236">$D$11</f>
        <v>264.79000000000002</v>
      </c>
      <c r="F407" s="44">
        <f t="shared" si="236"/>
        <v>264.79000000000002</v>
      </c>
      <c r="G407" s="44">
        <f t="shared" si="236"/>
        <v>264.79000000000002</v>
      </c>
      <c r="H407" s="44">
        <f t="shared" si="236"/>
        <v>264.79000000000002</v>
      </c>
      <c r="I407" s="44">
        <f t="shared" si="236"/>
        <v>264.79000000000002</v>
      </c>
      <c r="J407" s="44">
        <f t="shared" si="236"/>
        <v>264.79000000000002</v>
      </c>
      <c r="K407" s="44">
        <f t="shared" si="236"/>
        <v>264.79000000000002</v>
      </c>
      <c r="L407" s="44">
        <f t="shared" si="236"/>
        <v>264.79000000000002</v>
      </c>
      <c r="M407" s="44">
        <f t="shared" si="236"/>
        <v>264.79000000000002</v>
      </c>
      <c r="N407" s="44">
        <f t="shared" si="236"/>
        <v>264.79000000000002</v>
      </c>
      <c r="O407" s="44">
        <f t="shared" si="236"/>
        <v>264.79000000000002</v>
      </c>
      <c r="P407" s="44">
        <f t="shared" si="236"/>
        <v>264.79000000000002</v>
      </c>
      <c r="Q407" s="44">
        <f t="shared" si="236"/>
        <v>264.79000000000002</v>
      </c>
      <c r="R407" s="44">
        <f t="shared" si="236"/>
        <v>264.79000000000002</v>
      </c>
      <c r="S407" s="44">
        <f t="shared" si="236"/>
        <v>264.79000000000002</v>
      </c>
      <c r="T407" s="44">
        <f t="shared" si="236"/>
        <v>264.79000000000002</v>
      </c>
      <c r="U407" s="44">
        <f t="shared" si="236"/>
        <v>264.79000000000002</v>
      </c>
      <c r="V407" s="44">
        <f t="shared" si="236"/>
        <v>264.79000000000002</v>
      </c>
      <c r="W407" s="44">
        <f t="shared" si="236"/>
        <v>264.79000000000002</v>
      </c>
      <c r="X407" s="44">
        <f t="shared" si="236"/>
        <v>264.79000000000002</v>
      </c>
      <c r="Y407" s="44">
        <f t="shared" si="236"/>
        <v>264.79000000000002</v>
      </c>
      <c r="Z407" s="44">
        <f t="shared" si="236"/>
        <v>264.79000000000002</v>
      </c>
      <c r="AA407" s="44">
        <f t="shared" si="236"/>
        <v>264.79000000000002</v>
      </c>
    </row>
    <row r="408" spans="1:27" ht="12.75" customHeight="1" collapsed="1" x14ac:dyDescent="0.2">
      <c r="A408" s="96" t="s">
        <v>639</v>
      </c>
      <c r="B408" s="28" t="str">
        <f>"20"&amp;"."&amp;$B$639&amp;"."&amp;$B$640</f>
        <v>20.04.2024</v>
      </c>
      <c r="C408" s="88" t="s">
        <v>76</v>
      </c>
      <c r="D408" s="89">
        <f>ROUND(((D409+D410+D412+D411)/1000),5)</f>
        <v>3.7574900000000002</v>
      </c>
      <c r="E408" s="89">
        <f>ROUND(((E409+E410+E412+E411)/1000),5)</f>
        <v>3.6862900000000001</v>
      </c>
      <c r="F408" s="89">
        <f>ROUND(((F409+F410+F412+F411)/1000),5)</f>
        <v>3.6587800000000001</v>
      </c>
      <c r="G408" s="89">
        <f t="shared" ref="G408:AA408" si="237">ROUND(((G409+G410+G412+G411)/1000),5)</f>
        <v>3.6263299999999998</v>
      </c>
      <c r="H408" s="89">
        <f t="shared" si="237"/>
        <v>3.6573099999999998</v>
      </c>
      <c r="I408" s="89">
        <f t="shared" si="237"/>
        <v>3.6648000000000001</v>
      </c>
      <c r="J408" s="89">
        <f t="shared" si="237"/>
        <v>3.6684999999999999</v>
      </c>
      <c r="K408" s="89">
        <f t="shared" si="237"/>
        <v>3.7603599999999999</v>
      </c>
      <c r="L408" s="89">
        <f t="shared" si="237"/>
        <v>4.0117799999999999</v>
      </c>
      <c r="M408" s="89">
        <f t="shared" si="237"/>
        <v>4.0787500000000003</v>
      </c>
      <c r="N408" s="89">
        <f t="shared" si="237"/>
        <v>4.2705399999999996</v>
      </c>
      <c r="O408" s="89">
        <f t="shared" si="237"/>
        <v>4.5260300000000004</v>
      </c>
      <c r="P408" s="89">
        <f t="shared" si="237"/>
        <v>4.4617500000000003</v>
      </c>
      <c r="Q408" s="89">
        <f t="shared" si="237"/>
        <v>4.4573799999999997</v>
      </c>
      <c r="R408" s="89">
        <f t="shared" si="237"/>
        <v>4.3850899999999999</v>
      </c>
      <c r="S408" s="89">
        <f t="shared" si="237"/>
        <v>4.3319099999999997</v>
      </c>
      <c r="T408" s="89">
        <f t="shared" si="237"/>
        <v>4.3003400000000003</v>
      </c>
      <c r="U408" s="89">
        <f t="shared" si="237"/>
        <v>4.0669000000000004</v>
      </c>
      <c r="V408" s="89">
        <f t="shared" si="237"/>
        <v>4.0603300000000004</v>
      </c>
      <c r="W408" s="89">
        <f t="shared" si="237"/>
        <v>4.0852000000000004</v>
      </c>
      <c r="X408" s="89">
        <f t="shared" si="237"/>
        <v>4.1200400000000004</v>
      </c>
      <c r="Y408" s="89">
        <f t="shared" si="237"/>
        <v>4.0938299999999996</v>
      </c>
      <c r="Z408" s="89">
        <f t="shared" si="237"/>
        <v>3.8241200000000002</v>
      </c>
      <c r="AA408" s="89">
        <f t="shared" si="237"/>
        <v>3.7604899999999999</v>
      </c>
    </row>
    <row r="409" spans="1:27" ht="12.75" hidden="1" customHeight="1" outlineLevel="1" x14ac:dyDescent="0.2">
      <c r="A409" s="97" t="s">
        <v>640</v>
      </c>
      <c r="B409" s="63" t="s">
        <v>242</v>
      </c>
      <c r="C409" s="43" t="s">
        <v>79</v>
      </c>
      <c r="D409" s="44">
        <v>1265.51</v>
      </c>
      <c r="E409" s="44">
        <v>1194.31</v>
      </c>
      <c r="F409" s="44">
        <v>1166.8</v>
      </c>
      <c r="G409" s="44">
        <v>1134.3499999999999</v>
      </c>
      <c r="H409" s="44">
        <v>1165.33</v>
      </c>
      <c r="I409" s="44">
        <v>1172.82</v>
      </c>
      <c r="J409" s="44">
        <v>1176.52</v>
      </c>
      <c r="K409" s="44">
        <v>1268.3800000000001</v>
      </c>
      <c r="L409" s="44">
        <v>1519.8</v>
      </c>
      <c r="M409" s="44">
        <v>1586.77</v>
      </c>
      <c r="N409" s="44">
        <v>1778.56</v>
      </c>
      <c r="O409" s="44">
        <v>2034.05</v>
      </c>
      <c r="P409" s="44">
        <v>1969.77</v>
      </c>
      <c r="Q409" s="44">
        <v>1965.4</v>
      </c>
      <c r="R409" s="44">
        <v>1893.11</v>
      </c>
      <c r="S409" s="44">
        <v>1839.93</v>
      </c>
      <c r="T409" s="44">
        <v>1808.36</v>
      </c>
      <c r="U409" s="44">
        <v>1574.92</v>
      </c>
      <c r="V409" s="44">
        <v>1568.35</v>
      </c>
      <c r="W409" s="44">
        <v>1593.22</v>
      </c>
      <c r="X409" s="44">
        <v>1628.06</v>
      </c>
      <c r="Y409" s="44">
        <v>1601.85</v>
      </c>
      <c r="Z409" s="44">
        <v>1332.14</v>
      </c>
      <c r="AA409" s="44">
        <v>1268.51</v>
      </c>
    </row>
    <row r="410" spans="1:27" ht="12.75" hidden="1" customHeight="1" outlineLevel="1" x14ac:dyDescent="0.2">
      <c r="A410" s="97" t="s">
        <v>641</v>
      </c>
      <c r="B410" s="63" t="s">
        <v>90</v>
      </c>
      <c r="C410" s="43" t="s">
        <v>79</v>
      </c>
      <c r="D410" s="44">
        <f>$D$315</f>
        <v>2222.89</v>
      </c>
      <c r="E410" s="44">
        <f t="shared" ref="E410:AA410" si="238">$D$315</f>
        <v>2222.89</v>
      </c>
      <c r="F410" s="44">
        <f t="shared" si="238"/>
        <v>2222.89</v>
      </c>
      <c r="G410" s="44">
        <f t="shared" si="238"/>
        <v>2222.89</v>
      </c>
      <c r="H410" s="44">
        <f t="shared" si="238"/>
        <v>2222.89</v>
      </c>
      <c r="I410" s="44">
        <f t="shared" si="238"/>
        <v>2222.89</v>
      </c>
      <c r="J410" s="44">
        <f t="shared" si="238"/>
        <v>2222.89</v>
      </c>
      <c r="K410" s="44">
        <f t="shared" si="238"/>
        <v>2222.89</v>
      </c>
      <c r="L410" s="44">
        <f t="shared" si="238"/>
        <v>2222.89</v>
      </c>
      <c r="M410" s="44">
        <f t="shared" si="238"/>
        <v>2222.89</v>
      </c>
      <c r="N410" s="44">
        <f t="shared" si="238"/>
        <v>2222.89</v>
      </c>
      <c r="O410" s="44">
        <f t="shared" si="238"/>
        <v>2222.89</v>
      </c>
      <c r="P410" s="44">
        <f t="shared" si="238"/>
        <v>2222.89</v>
      </c>
      <c r="Q410" s="44">
        <f t="shared" si="238"/>
        <v>2222.89</v>
      </c>
      <c r="R410" s="44">
        <f t="shared" si="238"/>
        <v>2222.89</v>
      </c>
      <c r="S410" s="44">
        <f t="shared" si="238"/>
        <v>2222.89</v>
      </c>
      <c r="T410" s="44">
        <f t="shared" si="238"/>
        <v>2222.89</v>
      </c>
      <c r="U410" s="44">
        <f t="shared" si="238"/>
        <v>2222.89</v>
      </c>
      <c r="V410" s="44">
        <f t="shared" si="238"/>
        <v>2222.89</v>
      </c>
      <c r="W410" s="44">
        <f t="shared" si="238"/>
        <v>2222.89</v>
      </c>
      <c r="X410" s="44">
        <f t="shared" si="238"/>
        <v>2222.89</v>
      </c>
      <c r="Y410" s="44">
        <f t="shared" si="238"/>
        <v>2222.89</v>
      </c>
      <c r="Z410" s="44">
        <f t="shared" si="238"/>
        <v>2222.89</v>
      </c>
      <c r="AA410" s="44">
        <f t="shared" si="238"/>
        <v>2222.89</v>
      </c>
    </row>
    <row r="411" spans="1:27" ht="12.75" hidden="1" customHeight="1" outlineLevel="1" x14ac:dyDescent="0.2">
      <c r="A411" s="97" t="s">
        <v>642</v>
      </c>
      <c r="B411" s="63" t="s">
        <v>83</v>
      </c>
      <c r="C411" s="43" t="s">
        <v>79</v>
      </c>
      <c r="D411" s="44">
        <v>4.3</v>
      </c>
      <c r="E411" s="44">
        <v>4.3</v>
      </c>
      <c r="F411" s="44">
        <v>4.3</v>
      </c>
      <c r="G411" s="44">
        <v>4.3</v>
      </c>
      <c r="H411" s="44">
        <v>4.3</v>
      </c>
      <c r="I411" s="44">
        <v>4.3</v>
      </c>
      <c r="J411" s="44">
        <v>4.3</v>
      </c>
      <c r="K411" s="44">
        <v>4.3</v>
      </c>
      <c r="L411" s="44">
        <v>4.3</v>
      </c>
      <c r="M411" s="44">
        <v>4.3</v>
      </c>
      <c r="N411" s="44">
        <v>4.3</v>
      </c>
      <c r="O411" s="44">
        <v>4.3</v>
      </c>
      <c r="P411" s="44">
        <v>4.3</v>
      </c>
      <c r="Q411" s="44">
        <v>4.3</v>
      </c>
      <c r="R411" s="44">
        <v>4.3</v>
      </c>
      <c r="S411" s="44">
        <v>4.3</v>
      </c>
      <c r="T411" s="44">
        <v>4.3</v>
      </c>
      <c r="U411" s="44">
        <v>4.3</v>
      </c>
      <c r="V411" s="44">
        <v>4.3</v>
      </c>
      <c r="W411" s="44">
        <v>4.3</v>
      </c>
      <c r="X411" s="44">
        <v>4.3</v>
      </c>
      <c r="Y411" s="44">
        <v>4.3</v>
      </c>
      <c r="Z411" s="44">
        <v>4.3</v>
      </c>
      <c r="AA411" s="44">
        <v>4.3</v>
      </c>
    </row>
    <row r="412" spans="1:27" ht="12.75" hidden="1" customHeight="1" outlineLevel="1" x14ac:dyDescent="0.2">
      <c r="A412" s="97" t="s">
        <v>643</v>
      </c>
      <c r="B412" s="63" t="s">
        <v>81</v>
      </c>
      <c r="C412" s="43" t="s">
        <v>79</v>
      </c>
      <c r="D412" s="44">
        <f>$D$11</f>
        <v>264.79000000000002</v>
      </c>
      <c r="E412" s="44">
        <f t="shared" ref="E412:AA412" si="239">$D$11</f>
        <v>264.79000000000002</v>
      </c>
      <c r="F412" s="44">
        <f t="shared" si="239"/>
        <v>264.79000000000002</v>
      </c>
      <c r="G412" s="44">
        <f t="shared" si="239"/>
        <v>264.79000000000002</v>
      </c>
      <c r="H412" s="44">
        <f t="shared" si="239"/>
        <v>264.79000000000002</v>
      </c>
      <c r="I412" s="44">
        <f t="shared" si="239"/>
        <v>264.79000000000002</v>
      </c>
      <c r="J412" s="44">
        <f t="shared" si="239"/>
        <v>264.79000000000002</v>
      </c>
      <c r="K412" s="44">
        <f t="shared" si="239"/>
        <v>264.79000000000002</v>
      </c>
      <c r="L412" s="44">
        <f t="shared" si="239"/>
        <v>264.79000000000002</v>
      </c>
      <c r="M412" s="44">
        <f t="shared" si="239"/>
        <v>264.79000000000002</v>
      </c>
      <c r="N412" s="44">
        <f t="shared" si="239"/>
        <v>264.79000000000002</v>
      </c>
      <c r="O412" s="44">
        <f t="shared" si="239"/>
        <v>264.79000000000002</v>
      </c>
      <c r="P412" s="44">
        <f t="shared" si="239"/>
        <v>264.79000000000002</v>
      </c>
      <c r="Q412" s="44">
        <f t="shared" si="239"/>
        <v>264.79000000000002</v>
      </c>
      <c r="R412" s="44">
        <f t="shared" si="239"/>
        <v>264.79000000000002</v>
      </c>
      <c r="S412" s="44">
        <f t="shared" si="239"/>
        <v>264.79000000000002</v>
      </c>
      <c r="T412" s="44">
        <f t="shared" si="239"/>
        <v>264.79000000000002</v>
      </c>
      <c r="U412" s="44">
        <f t="shared" si="239"/>
        <v>264.79000000000002</v>
      </c>
      <c r="V412" s="44">
        <f t="shared" si="239"/>
        <v>264.79000000000002</v>
      </c>
      <c r="W412" s="44">
        <f t="shared" si="239"/>
        <v>264.79000000000002</v>
      </c>
      <c r="X412" s="44">
        <f t="shared" si="239"/>
        <v>264.79000000000002</v>
      </c>
      <c r="Y412" s="44">
        <f t="shared" si="239"/>
        <v>264.79000000000002</v>
      </c>
      <c r="Z412" s="44">
        <f t="shared" si="239"/>
        <v>264.79000000000002</v>
      </c>
      <c r="AA412" s="44">
        <f t="shared" si="239"/>
        <v>264.79000000000002</v>
      </c>
    </row>
    <row r="413" spans="1:27" ht="12.75" customHeight="1" collapsed="1" x14ac:dyDescent="0.2">
      <c r="A413" s="96" t="s">
        <v>644</v>
      </c>
      <c r="B413" s="28" t="str">
        <f>"21"&amp;"."&amp;$B$639&amp;"."&amp;$B$640</f>
        <v>21.04.2024</v>
      </c>
      <c r="C413" s="88" t="s">
        <v>76</v>
      </c>
      <c r="D413" s="89">
        <f>ROUND(((D414+D415+D417+D416)/1000),5)</f>
        <v>3.7142400000000002</v>
      </c>
      <c r="E413" s="89">
        <f>ROUND(((E414+E415+E417+E416)/1000),5)</f>
        <v>3.6523599999999998</v>
      </c>
      <c r="F413" s="89">
        <f>ROUND(((F414+F415+F417+F416)/1000),5)</f>
        <v>3.5729299999999999</v>
      </c>
      <c r="G413" s="89">
        <f t="shared" ref="G413:AA413" si="240">ROUND(((G414+G415+G417+G416)/1000),5)</f>
        <v>3.5598900000000002</v>
      </c>
      <c r="H413" s="89">
        <f t="shared" si="240"/>
        <v>3.5636399999999999</v>
      </c>
      <c r="I413" s="89">
        <f t="shared" si="240"/>
        <v>3.5920899999999998</v>
      </c>
      <c r="J413" s="89">
        <f t="shared" si="240"/>
        <v>3.5537399999999999</v>
      </c>
      <c r="K413" s="89">
        <f t="shared" si="240"/>
        <v>3.6539000000000001</v>
      </c>
      <c r="L413" s="89">
        <f t="shared" si="240"/>
        <v>3.8397000000000001</v>
      </c>
      <c r="M413" s="89">
        <f t="shared" si="240"/>
        <v>4.0312900000000003</v>
      </c>
      <c r="N413" s="89">
        <f t="shared" si="240"/>
        <v>4.1013700000000002</v>
      </c>
      <c r="O413" s="89">
        <f t="shared" si="240"/>
        <v>4.09802</v>
      </c>
      <c r="P413" s="89">
        <f t="shared" si="240"/>
        <v>4.1131099999999998</v>
      </c>
      <c r="Q413" s="89">
        <f t="shared" si="240"/>
        <v>4.1161000000000003</v>
      </c>
      <c r="R413" s="89">
        <f t="shared" si="240"/>
        <v>4.1026300000000004</v>
      </c>
      <c r="S413" s="89">
        <f t="shared" si="240"/>
        <v>4.0570399999999998</v>
      </c>
      <c r="T413" s="89">
        <f t="shared" si="240"/>
        <v>4.0620399999999997</v>
      </c>
      <c r="U413" s="89">
        <f t="shared" si="240"/>
        <v>4.0799399999999997</v>
      </c>
      <c r="V413" s="89">
        <f t="shared" si="240"/>
        <v>4.1052400000000002</v>
      </c>
      <c r="W413" s="89">
        <f t="shared" si="240"/>
        <v>4.2428900000000001</v>
      </c>
      <c r="X413" s="89">
        <f t="shared" si="240"/>
        <v>4.3429500000000001</v>
      </c>
      <c r="Y413" s="89">
        <f t="shared" si="240"/>
        <v>4.1371099999999998</v>
      </c>
      <c r="Z413" s="89">
        <f t="shared" si="240"/>
        <v>3.83283</v>
      </c>
      <c r="AA413" s="89">
        <f t="shared" si="240"/>
        <v>3.7178800000000001</v>
      </c>
    </row>
    <row r="414" spans="1:27" ht="12.75" hidden="1" customHeight="1" outlineLevel="1" x14ac:dyDescent="0.2">
      <c r="A414" s="97" t="s">
        <v>645</v>
      </c>
      <c r="B414" s="63" t="s">
        <v>242</v>
      </c>
      <c r="C414" s="43" t="s">
        <v>79</v>
      </c>
      <c r="D414" s="44">
        <v>1222.26</v>
      </c>
      <c r="E414" s="44">
        <v>1160.3800000000001</v>
      </c>
      <c r="F414" s="44">
        <v>1080.95</v>
      </c>
      <c r="G414" s="44">
        <v>1067.9100000000001</v>
      </c>
      <c r="H414" s="44">
        <v>1071.6600000000001</v>
      </c>
      <c r="I414" s="44">
        <v>1100.1099999999999</v>
      </c>
      <c r="J414" s="44">
        <v>1061.76</v>
      </c>
      <c r="K414" s="44">
        <v>1161.92</v>
      </c>
      <c r="L414" s="44">
        <v>1347.72</v>
      </c>
      <c r="M414" s="44">
        <v>1539.31</v>
      </c>
      <c r="N414" s="44">
        <v>1609.39</v>
      </c>
      <c r="O414" s="44">
        <v>1606.04</v>
      </c>
      <c r="P414" s="44">
        <v>1621.13</v>
      </c>
      <c r="Q414" s="44">
        <v>1624.12</v>
      </c>
      <c r="R414" s="44">
        <v>1610.65</v>
      </c>
      <c r="S414" s="44">
        <v>1565.06</v>
      </c>
      <c r="T414" s="44">
        <v>1570.06</v>
      </c>
      <c r="U414" s="44">
        <v>1587.96</v>
      </c>
      <c r="V414" s="44">
        <v>1613.26</v>
      </c>
      <c r="W414" s="44">
        <v>1750.91</v>
      </c>
      <c r="X414" s="44">
        <v>1850.97</v>
      </c>
      <c r="Y414" s="44">
        <v>1645.13</v>
      </c>
      <c r="Z414" s="44">
        <v>1340.85</v>
      </c>
      <c r="AA414" s="44">
        <v>1225.9000000000001</v>
      </c>
    </row>
    <row r="415" spans="1:27" ht="12.75" hidden="1" customHeight="1" outlineLevel="1" x14ac:dyDescent="0.2">
      <c r="A415" s="97" t="s">
        <v>646</v>
      </c>
      <c r="B415" s="63" t="s">
        <v>90</v>
      </c>
      <c r="C415" s="43" t="s">
        <v>79</v>
      </c>
      <c r="D415" s="44">
        <f>$D$315</f>
        <v>2222.89</v>
      </c>
      <c r="E415" s="44">
        <f t="shared" ref="E415:AA415" si="241">$D$315</f>
        <v>2222.89</v>
      </c>
      <c r="F415" s="44">
        <f t="shared" si="241"/>
        <v>2222.89</v>
      </c>
      <c r="G415" s="44">
        <f t="shared" si="241"/>
        <v>2222.89</v>
      </c>
      <c r="H415" s="44">
        <f t="shared" si="241"/>
        <v>2222.89</v>
      </c>
      <c r="I415" s="44">
        <f t="shared" si="241"/>
        <v>2222.89</v>
      </c>
      <c r="J415" s="44">
        <f t="shared" si="241"/>
        <v>2222.89</v>
      </c>
      <c r="K415" s="44">
        <f t="shared" si="241"/>
        <v>2222.89</v>
      </c>
      <c r="L415" s="44">
        <f t="shared" si="241"/>
        <v>2222.89</v>
      </c>
      <c r="M415" s="44">
        <f t="shared" si="241"/>
        <v>2222.89</v>
      </c>
      <c r="N415" s="44">
        <f t="shared" si="241"/>
        <v>2222.89</v>
      </c>
      <c r="O415" s="44">
        <f t="shared" si="241"/>
        <v>2222.89</v>
      </c>
      <c r="P415" s="44">
        <f t="shared" si="241"/>
        <v>2222.89</v>
      </c>
      <c r="Q415" s="44">
        <f t="shared" si="241"/>
        <v>2222.89</v>
      </c>
      <c r="R415" s="44">
        <f t="shared" si="241"/>
        <v>2222.89</v>
      </c>
      <c r="S415" s="44">
        <f t="shared" si="241"/>
        <v>2222.89</v>
      </c>
      <c r="T415" s="44">
        <f t="shared" si="241"/>
        <v>2222.89</v>
      </c>
      <c r="U415" s="44">
        <f t="shared" si="241"/>
        <v>2222.89</v>
      </c>
      <c r="V415" s="44">
        <f t="shared" si="241"/>
        <v>2222.89</v>
      </c>
      <c r="W415" s="44">
        <f t="shared" si="241"/>
        <v>2222.89</v>
      </c>
      <c r="X415" s="44">
        <f t="shared" si="241"/>
        <v>2222.89</v>
      </c>
      <c r="Y415" s="44">
        <f t="shared" si="241"/>
        <v>2222.89</v>
      </c>
      <c r="Z415" s="44">
        <f t="shared" si="241"/>
        <v>2222.89</v>
      </c>
      <c r="AA415" s="44">
        <f t="shared" si="241"/>
        <v>2222.89</v>
      </c>
    </row>
    <row r="416" spans="1:27" ht="12.75" hidden="1" customHeight="1" outlineLevel="1" x14ac:dyDescent="0.2">
      <c r="A416" s="97" t="s">
        <v>647</v>
      </c>
      <c r="B416" s="63" t="s">
        <v>83</v>
      </c>
      <c r="C416" s="43" t="s">
        <v>79</v>
      </c>
      <c r="D416" s="44">
        <v>4.3</v>
      </c>
      <c r="E416" s="44">
        <v>4.3</v>
      </c>
      <c r="F416" s="44">
        <v>4.3</v>
      </c>
      <c r="G416" s="44">
        <v>4.3</v>
      </c>
      <c r="H416" s="44">
        <v>4.3</v>
      </c>
      <c r="I416" s="44">
        <v>4.3</v>
      </c>
      <c r="J416" s="44">
        <v>4.3</v>
      </c>
      <c r="K416" s="44">
        <v>4.3</v>
      </c>
      <c r="L416" s="44">
        <v>4.3</v>
      </c>
      <c r="M416" s="44">
        <v>4.3</v>
      </c>
      <c r="N416" s="44">
        <v>4.3</v>
      </c>
      <c r="O416" s="44">
        <v>4.3</v>
      </c>
      <c r="P416" s="44">
        <v>4.3</v>
      </c>
      <c r="Q416" s="44">
        <v>4.3</v>
      </c>
      <c r="R416" s="44">
        <v>4.3</v>
      </c>
      <c r="S416" s="44">
        <v>4.3</v>
      </c>
      <c r="T416" s="44">
        <v>4.3</v>
      </c>
      <c r="U416" s="44">
        <v>4.3</v>
      </c>
      <c r="V416" s="44">
        <v>4.3</v>
      </c>
      <c r="W416" s="44">
        <v>4.3</v>
      </c>
      <c r="X416" s="44">
        <v>4.3</v>
      </c>
      <c r="Y416" s="44">
        <v>4.3</v>
      </c>
      <c r="Z416" s="44">
        <v>4.3</v>
      </c>
      <c r="AA416" s="44">
        <v>4.3</v>
      </c>
    </row>
    <row r="417" spans="1:27" ht="12.75" hidden="1" customHeight="1" outlineLevel="1" x14ac:dyDescent="0.2">
      <c r="A417" s="97" t="s">
        <v>648</v>
      </c>
      <c r="B417" s="63" t="s">
        <v>81</v>
      </c>
      <c r="C417" s="43" t="s">
        <v>79</v>
      </c>
      <c r="D417" s="44">
        <f>$D$11</f>
        <v>264.79000000000002</v>
      </c>
      <c r="E417" s="44">
        <f t="shared" ref="E417:AA417" si="242">$D$11</f>
        <v>264.79000000000002</v>
      </c>
      <c r="F417" s="44">
        <f t="shared" si="242"/>
        <v>264.79000000000002</v>
      </c>
      <c r="G417" s="44">
        <f t="shared" si="242"/>
        <v>264.79000000000002</v>
      </c>
      <c r="H417" s="44">
        <f t="shared" si="242"/>
        <v>264.79000000000002</v>
      </c>
      <c r="I417" s="44">
        <f t="shared" si="242"/>
        <v>264.79000000000002</v>
      </c>
      <c r="J417" s="44">
        <f t="shared" si="242"/>
        <v>264.79000000000002</v>
      </c>
      <c r="K417" s="44">
        <f t="shared" si="242"/>
        <v>264.79000000000002</v>
      </c>
      <c r="L417" s="44">
        <f t="shared" si="242"/>
        <v>264.79000000000002</v>
      </c>
      <c r="M417" s="44">
        <f t="shared" si="242"/>
        <v>264.79000000000002</v>
      </c>
      <c r="N417" s="44">
        <f t="shared" si="242"/>
        <v>264.79000000000002</v>
      </c>
      <c r="O417" s="44">
        <f t="shared" si="242"/>
        <v>264.79000000000002</v>
      </c>
      <c r="P417" s="44">
        <f t="shared" si="242"/>
        <v>264.79000000000002</v>
      </c>
      <c r="Q417" s="44">
        <f t="shared" si="242"/>
        <v>264.79000000000002</v>
      </c>
      <c r="R417" s="44">
        <f t="shared" si="242"/>
        <v>264.79000000000002</v>
      </c>
      <c r="S417" s="44">
        <f t="shared" si="242"/>
        <v>264.79000000000002</v>
      </c>
      <c r="T417" s="44">
        <f t="shared" si="242"/>
        <v>264.79000000000002</v>
      </c>
      <c r="U417" s="44">
        <f t="shared" si="242"/>
        <v>264.79000000000002</v>
      </c>
      <c r="V417" s="44">
        <f t="shared" si="242"/>
        <v>264.79000000000002</v>
      </c>
      <c r="W417" s="44">
        <f t="shared" si="242"/>
        <v>264.79000000000002</v>
      </c>
      <c r="X417" s="44">
        <f t="shared" si="242"/>
        <v>264.79000000000002</v>
      </c>
      <c r="Y417" s="44">
        <f t="shared" si="242"/>
        <v>264.79000000000002</v>
      </c>
      <c r="Z417" s="44">
        <f t="shared" si="242"/>
        <v>264.79000000000002</v>
      </c>
      <c r="AA417" s="44">
        <f t="shared" si="242"/>
        <v>264.79000000000002</v>
      </c>
    </row>
    <row r="418" spans="1:27" ht="12.75" customHeight="1" collapsed="1" x14ac:dyDescent="0.2">
      <c r="A418" s="96" t="s">
        <v>649</v>
      </c>
      <c r="B418" s="28" t="str">
        <f>"22"&amp;"."&amp;$B$639&amp;"."&amp;$B$640</f>
        <v>22.04.2024</v>
      </c>
      <c r="C418" s="88" t="s">
        <v>76</v>
      </c>
      <c r="D418" s="89">
        <f>ROUND(((D419+D420+D422+D421)/1000),5)</f>
        <v>3.6536400000000002</v>
      </c>
      <c r="E418" s="89">
        <f>ROUND(((E419+E420+E422+E421)/1000),5)</f>
        <v>3.5586099999999998</v>
      </c>
      <c r="F418" s="89">
        <f>ROUND(((F419+F420+F422+F421)/1000),5)</f>
        <v>3.4948100000000002</v>
      </c>
      <c r="G418" s="89">
        <f t="shared" ref="G418:AA418" si="243">ROUND(((G419+G420+G422+G421)/1000),5)</f>
        <v>3.4827599999999999</v>
      </c>
      <c r="H418" s="89">
        <f t="shared" si="243"/>
        <v>3.5081099999999998</v>
      </c>
      <c r="I418" s="89">
        <f t="shared" si="243"/>
        <v>3.6502400000000002</v>
      </c>
      <c r="J418" s="89">
        <f t="shared" si="243"/>
        <v>3.7504499999999998</v>
      </c>
      <c r="K418" s="89">
        <f t="shared" si="243"/>
        <v>4.0375500000000004</v>
      </c>
      <c r="L418" s="89">
        <f t="shared" si="243"/>
        <v>4.2691699999999999</v>
      </c>
      <c r="M418" s="89">
        <f t="shared" si="243"/>
        <v>4.5025300000000001</v>
      </c>
      <c r="N418" s="89">
        <f t="shared" si="243"/>
        <v>4.5294499999999998</v>
      </c>
      <c r="O418" s="89">
        <f t="shared" si="243"/>
        <v>4.5810599999999999</v>
      </c>
      <c r="P418" s="89">
        <f t="shared" si="243"/>
        <v>4.5630499999999996</v>
      </c>
      <c r="Q418" s="89">
        <f t="shared" si="243"/>
        <v>4.5759600000000002</v>
      </c>
      <c r="R418" s="89">
        <f t="shared" si="243"/>
        <v>4.5492999999999997</v>
      </c>
      <c r="S418" s="89">
        <f t="shared" si="243"/>
        <v>4.5372000000000003</v>
      </c>
      <c r="T418" s="89">
        <f t="shared" si="243"/>
        <v>4.5342200000000004</v>
      </c>
      <c r="U418" s="89">
        <f t="shared" si="243"/>
        <v>4.3314700000000004</v>
      </c>
      <c r="V418" s="89">
        <f t="shared" si="243"/>
        <v>4.17387</v>
      </c>
      <c r="W418" s="89">
        <f t="shared" si="243"/>
        <v>4.3334799999999998</v>
      </c>
      <c r="X418" s="89">
        <f t="shared" si="243"/>
        <v>4.4873599999999998</v>
      </c>
      <c r="Y418" s="89">
        <f t="shared" si="243"/>
        <v>4.2272100000000004</v>
      </c>
      <c r="Z418" s="89">
        <f t="shared" si="243"/>
        <v>4.0369099999999998</v>
      </c>
      <c r="AA418" s="89">
        <f t="shared" si="243"/>
        <v>3.7794300000000001</v>
      </c>
    </row>
    <row r="419" spans="1:27" ht="12.75" hidden="1" customHeight="1" outlineLevel="1" x14ac:dyDescent="0.2">
      <c r="A419" s="97" t="s">
        <v>650</v>
      </c>
      <c r="B419" s="63" t="s">
        <v>242</v>
      </c>
      <c r="C419" s="43" t="s">
        <v>79</v>
      </c>
      <c r="D419" s="44">
        <v>1161.6600000000001</v>
      </c>
      <c r="E419" s="44">
        <v>1066.6300000000001</v>
      </c>
      <c r="F419" s="44">
        <v>1002.83</v>
      </c>
      <c r="G419" s="44">
        <v>990.78</v>
      </c>
      <c r="H419" s="44">
        <v>1016.13</v>
      </c>
      <c r="I419" s="44">
        <v>1158.26</v>
      </c>
      <c r="J419" s="44">
        <v>1258.47</v>
      </c>
      <c r="K419" s="44">
        <v>1545.57</v>
      </c>
      <c r="L419" s="44">
        <v>1777.19</v>
      </c>
      <c r="M419" s="44">
        <v>2010.55</v>
      </c>
      <c r="N419" s="44">
        <v>2037.47</v>
      </c>
      <c r="O419" s="44">
        <v>2089.08</v>
      </c>
      <c r="P419" s="44">
        <v>2071.0700000000002</v>
      </c>
      <c r="Q419" s="44">
        <v>2083.98</v>
      </c>
      <c r="R419" s="44">
        <v>2057.3200000000002</v>
      </c>
      <c r="S419" s="44">
        <v>2045.22</v>
      </c>
      <c r="T419" s="44">
        <v>2042.24</v>
      </c>
      <c r="U419" s="44">
        <v>1839.49</v>
      </c>
      <c r="V419" s="44">
        <v>1681.89</v>
      </c>
      <c r="W419" s="44">
        <v>1841.5</v>
      </c>
      <c r="X419" s="44">
        <v>1995.38</v>
      </c>
      <c r="Y419" s="44">
        <v>1735.23</v>
      </c>
      <c r="Z419" s="44">
        <v>1544.93</v>
      </c>
      <c r="AA419" s="44">
        <v>1287.45</v>
      </c>
    </row>
    <row r="420" spans="1:27" ht="12.75" hidden="1" customHeight="1" outlineLevel="1" x14ac:dyDescent="0.2">
      <c r="A420" s="97" t="s">
        <v>651</v>
      </c>
      <c r="B420" s="63" t="s">
        <v>90</v>
      </c>
      <c r="C420" s="43" t="s">
        <v>79</v>
      </c>
      <c r="D420" s="44">
        <f>$D$315</f>
        <v>2222.89</v>
      </c>
      <c r="E420" s="44">
        <f t="shared" ref="E420:AA420" si="244">$D$315</f>
        <v>2222.89</v>
      </c>
      <c r="F420" s="44">
        <f t="shared" si="244"/>
        <v>2222.89</v>
      </c>
      <c r="G420" s="44">
        <f t="shared" si="244"/>
        <v>2222.89</v>
      </c>
      <c r="H420" s="44">
        <f t="shared" si="244"/>
        <v>2222.89</v>
      </c>
      <c r="I420" s="44">
        <f t="shared" si="244"/>
        <v>2222.89</v>
      </c>
      <c r="J420" s="44">
        <f t="shared" si="244"/>
        <v>2222.89</v>
      </c>
      <c r="K420" s="44">
        <f t="shared" si="244"/>
        <v>2222.89</v>
      </c>
      <c r="L420" s="44">
        <f t="shared" si="244"/>
        <v>2222.89</v>
      </c>
      <c r="M420" s="44">
        <f t="shared" si="244"/>
        <v>2222.89</v>
      </c>
      <c r="N420" s="44">
        <f t="shared" si="244"/>
        <v>2222.89</v>
      </c>
      <c r="O420" s="44">
        <f t="shared" si="244"/>
        <v>2222.89</v>
      </c>
      <c r="P420" s="44">
        <f t="shared" si="244"/>
        <v>2222.89</v>
      </c>
      <c r="Q420" s="44">
        <f t="shared" si="244"/>
        <v>2222.89</v>
      </c>
      <c r="R420" s="44">
        <f t="shared" si="244"/>
        <v>2222.89</v>
      </c>
      <c r="S420" s="44">
        <f t="shared" si="244"/>
        <v>2222.89</v>
      </c>
      <c r="T420" s="44">
        <f t="shared" si="244"/>
        <v>2222.89</v>
      </c>
      <c r="U420" s="44">
        <f t="shared" si="244"/>
        <v>2222.89</v>
      </c>
      <c r="V420" s="44">
        <f t="shared" si="244"/>
        <v>2222.89</v>
      </c>
      <c r="W420" s="44">
        <f t="shared" si="244"/>
        <v>2222.89</v>
      </c>
      <c r="X420" s="44">
        <f t="shared" si="244"/>
        <v>2222.89</v>
      </c>
      <c r="Y420" s="44">
        <f t="shared" si="244"/>
        <v>2222.89</v>
      </c>
      <c r="Z420" s="44">
        <f t="shared" si="244"/>
        <v>2222.89</v>
      </c>
      <c r="AA420" s="44">
        <f t="shared" si="244"/>
        <v>2222.89</v>
      </c>
    </row>
    <row r="421" spans="1:27" ht="12.75" hidden="1" customHeight="1" outlineLevel="1" x14ac:dyDescent="0.2">
      <c r="A421" s="97" t="s">
        <v>652</v>
      </c>
      <c r="B421" s="63" t="s">
        <v>83</v>
      </c>
      <c r="C421" s="43" t="s">
        <v>79</v>
      </c>
      <c r="D421" s="44">
        <v>4.3</v>
      </c>
      <c r="E421" s="44">
        <v>4.3</v>
      </c>
      <c r="F421" s="44">
        <v>4.3</v>
      </c>
      <c r="G421" s="44">
        <v>4.3</v>
      </c>
      <c r="H421" s="44">
        <v>4.3</v>
      </c>
      <c r="I421" s="44">
        <v>4.3</v>
      </c>
      <c r="J421" s="44">
        <v>4.3</v>
      </c>
      <c r="K421" s="44">
        <v>4.3</v>
      </c>
      <c r="L421" s="44">
        <v>4.3</v>
      </c>
      <c r="M421" s="44">
        <v>4.3</v>
      </c>
      <c r="N421" s="44">
        <v>4.3</v>
      </c>
      <c r="O421" s="44">
        <v>4.3</v>
      </c>
      <c r="P421" s="44">
        <v>4.3</v>
      </c>
      <c r="Q421" s="44">
        <v>4.3</v>
      </c>
      <c r="R421" s="44">
        <v>4.3</v>
      </c>
      <c r="S421" s="44">
        <v>4.3</v>
      </c>
      <c r="T421" s="44">
        <v>4.3</v>
      </c>
      <c r="U421" s="44">
        <v>4.3</v>
      </c>
      <c r="V421" s="44">
        <v>4.3</v>
      </c>
      <c r="W421" s="44">
        <v>4.3</v>
      </c>
      <c r="X421" s="44">
        <v>4.3</v>
      </c>
      <c r="Y421" s="44">
        <v>4.3</v>
      </c>
      <c r="Z421" s="44">
        <v>4.3</v>
      </c>
      <c r="AA421" s="44">
        <v>4.3</v>
      </c>
    </row>
    <row r="422" spans="1:27" ht="12.75" hidden="1" customHeight="1" outlineLevel="1" x14ac:dyDescent="0.2">
      <c r="A422" s="97" t="s">
        <v>653</v>
      </c>
      <c r="B422" s="63" t="s">
        <v>81</v>
      </c>
      <c r="C422" s="43" t="s">
        <v>79</v>
      </c>
      <c r="D422" s="44">
        <f>$D$11</f>
        <v>264.79000000000002</v>
      </c>
      <c r="E422" s="44">
        <f t="shared" ref="E422:AA422" si="245">$D$11</f>
        <v>264.79000000000002</v>
      </c>
      <c r="F422" s="44">
        <f t="shared" si="245"/>
        <v>264.79000000000002</v>
      </c>
      <c r="G422" s="44">
        <f t="shared" si="245"/>
        <v>264.79000000000002</v>
      </c>
      <c r="H422" s="44">
        <f t="shared" si="245"/>
        <v>264.79000000000002</v>
      </c>
      <c r="I422" s="44">
        <f t="shared" si="245"/>
        <v>264.79000000000002</v>
      </c>
      <c r="J422" s="44">
        <f t="shared" si="245"/>
        <v>264.79000000000002</v>
      </c>
      <c r="K422" s="44">
        <f t="shared" si="245"/>
        <v>264.79000000000002</v>
      </c>
      <c r="L422" s="44">
        <f t="shared" si="245"/>
        <v>264.79000000000002</v>
      </c>
      <c r="M422" s="44">
        <f t="shared" si="245"/>
        <v>264.79000000000002</v>
      </c>
      <c r="N422" s="44">
        <f t="shared" si="245"/>
        <v>264.79000000000002</v>
      </c>
      <c r="O422" s="44">
        <f t="shared" si="245"/>
        <v>264.79000000000002</v>
      </c>
      <c r="P422" s="44">
        <f t="shared" si="245"/>
        <v>264.79000000000002</v>
      </c>
      <c r="Q422" s="44">
        <f t="shared" si="245"/>
        <v>264.79000000000002</v>
      </c>
      <c r="R422" s="44">
        <f t="shared" si="245"/>
        <v>264.79000000000002</v>
      </c>
      <c r="S422" s="44">
        <f t="shared" si="245"/>
        <v>264.79000000000002</v>
      </c>
      <c r="T422" s="44">
        <f t="shared" si="245"/>
        <v>264.79000000000002</v>
      </c>
      <c r="U422" s="44">
        <f t="shared" si="245"/>
        <v>264.79000000000002</v>
      </c>
      <c r="V422" s="44">
        <f t="shared" si="245"/>
        <v>264.79000000000002</v>
      </c>
      <c r="W422" s="44">
        <f t="shared" si="245"/>
        <v>264.79000000000002</v>
      </c>
      <c r="X422" s="44">
        <f t="shared" si="245"/>
        <v>264.79000000000002</v>
      </c>
      <c r="Y422" s="44">
        <f t="shared" si="245"/>
        <v>264.79000000000002</v>
      </c>
      <c r="Z422" s="44">
        <f t="shared" si="245"/>
        <v>264.79000000000002</v>
      </c>
      <c r="AA422" s="44">
        <f t="shared" si="245"/>
        <v>264.79000000000002</v>
      </c>
    </row>
    <row r="423" spans="1:27" ht="12.75" customHeight="1" collapsed="1" x14ac:dyDescent="0.2">
      <c r="A423" s="96" t="s">
        <v>654</v>
      </c>
      <c r="B423" s="28" t="str">
        <f>"23"&amp;"."&amp;$B$639&amp;"."&amp;$B$640</f>
        <v>23.04.2024</v>
      </c>
      <c r="C423" s="88" t="s">
        <v>76</v>
      </c>
      <c r="D423" s="89">
        <f>ROUND(((D424+D425+D427+D426)/1000),5)</f>
        <v>3.6968399999999999</v>
      </c>
      <c r="E423" s="89">
        <f>ROUND(((E424+E425+E427+E426)/1000),5)</f>
        <v>3.5806399999999998</v>
      </c>
      <c r="F423" s="89">
        <f>ROUND(((F424+F425+F427+F426)/1000),5)</f>
        <v>3.5066799999999998</v>
      </c>
      <c r="G423" s="89">
        <f t="shared" ref="G423:AA423" si="246">ROUND(((G424+G425+G427+G426)/1000),5)</f>
        <v>3.5133899999999998</v>
      </c>
      <c r="H423" s="89">
        <f t="shared" si="246"/>
        <v>3.6275499999999998</v>
      </c>
      <c r="I423" s="89">
        <f t="shared" si="246"/>
        <v>3.6963499999999998</v>
      </c>
      <c r="J423" s="89">
        <f t="shared" si="246"/>
        <v>3.80253</v>
      </c>
      <c r="K423" s="89">
        <f t="shared" si="246"/>
        <v>4.0318800000000001</v>
      </c>
      <c r="L423" s="89">
        <f t="shared" si="246"/>
        <v>4.2278700000000002</v>
      </c>
      <c r="M423" s="89">
        <f t="shared" si="246"/>
        <v>4.4461599999999999</v>
      </c>
      <c r="N423" s="89">
        <f t="shared" si="246"/>
        <v>4.5090700000000004</v>
      </c>
      <c r="O423" s="89">
        <f t="shared" si="246"/>
        <v>4.4218700000000002</v>
      </c>
      <c r="P423" s="89">
        <f t="shared" si="246"/>
        <v>4.2975199999999996</v>
      </c>
      <c r="Q423" s="89">
        <f t="shared" si="246"/>
        <v>4.46875</v>
      </c>
      <c r="R423" s="89">
        <f t="shared" si="246"/>
        <v>4.4405799999999997</v>
      </c>
      <c r="S423" s="89">
        <f t="shared" si="246"/>
        <v>4.3802500000000002</v>
      </c>
      <c r="T423" s="89">
        <f t="shared" si="246"/>
        <v>4.3771300000000002</v>
      </c>
      <c r="U423" s="89">
        <f t="shared" si="246"/>
        <v>4.2779699999999998</v>
      </c>
      <c r="V423" s="89">
        <f t="shared" si="246"/>
        <v>4.3373699999999999</v>
      </c>
      <c r="W423" s="89">
        <f t="shared" si="246"/>
        <v>4.4219900000000001</v>
      </c>
      <c r="X423" s="89">
        <f t="shared" si="246"/>
        <v>4.31149</v>
      </c>
      <c r="Y423" s="89">
        <f t="shared" si="246"/>
        <v>4.16913</v>
      </c>
      <c r="Z423" s="89">
        <f t="shared" si="246"/>
        <v>4.0089399999999999</v>
      </c>
      <c r="AA423" s="89">
        <f t="shared" si="246"/>
        <v>3.7685399999999998</v>
      </c>
    </row>
    <row r="424" spans="1:27" ht="12.75" hidden="1" customHeight="1" outlineLevel="1" x14ac:dyDescent="0.2">
      <c r="A424" s="97" t="s">
        <v>655</v>
      </c>
      <c r="B424" s="63" t="s">
        <v>242</v>
      </c>
      <c r="C424" s="43" t="s">
        <v>79</v>
      </c>
      <c r="D424" s="44">
        <v>1204.8599999999999</v>
      </c>
      <c r="E424" s="44">
        <v>1088.6600000000001</v>
      </c>
      <c r="F424" s="44">
        <v>1014.7</v>
      </c>
      <c r="G424" s="44">
        <v>1021.41</v>
      </c>
      <c r="H424" s="44">
        <v>1135.57</v>
      </c>
      <c r="I424" s="44">
        <v>1204.3699999999999</v>
      </c>
      <c r="J424" s="44">
        <v>1310.55</v>
      </c>
      <c r="K424" s="44">
        <v>1539.9</v>
      </c>
      <c r="L424" s="44">
        <v>1735.89</v>
      </c>
      <c r="M424" s="44">
        <v>1954.18</v>
      </c>
      <c r="N424" s="44">
        <v>2017.09</v>
      </c>
      <c r="O424" s="44">
        <v>1929.89</v>
      </c>
      <c r="P424" s="44">
        <v>1805.54</v>
      </c>
      <c r="Q424" s="44">
        <v>1976.77</v>
      </c>
      <c r="R424" s="44">
        <v>1948.6</v>
      </c>
      <c r="S424" s="44">
        <v>1888.27</v>
      </c>
      <c r="T424" s="44">
        <v>1885.15</v>
      </c>
      <c r="U424" s="44">
        <v>1785.99</v>
      </c>
      <c r="V424" s="44">
        <v>1845.39</v>
      </c>
      <c r="W424" s="44">
        <v>1930.01</v>
      </c>
      <c r="X424" s="44">
        <v>1819.51</v>
      </c>
      <c r="Y424" s="44">
        <v>1677.15</v>
      </c>
      <c r="Z424" s="44">
        <v>1516.96</v>
      </c>
      <c r="AA424" s="44">
        <v>1276.56</v>
      </c>
    </row>
    <row r="425" spans="1:27" ht="12.75" hidden="1" customHeight="1" outlineLevel="1" x14ac:dyDescent="0.2">
      <c r="A425" s="97" t="s">
        <v>656</v>
      </c>
      <c r="B425" s="63" t="s">
        <v>90</v>
      </c>
      <c r="C425" s="43" t="s">
        <v>79</v>
      </c>
      <c r="D425" s="44">
        <f>$D$315</f>
        <v>2222.89</v>
      </c>
      <c r="E425" s="44">
        <f t="shared" ref="E425:AA425" si="247">$D$315</f>
        <v>2222.89</v>
      </c>
      <c r="F425" s="44">
        <f t="shared" si="247"/>
        <v>2222.89</v>
      </c>
      <c r="G425" s="44">
        <f t="shared" si="247"/>
        <v>2222.89</v>
      </c>
      <c r="H425" s="44">
        <f t="shared" si="247"/>
        <v>2222.89</v>
      </c>
      <c r="I425" s="44">
        <f t="shared" si="247"/>
        <v>2222.89</v>
      </c>
      <c r="J425" s="44">
        <f t="shared" si="247"/>
        <v>2222.89</v>
      </c>
      <c r="K425" s="44">
        <f t="shared" si="247"/>
        <v>2222.89</v>
      </c>
      <c r="L425" s="44">
        <f t="shared" si="247"/>
        <v>2222.89</v>
      </c>
      <c r="M425" s="44">
        <f t="shared" si="247"/>
        <v>2222.89</v>
      </c>
      <c r="N425" s="44">
        <f t="shared" si="247"/>
        <v>2222.89</v>
      </c>
      <c r="O425" s="44">
        <f t="shared" si="247"/>
        <v>2222.89</v>
      </c>
      <c r="P425" s="44">
        <f t="shared" si="247"/>
        <v>2222.89</v>
      </c>
      <c r="Q425" s="44">
        <f t="shared" si="247"/>
        <v>2222.89</v>
      </c>
      <c r="R425" s="44">
        <f t="shared" si="247"/>
        <v>2222.89</v>
      </c>
      <c r="S425" s="44">
        <f t="shared" si="247"/>
        <v>2222.89</v>
      </c>
      <c r="T425" s="44">
        <f t="shared" si="247"/>
        <v>2222.89</v>
      </c>
      <c r="U425" s="44">
        <f t="shared" si="247"/>
        <v>2222.89</v>
      </c>
      <c r="V425" s="44">
        <f t="shared" si="247"/>
        <v>2222.89</v>
      </c>
      <c r="W425" s="44">
        <f t="shared" si="247"/>
        <v>2222.89</v>
      </c>
      <c r="X425" s="44">
        <f t="shared" si="247"/>
        <v>2222.89</v>
      </c>
      <c r="Y425" s="44">
        <f t="shared" si="247"/>
        <v>2222.89</v>
      </c>
      <c r="Z425" s="44">
        <f t="shared" si="247"/>
        <v>2222.89</v>
      </c>
      <c r="AA425" s="44">
        <f t="shared" si="247"/>
        <v>2222.89</v>
      </c>
    </row>
    <row r="426" spans="1:27" ht="12.75" hidden="1" customHeight="1" outlineLevel="1" x14ac:dyDescent="0.2">
      <c r="A426" s="97" t="s">
        <v>657</v>
      </c>
      <c r="B426" s="63" t="s">
        <v>83</v>
      </c>
      <c r="C426" s="43" t="s">
        <v>79</v>
      </c>
      <c r="D426" s="44">
        <v>4.3</v>
      </c>
      <c r="E426" s="44">
        <v>4.3</v>
      </c>
      <c r="F426" s="44">
        <v>4.3</v>
      </c>
      <c r="G426" s="44">
        <v>4.3</v>
      </c>
      <c r="H426" s="44">
        <v>4.3</v>
      </c>
      <c r="I426" s="44">
        <v>4.3</v>
      </c>
      <c r="J426" s="44">
        <v>4.3</v>
      </c>
      <c r="K426" s="44">
        <v>4.3</v>
      </c>
      <c r="L426" s="44">
        <v>4.3</v>
      </c>
      <c r="M426" s="44">
        <v>4.3</v>
      </c>
      <c r="N426" s="44">
        <v>4.3</v>
      </c>
      <c r="O426" s="44">
        <v>4.3</v>
      </c>
      <c r="P426" s="44">
        <v>4.3</v>
      </c>
      <c r="Q426" s="44">
        <v>4.3</v>
      </c>
      <c r="R426" s="44">
        <v>4.3</v>
      </c>
      <c r="S426" s="44">
        <v>4.3</v>
      </c>
      <c r="T426" s="44">
        <v>4.3</v>
      </c>
      <c r="U426" s="44">
        <v>4.3</v>
      </c>
      <c r="V426" s="44">
        <v>4.3</v>
      </c>
      <c r="W426" s="44">
        <v>4.3</v>
      </c>
      <c r="X426" s="44">
        <v>4.3</v>
      </c>
      <c r="Y426" s="44">
        <v>4.3</v>
      </c>
      <c r="Z426" s="44">
        <v>4.3</v>
      </c>
      <c r="AA426" s="44">
        <v>4.3</v>
      </c>
    </row>
    <row r="427" spans="1:27" ht="12.75" hidden="1" customHeight="1" outlineLevel="1" x14ac:dyDescent="0.2">
      <c r="A427" s="97" t="s">
        <v>658</v>
      </c>
      <c r="B427" s="63" t="s">
        <v>81</v>
      </c>
      <c r="C427" s="43" t="s">
        <v>79</v>
      </c>
      <c r="D427" s="44">
        <f>$D$11</f>
        <v>264.79000000000002</v>
      </c>
      <c r="E427" s="44">
        <f t="shared" ref="E427:AA427" si="248">$D$11</f>
        <v>264.79000000000002</v>
      </c>
      <c r="F427" s="44">
        <f t="shared" si="248"/>
        <v>264.79000000000002</v>
      </c>
      <c r="G427" s="44">
        <f t="shared" si="248"/>
        <v>264.79000000000002</v>
      </c>
      <c r="H427" s="44">
        <f t="shared" si="248"/>
        <v>264.79000000000002</v>
      </c>
      <c r="I427" s="44">
        <f t="shared" si="248"/>
        <v>264.79000000000002</v>
      </c>
      <c r="J427" s="44">
        <f t="shared" si="248"/>
        <v>264.79000000000002</v>
      </c>
      <c r="K427" s="44">
        <f t="shared" si="248"/>
        <v>264.79000000000002</v>
      </c>
      <c r="L427" s="44">
        <f t="shared" si="248"/>
        <v>264.79000000000002</v>
      </c>
      <c r="M427" s="44">
        <f t="shared" si="248"/>
        <v>264.79000000000002</v>
      </c>
      <c r="N427" s="44">
        <f t="shared" si="248"/>
        <v>264.79000000000002</v>
      </c>
      <c r="O427" s="44">
        <f t="shared" si="248"/>
        <v>264.79000000000002</v>
      </c>
      <c r="P427" s="44">
        <f t="shared" si="248"/>
        <v>264.79000000000002</v>
      </c>
      <c r="Q427" s="44">
        <f t="shared" si="248"/>
        <v>264.79000000000002</v>
      </c>
      <c r="R427" s="44">
        <f t="shared" si="248"/>
        <v>264.79000000000002</v>
      </c>
      <c r="S427" s="44">
        <f t="shared" si="248"/>
        <v>264.79000000000002</v>
      </c>
      <c r="T427" s="44">
        <f t="shared" si="248"/>
        <v>264.79000000000002</v>
      </c>
      <c r="U427" s="44">
        <f t="shared" si="248"/>
        <v>264.79000000000002</v>
      </c>
      <c r="V427" s="44">
        <f t="shared" si="248"/>
        <v>264.79000000000002</v>
      </c>
      <c r="W427" s="44">
        <f t="shared" si="248"/>
        <v>264.79000000000002</v>
      </c>
      <c r="X427" s="44">
        <f t="shared" si="248"/>
        <v>264.79000000000002</v>
      </c>
      <c r="Y427" s="44">
        <f t="shared" si="248"/>
        <v>264.79000000000002</v>
      </c>
      <c r="Z427" s="44">
        <f t="shared" si="248"/>
        <v>264.79000000000002</v>
      </c>
      <c r="AA427" s="44">
        <f t="shared" si="248"/>
        <v>264.79000000000002</v>
      </c>
    </row>
    <row r="428" spans="1:27" ht="12.75" customHeight="1" collapsed="1" x14ac:dyDescent="0.2">
      <c r="A428" s="96" t="s">
        <v>659</v>
      </c>
      <c r="B428" s="28" t="str">
        <f>"24"&amp;"."&amp;$B$639&amp;"."&amp;$B$640</f>
        <v>24.04.2024</v>
      </c>
      <c r="C428" s="88" t="s">
        <v>76</v>
      </c>
      <c r="D428" s="89">
        <f>ROUND(((D429+D430+D432+D431)/1000),5)</f>
        <v>3.6565300000000001</v>
      </c>
      <c r="E428" s="89">
        <f>ROUND(((E429+E430+E432+E431)/1000),5)</f>
        <v>3.5517300000000001</v>
      </c>
      <c r="F428" s="89">
        <f>ROUND(((F429+F430+F432+F431)/1000),5)</f>
        <v>3.4757199999999999</v>
      </c>
      <c r="G428" s="89">
        <f t="shared" ref="G428:AA428" si="249">ROUND(((G429+G430+G432+G431)/1000),5)</f>
        <v>3.4635899999999999</v>
      </c>
      <c r="H428" s="89">
        <f t="shared" si="249"/>
        <v>3.5268000000000002</v>
      </c>
      <c r="I428" s="89">
        <f t="shared" si="249"/>
        <v>3.6558000000000002</v>
      </c>
      <c r="J428" s="89">
        <f t="shared" si="249"/>
        <v>3.7551899999999998</v>
      </c>
      <c r="K428" s="89">
        <f t="shared" si="249"/>
        <v>3.9853999999999998</v>
      </c>
      <c r="L428" s="89">
        <f t="shared" si="249"/>
        <v>4.0838000000000001</v>
      </c>
      <c r="M428" s="89">
        <f t="shared" si="249"/>
        <v>4.1373899999999999</v>
      </c>
      <c r="N428" s="89">
        <f t="shared" si="249"/>
        <v>4.2322199999999999</v>
      </c>
      <c r="O428" s="89">
        <f t="shared" si="249"/>
        <v>4.3004899999999999</v>
      </c>
      <c r="P428" s="89">
        <f t="shared" si="249"/>
        <v>4.31264</v>
      </c>
      <c r="Q428" s="89">
        <f t="shared" si="249"/>
        <v>4.3143799999999999</v>
      </c>
      <c r="R428" s="89">
        <f t="shared" si="249"/>
        <v>4.31271</v>
      </c>
      <c r="S428" s="89">
        <f t="shared" si="249"/>
        <v>4.2651199999999996</v>
      </c>
      <c r="T428" s="89">
        <f t="shared" si="249"/>
        <v>4.1498999999999997</v>
      </c>
      <c r="U428" s="89">
        <f t="shared" si="249"/>
        <v>4.1056999999999997</v>
      </c>
      <c r="V428" s="89">
        <f t="shared" si="249"/>
        <v>4.08528</v>
      </c>
      <c r="W428" s="89">
        <f t="shared" si="249"/>
        <v>4.0994400000000004</v>
      </c>
      <c r="X428" s="89">
        <f t="shared" si="249"/>
        <v>4.19604</v>
      </c>
      <c r="Y428" s="89">
        <f t="shared" si="249"/>
        <v>4.1064699999999998</v>
      </c>
      <c r="Z428" s="89">
        <f t="shared" si="249"/>
        <v>3.9024700000000001</v>
      </c>
      <c r="AA428" s="89">
        <f t="shared" si="249"/>
        <v>3.7128000000000001</v>
      </c>
    </row>
    <row r="429" spans="1:27" ht="12.75" hidden="1" customHeight="1" outlineLevel="1" x14ac:dyDescent="0.2">
      <c r="A429" s="97" t="s">
        <v>660</v>
      </c>
      <c r="B429" s="63" t="s">
        <v>242</v>
      </c>
      <c r="C429" s="43" t="s">
        <v>79</v>
      </c>
      <c r="D429" s="44">
        <v>1164.55</v>
      </c>
      <c r="E429" s="44">
        <v>1059.75</v>
      </c>
      <c r="F429" s="44">
        <v>983.74</v>
      </c>
      <c r="G429" s="44">
        <v>971.61</v>
      </c>
      <c r="H429" s="44">
        <v>1034.82</v>
      </c>
      <c r="I429" s="44">
        <v>1163.82</v>
      </c>
      <c r="J429" s="44">
        <v>1263.21</v>
      </c>
      <c r="K429" s="44">
        <v>1493.42</v>
      </c>
      <c r="L429" s="44">
        <v>1591.82</v>
      </c>
      <c r="M429" s="44">
        <v>1645.41</v>
      </c>
      <c r="N429" s="44">
        <v>1740.24</v>
      </c>
      <c r="O429" s="44">
        <v>1808.51</v>
      </c>
      <c r="P429" s="44">
        <v>1820.66</v>
      </c>
      <c r="Q429" s="44">
        <v>1822.4</v>
      </c>
      <c r="R429" s="44">
        <v>1820.73</v>
      </c>
      <c r="S429" s="44">
        <v>1773.14</v>
      </c>
      <c r="T429" s="44">
        <v>1657.92</v>
      </c>
      <c r="U429" s="44">
        <v>1613.72</v>
      </c>
      <c r="V429" s="44">
        <v>1593.3</v>
      </c>
      <c r="W429" s="44">
        <v>1607.46</v>
      </c>
      <c r="X429" s="44">
        <v>1704.06</v>
      </c>
      <c r="Y429" s="44">
        <v>1614.49</v>
      </c>
      <c r="Z429" s="44">
        <v>1410.49</v>
      </c>
      <c r="AA429" s="44">
        <v>1220.82</v>
      </c>
    </row>
    <row r="430" spans="1:27" ht="12.75" hidden="1" customHeight="1" outlineLevel="1" x14ac:dyDescent="0.2">
      <c r="A430" s="97" t="s">
        <v>661</v>
      </c>
      <c r="B430" s="63" t="s">
        <v>90</v>
      </c>
      <c r="C430" s="43" t="s">
        <v>79</v>
      </c>
      <c r="D430" s="44">
        <f>$D$315</f>
        <v>2222.89</v>
      </c>
      <c r="E430" s="44">
        <f t="shared" ref="E430:AA430" si="250">$D$315</f>
        <v>2222.89</v>
      </c>
      <c r="F430" s="44">
        <f t="shared" si="250"/>
        <v>2222.89</v>
      </c>
      <c r="G430" s="44">
        <f t="shared" si="250"/>
        <v>2222.89</v>
      </c>
      <c r="H430" s="44">
        <f t="shared" si="250"/>
        <v>2222.89</v>
      </c>
      <c r="I430" s="44">
        <f t="shared" si="250"/>
        <v>2222.89</v>
      </c>
      <c r="J430" s="44">
        <f t="shared" si="250"/>
        <v>2222.89</v>
      </c>
      <c r="K430" s="44">
        <f t="shared" si="250"/>
        <v>2222.89</v>
      </c>
      <c r="L430" s="44">
        <f t="shared" si="250"/>
        <v>2222.89</v>
      </c>
      <c r="M430" s="44">
        <f t="shared" si="250"/>
        <v>2222.89</v>
      </c>
      <c r="N430" s="44">
        <f t="shared" si="250"/>
        <v>2222.89</v>
      </c>
      <c r="O430" s="44">
        <f t="shared" si="250"/>
        <v>2222.89</v>
      </c>
      <c r="P430" s="44">
        <f t="shared" si="250"/>
        <v>2222.89</v>
      </c>
      <c r="Q430" s="44">
        <f t="shared" si="250"/>
        <v>2222.89</v>
      </c>
      <c r="R430" s="44">
        <f t="shared" si="250"/>
        <v>2222.89</v>
      </c>
      <c r="S430" s="44">
        <f t="shared" si="250"/>
        <v>2222.89</v>
      </c>
      <c r="T430" s="44">
        <f t="shared" si="250"/>
        <v>2222.89</v>
      </c>
      <c r="U430" s="44">
        <f t="shared" si="250"/>
        <v>2222.89</v>
      </c>
      <c r="V430" s="44">
        <f t="shared" si="250"/>
        <v>2222.89</v>
      </c>
      <c r="W430" s="44">
        <f t="shared" si="250"/>
        <v>2222.89</v>
      </c>
      <c r="X430" s="44">
        <f t="shared" si="250"/>
        <v>2222.89</v>
      </c>
      <c r="Y430" s="44">
        <f t="shared" si="250"/>
        <v>2222.89</v>
      </c>
      <c r="Z430" s="44">
        <f t="shared" si="250"/>
        <v>2222.89</v>
      </c>
      <c r="AA430" s="44">
        <f t="shared" si="250"/>
        <v>2222.89</v>
      </c>
    </row>
    <row r="431" spans="1:27" ht="12.75" hidden="1" customHeight="1" outlineLevel="1" x14ac:dyDescent="0.2">
      <c r="A431" s="97" t="s">
        <v>662</v>
      </c>
      <c r="B431" s="63" t="s">
        <v>83</v>
      </c>
      <c r="C431" s="43" t="s">
        <v>79</v>
      </c>
      <c r="D431" s="44">
        <v>4.3</v>
      </c>
      <c r="E431" s="44">
        <v>4.3</v>
      </c>
      <c r="F431" s="44">
        <v>4.3</v>
      </c>
      <c r="G431" s="44">
        <v>4.3</v>
      </c>
      <c r="H431" s="44">
        <v>4.3</v>
      </c>
      <c r="I431" s="44">
        <v>4.3</v>
      </c>
      <c r="J431" s="44">
        <v>4.3</v>
      </c>
      <c r="K431" s="44">
        <v>4.3</v>
      </c>
      <c r="L431" s="44">
        <v>4.3</v>
      </c>
      <c r="M431" s="44">
        <v>4.3</v>
      </c>
      <c r="N431" s="44">
        <v>4.3</v>
      </c>
      <c r="O431" s="44">
        <v>4.3</v>
      </c>
      <c r="P431" s="44">
        <v>4.3</v>
      </c>
      <c r="Q431" s="44">
        <v>4.3</v>
      </c>
      <c r="R431" s="44">
        <v>4.3</v>
      </c>
      <c r="S431" s="44">
        <v>4.3</v>
      </c>
      <c r="T431" s="44">
        <v>4.3</v>
      </c>
      <c r="U431" s="44">
        <v>4.3</v>
      </c>
      <c r="V431" s="44">
        <v>4.3</v>
      </c>
      <c r="W431" s="44">
        <v>4.3</v>
      </c>
      <c r="X431" s="44">
        <v>4.3</v>
      </c>
      <c r="Y431" s="44">
        <v>4.3</v>
      </c>
      <c r="Z431" s="44">
        <v>4.3</v>
      </c>
      <c r="AA431" s="44">
        <v>4.3</v>
      </c>
    </row>
    <row r="432" spans="1:27" ht="12.75" hidden="1" customHeight="1" outlineLevel="1" x14ac:dyDescent="0.2">
      <c r="A432" s="97" t="s">
        <v>663</v>
      </c>
      <c r="B432" s="63" t="s">
        <v>81</v>
      </c>
      <c r="C432" s="43" t="s">
        <v>79</v>
      </c>
      <c r="D432" s="44">
        <f>$D$11</f>
        <v>264.79000000000002</v>
      </c>
      <c r="E432" s="44">
        <f t="shared" ref="E432:AA432" si="251">$D$11</f>
        <v>264.79000000000002</v>
      </c>
      <c r="F432" s="44">
        <f t="shared" si="251"/>
        <v>264.79000000000002</v>
      </c>
      <c r="G432" s="44">
        <f t="shared" si="251"/>
        <v>264.79000000000002</v>
      </c>
      <c r="H432" s="44">
        <f t="shared" si="251"/>
        <v>264.79000000000002</v>
      </c>
      <c r="I432" s="44">
        <f t="shared" si="251"/>
        <v>264.79000000000002</v>
      </c>
      <c r="J432" s="44">
        <f t="shared" si="251"/>
        <v>264.79000000000002</v>
      </c>
      <c r="K432" s="44">
        <f t="shared" si="251"/>
        <v>264.79000000000002</v>
      </c>
      <c r="L432" s="44">
        <f t="shared" si="251"/>
        <v>264.79000000000002</v>
      </c>
      <c r="M432" s="44">
        <f t="shared" si="251"/>
        <v>264.79000000000002</v>
      </c>
      <c r="N432" s="44">
        <f t="shared" si="251"/>
        <v>264.79000000000002</v>
      </c>
      <c r="O432" s="44">
        <f t="shared" si="251"/>
        <v>264.79000000000002</v>
      </c>
      <c r="P432" s="44">
        <f t="shared" si="251"/>
        <v>264.79000000000002</v>
      </c>
      <c r="Q432" s="44">
        <f t="shared" si="251"/>
        <v>264.79000000000002</v>
      </c>
      <c r="R432" s="44">
        <f t="shared" si="251"/>
        <v>264.79000000000002</v>
      </c>
      <c r="S432" s="44">
        <f t="shared" si="251"/>
        <v>264.79000000000002</v>
      </c>
      <c r="T432" s="44">
        <f t="shared" si="251"/>
        <v>264.79000000000002</v>
      </c>
      <c r="U432" s="44">
        <f t="shared" si="251"/>
        <v>264.79000000000002</v>
      </c>
      <c r="V432" s="44">
        <f t="shared" si="251"/>
        <v>264.79000000000002</v>
      </c>
      <c r="W432" s="44">
        <f t="shared" si="251"/>
        <v>264.79000000000002</v>
      </c>
      <c r="X432" s="44">
        <f t="shared" si="251"/>
        <v>264.79000000000002</v>
      </c>
      <c r="Y432" s="44">
        <f t="shared" si="251"/>
        <v>264.79000000000002</v>
      </c>
      <c r="Z432" s="44">
        <f t="shared" si="251"/>
        <v>264.79000000000002</v>
      </c>
      <c r="AA432" s="44">
        <f t="shared" si="251"/>
        <v>264.79000000000002</v>
      </c>
    </row>
    <row r="433" spans="1:27" collapsed="1" x14ac:dyDescent="0.2">
      <c r="A433" s="96" t="s">
        <v>664</v>
      </c>
      <c r="B433" s="28" t="str">
        <f>"25"&amp;"."&amp;$B$639&amp;"."&amp;$B$640</f>
        <v>25.04.2024</v>
      </c>
      <c r="C433" s="88" t="s">
        <v>76</v>
      </c>
      <c r="D433" s="89">
        <f>ROUND(((D434+D435+D437+D436)/1000),5)</f>
        <v>3.6151900000000001</v>
      </c>
      <c r="E433" s="89">
        <f>ROUND(((E434+E435+E437+E436)/1000),5)</f>
        <v>3.49912</v>
      </c>
      <c r="F433" s="89">
        <f>ROUND(((F434+F435+F437+F436)/1000),5)</f>
        <v>3.46637</v>
      </c>
      <c r="G433" s="89">
        <f t="shared" ref="G433:AA433" si="252">ROUND(((G434+G435+G437+G436)/1000),5)</f>
        <v>3.48122</v>
      </c>
      <c r="H433" s="89">
        <f t="shared" si="252"/>
        <v>3.4979800000000001</v>
      </c>
      <c r="I433" s="89">
        <f t="shared" si="252"/>
        <v>3.6509100000000001</v>
      </c>
      <c r="J433" s="89">
        <f t="shared" si="252"/>
        <v>3.7316099999999999</v>
      </c>
      <c r="K433" s="89">
        <f t="shared" si="252"/>
        <v>3.9901</v>
      </c>
      <c r="L433" s="89">
        <f t="shared" si="252"/>
        <v>4.2269699999999997</v>
      </c>
      <c r="M433" s="89">
        <f t="shared" si="252"/>
        <v>4.3766400000000001</v>
      </c>
      <c r="N433" s="89">
        <f t="shared" si="252"/>
        <v>4.3760199999999996</v>
      </c>
      <c r="O433" s="89">
        <f t="shared" si="252"/>
        <v>4.3756599999999999</v>
      </c>
      <c r="P433" s="89">
        <f t="shared" si="252"/>
        <v>4.4006600000000002</v>
      </c>
      <c r="Q433" s="89">
        <f t="shared" si="252"/>
        <v>4.4061199999999996</v>
      </c>
      <c r="R433" s="89">
        <f t="shared" si="252"/>
        <v>4.39473</v>
      </c>
      <c r="S433" s="89">
        <f t="shared" si="252"/>
        <v>4.3720299999999996</v>
      </c>
      <c r="T433" s="89">
        <f t="shared" si="252"/>
        <v>4.3500100000000002</v>
      </c>
      <c r="U433" s="89">
        <f t="shared" si="252"/>
        <v>4.1599899999999996</v>
      </c>
      <c r="V433" s="89">
        <f t="shared" si="252"/>
        <v>4.0932899999999997</v>
      </c>
      <c r="W433" s="89">
        <f t="shared" si="252"/>
        <v>4.1074400000000004</v>
      </c>
      <c r="X433" s="89">
        <f t="shared" si="252"/>
        <v>4.3492199999999999</v>
      </c>
      <c r="Y433" s="89">
        <f t="shared" si="252"/>
        <v>4.1254299999999997</v>
      </c>
      <c r="Z433" s="89">
        <f t="shared" si="252"/>
        <v>3.8605100000000001</v>
      </c>
      <c r="AA433" s="89">
        <f t="shared" si="252"/>
        <v>3.65604</v>
      </c>
    </row>
    <row r="434" spans="1:27" ht="12.75" hidden="1" customHeight="1" outlineLevel="1" x14ac:dyDescent="0.2">
      <c r="A434" s="97" t="s">
        <v>665</v>
      </c>
      <c r="B434" s="63" t="s">
        <v>242</v>
      </c>
      <c r="C434" s="43" t="s">
        <v>79</v>
      </c>
      <c r="D434" s="44">
        <v>1123.21</v>
      </c>
      <c r="E434" s="44">
        <v>1007.14</v>
      </c>
      <c r="F434" s="44">
        <v>974.39</v>
      </c>
      <c r="G434" s="44">
        <v>989.24</v>
      </c>
      <c r="H434" s="44">
        <v>1006</v>
      </c>
      <c r="I434" s="44">
        <v>1158.93</v>
      </c>
      <c r="J434" s="44">
        <v>1239.6300000000001</v>
      </c>
      <c r="K434" s="44">
        <v>1498.12</v>
      </c>
      <c r="L434" s="44">
        <v>1734.99</v>
      </c>
      <c r="M434" s="44">
        <v>1884.66</v>
      </c>
      <c r="N434" s="44">
        <v>1884.04</v>
      </c>
      <c r="O434" s="44">
        <v>1883.68</v>
      </c>
      <c r="P434" s="44">
        <v>1908.68</v>
      </c>
      <c r="Q434" s="44">
        <v>1914.14</v>
      </c>
      <c r="R434" s="44">
        <v>1902.75</v>
      </c>
      <c r="S434" s="44">
        <v>1880.05</v>
      </c>
      <c r="T434" s="44">
        <v>1858.03</v>
      </c>
      <c r="U434" s="44">
        <v>1668.01</v>
      </c>
      <c r="V434" s="44">
        <v>1601.31</v>
      </c>
      <c r="W434" s="44">
        <v>1615.46</v>
      </c>
      <c r="X434" s="44">
        <v>1857.24</v>
      </c>
      <c r="Y434" s="44">
        <v>1633.45</v>
      </c>
      <c r="Z434" s="44">
        <v>1368.53</v>
      </c>
      <c r="AA434" s="44">
        <v>1164.06</v>
      </c>
    </row>
    <row r="435" spans="1:27" ht="12.75" hidden="1" customHeight="1" outlineLevel="1" x14ac:dyDescent="0.2">
      <c r="A435" s="97" t="s">
        <v>666</v>
      </c>
      <c r="B435" s="63" t="s">
        <v>90</v>
      </c>
      <c r="C435" s="43" t="s">
        <v>79</v>
      </c>
      <c r="D435" s="44">
        <f>$D$315</f>
        <v>2222.89</v>
      </c>
      <c r="E435" s="44">
        <f t="shared" ref="E435:AA435" si="253">$D$315</f>
        <v>2222.89</v>
      </c>
      <c r="F435" s="44">
        <f t="shared" si="253"/>
        <v>2222.89</v>
      </c>
      <c r="G435" s="44">
        <f t="shared" si="253"/>
        <v>2222.89</v>
      </c>
      <c r="H435" s="44">
        <f t="shared" si="253"/>
        <v>2222.89</v>
      </c>
      <c r="I435" s="44">
        <f t="shared" si="253"/>
        <v>2222.89</v>
      </c>
      <c r="J435" s="44">
        <f t="shared" si="253"/>
        <v>2222.89</v>
      </c>
      <c r="K435" s="44">
        <f t="shared" si="253"/>
        <v>2222.89</v>
      </c>
      <c r="L435" s="44">
        <f t="shared" si="253"/>
        <v>2222.89</v>
      </c>
      <c r="M435" s="44">
        <f t="shared" si="253"/>
        <v>2222.89</v>
      </c>
      <c r="N435" s="44">
        <f t="shared" si="253"/>
        <v>2222.89</v>
      </c>
      <c r="O435" s="44">
        <f t="shared" si="253"/>
        <v>2222.89</v>
      </c>
      <c r="P435" s="44">
        <f t="shared" si="253"/>
        <v>2222.89</v>
      </c>
      <c r="Q435" s="44">
        <f t="shared" si="253"/>
        <v>2222.89</v>
      </c>
      <c r="R435" s="44">
        <f t="shared" si="253"/>
        <v>2222.89</v>
      </c>
      <c r="S435" s="44">
        <f t="shared" si="253"/>
        <v>2222.89</v>
      </c>
      <c r="T435" s="44">
        <f t="shared" si="253"/>
        <v>2222.89</v>
      </c>
      <c r="U435" s="44">
        <f t="shared" si="253"/>
        <v>2222.89</v>
      </c>
      <c r="V435" s="44">
        <f t="shared" si="253"/>
        <v>2222.89</v>
      </c>
      <c r="W435" s="44">
        <f t="shared" si="253"/>
        <v>2222.89</v>
      </c>
      <c r="X435" s="44">
        <f t="shared" si="253"/>
        <v>2222.89</v>
      </c>
      <c r="Y435" s="44">
        <f t="shared" si="253"/>
        <v>2222.89</v>
      </c>
      <c r="Z435" s="44">
        <f t="shared" si="253"/>
        <v>2222.89</v>
      </c>
      <c r="AA435" s="44">
        <f t="shared" si="253"/>
        <v>2222.89</v>
      </c>
    </row>
    <row r="436" spans="1:27" ht="12.75" hidden="1" customHeight="1" outlineLevel="1" x14ac:dyDescent="0.2">
      <c r="A436" s="97" t="s">
        <v>667</v>
      </c>
      <c r="B436" s="63" t="s">
        <v>83</v>
      </c>
      <c r="C436" s="43" t="s">
        <v>79</v>
      </c>
      <c r="D436" s="44">
        <v>4.3</v>
      </c>
      <c r="E436" s="44">
        <v>4.3</v>
      </c>
      <c r="F436" s="44">
        <v>4.3</v>
      </c>
      <c r="G436" s="44">
        <v>4.3</v>
      </c>
      <c r="H436" s="44">
        <v>4.3</v>
      </c>
      <c r="I436" s="44">
        <v>4.3</v>
      </c>
      <c r="J436" s="44">
        <v>4.3</v>
      </c>
      <c r="K436" s="44">
        <v>4.3</v>
      </c>
      <c r="L436" s="44">
        <v>4.3</v>
      </c>
      <c r="M436" s="44">
        <v>4.3</v>
      </c>
      <c r="N436" s="44">
        <v>4.3</v>
      </c>
      <c r="O436" s="44">
        <v>4.3</v>
      </c>
      <c r="P436" s="44">
        <v>4.3</v>
      </c>
      <c r="Q436" s="44">
        <v>4.3</v>
      </c>
      <c r="R436" s="44">
        <v>4.3</v>
      </c>
      <c r="S436" s="44">
        <v>4.3</v>
      </c>
      <c r="T436" s="44">
        <v>4.3</v>
      </c>
      <c r="U436" s="44">
        <v>4.3</v>
      </c>
      <c r="V436" s="44">
        <v>4.3</v>
      </c>
      <c r="W436" s="44">
        <v>4.3</v>
      </c>
      <c r="X436" s="44">
        <v>4.3</v>
      </c>
      <c r="Y436" s="44">
        <v>4.3</v>
      </c>
      <c r="Z436" s="44">
        <v>4.3</v>
      </c>
      <c r="AA436" s="44">
        <v>4.3</v>
      </c>
    </row>
    <row r="437" spans="1:27" ht="12.75" hidden="1" customHeight="1" outlineLevel="1" x14ac:dyDescent="0.2">
      <c r="A437" s="97" t="s">
        <v>668</v>
      </c>
      <c r="B437" s="63" t="s">
        <v>81</v>
      </c>
      <c r="C437" s="43" t="s">
        <v>79</v>
      </c>
      <c r="D437" s="44">
        <f>$D$11</f>
        <v>264.79000000000002</v>
      </c>
      <c r="E437" s="44">
        <f t="shared" ref="E437:AA437" si="254">$D$11</f>
        <v>264.79000000000002</v>
      </c>
      <c r="F437" s="44">
        <f t="shared" si="254"/>
        <v>264.79000000000002</v>
      </c>
      <c r="G437" s="44">
        <f t="shared" si="254"/>
        <v>264.79000000000002</v>
      </c>
      <c r="H437" s="44">
        <f t="shared" si="254"/>
        <v>264.79000000000002</v>
      </c>
      <c r="I437" s="44">
        <f t="shared" si="254"/>
        <v>264.79000000000002</v>
      </c>
      <c r="J437" s="44">
        <f t="shared" si="254"/>
        <v>264.79000000000002</v>
      </c>
      <c r="K437" s="44">
        <f t="shared" si="254"/>
        <v>264.79000000000002</v>
      </c>
      <c r="L437" s="44">
        <f t="shared" si="254"/>
        <v>264.79000000000002</v>
      </c>
      <c r="M437" s="44">
        <f t="shared" si="254"/>
        <v>264.79000000000002</v>
      </c>
      <c r="N437" s="44">
        <f t="shared" si="254"/>
        <v>264.79000000000002</v>
      </c>
      <c r="O437" s="44">
        <f t="shared" si="254"/>
        <v>264.79000000000002</v>
      </c>
      <c r="P437" s="44">
        <f t="shared" si="254"/>
        <v>264.79000000000002</v>
      </c>
      <c r="Q437" s="44">
        <f t="shared" si="254"/>
        <v>264.79000000000002</v>
      </c>
      <c r="R437" s="44">
        <f t="shared" si="254"/>
        <v>264.79000000000002</v>
      </c>
      <c r="S437" s="44">
        <f t="shared" si="254"/>
        <v>264.79000000000002</v>
      </c>
      <c r="T437" s="44">
        <f t="shared" si="254"/>
        <v>264.79000000000002</v>
      </c>
      <c r="U437" s="44">
        <f t="shared" si="254"/>
        <v>264.79000000000002</v>
      </c>
      <c r="V437" s="44">
        <f t="shared" si="254"/>
        <v>264.79000000000002</v>
      </c>
      <c r="W437" s="44">
        <f t="shared" si="254"/>
        <v>264.79000000000002</v>
      </c>
      <c r="X437" s="44">
        <f t="shared" si="254"/>
        <v>264.79000000000002</v>
      </c>
      <c r="Y437" s="44">
        <f t="shared" si="254"/>
        <v>264.79000000000002</v>
      </c>
      <c r="Z437" s="44">
        <f t="shared" si="254"/>
        <v>264.79000000000002</v>
      </c>
      <c r="AA437" s="44">
        <f t="shared" si="254"/>
        <v>264.79000000000002</v>
      </c>
    </row>
    <row r="438" spans="1:27" collapsed="1" x14ac:dyDescent="0.2">
      <c r="A438" s="96" t="s">
        <v>669</v>
      </c>
      <c r="B438" s="28" t="str">
        <f>"26"&amp;"."&amp;$B$639&amp;"."&amp;$B$640</f>
        <v>26.04.2024</v>
      </c>
      <c r="C438" s="88" t="s">
        <v>76</v>
      </c>
      <c r="D438" s="89">
        <f>ROUND(((D439+D440+D442+D441)/1000),5)</f>
        <v>3.6448299999999998</v>
      </c>
      <c r="E438" s="89">
        <f>ROUND(((E439+E440+E442+E441)/1000),5)</f>
        <v>3.5516299999999998</v>
      </c>
      <c r="F438" s="89">
        <f>ROUND(((F439+F440+F442+F441)/1000),5)</f>
        <v>3.4946899999999999</v>
      </c>
      <c r="G438" s="89">
        <f t="shared" ref="G438:AA438" si="255">ROUND(((G439+G440+G442+G441)/1000),5)</f>
        <v>3.4881500000000001</v>
      </c>
      <c r="H438" s="89">
        <f t="shared" si="255"/>
        <v>3.5165299999999999</v>
      </c>
      <c r="I438" s="89">
        <f t="shared" si="255"/>
        <v>3.6464099999999999</v>
      </c>
      <c r="J438" s="89">
        <f t="shared" si="255"/>
        <v>3.7448700000000001</v>
      </c>
      <c r="K438" s="89">
        <f t="shared" si="255"/>
        <v>3.9965000000000002</v>
      </c>
      <c r="L438" s="89">
        <f t="shared" si="255"/>
        <v>4.3310199999999996</v>
      </c>
      <c r="M438" s="89">
        <f t="shared" si="255"/>
        <v>4.5305799999999996</v>
      </c>
      <c r="N438" s="89">
        <f t="shared" si="255"/>
        <v>4.5969699999999998</v>
      </c>
      <c r="O438" s="89">
        <f t="shared" si="255"/>
        <v>4.5003500000000001</v>
      </c>
      <c r="P438" s="89">
        <f t="shared" si="255"/>
        <v>4.5212700000000003</v>
      </c>
      <c r="Q438" s="89">
        <f t="shared" si="255"/>
        <v>4.5353199999999996</v>
      </c>
      <c r="R438" s="89">
        <f t="shared" si="255"/>
        <v>4.53477</v>
      </c>
      <c r="S438" s="89">
        <f t="shared" si="255"/>
        <v>4.5254000000000003</v>
      </c>
      <c r="T438" s="89">
        <f t="shared" si="255"/>
        <v>4.5069900000000001</v>
      </c>
      <c r="U438" s="89">
        <f t="shared" si="255"/>
        <v>4.4261799999999996</v>
      </c>
      <c r="V438" s="89">
        <f t="shared" si="255"/>
        <v>4.4788300000000003</v>
      </c>
      <c r="W438" s="89">
        <f t="shared" si="255"/>
        <v>4.5156099999999997</v>
      </c>
      <c r="X438" s="89">
        <f t="shared" si="255"/>
        <v>4.5084900000000001</v>
      </c>
      <c r="Y438" s="89">
        <f t="shared" si="255"/>
        <v>4.30389</v>
      </c>
      <c r="Z438" s="89">
        <f t="shared" si="255"/>
        <v>4.0166500000000003</v>
      </c>
      <c r="AA438" s="89">
        <f t="shared" si="255"/>
        <v>3.7172800000000001</v>
      </c>
    </row>
    <row r="439" spans="1:27" ht="12.75" hidden="1" customHeight="1" outlineLevel="1" x14ac:dyDescent="0.2">
      <c r="A439" s="97" t="s">
        <v>670</v>
      </c>
      <c r="B439" s="63" t="s">
        <v>242</v>
      </c>
      <c r="C439" s="43" t="s">
        <v>79</v>
      </c>
      <c r="D439" s="44">
        <v>1152.8499999999999</v>
      </c>
      <c r="E439" s="44">
        <v>1059.6500000000001</v>
      </c>
      <c r="F439" s="44">
        <v>1002.71</v>
      </c>
      <c r="G439" s="44">
        <v>996.17</v>
      </c>
      <c r="H439" s="44">
        <v>1024.55</v>
      </c>
      <c r="I439" s="44">
        <v>1154.43</v>
      </c>
      <c r="J439" s="44">
        <v>1252.8900000000001</v>
      </c>
      <c r="K439" s="44">
        <v>1504.52</v>
      </c>
      <c r="L439" s="44">
        <v>1839.04</v>
      </c>
      <c r="M439" s="44">
        <v>2038.6</v>
      </c>
      <c r="N439" s="44">
        <v>2104.9899999999998</v>
      </c>
      <c r="O439" s="44">
        <v>2008.37</v>
      </c>
      <c r="P439" s="44">
        <v>2029.29</v>
      </c>
      <c r="Q439" s="44">
        <v>2043.34</v>
      </c>
      <c r="R439" s="44">
        <v>2042.79</v>
      </c>
      <c r="S439" s="44">
        <v>2033.42</v>
      </c>
      <c r="T439" s="44">
        <v>2015.01</v>
      </c>
      <c r="U439" s="44">
        <v>1934.2</v>
      </c>
      <c r="V439" s="44">
        <v>1986.85</v>
      </c>
      <c r="W439" s="44">
        <v>2023.63</v>
      </c>
      <c r="X439" s="44">
        <v>2016.51</v>
      </c>
      <c r="Y439" s="44">
        <v>1811.91</v>
      </c>
      <c r="Z439" s="44">
        <v>1524.67</v>
      </c>
      <c r="AA439" s="44">
        <v>1225.3</v>
      </c>
    </row>
    <row r="440" spans="1:27" ht="12.75" hidden="1" customHeight="1" outlineLevel="1" x14ac:dyDescent="0.2">
      <c r="A440" s="97" t="s">
        <v>671</v>
      </c>
      <c r="B440" s="63" t="s">
        <v>90</v>
      </c>
      <c r="C440" s="43" t="s">
        <v>79</v>
      </c>
      <c r="D440" s="44">
        <f>$D$315</f>
        <v>2222.89</v>
      </c>
      <c r="E440" s="44">
        <f t="shared" ref="E440:AA440" si="256">$D$315</f>
        <v>2222.89</v>
      </c>
      <c r="F440" s="44">
        <f t="shared" si="256"/>
        <v>2222.89</v>
      </c>
      <c r="G440" s="44">
        <f t="shared" si="256"/>
        <v>2222.89</v>
      </c>
      <c r="H440" s="44">
        <f t="shared" si="256"/>
        <v>2222.89</v>
      </c>
      <c r="I440" s="44">
        <f t="shared" si="256"/>
        <v>2222.89</v>
      </c>
      <c r="J440" s="44">
        <f t="shared" si="256"/>
        <v>2222.89</v>
      </c>
      <c r="K440" s="44">
        <f t="shared" si="256"/>
        <v>2222.89</v>
      </c>
      <c r="L440" s="44">
        <f t="shared" si="256"/>
        <v>2222.89</v>
      </c>
      <c r="M440" s="44">
        <f t="shared" si="256"/>
        <v>2222.89</v>
      </c>
      <c r="N440" s="44">
        <f t="shared" si="256"/>
        <v>2222.89</v>
      </c>
      <c r="O440" s="44">
        <f t="shared" si="256"/>
        <v>2222.89</v>
      </c>
      <c r="P440" s="44">
        <f t="shared" si="256"/>
        <v>2222.89</v>
      </c>
      <c r="Q440" s="44">
        <f t="shared" si="256"/>
        <v>2222.89</v>
      </c>
      <c r="R440" s="44">
        <f t="shared" si="256"/>
        <v>2222.89</v>
      </c>
      <c r="S440" s="44">
        <f t="shared" si="256"/>
        <v>2222.89</v>
      </c>
      <c r="T440" s="44">
        <f t="shared" si="256"/>
        <v>2222.89</v>
      </c>
      <c r="U440" s="44">
        <f t="shared" si="256"/>
        <v>2222.89</v>
      </c>
      <c r="V440" s="44">
        <f t="shared" si="256"/>
        <v>2222.89</v>
      </c>
      <c r="W440" s="44">
        <f t="shared" si="256"/>
        <v>2222.89</v>
      </c>
      <c r="X440" s="44">
        <f t="shared" si="256"/>
        <v>2222.89</v>
      </c>
      <c r="Y440" s="44">
        <f t="shared" si="256"/>
        <v>2222.89</v>
      </c>
      <c r="Z440" s="44">
        <f t="shared" si="256"/>
        <v>2222.89</v>
      </c>
      <c r="AA440" s="44">
        <f t="shared" si="256"/>
        <v>2222.89</v>
      </c>
    </row>
    <row r="441" spans="1:27" ht="12.75" hidden="1" customHeight="1" outlineLevel="1" x14ac:dyDescent="0.2">
      <c r="A441" s="97" t="s">
        <v>672</v>
      </c>
      <c r="B441" s="63" t="s">
        <v>83</v>
      </c>
      <c r="C441" s="43" t="s">
        <v>79</v>
      </c>
      <c r="D441" s="44">
        <v>4.3</v>
      </c>
      <c r="E441" s="44">
        <v>4.3</v>
      </c>
      <c r="F441" s="44">
        <v>4.3</v>
      </c>
      <c r="G441" s="44">
        <v>4.3</v>
      </c>
      <c r="H441" s="44">
        <v>4.3</v>
      </c>
      <c r="I441" s="44">
        <v>4.3</v>
      </c>
      <c r="J441" s="44">
        <v>4.3</v>
      </c>
      <c r="K441" s="44">
        <v>4.3</v>
      </c>
      <c r="L441" s="44">
        <v>4.3</v>
      </c>
      <c r="M441" s="44">
        <v>4.3</v>
      </c>
      <c r="N441" s="44">
        <v>4.3</v>
      </c>
      <c r="O441" s="44">
        <v>4.3</v>
      </c>
      <c r="P441" s="44">
        <v>4.3</v>
      </c>
      <c r="Q441" s="44">
        <v>4.3</v>
      </c>
      <c r="R441" s="44">
        <v>4.3</v>
      </c>
      <c r="S441" s="44">
        <v>4.3</v>
      </c>
      <c r="T441" s="44">
        <v>4.3</v>
      </c>
      <c r="U441" s="44">
        <v>4.3</v>
      </c>
      <c r="V441" s="44">
        <v>4.3</v>
      </c>
      <c r="W441" s="44">
        <v>4.3</v>
      </c>
      <c r="X441" s="44">
        <v>4.3</v>
      </c>
      <c r="Y441" s="44">
        <v>4.3</v>
      </c>
      <c r="Z441" s="44">
        <v>4.3</v>
      </c>
      <c r="AA441" s="44">
        <v>4.3</v>
      </c>
    </row>
    <row r="442" spans="1:27" ht="12.75" hidden="1" customHeight="1" outlineLevel="1" x14ac:dyDescent="0.2">
      <c r="A442" s="97" t="s">
        <v>673</v>
      </c>
      <c r="B442" s="63" t="s">
        <v>81</v>
      </c>
      <c r="C442" s="43" t="s">
        <v>79</v>
      </c>
      <c r="D442" s="44">
        <f>$D$11</f>
        <v>264.79000000000002</v>
      </c>
      <c r="E442" s="44">
        <f t="shared" ref="E442:AA442" si="257">$D$11</f>
        <v>264.79000000000002</v>
      </c>
      <c r="F442" s="44">
        <f t="shared" si="257"/>
        <v>264.79000000000002</v>
      </c>
      <c r="G442" s="44">
        <f t="shared" si="257"/>
        <v>264.79000000000002</v>
      </c>
      <c r="H442" s="44">
        <f t="shared" si="257"/>
        <v>264.79000000000002</v>
      </c>
      <c r="I442" s="44">
        <f t="shared" si="257"/>
        <v>264.79000000000002</v>
      </c>
      <c r="J442" s="44">
        <f t="shared" si="257"/>
        <v>264.79000000000002</v>
      </c>
      <c r="K442" s="44">
        <f t="shared" si="257"/>
        <v>264.79000000000002</v>
      </c>
      <c r="L442" s="44">
        <f t="shared" si="257"/>
        <v>264.79000000000002</v>
      </c>
      <c r="M442" s="44">
        <f t="shared" si="257"/>
        <v>264.79000000000002</v>
      </c>
      <c r="N442" s="44">
        <f t="shared" si="257"/>
        <v>264.79000000000002</v>
      </c>
      <c r="O442" s="44">
        <f t="shared" si="257"/>
        <v>264.79000000000002</v>
      </c>
      <c r="P442" s="44">
        <f t="shared" si="257"/>
        <v>264.79000000000002</v>
      </c>
      <c r="Q442" s="44">
        <f t="shared" si="257"/>
        <v>264.79000000000002</v>
      </c>
      <c r="R442" s="44">
        <f t="shared" si="257"/>
        <v>264.79000000000002</v>
      </c>
      <c r="S442" s="44">
        <f t="shared" si="257"/>
        <v>264.79000000000002</v>
      </c>
      <c r="T442" s="44">
        <f t="shared" si="257"/>
        <v>264.79000000000002</v>
      </c>
      <c r="U442" s="44">
        <f t="shared" si="257"/>
        <v>264.79000000000002</v>
      </c>
      <c r="V442" s="44">
        <f t="shared" si="257"/>
        <v>264.79000000000002</v>
      </c>
      <c r="W442" s="44">
        <f t="shared" si="257"/>
        <v>264.79000000000002</v>
      </c>
      <c r="X442" s="44">
        <f t="shared" si="257"/>
        <v>264.79000000000002</v>
      </c>
      <c r="Y442" s="44">
        <f t="shared" si="257"/>
        <v>264.79000000000002</v>
      </c>
      <c r="Z442" s="44">
        <f t="shared" si="257"/>
        <v>264.79000000000002</v>
      </c>
      <c r="AA442" s="44">
        <f t="shared" si="257"/>
        <v>264.79000000000002</v>
      </c>
    </row>
    <row r="443" spans="1:27" collapsed="1" x14ac:dyDescent="0.2">
      <c r="A443" s="96" t="s">
        <v>674</v>
      </c>
      <c r="B443" s="28" t="str">
        <f>"27"&amp;"."&amp;$B$639&amp;"."&amp;$B$640</f>
        <v>27.04.2024</v>
      </c>
      <c r="C443" s="88" t="s">
        <v>76</v>
      </c>
      <c r="D443" s="89">
        <f>ROUND(((D444+D445+D447+D446)/1000),5)</f>
        <v>3.8106300000000002</v>
      </c>
      <c r="E443" s="89">
        <f>ROUND(((E444+E445+E447+E446)/1000),5)</f>
        <v>3.7178</v>
      </c>
      <c r="F443" s="89">
        <f>ROUND(((F444+F445+F447+F446)/1000),5)</f>
        <v>3.7046299999999999</v>
      </c>
      <c r="G443" s="89">
        <f t="shared" ref="G443:AA443" si="258">ROUND(((G444+G445+G447+G446)/1000),5)</f>
        <v>3.6996500000000001</v>
      </c>
      <c r="H443" s="89">
        <f t="shared" si="258"/>
        <v>3.7265700000000002</v>
      </c>
      <c r="I443" s="89">
        <f t="shared" si="258"/>
        <v>3.7759200000000002</v>
      </c>
      <c r="J443" s="89">
        <f t="shared" si="258"/>
        <v>3.94137</v>
      </c>
      <c r="K443" s="89">
        <f t="shared" si="258"/>
        <v>4.3613600000000003</v>
      </c>
      <c r="L443" s="89">
        <f t="shared" si="258"/>
        <v>4.5777900000000002</v>
      </c>
      <c r="M443" s="89">
        <f t="shared" si="258"/>
        <v>4.6382099999999999</v>
      </c>
      <c r="N443" s="89">
        <f t="shared" si="258"/>
        <v>4.6480300000000003</v>
      </c>
      <c r="O443" s="89">
        <f t="shared" si="258"/>
        <v>4.76248</v>
      </c>
      <c r="P443" s="89">
        <f t="shared" si="258"/>
        <v>4.7329499999999998</v>
      </c>
      <c r="Q443" s="89">
        <f t="shared" si="258"/>
        <v>4.7638600000000002</v>
      </c>
      <c r="R443" s="89">
        <f t="shared" si="258"/>
        <v>4.73909</v>
      </c>
      <c r="S443" s="89">
        <f t="shared" si="258"/>
        <v>4.6433900000000001</v>
      </c>
      <c r="T443" s="89">
        <f t="shared" si="258"/>
        <v>4.6208900000000002</v>
      </c>
      <c r="U443" s="89">
        <f t="shared" si="258"/>
        <v>4.5436300000000003</v>
      </c>
      <c r="V443" s="89">
        <f t="shared" si="258"/>
        <v>4.4870200000000002</v>
      </c>
      <c r="W443" s="89">
        <f t="shared" si="258"/>
        <v>4.4892000000000003</v>
      </c>
      <c r="X443" s="89">
        <f t="shared" si="258"/>
        <v>4.5400499999999999</v>
      </c>
      <c r="Y443" s="89">
        <f t="shared" si="258"/>
        <v>4.3775500000000003</v>
      </c>
      <c r="Z443" s="89">
        <f t="shared" si="258"/>
        <v>4.2402600000000001</v>
      </c>
      <c r="AA443" s="89">
        <f t="shared" si="258"/>
        <v>3.8998499999999998</v>
      </c>
    </row>
    <row r="444" spans="1:27" ht="12.75" hidden="1" customHeight="1" outlineLevel="1" x14ac:dyDescent="0.2">
      <c r="A444" s="97" t="s">
        <v>675</v>
      </c>
      <c r="B444" s="63" t="s">
        <v>242</v>
      </c>
      <c r="C444" s="43" t="s">
        <v>79</v>
      </c>
      <c r="D444" s="44">
        <v>1318.65</v>
      </c>
      <c r="E444" s="44">
        <v>1225.82</v>
      </c>
      <c r="F444" s="44">
        <v>1212.6500000000001</v>
      </c>
      <c r="G444" s="44">
        <v>1207.67</v>
      </c>
      <c r="H444" s="44">
        <v>1234.5899999999999</v>
      </c>
      <c r="I444" s="44">
        <v>1283.94</v>
      </c>
      <c r="J444" s="44">
        <v>1449.39</v>
      </c>
      <c r="K444" s="44">
        <v>1869.38</v>
      </c>
      <c r="L444" s="44">
        <v>2085.81</v>
      </c>
      <c r="M444" s="44">
        <v>2146.23</v>
      </c>
      <c r="N444" s="44">
        <v>2156.0500000000002</v>
      </c>
      <c r="O444" s="44">
        <v>2270.5</v>
      </c>
      <c r="P444" s="44">
        <v>2240.9699999999998</v>
      </c>
      <c r="Q444" s="44">
        <v>2271.88</v>
      </c>
      <c r="R444" s="44">
        <v>2247.11</v>
      </c>
      <c r="S444" s="44">
        <v>2151.41</v>
      </c>
      <c r="T444" s="44">
        <v>2128.91</v>
      </c>
      <c r="U444" s="44">
        <v>2051.65</v>
      </c>
      <c r="V444" s="44">
        <v>1995.04</v>
      </c>
      <c r="W444" s="44">
        <v>1997.22</v>
      </c>
      <c r="X444" s="44">
        <v>2048.0700000000002</v>
      </c>
      <c r="Y444" s="44">
        <v>1885.57</v>
      </c>
      <c r="Z444" s="44">
        <v>1748.28</v>
      </c>
      <c r="AA444" s="44">
        <v>1407.87</v>
      </c>
    </row>
    <row r="445" spans="1:27" ht="12.75" hidden="1" customHeight="1" outlineLevel="1" x14ac:dyDescent="0.2">
      <c r="A445" s="97" t="s">
        <v>676</v>
      </c>
      <c r="B445" s="63" t="s">
        <v>90</v>
      </c>
      <c r="C445" s="43" t="s">
        <v>79</v>
      </c>
      <c r="D445" s="44">
        <f>$D$315</f>
        <v>2222.89</v>
      </c>
      <c r="E445" s="44">
        <f t="shared" ref="E445:AA445" si="259">$D$315</f>
        <v>2222.89</v>
      </c>
      <c r="F445" s="44">
        <f t="shared" si="259"/>
        <v>2222.89</v>
      </c>
      <c r="G445" s="44">
        <f t="shared" si="259"/>
        <v>2222.89</v>
      </c>
      <c r="H445" s="44">
        <f t="shared" si="259"/>
        <v>2222.89</v>
      </c>
      <c r="I445" s="44">
        <f t="shared" si="259"/>
        <v>2222.89</v>
      </c>
      <c r="J445" s="44">
        <f t="shared" si="259"/>
        <v>2222.89</v>
      </c>
      <c r="K445" s="44">
        <f t="shared" si="259"/>
        <v>2222.89</v>
      </c>
      <c r="L445" s="44">
        <f t="shared" si="259"/>
        <v>2222.89</v>
      </c>
      <c r="M445" s="44">
        <f t="shared" si="259"/>
        <v>2222.89</v>
      </c>
      <c r="N445" s="44">
        <f t="shared" si="259"/>
        <v>2222.89</v>
      </c>
      <c r="O445" s="44">
        <f t="shared" si="259"/>
        <v>2222.89</v>
      </c>
      <c r="P445" s="44">
        <f t="shared" si="259"/>
        <v>2222.89</v>
      </c>
      <c r="Q445" s="44">
        <f t="shared" si="259"/>
        <v>2222.89</v>
      </c>
      <c r="R445" s="44">
        <f t="shared" si="259"/>
        <v>2222.89</v>
      </c>
      <c r="S445" s="44">
        <f t="shared" si="259"/>
        <v>2222.89</v>
      </c>
      <c r="T445" s="44">
        <f t="shared" si="259"/>
        <v>2222.89</v>
      </c>
      <c r="U445" s="44">
        <f t="shared" si="259"/>
        <v>2222.89</v>
      </c>
      <c r="V445" s="44">
        <f t="shared" si="259"/>
        <v>2222.89</v>
      </c>
      <c r="W445" s="44">
        <f t="shared" si="259"/>
        <v>2222.89</v>
      </c>
      <c r="X445" s="44">
        <f t="shared" si="259"/>
        <v>2222.89</v>
      </c>
      <c r="Y445" s="44">
        <f t="shared" si="259"/>
        <v>2222.89</v>
      </c>
      <c r="Z445" s="44">
        <f t="shared" si="259"/>
        <v>2222.89</v>
      </c>
      <c r="AA445" s="44">
        <f t="shared" si="259"/>
        <v>2222.89</v>
      </c>
    </row>
    <row r="446" spans="1:27" ht="12.75" hidden="1" customHeight="1" outlineLevel="1" x14ac:dyDescent="0.2">
      <c r="A446" s="97" t="s">
        <v>677</v>
      </c>
      <c r="B446" s="63" t="s">
        <v>83</v>
      </c>
      <c r="C446" s="43" t="s">
        <v>79</v>
      </c>
      <c r="D446" s="44">
        <v>4.3</v>
      </c>
      <c r="E446" s="44">
        <v>4.3</v>
      </c>
      <c r="F446" s="44">
        <v>4.3</v>
      </c>
      <c r="G446" s="44">
        <v>4.3</v>
      </c>
      <c r="H446" s="44">
        <v>4.3</v>
      </c>
      <c r="I446" s="44">
        <v>4.3</v>
      </c>
      <c r="J446" s="44">
        <v>4.3</v>
      </c>
      <c r="K446" s="44">
        <v>4.3</v>
      </c>
      <c r="L446" s="44">
        <v>4.3</v>
      </c>
      <c r="M446" s="44">
        <v>4.3</v>
      </c>
      <c r="N446" s="44">
        <v>4.3</v>
      </c>
      <c r="O446" s="44">
        <v>4.3</v>
      </c>
      <c r="P446" s="44">
        <v>4.3</v>
      </c>
      <c r="Q446" s="44">
        <v>4.3</v>
      </c>
      <c r="R446" s="44">
        <v>4.3</v>
      </c>
      <c r="S446" s="44">
        <v>4.3</v>
      </c>
      <c r="T446" s="44">
        <v>4.3</v>
      </c>
      <c r="U446" s="44">
        <v>4.3</v>
      </c>
      <c r="V446" s="44">
        <v>4.3</v>
      </c>
      <c r="W446" s="44">
        <v>4.3</v>
      </c>
      <c r="X446" s="44">
        <v>4.3</v>
      </c>
      <c r="Y446" s="44">
        <v>4.3</v>
      </c>
      <c r="Z446" s="44">
        <v>4.3</v>
      </c>
      <c r="AA446" s="44">
        <v>4.3</v>
      </c>
    </row>
    <row r="447" spans="1:27" ht="12.75" hidden="1" customHeight="1" outlineLevel="1" x14ac:dyDescent="0.2">
      <c r="A447" s="97" t="s">
        <v>678</v>
      </c>
      <c r="B447" s="63" t="s">
        <v>81</v>
      </c>
      <c r="C447" s="43" t="s">
        <v>79</v>
      </c>
      <c r="D447" s="44">
        <f>$D$11</f>
        <v>264.79000000000002</v>
      </c>
      <c r="E447" s="44">
        <f t="shared" ref="E447:AA447" si="260">$D$11</f>
        <v>264.79000000000002</v>
      </c>
      <c r="F447" s="44">
        <f t="shared" si="260"/>
        <v>264.79000000000002</v>
      </c>
      <c r="G447" s="44">
        <f t="shared" si="260"/>
        <v>264.79000000000002</v>
      </c>
      <c r="H447" s="44">
        <f t="shared" si="260"/>
        <v>264.79000000000002</v>
      </c>
      <c r="I447" s="44">
        <f t="shared" si="260"/>
        <v>264.79000000000002</v>
      </c>
      <c r="J447" s="44">
        <f t="shared" si="260"/>
        <v>264.79000000000002</v>
      </c>
      <c r="K447" s="44">
        <f t="shared" si="260"/>
        <v>264.79000000000002</v>
      </c>
      <c r="L447" s="44">
        <f t="shared" si="260"/>
        <v>264.79000000000002</v>
      </c>
      <c r="M447" s="44">
        <f t="shared" si="260"/>
        <v>264.79000000000002</v>
      </c>
      <c r="N447" s="44">
        <f t="shared" si="260"/>
        <v>264.79000000000002</v>
      </c>
      <c r="O447" s="44">
        <f t="shared" si="260"/>
        <v>264.79000000000002</v>
      </c>
      <c r="P447" s="44">
        <f t="shared" si="260"/>
        <v>264.79000000000002</v>
      </c>
      <c r="Q447" s="44">
        <f t="shared" si="260"/>
        <v>264.79000000000002</v>
      </c>
      <c r="R447" s="44">
        <f t="shared" si="260"/>
        <v>264.79000000000002</v>
      </c>
      <c r="S447" s="44">
        <f t="shared" si="260"/>
        <v>264.79000000000002</v>
      </c>
      <c r="T447" s="44">
        <f t="shared" si="260"/>
        <v>264.79000000000002</v>
      </c>
      <c r="U447" s="44">
        <f t="shared" si="260"/>
        <v>264.79000000000002</v>
      </c>
      <c r="V447" s="44">
        <f t="shared" si="260"/>
        <v>264.79000000000002</v>
      </c>
      <c r="W447" s="44">
        <f t="shared" si="260"/>
        <v>264.79000000000002</v>
      </c>
      <c r="X447" s="44">
        <f t="shared" si="260"/>
        <v>264.79000000000002</v>
      </c>
      <c r="Y447" s="44">
        <f t="shared" si="260"/>
        <v>264.79000000000002</v>
      </c>
      <c r="Z447" s="44">
        <f t="shared" si="260"/>
        <v>264.79000000000002</v>
      </c>
      <c r="AA447" s="44">
        <f t="shared" si="260"/>
        <v>264.79000000000002</v>
      </c>
    </row>
    <row r="448" spans="1:27" collapsed="1" x14ac:dyDescent="0.2">
      <c r="A448" s="96" t="s">
        <v>679</v>
      </c>
      <c r="B448" s="28" t="str">
        <f>"28"&amp;"."&amp;$B$639&amp;"."&amp;$B$640</f>
        <v>28.04.2024</v>
      </c>
      <c r="C448" s="88" t="s">
        <v>76</v>
      </c>
      <c r="D448" s="89">
        <f>ROUND(((D449+D450+D452+D451)/1000),5)</f>
        <v>3.9439600000000001</v>
      </c>
      <c r="E448" s="89">
        <f>ROUND(((E449+E450+E452+E451)/1000),5)</f>
        <v>3.8305799999999999</v>
      </c>
      <c r="F448" s="89">
        <f>ROUND(((F449+F450+F452+F451)/1000),5)</f>
        <v>3.7256900000000002</v>
      </c>
      <c r="G448" s="89">
        <f t="shared" ref="G448:AA448" si="261">ROUND(((G449+G450+G452+G451)/1000),5)</f>
        <v>3.7103299999999999</v>
      </c>
      <c r="H448" s="89">
        <f t="shared" si="261"/>
        <v>3.72078</v>
      </c>
      <c r="I448" s="89">
        <f t="shared" si="261"/>
        <v>3.7197200000000001</v>
      </c>
      <c r="J448" s="89">
        <f t="shared" si="261"/>
        <v>3.7254399999999999</v>
      </c>
      <c r="K448" s="89">
        <f t="shared" si="261"/>
        <v>3.92076</v>
      </c>
      <c r="L448" s="89">
        <f t="shared" si="261"/>
        <v>4.0622999999999996</v>
      </c>
      <c r="M448" s="89">
        <f t="shared" si="261"/>
        <v>4.3933499999999999</v>
      </c>
      <c r="N448" s="89">
        <f t="shared" si="261"/>
        <v>4.4905999999999997</v>
      </c>
      <c r="O448" s="89">
        <f t="shared" si="261"/>
        <v>4.4869599999999998</v>
      </c>
      <c r="P448" s="89">
        <f t="shared" si="261"/>
        <v>4.44747</v>
      </c>
      <c r="Q448" s="89">
        <f t="shared" si="261"/>
        <v>4.4513299999999996</v>
      </c>
      <c r="R448" s="89">
        <f t="shared" si="261"/>
        <v>4.4236599999999999</v>
      </c>
      <c r="S448" s="89">
        <f t="shared" si="261"/>
        <v>4.3886599999999998</v>
      </c>
      <c r="T448" s="89">
        <f t="shared" si="261"/>
        <v>4.3642099999999999</v>
      </c>
      <c r="U448" s="89">
        <f t="shared" si="261"/>
        <v>4.3463200000000004</v>
      </c>
      <c r="V448" s="89">
        <f t="shared" si="261"/>
        <v>4.3742700000000001</v>
      </c>
      <c r="W448" s="89">
        <f t="shared" si="261"/>
        <v>4.4388699999999996</v>
      </c>
      <c r="X448" s="89">
        <f t="shared" si="261"/>
        <v>4.5079700000000003</v>
      </c>
      <c r="Y448" s="89">
        <f t="shared" si="261"/>
        <v>4.4709399999999997</v>
      </c>
      <c r="Z448" s="89">
        <f t="shared" si="261"/>
        <v>4.0991999999999997</v>
      </c>
      <c r="AA448" s="89">
        <f t="shared" si="261"/>
        <v>3.9264000000000001</v>
      </c>
    </row>
    <row r="449" spans="1:27" ht="12.75" hidden="1" customHeight="1" outlineLevel="1" x14ac:dyDescent="0.2">
      <c r="A449" s="97" t="s">
        <v>680</v>
      </c>
      <c r="B449" s="63" t="s">
        <v>242</v>
      </c>
      <c r="C449" s="43" t="s">
        <v>79</v>
      </c>
      <c r="D449" s="44">
        <v>1451.98</v>
      </c>
      <c r="E449" s="44">
        <v>1338.6</v>
      </c>
      <c r="F449" s="44">
        <v>1233.71</v>
      </c>
      <c r="G449" s="44">
        <v>1218.3499999999999</v>
      </c>
      <c r="H449" s="44">
        <v>1228.8</v>
      </c>
      <c r="I449" s="44">
        <v>1227.74</v>
      </c>
      <c r="J449" s="44">
        <v>1233.46</v>
      </c>
      <c r="K449" s="44">
        <v>1428.78</v>
      </c>
      <c r="L449" s="44">
        <v>1570.32</v>
      </c>
      <c r="M449" s="44">
        <v>1901.37</v>
      </c>
      <c r="N449" s="44">
        <v>1998.62</v>
      </c>
      <c r="O449" s="44">
        <v>1994.98</v>
      </c>
      <c r="P449" s="44">
        <v>1955.49</v>
      </c>
      <c r="Q449" s="44">
        <v>1959.35</v>
      </c>
      <c r="R449" s="44">
        <v>1931.68</v>
      </c>
      <c r="S449" s="44">
        <v>1896.68</v>
      </c>
      <c r="T449" s="44">
        <v>1872.23</v>
      </c>
      <c r="U449" s="44">
        <v>1854.34</v>
      </c>
      <c r="V449" s="44">
        <v>1882.29</v>
      </c>
      <c r="W449" s="44">
        <v>1946.89</v>
      </c>
      <c r="X449" s="44">
        <v>2015.99</v>
      </c>
      <c r="Y449" s="44">
        <v>1978.96</v>
      </c>
      <c r="Z449" s="44">
        <v>1607.22</v>
      </c>
      <c r="AA449" s="44">
        <v>1434.42</v>
      </c>
    </row>
    <row r="450" spans="1:27" ht="12.75" hidden="1" customHeight="1" outlineLevel="1" x14ac:dyDescent="0.2">
      <c r="A450" s="97" t="s">
        <v>681</v>
      </c>
      <c r="B450" s="63" t="s">
        <v>90</v>
      </c>
      <c r="C450" s="43" t="s">
        <v>79</v>
      </c>
      <c r="D450" s="44">
        <f>$D$315</f>
        <v>2222.89</v>
      </c>
      <c r="E450" s="44">
        <f t="shared" ref="E450:AA450" si="262">$D$315</f>
        <v>2222.89</v>
      </c>
      <c r="F450" s="44">
        <f t="shared" si="262"/>
        <v>2222.89</v>
      </c>
      <c r="G450" s="44">
        <f t="shared" si="262"/>
        <v>2222.89</v>
      </c>
      <c r="H450" s="44">
        <f t="shared" si="262"/>
        <v>2222.89</v>
      </c>
      <c r="I450" s="44">
        <f t="shared" si="262"/>
        <v>2222.89</v>
      </c>
      <c r="J450" s="44">
        <f t="shared" si="262"/>
        <v>2222.89</v>
      </c>
      <c r="K450" s="44">
        <f t="shared" si="262"/>
        <v>2222.89</v>
      </c>
      <c r="L450" s="44">
        <f t="shared" si="262"/>
        <v>2222.89</v>
      </c>
      <c r="M450" s="44">
        <f t="shared" si="262"/>
        <v>2222.89</v>
      </c>
      <c r="N450" s="44">
        <f t="shared" si="262"/>
        <v>2222.89</v>
      </c>
      <c r="O450" s="44">
        <f t="shared" si="262"/>
        <v>2222.89</v>
      </c>
      <c r="P450" s="44">
        <f t="shared" si="262"/>
        <v>2222.89</v>
      </c>
      <c r="Q450" s="44">
        <f t="shared" si="262"/>
        <v>2222.89</v>
      </c>
      <c r="R450" s="44">
        <f t="shared" si="262"/>
        <v>2222.89</v>
      </c>
      <c r="S450" s="44">
        <f t="shared" si="262"/>
        <v>2222.89</v>
      </c>
      <c r="T450" s="44">
        <f t="shared" si="262"/>
        <v>2222.89</v>
      </c>
      <c r="U450" s="44">
        <f t="shared" si="262"/>
        <v>2222.89</v>
      </c>
      <c r="V450" s="44">
        <f t="shared" si="262"/>
        <v>2222.89</v>
      </c>
      <c r="W450" s="44">
        <f t="shared" si="262"/>
        <v>2222.89</v>
      </c>
      <c r="X450" s="44">
        <f t="shared" si="262"/>
        <v>2222.89</v>
      </c>
      <c r="Y450" s="44">
        <f t="shared" si="262"/>
        <v>2222.89</v>
      </c>
      <c r="Z450" s="44">
        <f t="shared" si="262"/>
        <v>2222.89</v>
      </c>
      <c r="AA450" s="44">
        <f t="shared" si="262"/>
        <v>2222.89</v>
      </c>
    </row>
    <row r="451" spans="1:27" ht="12.75" hidden="1" customHeight="1" outlineLevel="1" x14ac:dyDescent="0.2">
      <c r="A451" s="97" t="s">
        <v>682</v>
      </c>
      <c r="B451" s="63" t="s">
        <v>83</v>
      </c>
      <c r="C451" s="43" t="s">
        <v>79</v>
      </c>
      <c r="D451" s="44">
        <v>4.3</v>
      </c>
      <c r="E451" s="44">
        <v>4.3</v>
      </c>
      <c r="F451" s="44">
        <v>4.3</v>
      </c>
      <c r="G451" s="44">
        <v>4.3</v>
      </c>
      <c r="H451" s="44">
        <v>4.3</v>
      </c>
      <c r="I451" s="44">
        <v>4.3</v>
      </c>
      <c r="J451" s="44">
        <v>4.3</v>
      </c>
      <c r="K451" s="44">
        <v>4.3</v>
      </c>
      <c r="L451" s="44">
        <v>4.3</v>
      </c>
      <c r="M451" s="44">
        <v>4.3</v>
      </c>
      <c r="N451" s="44">
        <v>4.3</v>
      </c>
      <c r="O451" s="44">
        <v>4.3</v>
      </c>
      <c r="P451" s="44">
        <v>4.3</v>
      </c>
      <c r="Q451" s="44">
        <v>4.3</v>
      </c>
      <c r="R451" s="44">
        <v>4.3</v>
      </c>
      <c r="S451" s="44">
        <v>4.3</v>
      </c>
      <c r="T451" s="44">
        <v>4.3</v>
      </c>
      <c r="U451" s="44">
        <v>4.3</v>
      </c>
      <c r="V451" s="44">
        <v>4.3</v>
      </c>
      <c r="W451" s="44">
        <v>4.3</v>
      </c>
      <c r="X451" s="44">
        <v>4.3</v>
      </c>
      <c r="Y451" s="44">
        <v>4.3</v>
      </c>
      <c r="Z451" s="44">
        <v>4.3</v>
      </c>
      <c r="AA451" s="44">
        <v>4.3</v>
      </c>
    </row>
    <row r="452" spans="1:27" ht="12.75" hidden="1" customHeight="1" outlineLevel="1" x14ac:dyDescent="0.2">
      <c r="A452" s="97" t="s">
        <v>683</v>
      </c>
      <c r="B452" s="63" t="s">
        <v>81</v>
      </c>
      <c r="C452" s="43" t="s">
        <v>79</v>
      </c>
      <c r="D452" s="44">
        <f>$D$11</f>
        <v>264.79000000000002</v>
      </c>
      <c r="E452" s="44">
        <f t="shared" ref="E452:AA452" si="263">$D$11</f>
        <v>264.79000000000002</v>
      </c>
      <c r="F452" s="44">
        <f t="shared" si="263"/>
        <v>264.79000000000002</v>
      </c>
      <c r="G452" s="44">
        <f t="shared" si="263"/>
        <v>264.79000000000002</v>
      </c>
      <c r="H452" s="44">
        <f t="shared" si="263"/>
        <v>264.79000000000002</v>
      </c>
      <c r="I452" s="44">
        <f t="shared" si="263"/>
        <v>264.79000000000002</v>
      </c>
      <c r="J452" s="44">
        <f t="shared" si="263"/>
        <v>264.79000000000002</v>
      </c>
      <c r="K452" s="44">
        <f t="shared" si="263"/>
        <v>264.79000000000002</v>
      </c>
      <c r="L452" s="44">
        <f t="shared" si="263"/>
        <v>264.79000000000002</v>
      </c>
      <c r="M452" s="44">
        <f t="shared" si="263"/>
        <v>264.79000000000002</v>
      </c>
      <c r="N452" s="44">
        <f t="shared" si="263"/>
        <v>264.79000000000002</v>
      </c>
      <c r="O452" s="44">
        <f t="shared" si="263"/>
        <v>264.79000000000002</v>
      </c>
      <c r="P452" s="44">
        <f t="shared" si="263"/>
        <v>264.79000000000002</v>
      </c>
      <c r="Q452" s="44">
        <f t="shared" si="263"/>
        <v>264.79000000000002</v>
      </c>
      <c r="R452" s="44">
        <f t="shared" si="263"/>
        <v>264.79000000000002</v>
      </c>
      <c r="S452" s="44">
        <f t="shared" si="263"/>
        <v>264.79000000000002</v>
      </c>
      <c r="T452" s="44">
        <f t="shared" si="263"/>
        <v>264.79000000000002</v>
      </c>
      <c r="U452" s="44">
        <f t="shared" si="263"/>
        <v>264.79000000000002</v>
      </c>
      <c r="V452" s="44">
        <f t="shared" si="263"/>
        <v>264.79000000000002</v>
      </c>
      <c r="W452" s="44">
        <f t="shared" si="263"/>
        <v>264.79000000000002</v>
      </c>
      <c r="X452" s="44">
        <f t="shared" si="263"/>
        <v>264.79000000000002</v>
      </c>
      <c r="Y452" s="44">
        <f t="shared" si="263"/>
        <v>264.79000000000002</v>
      </c>
      <c r="Z452" s="44">
        <f t="shared" si="263"/>
        <v>264.79000000000002</v>
      </c>
      <c r="AA452" s="44">
        <f t="shared" si="263"/>
        <v>264.79000000000002</v>
      </c>
    </row>
    <row r="453" spans="1:27" collapsed="1" x14ac:dyDescent="0.2">
      <c r="A453" s="96" t="s">
        <v>684</v>
      </c>
      <c r="B453" s="28" t="str">
        <f>"29"&amp;"."&amp;$B$639&amp;"."&amp;$B$640</f>
        <v>29.04.2024</v>
      </c>
      <c r="C453" s="88" t="s">
        <v>76</v>
      </c>
      <c r="D453" s="89">
        <f>ROUND(((D454+D455+D457+D456)/1000),5)</f>
        <v>3.9142700000000001</v>
      </c>
      <c r="E453" s="89">
        <f>ROUND(((E454+E455+E457+E456)/1000),5)</f>
        <v>3.78728</v>
      </c>
      <c r="F453" s="89">
        <f>ROUND(((F454+F455+F457+F456)/1000),5)</f>
        <v>3.75691</v>
      </c>
      <c r="G453" s="89">
        <f t="shared" ref="G453:AA453" si="264">ROUND(((G454+G455+G457+G456)/1000),5)</f>
        <v>3.7088700000000001</v>
      </c>
      <c r="H453" s="89">
        <f t="shared" si="264"/>
        <v>3.70886</v>
      </c>
      <c r="I453" s="89">
        <f t="shared" si="264"/>
        <v>3.75542</v>
      </c>
      <c r="J453" s="89">
        <f t="shared" si="264"/>
        <v>3.7337099999999999</v>
      </c>
      <c r="K453" s="89">
        <f t="shared" si="264"/>
        <v>3.9356</v>
      </c>
      <c r="L453" s="89">
        <f t="shared" si="264"/>
        <v>4.1489599999999998</v>
      </c>
      <c r="M453" s="89">
        <f t="shared" si="264"/>
        <v>4.4111000000000002</v>
      </c>
      <c r="N453" s="89">
        <f t="shared" si="264"/>
        <v>4.47194</v>
      </c>
      <c r="O453" s="89">
        <f t="shared" si="264"/>
        <v>4.4417499999999999</v>
      </c>
      <c r="P453" s="89">
        <f t="shared" si="264"/>
        <v>4.4362000000000004</v>
      </c>
      <c r="Q453" s="89">
        <f t="shared" si="264"/>
        <v>4.4689899999999998</v>
      </c>
      <c r="R453" s="89">
        <f t="shared" si="264"/>
        <v>4.4173900000000001</v>
      </c>
      <c r="S453" s="89">
        <f t="shared" si="264"/>
        <v>4.3871500000000001</v>
      </c>
      <c r="T453" s="89">
        <f t="shared" si="264"/>
        <v>4.3666600000000004</v>
      </c>
      <c r="U453" s="89">
        <f t="shared" si="264"/>
        <v>4.3864900000000002</v>
      </c>
      <c r="V453" s="89">
        <f t="shared" si="264"/>
        <v>4.4161900000000003</v>
      </c>
      <c r="W453" s="89">
        <f t="shared" si="264"/>
        <v>4.4560199999999996</v>
      </c>
      <c r="X453" s="89">
        <f t="shared" si="264"/>
        <v>4.4704699999999997</v>
      </c>
      <c r="Y453" s="89">
        <f t="shared" si="264"/>
        <v>4.4002699999999999</v>
      </c>
      <c r="Z453" s="89">
        <f t="shared" si="264"/>
        <v>4.0778800000000004</v>
      </c>
      <c r="AA453" s="89">
        <f t="shared" si="264"/>
        <v>3.84884</v>
      </c>
    </row>
    <row r="454" spans="1:27" ht="12.75" hidden="1" customHeight="1" outlineLevel="1" x14ac:dyDescent="0.2">
      <c r="A454" s="97" t="s">
        <v>685</v>
      </c>
      <c r="B454" s="63" t="s">
        <v>242</v>
      </c>
      <c r="C454" s="43" t="s">
        <v>79</v>
      </c>
      <c r="D454" s="44">
        <v>1422.29</v>
      </c>
      <c r="E454" s="44">
        <v>1295.3</v>
      </c>
      <c r="F454" s="44">
        <v>1264.93</v>
      </c>
      <c r="G454" s="44">
        <v>1216.8900000000001</v>
      </c>
      <c r="H454" s="44">
        <v>1216.8800000000001</v>
      </c>
      <c r="I454" s="44">
        <v>1263.44</v>
      </c>
      <c r="J454" s="44">
        <v>1241.73</v>
      </c>
      <c r="K454" s="44">
        <v>1443.62</v>
      </c>
      <c r="L454" s="44">
        <v>1656.98</v>
      </c>
      <c r="M454" s="44">
        <v>1919.12</v>
      </c>
      <c r="N454" s="44">
        <v>1979.96</v>
      </c>
      <c r="O454" s="44">
        <v>1949.77</v>
      </c>
      <c r="P454" s="44">
        <v>1944.22</v>
      </c>
      <c r="Q454" s="44">
        <v>1977.01</v>
      </c>
      <c r="R454" s="44">
        <v>1925.41</v>
      </c>
      <c r="S454" s="44">
        <v>1895.17</v>
      </c>
      <c r="T454" s="44">
        <v>1874.68</v>
      </c>
      <c r="U454" s="44">
        <v>1894.51</v>
      </c>
      <c r="V454" s="44">
        <v>1924.21</v>
      </c>
      <c r="W454" s="44">
        <v>1964.04</v>
      </c>
      <c r="X454" s="44">
        <v>1978.49</v>
      </c>
      <c r="Y454" s="44">
        <v>1908.29</v>
      </c>
      <c r="Z454" s="44">
        <v>1585.9</v>
      </c>
      <c r="AA454" s="44">
        <v>1356.86</v>
      </c>
    </row>
    <row r="455" spans="1:27" ht="12.75" hidden="1" customHeight="1" outlineLevel="1" x14ac:dyDescent="0.2">
      <c r="A455" s="97" t="s">
        <v>686</v>
      </c>
      <c r="B455" s="63" t="s">
        <v>90</v>
      </c>
      <c r="C455" s="43" t="s">
        <v>79</v>
      </c>
      <c r="D455" s="44">
        <f>$D$315</f>
        <v>2222.89</v>
      </c>
      <c r="E455" s="44">
        <f t="shared" ref="E455:AA455" si="265">$D$315</f>
        <v>2222.89</v>
      </c>
      <c r="F455" s="44">
        <f t="shared" si="265"/>
        <v>2222.89</v>
      </c>
      <c r="G455" s="44">
        <f t="shared" si="265"/>
        <v>2222.89</v>
      </c>
      <c r="H455" s="44">
        <f t="shared" si="265"/>
        <v>2222.89</v>
      </c>
      <c r="I455" s="44">
        <f t="shared" si="265"/>
        <v>2222.89</v>
      </c>
      <c r="J455" s="44">
        <f t="shared" si="265"/>
        <v>2222.89</v>
      </c>
      <c r="K455" s="44">
        <f t="shared" si="265"/>
        <v>2222.89</v>
      </c>
      <c r="L455" s="44">
        <f t="shared" si="265"/>
        <v>2222.89</v>
      </c>
      <c r="M455" s="44">
        <f t="shared" si="265"/>
        <v>2222.89</v>
      </c>
      <c r="N455" s="44">
        <f t="shared" si="265"/>
        <v>2222.89</v>
      </c>
      <c r="O455" s="44">
        <f t="shared" si="265"/>
        <v>2222.89</v>
      </c>
      <c r="P455" s="44">
        <f t="shared" si="265"/>
        <v>2222.89</v>
      </c>
      <c r="Q455" s="44">
        <f t="shared" si="265"/>
        <v>2222.89</v>
      </c>
      <c r="R455" s="44">
        <f t="shared" si="265"/>
        <v>2222.89</v>
      </c>
      <c r="S455" s="44">
        <f t="shared" si="265"/>
        <v>2222.89</v>
      </c>
      <c r="T455" s="44">
        <f t="shared" si="265"/>
        <v>2222.89</v>
      </c>
      <c r="U455" s="44">
        <f t="shared" si="265"/>
        <v>2222.89</v>
      </c>
      <c r="V455" s="44">
        <f t="shared" si="265"/>
        <v>2222.89</v>
      </c>
      <c r="W455" s="44">
        <f t="shared" si="265"/>
        <v>2222.89</v>
      </c>
      <c r="X455" s="44">
        <f t="shared" si="265"/>
        <v>2222.89</v>
      </c>
      <c r="Y455" s="44">
        <f t="shared" si="265"/>
        <v>2222.89</v>
      </c>
      <c r="Z455" s="44">
        <f t="shared" si="265"/>
        <v>2222.89</v>
      </c>
      <c r="AA455" s="44">
        <f t="shared" si="265"/>
        <v>2222.89</v>
      </c>
    </row>
    <row r="456" spans="1:27" ht="12.75" hidden="1" customHeight="1" outlineLevel="1" x14ac:dyDescent="0.2">
      <c r="A456" s="97" t="s">
        <v>687</v>
      </c>
      <c r="B456" s="63" t="s">
        <v>83</v>
      </c>
      <c r="C456" s="43" t="s">
        <v>79</v>
      </c>
      <c r="D456" s="44">
        <v>4.3</v>
      </c>
      <c r="E456" s="44">
        <v>4.3</v>
      </c>
      <c r="F456" s="44">
        <v>4.3</v>
      </c>
      <c r="G456" s="44">
        <v>4.3</v>
      </c>
      <c r="H456" s="44">
        <v>4.3</v>
      </c>
      <c r="I456" s="44">
        <v>4.3</v>
      </c>
      <c r="J456" s="44">
        <v>4.3</v>
      </c>
      <c r="K456" s="44">
        <v>4.3</v>
      </c>
      <c r="L456" s="44">
        <v>4.3</v>
      </c>
      <c r="M456" s="44">
        <v>4.3</v>
      </c>
      <c r="N456" s="44">
        <v>4.3</v>
      </c>
      <c r="O456" s="44">
        <v>4.3</v>
      </c>
      <c r="P456" s="44">
        <v>4.3</v>
      </c>
      <c r="Q456" s="44">
        <v>4.3</v>
      </c>
      <c r="R456" s="44">
        <v>4.3</v>
      </c>
      <c r="S456" s="44">
        <v>4.3</v>
      </c>
      <c r="T456" s="44">
        <v>4.3</v>
      </c>
      <c r="U456" s="44">
        <v>4.3</v>
      </c>
      <c r="V456" s="44">
        <v>4.3</v>
      </c>
      <c r="W456" s="44">
        <v>4.3</v>
      </c>
      <c r="X456" s="44">
        <v>4.3</v>
      </c>
      <c r="Y456" s="44">
        <v>4.3</v>
      </c>
      <c r="Z456" s="44">
        <v>4.3</v>
      </c>
      <c r="AA456" s="44">
        <v>4.3</v>
      </c>
    </row>
    <row r="457" spans="1:27" ht="12.75" hidden="1" customHeight="1" outlineLevel="1" x14ac:dyDescent="0.2">
      <c r="A457" s="97" t="s">
        <v>688</v>
      </c>
      <c r="B457" s="63" t="s">
        <v>81</v>
      </c>
      <c r="C457" s="43" t="s">
        <v>79</v>
      </c>
      <c r="D457" s="44">
        <f>$D$11</f>
        <v>264.79000000000002</v>
      </c>
      <c r="E457" s="44">
        <f t="shared" ref="E457:AA457" si="266">$D$11</f>
        <v>264.79000000000002</v>
      </c>
      <c r="F457" s="44">
        <f t="shared" si="266"/>
        <v>264.79000000000002</v>
      </c>
      <c r="G457" s="44">
        <f t="shared" si="266"/>
        <v>264.79000000000002</v>
      </c>
      <c r="H457" s="44">
        <f t="shared" si="266"/>
        <v>264.79000000000002</v>
      </c>
      <c r="I457" s="44">
        <f t="shared" si="266"/>
        <v>264.79000000000002</v>
      </c>
      <c r="J457" s="44">
        <f t="shared" si="266"/>
        <v>264.79000000000002</v>
      </c>
      <c r="K457" s="44">
        <f t="shared" si="266"/>
        <v>264.79000000000002</v>
      </c>
      <c r="L457" s="44">
        <f t="shared" si="266"/>
        <v>264.79000000000002</v>
      </c>
      <c r="M457" s="44">
        <f t="shared" si="266"/>
        <v>264.79000000000002</v>
      </c>
      <c r="N457" s="44">
        <f t="shared" si="266"/>
        <v>264.79000000000002</v>
      </c>
      <c r="O457" s="44">
        <f t="shared" si="266"/>
        <v>264.79000000000002</v>
      </c>
      <c r="P457" s="44">
        <f t="shared" si="266"/>
        <v>264.79000000000002</v>
      </c>
      <c r="Q457" s="44">
        <f t="shared" si="266"/>
        <v>264.79000000000002</v>
      </c>
      <c r="R457" s="44">
        <f t="shared" si="266"/>
        <v>264.79000000000002</v>
      </c>
      <c r="S457" s="44">
        <f t="shared" si="266"/>
        <v>264.79000000000002</v>
      </c>
      <c r="T457" s="44">
        <f t="shared" si="266"/>
        <v>264.79000000000002</v>
      </c>
      <c r="U457" s="44">
        <f t="shared" si="266"/>
        <v>264.79000000000002</v>
      </c>
      <c r="V457" s="44">
        <f t="shared" si="266"/>
        <v>264.79000000000002</v>
      </c>
      <c r="W457" s="44">
        <f t="shared" si="266"/>
        <v>264.79000000000002</v>
      </c>
      <c r="X457" s="44">
        <f t="shared" si="266"/>
        <v>264.79000000000002</v>
      </c>
      <c r="Y457" s="44">
        <f t="shared" si="266"/>
        <v>264.79000000000002</v>
      </c>
      <c r="Z457" s="44">
        <f t="shared" si="266"/>
        <v>264.79000000000002</v>
      </c>
      <c r="AA457" s="44">
        <f t="shared" si="266"/>
        <v>264.79000000000002</v>
      </c>
    </row>
    <row r="458" spans="1:27" collapsed="1" x14ac:dyDescent="0.2">
      <c r="A458" s="96" t="s">
        <v>689</v>
      </c>
      <c r="B458" s="28" t="str">
        <f>"30"&amp;"."&amp;$B$639&amp;"."&amp;$B$640</f>
        <v>30.04.2024</v>
      </c>
      <c r="C458" s="88" t="s">
        <v>76</v>
      </c>
      <c r="D458" s="89">
        <f>ROUND(((D459+D460+D462+D461)/1000),5)</f>
        <v>3.9605000000000001</v>
      </c>
      <c r="E458" s="89">
        <f>ROUND(((E459+E460+E462+E461)/1000),5)</f>
        <v>3.85025</v>
      </c>
      <c r="F458" s="89">
        <f>ROUND(((F459+F460+F462+F461)/1000),5)</f>
        <v>3.7578399999999998</v>
      </c>
      <c r="G458" s="89">
        <f t="shared" ref="G458:AA458" si="267">ROUND(((G459+G460+G462+G461)/1000),5)</f>
        <v>3.75013</v>
      </c>
      <c r="H458" s="89">
        <f t="shared" si="267"/>
        <v>3.75</v>
      </c>
      <c r="I458" s="89">
        <f t="shared" si="267"/>
        <v>3.74702</v>
      </c>
      <c r="J458" s="89">
        <f t="shared" si="267"/>
        <v>3.7417099999999999</v>
      </c>
      <c r="K458" s="89">
        <f t="shared" si="267"/>
        <v>3.9091900000000002</v>
      </c>
      <c r="L458" s="89">
        <f t="shared" si="267"/>
        <v>4.2241999999999997</v>
      </c>
      <c r="M458" s="89">
        <f t="shared" si="267"/>
        <v>4.4175000000000004</v>
      </c>
      <c r="N458" s="89">
        <f t="shared" si="267"/>
        <v>4.5730899999999997</v>
      </c>
      <c r="O458" s="89">
        <f t="shared" si="267"/>
        <v>4.5936700000000004</v>
      </c>
      <c r="P458" s="89">
        <f t="shared" si="267"/>
        <v>4.5903299999999998</v>
      </c>
      <c r="Q458" s="89">
        <f t="shared" si="267"/>
        <v>4.5744699999999998</v>
      </c>
      <c r="R458" s="89">
        <f t="shared" si="267"/>
        <v>4.3987600000000002</v>
      </c>
      <c r="S458" s="89">
        <f t="shared" si="267"/>
        <v>4.29251</v>
      </c>
      <c r="T458" s="89">
        <f t="shared" si="267"/>
        <v>4.4338199999999999</v>
      </c>
      <c r="U458" s="89">
        <f t="shared" si="267"/>
        <v>4.4448800000000004</v>
      </c>
      <c r="V458" s="89">
        <f t="shared" si="267"/>
        <v>4.4656500000000001</v>
      </c>
      <c r="W458" s="89">
        <f t="shared" si="267"/>
        <v>4.5174099999999999</v>
      </c>
      <c r="X458" s="89">
        <f t="shared" si="267"/>
        <v>4.6147900000000002</v>
      </c>
      <c r="Y458" s="89">
        <f t="shared" si="267"/>
        <v>4.4384899999999998</v>
      </c>
      <c r="Z458" s="89">
        <f t="shared" si="267"/>
        <v>4.0674099999999997</v>
      </c>
      <c r="AA458" s="89">
        <f t="shared" si="267"/>
        <v>3.93214</v>
      </c>
    </row>
    <row r="459" spans="1:27" ht="12.75" hidden="1" customHeight="1" outlineLevel="1" x14ac:dyDescent="0.2">
      <c r="A459" s="97" t="s">
        <v>690</v>
      </c>
      <c r="B459" s="63" t="s">
        <v>242</v>
      </c>
      <c r="C459" s="43" t="s">
        <v>79</v>
      </c>
      <c r="D459" s="44">
        <v>1468.52</v>
      </c>
      <c r="E459" s="44">
        <v>1358.27</v>
      </c>
      <c r="F459" s="44">
        <v>1265.8599999999999</v>
      </c>
      <c r="G459" s="44">
        <v>1258.1500000000001</v>
      </c>
      <c r="H459" s="44">
        <v>1258.02</v>
      </c>
      <c r="I459" s="44">
        <v>1255.04</v>
      </c>
      <c r="J459" s="44">
        <v>1249.73</v>
      </c>
      <c r="K459" s="44">
        <v>1417.21</v>
      </c>
      <c r="L459" s="44">
        <v>1732.22</v>
      </c>
      <c r="M459" s="44">
        <v>1925.52</v>
      </c>
      <c r="N459" s="44">
        <v>2081.11</v>
      </c>
      <c r="O459" s="44">
        <v>2101.69</v>
      </c>
      <c r="P459" s="44">
        <v>2098.35</v>
      </c>
      <c r="Q459" s="44">
        <v>2082.4899999999998</v>
      </c>
      <c r="R459" s="44">
        <v>1906.78</v>
      </c>
      <c r="S459" s="44">
        <v>1800.53</v>
      </c>
      <c r="T459" s="44">
        <v>1941.84</v>
      </c>
      <c r="U459" s="44">
        <v>1952.9</v>
      </c>
      <c r="V459" s="44">
        <v>1973.67</v>
      </c>
      <c r="W459" s="44">
        <v>2025.43</v>
      </c>
      <c r="X459" s="44">
        <v>2122.81</v>
      </c>
      <c r="Y459" s="44">
        <v>1946.51</v>
      </c>
      <c r="Z459" s="44">
        <v>1575.43</v>
      </c>
      <c r="AA459" s="44">
        <v>1440.16</v>
      </c>
    </row>
    <row r="460" spans="1:27" ht="12.75" hidden="1" customHeight="1" outlineLevel="1" x14ac:dyDescent="0.2">
      <c r="A460" s="97" t="s">
        <v>691</v>
      </c>
      <c r="B460" s="63" t="s">
        <v>90</v>
      </c>
      <c r="C460" s="43" t="s">
        <v>79</v>
      </c>
      <c r="D460" s="44">
        <f>$D$315</f>
        <v>2222.89</v>
      </c>
      <c r="E460" s="44">
        <f t="shared" ref="E460:AA460" si="268">$D$315</f>
        <v>2222.89</v>
      </c>
      <c r="F460" s="44">
        <f t="shared" si="268"/>
        <v>2222.89</v>
      </c>
      <c r="G460" s="44">
        <f t="shared" si="268"/>
        <v>2222.89</v>
      </c>
      <c r="H460" s="44">
        <f t="shared" si="268"/>
        <v>2222.89</v>
      </c>
      <c r="I460" s="44">
        <f t="shared" si="268"/>
        <v>2222.89</v>
      </c>
      <c r="J460" s="44">
        <f t="shared" si="268"/>
        <v>2222.89</v>
      </c>
      <c r="K460" s="44">
        <f t="shared" si="268"/>
        <v>2222.89</v>
      </c>
      <c r="L460" s="44">
        <f t="shared" si="268"/>
        <v>2222.89</v>
      </c>
      <c r="M460" s="44">
        <f t="shared" si="268"/>
        <v>2222.89</v>
      </c>
      <c r="N460" s="44">
        <f t="shared" si="268"/>
        <v>2222.89</v>
      </c>
      <c r="O460" s="44">
        <f t="shared" si="268"/>
        <v>2222.89</v>
      </c>
      <c r="P460" s="44">
        <f t="shared" si="268"/>
        <v>2222.89</v>
      </c>
      <c r="Q460" s="44">
        <f t="shared" si="268"/>
        <v>2222.89</v>
      </c>
      <c r="R460" s="44">
        <f t="shared" si="268"/>
        <v>2222.89</v>
      </c>
      <c r="S460" s="44">
        <f t="shared" si="268"/>
        <v>2222.89</v>
      </c>
      <c r="T460" s="44">
        <f t="shared" si="268"/>
        <v>2222.89</v>
      </c>
      <c r="U460" s="44">
        <f t="shared" si="268"/>
        <v>2222.89</v>
      </c>
      <c r="V460" s="44">
        <f t="shared" si="268"/>
        <v>2222.89</v>
      </c>
      <c r="W460" s="44">
        <f t="shared" si="268"/>
        <v>2222.89</v>
      </c>
      <c r="X460" s="44">
        <f t="shared" si="268"/>
        <v>2222.89</v>
      </c>
      <c r="Y460" s="44">
        <f t="shared" si="268"/>
        <v>2222.89</v>
      </c>
      <c r="Z460" s="44">
        <f t="shared" si="268"/>
        <v>2222.89</v>
      </c>
      <c r="AA460" s="44">
        <f t="shared" si="268"/>
        <v>2222.89</v>
      </c>
    </row>
    <row r="461" spans="1:27" ht="12.75" hidden="1" customHeight="1" outlineLevel="1" x14ac:dyDescent="0.2">
      <c r="A461" s="97" t="s">
        <v>692</v>
      </c>
      <c r="B461" s="63" t="s">
        <v>83</v>
      </c>
      <c r="C461" s="43" t="s">
        <v>79</v>
      </c>
      <c r="D461" s="44">
        <v>4.3</v>
      </c>
      <c r="E461" s="44">
        <v>4.3</v>
      </c>
      <c r="F461" s="44">
        <v>4.3</v>
      </c>
      <c r="G461" s="44">
        <v>4.3</v>
      </c>
      <c r="H461" s="44">
        <v>4.3</v>
      </c>
      <c r="I461" s="44">
        <v>4.3</v>
      </c>
      <c r="J461" s="44">
        <v>4.3</v>
      </c>
      <c r="K461" s="44">
        <v>4.3</v>
      </c>
      <c r="L461" s="44">
        <v>4.3</v>
      </c>
      <c r="M461" s="44">
        <v>4.3</v>
      </c>
      <c r="N461" s="44">
        <v>4.3</v>
      </c>
      <c r="O461" s="44">
        <v>4.3</v>
      </c>
      <c r="P461" s="44">
        <v>4.3</v>
      </c>
      <c r="Q461" s="44">
        <v>4.3</v>
      </c>
      <c r="R461" s="44">
        <v>4.3</v>
      </c>
      <c r="S461" s="44">
        <v>4.3</v>
      </c>
      <c r="T461" s="44">
        <v>4.3</v>
      </c>
      <c r="U461" s="44">
        <v>4.3</v>
      </c>
      <c r="V461" s="44">
        <v>4.3</v>
      </c>
      <c r="W461" s="44">
        <v>4.3</v>
      </c>
      <c r="X461" s="44">
        <v>4.3</v>
      </c>
      <c r="Y461" s="44">
        <v>4.3</v>
      </c>
      <c r="Z461" s="44">
        <v>4.3</v>
      </c>
      <c r="AA461" s="44">
        <v>4.3</v>
      </c>
    </row>
    <row r="462" spans="1:27" ht="12.75" hidden="1" customHeight="1" outlineLevel="1" x14ac:dyDescent="0.2">
      <c r="A462" s="97" t="s">
        <v>693</v>
      </c>
      <c r="B462" s="63" t="s">
        <v>81</v>
      </c>
      <c r="C462" s="43" t="s">
        <v>79</v>
      </c>
      <c r="D462" s="44">
        <f>$D$11</f>
        <v>264.79000000000002</v>
      </c>
      <c r="E462" s="44">
        <f t="shared" ref="E462:AA462" si="269">$D$11</f>
        <v>264.79000000000002</v>
      </c>
      <c r="F462" s="44">
        <f t="shared" si="269"/>
        <v>264.79000000000002</v>
      </c>
      <c r="G462" s="44">
        <f t="shared" si="269"/>
        <v>264.79000000000002</v>
      </c>
      <c r="H462" s="44">
        <f t="shared" si="269"/>
        <v>264.79000000000002</v>
      </c>
      <c r="I462" s="44">
        <f t="shared" si="269"/>
        <v>264.79000000000002</v>
      </c>
      <c r="J462" s="44">
        <f t="shared" si="269"/>
        <v>264.79000000000002</v>
      </c>
      <c r="K462" s="44">
        <f t="shared" si="269"/>
        <v>264.79000000000002</v>
      </c>
      <c r="L462" s="44">
        <f t="shared" si="269"/>
        <v>264.79000000000002</v>
      </c>
      <c r="M462" s="44">
        <f t="shared" si="269"/>
        <v>264.79000000000002</v>
      </c>
      <c r="N462" s="44">
        <f t="shared" si="269"/>
        <v>264.79000000000002</v>
      </c>
      <c r="O462" s="44">
        <f t="shared" si="269"/>
        <v>264.79000000000002</v>
      </c>
      <c r="P462" s="44">
        <f t="shared" si="269"/>
        <v>264.79000000000002</v>
      </c>
      <c r="Q462" s="44">
        <f t="shared" si="269"/>
        <v>264.79000000000002</v>
      </c>
      <c r="R462" s="44">
        <f t="shared" si="269"/>
        <v>264.79000000000002</v>
      </c>
      <c r="S462" s="44">
        <f t="shared" si="269"/>
        <v>264.79000000000002</v>
      </c>
      <c r="T462" s="44">
        <f t="shared" si="269"/>
        <v>264.79000000000002</v>
      </c>
      <c r="U462" s="44">
        <f t="shared" si="269"/>
        <v>264.79000000000002</v>
      </c>
      <c r="V462" s="44">
        <f t="shared" si="269"/>
        <v>264.79000000000002</v>
      </c>
      <c r="W462" s="44">
        <f t="shared" si="269"/>
        <v>264.79000000000002</v>
      </c>
      <c r="X462" s="44">
        <f t="shared" si="269"/>
        <v>264.79000000000002</v>
      </c>
      <c r="Y462" s="44">
        <f t="shared" si="269"/>
        <v>264.79000000000002</v>
      </c>
      <c r="Z462" s="44">
        <f t="shared" si="269"/>
        <v>264.79000000000002</v>
      </c>
      <c r="AA462" s="44">
        <f t="shared" si="269"/>
        <v>264.79000000000002</v>
      </c>
    </row>
    <row r="463" spans="1:27" collapsed="1" x14ac:dyDescent="0.2">
      <c r="B463" s="99" t="s">
        <v>391</v>
      </c>
    </row>
    <row r="464" spans="1:27" x14ac:dyDescent="0.2">
      <c r="A464" s="174" t="s">
        <v>694</v>
      </c>
      <c r="B464" s="175"/>
      <c r="C464" s="175"/>
      <c r="D464" s="175"/>
      <c r="E464" s="175"/>
      <c r="F464" s="175"/>
      <c r="G464" s="175"/>
      <c r="H464" s="175"/>
      <c r="I464" s="175"/>
      <c r="J464" s="175"/>
      <c r="K464" s="175"/>
      <c r="L464" s="175"/>
      <c r="M464" s="175"/>
      <c r="N464" s="175"/>
      <c r="O464" s="175"/>
      <c r="P464" s="175"/>
      <c r="Q464" s="175"/>
      <c r="R464" s="175"/>
      <c r="S464" s="175"/>
      <c r="T464" s="175"/>
      <c r="U464" s="175"/>
      <c r="V464" s="175"/>
      <c r="W464" s="175"/>
      <c r="X464" s="175"/>
      <c r="Y464" s="175"/>
      <c r="Z464" s="175"/>
      <c r="AA464" s="176"/>
    </row>
    <row r="465" spans="1:27" ht="25.5" x14ac:dyDescent="0.2">
      <c r="A465" s="26" t="s">
        <v>64</v>
      </c>
      <c r="B465" s="27" t="s">
        <v>214</v>
      </c>
      <c r="C465" s="26" t="s">
        <v>215</v>
      </c>
      <c r="D465" s="27" t="s">
        <v>216</v>
      </c>
      <c r="E465" s="27" t="s">
        <v>217</v>
      </c>
      <c r="F465" s="27" t="s">
        <v>218</v>
      </c>
      <c r="G465" s="27" t="s">
        <v>219</v>
      </c>
      <c r="H465" s="27" t="s">
        <v>220</v>
      </c>
      <c r="I465" s="27" t="s">
        <v>221</v>
      </c>
      <c r="J465" s="27" t="s">
        <v>222</v>
      </c>
      <c r="K465" s="27" t="s">
        <v>223</v>
      </c>
      <c r="L465" s="27" t="s">
        <v>224</v>
      </c>
      <c r="M465" s="27" t="s">
        <v>225</v>
      </c>
      <c r="N465" s="27" t="s">
        <v>226</v>
      </c>
      <c r="O465" s="27" t="s">
        <v>227</v>
      </c>
      <c r="P465" s="27" t="s">
        <v>228</v>
      </c>
      <c r="Q465" s="27" t="s">
        <v>229</v>
      </c>
      <c r="R465" s="27" t="s">
        <v>230</v>
      </c>
      <c r="S465" s="27" t="s">
        <v>231</v>
      </c>
      <c r="T465" s="27" t="s">
        <v>232</v>
      </c>
      <c r="U465" s="27" t="s">
        <v>233</v>
      </c>
      <c r="V465" s="27" t="s">
        <v>234</v>
      </c>
      <c r="W465" s="27" t="s">
        <v>235</v>
      </c>
      <c r="X465" s="27" t="s">
        <v>236</v>
      </c>
      <c r="Y465" s="27" t="s">
        <v>237</v>
      </c>
      <c r="Z465" s="27" t="s">
        <v>238</v>
      </c>
      <c r="AA465" s="27" t="s">
        <v>239</v>
      </c>
    </row>
    <row r="466" spans="1:27" x14ac:dyDescent="0.2">
      <c r="A466" s="96" t="s">
        <v>695</v>
      </c>
      <c r="B466" s="28" t="str">
        <f>"01"&amp;"."&amp;$B$639&amp;"."&amp;$B$640</f>
        <v>01.04.2024</v>
      </c>
      <c r="C466" s="88" t="s">
        <v>76</v>
      </c>
      <c r="D466" s="89">
        <f>ROUND(((D467+D468+D470+D469)/1000),5)</f>
        <v>5.37209</v>
      </c>
      <c r="E466" s="89">
        <f>ROUND(((E467+E468+E470+E469)/1000),5)</f>
        <v>5.2895700000000003</v>
      </c>
      <c r="F466" s="89">
        <f>ROUND(((F467+F468+F470+F469)/1000),5)</f>
        <v>5.2797799999999997</v>
      </c>
      <c r="G466" s="89">
        <f t="shared" ref="G466:AA466" si="270">ROUND(((G467+G468+G470+G469)/1000),5)</f>
        <v>5.2823799999999999</v>
      </c>
      <c r="H466" s="89">
        <f t="shared" si="270"/>
        <v>5.29854</v>
      </c>
      <c r="I466" s="89">
        <f t="shared" si="270"/>
        <v>5.33744</v>
      </c>
      <c r="J466" s="89">
        <f t="shared" si="270"/>
        <v>5.4421099999999996</v>
      </c>
      <c r="K466" s="89">
        <f t="shared" si="270"/>
        <v>5.7162300000000004</v>
      </c>
      <c r="L466" s="89">
        <f t="shared" si="270"/>
        <v>5.8260899999999998</v>
      </c>
      <c r="M466" s="89">
        <f t="shared" si="270"/>
        <v>5.9445600000000001</v>
      </c>
      <c r="N466" s="89">
        <f t="shared" si="270"/>
        <v>5.9440400000000002</v>
      </c>
      <c r="O466" s="89">
        <f t="shared" si="270"/>
        <v>5.9004799999999999</v>
      </c>
      <c r="P466" s="89">
        <f t="shared" si="270"/>
        <v>5.8829099999999999</v>
      </c>
      <c r="Q466" s="89">
        <f t="shared" si="270"/>
        <v>5.8976699999999997</v>
      </c>
      <c r="R466" s="89">
        <f t="shared" si="270"/>
        <v>5.8938100000000002</v>
      </c>
      <c r="S466" s="89">
        <f t="shared" si="270"/>
        <v>5.8892499999999997</v>
      </c>
      <c r="T466" s="89">
        <f t="shared" si="270"/>
        <v>5.8443500000000004</v>
      </c>
      <c r="U466" s="89">
        <f t="shared" si="270"/>
        <v>5.8449600000000004</v>
      </c>
      <c r="V466" s="89">
        <f t="shared" si="270"/>
        <v>5.8707799999999999</v>
      </c>
      <c r="W466" s="89">
        <f t="shared" si="270"/>
        <v>5.9091100000000001</v>
      </c>
      <c r="X466" s="89">
        <f t="shared" si="270"/>
        <v>5.8885100000000001</v>
      </c>
      <c r="Y466" s="89">
        <f t="shared" si="270"/>
        <v>5.7956200000000004</v>
      </c>
      <c r="Z466" s="89">
        <f t="shared" si="270"/>
        <v>5.57097</v>
      </c>
      <c r="AA466" s="89">
        <f t="shared" si="270"/>
        <v>5.3832100000000001</v>
      </c>
    </row>
    <row r="467" spans="1:27" ht="12.75" hidden="1" customHeight="1" outlineLevel="1" x14ac:dyDescent="0.2">
      <c r="A467" s="97" t="s">
        <v>696</v>
      </c>
      <c r="B467" s="63" t="s">
        <v>242</v>
      </c>
      <c r="C467" s="43" t="s">
        <v>79</v>
      </c>
      <c r="D467" s="44">
        <v>1543.23</v>
      </c>
      <c r="E467" s="44">
        <v>1460.71</v>
      </c>
      <c r="F467" s="44">
        <v>1450.92</v>
      </c>
      <c r="G467" s="44">
        <v>1453.52</v>
      </c>
      <c r="H467" s="44">
        <v>1469.68</v>
      </c>
      <c r="I467" s="44">
        <v>1508.58</v>
      </c>
      <c r="J467" s="44">
        <v>1613.25</v>
      </c>
      <c r="K467" s="44">
        <v>1887.37</v>
      </c>
      <c r="L467" s="44">
        <v>1997.23</v>
      </c>
      <c r="M467" s="44">
        <v>2115.6999999999998</v>
      </c>
      <c r="N467" s="44">
        <v>2115.1799999999998</v>
      </c>
      <c r="O467" s="44">
        <v>2071.62</v>
      </c>
      <c r="P467" s="44">
        <v>2054.0500000000002</v>
      </c>
      <c r="Q467" s="44">
        <v>2068.81</v>
      </c>
      <c r="R467" s="44">
        <v>2064.9499999999998</v>
      </c>
      <c r="S467" s="44">
        <v>2060.39</v>
      </c>
      <c r="T467" s="44">
        <v>2015.49</v>
      </c>
      <c r="U467" s="44">
        <v>2016.1</v>
      </c>
      <c r="V467" s="44">
        <v>2041.92</v>
      </c>
      <c r="W467" s="44">
        <v>2080.25</v>
      </c>
      <c r="X467" s="44">
        <v>2059.65</v>
      </c>
      <c r="Y467" s="44">
        <v>1966.76</v>
      </c>
      <c r="Z467" s="44">
        <v>1742.11</v>
      </c>
      <c r="AA467" s="44">
        <v>1554.35</v>
      </c>
    </row>
    <row r="468" spans="1:27" ht="12.75" hidden="1" customHeight="1" outlineLevel="1" x14ac:dyDescent="0.2">
      <c r="A468" s="97" t="s">
        <v>697</v>
      </c>
      <c r="B468" s="63" t="s">
        <v>90</v>
      </c>
      <c r="C468" s="43" t="s">
        <v>79</v>
      </c>
      <c r="D468" s="44">
        <v>3559.77</v>
      </c>
      <c r="E468" s="44">
        <f>$D$468</f>
        <v>3559.77</v>
      </c>
      <c r="F468" s="44">
        <f t="shared" ref="F468:AA468" si="271">$D$468</f>
        <v>3559.77</v>
      </c>
      <c r="G468" s="44">
        <f t="shared" si="271"/>
        <v>3559.77</v>
      </c>
      <c r="H468" s="44">
        <f t="shared" si="271"/>
        <v>3559.77</v>
      </c>
      <c r="I468" s="44">
        <f t="shared" si="271"/>
        <v>3559.77</v>
      </c>
      <c r="J468" s="44">
        <f t="shared" si="271"/>
        <v>3559.77</v>
      </c>
      <c r="K468" s="44">
        <f t="shared" si="271"/>
        <v>3559.77</v>
      </c>
      <c r="L468" s="44">
        <f t="shared" si="271"/>
        <v>3559.77</v>
      </c>
      <c r="M468" s="44">
        <f t="shared" si="271"/>
        <v>3559.77</v>
      </c>
      <c r="N468" s="44">
        <f t="shared" si="271"/>
        <v>3559.77</v>
      </c>
      <c r="O468" s="44">
        <f t="shared" si="271"/>
        <v>3559.77</v>
      </c>
      <c r="P468" s="44">
        <f t="shared" si="271"/>
        <v>3559.77</v>
      </c>
      <c r="Q468" s="44">
        <f t="shared" si="271"/>
        <v>3559.77</v>
      </c>
      <c r="R468" s="44">
        <f t="shared" si="271"/>
        <v>3559.77</v>
      </c>
      <c r="S468" s="44">
        <f t="shared" si="271"/>
        <v>3559.77</v>
      </c>
      <c r="T468" s="44">
        <f t="shared" si="271"/>
        <v>3559.77</v>
      </c>
      <c r="U468" s="44">
        <f t="shared" si="271"/>
        <v>3559.77</v>
      </c>
      <c r="V468" s="44">
        <f t="shared" si="271"/>
        <v>3559.77</v>
      </c>
      <c r="W468" s="44">
        <f t="shared" si="271"/>
        <v>3559.77</v>
      </c>
      <c r="X468" s="44">
        <f t="shared" si="271"/>
        <v>3559.77</v>
      </c>
      <c r="Y468" s="44">
        <f t="shared" si="271"/>
        <v>3559.77</v>
      </c>
      <c r="Z468" s="44">
        <f t="shared" si="271"/>
        <v>3559.77</v>
      </c>
      <c r="AA468" s="44">
        <f t="shared" si="271"/>
        <v>3559.77</v>
      </c>
    </row>
    <row r="469" spans="1:27" ht="12.75" hidden="1" customHeight="1" outlineLevel="1" x14ac:dyDescent="0.2">
      <c r="A469" s="97" t="s">
        <v>698</v>
      </c>
      <c r="B469" s="63" t="s">
        <v>83</v>
      </c>
      <c r="C469" s="43" t="s">
        <v>79</v>
      </c>
      <c r="D469" s="44">
        <v>4.3</v>
      </c>
      <c r="E469" s="44">
        <v>4.3</v>
      </c>
      <c r="F469" s="44">
        <v>4.3</v>
      </c>
      <c r="G469" s="44">
        <v>4.3</v>
      </c>
      <c r="H469" s="44">
        <v>4.3</v>
      </c>
      <c r="I469" s="44">
        <v>4.3</v>
      </c>
      <c r="J469" s="44">
        <v>4.3</v>
      </c>
      <c r="K469" s="44">
        <v>4.3</v>
      </c>
      <c r="L469" s="44">
        <v>4.3</v>
      </c>
      <c r="M469" s="44">
        <v>4.3</v>
      </c>
      <c r="N469" s="44">
        <v>4.3</v>
      </c>
      <c r="O469" s="44">
        <v>4.3</v>
      </c>
      <c r="P469" s="44">
        <v>4.3</v>
      </c>
      <c r="Q469" s="44">
        <v>4.3</v>
      </c>
      <c r="R469" s="44">
        <v>4.3</v>
      </c>
      <c r="S469" s="44">
        <v>4.3</v>
      </c>
      <c r="T469" s="44">
        <v>4.3</v>
      </c>
      <c r="U469" s="44">
        <v>4.3</v>
      </c>
      <c r="V469" s="44">
        <v>4.3</v>
      </c>
      <c r="W469" s="44">
        <v>4.3</v>
      </c>
      <c r="X469" s="44">
        <v>4.3</v>
      </c>
      <c r="Y469" s="44">
        <v>4.3</v>
      </c>
      <c r="Z469" s="44">
        <v>4.3</v>
      </c>
      <c r="AA469" s="44">
        <v>4.3</v>
      </c>
    </row>
    <row r="470" spans="1:27" ht="12.75" hidden="1" customHeight="1" outlineLevel="1" x14ac:dyDescent="0.2">
      <c r="A470" s="97" t="s">
        <v>699</v>
      </c>
      <c r="B470" s="63" t="s">
        <v>81</v>
      </c>
      <c r="C470" s="43" t="s">
        <v>79</v>
      </c>
      <c r="D470" s="44">
        <f>$D$11</f>
        <v>264.79000000000002</v>
      </c>
      <c r="E470" s="44">
        <f t="shared" ref="E470:AA470" si="272">$D$11</f>
        <v>264.79000000000002</v>
      </c>
      <c r="F470" s="44">
        <f t="shared" si="272"/>
        <v>264.79000000000002</v>
      </c>
      <c r="G470" s="44">
        <f t="shared" si="272"/>
        <v>264.79000000000002</v>
      </c>
      <c r="H470" s="44">
        <f t="shared" si="272"/>
        <v>264.79000000000002</v>
      </c>
      <c r="I470" s="44">
        <f t="shared" si="272"/>
        <v>264.79000000000002</v>
      </c>
      <c r="J470" s="44">
        <f t="shared" si="272"/>
        <v>264.79000000000002</v>
      </c>
      <c r="K470" s="44">
        <f t="shared" si="272"/>
        <v>264.79000000000002</v>
      </c>
      <c r="L470" s="44">
        <f t="shared" si="272"/>
        <v>264.79000000000002</v>
      </c>
      <c r="M470" s="44">
        <f t="shared" si="272"/>
        <v>264.79000000000002</v>
      </c>
      <c r="N470" s="44">
        <f t="shared" si="272"/>
        <v>264.79000000000002</v>
      </c>
      <c r="O470" s="44">
        <f t="shared" si="272"/>
        <v>264.79000000000002</v>
      </c>
      <c r="P470" s="44">
        <f t="shared" si="272"/>
        <v>264.79000000000002</v>
      </c>
      <c r="Q470" s="44">
        <f t="shared" si="272"/>
        <v>264.79000000000002</v>
      </c>
      <c r="R470" s="44">
        <f t="shared" si="272"/>
        <v>264.79000000000002</v>
      </c>
      <c r="S470" s="44">
        <f t="shared" si="272"/>
        <v>264.79000000000002</v>
      </c>
      <c r="T470" s="44">
        <f t="shared" si="272"/>
        <v>264.79000000000002</v>
      </c>
      <c r="U470" s="44">
        <f t="shared" si="272"/>
        <v>264.79000000000002</v>
      </c>
      <c r="V470" s="44">
        <f t="shared" si="272"/>
        <v>264.79000000000002</v>
      </c>
      <c r="W470" s="44">
        <f t="shared" si="272"/>
        <v>264.79000000000002</v>
      </c>
      <c r="X470" s="44">
        <f t="shared" si="272"/>
        <v>264.79000000000002</v>
      </c>
      <c r="Y470" s="44">
        <f t="shared" si="272"/>
        <v>264.79000000000002</v>
      </c>
      <c r="Z470" s="44">
        <f t="shared" si="272"/>
        <v>264.79000000000002</v>
      </c>
      <c r="AA470" s="44">
        <f t="shared" si="272"/>
        <v>264.79000000000002</v>
      </c>
    </row>
    <row r="471" spans="1:27" collapsed="1" x14ac:dyDescent="0.2">
      <c r="A471" s="96" t="s">
        <v>700</v>
      </c>
      <c r="B471" s="28" t="str">
        <f>"02"&amp;"."&amp;$B$639&amp;"."&amp;$B$640</f>
        <v>02.04.2024</v>
      </c>
      <c r="C471" s="88" t="s">
        <v>76</v>
      </c>
      <c r="D471" s="89">
        <f>ROUND(((D472+D473+D475+D474)/1000),5)</f>
        <v>5.28592</v>
      </c>
      <c r="E471" s="89">
        <f>ROUND(((E472+E473+E475+E474)/1000),5)</f>
        <v>5.2519900000000002</v>
      </c>
      <c r="F471" s="89">
        <f>ROUND(((F472+F473+F475+F474)/1000),5)</f>
        <v>5.2071500000000004</v>
      </c>
      <c r="G471" s="89">
        <f t="shared" ref="G471:AA471" si="273">ROUND(((G472+G473+G475+G474)/1000),5)</f>
        <v>5.2092299999999998</v>
      </c>
      <c r="H471" s="89">
        <f t="shared" si="273"/>
        <v>5.2355799999999997</v>
      </c>
      <c r="I471" s="89">
        <f t="shared" si="273"/>
        <v>5.2754399999999997</v>
      </c>
      <c r="J471" s="89">
        <f t="shared" si="273"/>
        <v>5.3290100000000002</v>
      </c>
      <c r="K471" s="89">
        <f t="shared" si="273"/>
        <v>5.5635700000000003</v>
      </c>
      <c r="L471" s="89">
        <f t="shared" si="273"/>
        <v>5.7532100000000002</v>
      </c>
      <c r="M471" s="89">
        <f t="shared" si="273"/>
        <v>5.7978100000000001</v>
      </c>
      <c r="N471" s="89">
        <f t="shared" si="273"/>
        <v>5.8063900000000004</v>
      </c>
      <c r="O471" s="89">
        <f t="shared" si="273"/>
        <v>5.8005199999999997</v>
      </c>
      <c r="P471" s="89">
        <f t="shared" si="273"/>
        <v>5.7955699999999997</v>
      </c>
      <c r="Q471" s="89">
        <f t="shared" si="273"/>
        <v>5.7986000000000004</v>
      </c>
      <c r="R471" s="89">
        <f t="shared" si="273"/>
        <v>5.7964900000000004</v>
      </c>
      <c r="S471" s="89">
        <f t="shared" si="273"/>
        <v>5.7941900000000004</v>
      </c>
      <c r="T471" s="89">
        <f t="shared" si="273"/>
        <v>5.7854999999999999</v>
      </c>
      <c r="U471" s="89">
        <f t="shared" si="273"/>
        <v>5.7484299999999999</v>
      </c>
      <c r="V471" s="89">
        <f t="shared" si="273"/>
        <v>5.7436699999999998</v>
      </c>
      <c r="W471" s="89">
        <f t="shared" si="273"/>
        <v>5.7968400000000004</v>
      </c>
      <c r="X471" s="89">
        <f t="shared" si="273"/>
        <v>5.78714</v>
      </c>
      <c r="Y471" s="89">
        <f t="shared" si="273"/>
        <v>5.7009800000000004</v>
      </c>
      <c r="Z471" s="89">
        <f t="shared" si="273"/>
        <v>5.4398900000000001</v>
      </c>
      <c r="AA471" s="89">
        <f t="shared" si="273"/>
        <v>5.3319299999999998</v>
      </c>
    </row>
    <row r="472" spans="1:27" ht="12.75" hidden="1" customHeight="1" outlineLevel="1" x14ac:dyDescent="0.2">
      <c r="A472" s="97" t="s">
        <v>701</v>
      </c>
      <c r="B472" s="63" t="s">
        <v>242</v>
      </c>
      <c r="C472" s="43" t="s">
        <v>79</v>
      </c>
      <c r="D472" s="44">
        <v>1457.06</v>
      </c>
      <c r="E472" s="44">
        <v>1423.13</v>
      </c>
      <c r="F472" s="44">
        <v>1378.29</v>
      </c>
      <c r="G472" s="44">
        <v>1380.37</v>
      </c>
      <c r="H472" s="44">
        <v>1406.72</v>
      </c>
      <c r="I472" s="44">
        <v>1446.58</v>
      </c>
      <c r="J472" s="44">
        <v>1500.15</v>
      </c>
      <c r="K472" s="44">
        <v>1734.71</v>
      </c>
      <c r="L472" s="44">
        <v>1924.35</v>
      </c>
      <c r="M472" s="44">
        <v>1968.95</v>
      </c>
      <c r="N472" s="44">
        <v>1977.53</v>
      </c>
      <c r="O472" s="44">
        <v>1971.66</v>
      </c>
      <c r="P472" s="44">
        <v>1966.71</v>
      </c>
      <c r="Q472" s="44">
        <v>1969.74</v>
      </c>
      <c r="R472" s="44">
        <v>1967.63</v>
      </c>
      <c r="S472" s="44">
        <v>1965.33</v>
      </c>
      <c r="T472" s="44">
        <v>1956.64</v>
      </c>
      <c r="U472" s="44">
        <v>1919.57</v>
      </c>
      <c r="V472" s="44">
        <v>1914.81</v>
      </c>
      <c r="W472" s="44">
        <v>1967.98</v>
      </c>
      <c r="X472" s="44">
        <v>1958.28</v>
      </c>
      <c r="Y472" s="44">
        <v>1872.12</v>
      </c>
      <c r="Z472" s="44">
        <v>1611.03</v>
      </c>
      <c r="AA472" s="44">
        <v>1503.07</v>
      </c>
    </row>
    <row r="473" spans="1:27" ht="12.75" hidden="1" customHeight="1" outlineLevel="1" x14ac:dyDescent="0.2">
      <c r="A473" s="97" t="s">
        <v>702</v>
      </c>
      <c r="B473" s="63" t="s">
        <v>90</v>
      </c>
      <c r="C473" s="43" t="s">
        <v>79</v>
      </c>
      <c r="D473" s="44">
        <f>$D$468</f>
        <v>3559.77</v>
      </c>
      <c r="E473" s="44">
        <f t="shared" ref="E473:AA473" si="274">$D$468</f>
        <v>3559.77</v>
      </c>
      <c r="F473" s="44">
        <f t="shared" si="274"/>
        <v>3559.77</v>
      </c>
      <c r="G473" s="44">
        <f t="shared" si="274"/>
        <v>3559.77</v>
      </c>
      <c r="H473" s="44">
        <f t="shared" si="274"/>
        <v>3559.77</v>
      </c>
      <c r="I473" s="44">
        <f t="shared" si="274"/>
        <v>3559.77</v>
      </c>
      <c r="J473" s="44">
        <f t="shared" si="274"/>
        <v>3559.77</v>
      </c>
      <c r="K473" s="44">
        <f t="shared" si="274"/>
        <v>3559.77</v>
      </c>
      <c r="L473" s="44">
        <f t="shared" si="274"/>
        <v>3559.77</v>
      </c>
      <c r="M473" s="44">
        <f t="shared" si="274"/>
        <v>3559.77</v>
      </c>
      <c r="N473" s="44">
        <f t="shared" si="274"/>
        <v>3559.77</v>
      </c>
      <c r="O473" s="44">
        <f t="shared" si="274"/>
        <v>3559.77</v>
      </c>
      <c r="P473" s="44">
        <f t="shared" si="274"/>
        <v>3559.77</v>
      </c>
      <c r="Q473" s="44">
        <f t="shared" si="274"/>
        <v>3559.77</v>
      </c>
      <c r="R473" s="44">
        <f t="shared" si="274"/>
        <v>3559.77</v>
      </c>
      <c r="S473" s="44">
        <f t="shared" si="274"/>
        <v>3559.77</v>
      </c>
      <c r="T473" s="44">
        <f t="shared" si="274"/>
        <v>3559.77</v>
      </c>
      <c r="U473" s="44">
        <f t="shared" si="274"/>
        <v>3559.77</v>
      </c>
      <c r="V473" s="44">
        <f t="shared" si="274"/>
        <v>3559.77</v>
      </c>
      <c r="W473" s="44">
        <f t="shared" si="274"/>
        <v>3559.77</v>
      </c>
      <c r="X473" s="44">
        <f t="shared" si="274"/>
        <v>3559.77</v>
      </c>
      <c r="Y473" s="44">
        <f t="shared" si="274"/>
        <v>3559.77</v>
      </c>
      <c r="Z473" s="44">
        <f t="shared" si="274"/>
        <v>3559.77</v>
      </c>
      <c r="AA473" s="44">
        <f t="shared" si="274"/>
        <v>3559.77</v>
      </c>
    </row>
    <row r="474" spans="1:27" ht="12.75" hidden="1" customHeight="1" outlineLevel="1" x14ac:dyDescent="0.2">
      <c r="A474" s="97" t="s">
        <v>703</v>
      </c>
      <c r="B474" s="63" t="s">
        <v>83</v>
      </c>
      <c r="C474" s="43" t="s">
        <v>79</v>
      </c>
      <c r="D474" s="44">
        <v>4.3</v>
      </c>
      <c r="E474" s="44">
        <v>4.3</v>
      </c>
      <c r="F474" s="44">
        <v>4.3</v>
      </c>
      <c r="G474" s="44">
        <v>4.3</v>
      </c>
      <c r="H474" s="44">
        <v>4.3</v>
      </c>
      <c r="I474" s="44">
        <v>4.3</v>
      </c>
      <c r="J474" s="44">
        <v>4.3</v>
      </c>
      <c r="K474" s="44">
        <v>4.3</v>
      </c>
      <c r="L474" s="44">
        <v>4.3</v>
      </c>
      <c r="M474" s="44">
        <v>4.3</v>
      </c>
      <c r="N474" s="44">
        <v>4.3</v>
      </c>
      <c r="O474" s="44">
        <v>4.3</v>
      </c>
      <c r="P474" s="44">
        <v>4.3</v>
      </c>
      <c r="Q474" s="44">
        <v>4.3</v>
      </c>
      <c r="R474" s="44">
        <v>4.3</v>
      </c>
      <c r="S474" s="44">
        <v>4.3</v>
      </c>
      <c r="T474" s="44">
        <v>4.3</v>
      </c>
      <c r="U474" s="44">
        <v>4.3</v>
      </c>
      <c r="V474" s="44">
        <v>4.3</v>
      </c>
      <c r="W474" s="44">
        <v>4.3</v>
      </c>
      <c r="X474" s="44">
        <v>4.3</v>
      </c>
      <c r="Y474" s="44">
        <v>4.3</v>
      </c>
      <c r="Z474" s="44">
        <v>4.3</v>
      </c>
      <c r="AA474" s="44">
        <v>4.3</v>
      </c>
    </row>
    <row r="475" spans="1:27" ht="12.75" hidden="1" customHeight="1" outlineLevel="1" x14ac:dyDescent="0.2">
      <c r="A475" s="97" t="s">
        <v>704</v>
      </c>
      <c r="B475" s="63" t="s">
        <v>81</v>
      </c>
      <c r="C475" s="43" t="s">
        <v>79</v>
      </c>
      <c r="D475" s="44">
        <f>$D$11</f>
        <v>264.79000000000002</v>
      </c>
      <c r="E475" s="44">
        <f t="shared" ref="E475:AA475" si="275">$D$11</f>
        <v>264.79000000000002</v>
      </c>
      <c r="F475" s="44">
        <f t="shared" si="275"/>
        <v>264.79000000000002</v>
      </c>
      <c r="G475" s="44">
        <f t="shared" si="275"/>
        <v>264.79000000000002</v>
      </c>
      <c r="H475" s="44">
        <f t="shared" si="275"/>
        <v>264.79000000000002</v>
      </c>
      <c r="I475" s="44">
        <f t="shared" si="275"/>
        <v>264.79000000000002</v>
      </c>
      <c r="J475" s="44">
        <f t="shared" si="275"/>
        <v>264.79000000000002</v>
      </c>
      <c r="K475" s="44">
        <f t="shared" si="275"/>
        <v>264.79000000000002</v>
      </c>
      <c r="L475" s="44">
        <f t="shared" si="275"/>
        <v>264.79000000000002</v>
      </c>
      <c r="M475" s="44">
        <f t="shared" si="275"/>
        <v>264.79000000000002</v>
      </c>
      <c r="N475" s="44">
        <f t="shared" si="275"/>
        <v>264.79000000000002</v>
      </c>
      <c r="O475" s="44">
        <f t="shared" si="275"/>
        <v>264.79000000000002</v>
      </c>
      <c r="P475" s="44">
        <f t="shared" si="275"/>
        <v>264.79000000000002</v>
      </c>
      <c r="Q475" s="44">
        <f t="shared" si="275"/>
        <v>264.79000000000002</v>
      </c>
      <c r="R475" s="44">
        <f t="shared" si="275"/>
        <v>264.79000000000002</v>
      </c>
      <c r="S475" s="44">
        <f t="shared" si="275"/>
        <v>264.79000000000002</v>
      </c>
      <c r="T475" s="44">
        <f t="shared" si="275"/>
        <v>264.79000000000002</v>
      </c>
      <c r="U475" s="44">
        <f t="shared" si="275"/>
        <v>264.79000000000002</v>
      </c>
      <c r="V475" s="44">
        <f t="shared" si="275"/>
        <v>264.79000000000002</v>
      </c>
      <c r="W475" s="44">
        <f t="shared" si="275"/>
        <v>264.79000000000002</v>
      </c>
      <c r="X475" s="44">
        <f t="shared" si="275"/>
        <v>264.79000000000002</v>
      </c>
      <c r="Y475" s="44">
        <f t="shared" si="275"/>
        <v>264.79000000000002</v>
      </c>
      <c r="Z475" s="44">
        <f t="shared" si="275"/>
        <v>264.79000000000002</v>
      </c>
      <c r="AA475" s="44">
        <f t="shared" si="275"/>
        <v>264.79000000000002</v>
      </c>
    </row>
    <row r="476" spans="1:27" collapsed="1" x14ac:dyDescent="0.2">
      <c r="A476" s="96" t="s">
        <v>705</v>
      </c>
      <c r="B476" s="28" t="str">
        <f>"03"&amp;"."&amp;$B$639&amp;"."&amp;$B$640</f>
        <v>03.04.2024</v>
      </c>
      <c r="C476" s="88" t="s">
        <v>76</v>
      </c>
      <c r="D476" s="89">
        <f>ROUND(((D477+D478+D480+D479)/1000),5)</f>
        <v>5.2568299999999999</v>
      </c>
      <c r="E476" s="89">
        <f>ROUND(((E477+E478+E480+E479)/1000),5)</f>
        <v>5.1453100000000003</v>
      </c>
      <c r="F476" s="89">
        <f>ROUND(((F477+F478+F480+F479)/1000),5)</f>
        <v>5.1124099999999997</v>
      </c>
      <c r="G476" s="89">
        <f t="shared" ref="G476:AA476" si="276">ROUND(((G477+G478+G480+G479)/1000),5)</f>
        <v>5.12094</v>
      </c>
      <c r="H476" s="89">
        <f t="shared" si="276"/>
        <v>5.1402099999999997</v>
      </c>
      <c r="I476" s="89">
        <f t="shared" si="276"/>
        <v>5.2327199999999996</v>
      </c>
      <c r="J476" s="89">
        <f t="shared" si="276"/>
        <v>5.2879899999999997</v>
      </c>
      <c r="K476" s="89">
        <f t="shared" si="276"/>
        <v>5.4525100000000002</v>
      </c>
      <c r="L476" s="89">
        <f t="shared" si="276"/>
        <v>5.7445000000000004</v>
      </c>
      <c r="M476" s="89">
        <f t="shared" si="276"/>
        <v>5.8320499999999997</v>
      </c>
      <c r="N476" s="89">
        <f t="shared" si="276"/>
        <v>5.8390700000000004</v>
      </c>
      <c r="O476" s="89">
        <f t="shared" si="276"/>
        <v>5.8435899999999998</v>
      </c>
      <c r="P476" s="89">
        <f t="shared" si="276"/>
        <v>5.8389199999999999</v>
      </c>
      <c r="Q476" s="89">
        <f t="shared" si="276"/>
        <v>5.8431600000000001</v>
      </c>
      <c r="R476" s="89">
        <f t="shared" si="276"/>
        <v>5.8374499999999996</v>
      </c>
      <c r="S476" s="89">
        <f t="shared" si="276"/>
        <v>5.8359800000000002</v>
      </c>
      <c r="T476" s="89">
        <f t="shared" si="276"/>
        <v>5.8614899999999999</v>
      </c>
      <c r="U476" s="89">
        <f t="shared" si="276"/>
        <v>5.7551300000000003</v>
      </c>
      <c r="V476" s="89">
        <f t="shared" si="276"/>
        <v>5.7591700000000001</v>
      </c>
      <c r="W476" s="89">
        <f t="shared" si="276"/>
        <v>5.8267899999999999</v>
      </c>
      <c r="X476" s="89">
        <f t="shared" si="276"/>
        <v>5.8142500000000004</v>
      </c>
      <c r="Y476" s="89">
        <f t="shared" si="276"/>
        <v>5.6908399999999997</v>
      </c>
      <c r="Z476" s="89">
        <f t="shared" si="276"/>
        <v>5.3638000000000003</v>
      </c>
      <c r="AA476" s="89">
        <f t="shared" si="276"/>
        <v>5.3010599999999997</v>
      </c>
    </row>
    <row r="477" spans="1:27" ht="12.75" hidden="1" customHeight="1" outlineLevel="1" x14ac:dyDescent="0.2">
      <c r="A477" s="97" t="s">
        <v>706</v>
      </c>
      <c r="B477" s="63" t="s">
        <v>242</v>
      </c>
      <c r="C477" s="43" t="s">
        <v>79</v>
      </c>
      <c r="D477" s="44">
        <v>1427.97</v>
      </c>
      <c r="E477" s="44">
        <v>1316.45</v>
      </c>
      <c r="F477" s="44">
        <v>1283.55</v>
      </c>
      <c r="G477" s="44">
        <v>1292.08</v>
      </c>
      <c r="H477" s="44">
        <v>1311.35</v>
      </c>
      <c r="I477" s="44">
        <v>1403.86</v>
      </c>
      <c r="J477" s="44">
        <v>1459.13</v>
      </c>
      <c r="K477" s="44">
        <v>1623.65</v>
      </c>
      <c r="L477" s="44">
        <v>1915.64</v>
      </c>
      <c r="M477" s="44">
        <v>2003.19</v>
      </c>
      <c r="N477" s="44">
        <v>2010.21</v>
      </c>
      <c r="O477" s="44">
        <v>2014.73</v>
      </c>
      <c r="P477" s="44">
        <v>2010.06</v>
      </c>
      <c r="Q477" s="44">
        <v>2014.3</v>
      </c>
      <c r="R477" s="44">
        <v>2008.59</v>
      </c>
      <c r="S477" s="44">
        <v>2007.12</v>
      </c>
      <c r="T477" s="44">
        <v>2032.63</v>
      </c>
      <c r="U477" s="44">
        <v>1926.27</v>
      </c>
      <c r="V477" s="44">
        <v>1930.31</v>
      </c>
      <c r="W477" s="44">
        <v>1997.93</v>
      </c>
      <c r="X477" s="44">
        <v>1985.39</v>
      </c>
      <c r="Y477" s="44">
        <v>1861.98</v>
      </c>
      <c r="Z477" s="44">
        <v>1534.94</v>
      </c>
      <c r="AA477" s="44">
        <v>1472.2</v>
      </c>
    </row>
    <row r="478" spans="1:27" ht="12.75" hidden="1" customHeight="1" outlineLevel="1" x14ac:dyDescent="0.2">
      <c r="A478" s="97" t="s">
        <v>707</v>
      </c>
      <c r="B478" s="63" t="s">
        <v>90</v>
      </c>
      <c r="C478" s="43" t="s">
        <v>79</v>
      </c>
      <c r="D478" s="44">
        <f>$D$468</f>
        <v>3559.77</v>
      </c>
      <c r="E478" s="44">
        <f t="shared" ref="E478:AA478" si="277">$D$468</f>
        <v>3559.77</v>
      </c>
      <c r="F478" s="44">
        <f t="shared" si="277"/>
        <v>3559.77</v>
      </c>
      <c r="G478" s="44">
        <f t="shared" si="277"/>
        <v>3559.77</v>
      </c>
      <c r="H478" s="44">
        <f t="shared" si="277"/>
        <v>3559.77</v>
      </c>
      <c r="I478" s="44">
        <f t="shared" si="277"/>
        <v>3559.77</v>
      </c>
      <c r="J478" s="44">
        <f t="shared" si="277"/>
        <v>3559.77</v>
      </c>
      <c r="K478" s="44">
        <f t="shared" si="277"/>
        <v>3559.77</v>
      </c>
      <c r="L478" s="44">
        <f t="shared" si="277"/>
        <v>3559.77</v>
      </c>
      <c r="M478" s="44">
        <f t="shared" si="277"/>
        <v>3559.77</v>
      </c>
      <c r="N478" s="44">
        <f t="shared" si="277"/>
        <v>3559.77</v>
      </c>
      <c r="O478" s="44">
        <f t="shared" si="277"/>
        <v>3559.77</v>
      </c>
      <c r="P478" s="44">
        <f t="shared" si="277"/>
        <v>3559.77</v>
      </c>
      <c r="Q478" s="44">
        <f t="shared" si="277"/>
        <v>3559.77</v>
      </c>
      <c r="R478" s="44">
        <f t="shared" si="277"/>
        <v>3559.77</v>
      </c>
      <c r="S478" s="44">
        <f t="shared" si="277"/>
        <v>3559.77</v>
      </c>
      <c r="T478" s="44">
        <f t="shared" si="277"/>
        <v>3559.77</v>
      </c>
      <c r="U478" s="44">
        <f t="shared" si="277"/>
        <v>3559.77</v>
      </c>
      <c r="V478" s="44">
        <f t="shared" si="277"/>
        <v>3559.77</v>
      </c>
      <c r="W478" s="44">
        <f t="shared" si="277"/>
        <v>3559.77</v>
      </c>
      <c r="X478" s="44">
        <f t="shared" si="277"/>
        <v>3559.77</v>
      </c>
      <c r="Y478" s="44">
        <f t="shared" si="277"/>
        <v>3559.77</v>
      </c>
      <c r="Z478" s="44">
        <f t="shared" si="277"/>
        <v>3559.77</v>
      </c>
      <c r="AA478" s="44">
        <f t="shared" si="277"/>
        <v>3559.77</v>
      </c>
    </row>
    <row r="479" spans="1:27" ht="12.75" hidden="1" customHeight="1" outlineLevel="1" x14ac:dyDescent="0.2">
      <c r="A479" s="97" t="s">
        <v>708</v>
      </c>
      <c r="B479" s="63" t="s">
        <v>83</v>
      </c>
      <c r="C479" s="43" t="s">
        <v>79</v>
      </c>
      <c r="D479" s="44">
        <v>4.3</v>
      </c>
      <c r="E479" s="44">
        <v>4.3</v>
      </c>
      <c r="F479" s="44">
        <v>4.3</v>
      </c>
      <c r="G479" s="44">
        <v>4.3</v>
      </c>
      <c r="H479" s="44">
        <v>4.3</v>
      </c>
      <c r="I479" s="44">
        <v>4.3</v>
      </c>
      <c r="J479" s="44">
        <v>4.3</v>
      </c>
      <c r="K479" s="44">
        <v>4.3</v>
      </c>
      <c r="L479" s="44">
        <v>4.3</v>
      </c>
      <c r="M479" s="44">
        <v>4.3</v>
      </c>
      <c r="N479" s="44">
        <v>4.3</v>
      </c>
      <c r="O479" s="44">
        <v>4.3</v>
      </c>
      <c r="P479" s="44">
        <v>4.3</v>
      </c>
      <c r="Q479" s="44">
        <v>4.3</v>
      </c>
      <c r="R479" s="44">
        <v>4.3</v>
      </c>
      <c r="S479" s="44">
        <v>4.3</v>
      </c>
      <c r="T479" s="44">
        <v>4.3</v>
      </c>
      <c r="U479" s="44">
        <v>4.3</v>
      </c>
      <c r="V479" s="44">
        <v>4.3</v>
      </c>
      <c r="W479" s="44">
        <v>4.3</v>
      </c>
      <c r="X479" s="44">
        <v>4.3</v>
      </c>
      <c r="Y479" s="44">
        <v>4.3</v>
      </c>
      <c r="Z479" s="44">
        <v>4.3</v>
      </c>
      <c r="AA479" s="44">
        <v>4.3</v>
      </c>
    </row>
    <row r="480" spans="1:27" ht="12.75" hidden="1" customHeight="1" outlineLevel="1" x14ac:dyDescent="0.2">
      <c r="A480" s="97" t="s">
        <v>709</v>
      </c>
      <c r="B480" s="63" t="s">
        <v>81</v>
      </c>
      <c r="C480" s="43" t="s">
        <v>79</v>
      </c>
      <c r="D480" s="44">
        <f>$D$11</f>
        <v>264.79000000000002</v>
      </c>
      <c r="E480" s="44">
        <f t="shared" ref="E480:AA480" si="278">$D$11</f>
        <v>264.79000000000002</v>
      </c>
      <c r="F480" s="44">
        <f t="shared" si="278"/>
        <v>264.79000000000002</v>
      </c>
      <c r="G480" s="44">
        <f t="shared" si="278"/>
        <v>264.79000000000002</v>
      </c>
      <c r="H480" s="44">
        <f t="shared" si="278"/>
        <v>264.79000000000002</v>
      </c>
      <c r="I480" s="44">
        <f t="shared" si="278"/>
        <v>264.79000000000002</v>
      </c>
      <c r="J480" s="44">
        <f t="shared" si="278"/>
        <v>264.79000000000002</v>
      </c>
      <c r="K480" s="44">
        <f t="shared" si="278"/>
        <v>264.79000000000002</v>
      </c>
      <c r="L480" s="44">
        <f t="shared" si="278"/>
        <v>264.79000000000002</v>
      </c>
      <c r="M480" s="44">
        <f t="shared" si="278"/>
        <v>264.79000000000002</v>
      </c>
      <c r="N480" s="44">
        <f t="shared" si="278"/>
        <v>264.79000000000002</v>
      </c>
      <c r="O480" s="44">
        <f t="shared" si="278"/>
        <v>264.79000000000002</v>
      </c>
      <c r="P480" s="44">
        <f t="shared" si="278"/>
        <v>264.79000000000002</v>
      </c>
      <c r="Q480" s="44">
        <f t="shared" si="278"/>
        <v>264.79000000000002</v>
      </c>
      <c r="R480" s="44">
        <f t="shared" si="278"/>
        <v>264.79000000000002</v>
      </c>
      <c r="S480" s="44">
        <f t="shared" si="278"/>
        <v>264.79000000000002</v>
      </c>
      <c r="T480" s="44">
        <f t="shared" si="278"/>
        <v>264.79000000000002</v>
      </c>
      <c r="U480" s="44">
        <f t="shared" si="278"/>
        <v>264.79000000000002</v>
      </c>
      <c r="V480" s="44">
        <f t="shared" si="278"/>
        <v>264.79000000000002</v>
      </c>
      <c r="W480" s="44">
        <f t="shared" si="278"/>
        <v>264.79000000000002</v>
      </c>
      <c r="X480" s="44">
        <f t="shared" si="278"/>
        <v>264.79000000000002</v>
      </c>
      <c r="Y480" s="44">
        <f t="shared" si="278"/>
        <v>264.79000000000002</v>
      </c>
      <c r="Z480" s="44">
        <f t="shared" si="278"/>
        <v>264.79000000000002</v>
      </c>
      <c r="AA480" s="44">
        <f t="shared" si="278"/>
        <v>264.79000000000002</v>
      </c>
    </row>
    <row r="481" spans="1:27" collapsed="1" x14ac:dyDescent="0.2">
      <c r="A481" s="96" t="s">
        <v>710</v>
      </c>
      <c r="B481" s="28" t="str">
        <f>"04"&amp;"."&amp;$B$639&amp;"."&amp;$B$640</f>
        <v>04.04.2024</v>
      </c>
      <c r="C481" s="88" t="s">
        <v>76</v>
      </c>
      <c r="D481" s="89">
        <f>ROUND(((D482+D483+D485+D484)/1000),5)</f>
        <v>5.1234400000000004</v>
      </c>
      <c r="E481" s="89">
        <f>ROUND(((E482+E483+E485+E484)/1000),5)</f>
        <v>5.05877</v>
      </c>
      <c r="F481" s="89">
        <f>ROUND(((F482+F483+F485+F484)/1000),5)</f>
        <v>5.02752</v>
      </c>
      <c r="G481" s="89">
        <f t="shared" ref="G481:AA481" si="279">ROUND(((G482+G483+G485+G484)/1000),5)</f>
        <v>5.0318199999999997</v>
      </c>
      <c r="H481" s="89">
        <f t="shared" si="279"/>
        <v>5.0590299999999999</v>
      </c>
      <c r="I481" s="89">
        <f t="shared" si="279"/>
        <v>5.1673799999999996</v>
      </c>
      <c r="J481" s="89">
        <f t="shared" si="279"/>
        <v>5.2817999999999996</v>
      </c>
      <c r="K481" s="89">
        <f t="shared" si="279"/>
        <v>5.4166999999999996</v>
      </c>
      <c r="L481" s="89">
        <f t="shared" si="279"/>
        <v>5.7687600000000003</v>
      </c>
      <c r="M481" s="89">
        <f t="shared" si="279"/>
        <v>5.8671899999999999</v>
      </c>
      <c r="N481" s="89">
        <f t="shared" si="279"/>
        <v>5.8828199999999997</v>
      </c>
      <c r="O481" s="89">
        <f t="shared" si="279"/>
        <v>5.8726200000000004</v>
      </c>
      <c r="P481" s="89">
        <f t="shared" si="279"/>
        <v>5.8570399999999996</v>
      </c>
      <c r="Q481" s="89">
        <f t="shared" si="279"/>
        <v>5.8796299999999997</v>
      </c>
      <c r="R481" s="89">
        <f t="shared" si="279"/>
        <v>5.8596500000000002</v>
      </c>
      <c r="S481" s="89">
        <f t="shared" si="279"/>
        <v>5.8472099999999996</v>
      </c>
      <c r="T481" s="89">
        <f t="shared" si="279"/>
        <v>5.8433700000000002</v>
      </c>
      <c r="U481" s="89">
        <f t="shared" si="279"/>
        <v>5.7534400000000003</v>
      </c>
      <c r="V481" s="89">
        <f t="shared" si="279"/>
        <v>5.7894300000000003</v>
      </c>
      <c r="W481" s="89">
        <f t="shared" si="279"/>
        <v>5.8455700000000004</v>
      </c>
      <c r="X481" s="89">
        <f t="shared" si="279"/>
        <v>5.8437700000000001</v>
      </c>
      <c r="Y481" s="89">
        <f t="shared" si="279"/>
        <v>5.72898</v>
      </c>
      <c r="Z481" s="89">
        <f t="shared" si="279"/>
        <v>5.4167300000000003</v>
      </c>
      <c r="AA481" s="89">
        <f t="shared" si="279"/>
        <v>5.3163400000000003</v>
      </c>
    </row>
    <row r="482" spans="1:27" ht="12.75" hidden="1" customHeight="1" outlineLevel="1" x14ac:dyDescent="0.2">
      <c r="A482" s="97" t="s">
        <v>711</v>
      </c>
      <c r="B482" s="63" t="s">
        <v>242</v>
      </c>
      <c r="C482" s="43" t="s">
        <v>79</v>
      </c>
      <c r="D482" s="44">
        <v>1294.58</v>
      </c>
      <c r="E482" s="44">
        <v>1229.9100000000001</v>
      </c>
      <c r="F482" s="44">
        <v>1198.6600000000001</v>
      </c>
      <c r="G482" s="44">
        <v>1202.96</v>
      </c>
      <c r="H482" s="44">
        <v>1230.17</v>
      </c>
      <c r="I482" s="44">
        <v>1338.52</v>
      </c>
      <c r="J482" s="44">
        <v>1452.94</v>
      </c>
      <c r="K482" s="44">
        <v>1587.84</v>
      </c>
      <c r="L482" s="44">
        <v>1939.9</v>
      </c>
      <c r="M482" s="44">
        <v>2038.33</v>
      </c>
      <c r="N482" s="44">
        <v>2053.96</v>
      </c>
      <c r="O482" s="44">
        <v>2043.76</v>
      </c>
      <c r="P482" s="44">
        <v>2028.18</v>
      </c>
      <c r="Q482" s="44">
        <v>2050.77</v>
      </c>
      <c r="R482" s="44">
        <v>2030.79</v>
      </c>
      <c r="S482" s="44">
        <v>2018.35</v>
      </c>
      <c r="T482" s="44">
        <v>2014.51</v>
      </c>
      <c r="U482" s="44">
        <v>1924.58</v>
      </c>
      <c r="V482" s="44">
        <v>1960.57</v>
      </c>
      <c r="W482" s="44">
        <v>2016.71</v>
      </c>
      <c r="X482" s="44">
        <v>2014.91</v>
      </c>
      <c r="Y482" s="44">
        <v>1900.12</v>
      </c>
      <c r="Z482" s="44">
        <v>1587.87</v>
      </c>
      <c r="AA482" s="44">
        <v>1487.48</v>
      </c>
    </row>
    <row r="483" spans="1:27" ht="12.75" hidden="1" customHeight="1" outlineLevel="1" x14ac:dyDescent="0.2">
      <c r="A483" s="97" t="s">
        <v>712</v>
      </c>
      <c r="B483" s="63" t="s">
        <v>90</v>
      </c>
      <c r="C483" s="43" t="s">
        <v>79</v>
      </c>
      <c r="D483" s="44">
        <f>$D$468</f>
        <v>3559.77</v>
      </c>
      <c r="E483" s="44">
        <f t="shared" ref="E483:AA483" si="280">$D$468</f>
        <v>3559.77</v>
      </c>
      <c r="F483" s="44">
        <f t="shared" si="280"/>
        <v>3559.77</v>
      </c>
      <c r="G483" s="44">
        <f t="shared" si="280"/>
        <v>3559.77</v>
      </c>
      <c r="H483" s="44">
        <f t="shared" si="280"/>
        <v>3559.77</v>
      </c>
      <c r="I483" s="44">
        <f t="shared" si="280"/>
        <v>3559.77</v>
      </c>
      <c r="J483" s="44">
        <f t="shared" si="280"/>
        <v>3559.77</v>
      </c>
      <c r="K483" s="44">
        <f t="shared" si="280"/>
        <v>3559.77</v>
      </c>
      <c r="L483" s="44">
        <f t="shared" si="280"/>
        <v>3559.77</v>
      </c>
      <c r="M483" s="44">
        <f t="shared" si="280"/>
        <v>3559.77</v>
      </c>
      <c r="N483" s="44">
        <f t="shared" si="280"/>
        <v>3559.77</v>
      </c>
      <c r="O483" s="44">
        <f t="shared" si="280"/>
        <v>3559.77</v>
      </c>
      <c r="P483" s="44">
        <f t="shared" si="280"/>
        <v>3559.77</v>
      </c>
      <c r="Q483" s="44">
        <f t="shared" si="280"/>
        <v>3559.77</v>
      </c>
      <c r="R483" s="44">
        <f t="shared" si="280"/>
        <v>3559.77</v>
      </c>
      <c r="S483" s="44">
        <f t="shared" si="280"/>
        <v>3559.77</v>
      </c>
      <c r="T483" s="44">
        <f t="shared" si="280"/>
        <v>3559.77</v>
      </c>
      <c r="U483" s="44">
        <f t="shared" si="280"/>
        <v>3559.77</v>
      </c>
      <c r="V483" s="44">
        <f t="shared" si="280"/>
        <v>3559.77</v>
      </c>
      <c r="W483" s="44">
        <f t="shared" si="280"/>
        <v>3559.77</v>
      </c>
      <c r="X483" s="44">
        <f t="shared" si="280"/>
        <v>3559.77</v>
      </c>
      <c r="Y483" s="44">
        <f t="shared" si="280"/>
        <v>3559.77</v>
      </c>
      <c r="Z483" s="44">
        <f t="shared" si="280"/>
        <v>3559.77</v>
      </c>
      <c r="AA483" s="44">
        <f t="shared" si="280"/>
        <v>3559.77</v>
      </c>
    </row>
    <row r="484" spans="1:27" ht="12.75" hidden="1" customHeight="1" outlineLevel="1" x14ac:dyDescent="0.2">
      <c r="A484" s="97" t="s">
        <v>713</v>
      </c>
      <c r="B484" s="63" t="s">
        <v>83</v>
      </c>
      <c r="C484" s="43" t="s">
        <v>79</v>
      </c>
      <c r="D484" s="44">
        <v>4.3</v>
      </c>
      <c r="E484" s="44">
        <v>4.3</v>
      </c>
      <c r="F484" s="44">
        <v>4.3</v>
      </c>
      <c r="G484" s="44">
        <v>4.3</v>
      </c>
      <c r="H484" s="44">
        <v>4.3</v>
      </c>
      <c r="I484" s="44">
        <v>4.3</v>
      </c>
      <c r="J484" s="44">
        <v>4.3</v>
      </c>
      <c r="K484" s="44">
        <v>4.3</v>
      </c>
      <c r="L484" s="44">
        <v>4.3</v>
      </c>
      <c r="M484" s="44">
        <v>4.3</v>
      </c>
      <c r="N484" s="44">
        <v>4.3</v>
      </c>
      <c r="O484" s="44">
        <v>4.3</v>
      </c>
      <c r="P484" s="44">
        <v>4.3</v>
      </c>
      <c r="Q484" s="44">
        <v>4.3</v>
      </c>
      <c r="R484" s="44">
        <v>4.3</v>
      </c>
      <c r="S484" s="44">
        <v>4.3</v>
      </c>
      <c r="T484" s="44">
        <v>4.3</v>
      </c>
      <c r="U484" s="44">
        <v>4.3</v>
      </c>
      <c r="V484" s="44">
        <v>4.3</v>
      </c>
      <c r="W484" s="44">
        <v>4.3</v>
      </c>
      <c r="X484" s="44">
        <v>4.3</v>
      </c>
      <c r="Y484" s="44">
        <v>4.3</v>
      </c>
      <c r="Z484" s="44">
        <v>4.3</v>
      </c>
      <c r="AA484" s="44">
        <v>4.3</v>
      </c>
    </row>
    <row r="485" spans="1:27" ht="12.75" hidden="1" customHeight="1" outlineLevel="1" x14ac:dyDescent="0.2">
      <c r="A485" s="97" t="s">
        <v>714</v>
      </c>
      <c r="B485" s="63" t="s">
        <v>81</v>
      </c>
      <c r="C485" s="43" t="s">
        <v>79</v>
      </c>
      <c r="D485" s="44">
        <f>$D$11</f>
        <v>264.79000000000002</v>
      </c>
      <c r="E485" s="44">
        <f t="shared" ref="E485:AA485" si="281">$D$11</f>
        <v>264.79000000000002</v>
      </c>
      <c r="F485" s="44">
        <f t="shared" si="281"/>
        <v>264.79000000000002</v>
      </c>
      <c r="G485" s="44">
        <f t="shared" si="281"/>
        <v>264.79000000000002</v>
      </c>
      <c r="H485" s="44">
        <f t="shared" si="281"/>
        <v>264.79000000000002</v>
      </c>
      <c r="I485" s="44">
        <f t="shared" si="281"/>
        <v>264.79000000000002</v>
      </c>
      <c r="J485" s="44">
        <f t="shared" si="281"/>
        <v>264.79000000000002</v>
      </c>
      <c r="K485" s="44">
        <f t="shared" si="281"/>
        <v>264.79000000000002</v>
      </c>
      <c r="L485" s="44">
        <f t="shared" si="281"/>
        <v>264.79000000000002</v>
      </c>
      <c r="M485" s="44">
        <f t="shared" si="281"/>
        <v>264.79000000000002</v>
      </c>
      <c r="N485" s="44">
        <f t="shared" si="281"/>
        <v>264.79000000000002</v>
      </c>
      <c r="O485" s="44">
        <f t="shared" si="281"/>
        <v>264.79000000000002</v>
      </c>
      <c r="P485" s="44">
        <f t="shared" si="281"/>
        <v>264.79000000000002</v>
      </c>
      <c r="Q485" s="44">
        <f t="shared" si="281"/>
        <v>264.79000000000002</v>
      </c>
      <c r="R485" s="44">
        <f t="shared" si="281"/>
        <v>264.79000000000002</v>
      </c>
      <c r="S485" s="44">
        <f t="shared" si="281"/>
        <v>264.79000000000002</v>
      </c>
      <c r="T485" s="44">
        <f t="shared" si="281"/>
        <v>264.79000000000002</v>
      </c>
      <c r="U485" s="44">
        <f t="shared" si="281"/>
        <v>264.79000000000002</v>
      </c>
      <c r="V485" s="44">
        <f t="shared" si="281"/>
        <v>264.79000000000002</v>
      </c>
      <c r="W485" s="44">
        <f t="shared" si="281"/>
        <v>264.79000000000002</v>
      </c>
      <c r="X485" s="44">
        <f t="shared" si="281"/>
        <v>264.79000000000002</v>
      </c>
      <c r="Y485" s="44">
        <f t="shared" si="281"/>
        <v>264.79000000000002</v>
      </c>
      <c r="Z485" s="44">
        <f t="shared" si="281"/>
        <v>264.79000000000002</v>
      </c>
      <c r="AA485" s="44">
        <f t="shared" si="281"/>
        <v>264.79000000000002</v>
      </c>
    </row>
    <row r="486" spans="1:27" collapsed="1" x14ac:dyDescent="0.2">
      <c r="A486" s="96" t="s">
        <v>715</v>
      </c>
      <c r="B486" s="28" t="str">
        <f>"05"&amp;"."&amp;$B$639&amp;"."&amp;$B$640</f>
        <v>05.04.2024</v>
      </c>
      <c r="C486" s="88" t="s">
        <v>76</v>
      </c>
      <c r="D486" s="89">
        <f>ROUND(((D487+D488+D490+D489)/1000),5)</f>
        <v>5.13157</v>
      </c>
      <c r="E486" s="89">
        <f>ROUND(((E487+E488+E490+E489)/1000),5)</f>
        <v>5.0532000000000004</v>
      </c>
      <c r="F486" s="89">
        <f>ROUND(((F487+F488+F490+F489)/1000),5)</f>
        <v>5.0430200000000003</v>
      </c>
      <c r="G486" s="89">
        <f t="shared" ref="G486:AA486" si="282">ROUND(((G487+G488+G490+G489)/1000),5)</f>
        <v>5.04434</v>
      </c>
      <c r="H486" s="89">
        <f t="shared" si="282"/>
        <v>5.0782999999999996</v>
      </c>
      <c r="I486" s="89">
        <f t="shared" si="282"/>
        <v>5.1898999999999997</v>
      </c>
      <c r="J486" s="89">
        <f t="shared" si="282"/>
        <v>5.3030299999999997</v>
      </c>
      <c r="K486" s="89">
        <f t="shared" si="282"/>
        <v>5.516</v>
      </c>
      <c r="L486" s="89">
        <f t="shared" si="282"/>
        <v>5.7667299999999999</v>
      </c>
      <c r="M486" s="89">
        <f t="shared" si="282"/>
        <v>5.8219599999999998</v>
      </c>
      <c r="N486" s="89">
        <f t="shared" si="282"/>
        <v>5.8305899999999999</v>
      </c>
      <c r="O486" s="89">
        <f t="shared" si="282"/>
        <v>5.8321500000000004</v>
      </c>
      <c r="P486" s="89">
        <f t="shared" si="282"/>
        <v>5.8223599999999998</v>
      </c>
      <c r="Q486" s="89">
        <f t="shared" si="282"/>
        <v>5.82592</v>
      </c>
      <c r="R486" s="89">
        <f t="shared" si="282"/>
        <v>5.8217400000000001</v>
      </c>
      <c r="S486" s="89">
        <f t="shared" si="282"/>
        <v>5.8170299999999999</v>
      </c>
      <c r="T486" s="89">
        <f t="shared" si="282"/>
        <v>5.8091400000000002</v>
      </c>
      <c r="U486" s="89">
        <f t="shared" si="282"/>
        <v>5.7511700000000001</v>
      </c>
      <c r="V486" s="89">
        <f t="shared" si="282"/>
        <v>5.7602000000000002</v>
      </c>
      <c r="W486" s="89">
        <f t="shared" si="282"/>
        <v>5.8119399999999999</v>
      </c>
      <c r="X486" s="89">
        <f t="shared" si="282"/>
        <v>5.8218699999999997</v>
      </c>
      <c r="Y486" s="89">
        <f t="shared" si="282"/>
        <v>6.2770799999999998</v>
      </c>
      <c r="Z486" s="89">
        <f t="shared" si="282"/>
        <v>5.9965700000000002</v>
      </c>
      <c r="AA486" s="89">
        <f t="shared" si="282"/>
        <v>5.4505600000000003</v>
      </c>
    </row>
    <row r="487" spans="1:27" ht="12.75" hidden="1" customHeight="1" outlineLevel="1" x14ac:dyDescent="0.2">
      <c r="A487" s="97" t="s">
        <v>716</v>
      </c>
      <c r="B487" s="63" t="s">
        <v>242</v>
      </c>
      <c r="C487" s="43" t="s">
        <v>79</v>
      </c>
      <c r="D487" s="44">
        <v>1302.71</v>
      </c>
      <c r="E487" s="44">
        <v>1224.3399999999999</v>
      </c>
      <c r="F487" s="44">
        <v>1214.1600000000001</v>
      </c>
      <c r="G487" s="44">
        <v>1215.48</v>
      </c>
      <c r="H487" s="44">
        <v>1249.44</v>
      </c>
      <c r="I487" s="44">
        <v>1361.04</v>
      </c>
      <c r="J487" s="44">
        <v>1474.17</v>
      </c>
      <c r="K487" s="44">
        <v>1687.14</v>
      </c>
      <c r="L487" s="44">
        <v>1937.87</v>
      </c>
      <c r="M487" s="44">
        <v>1993.1</v>
      </c>
      <c r="N487" s="44">
        <v>2001.73</v>
      </c>
      <c r="O487" s="44">
        <v>2003.29</v>
      </c>
      <c r="P487" s="44">
        <v>1993.5</v>
      </c>
      <c r="Q487" s="44">
        <v>1997.06</v>
      </c>
      <c r="R487" s="44">
        <v>1992.88</v>
      </c>
      <c r="S487" s="44">
        <v>1988.17</v>
      </c>
      <c r="T487" s="44">
        <v>1980.28</v>
      </c>
      <c r="U487" s="44">
        <v>1922.31</v>
      </c>
      <c r="V487" s="44">
        <v>1931.34</v>
      </c>
      <c r="W487" s="44">
        <v>1983.08</v>
      </c>
      <c r="X487" s="44">
        <v>1993.01</v>
      </c>
      <c r="Y487" s="44">
        <v>2448.2199999999998</v>
      </c>
      <c r="Z487" s="44">
        <v>2167.71</v>
      </c>
      <c r="AA487" s="44">
        <v>1621.7</v>
      </c>
    </row>
    <row r="488" spans="1:27" ht="12.75" hidden="1" customHeight="1" outlineLevel="1" x14ac:dyDescent="0.2">
      <c r="A488" s="97" t="s">
        <v>717</v>
      </c>
      <c r="B488" s="63" t="s">
        <v>90</v>
      </c>
      <c r="C488" s="43" t="s">
        <v>79</v>
      </c>
      <c r="D488" s="44">
        <f>$D$468</f>
        <v>3559.77</v>
      </c>
      <c r="E488" s="44">
        <f t="shared" ref="E488:AA488" si="283">$D$468</f>
        <v>3559.77</v>
      </c>
      <c r="F488" s="44">
        <f t="shared" si="283"/>
        <v>3559.77</v>
      </c>
      <c r="G488" s="44">
        <f t="shared" si="283"/>
        <v>3559.77</v>
      </c>
      <c r="H488" s="44">
        <f t="shared" si="283"/>
        <v>3559.77</v>
      </c>
      <c r="I488" s="44">
        <f t="shared" si="283"/>
        <v>3559.77</v>
      </c>
      <c r="J488" s="44">
        <f t="shared" si="283"/>
        <v>3559.77</v>
      </c>
      <c r="K488" s="44">
        <f t="shared" si="283"/>
        <v>3559.77</v>
      </c>
      <c r="L488" s="44">
        <f t="shared" si="283"/>
        <v>3559.77</v>
      </c>
      <c r="M488" s="44">
        <f t="shared" si="283"/>
        <v>3559.77</v>
      </c>
      <c r="N488" s="44">
        <f t="shared" si="283"/>
        <v>3559.77</v>
      </c>
      <c r="O488" s="44">
        <f t="shared" si="283"/>
        <v>3559.77</v>
      </c>
      <c r="P488" s="44">
        <f t="shared" si="283"/>
        <v>3559.77</v>
      </c>
      <c r="Q488" s="44">
        <f t="shared" si="283"/>
        <v>3559.77</v>
      </c>
      <c r="R488" s="44">
        <f t="shared" si="283"/>
        <v>3559.77</v>
      </c>
      <c r="S488" s="44">
        <f t="shared" si="283"/>
        <v>3559.77</v>
      </c>
      <c r="T488" s="44">
        <f t="shared" si="283"/>
        <v>3559.77</v>
      </c>
      <c r="U488" s="44">
        <f t="shared" si="283"/>
        <v>3559.77</v>
      </c>
      <c r="V488" s="44">
        <f t="shared" si="283"/>
        <v>3559.77</v>
      </c>
      <c r="W488" s="44">
        <f t="shared" si="283"/>
        <v>3559.77</v>
      </c>
      <c r="X488" s="44">
        <f t="shared" si="283"/>
        <v>3559.77</v>
      </c>
      <c r="Y488" s="44">
        <f t="shared" si="283"/>
        <v>3559.77</v>
      </c>
      <c r="Z488" s="44">
        <f t="shared" si="283"/>
        <v>3559.77</v>
      </c>
      <c r="AA488" s="44">
        <f t="shared" si="283"/>
        <v>3559.77</v>
      </c>
    </row>
    <row r="489" spans="1:27" ht="12.75" hidden="1" customHeight="1" outlineLevel="1" x14ac:dyDescent="0.2">
      <c r="A489" s="97" t="s">
        <v>718</v>
      </c>
      <c r="B489" s="63" t="s">
        <v>83</v>
      </c>
      <c r="C489" s="43" t="s">
        <v>79</v>
      </c>
      <c r="D489" s="44">
        <v>4.3</v>
      </c>
      <c r="E489" s="44">
        <v>4.3</v>
      </c>
      <c r="F489" s="44">
        <v>4.3</v>
      </c>
      <c r="G489" s="44">
        <v>4.3</v>
      </c>
      <c r="H489" s="44">
        <v>4.3</v>
      </c>
      <c r="I489" s="44">
        <v>4.3</v>
      </c>
      <c r="J489" s="44">
        <v>4.3</v>
      </c>
      <c r="K489" s="44">
        <v>4.3</v>
      </c>
      <c r="L489" s="44">
        <v>4.3</v>
      </c>
      <c r="M489" s="44">
        <v>4.3</v>
      </c>
      <c r="N489" s="44">
        <v>4.3</v>
      </c>
      <c r="O489" s="44">
        <v>4.3</v>
      </c>
      <c r="P489" s="44">
        <v>4.3</v>
      </c>
      <c r="Q489" s="44">
        <v>4.3</v>
      </c>
      <c r="R489" s="44">
        <v>4.3</v>
      </c>
      <c r="S489" s="44">
        <v>4.3</v>
      </c>
      <c r="T489" s="44">
        <v>4.3</v>
      </c>
      <c r="U489" s="44">
        <v>4.3</v>
      </c>
      <c r="V489" s="44">
        <v>4.3</v>
      </c>
      <c r="W489" s="44">
        <v>4.3</v>
      </c>
      <c r="X489" s="44">
        <v>4.3</v>
      </c>
      <c r="Y489" s="44">
        <v>4.3</v>
      </c>
      <c r="Z489" s="44">
        <v>4.3</v>
      </c>
      <c r="AA489" s="44">
        <v>4.3</v>
      </c>
    </row>
    <row r="490" spans="1:27" ht="12.75" hidden="1" customHeight="1" outlineLevel="1" x14ac:dyDescent="0.2">
      <c r="A490" s="97" t="s">
        <v>719</v>
      </c>
      <c r="B490" s="63" t="s">
        <v>81</v>
      </c>
      <c r="C490" s="43" t="s">
        <v>79</v>
      </c>
      <c r="D490" s="44">
        <f>$D$11</f>
        <v>264.79000000000002</v>
      </c>
      <c r="E490" s="44">
        <f t="shared" ref="E490:AA490" si="284">$D$11</f>
        <v>264.79000000000002</v>
      </c>
      <c r="F490" s="44">
        <f t="shared" si="284"/>
        <v>264.79000000000002</v>
      </c>
      <c r="G490" s="44">
        <f t="shared" si="284"/>
        <v>264.79000000000002</v>
      </c>
      <c r="H490" s="44">
        <f t="shared" si="284"/>
        <v>264.79000000000002</v>
      </c>
      <c r="I490" s="44">
        <f t="shared" si="284"/>
        <v>264.79000000000002</v>
      </c>
      <c r="J490" s="44">
        <f t="shared" si="284"/>
        <v>264.79000000000002</v>
      </c>
      <c r="K490" s="44">
        <f t="shared" si="284"/>
        <v>264.79000000000002</v>
      </c>
      <c r="L490" s="44">
        <f t="shared" si="284"/>
        <v>264.79000000000002</v>
      </c>
      <c r="M490" s="44">
        <f t="shared" si="284"/>
        <v>264.79000000000002</v>
      </c>
      <c r="N490" s="44">
        <f t="shared" si="284"/>
        <v>264.79000000000002</v>
      </c>
      <c r="O490" s="44">
        <f t="shared" si="284"/>
        <v>264.79000000000002</v>
      </c>
      <c r="P490" s="44">
        <f t="shared" si="284"/>
        <v>264.79000000000002</v>
      </c>
      <c r="Q490" s="44">
        <f t="shared" si="284"/>
        <v>264.79000000000002</v>
      </c>
      <c r="R490" s="44">
        <f t="shared" si="284"/>
        <v>264.79000000000002</v>
      </c>
      <c r="S490" s="44">
        <f t="shared" si="284"/>
        <v>264.79000000000002</v>
      </c>
      <c r="T490" s="44">
        <f t="shared" si="284"/>
        <v>264.79000000000002</v>
      </c>
      <c r="U490" s="44">
        <f t="shared" si="284"/>
        <v>264.79000000000002</v>
      </c>
      <c r="V490" s="44">
        <f t="shared" si="284"/>
        <v>264.79000000000002</v>
      </c>
      <c r="W490" s="44">
        <f t="shared" si="284"/>
        <v>264.79000000000002</v>
      </c>
      <c r="X490" s="44">
        <f t="shared" si="284"/>
        <v>264.79000000000002</v>
      </c>
      <c r="Y490" s="44">
        <f t="shared" si="284"/>
        <v>264.79000000000002</v>
      </c>
      <c r="Z490" s="44">
        <f t="shared" si="284"/>
        <v>264.79000000000002</v>
      </c>
      <c r="AA490" s="44">
        <f t="shared" si="284"/>
        <v>264.79000000000002</v>
      </c>
    </row>
    <row r="491" spans="1:27" collapsed="1" x14ac:dyDescent="0.2">
      <c r="A491" s="96" t="s">
        <v>720</v>
      </c>
      <c r="B491" s="28" t="str">
        <f>"06"&amp;"."&amp;$B$639&amp;"."&amp;$B$640</f>
        <v>06.04.2024</v>
      </c>
      <c r="C491" s="88" t="s">
        <v>76</v>
      </c>
      <c r="D491" s="89">
        <f>ROUND(((D492+D493+D495+D494)/1000),5)</f>
        <v>5.3026799999999996</v>
      </c>
      <c r="E491" s="89">
        <f>ROUND(((E492+E493+E495+E494)/1000),5)</f>
        <v>5.1410999999999998</v>
      </c>
      <c r="F491" s="89">
        <f>ROUND(((F492+F493+F495+F494)/1000),5)</f>
        <v>5.09551</v>
      </c>
      <c r="G491" s="89">
        <f t="shared" ref="G491:AA491" si="285">ROUND(((G492+G493+G495+G494)/1000),5)</f>
        <v>5.0917700000000004</v>
      </c>
      <c r="H491" s="89">
        <f t="shared" si="285"/>
        <v>5.1351100000000001</v>
      </c>
      <c r="I491" s="89">
        <f t="shared" si="285"/>
        <v>5.1976100000000001</v>
      </c>
      <c r="J491" s="89">
        <f t="shared" si="285"/>
        <v>5.2207499999999998</v>
      </c>
      <c r="K491" s="89">
        <f t="shared" si="285"/>
        <v>5.3231799999999998</v>
      </c>
      <c r="L491" s="89">
        <f t="shared" si="285"/>
        <v>5.7058200000000001</v>
      </c>
      <c r="M491" s="89">
        <f t="shared" si="285"/>
        <v>5.7992600000000003</v>
      </c>
      <c r="N491" s="89">
        <f t="shared" si="285"/>
        <v>5.9708800000000002</v>
      </c>
      <c r="O491" s="89">
        <f t="shared" si="285"/>
        <v>5.8247400000000003</v>
      </c>
      <c r="P491" s="89">
        <f t="shared" si="285"/>
        <v>5.8239599999999996</v>
      </c>
      <c r="Q491" s="89">
        <f t="shared" si="285"/>
        <v>5.8231299999999999</v>
      </c>
      <c r="R491" s="89">
        <f t="shared" si="285"/>
        <v>5.8203899999999997</v>
      </c>
      <c r="S491" s="89">
        <f t="shared" si="285"/>
        <v>5.8164800000000003</v>
      </c>
      <c r="T491" s="89">
        <f t="shared" si="285"/>
        <v>5.9028600000000004</v>
      </c>
      <c r="U491" s="89">
        <f t="shared" si="285"/>
        <v>5.7348400000000002</v>
      </c>
      <c r="V491" s="89">
        <f t="shared" si="285"/>
        <v>5.7457099999999999</v>
      </c>
      <c r="W491" s="89">
        <f t="shared" si="285"/>
        <v>5.8253500000000003</v>
      </c>
      <c r="X491" s="89">
        <f t="shared" si="285"/>
        <v>5.8235099999999997</v>
      </c>
      <c r="Y491" s="89">
        <f t="shared" si="285"/>
        <v>5.6998100000000003</v>
      </c>
      <c r="Z491" s="89">
        <f t="shared" si="285"/>
        <v>5.4239199999999999</v>
      </c>
      <c r="AA491" s="89">
        <f t="shared" si="285"/>
        <v>5.3123100000000001</v>
      </c>
    </row>
    <row r="492" spans="1:27" ht="12.75" hidden="1" customHeight="1" outlineLevel="1" x14ac:dyDescent="0.2">
      <c r="A492" s="97" t="s">
        <v>721</v>
      </c>
      <c r="B492" s="63" t="s">
        <v>242</v>
      </c>
      <c r="C492" s="43" t="s">
        <v>79</v>
      </c>
      <c r="D492" s="44">
        <v>1473.82</v>
      </c>
      <c r="E492" s="44">
        <v>1312.24</v>
      </c>
      <c r="F492" s="44">
        <v>1266.6500000000001</v>
      </c>
      <c r="G492" s="44">
        <v>1262.9100000000001</v>
      </c>
      <c r="H492" s="44">
        <v>1306.25</v>
      </c>
      <c r="I492" s="44">
        <v>1368.75</v>
      </c>
      <c r="J492" s="44">
        <v>1391.89</v>
      </c>
      <c r="K492" s="44">
        <v>1494.32</v>
      </c>
      <c r="L492" s="44">
        <v>1876.96</v>
      </c>
      <c r="M492" s="44">
        <v>1970.4</v>
      </c>
      <c r="N492" s="44">
        <v>2142.02</v>
      </c>
      <c r="O492" s="44">
        <v>1995.88</v>
      </c>
      <c r="P492" s="44">
        <v>1995.1</v>
      </c>
      <c r="Q492" s="44">
        <v>1994.27</v>
      </c>
      <c r="R492" s="44">
        <v>1991.53</v>
      </c>
      <c r="S492" s="44">
        <v>1987.62</v>
      </c>
      <c r="T492" s="44">
        <v>2074</v>
      </c>
      <c r="U492" s="44">
        <v>1905.98</v>
      </c>
      <c r="V492" s="44">
        <v>1916.85</v>
      </c>
      <c r="W492" s="44">
        <v>1996.49</v>
      </c>
      <c r="X492" s="44">
        <v>1994.65</v>
      </c>
      <c r="Y492" s="44">
        <v>1870.95</v>
      </c>
      <c r="Z492" s="44">
        <v>1595.06</v>
      </c>
      <c r="AA492" s="44">
        <v>1483.45</v>
      </c>
    </row>
    <row r="493" spans="1:27" ht="12.75" hidden="1" customHeight="1" outlineLevel="1" x14ac:dyDescent="0.2">
      <c r="A493" s="97" t="s">
        <v>722</v>
      </c>
      <c r="B493" s="63" t="s">
        <v>90</v>
      </c>
      <c r="C493" s="43" t="s">
        <v>79</v>
      </c>
      <c r="D493" s="44">
        <f>$D$468</f>
        <v>3559.77</v>
      </c>
      <c r="E493" s="44">
        <f t="shared" ref="E493:AA493" si="286">$D$468</f>
        <v>3559.77</v>
      </c>
      <c r="F493" s="44">
        <f t="shared" si="286"/>
        <v>3559.77</v>
      </c>
      <c r="G493" s="44">
        <f t="shared" si="286"/>
        <v>3559.77</v>
      </c>
      <c r="H493" s="44">
        <f t="shared" si="286"/>
        <v>3559.77</v>
      </c>
      <c r="I493" s="44">
        <f t="shared" si="286"/>
        <v>3559.77</v>
      </c>
      <c r="J493" s="44">
        <f t="shared" si="286"/>
        <v>3559.77</v>
      </c>
      <c r="K493" s="44">
        <f t="shared" si="286"/>
        <v>3559.77</v>
      </c>
      <c r="L493" s="44">
        <f t="shared" si="286"/>
        <v>3559.77</v>
      </c>
      <c r="M493" s="44">
        <f t="shared" si="286"/>
        <v>3559.77</v>
      </c>
      <c r="N493" s="44">
        <f t="shared" si="286"/>
        <v>3559.77</v>
      </c>
      <c r="O493" s="44">
        <f t="shared" si="286"/>
        <v>3559.77</v>
      </c>
      <c r="P493" s="44">
        <f t="shared" si="286"/>
        <v>3559.77</v>
      </c>
      <c r="Q493" s="44">
        <f t="shared" si="286"/>
        <v>3559.77</v>
      </c>
      <c r="R493" s="44">
        <f t="shared" si="286"/>
        <v>3559.77</v>
      </c>
      <c r="S493" s="44">
        <f t="shared" si="286"/>
        <v>3559.77</v>
      </c>
      <c r="T493" s="44">
        <f t="shared" si="286"/>
        <v>3559.77</v>
      </c>
      <c r="U493" s="44">
        <f t="shared" si="286"/>
        <v>3559.77</v>
      </c>
      <c r="V493" s="44">
        <f t="shared" si="286"/>
        <v>3559.77</v>
      </c>
      <c r="W493" s="44">
        <f t="shared" si="286"/>
        <v>3559.77</v>
      </c>
      <c r="X493" s="44">
        <f t="shared" si="286"/>
        <v>3559.77</v>
      </c>
      <c r="Y493" s="44">
        <f t="shared" si="286"/>
        <v>3559.77</v>
      </c>
      <c r="Z493" s="44">
        <f t="shared" si="286"/>
        <v>3559.77</v>
      </c>
      <c r="AA493" s="44">
        <f t="shared" si="286"/>
        <v>3559.77</v>
      </c>
    </row>
    <row r="494" spans="1:27" ht="12.75" hidden="1" customHeight="1" outlineLevel="1" x14ac:dyDescent="0.2">
      <c r="A494" s="97" t="s">
        <v>723</v>
      </c>
      <c r="B494" s="63" t="s">
        <v>83</v>
      </c>
      <c r="C494" s="43" t="s">
        <v>79</v>
      </c>
      <c r="D494" s="44">
        <v>4.3</v>
      </c>
      <c r="E494" s="44">
        <v>4.3</v>
      </c>
      <c r="F494" s="44">
        <v>4.3</v>
      </c>
      <c r="G494" s="44">
        <v>4.3</v>
      </c>
      <c r="H494" s="44">
        <v>4.3</v>
      </c>
      <c r="I494" s="44">
        <v>4.3</v>
      </c>
      <c r="J494" s="44">
        <v>4.3</v>
      </c>
      <c r="K494" s="44">
        <v>4.3</v>
      </c>
      <c r="L494" s="44">
        <v>4.3</v>
      </c>
      <c r="M494" s="44">
        <v>4.3</v>
      </c>
      <c r="N494" s="44">
        <v>4.3</v>
      </c>
      <c r="O494" s="44">
        <v>4.3</v>
      </c>
      <c r="P494" s="44">
        <v>4.3</v>
      </c>
      <c r="Q494" s="44">
        <v>4.3</v>
      </c>
      <c r="R494" s="44">
        <v>4.3</v>
      </c>
      <c r="S494" s="44">
        <v>4.3</v>
      </c>
      <c r="T494" s="44">
        <v>4.3</v>
      </c>
      <c r="U494" s="44">
        <v>4.3</v>
      </c>
      <c r="V494" s="44">
        <v>4.3</v>
      </c>
      <c r="W494" s="44">
        <v>4.3</v>
      </c>
      <c r="X494" s="44">
        <v>4.3</v>
      </c>
      <c r="Y494" s="44">
        <v>4.3</v>
      </c>
      <c r="Z494" s="44">
        <v>4.3</v>
      </c>
      <c r="AA494" s="44">
        <v>4.3</v>
      </c>
    </row>
    <row r="495" spans="1:27" ht="12.75" hidden="1" customHeight="1" outlineLevel="1" x14ac:dyDescent="0.2">
      <c r="A495" s="97" t="s">
        <v>724</v>
      </c>
      <c r="B495" s="63" t="s">
        <v>81</v>
      </c>
      <c r="C495" s="43" t="s">
        <v>79</v>
      </c>
      <c r="D495" s="44">
        <f>$D$11</f>
        <v>264.79000000000002</v>
      </c>
      <c r="E495" s="44">
        <f t="shared" ref="E495:AA495" si="287">$D$11</f>
        <v>264.79000000000002</v>
      </c>
      <c r="F495" s="44">
        <f t="shared" si="287"/>
        <v>264.79000000000002</v>
      </c>
      <c r="G495" s="44">
        <f t="shared" si="287"/>
        <v>264.79000000000002</v>
      </c>
      <c r="H495" s="44">
        <f t="shared" si="287"/>
        <v>264.79000000000002</v>
      </c>
      <c r="I495" s="44">
        <f t="shared" si="287"/>
        <v>264.79000000000002</v>
      </c>
      <c r="J495" s="44">
        <f t="shared" si="287"/>
        <v>264.79000000000002</v>
      </c>
      <c r="K495" s="44">
        <f t="shared" si="287"/>
        <v>264.79000000000002</v>
      </c>
      <c r="L495" s="44">
        <f t="shared" si="287"/>
        <v>264.79000000000002</v>
      </c>
      <c r="M495" s="44">
        <f t="shared" si="287"/>
        <v>264.79000000000002</v>
      </c>
      <c r="N495" s="44">
        <f t="shared" si="287"/>
        <v>264.79000000000002</v>
      </c>
      <c r="O495" s="44">
        <f t="shared" si="287"/>
        <v>264.79000000000002</v>
      </c>
      <c r="P495" s="44">
        <f t="shared" si="287"/>
        <v>264.79000000000002</v>
      </c>
      <c r="Q495" s="44">
        <f t="shared" si="287"/>
        <v>264.79000000000002</v>
      </c>
      <c r="R495" s="44">
        <f t="shared" si="287"/>
        <v>264.79000000000002</v>
      </c>
      <c r="S495" s="44">
        <f t="shared" si="287"/>
        <v>264.79000000000002</v>
      </c>
      <c r="T495" s="44">
        <f t="shared" si="287"/>
        <v>264.79000000000002</v>
      </c>
      <c r="U495" s="44">
        <f t="shared" si="287"/>
        <v>264.79000000000002</v>
      </c>
      <c r="V495" s="44">
        <f t="shared" si="287"/>
        <v>264.79000000000002</v>
      </c>
      <c r="W495" s="44">
        <f t="shared" si="287"/>
        <v>264.79000000000002</v>
      </c>
      <c r="X495" s="44">
        <f t="shared" si="287"/>
        <v>264.79000000000002</v>
      </c>
      <c r="Y495" s="44">
        <f t="shared" si="287"/>
        <v>264.79000000000002</v>
      </c>
      <c r="Z495" s="44">
        <f t="shared" si="287"/>
        <v>264.79000000000002</v>
      </c>
      <c r="AA495" s="44">
        <f t="shared" si="287"/>
        <v>264.79000000000002</v>
      </c>
    </row>
    <row r="496" spans="1:27" collapsed="1" x14ac:dyDescent="0.2">
      <c r="A496" s="96" t="s">
        <v>725</v>
      </c>
      <c r="B496" s="28" t="str">
        <f>"07"&amp;"."&amp;$B$639&amp;"."&amp;$B$640</f>
        <v>07.04.2024</v>
      </c>
      <c r="C496" s="88" t="s">
        <v>76</v>
      </c>
      <c r="D496" s="89">
        <f>ROUND(((D497+D498+D500+D499)/1000),5)</f>
        <v>5.2469299999999999</v>
      </c>
      <c r="E496" s="89">
        <f>ROUND(((E497+E498+E500+E499)/1000),5)</f>
        <v>5.1283799999999999</v>
      </c>
      <c r="F496" s="89">
        <f>ROUND(((F497+F498+F500+F499)/1000),5)</f>
        <v>5.07423</v>
      </c>
      <c r="G496" s="89">
        <f t="shared" ref="G496:AA496" si="288">ROUND(((G497+G498+G500+G499)/1000),5)</f>
        <v>5.0614299999999997</v>
      </c>
      <c r="H496" s="89">
        <f t="shared" si="288"/>
        <v>5.07151</v>
      </c>
      <c r="I496" s="89">
        <f t="shared" si="288"/>
        <v>5.0769200000000003</v>
      </c>
      <c r="J496" s="89">
        <f t="shared" si="288"/>
        <v>5.0741199999999997</v>
      </c>
      <c r="K496" s="89">
        <f t="shared" si="288"/>
        <v>5.1928299999999998</v>
      </c>
      <c r="L496" s="89">
        <f t="shared" si="288"/>
        <v>5.3477800000000002</v>
      </c>
      <c r="M496" s="89">
        <f t="shared" si="288"/>
        <v>5.4142799999999998</v>
      </c>
      <c r="N496" s="89">
        <f t="shared" si="288"/>
        <v>5.5070100000000002</v>
      </c>
      <c r="O496" s="89">
        <f t="shared" si="288"/>
        <v>5.4947100000000004</v>
      </c>
      <c r="P496" s="89">
        <f t="shared" si="288"/>
        <v>5.4741999999999997</v>
      </c>
      <c r="Q496" s="89">
        <f t="shared" si="288"/>
        <v>5.4675000000000002</v>
      </c>
      <c r="R496" s="89">
        <f t="shared" si="288"/>
        <v>5.4581099999999996</v>
      </c>
      <c r="S496" s="89">
        <f t="shared" si="288"/>
        <v>5.5008499999999998</v>
      </c>
      <c r="T496" s="89">
        <f t="shared" si="288"/>
        <v>5.48231</v>
      </c>
      <c r="U496" s="89">
        <f t="shared" si="288"/>
        <v>5.4966699999999999</v>
      </c>
      <c r="V496" s="89">
        <f t="shared" si="288"/>
        <v>5.5072700000000001</v>
      </c>
      <c r="W496" s="89">
        <f t="shared" si="288"/>
        <v>5.8106299999999997</v>
      </c>
      <c r="X496" s="89">
        <f t="shared" si="288"/>
        <v>5.8493500000000003</v>
      </c>
      <c r="Y496" s="89">
        <f t="shared" si="288"/>
        <v>5.4921300000000004</v>
      </c>
      <c r="Z496" s="89">
        <f t="shared" si="288"/>
        <v>5.3014900000000003</v>
      </c>
      <c r="AA496" s="89">
        <f t="shared" si="288"/>
        <v>5.22804</v>
      </c>
    </row>
    <row r="497" spans="1:27" ht="12.75" hidden="1" customHeight="1" outlineLevel="1" x14ac:dyDescent="0.2">
      <c r="A497" s="97" t="s">
        <v>726</v>
      </c>
      <c r="B497" s="63" t="s">
        <v>242</v>
      </c>
      <c r="C497" s="43" t="s">
        <v>79</v>
      </c>
      <c r="D497" s="44">
        <v>1418.07</v>
      </c>
      <c r="E497" s="44">
        <v>1299.52</v>
      </c>
      <c r="F497" s="44">
        <v>1245.3699999999999</v>
      </c>
      <c r="G497" s="44">
        <v>1232.57</v>
      </c>
      <c r="H497" s="44">
        <v>1242.6500000000001</v>
      </c>
      <c r="I497" s="44">
        <v>1248.06</v>
      </c>
      <c r="J497" s="44">
        <v>1245.26</v>
      </c>
      <c r="K497" s="44">
        <v>1363.97</v>
      </c>
      <c r="L497" s="44">
        <v>1518.92</v>
      </c>
      <c r="M497" s="44">
        <v>1585.42</v>
      </c>
      <c r="N497" s="44">
        <v>1678.15</v>
      </c>
      <c r="O497" s="44">
        <v>1665.85</v>
      </c>
      <c r="P497" s="44">
        <v>1645.34</v>
      </c>
      <c r="Q497" s="44">
        <v>1638.64</v>
      </c>
      <c r="R497" s="44">
        <v>1629.25</v>
      </c>
      <c r="S497" s="44">
        <v>1671.99</v>
      </c>
      <c r="T497" s="44">
        <v>1653.45</v>
      </c>
      <c r="U497" s="44">
        <v>1667.81</v>
      </c>
      <c r="V497" s="44">
        <v>1678.41</v>
      </c>
      <c r="W497" s="44">
        <v>1981.77</v>
      </c>
      <c r="X497" s="44">
        <v>2020.49</v>
      </c>
      <c r="Y497" s="44">
        <v>1663.27</v>
      </c>
      <c r="Z497" s="44">
        <v>1472.63</v>
      </c>
      <c r="AA497" s="44">
        <v>1399.18</v>
      </c>
    </row>
    <row r="498" spans="1:27" ht="12.75" hidden="1" customHeight="1" outlineLevel="1" x14ac:dyDescent="0.2">
      <c r="A498" s="97" t="s">
        <v>727</v>
      </c>
      <c r="B498" s="63" t="s">
        <v>90</v>
      </c>
      <c r="C498" s="43" t="s">
        <v>79</v>
      </c>
      <c r="D498" s="44">
        <f>$D$468</f>
        <v>3559.77</v>
      </c>
      <c r="E498" s="44">
        <f t="shared" ref="E498:AA498" si="289">$D$468</f>
        <v>3559.77</v>
      </c>
      <c r="F498" s="44">
        <f t="shared" si="289"/>
        <v>3559.77</v>
      </c>
      <c r="G498" s="44">
        <f t="shared" si="289"/>
        <v>3559.77</v>
      </c>
      <c r="H498" s="44">
        <f t="shared" si="289"/>
        <v>3559.77</v>
      </c>
      <c r="I498" s="44">
        <f t="shared" si="289"/>
        <v>3559.77</v>
      </c>
      <c r="J498" s="44">
        <f t="shared" si="289"/>
        <v>3559.77</v>
      </c>
      <c r="K498" s="44">
        <f t="shared" si="289"/>
        <v>3559.77</v>
      </c>
      <c r="L498" s="44">
        <f t="shared" si="289"/>
        <v>3559.77</v>
      </c>
      <c r="M498" s="44">
        <f t="shared" si="289"/>
        <v>3559.77</v>
      </c>
      <c r="N498" s="44">
        <f t="shared" si="289"/>
        <v>3559.77</v>
      </c>
      <c r="O498" s="44">
        <f t="shared" si="289"/>
        <v>3559.77</v>
      </c>
      <c r="P498" s="44">
        <f t="shared" si="289"/>
        <v>3559.77</v>
      </c>
      <c r="Q498" s="44">
        <f t="shared" si="289"/>
        <v>3559.77</v>
      </c>
      <c r="R498" s="44">
        <f t="shared" si="289"/>
        <v>3559.77</v>
      </c>
      <c r="S498" s="44">
        <f t="shared" si="289"/>
        <v>3559.77</v>
      </c>
      <c r="T498" s="44">
        <f t="shared" si="289"/>
        <v>3559.77</v>
      </c>
      <c r="U498" s="44">
        <f t="shared" si="289"/>
        <v>3559.77</v>
      </c>
      <c r="V498" s="44">
        <f t="shared" si="289"/>
        <v>3559.77</v>
      </c>
      <c r="W498" s="44">
        <f t="shared" si="289"/>
        <v>3559.77</v>
      </c>
      <c r="X498" s="44">
        <f t="shared" si="289"/>
        <v>3559.77</v>
      </c>
      <c r="Y498" s="44">
        <f t="shared" si="289"/>
        <v>3559.77</v>
      </c>
      <c r="Z498" s="44">
        <f t="shared" si="289"/>
        <v>3559.77</v>
      </c>
      <c r="AA498" s="44">
        <f t="shared" si="289"/>
        <v>3559.77</v>
      </c>
    </row>
    <row r="499" spans="1:27" ht="12.75" hidden="1" customHeight="1" outlineLevel="1" x14ac:dyDescent="0.2">
      <c r="A499" s="97" t="s">
        <v>728</v>
      </c>
      <c r="B499" s="63" t="s">
        <v>83</v>
      </c>
      <c r="C499" s="43" t="s">
        <v>79</v>
      </c>
      <c r="D499" s="44">
        <v>4.3</v>
      </c>
      <c r="E499" s="44">
        <v>4.3</v>
      </c>
      <c r="F499" s="44">
        <v>4.3</v>
      </c>
      <c r="G499" s="44">
        <v>4.3</v>
      </c>
      <c r="H499" s="44">
        <v>4.3</v>
      </c>
      <c r="I499" s="44">
        <v>4.3</v>
      </c>
      <c r="J499" s="44">
        <v>4.3</v>
      </c>
      <c r="K499" s="44">
        <v>4.3</v>
      </c>
      <c r="L499" s="44">
        <v>4.3</v>
      </c>
      <c r="M499" s="44">
        <v>4.3</v>
      </c>
      <c r="N499" s="44">
        <v>4.3</v>
      </c>
      <c r="O499" s="44">
        <v>4.3</v>
      </c>
      <c r="P499" s="44">
        <v>4.3</v>
      </c>
      <c r="Q499" s="44">
        <v>4.3</v>
      </c>
      <c r="R499" s="44">
        <v>4.3</v>
      </c>
      <c r="S499" s="44">
        <v>4.3</v>
      </c>
      <c r="T499" s="44">
        <v>4.3</v>
      </c>
      <c r="U499" s="44">
        <v>4.3</v>
      </c>
      <c r="V499" s="44">
        <v>4.3</v>
      </c>
      <c r="W499" s="44">
        <v>4.3</v>
      </c>
      <c r="X499" s="44">
        <v>4.3</v>
      </c>
      <c r="Y499" s="44">
        <v>4.3</v>
      </c>
      <c r="Z499" s="44">
        <v>4.3</v>
      </c>
      <c r="AA499" s="44">
        <v>4.3</v>
      </c>
    </row>
    <row r="500" spans="1:27" ht="12.75" hidden="1" customHeight="1" outlineLevel="1" x14ac:dyDescent="0.2">
      <c r="A500" s="97" t="s">
        <v>729</v>
      </c>
      <c r="B500" s="63" t="s">
        <v>81</v>
      </c>
      <c r="C500" s="43" t="s">
        <v>79</v>
      </c>
      <c r="D500" s="44">
        <f>$D$11</f>
        <v>264.79000000000002</v>
      </c>
      <c r="E500" s="44">
        <f t="shared" ref="E500:AA500" si="290">$D$11</f>
        <v>264.79000000000002</v>
      </c>
      <c r="F500" s="44">
        <f t="shared" si="290"/>
        <v>264.79000000000002</v>
      </c>
      <c r="G500" s="44">
        <f t="shared" si="290"/>
        <v>264.79000000000002</v>
      </c>
      <c r="H500" s="44">
        <f t="shared" si="290"/>
        <v>264.79000000000002</v>
      </c>
      <c r="I500" s="44">
        <f t="shared" si="290"/>
        <v>264.79000000000002</v>
      </c>
      <c r="J500" s="44">
        <f t="shared" si="290"/>
        <v>264.79000000000002</v>
      </c>
      <c r="K500" s="44">
        <f t="shared" si="290"/>
        <v>264.79000000000002</v>
      </c>
      <c r="L500" s="44">
        <f t="shared" si="290"/>
        <v>264.79000000000002</v>
      </c>
      <c r="M500" s="44">
        <f t="shared" si="290"/>
        <v>264.79000000000002</v>
      </c>
      <c r="N500" s="44">
        <f t="shared" si="290"/>
        <v>264.79000000000002</v>
      </c>
      <c r="O500" s="44">
        <f t="shared" si="290"/>
        <v>264.79000000000002</v>
      </c>
      <c r="P500" s="44">
        <f t="shared" si="290"/>
        <v>264.79000000000002</v>
      </c>
      <c r="Q500" s="44">
        <f t="shared" si="290"/>
        <v>264.79000000000002</v>
      </c>
      <c r="R500" s="44">
        <f t="shared" si="290"/>
        <v>264.79000000000002</v>
      </c>
      <c r="S500" s="44">
        <f t="shared" si="290"/>
        <v>264.79000000000002</v>
      </c>
      <c r="T500" s="44">
        <f t="shared" si="290"/>
        <v>264.79000000000002</v>
      </c>
      <c r="U500" s="44">
        <f t="shared" si="290"/>
        <v>264.79000000000002</v>
      </c>
      <c r="V500" s="44">
        <f t="shared" si="290"/>
        <v>264.79000000000002</v>
      </c>
      <c r="W500" s="44">
        <f t="shared" si="290"/>
        <v>264.79000000000002</v>
      </c>
      <c r="X500" s="44">
        <f t="shared" si="290"/>
        <v>264.79000000000002</v>
      </c>
      <c r="Y500" s="44">
        <f t="shared" si="290"/>
        <v>264.79000000000002</v>
      </c>
      <c r="Z500" s="44">
        <f t="shared" si="290"/>
        <v>264.79000000000002</v>
      </c>
      <c r="AA500" s="44">
        <f t="shared" si="290"/>
        <v>264.79000000000002</v>
      </c>
    </row>
    <row r="501" spans="1:27" collapsed="1" x14ac:dyDescent="0.2">
      <c r="A501" s="96" t="s">
        <v>730</v>
      </c>
      <c r="B501" s="28" t="str">
        <f>"08"&amp;"."&amp;$B$639&amp;"."&amp;$B$640</f>
        <v>08.04.2024</v>
      </c>
      <c r="C501" s="88" t="s">
        <v>76</v>
      </c>
      <c r="D501" s="89">
        <f>ROUND(((D502+D503+D505+D504)/1000),5)</f>
        <v>5.1358199999999998</v>
      </c>
      <c r="E501" s="89">
        <f>ROUND(((E502+E503+E505+E504)/1000),5)</f>
        <v>5.0558199999999998</v>
      </c>
      <c r="F501" s="89">
        <f>ROUND(((F502+F503+F505+F504)/1000),5)</f>
        <v>5.0235399999999997</v>
      </c>
      <c r="G501" s="89">
        <f t="shared" ref="G501:AA501" si="291">ROUND(((G502+G503+G505+G504)/1000),5)</f>
        <v>5.0220799999999999</v>
      </c>
      <c r="H501" s="89">
        <f t="shared" si="291"/>
        <v>5.0546199999999999</v>
      </c>
      <c r="I501" s="89">
        <f t="shared" si="291"/>
        <v>5.1324500000000004</v>
      </c>
      <c r="J501" s="89">
        <f t="shared" si="291"/>
        <v>5.2726199999999999</v>
      </c>
      <c r="K501" s="89">
        <f t="shared" si="291"/>
        <v>5.5487099999999998</v>
      </c>
      <c r="L501" s="89">
        <f t="shared" si="291"/>
        <v>5.7592999999999996</v>
      </c>
      <c r="M501" s="89">
        <f t="shared" si="291"/>
        <v>6.0303899999999997</v>
      </c>
      <c r="N501" s="89">
        <f t="shared" si="291"/>
        <v>6.0584699999999998</v>
      </c>
      <c r="O501" s="89">
        <f t="shared" si="291"/>
        <v>5.86456</v>
      </c>
      <c r="P501" s="89">
        <f t="shared" si="291"/>
        <v>5.8760000000000003</v>
      </c>
      <c r="Q501" s="89">
        <f t="shared" si="291"/>
        <v>5.9092099999999999</v>
      </c>
      <c r="R501" s="89">
        <f t="shared" si="291"/>
        <v>5.8776999999999999</v>
      </c>
      <c r="S501" s="89">
        <f t="shared" si="291"/>
        <v>5.8381600000000002</v>
      </c>
      <c r="T501" s="89">
        <f t="shared" si="291"/>
        <v>5.79819</v>
      </c>
      <c r="U501" s="89">
        <f t="shared" si="291"/>
        <v>5.8681900000000002</v>
      </c>
      <c r="V501" s="89">
        <f t="shared" si="291"/>
        <v>5.9733999999999998</v>
      </c>
      <c r="W501" s="89">
        <f t="shared" si="291"/>
        <v>5.96685</v>
      </c>
      <c r="X501" s="89">
        <f t="shared" si="291"/>
        <v>5.7914899999999996</v>
      </c>
      <c r="Y501" s="89">
        <f t="shared" si="291"/>
        <v>5.7155500000000004</v>
      </c>
      <c r="Z501" s="89">
        <f t="shared" si="291"/>
        <v>5.4090100000000003</v>
      </c>
      <c r="AA501" s="89">
        <f t="shared" si="291"/>
        <v>5.3091400000000002</v>
      </c>
    </row>
    <row r="502" spans="1:27" ht="12.75" hidden="1" customHeight="1" outlineLevel="1" x14ac:dyDescent="0.2">
      <c r="A502" s="97" t="s">
        <v>731</v>
      </c>
      <c r="B502" s="63" t="s">
        <v>242</v>
      </c>
      <c r="C502" s="43" t="s">
        <v>79</v>
      </c>
      <c r="D502" s="44">
        <v>1306.96</v>
      </c>
      <c r="E502" s="44">
        <v>1226.96</v>
      </c>
      <c r="F502" s="44">
        <v>1194.68</v>
      </c>
      <c r="G502" s="44">
        <v>1193.22</v>
      </c>
      <c r="H502" s="44">
        <v>1225.76</v>
      </c>
      <c r="I502" s="44">
        <v>1303.5899999999999</v>
      </c>
      <c r="J502" s="44">
        <v>1443.76</v>
      </c>
      <c r="K502" s="44">
        <v>1719.85</v>
      </c>
      <c r="L502" s="44">
        <v>1930.44</v>
      </c>
      <c r="M502" s="44">
        <v>2201.5300000000002</v>
      </c>
      <c r="N502" s="44">
        <v>2229.61</v>
      </c>
      <c r="O502" s="44">
        <v>2035.7</v>
      </c>
      <c r="P502" s="44">
        <v>2047.14</v>
      </c>
      <c r="Q502" s="44">
        <v>2080.35</v>
      </c>
      <c r="R502" s="44">
        <v>2048.84</v>
      </c>
      <c r="S502" s="44">
        <v>2009.3</v>
      </c>
      <c r="T502" s="44">
        <v>1969.33</v>
      </c>
      <c r="U502" s="44">
        <v>2039.33</v>
      </c>
      <c r="V502" s="44">
        <v>2144.54</v>
      </c>
      <c r="W502" s="44">
        <v>2137.9899999999998</v>
      </c>
      <c r="X502" s="44">
        <v>1962.63</v>
      </c>
      <c r="Y502" s="44">
        <v>1886.69</v>
      </c>
      <c r="Z502" s="44">
        <v>1580.15</v>
      </c>
      <c r="AA502" s="44">
        <v>1480.28</v>
      </c>
    </row>
    <row r="503" spans="1:27" ht="12.75" hidden="1" customHeight="1" outlineLevel="1" x14ac:dyDescent="0.2">
      <c r="A503" s="97" t="s">
        <v>732</v>
      </c>
      <c r="B503" s="63" t="s">
        <v>90</v>
      </c>
      <c r="C503" s="43" t="s">
        <v>79</v>
      </c>
      <c r="D503" s="44">
        <f>$D$468</f>
        <v>3559.77</v>
      </c>
      <c r="E503" s="44">
        <f t="shared" ref="E503:AA503" si="292">$D$468</f>
        <v>3559.77</v>
      </c>
      <c r="F503" s="44">
        <f t="shared" si="292"/>
        <v>3559.77</v>
      </c>
      <c r="G503" s="44">
        <f t="shared" si="292"/>
        <v>3559.77</v>
      </c>
      <c r="H503" s="44">
        <f t="shared" si="292"/>
        <v>3559.77</v>
      </c>
      <c r="I503" s="44">
        <f t="shared" si="292"/>
        <v>3559.77</v>
      </c>
      <c r="J503" s="44">
        <f t="shared" si="292"/>
        <v>3559.77</v>
      </c>
      <c r="K503" s="44">
        <f t="shared" si="292"/>
        <v>3559.77</v>
      </c>
      <c r="L503" s="44">
        <f t="shared" si="292"/>
        <v>3559.77</v>
      </c>
      <c r="M503" s="44">
        <f t="shared" si="292"/>
        <v>3559.77</v>
      </c>
      <c r="N503" s="44">
        <f t="shared" si="292"/>
        <v>3559.77</v>
      </c>
      <c r="O503" s="44">
        <f t="shared" si="292"/>
        <v>3559.77</v>
      </c>
      <c r="P503" s="44">
        <f t="shared" si="292"/>
        <v>3559.77</v>
      </c>
      <c r="Q503" s="44">
        <f t="shared" si="292"/>
        <v>3559.77</v>
      </c>
      <c r="R503" s="44">
        <f t="shared" si="292"/>
        <v>3559.77</v>
      </c>
      <c r="S503" s="44">
        <f t="shared" si="292"/>
        <v>3559.77</v>
      </c>
      <c r="T503" s="44">
        <f t="shared" si="292"/>
        <v>3559.77</v>
      </c>
      <c r="U503" s="44">
        <f t="shared" si="292"/>
        <v>3559.77</v>
      </c>
      <c r="V503" s="44">
        <f t="shared" si="292"/>
        <v>3559.77</v>
      </c>
      <c r="W503" s="44">
        <f t="shared" si="292"/>
        <v>3559.77</v>
      </c>
      <c r="X503" s="44">
        <f t="shared" si="292"/>
        <v>3559.77</v>
      </c>
      <c r="Y503" s="44">
        <f t="shared" si="292"/>
        <v>3559.77</v>
      </c>
      <c r="Z503" s="44">
        <f t="shared" si="292"/>
        <v>3559.77</v>
      </c>
      <c r="AA503" s="44">
        <f t="shared" si="292"/>
        <v>3559.77</v>
      </c>
    </row>
    <row r="504" spans="1:27" ht="12.75" hidden="1" customHeight="1" outlineLevel="1" x14ac:dyDescent="0.2">
      <c r="A504" s="97" t="s">
        <v>733</v>
      </c>
      <c r="B504" s="63" t="s">
        <v>83</v>
      </c>
      <c r="C504" s="43" t="s">
        <v>79</v>
      </c>
      <c r="D504" s="44">
        <v>4.3</v>
      </c>
      <c r="E504" s="44">
        <v>4.3</v>
      </c>
      <c r="F504" s="44">
        <v>4.3</v>
      </c>
      <c r="G504" s="44">
        <v>4.3</v>
      </c>
      <c r="H504" s="44">
        <v>4.3</v>
      </c>
      <c r="I504" s="44">
        <v>4.3</v>
      </c>
      <c r="J504" s="44">
        <v>4.3</v>
      </c>
      <c r="K504" s="44">
        <v>4.3</v>
      </c>
      <c r="L504" s="44">
        <v>4.3</v>
      </c>
      <c r="M504" s="44">
        <v>4.3</v>
      </c>
      <c r="N504" s="44">
        <v>4.3</v>
      </c>
      <c r="O504" s="44">
        <v>4.3</v>
      </c>
      <c r="P504" s="44">
        <v>4.3</v>
      </c>
      <c r="Q504" s="44">
        <v>4.3</v>
      </c>
      <c r="R504" s="44">
        <v>4.3</v>
      </c>
      <c r="S504" s="44">
        <v>4.3</v>
      </c>
      <c r="T504" s="44">
        <v>4.3</v>
      </c>
      <c r="U504" s="44">
        <v>4.3</v>
      </c>
      <c r="V504" s="44">
        <v>4.3</v>
      </c>
      <c r="W504" s="44">
        <v>4.3</v>
      </c>
      <c r="X504" s="44">
        <v>4.3</v>
      </c>
      <c r="Y504" s="44">
        <v>4.3</v>
      </c>
      <c r="Z504" s="44">
        <v>4.3</v>
      </c>
      <c r="AA504" s="44">
        <v>4.3</v>
      </c>
    </row>
    <row r="505" spans="1:27" ht="12.75" hidden="1" customHeight="1" outlineLevel="1" x14ac:dyDescent="0.2">
      <c r="A505" s="97" t="s">
        <v>734</v>
      </c>
      <c r="B505" s="63" t="s">
        <v>81</v>
      </c>
      <c r="C505" s="43" t="s">
        <v>79</v>
      </c>
      <c r="D505" s="44">
        <f>$D$11</f>
        <v>264.79000000000002</v>
      </c>
      <c r="E505" s="44">
        <f t="shared" ref="E505:AA505" si="293">$D$11</f>
        <v>264.79000000000002</v>
      </c>
      <c r="F505" s="44">
        <f t="shared" si="293"/>
        <v>264.79000000000002</v>
      </c>
      <c r="G505" s="44">
        <f t="shared" si="293"/>
        <v>264.79000000000002</v>
      </c>
      <c r="H505" s="44">
        <f t="shared" si="293"/>
        <v>264.79000000000002</v>
      </c>
      <c r="I505" s="44">
        <f t="shared" si="293"/>
        <v>264.79000000000002</v>
      </c>
      <c r="J505" s="44">
        <f t="shared" si="293"/>
        <v>264.79000000000002</v>
      </c>
      <c r="K505" s="44">
        <f t="shared" si="293"/>
        <v>264.79000000000002</v>
      </c>
      <c r="L505" s="44">
        <f t="shared" si="293"/>
        <v>264.79000000000002</v>
      </c>
      <c r="M505" s="44">
        <f t="shared" si="293"/>
        <v>264.79000000000002</v>
      </c>
      <c r="N505" s="44">
        <f t="shared" si="293"/>
        <v>264.79000000000002</v>
      </c>
      <c r="O505" s="44">
        <f t="shared" si="293"/>
        <v>264.79000000000002</v>
      </c>
      <c r="P505" s="44">
        <f t="shared" si="293"/>
        <v>264.79000000000002</v>
      </c>
      <c r="Q505" s="44">
        <f t="shared" si="293"/>
        <v>264.79000000000002</v>
      </c>
      <c r="R505" s="44">
        <f t="shared" si="293"/>
        <v>264.79000000000002</v>
      </c>
      <c r="S505" s="44">
        <f t="shared" si="293"/>
        <v>264.79000000000002</v>
      </c>
      <c r="T505" s="44">
        <f t="shared" si="293"/>
        <v>264.79000000000002</v>
      </c>
      <c r="U505" s="44">
        <f t="shared" si="293"/>
        <v>264.79000000000002</v>
      </c>
      <c r="V505" s="44">
        <f t="shared" si="293"/>
        <v>264.79000000000002</v>
      </c>
      <c r="W505" s="44">
        <f t="shared" si="293"/>
        <v>264.79000000000002</v>
      </c>
      <c r="X505" s="44">
        <f t="shared" si="293"/>
        <v>264.79000000000002</v>
      </c>
      <c r="Y505" s="44">
        <f t="shared" si="293"/>
        <v>264.79000000000002</v>
      </c>
      <c r="Z505" s="44">
        <f t="shared" si="293"/>
        <v>264.79000000000002</v>
      </c>
      <c r="AA505" s="44">
        <f t="shared" si="293"/>
        <v>264.79000000000002</v>
      </c>
    </row>
    <row r="506" spans="1:27" collapsed="1" x14ac:dyDescent="0.2">
      <c r="A506" s="96" t="s">
        <v>735</v>
      </c>
      <c r="B506" s="28" t="str">
        <f>"09"&amp;"."&amp;$B$639&amp;"."&amp;$B$640</f>
        <v>09.04.2024</v>
      </c>
      <c r="C506" s="88" t="s">
        <v>76</v>
      </c>
      <c r="D506" s="89">
        <f>ROUND(((D507+D508+D510+D509)/1000),5)</f>
        <v>5.1878299999999999</v>
      </c>
      <c r="E506" s="89">
        <f>ROUND(((E507+E508+E510+E509)/1000),5)</f>
        <v>5.0774400000000002</v>
      </c>
      <c r="F506" s="89">
        <f>ROUND(((F507+F508+F510+F509)/1000),5)</f>
        <v>5.0664400000000001</v>
      </c>
      <c r="G506" s="89">
        <f t="shared" ref="G506:AA506" si="294">ROUND(((G507+G508+G510+G509)/1000),5)</f>
        <v>5.0745300000000002</v>
      </c>
      <c r="H506" s="89">
        <f t="shared" si="294"/>
        <v>5.0835100000000004</v>
      </c>
      <c r="I506" s="89">
        <f t="shared" si="294"/>
        <v>5.1715299999999997</v>
      </c>
      <c r="J506" s="89">
        <f t="shared" si="294"/>
        <v>5.3064900000000002</v>
      </c>
      <c r="K506" s="89">
        <f t="shared" si="294"/>
        <v>5.5168900000000001</v>
      </c>
      <c r="L506" s="89">
        <f t="shared" si="294"/>
        <v>5.6824000000000003</v>
      </c>
      <c r="M506" s="89">
        <f t="shared" si="294"/>
        <v>5.7460000000000004</v>
      </c>
      <c r="N506" s="89">
        <f t="shared" si="294"/>
        <v>5.8156100000000004</v>
      </c>
      <c r="O506" s="89">
        <f t="shared" si="294"/>
        <v>5.8509900000000004</v>
      </c>
      <c r="P506" s="89">
        <f t="shared" si="294"/>
        <v>5.8823400000000001</v>
      </c>
      <c r="Q506" s="89">
        <f t="shared" si="294"/>
        <v>5.8830099999999996</v>
      </c>
      <c r="R506" s="89">
        <f t="shared" si="294"/>
        <v>5.8812800000000003</v>
      </c>
      <c r="S506" s="89">
        <f t="shared" si="294"/>
        <v>5.8236800000000004</v>
      </c>
      <c r="T506" s="89">
        <f t="shared" si="294"/>
        <v>5.6892100000000001</v>
      </c>
      <c r="U506" s="89">
        <f t="shared" si="294"/>
        <v>5.6773800000000003</v>
      </c>
      <c r="V506" s="89">
        <f t="shared" si="294"/>
        <v>5.67544</v>
      </c>
      <c r="W506" s="89">
        <f t="shared" si="294"/>
        <v>5.70472</v>
      </c>
      <c r="X506" s="89">
        <f t="shared" si="294"/>
        <v>5.7298999999999998</v>
      </c>
      <c r="Y506" s="89">
        <f t="shared" si="294"/>
        <v>5.6738200000000001</v>
      </c>
      <c r="Z506" s="89">
        <f t="shared" si="294"/>
        <v>5.3752899999999997</v>
      </c>
      <c r="AA506" s="89">
        <f t="shared" si="294"/>
        <v>5.2777700000000003</v>
      </c>
    </row>
    <row r="507" spans="1:27" ht="12.75" hidden="1" customHeight="1" outlineLevel="1" x14ac:dyDescent="0.2">
      <c r="A507" s="97" t="s">
        <v>736</v>
      </c>
      <c r="B507" s="63" t="s">
        <v>242</v>
      </c>
      <c r="C507" s="43" t="s">
        <v>79</v>
      </c>
      <c r="D507" s="44">
        <v>1358.97</v>
      </c>
      <c r="E507" s="44">
        <v>1248.58</v>
      </c>
      <c r="F507" s="44">
        <v>1237.58</v>
      </c>
      <c r="G507" s="44">
        <v>1245.67</v>
      </c>
      <c r="H507" s="44">
        <v>1254.6500000000001</v>
      </c>
      <c r="I507" s="44">
        <v>1342.67</v>
      </c>
      <c r="J507" s="44">
        <v>1477.63</v>
      </c>
      <c r="K507" s="44">
        <v>1688.03</v>
      </c>
      <c r="L507" s="44">
        <v>1853.54</v>
      </c>
      <c r="M507" s="44">
        <v>1917.14</v>
      </c>
      <c r="N507" s="44">
        <v>1986.75</v>
      </c>
      <c r="O507" s="44">
        <v>2022.13</v>
      </c>
      <c r="P507" s="44">
        <v>2053.48</v>
      </c>
      <c r="Q507" s="44">
        <v>2054.15</v>
      </c>
      <c r="R507" s="44">
        <v>2052.42</v>
      </c>
      <c r="S507" s="44">
        <v>1994.82</v>
      </c>
      <c r="T507" s="44">
        <v>1860.35</v>
      </c>
      <c r="U507" s="44">
        <v>1848.52</v>
      </c>
      <c r="V507" s="44">
        <v>1846.58</v>
      </c>
      <c r="W507" s="44">
        <v>1875.86</v>
      </c>
      <c r="X507" s="44">
        <v>1901.04</v>
      </c>
      <c r="Y507" s="44">
        <v>1844.96</v>
      </c>
      <c r="Z507" s="44">
        <v>1546.43</v>
      </c>
      <c r="AA507" s="44">
        <v>1448.91</v>
      </c>
    </row>
    <row r="508" spans="1:27" ht="12.75" hidden="1" customHeight="1" outlineLevel="1" x14ac:dyDescent="0.2">
      <c r="A508" s="97" t="s">
        <v>737</v>
      </c>
      <c r="B508" s="63" t="s">
        <v>90</v>
      </c>
      <c r="C508" s="43" t="s">
        <v>79</v>
      </c>
      <c r="D508" s="44">
        <f>$D$468</f>
        <v>3559.77</v>
      </c>
      <c r="E508" s="44">
        <f t="shared" ref="E508:AA508" si="295">$D$468</f>
        <v>3559.77</v>
      </c>
      <c r="F508" s="44">
        <f t="shared" si="295"/>
        <v>3559.77</v>
      </c>
      <c r="G508" s="44">
        <f t="shared" si="295"/>
        <v>3559.77</v>
      </c>
      <c r="H508" s="44">
        <f t="shared" si="295"/>
        <v>3559.77</v>
      </c>
      <c r="I508" s="44">
        <f t="shared" si="295"/>
        <v>3559.77</v>
      </c>
      <c r="J508" s="44">
        <f t="shared" si="295"/>
        <v>3559.77</v>
      </c>
      <c r="K508" s="44">
        <f t="shared" si="295"/>
        <v>3559.77</v>
      </c>
      <c r="L508" s="44">
        <f t="shared" si="295"/>
        <v>3559.77</v>
      </c>
      <c r="M508" s="44">
        <f t="shared" si="295"/>
        <v>3559.77</v>
      </c>
      <c r="N508" s="44">
        <f t="shared" si="295"/>
        <v>3559.77</v>
      </c>
      <c r="O508" s="44">
        <f t="shared" si="295"/>
        <v>3559.77</v>
      </c>
      <c r="P508" s="44">
        <f t="shared" si="295"/>
        <v>3559.77</v>
      </c>
      <c r="Q508" s="44">
        <f t="shared" si="295"/>
        <v>3559.77</v>
      </c>
      <c r="R508" s="44">
        <f t="shared" si="295"/>
        <v>3559.77</v>
      </c>
      <c r="S508" s="44">
        <f t="shared" si="295"/>
        <v>3559.77</v>
      </c>
      <c r="T508" s="44">
        <f t="shared" si="295"/>
        <v>3559.77</v>
      </c>
      <c r="U508" s="44">
        <f t="shared" si="295"/>
        <v>3559.77</v>
      </c>
      <c r="V508" s="44">
        <f t="shared" si="295"/>
        <v>3559.77</v>
      </c>
      <c r="W508" s="44">
        <f t="shared" si="295"/>
        <v>3559.77</v>
      </c>
      <c r="X508" s="44">
        <f t="shared" si="295"/>
        <v>3559.77</v>
      </c>
      <c r="Y508" s="44">
        <f t="shared" si="295"/>
        <v>3559.77</v>
      </c>
      <c r="Z508" s="44">
        <f t="shared" si="295"/>
        <v>3559.77</v>
      </c>
      <c r="AA508" s="44">
        <f t="shared" si="295"/>
        <v>3559.77</v>
      </c>
    </row>
    <row r="509" spans="1:27" ht="12.75" hidden="1" customHeight="1" outlineLevel="1" x14ac:dyDescent="0.2">
      <c r="A509" s="97" t="s">
        <v>738</v>
      </c>
      <c r="B509" s="63" t="s">
        <v>83</v>
      </c>
      <c r="C509" s="43" t="s">
        <v>79</v>
      </c>
      <c r="D509" s="44">
        <v>4.3</v>
      </c>
      <c r="E509" s="44">
        <v>4.3</v>
      </c>
      <c r="F509" s="44">
        <v>4.3</v>
      </c>
      <c r="G509" s="44">
        <v>4.3</v>
      </c>
      <c r="H509" s="44">
        <v>4.3</v>
      </c>
      <c r="I509" s="44">
        <v>4.3</v>
      </c>
      <c r="J509" s="44">
        <v>4.3</v>
      </c>
      <c r="K509" s="44">
        <v>4.3</v>
      </c>
      <c r="L509" s="44">
        <v>4.3</v>
      </c>
      <c r="M509" s="44">
        <v>4.3</v>
      </c>
      <c r="N509" s="44">
        <v>4.3</v>
      </c>
      <c r="O509" s="44">
        <v>4.3</v>
      </c>
      <c r="P509" s="44">
        <v>4.3</v>
      </c>
      <c r="Q509" s="44">
        <v>4.3</v>
      </c>
      <c r="R509" s="44">
        <v>4.3</v>
      </c>
      <c r="S509" s="44">
        <v>4.3</v>
      </c>
      <c r="T509" s="44">
        <v>4.3</v>
      </c>
      <c r="U509" s="44">
        <v>4.3</v>
      </c>
      <c r="V509" s="44">
        <v>4.3</v>
      </c>
      <c r="W509" s="44">
        <v>4.3</v>
      </c>
      <c r="X509" s="44">
        <v>4.3</v>
      </c>
      <c r="Y509" s="44">
        <v>4.3</v>
      </c>
      <c r="Z509" s="44">
        <v>4.3</v>
      </c>
      <c r="AA509" s="44">
        <v>4.3</v>
      </c>
    </row>
    <row r="510" spans="1:27" ht="12.75" hidden="1" customHeight="1" outlineLevel="1" x14ac:dyDescent="0.2">
      <c r="A510" s="97" t="s">
        <v>739</v>
      </c>
      <c r="B510" s="63" t="s">
        <v>81</v>
      </c>
      <c r="C510" s="43" t="s">
        <v>79</v>
      </c>
      <c r="D510" s="44">
        <f>$D$11</f>
        <v>264.79000000000002</v>
      </c>
      <c r="E510" s="44">
        <f t="shared" ref="E510:AA510" si="296">$D$11</f>
        <v>264.79000000000002</v>
      </c>
      <c r="F510" s="44">
        <f t="shared" si="296"/>
        <v>264.79000000000002</v>
      </c>
      <c r="G510" s="44">
        <f t="shared" si="296"/>
        <v>264.79000000000002</v>
      </c>
      <c r="H510" s="44">
        <f t="shared" si="296"/>
        <v>264.79000000000002</v>
      </c>
      <c r="I510" s="44">
        <f t="shared" si="296"/>
        <v>264.79000000000002</v>
      </c>
      <c r="J510" s="44">
        <f t="shared" si="296"/>
        <v>264.79000000000002</v>
      </c>
      <c r="K510" s="44">
        <f t="shared" si="296"/>
        <v>264.79000000000002</v>
      </c>
      <c r="L510" s="44">
        <f t="shared" si="296"/>
        <v>264.79000000000002</v>
      </c>
      <c r="M510" s="44">
        <f t="shared" si="296"/>
        <v>264.79000000000002</v>
      </c>
      <c r="N510" s="44">
        <f t="shared" si="296"/>
        <v>264.79000000000002</v>
      </c>
      <c r="O510" s="44">
        <f t="shared" si="296"/>
        <v>264.79000000000002</v>
      </c>
      <c r="P510" s="44">
        <f t="shared" si="296"/>
        <v>264.79000000000002</v>
      </c>
      <c r="Q510" s="44">
        <f t="shared" si="296"/>
        <v>264.79000000000002</v>
      </c>
      <c r="R510" s="44">
        <f t="shared" si="296"/>
        <v>264.79000000000002</v>
      </c>
      <c r="S510" s="44">
        <f t="shared" si="296"/>
        <v>264.79000000000002</v>
      </c>
      <c r="T510" s="44">
        <f t="shared" si="296"/>
        <v>264.79000000000002</v>
      </c>
      <c r="U510" s="44">
        <f t="shared" si="296"/>
        <v>264.79000000000002</v>
      </c>
      <c r="V510" s="44">
        <f t="shared" si="296"/>
        <v>264.79000000000002</v>
      </c>
      <c r="W510" s="44">
        <f t="shared" si="296"/>
        <v>264.79000000000002</v>
      </c>
      <c r="X510" s="44">
        <f t="shared" si="296"/>
        <v>264.79000000000002</v>
      </c>
      <c r="Y510" s="44">
        <f t="shared" si="296"/>
        <v>264.79000000000002</v>
      </c>
      <c r="Z510" s="44">
        <f t="shared" si="296"/>
        <v>264.79000000000002</v>
      </c>
      <c r="AA510" s="44">
        <f t="shared" si="296"/>
        <v>264.79000000000002</v>
      </c>
    </row>
    <row r="511" spans="1:27" collapsed="1" x14ac:dyDescent="0.2">
      <c r="A511" s="96" t="s">
        <v>740</v>
      </c>
      <c r="B511" s="28" t="str">
        <f>"10"&amp;"."&amp;$B$639&amp;"."&amp;$B$640</f>
        <v>10.04.2024</v>
      </c>
      <c r="C511" s="88" t="s">
        <v>76</v>
      </c>
      <c r="D511" s="89">
        <f>ROUND(((D512+D513+D515+D514)/1000),5)</f>
        <v>5.2302400000000002</v>
      </c>
      <c r="E511" s="89">
        <f>ROUND(((E512+E513+E515+E514)/1000),5)</f>
        <v>5.0893899999999999</v>
      </c>
      <c r="F511" s="89">
        <f>ROUND(((F512+F513+F515+F514)/1000),5)</f>
        <v>5.0693099999999998</v>
      </c>
      <c r="G511" s="89">
        <f t="shared" ref="G511:AA511" si="297">ROUND(((G512+G513+G515+G514)/1000),5)</f>
        <v>5.06846</v>
      </c>
      <c r="H511" s="89">
        <f t="shared" si="297"/>
        <v>5.0756399999999999</v>
      </c>
      <c r="I511" s="89">
        <f t="shared" si="297"/>
        <v>5.1937699999999998</v>
      </c>
      <c r="J511" s="89">
        <f t="shared" si="297"/>
        <v>5.3110499999999998</v>
      </c>
      <c r="K511" s="89">
        <f t="shared" si="297"/>
        <v>5.53728</v>
      </c>
      <c r="L511" s="89">
        <f t="shared" si="297"/>
        <v>5.7351700000000001</v>
      </c>
      <c r="M511" s="89">
        <f t="shared" si="297"/>
        <v>6.02895</v>
      </c>
      <c r="N511" s="89">
        <f t="shared" si="297"/>
        <v>6.06846</v>
      </c>
      <c r="O511" s="89">
        <f t="shared" si="297"/>
        <v>6.1315099999999996</v>
      </c>
      <c r="P511" s="89">
        <f t="shared" si="297"/>
        <v>6.1314099999999998</v>
      </c>
      <c r="Q511" s="89">
        <f t="shared" si="297"/>
        <v>6.1613899999999999</v>
      </c>
      <c r="R511" s="89">
        <f t="shared" si="297"/>
        <v>6.1527200000000004</v>
      </c>
      <c r="S511" s="89">
        <f t="shared" si="297"/>
        <v>6.1296900000000001</v>
      </c>
      <c r="T511" s="89">
        <f t="shared" si="297"/>
        <v>6.0971599999999997</v>
      </c>
      <c r="U511" s="89">
        <f t="shared" si="297"/>
        <v>5.8085300000000002</v>
      </c>
      <c r="V511" s="89">
        <f t="shared" si="297"/>
        <v>5.6839300000000001</v>
      </c>
      <c r="W511" s="89">
        <f t="shared" si="297"/>
        <v>5.8170599999999997</v>
      </c>
      <c r="X511" s="89">
        <f t="shared" si="297"/>
        <v>5.8367500000000003</v>
      </c>
      <c r="Y511" s="89">
        <f t="shared" si="297"/>
        <v>5.7073700000000001</v>
      </c>
      <c r="Z511" s="89">
        <f t="shared" si="297"/>
        <v>5.4013799999999996</v>
      </c>
      <c r="AA511" s="89">
        <f t="shared" si="297"/>
        <v>5.3186499999999999</v>
      </c>
    </row>
    <row r="512" spans="1:27" ht="12.75" hidden="1" customHeight="1" outlineLevel="1" x14ac:dyDescent="0.2">
      <c r="A512" s="97" t="s">
        <v>741</v>
      </c>
      <c r="B512" s="63" t="s">
        <v>242</v>
      </c>
      <c r="C512" s="43" t="s">
        <v>79</v>
      </c>
      <c r="D512" s="44">
        <v>1401.38</v>
      </c>
      <c r="E512" s="44">
        <v>1260.53</v>
      </c>
      <c r="F512" s="44">
        <v>1240.45</v>
      </c>
      <c r="G512" s="44">
        <v>1239.5999999999999</v>
      </c>
      <c r="H512" s="44">
        <v>1246.78</v>
      </c>
      <c r="I512" s="44">
        <v>1364.91</v>
      </c>
      <c r="J512" s="44">
        <v>1482.19</v>
      </c>
      <c r="K512" s="44">
        <v>1708.42</v>
      </c>
      <c r="L512" s="44">
        <v>1906.31</v>
      </c>
      <c r="M512" s="44">
        <v>2200.09</v>
      </c>
      <c r="N512" s="44">
        <v>2239.6</v>
      </c>
      <c r="O512" s="44">
        <v>2302.65</v>
      </c>
      <c r="P512" s="44">
        <v>2302.5500000000002</v>
      </c>
      <c r="Q512" s="44">
        <v>2332.5300000000002</v>
      </c>
      <c r="R512" s="44">
        <v>2323.86</v>
      </c>
      <c r="S512" s="44">
        <v>2300.83</v>
      </c>
      <c r="T512" s="44">
        <v>2268.3000000000002</v>
      </c>
      <c r="U512" s="44">
        <v>1979.67</v>
      </c>
      <c r="V512" s="44">
        <v>1855.07</v>
      </c>
      <c r="W512" s="44">
        <v>1988.2</v>
      </c>
      <c r="X512" s="44">
        <v>2007.89</v>
      </c>
      <c r="Y512" s="44">
        <v>1878.51</v>
      </c>
      <c r="Z512" s="44">
        <v>1572.52</v>
      </c>
      <c r="AA512" s="44">
        <v>1489.79</v>
      </c>
    </row>
    <row r="513" spans="1:27" ht="12.75" hidden="1" customHeight="1" outlineLevel="1" x14ac:dyDescent="0.2">
      <c r="A513" s="97" t="s">
        <v>742</v>
      </c>
      <c r="B513" s="63" t="s">
        <v>90</v>
      </c>
      <c r="C513" s="43" t="s">
        <v>79</v>
      </c>
      <c r="D513" s="44">
        <f>$D$468</f>
        <v>3559.77</v>
      </c>
      <c r="E513" s="44">
        <f t="shared" ref="E513:AA513" si="298">$D$468</f>
        <v>3559.77</v>
      </c>
      <c r="F513" s="44">
        <f t="shared" si="298"/>
        <v>3559.77</v>
      </c>
      <c r="G513" s="44">
        <f t="shared" si="298"/>
        <v>3559.77</v>
      </c>
      <c r="H513" s="44">
        <f t="shared" si="298"/>
        <v>3559.77</v>
      </c>
      <c r="I513" s="44">
        <f t="shared" si="298"/>
        <v>3559.77</v>
      </c>
      <c r="J513" s="44">
        <f t="shared" si="298"/>
        <v>3559.77</v>
      </c>
      <c r="K513" s="44">
        <f t="shared" si="298"/>
        <v>3559.77</v>
      </c>
      <c r="L513" s="44">
        <f t="shared" si="298"/>
        <v>3559.77</v>
      </c>
      <c r="M513" s="44">
        <f t="shared" si="298"/>
        <v>3559.77</v>
      </c>
      <c r="N513" s="44">
        <f t="shared" si="298"/>
        <v>3559.77</v>
      </c>
      <c r="O513" s="44">
        <f t="shared" si="298"/>
        <v>3559.77</v>
      </c>
      <c r="P513" s="44">
        <f t="shared" si="298"/>
        <v>3559.77</v>
      </c>
      <c r="Q513" s="44">
        <f t="shared" si="298"/>
        <v>3559.77</v>
      </c>
      <c r="R513" s="44">
        <f t="shared" si="298"/>
        <v>3559.77</v>
      </c>
      <c r="S513" s="44">
        <f t="shared" si="298"/>
        <v>3559.77</v>
      </c>
      <c r="T513" s="44">
        <f t="shared" si="298"/>
        <v>3559.77</v>
      </c>
      <c r="U513" s="44">
        <f t="shared" si="298"/>
        <v>3559.77</v>
      </c>
      <c r="V513" s="44">
        <f t="shared" si="298"/>
        <v>3559.77</v>
      </c>
      <c r="W513" s="44">
        <f t="shared" si="298"/>
        <v>3559.77</v>
      </c>
      <c r="X513" s="44">
        <f t="shared" si="298"/>
        <v>3559.77</v>
      </c>
      <c r="Y513" s="44">
        <f t="shared" si="298"/>
        <v>3559.77</v>
      </c>
      <c r="Z513" s="44">
        <f t="shared" si="298"/>
        <v>3559.77</v>
      </c>
      <c r="AA513" s="44">
        <f t="shared" si="298"/>
        <v>3559.77</v>
      </c>
    </row>
    <row r="514" spans="1:27" ht="12.75" hidden="1" customHeight="1" outlineLevel="1" x14ac:dyDescent="0.2">
      <c r="A514" s="97" t="s">
        <v>743</v>
      </c>
      <c r="B514" s="63" t="s">
        <v>83</v>
      </c>
      <c r="C514" s="43" t="s">
        <v>79</v>
      </c>
      <c r="D514" s="44">
        <v>4.3</v>
      </c>
      <c r="E514" s="44">
        <v>4.3</v>
      </c>
      <c r="F514" s="44">
        <v>4.3</v>
      </c>
      <c r="G514" s="44">
        <v>4.3</v>
      </c>
      <c r="H514" s="44">
        <v>4.3</v>
      </c>
      <c r="I514" s="44">
        <v>4.3</v>
      </c>
      <c r="J514" s="44">
        <v>4.3</v>
      </c>
      <c r="K514" s="44">
        <v>4.3</v>
      </c>
      <c r="L514" s="44">
        <v>4.3</v>
      </c>
      <c r="M514" s="44">
        <v>4.3</v>
      </c>
      <c r="N514" s="44">
        <v>4.3</v>
      </c>
      <c r="O514" s="44">
        <v>4.3</v>
      </c>
      <c r="P514" s="44">
        <v>4.3</v>
      </c>
      <c r="Q514" s="44">
        <v>4.3</v>
      </c>
      <c r="R514" s="44">
        <v>4.3</v>
      </c>
      <c r="S514" s="44">
        <v>4.3</v>
      </c>
      <c r="T514" s="44">
        <v>4.3</v>
      </c>
      <c r="U514" s="44">
        <v>4.3</v>
      </c>
      <c r="V514" s="44">
        <v>4.3</v>
      </c>
      <c r="W514" s="44">
        <v>4.3</v>
      </c>
      <c r="X514" s="44">
        <v>4.3</v>
      </c>
      <c r="Y514" s="44">
        <v>4.3</v>
      </c>
      <c r="Z514" s="44">
        <v>4.3</v>
      </c>
      <c r="AA514" s="44">
        <v>4.3</v>
      </c>
    </row>
    <row r="515" spans="1:27" ht="12.75" hidden="1" customHeight="1" outlineLevel="1" x14ac:dyDescent="0.2">
      <c r="A515" s="97" t="s">
        <v>744</v>
      </c>
      <c r="B515" s="63" t="s">
        <v>81</v>
      </c>
      <c r="C515" s="43" t="s">
        <v>79</v>
      </c>
      <c r="D515" s="44">
        <f>$D$11</f>
        <v>264.79000000000002</v>
      </c>
      <c r="E515" s="44">
        <f t="shared" ref="E515:AA515" si="299">$D$11</f>
        <v>264.79000000000002</v>
      </c>
      <c r="F515" s="44">
        <f t="shared" si="299"/>
        <v>264.79000000000002</v>
      </c>
      <c r="G515" s="44">
        <f t="shared" si="299"/>
        <v>264.79000000000002</v>
      </c>
      <c r="H515" s="44">
        <f t="shared" si="299"/>
        <v>264.79000000000002</v>
      </c>
      <c r="I515" s="44">
        <f t="shared" si="299"/>
        <v>264.79000000000002</v>
      </c>
      <c r="J515" s="44">
        <f t="shared" si="299"/>
        <v>264.79000000000002</v>
      </c>
      <c r="K515" s="44">
        <f t="shared" si="299"/>
        <v>264.79000000000002</v>
      </c>
      <c r="L515" s="44">
        <f t="shared" si="299"/>
        <v>264.79000000000002</v>
      </c>
      <c r="M515" s="44">
        <f t="shared" si="299"/>
        <v>264.79000000000002</v>
      </c>
      <c r="N515" s="44">
        <f t="shared" si="299"/>
        <v>264.79000000000002</v>
      </c>
      <c r="O515" s="44">
        <f t="shared" si="299"/>
        <v>264.79000000000002</v>
      </c>
      <c r="P515" s="44">
        <f t="shared" si="299"/>
        <v>264.79000000000002</v>
      </c>
      <c r="Q515" s="44">
        <f t="shared" si="299"/>
        <v>264.79000000000002</v>
      </c>
      <c r="R515" s="44">
        <f t="shared" si="299"/>
        <v>264.79000000000002</v>
      </c>
      <c r="S515" s="44">
        <f t="shared" si="299"/>
        <v>264.79000000000002</v>
      </c>
      <c r="T515" s="44">
        <f t="shared" si="299"/>
        <v>264.79000000000002</v>
      </c>
      <c r="U515" s="44">
        <f t="shared" si="299"/>
        <v>264.79000000000002</v>
      </c>
      <c r="V515" s="44">
        <f t="shared" si="299"/>
        <v>264.79000000000002</v>
      </c>
      <c r="W515" s="44">
        <f t="shared" si="299"/>
        <v>264.79000000000002</v>
      </c>
      <c r="X515" s="44">
        <f t="shared" si="299"/>
        <v>264.79000000000002</v>
      </c>
      <c r="Y515" s="44">
        <f t="shared" si="299"/>
        <v>264.79000000000002</v>
      </c>
      <c r="Z515" s="44">
        <f t="shared" si="299"/>
        <v>264.79000000000002</v>
      </c>
      <c r="AA515" s="44">
        <f t="shared" si="299"/>
        <v>264.79000000000002</v>
      </c>
    </row>
    <row r="516" spans="1:27" collapsed="1" x14ac:dyDescent="0.2">
      <c r="A516" s="96" t="s">
        <v>745</v>
      </c>
      <c r="B516" s="28" t="str">
        <f>"11"&amp;"."&amp;$B$639&amp;"."&amp;$B$640</f>
        <v>11.04.2024</v>
      </c>
      <c r="C516" s="88" t="s">
        <v>76</v>
      </c>
      <c r="D516" s="89">
        <f>ROUND(((D517+D518+D520+D519)/1000),5)</f>
        <v>5.1203700000000003</v>
      </c>
      <c r="E516" s="89">
        <f>ROUND(((E517+E518+E520+E519)/1000),5)</f>
        <v>5.0458999999999996</v>
      </c>
      <c r="F516" s="89">
        <f>ROUND(((F517+F518+F520+F519)/1000),5)</f>
        <v>4.9924999999999997</v>
      </c>
      <c r="G516" s="89">
        <f t="shared" ref="G516:AA516" si="300">ROUND(((G517+G518+G520+G519)/1000),5)</f>
        <v>4.9874000000000001</v>
      </c>
      <c r="H516" s="89">
        <f t="shared" si="300"/>
        <v>5.0450900000000001</v>
      </c>
      <c r="I516" s="89">
        <f t="shared" si="300"/>
        <v>5.1289600000000002</v>
      </c>
      <c r="J516" s="89">
        <f t="shared" si="300"/>
        <v>5.2779999999999996</v>
      </c>
      <c r="K516" s="89">
        <f t="shared" si="300"/>
        <v>5.4788899999999998</v>
      </c>
      <c r="L516" s="89">
        <f t="shared" si="300"/>
        <v>5.7105499999999996</v>
      </c>
      <c r="M516" s="89">
        <f t="shared" si="300"/>
        <v>5.8390500000000003</v>
      </c>
      <c r="N516" s="89">
        <f t="shared" si="300"/>
        <v>5.8814599999999997</v>
      </c>
      <c r="O516" s="89">
        <f t="shared" si="300"/>
        <v>5.8907400000000001</v>
      </c>
      <c r="P516" s="89">
        <f t="shared" si="300"/>
        <v>5.8930400000000001</v>
      </c>
      <c r="Q516" s="89">
        <f t="shared" si="300"/>
        <v>5.8945100000000004</v>
      </c>
      <c r="R516" s="89">
        <f t="shared" si="300"/>
        <v>5.8904500000000004</v>
      </c>
      <c r="S516" s="89">
        <f t="shared" si="300"/>
        <v>5.8479000000000001</v>
      </c>
      <c r="T516" s="89">
        <f t="shared" si="300"/>
        <v>5.8314000000000004</v>
      </c>
      <c r="U516" s="89">
        <f t="shared" si="300"/>
        <v>5.7506300000000001</v>
      </c>
      <c r="V516" s="89">
        <f t="shared" si="300"/>
        <v>5.7255200000000004</v>
      </c>
      <c r="W516" s="89">
        <f t="shared" si="300"/>
        <v>5.7827700000000002</v>
      </c>
      <c r="X516" s="89">
        <f t="shared" si="300"/>
        <v>5.8371399999999998</v>
      </c>
      <c r="Y516" s="89">
        <f t="shared" si="300"/>
        <v>5.7450599999999996</v>
      </c>
      <c r="Z516" s="89">
        <f t="shared" si="300"/>
        <v>5.3876600000000003</v>
      </c>
      <c r="AA516" s="89">
        <f t="shared" si="300"/>
        <v>5.2750000000000004</v>
      </c>
    </row>
    <row r="517" spans="1:27" ht="12.75" hidden="1" customHeight="1" outlineLevel="1" x14ac:dyDescent="0.2">
      <c r="A517" s="97" t="s">
        <v>746</v>
      </c>
      <c r="B517" s="63" t="s">
        <v>242</v>
      </c>
      <c r="C517" s="43" t="s">
        <v>79</v>
      </c>
      <c r="D517" s="44">
        <v>1291.51</v>
      </c>
      <c r="E517" s="44">
        <v>1217.04</v>
      </c>
      <c r="F517" s="44">
        <v>1163.6400000000001</v>
      </c>
      <c r="G517" s="44">
        <v>1158.54</v>
      </c>
      <c r="H517" s="44">
        <v>1216.23</v>
      </c>
      <c r="I517" s="44">
        <v>1300.0999999999999</v>
      </c>
      <c r="J517" s="44">
        <v>1449.14</v>
      </c>
      <c r="K517" s="44">
        <v>1650.03</v>
      </c>
      <c r="L517" s="44">
        <v>1881.69</v>
      </c>
      <c r="M517" s="44">
        <v>2010.19</v>
      </c>
      <c r="N517" s="44">
        <v>2052.6</v>
      </c>
      <c r="O517" s="44">
        <v>2061.88</v>
      </c>
      <c r="P517" s="44">
        <v>2064.1799999999998</v>
      </c>
      <c r="Q517" s="44">
        <v>2065.65</v>
      </c>
      <c r="R517" s="44">
        <v>2061.59</v>
      </c>
      <c r="S517" s="44">
        <v>2019.04</v>
      </c>
      <c r="T517" s="44">
        <v>2002.54</v>
      </c>
      <c r="U517" s="44">
        <v>1921.77</v>
      </c>
      <c r="V517" s="44">
        <v>1896.66</v>
      </c>
      <c r="W517" s="44">
        <v>1953.91</v>
      </c>
      <c r="X517" s="44">
        <v>2008.28</v>
      </c>
      <c r="Y517" s="44">
        <v>1916.2</v>
      </c>
      <c r="Z517" s="44">
        <v>1558.8</v>
      </c>
      <c r="AA517" s="44">
        <v>1446.14</v>
      </c>
    </row>
    <row r="518" spans="1:27" ht="12.75" hidden="1" customHeight="1" outlineLevel="1" x14ac:dyDescent="0.2">
      <c r="A518" s="97" t="s">
        <v>747</v>
      </c>
      <c r="B518" s="63" t="s">
        <v>90</v>
      </c>
      <c r="C518" s="43" t="s">
        <v>79</v>
      </c>
      <c r="D518" s="44">
        <f>$D$468</f>
        <v>3559.77</v>
      </c>
      <c r="E518" s="44">
        <f t="shared" ref="E518:AA518" si="301">$D$468</f>
        <v>3559.77</v>
      </c>
      <c r="F518" s="44">
        <f t="shared" si="301"/>
        <v>3559.77</v>
      </c>
      <c r="G518" s="44">
        <f t="shared" si="301"/>
        <v>3559.77</v>
      </c>
      <c r="H518" s="44">
        <f t="shared" si="301"/>
        <v>3559.77</v>
      </c>
      <c r="I518" s="44">
        <f t="shared" si="301"/>
        <v>3559.77</v>
      </c>
      <c r="J518" s="44">
        <f t="shared" si="301"/>
        <v>3559.77</v>
      </c>
      <c r="K518" s="44">
        <f t="shared" si="301"/>
        <v>3559.77</v>
      </c>
      <c r="L518" s="44">
        <f t="shared" si="301"/>
        <v>3559.77</v>
      </c>
      <c r="M518" s="44">
        <f t="shared" si="301"/>
        <v>3559.77</v>
      </c>
      <c r="N518" s="44">
        <f t="shared" si="301"/>
        <v>3559.77</v>
      </c>
      <c r="O518" s="44">
        <f t="shared" si="301"/>
        <v>3559.77</v>
      </c>
      <c r="P518" s="44">
        <f t="shared" si="301"/>
        <v>3559.77</v>
      </c>
      <c r="Q518" s="44">
        <f t="shared" si="301"/>
        <v>3559.77</v>
      </c>
      <c r="R518" s="44">
        <f t="shared" si="301"/>
        <v>3559.77</v>
      </c>
      <c r="S518" s="44">
        <f t="shared" si="301"/>
        <v>3559.77</v>
      </c>
      <c r="T518" s="44">
        <f t="shared" si="301"/>
        <v>3559.77</v>
      </c>
      <c r="U518" s="44">
        <f t="shared" si="301"/>
        <v>3559.77</v>
      </c>
      <c r="V518" s="44">
        <f t="shared" si="301"/>
        <v>3559.77</v>
      </c>
      <c r="W518" s="44">
        <f t="shared" si="301"/>
        <v>3559.77</v>
      </c>
      <c r="X518" s="44">
        <f t="shared" si="301"/>
        <v>3559.77</v>
      </c>
      <c r="Y518" s="44">
        <f t="shared" si="301"/>
        <v>3559.77</v>
      </c>
      <c r="Z518" s="44">
        <f t="shared" si="301"/>
        <v>3559.77</v>
      </c>
      <c r="AA518" s="44">
        <f t="shared" si="301"/>
        <v>3559.77</v>
      </c>
    </row>
    <row r="519" spans="1:27" ht="12.75" hidden="1" customHeight="1" outlineLevel="1" x14ac:dyDescent="0.2">
      <c r="A519" s="97" t="s">
        <v>748</v>
      </c>
      <c r="B519" s="63" t="s">
        <v>83</v>
      </c>
      <c r="C519" s="43" t="s">
        <v>79</v>
      </c>
      <c r="D519" s="44">
        <v>4.3</v>
      </c>
      <c r="E519" s="44">
        <v>4.3</v>
      </c>
      <c r="F519" s="44">
        <v>4.3</v>
      </c>
      <c r="G519" s="44">
        <v>4.3</v>
      </c>
      <c r="H519" s="44">
        <v>4.3</v>
      </c>
      <c r="I519" s="44">
        <v>4.3</v>
      </c>
      <c r="J519" s="44">
        <v>4.3</v>
      </c>
      <c r="K519" s="44">
        <v>4.3</v>
      </c>
      <c r="L519" s="44">
        <v>4.3</v>
      </c>
      <c r="M519" s="44">
        <v>4.3</v>
      </c>
      <c r="N519" s="44">
        <v>4.3</v>
      </c>
      <c r="O519" s="44">
        <v>4.3</v>
      </c>
      <c r="P519" s="44">
        <v>4.3</v>
      </c>
      <c r="Q519" s="44">
        <v>4.3</v>
      </c>
      <c r="R519" s="44">
        <v>4.3</v>
      </c>
      <c r="S519" s="44">
        <v>4.3</v>
      </c>
      <c r="T519" s="44">
        <v>4.3</v>
      </c>
      <c r="U519" s="44">
        <v>4.3</v>
      </c>
      <c r="V519" s="44">
        <v>4.3</v>
      </c>
      <c r="W519" s="44">
        <v>4.3</v>
      </c>
      <c r="X519" s="44">
        <v>4.3</v>
      </c>
      <c r="Y519" s="44">
        <v>4.3</v>
      </c>
      <c r="Z519" s="44">
        <v>4.3</v>
      </c>
      <c r="AA519" s="44">
        <v>4.3</v>
      </c>
    </row>
    <row r="520" spans="1:27" ht="12.75" hidden="1" customHeight="1" outlineLevel="1" x14ac:dyDescent="0.2">
      <c r="A520" s="97" t="s">
        <v>749</v>
      </c>
      <c r="B520" s="63" t="s">
        <v>81</v>
      </c>
      <c r="C520" s="43" t="s">
        <v>79</v>
      </c>
      <c r="D520" s="44">
        <f>$D$11</f>
        <v>264.79000000000002</v>
      </c>
      <c r="E520" s="44">
        <f t="shared" ref="E520:AA520" si="302">$D$11</f>
        <v>264.79000000000002</v>
      </c>
      <c r="F520" s="44">
        <f t="shared" si="302"/>
        <v>264.79000000000002</v>
      </c>
      <c r="G520" s="44">
        <f t="shared" si="302"/>
        <v>264.79000000000002</v>
      </c>
      <c r="H520" s="44">
        <f t="shared" si="302"/>
        <v>264.79000000000002</v>
      </c>
      <c r="I520" s="44">
        <f t="shared" si="302"/>
        <v>264.79000000000002</v>
      </c>
      <c r="J520" s="44">
        <f t="shared" si="302"/>
        <v>264.79000000000002</v>
      </c>
      <c r="K520" s="44">
        <f t="shared" si="302"/>
        <v>264.79000000000002</v>
      </c>
      <c r="L520" s="44">
        <f t="shared" si="302"/>
        <v>264.79000000000002</v>
      </c>
      <c r="M520" s="44">
        <f t="shared" si="302"/>
        <v>264.79000000000002</v>
      </c>
      <c r="N520" s="44">
        <f t="shared" si="302"/>
        <v>264.79000000000002</v>
      </c>
      <c r="O520" s="44">
        <f t="shared" si="302"/>
        <v>264.79000000000002</v>
      </c>
      <c r="P520" s="44">
        <f t="shared" si="302"/>
        <v>264.79000000000002</v>
      </c>
      <c r="Q520" s="44">
        <f t="shared" si="302"/>
        <v>264.79000000000002</v>
      </c>
      <c r="R520" s="44">
        <f t="shared" si="302"/>
        <v>264.79000000000002</v>
      </c>
      <c r="S520" s="44">
        <f t="shared" si="302"/>
        <v>264.79000000000002</v>
      </c>
      <c r="T520" s="44">
        <f t="shared" si="302"/>
        <v>264.79000000000002</v>
      </c>
      <c r="U520" s="44">
        <f t="shared" si="302"/>
        <v>264.79000000000002</v>
      </c>
      <c r="V520" s="44">
        <f t="shared" si="302"/>
        <v>264.79000000000002</v>
      </c>
      <c r="W520" s="44">
        <f t="shared" si="302"/>
        <v>264.79000000000002</v>
      </c>
      <c r="X520" s="44">
        <f t="shared" si="302"/>
        <v>264.79000000000002</v>
      </c>
      <c r="Y520" s="44">
        <f t="shared" si="302"/>
        <v>264.79000000000002</v>
      </c>
      <c r="Z520" s="44">
        <f t="shared" si="302"/>
        <v>264.79000000000002</v>
      </c>
      <c r="AA520" s="44">
        <f t="shared" si="302"/>
        <v>264.79000000000002</v>
      </c>
    </row>
    <row r="521" spans="1:27" collapsed="1" x14ac:dyDescent="0.2">
      <c r="A521" s="96" t="s">
        <v>750</v>
      </c>
      <c r="B521" s="28" t="str">
        <f>"12"&amp;"."&amp;$B$639&amp;"."&amp;$B$640</f>
        <v>12.04.2024</v>
      </c>
      <c r="C521" s="88" t="s">
        <v>76</v>
      </c>
      <c r="D521" s="89">
        <f>ROUND(((D522+D523+D525+D524)/1000),5)</f>
        <v>5.1937800000000003</v>
      </c>
      <c r="E521" s="89">
        <f>ROUND(((E522+E523+E525+E524)/1000),5)</f>
        <v>5.0679800000000004</v>
      </c>
      <c r="F521" s="89">
        <f>ROUND(((F522+F523+F525+F524)/1000),5)</f>
        <v>5.0452199999999996</v>
      </c>
      <c r="G521" s="89">
        <f t="shared" ref="G521:AA521" si="303">ROUND(((G522+G523+G525+G524)/1000),5)</f>
        <v>5.0452300000000001</v>
      </c>
      <c r="H521" s="89">
        <f t="shared" si="303"/>
        <v>5.0803900000000004</v>
      </c>
      <c r="I521" s="89">
        <f t="shared" si="303"/>
        <v>5.21333</v>
      </c>
      <c r="J521" s="89">
        <f t="shared" si="303"/>
        <v>5.2823900000000004</v>
      </c>
      <c r="K521" s="89">
        <f t="shared" si="303"/>
        <v>5.6899600000000001</v>
      </c>
      <c r="L521" s="89">
        <f t="shared" si="303"/>
        <v>5.8701800000000004</v>
      </c>
      <c r="M521" s="89">
        <f t="shared" si="303"/>
        <v>5.9453500000000004</v>
      </c>
      <c r="N521" s="89">
        <f t="shared" si="303"/>
        <v>5.9824799999999998</v>
      </c>
      <c r="O521" s="89">
        <f t="shared" si="303"/>
        <v>5.9941899999999997</v>
      </c>
      <c r="P521" s="89">
        <f t="shared" si="303"/>
        <v>5.9873799999999999</v>
      </c>
      <c r="Q521" s="89">
        <f t="shared" si="303"/>
        <v>5.9970999999999997</v>
      </c>
      <c r="R521" s="89">
        <f t="shared" si="303"/>
        <v>5.9867999999999997</v>
      </c>
      <c r="S521" s="89">
        <f t="shared" si="303"/>
        <v>5.9759399999999996</v>
      </c>
      <c r="T521" s="89">
        <f t="shared" si="303"/>
        <v>5.9396699999999996</v>
      </c>
      <c r="U521" s="89">
        <f t="shared" si="303"/>
        <v>5.8790100000000001</v>
      </c>
      <c r="V521" s="89">
        <f t="shared" si="303"/>
        <v>5.8617299999999997</v>
      </c>
      <c r="W521" s="89">
        <f t="shared" si="303"/>
        <v>5.8911600000000002</v>
      </c>
      <c r="X521" s="89">
        <f t="shared" si="303"/>
        <v>5.9571100000000001</v>
      </c>
      <c r="Y521" s="89">
        <f t="shared" si="303"/>
        <v>5.8929400000000003</v>
      </c>
      <c r="Z521" s="89">
        <f t="shared" si="303"/>
        <v>5.5653800000000002</v>
      </c>
      <c r="AA521" s="89">
        <f t="shared" si="303"/>
        <v>5.3052599999999996</v>
      </c>
    </row>
    <row r="522" spans="1:27" ht="12.75" hidden="1" customHeight="1" outlineLevel="1" x14ac:dyDescent="0.2">
      <c r="A522" s="97" t="s">
        <v>751</v>
      </c>
      <c r="B522" s="63" t="s">
        <v>242</v>
      </c>
      <c r="C522" s="43" t="s">
        <v>79</v>
      </c>
      <c r="D522" s="44">
        <v>1364.92</v>
      </c>
      <c r="E522" s="44">
        <v>1239.1199999999999</v>
      </c>
      <c r="F522" s="44">
        <v>1216.3599999999999</v>
      </c>
      <c r="G522" s="44">
        <v>1216.3699999999999</v>
      </c>
      <c r="H522" s="44">
        <v>1251.53</v>
      </c>
      <c r="I522" s="44">
        <v>1384.47</v>
      </c>
      <c r="J522" s="44">
        <v>1453.53</v>
      </c>
      <c r="K522" s="44">
        <v>1861.1</v>
      </c>
      <c r="L522" s="44">
        <v>2041.32</v>
      </c>
      <c r="M522" s="44">
        <v>2116.4899999999998</v>
      </c>
      <c r="N522" s="44">
        <v>2153.62</v>
      </c>
      <c r="O522" s="44">
        <v>2165.33</v>
      </c>
      <c r="P522" s="44">
        <v>2158.52</v>
      </c>
      <c r="Q522" s="44">
        <v>2168.2399999999998</v>
      </c>
      <c r="R522" s="44">
        <v>2157.94</v>
      </c>
      <c r="S522" s="44">
        <v>2147.08</v>
      </c>
      <c r="T522" s="44">
        <v>2110.81</v>
      </c>
      <c r="U522" s="44">
        <v>2050.15</v>
      </c>
      <c r="V522" s="44">
        <v>2032.87</v>
      </c>
      <c r="W522" s="44">
        <v>2062.3000000000002</v>
      </c>
      <c r="X522" s="44">
        <v>2128.25</v>
      </c>
      <c r="Y522" s="44">
        <v>2064.08</v>
      </c>
      <c r="Z522" s="44">
        <v>1736.52</v>
      </c>
      <c r="AA522" s="44">
        <v>1476.4</v>
      </c>
    </row>
    <row r="523" spans="1:27" ht="12.75" hidden="1" customHeight="1" outlineLevel="1" x14ac:dyDescent="0.2">
      <c r="A523" s="97" t="s">
        <v>752</v>
      </c>
      <c r="B523" s="63" t="s">
        <v>90</v>
      </c>
      <c r="C523" s="43" t="s">
        <v>79</v>
      </c>
      <c r="D523" s="44">
        <f>$D$468</f>
        <v>3559.77</v>
      </c>
      <c r="E523" s="44">
        <f t="shared" ref="E523:AA523" si="304">$D$468</f>
        <v>3559.77</v>
      </c>
      <c r="F523" s="44">
        <f t="shared" si="304"/>
        <v>3559.77</v>
      </c>
      <c r="G523" s="44">
        <f t="shared" si="304"/>
        <v>3559.77</v>
      </c>
      <c r="H523" s="44">
        <f t="shared" si="304"/>
        <v>3559.77</v>
      </c>
      <c r="I523" s="44">
        <f t="shared" si="304"/>
        <v>3559.77</v>
      </c>
      <c r="J523" s="44">
        <f t="shared" si="304"/>
        <v>3559.77</v>
      </c>
      <c r="K523" s="44">
        <f t="shared" si="304"/>
        <v>3559.77</v>
      </c>
      <c r="L523" s="44">
        <f t="shared" si="304"/>
        <v>3559.77</v>
      </c>
      <c r="M523" s="44">
        <f t="shared" si="304"/>
        <v>3559.77</v>
      </c>
      <c r="N523" s="44">
        <f t="shared" si="304"/>
        <v>3559.77</v>
      </c>
      <c r="O523" s="44">
        <f t="shared" si="304"/>
        <v>3559.77</v>
      </c>
      <c r="P523" s="44">
        <f t="shared" si="304"/>
        <v>3559.77</v>
      </c>
      <c r="Q523" s="44">
        <f t="shared" si="304"/>
        <v>3559.77</v>
      </c>
      <c r="R523" s="44">
        <f t="shared" si="304"/>
        <v>3559.77</v>
      </c>
      <c r="S523" s="44">
        <f t="shared" si="304"/>
        <v>3559.77</v>
      </c>
      <c r="T523" s="44">
        <f t="shared" si="304"/>
        <v>3559.77</v>
      </c>
      <c r="U523" s="44">
        <f t="shared" si="304"/>
        <v>3559.77</v>
      </c>
      <c r="V523" s="44">
        <f t="shared" si="304"/>
        <v>3559.77</v>
      </c>
      <c r="W523" s="44">
        <f t="shared" si="304"/>
        <v>3559.77</v>
      </c>
      <c r="X523" s="44">
        <f t="shared" si="304"/>
        <v>3559.77</v>
      </c>
      <c r="Y523" s="44">
        <f t="shared" si="304"/>
        <v>3559.77</v>
      </c>
      <c r="Z523" s="44">
        <f t="shared" si="304"/>
        <v>3559.77</v>
      </c>
      <c r="AA523" s="44">
        <f t="shared" si="304"/>
        <v>3559.77</v>
      </c>
    </row>
    <row r="524" spans="1:27" ht="12.75" hidden="1" customHeight="1" outlineLevel="1" x14ac:dyDescent="0.2">
      <c r="A524" s="97" t="s">
        <v>753</v>
      </c>
      <c r="B524" s="63" t="s">
        <v>83</v>
      </c>
      <c r="C524" s="43" t="s">
        <v>79</v>
      </c>
      <c r="D524" s="44">
        <v>4.3</v>
      </c>
      <c r="E524" s="44">
        <v>4.3</v>
      </c>
      <c r="F524" s="44">
        <v>4.3</v>
      </c>
      <c r="G524" s="44">
        <v>4.3</v>
      </c>
      <c r="H524" s="44">
        <v>4.3</v>
      </c>
      <c r="I524" s="44">
        <v>4.3</v>
      </c>
      <c r="J524" s="44">
        <v>4.3</v>
      </c>
      <c r="K524" s="44">
        <v>4.3</v>
      </c>
      <c r="L524" s="44">
        <v>4.3</v>
      </c>
      <c r="M524" s="44">
        <v>4.3</v>
      </c>
      <c r="N524" s="44">
        <v>4.3</v>
      </c>
      <c r="O524" s="44">
        <v>4.3</v>
      </c>
      <c r="P524" s="44">
        <v>4.3</v>
      </c>
      <c r="Q524" s="44">
        <v>4.3</v>
      </c>
      <c r="R524" s="44">
        <v>4.3</v>
      </c>
      <c r="S524" s="44">
        <v>4.3</v>
      </c>
      <c r="T524" s="44">
        <v>4.3</v>
      </c>
      <c r="U524" s="44">
        <v>4.3</v>
      </c>
      <c r="V524" s="44">
        <v>4.3</v>
      </c>
      <c r="W524" s="44">
        <v>4.3</v>
      </c>
      <c r="X524" s="44">
        <v>4.3</v>
      </c>
      <c r="Y524" s="44">
        <v>4.3</v>
      </c>
      <c r="Z524" s="44">
        <v>4.3</v>
      </c>
      <c r="AA524" s="44">
        <v>4.3</v>
      </c>
    </row>
    <row r="525" spans="1:27" ht="12.75" hidden="1" customHeight="1" outlineLevel="1" x14ac:dyDescent="0.2">
      <c r="A525" s="97" t="s">
        <v>754</v>
      </c>
      <c r="B525" s="63" t="s">
        <v>81</v>
      </c>
      <c r="C525" s="43" t="s">
        <v>79</v>
      </c>
      <c r="D525" s="44">
        <f>$D$11</f>
        <v>264.79000000000002</v>
      </c>
      <c r="E525" s="44">
        <f t="shared" ref="E525:AA525" si="305">$D$11</f>
        <v>264.79000000000002</v>
      </c>
      <c r="F525" s="44">
        <f t="shared" si="305"/>
        <v>264.79000000000002</v>
      </c>
      <c r="G525" s="44">
        <f t="shared" si="305"/>
        <v>264.79000000000002</v>
      </c>
      <c r="H525" s="44">
        <f t="shared" si="305"/>
        <v>264.79000000000002</v>
      </c>
      <c r="I525" s="44">
        <f t="shared" si="305"/>
        <v>264.79000000000002</v>
      </c>
      <c r="J525" s="44">
        <f t="shared" si="305"/>
        <v>264.79000000000002</v>
      </c>
      <c r="K525" s="44">
        <f t="shared" si="305"/>
        <v>264.79000000000002</v>
      </c>
      <c r="L525" s="44">
        <f t="shared" si="305"/>
        <v>264.79000000000002</v>
      </c>
      <c r="M525" s="44">
        <f t="shared" si="305"/>
        <v>264.79000000000002</v>
      </c>
      <c r="N525" s="44">
        <f t="shared" si="305"/>
        <v>264.79000000000002</v>
      </c>
      <c r="O525" s="44">
        <f t="shared" si="305"/>
        <v>264.79000000000002</v>
      </c>
      <c r="P525" s="44">
        <f t="shared" si="305"/>
        <v>264.79000000000002</v>
      </c>
      <c r="Q525" s="44">
        <f t="shared" si="305"/>
        <v>264.79000000000002</v>
      </c>
      <c r="R525" s="44">
        <f t="shared" si="305"/>
        <v>264.79000000000002</v>
      </c>
      <c r="S525" s="44">
        <f t="shared" si="305"/>
        <v>264.79000000000002</v>
      </c>
      <c r="T525" s="44">
        <f t="shared" si="305"/>
        <v>264.79000000000002</v>
      </c>
      <c r="U525" s="44">
        <f t="shared" si="305"/>
        <v>264.79000000000002</v>
      </c>
      <c r="V525" s="44">
        <f t="shared" si="305"/>
        <v>264.79000000000002</v>
      </c>
      <c r="W525" s="44">
        <f t="shared" si="305"/>
        <v>264.79000000000002</v>
      </c>
      <c r="X525" s="44">
        <f t="shared" si="305"/>
        <v>264.79000000000002</v>
      </c>
      <c r="Y525" s="44">
        <f t="shared" si="305"/>
        <v>264.79000000000002</v>
      </c>
      <c r="Z525" s="44">
        <f t="shared" si="305"/>
        <v>264.79000000000002</v>
      </c>
      <c r="AA525" s="44">
        <f t="shared" si="305"/>
        <v>264.79000000000002</v>
      </c>
    </row>
    <row r="526" spans="1:27" collapsed="1" x14ac:dyDescent="0.2">
      <c r="A526" s="96" t="s">
        <v>755</v>
      </c>
      <c r="B526" s="28" t="str">
        <f>"13"&amp;"."&amp;$B$639&amp;"."&amp;$B$640</f>
        <v>13.04.2024</v>
      </c>
      <c r="C526" s="88" t="s">
        <v>76</v>
      </c>
      <c r="D526" s="89">
        <f>ROUND(((D527+D528+D530+D529)/1000),5)</f>
        <v>5.1809799999999999</v>
      </c>
      <c r="E526" s="89">
        <f>ROUND(((E527+E528+E530+E529)/1000),5)</f>
        <v>5.0771800000000002</v>
      </c>
      <c r="F526" s="89">
        <f>ROUND(((F527+F528+F530+F529)/1000),5)</f>
        <v>5.0579400000000003</v>
      </c>
      <c r="G526" s="89">
        <f t="shared" ref="G526:AA526" si="306">ROUND(((G527+G528+G530+G529)/1000),5)</f>
        <v>5.0417100000000001</v>
      </c>
      <c r="H526" s="89">
        <f t="shared" si="306"/>
        <v>5.0445000000000002</v>
      </c>
      <c r="I526" s="89">
        <f t="shared" si="306"/>
        <v>5.0520300000000002</v>
      </c>
      <c r="J526" s="89">
        <f t="shared" si="306"/>
        <v>5.06616</v>
      </c>
      <c r="K526" s="89">
        <f t="shared" si="306"/>
        <v>5.2885799999999996</v>
      </c>
      <c r="L526" s="89">
        <f t="shared" si="306"/>
        <v>5.6102999999999996</v>
      </c>
      <c r="M526" s="89">
        <f t="shared" si="306"/>
        <v>5.7070600000000002</v>
      </c>
      <c r="N526" s="89">
        <f t="shared" si="306"/>
        <v>5.7665300000000004</v>
      </c>
      <c r="O526" s="89">
        <f t="shared" si="306"/>
        <v>5.82</v>
      </c>
      <c r="P526" s="89">
        <f t="shared" si="306"/>
        <v>5.7870999999999997</v>
      </c>
      <c r="Q526" s="89">
        <f t="shared" si="306"/>
        <v>5.7779999999999996</v>
      </c>
      <c r="R526" s="89">
        <f t="shared" si="306"/>
        <v>5.76248</v>
      </c>
      <c r="S526" s="89">
        <f t="shared" si="306"/>
        <v>5.74939</v>
      </c>
      <c r="T526" s="89">
        <f t="shared" si="306"/>
        <v>5.7387100000000002</v>
      </c>
      <c r="U526" s="89">
        <f t="shared" si="306"/>
        <v>5.6590999999999996</v>
      </c>
      <c r="V526" s="89">
        <f t="shared" si="306"/>
        <v>5.7085100000000004</v>
      </c>
      <c r="W526" s="89">
        <f t="shared" si="306"/>
        <v>5.7787100000000002</v>
      </c>
      <c r="X526" s="89">
        <f t="shared" si="306"/>
        <v>5.8177099999999999</v>
      </c>
      <c r="Y526" s="89">
        <f t="shared" si="306"/>
        <v>5.7941099999999999</v>
      </c>
      <c r="Z526" s="89">
        <f t="shared" si="306"/>
        <v>5.4127599999999996</v>
      </c>
      <c r="AA526" s="89">
        <f t="shared" si="306"/>
        <v>5.29155</v>
      </c>
    </row>
    <row r="527" spans="1:27" ht="12.75" hidden="1" customHeight="1" outlineLevel="1" x14ac:dyDescent="0.2">
      <c r="A527" s="97" t="s">
        <v>756</v>
      </c>
      <c r="B527" s="63" t="s">
        <v>242</v>
      </c>
      <c r="C527" s="43" t="s">
        <v>79</v>
      </c>
      <c r="D527" s="44">
        <v>1352.12</v>
      </c>
      <c r="E527" s="44">
        <v>1248.32</v>
      </c>
      <c r="F527" s="44">
        <v>1229.08</v>
      </c>
      <c r="G527" s="44">
        <v>1212.8499999999999</v>
      </c>
      <c r="H527" s="44">
        <v>1215.6400000000001</v>
      </c>
      <c r="I527" s="44">
        <v>1223.17</v>
      </c>
      <c r="J527" s="44">
        <v>1237.3</v>
      </c>
      <c r="K527" s="44">
        <v>1459.72</v>
      </c>
      <c r="L527" s="44">
        <v>1781.44</v>
      </c>
      <c r="M527" s="44">
        <v>1878.2</v>
      </c>
      <c r="N527" s="44">
        <v>1937.67</v>
      </c>
      <c r="O527" s="44">
        <v>1991.14</v>
      </c>
      <c r="P527" s="44">
        <v>1958.24</v>
      </c>
      <c r="Q527" s="44">
        <v>1949.14</v>
      </c>
      <c r="R527" s="44">
        <v>1933.62</v>
      </c>
      <c r="S527" s="44">
        <v>1920.53</v>
      </c>
      <c r="T527" s="44">
        <v>1909.85</v>
      </c>
      <c r="U527" s="44">
        <v>1830.24</v>
      </c>
      <c r="V527" s="44">
        <v>1879.65</v>
      </c>
      <c r="W527" s="44">
        <v>1949.85</v>
      </c>
      <c r="X527" s="44">
        <v>1988.85</v>
      </c>
      <c r="Y527" s="44">
        <v>1965.25</v>
      </c>
      <c r="Z527" s="44">
        <v>1583.9</v>
      </c>
      <c r="AA527" s="44">
        <v>1462.69</v>
      </c>
    </row>
    <row r="528" spans="1:27" ht="12.75" hidden="1" customHeight="1" outlineLevel="1" x14ac:dyDescent="0.2">
      <c r="A528" s="97" t="s">
        <v>757</v>
      </c>
      <c r="B528" s="63" t="s">
        <v>90</v>
      </c>
      <c r="C528" s="43" t="s">
        <v>79</v>
      </c>
      <c r="D528" s="44">
        <f>$D$468</f>
        <v>3559.77</v>
      </c>
      <c r="E528" s="44">
        <f t="shared" ref="E528:AA528" si="307">$D$468</f>
        <v>3559.77</v>
      </c>
      <c r="F528" s="44">
        <f t="shared" si="307"/>
        <v>3559.77</v>
      </c>
      <c r="G528" s="44">
        <f t="shared" si="307"/>
        <v>3559.77</v>
      </c>
      <c r="H528" s="44">
        <f t="shared" si="307"/>
        <v>3559.77</v>
      </c>
      <c r="I528" s="44">
        <f t="shared" si="307"/>
        <v>3559.77</v>
      </c>
      <c r="J528" s="44">
        <f t="shared" si="307"/>
        <v>3559.77</v>
      </c>
      <c r="K528" s="44">
        <f t="shared" si="307"/>
        <v>3559.77</v>
      </c>
      <c r="L528" s="44">
        <f t="shared" si="307"/>
        <v>3559.77</v>
      </c>
      <c r="M528" s="44">
        <f t="shared" si="307"/>
        <v>3559.77</v>
      </c>
      <c r="N528" s="44">
        <f t="shared" si="307"/>
        <v>3559.77</v>
      </c>
      <c r="O528" s="44">
        <f t="shared" si="307"/>
        <v>3559.77</v>
      </c>
      <c r="P528" s="44">
        <f t="shared" si="307"/>
        <v>3559.77</v>
      </c>
      <c r="Q528" s="44">
        <f t="shared" si="307"/>
        <v>3559.77</v>
      </c>
      <c r="R528" s="44">
        <f t="shared" si="307"/>
        <v>3559.77</v>
      </c>
      <c r="S528" s="44">
        <f t="shared" si="307"/>
        <v>3559.77</v>
      </c>
      <c r="T528" s="44">
        <f t="shared" si="307"/>
        <v>3559.77</v>
      </c>
      <c r="U528" s="44">
        <f t="shared" si="307"/>
        <v>3559.77</v>
      </c>
      <c r="V528" s="44">
        <f t="shared" si="307"/>
        <v>3559.77</v>
      </c>
      <c r="W528" s="44">
        <f t="shared" si="307"/>
        <v>3559.77</v>
      </c>
      <c r="X528" s="44">
        <f t="shared" si="307"/>
        <v>3559.77</v>
      </c>
      <c r="Y528" s="44">
        <f t="shared" si="307"/>
        <v>3559.77</v>
      </c>
      <c r="Z528" s="44">
        <f t="shared" si="307"/>
        <v>3559.77</v>
      </c>
      <c r="AA528" s="44">
        <f t="shared" si="307"/>
        <v>3559.77</v>
      </c>
    </row>
    <row r="529" spans="1:27" ht="12.75" hidden="1" customHeight="1" outlineLevel="1" x14ac:dyDescent="0.2">
      <c r="A529" s="97" t="s">
        <v>758</v>
      </c>
      <c r="B529" s="63" t="s">
        <v>83</v>
      </c>
      <c r="C529" s="43" t="s">
        <v>79</v>
      </c>
      <c r="D529" s="44">
        <v>4.3</v>
      </c>
      <c r="E529" s="44">
        <v>4.3</v>
      </c>
      <c r="F529" s="44">
        <v>4.3</v>
      </c>
      <c r="G529" s="44">
        <v>4.3</v>
      </c>
      <c r="H529" s="44">
        <v>4.3</v>
      </c>
      <c r="I529" s="44">
        <v>4.3</v>
      </c>
      <c r="J529" s="44">
        <v>4.3</v>
      </c>
      <c r="K529" s="44">
        <v>4.3</v>
      </c>
      <c r="L529" s="44">
        <v>4.3</v>
      </c>
      <c r="M529" s="44">
        <v>4.3</v>
      </c>
      <c r="N529" s="44">
        <v>4.3</v>
      </c>
      <c r="O529" s="44">
        <v>4.3</v>
      </c>
      <c r="P529" s="44">
        <v>4.3</v>
      </c>
      <c r="Q529" s="44">
        <v>4.3</v>
      </c>
      <c r="R529" s="44">
        <v>4.3</v>
      </c>
      <c r="S529" s="44">
        <v>4.3</v>
      </c>
      <c r="T529" s="44">
        <v>4.3</v>
      </c>
      <c r="U529" s="44">
        <v>4.3</v>
      </c>
      <c r="V529" s="44">
        <v>4.3</v>
      </c>
      <c r="W529" s="44">
        <v>4.3</v>
      </c>
      <c r="X529" s="44">
        <v>4.3</v>
      </c>
      <c r="Y529" s="44">
        <v>4.3</v>
      </c>
      <c r="Z529" s="44">
        <v>4.3</v>
      </c>
      <c r="AA529" s="44">
        <v>4.3</v>
      </c>
    </row>
    <row r="530" spans="1:27" ht="12.75" hidden="1" customHeight="1" outlineLevel="1" x14ac:dyDescent="0.2">
      <c r="A530" s="97" t="s">
        <v>759</v>
      </c>
      <c r="B530" s="63" t="s">
        <v>81</v>
      </c>
      <c r="C530" s="43" t="s">
        <v>79</v>
      </c>
      <c r="D530" s="44">
        <f>$D$11</f>
        <v>264.79000000000002</v>
      </c>
      <c r="E530" s="44">
        <f t="shared" ref="E530:AA530" si="308">$D$11</f>
        <v>264.79000000000002</v>
      </c>
      <c r="F530" s="44">
        <f t="shared" si="308"/>
        <v>264.79000000000002</v>
      </c>
      <c r="G530" s="44">
        <f t="shared" si="308"/>
        <v>264.79000000000002</v>
      </c>
      <c r="H530" s="44">
        <f t="shared" si="308"/>
        <v>264.79000000000002</v>
      </c>
      <c r="I530" s="44">
        <f t="shared" si="308"/>
        <v>264.79000000000002</v>
      </c>
      <c r="J530" s="44">
        <f t="shared" si="308"/>
        <v>264.79000000000002</v>
      </c>
      <c r="K530" s="44">
        <f t="shared" si="308"/>
        <v>264.79000000000002</v>
      </c>
      <c r="L530" s="44">
        <f t="shared" si="308"/>
        <v>264.79000000000002</v>
      </c>
      <c r="M530" s="44">
        <f t="shared" si="308"/>
        <v>264.79000000000002</v>
      </c>
      <c r="N530" s="44">
        <f t="shared" si="308"/>
        <v>264.79000000000002</v>
      </c>
      <c r="O530" s="44">
        <f t="shared" si="308"/>
        <v>264.79000000000002</v>
      </c>
      <c r="P530" s="44">
        <f t="shared" si="308"/>
        <v>264.79000000000002</v>
      </c>
      <c r="Q530" s="44">
        <f t="shared" si="308"/>
        <v>264.79000000000002</v>
      </c>
      <c r="R530" s="44">
        <f t="shared" si="308"/>
        <v>264.79000000000002</v>
      </c>
      <c r="S530" s="44">
        <f t="shared" si="308"/>
        <v>264.79000000000002</v>
      </c>
      <c r="T530" s="44">
        <f t="shared" si="308"/>
        <v>264.79000000000002</v>
      </c>
      <c r="U530" s="44">
        <f t="shared" si="308"/>
        <v>264.79000000000002</v>
      </c>
      <c r="V530" s="44">
        <f t="shared" si="308"/>
        <v>264.79000000000002</v>
      </c>
      <c r="W530" s="44">
        <f t="shared" si="308"/>
        <v>264.79000000000002</v>
      </c>
      <c r="X530" s="44">
        <f t="shared" si="308"/>
        <v>264.79000000000002</v>
      </c>
      <c r="Y530" s="44">
        <f t="shared" si="308"/>
        <v>264.79000000000002</v>
      </c>
      <c r="Z530" s="44">
        <f t="shared" si="308"/>
        <v>264.79000000000002</v>
      </c>
      <c r="AA530" s="44">
        <f t="shared" si="308"/>
        <v>264.79000000000002</v>
      </c>
    </row>
    <row r="531" spans="1:27" collapsed="1" x14ac:dyDescent="0.2">
      <c r="A531" s="96" t="s">
        <v>760</v>
      </c>
      <c r="B531" s="28" t="str">
        <f>"14"&amp;"."&amp;$B$639&amp;"."&amp;$B$640</f>
        <v>14.04.2024</v>
      </c>
      <c r="C531" s="88" t="s">
        <v>76</v>
      </c>
      <c r="D531" s="89">
        <f>ROUND(((D532+D533+D535+D534)/1000),5)</f>
        <v>5.1167800000000003</v>
      </c>
      <c r="E531" s="89">
        <f>ROUND(((E532+E533+E535+E534)/1000),5)</f>
        <v>5.0618999999999996</v>
      </c>
      <c r="F531" s="89">
        <f>ROUND(((F532+F533+F535+F534)/1000),5)</f>
        <v>5.0073400000000001</v>
      </c>
      <c r="G531" s="89">
        <f t="shared" ref="G531:AA531" si="309">ROUND(((G532+G533+G535+G534)/1000),5)</f>
        <v>4.9846300000000001</v>
      </c>
      <c r="H531" s="89">
        <f t="shared" si="309"/>
        <v>4.9895199999999997</v>
      </c>
      <c r="I531" s="89">
        <f t="shared" si="309"/>
        <v>4.9832700000000001</v>
      </c>
      <c r="J531" s="89">
        <f t="shared" si="309"/>
        <v>4.9806499999999998</v>
      </c>
      <c r="K531" s="89">
        <f t="shared" si="309"/>
        <v>5.0863800000000001</v>
      </c>
      <c r="L531" s="89">
        <f t="shared" si="309"/>
        <v>5.2889900000000001</v>
      </c>
      <c r="M531" s="89">
        <f t="shared" si="309"/>
        <v>5.4145200000000004</v>
      </c>
      <c r="N531" s="89">
        <f t="shared" si="309"/>
        <v>5.4698900000000004</v>
      </c>
      <c r="O531" s="89">
        <f t="shared" si="309"/>
        <v>5.4755099999999999</v>
      </c>
      <c r="P531" s="89">
        <f t="shared" si="309"/>
        <v>5.4650800000000004</v>
      </c>
      <c r="Q531" s="89">
        <f t="shared" si="309"/>
        <v>5.4528499999999998</v>
      </c>
      <c r="R531" s="89">
        <f t="shared" si="309"/>
        <v>5.4454399999999996</v>
      </c>
      <c r="S531" s="89">
        <f t="shared" si="309"/>
        <v>5.40639</v>
      </c>
      <c r="T531" s="89">
        <f t="shared" si="309"/>
        <v>5.4791600000000003</v>
      </c>
      <c r="U531" s="89">
        <f t="shared" si="309"/>
        <v>5.4843000000000002</v>
      </c>
      <c r="V531" s="89">
        <f t="shared" si="309"/>
        <v>5.5268699999999997</v>
      </c>
      <c r="W531" s="89">
        <f t="shared" si="309"/>
        <v>5.6433</v>
      </c>
      <c r="X531" s="89">
        <f t="shared" si="309"/>
        <v>5.6603399999999997</v>
      </c>
      <c r="Y531" s="89">
        <f t="shared" si="309"/>
        <v>5.4823700000000004</v>
      </c>
      <c r="Z531" s="89">
        <f t="shared" si="309"/>
        <v>5.2999700000000001</v>
      </c>
      <c r="AA531" s="89">
        <f t="shared" si="309"/>
        <v>5.1216699999999999</v>
      </c>
    </row>
    <row r="532" spans="1:27" ht="12.75" hidden="1" customHeight="1" outlineLevel="1" x14ac:dyDescent="0.2">
      <c r="A532" s="97" t="s">
        <v>761</v>
      </c>
      <c r="B532" s="63" t="s">
        <v>242</v>
      </c>
      <c r="C532" s="43" t="s">
        <v>79</v>
      </c>
      <c r="D532" s="44">
        <v>1287.92</v>
      </c>
      <c r="E532" s="44">
        <v>1233.04</v>
      </c>
      <c r="F532" s="44">
        <v>1178.48</v>
      </c>
      <c r="G532" s="44">
        <v>1155.77</v>
      </c>
      <c r="H532" s="44">
        <v>1160.6600000000001</v>
      </c>
      <c r="I532" s="44">
        <v>1154.4100000000001</v>
      </c>
      <c r="J532" s="44">
        <v>1151.79</v>
      </c>
      <c r="K532" s="44">
        <v>1257.52</v>
      </c>
      <c r="L532" s="44">
        <v>1460.13</v>
      </c>
      <c r="M532" s="44">
        <v>1585.66</v>
      </c>
      <c r="N532" s="44">
        <v>1641.03</v>
      </c>
      <c r="O532" s="44">
        <v>1646.65</v>
      </c>
      <c r="P532" s="44">
        <v>1636.22</v>
      </c>
      <c r="Q532" s="44">
        <v>1623.99</v>
      </c>
      <c r="R532" s="44">
        <v>1616.58</v>
      </c>
      <c r="S532" s="44">
        <v>1577.53</v>
      </c>
      <c r="T532" s="44">
        <v>1650.3</v>
      </c>
      <c r="U532" s="44">
        <v>1655.44</v>
      </c>
      <c r="V532" s="44">
        <v>1698.01</v>
      </c>
      <c r="W532" s="44">
        <v>1814.44</v>
      </c>
      <c r="X532" s="44">
        <v>1831.48</v>
      </c>
      <c r="Y532" s="44">
        <v>1653.51</v>
      </c>
      <c r="Z532" s="44">
        <v>1471.11</v>
      </c>
      <c r="AA532" s="44">
        <v>1292.81</v>
      </c>
    </row>
    <row r="533" spans="1:27" ht="12.75" hidden="1" customHeight="1" outlineLevel="1" x14ac:dyDescent="0.2">
      <c r="A533" s="97" t="s">
        <v>762</v>
      </c>
      <c r="B533" s="63" t="s">
        <v>90</v>
      </c>
      <c r="C533" s="43" t="s">
        <v>79</v>
      </c>
      <c r="D533" s="44">
        <f>$D$468</f>
        <v>3559.77</v>
      </c>
      <c r="E533" s="44">
        <f t="shared" ref="E533:AA533" si="310">$D$468</f>
        <v>3559.77</v>
      </c>
      <c r="F533" s="44">
        <f t="shared" si="310"/>
        <v>3559.77</v>
      </c>
      <c r="G533" s="44">
        <f t="shared" si="310"/>
        <v>3559.77</v>
      </c>
      <c r="H533" s="44">
        <f t="shared" si="310"/>
        <v>3559.77</v>
      </c>
      <c r="I533" s="44">
        <f t="shared" si="310"/>
        <v>3559.77</v>
      </c>
      <c r="J533" s="44">
        <f t="shared" si="310"/>
        <v>3559.77</v>
      </c>
      <c r="K533" s="44">
        <f t="shared" si="310"/>
        <v>3559.77</v>
      </c>
      <c r="L533" s="44">
        <f t="shared" si="310"/>
        <v>3559.77</v>
      </c>
      <c r="M533" s="44">
        <f t="shared" si="310"/>
        <v>3559.77</v>
      </c>
      <c r="N533" s="44">
        <f t="shared" si="310"/>
        <v>3559.77</v>
      </c>
      <c r="O533" s="44">
        <f t="shared" si="310"/>
        <v>3559.77</v>
      </c>
      <c r="P533" s="44">
        <f t="shared" si="310"/>
        <v>3559.77</v>
      </c>
      <c r="Q533" s="44">
        <f t="shared" si="310"/>
        <v>3559.77</v>
      </c>
      <c r="R533" s="44">
        <f t="shared" si="310"/>
        <v>3559.77</v>
      </c>
      <c r="S533" s="44">
        <f t="shared" si="310"/>
        <v>3559.77</v>
      </c>
      <c r="T533" s="44">
        <f t="shared" si="310"/>
        <v>3559.77</v>
      </c>
      <c r="U533" s="44">
        <f t="shared" si="310"/>
        <v>3559.77</v>
      </c>
      <c r="V533" s="44">
        <f t="shared" si="310"/>
        <v>3559.77</v>
      </c>
      <c r="W533" s="44">
        <f t="shared" si="310"/>
        <v>3559.77</v>
      </c>
      <c r="X533" s="44">
        <f t="shared" si="310"/>
        <v>3559.77</v>
      </c>
      <c r="Y533" s="44">
        <f t="shared" si="310"/>
        <v>3559.77</v>
      </c>
      <c r="Z533" s="44">
        <f t="shared" si="310"/>
        <v>3559.77</v>
      </c>
      <c r="AA533" s="44">
        <f t="shared" si="310"/>
        <v>3559.77</v>
      </c>
    </row>
    <row r="534" spans="1:27" ht="12.75" hidden="1" customHeight="1" outlineLevel="1" x14ac:dyDescent="0.2">
      <c r="A534" s="97" t="s">
        <v>763</v>
      </c>
      <c r="B534" s="63" t="s">
        <v>83</v>
      </c>
      <c r="C534" s="43" t="s">
        <v>79</v>
      </c>
      <c r="D534" s="44">
        <v>4.3</v>
      </c>
      <c r="E534" s="44">
        <v>4.3</v>
      </c>
      <c r="F534" s="44">
        <v>4.3</v>
      </c>
      <c r="G534" s="44">
        <v>4.3</v>
      </c>
      <c r="H534" s="44">
        <v>4.3</v>
      </c>
      <c r="I534" s="44">
        <v>4.3</v>
      </c>
      <c r="J534" s="44">
        <v>4.3</v>
      </c>
      <c r="K534" s="44">
        <v>4.3</v>
      </c>
      <c r="L534" s="44">
        <v>4.3</v>
      </c>
      <c r="M534" s="44">
        <v>4.3</v>
      </c>
      <c r="N534" s="44">
        <v>4.3</v>
      </c>
      <c r="O534" s="44">
        <v>4.3</v>
      </c>
      <c r="P534" s="44">
        <v>4.3</v>
      </c>
      <c r="Q534" s="44">
        <v>4.3</v>
      </c>
      <c r="R534" s="44">
        <v>4.3</v>
      </c>
      <c r="S534" s="44">
        <v>4.3</v>
      </c>
      <c r="T534" s="44">
        <v>4.3</v>
      </c>
      <c r="U534" s="44">
        <v>4.3</v>
      </c>
      <c r="V534" s="44">
        <v>4.3</v>
      </c>
      <c r="W534" s="44">
        <v>4.3</v>
      </c>
      <c r="X534" s="44">
        <v>4.3</v>
      </c>
      <c r="Y534" s="44">
        <v>4.3</v>
      </c>
      <c r="Z534" s="44">
        <v>4.3</v>
      </c>
      <c r="AA534" s="44">
        <v>4.3</v>
      </c>
    </row>
    <row r="535" spans="1:27" ht="12.75" hidden="1" customHeight="1" outlineLevel="1" x14ac:dyDescent="0.2">
      <c r="A535" s="97" t="s">
        <v>764</v>
      </c>
      <c r="B535" s="63" t="s">
        <v>81</v>
      </c>
      <c r="C535" s="43" t="s">
        <v>79</v>
      </c>
      <c r="D535" s="44">
        <f>$D$11</f>
        <v>264.79000000000002</v>
      </c>
      <c r="E535" s="44">
        <f t="shared" ref="E535:AA535" si="311">$D$11</f>
        <v>264.79000000000002</v>
      </c>
      <c r="F535" s="44">
        <f t="shared" si="311"/>
        <v>264.79000000000002</v>
      </c>
      <c r="G535" s="44">
        <f t="shared" si="311"/>
        <v>264.79000000000002</v>
      </c>
      <c r="H535" s="44">
        <f t="shared" si="311"/>
        <v>264.79000000000002</v>
      </c>
      <c r="I535" s="44">
        <f t="shared" si="311"/>
        <v>264.79000000000002</v>
      </c>
      <c r="J535" s="44">
        <f t="shared" si="311"/>
        <v>264.79000000000002</v>
      </c>
      <c r="K535" s="44">
        <f t="shared" si="311"/>
        <v>264.79000000000002</v>
      </c>
      <c r="L535" s="44">
        <f t="shared" si="311"/>
        <v>264.79000000000002</v>
      </c>
      <c r="M535" s="44">
        <f t="shared" si="311"/>
        <v>264.79000000000002</v>
      </c>
      <c r="N535" s="44">
        <f t="shared" si="311"/>
        <v>264.79000000000002</v>
      </c>
      <c r="O535" s="44">
        <f t="shared" si="311"/>
        <v>264.79000000000002</v>
      </c>
      <c r="P535" s="44">
        <f t="shared" si="311"/>
        <v>264.79000000000002</v>
      </c>
      <c r="Q535" s="44">
        <f t="shared" si="311"/>
        <v>264.79000000000002</v>
      </c>
      <c r="R535" s="44">
        <f t="shared" si="311"/>
        <v>264.79000000000002</v>
      </c>
      <c r="S535" s="44">
        <f t="shared" si="311"/>
        <v>264.79000000000002</v>
      </c>
      <c r="T535" s="44">
        <f t="shared" si="311"/>
        <v>264.79000000000002</v>
      </c>
      <c r="U535" s="44">
        <f t="shared" si="311"/>
        <v>264.79000000000002</v>
      </c>
      <c r="V535" s="44">
        <f t="shared" si="311"/>
        <v>264.79000000000002</v>
      </c>
      <c r="W535" s="44">
        <f t="shared" si="311"/>
        <v>264.79000000000002</v>
      </c>
      <c r="X535" s="44">
        <f t="shared" si="311"/>
        <v>264.79000000000002</v>
      </c>
      <c r="Y535" s="44">
        <f t="shared" si="311"/>
        <v>264.79000000000002</v>
      </c>
      <c r="Z535" s="44">
        <f t="shared" si="311"/>
        <v>264.79000000000002</v>
      </c>
      <c r="AA535" s="44">
        <f t="shared" si="311"/>
        <v>264.79000000000002</v>
      </c>
    </row>
    <row r="536" spans="1:27" collapsed="1" x14ac:dyDescent="0.2">
      <c r="A536" s="96" t="s">
        <v>765</v>
      </c>
      <c r="B536" s="28" t="str">
        <f>"15"&amp;"."&amp;$B$639&amp;"."&amp;$B$640</f>
        <v>15.04.2024</v>
      </c>
      <c r="C536" s="88" t="s">
        <v>76</v>
      </c>
      <c r="D536" s="89">
        <f>ROUND(((D537+D538+D540+D539)/1000),5)</f>
        <v>5.0350299999999999</v>
      </c>
      <c r="E536" s="89">
        <f>ROUND(((E537+E538+E540+E539)/1000),5)</f>
        <v>4.9215900000000001</v>
      </c>
      <c r="F536" s="89">
        <f>ROUND(((F537+F538+F540+F539)/1000),5)</f>
        <v>4.8788299999999998</v>
      </c>
      <c r="G536" s="89">
        <f t="shared" ref="G536:AA536" si="312">ROUND(((G537+G538+G540+G539)/1000),5)</f>
        <v>4.8567200000000001</v>
      </c>
      <c r="H536" s="89">
        <f t="shared" si="312"/>
        <v>4.8827800000000003</v>
      </c>
      <c r="I536" s="89">
        <f t="shared" si="312"/>
        <v>4.9465399999999997</v>
      </c>
      <c r="J536" s="89">
        <f t="shared" si="312"/>
        <v>5.06332</v>
      </c>
      <c r="K536" s="89">
        <f t="shared" si="312"/>
        <v>5.3823100000000004</v>
      </c>
      <c r="L536" s="89">
        <f t="shared" si="312"/>
        <v>5.7259000000000002</v>
      </c>
      <c r="M536" s="89">
        <f t="shared" si="312"/>
        <v>5.8678800000000004</v>
      </c>
      <c r="N536" s="89">
        <f t="shared" si="312"/>
        <v>5.86822</v>
      </c>
      <c r="O536" s="89">
        <f t="shared" si="312"/>
        <v>5.9203299999999999</v>
      </c>
      <c r="P536" s="89">
        <f t="shared" si="312"/>
        <v>5.9247300000000003</v>
      </c>
      <c r="Q536" s="89">
        <f t="shared" si="312"/>
        <v>5.9545199999999996</v>
      </c>
      <c r="R536" s="89">
        <f t="shared" si="312"/>
        <v>5.9225899999999996</v>
      </c>
      <c r="S536" s="89">
        <f t="shared" si="312"/>
        <v>5.91214</v>
      </c>
      <c r="T536" s="89">
        <f t="shared" si="312"/>
        <v>5.8900300000000003</v>
      </c>
      <c r="U536" s="89">
        <f t="shared" si="312"/>
        <v>5.8353099999999998</v>
      </c>
      <c r="V536" s="89">
        <f t="shared" si="312"/>
        <v>5.6734400000000003</v>
      </c>
      <c r="W536" s="89">
        <f t="shared" si="312"/>
        <v>5.7542499999999999</v>
      </c>
      <c r="X536" s="89">
        <f t="shared" si="312"/>
        <v>5.8708200000000001</v>
      </c>
      <c r="Y536" s="89">
        <f t="shared" si="312"/>
        <v>5.60867</v>
      </c>
      <c r="Z536" s="89">
        <f t="shared" si="312"/>
        <v>5.3281900000000002</v>
      </c>
      <c r="AA536" s="89">
        <f t="shared" si="312"/>
        <v>5.0902000000000003</v>
      </c>
    </row>
    <row r="537" spans="1:27" ht="12.75" hidden="1" customHeight="1" outlineLevel="1" x14ac:dyDescent="0.2">
      <c r="A537" s="97" t="s">
        <v>766</v>
      </c>
      <c r="B537" s="63" t="s">
        <v>242</v>
      </c>
      <c r="C537" s="43" t="s">
        <v>79</v>
      </c>
      <c r="D537" s="44">
        <v>1206.17</v>
      </c>
      <c r="E537" s="44">
        <v>1092.73</v>
      </c>
      <c r="F537" s="44">
        <v>1049.97</v>
      </c>
      <c r="G537" s="44">
        <v>1027.8599999999999</v>
      </c>
      <c r="H537" s="44">
        <v>1053.92</v>
      </c>
      <c r="I537" s="44">
        <v>1117.68</v>
      </c>
      <c r="J537" s="44">
        <v>1234.46</v>
      </c>
      <c r="K537" s="44">
        <v>1553.45</v>
      </c>
      <c r="L537" s="44">
        <v>1897.04</v>
      </c>
      <c r="M537" s="44">
        <v>2039.02</v>
      </c>
      <c r="N537" s="44">
        <v>2039.36</v>
      </c>
      <c r="O537" s="44">
        <v>2091.4699999999998</v>
      </c>
      <c r="P537" s="44">
        <v>2095.87</v>
      </c>
      <c r="Q537" s="44">
        <v>2125.66</v>
      </c>
      <c r="R537" s="44">
        <v>2093.73</v>
      </c>
      <c r="S537" s="44">
        <v>2083.2800000000002</v>
      </c>
      <c r="T537" s="44">
        <v>2061.17</v>
      </c>
      <c r="U537" s="44">
        <v>2006.45</v>
      </c>
      <c r="V537" s="44">
        <v>1844.58</v>
      </c>
      <c r="W537" s="44">
        <v>1925.39</v>
      </c>
      <c r="X537" s="44">
        <v>2041.96</v>
      </c>
      <c r="Y537" s="44">
        <v>1779.81</v>
      </c>
      <c r="Z537" s="44">
        <v>1499.33</v>
      </c>
      <c r="AA537" s="44">
        <v>1261.3399999999999</v>
      </c>
    </row>
    <row r="538" spans="1:27" ht="12.75" hidden="1" customHeight="1" outlineLevel="1" x14ac:dyDescent="0.2">
      <c r="A538" s="97" t="s">
        <v>767</v>
      </c>
      <c r="B538" s="63" t="s">
        <v>90</v>
      </c>
      <c r="C538" s="43" t="s">
        <v>79</v>
      </c>
      <c r="D538" s="44">
        <f>$D$468</f>
        <v>3559.77</v>
      </c>
      <c r="E538" s="44">
        <f t="shared" ref="E538:AA538" si="313">$D$468</f>
        <v>3559.77</v>
      </c>
      <c r="F538" s="44">
        <f t="shared" si="313"/>
        <v>3559.77</v>
      </c>
      <c r="G538" s="44">
        <f t="shared" si="313"/>
        <v>3559.77</v>
      </c>
      <c r="H538" s="44">
        <f t="shared" si="313"/>
        <v>3559.77</v>
      </c>
      <c r="I538" s="44">
        <f t="shared" si="313"/>
        <v>3559.77</v>
      </c>
      <c r="J538" s="44">
        <f t="shared" si="313"/>
        <v>3559.77</v>
      </c>
      <c r="K538" s="44">
        <f t="shared" si="313"/>
        <v>3559.77</v>
      </c>
      <c r="L538" s="44">
        <f t="shared" si="313"/>
        <v>3559.77</v>
      </c>
      <c r="M538" s="44">
        <f t="shared" si="313"/>
        <v>3559.77</v>
      </c>
      <c r="N538" s="44">
        <f t="shared" si="313"/>
        <v>3559.77</v>
      </c>
      <c r="O538" s="44">
        <f t="shared" si="313"/>
        <v>3559.77</v>
      </c>
      <c r="P538" s="44">
        <f t="shared" si="313"/>
        <v>3559.77</v>
      </c>
      <c r="Q538" s="44">
        <f t="shared" si="313"/>
        <v>3559.77</v>
      </c>
      <c r="R538" s="44">
        <f t="shared" si="313"/>
        <v>3559.77</v>
      </c>
      <c r="S538" s="44">
        <f t="shared" si="313"/>
        <v>3559.77</v>
      </c>
      <c r="T538" s="44">
        <f t="shared" si="313"/>
        <v>3559.77</v>
      </c>
      <c r="U538" s="44">
        <f t="shared" si="313"/>
        <v>3559.77</v>
      </c>
      <c r="V538" s="44">
        <f t="shared" si="313"/>
        <v>3559.77</v>
      </c>
      <c r="W538" s="44">
        <f t="shared" si="313"/>
        <v>3559.77</v>
      </c>
      <c r="X538" s="44">
        <f t="shared" si="313"/>
        <v>3559.77</v>
      </c>
      <c r="Y538" s="44">
        <f t="shared" si="313"/>
        <v>3559.77</v>
      </c>
      <c r="Z538" s="44">
        <f t="shared" si="313"/>
        <v>3559.77</v>
      </c>
      <c r="AA538" s="44">
        <f t="shared" si="313"/>
        <v>3559.77</v>
      </c>
    </row>
    <row r="539" spans="1:27" ht="12.75" hidden="1" customHeight="1" outlineLevel="1" x14ac:dyDescent="0.2">
      <c r="A539" s="97" t="s">
        <v>768</v>
      </c>
      <c r="B539" s="63" t="s">
        <v>83</v>
      </c>
      <c r="C539" s="43" t="s">
        <v>79</v>
      </c>
      <c r="D539" s="44">
        <v>4.3</v>
      </c>
      <c r="E539" s="44">
        <v>4.3</v>
      </c>
      <c r="F539" s="44">
        <v>4.3</v>
      </c>
      <c r="G539" s="44">
        <v>4.3</v>
      </c>
      <c r="H539" s="44">
        <v>4.3</v>
      </c>
      <c r="I539" s="44">
        <v>4.3</v>
      </c>
      <c r="J539" s="44">
        <v>4.3</v>
      </c>
      <c r="K539" s="44">
        <v>4.3</v>
      </c>
      <c r="L539" s="44">
        <v>4.3</v>
      </c>
      <c r="M539" s="44">
        <v>4.3</v>
      </c>
      <c r="N539" s="44">
        <v>4.3</v>
      </c>
      <c r="O539" s="44">
        <v>4.3</v>
      </c>
      <c r="P539" s="44">
        <v>4.3</v>
      </c>
      <c r="Q539" s="44">
        <v>4.3</v>
      </c>
      <c r="R539" s="44">
        <v>4.3</v>
      </c>
      <c r="S539" s="44">
        <v>4.3</v>
      </c>
      <c r="T539" s="44">
        <v>4.3</v>
      </c>
      <c r="U539" s="44">
        <v>4.3</v>
      </c>
      <c r="V539" s="44">
        <v>4.3</v>
      </c>
      <c r="W539" s="44">
        <v>4.3</v>
      </c>
      <c r="X539" s="44">
        <v>4.3</v>
      </c>
      <c r="Y539" s="44">
        <v>4.3</v>
      </c>
      <c r="Z539" s="44">
        <v>4.3</v>
      </c>
      <c r="AA539" s="44">
        <v>4.3</v>
      </c>
    </row>
    <row r="540" spans="1:27" ht="12.75" hidden="1" customHeight="1" outlineLevel="1" x14ac:dyDescent="0.2">
      <c r="A540" s="97" t="s">
        <v>769</v>
      </c>
      <c r="B540" s="63" t="s">
        <v>81</v>
      </c>
      <c r="C540" s="43" t="s">
        <v>79</v>
      </c>
      <c r="D540" s="44">
        <f>$D$11</f>
        <v>264.79000000000002</v>
      </c>
      <c r="E540" s="44">
        <f t="shared" ref="E540:AA540" si="314">$D$11</f>
        <v>264.79000000000002</v>
      </c>
      <c r="F540" s="44">
        <f t="shared" si="314"/>
        <v>264.79000000000002</v>
      </c>
      <c r="G540" s="44">
        <f t="shared" si="314"/>
        <v>264.79000000000002</v>
      </c>
      <c r="H540" s="44">
        <f t="shared" si="314"/>
        <v>264.79000000000002</v>
      </c>
      <c r="I540" s="44">
        <f t="shared" si="314"/>
        <v>264.79000000000002</v>
      </c>
      <c r="J540" s="44">
        <f t="shared" si="314"/>
        <v>264.79000000000002</v>
      </c>
      <c r="K540" s="44">
        <f t="shared" si="314"/>
        <v>264.79000000000002</v>
      </c>
      <c r="L540" s="44">
        <f t="shared" si="314"/>
        <v>264.79000000000002</v>
      </c>
      <c r="M540" s="44">
        <f t="shared" si="314"/>
        <v>264.79000000000002</v>
      </c>
      <c r="N540" s="44">
        <f t="shared" si="314"/>
        <v>264.79000000000002</v>
      </c>
      <c r="O540" s="44">
        <f t="shared" si="314"/>
        <v>264.79000000000002</v>
      </c>
      <c r="P540" s="44">
        <f t="shared" si="314"/>
        <v>264.79000000000002</v>
      </c>
      <c r="Q540" s="44">
        <f t="shared" si="314"/>
        <v>264.79000000000002</v>
      </c>
      <c r="R540" s="44">
        <f t="shared" si="314"/>
        <v>264.79000000000002</v>
      </c>
      <c r="S540" s="44">
        <f t="shared" si="314"/>
        <v>264.79000000000002</v>
      </c>
      <c r="T540" s="44">
        <f t="shared" si="314"/>
        <v>264.79000000000002</v>
      </c>
      <c r="U540" s="44">
        <f t="shared" si="314"/>
        <v>264.79000000000002</v>
      </c>
      <c r="V540" s="44">
        <f t="shared" si="314"/>
        <v>264.79000000000002</v>
      </c>
      <c r="W540" s="44">
        <f t="shared" si="314"/>
        <v>264.79000000000002</v>
      </c>
      <c r="X540" s="44">
        <f t="shared" si="314"/>
        <v>264.79000000000002</v>
      </c>
      <c r="Y540" s="44">
        <f t="shared" si="314"/>
        <v>264.79000000000002</v>
      </c>
      <c r="Z540" s="44">
        <f t="shared" si="314"/>
        <v>264.79000000000002</v>
      </c>
      <c r="AA540" s="44">
        <f t="shared" si="314"/>
        <v>264.79000000000002</v>
      </c>
    </row>
    <row r="541" spans="1:27" collapsed="1" x14ac:dyDescent="0.2">
      <c r="A541" s="96" t="s">
        <v>770</v>
      </c>
      <c r="B541" s="28" t="str">
        <f>"16"&amp;"."&amp;$B$639&amp;"."&amp;$B$640</f>
        <v>16.04.2024</v>
      </c>
      <c r="C541" s="88" t="s">
        <v>76</v>
      </c>
      <c r="D541" s="89">
        <f>ROUND(((D542+D543+D545+D544)/1000),5)</f>
        <v>5.0289999999999999</v>
      </c>
      <c r="E541" s="89">
        <f>ROUND(((E542+E543+E545+E544)/1000),5)</f>
        <v>4.9528299999999996</v>
      </c>
      <c r="F541" s="89">
        <f>ROUND(((F542+F543+F545+F544)/1000),5)</f>
        <v>4.8437900000000003</v>
      </c>
      <c r="G541" s="89">
        <f t="shared" ref="G541:AA541" si="315">ROUND(((G542+G543+G545+G544)/1000),5)</f>
        <v>4.8527899999999997</v>
      </c>
      <c r="H541" s="89">
        <f t="shared" si="315"/>
        <v>4.89574</v>
      </c>
      <c r="I541" s="89">
        <f t="shared" si="315"/>
        <v>4.9943299999999997</v>
      </c>
      <c r="J541" s="89">
        <f t="shared" si="315"/>
        <v>5.10154</v>
      </c>
      <c r="K541" s="89">
        <f t="shared" si="315"/>
        <v>5.3296299999999999</v>
      </c>
      <c r="L541" s="89">
        <f t="shared" si="315"/>
        <v>5.6997400000000003</v>
      </c>
      <c r="M541" s="89">
        <f t="shared" si="315"/>
        <v>5.8212299999999999</v>
      </c>
      <c r="N541" s="89">
        <f t="shared" si="315"/>
        <v>5.8364000000000003</v>
      </c>
      <c r="O541" s="89">
        <f t="shared" si="315"/>
        <v>5.8488800000000003</v>
      </c>
      <c r="P541" s="89">
        <f t="shared" si="315"/>
        <v>5.8617699999999999</v>
      </c>
      <c r="Q541" s="89">
        <f t="shared" si="315"/>
        <v>5.8987499999999997</v>
      </c>
      <c r="R541" s="89">
        <f t="shared" si="315"/>
        <v>5.8695399999999998</v>
      </c>
      <c r="S541" s="89">
        <f t="shared" si="315"/>
        <v>5.8533799999999996</v>
      </c>
      <c r="T541" s="89">
        <f t="shared" si="315"/>
        <v>5.84483</v>
      </c>
      <c r="U541" s="89">
        <f t="shared" si="315"/>
        <v>5.7210299999999998</v>
      </c>
      <c r="V541" s="89">
        <f t="shared" si="315"/>
        <v>5.6259899999999998</v>
      </c>
      <c r="W541" s="89">
        <f t="shared" si="315"/>
        <v>5.7079800000000001</v>
      </c>
      <c r="X541" s="89">
        <f t="shared" si="315"/>
        <v>5.8310300000000002</v>
      </c>
      <c r="Y541" s="89">
        <f t="shared" si="315"/>
        <v>5.5717699999999999</v>
      </c>
      <c r="Z541" s="89">
        <f t="shared" si="315"/>
        <v>5.2575000000000003</v>
      </c>
      <c r="AA541" s="89">
        <f t="shared" si="315"/>
        <v>5.0847199999999999</v>
      </c>
    </row>
    <row r="542" spans="1:27" ht="12.75" hidden="1" customHeight="1" outlineLevel="1" x14ac:dyDescent="0.2">
      <c r="A542" s="97" t="s">
        <v>771</v>
      </c>
      <c r="B542" s="63" t="s">
        <v>242</v>
      </c>
      <c r="C542" s="43" t="s">
        <v>79</v>
      </c>
      <c r="D542" s="44">
        <v>1200.1400000000001</v>
      </c>
      <c r="E542" s="44">
        <v>1123.97</v>
      </c>
      <c r="F542" s="44">
        <v>1014.93</v>
      </c>
      <c r="G542" s="44">
        <v>1023.93</v>
      </c>
      <c r="H542" s="44">
        <v>1066.8800000000001</v>
      </c>
      <c r="I542" s="44">
        <v>1165.47</v>
      </c>
      <c r="J542" s="44">
        <v>1272.68</v>
      </c>
      <c r="K542" s="44">
        <v>1500.77</v>
      </c>
      <c r="L542" s="44">
        <v>1870.88</v>
      </c>
      <c r="M542" s="44">
        <v>1992.37</v>
      </c>
      <c r="N542" s="44">
        <v>2007.54</v>
      </c>
      <c r="O542" s="44">
        <v>2020.02</v>
      </c>
      <c r="P542" s="44">
        <v>2032.91</v>
      </c>
      <c r="Q542" s="44">
        <v>2069.89</v>
      </c>
      <c r="R542" s="44">
        <v>2040.68</v>
      </c>
      <c r="S542" s="44">
        <v>2024.52</v>
      </c>
      <c r="T542" s="44">
        <v>2015.97</v>
      </c>
      <c r="U542" s="44">
        <v>1892.17</v>
      </c>
      <c r="V542" s="44">
        <v>1797.13</v>
      </c>
      <c r="W542" s="44">
        <v>1879.12</v>
      </c>
      <c r="X542" s="44">
        <v>2002.17</v>
      </c>
      <c r="Y542" s="44">
        <v>1742.91</v>
      </c>
      <c r="Z542" s="44">
        <v>1428.64</v>
      </c>
      <c r="AA542" s="44">
        <v>1255.8599999999999</v>
      </c>
    </row>
    <row r="543" spans="1:27" ht="12.75" hidden="1" customHeight="1" outlineLevel="1" x14ac:dyDescent="0.2">
      <c r="A543" s="97" t="s">
        <v>772</v>
      </c>
      <c r="B543" s="63" t="s">
        <v>90</v>
      </c>
      <c r="C543" s="43" t="s">
        <v>79</v>
      </c>
      <c r="D543" s="44">
        <f>$D$468</f>
        <v>3559.77</v>
      </c>
      <c r="E543" s="44">
        <f t="shared" ref="E543:AA543" si="316">$D$468</f>
        <v>3559.77</v>
      </c>
      <c r="F543" s="44">
        <f t="shared" si="316"/>
        <v>3559.77</v>
      </c>
      <c r="G543" s="44">
        <f t="shared" si="316"/>
        <v>3559.77</v>
      </c>
      <c r="H543" s="44">
        <f t="shared" si="316"/>
        <v>3559.77</v>
      </c>
      <c r="I543" s="44">
        <f t="shared" si="316"/>
        <v>3559.77</v>
      </c>
      <c r="J543" s="44">
        <f t="shared" si="316"/>
        <v>3559.77</v>
      </c>
      <c r="K543" s="44">
        <f t="shared" si="316"/>
        <v>3559.77</v>
      </c>
      <c r="L543" s="44">
        <f t="shared" si="316"/>
        <v>3559.77</v>
      </c>
      <c r="M543" s="44">
        <f t="shared" si="316"/>
        <v>3559.77</v>
      </c>
      <c r="N543" s="44">
        <f t="shared" si="316"/>
        <v>3559.77</v>
      </c>
      <c r="O543" s="44">
        <f t="shared" si="316"/>
        <v>3559.77</v>
      </c>
      <c r="P543" s="44">
        <f t="shared" si="316"/>
        <v>3559.77</v>
      </c>
      <c r="Q543" s="44">
        <f t="shared" si="316"/>
        <v>3559.77</v>
      </c>
      <c r="R543" s="44">
        <f t="shared" si="316"/>
        <v>3559.77</v>
      </c>
      <c r="S543" s="44">
        <f t="shared" si="316"/>
        <v>3559.77</v>
      </c>
      <c r="T543" s="44">
        <f t="shared" si="316"/>
        <v>3559.77</v>
      </c>
      <c r="U543" s="44">
        <f t="shared" si="316"/>
        <v>3559.77</v>
      </c>
      <c r="V543" s="44">
        <f t="shared" si="316"/>
        <v>3559.77</v>
      </c>
      <c r="W543" s="44">
        <f t="shared" si="316"/>
        <v>3559.77</v>
      </c>
      <c r="X543" s="44">
        <f t="shared" si="316"/>
        <v>3559.77</v>
      </c>
      <c r="Y543" s="44">
        <f t="shared" si="316"/>
        <v>3559.77</v>
      </c>
      <c r="Z543" s="44">
        <f t="shared" si="316"/>
        <v>3559.77</v>
      </c>
      <c r="AA543" s="44">
        <f t="shared" si="316"/>
        <v>3559.77</v>
      </c>
    </row>
    <row r="544" spans="1:27" ht="12.75" hidden="1" customHeight="1" outlineLevel="1" x14ac:dyDescent="0.2">
      <c r="A544" s="97" t="s">
        <v>773</v>
      </c>
      <c r="B544" s="63" t="s">
        <v>83</v>
      </c>
      <c r="C544" s="43" t="s">
        <v>79</v>
      </c>
      <c r="D544" s="44">
        <v>4.3</v>
      </c>
      <c r="E544" s="44">
        <v>4.3</v>
      </c>
      <c r="F544" s="44">
        <v>4.3</v>
      </c>
      <c r="G544" s="44">
        <v>4.3</v>
      </c>
      <c r="H544" s="44">
        <v>4.3</v>
      </c>
      <c r="I544" s="44">
        <v>4.3</v>
      </c>
      <c r="J544" s="44">
        <v>4.3</v>
      </c>
      <c r="K544" s="44">
        <v>4.3</v>
      </c>
      <c r="L544" s="44">
        <v>4.3</v>
      </c>
      <c r="M544" s="44">
        <v>4.3</v>
      </c>
      <c r="N544" s="44">
        <v>4.3</v>
      </c>
      <c r="O544" s="44">
        <v>4.3</v>
      </c>
      <c r="P544" s="44">
        <v>4.3</v>
      </c>
      <c r="Q544" s="44">
        <v>4.3</v>
      </c>
      <c r="R544" s="44">
        <v>4.3</v>
      </c>
      <c r="S544" s="44">
        <v>4.3</v>
      </c>
      <c r="T544" s="44">
        <v>4.3</v>
      </c>
      <c r="U544" s="44">
        <v>4.3</v>
      </c>
      <c r="V544" s="44">
        <v>4.3</v>
      </c>
      <c r="W544" s="44">
        <v>4.3</v>
      </c>
      <c r="X544" s="44">
        <v>4.3</v>
      </c>
      <c r="Y544" s="44">
        <v>4.3</v>
      </c>
      <c r="Z544" s="44">
        <v>4.3</v>
      </c>
      <c r="AA544" s="44">
        <v>4.3</v>
      </c>
    </row>
    <row r="545" spans="1:27" ht="12.75" hidden="1" customHeight="1" outlineLevel="1" x14ac:dyDescent="0.2">
      <c r="A545" s="97" t="s">
        <v>774</v>
      </c>
      <c r="B545" s="63" t="s">
        <v>81</v>
      </c>
      <c r="C545" s="43" t="s">
        <v>79</v>
      </c>
      <c r="D545" s="44">
        <f>$D$11</f>
        <v>264.79000000000002</v>
      </c>
      <c r="E545" s="44">
        <f t="shared" ref="E545:AA545" si="317">$D$11</f>
        <v>264.79000000000002</v>
      </c>
      <c r="F545" s="44">
        <f t="shared" si="317"/>
        <v>264.79000000000002</v>
      </c>
      <c r="G545" s="44">
        <f t="shared" si="317"/>
        <v>264.79000000000002</v>
      </c>
      <c r="H545" s="44">
        <f t="shared" si="317"/>
        <v>264.79000000000002</v>
      </c>
      <c r="I545" s="44">
        <f t="shared" si="317"/>
        <v>264.79000000000002</v>
      </c>
      <c r="J545" s="44">
        <f t="shared" si="317"/>
        <v>264.79000000000002</v>
      </c>
      <c r="K545" s="44">
        <f t="shared" si="317"/>
        <v>264.79000000000002</v>
      </c>
      <c r="L545" s="44">
        <f t="shared" si="317"/>
        <v>264.79000000000002</v>
      </c>
      <c r="M545" s="44">
        <f t="shared" si="317"/>
        <v>264.79000000000002</v>
      </c>
      <c r="N545" s="44">
        <f t="shared" si="317"/>
        <v>264.79000000000002</v>
      </c>
      <c r="O545" s="44">
        <f t="shared" si="317"/>
        <v>264.79000000000002</v>
      </c>
      <c r="P545" s="44">
        <f t="shared" si="317"/>
        <v>264.79000000000002</v>
      </c>
      <c r="Q545" s="44">
        <f t="shared" si="317"/>
        <v>264.79000000000002</v>
      </c>
      <c r="R545" s="44">
        <f t="shared" si="317"/>
        <v>264.79000000000002</v>
      </c>
      <c r="S545" s="44">
        <f t="shared" si="317"/>
        <v>264.79000000000002</v>
      </c>
      <c r="T545" s="44">
        <f t="shared" si="317"/>
        <v>264.79000000000002</v>
      </c>
      <c r="U545" s="44">
        <f t="shared" si="317"/>
        <v>264.79000000000002</v>
      </c>
      <c r="V545" s="44">
        <f t="shared" si="317"/>
        <v>264.79000000000002</v>
      </c>
      <c r="W545" s="44">
        <f t="shared" si="317"/>
        <v>264.79000000000002</v>
      </c>
      <c r="X545" s="44">
        <f t="shared" si="317"/>
        <v>264.79000000000002</v>
      </c>
      <c r="Y545" s="44">
        <f t="shared" si="317"/>
        <v>264.79000000000002</v>
      </c>
      <c r="Z545" s="44">
        <f t="shared" si="317"/>
        <v>264.79000000000002</v>
      </c>
      <c r="AA545" s="44">
        <f t="shared" si="317"/>
        <v>264.79000000000002</v>
      </c>
    </row>
    <row r="546" spans="1:27" collapsed="1" x14ac:dyDescent="0.2">
      <c r="A546" s="96" t="s">
        <v>775</v>
      </c>
      <c r="B546" s="28" t="str">
        <f>"17"&amp;"."&amp;$B$639&amp;"."&amp;$B$640</f>
        <v>17.04.2024</v>
      </c>
      <c r="C546" s="88" t="s">
        <v>76</v>
      </c>
      <c r="D546" s="89">
        <f>ROUND(((D547+D548+D550+D549)/1000),5)</f>
        <v>5.0324999999999998</v>
      </c>
      <c r="E546" s="89">
        <f>ROUND(((E547+E548+E550+E549)/1000),5)</f>
        <v>4.9527000000000001</v>
      </c>
      <c r="F546" s="89">
        <f>ROUND(((F547+F548+F550+F549)/1000),5)</f>
        <v>4.8985099999999999</v>
      </c>
      <c r="G546" s="89">
        <f t="shared" ref="G546:AA546" si="318">ROUND(((G547+G548+G550+G549)/1000),5)</f>
        <v>4.8956600000000003</v>
      </c>
      <c r="H546" s="89">
        <f t="shared" si="318"/>
        <v>4.9309700000000003</v>
      </c>
      <c r="I546" s="89">
        <f t="shared" si="318"/>
        <v>5.0050800000000004</v>
      </c>
      <c r="J546" s="89">
        <f t="shared" si="318"/>
        <v>5.0737199999999998</v>
      </c>
      <c r="K546" s="89">
        <f t="shared" si="318"/>
        <v>5.3324199999999999</v>
      </c>
      <c r="L546" s="89">
        <f t="shared" si="318"/>
        <v>5.67448</v>
      </c>
      <c r="M546" s="89">
        <f t="shared" si="318"/>
        <v>5.7938700000000001</v>
      </c>
      <c r="N546" s="89">
        <f t="shared" si="318"/>
        <v>5.8164800000000003</v>
      </c>
      <c r="O546" s="89">
        <f t="shared" si="318"/>
        <v>5.8141699999999998</v>
      </c>
      <c r="P546" s="89">
        <f t="shared" si="318"/>
        <v>5.82334</v>
      </c>
      <c r="Q546" s="89">
        <f t="shared" si="318"/>
        <v>5.8498000000000001</v>
      </c>
      <c r="R546" s="89">
        <f t="shared" si="318"/>
        <v>5.8349000000000002</v>
      </c>
      <c r="S546" s="89">
        <f t="shared" si="318"/>
        <v>5.8312099999999996</v>
      </c>
      <c r="T546" s="89">
        <f t="shared" si="318"/>
        <v>5.7879100000000001</v>
      </c>
      <c r="U546" s="89">
        <f t="shared" si="318"/>
        <v>5.7323300000000001</v>
      </c>
      <c r="V546" s="89">
        <f t="shared" si="318"/>
        <v>5.69109</v>
      </c>
      <c r="W546" s="89">
        <f t="shared" si="318"/>
        <v>5.7748400000000002</v>
      </c>
      <c r="X546" s="89">
        <f t="shared" si="318"/>
        <v>5.8472400000000002</v>
      </c>
      <c r="Y546" s="89">
        <f t="shared" si="318"/>
        <v>5.7206400000000004</v>
      </c>
      <c r="Z546" s="89">
        <f t="shared" si="318"/>
        <v>5.3348199999999997</v>
      </c>
      <c r="AA546" s="89">
        <f t="shared" si="318"/>
        <v>5.1056499999999998</v>
      </c>
    </row>
    <row r="547" spans="1:27" ht="12.75" hidden="1" customHeight="1" outlineLevel="1" x14ac:dyDescent="0.2">
      <c r="A547" s="97" t="s">
        <v>776</v>
      </c>
      <c r="B547" s="63" t="s">
        <v>242</v>
      </c>
      <c r="C547" s="43" t="s">
        <v>79</v>
      </c>
      <c r="D547" s="44">
        <v>1203.6400000000001</v>
      </c>
      <c r="E547" s="44">
        <v>1123.8399999999999</v>
      </c>
      <c r="F547" s="44">
        <v>1069.6500000000001</v>
      </c>
      <c r="G547" s="44">
        <v>1066.8</v>
      </c>
      <c r="H547" s="44">
        <v>1102.1099999999999</v>
      </c>
      <c r="I547" s="44">
        <v>1176.22</v>
      </c>
      <c r="J547" s="44">
        <v>1244.8599999999999</v>
      </c>
      <c r="K547" s="44">
        <v>1503.56</v>
      </c>
      <c r="L547" s="44">
        <v>1845.62</v>
      </c>
      <c r="M547" s="44">
        <v>1965.01</v>
      </c>
      <c r="N547" s="44">
        <v>1987.62</v>
      </c>
      <c r="O547" s="44">
        <v>1985.31</v>
      </c>
      <c r="P547" s="44">
        <v>1994.48</v>
      </c>
      <c r="Q547" s="44">
        <v>2020.94</v>
      </c>
      <c r="R547" s="44">
        <v>2006.04</v>
      </c>
      <c r="S547" s="44">
        <v>2002.35</v>
      </c>
      <c r="T547" s="44">
        <v>1959.05</v>
      </c>
      <c r="U547" s="44">
        <v>1903.47</v>
      </c>
      <c r="V547" s="44">
        <v>1862.23</v>
      </c>
      <c r="W547" s="44">
        <v>1945.98</v>
      </c>
      <c r="X547" s="44">
        <v>2018.38</v>
      </c>
      <c r="Y547" s="44">
        <v>1891.78</v>
      </c>
      <c r="Z547" s="44">
        <v>1505.96</v>
      </c>
      <c r="AA547" s="44">
        <v>1276.79</v>
      </c>
    </row>
    <row r="548" spans="1:27" ht="12.75" hidden="1" customHeight="1" outlineLevel="1" x14ac:dyDescent="0.2">
      <c r="A548" s="97" t="s">
        <v>777</v>
      </c>
      <c r="B548" s="63" t="s">
        <v>90</v>
      </c>
      <c r="C548" s="43" t="s">
        <v>79</v>
      </c>
      <c r="D548" s="44">
        <f>$D$468</f>
        <v>3559.77</v>
      </c>
      <c r="E548" s="44">
        <f t="shared" ref="E548:AA548" si="319">$D$468</f>
        <v>3559.77</v>
      </c>
      <c r="F548" s="44">
        <f t="shared" si="319"/>
        <v>3559.77</v>
      </c>
      <c r="G548" s="44">
        <f t="shared" si="319"/>
        <v>3559.77</v>
      </c>
      <c r="H548" s="44">
        <f t="shared" si="319"/>
        <v>3559.77</v>
      </c>
      <c r="I548" s="44">
        <f t="shared" si="319"/>
        <v>3559.77</v>
      </c>
      <c r="J548" s="44">
        <f t="shared" si="319"/>
        <v>3559.77</v>
      </c>
      <c r="K548" s="44">
        <f t="shared" si="319"/>
        <v>3559.77</v>
      </c>
      <c r="L548" s="44">
        <f t="shared" si="319"/>
        <v>3559.77</v>
      </c>
      <c r="M548" s="44">
        <f t="shared" si="319"/>
        <v>3559.77</v>
      </c>
      <c r="N548" s="44">
        <f t="shared" si="319"/>
        <v>3559.77</v>
      </c>
      <c r="O548" s="44">
        <f t="shared" si="319"/>
        <v>3559.77</v>
      </c>
      <c r="P548" s="44">
        <f t="shared" si="319"/>
        <v>3559.77</v>
      </c>
      <c r="Q548" s="44">
        <f t="shared" si="319"/>
        <v>3559.77</v>
      </c>
      <c r="R548" s="44">
        <f t="shared" si="319"/>
        <v>3559.77</v>
      </c>
      <c r="S548" s="44">
        <f t="shared" si="319"/>
        <v>3559.77</v>
      </c>
      <c r="T548" s="44">
        <f t="shared" si="319"/>
        <v>3559.77</v>
      </c>
      <c r="U548" s="44">
        <f t="shared" si="319"/>
        <v>3559.77</v>
      </c>
      <c r="V548" s="44">
        <f t="shared" si="319"/>
        <v>3559.77</v>
      </c>
      <c r="W548" s="44">
        <f t="shared" si="319"/>
        <v>3559.77</v>
      </c>
      <c r="X548" s="44">
        <f t="shared" si="319"/>
        <v>3559.77</v>
      </c>
      <c r="Y548" s="44">
        <f t="shared" si="319"/>
        <v>3559.77</v>
      </c>
      <c r="Z548" s="44">
        <f t="shared" si="319"/>
        <v>3559.77</v>
      </c>
      <c r="AA548" s="44">
        <f t="shared" si="319"/>
        <v>3559.77</v>
      </c>
    </row>
    <row r="549" spans="1:27" ht="12.75" hidden="1" customHeight="1" outlineLevel="1" x14ac:dyDescent="0.2">
      <c r="A549" s="97" t="s">
        <v>778</v>
      </c>
      <c r="B549" s="63" t="s">
        <v>83</v>
      </c>
      <c r="C549" s="43" t="s">
        <v>79</v>
      </c>
      <c r="D549" s="44">
        <v>4.3</v>
      </c>
      <c r="E549" s="44">
        <v>4.3</v>
      </c>
      <c r="F549" s="44">
        <v>4.3</v>
      </c>
      <c r="G549" s="44">
        <v>4.3</v>
      </c>
      <c r="H549" s="44">
        <v>4.3</v>
      </c>
      <c r="I549" s="44">
        <v>4.3</v>
      </c>
      <c r="J549" s="44">
        <v>4.3</v>
      </c>
      <c r="K549" s="44">
        <v>4.3</v>
      </c>
      <c r="L549" s="44">
        <v>4.3</v>
      </c>
      <c r="M549" s="44">
        <v>4.3</v>
      </c>
      <c r="N549" s="44">
        <v>4.3</v>
      </c>
      <c r="O549" s="44">
        <v>4.3</v>
      </c>
      <c r="P549" s="44">
        <v>4.3</v>
      </c>
      <c r="Q549" s="44">
        <v>4.3</v>
      </c>
      <c r="R549" s="44">
        <v>4.3</v>
      </c>
      <c r="S549" s="44">
        <v>4.3</v>
      </c>
      <c r="T549" s="44">
        <v>4.3</v>
      </c>
      <c r="U549" s="44">
        <v>4.3</v>
      </c>
      <c r="V549" s="44">
        <v>4.3</v>
      </c>
      <c r="W549" s="44">
        <v>4.3</v>
      </c>
      <c r="X549" s="44">
        <v>4.3</v>
      </c>
      <c r="Y549" s="44">
        <v>4.3</v>
      </c>
      <c r="Z549" s="44">
        <v>4.3</v>
      </c>
      <c r="AA549" s="44">
        <v>4.3</v>
      </c>
    </row>
    <row r="550" spans="1:27" ht="12.75" hidden="1" customHeight="1" outlineLevel="1" x14ac:dyDescent="0.2">
      <c r="A550" s="97" t="s">
        <v>779</v>
      </c>
      <c r="B550" s="63" t="s">
        <v>81</v>
      </c>
      <c r="C550" s="43" t="s">
        <v>79</v>
      </c>
      <c r="D550" s="44">
        <f>$D$11</f>
        <v>264.79000000000002</v>
      </c>
      <c r="E550" s="44">
        <f t="shared" ref="E550:AA550" si="320">$D$11</f>
        <v>264.79000000000002</v>
      </c>
      <c r="F550" s="44">
        <f t="shared" si="320"/>
        <v>264.79000000000002</v>
      </c>
      <c r="G550" s="44">
        <f t="shared" si="320"/>
        <v>264.79000000000002</v>
      </c>
      <c r="H550" s="44">
        <f t="shared" si="320"/>
        <v>264.79000000000002</v>
      </c>
      <c r="I550" s="44">
        <f t="shared" si="320"/>
        <v>264.79000000000002</v>
      </c>
      <c r="J550" s="44">
        <f t="shared" si="320"/>
        <v>264.79000000000002</v>
      </c>
      <c r="K550" s="44">
        <f t="shared" si="320"/>
        <v>264.79000000000002</v>
      </c>
      <c r="L550" s="44">
        <f t="shared" si="320"/>
        <v>264.79000000000002</v>
      </c>
      <c r="M550" s="44">
        <f t="shared" si="320"/>
        <v>264.79000000000002</v>
      </c>
      <c r="N550" s="44">
        <f t="shared" si="320"/>
        <v>264.79000000000002</v>
      </c>
      <c r="O550" s="44">
        <f t="shared" si="320"/>
        <v>264.79000000000002</v>
      </c>
      <c r="P550" s="44">
        <f t="shared" si="320"/>
        <v>264.79000000000002</v>
      </c>
      <c r="Q550" s="44">
        <f t="shared" si="320"/>
        <v>264.79000000000002</v>
      </c>
      <c r="R550" s="44">
        <f t="shared" si="320"/>
        <v>264.79000000000002</v>
      </c>
      <c r="S550" s="44">
        <f t="shared" si="320"/>
        <v>264.79000000000002</v>
      </c>
      <c r="T550" s="44">
        <f t="shared" si="320"/>
        <v>264.79000000000002</v>
      </c>
      <c r="U550" s="44">
        <f t="shared" si="320"/>
        <v>264.79000000000002</v>
      </c>
      <c r="V550" s="44">
        <f t="shared" si="320"/>
        <v>264.79000000000002</v>
      </c>
      <c r="W550" s="44">
        <f t="shared" si="320"/>
        <v>264.79000000000002</v>
      </c>
      <c r="X550" s="44">
        <f t="shared" si="320"/>
        <v>264.79000000000002</v>
      </c>
      <c r="Y550" s="44">
        <f t="shared" si="320"/>
        <v>264.79000000000002</v>
      </c>
      <c r="Z550" s="44">
        <f t="shared" si="320"/>
        <v>264.79000000000002</v>
      </c>
      <c r="AA550" s="44">
        <f t="shared" si="320"/>
        <v>264.79000000000002</v>
      </c>
    </row>
    <row r="551" spans="1:27" collapsed="1" x14ac:dyDescent="0.2">
      <c r="A551" s="96" t="s">
        <v>780</v>
      </c>
      <c r="B551" s="28" t="str">
        <f>"18"&amp;"."&amp;$B$639&amp;"."&amp;$B$640</f>
        <v>18.04.2024</v>
      </c>
      <c r="C551" s="88" t="s">
        <v>76</v>
      </c>
      <c r="D551" s="89">
        <f>ROUND(((D552+D553+D555+D554)/1000),5)</f>
        <v>4.9968599999999999</v>
      </c>
      <c r="E551" s="89">
        <f>ROUND(((E552+E553+E555+E554)/1000),5)</f>
        <v>4.9005299999999998</v>
      </c>
      <c r="F551" s="89">
        <f>ROUND(((F552+F553+F555+F554)/1000),5)</f>
        <v>4.8437299999999999</v>
      </c>
      <c r="G551" s="89">
        <f t="shared" ref="G551:AA551" si="321">ROUND(((G552+G553+G555+G554)/1000),5)</f>
        <v>4.8410500000000001</v>
      </c>
      <c r="H551" s="89">
        <f t="shared" si="321"/>
        <v>4.89527</v>
      </c>
      <c r="I551" s="89">
        <f t="shared" si="321"/>
        <v>4.9517800000000003</v>
      </c>
      <c r="J551" s="89">
        <f t="shared" si="321"/>
        <v>5.0777799999999997</v>
      </c>
      <c r="K551" s="89">
        <f t="shared" si="321"/>
        <v>5.3731799999999996</v>
      </c>
      <c r="L551" s="89">
        <f t="shared" si="321"/>
        <v>5.7323899999999997</v>
      </c>
      <c r="M551" s="89">
        <f t="shared" si="321"/>
        <v>5.8807999999999998</v>
      </c>
      <c r="N551" s="89">
        <f t="shared" si="321"/>
        <v>5.9462400000000004</v>
      </c>
      <c r="O551" s="89">
        <f t="shared" si="321"/>
        <v>5.9194399999999998</v>
      </c>
      <c r="P551" s="89">
        <f t="shared" si="321"/>
        <v>5.9474799999999997</v>
      </c>
      <c r="Q551" s="89">
        <f t="shared" si="321"/>
        <v>6.0316400000000003</v>
      </c>
      <c r="R551" s="89">
        <f t="shared" si="321"/>
        <v>5.9842899999999997</v>
      </c>
      <c r="S551" s="89">
        <f t="shared" si="321"/>
        <v>5.9456499999999997</v>
      </c>
      <c r="T551" s="89">
        <f t="shared" si="321"/>
        <v>5.8906999999999998</v>
      </c>
      <c r="U551" s="89">
        <f t="shared" si="321"/>
        <v>5.6911199999999997</v>
      </c>
      <c r="V551" s="89">
        <f t="shared" si="321"/>
        <v>5.7411799999999999</v>
      </c>
      <c r="W551" s="89">
        <f t="shared" si="321"/>
        <v>5.7932399999999999</v>
      </c>
      <c r="X551" s="89">
        <f t="shared" si="321"/>
        <v>5.9011500000000003</v>
      </c>
      <c r="Y551" s="89">
        <f t="shared" si="321"/>
        <v>5.6531000000000002</v>
      </c>
      <c r="Z551" s="89">
        <f t="shared" si="321"/>
        <v>5.25467</v>
      </c>
      <c r="AA551" s="89">
        <f t="shared" si="321"/>
        <v>5.0724600000000004</v>
      </c>
    </row>
    <row r="552" spans="1:27" ht="12.75" hidden="1" customHeight="1" outlineLevel="1" x14ac:dyDescent="0.2">
      <c r="A552" s="97" t="s">
        <v>781</v>
      </c>
      <c r="B552" s="63" t="s">
        <v>242</v>
      </c>
      <c r="C552" s="43" t="s">
        <v>79</v>
      </c>
      <c r="D552" s="44">
        <v>1168</v>
      </c>
      <c r="E552" s="44">
        <v>1071.67</v>
      </c>
      <c r="F552" s="44">
        <v>1014.87</v>
      </c>
      <c r="G552" s="44">
        <v>1012.19</v>
      </c>
      <c r="H552" s="44">
        <v>1066.4100000000001</v>
      </c>
      <c r="I552" s="44">
        <v>1122.92</v>
      </c>
      <c r="J552" s="44">
        <v>1248.92</v>
      </c>
      <c r="K552" s="44">
        <v>1544.32</v>
      </c>
      <c r="L552" s="44">
        <v>1903.53</v>
      </c>
      <c r="M552" s="44">
        <v>2051.94</v>
      </c>
      <c r="N552" s="44">
        <v>2117.38</v>
      </c>
      <c r="O552" s="44">
        <v>2090.58</v>
      </c>
      <c r="P552" s="44">
        <v>2118.62</v>
      </c>
      <c r="Q552" s="44">
        <v>2202.7800000000002</v>
      </c>
      <c r="R552" s="44">
        <v>2155.4299999999998</v>
      </c>
      <c r="S552" s="44">
        <v>2116.79</v>
      </c>
      <c r="T552" s="44">
        <v>2061.84</v>
      </c>
      <c r="U552" s="44">
        <v>1862.26</v>
      </c>
      <c r="V552" s="44">
        <v>1912.32</v>
      </c>
      <c r="W552" s="44">
        <v>1964.38</v>
      </c>
      <c r="X552" s="44">
        <v>2072.29</v>
      </c>
      <c r="Y552" s="44">
        <v>1824.24</v>
      </c>
      <c r="Z552" s="44">
        <v>1425.81</v>
      </c>
      <c r="AA552" s="44">
        <v>1243.5999999999999</v>
      </c>
    </row>
    <row r="553" spans="1:27" ht="12.75" hidden="1" customHeight="1" outlineLevel="1" x14ac:dyDescent="0.2">
      <c r="A553" s="97" t="s">
        <v>782</v>
      </c>
      <c r="B553" s="63" t="s">
        <v>90</v>
      </c>
      <c r="C553" s="43" t="s">
        <v>79</v>
      </c>
      <c r="D553" s="44">
        <f>$D$468</f>
        <v>3559.77</v>
      </c>
      <c r="E553" s="44">
        <f t="shared" ref="E553:AA553" si="322">$D$468</f>
        <v>3559.77</v>
      </c>
      <c r="F553" s="44">
        <f t="shared" si="322"/>
        <v>3559.77</v>
      </c>
      <c r="G553" s="44">
        <f t="shared" si="322"/>
        <v>3559.77</v>
      </c>
      <c r="H553" s="44">
        <f t="shared" si="322"/>
        <v>3559.77</v>
      </c>
      <c r="I553" s="44">
        <f t="shared" si="322"/>
        <v>3559.77</v>
      </c>
      <c r="J553" s="44">
        <f t="shared" si="322"/>
        <v>3559.77</v>
      </c>
      <c r="K553" s="44">
        <f t="shared" si="322"/>
        <v>3559.77</v>
      </c>
      <c r="L553" s="44">
        <f t="shared" si="322"/>
        <v>3559.77</v>
      </c>
      <c r="M553" s="44">
        <f t="shared" si="322"/>
        <v>3559.77</v>
      </c>
      <c r="N553" s="44">
        <f t="shared" si="322"/>
        <v>3559.77</v>
      </c>
      <c r="O553" s="44">
        <f t="shared" si="322"/>
        <v>3559.77</v>
      </c>
      <c r="P553" s="44">
        <f t="shared" si="322"/>
        <v>3559.77</v>
      </c>
      <c r="Q553" s="44">
        <f t="shared" si="322"/>
        <v>3559.77</v>
      </c>
      <c r="R553" s="44">
        <f t="shared" si="322"/>
        <v>3559.77</v>
      </c>
      <c r="S553" s="44">
        <f t="shared" si="322"/>
        <v>3559.77</v>
      </c>
      <c r="T553" s="44">
        <f t="shared" si="322"/>
        <v>3559.77</v>
      </c>
      <c r="U553" s="44">
        <f t="shared" si="322"/>
        <v>3559.77</v>
      </c>
      <c r="V553" s="44">
        <f t="shared" si="322"/>
        <v>3559.77</v>
      </c>
      <c r="W553" s="44">
        <f t="shared" si="322"/>
        <v>3559.77</v>
      </c>
      <c r="X553" s="44">
        <f t="shared" si="322"/>
        <v>3559.77</v>
      </c>
      <c r="Y553" s="44">
        <f t="shared" si="322"/>
        <v>3559.77</v>
      </c>
      <c r="Z553" s="44">
        <f t="shared" si="322"/>
        <v>3559.77</v>
      </c>
      <c r="AA553" s="44">
        <f t="shared" si="322"/>
        <v>3559.77</v>
      </c>
    </row>
    <row r="554" spans="1:27" ht="12.75" hidden="1" customHeight="1" outlineLevel="1" x14ac:dyDescent="0.2">
      <c r="A554" s="97" t="s">
        <v>783</v>
      </c>
      <c r="B554" s="63" t="s">
        <v>83</v>
      </c>
      <c r="C554" s="43" t="s">
        <v>79</v>
      </c>
      <c r="D554" s="44">
        <v>4.3</v>
      </c>
      <c r="E554" s="44">
        <v>4.3</v>
      </c>
      <c r="F554" s="44">
        <v>4.3</v>
      </c>
      <c r="G554" s="44">
        <v>4.3</v>
      </c>
      <c r="H554" s="44">
        <v>4.3</v>
      </c>
      <c r="I554" s="44">
        <v>4.3</v>
      </c>
      <c r="J554" s="44">
        <v>4.3</v>
      </c>
      <c r="K554" s="44">
        <v>4.3</v>
      </c>
      <c r="L554" s="44">
        <v>4.3</v>
      </c>
      <c r="M554" s="44">
        <v>4.3</v>
      </c>
      <c r="N554" s="44">
        <v>4.3</v>
      </c>
      <c r="O554" s="44">
        <v>4.3</v>
      </c>
      <c r="P554" s="44">
        <v>4.3</v>
      </c>
      <c r="Q554" s="44">
        <v>4.3</v>
      </c>
      <c r="R554" s="44">
        <v>4.3</v>
      </c>
      <c r="S554" s="44">
        <v>4.3</v>
      </c>
      <c r="T554" s="44">
        <v>4.3</v>
      </c>
      <c r="U554" s="44">
        <v>4.3</v>
      </c>
      <c r="V554" s="44">
        <v>4.3</v>
      </c>
      <c r="W554" s="44">
        <v>4.3</v>
      </c>
      <c r="X554" s="44">
        <v>4.3</v>
      </c>
      <c r="Y554" s="44">
        <v>4.3</v>
      </c>
      <c r="Z554" s="44">
        <v>4.3</v>
      </c>
      <c r="AA554" s="44">
        <v>4.3</v>
      </c>
    </row>
    <row r="555" spans="1:27" ht="12.75" hidden="1" customHeight="1" outlineLevel="1" x14ac:dyDescent="0.2">
      <c r="A555" s="97" t="s">
        <v>784</v>
      </c>
      <c r="B555" s="63" t="s">
        <v>81</v>
      </c>
      <c r="C555" s="43" t="s">
        <v>79</v>
      </c>
      <c r="D555" s="44">
        <f>$D$11</f>
        <v>264.79000000000002</v>
      </c>
      <c r="E555" s="44">
        <f t="shared" ref="E555:AA555" si="323">$D$11</f>
        <v>264.79000000000002</v>
      </c>
      <c r="F555" s="44">
        <f t="shared" si="323"/>
        <v>264.79000000000002</v>
      </c>
      <c r="G555" s="44">
        <f t="shared" si="323"/>
        <v>264.79000000000002</v>
      </c>
      <c r="H555" s="44">
        <f t="shared" si="323"/>
        <v>264.79000000000002</v>
      </c>
      <c r="I555" s="44">
        <f t="shared" si="323"/>
        <v>264.79000000000002</v>
      </c>
      <c r="J555" s="44">
        <f t="shared" si="323"/>
        <v>264.79000000000002</v>
      </c>
      <c r="K555" s="44">
        <f t="shared" si="323"/>
        <v>264.79000000000002</v>
      </c>
      <c r="L555" s="44">
        <f t="shared" si="323"/>
        <v>264.79000000000002</v>
      </c>
      <c r="M555" s="44">
        <f t="shared" si="323"/>
        <v>264.79000000000002</v>
      </c>
      <c r="N555" s="44">
        <f t="shared" si="323"/>
        <v>264.79000000000002</v>
      </c>
      <c r="O555" s="44">
        <f t="shared" si="323"/>
        <v>264.79000000000002</v>
      </c>
      <c r="P555" s="44">
        <f t="shared" si="323"/>
        <v>264.79000000000002</v>
      </c>
      <c r="Q555" s="44">
        <f t="shared" si="323"/>
        <v>264.79000000000002</v>
      </c>
      <c r="R555" s="44">
        <f t="shared" si="323"/>
        <v>264.79000000000002</v>
      </c>
      <c r="S555" s="44">
        <f t="shared" si="323"/>
        <v>264.79000000000002</v>
      </c>
      <c r="T555" s="44">
        <f t="shared" si="323"/>
        <v>264.79000000000002</v>
      </c>
      <c r="U555" s="44">
        <f t="shared" si="323"/>
        <v>264.79000000000002</v>
      </c>
      <c r="V555" s="44">
        <f t="shared" si="323"/>
        <v>264.79000000000002</v>
      </c>
      <c r="W555" s="44">
        <f t="shared" si="323"/>
        <v>264.79000000000002</v>
      </c>
      <c r="X555" s="44">
        <f t="shared" si="323"/>
        <v>264.79000000000002</v>
      </c>
      <c r="Y555" s="44">
        <f t="shared" si="323"/>
        <v>264.79000000000002</v>
      </c>
      <c r="Z555" s="44">
        <f t="shared" si="323"/>
        <v>264.79000000000002</v>
      </c>
      <c r="AA555" s="44">
        <f t="shared" si="323"/>
        <v>264.79000000000002</v>
      </c>
    </row>
    <row r="556" spans="1:27" collapsed="1" x14ac:dyDescent="0.2">
      <c r="A556" s="96" t="s">
        <v>785</v>
      </c>
      <c r="B556" s="28" t="str">
        <f>"19"&amp;"."&amp;$B$639&amp;"."&amp;$B$640</f>
        <v>19.04.2024</v>
      </c>
      <c r="C556" s="88" t="s">
        <v>76</v>
      </c>
      <c r="D556" s="89">
        <f>ROUND(((D557+D558+D560+D559)/1000),5)</f>
        <v>4.9823000000000004</v>
      </c>
      <c r="E556" s="89">
        <f>ROUND(((E557+E558+E560+E559)/1000),5)</f>
        <v>4.9035599999999997</v>
      </c>
      <c r="F556" s="89">
        <f>ROUND(((F557+F558+F560+F559)/1000),5)</f>
        <v>4.8860900000000003</v>
      </c>
      <c r="G556" s="89">
        <f t="shared" ref="G556:AA556" si="324">ROUND(((G557+G558+G560+G559)/1000),5)</f>
        <v>4.83066</v>
      </c>
      <c r="H556" s="89">
        <f t="shared" si="324"/>
        <v>4.8330399999999996</v>
      </c>
      <c r="I556" s="89">
        <f t="shared" si="324"/>
        <v>4.9538900000000003</v>
      </c>
      <c r="J556" s="89">
        <f t="shared" si="324"/>
        <v>5.0654300000000001</v>
      </c>
      <c r="K556" s="89">
        <f t="shared" si="324"/>
        <v>5.3567600000000004</v>
      </c>
      <c r="L556" s="89">
        <f t="shared" si="324"/>
        <v>5.8252199999999998</v>
      </c>
      <c r="M556" s="89">
        <f t="shared" si="324"/>
        <v>5.89072</v>
      </c>
      <c r="N556" s="89">
        <f t="shared" si="324"/>
        <v>5.9203900000000003</v>
      </c>
      <c r="O556" s="89">
        <f t="shared" si="324"/>
        <v>5.9540300000000004</v>
      </c>
      <c r="P556" s="89">
        <f t="shared" si="324"/>
        <v>5.9568300000000001</v>
      </c>
      <c r="Q556" s="89">
        <f t="shared" si="324"/>
        <v>5.9865199999999996</v>
      </c>
      <c r="R556" s="89">
        <f t="shared" si="324"/>
        <v>5.9858700000000002</v>
      </c>
      <c r="S556" s="89">
        <f t="shared" si="324"/>
        <v>5.9316800000000001</v>
      </c>
      <c r="T556" s="89">
        <f t="shared" si="324"/>
        <v>5.8924899999999996</v>
      </c>
      <c r="U556" s="89">
        <f t="shared" si="324"/>
        <v>5.8591800000000003</v>
      </c>
      <c r="V556" s="89">
        <f t="shared" si="324"/>
        <v>5.8225300000000004</v>
      </c>
      <c r="W556" s="89">
        <f t="shared" si="324"/>
        <v>5.8584699999999996</v>
      </c>
      <c r="X556" s="89">
        <f t="shared" si="324"/>
        <v>5.9016400000000004</v>
      </c>
      <c r="Y556" s="89">
        <f t="shared" si="324"/>
        <v>5.8447699999999996</v>
      </c>
      <c r="Z556" s="89">
        <f t="shared" si="324"/>
        <v>5.3649800000000001</v>
      </c>
      <c r="AA556" s="89">
        <f t="shared" si="324"/>
        <v>5.1252500000000003</v>
      </c>
    </row>
    <row r="557" spans="1:27" ht="12.75" hidden="1" customHeight="1" outlineLevel="1" x14ac:dyDescent="0.2">
      <c r="A557" s="97" t="s">
        <v>786</v>
      </c>
      <c r="B557" s="63" t="s">
        <v>242</v>
      </c>
      <c r="C557" s="43" t="s">
        <v>79</v>
      </c>
      <c r="D557" s="44">
        <v>1153.44</v>
      </c>
      <c r="E557" s="44">
        <v>1074.7</v>
      </c>
      <c r="F557" s="44">
        <v>1057.23</v>
      </c>
      <c r="G557" s="44">
        <v>1001.8</v>
      </c>
      <c r="H557" s="44">
        <v>1004.18</v>
      </c>
      <c r="I557" s="44">
        <v>1125.03</v>
      </c>
      <c r="J557" s="44">
        <v>1236.57</v>
      </c>
      <c r="K557" s="44">
        <v>1527.9</v>
      </c>
      <c r="L557" s="44">
        <v>1996.36</v>
      </c>
      <c r="M557" s="44">
        <v>2061.86</v>
      </c>
      <c r="N557" s="44">
        <v>2091.5300000000002</v>
      </c>
      <c r="O557" s="44">
        <v>2125.17</v>
      </c>
      <c r="P557" s="44">
        <v>2127.9699999999998</v>
      </c>
      <c r="Q557" s="44">
        <v>2157.66</v>
      </c>
      <c r="R557" s="44">
        <v>2157.0100000000002</v>
      </c>
      <c r="S557" s="44">
        <v>2102.8200000000002</v>
      </c>
      <c r="T557" s="44">
        <v>2063.63</v>
      </c>
      <c r="U557" s="44">
        <v>2030.32</v>
      </c>
      <c r="V557" s="44">
        <v>1993.67</v>
      </c>
      <c r="W557" s="44">
        <v>2029.61</v>
      </c>
      <c r="X557" s="44">
        <v>2072.7800000000002</v>
      </c>
      <c r="Y557" s="44">
        <v>2015.91</v>
      </c>
      <c r="Z557" s="44">
        <v>1536.12</v>
      </c>
      <c r="AA557" s="44">
        <v>1296.3900000000001</v>
      </c>
    </row>
    <row r="558" spans="1:27" ht="12.75" hidden="1" customHeight="1" outlineLevel="1" x14ac:dyDescent="0.2">
      <c r="A558" s="97" t="s">
        <v>787</v>
      </c>
      <c r="B558" s="63" t="s">
        <v>90</v>
      </c>
      <c r="C558" s="43" t="s">
        <v>79</v>
      </c>
      <c r="D558" s="44">
        <f>$D$468</f>
        <v>3559.77</v>
      </c>
      <c r="E558" s="44">
        <f t="shared" ref="E558:AA558" si="325">$D$468</f>
        <v>3559.77</v>
      </c>
      <c r="F558" s="44">
        <f t="shared" si="325"/>
        <v>3559.77</v>
      </c>
      <c r="G558" s="44">
        <f t="shared" si="325"/>
        <v>3559.77</v>
      </c>
      <c r="H558" s="44">
        <f t="shared" si="325"/>
        <v>3559.77</v>
      </c>
      <c r="I558" s="44">
        <f t="shared" si="325"/>
        <v>3559.77</v>
      </c>
      <c r="J558" s="44">
        <f t="shared" si="325"/>
        <v>3559.77</v>
      </c>
      <c r="K558" s="44">
        <f t="shared" si="325"/>
        <v>3559.77</v>
      </c>
      <c r="L558" s="44">
        <f t="shared" si="325"/>
        <v>3559.77</v>
      </c>
      <c r="M558" s="44">
        <f t="shared" si="325"/>
        <v>3559.77</v>
      </c>
      <c r="N558" s="44">
        <f t="shared" si="325"/>
        <v>3559.77</v>
      </c>
      <c r="O558" s="44">
        <f t="shared" si="325"/>
        <v>3559.77</v>
      </c>
      <c r="P558" s="44">
        <f t="shared" si="325"/>
        <v>3559.77</v>
      </c>
      <c r="Q558" s="44">
        <f t="shared" si="325"/>
        <v>3559.77</v>
      </c>
      <c r="R558" s="44">
        <f t="shared" si="325"/>
        <v>3559.77</v>
      </c>
      <c r="S558" s="44">
        <f t="shared" si="325"/>
        <v>3559.77</v>
      </c>
      <c r="T558" s="44">
        <f t="shared" si="325"/>
        <v>3559.77</v>
      </c>
      <c r="U558" s="44">
        <f t="shared" si="325"/>
        <v>3559.77</v>
      </c>
      <c r="V558" s="44">
        <f t="shared" si="325"/>
        <v>3559.77</v>
      </c>
      <c r="W558" s="44">
        <f t="shared" si="325"/>
        <v>3559.77</v>
      </c>
      <c r="X558" s="44">
        <f t="shared" si="325"/>
        <v>3559.77</v>
      </c>
      <c r="Y558" s="44">
        <f t="shared" si="325"/>
        <v>3559.77</v>
      </c>
      <c r="Z558" s="44">
        <f t="shared" si="325"/>
        <v>3559.77</v>
      </c>
      <c r="AA558" s="44">
        <f t="shared" si="325"/>
        <v>3559.77</v>
      </c>
    </row>
    <row r="559" spans="1:27" ht="12.75" hidden="1" customHeight="1" outlineLevel="1" x14ac:dyDescent="0.2">
      <c r="A559" s="97" t="s">
        <v>788</v>
      </c>
      <c r="B559" s="63" t="s">
        <v>83</v>
      </c>
      <c r="C559" s="43" t="s">
        <v>79</v>
      </c>
      <c r="D559" s="44">
        <v>4.3</v>
      </c>
      <c r="E559" s="44">
        <v>4.3</v>
      </c>
      <c r="F559" s="44">
        <v>4.3</v>
      </c>
      <c r="G559" s="44">
        <v>4.3</v>
      </c>
      <c r="H559" s="44">
        <v>4.3</v>
      </c>
      <c r="I559" s="44">
        <v>4.3</v>
      </c>
      <c r="J559" s="44">
        <v>4.3</v>
      </c>
      <c r="K559" s="44">
        <v>4.3</v>
      </c>
      <c r="L559" s="44">
        <v>4.3</v>
      </c>
      <c r="M559" s="44">
        <v>4.3</v>
      </c>
      <c r="N559" s="44">
        <v>4.3</v>
      </c>
      <c r="O559" s="44">
        <v>4.3</v>
      </c>
      <c r="P559" s="44">
        <v>4.3</v>
      </c>
      <c r="Q559" s="44">
        <v>4.3</v>
      </c>
      <c r="R559" s="44">
        <v>4.3</v>
      </c>
      <c r="S559" s="44">
        <v>4.3</v>
      </c>
      <c r="T559" s="44">
        <v>4.3</v>
      </c>
      <c r="U559" s="44">
        <v>4.3</v>
      </c>
      <c r="V559" s="44">
        <v>4.3</v>
      </c>
      <c r="W559" s="44">
        <v>4.3</v>
      </c>
      <c r="X559" s="44">
        <v>4.3</v>
      </c>
      <c r="Y559" s="44">
        <v>4.3</v>
      </c>
      <c r="Z559" s="44">
        <v>4.3</v>
      </c>
      <c r="AA559" s="44">
        <v>4.3</v>
      </c>
    </row>
    <row r="560" spans="1:27" ht="12.75" hidden="1" customHeight="1" outlineLevel="1" x14ac:dyDescent="0.2">
      <c r="A560" s="97" t="s">
        <v>789</v>
      </c>
      <c r="B560" s="63" t="s">
        <v>81</v>
      </c>
      <c r="C560" s="43" t="s">
        <v>79</v>
      </c>
      <c r="D560" s="44">
        <f>$D$11</f>
        <v>264.79000000000002</v>
      </c>
      <c r="E560" s="44">
        <f t="shared" ref="E560:AA560" si="326">$D$11</f>
        <v>264.79000000000002</v>
      </c>
      <c r="F560" s="44">
        <f t="shared" si="326"/>
        <v>264.79000000000002</v>
      </c>
      <c r="G560" s="44">
        <f t="shared" si="326"/>
        <v>264.79000000000002</v>
      </c>
      <c r="H560" s="44">
        <f t="shared" si="326"/>
        <v>264.79000000000002</v>
      </c>
      <c r="I560" s="44">
        <f t="shared" si="326"/>
        <v>264.79000000000002</v>
      </c>
      <c r="J560" s="44">
        <f t="shared" si="326"/>
        <v>264.79000000000002</v>
      </c>
      <c r="K560" s="44">
        <f t="shared" si="326"/>
        <v>264.79000000000002</v>
      </c>
      <c r="L560" s="44">
        <f t="shared" si="326"/>
        <v>264.79000000000002</v>
      </c>
      <c r="M560" s="44">
        <f t="shared" si="326"/>
        <v>264.79000000000002</v>
      </c>
      <c r="N560" s="44">
        <f t="shared" si="326"/>
        <v>264.79000000000002</v>
      </c>
      <c r="O560" s="44">
        <f t="shared" si="326"/>
        <v>264.79000000000002</v>
      </c>
      <c r="P560" s="44">
        <f t="shared" si="326"/>
        <v>264.79000000000002</v>
      </c>
      <c r="Q560" s="44">
        <f t="shared" si="326"/>
        <v>264.79000000000002</v>
      </c>
      <c r="R560" s="44">
        <f t="shared" si="326"/>
        <v>264.79000000000002</v>
      </c>
      <c r="S560" s="44">
        <f t="shared" si="326"/>
        <v>264.79000000000002</v>
      </c>
      <c r="T560" s="44">
        <f t="shared" si="326"/>
        <v>264.79000000000002</v>
      </c>
      <c r="U560" s="44">
        <f t="shared" si="326"/>
        <v>264.79000000000002</v>
      </c>
      <c r="V560" s="44">
        <f t="shared" si="326"/>
        <v>264.79000000000002</v>
      </c>
      <c r="W560" s="44">
        <f t="shared" si="326"/>
        <v>264.79000000000002</v>
      </c>
      <c r="X560" s="44">
        <f t="shared" si="326"/>
        <v>264.79000000000002</v>
      </c>
      <c r="Y560" s="44">
        <f t="shared" si="326"/>
        <v>264.79000000000002</v>
      </c>
      <c r="Z560" s="44">
        <f t="shared" si="326"/>
        <v>264.79000000000002</v>
      </c>
      <c r="AA560" s="44">
        <f t="shared" si="326"/>
        <v>264.79000000000002</v>
      </c>
    </row>
    <row r="561" spans="1:27" collapsed="1" x14ac:dyDescent="0.2">
      <c r="A561" s="96" t="s">
        <v>790</v>
      </c>
      <c r="B561" s="28" t="str">
        <f>"20"&amp;"."&amp;$B$639&amp;"."&amp;$B$640</f>
        <v>20.04.2024</v>
      </c>
      <c r="C561" s="88" t="s">
        <v>76</v>
      </c>
      <c r="D561" s="89">
        <f>ROUND(((D562+D563+D565+D564)/1000),5)</f>
        <v>5.0943699999999996</v>
      </c>
      <c r="E561" s="89">
        <f>ROUND(((E562+E563+E565+E564)/1000),5)</f>
        <v>5.0231700000000004</v>
      </c>
      <c r="F561" s="89">
        <f>ROUND(((F562+F563+F565+F564)/1000),5)</f>
        <v>4.99566</v>
      </c>
      <c r="G561" s="89">
        <f t="shared" ref="G561:AA561" si="327">ROUND(((G562+G563+G565+G564)/1000),5)</f>
        <v>4.9632100000000001</v>
      </c>
      <c r="H561" s="89">
        <f t="shared" si="327"/>
        <v>4.9941899999999997</v>
      </c>
      <c r="I561" s="89">
        <f t="shared" si="327"/>
        <v>5.0016800000000003</v>
      </c>
      <c r="J561" s="89">
        <f t="shared" si="327"/>
        <v>5.0053799999999997</v>
      </c>
      <c r="K561" s="89">
        <f t="shared" si="327"/>
        <v>5.0972400000000002</v>
      </c>
      <c r="L561" s="89">
        <f t="shared" si="327"/>
        <v>5.3486599999999997</v>
      </c>
      <c r="M561" s="89">
        <f t="shared" si="327"/>
        <v>5.4156300000000002</v>
      </c>
      <c r="N561" s="89">
        <f t="shared" si="327"/>
        <v>5.6074200000000003</v>
      </c>
      <c r="O561" s="89">
        <f t="shared" si="327"/>
        <v>5.8629100000000003</v>
      </c>
      <c r="P561" s="89">
        <f t="shared" si="327"/>
        <v>5.7986300000000002</v>
      </c>
      <c r="Q561" s="89">
        <f t="shared" si="327"/>
        <v>5.7942600000000004</v>
      </c>
      <c r="R561" s="89">
        <f t="shared" si="327"/>
        <v>5.7219699999999998</v>
      </c>
      <c r="S561" s="89">
        <f t="shared" si="327"/>
        <v>5.6687900000000004</v>
      </c>
      <c r="T561" s="89">
        <f t="shared" si="327"/>
        <v>5.6372200000000001</v>
      </c>
      <c r="U561" s="89">
        <f t="shared" si="327"/>
        <v>5.4037800000000002</v>
      </c>
      <c r="V561" s="89">
        <f t="shared" si="327"/>
        <v>5.3972100000000003</v>
      </c>
      <c r="W561" s="89">
        <f t="shared" si="327"/>
        <v>5.4220800000000002</v>
      </c>
      <c r="X561" s="89">
        <f t="shared" si="327"/>
        <v>5.4569200000000002</v>
      </c>
      <c r="Y561" s="89">
        <f t="shared" si="327"/>
        <v>5.4307100000000004</v>
      </c>
      <c r="Z561" s="89">
        <f t="shared" si="327"/>
        <v>5.1609999999999996</v>
      </c>
      <c r="AA561" s="89">
        <f t="shared" si="327"/>
        <v>5.0973699999999997</v>
      </c>
    </row>
    <row r="562" spans="1:27" ht="12.75" hidden="1" customHeight="1" outlineLevel="1" x14ac:dyDescent="0.2">
      <c r="A562" s="97" t="s">
        <v>791</v>
      </c>
      <c r="B562" s="63" t="s">
        <v>242</v>
      </c>
      <c r="C562" s="43" t="s">
        <v>79</v>
      </c>
      <c r="D562" s="44">
        <v>1265.51</v>
      </c>
      <c r="E562" s="44">
        <v>1194.31</v>
      </c>
      <c r="F562" s="44">
        <v>1166.8</v>
      </c>
      <c r="G562" s="44">
        <v>1134.3499999999999</v>
      </c>
      <c r="H562" s="44">
        <v>1165.33</v>
      </c>
      <c r="I562" s="44">
        <v>1172.82</v>
      </c>
      <c r="J562" s="44">
        <v>1176.52</v>
      </c>
      <c r="K562" s="44">
        <v>1268.3800000000001</v>
      </c>
      <c r="L562" s="44">
        <v>1519.8</v>
      </c>
      <c r="M562" s="44">
        <v>1586.77</v>
      </c>
      <c r="N562" s="44">
        <v>1778.56</v>
      </c>
      <c r="O562" s="44">
        <v>2034.05</v>
      </c>
      <c r="P562" s="44">
        <v>1969.77</v>
      </c>
      <c r="Q562" s="44">
        <v>1965.4</v>
      </c>
      <c r="R562" s="44">
        <v>1893.11</v>
      </c>
      <c r="S562" s="44">
        <v>1839.93</v>
      </c>
      <c r="T562" s="44">
        <v>1808.36</v>
      </c>
      <c r="U562" s="44">
        <v>1574.92</v>
      </c>
      <c r="V562" s="44">
        <v>1568.35</v>
      </c>
      <c r="W562" s="44">
        <v>1593.22</v>
      </c>
      <c r="X562" s="44">
        <v>1628.06</v>
      </c>
      <c r="Y562" s="44">
        <v>1601.85</v>
      </c>
      <c r="Z562" s="44">
        <v>1332.14</v>
      </c>
      <c r="AA562" s="44">
        <v>1268.51</v>
      </c>
    </row>
    <row r="563" spans="1:27" ht="12.75" hidden="1" customHeight="1" outlineLevel="1" x14ac:dyDescent="0.2">
      <c r="A563" s="97" t="s">
        <v>792</v>
      </c>
      <c r="B563" s="63" t="s">
        <v>90</v>
      </c>
      <c r="C563" s="43" t="s">
        <v>79</v>
      </c>
      <c r="D563" s="44">
        <f>$D$468</f>
        <v>3559.77</v>
      </c>
      <c r="E563" s="44">
        <f t="shared" ref="E563:AA563" si="328">$D$468</f>
        <v>3559.77</v>
      </c>
      <c r="F563" s="44">
        <f t="shared" si="328"/>
        <v>3559.77</v>
      </c>
      <c r="G563" s="44">
        <f t="shared" si="328"/>
        <v>3559.77</v>
      </c>
      <c r="H563" s="44">
        <f t="shared" si="328"/>
        <v>3559.77</v>
      </c>
      <c r="I563" s="44">
        <f t="shared" si="328"/>
        <v>3559.77</v>
      </c>
      <c r="J563" s="44">
        <f t="shared" si="328"/>
        <v>3559.77</v>
      </c>
      <c r="K563" s="44">
        <f t="shared" si="328"/>
        <v>3559.77</v>
      </c>
      <c r="L563" s="44">
        <f t="shared" si="328"/>
        <v>3559.77</v>
      </c>
      <c r="M563" s="44">
        <f t="shared" si="328"/>
        <v>3559.77</v>
      </c>
      <c r="N563" s="44">
        <f t="shared" si="328"/>
        <v>3559.77</v>
      </c>
      <c r="O563" s="44">
        <f t="shared" si="328"/>
        <v>3559.77</v>
      </c>
      <c r="P563" s="44">
        <f t="shared" si="328"/>
        <v>3559.77</v>
      </c>
      <c r="Q563" s="44">
        <f t="shared" si="328"/>
        <v>3559.77</v>
      </c>
      <c r="R563" s="44">
        <f t="shared" si="328"/>
        <v>3559.77</v>
      </c>
      <c r="S563" s="44">
        <f t="shared" si="328"/>
        <v>3559.77</v>
      </c>
      <c r="T563" s="44">
        <f t="shared" si="328"/>
        <v>3559.77</v>
      </c>
      <c r="U563" s="44">
        <f t="shared" si="328"/>
        <v>3559.77</v>
      </c>
      <c r="V563" s="44">
        <f t="shared" si="328"/>
        <v>3559.77</v>
      </c>
      <c r="W563" s="44">
        <f t="shared" si="328"/>
        <v>3559.77</v>
      </c>
      <c r="X563" s="44">
        <f t="shared" si="328"/>
        <v>3559.77</v>
      </c>
      <c r="Y563" s="44">
        <f t="shared" si="328"/>
        <v>3559.77</v>
      </c>
      <c r="Z563" s="44">
        <f t="shared" si="328"/>
        <v>3559.77</v>
      </c>
      <c r="AA563" s="44">
        <f t="shared" si="328"/>
        <v>3559.77</v>
      </c>
    </row>
    <row r="564" spans="1:27" ht="12.75" hidden="1" customHeight="1" outlineLevel="1" x14ac:dyDescent="0.2">
      <c r="A564" s="97" t="s">
        <v>793</v>
      </c>
      <c r="B564" s="63" t="s">
        <v>83</v>
      </c>
      <c r="C564" s="43" t="s">
        <v>79</v>
      </c>
      <c r="D564" s="44">
        <v>4.3</v>
      </c>
      <c r="E564" s="44">
        <v>4.3</v>
      </c>
      <c r="F564" s="44">
        <v>4.3</v>
      </c>
      <c r="G564" s="44">
        <v>4.3</v>
      </c>
      <c r="H564" s="44">
        <v>4.3</v>
      </c>
      <c r="I564" s="44">
        <v>4.3</v>
      </c>
      <c r="J564" s="44">
        <v>4.3</v>
      </c>
      <c r="K564" s="44">
        <v>4.3</v>
      </c>
      <c r="L564" s="44">
        <v>4.3</v>
      </c>
      <c r="M564" s="44">
        <v>4.3</v>
      </c>
      <c r="N564" s="44">
        <v>4.3</v>
      </c>
      <c r="O564" s="44">
        <v>4.3</v>
      </c>
      <c r="P564" s="44">
        <v>4.3</v>
      </c>
      <c r="Q564" s="44">
        <v>4.3</v>
      </c>
      <c r="R564" s="44">
        <v>4.3</v>
      </c>
      <c r="S564" s="44">
        <v>4.3</v>
      </c>
      <c r="T564" s="44">
        <v>4.3</v>
      </c>
      <c r="U564" s="44">
        <v>4.3</v>
      </c>
      <c r="V564" s="44">
        <v>4.3</v>
      </c>
      <c r="W564" s="44">
        <v>4.3</v>
      </c>
      <c r="X564" s="44">
        <v>4.3</v>
      </c>
      <c r="Y564" s="44">
        <v>4.3</v>
      </c>
      <c r="Z564" s="44">
        <v>4.3</v>
      </c>
      <c r="AA564" s="44">
        <v>4.3</v>
      </c>
    </row>
    <row r="565" spans="1:27" ht="12.75" hidden="1" customHeight="1" outlineLevel="1" x14ac:dyDescent="0.2">
      <c r="A565" s="97" t="s">
        <v>794</v>
      </c>
      <c r="B565" s="63" t="s">
        <v>81</v>
      </c>
      <c r="C565" s="43" t="s">
        <v>79</v>
      </c>
      <c r="D565" s="44">
        <f>$D$11</f>
        <v>264.79000000000002</v>
      </c>
      <c r="E565" s="44">
        <f t="shared" ref="E565:AA565" si="329">$D$11</f>
        <v>264.79000000000002</v>
      </c>
      <c r="F565" s="44">
        <f t="shared" si="329"/>
        <v>264.79000000000002</v>
      </c>
      <c r="G565" s="44">
        <f t="shared" si="329"/>
        <v>264.79000000000002</v>
      </c>
      <c r="H565" s="44">
        <f t="shared" si="329"/>
        <v>264.79000000000002</v>
      </c>
      <c r="I565" s="44">
        <f t="shared" si="329"/>
        <v>264.79000000000002</v>
      </c>
      <c r="J565" s="44">
        <f t="shared" si="329"/>
        <v>264.79000000000002</v>
      </c>
      <c r="K565" s="44">
        <f t="shared" si="329"/>
        <v>264.79000000000002</v>
      </c>
      <c r="L565" s="44">
        <f t="shared" si="329"/>
        <v>264.79000000000002</v>
      </c>
      <c r="M565" s="44">
        <f t="shared" si="329"/>
        <v>264.79000000000002</v>
      </c>
      <c r="N565" s="44">
        <f t="shared" si="329"/>
        <v>264.79000000000002</v>
      </c>
      <c r="O565" s="44">
        <f t="shared" si="329"/>
        <v>264.79000000000002</v>
      </c>
      <c r="P565" s="44">
        <f t="shared" si="329"/>
        <v>264.79000000000002</v>
      </c>
      <c r="Q565" s="44">
        <f t="shared" si="329"/>
        <v>264.79000000000002</v>
      </c>
      <c r="R565" s="44">
        <f t="shared" si="329"/>
        <v>264.79000000000002</v>
      </c>
      <c r="S565" s="44">
        <f t="shared" si="329"/>
        <v>264.79000000000002</v>
      </c>
      <c r="T565" s="44">
        <f t="shared" si="329"/>
        <v>264.79000000000002</v>
      </c>
      <c r="U565" s="44">
        <f t="shared" si="329"/>
        <v>264.79000000000002</v>
      </c>
      <c r="V565" s="44">
        <f t="shared" si="329"/>
        <v>264.79000000000002</v>
      </c>
      <c r="W565" s="44">
        <f t="shared" si="329"/>
        <v>264.79000000000002</v>
      </c>
      <c r="X565" s="44">
        <f t="shared" si="329"/>
        <v>264.79000000000002</v>
      </c>
      <c r="Y565" s="44">
        <f t="shared" si="329"/>
        <v>264.79000000000002</v>
      </c>
      <c r="Z565" s="44">
        <f t="shared" si="329"/>
        <v>264.79000000000002</v>
      </c>
      <c r="AA565" s="44">
        <f t="shared" si="329"/>
        <v>264.79000000000002</v>
      </c>
    </row>
    <row r="566" spans="1:27" collapsed="1" x14ac:dyDescent="0.2">
      <c r="A566" s="96" t="s">
        <v>795</v>
      </c>
      <c r="B566" s="28" t="str">
        <f>"21"&amp;"."&amp;$B$639&amp;"."&amp;$B$640</f>
        <v>21.04.2024</v>
      </c>
      <c r="C566" s="88" t="s">
        <v>76</v>
      </c>
      <c r="D566" s="89">
        <f>ROUND(((D567+D568+D570+D569)/1000),5)</f>
        <v>5.0511200000000001</v>
      </c>
      <c r="E566" s="89">
        <f>ROUND(((E567+E568+E570+E569)/1000),5)</f>
        <v>4.9892399999999997</v>
      </c>
      <c r="F566" s="89">
        <f>ROUND(((F567+F568+F570+F569)/1000),5)</f>
        <v>4.9098100000000002</v>
      </c>
      <c r="G566" s="89">
        <f t="shared" ref="G566:AA566" si="330">ROUND(((G567+G568+G570+G569)/1000),5)</f>
        <v>4.8967700000000001</v>
      </c>
      <c r="H566" s="89">
        <f t="shared" si="330"/>
        <v>4.9005200000000002</v>
      </c>
      <c r="I566" s="89">
        <f t="shared" si="330"/>
        <v>4.9289699999999996</v>
      </c>
      <c r="J566" s="89">
        <f t="shared" si="330"/>
        <v>4.8906200000000002</v>
      </c>
      <c r="K566" s="89">
        <f t="shared" si="330"/>
        <v>4.99078</v>
      </c>
      <c r="L566" s="89">
        <f t="shared" si="330"/>
        <v>5.1765800000000004</v>
      </c>
      <c r="M566" s="89">
        <f t="shared" si="330"/>
        <v>5.3681700000000001</v>
      </c>
      <c r="N566" s="89">
        <f t="shared" si="330"/>
        <v>5.43825</v>
      </c>
      <c r="O566" s="89">
        <f t="shared" si="330"/>
        <v>5.4348999999999998</v>
      </c>
      <c r="P566" s="89">
        <f t="shared" si="330"/>
        <v>5.4499899999999997</v>
      </c>
      <c r="Q566" s="89">
        <f t="shared" si="330"/>
        <v>5.4529800000000002</v>
      </c>
      <c r="R566" s="89">
        <f t="shared" si="330"/>
        <v>5.4395100000000003</v>
      </c>
      <c r="S566" s="89">
        <f t="shared" si="330"/>
        <v>5.3939199999999996</v>
      </c>
      <c r="T566" s="89">
        <f t="shared" si="330"/>
        <v>5.3989200000000004</v>
      </c>
      <c r="U566" s="89">
        <f t="shared" si="330"/>
        <v>5.4168200000000004</v>
      </c>
      <c r="V566" s="89">
        <f t="shared" si="330"/>
        <v>5.4421200000000001</v>
      </c>
      <c r="W566" s="89">
        <f t="shared" si="330"/>
        <v>5.5797699999999999</v>
      </c>
      <c r="X566" s="89">
        <f t="shared" si="330"/>
        <v>5.6798299999999999</v>
      </c>
      <c r="Y566" s="89">
        <f t="shared" si="330"/>
        <v>5.4739899999999997</v>
      </c>
      <c r="Z566" s="89">
        <f t="shared" si="330"/>
        <v>5.1697100000000002</v>
      </c>
      <c r="AA566" s="89">
        <f t="shared" si="330"/>
        <v>5.0547599999999999</v>
      </c>
    </row>
    <row r="567" spans="1:27" ht="12.75" hidden="1" customHeight="1" outlineLevel="1" x14ac:dyDescent="0.2">
      <c r="A567" s="97" t="s">
        <v>796</v>
      </c>
      <c r="B567" s="63" t="s">
        <v>242</v>
      </c>
      <c r="C567" s="43" t="s">
        <v>79</v>
      </c>
      <c r="D567" s="44">
        <v>1222.26</v>
      </c>
      <c r="E567" s="44">
        <v>1160.3800000000001</v>
      </c>
      <c r="F567" s="44">
        <v>1080.95</v>
      </c>
      <c r="G567" s="44">
        <v>1067.9100000000001</v>
      </c>
      <c r="H567" s="44">
        <v>1071.6600000000001</v>
      </c>
      <c r="I567" s="44">
        <v>1100.1099999999999</v>
      </c>
      <c r="J567" s="44">
        <v>1061.76</v>
      </c>
      <c r="K567" s="44">
        <v>1161.92</v>
      </c>
      <c r="L567" s="44">
        <v>1347.72</v>
      </c>
      <c r="M567" s="44">
        <v>1539.31</v>
      </c>
      <c r="N567" s="44">
        <v>1609.39</v>
      </c>
      <c r="O567" s="44">
        <v>1606.04</v>
      </c>
      <c r="P567" s="44">
        <v>1621.13</v>
      </c>
      <c r="Q567" s="44">
        <v>1624.12</v>
      </c>
      <c r="R567" s="44">
        <v>1610.65</v>
      </c>
      <c r="S567" s="44">
        <v>1565.06</v>
      </c>
      <c r="T567" s="44">
        <v>1570.06</v>
      </c>
      <c r="U567" s="44">
        <v>1587.96</v>
      </c>
      <c r="V567" s="44">
        <v>1613.26</v>
      </c>
      <c r="W567" s="44">
        <v>1750.91</v>
      </c>
      <c r="X567" s="44">
        <v>1850.97</v>
      </c>
      <c r="Y567" s="44">
        <v>1645.13</v>
      </c>
      <c r="Z567" s="44">
        <v>1340.85</v>
      </c>
      <c r="AA567" s="44">
        <v>1225.9000000000001</v>
      </c>
    </row>
    <row r="568" spans="1:27" ht="12.75" hidden="1" customHeight="1" outlineLevel="1" x14ac:dyDescent="0.2">
      <c r="A568" s="97" t="s">
        <v>797</v>
      </c>
      <c r="B568" s="63" t="s">
        <v>90</v>
      </c>
      <c r="C568" s="43" t="s">
        <v>79</v>
      </c>
      <c r="D568" s="44">
        <f>$D$468</f>
        <v>3559.77</v>
      </c>
      <c r="E568" s="44">
        <f t="shared" ref="E568:AA568" si="331">$D$468</f>
        <v>3559.77</v>
      </c>
      <c r="F568" s="44">
        <f t="shared" si="331"/>
        <v>3559.77</v>
      </c>
      <c r="G568" s="44">
        <f t="shared" si="331"/>
        <v>3559.77</v>
      </c>
      <c r="H568" s="44">
        <f t="shared" si="331"/>
        <v>3559.77</v>
      </c>
      <c r="I568" s="44">
        <f t="shared" si="331"/>
        <v>3559.77</v>
      </c>
      <c r="J568" s="44">
        <f t="shared" si="331"/>
        <v>3559.77</v>
      </c>
      <c r="K568" s="44">
        <f t="shared" si="331"/>
        <v>3559.77</v>
      </c>
      <c r="L568" s="44">
        <f t="shared" si="331"/>
        <v>3559.77</v>
      </c>
      <c r="M568" s="44">
        <f t="shared" si="331"/>
        <v>3559.77</v>
      </c>
      <c r="N568" s="44">
        <f t="shared" si="331"/>
        <v>3559.77</v>
      </c>
      <c r="O568" s="44">
        <f t="shared" si="331"/>
        <v>3559.77</v>
      </c>
      <c r="P568" s="44">
        <f t="shared" si="331"/>
        <v>3559.77</v>
      </c>
      <c r="Q568" s="44">
        <f t="shared" si="331"/>
        <v>3559.77</v>
      </c>
      <c r="R568" s="44">
        <f t="shared" si="331"/>
        <v>3559.77</v>
      </c>
      <c r="S568" s="44">
        <f t="shared" si="331"/>
        <v>3559.77</v>
      </c>
      <c r="T568" s="44">
        <f t="shared" si="331"/>
        <v>3559.77</v>
      </c>
      <c r="U568" s="44">
        <f t="shared" si="331"/>
        <v>3559.77</v>
      </c>
      <c r="V568" s="44">
        <f t="shared" si="331"/>
        <v>3559.77</v>
      </c>
      <c r="W568" s="44">
        <f t="shared" si="331"/>
        <v>3559.77</v>
      </c>
      <c r="X568" s="44">
        <f t="shared" si="331"/>
        <v>3559.77</v>
      </c>
      <c r="Y568" s="44">
        <f t="shared" si="331"/>
        <v>3559.77</v>
      </c>
      <c r="Z568" s="44">
        <f t="shared" si="331"/>
        <v>3559.77</v>
      </c>
      <c r="AA568" s="44">
        <f t="shared" si="331"/>
        <v>3559.77</v>
      </c>
    </row>
    <row r="569" spans="1:27" ht="12.75" hidden="1" customHeight="1" outlineLevel="1" x14ac:dyDescent="0.2">
      <c r="A569" s="97" t="s">
        <v>798</v>
      </c>
      <c r="B569" s="63" t="s">
        <v>83</v>
      </c>
      <c r="C569" s="43" t="s">
        <v>79</v>
      </c>
      <c r="D569" s="44">
        <v>4.3</v>
      </c>
      <c r="E569" s="44">
        <v>4.3</v>
      </c>
      <c r="F569" s="44">
        <v>4.3</v>
      </c>
      <c r="G569" s="44">
        <v>4.3</v>
      </c>
      <c r="H569" s="44">
        <v>4.3</v>
      </c>
      <c r="I569" s="44">
        <v>4.3</v>
      </c>
      <c r="J569" s="44">
        <v>4.3</v>
      </c>
      <c r="K569" s="44">
        <v>4.3</v>
      </c>
      <c r="L569" s="44">
        <v>4.3</v>
      </c>
      <c r="M569" s="44">
        <v>4.3</v>
      </c>
      <c r="N569" s="44">
        <v>4.3</v>
      </c>
      <c r="O569" s="44">
        <v>4.3</v>
      </c>
      <c r="P569" s="44">
        <v>4.3</v>
      </c>
      <c r="Q569" s="44">
        <v>4.3</v>
      </c>
      <c r="R569" s="44">
        <v>4.3</v>
      </c>
      <c r="S569" s="44">
        <v>4.3</v>
      </c>
      <c r="T569" s="44">
        <v>4.3</v>
      </c>
      <c r="U569" s="44">
        <v>4.3</v>
      </c>
      <c r="V569" s="44">
        <v>4.3</v>
      </c>
      <c r="W569" s="44">
        <v>4.3</v>
      </c>
      <c r="X569" s="44">
        <v>4.3</v>
      </c>
      <c r="Y569" s="44">
        <v>4.3</v>
      </c>
      <c r="Z569" s="44">
        <v>4.3</v>
      </c>
      <c r="AA569" s="44">
        <v>4.3</v>
      </c>
    </row>
    <row r="570" spans="1:27" ht="12.75" hidden="1" customHeight="1" outlineLevel="1" x14ac:dyDescent="0.2">
      <c r="A570" s="97" t="s">
        <v>799</v>
      </c>
      <c r="B570" s="63" t="s">
        <v>81</v>
      </c>
      <c r="C570" s="43" t="s">
        <v>79</v>
      </c>
      <c r="D570" s="44">
        <f>$D$11</f>
        <v>264.79000000000002</v>
      </c>
      <c r="E570" s="44">
        <f t="shared" ref="E570:AA570" si="332">$D$11</f>
        <v>264.79000000000002</v>
      </c>
      <c r="F570" s="44">
        <f t="shared" si="332"/>
        <v>264.79000000000002</v>
      </c>
      <c r="G570" s="44">
        <f t="shared" si="332"/>
        <v>264.79000000000002</v>
      </c>
      <c r="H570" s="44">
        <f t="shared" si="332"/>
        <v>264.79000000000002</v>
      </c>
      <c r="I570" s="44">
        <f t="shared" si="332"/>
        <v>264.79000000000002</v>
      </c>
      <c r="J570" s="44">
        <f t="shared" si="332"/>
        <v>264.79000000000002</v>
      </c>
      <c r="K570" s="44">
        <f t="shared" si="332"/>
        <v>264.79000000000002</v>
      </c>
      <c r="L570" s="44">
        <f t="shared" si="332"/>
        <v>264.79000000000002</v>
      </c>
      <c r="M570" s="44">
        <f t="shared" si="332"/>
        <v>264.79000000000002</v>
      </c>
      <c r="N570" s="44">
        <f t="shared" si="332"/>
        <v>264.79000000000002</v>
      </c>
      <c r="O570" s="44">
        <f t="shared" si="332"/>
        <v>264.79000000000002</v>
      </c>
      <c r="P570" s="44">
        <f t="shared" si="332"/>
        <v>264.79000000000002</v>
      </c>
      <c r="Q570" s="44">
        <f t="shared" si="332"/>
        <v>264.79000000000002</v>
      </c>
      <c r="R570" s="44">
        <f t="shared" si="332"/>
        <v>264.79000000000002</v>
      </c>
      <c r="S570" s="44">
        <f t="shared" si="332"/>
        <v>264.79000000000002</v>
      </c>
      <c r="T570" s="44">
        <f t="shared" si="332"/>
        <v>264.79000000000002</v>
      </c>
      <c r="U570" s="44">
        <f t="shared" si="332"/>
        <v>264.79000000000002</v>
      </c>
      <c r="V570" s="44">
        <f t="shared" si="332"/>
        <v>264.79000000000002</v>
      </c>
      <c r="W570" s="44">
        <f t="shared" si="332"/>
        <v>264.79000000000002</v>
      </c>
      <c r="X570" s="44">
        <f t="shared" si="332"/>
        <v>264.79000000000002</v>
      </c>
      <c r="Y570" s="44">
        <f t="shared" si="332"/>
        <v>264.79000000000002</v>
      </c>
      <c r="Z570" s="44">
        <f t="shared" si="332"/>
        <v>264.79000000000002</v>
      </c>
      <c r="AA570" s="44">
        <f t="shared" si="332"/>
        <v>264.79000000000002</v>
      </c>
    </row>
    <row r="571" spans="1:27" collapsed="1" x14ac:dyDescent="0.2">
      <c r="A571" s="96" t="s">
        <v>800</v>
      </c>
      <c r="B571" s="28" t="str">
        <f>"22"&amp;"."&amp;$B$639&amp;"."&amp;$B$640</f>
        <v>22.04.2024</v>
      </c>
      <c r="C571" s="88" t="s">
        <v>76</v>
      </c>
      <c r="D571" s="89">
        <f>ROUND(((D572+D573+D575+D574)/1000),5)</f>
        <v>4.9905200000000001</v>
      </c>
      <c r="E571" s="89">
        <f>ROUND(((E572+E573+E575+E574)/1000),5)</f>
        <v>4.8954899999999997</v>
      </c>
      <c r="F571" s="89">
        <f>ROUND(((F572+F573+F575+F574)/1000),5)</f>
        <v>4.83169</v>
      </c>
      <c r="G571" s="89">
        <f t="shared" ref="G571:AA571" si="333">ROUND(((G572+G573+G575+G574)/1000),5)</f>
        <v>4.8196399999999997</v>
      </c>
      <c r="H571" s="89">
        <f t="shared" si="333"/>
        <v>4.8449900000000001</v>
      </c>
      <c r="I571" s="89">
        <f t="shared" si="333"/>
        <v>4.98712</v>
      </c>
      <c r="J571" s="89">
        <f t="shared" si="333"/>
        <v>5.0873299999999997</v>
      </c>
      <c r="K571" s="89">
        <f t="shared" si="333"/>
        <v>5.3744300000000003</v>
      </c>
      <c r="L571" s="89">
        <f t="shared" si="333"/>
        <v>5.6060499999999998</v>
      </c>
      <c r="M571" s="89">
        <f t="shared" si="333"/>
        <v>5.83941</v>
      </c>
      <c r="N571" s="89">
        <f t="shared" si="333"/>
        <v>5.8663299999999996</v>
      </c>
      <c r="O571" s="89">
        <f t="shared" si="333"/>
        <v>5.9179399999999998</v>
      </c>
      <c r="P571" s="89">
        <f t="shared" si="333"/>
        <v>5.8999300000000003</v>
      </c>
      <c r="Q571" s="89">
        <f t="shared" si="333"/>
        <v>5.9128400000000001</v>
      </c>
      <c r="R571" s="89">
        <f t="shared" si="333"/>
        <v>5.8861800000000004</v>
      </c>
      <c r="S571" s="89">
        <f t="shared" si="333"/>
        <v>5.8740800000000002</v>
      </c>
      <c r="T571" s="89">
        <f t="shared" si="333"/>
        <v>5.8711000000000002</v>
      </c>
      <c r="U571" s="89">
        <f t="shared" si="333"/>
        <v>5.6683500000000002</v>
      </c>
      <c r="V571" s="89">
        <f t="shared" si="333"/>
        <v>5.5107499999999998</v>
      </c>
      <c r="W571" s="89">
        <f t="shared" si="333"/>
        <v>5.6703599999999996</v>
      </c>
      <c r="X571" s="89">
        <f t="shared" si="333"/>
        <v>5.8242399999999996</v>
      </c>
      <c r="Y571" s="89">
        <f t="shared" si="333"/>
        <v>5.5640900000000002</v>
      </c>
      <c r="Z571" s="89">
        <f t="shared" si="333"/>
        <v>5.3737899999999996</v>
      </c>
      <c r="AA571" s="89">
        <f t="shared" si="333"/>
        <v>5.1163100000000004</v>
      </c>
    </row>
    <row r="572" spans="1:27" ht="12.75" hidden="1" customHeight="1" outlineLevel="1" x14ac:dyDescent="0.2">
      <c r="A572" s="97" t="s">
        <v>801</v>
      </c>
      <c r="B572" s="63" t="s">
        <v>242</v>
      </c>
      <c r="C572" s="43" t="s">
        <v>79</v>
      </c>
      <c r="D572" s="44">
        <v>1161.6600000000001</v>
      </c>
      <c r="E572" s="44">
        <v>1066.6300000000001</v>
      </c>
      <c r="F572" s="44">
        <v>1002.83</v>
      </c>
      <c r="G572" s="44">
        <v>990.78</v>
      </c>
      <c r="H572" s="44">
        <v>1016.13</v>
      </c>
      <c r="I572" s="44">
        <v>1158.26</v>
      </c>
      <c r="J572" s="44">
        <v>1258.47</v>
      </c>
      <c r="K572" s="44">
        <v>1545.57</v>
      </c>
      <c r="L572" s="44">
        <v>1777.19</v>
      </c>
      <c r="M572" s="44">
        <v>2010.55</v>
      </c>
      <c r="N572" s="44">
        <v>2037.47</v>
      </c>
      <c r="O572" s="44">
        <v>2089.08</v>
      </c>
      <c r="P572" s="44">
        <v>2071.0700000000002</v>
      </c>
      <c r="Q572" s="44">
        <v>2083.98</v>
      </c>
      <c r="R572" s="44">
        <v>2057.3200000000002</v>
      </c>
      <c r="S572" s="44">
        <v>2045.22</v>
      </c>
      <c r="T572" s="44">
        <v>2042.24</v>
      </c>
      <c r="U572" s="44">
        <v>1839.49</v>
      </c>
      <c r="V572" s="44">
        <v>1681.89</v>
      </c>
      <c r="W572" s="44">
        <v>1841.5</v>
      </c>
      <c r="X572" s="44">
        <v>1995.38</v>
      </c>
      <c r="Y572" s="44">
        <v>1735.23</v>
      </c>
      <c r="Z572" s="44">
        <v>1544.93</v>
      </c>
      <c r="AA572" s="44">
        <v>1287.45</v>
      </c>
    </row>
    <row r="573" spans="1:27" ht="12.75" hidden="1" customHeight="1" outlineLevel="1" x14ac:dyDescent="0.2">
      <c r="A573" s="97" t="s">
        <v>802</v>
      </c>
      <c r="B573" s="63" t="s">
        <v>90</v>
      </c>
      <c r="C573" s="43" t="s">
        <v>79</v>
      </c>
      <c r="D573" s="44">
        <f>$D$468</f>
        <v>3559.77</v>
      </c>
      <c r="E573" s="44">
        <f t="shared" ref="E573:AA573" si="334">$D$468</f>
        <v>3559.77</v>
      </c>
      <c r="F573" s="44">
        <f t="shared" si="334"/>
        <v>3559.77</v>
      </c>
      <c r="G573" s="44">
        <f t="shared" si="334"/>
        <v>3559.77</v>
      </c>
      <c r="H573" s="44">
        <f t="shared" si="334"/>
        <v>3559.77</v>
      </c>
      <c r="I573" s="44">
        <f t="shared" si="334"/>
        <v>3559.77</v>
      </c>
      <c r="J573" s="44">
        <f t="shared" si="334"/>
        <v>3559.77</v>
      </c>
      <c r="K573" s="44">
        <f t="shared" si="334"/>
        <v>3559.77</v>
      </c>
      <c r="L573" s="44">
        <f t="shared" si="334"/>
        <v>3559.77</v>
      </c>
      <c r="M573" s="44">
        <f t="shared" si="334"/>
        <v>3559.77</v>
      </c>
      <c r="N573" s="44">
        <f t="shared" si="334"/>
        <v>3559.77</v>
      </c>
      <c r="O573" s="44">
        <f t="shared" si="334"/>
        <v>3559.77</v>
      </c>
      <c r="P573" s="44">
        <f t="shared" si="334"/>
        <v>3559.77</v>
      </c>
      <c r="Q573" s="44">
        <f t="shared" si="334"/>
        <v>3559.77</v>
      </c>
      <c r="R573" s="44">
        <f t="shared" si="334"/>
        <v>3559.77</v>
      </c>
      <c r="S573" s="44">
        <f t="shared" si="334"/>
        <v>3559.77</v>
      </c>
      <c r="T573" s="44">
        <f t="shared" si="334"/>
        <v>3559.77</v>
      </c>
      <c r="U573" s="44">
        <f t="shared" si="334"/>
        <v>3559.77</v>
      </c>
      <c r="V573" s="44">
        <f t="shared" si="334"/>
        <v>3559.77</v>
      </c>
      <c r="W573" s="44">
        <f t="shared" si="334"/>
        <v>3559.77</v>
      </c>
      <c r="X573" s="44">
        <f t="shared" si="334"/>
        <v>3559.77</v>
      </c>
      <c r="Y573" s="44">
        <f t="shared" si="334"/>
        <v>3559.77</v>
      </c>
      <c r="Z573" s="44">
        <f t="shared" si="334"/>
        <v>3559.77</v>
      </c>
      <c r="AA573" s="44">
        <f t="shared" si="334"/>
        <v>3559.77</v>
      </c>
    </row>
    <row r="574" spans="1:27" ht="12.75" hidden="1" customHeight="1" outlineLevel="1" x14ac:dyDescent="0.2">
      <c r="A574" s="97" t="s">
        <v>803</v>
      </c>
      <c r="B574" s="63" t="s">
        <v>83</v>
      </c>
      <c r="C574" s="43" t="s">
        <v>79</v>
      </c>
      <c r="D574" s="44">
        <v>4.3</v>
      </c>
      <c r="E574" s="44">
        <v>4.3</v>
      </c>
      <c r="F574" s="44">
        <v>4.3</v>
      </c>
      <c r="G574" s="44">
        <v>4.3</v>
      </c>
      <c r="H574" s="44">
        <v>4.3</v>
      </c>
      <c r="I574" s="44">
        <v>4.3</v>
      </c>
      <c r="J574" s="44">
        <v>4.3</v>
      </c>
      <c r="K574" s="44">
        <v>4.3</v>
      </c>
      <c r="L574" s="44">
        <v>4.3</v>
      </c>
      <c r="M574" s="44">
        <v>4.3</v>
      </c>
      <c r="N574" s="44">
        <v>4.3</v>
      </c>
      <c r="O574" s="44">
        <v>4.3</v>
      </c>
      <c r="P574" s="44">
        <v>4.3</v>
      </c>
      <c r="Q574" s="44">
        <v>4.3</v>
      </c>
      <c r="R574" s="44">
        <v>4.3</v>
      </c>
      <c r="S574" s="44">
        <v>4.3</v>
      </c>
      <c r="T574" s="44">
        <v>4.3</v>
      </c>
      <c r="U574" s="44">
        <v>4.3</v>
      </c>
      <c r="V574" s="44">
        <v>4.3</v>
      </c>
      <c r="W574" s="44">
        <v>4.3</v>
      </c>
      <c r="X574" s="44">
        <v>4.3</v>
      </c>
      <c r="Y574" s="44">
        <v>4.3</v>
      </c>
      <c r="Z574" s="44">
        <v>4.3</v>
      </c>
      <c r="AA574" s="44">
        <v>4.3</v>
      </c>
    </row>
    <row r="575" spans="1:27" ht="12.75" hidden="1" customHeight="1" outlineLevel="1" x14ac:dyDescent="0.2">
      <c r="A575" s="97" t="s">
        <v>804</v>
      </c>
      <c r="B575" s="63" t="s">
        <v>81</v>
      </c>
      <c r="C575" s="43" t="s">
        <v>79</v>
      </c>
      <c r="D575" s="44">
        <f>$D$11</f>
        <v>264.79000000000002</v>
      </c>
      <c r="E575" s="44">
        <f t="shared" ref="E575:AA575" si="335">$D$11</f>
        <v>264.79000000000002</v>
      </c>
      <c r="F575" s="44">
        <f t="shared" si="335"/>
        <v>264.79000000000002</v>
      </c>
      <c r="G575" s="44">
        <f t="shared" si="335"/>
        <v>264.79000000000002</v>
      </c>
      <c r="H575" s="44">
        <f t="shared" si="335"/>
        <v>264.79000000000002</v>
      </c>
      <c r="I575" s="44">
        <f t="shared" si="335"/>
        <v>264.79000000000002</v>
      </c>
      <c r="J575" s="44">
        <f t="shared" si="335"/>
        <v>264.79000000000002</v>
      </c>
      <c r="K575" s="44">
        <f t="shared" si="335"/>
        <v>264.79000000000002</v>
      </c>
      <c r="L575" s="44">
        <f t="shared" si="335"/>
        <v>264.79000000000002</v>
      </c>
      <c r="M575" s="44">
        <f t="shared" si="335"/>
        <v>264.79000000000002</v>
      </c>
      <c r="N575" s="44">
        <f t="shared" si="335"/>
        <v>264.79000000000002</v>
      </c>
      <c r="O575" s="44">
        <f t="shared" si="335"/>
        <v>264.79000000000002</v>
      </c>
      <c r="P575" s="44">
        <f t="shared" si="335"/>
        <v>264.79000000000002</v>
      </c>
      <c r="Q575" s="44">
        <f t="shared" si="335"/>
        <v>264.79000000000002</v>
      </c>
      <c r="R575" s="44">
        <f t="shared" si="335"/>
        <v>264.79000000000002</v>
      </c>
      <c r="S575" s="44">
        <f t="shared" si="335"/>
        <v>264.79000000000002</v>
      </c>
      <c r="T575" s="44">
        <f t="shared" si="335"/>
        <v>264.79000000000002</v>
      </c>
      <c r="U575" s="44">
        <f t="shared" si="335"/>
        <v>264.79000000000002</v>
      </c>
      <c r="V575" s="44">
        <f t="shared" si="335"/>
        <v>264.79000000000002</v>
      </c>
      <c r="W575" s="44">
        <f t="shared" si="335"/>
        <v>264.79000000000002</v>
      </c>
      <c r="X575" s="44">
        <f t="shared" si="335"/>
        <v>264.79000000000002</v>
      </c>
      <c r="Y575" s="44">
        <f t="shared" si="335"/>
        <v>264.79000000000002</v>
      </c>
      <c r="Z575" s="44">
        <f t="shared" si="335"/>
        <v>264.79000000000002</v>
      </c>
      <c r="AA575" s="44">
        <f t="shared" si="335"/>
        <v>264.79000000000002</v>
      </c>
    </row>
    <row r="576" spans="1:27" collapsed="1" x14ac:dyDescent="0.2">
      <c r="A576" s="96" t="s">
        <v>805</v>
      </c>
      <c r="B576" s="28" t="str">
        <f>"23"&amp;"."&amp;$B$639&amp;"."&amp;$B$640</f>
        <v>23.04.2024</v>
      </c>
      <c r="C576" s="88" t="s">
        <v>76</v>
      </c>
      <c r="D576" s="89">
        <f>ROUND(((D577+D578+D580+D579)/1000),5)</f>
        <v>5.0337199999999998</v>
      </c>
      <c r="E576" s="89">
        <f>ROUND(((E577+E578+E580+E579)/1000),5)</f>
        <v>4.9175199999999997</v>
      </c>
      <c r="F576" s="89">
        <f>ROUND(((F577+F578+F580+F579)/1000),5)</f>
        <v>4.8435600000000001</v>
      </c>
      <c r="G576" s="89">
        <f t="shared" ref="G576:AA576" si="336">ROUND(((G577+G578+G580+G579)/1000),5)</f>
        <v>4.8502700000000001</v>
      </c>
      <c r="H576" s="89">
        <f t="shared" si="336"/>
        <v>4.9644300000000001</v>
      </c>
      <c r="I576" s="89">
        <f t="shared" si="336"/>
        <v>5.0332299999999996</v>
      </c>
      <c r="J576" s="89">
        <f t="shared" si="336"/>
        <v>5.1394099999999998</v>
      </c>
      <c r="K576" s="89">
        <f t="shared" si="336"/>
        <v>5.36876</v>
      </c>
      <c r="L576" s="89">
        <f t="shared" si="336"/>
        <v>5.5647500000000001</v>
      </c>
      <c r="M576" s="89">
        <f t="shared" si="336"/>
        <v>5.7830399999999997</v>
      </c>
      <c r="N576" s="89">
        <f t="shared" si="336"/>
        <v>5.8459500000000002</v>
      </c>
      <c r="O576" s="89">
        <f t="shared" si="336"/>
        <v>5.75875</v>
      </c>
      <c r="P576" s="89">
        <f t="shared" si="336"/>
        <v>5.6344000000000003</v>
      </c>
      <c r="Q576" s="89">
        <f t="shared" si="336"/>
        <v>5.8056299999999998</v>
      </c>
      <c r="R576" s="89">
        <f t="shared" si="336"/>
        <v>5.7774599999999996</v>
      </c>
      <c r="S576" s="89">
        <f t="shared" si="336"/>
        <v>5.71713</v>
      </c>
      <c r="T576" s="89">
        <f t="shared" si="336"/>
        <v>5.71401</v>
      </c>
      <c r="U576" s="89">
        <f t="shared" si="336"/>
        <v>5.6148499999999997</v>
      </c>
      <c r="V576" s="89">
        <f t="shared" si="336"/>
        <v>5.6742499999999998</v>
      </c>
      <c r="W576" s="89">
        <f t="shared" si="336"/>
        <v>5.7588699999999999</v>
      </c>
      <c r="X576" s="89">
        <f t="shared" si="336"/>
        <v>5.6483699999999999</v>
      </c>
      <c r="Y576" s="89">
        <f t="shared" si="336"/>
        <v>5.5060099999999998</v>
      </c>
      <c r="Z576" s="89">
        <f t="shared" si="336"/>
        <v>5.3458199999999998</v>
      </c>
      <c r="AA576" s="89">
        <f t="shared" si="336"/>
        <v>5.1054199999999996</v>
      </c>
    </row>
    <row r="577" spans="1:27" ht="12.75" hidden="1" customHeight="1" outlineLevel="1" x14ac:dyDescent="0.2">
      <c r="A577" s="97" t="s">
        <v>806</v>
      </c>
      <c r="B577" s="63" t="s">
        <v>242</v>
      </c>
      <c r="C577" s="43" t="s">
        <v>79</v>
      </c>
      <c r="D577" s="44">
        <v>1204.8599999999999</v>
      </c>
      <c r="E577" s="44">
        <v>1088.6600000000001</v>
      </c>
      <c r="F577" s="44">
        <v>1014.7</v>
      </c>
      <c r="G577" s="44">
        <v>1021.41</v>
      </c>
      <c r="H577" s="44">
        <v>1135.57</v>
      </c>
      <c r="I577" s="44">
        <v>1204.3699999999999</v>
      </c>
      <c r="J577" s="44">
        <v>1310.55</v>
      </c>
      <c r="K577" s="44">
        <v>1539.9</v>
      </c>
      <c r="L577" s="44">
        <v>1735.89</v>
      </c>
      <c r="M577" s="44">
        <v>1954.18</v>
      </c>
      <c r="N577" s="44">
        <v>2017.09</v>
      </c>
      <c r="O577" s="44">
        <v>1929.89</v>
      </c>
      <c r="P577" s="44">
        <v>1805.54</v>
      </c>
      <c r="Q577" s="44">
        <v>1976.77</v>
      </c>
      <c r="R577" s="44">
        <v>1948.6</v>
      </c>
      <c r="S577" s="44">
        <v>1888.27</v>
      </c>
      <c r="T577" s="44">
        <v>1885.15</v>
      </c>
      <c r="U577" s="44">
        <v>1785.99</v>
      </c>
      <c r="V577" s="44">
        <v>1845.39</v>
      </c>
      <c r="W577" s="44">
        <v>1930.01</v>
      </c>
      <c r="X577" s="44">
        <v>1819.51</v>
      </c>
      <c r="Y577" s="44">
        <v>1677.15</v>
      </c>
      <c r="Z577" s="44">
        <v>1516.96</v>
      </c>
      <c r="AA577" s="44">
        <v>1276.56</v>
      </c>
    </row>
    <row r="578" spans="1:27" ht="12.75" hidden="1" customHeight="1" outlineLevel="1" x14ac:dyDescent="0.2">
      <c r="A578" s="97" t="s">
        <v>807</v>
      </c>
      <c r="B578" s="63" t="s">
        <v>90</v>
      </c>
      <c r="C578" s="43" t="s">
        <v>79</v>
      </c>
      <c r="D578" s="44">
        <f>$D$468</f>
        <v>3559.77</v>
      </c>
      <c r="E578" s="44">
        <f t="shared" ref="E578:AA578" si="337">$D$468</f>
        <v>3559.77</v>
      </c>
      <c r="F578" s="44">
        <f t="shared" si="337"/>
        <v>3559.77</v>
      </c>
      <c r="G578" s="44">
        <f t="shared" si="337"/>
        <v>3559.77</v>
      </c>
      <c r="H578" s="44">
        <f t="shared" si="337"/>
        <v>3559.77</v>
      </c>
      <c r="I578" s="44">
        <f t="shared" si="337"/>
        <v>3559.77</v>
      </c>
      <c r="J578" s="44">
        <f t="shared" si="337"/>
        <v>3559.77</v>
      </c>
      <c r="K578" s="44">
        <f t="shared" si="337"/>
        <v>3559.77</v>
      </c>
      <c r="L578" s="44">
        <f t="shared" si="337"/>
        <v>3559.77</v>
      </c>
      <c r="M578" s="44">
        <f t="shared" si="337"/>
        <v>3559.77</v>
      </c>
      <c r="N578" s="44">
        <f t="shared" si="337"/>
        <v>3559.77</v>
      </c>
      <c r="O578" s="44">
        <f t="shared" si="337"/>
        <v>3559.77</v>
      </c>
      <c r="P578" s="44">
        <f t="shared" si="337"/>
        <v>3559.77</v>
      </c>
      <c r="Q578" s="44">
        <f t="shared" si="337"/>
        <v>3559.77</v>
      </c>
      <c r="R578" s="44">
        <f t="shared" si="337"/>
        <v>3559.77</v>
      </c>
      <c r="S578" s="44">
        <f t="shared" si="337"/>
        <v>3559.77</v>
      </c>
      <c r="T578" s="44">
        <f t="shared" si="337"/>
        <v>3559.77</v>
      </c>
      <c r="U578" s="44">
        <f t="shared" si="337"/>
        <v>3559.77</v>
      </c>
      <c r="V578" s="44">
        <f t="shared" si="337"/>
        <v>3559.77</v>
      </c>
      <c r="W578" s="44">
        <f t="shared" si="337"/>
        <v>3559.77</v>
      </c>
      <c r="X578" s="44">
        <f t="shared" si="337"/>
        <v>3559.77</v>
      </c>
      <c r="Y578" s="44">
        <f t="shared" si="337"/>
        <v>3559.77</v>
      </c>
      <c r="Z578" s="44">
        <f t="shared" si="337"/>
        <v>3559.77</v>
      </c>
      <c r="AA578" s="44">
        <f t="shared" si="337"/>
        <v>3559.77</v>
      </c>
    </row>
    <row r="579" spans="1:27" ht="12.75" hidden="1" customHeight="1" outlineLevel="1" x14ac:dyDescent="0.2">
      <c r="A579" s="97" t="s">
        <v>808</v>
      </c>
      <c r="B579" s="63" t="s">
        <v>83</v>
      </c>
      <c r="C579" s="43" t="s">
        <v>79</v>
      </c>
      <c r="D579" s="44">
        <v>4.3</v>
      </c>
      <c r="E579" s="44">
        <v>4.3</v>
      </c>
      <c r="F579" s="44">
        <v>4.3</v>
      </c>
      <c r="G579" s="44">
        <v>4.3</v>
      </c>
      <c r="H579" s="44">
        <v>4.3</v>
      </c>
      <c r="I579" s="44">
        <v>4.3</v>
      </c>
      <c r="J579" s="44">
        <v>4.3</v>
      </c>
      <c r="K579" s="44">
        <v>4.3</v>
      </c>
      <c r="L579" s="44">
        <v>4.3</v>
      </c>
      <c r="M579" s="44">
        <v>4.3</v>
      </c>
      <c r="N579" s="44">
        <v>4.3</v>
      </c>
      <c r="O579" s="44">
        <v>4.3</v>
      </c>
      <c r="P579" s="44">
        <v>4.3</v>
      </c>
      <c r="Q579" s="44">
        <v>4.3</v>
      </c>
      <c r="R579" s="44">
        <v>4.3</v>
      </c>
      <c r="S579" s="44">
        <v>4.3</v>
      </c>
      <c r="T579" s="44">
        <v>4.3</v>
      </c>
      <c r="U579" s="44">
        <v>4.3</v>
      </c>
      <c r="V579" s="44">
        <v>4.3</v>
      </c>
      <c r="W579" s="44">
        <v>4.3</v>
      </c>
      <c r="X579" s="44">
        <v>4.3</v>
      </c>
      <c r="Y579" s="44">
        <v>4.3</v>
      </c>
      <c r="Z579" s="44">
        <v>4.3</v>
      </c>
      <c r="AA579" s="44">
        <v>4.3</v>
      </c>
    </row>
    <row r="580" spans="1:27" ht="12.75" hidden="1" customHeight="1" outlineLevel="1" x14ac:dyDescent="0.2">
      <c r="A580" s="97" t="s">
        <v>809</v>
      </c>
      <c r="B580" s="63" t="s">
        <v>81</v>
      </c>
      <c r="C580" s="43" t="s">
        <v>79</v>
      </c>
      <c r="D580" s="44">
        <f>$D$11</f>
        <v>264.79000000000002</v>
      </c>
      <c r="E580" s="44">
        <f t="shared" ref="E580:AA580" si="338">$D$11</f>
        <v>264.79000000000002</v>
      </c>
      <c r="F580" s="44">
        <f t="shared" si="338"/>
        <v>264.79000000000002</v>
      </c>
      <c r="G580" s="44">
        <f t="shared" si="338"/>
        <v>264.79000000000002</v>
      </c>
      <c r="H580" s="44">
        <f t="shared" si="338"/>
        <v>264.79000000000002</v>
      </c>
      <c r="I580" s="44">
        <f t="shared" si="338"/>
        <v>264.79000000000002</v>
      </c>
      <c r="J580" s="44">
        <f t="shared" si="338"/>
        <v>264.79000000000002</v>
      </c>
      <c r="K580" s="44">
        <f t="shared" si="338"/>
        <v>264.79000000000002</v>
      </c>
      <c r="L580" s="44">
        <f t="shared" si="338"/>
        <v>264.79000000000002</v>
      </c>
      <c r="M580" s="44">
        <f t="shared" si="338"/>
        <v>264.79000000000002</v>
      </c>
      <c r="N580" s="44">
        <f t="shared" si="338"/>
        <v>264.79000000000002</v>
      </c>
      <c r="O580" s="44">
        <f t="shared" si="338"/>
        <v>264.79000000000002</v>
      </c>
      <c r="P580" s="44">
        <f t="shared" si="338"/>
        <v>264.79000000000002</v>
      </c>
      <c r="Q580" s="44">
        <f t="shared" si="338"/>
        <v>264.79000000000002</v>
      </c>
      <c r="R580" s="44">
        <f t="shared" si="338"/>
        <v>264.79000000000002</v>
      </c>
      <c r="S580" s="44">
        <f t="shared" si="338"/>
        <v>264.79000000000002</v>
      </c>
      <c r="T580" s="44">
        <f t="shared" si="338"/>
        <v>264.79000000000002</v>
      </c>
      <c r="U580" s="44">
        <f t="shared" si="338"/>
        <v>264.79000000000002</v>
      </c>
      <c r="V580" s="44">
        <f t="shared" si="338"/>
        <v>264.79000000000002</v>
      </c>
      <c r="W580" s="44">
        <f t="shared" si="338"/>
        <v>264.79000000000002</v>
      </c>
      <c r="X580" s="44">
        <f t="shared" si="338"/>
        <v>264.79000000000002</v>
      </c>
      <c r="Y580" s="44">
        <f t="shared" si="338"/>
        <v>264.79000000000002</v>
      </c>
      <c r="Z580" s="44">
        <f t="shared" si="338"/>
        <v>264.79000000000002</v>
      </c>
      <c r="AA580" s="44">
        <f t="shared" si="338"/>
        <v>264.79000000000002</v>
      </c>
    </row>
    <row r="581" spans="1:27" collapsed="1" x14ac:dyDescent="0.2">
      <c r="A581" s="96" t="s">
        <v>810</v>
      </c>
      <c r="B581" s="28" t="str">
        <f>"24"&amp;"."&amp;$B$639&amp;"."&amp;$B$640</f>
        <v>24.04.2024</v>
      </c>
      <c r="C581" s="88" t="s">
        <v>76</v>
      </c>
      <c r="D581" s="89">
        <f>ROUND(((D582+D583+D585+D584)/1000),5)</f>
        <v>4.9934099999999999</v>
      </c>
      <c r="E581" s="89">
        <f>ROUND(((E582+E583+E585+E584)/1000),5)</f>
        <v>4.8886099999999999</v>
      </c>
      <c r="F581" s="89">
        <f>ROUND(((F582+F583+F585+F584)/1000),5)</f>
        <v>4.8125999999999998</v>
      </c>
      <c r="G581" s="89">
        <f t="shared" ref="G581:AA581" si="339">ROUND(((G582+G583+G585+G584)/1000),5)</f>
        <v>4.8004699999999998</v>
      </c>
      <c r="H581" s="89">
        <f t="shared" si="339"/>
        <v>4.8636799999999996</v>
      </c>
      <c r="I581" s="89">
        <f t="shared" si="339"/>
        <v>4.99268</v>
      </c>
      <c r="J581" s="89">
        <f t="shared" si="339"/>
        <v>5.0920699999999997</v>
      </c>
      <c r="K581" s="89">
        <f t="shared" si="339"/>
        <v>5.3222800000000001</v>
      </c>
      <c r="L581" s="89">
        <f t="shared" si="339"/>
        <v>5.4206799999999999</v>
      </c>
      <c r="M581" s="89">
        <f t="shared" si="339"/>
        <v>5.4742699999999997</v>
      </c>
      <c r="N581" s="89">
        <f t="shared" si="339"/>
        <v>5.5690999999999997</v>
      </c>
      <c r="O581" s="89">
        <f t="shared" si="339"/>
        <v>5.6373699999999998</v>
      </c>
      <c r="P581" s="89">
        <f t="shared" si="339"/>
        <v>5.6495199999999999</v>
      </c>
      <c r="Q581" s="89">
        <f t="shared" si="339"/>
        <v>5.6512599999999997</v>
      </c>
      <c r="R581" s="89">
        <f t="shared" si="339"/>
        <v>5.6495899999999999</v>
      </c>
      <c r="S581" s="89">
        <f t="shared" si="339"/>
        <v>5.6020000000000003</v>
      </c>
      <c r="T581" s="89">
        <f t="shared" si="339"/>
        <v>5.4867800000000004</v>
      </c>
      <c r="U581" s="89">
        <f t="shared" si="339"/>
        <v>5.4425800000000004</v>
      </c>
      <c r="V581" s="89">
        <f t="shared" si="339"/>
        <v>5.4221599999999999</v>
      </c>
      <c r="W581" s="89">
        <f t="shared" si="339"/>
        <v>5.4363200000000003</v>
      </c>
      <c r="X581" s="89">
        <f t="shared" si="339"/>
        <v>5.5329199999999998</v>
      </c>
      <c r="Y581" s="89">
        <f t="shared" si="339"/>
        <v>5.4433499999999997</v>
      </c>
      <c r="Z581" s="89">
        <f t="shared" si="339"/>
        <v>5.23935</v>
      </c>
      <c r="AA581" s="89">
        <f t="shared" si="339"/>
        <v>5.0496800000000004</v>
      </c>
    </row>
    <row r="582" spans="1:27" ht="12.75" hidden="1" customHeight="1" outlineLevel="1" x14ac:dyDescent="0.2">
      <c r="A582" s="97" t="s">
        <v>811</v>
      </c>
      <c r="B582" s="63" t="s">
        <v>242</v>
      </c>
      <c r="C582" s="43" t="s">
        <v>79</v>
      </c>
      <c r="D582" s="44">
        <v>1164.55</v>
      </c>
      <c r="E582" s="44">
        <v>1059.75</v>
      </c>
      <c r="F582" s="44">
        <v>983.74</v>
      </c>
      <c r="G582" s="44">
        <v>971.61</v>
      </c>
      <c r="H582" s="44">
        <v>1034.82</v>
      </c>
      <c r="I582" s="44">
        <v>1163.82</v>
      </c>
      <c r="J582" s="44">
        <v>1263.21</v>
      </c>
      <c r="K582" s="44">
        <v>1493.42</v>
      </c>
      <c r="L582" s="44">
        <v>1591.82</v>
      </c>
      <c r="M582" s="44">
        <v>1645.41</v>
      </c>
      <c r="N582" s="44">
        <v>1740.24</v>
      </c>
      <c r="O582" s="44">
        <v>1808.51</v>
      </c>
      <c r="P582" s="44">
        <v>1820.66</v>
      </c>
      <c r="Q582" s="44">
        <v>1822.4</v>
      </c>
      <c r="R582" s="44">
        <v>1820.73</v>
      </c>
      <c r="S582" s="44">
        <v>1773.14</v>
      </c>
      <c r="T582" s="44">
        <v>1657.92</v>
      </c>
      <c r="U582" s="44">
        <v>1613.72</v>
      </c>
      <c r="V582" s="44">
        <v>1593.3</v>
      </c>
      <c r="W582" s="44">
        <v>1607.46</v>
      </c>
      <c r="X582" s="44">
        <v>1704.06</v>
      </c>
      <c r="Y582" s="44">
        <v>1614.49</v>
      </c>
      <c r="Z582" s="44">
        <v>1410.49</v>
      </c>
      <c r="AA582" s="44">
        <v>1220.82</v>
      </c>
    </row>
    <row r="583" spans="1:27" ht="12.75" hidden="1" customHeight="1" outlineLevel="1" x14ac:dyDescent="0.2">
      <c r="A583" s="97" t="s">
        <v>812</v>
      </c>
      <c r="B583" s="63" t="s">
        <v>90</v>
      </c>
      <c r="C583" s="43" t="s">
        <v>79</v>
      </c>
      <c r="D583" s="44">
        <f>$D$468</f>
        <v>3559.77</v>
      </c>
      <c r="E583" s="44">
        <f t="shared" ref="E583:AA583" si="340">$D$468</f>
        <v>3559.77</v>
      </c>
      <c r="F583" s="44">
        <f t="shared" si="340"/>
        <v>3559.77</v>
      </c>
      <c r="G583" s="44">
        <f t="shared" si="340"/>
        <v>3559.77</v>
      </c>
      <c r="H583" s="44">
        <f t="shared" si="340"/>
        <v>3559.77</v>
      </c>
      <c r="I583" s="44">
        <f t="shared" si="340"/>
        <v>3559.77</v>
      </c>
      <c r="J583" s="44">
        <f t="shared" si="340"/>
        <v>3559.77</v>
      </c>
      <c r="K583" s="44">
        <f t="shared" si="340"/>
        <v>3559.77</v>
      </c>
      <c r="L583" s="44">
        <f t="shared" si="340"/>
        <v>3559.77</v>
      </c>
      <c r="M583" s="44">
        <f t="shared" si="340"/>
        <v>3559.77</v>
      </c>
      <c r="N583" s="44">
        <f t="shared" si="340"/>
        <v>3559.77</v>
      </c>
      <c r="O583" s="44">
        <f t="shared" si="340"/>
        <v>3559.77</v>
      </c>
      <c r="P583" s="44">
        <f t="shared" si="340"/>
        <v>3559.77</v>
      </c>
      <c r="Q583" s="44">
        <f t="shared" si="340"/>
        <v>3559.77</v>
      </c>
      <c r="R583" s="44">
        <f t="shared" si="340"/>
        <v>3559.77</v>
      </c>
      <c r="S583" s="44">
        <f t="shared" si="340"/>
        <v>3559.77</v>
      </c>
      <c r="T583" s="44">
        <f t="shared" si="340"/>
        <v>3559.77</v>
      </c>
      <c r="U583" s="44">
        <f t="shared" si="340"/>
        <v>3559.77</v>
      </c>
      <c r="V583" s="44">
        <f t="shared" si="340"/>
        <v>3559.77</v>
      </c>
      <c r="W583" s="44">
        <f t="shared" si="340"/>
        <v>3559.77</v>
      </c>
      <c r="X583" s="44">
        <f t="shared" si="340"/>
        <v>3559.77</v>
      </c>
      <c r="Y583" s="44">
        <f t="shared" si="340"/>
        <v>3559.77</v>
      </c>
      <c r="Z583" s="44">
        <f t="shared" si="340"/>
        <v>3559.77</v>
      </c>
      <c r="AA583" s="44">
        <f t="shared" si="340"/>
        <v>3559.77</v>
      </c>
    </row>
    <row r="584" spans="1:27" ht="12.75" hidden="1" customHeight="1" outlineLevel="1" x14ac:dyDescent="0.2">
      <c r="A584" s="97" t="s">
        <v>813</v>
      </c>
      <c r="B584" s="63" t="s">
        <v>83</v>
      </c>
      <c r="C584" s="43" t="s">
        <v>79</v>
      </c>
      <c r="D584" s="44">
        <v>4.3</v>
      </c>
      <c r="E584" s="44">
        <v>4.3</v>
      </c>
      <c r="F584" s="44">
        <v>4.3</v>
      </c>
      <c r="G584" s="44">
        <v>4.3</v>
      </c>
      <c r="H584" s="44">
        <v>4.3</v>
      </c>
      <c r="I584" s="44">
        <v>4.3</v>
      </c>
      <c r="J584" s="44">
        <v>4.3</v>
      </c>
      <c r="K584" s="44">
        <v>4.3</v>
      </c>
      <c r="L584" s="44">
        <v>4.3</v>
      </c>
      <c r="M584" s="44">
        <v>4.3</v>
      </c>
      <c r="N584" s="44">
        <v>4.3</v>
      </c>
      <c r="O584" s="44">
        <v>4.3</v>
      </c>
      <c r="P584" s="44">
        <v>4.3</v>
      </c>
      <c r="Q584" s="44">
        <v>4.3</v>
      </c>
      <c r="R584" s="44">
        <v>4.3</v>
      </c>
      <c r="S584" s="44">
        <v>4.3</v>
      </c>
      <c r="T584" s="44">
        <v>4.3</v>
      </c>
      <c r="U584" s="44">
        <v>4.3</v>
      </c>
      <c r="V584" s="44">
        <v>4.3</v>
      </c>
      <c r="W584" s="44">
        <v>4.3</v>
      </c>
      <c r="X584" s="44">
        <v>4.3</v>
      </c>
      <c r="Y584" s="44">
        <v>4.3</v>
      </c>
      <c r="Z584" s="44">
        <v>4.3</v>
      </c>
      <c r="AA584" s="44">
        <v>4.3</v>
      </c>
    </row>
    <row r="585" spans="1:27" ht="12.75" hidden="1" customHeight="1" outlineLevel="1" x14ac:dyDescent="0.2">
      <c r="A585" s="97" t="s">
        <v>814</v>
      </c>
      <c r="B585" s="63" t="s">
        <v>81</v>
      </c>
      <c r="C585" s="43" t="s">
        <v>79</v>
      </c>
      <c r="D585" s="44">
        <f>$D$11</f>
        <v>264.79000000000002</v>
      </c>
      <c r="E585" s="44">
        <f t="shared" ref="E585:AA585" si="341">$D$11</f>
        <v>264.79000000000002</v>
      </c>
      <c r="F585" s="44">
        <f t="shared" si="341"/>
        <v>264.79000000000002</v>
      </c>
      <c r="G585" s="44">
        <f t="shared" si="341"/>
        <v>264.79000000000002</v>
      </c>
      <c r="H585" s="44">
        <f t="shared" si="341"/>
        <v>264.79000000000002</v>
      </c>
      <c r="I585" s="44">
        <f t="shared" si="341"/>
        <v>264.79000000000002</v>
      </c>
      <c r="J585" s="44">
        <f t="shared" si="341"/>
        <v>264.79000000000002</v>
      </c>
      <c r="K585" s="44">
        <f t="shared" si="341"/>
        <v>264.79000000000002</v>
      </c>
      <c r="L585" s="44">
        <f t="shared" si="341"/>
        <v>264.79000000000002</v>
      </c>
      <c r="M585" s="44">
        <f t="shared" si="341"/>
        <v>264.79000000000002</v>
      </c>
      <c r="N585" s="44">
        <f t="shared" si="341"/>
        <v>264.79000000000002</v>
      </c>
      <c r="O585" s="44">
        <f t="shared" si="341"/>
        <v>264.79000000000002</v>
      </c>
      <c r="P585" s="44">
        <f t="shared" si="341"/>
        <v>264.79000000000002</v>
      </c>
      <c r="Q585" s="44">
        <f t="shared" si="341"/>
        <v>264.79000000000002</v>
      </c>
      <c r="R585" s="44">
        <f t="shared" si="341"/>
        <v>264.79000000000002</v>
      </c>
      <c r="S585" s="44">
        <f t="shared" si="341"/>
        <v>264.79000000000002</v>
      </c>
      <c r="T585" s="44">
        <f t="shared" si="341"/>
        <v>264.79000000000002</v>
      </c>
      <c r="U585" s="44">
        <f t="shared" si="341"/>
        <v>264.79000000000002</v>
      </c>
      <c r="V585" s="44">
        <f t="shared" si="341"/>
        <v>264.79000000000002</v>
      </c>
      <c r="W585" s="44">
        <f t="shared" si="341"/>
        <v>264.79000000000002</v>
      </c>
      <c r="X585" s="44">
        <f t="shared" si="341"/>
        <v>264.79000000000002</v>
      </c>
      <c r="Y585" s="44">
        <f t="shared" si="341"/>
        <v>264.79000000000002</v>
      </c>
      <c r="Z585" s="44">
        <f t="shared" si="341"/>
        <v>264.79000000000002</v>
      </c>
      <c r="AA585" s="44">
        <f t="shared" si="341"/>
        <v>264.79000000000002</v>
      </c>
    </row>
    <row r="586" spans="1:27" collapsed="1" x14ac:dyDescent="0.2">
      <c r="A586" s="96" t="s">
        <v>815</v>
      </c>
      <c r="B586" s="28" t="str">
        <f>"25"&amp;"."&amp;$B$639&amp;"."&amp;$B$640</f>
        <v>25.04.2024</v>
      </c>
      <c r="C586" s="88" t="s">
        <v>76</v>
      </c>
      <c r="D586" s="89">
        <f>ROUND(((D587+D588+D590+D589)/1000),5)</f>
        <v>4.95207</v>
      </c>
      <c r="E586" s="89">
        <f>ROUND(((E587+E588+E590+E589)/1000),5)</f>
        <v>4.8360000000000003</v>
      </c>
      <c r="F586" s="89">
        <f>ROUND(((F587+F588+F590+F589)/1000),5)</f>
        <v>4.8032500000000002</v>
      </c>
      <c r="G586" s="89">
        <f t="shared" ref="G586:AA586" si="342">ROUND(((G587+G588+G590+G589)/1000),5)</f>
        <v>4.8181000000000003</v>
      </c>
      <c r="H586" s="89">
        <f t="shared" si="342"/>
        <v>4.8348599999999999</v>
      </c>
      <c r="I586" s="89">
        <f t="shared" si="342"/>
        <v>4.9877900000000004</v>
      </c>
      <c r="J586" s="89">
        <f t="shared" si="342"/>
        <v>5.0684899999999997</v>
      </c>
      <c r="K586" s="89">
        <f t="shared" si="342"/>
        <v>5.3269799999999998</v>
      </c>
      <c r="L586" s="89">
        <f t="shared" si="342"/>
        <v>5.5638500000000004</v>
      </c>
      <c r="M586" s="89">
        <f t="shared" si="342"/>
        <v>5.7135199999999999</v>
      </c>
      <c r="N586" s="89">
        <f t="shared" si="342"/>
        <v>5.7129000000000003</v>
      </c>
      <c r="O586" s="89">
        <f t="shared" si="342"/>
        <v>5.7125399999999997</v>
      </c>
      <c r="P586" s="89">
        <f t="shared" si="342"/>
        <v>5.7375400000000001</v>
      </c>
      <c r="Q586" s="89">
        <f t="shared" si="342"/>
        <v>5.7430000000000003</v>
      </c>
      <c r="R586" s="89">
        <f t="shared" si="342"/>
        <v>5.7316099999999999</v>
      </c>
      <c r="S586" s="89">
        <f t="shared" si="342"/>
        <v>5.7089100000000004</v>
      </c>
      <c r="T586" s="89">
        <f t="shared" si="342"/>
        <v>5.68689</v>
      </c>
      <c r="U586" s="89">
        <f t="shared" si="342"/>
        <v>5.4968700000000004</v>
      </c>
      <c r="V586" s="89">
        <f t="shared" si="342"/>
        <v>5.4301700000000004</v>
      </c>
      <c r="W586" s="89">
        <f t="shared" si="342"/>
        <v>5.4443200000000003</v>
      </c>
      <c r="X586" s="89">
        <f t="shared" si="342"/>
        <v>5.6860999999999997</v>
      </c>
      <c r="Y586" s="89">
        <f t="shared" si="342"/>
        <v>5.4623100000000004</v>
      </c>
      <c r="Z586" s="89">
        <f t="shared" si="342"/>
        <v>5.1973900000000004</v>
      </c>
      <c r="AA586" s="89">
        <f t="shared" si="342"/>
        <v>4.9929199999999998</v>
      </c>
    </row>
    <row r="587" spans="1:27" ht="12.75" hidden="1" customHeight="1" outlineLevel="1" x14ac:dyDescent="0.2">
      <c r="A587" s="97" t="s">
        <v>816</v>
      </c>
      <c r="B587" s="63" t="s">
        <v>242</v>
      </c>
      <c r="C587" s="43" t="s">
        <v>79</v>
      </c>
      <c r="D587" s="44">
        <v>1123.21</v>
      </c>
      <c r="E587" s="44">
        <v>1007.14</v>
      </c>
      <c r="F587" s="44">
        <v>974.39</v>
      </c>
      <c r="G587" s="44">
        <v>989.24</v>
      </c>
      <c r="H587" s="44">
        <v>1006</v>
      </c>
      <c r="I587" s="44">
        <v>1158.93</v>
      </c>
      <c r="J587" s="44">
        <v>1239.6300000000001</v>
      </c>
      <c r="K587" s="44">
        <v>1498.12</v>
      </c>
      <c r="L587" s="44">
        <v>1734.99</v>
      </c>
      <c r="M587" s="44">
        <v>1884.66</v>
      </c>
      <c r="N587" s="44">
        <v>1884.04</v>
      </c>
      <c r="O587" s="44">
        <v>1883.68</v>
      </c>
      <c r="P587" s="44">
        <v>1908.68</v>
      </c>
      <c r="Q587" s="44">
        <v>1914.14</v>
      </c>
      <c r="R587" s="44">
        <v>1902.75</v>
      </c>
      <c r="S587" s="44">
        <v>1880.05</v>
      </c>
      <c r="T587" s="44">
        <v>1858.03</v>
      </c>
      <c r="U587" s="44">
        <v>1668.01</v>
      </c>
      <c r="V587" s="44">
        <v>1601.31</v>
      </c>
      <c r="W587" s="44">
        <v>1615.46</v>
      </c>
      <c r="X587" s="44">
        <v>1857.24</v>
      </c>
      <c r="Y587" s="44">
        <v>1633.45</v>
      </c>
      <c r="Z587" s="44">
        <v>1368.53</v>
      </c>
      <c r="AA587" s="44">
        <v>1164.06</v>
      </c>
    </row>
    <row r="588" spans="1:27" ht="12.75" hidden="1" customHeight="1" outlineLevel="1" x14ac:dyDescent="0.2">
      <c r="A588" s="97" t="s">
        <v>817</v>
      </c>
      <c r="B588" s="63" t="s">
        <v>90</v>
      </c>
      <c r="C588" s="43" t="s">
        <v>79</v>
      </c>
      <c r="D588" s="44">
        <f>$D$468</f>
        <v>3559.77</v>
      </c>
      <c r="E588" s="44">
        <f t="shared" ref="E588:AA588" si="343">$D$468</f>
        <v>3559.77</v>
      </c>
      <c r="F588" s="44">
        <f t="shared" si="343"/>
        <v>3559.77</v>
      </c>
      <c r="G588" s="44">
        <f t="shared" si="343"/>
        <v>3559.77</v>
      </c>
      <c r="H588" s="44">
        <f t="shared" si="343"/>
        <v>3559.77</v>
      </c>
      <c r="I588" s="44">
        <f t="shared" si="343"/>
        <v>3559.77</v>
      </c>
      <c r="J588" s="44">
        <f t="shared" si="343"/>
        <v>3559.77</v>
      </c>
      <c r="K588" s="44">
        <f t="shared" si="343"/>
        <v>3559.77</v>
      </c>
      <c r="L588" s="44">
        <f t="shared" si="343"/>
        <v>3559.77</v>
      </c>
      <c r="M588" s="44">
        <f t="shared" si="343"/>
        <v>3559.77</v>
      </c>
      <c r="N588" s="44">
        <f t="shared" si="343"/>
        <v>3559.77</v>
      </c>
      <c r="O588" s="44">
        <f t="shared" si="343"/>
        <v>3559.77</v>
      </c>
      <c r="P588" s="44">
        <f t="shared" si="343"/>
        <v>3559.77</v>
      </c>
      <c r="Q588" s="44">
        <f t="shared" si="343"/>
        <v>3559.77</v>
      </c>
      <c r="R588" s="44">
        <f t="shared" si="343"/>
        <v>3559.77</v>
      </c>
      <c r="S588" s="44">
        <f t="shared" si="343"/>
        <v>3559.77</v>
      </c>
      <c r="T588" s="44">
        <f t="shared" si="343"/>
        <v>3559.77</v>
      </c>
      <c r="U588" s="44">
        <f t="shared" si="343"/>
        <v>3559.77</v>
      </c>
      <c r="V588" s="44">
        <f t="shared" si="343"/>
        <v>3559.77</v>
      </c>
      <c r="W588" s="44">
        <f t="shared" si="343"/>
        <v>3559.77</v>
      </c>
      <c r="X588" s="44">
        <f t="shared" si="343"/>
        <v>3559.77</v>
      </c>
      <c r="Y588" s="44">
        <f t="shared" si="343"/>
        <v>3559.77</v>
      </c>
      <c r="Z588" s="44">
        <f t="shared" si="343"/>
        <v>3559.77</v>
      </c>
      <c r="AA588" s="44">
        <f t="shared" si="343"/>
        <v>3559.77</v>
      </c>
    </row>
    <row r="589" spans="1:27" ht="12.75" hidden="1" customHeight="1" outlineLevel="1" x14ac:dyDescent="0.2">
      <c r="A589" s="97" t="s">
        <v>818</v>
      </c>
      <c r="B589" s="63" t="s">
        <v>83</v>
      </c>
      <c r="C589" s="43" t="s">
        <v>79</v>
      </c>
      <c r="D589" s="44">
        <v>4.3</v>
      </c>
      <c r="E589" s="44">
        <v>4.3</v>
      </c>
      <c r="F589" s="44">
        <v>4.3</v>
      </c>
      <c r="G589" s="44">
        <v>4.3</v>
      </c>
      <c r="H589" s="44">
        <v>4.3</v>
      </c>
      <c r="I589" s="44">
        <v>4.3</v>
      </c>
      <c r="J589" s="44">
        <v>4.3</v>
      </c>
      <c r="K589" s="44">
        <v>4.3</v>
      </c>
      <c r="L589" s="44">
        <v>4.3</v>
      </c>
      <c r="M589" s="44">
        <v>4.3</v>
      </c>
      <c r="N589" s="44">
        <v>4.3</v>
      </c>
      <c r="O589" s="44">
        <v>4.3</v>
      </c>
      <c r="P589" s="44">
        <v>4.3</v>
      </c>
      <c r="Q589" s="44">
        <v>4.3</v>
      </c>
      <c r="R589" s="44">
        <v>4.3</v>
      </c>
      <c r="S589" s="44">
        <v>4.3</v>
      </c>
      <c r="T589" s="44">
        <v>4.3</v>
      </c>
      <c r="U589" s="44">
        <v>4.3</v>
      </c>
      <c r="V589" s="44">
        <v>4.3</v>
      </c>
      <c r="W589" s="44">
        <v>4.3</v>
      </c>
      <c r="X589" s="44">
        <v>4.3</v>
      </c>
      <c r="Y589" s="44">
        <v>4.3</v>
      </c>
      <c r="Z589" s="44">
        <v>4.3</v>
      </c>
      <c r="AA589" s="44">
        <v>4.3</v>
      </c>
    </row>
    <row r="590" spans="1:27" ht="12.75" hidden="1" customHeight="1" outlineLevel="1" x14ac:dyDescent="0.2">
      <c r="A590" s="97" t="s">
        <v>819</v>
      </c>
      <c r="B590" s="63" t="s">
        <v>81</v>
      </c>
      <c r="C590" s="43" t="s">
        <v>79</v>
      </c>
      <c r="D590" s="44">
        <f>$D$11</f>
        <v>264.79000000000002</v>
      </c>
      <c r="E590" s="44">
        <f t="shared" ref="E590:AA590" si="344">$D$11</f>
        <v>264.79000000000002</v>
      </c>
      <c r="F590" s="44">
        <f t="shared" si="344"/>
        <v>264.79000000000002</v>
      </c>
      <c r="G590" s="44">
        <f t="shared" si="344"/>
        <v>264.79000000000002</v>
      </c>
      <c r="H590" s="44">
        <f t="shared" si="344"/>
        <v>264.79000000000002</v>
      </c>
      <c r="I590" s="44">
        <f t="shared" si="344"/>
        <v>264.79000000000002</v>
      </c>
      <c r="J590" s="44">
        <f t="shared" si="344"/>
        <v>264.79000000000002</v>
      </c>
      <c r="K590" s="44">
        <f t="shared" si="344"/>
        <v>264.79000000000002</v>
      </c>
      <c r="L590" s="44">
        <f t="shared" si="344"/>
        <v>264.79000000000002</v>
      </c>
      <c r="M590" s="44">
        <f t="shared" si="344"/>
        <v>264.79000000000002</v>
      </c>
      <c r="N590" s="44">
        <f t="shared" si="344"/>
        <v>264.79000000000002</v>
      </c>
      <c r="O590" s="44">
        <f t="shared" si="344"/>
        <v>264.79000000000002</v>
      </c>
      <c r="P590" s="44">
        <f t="shared" si="344"/>
        <v>264.79000000000002</v>
      </c>
      <c r="Q590" s="44">
        <f t="shared" si="344"/>
        <v>264.79000000000002</v>
      </c>
      <c r="R590" s="44">
        <f t="shared" si="344"/>
        <v>264.79000000000002</v>
      </c>
      <c r="S590" s="44">
        <f t="shared" si="344"/>
        <v>264.79000000000002</v>
      </c>
      <c r="T590" s="44">
        <f t="shared" si="344"/>
        <v>264.79000000000002</v>
      </c>
      <c r="U590" s="44">
        <f t="shared" si="344"/>
        <v>264.79000000000002</v>
      </c>
      <c r="V590" s="44">
        <f t="shared" si="344"/>
        <v>264.79000000000002</v>
      </c>
      <c r="W590" s="44">
        <f t="shared" si="344"/>
        <v>264.79000000000002</v>
      </c>
      <c r="X590" s="44">
        <f t="shared" si="344"/>
        <v>264.79000000000002</v>
      </c>
      <c r="Y590" s="44">
        <f t="shared" si="344"/>
        <v>264.79000000000002</v>
      </c>
      <c r="Z590" s="44">
        <f t="shared" si="344"/>
        <v>264.79000000000002</v>
      </c>
      <c r="AA590" s="44">
        <f t="shared" si="344"/>
        <v>264.79000000000002</v>
      </c>
    </row>
    <row r="591" spans="1:27" collapsed="1" x14ac:dyDescent="0.2">
      <c r="A591" s="96" t="s">
        <v>820</v>
      </c>
      <c r="B591" s="28" t="str">
        <f>"26"&amp;"."&amp;$B$639&amp;"."&amp;$B$640</f>
        <v>26.04.2024</v>
      </c>
      <c r="C591" s="88" t="s">
        <v>76</v>
      </c>
      <c r="D591" s="89">
        <f>ROUND(((D592+D593+D595+D594)/1000),5)</f>
        <v>4.9817099999999996</v>
      </c>
      <c r="E591" s="89">
        <f>ROUND(((E592+E593+E595+E594)/1000),5)</f>
        <v>4.8885100000000001</v>
      </c>
      <c r="F591" s="89">
        <f>ROUND(((F592+F593+F595+F594)/1000),5)</f>
        <v>4.8315700000000001</v>
      </c>
      <c r="G591" s="89">
        <f t="shared" ref="G591:AA591" si="345">ROUND(((G592+G593+G595+G594)/1000),5)</f>
        <v>4.8250299999999999</v>
      </c>
      <c r="H591" s="89">
        <f t="shared" si="345"/>
        <v>4.8534100000000002</v>
      </c>
      <c r="I591" s="89">
        <f t="shared" si="345"/>
        <v>4.9832900000000002</v>
      </c>
      <c r="J591" s="89">
        <f t="shared" si="345"/>
        <v>5.0817500000000004</v>
      </c>
      <c r="K591" s="89">
        <f t="shared" si="345"/>
        <v>5.33338</v>
      </c>
      <c r="L591" s="89">
        <f t="shared" si="345"/>
        <v>5.6679000000000004</v>
      </c>
      <c r="M591" s="89">
        <f t="shared" si="345"/>
        <v>5.8674600000000003</v>
      </c>
      <c r="N591" s="89">
        <f t="shared" si="345"/>
        <v>5.9338499999999996</v>
      </c>
      <c r="O591" s="89">
        <f t="shared" si="345"/>
        <v>5.8372299999999999</v>
      </c>
      <c r="P591" s="89">
        <f t="shared" si="345"/>
        <v>5.8581500000000002</v>
      </c>
      <c r="Q591" s="89">
        <f t="shared" si="345"/>
        <v>5.8722000000000003</v>
      </c>
      <c r="R591" s="89">
        <f t="shared" si="345"/>
        <v>5.8716499999999998</v>
      </c>
      <c r="S591" s="89">
        <f t="shared" si="345"/>
        <v>5.8622800000000002</v>
      </c>
      <c r="T591" s="89">
        <f t="shared" si="345"/>
        <v>5.8438699999999999</v>
      </c>
      <c r="U591" s="89">
        <f t="shared" si="345"/>
        <v>5.7630600000000003</v>
      </c>
      <c r="V591" s="89">
        <f t="shared" si="345"/>
        <v>5.8157100000000002</v>
      </c>
      <c r="W591" s="89">
        <f t="shared" si="345"/>
        <v>5.8524900000000004</v>
      </c>
      <c r="X591" s="89">
        <f t="shared" si="345"/>
        <v>5.84537</v>
      </c>
      <c r="Y591" s="89">
        <f t="shared" si="345"/>
        <v>5.6407699999999998</v>
      </c>
      <c r="Z591" s="89">
        <f t="shared" si="345"/>
        <v>5.3535300000000001</v>
      </c>
      <c r="AA591" s="89">
        <f t="shared" si="345"/>
        <v>5.0541600000000004</v>
      </c>
    </row>
    <row r="592" spans="1:27" ht="12.75" hidden="1" customHeight="1" outlineLevel="1" x14ac:dyDescent="0.2">
      <c r="A592" s="97" t="s">
        <v>821</v>
      </c>
      <c r="B592" s="63" t="s">
        <v>242</v>
      </c>
      <c r="C592" s="43" t="s">
        <v>79</v>
      </c>
      <c r="D592" s="44">
        <v>1152.8499999999999</v>
      </c>
      <c r="E592" s="44">
        <v>1059.6500000000001</v>
      </c>
      <c r="F592" s="44">
        <v>1002.71</v>
      </c>
      <c r="G592" s="44">
        <v>996.17</v>
      </c>
      <c r="H592" s="44">
        <v>1024.55</v>
      </c>
      <c r="I592" s="44">
        <v>1154.43</v>
      </c>
      <c r="J592" s="44">
        <v>1252.8900000000001</v>
      </c>
      <c r="K592" s="44">
        <v>1504.52</v>
      </c>
      <c r="L592" s="44">
        <v>1839.04</v>
      </c>
      <c r="M592" s="44">
        <v>2038.6</v>
      </c>
      <c r="N592" s="44">
        <v>2104.9899999999998</v>
      </c>
      <c r="O592" s="44">
        <v>2008.37</v>
      </c>
      <c r="P592" s="44">
        <v>2029.29</v>
      </c>
      <c r="Q592" s="44">
        <v>2043.34</v>
      </c>
      <c r="R592" s="44">
        <v>2042.79</v>
      </c>
      <c r="S592" s="44">
        <v>2033.42</v>
      </c>
      <c r="T592" s="44">
        <v>2015.01</v>
      </c>
      <c r="U592" s="44">
        <v>1934.2</v>
      </c>
      <c r="V592" s="44">
        <v>1986.85</v>
      </c>
      <c r="W592" s="44">
        <v>2023.63</v>
      </c>
      <c r="X592" s="44">
        <v>2016.51</v>
      </c>
      <c r="Y592" s="44">
        <v>1811.91</v>
      </c>
      <c r="Z592" s="44">
        <v>1524.67</v>
      </c>
      <c r="AA592" s="44">
        <v>1225.3</v>
      </c>
    </row>
    <row r="593" spans="1:27" ht="12.75" hidden="1" customHeight="1" outlineLevel="1" x14ac:dyDescent="0.2">
      <c r="A593" s="97" t="s">
        <v>822</v>
      </c>
      <c r="B593" s="63" t="s">
        <v>90</v>
      </c>
      <c r="C593" s="43" t="s">
        <v>79</v>
      </c>
      <c r="D593" s="44">
        <f>$D$468</f>
        <v>3559.77</v>
      </c>
      <c r="E593" s="44">
        <f t="shared" ref="E593:AA593" si="346">$D$468</f>
        <v>3559.77</v>
      </c>
      <c r="F593" s="44">
        <f t="shared" si="346"/>
        <v>3559.77</v>
      </c>
      <c r="G593" s="44">
        <f t="shared" si="346"/>
        <v>3559.77</v>
      </c>
      <c r="H593" s="44">
        <f t="shared" si="346"/>
        <v>3559.77</v>
      </c>
      <c r="I593" s="44">
        <f t="shared" si="346"/>
        <v>3559.77</v>
      </c>
      <c r="J593" s="44">
        <f t="shared" si="346"/>
        <v>3559.77</v>
      </c>
      <c r="K593" s="44">
        <f t="shared" si="346"/>
        <v>3559.77</v>
      </c>
      <c r="L593" s="44">
        <f t="shared" si="346"/>
        <v>3559.77</v>
      </c>
      <c r="M593" s="44">
        <f t="shared" si="346"/>
        <v>3559.77</v>
      </c>
      <c r="N593" s="44">
        <f t="shared" si="346"/>
        <v>3559.77</v>
      </c>
      <c r="O593" s="44">
        <f t="shared" si="346"/>
        <v>3559.77</v>
      </c>
      <c r="P593" s="44">
        <f t="shared" si="346"/>
        <v>3559.77</v>
      </c>
      <c r="Q593" s="44">
        <f t="shared" si="346"/>
        <v>3559.77</v>
      </c>
      <c r="R593" s="44">
        <f t="shared" si="346"/>
        <v>3559.77</v>
      </c>
      <c r="S593" s="44">
        <f t="shared" si="346"/>
        <v>3559.77</v>
      </c>
      <c r="T593" s="44">
        <f t="shared" si="346"/>
        <v>3559.77</v>
      </c>
      <c r="U593" s="44">
        <f t="shared" si="346"/>
        <v>3559.77</v>
      </c>
      <c r="V593" s="44">
        <f t="shared" si="346"/>
        <v>3559.77</v>
      </c>
      <c r="W593" s="44">
        <f t="shared" si="346"/>
        <v>3559.77</v>
      </c>
      <c r="X593" s="44">
        <f t="shared" si="346"/>
        <v>3559.77</v>
      </c>
      <c r="Y593" s="44">
        <f t="shared" si="346"/>
        <v>3559.77</v>
      </c>
      <c r="Z593" s="44">
        <f t="shared" si="346"/>
        <v>3559.77</v>
      </c>
      <c r="AA593" s="44">
        <f t="shared" si="346"/>
        <v>3559.77</v>
      </c>
    </row>
    <row r="594" spans="1:27" ht="12.75" hidden="1" customHeight="1" outlineLevel="1" x14ac:dyDescent="0.2">
      <c r="A594" s="97" t="s">
        <v>823</v>
      </c>
      <c r="B594" s="63" t="s">
        <v>83</v>
      </c>
      <c r="C594" s="43" t="s">
        <v>79</v>
      </c>
      <c r="D594" s="44">
        <v>4.3</v>
      </c>
      <c r="E594" s="44">
        <v>4.3</v>
      </c>
      <c r="F594" s="44">
        <v>4.3</v>
      </c>
      <c r="G594" s="44">
        <v>4.3</v>
      </c>
      <c r="H594" s="44">
        <v>4.3</v>
      </c>
      <c r="I594" s="44">
        <v>4.3</v>
      </c>
      <c r="J594" s="44">
        <v>4.3</v>
      </c>
      <c r="K594" s="44">
        <v>4.3</v>
      </c>
      <c r="L594" s="44">
        <v>4.3</v>
      </c>
      <c r="M594" s="44">
        <v>4.3</v>
      </c>
      <c r="N594" s="44">
        <v>4.3</v>
      </c>
      <c r="O594" s="44">
        <v>4.3</v>
      </c>
      <c r="P594" s="44">
        <v>4.3</v>
      </c>
      <c r="Q594" s="44">
        <v>4.3</v>
      </c>
      <c r="R594" s="44">
        <v>4.3</v>
      </c>
      <c r="S594" s="44">
        <v>4.3</v>
      </c>
      <c r="T594" s="44">
        <v>4.3</v>
      </c>
      <c r="U594" s="44">
        <v>4.3</v>
      </c>
      <c r="V594" s="44">
        <v>4.3</v>
      </c>
      <c r="W594" s="44">
        <v>4.3</v>
      </c>
      <c r="X594" s="44">
        <v>4.3</v>
      </c>
      <c r="Y594" s="44">
        <v>4.3</v>
      </c>
      <c r="Z594" s="44">
        <v>4.3</v>
      </c>
      <c r="AA594" s="44">
        <v>4.3</v>
      </c>
    </row>
    <row r="595" spans="1:27" ht="12.75" hidden="1" customHeight="1" outlineLevel="1" x14ac:dyDescent="0.2">
      <c r="A595" s="97" t="s">
        <v>824</v>
      </c>
      <c r="B595" s="63" t="s">
        <v>81</v>
      </c>
      <c r="C595" s="43" t="s">
        <v>79</v>
      </c>
      <c r="D595" s="44">
        <f>$D$11</f>
        <v>264.79000000000002</v>
      </c>
      <c r="E595" s="44">
        <f t="shared" ref="E595:AA595" si="347">$D$11</f>
        <v>264.79000000000002</v>
      </c>
      <c r="F595" s="44">
        <f t="shared" si="347"/>
        <v>264.79000000000002</v>
      </c>
      <c r="G595" s="44">
        <f t="shared" si="347"/>
        <v>264.79000000000002</v>
      </c>
      <c r="H595" s="44">
        <f t="shared" si="347"/>
        <v>264.79000000000002</v>
      </c>
      <c r="I595" s="44">
        <f t="shared" si="347"/>
        <v>264.79000000000002</v>
      </c>
      <c r="J595" s="44">
        <f t="shared" si="347"/>
        <v>264.79000000000002</v>
      </c>
      <c r="K595" s="44">
        <f t="shared" si="347"/>
        <v>264.79000000000002</v>
      </c>
      <c r="L595" s="44">
        <f t="shared" si="347"/>
        <v>264.79000000000002</v>
      </c>
      <c r="M595" s="44">
        <f t="shared" si="347"/>
        <v>264.79000000000002</v>
      </c>
      <c r="N595" s="44">
        <f t="shared" si="347"/>
        <v>264.79000000000002</v>
      </c>
      <c r="O595" s="44">
        <f t="shared" si="347"/>
        <v>264.79000000000002</v>
      </c>
      <c r="P595" s="44">
        <f t="shared" si="347"/>
        <v>264.79000000000002</v>
      </c>
      <c r="Q595" s="44">
        <f t="shared" si="347"/>
        <v>264.79000000000002</v>
      </c>
      <c r="R595" s="44">
        <f t="shared" si="347"/>
        <v>264.79000000000002</v>
      </c>
      <c r="S595" s="44">
        <f t="shared" si="347"/>
        <v>264.79000000000002</v>
      </c>
      <c r="T595" s="44">
        <f t="shared" si="347"/>
        <v>264.79000000000002</v>
      </c>
      <c r="U595" s="44">
        <f t="shared" si="347"/>
        <v>264.79000000000002</v>
      </c>
      <c r="V595" s="44">
        <f t="shared" si="347"/>
        <v>264.79000000000002</v>
      </c>
      <c r="W595" s="44">
        <f t="shared" si="347"/>
        <v>264.79000000000002</v>
      </c>
      <c r="X595" s="44">
        <f t="shared" si="347"/>
        <v>264.79000000000002</v>
      </c>
      <c r="Y595" s="44">
        <f t="shared" si="347"/>
        <v>264.79000000000002</v>
      </c>
      <c r="Z595" s="44">
        <f t="shared" si="347"/>
        <v>264.79000000000002</v>
      </c>
      <c r="AA595" s="44">
        <f t="shared" si="347"/>
        <v>264.79000000000002</v>
      </c>
    </row>
    <row r="596" spans="1:27" collapsed="1" x14ac:dyDescent="0.2">
      <c r="A596" s="96" t="s">
        <v>825</v>
      </c>
      <c r="B596" s="28" t="str">
        <f>"27"&amp;"."&amp;$B$639&amp;"."&amp;$B$640</f>
        <v>27.04.2024</v>
      </c>
      <c r="C596" s="88" t="s">
        <v>76</v>
      </c>
      <c r="D596" s="89">
        <f>ROUND(((D597+D598+D600+D599)/1000),5)</f>
        <v>5.1475099999999996</v>
      </c>
      <c r="E596" s="89">
        <f>ROUND(((E597+E598+E600+E599)/1000),5)</f>
        <v>5.0546800000000003</v>
      </c>
      <c r="F596" s="89">
        <f>ROUND(((F597+F598+F600+F599)/1000),5)</f>
        <v>5.0415099999999997</v>
      </c>
      <c r="G596" s="89">
        <f t="shared" ref="G596:AA596" si="348">ROUND(((G597+G598+G600+G599)/1000),5)</f>
        <v>5.03653</v>
      </c>
      <c r="H596" s="89">
        <f t="shared" si="348"/>
        <v>5.0634499999999996</v>
      </c>
      <c r="I596" s="89">
        <f t="shared" si="348"/>
        <v>5.1128</v>
      </c>
      <c r="J596" s="89">
        <f t="shared" si="348"/>
        <v>5.2782499999999999</v>
      </c>
      <c r="K596" s="89">
        <f t="shared" si="348"/>
        <v>5.6982400000000002</v>
      </c>
      <c r="L596" s="89">
        <f t="shared" si="348"/>
        <v>5.9146700000000001</v>
      </c>
      <c r="M596" s="89">
        <f t="shared" si="348"/>
        <v>5.9750899999999998</v>
      </c>
      <c r="N596" s="89">
        <f t="shared" si="348"/>
        <v>5.9849100000000002</v>
      </c>
      <c r="O596" s="89">
        <f t="shared" si="348"/>
        <v>6.0993599999999999</v>
      </c>
      <c r="P596" s="89">
        <f t="shared" si="348"/>
        <v>6.0698299999999996</v>
      </c>
      <c r="Q596" s="89">
        <f t="shared" si="348"/>
        <v>6.1007400000000001</v>
      </c>
      <c r="R596" s="89">
        <f t="shared" si="348"/>
        <v>6.0759699999999999</v>
      </c>
      <c r="S596" s="89">
        <f t="shared" si="348"/>
        <v>5.98027</v>
      </c>
      <c r="T596" s="89">
        <f t="shared" si="348"/>
        <v>5.95777</v>
      </c>
      <c r="U596" s="89">
        <f t="shared" si="348"/>
        <v>5.8805100000000001</v>
      </c>
      <c r="V596" s="89">
        <f t="shared" si="348"/>
        <v>5.8239000000000001</v>
      </c>
      <c r="W596" s="89">
        <f t="shared" si="348"/>
        <v>5.8260800000000001</v>
      </c>
      <c r="X596" s="89">
        <f t="shared" si="348"/>
        <v>5.8769299999999998</v>
      </c>
      <c r="Y596" s="89">
        <f t="shared" si="348"/>
        <v>5.7144300000000001</v>
      </c>
      <c r="Z596" s="89">
        <f t="shared" si="348"/>
        <v>5.57714</v>
      </c>
      <c r="AA596" s="89">
        <f t="shared" si="348"/>
        <v>5.2367299999999997</v>
      </c>
    </row>
    <row r="597" spans="1:27" ht="12.75" hidden="1" customHeight="1" outlineLevel="1" x14ac:dyDescent="0.2">
      <c r="A597" s="97" t="s">
        <v>826</v>
      </c>
      <c r="B597" s="63" t="s">
        <v>242</v>
      </c>
      <c r="C597" s="43" t="s">
        <v>79</v>
      </c>
      <c r="D597" s="44">
        <v>1318.65</v>
      </c>
      <c r="E597" s="44">
        <v>1225.82</v>
      </c>
      <c r="F597" s="44">
        <v>1212.6500000000001</v>
      </c>
      <c r="G597" s="44">
        <v>1207.67</v>
      </c>
      <c r="H597" s="44">
        <v>1234.5899999999999</v>
      </c>
      <c r="I597" s="44">
        <v>1283.94</v>
      </c>
      <c r="J597" s="44">
        <v>1449.39</v>
      </c>
      <c r="K597" s="44">
        <v>1869.38</v>
      </c>
      <c r="L597" s="44">
        <v>2085.81</v>
      </c>
      <c r="M597" s="44">
        <v>2146.23</v>
      </c>
      <c r="N597" s="44">
        <v>2156.0500000000002</v>
      </c>
      <c r="O597" s="44">
        <v>2270.5</v>
      </c>
      <c r="P597" s="44">
        <v>2240.9699999999998</v>
      </c>
      <c r="Q597" s="44">
        <v>2271.88</v>
      </c>
      <c r="R597" s="44">
        <v>2247.11</v>
      </c>
      <c r="S597" s="44">
        <v>2151.41</v>
      </c>
      <c r="T597" s="44">
        <v>2128.91</v>
      </c>
      <c r="U597" s="44">
        <v>2051.65</v>
      </c>
      <c r="V597" s="44">
        <v>1995.04</v>
      </c>
      <c r="W597" s="44">
        <v>1997.22</v>
      </c>
      <c r="X597" s="44">
        <v>2048.0700000000002</v>
      </c>
      <c r="Y597" s="44">
        <v>1885.57</v>
      </c>
      <c r="Z597" s="44">
        <v>1748.28</v>
      </c>
      <c r="AA597" s="44">
        <v>1407.87</v>
      </c>
    </row>
    <row r="598" spans="1:27" ht="12.75" hidden="1" customHeight="1" outlineLevel="1" x14ac:dyDescent="0.2">
      <c r="A598" s="97" t="s">
        <v>827</v>
      </c>
      <c r="B598" s="63" t="s">
        <v>90</v>
      </c>
      <c r="C598" s="43" t="s">
        <v>79</v>
      </c>
      <c r="D598" s="44">
        <f>$D$468</f>
        <v>3559.77</v>
      </c>
      <c r="E598" s="44">
        <f t="shared" ref="E598:AA598" si="349">$D$468</f>
        <v>3559.77</v>
      </c>
      <c r="F598" s="44">
        <f t="shared" si="349"/>
        <v>3559.77</v>
      </c>
      <c r="G598" s="44">
        <f t="shared" si="349"/>
        <v>3559.77</v>
      </c>
      <c r="H598" s="44">
        <f t="shared" si="349"/>
        <v>3559.77</v>
      </c>
      <c r="I598" s="44">
        <f t="shared" si="349"/>
        <v>3559.77</v>
      </c>
      <c r="J598" s="44">
        <f t="shared" si="349"/>
        <v>3559.77</v>
      </c>
      <c r="K598" s="44">
        <f t="shared" si="349"/>
        <v>3559.77</v>
      </c>
      <c r="L598" s="44">
        <f t="shared" si="349"/>
        <v>3559.77</v>
      </c>
      <c r="M598" s="44">
        <f t="shared" si="349"/>
        <v>3559.77</v>
      </c>
      <c r="N598" s="44">
        <f t="shared" si="349"/>
        <v>3559.77</v>
      </c>
      <c r="O598" s="44">
        <f t="shared" si="349"/>
        <v>3559.77</v>
      </c>
      <c r="P598" s="44">
        <f t="shared" si="349"/>
        <v>3559.77</v>
      </c>
      <c r="Q598" s="44">
        <f t="shared" si="349"/>
        <v>3559.77</v>
      </c>
      <c r="R598" s="44">
        <f t="shared" si="349"/>
        <v>3559.77</v>
      </c>
      <c r="S598" s="44">
        <f t="shared" si="349"/>
        <v>3559.77</v>
      </c>
      <c r="T598" s="44">
        <f t="shared" si="349"/>
        <v>3559.77</v>
      </c>
      <c r="U598" s="44">
        <f t="shared" si="349"/>
        <v>3559.77</v>
      </c>
      <c r="V598" s="44">
        <f t="shared" si="349"/>
        <v>3559.77</v>
      </c>
      <c r="W598" s="44">
        <f t="shared" si="349"/>
        <v>3559.77</v>
      </c>
      <c r="X598" s="44">
        <f t="shared" si="349"/>
        <v>3559.77</v>
      </c>
      <c r="Y598" s="44">
        <f t="shared" si="349"/>
        <v>3559.77</v>
      </c>
      <c r="Z598" s="44">
        <f t="shared" si="349"/>
        <v>3559.77</v>
      </c>
      <c r="AA598" s="44">
        <f t="shared" si="349"/>
        <v>3559.77</v>
      </c>
    </row>
    <row r="599" spans="1:27" ht="12.75" hidden="1" customHeight="1" outlineLevel="1" x14ac:dyDescent="0.2">
      <c r="A599" s="97" t="s">
        <v>828</v>
      </c>
      <c r="B599" s="63" t="s">
        <v>83</v>
      </c>
      <c r="C599" s="43" t="s">
        <v>79</v>
      </c>
      <c r="D599" s="44">
        <v>4.3</v>
      </c>
      <c r="E599" s="44">
        <v>4.3</v>
      </c>
      <c r="F599" s="44">
        <v>4.3</v>
      </c>
      <c r="G599" s="44">
        <v>4.3</v>
      </c>
      <c r="H599" s="44">
        <v>4.3</v>
      </c>
      <c r="I599" s="44">
        <v>4.3</v>
      </c>
      <c r="J599" s="44">
        <v>4.3</v>
      </c>
      <c r="K599" s="44">
        <v>4.3</v>
      </c>
      <c r="L599" s="44">
        <v>4.3</v>
      </c>
      <c r="M599" s="44">
        <v>4.3</v>
      </c>
      <c r="N599" s="44">
        <v>4.3</v>
      </c>
      <c r="O599" s="44">
        <v>4.3</v>
      </c>
      <c r="P599" s="44">
        <v>4.3</v>
      </c>
      <c r="Q599" s="44">
        <v>4.3</v>
      </c>
      <c r="R599" s="44">
        <v>4.3</v>
      </c>
      <c r="S599" s="44">
        <v>4.3</v>
      </c>
      <c r="T599" s="44">
        <v>4.3</v>
      </c>
      <c r="U599" s="44">
        <v>4.3</v>
      </c>
      <c r="V599" s="44">
        <v>4.3</v>
      </c>
      <c r="W599" s="44">
        <v>4.3</v>
      </c>
      <c r="X599" s="44">
        <v>4.3</v>
      </c>
      <c r="Y599" s="44">
        <v>4.3</v>
      </c>
      <c r="Z599" s="44">
        <v>4.3</v>
      </c>
      <c r="AA599" s="44">
        <v>4.3</v>
      </c>
    </row>
    <row r="600" spans="1:27" ht="12.75" hidden="1" customHeight="1" outlineLevel="1" x14ac:dyDescent="0.2">
      <c r="A600" s="97" t="s">
        <v>829</v>
      </c>
      <c r="B600" s="63" t="s">
        <v>81</v>
      </c>
      <c r="C600" s="43" t="s">
        <v>79</v>
      </c>
      <c r="D600" s="44">
        <f>$D$11</f>
        <v>264.79000000000002</v>
      </c>
      <c r="E600" s="44">
        <f t="shared" ref="E600:AA600" si="350">$D$11</f>
        <v>264.79000000000002</v>
      </c>
      <c r="F600" s="44">
        <f t="shared" si="350"/>
        <v>264.79000000000002</v>
      </c>
      <c r="G600" s="44">
        <f t="shared" si="350"/>
        <v>264.79000000000002</v>
      </c>
      <c r="H600" s="44">
        <f t="shared" si="350"/>
        <v>264.79000000000002</v>
      </c>
      <c r="I600" s="44">
        <f t="shared" si="350"/>
        <v>264.79000000000002</v>
      </c>
      <c r="J600" s="44">
        <f t="shared" si="350"/>
        <v>264.79000000000002</v>
      </c>
      <c r="K600" s="44">
        <f t="shared" si="350"/>
        <v>264.79000000000002</v>
      </c>
      <c r="L600" s="44">
        <f t="shared" si="350"/>
        <v>264.79000000000002</v>
      </c>
      <c r="M600" s="44">
        <f t="shared" si="350"/>
        <v>264.79000000000002</v>
      </c>
      <c r="N600" s="44">
        <f t="shared" si="350"/>
        <v>264.79000000000002</v>
      </c>
      <c r="O600" s="44">
        <f t="shared" si="350"/>
        <v>264.79000000000002</v>
      </c>
      <c r="P600" s="44">
        <f t="shared" si="350"/>
        <v>264.79000000000002</v>
      </c>
      <c r="Q600" s="44">
        <f t="shared" si="350"/>
        <v>264.79000000000002</v>
      </c>
      <c r="R600" s="44">
        <f t="shared" si="350"/>
        <v>264.79000000000002</v>
      </c>
      <c r="S600" s="44">
        <f t="shared" si="350"/>
        <v>264.79000000000002</v>
      </c>
      <c r="T600" s="44">
        <f t="shared" si="350"/>
        <v>264.79000000000002</v>
      </c>
      <c r="U600" s="44">
        <f t="shared" si="350"/>
        <v>264.79000000000002</v>
      </c>
      <c r="V600" s="44">
        <f t="shared" si="350"/>
        <v>264.79000000000002</v>
      </c>
      <c r="W600" s="44">
        <f t="shared" si="350"/>
        <v>264.79000000000002</v>
      </c>
      <c r="X600" s="44">
        <f t="shared" si="350"/>
        <v>264.79000000000002</v>
      </c>
      <c r="Y600" s="44">
        <f t="shared" si="350"/>
        <v>264.79000000000002</v>
      </c>
      <c r="Z600" s="44">
        <f t="shared" si="350"/>
        <v>264.79000000000002</v>
      </c>
      <c r="AA600" s="44">
        <f t="shared" si="350"/>
        <v>264.79000000000002</v>
      </c>
    </row>
    <row r="601" spans="1:27" collapsed="1" x14ac:dyDescent="0.2">
      <c r="A601" s="96" t="s">
        <v>830</v>
      </c>
      <c r="B601" s="28" t="str">
        <f>"28"&amp;"."&amp;$B$639&amp;"."&amp;$B$640</f>
        <v>28.04.2024</v>
      </c>
      <c r="C601" s="88" t="s">
        <v>76</v>
      </c>
      <c r="D601" s="89">
        <f>ROUND(((D602+D603+D605+D604)/1000),5)</f>
        <v>5.2808400000000004</v>
      </c>
      <c r="E601" s="89">
        <f>ROUND(((E602+E603+E605+E604)/1000),5)</f>
        <v>5.1674600000000002</v>
      </c>
      <c r="F601" s="89">
        <f>ROUND(((F602+F603+F605+F604)/1000),5)</f>
        <v>5.06257</v>
      </c>
      <c r="G601" s="89">
        <f t="shared" ref="G601:AA601" si="351">ROUND(((G602+G603+G605+G604)/1000),5)</f>
        <v>5.0472099999999998</v>
      </c>
      <c r="H601" s="89">
        <f t="shared" si="351"/>
        <v>5.0576600000000003</v>
      </c>
      <c r="I601" s="89">
        <f t="shared" si="351"/>
        <v>5.0566000000000004</v>
      </c>
      <c r="J601" s="89">
        <f t="shared" si="351"/>
        <v>5.0623199999999997</v>
      </c>
      <c r="K601" s="89">
        <f t="shared" si="351"/>
        <v>5.2576400000000003</v>
      </c>
      <c r="L601" s="89">
        <f t="shared" si="351"/>
        <v>5.3991800000000003</v>
      </c>
      <c r="M601" s="89">
        <f t="shared" si="351"/>
        <v>5.7302299999999997</v>
      </c>
      <c r="N601" s="89">
        <f t="shared" si="351"/>
        <v>5.8274800000000004</v>
      </c>
      <c r="O601" s="89">
        <f t="shared" si="351"/>
        <v>5.8238399999999997</v>
      </c>
      <c r="P601" s="89">
        <f t="shared" si="351"/>
        <v>5.7843499999999999</v>
      </c>
      <c r="Q601" s="89">
        <f t="shared" si="351"/>
        <v>5.7882100000000003</v>
      </c>
      <c r="R601" s="89">
        <f t="shared" si="351"/>
        <v>5.7605399999999998</v>
      </c>
      <c r="S601" s="89">
        <f t="shared" si="351"/>
        <v>5.7255399999999996</v>
      </c>
      <c r="T601" s="89">
        <f t="shared" si="351"/>
        <v>5.7010899999999998</v>
      </c>
      <c r="U601" s="89">
        <f t="shared" si="351"/>
        <v>5.6832000000000003</v>
      </c>
      <c r="V601" s="89">
        <f t="shared" si="351"/>
        <v>5.7111499999999999</v>
      </c>
      <c r="W601" s="89">
        <f t="shared" si="351"/>
        <v>5.7757500000000004</v>
      </c>
      <c r="X601" s="89">
        <f t="shared" si="351"/>
        <v>5.8448500000000001</v>
      </c>
      <c r="Y601" s="89">
        <f t="shared" si="351"/>
        <v>5.8078200000000004</v>
      </c>
      <c r="Z601" s="89">
        <f t="shared" si="351"/>
        <v>5.4360799999999996</v>
      </c>
      <c r="AA601" s="89">
        <f t="shared" si="351"/>
        <v>5.26328</v>
      </c>
    </row>
    <row r="602" spans="1:27" ht="12.75" hidden="1" customHeight="1" outlineLevel="1" x14ac:dyDescent="0.2">
      <c r="A602" s="97" t="s">
        <v>831</v>
      </c>
      <c r="B602" s="63" t="s">
        <v>242</v>
      </c>
      <c r="C602" s="43" t="s">
        <v>79</v>
      </c>
      <c r="D602" s="44">
        <v>1451.98</v>
      </c>
      <c r="E602" s="44">
        <v>1338.6</v>
      </c>
      <c r="F602" s="44">
        <v>1233.71</v>
      </c>
      <c r="G602" s="44">
        <v>1218.3499999999999</v>
      </c>
      <c r="H602" s="44">
        <v>1228.8</v>
      </c>
      <c r="I602" s="44">
        <v>1227.74</v>
      </c>
      <c r="J602" s="44">
        <v>1233.46</v>
      </c>
      <c r="K602" s="44">
        <v>1428.78</v>
      </c>
      <c r="L602" s="44">
        <v>1570.32</v>
      </c>
      <c r="M602" s="44">
        <v>1901.37</v>
      </c>
      <c r="N602" s="44">
        <v>1998.62</v>
      </c>
      <c r="O602" s="44">
        <v>1994.98</v>
      </c>
      <c r="P602" s="44">
        <v>1955.49</v>
      </c>
      <c r="Q602" s="44">
        <v>1959.35</v>
      </c>
      <c r="R602" s="44">
        <v>1931.68</v>
      </c>
      <c r="S602" s="44">
        <v>1896.68</v>
      </c>
      <c r="T602" s="44">
        <v>1872.23</v>
      </c>
      <c r="U602" s="44">
        <v>1854.34</v>
      </c>
      <c r="V602" s="44">
        <v>1882.29</v>
      </c>
      <c r="W602" s="44">
        <v>1946.89</v>
      </c>
      <c r="X602" s="44">
        <v>2015.99</v>
      </c>
      <c r="Y602" s="44">
        <v>1978.96</v>
      </c>
      <c r="Z602" s="44">
        <v>1607.22</v>
      </c>
      <c r="AA602" s="44">
        <v>1434.42</v>
      </c>
    </row>
    <row r="603" spans="1:27" ht="12.75" hidden="1" customHeight="1" outlineLevel="1" x14ac:dyDescent="0.2">
      <c r="A603" s="97" t="s">
        <v>832</v>
      </c>
      <c r="B603" s="63" t="s">
        <v>90</v>
      </c>
      <c r="C603" s="43" t="s">
        <v>79</v>
      </c>
      <c r="D603" s="44">
        <f>$D$468</f>
        <v>3559.77</v>
      </c>
      <c r="E603" s="44">
        <f t="shared" ref="E603:AA603" si="352">$D$468</f>
        <v>3559.77</v>
      </c>
      <c r="F603" s="44">
        <f t="shared" si="352"/>
        <v>3559.77</v>
      </c>
      <c r="G603" s="44">
        <f t="shared" si="352"/>
        <v>3559.77</v>
      </c>
      <c r="H603" s="44">
        <f t="shared" si="352"/>
        <v>3559.77</v>
      </c>
      <c r="I603" s="44">
        <f t="shared" si="352"/>
        <v>3559.77</v>
      </c>
      <c r="J603" s="44">
        <f t="shared" si="352"/>
        <v>3559.77</v>
      </c>
      <c r="K603" s="44">
        <f t="shared" si="352"/>
        <v>3559.77</v>
      </c>
      <c r="L603" s="44">
        <f t="shared" si="352"/>
        <v>3559.77</v>
      </c>
      <c r="M603" s="44">
        <f t="shared" si="352"/>
        <v>3559.77</v>
      </c>
      <c r="N603" s="44">
        <f t="shared" si="352"/>
        <v>3559.77</v>
      </c>
      <c r="O603" s="44">
        <f t="shared" si="352"/>
        <v>3559.77</v>
      </c>
      <c r="P603" s="44">
        <f t="shared" si="352"/>
        <v>3559.77</v>
      </c>
      <c r="Q603" s="44">
        <f t="shared" si="352"/>
        <v>3559.77</v>
      </c>
      <c r="R603" s="44">
        <f t="shared" si="352"/>
        <v>3559.77</v>
      </c>
      <c r="S603" s="44">
        <f t="shared" si="352"/>
        <v>3559.77</v>
      </c>
      <c r="T603" s="44">
        <f t="shared" si="352"/>
        <v>3559.77</v>
      </c>
      <c r="U603" s="44">
        <f t="shared" si="352"/>
        <v>3559.77</v>
      </c>
      <c r="V603" s="44">
        <f t="shared" si="352"/>
        <v>3559.77</v>
      </c>
      <c r="W603" s="44">
        <f t="shared" si="352"/>
        <v>3559.77</v>
      </c>
      <c r="X603" s="44">
        <f t="shared" si="352"/>
        <v>3559.77</v>
      </c>
      <c r="Y603" s="44">
        <f t="shared" si="352"/>
        <v>3559.77</v>
      </c>
      <c r="Z603" s="44">
        <f t="shared" si="352"/>
        <v>3559.77</v>
      </c>
      <c r="AA603" s="44">
        <f t="shared" si="352"/>
        <v>3559.77</v>
      </c>
    </row>
    <row r="604" spans="1:27" ht="12.75" hidden="1" customHeight="1" outlineLevel="1" x14ac:dyDescent="0.2">
      <c r="A604" s="97" t="s">
        <v>833</v>
      </c>
      <c r="B604" s="63" t="s">
        <v>83</v>
      </c>
      <c r="C604" s="43" t="s">
        <v>79</v>
      </c>
      <c r="D604" s="44">
        <v>4.3</v>
      </c>
      <c r="E604" s="44">
        <v>4.3</v>
      </c>
      <c r="F604" s="44">
        <v>4.3</v>
      </c>
      <c r="G604" s="44">
        <v>4.3</v>
      </c>
      <c r="H604" s="44">
        <v>4.3</v>
      </c>
      <c r="I604" s="44">
        <v>4.3</v>
      </c>
      <c r="J604" s="44">
        <v>4.3</v>
      </c>
      <c r="K604" s="44">
        <v>4.3</v>
      </c>
      <c r="L604" s="44">
        <v>4.3</v>
      </c>
      <c r="M604" s="44">
        <v>4.3</v>
      </c>
      <c r="N604" s="44">
        <v>4.3</v>
      </c>
      <c r="O604" s="44">
        <v>4.3</v>
      </c>
      <c r="P604" s="44">
        <v>4.3</v>
      </c>
      <c r="Q604" s="44">
        <v>4.3</v>
      </c>
      <c r="R604" s="44">
        <v>4.3</v>
      </c>
      <c r="S604" s="44">
        <v>4.3</v>
      </c>
      <c r="T604" s="44">
        <v>4.3</v>
      </c>
      <c r="U604" s="44">
        <v>4.3</v>
      </c>
      <c r="V604" s="44">
        <v>4.3</v>
      </c>
      <c r="W604" s="44">
        <v>4.3</v>
      </c>
      <c r="X604" s="44">
        <v>4.3</v>
      </c>
      <c r="Y604" s="44">
        <v>4.3</v>
      </c>
      <c r="Z604" s="44">
        <v>4.3</v>
      </c>
      <c r="AA604" s="44">
        <v>4.3</v>
      </c>
    </row>
    <row r="605" spans="1:27" ht="12.75" hidden="1" customHeight="1" outlineLevel="1" x14ac:dyDescent="0.2">
      <c r="A605" s="97" t="s">
        <v>834</v>
      </c>
      <c r="B605" s="63" t="s">
        <v>81</v>
      </c>
      <c r="C605" s="43" t="s">
        <v>79</v>
      </c>
      <c r="D605" s="44">
        <f>$D$11</f>
        <v>264.79000000000002</v>
      </c>
      <c r="E605" s="44">
        <f t="shared" ref="E605:AA605" si="353">$D$11</f>
        <v>264.79000000000002</v>
      </c>
      <c r="F605" s="44">
        <f t="shared" si="353"/>
        <v>264.79000000000002</v>
      </c>
      <c r="G605" s="44">
        <f t="shared" si="353"/>
        <v>264.79000000000002</v>
      </c>
      <c r="H605" s="44">
        <f t="shared" si="353"/>
        <v>264.79000000000002</v>
      </c>
      <c r="I605" s="44">
        <f t="shared" si="353"/>
        <v>264.79000000000002</v>
      </c>
      <c r="J605" s="44">
        <f t="shared" si="353"/>
        <v>264.79000000000002</v>
      </c>
      <c r="K605" s="44">
        <f t="shared" si="353"/>
        <v>264.79000000000002</v>
      </c>
      <c r="L605" s="44">
        <f t="shared" si="353"/>
        <v>264.79000000000002</v>
      </c>
      <c r="M605" s="44">
        <f t="shared" si="353"/>
        <v>264.79000000000002</v>
      </c>
      <c r="N605" s="44">
        <f t="shared" si="353"/>
        <v>264.79000000000002</v>
      </c>
      <c r="O605" s="44">
        <f t="shared" si="353"/>
        <v>264.79000000000002</v>
      </c>
      <c r="P605" s="44">
        <f t="shared" si="353"/>
        <v>264.79000000000002</v>
      </c>
      <c r="Q605" s="44">
        <f t="shared" si="353"/>
        <v>264.79000000000002</v>
      </c>
      <c r="R605" s="44">
        <f t="shared" si="353"/>
        <v>264.79000000000002</v>
      </c>
      <c r="S605" s="44">
        <f t="shared" si="353"/>
        <v>264.79000000000002</v>
      </c>
      <c r="T605" s="44">
        <f t="shared" si="353"/>
        <v>264.79000000000002</v>
      </c>
      <c r="U605" s="44">
        <f t="shared" si="353"/>
        <v>264.79000000000002</v>
      </c>
      <c r="V605" s="44">
        <f t="shared" si="353"/>
        <v>264.79000000000002</v>
      </c>
      <c r="W605" s="44">
        <f t="shared" si="353"/>
        <v>264.79000000000002</v>
      </c>
      <c r="X605" s="44">
        <f t="shared" si="353"/>
        <v>264.79000000000002</v>
      </c>
      <c r="Y605" s="44">
        <f t="shared" si="353"/>
        <v>264.79000000000002</v>
      </c>
      <c r="Z605" s="44">
        <f t="shared" si="353"/>
        <v>264.79000000000002</v>
      </c>
      <c r="AA605" s="44">
        <f t="shared" si="353"/>
        <v>264.79000000000002</v>
      </c>
    </row>
    <row r="606" spans="1:27" collapsed="1" x14ac:dyDescent="0.2">
      <c r="A606" s="96" t="s">
        <v>835</v>
      </c>
      <c r="B606" s="28" t="str">
        <f>"29"&amp;"."&amp;$B$639&amp;"."&amp;$B$640</f>
        <v>29.04.2024</v>
      </c>
      <c r="C606" s="88" t="s">
        <v>76</v>
      </c>
      <c r="D606" s="89">
        <f>ROUND(((D607+D608+D610+D609)/1000),5)</f>
        <v>5.25115</v>
      </c>
      <c r="E606" s="89">
        <f>ROUND(((E607+E608+E610+E609)/1000),5)</f>
        <v>5.1241599999999998</v>
      </c>
      <c r="F606" s="89">
        <f>ROUND(((F607+F608+F610+F609)/1000),5)</f>
        <v>5.0937900000000003</v>
      </c>
      <c r="G606" s="89">
        <f t="shared" ref="G606:AA606" si="354">ROUND(((G607+G608+G610+G609)/1000),5)</f>
        <v>5.04575</v>
      </c>
      <c r="H606" s="89">
        <f t="shared" si="354"/>
        <v>5.0457400000000003</v>
      </c>
      <c r="I606" s="89">
        <f t="shared" si="354"/>
        <v>5.0922999999999998</v>
      </c>
      <c r="J606" s="89">
        <f t="shared" si="354"/>
        <v>5.0705900000000002</v>
      </c>
      <c r="K606" s="89">
        <f t="shared" si="354"/>
        <v>5.2724799999999998</v>
      </c>
      <c r="L606" s="89">
        <f t="shared" si="354"/>
        <v>5.4858399999999996</v>
      </c>
      <c r="M606" s="89">
        <f t="shared" si="354"/>
        <v>5.7479800000000001</v>
      </c>
      <c r="N606" s="89">
        <f t="shared" si="354"/>
        <v>5.8088199999999999</v>
      </c>
      <c r="O606" s="89">
        <f t="shared" si="354"/>
        <v>5.7786299999999997</v>
      </c>
      <c r="P606" s="89">
        <f t="shared" si="354"/>
        <v>5.7730800000000002</v>
      </c>
      <c r="Q606" s="89">
        <f t="shared" si="354"/>
        <v>5.8058699999999996</v>
      </c>
      <c r="R606" s="89">
        <f t="shared" si="354"/>
        <v>5.75427</v>
      </c>
      <c r="S606" s="89">
        <f t="shared" si="354"/>
        <v>5.72403</v>
      </c>
      <c r="T606" s="89">
        <f t="shared" si="354"/>
        <v>5.7035400000000003</v>
      </c>
      <c r="U606" s="89">
        <f t="shared" si="354"/>
        <v>5.7233700000000001</v>
      </c>
      <c r="V606" s="89">
        <f t="shared" si="354"/>
        <v>5.7530700000000001</v>
      </c>
      <c r="W606" s="89">
        <f t="shared" si="354"/>
        <v>5.7929000000000004</v>
      </c>
      <c r="X606" s="89">
        <f t="shared" si="354"/>
        <v>5.8073499999999996</v>
      </c>
      <c r="Y606" s="89">
        <f t="shared" si="354"/>
        <v>5.7371499999999997</v>
      </c>
      <c r="Z606" s="89">
        <f t="shared" si="354"/>
        <v>5.4147600000000002</v>
      </c>
      <c r="AA606" s="89">
        <f t="shared" si="354"/>
        <v>5.1857199999999999</v>
      </c>
    </row>
    <row r="607" spans="1:27" ht="12.75" hidden="1" customHeight="1" outlineLevel="1" x14ac:dyDescent="0.2">
      <c r="A607" s="97" t="s">
        <v>836</v>
      </c>
      <c r="B607" s="63" t="s">
        <v>242</v>
      </c>
      <c r="C607" s="43" t="s">
        <v>79</v>
      </c>
      <c r="D607" s="44">
        <v>1422.29</v>
      </c>
      <c r="E607" s="44">
        <v>1295.3</v>
      </c>
      <c r="F607" s="44">
        <v>1264.93</v>
      </c>
      <c r="G607" s="44">
        <v>1216.8900000000001</v>
      </c>
      <c r="H607" s="44">
        <v>1216.8800000000001</v>
      </c>
      <c r="I607" s="44">
        <v>1263.44</v>
      </c>
      <c r="J607" s="44">
        <v>1241.73</v>
      </c>
      <c r="K607" s="44">
        <v>1443.62</v>
      </c>
      <c r="L607" s="44">
        <v>1656.98</v>
      </c>
      <c r="M607" s="44">
        <v>1919.12</v>
      </c>
      <c r="N607" s="44">
        <v>1979.96</v>
      </c>
      <c r="O607" s="44">
        <v>1949.77</v>
      </c>
      <c r="P607" s="44">
        <v>1944.22</v>
      </c>
      <c r="Q607" s="44">
        <v>1977.01</v>
      </c>
      <c r="R607" s="44">
        <v>1925.41</v>
      </c>
      <c r="S607" s="44">
        <v>1895.17</v>
      </c>
      <c r="T607" s="44">
        <v>1874.68</v>
      </c>
      <c r="U607" s="44">
        <v>1894.51</v>
      </c>
      <c r="V607" s="44">
        <v>1924.21</v>
      </c>
      <c r="W607" s="44">
        <v>1964.04</v>
      </c>
      <c r="X607" s="44">
        <v>1978.49</v>
      </c>
      <c r="Y607" s="44">
        <v>1908.29</v>
      </c>
      <c r="Z607" s="44">
        <v>1585.9</v>
      </c>
      <c r="AA607" s="44">
        <v>1356.86</v>
      </c>
    </row>
    <row r="608" spans="1:27" ht="12.75" hidden="1" customHeight="1" outlineLevel="1" x14ac:dyDescent="0.2">
      <c r="A608" s="97" t="s">
        <v>837</v>
      </c>
      <c r="B608" s="63" t="s">
        <v>90</v>
      </c>
      <c r="C608" s="43" t="s">
        <v>79</v>
      </c>
      <c r="D608" s="44">
        <f>$D$468</f>
        <v>3559.77</v>
      </c>
      <c r="E608" s="44">
        <f t="shared" ref="E608:AA608" si="355">$D$468</f>
        <v>3559.77</v>
      </c>
      <c r="F608" s="44">
        <f t="shared" si="355"/>
        <v>3559.77</v>
      </c>
      <c r="G608" s="44">
        <f t="shared" si="355"/>
        <v>3559.77</v>
      </c>
      <c r="H608" s="44">
        <f t="shared" si="355"/>
        <v>3559.77</v>
      </c>
      <c r="I608" s="44">
        <f t="shared" si="355"/>
        <v>3559.77</v>
      </c>
      <c r="J608" s="44">
        <f t="shared" si="355"/>
        <v>3559.77</v>
      </c>
      <c r="K608" s="44">
        <f t="shared" si="355"/>
        <v>3559.77</v>
      </c>
      <c r="L608" s="44">
        <f t="shared" si="355"/>
        <v>3559.77</v>
      </c>
      <c r="M608" s="44">
        <f t="shared" si="355"/>
        <v>3559.77</v>
      </c>
      <c r="N608" s="44">
        <f t="shared" si="355"/>
        <v>3559.77</v>
      </c>
      <c r="O608" s="44">
        <f t="shared" si="355"/>
        <v>3559.77</v>
      </c>
      <c r="P608" s="44">
        <f t="shared" si="355"/>
        <v>3559.77</v>
      </c>
      <c r="Q608" s="44">
        <f t="shared" si="355"/>
        <v>3559.77</v>
      </c>
      <c r="R608" s="44">
        <f t="shared" si="355"/>
        <v>3559.77</v>
      </c>
      <c r="S608" s="44">
        <f t="shared" si="355"/>
        <v>3559.77</v>
      </c>
      <c r="T608" s="44">
        <f t="shared" si="355"/>
        <v>3559.77</v>
      </c>
      <c r="U608" s="44">
        <f t="shared" si="355"/>
        <v>3559.77</v>
      </c>
      <c r="V608" s="44">
        <f t="shared" si="355"/>
        <v>3559.77</v>
      </c>
      <c r="W608" s="44">
        <f t="shared" si="355"/>
        <v>3559.77</v>
      </c>
      <c r="X608" s="44">
        <f t="shared" si="355"/>
        <v>3559.77</v>
      </c>
      <c r="Y608" s="44">
        <f t="shared" si="355"/>
        <v>3559.77</v>
      </c>
      <c r="Z608" s="44">
        <f t="shared" si="355"/>
        <v>3559.77</v>
      </c>
      <c r="AA608" s="44">
        <f t="shared" si="355"/>
        <v>3559.77</v>
      </c>
    </row>
    <row r="609" spans="1:27" ht="12.75" hidden="1" customHeight="1" outlineLevel="1" x14ac:dyDescent="0.2">
      <c r="A609" s="97" t="s">
        <v>838</v>
      </c>
      <c r="B609" s="63" t="s">
        <v>83</v>
      </c>
      <c r="C609" s="43" t="s">
        <v>79</v>
      </c>
      <c r="D609" s="44">
        <v>4.3</v>
      </c>
      <c r="E609" s="44">
        <v>4.3</v>
      </c>
      <c r="F609" s="44">
        <v>4.3</v>
      </c>
      <c r="G609" s="44">
        <v>4.3</v>
      </c>
      <c r="H609" s="44">
        <v>4.3</v>
      </c>
      <c r="I609" s="44">
        <v>4.3</v>
      </c>
      <c r="J609" s="44">
        <v>4.3</v>
      </c>
      <c r="K609" s="44">
        <v>4.3</v>
      </c>
      <c r="L609" s="44">
        <v>4.3</v>
      </c>
      <c r="M609" s="44">
        <v>4.3</v>
      </c>
      <c r="N609" s="44">
        <v>4.3</v>
      </c>
      <c r="O609" s="44">
        <v>4.3</v>
      </c>
      <c r="P609" s="44">
        <v>4.3</v>
      </c>
      <c r="Q609" s="44">
        <v>4.3</v>
      </c>
      <c r="R609" s="44">
        <v>4.3</v>
      </c>
      <c r="S609" s="44">
        <v>4.3</v>
      </c>
      <c r="T609" s="44">
        <v>4.3</v>
      </c>
      <c r="U609" s="44">
        <v>4.3</v>
      </c>
      <c r="V609" s="44">
        <v>4.3</v>
      </c>
      <c r="W609" s="44">
        <v>4.3</v>
      </c>
      <c r="X609" s="44">
        <v>4.3</v>
      </c>
      <c r="Y609" s="44">
        <v>4.3</v>
      </c>
      <c r="Z609" s="44">
        <v>4.3</v>
      </c>
      <c r="AA609" s="44">
        <v>4.3</v>
      </c>
    </row>
    <row r="610" spans="1:27" ht="12.75" hidden="1" customHeight="1" outlineLevel="1" x14ac:dyDescent="0.2">
      <c r="A610" s="97" t="s">
        <v>839</v>
      </c>
      <c r="B610" s="63" t="s">
        <v>81</v>
      </c>
      <c r="C610" s="43" t="s">
        <v>79</v>
      </c>
      <c r="D610" s="44">
        <f>$D$11</f>
        <v>264.79000000000002</v>
      </c>
      <c r="E610" s="44">
        <f t="shared" ref="E610:AA610" si="356">$D$11</f>
        <v>264.79000000000002</v>
      </c>
      <c r="F610" s="44">
        <f t="shared" si="356"/>
        <v>264.79000000000002</v>
      </c>
      <c r="G610" s="44">
        <f t="shared" si="356"/>
        <v>264.79000000000002</v>
      </c>
      <c r="H610" s="44">
        <f t="shared" si="356"/>
        <v>264.79000000000002</v>
      </c>
      <c r="I610" s="44">
        <f t="shared" si="356"/>
        <v>264.79000000000002</v>
      </c>
      <c r="J610" s="44">
        <f t="shared" si="356"/>
        <v>264.79000000000002</v>
      </c>
      <c r="K610" s="44">
        <f t="shared" si="356"/>
        <v>264.79000000000002</v>
      </c>
      <c r="L610" s="44">
        <f t="shared" si="356"/>
        <v>264.79000000000002</v>
      </c>
      <c r="M610" s="44">
        <f t="shared" si="356"/>
        <v>264.79000000000002</v>
      </c>
      <c r="N610" s="44">
        <f t="shared" si="356"/>
        <v>264.79000000000002</v>
      </c>
      <c r="O610" s="44">
        <f t="shared" si="356"/>
        <v>264.79000000000002</v>
      </c>
      <c r="P610" s="44">
        <f t="shared" si="356"/>
        <v>264.79000000000002</v>
      </c>
      <c r="Q610" s="44">
        <f t="shared" si="356"/>
        <v>264.79000000000002</v>
      </c>
      <c r="R610" s="44">
        <f t="shared" si="356"/>
        <v>264.79000000000002</v>
      </c>
      <c r="S610" s="44">
        <f t="shared" si="356"/>
        <v>264.79000000000002</v>
      </c>
      <c r="T610" s="44">
        <f t="shared" si="356"/>
        <v>264.79000000000002</v>
      </c>
      <c r="U610" s="44">
        <f t="shared" si="356"/>
        <v>264.79000000000002</v>
      </c>
      <c r="V610" s="44">
        <f t="shared" si="356"/>
        <v>264.79000000000002</v>
      </c>
      <c r="W610" s="44">
        <f t="shared" si="356"/>
        <v>264.79000000000002</v>
      </c>
      <c r="X610" s="44">
        <f t="shared" si="356"/>
        <v>264.79000000000002</v>
      </c>
      <c r="Y610" s="44">
        <f t="shared" si="356"/>
        <v>264.79000000000002</v>
      </c>
      <c r="Z610" s="44">
        <f t="shared" si="356"/>
        <v>264.79000000000002</v>
      </c>
      <c r="AA610" s="44">
        <f t="shared" si="356"/>
        <v>264.79000000000002</v>
      </c>
    </row>
    <row r="611" spans="1:27" collapsed="1" x14ac:dyDescent="0.2">
      <c r="A611" s="96" t="s">
        <v>840</v>
      </c>
      <c r="B611" s="28" t="str">
        <f>"30"&amp;"."&amp;$B$639&amp;"."&amp;$B$640</f>
        <v>30.04.2024</v>
      </c>
      <c r="C611" s="88" t="s">
        <v>76</v>
      </c>
      <c r="D611" s="89">
        <f>ROUND(((D612+D613+D615+D614)/1000),5)</f>
        <v>5.2973800000000004</v>
      </c>
      <c r="E611" s="89">
        <f>ROUND(((E612+E613+E615+E614)/1000),5)</f>
        <v>5.1871299999999998</v>
      </c>
      <c r="F611" s="89">
        <f>ROUND(((F612+F613+F615+F614)/1000),5)</f>
        <v>5.0947199999999997</v>
      </c>
      <c r="G611" s="89">
        <f t="shared" ref="G611:AA611" si="357">ROUND(((G612+G613+G615+G614)/1000),5)</f>
        <v>5.0870100000000003</v>
      </c>
      <c r="H611" s="89">
        <f t="shared" si="357"/>
        <v>5.0868799999999998</v>
      </c>
      <c r="I611" s="89">
        <f t="shared" si="357"/>
        <v>5.0838999999999999</v>
      </c>
      <c r="J611" s="89">
        <f t="shared" si="357"/>
        <v>5.0785900000000002</v>
      </c>
      <c r="K611" s="89">
        <f t="shared" si="357"/>
        <v>5.2460699999999996</v>
      </c>
      <c r="L611" s="89">
        <f t="shared" si="357"/>
        <v>5.5610799999999996</v>
      </c>
      <c r="M611" s="89">
        <f t="shared" si="357"/>
        <v>5.7543800000000003</v>
      </c>
      <c r="N611" s="89">
        <f t="shared" si="357"/>
        <v>5.9099700000000004</v>
      </c>
      <c r="O611" s="89">
        <f t="shared" si="357"/>
        <v>5.9305500000000002</v>
      </c>
      <c r="P611" s="89">
        <f t="shared" si="357"/>
        <v>5.9272099999999996</v>
      </c>
      <c r="Q611" s="89">
        <f t="shared" si="357"/>
        <v>5.9113499999999997</v>
      </c>
      <c r="R611" s="89">
        <f t="shared" si="357"/>
        <v>5.7356400000000001</v>
      </c>
      <c r="S611" s="89">
        <f t="shared" si="357"/>
        <v>5.6293899999999999</v>
      </c>
      <c r="T611" s="89">
        <f t="shared" si="357"/>
        <v>5.7706999999999997</v>
      </c>
      <c r="U611" s="89">
        <f t="shared" si="357"/>
        <v>5.7817600000000002</v>
      </c>
      <c r="V611" s="89">
        <f t="shared" si="357"/>
        <v>5.80253</v>
      </c>
      <c r="W611" s="89">
        <f t="shared" si="357"/>
        <v>5.8542899999999998</v>
      </c>
      <c r="X611" s="89">
        <f t="shared" si="357"/>
        <v>5.95167</v>
      </c>
      <c r="Y611" s="89">
        <f t="shared" si="357"/>
        <v>5.7753699999999997</v>
      </c>
      <c r="Z611" s="89">
        <f t="shared" si="357"/>
        <v>5.4042899999999996</v>
      </c>
      <c r="AA611" s="89">
        <f t="shared" si="357"/>
        <v>5.2690200000000003</v>
      </c>
    </row>
    <row r="612" spans="1:27" ht="12.75" hidden="1" customHeight="1" outlineLevel="1" x14ac:dyDescent="0.2">
      <c r="A612" s="97" t="s">
        <v>841</v>
      </c>
      <c r="B612" s="63" t="s">
        <v>242</v>
      </c>
      <c r="C612" s="43" t="s">
        <v>79</v>
      </c>
      <c r="D612" s="44">
        <v>1468.52</v>
      </c>
      <c r="E612" s="44">
        <v>1358.27</v>
      </c>
      <c r="F612" s="44">
        <v>1265.8599999999999</v>
      </c>
      <c r="G612" s="44">
        <v>1258.1500000000001</v>
      </c>
      <c r="H612" s="44">
        <v>1258.02</v>
      </c>
      <c r="I612" s="44">
        <v>1255.04</v>
      </c>
      <c r="J612" s="44">
        <v>1249.73</v>
      </c>
      <c r="K612" s="44">
        <v>1417.21</v>
      </c>
      <c r="L612" s="44">
        <v>1732.22</v>
      </c>
      <c r="M612" s="44">
        <v>1925.52</v>
      </c>
      <c r="N612" s="44">
        <v>2081.11</v>
      </c>
      <c r="O612" s="44">
        <v>2101.69</v>
      </c>
      <c r="P612" s="44">
        <v>2098.35</v>
      </c>
      <c r="Q612" s="44">
        <v>2082.4899999999998</v>
      </c>
      <c r="R612" s="44">
        <v>1906.78</v>
      </c>
      <c r="S612" s="44">
        <v>1800.53</v>
      </c>
      <c r="T612" s="44">
        <v>1941.84</v>
      </c>
      <c r="U612" s="44">
        <v>1952.9</v>
      </c>
      <c r="V612" s="44">
        <v>1973.67</v>
      </c>
      <c r="W612" s="44">
        <v>2025.43</v>
      </c>
      <c r="X612" s="44">
        <v>2122.81</v>
      </c>
      <c r="Y612" s="44">
        <v>1946.51</v>
      </c>
      <c r="Z612" s="44">
        <v>1575.43</v>
      </c>
      <c r="AA612" s="44">
        <v>1440.16</v>
      </c>
    </row>
    <row r="613" spans="1:27" ht="12.75" hidden="1" customHeight="1" outlineLevel="1" x14ac:dyDescent="0.2">
      <c r="A613" s="97" t="s">
        <v>842</v>
      </c>
      <c r="B613" s="63" t="s">
        <v>90</v>
      </c>
      <c r="C613" s="43" t="s">
        <v>79</v>
      </c>
      <c r="D613" s="44">
        <f>$D$468</f>
        <v>3559.77</v>
      </c>
      <c r="E613" s="44">
        <f t="shared" ref="E613:AA613" si="358">$D$468</f>
        <v>3559.77</v>
      </c>
      <c r="F613" s="44">
        <f t="shared" si="358"/>
        <v>3559.77</v>
      </c>
      <c r="G613" s="44">
        <f t="shared" si="358"/>
        <v>3559.77</v>
      </c>
      <c r="H613" s="44">
        <f t="shared" si="358"/>
        <v>3559.77</v>
      </c>
      <c r="I613" s="44">
        <f t="shared" si="358"/>
        <v>3559.77</v>
      </c>
      <c r="J613" s="44">
        <f t="shared" si="358"/>
        <v>3559.77</v>
      </c>
      <c r="K613" s="44">
        <f t="shared" si="358"/>
        <v>3559.77</v>
      </c>
      <c r="L613" s="44">
        <f t="shared" si="358"/>
        <v>3559.77</v>
      </c>
      <c r="M613" s="44">
        <f t="shared" si="358"/>
        <v>3559.77</v>
      </c>
      <c r="N613" s="44">
        <f t="shared" si="358"/>
        <v>3559.77</v>
      </c>
      <c r="O613" s="44">
        <f t="shared" si="358"/>
        <v>3559.77</v>
      </c>
      <c r="P613" s="44">
        <f t="shared" si="358"/>
        <v>3559.77</v>
      </c>
      <c r="Q613" s="44">
        <f t="shared" si="358"/>
        <v>3559.77</v>
      </c>
      <c r="R613" s="44">
        <f t="shared" si="358"/>
        <v>3559.77</v>
      </c>
      <c r="S613" s="44">
        <f t="shared" si="358"/>
        <v>3559.77</v>
      </c>
      <c r="T613" s="44">
        <f t="shared" si="358"/>
        <v>3559.77</v>
      </c>
      <c r="U613" s="44">
        <f t="shared" si="358"/>
        <v>3559.77</v>
      </c>
      <c r="V613" s="44">
        <f t="shared" si="358"/>
        <v>3559.77</v>
      </c>
      <c r="W613" s="44">
        <f t="shared" si="358"/>
        <v>3559.77</v>
      </c>
      <c r="X613" s="44">
        <f t="shared" si="358"/>
        <v>3559.77</v>
      </c>
      <c r="Y613" s="44">
        <f t="shared" si="358"/>
        <v>3559.77</v>
      </c>
      <c r="Z613" s="44">
        <f t="shared" si="358"/>
        <v>3559.77</v>
      </c>
      <c r="AA613" s="44">
        <f t="shared" si="358"/>
        <v>3559.77</v>
      </c>
    </row>
    <row r="614" spans="1:27" ht="12.75" hidden="1" customHeight="1" outlineLevel="1" x14ac:dyDescent="0.2">
      <c r="A614" s="97" t="s">
        <v>843</v>
      </c>
      <c r="B614" s="63" t="s">
        <v>83</v>
      </c>
      <c r="C614" s="43" t="s">
        <v>79</v>
      </c>
      <c r="D614" s="44">
        <v>4.3</v>
      </c>
      <c r="E614" s="44">
        <v>4.3</v>
      </c>
      <c r="F614" s="44">
        <v>4.3</v>
      </c>
      <c r="G614" s="44">
        <v>4.3</v>
      </c>
      <c r="H614" s="44">
        <v>4.3</v>
      </c>
      <c r="I614" s="44">
        <v>4.3</v>
      </c>
      <c r="J614" s="44">
        <v>4.3</v>
      </c>
      <c r="K614" s="44">
        <v>4.3</v>
      </c>
      <c r="L614" s="44">
        <v>4.3</v>
      </c>
      <c r="M614" s="44">
        <v>4.3</v>
      </c>
      <c r="N614" s="44">
        <v>4.3</v>
      </c>
      <c r="O614" s="44">
        <v>4.3</v>
      </c>
      <c r="P614" s="44">
        <v>4.3</v>
      </c>
      <c r="Q614" s="44">
        <v>4.3</v>
      </c>
      <c r="R614" s="44">
        <v>4.3</v>
      </c>
      <c r="S614" s="44">
        <v>4.3</v>
      </c>
      <c r="T614" s="44">
        <v>4.3</v>
      </c>
      <c r="U614" s="44">
        <v>4.3</v>
      </c>
      <c r="V614" s="44">
        <v>4.3</v>
      </c>
      <c r="W614" s="44">
        <v>4.3</v>
      </c>
      <c r="X614" s="44">
        <v>4.3</v>
      </c>
      <c r="Y614" s="44">
        <v>4.3</v>
      </c>
      <c r="Z614" s="44">
        <v>4.3</v>
      </c>
      <c r="AA614" s="44">
        <v>4.3</v>
      </c>
    </row>
    <row r="615" spans="1:27" ht="12.75" hidden="1" customHeight="1" outlineLevel="1" x14ac:dyDescent="0.2">
      <c r="A615" s="97" t="s">
        <v>844</v>
      </c>
      <c r="B615" s="63" t="s">
        <v>81</v>
      </c>
      <c r="C615" s="43" t="s">
        <v>79</v>
      </c>
      <c r="D615" s="44">
        <f>$D$11</f>
        <v>264.79000000000002</v>
      </c>
      <c r="E615" s="44">
        <f t="shared" ref="E615:AA615" si="359">$D$11</f>
        <v>264.79000000000002</v>
      </c>
      <c r="F615" s="44">
        <f t="shared" si="359"/>
        <v>264.79000000000002</v>
      </c>
      <c r="G615" s="44">
        <f t="shared" si="359"/>
        <v>264.79000000000002</v>
      </c>
      <c r="H615" s="44">
        <f t="shared" si="359"/>
        <v>264.79000000000002</v>
      </c>
      <c r="I615" s="44">
        <f t="shared" si="359"/>
        <v>264.79000000000002</v>
      </c>
      <c r="J615" s="44">
        <f t="shared" si="359"/>
        <v>264.79000000000002</v>
      </c>
      <c r="K615" s="44">
        <f t="shared" si="359"/>
        <v>264.79000000000002</v>
      </c>
      <c r="L615" s="44">
        <f t="shared" si="359"/>
        <v>264.79000000000002</v>
      </c>
      <c r="M615" s="44">
        <f t="shared" si="359"/>
        <v>264.79000000000002</v>
      </c>
      <c r="N615" s="44">
        <f t="shared" si="359"/>
        <v>264.79000000000002</v>
      </c>
      <c r="O615" s="44">
        <f t="shared" si="359"/>
        <v>264.79000000000002</v>
      </c>
      <c r="P615" s="44">
        <f t="shared" si="359"/>
        <v>264.79000000000002</v>
      </c>
      <c r="Q615" s="44">
        <f t="shared" si="359"/>
        <v>264.79000000000002</v>
      </c>
      <c r="R615" s="44">
        <f t="shared" si="359"/>
        <v>264.79000000000002</v>
      </c>
      <c r="S615" s="44">
        <f t="shared" si="359"/>
        <v>264.79000000000002</v>
      </c>
      <c r="T615" s="44">
        <f t="shared" si="359"/>
        <v>264.79000000000002</v>
      </c>
      <c r="U615" s="44">
        <f t="shared" si="359"/>
        <v>264.79000000000002</v>
      </c>
      <c r="V615" s="44">
        <f t="shared" si="359"/>
        <v>264.79000000000002</v>
      </c>
      <c r="W615" s="44">
        <f t="shared" si="359"/>
        <v>264.79000000000002</v>
      </c>
      <c r="X615" s="44">
        <f t="shared" si="359"/>
        <v>264.79000000000002</v>
      </c>
      <c r="Y615" s="44">
        <f t="shared" si="359"/>
        <v>264.79000000000002</v>
      </c>
      <c r="Z615" s="44">
        <f t="shared" si="359"/>
        <v>264.79000000000002</v>
      </c>
      <c r="AA615" s="44">
        <f t="shared" si="359"/>
        <v>264.79000000000002</v>
      </c>
    </row>
    <row r="616" spans="1:27" collapsed="1" x14ac:dyDescent="0.2">
      <c r="B616" s="99" t="s">
        <v>391</v>
      </c>
    </row>
    <row r="617" spans="1:27" x14ac:dyDescent="0.2">
      <c r="B617" s="99" t="s">
        <v>391</v>
      </c>
    </row>
    <row r="618" spans="1:27" x14ac:dyDescent="0.2">
      <c r="A618" s="174" t="s">
        <v>845</v>
      </c>
      <c r="B618" s="175"/>
      <c r="C618" s="175"/>
      <c r="D618" s="175"/>
      <c r="E618" s="175"/>
      <c r="F618" s="175"/>
      <c r="G618" s="175"/>
      <c r="H618" s="175"/>
      <c r="I618" s="175"/>
      <c r="J618" s="175"/>
      <c r="K618" s="175"/>
      <c r="L618" s="175"/>
      <c r="M618" s="175"/>
      <c r="N618" s="175"/>
      <c r="O618" s="175"/>
      <c r="P618" s="175"/>
      <c r="Q618" s="175"/>
      <c r="R618" s="175"/>
      <c r="S618" s="175"/>
      <c r="T618" s="175"/>
      <c r="U618" s="175"/>
      <c r="V618" s="175"/>
      <c r="W618" s="175"/>
      <c r="X618" s="175"/>
      <c r="Y618" s="175"/>
      <c r="Z618" s="175"/>
      <c r="AA618" s="176"/>
    </row>
    <row r="619" spans="1:27" ht="15" customHeight="1" x14ac:dyDescent="0.2">
      <c r="A619" s="177" t="s">
        <v>846</v>
      </c>
      <c r="B619" s="179" t="s">
        <v>847</v>
      </c>
      <c r="C619" s="181" t="s">
        <v>848</v>
      </c>
      <c r="D619" s="27" t="s">
        <v>69</v>
      </c>
      <c r="E619" s="27" t="s">
        <v>70</v>
      </c>
      <c r="F619" s="27" t="s">
        <v>849</v>
      </c>
      <c r="G619" s="27" t="s">
        <v>850</v>
      </c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</row>
    <row r="620" spans="1:27" x14ac:dyDescent="0.2">
      <c r="A620" s="178"/>
      <c r="B620" s="180"/>
      <c r="C620" s="182"/>
      <c r="D620" s="103">
        <f>D621</f>
        <v>937717.64</v>
      </c>
      <c r="E620" s="103">
        <f t="shared" ref="E620:G620" si="360">E621</f>
        <v>937717.64</v>
      </c>
      <c r="F620" s="103">
        <f t="shared" si="360"/>
        <v>937717.64</v>
      </c>
      <c r="G620" s="103">
        <f t="shared" si="360"/>
        <v>937717.64</v>
      </c>
    </row>
    <row r="621" spans="1:27" ht="12.75" hidden="1" customHeight="1" outlineLevel="1" x14ac:dyDescent="0.2">
      <c r="A621" s="104" t="s">
        <v>851</v>
      </c>
      <c r="B621" s="105" t="s">
        <v>852</v>
      </c>
      <c r="C621" s="106" t="s">
        <v>848</v>
      </c>
      <c r="D621" s="44">
        <v>937717.64</v>
      </c>
      <c r="E621" s="44">
        <f>$D621</f>
        <v>937717.64</v>
      </c>
      <c r="F621" s="44">
        <f>$D621</f>
        <v>937717.64</v>
      </c>
      <c r="G621" s="44">
        <f>$D621</f>
        <v>937717.64</v>
      </c>
    </row>
    <row r="622" spans="1:27" collapsed="1" x14ac:dyDescent="0.2"/>
    <row r="624" spans="1:27" ht="12.75" customHeight="1" x14ac:dyDescent="0.25">
      <c r="A624" s="183" t="s">
        <v>84</v>
      </c>
      <c r="B624" s="183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1:27" ht="12.75" customHeight="1" x14ac:dyDescent="0.25">
      <c r="A625" s="184" t="s">
        <v>3073</v>
      </c>
      <c r="B625" s="184"/>
      <c r="C625" s="184"/>
      <c r="D625" s="184"/>
      <c r="E625" s="184"/>
      <c r="F625" s="184"/>
      <c r="G625" s="184"/>
      <c r="H625" s="184"/>
      <c r="I625" s="184"/>
      <c r="J625" s="184"/>
      <c r="K625" s="184"/>
      <c r="L625" s="184"/>
      <c r="M625" s="184"/>
      <c r="N625" s="184"/>
      <c r="O625" s="184"/>
      <c r="P625"/>
      <c r="Q625"/>
      <c r="R625"/>
      <c r="S625"/>
      <c r="T625"/>
      <c r="U625"/>
      <c r="V625"/>
      <c r="W625"/>
      <c r="X625"/>
      <c r="Y625"/>
      <c r="Z625"/>
      <c r="AA625"/>
    </row>
    <row r="627" spans="1:27" x14ac:dyDescent="0.2">
      <c r="A627" s="54"/>
      <c r="B627" s="55"/>
    </row>
    <row r="628" spans="1:27" x14ac:dyDescent="0.2">
      <c r="A628" s="54"/>
      <c r="B628" s="56"/>
    </row>
    <row r="639" spans="1:27" hidden="1" x14ac:dyDescent="0.2">
      <c r="B639" s="107" t="s">
        <v>3074</v>
      </c>
    </row>
    <row r="640" spans="1:27" hidden="1" x14ac:dyDescent="0.2">
      <c r="B640" s="108" t="s">
        <v>3075</v>
      </c>
    </row>
  </sheetData>
  <autoFilter ref="B6:C566" xr:uid="{00000000-0001-0000-0500-000000000000}"/>
  <mergeCells count="12">
    <mergeCell ref="A625:O625"/>
    <mergeCell ref="A1:AA3"/>
    <mergeCell ref="A4:AA4"/>
    <mergeCell ref="A5:AA5"/>
    <mergeCell ref="A158:AA158"/>
    <mergeCell ref="A311:AA311"/>
    <mergeCell ref="A464:AA464"/>
    <mergeCell ref="A618:AA618"/>
    <mergeCell ref="A619:A620"/>
    <mergeCell ref="B619:B620"/>
    <mergeCell ref="C619:C620"/>
    <mergeCell ref="A624:B624"/>
  </mergeCells>
  <pageMargins left="0.25" right="0.25" top="0.75" bottom="0.75" header="0.3" footer="0.3"/>
  <pageSetup paperSize="9" scale="41" fitToHeight="0" orientation="landscape" r:id="rId1"/>
  <colBreaks count="1" manualBreakCount="1">
    <brk id="12" max="64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2EF307-5C0E-4812-BAEA-51A6BAEFD2AC}">
  <sheetPr>
    <tabColor rgb="FF00B0F0"/>
    <pageSetUpPr fitToPage="1"/>
  </sheetPr>
  <dimension ref="A1:AA640"/>
  <sheetViews>
    <sheetView view="pageBreakPreview" zoomScale="75" zoomScaleNormal="100" zoomScaleSheetLayoutView="75" workbookViewId="0">
      <pane ySplit="4" topLeftCell="A5" activePane="bottomLeft" state="frozen"/>
      <selection activeCell="N8" sqref="N8"/>
      <selection pane="bottomLeft" activeCell="N8" sqref="N8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85" t="s">
        <v>211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</row>
    <row r="2" spans="1:27" x14ac:dyDescent="0.2">
      <c r="A2" s="186"/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</row>
    <row r="3" spans="1:27" x14ac:dyDescent="0.2">
      <c r="A3" s="187"/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</row>
    <row r="4" spans="1:27" ht="15" x14ac:dyDescent="0.25">
      <c r="A4" s="188" t="s">
        <v>853</v>
      </c>
      <c r="B4" s="189"/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90"/>
    </row>
    <row r="5" spans="1:27" x14ac:dyDescent="0.2">
      <c r="A5" s="174" t="s">
        <v>213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6"/>
    </row>
    <row r="6" spans="1:27" ht="27" customHeight="1" x14ac:dyDescent="0.2">
      <c r="A6" s="26" t="s">
        <v>64</v>
      </c>
      <c r="B6" s="27" t="s">
        <v>214</v>
      </c>
      <c r="C6" s="26" t="s">
        <v>215</v>
      </c>
      <c r="D6" s="27" t="s">
        <v>216</v>
      </c>
      <c r="E6" s="27" t="s">
        <v>217</v>
      </c>
      <c r="F6" s="27" t="s">
        <v>218</v>
      </c>
      <c r="G6" s="27" t="s">
        <v>219</v>
      </c>
      <c r="H6" s="27" t="s">
        <v>220</v>
      </c>
      <c r="I6" s="27" t="s">
        <v>221</v>
      </c>
      <c r="J6" s="27" t="s">
        <v>222</v>
      </c>
      <c r="K6" s="27" t="s">
        <v>223</v>
      </c>
      <c r="L6" s="27" t="s">
        <v>224</v>
      </c>
      <c r="M6" s="27" t="s">
        <v>225</v>
      </c>
      <c r="N6" s="27" t="s">
        <v>226</v>
      </c>
      <c r="O6" s="27" t="s">
        <v>227</v>
      </c>
      <c r="P6" s="27" t="s">
        <v>228</v>
      </c>
      <c r="Q6" s="27" t="s">
        <v>229</v>
      </c>
      <c r="R6" s="27" t="s">
        <v>230</v>
      </c>
      <c r="S6" s="27" t="s">
        <v>231</v>
      </c>
      <c r="T6" s="27" t="s">
        <v>232</v>
      </c>
      <c r="U6" s="27" t="s">
        <v>233</v>
      </c>
      <c r="V6" s="27" t="s">
        <v>234</v>
      </c>
      <c r="W6" s="27" t="s">
        <v>235</v>
      </c>
      <c r="X6" s="27" t="s">
        <v>236</v>
      </c>
      <c r="Y6" s="27" t="s">
        <v>237</v>
      </c>
      <c r="Z6" s="27" t="s">
        <v>238</v>
      </c>
      <c r="AA6" s="27" t="s">
        <v>239</v>
      </c>
    </row>
    <row r="7" spans="1:27" x14ac:dyDescent="0.2">
      <c r="A7" s="96" t="s">
        <v>240</v>
      </c>
      <c r="B7" s="28" t="str">
        <f>"01"&amp;"."&amp;$B$639&amp;"."&amp;$B$640</f>
        <v>01.04.2024</v>
      </c>
      <c r="C7" s="88" t="s">
        <v>76</v>
      </c>
      <c r="D7" s="89">
        <f>ROUND(((D8+D9+D11+D10)/1000),5)</f>
        <v>2.8353100000000002</v>
      </c>
      <c r="E7" s="89">
        <f>ROUND(((E8+E9+E11+E10)/1000),5)</f>
        <v>2.7527900000000001</v>
      </c>
      <c r="F7" s="89">
        <f>ROUND(((F8+F9+F11+F10)/1000),5)</f>
        <v>2.7429999999999999</v>
      </c>
      <c r="G7" s="89">
        <f t="shared" ref="G7:AA7" si="0">ROUND(((G8+G9+G11+G10)/1000),5)</f>
        <v>2.7456</v>
      </c>
      <c r="H7" s="89">
        <f t="shared" si="0"/>
        <v>2.7617600000000002</v>
      </c>
      <c r="I7" s="89">
        <f t="shared" si="0"/>
        <v>2.8006600000000001</v>
      </c>
      <c r="J7" s="89">
        <f t="shared" si="0"/>
        <v>2.9053300000000002</v>
      </c>
      <c r="K7" s="89">
        <f t="shared" si="0"/>
        <v>3.1794500000000001</v>
      </c>
      <c r="L7" s="89">
        <f t="shared" si="0"/>
        <v>3.28931</v>
      </c>
      <c r="M7" s="89">
        <f t="shared" si="0"/>
        <v>3.4077799999999998</v>
      </c>
      <c r="N7" s="89">
        <f t="shared" si="0"/>
        <v>3.40726</v>
      </c>
      <c r="O7" s="89">
        <f t="shared" si="0"/>
        <v>3.3637000000000001</v>
      </c>
      <c r="P7" s="89">
        <f t="shared" si="0"/>
        <v>3.34613</v>
      </c>
      <c r="Q7" s="89">
        <f t="shared" si="0"/>
        <v>3.3608899999999999</v>
      </c>
      <c r="R7" s="89">
        <f t="shared" si="0"/>
        <v>3.35703</v>
      </c>
      <c r="S7" s="89">
        <f t="shared" si="0"/>
        <v>3.3524699999999998</v>
      </c>
      <c r="T7" s="89">
        <f t="shared" si="0"/>
        <v>3.3075700000000001</v>
      </c>
      <c r="U7" s="89">
        <f t="shared" si="0"/>
        <v>3.3081800000000001</v>
      </c>
      <c r="V7" s="89">
        <f t="shared" si="0"/>
        <v>3.3340000000000001</v>
      </c>
      <c r="W7" s="89">
        <f t="shared" si="0"/>
        <v>3.3723299999999998</v>
      </c>
      <c r="X7" s="89">
        <f t="shared" si="0"/>
        <v>3.3517299999999999</v>
      </c>
      <c r="Y7" s="89">
        <f t="shared" si="0"/>
        <v>3.2588400000000002</v>
      </c>
      <c r="Z7" s="89">
        <f t="shared" si="0"/>
        <v>3.0341900000000002</v>
      </c>
      <c r="AA7" s="89">
        <f t="shared" si="0"/>
        <v>2.8464299999999998</v>
      </c>
    </row>
    <row r="8" spans="1:27" ht="12.75" hidden="1" customHeight="1" outlineLevel="1" x14ac:dyDescent="0.2">
      <c r="A8" s="97" t="s">
        <v>241</v>
      </c>
      <c r="B8" s="63" t="s">
        <v>242</v>
      </c>
      <c r="C8" s="43" t="s">
        <v>79</v>
      </c>
      <c r="D8" s="44">
        <v>1543.23</v>
      </c>
      <c r="E8" s="44">
        <v>1460.71</v>
      </c>
      <c r="F8" s="44">
        <v>1450.92</v>
      </c>
      <c r="G8" s="44">
        <v>1453.52</v>
      </c>
      <c r="H8" s="44">
        <v>1469.68</v>
      </c>
      <c r="I8" s="44">
        <v>1508.58</v>
      </c>
      <c r="J8" s="44">
        <v>1613.25</v>
      </c>
      <c r="K8" s="44">
        <v>1887.37</v>
      </c>
      <c r="L8" s="44">
        <v>1997.23</v>
      </c>
      <c r="M8" s="44">
        <v>2115.6999999999998</v>
      </c>
      <c r="N8" s="44">
        <v>2115.1799999999998</v>
      </c>
      <c r="O8" s="44">
        <v>2071.62</v>
      </c>
      <c r="P8" s="44">
        <v>2054.0500000000002</v>
      </c>
      <c r="Q8" s="44">
        <v>2068.81</v>
      </c>
      <c r="R8" s="44">
        <v>2064.9499999999998</v>
      </c>
      <c r="S8" s="44">
        <v>2060.39</v>
      </c>
      <c r="T8" s="44">
        <v>2015.49</v>
      </c>
      <c r="U8" s="44">
        <v>2016.1</v>
      </c>
      <c r="V8" s="44">
        <v>2041.92</v>
      </c>
      <c r="W8" s="44">
        <v>2080.25</v>
      </c>
      <c r="X8" s="44">
        <v>2059.65</v>
      </c>
      <c r="Y8" s="44">
        <v>1966.76</v>
      </c>
      <c r="Z8" s="44">
        <v>1742.11</v>
      </c>
      <c r="AA8" s="44">
        <v>1554.35</v>
      </c>
    </row>
    <row r="9" spans="1:27" ht="12.75" hidden="1" customHeight="1" outlineLevel="1" x14ac:dyDescent="0.2">
      <c r="A9" s="97" t="s">
        <v>243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hidden="1" customHeight="1" outlineLevel="1" x14ac:dyDescent="0.2">
      <c r="A10" s="97" t="s">
        <v>244</v>
      </c>
      <c r="B10" s="63" t="s">
        <v>83</v>
      </c>
      <c r="C10" s="43" t="s">
        <v>79</v>
      </c>
      <c r="D10" s="44">
        <v>4.3</v>
      </c>
      <c r="E10" s="44">
        <v>4.3</v>
      </c>
      <c r="F10" s="44">
        <v>4.3</v>
      </c>
      <c r="G10" s="44">
        <v>4.3</v>
      </c>
      <c r="H10" s="44">
        <v>4.3</v>
      </c>
      <c r="I10" s="44">
        <v>4.3</v>
      </c>
      <c r="J10" s="44">
        <v>4.3</v>
      </c>
      <c r="K10" s="44">
        <v>4.3</v>
      </c>
      <c r="L10" s="44">
        <v>4.3</v>
      </c>
      <c r="M10" s="44">
        <v>4.3</v>
      </c>
      <c r="N10" s="44">
        <v>4.3</v>
      </c>
      <c r="O10" s="44">
        <v>4.3</v>
      </c>
      <c r="P10" s="44">
        <v>4.3</v>
      </c>
      <c r="Q10" s="44">
        <v>4.3</v>
      </c>
      <c r="R10" s="44">
        <v>4.3</v>
      </c>
      <c r="S10" s="44">
        <v>4.3</v>
      </c>
      <c r="T10" s="44">
        <v>4.3</v>
      </c>
      <c r="U10" s="44">
        <v>4.3</v>
      </c>
      <c r="V10" s="44">
        <v>4.3</v>
      </c>
      <c r="W10" s="44">
        <v>4.3</v>
      </c>
      <c r="X10" s="44">
        <v>4.3</v>
      </c>
      <c r="Y10" s="44">
        <v>4.3</v>
      </c>
      <c r="Z10" s="44">
        <v>4.3</v>
      </c>
      <c r="AA10" s="44">
        <v>4.3</v>
      </c>
    </row>
    <row r="11" spans="1:27" ht="12.75" hidden="1" customHeight="1" outlineLevel="1" x14ac:dyDescent="0.2">
      <c r="A11" s="97" t="s">
        <v>245</v>
      </c>
      <c r="B11" s="63" t="s">
        <v>81</v>
      </c>
      <c r="C11" s="43" t="s">
        <v>79</v>
      </c>
      <c r="D11" s="44">
        <v>216.36</v>
      </c>
      <c r="E11" s="44">
        <f>$D$11</f>
        <v>216.36</v>
      </c>
      <c r="F11" s="44">
        <f t="shared" ref="F11:AA11" si="2">$D$11</f>
        <v>216.36</v>
      </c>
      <c r="G11" s="44">
        <f t="shared" si="2"/>
        <v>216.36</v>
      </c>
      <c r="H11" s="44">
        <f t="shared" si="2"/>
        <v>216.36</v>
      </c>
      <c r="I11" s="44">
        <f t="shared" si="2"/>
        <v>216.36</v>
      </c>
      <c r="J11" s="44">
        <f t="shared" si="2"/>
        <v>216.36</v>
      </c>
      <c r="K11" s="44">
        <f t="shared" si="2"/>
        <v>216.36</v>
      </c>
      <c r="L11" s="44">
        <f t="shared" si="2"/>
        <v>216.36</v>
      </c>
      <c r="M11" s="44">
        <f t="shared" si="2"/>
        <v>216.36</v>
      </c>
      <c r="N11" s="44">
        <f t="shared" si="2"/>
        <v>216.36</v>
      </c>
      <c r="O11" s="44">
        <f t="shared" si="2"/>
        <v>216.36</v>
      </c>
      <c r="P11" s="44">
        <f t="shared" si="2"/>
        <v>216.36</v>
      </c>
      <c r="Q11" s="44">
        <f t="shared" si="2"/>
        <v>216.36</v>
      </c>
      <c r="R11" s="44">
        <f t="shared" si="2"/>
        <v>216.36</v>
      </c>
      <c r="S11" s="44">
        <f t="shared" si="2"/>
        <v>216.36</v>
      </c>
      <c r="T11" s="44">
        <f t="shared" si="2"/>
        <v>216.36</v>
      </c>
      <c r="U11" s="44">
        <f t="shared" si="2"/>
        <v>216.36</v>
      </c>
      <c r="V11" s="44">
        <f t="shared" si="2"/>
        <v>216.36</v>
      </c>
      <c r="W11" s="44">
        <f t="shared" si="2"/>
        <v>216.36</v>
      </c>
      <c r="X11" s="44">
        <f t="shared" si="2"/>
        <v>216.36</v>
      </c>
      <c r="Y11" s="44">
        <f t="shared" si="2"/>
        <v>216.36</v>
      </c>
      <c r="Z11" s="44">
        <f t="shared" si="2"/>
        <v>216.36</v>
      </c>
      <c r="AA11" s="44">
        <f t="shared" si="2"/>
        <v>216.36</v>
      </c>
    </row>
    <row r="12" spans="1:27" collapsed="1" x14ac:dyDescent="0.2">
      <c r="A12" s="96" t="s">
        <v>246</v>
      </c>
      <c r="B12" s="28" t="str">
        <f>"02"&amp;"."&amp;$B$639&amp;"."&amp;$B$640</f>
        <v>02.04.2024</v>
      </c>
      <c r="C12" s="88" t="s">
        <v>76</v>
      </c>
      <c r="D12" s="89">
        <f>ROUND(((D13+D14+D16+D15)/1000),5)</f>
        <v>2.7491400000000001</v>
      </c>
      <c r="E12" s="89">
        <f>ROUND(((E13+E14+E16+E15)/1000),5)</f>
        <v>2.7152099999999999</v>
      </c>
      <c r="F12" s="89">
        <f>ROUND(((F13+F14+F16+F15)/1000),5)</f>
        <v>2.6703700000000001</v>
      </c>
      <c r="G12" s="89">
        <f t="shared" ref="G12:AA12" si="3">ROUND(((G13+G14+G16+G15)/1000),5)</f>
        <v>2.67245</v>
      </c>
      <c r="H12" s="89">
        <f t="shared" si="3"/>
        <v>2.6987999999999999</v>
      </c>
      <c r="I12" s="89">
        <f t="shared" si="3"/>
        <v>2.7386599999999999</v>
      </c>
      <c r="J12" s="89">
        <f t="shared" si="3"/>
        <v>2.79223</v>
      </c>
      <c r="K12" s="89">
        <f t="shared" si="3"/>
        <v>3.0267900000000001</v>
      </c>
      <c r="L12" s="89">
        <f t="shared" si="3"/>
        <v>3.2164299999999999</v>
      </c>
      <c r="M12" s="89">
        <f t="shared" si="3"/>
        <v>3.2610299999999999</v>
      </c>
      <c r="N12" s="89">
        <f t="shared" si="3"/>
        <v>3.2696100000000001</v>
      </c>
      <c r="O12" s="89">
        <f t="shared" si="3"/>
        <v>3.2637399999999999</v>
      </c>
      <c r="P12" s="89">
        <f t="shared" si="3"/>
        <v>3.2587899999999999</v>
      </c>
      <c r="Q12" s="89">
        <f t="shared" si="3"/>
        <v>3.2618200000000002</v>
      </c>
      <c r="R12" s="89">
        <f t="shared" si="3"/>
        <v>3.2597100000000001</v>
      </c>
      <c r="S12" s="89">
        <f t="shared" si="3"/>
        <v>3.2574100000000001</v>
      </c>
      <c r="T12" s="89">
        <f t="shared" si="3"/>
        <v>3.2487200000000001</v>
      </c>
      <c r="U12" s="89">
        <f t="shared" si="3"/>
        <v>3.2116500000000001</v>
      </c>
      <c r="V12" s="89">
        <f t="shared" si="3"/>
        <v>3.20689</v>
      </c>
      <c r="W12" s="89">
        <f t="shared" si="3"/>
        <v>3.2600600000000002</v>
      </c>
      <c r="X12" s="89">
        <f t="shared" si="3"/>
        <v>3.2503600000000001</v>
      </c>
      <c r="Y12" s="89">
        <f t="shared" si="3"/>
        <v>3.1642000000000001</v>
      </c>
      <c r="Z12" s="89">
        <f t="shared" si="3"/>
        <v>2.9031099999999999</v>
      </c>
      <c r="AA12" s="89">
        <f t="shared" si="3"/>
        <v>2.79515</v>
      </c>
    </row>
    <row r="13" spans="1:27" ht="12.75" hidden="1" customHeight="1" outlineLevel="1" x14ac:dyDescent="0.2">
      <c r="A13" s="97" t="s">
        <v>247</v>
      </c>
      <c r="B13" s="63" t="s">
        <v>242</v>
      </c>
      <c r="C13" s="43" t="s">
        <v>79</v>
      </c>
      <c r="D13" s="44">
        <v>1457.06</v>
      </c>
      <c r="E13" s="44">
        <v>1423.13</v>
      </c>
      <c r="F13" s="44">
        <v>1378.29</v>
      </c>
      <c r="G13" s="44">
        <v>1380.37</v>
      </c>
      <c r="H13" s="44">
        <v>1406.72</v>
      </c>
      <c r="I13" s="44">
        <v>1446.58</v>
      </c>
      <c r="J13" s="44">
        <v>1500.15</v>
      </c>
      <c r="K13" s="44">
        <v>1734.71</v>
      </c>
      <c r="L13" s="44">
        <v>1924.35</v>
      </c>
      <c r="M13" s="44">
        <v>1968.95</v>
      </c>
      <c r="N13" s="44">
        <v>1977.53</v>
      </c>
      <c r="O13" s="44">
        <v>1971.66</v>
      </c>
      <c r="P13" s="44">
        <v>1966.71</v>
      </c>
      <c r="Q13" s="44">
        <v>1969.74</v>
      </c>
      <c r="R13" s="44">
        <v>1967.63</v>
      </c>
      <c r="S13" s="44">
        <v>1965.33</v>
      </c>
      <c r="T13" s="44">
        <v>1956.64</v>
      </c>
      <c r="U13" s="44">
        <v>1919.57</v>
      </c>
      <c r="V13" s="44">
        <v>1914.81</v>
      </c>
      <c r="W13" s="44">
        <v>1967.98</v>
      </c>
      <c r="X13" s="44">
        <v>1958.28</v>
      </c>
      <c r="Y13" s="44">
        <v>1872.12</v>
      </c>
      <c r="Z13" s="44">
        <v>1611.03</v>
      </c>
      <c r="AA13" s="44">
        <v>1503.07</v>
      </c>
    </row>
    <row r="14" spans="1:27" ht="12.75" hidden="1" customHeight="1" outlineLevel="1" x14ac:dyDescent="0.2">
      <c r="A14" s="97" t="s">
        <v>248</v>
      </c>
      <c r="B14" s="63" t="s">
        <v>90</v>
      </c>
      <c r="C14" s="43" t="s">
        <v>79</v>
      </c>
      <c r="D14" s="44">
        <f>$D$9</f>
        <v>1071.42</v>
      </c>
      <c r="E14" s="44">
        <f t="shared" ref="E14:AA14" si="4">$D$9</f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hidden="1" customHeight="1" outlineLevel="1" x14ac:dyDescent="0.2">
      <c r="A15" s="97" t="s">
        <v>249</v>
      </c>
      <c r="B15" s="63" t="s">
        <v>83</v>
      </c>
      <c r="C15" s="43" t="s">
        <v>79</v>
      </c>
      <c r="D15" s="44">
        <v>4.3</v>
      </c>
      <c r="E15" s="44">
        <v>4.3</v>
      </c>
      <c r="F15" s="44">
        <v>4.3</v>
      </c>
      <c r="G15" s="44">
        <v>4.3</v>
      </c>
      <c r="H15" s="44">
        <v>4.3</v>
      </c>
      <c r="I15" s="44">
        <v>4.3</v>
      </c>
      <c r="J15" s="44">
        <v>4.3</v>
      </c>
      <c r="K15" s="44">
        <v>4.3</v>
      </c>
      <c r="L15" s="44">
        <v>4.3</v>
      </c>
      <c r="M15" s="44">
        <v>4.3</v>
      </c>
      <c r="N15" s="44">
        <v>4.3</v>
      </c>
      <c r="O15" s="44">
        <v>4.3</v>
      </c>
      <c r="P15" s="44">
        <v>4.3</v>
      </c>
      <c r="Q15" s="44">
        <v>4.3</v>
      </c>
      <c r="R15" s="44">
        <v>4.3</v>
      </c>
      <c r="S15" s="44">
        <v>4.3</v>
      </c>
      <c r="T15" s="44">
        <v>4.3</v>
      </c>
      <c r="U15" s="44">
        <v>4.3</v>
      </c>
      <c r="V15" s="44">
        <v>4.3</v>
      </c>
      <c r="W15" s="44">
        <v>4.3</v>
      </c>
      <c r="X15" s="44">
        <v>4.3</v>
      </c>
      <c r="Y15" s="44">
        <v>4.3</v>
      </c>
      <c r="Z15" s="44">
        <v>4.3</v>
      </c>
      <c r="AA15" s="44">
        <v>4.3</v>
      </c>
    </row>
    <row r="16" spans="1:27" ht="12.75" hidden="1" customHeight="1" outlineLevel="1" x14ac:dyDescent="0.2">
      <c r="A16" s="97" t="s">
        <v>250</v>
      </c>
      <c r="B16" s="63" t="s">
        <v>81</v>
      </c>
      <c r="C16" s="43" t="s">
        <v>79</v>
      </c>
      <c r="D16" s="44">
        <f>$D$11</f>
        <v>216.36</v>
      </c>
      <c r="E16" s="44">
        <f t="shared" ref="E16:AA16" si="5">$D$11</f>
        <v>216.36</v>
      </c>
      <c r="F16" s="44">
        <f t="shared" si="5"/>
        <v>216.36</v>
      </c>
      <c r="G16" s="44">
        <f t="shared" si="5"/>
        <v>216.36</v>
      </c>
      <c r="H16" s="44">
        <f t="shared" si="5"/>
        <v>216.36</v>
      </c>
      <c r="I16" s="44">
        <f t="shared" si="5"/>
        <v>216.36</v>
      </c>
      <c r="J16" s="44">
        <f t="shared" si="5"/>
        <v>216.36</v>
      </c>
      <c r="K16" s="44">
        <f t="shared" si="5"/>
        <v>216.36</v>
      </c>
      <c r="L16" s="44">
        <f t="shared" si="5"/>
        <v>216.36</v>
      </c>
      <c r="M16" s="44">
        <f t="shared" si="5"/>
        <v>216.36</v>
      </c>
      <c r="N16" s="44">
        <f t="shared" si="5"/>
        <v>216.36</v>
      </c>
      <c r="O16" s="44">
        <f t="shared" si="5"/>
        <v>216.36</v>
      </c>
      <c r="P16" s="44">
        <f t="shared" si="5"/>
        <v>216.36</v>
      </c>
      <c r="Q16" s="44">
        <f t="shared" si="5"/>
        <v>216.36</v>
      </c>
      <c r="R16" s="44">
        <f t="shared" si="5"/>
        <v>216.36</v>
      </c>
      <c r="S16" s="44">
        <f t="shared" si="5"/>
        <v>216.36</v>
      </c>
      <c r="T16" s="44">
        <f t="shared" si="5"/>
        <v>216.36</v>
      </c>
      <c r="U16" s="44">
        <f t="shared" si="5"/>
        <v>216.36</v>
      </c>
      <c r="V16" s="44">
        <f t="shared" si="5"/>
        <v>216.36</v>
      </c>
      <c r="W16" s="44">
        <f t="shared" si="5"/>
        <v>216.36</v>
      </c>
      <c r="X16" s="44">
        <f t="shared" si="5"/>
        <v>216.36</v>
      </c>
      <c r="Y16" s="44">
        <f t="shared" si="5"/>
        <v>216.36</v>
      </c>
      <c r="Z16" s="44">
        <f t="shared" si="5"/>
        <v>216.36</v>
      </c>
      <c r="AA16" s="44">
        <f t="shared" si="5"/>
        <v>216.36</v>
      </c>
    </row>
    <row r="17" spans="1:27" ht="12.75" customHeight="1" collapsed="1" x14ac:dyDescent="0.2">
      <c r="A17" s="96" t="s">
        <v>251</v>
      </c>
      <c r="B17" s="28" t="str">
        <f>"03"&amp;"."&amp;$B$639&amp;"."&amp;$B$640</f>
        <v>03.04.2024</v>
      </c>
      <c r="C17" s="88" t="s">
        <v>76</v>
      </c>
      <c r="D17" s="89">
        <f>ROUND(((D18+D19+D21+D20)/1000),5)</f>
        <v>2.7200500000000001</v>
      </c>
      <c r="E17" s="89">
        <f>ROUND(((E18+E19+E21+E20)/1000),5)</f>
        <v>2.60853</v>
      </c>
      <c r="F17" s="89">
        <f>ROUND(((F18+F19+F21+F20)/1000),5)</f>
        <v>2.5756299999999999</v>
      </c>
      <c r="G17" s="89">
        <f t="shared" ref="G17:AA17" si="6">ROUND(((G18+G19+G21+G20)/1000),5)</f>
        <v>2.5841599999999998</v>
      </c>
      <c r="H17" s="89">
        <f t="shared" si="6"/>
        <v>2.6034299999999999</v>
      </c>
      <c r="I17" s="89">
        <f t="shared" si="6"/>
        <v>2.6959399999999998</v>
      </c>
      <c r="J17" s="89">
        <f t="shared" si="6"/>
        <v>2.7512099999999999</v>
      </c>
      <c r="K17" s="89">
        <f t="shared" si="6"/>
        <v>2.9157299999999999</v>
      </c>
      <c r="L17" s="89">
        <f t="shared" si="6"/>
        <v>3.2077200000000001</v>
      </c>
      <c r="M17" s="89">
        <f t="shared" si="6"/>
        <v>3.2952699999999999</v>
      </c>
      <c r="N17" s="89">
        <f t="shared" si="6"/>
        <v>3.3022900000000002</v>
      </c>
      <c r="O17" s="89">
        <f t="shared" si="6"/>
        <v>3.30681</v>
      </c>
      <c r="P17" s="89">
        <f t="shared" si="6"/>
        <v>3.3021400000000001</v>
      </c>
      <c r="Q17" s="89">
        <f t="shared" si="6"/>
        <v>3.3063799999999999</v>
      </c>
      <c r="R17" s="89">
        <f t="shared" si="6"/>
        <v>3.3006700000000002</v>
      </c>
      <c r="S17" s="89">
        <f t="shared" si="6"/>
        <v>3.2991999999999999</v>
      </c>
      <c r="T17" s="89">
        <f t="shared" si="6"/>
        <v>3.3247100000000001</v>
      </c>
      <c r="U17" s="89">
        <f t="shared" si="6"/>
        <v>3.21835</v>
      </c>
      <c r="V17" s="89">
        <f t="shared" si="6"/>
        <v>3.2223899999999999</v>
      </c>
      <c r="W17" s="89">
        <f t="shared" si="6"/>
        <v>3.2900100000000001</v>
      </c>
      <c r="X17" s="89">
        <f t="shared" si="6"/>
        <v>3.2774700000000001</v>
      </c>
      <c r="Y17" s="89">
        <f t="shared" si="6"/>
        <v>3.1540599999999999</v>
      </c>
      <c r="Z17" s="89">
        <f t="shared" si="6"/>
        <v>2.8270200000000001</v>
      </c>
      <c r="AA17" s="89">
        <f t="shared" si="6"/>
        <v>2.7642799999999998</v>
      </c>
    </row>
    <row r="18" spans="1:27" ht="12.75" hidden="1" customHeight="1" outlineLevel="1" x14ac:dyDescent="0.2">
      <c r="A18" s="97" t="s">
        <v>252</v>
      </c>
      <c r="B18" s="63" t="s">
        <v>242</v>
      </c>
      <c r="C18" s="43" t="s">
        <v>79</v>
      </c>
      <c r="D18" s="44">
        <v>1427.97</v>
      </c>
      <c r="E18" s="44">
        <v>1316.45</v>
      </c>
      <c r="F18" s="44">
        <v>1283.55</v>
      </c>
      <c r="G18" s="44">
        <v>1292.08</v>
      </c>
      <c r="H18" s="44">
        <v>1311.35</v>
      </c>
      <c r="I18" s="44">
        <v>1403.86</v>
      </c>
      <c r="J18" s="44">
        <v>1459.13</v>
      </c>
      <c r="K18" s="44">
        <v>1623.65</v>
      </c>
      <c r="L18" s="44">
        <v>1915.64</v>
      </c>
      <c r="M18" s="44">
        <v>2003.19</v>
      </c>
      <c r="N18" s="44">
        <v>2010.21</v>
      </c>
      <c r="O18" s="44">
        <v>2014.73</v>
      </c>
      <c r="P18" s="44">
        <v>2010.06</v>
      </c>
      <c r="Q18" s="44">
        <v>2014.3</v>
      </c>
      <c r="R18" s="44">
        <v>2008.59</v>
      </c>
      <c r="S18" s="44">
        <v>2007.12</v>
      </c>
      <c r="T18" s="44">
        <v>2032.63</v>
      </c>
      <c r="U18" s="44">
        <v>1926.27</v>
      </c>
      <c r="V18" s="44">
        <v>1930.31</v>
      </c>
      <c r="W18" s="44">
        <v>1997.93</v>
      </c>
      <c r="X18" s="44">
        <v>1985.39</v>
      </c>
      <c r="Y18" s="44">
        <v>1861.98</v>
      </c>
      <c r="Z18" s="44">
        <v>1534.94</v>
      </c>
      <c r="AA18" s="44">
        <v>1472.2</v>
      </c>
    </row>
    <row r="19" spans="1:27" ht="12.75" hidden="1" customHeight="1" outlineLevel="1" x14ac:dyDescent="0.2">
      <c r="A19" s="97" t="s">
        <v>253</v>
      </c>
      <c r="B19" s="63" t="s">
        <v>90</v>
      </c>
      <c r="C19" s="43" t="s">
        <v>79</v>
      </c>
      <c r="D19" s="44">
        <f>$D$9</f>
        <v>1071.42</v>
      </c>
      <c r="E19" s="44">
        <f t="shared" ref="E19:AA19" si="7">$D$9</f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hidden="1" customHeight="1" outlineLevel="1" x14ac:dyDescent="0.2">
      <c r="A20" s="97" t="s">
        <v>254</v>
      </c>
      <c r="B20" s="63" t="s">
        <v>83</v>
      </c>
      <c r="C20" s="43" t="s">
        <v>79</v>
      </c>
      <c r="D20" s="44">
        <v>4.3</v>
      </c>
      <c r="E20" s="44">
        <v>4.3</v>
      </c>
      <c r="F20" s="44">
        <v>4.3</v>
      </c>
      <c r="G20" s="44">
        <v>4.3</v>
      </c>
      <c r="H20" s="44">
        <v>4.3</v>
      </c>
      <c r="I20" s="44">
        <v>4.3</v>
      </c>
      <c r="J20" s="44">
        <v>4.3</v>
      </c>
      <c r="K20" s="44">
        <v>4.3</v>
      </c>
      <c r="L20" s="44">
        <v>4.3</v>
      </c>
      <c r="M20" s="44">
        <v>4.3</v>
      </c>
      <c r="N20" s="44">
        <v>4.3</v>
      </c>
      <c r="O20" s="44">
        <v>4.3</v>
      </c>
      <c r="P20" s="44">
        <v>4.3</v>
      </c>
      <c r="Q20" s="44">
        <v>4.3</v>
      </c>
      <c r="R20" s="44">
        <v>4.3</v>
      </c>
      <c r="S20" s="44">
        <v>4.3</v>
      </c>
      <c r="T20" s="44">
        <v>4.3</v>
      </c>
      <c r="U20" s="44">
        <v>4.3</v>
      </c>
      <c r="V20" s="44">
        <v>4.3</v>
      </c>
      <c r="W20" s="44">
        <v>4.3</v>
      </c>
      <c r="X20" s="44">
        <v>4.3</v>
      </c>
      <c r="Y20" s="44">
        <v>4.3</v>
      </c>
      <c r="Z20" s="44">
        <v>4.3</v>
      </c>
      <c r="AA20" s="44">
        <v>4.3</v>
      </c>
    </row>
    <row r="21" spans="1:27" ht="12.75" hidden="1" customHeight="1" outlineLevel="1" x14ac:dyDescent="0.2">
      <c r="A21" s="97" t="s">
        <v>255</v>
      </c>
      <c r="B21" s="63" t="s">
        <v>81</v>
      </c>
      <c r="C21" s="43" t="s">
        <v>79</v>
      </c>
      <c r="D21" s="44">
        <f>$D$11</f>
        <v>216.36</v>
      </c>
      <c r="E21" s="44">
        <f t="shared" ref="E21:AA21" si="8">$D$11</f>
        <v>216.36</v>
      </c>
      <c r="F21" s="44">
        <f t="shared" si="8"/>
        <v>216.36</v>
      </c>
      <c r="G21" s="44">
        <f t="shared" si="8"/>
        <v>216.36</v>
      </c>
      <c r="H21" s="44">
        <f t="shared" si="8"/>
        <v>216.36</v>
      </c>
      <c r="I21" s="44">
        <f t="shared" si="8"/>
        <v>216.36</v>
      </c>
      <c r="J21" s="44">
        <f t="shared" si="8"/>
        <v>216.36</v>
      </c>
      <c r="K21" s="44">
        <f t="shared" si="8"/>
        <v>216.36</v>
      </c>
      <c r="L21" s="44">
        <f t="shared" si="8"/>
        <v>216.36</v>
      </c>
      <c r="M21" s="44">
        <f t="shared" si="8"/>
        <v>216.36</v>
      </c>
      <c r="N21" s="44">
        <f t="shared" si="8"/>
        <v>216.36</v>
      </c>
      <c r="O21" s="44">
        <f t="shared" si="8"/>
        <v>216.36</v>
      </c>
      <c r="P21" s="44">
        <f t="shared" si="8"/>
        <v>216.36</v>
      </c>
      <c r="Q21" s="44">
        <f t="shared" si="8"/>
        <v>216.36</v>
      </c>
      <c r="R21" s="44">
        <f t="shared" si="8"/>
        <v>216.36</v>
      </c>
      <c r="S21" s="44">
        <f t="shared" si="8"/>
        <v>216.36</v>
      </c>
      <c r="T21" s="44">
        <f t="shared" si="8"/>
        <v>216.36</v>
      </c>
      <c r="U21" s="44">
        <f t="shared" si="8"/>
        <v>216.36</v>
      </c>
      <c r="V21" s="44">
        <f t="shared" si="8"/>
        <v>216.36</v>
      </c>
      <c r="W21" s="44">
        <f t="shared" si="8"/>
        <v>216.36</v>
      </c>
      <c r="X21" s="44">
        <f t="shared" si="8"/>
        <v>216.36</v>
      </c>
      <c r="Y21" s="44">
        <f t="shared" si="8"/>
        <v>216.36</v>
      </c>
      <c r="Z21" s="44">
        <f t="shared" si="8"/>
        <v>216.36</v>
      </c>
      <c r="AA21" s="44">
        <f t="shared" si="8"/>
        <v>216.36</v>
      </c>
    </row>
    <row r="22" spans="1:27" ht="12.75" customHeight="1" collapsed="1" x14ac:dyDescent="0.2">
      <c r="A22" s="96" t="s">
        <v>256</v>
      </c>
      <c r="B22" s="28" t="str">
        <f>"04"&amp;"."&amp;$B$639&amp;"."&amp;$B$640</f>
        <v>04.04.2024</v>
      </c>
      <c r="C22" s="88" t="s">
        <v>76</v>
      </c>
      <c r="D22" s="89">
        <f>ROUND(((D23+D24+D26+D25)/1000),5)</f>
        <v>2.5866600000000002</v>
      </c>
      <c r="E22" s="89">
        <f>ROUND(((E23+E24+E26+E25)/1000),5)</f>
        <v>2.5219900000000002</v>
      </c>
      <c r="F22" s="89">
        <f>ROUND(((F23+F24+F26+F25)/1000),5)</f>
        <v>2.4907400000000002</v>
      </c>
      <c r="G22" s="89">
        <f t="shared" ref="G22:AA22" si="9">ROUND(((G23+G24+G26+G25)/1000),5)</f>
        <v>2.4950399999999999</v>
      </c>
      <c r="H22" s="89">
        <f t="shared" si="9"/>
        <v>2.5222500000000001</v>
      </c>
      <c r="I22" s="89">
        <f t="shared" si="9"/>
        <v>2.6305999999999998</v>
      </c>
      <c r="J22" s="89">
        <f t="shared" si="9"/>
        <v>2.7450199999999998</v>
      </c>
      <c r="K22" s="89">
        <f t="shared" si="9"/>
        <v>2.8799199999999998</v>
      </c>
      <c r="L22" s="89">
        <f t="shared" si="9"/>
        <v>3.2319800000000001</v>
      </c>
      <c r="M22" s="89">
        <f t="shared" si="9"/>
        <v>3.3304100000000001</v>
      </c>
      <c r="N22" s="89">
        <f t="shared" si="9"/>
        <v>3.3460399999999999</v>
      </c>
      <c r="O22" s="89">
        <f t="shared" si="9"/>
        <v>3.3358400000000001</v>
      </c>
      <c r="P22" s="89">
        <f t="shared" si="9"/>
        <v>3.3202600000000002</v>
      </c>
      <c r="Q22" s="89">
        <f t="shared" si="9"/>
        <v>3.3428499999999999</v>
      </c>
      <c r="R22" s="89">
        <f t="shared" si="9"/>
        <v>3.32287</v>
      </c>
      <c r="S22" s="89">
        <f t="shared" si="9"/>
        <v>3.3104300000000002</v>
      </c>
      <c r="T22" s="89">
        <f t="shared" si="9"/>
        <v>3.3065899999999999</v>
      </c>
      <c r="U22" s="89">
        <f t="shared" si="9"/>
        <v>3.2166600000000001</v>
      </c>
      <c r="V22" s="89">
        <f t="shared" si="9"/>
        <v>3.25265</v>
      </c>
      <c r="W22" s="89">
        <f t="shared" si="9"/>
        <v>3.3087900000000001</v>
      </c>
      <c r="X22" s="89">
        <f t="shared" si="9"/>
        <v>3.3069899999999999</v>
      </c>
      <c r="Y22" s="89">
        <f t="shared" si="9"/>
        <v>3.1922000000000001</v>
      </c>
      <c r="Z22" s="89">
        <f t="shared" si="9"/>
        <v>2.87995</v>
      </c>
      <c r="AA22" s="89">
        <f t="shared" si="9"/>
        <v>2.77956</v>
      </c>
    </row>
    <row r="23" spans="1:27" ht="12.75" hidden="1" customHeight="1" outlineLevel="1" x14ac:dyDescent="0.2">
      <c r="A23" s="97" t="s">
        <v>257</v>
      </c>
      <c r="B23" s="63" t="s">
        <v>242</v>
      </c>
      <c r="C23" s="43" t="s">
        <v>79</v>
      </c>
      <c r="D23" s="44">
        <v>1294.58</v>
      </c>
      <c r="E23" s="44">
        <v>1229.9100000000001</v>
      </c>
      <c r="F23" s="44">
        <v>1198.6600000000001</v>
      </c>
      <c r="G23" s="44">
        <v>1202.96</v>
      </c>
      <c r="H23" s="44">
        <v>1230.17</v>
      </c>
      <c r="I23" s="44">
        <v>1338.52</v>
      </c>
      <c r="J23" s="44">
        <v>1452.94</v>
      </c>
      <c r="K23" s="44">
        <v>1587.84</v>
      </c>
      <c r="L23" s="44">
        <v>1939.9</v>
      </c>
      <c r="M23" s="44">
        <v>2038.33</v>
      </c>
      <c r="N23" s="44">
        <v>2053.96</v>
      </c>
      <c r="O23" s="44">
        <v>2043.76</v>
      </c>
      <c r="P23" s="44">
        <v>2028.18</v>
      </c>
      <c r="Q23" s="44">
        <v>2050.77</v>
      </c>
      <c r="R23" s="44">
        <v>2030.79</v>
      </c>
      <c r="S23" s="44">
        <v>2018.35</v>
      </c>
      <c r="T23" s="44">
        <v>2014.51</v>
      </c>
      <c r="U23" s="44">
        <v>1924.58</v>
      </c>
      <c r="V23" s="44">
        <v>1960.57</v>
      </c>
      <c r="W23" s="44">
        <v>2016.71</v>
      </c>
      <c r="X23" s="44">
        <v>2014.91</v>
      </c>
      <c r="Y23" s="44">
        <v>1900.12</v>
      </c>
      <c r="Z23" s="44">
        <v>1587.87</v>
      </c>
      <c r="AA23" s="44">
        <v>1487.48</v>
      </c>
    </row>
    <row r="24" spans="1:27" ht="12.75" hidden="1" customHeight="1" outlineLevel="1" x14ac:dyDescent="0.2">
      <c r="A24" s="97" t="s">
        <v>258</v>
      </c>
      <c r="B24" s="63" t="s">
        <v>90</v>
      </c>
      <c r="C24" s="43" t="s">
        <v>79</v>
      </c>
      <c r="D24" s="44">
        <f>$D$9</f>
        <v>1071.42</v>
      </c>
      <c r="E24" s="44">
        <f t="shared" ref="E24:AA24" si="10">$D$9</f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hidden="1" customHeight="1" outlineLevel="1" x14ac:dyDescent="0.2">
      <c r="A25" s="97" t="s">
        <v>259</v>
      </c>
      <c r="B25" s="63" t="s">
        <v>83</v>
      </c>
      <c r="C25" s="43" t="s">
        <v>79</v>
      </c>
      <c r="D25" s="44">
        <v>4.3</v>
      </c>
      <c r="E25" s="44">
        <v>4.3</v>
      </c>
      <c r="F25" s="44">
        <v>4.3</v>
      </c>
      <c r="G25" s="44">
        <v>4.3</v>
      </c>
      <c r="H25" s="44">
        <v>4.3</v>
      </c>
      <c r="I25" s="44">
        <v>4.3</v>
      </c>
      <c r="J25" s="44">
        <v>4.3</v>
      </c>
      <c r="K25" s="44">
        <v>4.3</v>
      </c>
      <c r="L25" s="44">
        <v>4.3</v>
      </c>
      <c r="M25" s="44">
        <v>4.3</v>
      </c>
      <c r="N25" s="44">
        <v>4.3</v>
      </c>
      <c r="O25" s="44">
        <v>4.3</v>
      </c>
      <c r="P25" s="44">
        <v>4.3</v>
      </c>
      <c r="Q25" s="44">
        <v>4.3</v>
      </c>
      <c r="R25" s="44">
        <v>4.3</v>
      </c>
      <c r="S25" s="44">
        <v>4.3</v>
      </c>
      <c r="T25" s="44">
        <v>4.3</v>
      </c>
      <c r="U25" s="44">
        <v>4.3</v>
      </c>
      <c r="V25" s="44">
        <v>4.3</v>
      </c>
      <c r="W25" s="44">
        <v>4.3</v>
      </c>
      <c r="X25" s="44">
        <v>4.3</v>
      </c>
      <c r="Y25" s="44">
        <v>4.3</v>
      </c>
      <c r="Z25" s="44">
        <v>4.3</v>
      </c>
      <c r="AA25" s="44">
        <v>4.3</v>
      </c>
    </row>
    <row r="26" spans="1:27" ht="12.75" hidden="1" customHeight="1" outlineLevel="1" x14ac:dyDescent="0.2">
      <c r="A26" s="97" t="s">
        <v>260</v>
      </c>
      <c r="B26" s="63" t="s">
        <v>81</v>
      </c>
      <c r="C26" s="43" t="s">
        <v>79</v>
      </c>
      <c r="D26" s="44">
        <f>$D$11</f>
        <v>216.36</v>
      </c>
      <c r="E26" s="44">
        <f t="shared" ref="E26:AA26" si="11">$D$11</f>
        <v>216.36</v>
      </c>
      <c r="F26" s="44">
        <f t="shared" si="11"/>
        <v>216.36</v>
      </c>
      <c r="G26" s="44">
        <f t="shared" si="11"/>
        <v>216.36</v>
      </c>
      <c r="H26" s="44">
        <f t="shared" si="11"/>
        <v>216.36</v>
      </c>
      <c r="I26" s="44">
        <f t="shared" si="11"/>
        <v>216.36</v>
      </c>
      <c r="J26" s="44">
        <f t="shared" si="11"/>
        <v>216.36</v>
      </c>
      <c r="K26" s="44">
        <f t="shared" si="11"/>
        <v>216.36</v>
      </c>
      <c r="L26" s="44">
        <f t="shared" si="11"/>
        <v>216.36</v>
      </c>
      <c r="M26" s="44">
        <f t="shared" si="11"/>
        <v>216.36</v>
      </c>
      <c r="N26" s="44">
        <f t="shared" si="11"/>
        <v>216.36</v>
      </c>
      <c r="O26" s="44">
        <f t="shared" si="11"/>
        <v>216.36</v>
      </c>
      <c r="P26" s="44">
        <f t="shared" si="11"/>
        <v>216.36</v>
      </c>
      <c r="Q26" s="44">
        <f t="shared" si="11"/>
        <v>216.36</v>
      </c>
      <c r="R26" s="44">
        <f t="shared" si="11"/>
        <v>216.36</v>
      </c>
      <c r="S26" s="44">
        <f t="shared" si="11"/>
        <v>216.36</v>
      </c>
      <c r="T26" s="44">
        <f t="shared" si="11"/>
        <v>216.36</v>
      </c>
      <c r="U26" s="44">
        <f t="shared" si="11"/>
        <v>216.36</v>
      </c>
      <c r="V26" s="44">
        <f t="shared" si="11"/>
        <v>216.36</v>
      </c>
      <c r="W26" s="44">
        <f t="shared" si="11"/>
        <v>216.36</v>
      </c>
      <c r="X26" s="44">
        <f t="shared" si="11"/>
        <v>216.36</v>
      </c>
      <c r="Y26" s="44">
        <f t="shared" si="11"/>
        <v>216.36</v>
      </c>
      <c r="Z26" s="44">
        <f t="shared" si="11"/>
        <v>216.36</v>
      </c>
      <c r="AA26" s="44">
        <f t="shared" si="11"/>
        <v>216.36</v>
      </c>
    </row>
    <row r="27" spans="1:27" ht="12.75" customHeight="1" collapsed="1" x14ac:dyDescent="0.2">
      <c r="A27" s="96" t="s">
        <v>261</v>
      </c>
      <c r="B27" s="28" t="str">
        <f>"05"&amp;"."&amp;$B$639&amp;"."&amp;$B$640</f>
        <v>05.04.2024</v>
      </c>
      <c r="C27" s="88" t="s">
        <v>76</v>
      </c>
      <c r="D27" s="89">
        <f>ROUND(((D28+D29+D31+D30)/1000),5)</f>
        <v>2.5947900000000002</v>
      </c>
      <c r="E27" s="89">
        <f>ROUND(((E28+E29+E31+E30)/1000),5)</f>
        <v>2.5164200000000001</v>
      </c>
      <c r="F27" s="89">
        <f>ROUND(((F28+F29+F31+F30)/1000),5)</f>
        <v>2.50624</v>
      </c>
      <c r="G27" s="89">
        <f t="shared" ref="G27:AA27" si="12">ROUND(((G28+G29+G31+G30)/1000),5)</f>
        <v>2.5075599999999998</v>
      </c>
      <c r="H27" s="89">
        <f t="shared" si="12"/>
        <v>2.5415199999999998</v>
      </c>
      <c r="I27" s="89">
        <f t="shared" si="12"/>
        <v>2.6531199999999999</v>
      </c>
      <c r="J27" s="89">
        <f t="shared" si="12"/>
        <v>2.7662499999999999</v>
      </c>
      <c r="K27" s="89">
        <f t="shared" si="12"/>
        <v>2.9792200000000002</v>
      </c>
      <c r="L27" s="89">
        <f t="shared" si="12"/>
        <v>3.2299500000000001</v>
      </c>
      <c r="M27" s="89">
        <f t="shared" si="12"/>
        <v>3.28518</v>
      </c>
      <c r="N27" s="89">
        <f t="shared" si="12"/>
        <v>3.2938100000000001</v>
      </c>
      <c r="O27" s="89">
        <f t="shared" si="12"/>
        <v>3.2953700000000001</v>
      </c>
      <c r="P27" s="89">
        <f t="shared" si="12"/>
        <v>3.2855799999999999</v>
      </c>
      <c r="Q27" s="89">
        <f t="shared" si="12"/>
        <v>3.2891400000000002</v>
      </c>
      <c r="R27" s="89">
        <f t="shared" si="12"/>
        <v>3.2849599999999999</v>
      </c>
      <c r="S27" s="89">
        <f t="shared" si="12"/>
        <v>3.2802500000000001</v>
      </c>
      <c r="T27" s="89">
        <f t="shared" si="12"/>
        <v>3.2723599999999999</v>
      </c>
      <c r="U27" s="89">
        <f t="shared" si="12"/>
        <v>3.2143899999999999</v>
      </c>
      <c r="V27" s="89">
        <f t="shared" si="12"/>
        <v>3.22342</v>
      </c>
      <c r="W27" s="89">
        <f t="shared" si="12"/>
        <v>3.2751600000000001</v>
      </c>
      <c r="X27" s="89">
        <f t="shared" si="12"/>
        <v>3.2850899999999998</v>
      </c>
      <c r="Y27" s="89">
        <f t="shared" si="12"/>
        <v>3.7403</v>
      </c>
      <c r="Z27" s="89">
        <f t="shared" si="12"/>
        <v>3.4597899999999999</v>
      </c>
      <c r="AA27" s="89">
        <f t="shared" si="12"/>
        <v>2.91378</v>
      </c>
    </row>
    <row r="28" spans="1:27" ht="12.75" hidden="1" customHeight="1" outlineLevel="1" x14ac:dyDescent="0.2">
      <c r="A28" s="97" t="s">
        <v>262</v>
      </c>
      <c r="B28" s="63" t="s">
        <v>242</v>
      </c>
      <c r="C28" s="43" t="s">
        <v>79</v>
      </c>
      <c r="D28" s="44">
        <v>1302.71</v>
      </c>
      <c r="E28" s="44">
        <v>1224.3399999999999</v>
      </c>
      <c r="F28" s="44">
        <v>1214.1600000000001</v>
      </c>
      <c r="G28" s="44">
        <v>1215.48</v>
      </c>
      <c r="H28" s="44">
        <v>1249.44</v>
      </c>
      <c r="I28" s="44">
        <v>1361.04</v>
      </c>
      <c r="J28" s="44">
        <v>1474.17</v>
      </c>
      <c r="K28" s="44">
        <v>1687.14</v>
      </c>
      <c r="L28" s="44">
        <v>1937.87</v>
      </c>
      <c r="M28" s="44">
        <v>1993.1</v>
      </c>
      <c r="N28" s="44">
        <v>2001.73</v>
      </c>
      <c r="O28" s="44">
        <v>2003.29</v>
      </c>
      <c r="P28" s="44">
        <v>1993.5</v>
      </c>
      <c r="Q28" s="44">
        <v>1997.06</v>
      </c>
      <c r="R28" s="44">
        <v>1992.88</v>
      </c>
      <c r="S28" s="44">
        <v>1988.17</v>
      </c>
      <c r="T28" s="44">
        <v>1980.28</v>
      </c>
      <c r="U28" s="44">
        <v>1922.31</v>
      </c>
      <c r="V28" s="44">
        <v>1931.34</v>
      </c>
      <c r="W28" s="44">
        <v>1983.08</v>
      </c>
      <c r="X28" s="44">
        <v>1993.01</v>
      </c>
      <c r="Y28" s="44">
        <v>2448.2199999999998</v>
      </c>
      <c r="Z28" s="44">
        <v>2167.71</v>
      </c>
      <c r="AA28" s="44">
        <v>1621.7</v>
      </c>
    </row>
    <row r="29" spans="1:27" ht="12.75" hidden="1" customHeight="1" outlineLevel="1" x14ac:dyDescent="0.2">
      <c r="A29" s="97" t="s">
        <v>263</v>
      </c>
      <c r="B29" s="63" t="s">
        <v>90</v>
      </c>
      <c r="C29" s="43" t="s">
        <v>79</v>
      </c>
      <c r="D29" s="44">
        <f>$D$9</f>
        <v>1071.42</v>
      </c>
      <c r="E29" s="44">
        <f t="shared" ref="E29:AA29" si="13">$D$9</f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hidden="1" customHeight="1" outlineLevel="1" x14ac:dyDescent="0.2">
      <c r="A30" s="97" t="s">
        <v>264</v>
      </c>
      <c r="B30" s="63" t="s">
        <v>83</v>
      </c>
      <c r="C30" s="43" t="s">
        <v>79</v>
      </c>
      <c r="D30" s="44">
        <v>4.3</v>
      </c>
      <c r="E30" s="44">
        <v>4.3</v>
      </c>
      <c r="F30" s="44">
        <v>4.3</v>
      </c>
      <c r="G30" s="44">
        <v>4.3</v>
      </c>
      <c r="H30" s="44">
        <v>4.3</v>
      </c>
      <c r="I30" s="44">
        <v>4.3</v>
      </c>
      <c r="J30" s="44">
        <v>4.3</v>
      </c>
      <c r="K30" s="44">
        <v>4.3</v>
      </c>
      <c r="L30" s="44">
        <v>4.3</v>
      </c>
      <c r="M30" s="44">
        <v>4.3</v>
      </c>
      <c r="N30" s="44">
        <v>4.3</v>
      </c>
      <c r="O30" s="44">
        <v>4.3</v>
      </c>
      <c r="P30" s="44">
        <v>4.3</v>
      </c>
      <c r="Q30" s="44">
        <v>4.3</v>
      </c>
      <c r="R30" s="44">
        <v>4.3</v>
      </c>
      <c r="S30" s="44">
        <v>4.3</v>
      </c>
      <c r="T30" s="44">
        <v>4.3</v>
      </c>
      <c r="U30" s="44">
        <v>4.3</v>
      </c>
      <c r="V30" s="44">
        <v>4.3</v>
      </c>
      <c r="W30" s="44">
        <v>4.3</v>
      </c>
      <c r="X30" s="44">
        <v>4.3</v>
      </c>
      <c r="Y30" s="44">
        <v>4.3</v>
      </c>
      <c r="Z30" s="44">
        <v>4.3</v>
      </c>
      <c r="AA30" s="44">
        <v>4.3</v>
      </c>
    </row>
    <row r="31" spans="1:27" ht="12.75" hidden="1" customHeight="1" outlineLevel="1" x14ac:dyDescent="0.2">
      <c r="A31" s="97" t="s">
        <v>265</v>
      </c>
      <c r="B31" s="63" t="s">
        <v>81</v>
      </c>
      <c r="C31" s="43" t="s">
        <v>79</v>
      </c>
      <c r="D31" s="44">
        <f>$D$11</f>
        <v>216.36</v>
      </c>
      <c r="E31" s="44">
        <f t="shared" ref="E31:AA31" si="14">$D$11</f>
        <v>216.36</v>
      </c>
      <c r="F31" s="44">
        <f t="shared" si="14"/>
        <v>216.36</v>
      </c>
      <c r="G31" s="44">
        <f t="shared" si="14"/>
        <v>216.36</v>
      </c>
      <c r="H31" s="44">
        <f t="shared" si="14"/>
        <v>216.36</v>
      </c>
      <c r="I31" s="44">
        <f t="shared" si="14"/>
        <v>216.36</v>
      </c>
      <c r="J31" s="44">
        <f t="shared" si="14"/>
        <v>216.36</v>
      </c>
      <c r="K31" s="44">
        <f t="shared" si="14"/>
        <v>216.36</v>
      </c>
      <c r="L31" s="44">
        <f t="shared" si="14"/>
        <v>216.36</v>
      </c>
      <c r="M31" s="44">
        <f t="shared" si="14"/>
        <v>216.36</v>
      </c>
      <c r="N31" s="44">
        <f t="shared" si="14"/>
        <v>216.36</v>
      </c>
      <c r="O31" s="44">
        <f t="shared" si="14"/>
        <v>216.36</v>
      </c>
      <c r="P31" s="44">
        <f t="shared" si="14"/>
        <v>216.36</v>
      </c>
      <c r="Q31" s="44">
        <f t="shared" si="14"/>
        <v>216.36</v>
      </c>
      <c r="R31" s="44">
        <f t="shared" si="14"/>
        <v>216.36</v>
      </c>
      <c r="S31" s="44">
        <f t="shared" si="14"/>
        <v>216.36</v>
      </c>
      <c r="T31" s="44">
        <f t="shared" si="14"/>
        <v>216.36</v>
      </c>
      <c r="U31" s="44">
        <f t="shared" si="14"/>
        <v>216.36</v>
      </c>
      <c r="V31" s="44">
        <f t="shared" si="14"/>
        <v>216.36</v>
      </c>
      <c r="W31" s="44">
        <f t="shared" si="14"/>
        <v>216.36</v>
      </c>
      <c r="X31" s="44">
        <f t="shared" si="14"/>
        <v>216.36</v>
      </c>
      <c r="Y31" s="44">
        <f t="shared" si="14"/>
        <v>216.36</v>
      </c>
      <c r="Z31" s="44">
        <f t="shared" si="14"/>
        <v>216.36</v>
      </c>
      <c r="AA31" s="44">
        <f t="shared" si="14"/>
        <v>216.36</v>
      </c>
    </row>
    <row r="32" spans="1:27" ht="12.75" customHeight="1" collapsed="1" x14ac:dyDescent="0.2">
      <c r="A32" s="96" t="s">
        <v>266</v>
      </c>
      <c r="B32" s="28" t="str">
        <f>"06"&amp;"."&amp;$B$639&amp;"."&amp;$B$640</f>
        <v>06.04.2024</v>
      </c>
      <c r="C32" s="88" t="s">
        <v>76</v>
      </c>
      <c r="D32" s="89">
        <f>ROUND(((D33+D34+D36+D35)/1000),5)</f>
        <v>2.7658999999999998</v>
      </c>
      <c r="E32" s="89">
        <f>ROUND(((E33+E34+E36+E35)/1000),5)</f>
        <v>2.60432</v>
      </c>
      <c r="F32" s="89">
        <f>ROUND(((F33+F34+F36+F35)/1000),5)</f>
        <v>2.5587300000000002</v>
      </c>
      <c r="G32" s="89">
        <f t="shared" ref="G32:AA32" si="15">ROUND(((G33+G34+G36+G35)/1000),5)</f>
        <v>2.5549900000000001</v>
      </c>
      <c r="H32" s="89">
        <f t="shared" si="15"/>
        <v>2.5983299999999998</v>
      </c>
      <c r="I32" s="89">
        <f t="shared" si="15"/>
        <v>2.6608299999999998</v>
      </c>
      <c r="J32" s="89">
        <f t="shared" si="15"/>
        <v>2.68397</v>
      </c>
      <c r="K32" s="89">
        <f t="shared" si="15"/>
        <v>2.7864</v>
      </c>
      <c r="L32" s="89">
        <f t="shared" si="15"/>
        <v>3.1690399999999999</v>
      </c>
      <c r="M32" s="89">
        <f t="shared" si="15"/>
        <v>3.26248</v>
      </c>
      <c r="N32" s="89">
        <f t="shared" si="15"/>
        <v>3.4340999999999999</v>
      </c>
      <c r="O32" s="89">
        <f t="shared" si="15"/>
        <v>3.28796</v>
      </c>
      <c r="P32" s="89">
        <f t="shared" si="15"/>
        <v>3.2871800000000002</v>
      </c>
      <c r="Q32" s="89">
        <f t="shared" si="15"/>
        <v>3.2863500000000001</v>
      </c>
      <c r="R32" s="89">
        <f t="shared" si="15"/>
        <v>3.2836099999999999</v>
      </c>
      <c r="S32" s="89">
        <f t="shared" si="15"/>
        <v>3.2797000000000001</v>
      </c>
      <c r="T32" s="89">
        <f t="shared" si="15"/>
        <v>3.3660800000000002</v>
      </c>
      <c r="U32" s="89">
        <f t="shared" si="15"/>
        <v>3.1980599999999999</v>
      </c>
      <c r="V32" s="89">
        <f t="shared" si="15"/>
        <v>3.2089300000000001</v>
      </c>
      <c r="W32" s="89">
        <f t="shared" si="15"/>
        <v>3.28857</v>
      </c>
      <c r="X32" s="89">
        <f t="shared" si="15"/>
        <v>3.2867299999999999</v>
      </c>
      <c r="Y32" s="89">
        <f t="shared" si="15"/>
        <v>3.16303</v>
      </c>
      <c r="Z32" s="89">
        <f t="shared" si="15"/>
        <v>2.88714</v>
      </c>
      <c r="AA32" s="89">
        <f t="shared" si="15"/>
        <v>2.7755299999999998</v>
      </c>
    </row>
    <row r="33" spans="1:27" ht="12.75" hidden="1" customHeight="1" outlineLevel="1" x14ac:dyDescent="0.2">
      <c r="A33" s="97" t="s">
        <v>267</v>
      </c>
      <c r="B33" s="63" t="s">
        <v>242</v>
      </c>
      <c r="C33" s="43" t="s">
        <v>79</v>
      </c>
      <c r="D33" s="44">
        <v>1473.82</v>
      </c>
      <c r="E33" s="44">
        <v>1312.24</v>
      </c>
      <c r="F33" s="44">
        <v>1266.6500000000001</v>
      </c>
      <c r="G33" s="44">
        <v>1262.9100000000001</v>
      </c>
      <c r="H33" s="44">
        <v>1306.25</v>
      </c>
      <c r="I33" s="44">
        <v>1368.75</v>
      </c>
      <c r="J33" s="44">
        <v>1391.89</v>
      </c>
      <c r="K33" s="44">
        <v>1494.32</v>
      </c>
      <c r="L33" s="44">
        <v>1876.96</v>
      </c>
      <c r="M33" s="44">
        <v>1970.4</v>
      </c>
      <c r="N33" s="44">
        <v>2142.02</v>
      </c>
      <c r="O33" s="44">
        <v>1995.88</v>
      </c>
      <c r="P33" s="44">
        <v>1995.1</v>
      </c>
      <c r="Q33" s="44">
        <v>1994.27</v>
      </c>
      <c r="R33" s="44">
        <v>1991.53</v>
      </c>
      <c r="S33" s="44">
        <v>1987.62</v>
      </c>
      <c r="T33" s="44">
        <v>2074</v>
      </c>
      <c r="U33" s="44">
        <v>1905.98</v>
      </c>
      <c r="V33" s="44">
        <v>1916.85</v>
      </c>
      <c r="W33" s="44">
        <v>1996.49</v>
      </c>
      <c r="X33" s="44">
        <v>1994.65</v>
      </c>
      <c r="Y33" s="44">
        <v>1870.95</v>
      </c>
      <c r="Z33" s="44">
        <v>1595.06</v>
      </c>
      <c r="AA33" s="44">
        <v>1483.45</v>
      </c>
    </row>
    <row r="34" spans="1:27" ht="12.75" hidden="1" customHeight="1" outlineLevel="1" x14ac:dyDescent="0.2">
      <c r="A34" s="97" t="s">
        <v>268</v>
      </c>
      <c r="B34" s="63" t="s">
        <v>90</v>
      </c>
      <c r="C34" s="43" t="s">
        <v>79</v>
      </c>
      <c r="D34" s="44">
        <f>$D$9</f>
        <v>1071.42</v>
      </c>
      <c r="E34" s="44">
        <f t="shared" ref="E34:AA34" si="16">$D$9</f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hidden="1" customHeight="1" outlineLevel="1" x14ac:dyDescent="0.2">
      <c r="A35" s="97" t="s">
        <v>269</v>
      </c>
      <c r="B35" s="63" t="s">
        <v>83</v>
      </c>
      <c r="C35" s="43" t="s">
        <v>79</v>
      </c>
      <c r="D35" s="44">
        <v>4.3</v>
      </c>
      <c r="E35" s="44">
        <v>4.3</v>
      </c>
      <c r="F35" s="44">
        <v>4.3</v>
      </c>
      <c r="G35" s="44">
        <v>4.3</v>
      </c>
      <c r="H35" s="44">
        <v>4.3</v>
      </c>
      <c r="I35" s="44">
        <v>4.3</v>
      </c>
      <c r="J35" s="44">
        <v>4.3</v>
      </c>
      <c r="K35" s="44">
        <v>4.3</v>
      </c>
      <c r="L35" s="44">
        <v>4.3</v>
      </c>
      <c r="M35" s="44">
        <v>4.3</v>
      </c>
      <c r="N35" s="44">
        <v>4.3</v>
      </c>
      <c r="O35" s="44">
        <v>4.3</v>
      </c>
      <c r="P35" s="44">
        <v>4.3</v>
      </c>
      <c r="Q35" s="44">
        <v>4.3</v>
      </c>
      <c r="R35" s="44">
        <v>4.3</v>
      </c>
      <c r="S35" s="44">
        <v>4.3</v>
      </c>
      <c r="T35" s="44">
        <v>4.3</v>
      </c>
      <c r="U35" s="44">
        <v>4.3</v>
      </c>
      <c r="V35" s="44">
        <v>4.3</v>
      </c>
      <c r="W35" s="44">
        <v>4.3</v>
      </c>
      <c r="X35" s="44">
        <v>4.3</v>
      </c>
      <c r="Y35" s="44">
        <v>4.3</v>
      </c>
      <c r="Z35" s="44">
        <v>4.3</v>
      </c>
      <c r="AA35" s="44">
        <v>4.3</v>
      </c>
    </row>
    <row r="36" spans="1:27" ht="12.75" hidden="1" customHeight="1" outlineLevel="1" x14ac:dyDescent="0.2">
      <c r="A36" s="97" t="s">
        <v>270</v>
      </c>
      <c r="B36" s="63" t="s">
        <v>81</v>
      </c>
      <c r="C36" s="43" t="s">
        <v>79</v>
      </c>
      <c r="D36" s="44">
        <f>$D$11</f>
        <v>216.36</v>
      </c>
      <c r="E36" s="44">
        <f t="shared" ref="E36:AA36" si="17">$D$11</f>
        <v>216.36</v>
      </c>
      <c r="F36" s="44">
        <f t="shared" si="17"/>
        <v>216.36</v>
      </c>
      <c r="G36" s="44">
        <f t="shared" si="17"/>
        <v>216.36</v>
      </c>
      <c r="H36" s="44">
        <f t="shared" si="17"/>
        <v>216.36</v>
      </c>
      <c r="I36" s="44">
        <f t="shared" si="17"/>
        <v>216.36</v>
      </c>
      <c r="J36" s="44">
        <f t="shared" si="17"/>
        <v>216.36</v>
      </c>
      <c r="K36" s="44">
        <f t="shared" si="17"/>
        <v>216.36</v>
      </c>
      <c r="L36" s="44">
        <f t="shared" si="17"/>
        <v>216.36</v>
      </c>
      <c r="M36" s="44">
        <f t="shared" si="17"/>
        <v>216.36</v>
      </c>
      <c r="N36" s="44">
        <f t="shared" si="17"/>
        <v>216.36</v>
      </c>
      <c r="O36" s="44">
        <f t="shared" si="17"/>
        <v>216.36</v>
      </c>
      <c r="P36" s="44">
        <f t="shared" si="17"/>
        <v>216.36</v>
      </c>
      <c r="Q36" s="44">
        <f t="shared" si="17"/>
        <v>216.36</v>
      </c>
      <c r="R36" s="44">
        <f t="shared" si="17"/>
        <v>216.36</v>
      </c>
      <c r="S36" s="44">
        <f t="shared" si="17"/>
        <v>216.36</v>
      </c>
      <c r="T36" s="44">
        <f t="shared" si="17"/>
        <v>216.36</v>
      </c>
      <c r="U36" s="44">
        <f t="shared" si="17"/>
        <v>216.36</v>
      </c>
      <c r="V36" s="44">
        <f t="shared" si="17"/>
        <v>216.36</v>
      </c>
      <c r="W36" s="44">
        <f t="shared" si="17"/>
        <v>216.36</v>
      </c>
      <c r="X36" s="44">
        <f t="shared" si="17"/>
        <v>216.36</v>
      </c>
      <c r="Y36" s="44">
        <f t="shared" si="17"/>
        <v>216.36</v>
      </c>
      <c r="Z36" s="44">
        <f t="shared" si="17"/>
        <v>216.36</v>
      </c>
      <c r="AA36" s="44">
        <f t="shared" si="17"/>
        <v>216.36</v>
      </c>
    </row>
    <row r="37" spans="1:27" ht="12.75" customHeight="1" collapsed="1" x14ac:dyDescent="0.2">
      <c r="A37" s="96" t="s">
        <v>271</v>
      </c>
      <c r="B37" s="28" t="str">
        <f>"07"&amp;"."&amp;$B$639&amp;"."&amp;$B$640</f>
        <v>07.04.2024</v>
      </c>
      <c r="C37" s="88" t="s">
        <v>76</v>
      </c>
      <c r="D37" s="89">
        <f>ROUND(((D38+D39+D41+D40)/1000),5)</f>
        <v>2.7101500000000001</v>
      </c>
      <c r="E37" s="89">
        <f>ROUND(((E38+E39+E41+E40)/1000),5)</f>
        <v>2.5916000000000001</v>
      </c>
      <c r="F37" s="89">
        <f>ROUND(((F38+F39+F41+F40)/1000),5)</f>
        <v>2.5374500000000002</v>
      </c>
      <c r="G37" s="89">
        <f t="shared" ref="G37:AA37" si="18">ROUND(((G38+G39+G41+G40)/1000),5)</f>
        <v>2.5246499999999998</v>
      </c>
      <c r="H37" s="89">
        <f t="shared" si="18"/>
        <v>2.5347300000000001</v>
      </c>
      <c r="I37" s="89">
        <f t="shared" si="18"/>
        <v>2.5401400000000001</v>
      </c>
      <c r="J37" s="89">
        <f t="shared" si="18"/>
        <v>2.5373399999999999</v>
      </c>
      <c r="K37" s="89">
        <f t="shared" si="18"/>
        <v>2.65605</v>
      </c>
      <c r="L37" s="89">
        <f t="shared" si="18"/>
        <v>2.8109999999999999</v>
      </c>
      <c r="M37" s="89">
        <f t="shared" si="18"/>
        <v>2.8774999999999999</v>
      </c>
      <c r="N37" s="89">
        <f t="shared" si="18"/>
        <v>2.9702299999999999</v>
      </c>
      <c r="O37" s="89">
        <f t="shared" si="18"/>
        <v>2.9579300000000002</v>
      </c>
      <c r="P37" s="89">
        <f t="shared" si="18"/>
        <v>2.9374199999999999</v>
      </c>
      <c r="Q37" s="89">
        <f t="shared" si="18"/>
        <v>2.93072</v>
      </c>
      <c r="R37" s="89">
        <f t="shared" si="18"/>
        <v>2.9213300000000002</v>
      </c>
      <c r="S37" s="89">
        <f t="shared" si="18"/>
        <v>2.96407</v>
      </c>
      <c r="T37" s="89">
        <f t="shared" si="18"/>
        <v>2.9455300000000002</v>
      </c>
      <c r="U37" s="89">
        <f t="shared" si="18"/>
        <v>2.9598900000000001</v>
      </c>
      <c r="V37" s="89">
        <f t="shared" si="18"/>
        <v>2.9704899999999999</v>
      </c>
      <c r="W37" s="89">
        <f t="shared" si="18"/>
        <v>3.2738499999999999</v>
      </c>
      <c r="X37" s="89">
        <f t="shared" si="18"/>
        <v>3.31257</v>
      </c>
      <c r="Y37" s="89">
        <f t="shared" si="18"/>
        <v>2.9553500000000001</v>
      </c>
      <c r="Z37" s="89">
        <f t="shared" si="18"/>
        <v>2.76471</v>
      </c>
      <c r="AA37" s="89">
        <f t="shared" si="18"/>
        <v>2.6912600000000002</v>
      </c>
    </row>
    <row r="38" spans="1:27" ht="12.75" hidden="1" customHeight="1" outlineLevel="1" x14ac:dyDescent="0.2">
      <c r="A38" s="97" t="s">
        <v>272</v>
      </c>
      <c r="B38" s="63" t="s">
        <v>242</v>
      </c>
      <c r="C38" s="43" t="s">
        <v>79</v>
      </c>
      <c r="D38" s="44">
        <v>1418.07</v>
      </c>
      <c r="E38" s="44">
        <v>1299.52</v>
      </c>
      <c r="F38" s="44">
        <v>1245.3699999999999</v>
      </c>
      <c r="G38" s="44">
        <v>1232.57</v>
      </c>
      <c r="H38" s="44">
        <v>1242.6500000000001</v>
      </c>
      <c r="I38" s="44">
        <v>1248.06</v>
      </c>
      <c r="J38" s="44">
        <v>1245.26</v>
      </c>
      <c r="K38" s="44">
        <v>1363.97</v>
      </c>
      <c r="L38" s="44">
        <v>1518.92</v>
      </c>
      <c r="M38" s="44">
        <v>1585.42</v>
      </c>
      <c r="N38" s="44">
        <v>1678.15</v>
      </c>
      <c r="O38" s="44">
        <v>1665.85</v>
      </c>
      <c r="P38" s="44">
        <v>1645.34</v>
      </c>
      <c r="Q38" s="44">
        <v>1638.64</v>
      </c>
      <c r="R38" s="44">
        <v>1629.25</v>
      </c>
      <c r="S38" s="44">
        <v>1671.99</v>
      </c>
      <c r="T38" s="44">
        <v>1653.45</v>
      </c>
      <c r="U38" s="44">
        <v>1667.81</v>
      </c>
      <c r="V38" s="44">
        <v>1678.41</v>
      </c>
      <c r="W38" s="44">
        <v>1981.77</v>
      </c>
      <c r="X38" s="44">
        <v>2020.49</v>
      </c>
      <c r="Y38" s="44">
        <v>1663.27</v>
      </c>
      <c r="Z38" s="44">
        <v>1472.63</v>
      </c>
      <c r="AA38" s="44">
        <v>1399.18</v>
      </c>
    </row>
    <row r="39" spans="1:27" ht="12.75" hidden="1" customHeight="1" outlineLevel="1" x14ac:dyDescent="0.2">
      <c r="A39" s="97" t="s">
        <v>273</v>
      </c>
      <c r="B39" s="63" t="s">
        <v>90</v>
      </c>
      <c r="C39" s="43" t="s">
        <v>79</v>
      </c>
      <c r="D39" s="44">
        <f>$D$9</f>
        <v>1071.42</v>
      </c>
      <c r="E39" s="44">
        <f t="shared" ref="E39:AA39" si="19">$D$9</f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hidden="1" customHeight="1" outlineLevel="1" x14ac:dyDescent="0.2">
      <c r="A40" s="97" t="s">
        <v>274</v>
      </c>
      <c r="B40" s="63" t="s">
        <v>83</v>
      </c>
      <c r="C40" s="43" t="s">
        <v>79</v>
      </c>
      <c r="D40" s="44">
        <v>4.3</v>
      </c>
      <c r="E40" s="44">
        <v>4.3</v>
      </c>
      <c r="F40" s="44">
        <v>4.3</v>
      </c>
      <c r="G40" s="44">
        <v>4.3</v>
      </c>
      <c r="H40" s="44">
        <v>4.3</v>
      </c>
      <c r="I40" s="44">
        <v>4.3</v>
      </c>
      <c r="J40" s="44">
        <v>4.3</v>
      </c>
      <c r="K40" s="44">
        <v>4.3</v>
      </c>
      <c r="L40" s="44">
        <v>4.3</v>
      </c>
      <c r="M40" s="44">
        <v>4.3</v>
      </c>
      <c r="N40" s="44">
        <v>4.3</v>
      </c>
      <c r="O40" s="44">
        <v>4.3</v>
      </c>
      <c r="P40" s="44">
        <v>4.3</v>
      </c>
      <c r="Q40" s="44">
        <v>4.3</v>
      </c>
      <c r="R40" s="44">
        <v>4.3</v>
      </c>
      <c r="S40" s="44">
        <v>4.3</v>
      </c>
      <c r="T40" s="44">
        <v>4.3</v>
      </c>
      <c r="U40" s="44">
        <v>4.3</v>
      </c>
      <c r="V40" s="44">
        <v>4.3</v>
      </c>
      <c r="W40" s="44">
        <v>4.3</v>
      </c>
      <c r="X40" s="44">
        <v>4.3</v>
      </c>
      <c r="Y40" s="44">
        <v>4.3</v>
      </c>
      <c r="Z40" s="44">
        <v>4.3</v>
      </c>
      <c r="AA40" s="44">
        <v>4.3</v>
      </c>
    </row>
    <row r="41" spans="1:27" ht="12.75" hidden="1" customHeight="1" outlineLevel="1" x14ac:dyDescent="0.2">
      <c r="A41" s="97" t="s">
        <v>275</v>
      </c>
      <c r="B41" s="63" t="s">
        <v>81</v>
      </c>
      <c r="C41" s="43" t="s">
        <v>79</v>
      </c>
      <c r="D41" s="44">
        <f>$D$11</f>
        <v>216.36</v>
      </c>
      <c r="E41" s="44">
        <f t="shared" ref="E41:AA41" si="20">$D$11</f>
        <v>216.36</v>
      </c>
      <c r="F41" s="44">
        <f t="shared" si="20"/>
        <v>216.36</v>
      </c>
      <c r="G41" s="44">
        <f t="shared" si="20"/>
        <v>216.36</v>
      </c>
      <c r="H41" s="44">
        <f t="shared" si="20"/>
        <v>216.36</v>
      </c>
      <c r="I41" s="44">
        <f t="shared" si="20"/>
        <v>216.36</v>
      </c>
      <c r="J41" s="44">
        <f t="shared" si="20"/>
        <v>216.36</v>
      </c>
      <c r="K41" s="44">
        <f t="shared" si="20"/>
        <v>216.36</v>
      </c>
      <c r="L41" s="44">
        <f t="shared" si="20"/>
        <v>216.36</v>
      </c>
      <c r="M41" s="44">
        <f t="shared" si="20"/>
        <v>216.36</v>
      </c>
      <c r="N41" s="44">
        <f t="shared" si="20"/>
        <v>216.36</v>
      </c>
      <c r="O41" s="44">
        <f t="shared" si="20"/>
        <v>216.36</v>
      </c>
      <c r="P41" s="44">
        <f t="shared" si="20"/>
        <v>216.36</v>
      </c>
      <c r="Q41" s="44">
        <f t="shared" si="20"/>
        <v>216.36</v>
      </c>
      <c r="R41" s="44">
        <f t="shared" si="20"/>
        <v>216.36</v>
      </c>
      <c r="S41" s="44">
        <f t="shared" si="20"/>
        <v>216.36</v>
      </c>
      <c r="T41" s="44">
        <f t="shared" si="20"/>
        <v>216.36</v>
      </c>
      <c r="U41" s="44">
        <f t="shared" si="20"/>
        <v>216.36</v>
      </c>
      <c r="V41" s="44">
        <f t="shared" si="20"/>
        <v>216.36</v>
      </c>
      <c r="W41" s="44">
        <f t="shared" si="20"/>
        <v>216.36</v>
      </c>
      <c r="X41" s="44">
        <f t="shared" si="20"/>
        <v>216.36</v>
      </c>
      <c r="Y41" s="44">
        <f t="shared" si="20"/>
        <v>216.36</v>
      </c>
      <c r="Z41" s="44">
        <f t="shared" si="20"/>
        <v>216.36</v>
      </c>
      <c r="AA41" s="44">
        <f t="shared" si="20"/>
        <v>216.36</v>
      </c>
    </row>
    <row r="42" spans="1:27" ht="12.75" customHeight="1" collapsed="1" x14ac:dyDescent="0.2">
      <c r="A42" s="96" t="s">
        <v>276</v>
      </c>
      <c r="B42" s="28" t="str">
        <f>"08"&amp;"."&amp;$B$639&amp;"."&amp;$B$640</f>
        <v>08.04.2024</v>
      </c>
      <c r="C42" s="88" t="s">
        <v>76</v>
      </c>
      <c r="D42" s="89">
        <f>ROUND(((D43+D44+D46+D45)/1000),5)</f>
        <v>2.59904</v>
      </c>
      <c r="E42" s="89">
        <f>ROUND(((E43+E44+E46+E45)/1000),5)</f>
        <v>2.5190399999999999</v>
      </c>
      <c r="F42" s="89">
        <f>ROUND(((F43+F44+F46+F45)/1000),5)</f>
        <v>2.4867599999999999</v>
      </c>
      <c r="G42" s="89">
        <f t="shared" ref="G42:AA42" si="21">ROUND(((G43+G44+G46+G45)/1000),5)</f>
        <v>2.4853000000000001</v>
      </c>
      <c r="H42" s="89">
        <f t="shared" si="21"/>
        <v>2.5178400000000001</v>
      </c>
      <c r="I42" s="89">
        <f t="shared" si="21"/>
        <v>2.5956700000000001</v>
      </c>
      <c r="J42" s="89">
        <f t="shared" si="21"/>
        <v>2.73584</v>
      </c>
      <c r="K42" s="89">
        <f t="shared" si="21"/>
        <v>3.01193</v>
      </c>
      <c r="L42" s="89">
        <f t="shared" si="21"/>
        <v>3.2225199999999998</v>
      </c>
      <c r="M42" s="89">
        <f t="shared" si="21"/>
        <v>3.4936099999999999</v>
      </c>
      <c r="N42" s="89">
        <f t="shared" si="21"/>
        <v>3.52169</v>
      </c>
      <c r="O42" s="89">
        <f t="shared" si="21"/>
        <v>3.3277800000000002</v>
      </c>
      <c r="P42" s="89">
        <f t="shared" si="21"/>
        <v>3.3392200000000001</v>
      </c>
      <c r="Q42" s="89">
        <f t="shared" si="21"/>
        <v>3.37243</v>
      </c>
      <c r="R42" s="89">
        <f t="shared" si="21"/>
        <v>3.3409200000000001</v>
      </c>
      <c r="S42" s="89">
        <f t="shared" si="21"/>
        <v>3.30138</v>
      </c>
      <c r="T42" s="89">
        <f t="shared" si="21"/>
        <v>3.2614100000000001</v>
      </c>
      <c r="U42" s="89">
        <f t="shared" si="21"/>
        <v>3.33141</v>
      </c>
      <c r="V42" s="89">
        <f t="shared" si="21"/>
        <v>3.43662</v>
      </c>
      <c r="W42" s="89">
        <f t="shared" si="21"/>
        <v>3.4300700000000002</v>
      </c>
      <c r="X42" s="89">
        <f t="shared" si="21"/>
        <v>3.2547100000000002</v>
      </c>
      <c r="Y42" s="89">
        <f t="shared" si="21"/>
        <v>3.1787700000000001</v>
      </c>
      <c r="Z42" s="89">
        <f t="shared" si="21"/>
        <v>2.8722300000000001</v>
      </c>
      <c r="AA42" s="89">
        <f t="shared" si="21"/>
        <v>2.7723599999999999</v>
      </c>
    </row>
    <row r="43" spans="1:27" ht="12.75" hidden="1" customHeight="1" outlineLevel="1" x14ac:dyDescent="0.2">
      <c r="A43" s="97" t="s">
        <v>277</v>
      </c>
      <c r="B43" s="63" t="s">
        <v>242</v>
      </c>
      <c r="C43" s="43" t="s">
        <v>79</v>
      </c>
      <c r="D43" s="44">
        <v>1306.96</v>
      </c>
      <c r="E43" s="44">
        <v>1226.96</v>
      </c>
      <c r="F43" s="44">
        <v>1194.68</v>
      </c>
      <c r="G43" s="44">
        <v>1193.22</v>
      </c>
      <c r="H43" s="44">
        <v>1225.76</v>
      </c>
      <c r="I43" s="44">
        <v>1303.5899999999999</v>
      </c>
      <c r="J43" s="44">
        <v>1443.76</v>
      </c>
      <c r="K43" s="44">
        <v>1719.85</v>
      </c>
      <c r="L43" s="44">
        <v>1930.44</v>
      </c>
      <c r="M43" s="44">
        <v>2201.5300000000002</v>
      </c>
      <c r="N43" s="44">
        <v>2229.61</v>
      </c>
      <c r="O43" s="44">
        <v>2035.7</v>
      </c>
      <c r="P43" s="44">
        <v>2047.14</v>
      </c>
      <c r="Q43" s="44">
        <v>2080.35</v>
      </c>
      <c r="R43" s="44">
        <v>2048.84</v>
      </c>
      <c r="S43" s="44">
        <v>2009.3</v>
      </c>
      <c r="T43" s="44">
        <v>1969.33</v>
      </c>
      <c r="U43" s="44">
        <v>2039.33</v>
      </c>
      <c r="V43" s="44">
        <v>2144.54</v>
      </c>
      <c r="W43" s="44">
        <v>2137.9899999999998</v>
      </c>
      <c r="X43" s="44">
        <v>1962.63</v>
      </c>
      <c r="Y43" s="44">
        <v>1886.69</v>
      </c>
      <c r="Z43" s="44">
        <v>1580.15</v>
      </c>
      <c r="AA43" s="44">
        <v>1480.28</v>
      </c>
    </row>
    <row r="44" spans="1:27" ht="12.75" hidden="1" customHeight="1" outlineLevel="1" x14ac:dyDescent="0.2">
      <c r="A44" s="97" t="s">
        <v>278</v>
      </c>
      <c r="B44" s="63" t="s">
        <v>90</v>
      </c>
      <c r="C44" s="43" t="s">
        <v>79</v>
      </c>
      <c r="D44" s="44">
        <f>$D$9</f>
        <v>1071.42</v>
      </c>
      <c r="E44" s="44">
        <f t="shared" ref="E44:AA44" si="22">$D$9</f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hidden="1" customHeight="1" outlineLevel="1" x14ac:dyDescent="0.2">
      <c r="A45" s="97" t="s">
        <v>279</v>
      </c>
      <c r="B45" s="63" t="s">
        <v>83</v>
      </c>
      <c r="C45" s="43" t="s">
        <v>79</v>
      </c>
      <c r="D45" s="44">
        <v>4.3</v>
      </c>
      <c r="E45" s="44">
        <v>4.3</v>
      </c>
      <c r="F45" s="44">
        <v>4.3</v>
      </c>
      <c r="G45" s="44">
        <v>4.3</v>
      </c>
      <c r="H45" s="44">
        <v>4.3</v>
      </c>
      <c r="I45" s="44">
        <v>4.3</v>
      </c>
      <c r="J45" s="44">
        <v>4.3</v>
      </c>
      <c r="K45" s="44">
        <v>4.3</v>
      </c>
      <c r="L45" s="44">
        <v>4.3</v>
      </c>
      <c r="M45" s="44">
        <v>4.3</v>
      </c>
      <c r="N45" s="44">
        <v>4.3</v>
      </c>
      <c r="O45" s="44">
        <v>4.3</v>
      </c>
      <c r="P45" s="44">
        <v>4.3</v>
      </c>
      <c r="Q45" s="44">
        <v>4.3</v>
      </c>
      <c r="R45" s="44">
        <v>4.3</v>
      </c>
      <c r="S45" s="44">
        <v>4.3</v>
      </c>
      <c r="T45" s="44">
        <v>4.3</v>
      </c>
      <c r="U45" s="44">
        <v>4.3</v>
      </c>
      <c r="V45" s="44">
        <v>4.3</v>
      </c>
      <c r="W45" s="44">
        <v>4.3</v>
      </c>
      <c r="X45" s="44">
        <v>4.3</v>
      </c>
      <c r="Y45" s="44">
        <v>4.3</v>
      </c>
      <c r="Z45" s="44">
        <v>4.3</v>
      </c>
      <c r="AA45" s="44">
        <v>4.3</v>
      </c>
    </row>
    <row r="46" spans="1:27" ht="12.75" hidden="1" customHeight="1" outlineLevel="1" x14ac:dyDescent="0.2">
      <c r="A46" s="97" t="s">
        <v>280</v>
      </c>
      <c r="B46" s="63" t="s">
        <v>81</v>
      </c>
      <c r="C46" s="43" t="s">
        <v>79</v>
      </c>
      <c r="D46" s="44">
        <f>$D$11</f>
        <v>216.36</v>
      </c>
      <c r="E46" s="44">
        <f t="shared" ref="E46:AA46" si="23">$D$11</f>
        <v>216.36</v>
      </c>
      <c r="F46" s="44">
        <f t="shared" si="23"/>
        <v>216.36</v>
      </c>
      <c r="G46" s="44">
        <f t="shared" si="23"/>
        <v>216.36</v>
      </c>
      <c r="H46" s="44">
        <f t="shared" si="23"/>
        <v>216.36</v>
      </c>
      <c r="I46" s="44">
        <f t="shared" si="23"/>
        <v>216.36</v>
      </c>
      <c r="J46" s="44">
        <f t="shared" si="23"/>
        <v>216.36</v>
      </c>
      <c r="K46" s="44">
        <f t="shared" si="23"/>
        <v>216.36</v>
      </c>
      <c r="L46" s="44">
        <f t="shared" si="23"/>
        <v>216.36</v>
      </c>
      <c r="M46" s="44">
        <f t="shared" si="23"/>
        <v>216.36</v>
      </c>
      <c r="N46" s="44">
        <f t="shared" si="23"/>
        <v>216.36</v>
      </c>
      <c r="O46" s="44">
        <f t="shared" si="23"/>
        <v>216.36</v>
      </c>
      <c r="P46" s="44">
        <f t="shared" si="23"/>
        <v>216.36</v>
      </c>
      <c r="Q46" s="44">
        <f t="shared" si="23"/>
        <v>216.36</v>
      </c>
      <c r="R46" s="44">
        <f t="shared" si="23"/>
        <v>216.36</v>
      </c>
      <c r="S46" s="44">
        <f t="shared" si="23"/>
        <v>216.36</v>
      </c>
      <c r="T46" s="44">
        <f t="shared" si="23"/>
        <v>216.36</v>
      </c>
      <c r="U46" s="44">
        <f t="shared" si="23"/>
        <v>216.36</v>
      </c>
      <c r="V46" s="44">
        <f t="shared" si="23"/>
        <v>216.36</v>
      </c>
      <c r="W46" s="44">
        <f t="shared" si="23"/>
        <v>216.36</v>
      </c>
      <c r="X46" s="44">
        <f t="shared" si="23"/>
        <v>216.36</v>
      </c>
      <c r="Y46" s="44">
        <f t="shared" si="23"/>
        <v>216.36</v>
      </c>
      <c r="Z46" s="44">
        <f t="shared" si="23"/>
        <v>216.36</v>
      </c>
      <c r="AA46" s="44">
        <f t="shared" si="23"/>
        <v>216.36</v>
      </c>
    </row>
    <row r="47" spans="1:27" ht="12.75" customHeight="1" collapsed="1" x14ac:dyDescent="0.2">
      <c r="A47" s="96" t="s">
        <v>281</v>
      </c>
      <c r="B47" s="28" t="str">
        <f>"09"&amp;"."&amp;$B$639&amp;"."&amp;$B$640</f>
        <v>09.04.2024</v>
      </c>
      <c r="C47" s="88" t="s">
        <v>76</v>
      </c>
      <c r="D47" s="89">
        <f>ROUND(((D48+D49+D51+D50)/1000),5)</f>
        <v>2.6510500000000001</v>
      </c>
      <c r="E47" s="89">
        <f>ROUND(((E48+E49+E51+E50)/1000),5)</f>
        <v>2.5406599999999999</v>
      </c>
      <c r="F47" s="89">
        <f>ROUND(((F48+F49+F51+F50)/1000),5)</f>
        <v>2.5296599999999998</v>
      </c>
      <c r="G47" s="89">
        <f t="shared" ref="G47:AA47" si="24">ROUND(((G48+G49+G51+G50)/1000),5)</f>
        <v>2.53775</v>
      </c>
      <c r="H47" s="89">
        <f t="shared" si="24"/>
        <v>2.5467300000000002</v>
      </c>
      <c r="I47" s="89">
        <f t="shared" si="24"/>
        <v>2.6347499999999999</v>
      </c>
      <c r="J47" s="89">
        <f t="shared" si="24"/>
        <v>2.7697099999999999</v>
      </c>
      <c r="K47" s="89">
        <f t="shared" si="24"/>
        <v>2.9801099999999998</v>
      </c>
      <c r="L47" s="89">
        <f t="shared" si="24"/>
        <v>3.1456200000000001</v>
      </c>
      <c r="M47" s="89">
        <f t="shared" si="24"/>
        <v>3.2092200000000002</v>
      </c>
      <c r="N47" s="89">
        <f t="shared" si="24"/>
        <v>3.2788300000000001</v>
      </c>
      <c r="O47" s="89">
        <f t="shared" si="24"/>
        <v>3.3142100000000001</v>
      </c>
      <c r="P47" s="89">
        <f t="shared" si="24"/>
        <v>3.3455599999999999</v>
      </c>
      <c r="Q47" s="89">
        <f t="shared" si="24"/>
        <v>3.3462299999999998</v>
      </c>
      <c r="R47" s="89">
        <f t="shared" si="24"/>
        <v>3.3445</v>
      </c>
      <c r="S47" s="89">
        <f t="shared" si="24"/>
        <v>3.2869000000000002</v>
      </c>
      <c r="T47" s="89">
        <f t="shared" si="24"/>
        <v>3.1524299999999998</v>
      </c>
      <c r="U47" s="89">
        <f t="shared" si="24"/>
        <v>3.1406000000000001</v>
      </c>
      <c r="V47" s="89">
        <f t="shared" si="24"/>
        <v>3.1386599999999998</v>
      </c>
      <c r="W47" s="89">
        <f t="shared" si="24"/>
        <v>3.1679400000000002</v>
      </c>
      <c r="X47" s="89">
        <f t="shared" si="24"/>
        <v>3.19312</v>
      </c>
      <c r="Y47" s="89">
        <f t="shared" si="24"/>
        <v>3.1370399999999998</v>
      </c>
      <c r="Z47" s="89">
        <f t="shared" si="24"/>
        <v>2.8385099999999999</v>
      </c>
      <c r="AA47" s="89">
        <f t="shared" si="24"/>
        <v>2.74099</v>
      </c>
    </row>
    <row r="48" spans="1:27" ht="12.75" hidden="1" customHeight="1" outlineLevel="1" x14ac:dyDescent="0.2">
      <c r="A48" s="97" t="s">
        <v>282</v>
      </c>
      <c r="B48" s="63" t="s">
        <v>242</v>
      </c>
      <c r="C48" s="43" t="s">
        <v>79</v>
      </c>
      <c r="D48" s="44">
        <v>1358.97</v>
      </c>
      <c r="E48" s="44">
        <v>1248.58</v>
      </c>
      <c r="F48" s="44">
        <v>1237.58</v>
      </c>
      <c r="G48" s="44">
        <v>1245.67</v>
      </c>
      <c r="H48" s="44">
        <v>1254.6500000000001</v>
      </c>
      <c r="I48" s="44">
        <v>1342.67</v>
      </c>
      <c r="J48" s="44">
        <v>1477.63</v>
      </c>
      <c r="K48" s="44">
        <v>1688.03</v>
      </c>
      <c r="L48" s="44">
        <v>1853.54</v>
      </c>
      <c r="M48" s="44">
        <v>1917.14</v>
      </c>
      <c r="N48" s="44">
        <v>1986.75</v>
      </c>
      <c r="O48" s="44">
        <v>2022.13</v>
      </c>
      <c r="P48" s="44">
        <v>2053.48</v>
      </c>
      <c r="Q48" s="44">
        <v>2054.15</v>
      </c>
      <c r="R48" s="44">
        <v>2052.42</v>
      </c>
      <c r="S48" s="44">
        <v>1994.82</v>
      </c>
      <c r="T48" s="44">
        <v>1860.35</v>
      </c>
      <c r="U48" s="44">
        <v>1848.52</v>
      </c>
      <c r="V48" s="44">
        <v>1846.58</v>
      </c>
      <c r="W48" s="44">
        <v>1875.86</v>
      </c>
      <c r="X48" s="44">
        <v>1901.04</v>
      </c>
      <c r="Y48" s="44">
        <v>1844.96</v>
      </c>
      <c r="Z48" s="44">
        <v>1546.43</v>
      </c>
      <c r="AA48" s="44">
        <v>1448.91</v>
      </c>
    </row>
    <row r="49" spans="1:27" ht="12.75" hidden="1" customHeight="1" outlineLevel="1" x14ac:dyDescent="0.2">
      <c r="A49" s="97" t="s">
        <v>283</v>
      </c>
      <c r="B49" s="63" t="s">
        <v>90</v>
      </c>
      <c r="C49" s="43" t="s">
        <v>79</v>
      </c>
      <c r="D49" s="44">
        <f>$D$9</f>
        <v>1071.42</v>
      </c>
      <c r="E49" s="44">
        <f t="shared" ref="E49:AA49" si="25">$D$9</f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hidden="1" customHeight="1" outlineLevel="1" x14ac:dyDescent="0.2">
      <c r="A50" s="97" t="s">
        <v>284</v>
      </c>
      <c r="B50" s="63" t="s">
        <v>83</v>
      </c>
      <c r="C50" s="43" t="s">
        <v>79</v>
      </c>
      <c r="D50" s="44">
        <v>4.3</v>
      </c>
      <c r="E50" s="44">
        <v>4.3</v>
      </c>
      <c r="F50" s="44">
        <v>4.3</v>
      </c>
      <c r="G50" s="44">
        <v>4.3</v>
      </c>
      <c r="H50" s="44">
        <v>4.3</v>
      </c>
      <c r="I50" s="44">
        <v>4.3</v>
      </c>
      <c r="J50" s="44">
        <v>4.3</v>
      </c>
      <c r="K50" s="44">
        <v>4.3</v>
      </c>
      <c r="L50" s="44">
        <v>4.3</v>
      </c>
      <c r="M50" s="44">
        <v>4.3</v>
      </c>
      <c r="N50" s="44">
        <v>4.3</v>
      </c>
      <c r="O50" s="44">
        <v>4.3</v>
      </c>
      <c r="P50" s="44">
        <v>4.3</v>
      </c>
      <c r="Q50" s="44">
        <v>4.3</v>
      </c>
      <c r="R50" s="44">
        <v>4.3</v>
      </c>
      <c r="S50" s="44">
        <v>4.3</v>
      </c>
      <c r="T50" s="44">
        <v>4.3</v>
      </c>
      <c r="U50" s="44">
        <v>4.3</v>
      </c>
      <c r="V50" s="44">
        <v>4.3</v>
      </c>
      <c r="W50" s="44">
        <v>4.3</v>
      </c>
      <c r="X50" s="44">
        <v>4.3</v>
      </c>
      <c r="Y50" s="44">
        <v>4.3</v>
      </c>
      <c r="Z50" s="44">
        <v>4.3</v>
      </c>
      <c r="AA50" s="44">
        <v>4.3</v>
      </c>
    </row>
    <row r="51" spans="1:27" ht="12.75" hidden="1" customHeight="1" outlineLevel="1" x14ac:dyDescent="0.2">
      <c r="A51" s="97" t="s">
        <v>285</v>
      </c>
      <c r="B51" s="63" t="s">
        <v>81</v>
      </c>
      <c r="C51" s="43" t="s">
        <v>79</v>
      </c>
      <c r="D51" s="44">
        <f>$D$11</f>
        <v>216.36</v>
      </c>
      <c r="E51" s="44">
        <f t="shared" ref="E51:AA51" si="26">$D$11</f>
        <v>216.36</v>
      </c>
      <c r="F51" s="44">
        <f t="shared" si="26"/>
        <v>216.36</v>
      </c>
      <c r="G51" s="44">
        <f t="shared" si="26"/>
        <v>216.36</v>
      </c>
      <c r="H51" s="44">
        <f t="shared" si="26"/>
        <v>216.36</v>
      </c>
      <c r="I51" s="44">
        <f t="shared" si="26"/>
        <v>216.36</v>
      </c>
      <c r="J51" s="44">
        <f t="shared" si="26"/>
        <v>216.36</v>
      </c>
      <c r="K51" s="44">
        <f t="shared" si="26"/>
        <v>216.36</v>
      </c>
      <c r="L51" s="44">
        <f t="shared" si="26"/>
        <v>216.36</v>
      </c>
      <c r="M51" s="44">
        <f t="shared" si="26"/>
        <v>216.36</v>
      </c>
      <c r="N51" s="44">
        <f t="shared" si="26"/>
        <v>216.36</v>
      </c>
      <c r="O51" s="44">
        <f t="shared" si="26"/>
        <v>216.36</v>
      </c>
      <c r="P51" s="44">
        <f t="shared" si="26"/>
        <v>216.36</v>
      </c>
      <c r="Q51" s="44">
        <f t="shared" si="26"/>
        <v>216.36</v>
      </c>
      <c r="R51" s="44">
        <f t="shared" si="26"/>
        <v>216.36</v>
      </c>
      <c r="S51" s="44">
        <f t="shared" si="26"/>
        <v>216.36</v>
      </c>
      <c r="T51" s="44">
        <f t="shared" si="26"/>
        <v>216.36</v>
      </c>
      <c r="U51" s="44">
        <f t="shared" si="26"/>
        <v>216.36</v>
      </c>
      <c r="V51" s="44">
        <f t="shared" si="26"/>
        <v>216.36</v>
      </c>
      <c r="W51" s="44">
        <f t="shared" si="26"/>
        <v>216.36</v>
      </c>
      <c r="X51" s="44">
        <f t="shared" si="26"/>
        <v>216.36</v>
      </c>
      <c r="Y51" s="44">
        <f t="shared" si="26"/>
        <v>216.36</v>
      </c>
      <c r="Z51" s="44">
        <f t="shared" si="26"/>
        <v>216.36</v>
      </c>
      <c r="AA51" s="44">
        <f t="shared" si="26"/>
        <v>216.36</v>
      </c>
    </row>
    <row r="52" spans="1:27" ht="12.75" customHeight="1" collapsed="1" x14ac:dyDescent="0.2">
      <c r="A52" s="96" t="s">
        <v>286</v>
      </c>
      <c r="B52" s="28" t="str">
        <f>"10"&amp;"."&amp;$B$639&amp;"."&amp;$B$640</f>
        <v>10.04.2024</v>
      </c>
      <c r="C52" s="88" t="s">
        <v>76</v>
      </c>
      <c r="D52" s="89">
        <f>ROUND(((D53+D54+D56+D55)/1000),5)</f>
        <v>2.69346</v>
      </c>
      <c r="E52" s="89">
        <f>ROUND(((E53+E54+E56+E55)/1000),5)</f>
        <v>2.55261</v>
      </c>
      <c r="F52" s="89">
        <f>ROUND(((F53+F54+F56+F55)/1000),5)</f>
        <v>2.5325299999999999</v>
      </c>
      <c r="G52" s="89">
        <f t="shared" ref="G52:AA52" si="27">ROUND(((G53+G54+G56+G55)/1000),5)</f>
        <v>2.5316800000000002</v>
      </c>
      <c r="H52" s="89">
        <f t="shared" si="27"/>
        <v>2.5388600000000001</v>
      </c>
      <c r="I52" s="89">
        <f t="shared" si="27"/>
        <v>2.65699</v>
      </c>
      <c r="J52" s="89">
        <f t="shared" si="27"/>
        <v>2.77427</v>
      </c>
      <c r="K52" s="89">
        <f t="shared" si="27"/>
        <v>3.0005000000000002</v>
      </c>
      <c r="L52" s="89">
        <f t="shared" si="27"/>
        <v>3.1983899999999998</v>
      </c>
      <c r="M52" s="89">
        <f t="shared" si="27"/>
        <v>3.4921700000000002</v>
      </c>
      <c r="N52" s="89">
        <f t="shared" si="27"/>
        <v>3.5316800000000002</v>
      </c>
      <c r="O52" s="89">
        <f t="shared" si="27"/>
        <v>3.5947300000000002</v>
      </c>
      <c r="P52" s="89">
        <f t="shared" si="27"/>
        <v>3.59463</v>
      </c>
      <c r="Q52" s="89">
        <f t="shared" si="27"/>
        <v>3.6246100000000001</v>
      </c>
      <c r="R52" s="89">
        <f t="shared" si="27"/>
        <v>3.6159400000000002</v>
      </c>
      <c r="S52" s="89">
        <f t="shared" si="27"/>
        <v>3.5929099999999998</v>
      </c>
      <c r="T52" s="89">
        <f t="shared" si="27"/>
        <v>3.5603799999999999</v>
      </c>
      <c r="U52" s="89">
        <f t="shared" si="27"/>
        <v>3.2717499999999999</v>
      </c>
      <c r="V52" s="89">
        <f t="shared" si="27"/>
        <v>3.1471499999999999</v>
      </c>
      <c r="W52" s="89">
        <f t="shared" si="27"/>
        <v>3.2802799999999999</v>
      </c>
      <c r="X52" s="89">
        <f t="shared" si="27"/>
        <v>3.2999700000000001</v>
      </c>
      <c r="Y52" s="89">
        <f t="shared" si="27"/>
        <v>3.1705899999999998</v>
      </c>
      <c r="Z52" s="89">
        <f t="shared" si="27"/>
        <v>2.8645999999999998</v>
      </c>
      <c r="AA52" s="89">
        <f t="shared" si="27"/>
        <v>2.7818700000000001</v>
      </c>
    </row>
    <row r="53" spans="1:27" ht="12.75" hidden="1" customHeight="1" outlineLevel="1" x14ac:dyDescent="0.2">
      <c r="A53" s="97" t="s">
        <v>287</v>
      </c>
      <c r="B53" s="63" t="s">
        <v>242</v>
      </c>
      <c r="C53" s="43" t="s">
        <v>79</v>
      </c>
      <c r="D53" s="44">
        <v>1401.38</v>
      </c>
      <c r="E53" s="44">
        <v>1260.53</v>
      </c>
      <c r="F53" s="44">
        <v>1240.45</v>
      </c>
      <c r="G53" s="44">
        <v>1239.5999999999999</v>
      </c>
      <c r="H53" s="44">
        <v>1246.78</v>
      </c>
      <c r="I53" s="44">
        <v>1364.91</v>
      </c>
      <c r="J53" s="44">
        <v>1482.19</v>
      </c>
      <c r="K53" s="44">
        <v>1708.42</v>
      </c>
      <c r="L53" s="44">
        <v>1906.31</v>
      </c>
      <c r="M53" s="44">
        <v>2200.09</v>
      </c>
      <c r="N53" s="44">
        <v>2239.6</v>
      </c>
      <c r="O53" s="44">
        <v>2302.65</v>
      </c>
      <c r="P53" s="44">
        <v>2302.5500000000002</v>
      </c>
      <c r="Q53" s="44">
        <v>2332.5300000000002</v>
      </c>
      <c r="R53" s="44">
        <v>2323.86</v>
      </c>
      <c r="S53" s="44">
        <v>2300.83</v>
      </c>
      <c r="T53" s="44">
        <v>2268.3000000000002</v>
      </c>
      <c r="U53" s="44">
        <v>1979.67</v>
      </c>
      <c r="V53" s="44">
        <v>1855.07</v>
      </c>
      <c r="W53" s="44">
        <v>1988.2</v>
      </c>
      <c r="X53" s="44">
        <v>2007.89</v>
      </c>
      <c r="Y53" s="44">
        <v>1878.51</v>
      </c>
      <c r="Z53" s="44">
        <v>1572.52</v>
      </c>
      <c r="AA53" s="44">
        <v>1489.79</v>
      </c>
    </row>
    <row r="54" spans="1:27" ht="12.75" hidden="1" customHeight="1" outlineLevel="1" x14ac:dyDescent="0.2">
      <c r="A54" s="97" t="s">
        <v>288</v>
      </c>
      <c r="B54" s="63" t="s">
        <v>90</v>
      </c>
      <c r="C54" s="43" t="s">
        <v>79</v>
      </c>
      <c r="D54" s="44">
        <f>$D$9</f>
        <v>1071.42</v>
      </c>
      <c r="E54" s="44">
        <f t="shared" ref="E54:AA54" si="28">$D$9</f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hidden="1" customHeight="1" outlineLevel="1" x14ac:dyDescent="0.2">
      <c r="A55" s="97" t="s">
        <v>289</v>
      </c>
      <c r="B55" s="63" t="s">
        <v>83</v>
      </c>
      <c r="C55" s="43" t="s">
        <v>79</v>
      </c>
      <c r="D55" s="44">
        <v>4.3</v>
      </c>
      <c r="E55" s="44">
        <v>4.3</v>
      </c>
      <c r="F55" s="44">
        <v>4.3</v>
      </c>
      <c r="G55" s="44">
        <v>4.3</v>
      </c>
      <c r="H55" s="44">
        <v>4.3</v>
      </c>
      <c r="I55" s="44">
        <v>4.3</v>
      </c>
      <c r="J55" s="44">
        <v>4.3</v>
      </c>
      <c r="K55" s="44">
        <v>4.3</v>
      </c>
      <c r="L55" s="44">
        <v>4.3</v>
      </c>
      <c r="M55" s="44">
        <v>4.3</v>
      </c>
      <c r="N55" s="44">
        <v>4.3</v>
      </c>
      <c r="O55" s="44">
        <v>4.3</v>
      </c>
      <c r="P55" s="44">
        <v>4.3</v>
      </c>
      <c r="Q55" s="44">
        <v>4.3</v>
      </c>
      <c r="R55" s="44">
        <v>4.3</v>
      </c>
      <c r="S55" s="44">
        <v>4.3</v>
      </c>
      <c r="T55" s="44">
        <v>4.3</v>
      </c>
      <c r="U55" s="44">
        <v>4.3</v>
      </c>
      <c r="V55" s="44">
        <v>4.3</v>
      </c>
      <c r="W55" s="44">
        <v>4.3</v>
      </c>
      <c r="X55" s="44">
        <v>4.3</v>
      </c>
      <c r="Y55" s="44">
        <v>4.3</v>
      </c>
      <c r="Z55" s="44">
        <v>4.3</v>
      </c>
      <c r="AA55" s="44">
        <v>4.3</v>
      </c>
    </row>
    <row r="56" spans="1:27" ht="12.75" hidden="1" customHeight="1" outlineLevel="1" x14ac:dyDescent="0.2">
      <c r="A56" s="97" t="s">
        <v>290</v>
      </c>
      <c r="B56" s="63" t="s">
        <v>81</v>
      </c>
      <c r="C56" s="43" t="s">
        <v>79</v>
      </c>
      <c r="D56" s="44">
        <f>$D$11</f>
        <v>216.36</v>
      </c>
      <c r="E56" s="44">
        <f t="shared" ref="E56:AA56" si="29">$D$11</f>
        <v>216.36</v>
      </c>
      <c r="F56" s="44">
        <f t="shared" si="29"/>
        <v>216.36</v>
      </c>
      <c r="G56" s="44">
        <f t="shared" si="29"/>
        <v>216.36</v>
      </c>
      <c r="H56" s="44">
        <f t="shared" si="29"/>
        <v>216.36</v>
      </c>
      <c r="I56" s="44">
        <f t="shared" si="29"/>
        <v>216.36</v>
      </c>
      <c r="J56" s="44">
        <f t="shared" si="29"/>
        <v>216.36</v>
      </c>
      <c r="K56" s="44">
        <f t="shared" si="29"/>
        <v>216.36</v>
      </c>
      <c r="L56" s="44">
        <f t="shared" si="29"/>
        <v>216.36</v>
      </c>
      <c r="M56" s="44">
        <f t="shared" si="29"/>
        <v>216.36</v>
      </c>
      <c r="N56" s="44">
        <f t="shared" si="29"/>
        <v>216.36</v>
      </c>
      <c r="O56" s="44">
        <f t="shared" si="29"/>
        <v>216.36</v>
      </c>
      <c r="P56" s="44">
        <f t="shared" si="29"/>
        <v>216.36</v>
      </c>
      <c r="Q56" s="44">
        <f t="shared" si="29"/>
        <v>216.36</v>
      </c>
      <c r="R56" s="44">
        <f t="shared" si="29"/>
        <v>216.36</v>
      </c>
      <c r="S56" s="44">
        <f t="shared" si="29"/>
        <v>216.36</v>
      </c>
      <c r="T56" s="44">
        <f t="shared" si="29"/>
        <v>216.36</v>
      </c>
      <c r="U56" s="44">
        <f t="shared" si="29"/>
        <v>216.36</v>
      </c>
      <c r="V56" s="44">
        <f t="shared" si="29"/>
        <v>216.36</v>
      </c>
      <c r="W56" s="44">
        <f t="shared" si="29"/>
        <v>216.36</v>
      </c>
      <c r="X56" s="44">
        <f t="shared" si="29"/>
        <v>216.36</v>
      </c>
      <c r="Y56" s="44">
        <f t="shared" si="29"/>
        <v>216.36</v>
      </c>
      <c r="Z56" s="44">
        <f t="shared" si="29"/>
        <v>216.36</v>
      </c>
      <c r="AA56" s="44">
        <f t="shared" si="29"/>
        <v>216.36</v>
      </c>
    </row>
    <row r="57" spans="1:27" ht="12.75" customHeight="1" collapsed="1" x14ac:dyDescent="0.2">
      <c r="A57" s="96" t="s">
        <v>291</v>
      </c>
      <c r="B57" s="28" t="str">
        <f>"11"&amp;"."&amp;$B$639&amp;"."&amp;$B$640</f>
        <v>11.04.2024</v>
      </c>
      <c r="C57" s="88" t="s">
        <v>76</v>
      </c>
      <c r="D57" s="89">
        <f>ROUND(((D58+D59+D61+D60)/1000),5)</f>
        <v>2.5835900000000001</v>
      </c>
      <c r="E57" s="89">
        <f>ROUND(((E58+E59+E61+E60)/1000),5)</f>
        <v>2.5091199999999998</v>
      </c>
      <c r="F57" s="89">
        <f>ROUND(((F58+F59+F61+F60)/1000),5)</f>
        <v>2.4557199999999999</v>
      </c>
      <c r="G57" s="89">
        <f t="shared" ref="G57:AA57" si="30">ROUND(((G58+G59+G61+G60)/1000),5)</f>
        <v>2.4506199999999998</v>
      </c>
      <c r="H57" s="89">
        <f t="shared" si="30"/>
        <v>2.5083099999999998</v>
      </c>
      <c r="I57" s="89">
        <f t="shared" si="30"/>
        <v>2.5921799999999999</v>
      </c>
      <c r="J57" s="89">
        <f t="shared" si="30"/>
        <v>2.7412200000000002</v>
      </c>
      <c r="K57" s="89">
        <f t="shared" si="30"/>
        <v>2.94211</v>
      </c>
      <c r="L57" s="89">
        <f t="shared" si="30"/>
        <v>3.1737700000000002</v>
      </c>
      <c r="M57" s="89">
        <f t="shared" si="30"/>
        <v>3.30227</v>
      </c>
      <c r="N57" s="89">
        <f t="shared" si="30"/>
        <v>3.3446799999999999</v>
      </c>
      <c r="O57" s="89">
        <f t="shared" si="30"/>
        <v>3.3539599999999998</v>
      </c>
      <c r="P57" s="89">
        <f t="shared" si="30"/>
        <v>3.3562599999999998</v>
      </c>
      <c r="Q57" s="89">
        <f t="shared" si="30"/>
        <v>3.3577300000000001</v>
      </c>
      <c r="R57" s="89">
        <f t="shared" si="30"/>
        <v>3.3536700000000002</v>
      </c>
      <c r="S57" s="89">
        <f t="shared" si="30"/>
        <v>3.3111199999999998</v>
      </c>
      <c r="T57" s="89">
        <f t="shared" si="30"/>
        <v>3.2946200000000001</v>
      </c>
      <c r="U57" s="89">
        <f t="shared" si="30"/>
        <v>3.2138499999999999</v>
      </c>
      <c r="V57" s="89">
        <f t="shared" si="30"/>
        <v>3.1887400000000001</v>
      </c>
      <c r="W57" s="89">
        <f t="shared" si="30"/>
        <v>3.2459899999999999</v>
      </c>
      <c r="X57" s="89">
        <f t="shared" si="30"/>
        <v>3.30036</v>
      </c>
      <c r="Y57" s="89">
        <f t="shared" si="30"/>
        <v>3.2082799999999998</v>
      </c>
      <c r="Z57" s="89">
        <f t="shared" si="30"/>
        <v>2.8508800000000001</v>
      </c>
      <c r="AA57" s="89">
        <f t="shared" si="30"/>
        <v>2.7382200000000001</v>
      </c>
    </row>
    <row r="58" spans="1:27" ht="12.75" hidden="1" customHeight="1" outlineLevel="1" x14ac:dyDescent="0.2">
      <c r="A58" s="97" t="s">
        <v>292</v>
      </c>
      <c r="B58" s="63" t="s">
        <v>242</v>
      </c>
      <c r="C58" s="43" t="s">
        <v>79</v>
      </c>
      <c r="D58" s="44">
        <v>1291.51</v>
      </c>
      <c r="E58" s="44">
        <v>1217.04</v>
      </c>
      <c r="F58" s="44">
        <v>1163.6400000000001</v>
      </c>
      <c r="G58" s="44">
        <v>1158.54</v>
      </c>
      <c r="H58" s="44">
        <v>1216.23</v>
      </c>
      <c r="I58" s="44">
        <v>1300.0999999999999</v>
      </c>
      <c r="J58" s="44">
        <v>1449.14</v>
      </c>
      <c r="K58" s="44">
        <v>1650.03</v>
      </c>
      <c r="L58" s="44">
        <v>1881.69</v>
      </c>
      <c r="M58" s="44">
        <v>2010.19</v>
      </c>
      <c r="N58" s="44">
        <v>2052.6</v>
      </c>
      <c r="O58" s="44">
        <v>2061.88</v>
      </c>
      <c r="P58" s="44">
        <v>2064.1799999999998</v>
      </c>
      <c r="Q58" s="44">
        <v>2065.65</v>
      </c>
      <c r="R58" s="44">
        <v>2061.59</v>
      </c>
      <c r="S58" s="44">
        <v>2019.04</v>
      </c>
      <c r="T58" s="44">
        <v>2002.54</v>
      </c>
      <c r="U58" s="44">
        <v>1921.77</v>
      </c>
      <c r="V58" s="44">
        <v>1896.66</v>
      </c>
      <c r="W58" s="44">
        <v>1953.91</v>
      </c>
      <c r="X58" s="44">
        <v>2008.28</v>
      </c>
      <c r="Y58" s="44">
        <v>1916.2</v>
      </c>
      <c r="Z58" s="44">
        <v>1558.8</v>
      </c>
      <c r="AA58" s="44">
        <v>1446.14</v>
      </c>
    </row>
    <row r="59" spans="1:27" ht="12.75" hidden="1" customHeight="1" outlineLevel="1" x14ac:dyDescent="0.2">
      <c r="A59" s="97" t="s">
        <v>293</v>
      </c>
      <c r="B59" s="63" t="s">
        <v>90</v>
      </c>
      <c r="C59" s="43" t="s">
        <v>79</v>
      </c>
      <c r="D59" s="44">
        <f>$D$9</f>
        <v>1071.42</v>
      </c>
      <c r="E59" s="44">
        <f t="shared" ref="E59:AA59" si="31">$D$9</f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hidden="1" customHeight="1" outlineLevel="1" x14ac:dyDescent="0.2">
      <c r="A60" s="97" t="s">
        <v>294</v>
      </c>
      <c r="B60" s="63" t="s">
        <v>83</v>
      </c>
      <c r="C60" s="43" t="s">
        <v>79</v>
      </c>
      <c r="D60" s="44">
        <v>4.3</v>
      </c>
      <c r="E60" s="44">
        <v>4.3</v>
      </c>
      <c r="F60" s="44">
        <v>4.3</v>
      </c>
      <c r="G60" s="44">
        <v>4.3</v>
      </c>
      <c r="H60" s="44">
        <v>4.3</v>
      </c>
      <c r="I60" s="44">
        <v>4.3</v>
      </c>
      <c r="J60" s="44">
        <v>4.3</v>
      </c>
      <c r="K60" s="44">
        <v>4.3</v>
      </c>
      <c r="L60" s="44">
        <v>4.3</v>
      </c>
      <c r="M60" s="44">
        <v>4.3</v>
      </c>
      <c r="N60" s="44">
        <v>4.3</v>
      </c>
      <c r="O60" s="44">
        <v>4.3</v>
      </c>
      <c r="P60" s="44">
        <v>4.3</v>
      </c>
      <c r="Q60" s="44">
        <v>4.3</v>
      </c>
      <c r="R60" s="44">
        <v>4.3</v>
      </c>
      <c r="S60" s="44">
        <v>4.3</v>
      </c>
      <c r="T60" s="44">
        <v>4.3</v>
      </c>
      <c r="U60" s="44">
        <v>4.3</v>
      </c>
      <c r="V60" s="44">
        <v>4.3</v>
      </c>
      <c r="W60" s="44">
        <v>4.3</v>
      </c>
      <c r="X60" s="44">
        <v>4.3</v>
      </c>
      <c r="Y60" s="44">
        <v>4.3</v>
      </c>
      <c r="Z60" s="44">
        <v>4.3</v>
      </c>
      <c r="AA60" s="44">
        <v>4.3</v>
      </c>
    </row>
    <row r="61" spans="1:27" ht="12.75" hidden="1" customHeight="1" outlineLevel="1" x14ac:dyDescent="0.2">
      <c r="A61" s="97" t="s">
        <v>295</v>
      </c>
      <c r="B61" s="63" t="s">
        <v>81</v>
      </c>
      <c r="C61" s="43" t="s">
        <v>79</v>
      </c>
      <c r="D61" s="44">
        <f>$D$11</f>
        <v>216.36</v>
      </c>
      <c r="E61" s="44">
        <f t="shared" ref="E61:AA61" si="32">$D$11</f>
        <v>216.36</v>
      </c>
      <c r="F61" s="44">
        <f t="shared" si="32"/>
        <v>216.36</v>
      </c>
      <c r="G61" s="44">
        <f t="shared" si="32"/>
        <v>216.36</v>
      </c>
      <c r="H61" s="44">
        <f t="shared" si="32"/>
        <v>216.36</v>
      </c>
      <c r="I61" s="44">
        <f t="shared" si="32"/>
        <v>216.36</v>
      </c>
      <c r="J61" s="44">
        <f t="shared" si="32"/>
        <v>216.36</v>
      </c>
      <c r="K61" s="44">
        <f t="shared" si="32"/>
        <v>216.36</v>
      </c>
      <c r="L61" s="44">
        <f t="shared" si="32"/>
        <v>216.36</v>
      </c>
      <c r="M61" s="44">
        <f t="shared" si="32"/>
        <v>216.36</v>
      </c>
      <c r="N61" s="44">
        <f t="shared" si="32"/>
        <v>216.36</v>
      </c>
      <c r="O61" s="44">
        <f t="shared" si="32"/>
        <v>216.36</v>
      </c>
      <c r="P61" s="44">
        <f t="shared" si="32"/>
        <v>216.36</v>
      </c>
      <c r="Q61" s="44">
        <f t="shared" si="32"/>
        <v>216.36</v>
      </c>
      <c r="R61" s="44">
        <f t="shared" si="32"/>
        <v>216.36</v>
      </c>
      <c r="S61" s="44">
        <f t="shared" si="32"/>
        <v>216.36</v>
      </c>
      <c r="T61" s="44">
        <f t="shared" si="32"/>
        <v>216.36</v>
      </c>
      <c r="U61" s="44">
        <f t="shared" si="32"/>
        <v>216.36</v>
      </c>
      <c r="V61" s="44">
        <f t="shared" si="32"/>
        <v>216.36</v>
      </c>
      <c r="W61" s="44">
        <f t="shared" si="32"/>
        <v>216.36</v>
      </c>
      <c r="X61" s="44">
        <f t="shared" si="32"/>
        <v>216.36</v>
      </c>
      <c r="Y61" s="44">
        <f t="shared" si="32"/>
        <v>216.36</v>
      </c>
      <c r="Z61" s="44">
        <f t="shared" si="32"/>
        <v>216.36</v>
      </c>
      <c r="AA61" s="44">
        <f t="shared" si="32"/>
        <v>216.36</v>
      </c>
    </row>
    <row r="62" spans="1:27" ht="12.75" customHeight="1" collapsed="1" x14ac:dyDescent="0.2">
      <c r="A62" s="96" t="s">
        <v>296</v>
      </c>
      <c r="B62" s="28" t="str">
        <f>"12"&amp;"."&amp;$B$639&amp;"."&amp;$B$640</f>
        <v>12.04.2024</v>
      </c>
      <c r="C62" s="88" t="s">
        <v>76</v>
      </c>
      <c r="D62" s="89">
        <f>ROUND(((D63+D64+D66+D65)/1000),5)</f>
        <v>2.657</v>
      </c>
      <c r="E62" s="89">
        <f>ROUND(((E63+E64+E66+E65)/1000),5)</f>
        <v>2.5312000000000001</v>
      </c>
      <c r="F62" s="89">
        <f>ROUND(((F63+F64+F66+F65)/1000),5)</f>
        <v>2.5084399999999998</v>
      </c>
      <c r="G62" s="89">
        <f t="shared" ref="G62:AA62" si="33">ROUND(((G63+G64+G66+G65)/1000),5)</f>
        <v>2.5084499999999998</v>
      </c>
      <c r="H62" s="89">
        <f t="shared" si="33"/>
        <v>2.5436100000000001</v>
      </c>
      <c r="I62" s="89">
        <f t="shared" si="33"/>
        <v>2.6765500000000002</v>
      </c>
      <c r="J62" s="89">
        <f t="shared" si="33"/>
        <v>2.7456100000000001</v>
      </c>
      <c r="K62" s="89">
        <f t="shared" si="33"/>
        <v>3.1531799999999999</v>
      </c>
      <c r="L62" s="89">
        <f t="shared" si="33"/>
        <v>3.3334000000000001</v>
      </c>
      <c r="M62" s="89">
        <f t="shared" si="33"/>
        <v>3.4085700000000001</v>
      </c>
      <c r="N62" s="89">
        <f t="shared" si="33"/>
        <v>3.4457</v>
      </c>
      <c r="O62" s="89">
        <f t="shared" si="33"/>
        <v>3.4574099999999999</v>
      </c>
      <c r="P62" s="89">
        <f t="shared" si="33"/>
        <v>3.4506000000000001</v>
      </c>
      <c r="Q62" s="89">
        <f t="shared" si="33"/>
        <v>3.4603199999999998</v>
      </c>
      <c r="R62" s="89">
        <f t="shared" si="33"/>
        <v>3.4500199999999999</v>
      </c>
      <c r="S62" s="89">
        <f t="shared" si="33"/>
        <v>3.4391600000000002</v>
      </c>
      <c r="T62" s="89">
        <f t="shared" si="33"/>
        <v>3.4028900000000002</v>
      </c>
      <c r="U62" s="89">
        <f t="shared" si="33"/>
        <v>3.3422299999999998</v>
      </c>
      <c r="V62" s="89">
        <f t="shared" si="33"/>
        <v>3.3249499999999999</v>
      </c>
      <c r="W62" s="89">
        <f t="shared" si="33"/>
        <v>3.3543799999999999</v>
      </c>
      <c r="X62" s="89">
        <f t="shared" si="33"/>
        <v>3.4203299999999999</v>
      </c>
      <c r="Y62" s="89">
        <f t="shared" si="33"/>
        <v>3.35616</v>
      </c>
      <c r="Z62" s="89">
        <f t="shared" si="33"/>
        <v>3.0286</v>
      </c>
      <c r="AA62" s="89">
        <f t="shared" si="33"/>
        <v>2.7684799999999998</v>
      </c>
    </row>
    <row r="63" spans="1:27" ht="12.75" hidden="1" customHeight="1" outlineLevel="1" x14ac:dyDescent="0.2">
      <c r="A63" s="97" t="s">
        <v>297</v>
      </c>
      <c r="B63" s="63" t="s">
        <v>242</v>
      </c>
      <c r="C63" s="43" t="s">
        <v>79</v>
      </c>
      <c r="D63" s="44">
        <v>1364.92</v>
      </c>
      <c r="E63" s="44">
        <v>1239.1199999999999</v>
      </c>
      <c r="F63" s="44">
        <v>1216.3599999999999</v>
      </c>
      <c r="G63" s="44">
        <v>1216.3699999999999</v>
      </c>
      <c r="H63" s="44">
        <v>1251.53</v>
      </c>
      <c r="I63" s="44">
        <v>1384.47</v>
      </c>
      <c r="J63" s="44">
        <v>1453.53</v>
      </c>
      <c r="K63" s="44">
        <v>1861.1</v>
      </c>
      <c r="L63" s="44">
        <v>2041.32</v>
      </c>
      <c r="M63" s="44">
        <v>2116.4899999999998</v>
      </c>
      <c r="N63" s="44">
        <v>2153.62</v>
      </c>
      <c r="O63" s="44">
        <v>2165.33</v>
      </c>
      <c r="P63" s="44">
        <v>2158.52</v>
      </c>
      <c r="Q63" s="44">
        <v>2168.2399999999998</v>
      </c>
      <c r="R63" s="44">
        <v>2157.94</v>
      </c>
      <c r="S63" s="44">
        <v>2147.08</v>
      </c>
      <c r="T63" s="44">
        <v>2110.81</v>
      </c>
      <c r="U63" s="44">
        <v>2050.15</v>
      </c>
      <c r="V63" s="44">
        <v>2032.87</v>
      </c>
      <c r="W63" s="44">
        <v>2062.3000000000002</v>
      </c>
      <c r="X63" s="44">
        <v>2128.25</v>
      </c>
      <c r="Y63" s="44">
        <v>2064.08</v>
      </c>
      <c r="Z63" s="44">
        <v>1736.52</v>
      </c>
      <c r="AA63" s="44">
        <v>1476.4</v>
      </c>
    </row>
    <row r="64" spans="1:27" ht="12.75" hidden="1" customHeight="1" outlineLevel="1" x14ac:dyDescent="0.2">
      <c r="A64" s="97" t="s">
        <v>298</v>
      </c>
      <c r="B64" s="63" t="s">
        <v>90</v>
      </c>
      <c r="C64" s="43" t="s">
        <v>79</v>
      </c>
      <c r="D64" s="44">
        <f>$D$9</f>
        <v>1071.42</v>
      </c>
      <c r="E64" s="44">
        <f t="shared" ref="E64:AA64" si="34">$D$9</f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hidden="1" customHeight="1" outlineLevel="1" x14ac:dyDescent="0.2">
      <c r="A65" s="97" t="s">
        <v>299</v>
      </c>
      <c r="B65" s="63" t="s">
        <v>83</v>
      </c>
      <c r="C65" s="43" t="s">
        <v>79</v>
      </c>
      <c r="D65" s="44">
        <v>4.3</v>
      </c>
      <c r="E65" s="44">
        <v>4.3</v>
      </c>
      <c r="F65" s="44">
        <v>4.3</v>
      </c>
      <c r="G65" s="44">
        <v>4.3</v>
      </c>
      <c r="H65" s="44">
        <v>4.3</v>
      </c>
      <c r="I65" s="44">
        <v>4.3</v>
      </c>
      <c r="J65" s="44">
        <v>4.3</v>
      </c>
      <c r="K65" s="44">
        <v>4.3</v>
      </c>
      <c r="L65" s="44">
        <v>4.3</v>
      </c>
      <c r="M65" s="44">
        <v>4.3</v>
      </c>
      <c r="N65" s="44">
        <v>4.3</v>
      </c>
      <c r="O65" s="44">
        <v>4.3</v>
      </c>
      <c r="P65" s="44">
        <v>4.3</v>
      </c>
      <c r="Q65" s="44">
        <v>4.3</v>
      </c>
      <c r="R65" s="44">
        <v>4.3</v>
      </c>
      <c r="S65" s="44">
        <v>4.3</v>
      </c>
      <c r="T65" s="44">
        <v>4.3</v>
      </c>
      <c r="U65" s="44">
        <v>4.3</v>
      </c>
      <c r="V65" s="44">
        <v>4.3</v>
      </c>
      <c r="W65" s="44">
        <v>4.3</v>
      </c>
      <c r="X65" s="44">
        <v>4.3</v>
      </c>
      <c r="Y65" s="44">
        <v>4.3</v>
      </c>
      <c r="Z65" s="44">
        <v>4.3</v>
      </c>
      <c r="AA65" s="44">
        <v>4.3</v>
      </c>
    </row>
    <row r="66" spans="1:27" ht="12.75" hidden="1" customHeight="1" outlineLevel="1" x14ac:dyDescent="0.2">
      <c r="A66" s="97" t="s">
        <v>300</v>
      </c>
      <c r="B66" s="63" t="s">
        <v>81</v>
      </c>
      <c r="C66" s="43" t="s">
        <v>79</v>
      </c>
      <c r="D66" s="44">
        <f>$D$11</f>
        <v>216.36</v>
      </c>
      <c r="E66" s="44">
        <f t="shared" ref="E66:AA66" si="35">$D$11</f>
        <v>216.36</v>
      </c>
      <c r="F66" s="44">
        <f t="shared" si="35"/>
        <v>216.36</v>
      </c>
      <c r="G66" s="44">
        <f t="shared" si="35"/>
        <v>216.36</v>
      </c>
      <c r="H66" s="44">
        <f t="shared" si="35"/>
        <v>216.36</v>
      </c>
      <c r="I66" s="44">
        <f t="shared" si="35"/>
        <v>216.36</v>
      </c>
      <c r="J66" s="44">
        <f t="shared" si="35"/>
        <v>216.36</v>
      </c>
      <c r="K66" s="44">
        <f t="shared" si="35"/>
        <v>216.36</v>
      </c>
      <c r="L66" s="44">
        <f t="shared" si="35"/>
        <v>216.36</v>
      </c>
      <c r="M66" s="44">
        <f t="shared" si="35"/>
        <v>216.36</v>
      </c>
      <c r="N66" s="44">
        <f t="shared" si="35"/>
        <v>216.36</v>
      </c>
      <c r="O66" s="44">
        <f t="shared" si="35"/>
        <v>216.36</v>
      </c>
      <c r="P66" s="44">
        <f t="shared" si="35"/>
        <v>216.36</v>
      </c>
      <c r="Q66" s="44">
        <f t="shared" si="35"/>
        <v>216.36</v>
      </c>
      <c r="R66" s="44">
        <f t="shared" si="35"/>
        <v>216.36</v>
      </c>
      <c r="S66" s="44">
        <f t="shared" si="35"/>
        <v>216.36</v>
      </c>
      <c r="T66" s="44">
        <f t="shared" si="35"/>
        <v>216.36</v>
      </c>
      <c r="U66" s="44">
        <f t="shared" si="35"/>
        <v>216.36</v>
      </c>
      <c r="V66" s="44">
        <f t="shared" si="35"/>
        <v>216.36</v>
      </c>
      <c r="W66" s="44">
        <f t="shared" si="35"/>
        <v>216.36</v>
      </c>
      <c r="X66" s="44">
        <f t="shared" si="35"/>
        <v>216.36</v>
      </c>
      <c r="Y66" s="44">
        <f t="shared" si="35"/>
        <v>216.36</v>
      </c>
      <c r="Z66" s="44">
        <f t="shared" si="35"/>
        <v>216.36</v>
      </c>
      <c r="AA66" s="44">
        <f t="shared" si="35"/>
        <v>216.36</v>
      </c>
    </row>
    <row r="67" spans="1:27" ht="12.75" customHeight="1" collapsed="1" x14ac:dyDescent="0.2">
      <c r="A67" s="96" t="s">
        <v>301</v>
      </c>
      <c r="B67" s="28" t="str">
        <f>"13"&amp;"."&amp;$B$639&amp;"."&amp;$B$640</f>
        <v>13.04.2024</v>
      </c>
      <c r="C67" s="88" t="s">
        <v>76</v>
      </c>
      <c r="D67" s="89">
        <f>ROUND(((D68+D69+D71+D70)/1000),5)</f>
        <v>2.6442000000000001</v>
      </c>
      <c r="E67" s="89">
        <f>ROUND(((E68+E69+E71+E70)/1000),5)</f>
        <v>2.5404</v>
      </c>
      <c r="F67" s="89">
        <f>ROUND(((F68+F69+F71+F70)/1000),5)</f>
        <v>2.5211600000000001</v>
      </c>
      <c r="G67" s="89">
        <f t="shared" ref="G67:AA67" si="36">ROUND(((G68+G69+G71+G70)/1000),5)</f>
        <v>2.5049299999999999</v>
      </c>
      <c r="H67" s="89">
        <f t="shared" si="36"/>
        <v>2.5077199999999999</v>
      </c>
      <c r="I67" s="89">
        <f t="shared" si="36"/>
        <v>2.51525</v>
      </c>
      <c r="J67" s="89">
        <f t="shared" si="36"/>
        <v>2.5293800000000002</v>
      </c>
      <c r="K67" s="89">
        <f t="shared" si="36"/>
        <v>2.7517999999999998</v>
      </c>
      <c r="L67" s="89">
        <f t="shared" si="36"/>
        <v>3.0735199999999998</v>
      </c>
      <c r="M67" s="89">
        <f t="shared" si="36"/>
        <v>3.17028</v>
      </c>
      <c r="N67" s="89">
        <f t="shared" si="36"/>
        <v>3.2297500000000001</v>
      </c>
      <c r="O67" s="89">
        <f t="shared" si="36"/>
        <v>3.28322</v>
      </c>
      <c r="P67" s="89">
        <f t="shared" si="36"/>
        <v>3.2503199999999999</v>
      </c>
      <c r="Q67" s="89">
        <f t="shared" si="36"/>
        <v>3.2412200000000002</v>
      </c>
      <c r="R67" s="89">
        <f t="shared" si="36"/>
        <v>3.2256999999999998</v>
      </c>
      <c r="S67" s="89">
        <f t="shared" si="36"/>
        <v>3.2126100000000002</v>
      </c>
      <c r="T67" s="89">
        <f t="shared" si="36"/>
        <v>3.2019299999999999</v>
      </c>
      <c r="U67" s="89">
        <f t="shared" si="36"/>
        <v>3.1223200000000002</v>
      </c>
      <c r="V67" s="89">
        <f t="shared" si="36"/>
        <v>3.1717300000000002</v>
      </c>
      <c r="W67" s="89">
        <f t="shared" si="36"/>
        <v>3.24193</v>
      </c>
      <c r="X67" s="89">
        <f t="shared" si="36"/>
        <v>3.2809300000000001</v>
      </c>
      <c r="Y67" s="89">
        <f t="shared" si="36"/>
        <v>3.2573300000000001</v>
      </c>
      <c r="Z67" s="89">
        <f t="shared" si="36"/>
        <v>2.8759800000000002</v>
      </c>
      <c r="AA67" s="89">
        <f t="shared" si="36"/>
        <v>2.7547700000000002</v>
      </c>
    </row>
    <row r="68" spans="1:27" ht="12.75" hidden="1" customHeight="1" outlineLevel="1" x14ac:dyDescent="0.2">
      <c r="A68" s="97" t="s">
        <v>302</v>
      </c>
      <c r="B68" s="63" t="s">
        <v>242</v>
      </c>
      <c r="C68" s="43" t="s">
        <v>79</v>
      </c>
      <c r="D68" s="44">
        <v>1352.12</v>
      </c>
      <c r="E68" s="44">
        <v>1248.32</v>
      </c>
      <c r="F68" s="44">
        <v>1229.08</v>
      </c>
      <c r="G68" s="44">
        <v>1212.8499999999999</v>
      </c>
      <c r="H68" s="44">
        <v>1215.6400000000001</v>
      </c>
      <c r="I68" s="44">
        <v>1223.17</v>
      </c>
      <c r="J68" s="44">
        <v>1237.3</v>
      </c>
      <c r="K68" s="44">
        <v>1459.72</v>
      </c>
      <c r="L68" s="44">
        <v>1781.44</v>
      </c>
      <c r="M68" s="44">
        <v>1878.2</v>
      </c>
      <c r="N68" s="44">
        <v>1937.67</v>
      </c>
      <c r="O68" s="44">
        <v>1991.14</v>
      </c>
      <c r="P68" s="44">
        <v>1958.24</v>
      </c>
      <c r="Q68" s="44">
        <v>1949.14</v>
      </c>
      <c r="R68" s="44">
        <v>1933.62</v>
      </c>
      <c r="S68" s="44">
        <v>1920.53</v>
      </c>
      <c r="T68" s="44">
        <v>1909.85</v>
      </c>
      <c r="U68" s="44">
        <v>1830.24</v>
      </c>
      <c r="V68" s="44">
        <v>1879.65</v>
      </c>
      <c r="W68" s="44">
        <v>1949.85</v>
      </c>
      <c r="X68" s="44">
        <v>1988.85</v>
      </c>
      <c r="Y68" s="44">
        <v>1965.25</v>
      </c>
      <c r="Z68" s="44">
        <v>1583.9</v>
      </c>
      <c r="AA68" s="44">
        <v>1462.69</v>
      </c>
    </row>
    <row r="69" spans="1:27" ht="12.75" hidden="1" customHeight="1" outlineLevel="1" x14ac:dyDescent="0.2">
      <c r="A69" s="97" t="s">
        <v>303</v>
      </c>
      <c r="B69" s="63" t="s">
        <v>90</v>
      </c>
      <c r="C69" s="43" t="s">
        <v>79</v>
      </c>
      <c r="D69" s="44">
        <f>$D$9</f>
        <v>1071.42</v>
      </c>
      <c r="E69" s="44">
        <f t="shared" ref="E69:AA69" si="37">$D$9</f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hidden="1" customHeight="1" outlineLevel="1" x14ac:dyDescent="0.2">
      <c r="A70" s="97" t="s">
        <v>304</v>
      </c>
      <c r="B70" s="63" t="s">
        <v>83</v>
      </c>
      <c r="C70" s="43" t="s">
        <v>79</v>
      </c>
      <c r="D70" s="44">
        <v>4.3</v>
      </c>
      <c r="E70" s="44">
        <v>4.3</v>
      </c>
      <c r="F70" s="44">
        <v>4.3</v>
      </c>
      <c r="G70" s="44">
        <v>4.3</v>
      </c>
      <c r="H70" s="44">
        <v>4.3</v>
      </c>
      <c r="I70" s="44">
        <v>4.3</v>
      </c>
      <c r="J70" s="44">
        <v>4.3</v>
      </c>
      <c r="K70" s="44">
        <v>4.3</v>
      </c>
      <c r="L70" s="44">
        <v>4.3</v>
      </c>
      <c r="M70" s="44">
        <v>4.3</v>
      </c>
      <c r="N70" s="44">
        <v>4.3</v>
      </c>
      <c r="O70" s="44">
        <v>4.3</v>
      </c>
      <c r="P70" s="44">
        <v>4.3</v>
      </c>
      <c r="Q70" s="44">
        <v>4.3</v>
      </c>
      <c r="R70" s="44">
        <v>4.3</v>
      </c>
      <c r="S70" s="44">
        <v>4.3</v>
      </c>
      <c r="T70" s="44">
        <v>4.3</v>
      </c>
      <c r="U70" s="44">
        <v>4.3</v>
      </c>
      <c r="V70" s="44">
        <v>4.3</v>
      </c>
      <c r="W70" s="44">
        <v>4.3</v>
      </c>
      <c r="X70" s="44">
        <v>4.3</v>
      </c>
      <c r="Y70" s="44">
        <v>4.3</v>
      </c>
      <c r="Z70" s="44">
        <v>4.3</v>
      </c>
      <c r="AA70" s="44">
        <v>4.3</v>
      </c>
    </row>
    <row r="71" spans="1:27" ht="12.75" hidden="1" customHeight="1" outlineLevel="1" x14ac:dyDescent="0.2">
      <c r="A71" s="97" t="s">
        <v>305</v>
      </c>
      <c r="B71" s="63" t="s">
        <v>81</v>
      </c>
      <c r="C71" s="43" t="s">
        <v>79</v>
      </c>
      <c r="D71" s="44">
        <f>$D$11</f>
        <v>216.36</v>
      </c>
      <c r="E71" s="44">
        <f t="shared" ref="E71:AA71" si="38">$D$11</f>
        <v>216.36</v>
      </c>
      <c r="F71" s="44">
        <f t="shared" si="38"/>
        <v>216.36</v>
      </c>
      <c r="G71" s="44">
        <f t="shared" si="38"/>
        <v>216.36</v>
      </c>
      <c r="H71" s="44">
        <f t="shared" si="38"/>
        <v>216.36</v>
      </c>
      <c r="I71" s="44">
        <f t="shared" si="38"/>
        <v>216.36</v>
      </c>
      <c r="J71" s="44">
        <f t="shared" si="38"/>
        <v>216.36</v>
      </c>
      <c r="K71" s="44">
        <f t="shared" si="38"/>
        <v>216.36</v>
      </c>
      <c r="L71" s="44">
        <f t="shared" si="38"/>
        <v>216.36</v>
      </c>
      <c r="M71" s="44">
        <f t="shared" si="38"/>
        <v>216.36</v>
      </c>
      <c r="N71" s="44">
        <f t="shared" si="38"/>
        <v>216.36</v>
      </c>
      <c r="O71" s="44">
        <f t="shared" si="38"/>
        <v>216.36</v>
      </c>
      <c r="P71" s="44">
        <f t="shared" si="38"/>
        <v>216.36</v>
      </c>
      <c r="Q71" s="44">
        <f t="shared" si="38"/>
        <v>216.36</v>
      </c>
      <c r="R71" s="44">
        <f t="shared" si="38"/>
        <v>216.36</v>
      </c>
      <c r="S71" s="44">
        <f t="shared" si="38"/>
        <v>216.36</v>
      </c>
      <c r="T71" s="44">
        <f t="shared" si="38"/>
        <v>216.36</v>
      </c>
      <c r="U71" s="44">
        <f t="shared" si="38"/>
        <v>216.36</v>
      </c>
      <c r="V71" s="44">
        <f t="shared" si="38"/>
        <v>216.36</v>
      </c>
      <c r="W71" s="44">
        <f t="shared" si="38"/>
        <v>216.36</v>
      </c>
      <c r="X71" s="44">
        <f t="shared" si="38"/>
        <v>216.36</v>
      </c>
      <c r="Y71" s="44">
        <f t="shared" si="38"/>
        <v>216.36</v>
      </c>
      <c r="Z71" s="44">
        <f t="shared" si="38"/>
        <v>216.36</v>
      </c>
      <c r="AA71" s="44">
        <f t="shared" si="38"/>
        <v>216.36</v>
      </c>
    </row>
    <row r="72" spans="1:27" ht="12.75" customHeight="1" collapsed="1" x14ac:dyDescent="0.2">
      <c r="A72" s="96" t="s">
        <v>306</v>
      </c>
      <c r="B72" s="28" t="str">
        <f>"14"&amp;"."&amp;$B$639&amp;"."&amp;$B$640</f>
        <v>14.04.2024</v>
      </c>
      <c r="C72" s="88" t="s">
        <v>76</v>
      </c>
      <c r="D72" s="89">
        <f>ROUND(((D73+D74+D76+D75)/1000),5)</f>
        <v>2.58</v>
      </c>
      <c r="E72" s="89">
        <f>ROUND(((E73+E74+E76+E75)/1000),5)</f>
        <v>2.5251199999999998</v>
      </c>
      <c r="F72" s="89">
        <f>ROUND(((F73+F74+F76+F75)/1000),5)</f>
        <v>2.4705599999999999</v>
      </c>
      <c r="G72" s="89">
        <f t="shared" ref="G72:AA72" si="39">ROUND(((G73+G74+G76+G75)/1000),5)</f>
        <v>2.4478499999999999</v>
      </c>
      <c r="H72" s="89">
        <f t="shared" si="39"/>
        <v>2.4527399999999999</v>
      </c>
      <c r="I72" s="89">
        <f t="shared" si="39"/>
        <v>2.4464899999999998</v>
      </c>
      <c r="J72" s="89">
        <f t="shared" si="39"/>
        <v>2.44387</v>
      </c>
      <c r="K72" s="89">
        <f t="shared" si="39"/>
        <v>2.5495999999999999</v>
      </c>
      <c r="L72" s="89">
        <f t="shared" si="39"/>
        <v>2.7522099999999998</v>
      </c>
      <c r="M72" s="89">
        <f t="shared" si="39"/>
        <v>2.8777400000000002</v>
      </c>
      <c r="N72" s="89">
        <f t="shared" si="39"/>
        <v>2.9331100000000001</v>
      </c>
      <c r="O72" s="89">
        <f t="shared" si="39"/>
        <v>2.9387300000000001</v>
      </c>
      <c r="P72" s="89">
        <f t="shared" si="39"/>
        <v>2.9283000000000001</v>
      </c>
      <c r="Q72" s="89">
        <f t="shared" si="39"/>
        <v>2.9160699999999999</v>
      </c>
      <c r="R72" s="89">
        <f t="shared" si="39"/>
        <v>2.9086599999999998</v>
      </c>
      <c r="S72" s="89">
        <f t="shared" si="39"/>
        <v>2.8696100000000002</v>
      </c>
      <c r="T72" s="89">
        <f t="shared" si="39"/>
        <v>2.94238</v>
      </c>
      <c r="U72" s="89">
        <f t="shared" si="39"/>
        <v>2.9475199999999999</v>
      </c>
      <c r="V72" s="89">
        <f t="shared" si="39"/>
        <v>2.9900899999999999</v>
      </c>
      <c r="W72" s="89">
        <f t="shared" si="39"/>
        <v>3.1065200000000002</v>
      </c>
      <c r="X72" s="89">
        <f t="shared" si="39"/>
        <v>3.1235599999999999</v>
      </c>
      <c r="Y72" s="89">
        <f t="shared" si="39"/>
        <v>2.9455900000000002</v>
      </c>
      <c r="Z72" s="89">
        <f t="shared" si="39"/>
        <v>2.7631899999999998</v>
      </c>
      <c r="AA72" s="89">
        <f t="shared" si="39"/>
        <v>2.5848900000000001</v>
      </c>
    </row>
    <row r="73" spans="1:27" ht="12.75" hidden="1" customHeight="1" outlineLevel="1" x14ac:dyDescent="0.2">
      <c r="A73" s="97" t="s">
        <v>307</v>
      </c>
      <c r="B73" s="63" t="s">
        <v>242</v>
      </c>
      <c r="C73" s="43" t="s">
        <v>79</v>
      </c>
      <c r="D73" s="44">
        <v>1287.92</v>
      </c>
      <c r="E73" s="44">
        <v>1233.04</v>
      </c>
      <c r="F73" s="44">
        <v>1178.48</v>
      </c>
      <c r="G73" s="44">
        <v>1155.77</v>
      </c>
      <c r="H73" s="44">
        <v>1160.6600000000001</v>
      </c>
      <c r="I73" s="44">
        <v>1154.4100000000001</v>
      </c>
      <c r="J73" s="44">
        <v>1151.79</v>
      </c>
      <c r="K73" s="44">
        <v>1257.52</v>
      </c>
      <c r="L73" s="44">
        <v>1460.13</v>
      </c>
      <c r="M73" s="44">
        <v>1585.66</v>
      </c>
      <c r="N73" s="44">
        <v>1641.03</v>
      </c>
      <c r="O73" s="44">
        <v>1646.65</v>
      </c>
      <c r="P73" s="44">
        <v>1636.22</v>
      </c>
      <c r="Q73" s="44">
        <v>1623.99</v>
      </c>
      <c r="R73" s="44">
        <v>1616.58</v>
      </c>
      <c r="S73" s="44">
        <v>1577.53</v>
      </c>
      <c r="T73" s="44">
        <v>1650.3</v>
      </c>
      <c r="U73" s="44">
        <v>1655.44</v>
      </c>
      <c r="V73" s="44">
        <v>1698.01</v>
      </c>
      <c r="W73" s="44">
        <v>1814.44</v>
      </c>
      <c r="X73" s="44">
        <v>1831.48</v>
      </c>
      <c r="Y73" s="44">
        <v>1653.51</v>
      </c>
      <c r="Z73" s="44">
        <v>1471.11</v>
      </c>
      <c r="AA73" s="44">
        <v>1292.81</v>
      </c>
    </row>
    <row r="74" spans="1:27" ht="12.75" hidden="1" customHeight="1" outlineLevel="1" x14ac:dyDescent="0.2">
      <c r="A74" s="97" t="s">
        <v>308</v>
      </c>
      <c r="B74" s="63" t="s">
        <v>90</v>
      </c>
      <c r="C74" s="43" t="s">
        <v>79</v>
      </c>
      <c r="D74" s="44">
        <f>$D$9</f>
        <v>1071.42</v>
      </c>
      <c r="E74" s="44">
        <f t="shared" ref="E74:AA74" si="40">$D$9</f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hidden="1" customHeight="1" outlineLevel="1" x14ac:dyDescent="0.2">
      <c r="A75" s="97" t="s">
        <v>309</v>
      </c>
      <c r="B75" s="63" t="s">
        <v>83</v>
      </c>
      <c r="C75" s="43" t="s">
        <v>79</v>
      </c>
      <c r="D75" s="44">
        <v>4.3</v>
      </c>
      <c r="E75" s="44">
        <v>4.3</v>
      </c>
      <c r="F75" s="44">
        <v>4.3</v>
      </c>
      <c r="G75" s="44">
        <v>4.3</v>
      </c>
      <c r="H75" s="44">
        <v>4.3</v>
      </c>
      <c r="I75" s="44">
        <v>4.3</v>
      </c>
      <c r="J75" s="44">
        <v>4.3</v>
      </c>
      <c r="K75" s="44">
        <v>4.3</v>
      </c>
      <c r="L75" s="44">
        <v>4.3</v>
      </c>
      <c r="M75" s="44">
        <v>4.3</v>
      </c>
      <c r="N75" s="44">
        <v>4.3</v>
      </c>
      <c r="O75" s="44">
        <v>4.3</v>
      </c>
      <c r="P75" s="44">
        <v>4.3</v>
      </c>
      <c r="Q75" s="44">
        <v>4.3</v>
      </c>
      <c r="R75" s="44">
        <v>4.3</v>
      </c>
      <c r="S75" s="44">
        <v>4.3</v>
      </c>
      <c r="T75" s="44">
        <v>4.3</v>
      </c>
      <c r="U75" s="44">
        <v>4.3</v>
      </c>
      <c r="V75" s="44">
        <v>4.3</v>
      </c>
      <c r="W75" s="44">
        <v>4.3</v>
      </c>
      <c r="X75" s="44">
        <v>4.3</v>
      </c>
      <c r="Y75" s="44">
        <v>4.3</v>
      </c>
      <c r="Z75" s="44">
        <v>4.3</v>
      </c>
      <c r="AA75" s="44">
        <v>4.3</v>
      </c>
    </row>
    <row r="76" spans="1:27" ht="12.75" hidden="1" customHeight="1" outlineLevel="1" x14ac:dyDescent="0.2">
      <c r="A76" s="97" t="s">
        <v>310</v>
      </c>
      <c r="B76" s="63" t="s">
        <v>81</v>
      </c>
      <c r="C76" s="43" t="s">
        <v>79</v>
      </c>
      <c r="D76" s="44">
        <f>$D$11</f>
        <v>216.36</v>
      </c>
      <c r="E76" s="44">
        <f t="shared" ref="E76:AA76" si="41">$D$11</f>
        <v>216.36</v>
      </c>
      <c r="F76" s="44">
        <f t="shared" si="41"/>
        <v>216.36</v>
      </c>
      <c r="G76" s="44">
        <f t="shared" si="41"/>
        <v>216.36</v>
      </c>
      <c r="H76" s="44">
        <f t="shared" si="41"/>
        <v>216.36</v>
      </c>
      <c r="I76" s="44">
        <f t="shared" si="41"/>
        <v>216.36</v>
      </c>
      <c r="J76" s="44">
        <f t="shared" si="41"/>
        <v>216.36</v>
      </c>
      <c r="K76" s="44">
        <f t="shared" si="41"/>
        <v>216.36</v>
      </c>
      <c r="L76" s="44">
        <f t="shared" si="41"/>
        <v>216.36</v>
      </c>
      <c r="M76" s="44">
        <f t="shared" si="41"/>
        <v>216.36</v>
      </c>
      <c r="N76" s="44">
        <f t="shared" si="41"/>
        <v>216.36</v>
      </c>
      <c r="O76" s="44">
        <f t="shared" si="41"/>
        <v>216.36</v>
      </c>
      <c r="P76" s="44">
        <f t="shared" si="41"/>
        <v>216.36</v>
      </c>
      <c r="Q76" s="44">
        <f t="shared" si="41"/>
        <v>216.36</v>
      </c>
      <c r="R76" s="44">
        <f t="shared" si="41"/>
        <v>216.36</v>
      </c>
      <c r="S76" s="44">
        <f t="shared" si="41"/>
        <v>216.36</v>
      </c>
      <c r="T76" s="44">
        <f t="shared" si="41"/>
        <v>216.36</v>
      </c>
      <c r="U76" s="44">
        <f t="shared" si="41"/>
        <v>216.36</v>
      </c>
      <c r="V76" s="44">
        <f t="shared" si="41"/>
        <v>216.36</v>
      </c>
      <c r="W76" s="44">
        <f t="shared" si="41"/>
        <v>216.36</v>
      </c>
      <c r="X76" s="44">
        <f t="shared" si="41"/>
        <v>216.36</v>
      </c>
      <c r="Y76" s="44">
        <f t="shared" si="41"/>
        <v>216.36</v>
      </c>
      <c r="Z76" s="44">
        <f t="shared" si="41"/>
        <v>216.36</v>
      </c>
      <c r="AA76" s="44">
        <f t="shared" si="41"/>
        <v>216.36</v>
      </c>
    </row>
    <row r="77" spans="1:27" ht="12.75" customHeight="1" collapsed="1" x14ac:dyDescent="0.2">
      <c r="A77" s="96" t="s">
        <v>311</v>
      </c>
      <c r="B77" s="28" t="str">
        <f>"15"&amp;"."&amp;$B$639&amp;"."&amp;$B$640</f>
        <v>15.04.2024</v>
      </c>
      <c r="C77" s="88" t="s">
        <v>76</v>
      </c>
      <c r="D77" s="89">
        <f>ROUND(((D78+D79+D81+D80)/1000),5)</f>
        <v>2.4982500000000001</v>
      </c>
      <c r="E77" s="89">
        <f>ROUND(((E78+E79+E81+E80)/1000),5)</f>
        <v>2.3848099999999999</v>
      </c>
      <c r="F77" s="89">
        <f>ROUND(((F78+F79+F81+F80)/1000),5)</f>
        <v>2.34205</v>
      </c>
      <c r="G77" s="89">
        <f t="shared" ref="G77:AA77" si="42">ROUND(((G78+G79+G81+G80)/1000),5)</f>
        <v>2.3199399999999999</v>
      </c>
      <c r="H77" s="89">
        <f t="shared" si="42"/>
        <v>2.3460000000000001</v>
      </c>
      <c r="I77" s="89">
        <f t="shared" si="42"/>
        <v>2.4097599999999999</v>
      </c>
      <c r="J77" s="89">
        <f t="shared" si="42"/>
        <v>2.5265399999999998</v>
      </c>
      <c r="K77" s="89">
        <f t="shared" si="42"/>
        <v>2.8455300000000001</v>
      </c>
      <c r="L77" s="89">
        <f t="shared" si="42"/>
        <v>3.18912</v>
      </c>
      <c r="M77" s="89">
        <f t="shared" si="42"/>
        <v>3.3311000000000002</v>
      </c>
      <c r="N77" s="89">
        <f t="shared" si="42"/>
        <v>3.3314400000000002</v>
      </c>
      <c r="O77" s="89">
        <f t="shared" si="42"/>
        <v>3.3835500000000001</v>
      </c>
      <c r="P77" s="89">
        <f t="shared" si="42"/>
        <v>3.38795</v>
      </c>
      <c r="Q77" s="89">
        <f t="shared" si="42"/>
        <v>3.4177399999999998</v>
      </c>
      <c r="R77" s="89">
        <f t="shared" si="42"/>
        <v>3.3858100000000002</v>
      </c>
      <c r="S77" s="89">
        <f t="shared" si="42"/>
        <v>3.3753600000000001</v>
      </c>
      <c r="T77" s="89">
        <f t="shared" si="42"/>
        <v>3.3532500000000001</v>
      </c>
      <c r="U77" s="89">
        <f t="shared" si="42"/>
        <v>3.29853</v>
      </c>
      <c r="V77" s="89">
        <f t="shared" si="42"/>
        <v>3.13666</v>
      </c>
      <c r="W77" s="89">
        <f t="shared" si="42"/>
        <v>3.2174700000000001</v>
      </c>
      <c r="X77" s="89">
        <f t="shared" si="42"/>
        <v>3.3340399999999999</v>
      </c>
      <c r="Y77" s="89">
        <f t="shared" si="42"/>
        <v>3.0718899999999998</v>
      </c>
      <c r="Z77" s="89">
        <f t="shared" si="42"/>
        <v>2.7914099999999999</v>
      </c>
      <c r="AA77" s="89">
        <f t="shared" si="42"/>
        <v>2.55342</v>
      </c>
    </row>
    <row r="78" spans="1:27" ht="12.75" hidden="1" customHeight="1" outlineLevel="1" x14ac:dyDescent="0.2">
      <c r="A78" s="97" t="s">
        <v>312</v>
      </c>
      <c r="B78" s="63" t="s">
        <v>242</v>
      </c>
      <c r="C78" s="43" t="s">
        <v>79</v>
      </c>
      <c r="D78" s="44">
        <v>1206.17</v>
      </c>
      <c r="E78" s="44">
        <v>1092.73</v>
      </c>
      <c r="F78" s="44">
        <v>1049.97</v>
      </c>
      <c r="G78" s="44">
        <v>1027.8599999999999</v>
      </c>
      <c r="H78" s="44">
        <v>1053.92</v>
      </c>
      <c r="I78" s="44">
        <v>1117.68</v>
      </c>
      <c r="J78" s="44">
        <v>1234.46</v>
      </c>
      <c r="K78" s="44">
        <v>1553.45</v>
      </c>
      <c r="L78" s="44">
        <v>1897.04</v>
      </c>
      <c r="M78" s="44">
        <v>2039.02</v>
      </c>
      <c r="N78" s="44">
        <v>2039.36</v>
      </c>
      <c r="O78" s="44">
        <v>2091.4699999999998</v>
      </c>
      <c r="P78" s="44">
        <v>2095.87</v>
      </c>
      <c r="Q78" s="44">
        <v>2125.66</v>
      </c>
      <c r="R78" s="44">
        <v>2093.73</v>
      </c>
      <c r="S78" s="44">
        <v>2083.2800000000002</v>
      </c>
      <c r="T78" s="44">
        <v>2061.17</v>
      </c>
      <c r="U78" s="44">
        <v>2006.45</v>
      </c>
      <c r="V78" s="44">
        <v>1844.58</v>
      </c>
      <c r="W78" s="44">
        <v>1925.39</v>
      </c>
      <c r="X78" s="44">
        <v>2041.96</v>
      </c>
      <c r="Y78" s="44">
        <v>1779.81</v>
      </c>
      <c r="Z78" s="44">
        <v>1499.33</v>
      </c>
      <c r="AA78" s="44">
        <v>1261.3399999999999</v>
      </c>
    </row>
    <row r="79" spans="1:27" ht="12.75" hidden="1" customHeight="1" outlineLevel="1" x14ac:dyDescent="0.2">
      <c r="A79" s="97" t="s">
        <v>313</v>
      </c>
      <c r="B79" s="63" t="s">
        <v>90</v>
      </c>
      <c r="C79" s="43" t="s">
        <v>79</v>
      </c>
      <c r="D79" s="44">
        <f>$D$9</f>
        <v>1071.42</v>
      </c>
      <c r="E79" s="44">
        <f t="shared" ref="E79:AA79" si="43">$D$9</f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hidden="1" customHeight="1" outlineLevel="1" x14ac:dyDescent="0.2">
      <c r="A80" s="97" t="s">
        <v>314</v>
      </c>
      <c r="B80" s="63" t="s">
        <v>83</v>
      </c>
      <c r="C80" s="43" t="s">
        <v>79</v>
      </c>
      <c r="D80" s="44">
        <v>4.3</v>
      </c>
      <c r="E80" s="44">
        <v>4.3</v>
      </c>
      <c r="F80" s="44">
        <v>4.3</v>
      </c>
      <c r="G80" s="44">
        <v>4.3</v>
      </c>
      <c r="H80" s="44">
        <v>4.3</v>
      </c>
      <c r="I80" s="44">
        <v>4.3</v>
      </c>
      <c r="J80" s="44">
        <v>4.3</v>
      </c>
      <c r="K80" s="44">
        <v>4.3</v>
      </c>
      <c r="L80" s="44">
        <v>4.3</v>
      </c>
      <c r="M80" s="44">
        <v>4.3</v>
      </c>
      <c r="N80" s="44">
        <v>4.3</v>
      </c>
      <c r="O80" s="44">
        <v>4.3</v>
      </c>
      <c r="P80" s="44">
        <v>4.3</v>
      </c>
      <c r="Q80" s="44">
        <v>4.3</v>
      </c>
      <c r="R80" s="44">
        <v>4.3</v>
      </c>
      <c r="S80" s="44">
        <v>4.3</v>
      </c>
      <c r="T80" s="44">
        <v>4.3</v>
      </c>
      <c r="U80" s="44">
        <v>4.3</v>
      </c>
      <c r="V80" s="44">
        <v>4.3</v>
      </c>
      <c r="W80" s="44">
        <v>4.3</v>
      </c>
      <c r="X80" s="44">
        <v>4.3</v>
      </c>
      <c r="Y80" s="44">
        <v>4.3</v>
      </c>
      <c r="Z80" s="44">
        <v>4.3</v>
      </c>
      <c r="AA80" s="44">
        <v>4.3</v>
      </c>
    </row>
    <row r="81" spans="1:27" ht="12.75" hidden="1" customHeight="1" outlineLevel="1" x14ac:dyDescent="0.2">
      <c r="A81" s="97" t="s">
        <v>315</v>
      </c>
      <c r="B81" s="63" t="s">
        <v>81</v>
      </c>
      <c r="C81" s="43" t="s">
        <v>79</v>
      </c>
      <c r="D81" s="44">
        <f>$D$11</f>
        <v>216.36</v>
      </c>
      <c r="E81" s="44">
        <f t="shared" ref="E81:AA81" si="44">$D$11</f>
        <v>216.36</v>
      </c>
      <c r="F81" s="44">
        <f t="shared" si="44"/>
        <v>216.36</v>
      </c>
      <c r="G81" s="44">
        <f t="shared" si="44"/>
        <v>216.36</v>
      </c>
      <c r="H81" s="44">
        <f t="shared" si="44"/>
        <v>216.36</v>
      </c>
      <c r="I81" s="44">
        <f t="shared" si="44"/>
        <v>216.36</v>
      </c>
      <c r="J81" s="44">
        <f t="shared" si="44"/>
        <v>216.36</v>
      </c>
      <c r="K81" s="44">
        <f t="shared" si="44"/>
        <v>216.36</v>
      </c>
      <c r="L81" s="44">
        <f t="shared" si="44"/>
        <v>216.36</v>
      </c>
      <c r="M81" s="44">
        <f t="shared" si="44"/>
        <v>216.36</v>
      </c>
      <c r="N81" s="44">
        <f t="shared" si="44"/>
        <v>216.36</v>
      </c>
      <c r="O81" s="44">
        <f t="shared" si="44"/>
        <v>216.36</v>
      </c>
      <c r="P81" s="44">
        <f t="shared" si="44"/>
        <v>216.36</v>
      </c>
      <c r="Q81" s="44">
        <f t="shared" si="44"/>
        <v>216.36</v>
      </c>
      <c r="R81" s="44">
        <f t="shared" si="44"/>
        <v>216.36</v>
      </c>
      <c r="S81" s="44">
        <f t="shared" si="44"/>
        <v>216.36</v>
      </c>
      <c r="T81" s="44">
        <f t="shared" si="44"/>
        <v>216.36</v>
      </c>
      <c r="U81" s="44">
        <f t="shared" si="44"/>
        <v>216.36</v>
      </c>
      <c r="V81" s="44">
        <f t="shared" si="44"/>
        <v>216.36</v>
      </c>
      <c r="W81" s="44">
        <f t="shared" si="44"/>
        <v>216.36</v>
      </c>
      <c r="X81" s="44">
        <f t="shared" si="44"/>
        <v>216.36</v>
      </c>
      <c r="Y81" s="44">
        <f t="shared" si="44"/>
        <v>216.36</v>
      </c>
      <c r="Z81" s="44">
        <f t="shared" si="44"/>
        <v>216.36</v>
      </c>
      <c r="AA81" s="44">
        <f t="shared" si="44"/>
        <v>216.36</v>
      </c>
    </row>
    <row r="82" spans="1:27" ht="12.75" customHeight="1" collapsed="1" x14ac:dyDescent="0.2">
      <c r="A82" s="96" t="s">
        <v>316</v>
      </c>
      <c r="B82" s="28" t="str">
        <f>"16"&amp;"."&amp;$B$639&amp;"."&amp;$B$640</f>
        <v>16.04.2024</v>
      </c>
      <c r="C82" s="88" t="s">
        <v>76</v>
      </c>
      <c r="D82" s="89">
        <f>ROUND(((D83+D84+D86+D85)/1000),5)</f>
        <v>2.4922200000000001</v>
      </c>
      <c r="E82" s="89">
        <f>ROUND(((E83+E84+E86+E85)/1000),5)</f>
        <v>2.4160499999999998</v>
      </c>
      <c r="F82" s="89">
        <f>ROUND(((F83+F84+F86+F85)/1000),5)</f>
        <v>2.30701</v>
      </c>
      <c r="G82" s="89">
        <f t="shared" ref="G82:AA82" si="45">ROUND(((G83+G84+G86+G85)/1000),5)</f>
        <v>2.3160099999999999</v>
      </c>
      <c r="H82" s="89">
        <f t="shared" si="45"/>
        <v>2.3589600000000002</v>
      </c>
      <c r="I82" s="89">
        <f t="shared" si="45"/>
        <v>2.4575499999999999</v>
      </c>
      <c r="J82" s="89">
        <f t="shared" si="45"/>
        <v>2.5647600000000002</v>
      </c>
      <c r="K82" s="89">
        <f t="shared" si="45"/>
        <v>2.7928500000000001</v>
      </c>
      <c r="L82" s="89">
        <f t="shared" si="45"/>
        <v>3.16296</v>
      </c>
      <c r="M82" s="89">
        <f t="shared" si="45"/>
        <v>3.2844500000000001</v>
      </c>
      <c r="N82" s="89">
        <f t="shared" si="45"/>
        <v>3.29962</v>
      </c>
      <c r="O82" s="89">
        <f t="shared" si="45"/>
        <v>3.3121</v>
      </c>
      <c r="P82" s="89">
        <f t="shared" si="45"/>
        <v>3.3249900000000001</v>
      </c>
      <c r="Q82" s="89">
        <f t="shared" si="45"/>
        <v>3.3619699999999999</v>
      </c>
      <c r="R82" s="89">
        <f t="shared" si="45"/>
        <v>3.3327599999999999</v>
      </c>
      <c r="S82" s="89">
        <f t="shared" si="45"/>
        <v>3.3166000000000002</v>
      </c>
      <c r="T82" s="89">
        <f t="shared" si="45"/>
        <v>3.3080500000000002</v>
      </c>
      <c r="U82" s="89">
        <f t="shared" si="45"/>
        <v>3.18425</v>
      </c>
      <c r="V82" s="89">
        <f t="shared" si="45"/>
        <v>3.08921</v>
      </c>
      <c r="W82" s="89">
        <f t="shared" si="45"/>
        <v>3.1711999999999998</v>
      </c>
      <c r="X82" s="89">
        <f t="shared" si="45"/>
        <v>3.2942499999999999</v>
      </c>
      <c r="Y82" s="89">
        <f t="shared" si="45"/>
        <v>3.0349900000000001</v>
      </c>
      <c r="Z82" s="89">
        <f t="shared" si="45"/>
        <v>2.72072</v>
      </c>
      <c r="AA82" s="89">
        <f t="shared" si="45"/>
        <v>2.5479400000000001</v>
      </c>
    </row>
    <row r="83" spans="1:27" ht="12.75" hidden="1" customHeight="1" outlineLevel="1" x14ac:dyDescent="0.2">
      <c r="A83" s="97" t="s">
        <v>317</v>
      </c>
      <c r="B83" s="63" t="s">
        <v>242</v>
      </c>
      <c r="C83" s="43" t="s">
        <v>79</v>
      </c>
      <c r="D83" s="44">
        <v>1200.1400000000001</v>
      </c>
      <c r="E83" s="44">
        <v>1123.97</v>
      </c>
      <c r="F83" s="44">
        <v>1014.93</v>
      </c>
      <c r="G83" s="44">
        <v>1023.93</v>
      </c>
      <c r="H83" s="44">
        <v>1066.8800000000001</v>
      </c>
      <c r="I83" s="44">
        <v>1165.47</v>
      </c>
      <c r="J83" s="44">
        <v>1272.68</v>
      </c>
      <c r="K83" s="44">
        <v>1500.77</v>
      </c>
      <c r="L83" s="44">
        <v>1870.88</v>
      </c>
      <c r="M83" s="44">
        <v>1992.37</v>
      </c>
      <c r="N83" s="44">
        <v>2007.54</v>
      </c>
      <c r="O83" s="44">
        <v>2020.02</v>
      </c>
      <c r="P83" s="44">
        <v>2032.91</v>
      </c>
      <c r="Q83" s="44">
        <v>2069.89</v>
      </c>
      <c r="R83" s="44">
        <v>2040.68</v>
      </c>
      <c r="S83" s="44">
        <v>2024.52</v>
      </c>
      <c r="T83" s="44">
        <v>2015.97</v>
      </c>
      <c r="U83" s="44">
        <v>1892.17</v>
      </c>
      <c r="V83" s="44">
        <v>1797.13</v>
      </c>
      <c r="W83" s="44">
        <v>1879.12</v>
      </c>
      <c r="X83" s="44">
        <v>2002.17</v>
      </c>
      <c r="Y83" s="44">
        <v>1742.91</v>
      </c>
      <c r="Z83" s="44">
        <v>1428.64</v>
      </c>
      <c r="AA83" s="44">
        <v>1255.8599999999999</v>
      </c>
    </row>
    <row r="84" spans="1:27" ht="12.75" hidden="1" customHeight="1" outlineLevel="1" x14ac:dyDescent="0.2">
      <c r="A84" s="97" t="s">
        <v>318</v>
      </c>
      <c r="B84" s="63" t="s">
        <v>90</v>
      </c>
      <c r="C84" s="43" t="s">
        <v>79</v>
      </c>
      <c r="D84" s="44">
        <f>$D$9</f>
        <v>1071.42</v>
      </c>
      <c r="E84" s="44">
        <f t="shared" ref="E84:AA84" si="46">$D$9</f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hidden="1" customHeight="1" outlineLevel="1" x14ac:dyDescent="0.2">
      <c r="A85" s="97" t="s">
        <v>319</v>
      </c>
      <c r="B85" s="63" t="s">
        <v>83</v>
      </c>
      <c r="C85" s="43" t="s">
        <v>79</v>
      </c>
      <c r="D85" s="44">
        <v>4.3</v>
      </c>
      <c r="E85" s="44">
        <v>4.3</v>
      </c>
      <c r="F85" s="44">
        <v>4.3</v>
      </c>
      <c r="G85" s="44">
        <v>4.3</v>
      </c>
      <c r="H85" s="44">
        <v>4.3</v>
      </c>
      <c r="I85" s="44">
        <v>4.3</v>
      </c>
      <c r="J85" s="44">
        <v>4.3</v>
      </c>
      <c r="K85" s="44">
        <v>4.3</v>
      </c>
      <c r="L85" s="44">
        <v>4.3</v>
      </c>
      <c r="M85" s="44">
        <v>4.3</v>
      </c>
      <c r="N85" s="44">
        <v>4.3</v>
      </c>
      <c r="O85" s="44">
        <v>4.3</v>
      </c>
      <c r="P85" s="44">
        <v>4.3</v>
      </c>
      <c r="Q85" s="44">
        <v>4.3</v>
      </c>
      <c r="R85" s="44">
        <v>4.3</v>
      </c>
      <c r="S85" s="44">
        <v>4.3</v>
      </c>
      <c r="T85" s="44">
        <v>4.3</v>
      </c>
      <c r="U85" s="44">
        <v>4.3</v>
      </c>
      <c r="V85" s="44">
        <v>4.3</v>
      </c>
      <c r="W85" s="44">
        <v>4.3</v>
      </c>
      <c r="X85" s="44">
        <v>4.3</v>
      </c>
      <c r="Y85" s="44">
        <v>4.3</v>
      </c>
      <c r="Z85" s="44">
        <v>4.3</v>
      </c>
      <c r="AA85" s="44">
        <v>4.3</v>
      </c>
    </row>
    <row r="86" spans="1:27" ht="12.75" hidden="1" customHeight="1" outlineLevel="1" x14ac:dyDescent="0.2">
      <c r="A86" s="97" t="s">
        <v>320</v>
      </c>
      <c r="B86" s="63" t="s">
        <v>81</v>
      </c>
      <c r="C86" s="43" t="s">
        <v>79</v>
      </c>
      <c r="D86" s="44">
        <f>$D$11</f>
        <v>216.36</v>
      </c>
      <c r="E86" s="44">
        <f t="shared" ref="E86:AA86" si="47">$D$11</f>
        <v>216.36</v>
      </c>
      <c r="F86" s="44">
        <f t="shared" si="47"/>
        <v>216.36</v>
      </c>
      <c r="G86" s="44">
        <f t="shared" si="47"/>
        <v>216.36</v>
      </c>
      <c r="H86" s="44">
        <f t="shared" si="47"/>
        <v>216.36</v>
      </c>
      <c r="I86" s="44">
        <f t="shared" si="47"/>
        <v>216.36</v>
      </c>
      <c r="J86" s="44">
        <f t="shared" si="47"/>
        <v>216.36</v>
      </c>
      <c r="K86" s="44">
        <f t="shared" si="47"/>
        <v>216.36</v>
      </c>
      <c r="L86" s="44">
        <f t="shared" si="47"/>
        <v>216.36</v>
      </c>
      <c r="M86" s="44">
        <f t="shared" si="47"/>
        <v>216.36</v>
      </c>
      <c r="N86" s="44">
        <f t="shared" si="47"/>
        <v>216.36</v>
      </c>
      <c r="O86" s="44">
        <f t="shared" si="47"/>
        <v>216.36</v>
      </c>
      <c r="P86" s="44">
        <f t="shared" si="47"/>
        <v>216.36</v>
      </c>
      <c r="Q86" s="44">
        <f t="shared" si="47"/>
        <v>216.36</v>
      </c>
      <c r="R86" s="44">
        <f t="shared" si="47"/>
        <v>216.36</v>
      </c>
      <c r="S86" s="44">
        <f t="shared" si="47"/>
        <v>216.36</v>
      </c>
      <c r="T86" s="44">
        <f t="shared" si="47"/>
        <v>216.36</v>
      </c>
      <c r="U86" s="44">
        <f t="shared" si="47"/>
        <v>216.36</v>
      </c>
      <c r="V86" s="44">
        <f t="shared" si="47"/>
        <v>216.36</v>
      </c>
      <c r="W86" s="44">
        <f t="shared" si="47"/>
        <v>216.36</v>
      </c>
      <c r="X86" s="44">
        <f t="shared" si="47"/>
        <v>216.36</v>
      </c>
      <c r="Y86" s="44">
        <f t="shared" si="47"/>
        <v>216.36</v>
      </c>
      <c r="Z86" s="44">
        <f t="shared" si="47"/>
        <v>216.36</v>
      </c>
      <c r="AA86" s="44">
        <f t="shared" si="47"/>
        <v>216.36</v>
      </c>
    </row>
    <row r="87" spans="1:27" ht="12.75" customHeight="1" collapsed="1" x14ac:dyDescent="0.2">
      <c r="A87" s="96" t="s">
        <v>321</v>
      </c>
      <c r="B87" s="28" t="str">
        <f>"17"&amp;"."&amp;$B$639&amp;"."&amp;$B$640</f>
        <v>17.04.2024</v>
      </c>
      <c r="C87" s="88" t="s">
        <v>76</v>
      </c>
      <c r="D87" s="89">
        <f>ROUND(((D88+D89+D91+D90)/1000),5)</f>
        <v>2.4957199999999999</v>
      </c>
      <c r="E87" s="89">
        <f>ROUND(((E88+E89+E91+E90)/1000),5)</f>
        <v>2.4159199999999998</v>
      </c>
      <c r="F87" s="89">
        <f>ROUND(((F88+F89+F91+F90)/1000),5)</f>
        <v>2.3617300000000001</v>
      </c>
      <c r="G87" s="89">
        <f t="shared" ref="G87:AA87" si="48">ROUND(((G88+G89+G91+G90)/1000),5)</f>
        <v>2.3588800000000001</v>
      </c>
      <c r="H87" s="89">
        <f t="shared" si="48"/>
        <v>2.39419</v>
      </c>
      <c r="I87" s="89">
        <f t="shared" si="48"/>
        <v>2.4683000000000002</v>
      </c>
      <c r="J87" s="89">
        <f t="shared" si="48"/>
        <v>2.53694</v>
      </c>
      <c r="K87" s="89">
        <f t="shared" si="48"/>
        <v>2.7956400000000001</v>
      </c>
      <c r="L87" s="89">
        <f t="shared" si="48"/>
        <v>3.1377000000000002</v>
      </c>
      <c r="M87" s="89">
        <f t="shared" si="48"/>
        <v>3.2570899999999998</v>
      </c>
      <c r="N87" s="89">
        <f t="shared" si="48"/>
        <v>3.2797000000000001</v>
      </c>
      <c r="O87" s="89">
        <f t="shared" si="48"/>
        <v>3.27739</v>
      </c>
      <c r="P87" s="89">
        <f t="shared" si="48"/>
        <v>3.2865600000000001</v>
      </c>
      <c r="Q87" s="89">
        <f t="shared" si="48"/>
        <v>3.3130199999999999</v>
      </c>
      <c r="R87" s="89">
        <f t="shared" si="48"/>
        <v>3.2981199999999999</v>
      </c>
      <c r="S87" s="89">
        <f t="shared" si="48"/>
        <v>3.2944300000000002</v>
      </c>
      <c r="T87" s="89">
        <f t="shared" si="48"/>
        <v>3.2511299999999999</v>
      </c>
      <c r="U87" s="89">
        <f t="shared" si="48"/>
        <v>3.1955499999999999</v>
      </c>
      <c r="V87" s="89">
        <f t="shared" si="48"/>
        <v>3.1543100000000002</v>
      </c>
      <c r="W87" s="89">
        <f t="shared" si="48"/>
        <v>3.2380599999999999</v>
      </c>
      <c r="X87" s="89">
        <f t="shared" si="48"/>
        <v>3.31046</v>
      </c>
      <c r="Y87" s="89">
        <f t="shared" si="48"/>
        <v>3.1838600000000001</v>
      </c>
      <c r="Z87" s="89">
        <f t="shared" si="48"/>
        <v>2.7980399999999999</v>
      </c>
      <c r="AA87" s="89">
        <f t="shared" si="48"/>
        <v>2.56887</v>
      </c>
    </row>
    <row r="88" spans="1:27" ht="12.75" hidden="1" customHeight="1" outlineLevel="1" x14ac:dyDescent="0.2">
      <c r="A88" s="97" t="s">
        <v>322</v>
      </c>
      <c r="B88" s="63" t="s">
        <v>242</v>
      </c>
      <c r="C88" s="43" t="s">
        <v>79</v>
      </c>
      <c r="D88" s="44">
        <v>1203.6400000000001</v>
      </c>
      <c r="E88" s="44">
        <v>1123.8399999999999</v>
      </c>
      <c r="F88" s="44">
        <v>1069.6500000000001</v>
      </c>
      <c r="G88" s="44">
        <v>1066.8</v>
      </c>
      <c r="H88" s="44">
        <v>1102.1099999999999</v>
      </c>
      <c r="I88" s="44">
        <v>1176.22</v>
      </c>
      <c r="J88" s="44">
        <v>1244.8599999999999</v>
      </c>
      <c r="K88" s="44">
        <v>1503.56</v>
      </c>
      <c r="L88" s="44">
        <v>1845.62</v>
      </c>
      <c r="M88" s="44">
        <v>1965.01</v>
      </c>
      <c r="N88" s="44">
        <v>1987.62</v>
      </c>
      <c r="O88" s="44">
        <v>1985.31</v>
      </c>
      <c r="P88" s="44">
        <v>1994.48</v>
      </c>
      <c r="Q88" s="44">
        <v>2020.94</v>
      </c>
      <c r="R88" s="44">
        <v>2006.04</v>
      </c>
      <c r="S88" s="44">
        <v>2002.35</v>
      </c>
      <c r="T88" s="44">
        <v>1959.05</v>
      </c>
      <c r="U88" s="44">
        <v>1903.47</v>
      </c>
      <c r="V88" s="44">
        <v>1862.23</v>
      </c>
      <c r="W88" s="44">
        <v>1945.98</v>
      </c>
      <c r="X88" s="44">
        <v>2018.38</v>
      </c>
      <c r="Y88" s="44">
        <v>1891.78</v>
      </c>
      <c r="Z88" s="44">
        <v>1505.96</v>
      </c>
      <c r="AA88" s="44">
        <v>1276.79</v>
      </c>
    </row>
    <row r="89" spans="1:27" ht="12.75" hidden="1" customHeight="1" outlineLevel="1" x14ac:dyDescent="0.2">
      <c r="A89" s="97" t="s">
        <v>323</v>
      </c>
      <c r="B89" s="63" t="s">
        <v>90</v>
      </c>
      <c r="C89" s="43" t="s">
        <v>79</v>
      </c>
      <c r="D89" s="44">
        <f>$D$9</f>
        <v>1071.42</v>
      </c>
      <c r="E89" s="44">
        <f t="shared" ref="E89:AA89" si="49">$D$9</f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hidden="1" customHeight="1" outlineLevel="1" x14ac:dyDescent="0.2">
      <c r="A90" s="97" t="s">
        <v>324</v>
      </c>
      <c r="B90" s="63" t="s">
        <v>83</v>
      </c>
      <c r="C90" s="43" t="s">
        <v>79</v>
      </c>
      <c r="D90" s="44">
        <v>4.3</v>
      </c>
      <c r="E90" s="44">
        <v>4.3</v>
      </c>
      <c r="F90" s="44">
        <v>4.3</v>
      </c>
      <c r="G90" s="44">
        <v>4.3</v>
      </c>
      <c r="H90" s="44">
        <v>4.3</v>
      </c>
      <c r="I90" s="44">
        <v>4.3</v>
      </c>
      <c r="J90" s="44">
        <v>4.3</v>
      </c>
      <c r="K90" s="44">
        <v>4.3</v>
      </c>
      <c r="L90" s="44">
        <v>4.3</v>
      </c>
      <c r="M90" s="44">
        <v>4.3</v>
      </c>
      <c r="N90" s="44">
        <v>4.3</v>
      </c>
      <c r="O90" s="44">
        <v>4.3</v>
      </c>
      <c r="P90" s="44">
        <v>4.3</v>
      </c>
      <c r="Q90" s="44">
        <v>4.3</v>
      </c>
      <c r="R90" s="44">
        <v>4.3</v>
      </c>
      <c r="S90" s="44">
        <v>4.3</v>
      </c>
      <c r="T90" s="44">
        <v>4.3</v>
      </c>
      <c r="U90" s="44">
        <v>4.3</v>
      </c>
      <c r="V90" s="44">
        <v>4.3</v>
      </c>
      <c r="W90" s="44">
        <v>4.3</v>
      </c>
      <c r="X90" s="44">
        <v>4.3</v>
      </c>
      <c r="Y90" s="44">
        <v>4.3</v>
      </c>
      <c r="Z90" s="44">
        <v>4.3</v>
      </c>
      <c r="AA90" s="44">
        <v>4.3</v>
      </c>
    </row>
    <row r="91" spans="1:27" ht="12.75" hidden="1" customHeight="1" outlineLevel="1" x14ac:dyDescent="0.2">
      <c r="A91" s="97" t="s">
        <v>325</v>
      </c>
      <c r="B91" s="63" t="s">
        <v>81</v>
      </c>
      <c r="C91" s="43" t="s">
        <v>79</v>
      </c>
      <c r="D91" s="44">
        <f>$D$11</f>
        <v>216.36</v>
      </c>
      <c r="E91" s="44">
        <f t="shared" ref="E91:AA91" si="50">$D$11</f>
        <v>216.36</v>
      </c>
      <c r="F91" s="44">
        <f t="shared" si="50"/>
        <v>216.36</v>
      </c>
      <c r="G91" s="44">
        <f t="shared" si="50"/>
        <v>216.36</v>
      </c>
      <c r="H91" s="44">
        <f t="shared" si="50"/>
        <v>216.36</v>
      </c>
      <c r="I91" s="44">
        <f t="shared" si="50"/>
        <v>216.36</v>
      </c>
      <c r="J91" s="44">
        <f t="shared" si="50"/>
        <v>216.36</v>
      </c>
      <c r="K91" s="44">
        <f t="shared" si="50"/>
        <v>216.36</v>
      </c>
      <c r="L91" s="44">
        <f t="shared" si="50"/>
        <v>216.36</v>
      </c>
      <c r="M91" s="44">
        <f t="shared" si="50"/>
        <v>216.36</v>
      </c>
      <c r="N91" s="44">
        <f t="shared" si="50"/>
        <v>216.36</v>
      </c>
      <c r="O91" s="44">
        <f t="shared" si="50"/>
        <v>216.36</v>
      </c>
      <c r="P91" s="44">
        <f t="shared" si="50"/>
        <v>216.36</v>
      </c>
      <c r="Q91" s="44">
        <f t="shared" si="50"/>
        <v>216.36</v>
      </c>
      <c r="R91" s="44">
        <f t="shared" si="50"/>
        <v>216.36</v>
      </c>
      <c r="S91" s="44">
        <f t="shared" si="50"/>
        <v>216.36</v>
      </c>
      <c r="T91" s="44">
        <f t="shared" si="50"/>
        <v>216.36</v>
      </c>
      <c r="U91" s="44">
        <f t="shared" si="50"/>
        <v>216.36</v>
      </c>
      <c r="V91" s="44">
        <f t="shared" si="50"/>
        <v>216.36</v>
      </c>
      <c r="W91" s="44">
        <f t="shared" si="50"/>
        <v>216.36</v>
      </c>
      <c r="X91" s="44">
        <f t="shared" si="50"/>
        <v>216.36</v>
      </c>
      <c r="Y91" s="44">
        <f t="shared" si="50"/>
        <v>216.36</v>
      </c>
      <c r="Z91" s="44">
        <f t="shared" si="50"/>
        <v>216.36</v>
      </c>
      <c r="AA91" s="44">
        <f t="shared" si="50"/>
        <v>216.36</v>
      </c>
    </row>
    <row r="92" spans="1:27" ht="12.75" customHeight="1" collapsed="1" x14ac:dyDescent="0.2">
      <c r="A92" s="96" t="s">
        <v>326</v>
      </c>
      <c r="B92" s="28" t="str">
        <f>"18"&amp;"."&amp;$B$639&amp;"."&amp;$B$640</f>
        <v>18.04.2024</v>
      </c>
      <c r="C92" s="88" t="s">
        <v>76</v>
      </c>
      <c r="D92" s="89">
        <f>ROUND(((D93+D94+D96+D95)/1000),5)</f>
        <v>2.46008</v>
      </c>
      <c r="E92" s="89">
        <f>ROUND(((E93+E94+E96+E95)/1000),5)</f>
        <v>2.36375</v>
      </c>
      <c r="F92" s="89">
        <f>ROUND(((F93+F94+F96+F95)/1000),5)</f>
        <v>2.3069500000000001</v>
      </c>
      <c r="G92" s="89">
        <f t="shared" ref="G92:AA92" si="51">ROUND(((G93+G94+G96+G95)/1000),5)</f>
        <v>2.3042699999999998</v>
      </c>
      <c r="H92" s="89">
        <f t="shared" si="51"/>
        <v>2.3584900000000002</v>
      </c>
      <c r="I92" s="89">
        <f t="shared" si="51"/>
        <v>2.415</v>
      </c>
      <c r="J92" s="89">
        <f t="shared" si="51"/>
        <v>2.5409999999999999</v>
      </c>
      <c r="K92" s="89">
        <f t="shared" si="51"/>
        <v>2.8363999999999998</v>
      </c>
      <c r="L92" s="89">
        <f t="shared" si="51"/>
        <v>3.1956099999999998</v>
      </c>
      <c r="M92" s="89">
        <f t="shared" si="51"/>
        <v>3.34402</v>
      </c>
      <c r="N92" s="89">
        <f t="shared" si="51"/>
        <v>3.4094600000000002</v>
      </c>
      <c r="O92" s="89">
        <f t="shared" si="51"/>
        <v>3.38266</v>
      </c>
      <c r="P92" s="89">
        <f t="shared" si="51"/>
        <v>3.4106999999999998</v>
      </c>
      <c r="Q92" s="89">
        <f t="shared" si="51"/>
        <v>3.4948600000000001</v>
      </c>
      <c r="R92" s="89">
        <f t="shared" si="51"/>
        <v>3.4475099999999999</v>
      </c>
      <c r="S92" s="89">
        <f t="shared" si="51"/>
        <v>3.4088699999999998</v>
      </c>
      <c r="T92" s="89">
        <f t="shared" si="51"/>
        <v>3.35392</v>
      </c>
      <c r="U92" s="89">
        <f t="shared" si="51"/>
        <v>3.1543399999999999</v>
      </c>
      <c r="V92" s="89">
        <f t="shared" si="51"/>
        <v>3.2044000000000001</v>
      </c>
      <c r="W92" s="89">
        <f t="shared" si="51"/>
        <v>3.2564600000000001</v>
      </c>
      <c r="X92" s="89">
        <f t="shared" si="51"/>
        <v>3.3643700000000001</v>
      </c>
      <c r="Y92" s="89">
        <f t="shared" si="51"/>
        <v>3.11632</v>
      </c>
      <c r="Z92" s="89">
        <f t="shared" si="51"/>
        <v>2.7178900000000001</v>
      </c>
      <c r="AA92" s="89">
        <f t="shared" si="51"/>
        <v>2.5356800000000002</v>
      </c>
    </row>
    <row r="93" spans="1:27" ht="12.75" hidden="1" customHeight="1" outlineLevel="1" x14ac:dyDescent="0.2">
      <c r="A93" s="97" t="s">
        <v>327</v>
      </c>
      <c r="B93" s="63" t="s">
        <v>242</v>
      </c>
      <c r="C93" s="43" t="s">
        <v>79</v>
      </c>
      <c r="D93" s="44">
        <v>1168</v>
      </c>
      <c r="E93" s="44">
        <v>1071.67</v>
      </c>
      <c r="F93" s="44">
        <v>1014.87</v>
      </c>
      <c r="G93" s="44">
        <v>1012.19</v>
      </c>
      <c r="H93" s="44">
        <v>1066.4100000000001</v>
      </c>
      <c r="I93" s="44">
        <v>1122.92</v>
      </c>
      <c r="J93" s="44">
        <v>1248.92</v>
      </c>
      <c r="K93" s="44">
        <v>1544.32</v>
      </c>
      <c r="L93" s="44">
        <v>1903.53</v>
      </c>
      <c r="M93" s="44">
        <v>2051.94</v>
      </c>
      <c r="N93" s="44">
        <v>2117.38</v>
      </c>
      <c r="O93" s="44">
        <v>2090.58</v>
      </c>
      <c r="P93" s="44">
        <v>2118.62</v>
      </c>
      <c r="Q93" s="44">
        <v>2202.7800000000002</v>
      </c>
      <c r="R93" s="44">
        <v>2155.4299999999998</v>
      </c>
      <c r="S93" s="44">
        <v>2116.79</v>
      </c>
      <c r="T93" s="44">
        <v>2061.84</v>
      </c>
      <c r="U93" s="44">
        <v>1862.26</v>
      </c>
      <c r="V93" s="44">
        <v>1912.32</v>
      </c>
      <c r="W93" s="44">
        <v>1964.38</v>
      </c>
      <c r="X93" s="44">
        <v>2072.29</v>
      </c>
      <c r="Y93" s="44">
        <v>1824.24</v>
      </c>
      <c r="Z93" s="44">
        <v>1425.81</v>
      </c>
      <c r="AA93" s="44">
        <v>1243.5999999999999</v>
      </c>
    </row>
    <row r="94" spans="1:27" ht="12.75" hidden="1" customHeight="1" outlineLevel="1" x14ac:dyDescent="0.2">
      <c r="A94" s="97" t="s">
        <v>328</v>
      </c>
      <c r="B94" s="63" t="s">
        <v>90</v>
      </c>
      <c r="C94" s="43" t="s">
        <v>79</v>
      </c>
      <c r="D94" s="44">
        <f>$D$9</f>
        <v>1071.42</v>
      </c>
      <c r="E94" s="44">
        <f t="shared" ref="E94:AA94" si="52">$D$9</f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hidden="1" customHeight="1" outlineLevel="1" x14ac:dyDescent="0.2">
      <c r="A95" s="97" t="s">
        <v>329</v>
      </c>
      <c r="B95" s="63" t="s">
        <v>83</v>
      </c>
      <c r="C95" s="43" t="s">
        <v>79</v>
      </c>
      <c r="D95" s="44">
        <v>4.3</v>
      </c>
      <c r="E95" s="44">
        <v>4.3</v>
      </c>
      <c r="F95" s="44">
        <v>4.3</v>
      </c>
      <c r="G95" s="44">
        <v>4.3</v>
      </c>
      <c r="H95" s="44">
        <v>4.3</v>
      </c>
      <c r="I95" s="44">
        <v>4.3</v>
      </c>
      <c r="J95" s="44">
        <v>4.3</v>
      </c>
      <c r="K95" s="44">
        <v>4.3</v>
      </c>
      <c r="L95" s="44">
        <v>4.3</v>
      </c>
      <c r="M95" s="44">
        <v>4.3</v>
      </c>
      <c r="N95" s="44">
        <v>4.3</v>
      </c>
      <c r="O95" s="44">
        <v>4.3</v>
      </c>
      <c r="P95" s="44">
        <v>4.3</v>
      </c>
      <c r="Q95" s="44">
        <v>4.3</v>
      </c>
      <c r="R95" s="44">
        <v>4.3</v>
      </c>
      <c r="S95" s="44">
        <v>4.3</v>
      </c>
      <c r="T95" s="44">
        <v>4.3</v>
      </c>
      <c r="U95" s="44">
        <v>4.3</v>
      </c>
      <c r="V95" s="44">
        <v>4.3</v>
      </c>
      <c r="W95" s="44">
        <v>4.3</v>
      </c>
      <c r="X95" s="44">
        <v>4.3</v>
      </c>
      <c r="Y95" s="44">
        <v>4.3</v>
      </c>
      <c r="Z95" s="44">
        <v>4.3</v>
      </c>
      <c r="AA95" s="44">
        <v>4.3</v>
      </c>
    </row>
    <row r="96" spans="1:27" ht="12.75" hidden="1" customHeight="1" outlineLevel="1" x14ac:dyDescent="0.2">
      <c r="A96" s="97" t="s">
        <v>330</v>
      </c>
      <c r="B96" s="63" t="s">
        <v>81</v>
      </c>
      <c r="C96" s="43" t="s">
        <v>79</v>
      </c>
      <c r="D96" s="44">
        <f>$D$11</f>
        <v>216.36</v>
      </c>
      <c r="E96" s="44">
        <f t="shared" ref="E96:AA96" si="53">$D$11</f>
        <v>216.36</v>
      </c>
      <c r="F96" s="44">
        <f t="shared" si="53"/>
        <v>216.36</v>
      </c>
      <c r="G96" s="44">
        <f t="shared" si="53"/>
        <v>216.36</v>
      </c>
      <c r="H96" s="44">
        <f t="shared" si="53"/>
        <v>216.36</v>
      </c>
      <c r="I96" s="44">
        <f t="shared" si="53"/>
        <v>216.36</v>
      </c>
      <c r="J96" s="44">
        <f t="shared" si="53"/>
        <v>216.36</v>
      </c>
      <c r="K96" s="44">
        <f t="shared" si="53"/>
        <v>216.36</v>
      </c>
      <c r="L96" s="44">
        <f t="shared" si="53"/>
        <v>216.36</v>
      </c>
      <c r="M96" s="44">
        <f t="shared" si="53"/>
        <v>216.36</v>
      </c>
      <c r="N96" s="44">
        <f t="shared" si="53"/>
        <v>216.36</v>
      </c>
      <c r="O96" s="44">
        <f t="shared" si="53"/>
        <v>216.36</v>
      </c>
      <c r="P96" s="44">
        <f t="shared" si="53"/>
        <v>216.36</v>
      </c>
      <c r="Q96" s="44">
        <f t="shared" si="53"/>
        <v>216.36</v>
      </c>
      <c r="R96" s="44">
        <f t="shared" si="53"/>
        <v>216.36</v>
      </c>
      <c r="S96" s="44">
        <f t="shared" si="53"/>
        <v>216.36</v>
      </c>
      <c r="T96" s="44">
        <f t="shared" si="53"/>
        <v>216.36</v>
      </c>
      <c r="U96" s="44">
        <f t="shared" si="53"/>
        <v>216.36</v>
      </c>
      <c r="V96" s="44">
        <f t="shared" si="53"/>
        <v>216.36</v>
      </c>
      <c r="W96" s="44">
        <f t="shared" si="53"/>
        <v>216.36</v>
      </c>
      <c r="X96" s="44">
        <f t="shared" si="53"/>
        <v>216.36</v>
      </c>
      <c r="Y96" s="44">
        <f t="shared" si="53"/>
        <v>216.36</v>
      </c>
      <c r="Z96" s="44">
        <f t="shared" si="53"/>
        <v>216.36</v>
      </c>
      <c r="AA96" s="44">
        <f t="shared" si="53"/>
        <v>216.36</v>
      </c>
    </row>
    <row r="97" spans="1:27" ht="12.75" customHeight="1" collapsed="1" x14ac:dyDescent="0.2">
      <c r="A97" s="96" t="s">
        <v>331</v>
      </c>
      <c r="B97" s="28" t="str">
        <f>"19"&amp;"."&amp;$B$639&amp;"."&amp;$B$640</f>
        <v>19.04.2024</v>
      </c>
      <c r="C97" s="88" t="s">
        <v>76</v>
      </c>
      <c r="D97" s="89">
        <f>ROUND(((D98+D99+D101+D100)/1000),5)</f>
        <v>2.4455200000000001</v>
      </c>
      <c r="E97" s="89">
        <f>ROUND(((E98+E99+E101+E100)/1000),5)</f>
        <v>2.3667799999999999</v>
      </c>
      <c r="F97" s="89">
        <f>ROUND(((F98+F99+F101+F100)/1000),5)</f>
        <v>2.34931</v>
      </c>
      <c r="G97" s="89">
        <f t="shared" ref="G97:AA97" si="54">ROUND(((G98+G99+G101+G100)/1000),5)</f>
        <v>2.2938800000000001</v>
      </c>
      <c r="H97" s="89">
        <f t="shared" si="54"/>
        <v>2.2962600000000002</v>
      </c>
      <c r="I97" s="89">
        <f t="shared" si="54"/>
        <v>2.4171100000000001</v>
      </c>
      <c r="J97" s="89">
        <f t="shared" si="54"/>
        <v>2.5286499999999998</v>
      </c>
      <c r="K97" s="89">
        <f t="shared" si="54"/>
        <v>2.8199800000000002</v>
      </c>
      <c r="L97" s="89">
        <f t="shared" si="54"/>
        <v>3.28844</v>
      </c>
      <c r="M97" s="89">
        <f t="shared" si="54"/>
        <v>3.3539400000000001</v>
      </c>
      <c r="N97" s="89">
        <f t="shared" si="54"/>
        <v>3.38361</v>
      </c>
      <c r="O97" s="89">
        <f t="shared" si="54"/>
        <v>3.4172500000000001</v>
      </c>
      <c r="P97" s="89">
        <f t="shared" si="54"/>
        <v>3.4200499999999998</v>
      </c>
      <c r="Q97" s="89">
        <f t="shared" si="54"/>
        <v>3.4497399999999998</v>
      </c>
      <c r="R97" s="89">
        <f t="shared" si="54"/>
        <v>3.44909</v>
      </c>
      <c r="S97" s="89">
        <f t="shared" si="54"/>
        <v>3.3948999999999998</v>
      </c>
      <c r="T97" s="89">
        <f t="shared" si="54"/>
        <v>3.3557100000000002</v>
      </c>
      <c r="U97" s="89">
        <f t="shared" si="54"/>
        <v>3.3224</v>
      </c>
      <c r="V97" s="89">
        <f t="shared" si="54"/>
        <v>3.2857500000000002</v>
      </c>
      <c r="W97" s="89">
        <f t="shared" si="54"/>
        <v>3.3216899999999998</v>
      </c>
      <c r="X97" s="89">
        <f t="shared" si="54"/>
        <v>3.3648600000000002</v>
      </c>
      <c r="Y97" s="89">
        <f t="shared" si="54"/>
        <v>3.3079900000000002</v>
      </c>
      <c r="Z97" s="89">
        <f t="shared" si="54"/>
        <v>2.8281999999999998</v>
      </c>
      <c r="AA97" s="89">
        <f t="shared" si="54"/>
        <v>2.58847</v>
      </c>
    </row>
    <row r="98" spans="1:27" ht="12.75" hidden="1" customHeight="1" outlineLevel="1" x14ac:dyDescent="0.2">
      <c r="A98" s="97" t="s">
        <v>332</v>
      </c>
      <c r="B98" s="63" t="s">
        <v>242</v>
      </c>
      <c r="C98" s="43" t="s">
        <v>79</v>
      </c>
      <c r="D98" s="44">
        <v>1153.44</v>
      </c>
      <c r="E98" s="44">
        <v>1074.7</v>
      </c>
      <c r="F98" s="44">
        <v>1057.23</v>
      </c>
      <c r="G98" s="44">
        <v>1001.8</v>
      </c>
      <c r="H98" s="44">
        <v>1004.18</v>
      </c>
      <c r="I98" s="44">
        <v>1125.03</v>
      </c>
      <c r="J98" s="44">
        <v>1236.57</v>
      </c>
      <c r="K98" s="44">
        <v>1527.9</v>
      </c>
      <c r="L98" s="44">
        <v>1996.36</v>
      </c>
      <c r="M98" s="44">
        <v>2061.86</v>
      </c>
      <c r="N98" s="44">
        <v>2091.5300000000002</v>
      </c>
      <c r="O98" s="44">
        <v>2125.17</v>
      </c>
      <c r="P98" s="44">
        <v>2127.9699999999998</v>
      </c>
      <c r="Q98" s="44">
        <v>2157.66</v>
      </c>
      <c r="R98" s="44">
        <v>2157.0100000000002</v>
      </c>
      <c r="S98" s="44">
        <v>2102.8200000000002</v>
      </c>
      <c r="T98" s="44">
        <v>2063.63</v>
      </c>
      <c r="U98" s="44">
        <v>2030.32</v>
      </c>
      <c r="V98" s="44">
        <v>1993.67</v>
      </c>
      <c r="W98" s="44">
        <v>2029.61</v>
      </c>
      <c r="X98" s="44">
        <v>2072.7800000000002</v>
      </c>
      <c r="Y98" s="44">
        <v>2015.91</v>
      </c>
      <c r="Z98" s="44">
        <v>1536.12</v>
      </c>
      <c r="AA98" s="44">
        <v>1296.3900000000001</v>
      </c>
    </row>
    <row r="99" spans="1:27" ht="12.75" hidden="1" customHeight="1" outlineLevel="1" x14ac:dyDescent="0.2">
      <c r="A99" s="97" t="s">
        <v>333</v>
      </c>
      <c r="B99" s="63" t="s">
        <v>90</v>
      </c>
      <c r="C99" s="43" t="s">
        <v>79</v>
      </c>
      <c r="D99" s="44">
        <f>$D$9</f>
        <v>1071.42</v>
      </c>
      <c r="E99" s="44">
        <f t="shared" ref="E99:AA99" si="55">$D$9</f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hidden="1" customHeight="1" outlineLevel="1" x14ac:dyDescent="0.2">
      <c r="A100" s="97" t="s">
        <v>334</v>
      </c>
      <c r="B100" s="63" t="s">
        <v>83</v>
      </c>
      <c r="C100" s="43" t="s">
        <v>79</v>
      </c>
      <c r="D100" s="44">
        <v>4.3</v>
      </c>
      <c r="E100" s="44">
        <v>4.3</v>
      </c>
      <c r="F100" s="44">
        <v>4.3</v>
      </c>
      <c r="G100" s="44">
        <v>4.3</v>
      </c>
      <c r="H100" s="44">
        <v>4.3</v>
      </c>
      <c r="I100" s="44">
        <v>4.3</v>
      </c>
      <c r="J100" s="44">
        <v>4.3</v>
      </c>
      <c r="K100" s="44">
        <v>4.3</v>
      </c>
      <c r="L100" s="44">
        <v>4.3</v>
      </c>
      <c r="M100" s="44">
        <v>4.3</v>
      </c>
      <c r="N100" s="44">
        <v>4.3</v>
      </c>
      <c r="O100" s="44">
        <v>4.3</v>
      </c>
      <c r="P100" s="44">
        <v>4.3</v>
      </c>
      <c r="Q100" s="44">
        <v>4.3</v>
      </c>
      <c r="R100" s="44">
        <v>4.3</v>
      </c>
      <c r="S100" s="44">
        <v>4.3</v>
      </c>
      <c r="T100" s="44">
        <v>4.3</v>
      </c>
      <c r="U100" s="44">
        <v>4.3</v>
      </c>
      <c r="V100" s="44">
        <v>4.3</v>
      </c>
      <c r="W100" s="44">
        <v>4.3</v>
      </c>
      <c r="X100" s="44">
        <v>4.3</v>
      </c>
      <c r="Y100" s="44">
        <v>4.3</v>
      </c>
      <c r="Z100" s="44">
        <v>4.3</v>
      </c>
      <c r="AA100" s="44">
        <v>4.3</v>
      </c>
    </row>
    <row r="101" spans="1:27" ht="12.75" hidden="1" customHeight="1" outlineLevel="1" x14ac:dyDescent="0.2">
      <c r="A101" s="97" t="s">
        <v>335</v>
      </c>
      <c r="B101" s="63" t="s">
        <v>81</v>
      </c>
      <c r="C101" s="43" t="s">
        <v>79</v>
      </c>
      <c r="D101" s="44">
        <f>$D$11</f>
        <v>216.36</v>
      </c>
      <c r="E101" s="44">
        <f t="shared" ref="E101:AA101" si="56">$D$11</f>
        <v>216.36</v>
      </c>
      <c r="F101" s="44">
        <f t="shared" si="56"/>
        <v>216.36</v>
      </c>
      <c r="G101" s="44">
        <f t="shared" si="56"/>
        <v>216.36</v>
      </c>
      <c r="H101" s="44">
        <f t="shared" si="56"/>
        <v>216.36</v>
      </c>
      <c r="I101" s="44">
        <f t="shared" si="56"/>
        <v>216.36</v>
      </c>
      <c r="J101" s="44">
        <f t="shared" si="56"/>
        <v>216.36</v>
      </c>
      <c r="K101" s="44">
        <f t="shared" si="56"/>
        <v>216.36</v>
      </c>
      <c r="L101" s="44">
        <f t="shared" si="56"/>
        <v>216.36</v>
      </c>
      <c r="M101" s="44">
        <f t="shared" si="56"/>
        <v>216.36</v>
      </c>
      <c r="N101" s="44">
        <f t="shared" si="56"/>
        <v>216.36</v>
      </c>
      <c r="O101" s="44">
        <f t="shared" si="56"/>
        <v>216.36</v>
      </c>
      <c r="P101" s="44">
        <f t="shared" si="56"/>
        <v>216.36</v>
      </c>
      <c r="Q101" s="44">
        <f t="shared" si="56"/>
        <v>216.36</v>
      </c>
      <c r="R101" s="44">
        <f t="shared" si="56"/>
        <v>216.36</v>
      </c>
      <c r="S101" s="44">
        <f t="shared" si="56"/>
        <v>216.36</v>
      </c>
      <c r="T101" s="44">
        <f t="shared" si="56"/>
        <v>216.36</v>
      </c>
      <c r="U101" s="44">
        <f t="shared" si="56"/>
        <v>216.36</v>
      </c>
      <c r="V101" s="44">
        <f t="shared" si="56"/>
        <v>216.36</v>
      </c>
      <c r="W101" s="44">
        <f t="shared" si="56"/>
        <v>216.36</v>
      </c>
      <c r="X101" s="44">
        <f t="shared" si="56"/>
        <v>216.36</v>
      </c>
      <c r="Y101" s="44">
        <f t="shared" si="56"/>
        <v>216.36</v>
      </c>
      <c r="Z101" s="44">
        <f t="shared" si="56"/>
        <v>216.36</v>
      </c>
      <c r="AA101" s="44">
        <f t="shared" si="56"/>
        <v>216.36</v>
      </c>
    </row>
    <row r="102" spans="1:27" ht="12.75" customHeight="1" collapsed="1" x14ac:dyDescent="0.2">
      <c r="A102" s="96" t="s">
        <v>336</v>
      </c>
      <c r="B102" s="28" t="str">
        <f>"20"&amp;"."&amp;$B$639&amp;"."&amp;$B$640</f>
        <v>20.04.2024</v>
      </c>
      <c r="C102" s="88" t="s">
        <v>76</v>
      </c>
      <c r="D102" s="89">
        <f>ROUND(((D103+D104+D106+D105)/1000),5)</f>
        <v>2.5575899999999998</v>
      </c>
      <c r="E102" s="89">
        <f>ROUND(((E103+E104+E106+E105)/1000),5)</f>
        <v>2.4863900000000001</v>
      </c>
      <c r="F102" s="89">
        <f>ROUND(((F103+F104+F106+F105)/1000),5)</f>
        <v>2.4588800000000002</v>
      </c>
      <c r="G102" s="89">
        <f t="shared" ref="G102:AA102" si="57">ROUND(((G103+G104+G106+G105)/1000),5)</f>
        <v>2.4264299999999999</v>
      </c>
      <c r="H102" s="89">
        <f t="shared" si="57"/>
        <v>2.4574099999999999</v>
      </c>
      <c r="I102" s="89">
        <f t="shared" si="57"/>
        <v>2.4649000000000001</v>
      </c>
      <c r="J102" s="89">
        <f t="shared" si="57"/>
        <v>2.4685999999999999</v>
      </c>
      <c r="K102" s="89">
        <f t="shared" si="57"/>
        <v>2.56046</v>
      </c>
      <c r="L102" s="89">
        <f t="shared" si="57"/>
        <v>2.8118799999999999</v>
      </c>
      <c r="M102" s="89">
        <f t="shared" si="57"/>
        <v>2.8788499999999999</v>
      </c>
      <c r="N102" s="89">
        <f t="shared" si="57"/>
        <v>3.07064</v>
      </c>
      <c r="O102" s="89">
        <f t="shared" si="57"/>
        <v>3.32613</v>
      </c>
      <c r="P102" s="89">
        <f t="shared" si="57"/>
        <v>3.2618499999999999</v>
      </c>
      <c r="Q102" s="89">
        <f t="shared" si="57"/>
        <v>3.2574800000000002</v>
      </c>
      <c r="R102" s="89">
        <f t="shared" si="57"/>
        <v>3.18519</v>
      </c>
      <c r="S102" s="89">
        <f t="shared" si="57"/>
        <v>3.1320100000000002</v>
      </c>
      <c r="T102" s="89">
        <f t="shared" si="57"/>
        <v>3.1004399999999999</v>
      </c>
      <c r="U102" s="89">
        <f t="shared" si="57"/>
        <v>2.867</v>
      </c>
      <c r="V102" s="89">
        <f t="shared" si="57"/>
        <v>2.86043</v>
      </c>
      <c r="W102" s="89">
        <f t="shared" si="57"/>
        <v>2.8853</v>
      </c>
      <c r="X102" s="89">
        <f t="shared" si="57"/>
        <v>2.92014</v>
      </c>
      <c r="Y102" s="89">
        <f t="shared" si="57"/>
        <v>2.8939300000000001</v>
      </c>
      <c r="Z102" s="89">
        <f t="shared" si="57"/>
        <v>2.6242200000000002</v>
      </c>
      <c r="AA102" s="89">
        <f t="shared" si="57"/>
        <v>2.5605899999999999</v>
      </c>
    </row>
    <row r="103" spans="1:27" ht="12.75" hidden="1" customHeight="1" outlineLevel="1" x14ac:dyDescent="0.2">
      <c r="A103" s="97" t="s">
        <v>337</v>
      </c>
      <c r="B103" s="63" t="s">
        <v>242</v>
      </c>
      <c r="C103" s="43" t="s">
        <v>79</v>
      </c>
      <c r="D103" s="44">
        <v>1265.51</v>
      </c>
      <c r="E103" s="44">
        <v>1194.31</v>
      </c>
      <c r="F103" s="44">
        <v>1166.8</v>
      </c>
      <c r="G103" s="44">
        <v>1134.3499999999999</v>
      </c>
      <c r="H103" s="44">
        <v>1165.33</v>
      </c>
      <c r="I103" s="44">
        <v>1172.82</v>
      </c>
      <c r="J103" s="44">
        <v>1176.52</v>
      </c>
      <c r="K103" s="44">
        <v>1268.3800000000001</v>
      </c>
      <c r="L103" s="44">
        <v>1519.8</v>
      </c>
      <c r="M103" s="44">
        <v>1586.77</v>
      </c>
      <c r="N103" s="44">
        <v>1778.56</v>
      </c>
      <c r="O103" s="44">
        <v>2034.05</v>
      </c>
      <c r="P103" s="44">
        <v>1969.77</v>
      </c>
      <c r="Q103" s="44">
        <v>1965.4</v>
      </c>
      <c r="R103" s="44">
        <v>1893.11</v>
      </c>
      <c r="S103" s="44">
        <v>1839.93</v>
      </c>
      <c r="T103" s="44">
        <v>1808.36</v>
      </c>
      <c r="U103" s="44">
        <v>1574.92</v>
      </c>
      <c r="V103" s="44">
        <v>1568.35</v>
      </c>
      <c r="W103" s="44">
        <v>1593.22</v>
      </c>
      <c r="X103" s="44">
        <v>1628.06</v>
      </c>
      <c r="Y103" s="44">
        <v>1601.85</v>
      </c>
      <c r="Z103" s="44">
        <v>1332.14</v>
      </c>
      <c r="AA103" s="44">
        <v>1268.51</v>
      </c>
    </row>
    <row r="104" spans="1:27" ht="12.75" hidden="1" customHeight="1" outlineLevel="1" x14ac:dyDescent="0.2">
      <c r="A104" s="97" t="s">
        <v>338</v>
      </c>
      <c r="B104" s="63" t="s">
        <v>90</v>
      </c>
      <c r="C104" s="43" t="s">
        <v>79</v>
      </c>
      <c r="D104" s="44">
        <f>$D$9</f>
        <v>1071.42</v>
      </c>
      <c r="E104" s="44">
        <f t="shared" ref="E104:AA104" si="58">$D$9</f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hidden="1" customHeight="1" outlineLevel="1" x14ac:dyDescent="0.2">
      <c r="A105" s="97" t="s">
        <v>339</v>
      </c>
      <c r="B105" s="63" t="s">
        <v>83</v>
      </c>
      <c r="C105" s="43" t="s">
        <v>79</v>
      </c>
      <c r="D105" s="44">
        <v>4.3</v>
      </c>
      <c r="E105" s="44">
        <v>4.3</v>
      </c>
      <c r="F105" s="44">
        <v>4.3</v>
      </c>
      <c r="G105" s="44">
        <v>4.3</v>
      </c>
      <c r="H105" s="44">
        <v>4.3</v>
      </c>
      <c r="I105" s="44">
        <v>4.3</v>
      </c>
      <c r="J105" s="44">
        <v>4.3</v>
      </c>
      <c r="K105" s="44">
        <v>4.3</v>
      </c>
      <c r="L105" s="44">
        <v>4.3</v>
      </c>
      <c r="M105" s="44">
        <v>4.3</v>
      </c>
      <c r="N105" s="44">
        <v>4.3</v>
      </c>
      <c r="O105" s="44">
        <v>4.3</v>
      </c>
      <c r="P105" s="44">
        <v>4.3</v>
      </c>
      <c r="Q105" s="44">
        <v>4.3</v>
      </c>
      <c r="R105" s="44">
        <v>4.3</v>
      </c>
      <c r="S105" s="44">
        <v>4.3</v>
      </c>
      <c r="T105" s="44">
        <v>4.3</v>
      </c>
      <c r="U105" s="44">
        <v>4.3</v>
      </c>
      <c r="V105" s="44">
        <v>4.3</v>
      </c>
      <c r="W105" s="44">
        <v>4.3</v>
      </c>
      <c r="X105" s="44">
        <v>4.3</v>
      </c>
      <c r="Y105" s="44">
        <v>4.3</v>
      </c>
      <c r="Z105" s="44">
        <v>4.3</v>
      </c>
      <c r="AA105" s="44">
        <v>4.3</v>
      </c>
    </row>
    <row r="106" spans="1:27" ht="12.75" hidden="1" customHeight="1" outlineLevel="1" x14ac:dyDescent="0.2">
      <c r="A106" s="97" t="s">
        <v>340</v>
      </c>
      <c r="B106" s="63" t="s">
        <v>81</v>
      </c>
      <c r="C106" s="43" t="s">
        <v>79</v>
      </c>
      <c r="D106" s="44">
        <f>$D$11</f>
        <v>216.36</v>
      </c>
      <c r="E106" s="44">
        <f t="shared" ref="E106:AA106" si="59">$D$11</f>
        <v>216.36</v>
      </c>
      <c r="F106" s="44">
        <f t="shared" si="59"/>
        <v>216.36</v>
      </c>
      <c r="G106" s="44">
        <f t="shared" si="59"/>
        <v>216.36</v>
      </c>
      <c r="H106" s="44">
        <f t="shared" si="59"/>
        <v>216.36</v>
      </c>
      <c r="I106" s="44">
        <f t="shared" si="59"/>
        <v>216.36</v>
      </c>
      <c r="J106" s="44">
        <f t="shared" si="59"/>
        <v>216.36</v>
      </c>
      <c r="K106" s="44">
        <f t="shared" si="59"/>
        <v>216.36</v>
      </c>
      <c r="L106" s="44">
        <f t="shared" si="59"/>
        <v>216.36</v>
      </c>
      <c r="M106" s="44">
        <f t="shared" si="59"/>
        <v>216.36</v>
      </c>
      <c r="N106" s="44">
        <f t="shared" si="59"/>
        <v>216.36</v>
      </c>
      <c r="O106" s="44">
        <f t="shared" si="59"/>
        <v>216.36</v>
      </c>
      <c r="P106" s="44">
        <f t="shared" si="59"/>
        <v>216.36</v>
      </c>
      <c r="Q106" s="44">
        <f t="shared" si="59"/>
        <v>216.36</v>
      </c>
      <c r="R106" s="44">
        <f t="shared" si="59"/>
        <v>216.36</v>
      </c>
      <c r="S106" s="44">
        <f t="shared" si="59"/>
        <v>216.36</v>
      </c>
      <c r="T106" s="44">
        <f t="shared" si="59"/>
        <v>216.36</v>
      </c>
      <c r="U106" s="44">
        <f t="shared" si="59"/>
        <v>216.36</v>
      </c>
      <c r="V106" s="44">
        <f t="shared" si="59"/>
        <v>216.36</v>
      </c>
      <c r="W106" s="44">
        <f t="shared" si="59"/>
        <v>216.36</v>
      </c>
      <c r="X106" s="44">
        <f t="shared" si="59"/>
        <v>216.36</v>
      </c>
      <c r="Y106" s="44">
        <f t="shared" si="59"/>
        <v>216.36</v>
      </c>
      <c r="Z106" s="44">
        <f t="shared" si="59"/>
        <v>216.36</v>
      </c>
      <c r="AA106" s="44">
        <f t="shared" si="59"/>
        <v>216.36</v>
      </c>
    </row>
    <row r="107" spans="1:27" ht="12.75" customHeight="1" collapsed="1" x14ac:dyDescent="0.2">
      <c r="A107" s="96" t="s">
        <v>341</v>
      </c>
      <c r="B107" s="28" t="str">
        <f>"21"&amp;"."&amp;$B$639&amp;"."&amp;$B$640</f>
        <v>21.04.2024</v>
      </c>
      <c r="C107" s="88" t="s">
        <v>76</v>
      </c>
      <c r="D107" s="89">
        <f>ROUND(((D108+D109+D111+D110)/1000),5)</f>
        <v>2.5143399999999998</v>
      </c>
      <c r="E107" s="89">
        <f>ROUND(((E108+E109+E111+E110)/1000),5)</f>
        <v>2.4524599999999999</v>
      </c>
      <c r="F107" s="89">
        <f>ROUND(((F108+F109+F111+F110)/1000),5)</f>
        <v>2.37303</v>
      </c>
      <c r="G107" s="89">
        <f t="shared" ref="G107:AA107" si="60">ROUND(((G108+G109+G111+G110)/1000),5)</f>
        <v>2.3599899999999998</v>
      </c>
      <c r="H107" s="89">
        <f t="shared" si="60"/>
        <v>2.36374</v>
      </c>
      <c r="I107" s="89">
        <f t="shared" si="60"/>
        <v>2.3921899999999998</v>
      </c>
      <c r="J107" s="89">
        <f t="shared" si="60"/>
        <v>2.3538399999999999</v>
      </c>
      <c r="K107" s="89">
        <f t="shared" si="60"/>
        <v>2.4540000000000002</v>
      </c>
      <c r="L107" s="89">
        <f t="shared" si="60"/>
        <v>2.6398000000000001</v>
      </c>
      <c r="M107" s="89">
        <f t="shared" si="60"/>
        <v>2.8313899999999999</v>
      </c>
      <c r="N107" s="89">
        <f t="shared" si="60"/>
        <v>2.9014700000000002</v>
      </c>
      <c r="O107" s="89">
        <f t="shared" si="60"/>
        <v>2.89812</v>
      </c>
      <c r="P107" s="89">
        <f t="shared" si="60"/>
        <v>2.9132099999999999</v>
      </c>
      <c r="Q107" s="89">
        <f t="shared" si="60"/>
        <v>2.9161999999999999</v>
      </c>
      <c r="R107" s="89">
        <f t="shared" si="60"/>
        <v>2.90273</v>
      </c>
      <c r="S107" s="89">
        <f t="shared" si="60"/>
        <v>2.8571399999999998</v>
      </c>
      <c r="T107" s="89">
        <f t="shared" si="60"/>
        <v>2.8621400000000001</v>
      </c>
      <c r="U107" s="89">
        <f t="shared" si="60"/>
        <v>2.8800400000000002</v>
      </c>
      <c r="V107" s="89">
        <f t="shared" si="60"/>
        <v>2.9053399999999998</v>
      </c>
      <c r="W107" s="89">
        <f t="shared" si="60"/>
        <v>3.0429900000000001</v>
      </c>
      <c r="X107" s="89">
        <f t="shared" si="60"/>
        <v>3.1430500000000001</v>
      </c>
      <c r="Y107" s="89">
        <f t="shared" si="60"/>
        <v>2.9372099999999999</v>
      </c>
      <c r="Z107" s="89">
        <f t="shared" si="60"/>
        <v>2.63293</v>
      </c>
      <c r="AA107" s="89">
        <f t="shared" si="60"/>
        <v>2.5179800000000001</v>
      </c>
    </row>
    <row r="108" spans="1:27" ht="12.75" hidden="1" customHeight="1" outlineLevel="1" x14ac:dyDescent="0.2">
      <c r="A108" s="97" t="s">
        <v>342</v>
      </c>
      <c r="B108" s="63" t="s">
        <v>242</v>
      </c>
      <c r="C108" s="43" t="s">
        <v>79</v>
      </c>
      <c r="D108" s="44">
        <v>1222.26</v>
      </c>
      <c r="E108" s="44">
        <v>1160.3800000000001</v>
      </c>
      <c r="F108" s="44">
        <v>1080.95</v>
      </c>
      <c r="G108" s="44">
        <v>1067.9100000000001</v>
      </c>
      <c r="H108" s="44">
        <v>1071.6600000000001</v>
      </c>
      <c r="I108" s="44">
        <v>1100.1099999999999</v>
      </c>
      <c r="J108" s="44">
        <v>1061.76</v>
      </c>
      <c r="K108" s="44">
        <v>1161.92</v>
      </c>
      <c r="L108" s="44">
        <v>1347.72</v>
      </c>
      <c r="M108" s="44">
        <v>1539.31</v>
      </c>
      <c r="N108" s="44">
        <v>1609.39</v>
      </c>
      <c r="O108" s="44">
        <v>1606.04</v>
      </c>
      <c r="P108" s="44">
        <v>1621.13</v>
      </c>
      <c r="Q108" s="44">
        <v>1624.12</v>
      </c>
      <c r="R108" s="44">
        <v>1610.65</v>
      </c>
      <c r="S108" s="44">
        <v>1565.06</v>
      </c>
      <c r="T108" s="44">
        <v>1570.06</v>
      </c>
      <c r="U108" s="44">
        <v>1587.96</v>
      </c>
      <c r="V108" s="44">
        <v>1613.26</v>
      </c>
      <c r="W108" s="44">
        <v>1750.91</v>
      </c>
      <c r="X108" s="44">
        <v>1850.97</v>
      </c>
      <c r="Y108" s="44">
        <v>1645.13</v>
      </c>
      <c r="Z108" s="44">
        <v>1340.85</v>
      </c>
      <c r="AA108" s="44">
        <v>1225.9000000000001</v>
      </c>
    </row>
    <row r="109" spans="1:27" ht="12.75" hidden="1" customHeight="1" outlineLevel="1" x14ac:dyDescent="0.2">
      <c r="A109" s="97" t="s">
        <v>343</v>
      </c>
      <c r="B109" s="63" t="s">
        <v>90</v>
      </c>
      <c r="C109" s="43" t="s">
        <v>79</v>
      </c>
      <c r="D109" s="44">
        <f>$D$9</f>
        <v>1071.42</v>
      </c>
      <c r="E109" s="44">
        <f t="shared" ref="E109:AA109" si="61">$D$9</f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hidden="1" customHeight="1" outlineLevel="1" x14ac:dyDescent="0.2">
      <c r="A110" s="97" t="s">
        <v>344</v>
      </c>
      <c r="B110" s="63" t="s">
        <v>83</v>
      </c>
      <c r="C110" s="43" t="s">
        <v>79</v>
      </c>
      <c r="D110" s="44">
        <v>4.3</v>
      </c>
      <c r="E110" s="44">
        <v>4.3</v>
      </c>
      <c r="F110" s="44">
        <v>4.3</v>
      </c>
      <c r="G110" s="44">
        <v>4.3</v>
      </c>
      <c r="H110" s="44">
        <v>4.3</v>
      </c>
      <c r="I110" s="44">
        <v>4.3</v>
      </c>
      <c r="J110" s="44">
        <v>4.3</v>
      </c>
      <c r="K110" s="44">
        <v>4.3</v>
      </c>
      <c r="L110" s="44">
        <v>4.3</v>
      </c>
      <c r="M110" s="44">
        <v>4.3</v>
      </c>
      <c r="N110" s="44">
        <v>4.3</v>
      </c>
      <c r="O110" s="44">
        <v>4.3</v>
      </c>
      <c r="P110" s="44">
        <v>4.3</v>
      </c>
      <c r="Q110" s="44">
        <v>4.3</v>
      </c>
      <c r="R110" s="44">
        <v>4.3</v>
      </c>
      <c r="S110" s="44">
        <v>4.3</v>
      </c>
      <c r="T110" s="44">
        <v>4.3</v>
      </c>
      <c r="U110" s="44">
        <v>4.3</v>
      </c>
      <c r="V110" s="44">
        <v>4.3</v>
      </c>
      <c r="W110" s="44">
        <v>4.3</v>
      </c>
      <c r="X110" s="44">
        <v>4.3</v>
      </c>
      <c r="Y110" s="44">
        <v>4.3</v>
      </c>
      <c r="Z110" s="44">
        <v>4.3</v>
      </c>
      <c r="AA110" s="44">
        <v>4.3</v>
      </c>
    </row>
    <row r="111" spans="1:27" ht="12.75" hidden="1" customHeight="1" outlineLevel="1" x14ac:dyDescent="0.2">
      <c r="A111" s="97" t="s">
        <v>345</v>
      </c>
      <c r="B111" s="63" t="s">
        <v>81</v>
      </c>
      <c r="C111" s="43" t="s">
        <v>79</v>
      </c>
      <c r="D111" s="44">
        <f>$D$11</f>
        <v>216.36</v>
      </c>
      <c r="E111" s="44">
        <f t="shared" ref="E111:AA111" si="62">$D$11</f>
        <v>216.36</v>
      </c>
      <c r="F111" s="44">
        <f t="shared" si="62"/>
        <v>216.36</v>
      </c>
      <c r="G111" s="44">
        <f t="shared" si="62"/>
        <v>216.36</v>
      </c>
      <c r="H111" s="44">
        <f t="shared" si="62"/>
        <v>216.36</v>
      </c>
      <c r="I111" s="44">
        <f t="shared" si="62"/>
        <v>216.36</v>
      </c>
      <c r="J111" s="44">
        <f t="shared" si="62"/>
        <v>216.36</v>
      </c>
      <c r="K111" s="44">
        <f t="shared" si="62"/>
        <v>216.36</v>
      </c>
      <c r="L111" s="44">
        <f t="shared" si="62"/>
        <v>216.36</v>
      </c>
      <c r="M111" s="44">
        <f t="shared" si="62"/>
        <v>216.36</v>
      </c>
      <c r="N111" s="44">
        <f t="shared" si="62"/>
        <v>216.36</v>
      </c>
      <c r="O111" s="44">
        <f t="shared" si="62"/>
        <v>216.36</v>
      </c>
      <c r="P111" s="44">
        <f t="shared" si="62"/>
        <v>216.36</v>
      </c>
      <c r="Q111" s="44">
        <f t="shared" si="62"/>
        <v>216.36</v>
      </c>
      <c r="R111" s="44">
        <f t="shared" si="62"/>
        <v>216.36</v>
      </c>
      <c r="S111" s="44">
        <f t="shared" si="62"/>
        <v>216.36</v>
      </c>
      <c r="T111" s="44">
        <f t="shared" si="62"/>
        <v>216.36</v>
      </c>
      <c r="U111" s="44">
        <f t="shared" si="62"/>
        <v>216.36</v>
      </c>
      <c r="V111" s="44">
        <f t="shared" si="62"/>
        <v>216.36</v>
      </c>
      <c r="W111" s="44">
        <f t="shared" si="62"/>
        <v>216.36</v>
      </c>
      <c r="X111" s="44">
        <f t="shared" si="62"/>
        <v>216.36</v>
      </c>
      <c r="Y111" s="44">
        <f t="shared" si="62"/>
        <v>216.36</v>
      </c>
      <c r="Z111" s="44">
        <f t="shared" si="62"/>
        <v>216.36</v>
      </c>
      <c r="AA111" s="44">
        <f t="shared" si="62"/>
        <v>216.36</v>
      </c>
    </row>
    <row r="112" spans="1:27" ht="12.75" customHeight="1" collapsed="1" x14ac:dyDescent="0.2">
      <c r="A112" s="96" t="s">
        <v>346</v>
      </c>
      <c r="B112" s="28" t="str">
        <f>"22"&amp;"."&amp;$B$639&amp;"."&amp;$B$640</f>
        <v>22.04.2024</v>
      </c>
      <c r="C112" s="88" t="s">
        <v>76</v>
      </c>
      <c r="D112" s="89">
        <f>ROUND(((D113+D114+D116+D115)/1000),5)</f>
        <v>2.4537399999999998</v>
      </c>
      <c r="E112" s="89">
        <f>ROUND(((E113+E114+E116+E115)/1000),5)</f>
        <v>2.3587099999999999</v>
      </c>
      <c r="F112" s="89">
        <f>ROUND(((F113+F114+F116+F115)/1000),5)</f>
        <v>2.2949099999999998</v>
      </c>
      <c r="G112" s="89">
        <f t="shared" ref="G112:AA112" si="63">ROUND(((G113+G114+G116+G115)/1000),5)</f>
        <v>2.2828599999999999</v>
      </c>
      <c r="H112" s="89">
        <f t="shared" si="63"/>
        <v>2.3082099999999999</v>
      </c>
      <c r="I112" s="89">
        <f t="shared" si="63"/>
        <v>2.4503400000000002</v>
      </c>
      <c r="J112" s="89">
        <f t="shared" si="63"/>
        <v>2.5505499999999999</v>
      </c>
      <c r="K112" s="89">
        <f t="shared" si="63"/>
        <v>2.83765</v>
      </c>
      <c r="L112" s="89">
        <f t="shared" si="63"/>
        <v>3.0692699999999999</v>
      </c>
      <c r="M112" s="89">
        <f t="shared" si="63"/>
        <v>3.3026300000000002</v>
      </c>
      <c r="N112" s="89">
        <f t="shared" si="63"/>
        <v>3.3295499999999998</v>
      </c>
      <c r="O112" s="89">
        <f t="shared" si="63"/>
        <v>3.3811599999999999</v>
      </c>
      <c r="P112" s="89">
        <f t="shared" si="63"/>
        <v>3.3631500000000001</v>
      </c>
      <c r="Q112" s="89">
        <f t="shared" si="63"/>
        <v>3.3760599999999998</v>
      </c>
      <c r="R112" s="89">
        <f t="shared" si="63"/>
        <v>3.3494000000000002</v>
      </c>
      <c r="S112" s="89">
        <f t="shared" si="63"/>
        <v>3.3372999999999999</v>
      </c>
      <c r="T112" s="89">
        <f t="shared" si="63"/>
        <v>3.33432</v>
      </c>
      <c r="U112" s="89">
        <f t="shared" si="63"/>
        <v>3.13157</v>
      </c>
      <c r="V112" s="89">
        <f t="shared" si="63"/>
        <v>2.97397</v>
      </c>
      <c r="W112" s="89">
        <f t="shared" si="63"/>
        <v>3.1335799999999998</v>
      </c>
      <c r="X112" s="89">
        <f t="shared" si="63"/>
        <v>3.2874599999999998</v>
      </c>
      <c r="Y112" s="89">
        <f t="shared" si="63"/>
        <v>3.0273099999999999</v>
      </c>
      <c r="Z112" s="89">
        <f t="shared" si="63"/>
        <v>2.8370099999999998</v>
      </c>
      <c r="AA112" s="89">
        <f t="shared" si="63"/>
        <v>2.5795300000000001</v>
      </c>
    </row>
    <row r="113" spans="1:27" ht="12.75" hidden="1" customHeight="1" outlineLevel="1" x14ac:dyDescent="0.2">
      <c r="A113" s="97" t="s">
        <v>347</v>
      </c>
      <c r="B113" s="63" t="s">
        <v>242</v>
      </c>
      <c r="C113" s="43" t="s">
        <v>79</v>
      </c>
      <c r="D113" s="44">
        <v>1161.6600000000001</v>
      </c>
      <c r="E113" s="44">
        <v>1066.6300000000001</v>
      </c>
      <c r="F113" s="44">
        <v>1002.83</v>
      </c>
      <c r="G113" s="44">
        <v>990.78</v>
      </c>
      <c r="H113" s="44">
        <v>1016.13</v>
      </c>
      <c r="I113" s="44">
        <v>1158.26</v>
      </c>
      <c r="J113" s="44">
        <v>1258.47</v>
      </c>
      <c r="K113" s="44">
        <v>1545.57</v>
      </c>
      <c r="L113" s="44">
        <v>1777.19</v>
      </c>
      <c r="M113" s="44">
        <v>2010.55</v>
      </c>
      <c r="N113" s="44">
        <v>2037.47</v>
      </c>
      <c r="O113" s="44">
        <v>2089.08</v>
      </c>
      <c r="P113" s="44">
        <v>2071.0700000000002</v>
      </c>
      <c r="Q113" s="44">
        <v>2083.98</v>
      </c>
      <c r="R113" s="44">
        <v>2057.3200000000002</v>
      </c>
      <c r="S113" s="44">
        <v>2045.22</v>
      </c>
      <c r="T113" s="44">
        <v>2042.24</v>
      </c>
      <c r="U113" s="44">
        <v>1839.49</v>
      </c>
      <c r="V113" s="44">
        <v>1681.89</v>
      </c>
      <c r="W113" s="44">
        <v>1841.5</v>
      </c>
      <c r="X113" s="44">
        <v>1995.38</v>
      </c>
      <c r="Y113" s="44">
        <v>1735.23</v>
      </c>
      <c r="Z113" s="44">
        <v>1544.93</v>
      </c>
      <c r="AA113" s="44">
        <v>1287.45</v>
      </c>
    </row>
    <row r="114" spans="1:27" ht="12.75" hidden="1" customHeight="1" outlineLevel="1" x14ac:dyDescent="0.2">
      <c r="A114" s="97" t="s">
        <v>348</v>
      </c>
      <c r="B114" s="63" t="s">
        <v>90</v>
      </c>
      <c r="C114" s="43" t="s">
        <v>79</v>
      </c>
      <c r="D114" s="44">
        <f>$D$9</f>
        <v>1071.42</v>
      </c>
      <c r="E114" s="44">
        <f t="shared" ref="E114:AA114" si="64">$D$9</f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hidden="1" customHeight="1" outlineLevel="1" x14ac:dyDescent="0.2">
      <c r="A115" s="97" t="s">
        <v>349</v>
      </c>
      <c r="B115" s="63" t="s">
        <v>83</v>
      </c>
      <c r="C115" s="43" t="s">
        <v>79</v>
      </c>
      <c r="D115" s="44">
        <v>4.3</v>
      </c>
      <c r="E115" s="44">
        <v>4.3</v>
      </c>
      <c r="F115" s="44">
        <v>4.3</v>
      </c>
      <c r="G115" s="44">
        <v>4.3</v>
      </c>
      <c r="H115" s="44">
        <v>4.3</v>
      </c>
      <c r="I115" s="44">
        <v>4.3</v>
      </c>
      <c r="J115" s="44">
        <v>4.3</v>
      </c>
      <c r="K115" s="44">
        <v>4.3</v>
      </c>
      <c r="L115" s="44">
        <v>4.3</v>
      </c>
      <c r="M115" s="44">
        <v>4.3</v>
      </c>
      <c r="N115" s="44">
        <v>4.3</v>
      </c>
      <c r="O115" s="44">
        <v>4.3</v>
      </c>
      <c r="P115" s="44">
        <v>4.3</v>
      </c>
      <c r="Q115" s="44">
        <v>4.3</v>
      </c>
      <c r="R115" s="44">
        <v>4.3</v>
      </c>
      <c r="S115" s="44">
        <v>4.3</v>
      </c>
      <c r="T115" s="44">
        <v>4.3</v>
      </c>
      <c r="U115" s="44">
        <v>4.3</v>
      </c>
      <c r="V115" s="44">
        <v>4.3</v>
      </c>
      <c r="W115" s="44">
        <v>4.3</v>
      </c>
      <c r="X115" s="44">
        <v>4.3</v>
      </c>
      <c r="Y115" s="44">
        <v>4.3</v>
      </c>
      <c r="Z115" s="44">
        <v>4.3</v>
      </c>
      <c r="AA115" s="44">
        <v>4.3</v>
      </c>
    </row>
    <row r="116" spans="1:27" ht="12.75" hidden="1" customHeight="1" outlineLevel="1" x14ac:dyDescent="0.2">
      <c r="A116" s="97" t="s">
        <v>350</v>
      </c>
      <c r="B116" s="63" t="s">
        <v>81</v>
      </c>
      <c r="C116" s="43" t="s">
        <v>79</v>
      </c>
      <c r="D116" s="44">
        <f>$D$11</f>
        <v>216.36</v>
      </c>
      <c r="E116" s="44">
        <f t="shared" ref="E116:AA116" si="65">$D$11</f>
        <v>216.36</v>
      </c>
      <c r="F116" s="44">
        <f t="shared" si="65"/>
        <v>216.36</v>
      </c>
      <c r="G116" s="44">
        <f t="shared" si="65"/>
        <v>216.36</v>
      </c>
      <c r="H116" s="44">
        <f t="shared" si="65"/>
        <v>216.36</v>
      </c>
      <c r="I116" s="44">
        <f t="shared" si="65"/>
        <v>216.36</v>
      </c>
      <c r="J116" s="44">
        <f t="shared" si="65"/>
        <v>216.36</v>
      </c>
      <c r="K116" s="44">
        <f t="shared" si="65"/>
        <v>216.36</v>
      </c>
      <c r="L116" s="44">
        <f t="shared" si="65"/>
        <v>216.36</v>
      </c>
      <c r="M116" s="44">
        <f t="shared" si="65"/>
        <v>216.36</v>
      </c>
      <c r="N116" s="44">
        <f t="shared" si="65"/>
        <v>216.36</v>
      </c>
      <c r="O116" s="44">
        <f t="shared" si="65"/>
        <v>216.36</v>
      </c>
      <c r="P116" s="44">
        <f t="shared" si="65"/>
        <v>216.36</v>
      </c>
      <c r="Q116" s="44">
        <f t="shared" si="65"/>
        <v>216.36</v>
      </c>
      <c r="R116" s="44">
        <f t="shared" si="65"/>
        <v>216.36</v>
      </c>
      <c r="S116" s="44">
        <f t="shared" si="65"/>
        <v>216.36</v>
      </c>
      <c r="T116" s="44">
        <f t="shared" si="65"/>
        <v>216.36</v>
      </c>
      <c r="U116" s="44">
        <f t="shared" si="65"/>
        <v>216.36</v>
      </c>
      <c r="V116" s="44">
        <f t="shared" si="65"/>
        <v>216.36</v>
      </c>
      <c r="W116" s="44">
        <f t="shared" si="65"/>
        <v>216.36</v>
      </c>
      <c r="X116" s="44">
        <f t="shared" si="65"/>
        <v>216.36</v>
      </c>
      <c r="Y116" s="44">
        <f t="shared" si="65"/>
        <v>216.36</v>
      </c>
      <c r="Z116" s="44">
        <f t="shared" si="65"/>
        <v>216.36</v>
      </c>
      <c r="AA116" s="44">
        <f t="shared" si="65"/>
        <v>216.36</v>
      </c>
    </row>
    <row r="117" spans="1:27" ht="12.75" customHeight="1" collapsed="1" x14ac:dyDescent="0.2">
      <c r="A117" s="96" t="s">
        <v>351</v>
      </c>
      <c r="B117" s="28" t="str">
        <f>"23"&amp;"."&amp;$B$639&amp;"."&amp;$B$640</f>
        <v>23.04.2024</v>
      </c>
      <c r="C117" s="88" t="s">
        <v>76</v>
      </c>
      <c r="D117" s="89">
        <f>ROUND(((D118+D119+D121+D120)/1000),5)</f>
        <v>2.4969399999999999</v>
      </c>
      <c r="E117" s="89">
        <f>ROUND(((E118+E119+E121+E120)/1000),5)</f>
        <v>2.3807399999999999</v>
      </c>
      <c r="F117" s="89">
        <f>ROUND(((F118+F119+F121+F120)/1000),5)</f>
        <v>2.3067799999999998</v>
      </c>
      <c r="G117" s="89">
        <f t="shared" ref="G117:AA117" si="66">ROUND(((G118+G119+G121+G120)/1000),5)</f>
        <v>2.3134899999999998</v>
      </c>
      <c r="H117" s="89">
        <f t="shared" si="66"/>
        <v>2.4276499999999999</v>
      </c>
      <c r="I117" s="89">
        <f t="shared" si="66"/>
        <v>2.4964499999999998</v>
      </c>
      <c r="J117" s="89">
        <f t="shared" si="66"/>
        <v>2.60263</v>
      </c>
      <c r="K117" s="89">
        <f t="shared" si="66"/>
        <v>2.8319800000000002</v>
      </c>
      <c r="L117" s="89">
        <f t="shared" si="66"/>
        <v>3.0279699999999998</v>
      </c>
      <c r="M117" s="89">
        <f t="shared" si="66"/>
        <v>3.2462599999999999</v>
      </c>
      <c r="N117" s="89">
        <f t="shared" si="66"/>
        <v>3.3091699999999999</v>
      </c>
      <c r="O117" s="89">
        <f t="shared" si="66"/>
        <v>3.2219699999999998</v>
      </c>
      <c r="P117" s="89">
        <f t="shared" si="66"/>
        <v>3.09762</v>
      </c>
      <c r="Q117" s="89">
        <f t="shared" si="66"/>
        <v>3.26885</v>
      </c>
      <c r="R117" s="89">
        <f t="shared" si="66"/>
        <v>3.2406799999999998</v>
      </c>
      <c r="S117" s="89">
        <f t="shared" si="66"/>
        <v>3.1803499999999998</v>
      </c>
      <c r="T117" s="89">
        <f t="shared" si="66"/>
        <v>3.1772300000000002</v>
      </c>
      <c r="U117" s="89">
        <f t="shared" si="66"/>
        <v>3.0780699999999999</v>
      </c>
      <c r="V117" s="89">
        <f t="shared" si="66"/>
        <v>3.13747</v>
      </c>
      <c r="W117" s="89">
        <f t="shared" si="66"/>
        <v>3.2220900000000001</v>
      </c>
      <c r="X117" s="89">
        <f t="shared" si="66"/>
        <v>3.1115900000000001</v>
      </c>
      <c r="Y117" s="89">
        <f t="shared" si="66"/>
        <v>2.96923</v>
      </c>
      <c r="Z117" s="89">
        <f t="shared" si="66"/>
        <v>2.80904</v>
      </c>
      <c r="AA117" s="89">
        <f t="shared" si="66"/>
        <v>2.5686399999999998</v>
      </c>
    </row>
    <row r="118" spans="1:27" ht="12.75" hidden="1" customHeight="1" outlineLevel="1" x14ac:dyDescent="0.2">
      <c r="A118" s="97" t="s">
        <v>352</v>
      </c>
      <c r="B118" s="63" t="s">
        <v>242</v>
      </c>
      <c r="C118" s="43" t="s">
        <v>79</v>
      </c>
      <c r="D118" s="44">
        <v>1204.8599999999999</v>
      </c>
      <c r="E118" s="44">
        <v>1088.6600000000001</v>
      </c>
      <c r="F118" s="44">
        <v>1014.7</v>
      </c>
      <c r="G118" s="44">
        <v>1021.41</v>
      </c>
      <c r="H118" s="44">
        <v>1135.57</v>
      </c>
      <c r="I118" s="44">
        <v>1204.3699999999999</v>
      </c>
      <c r="J118" s="44">
        <v>1310.55</v>
      </c>
      <c r="K118" s="44">
        <v>1539.9</v>
      </c>
      <c r="L118" s="44">
        <v>1735.89</v>
      </c>
      <c r="M118" s="44">
        <v>1954.18</v>
      </c>
      <c r="N118" s="44">
        <v>2017.09</v>
      </c>
      <c r="O118" s="44">
        <v>1929.89</v>
      </c>
      <c r="P118" s="44">
        <v>1805.54</v>
      </c>
      <c r="Q118" s="44">
        <v>1976.77</v>
      </c>
      <c r="R118" s="44">
        <v>1948.6</v>
      </c>
      <c r="S118" s="44">
        <v>1888.27</v>
      </c>
      <c r="T118" s="44">
        <v>1885.15</v>
      </c>
      <c r="U118" s="44">
        <v>1785.99</v>
      </c>
      <c r="V118" s="44">
        <v>1845.39</v>
      </c>
      <c r="W118" s="44">
        <v>1930.01</v>
      </c>
      <c r="X118" s="44">
        <v>1819.51</v>
      </c>
      <c r="Y118" s="44">
        <v>1677.15</v>
      </c>
      <c r="Z118" s="44">
        <v>1516.96</v>
      </c>
      <c r="AA118" s="44">
        <v>1276.56</v>
      </c>
    </row>
    <row r="119" spans="1:27" ht="12.75" hidden="1" customHeight="1" outlineLevel="1" x14ac:dyDescent="0.2">
      <c r="A119" s="97" t="s">
        <v>353</v>
      </c>
      <c r="B119" s="63" t="s">
        <v>90</v>
      </c>
      <c r="C119" s="43" t="s">
        <v>79</v>
      </c>
      <c r="D119" s="44">
        <f>$D$9</f>
        <v>1071.42</v>
      </c>
      <c r="E119" s="44">
        <f t="shared" ref="E119:AA119" si="67">$D$9</f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hidden="1" customHeight="1" outlineLevel="1" x14ac:dyDescent="0.2">
      <c r="A120" s="97" t="s">
        <v>354</v>
      </c>
      <c r="B120" s="63" t="s">
        <v>83</v>
      </c>
      <c r="C120" s="43" t="s">
        <v>79</v>
      </c>
      <c r="D120" s="44">
        <v>4.3</v>
      </c>
      <c r="E120" s="44">
        <v>4.3</v>
      </c>
      <c r="F120" s="44">
        <v>4.3</v>
      </c>
      <c r="G120" s="44">
        <v>4.3</v>
      </c>
      <c r="H120" s="44">
        <v>4.3</v>
      </c>
      <c r="I120" s="44">
        <v>4.3</v>
      </c>
      <c r="J120" s="44">
        <v>4.3</v>
      </c>
      <c r="K120" s="44">
        <v>4.3</v>
      </c>
      <c r="L120" s="44">
        <v>4.3</v>
      </c>
      <c r="M120" s="44">
        <v>4.3</v>
      </c>
      <c r="N120" s="44">
        <v>4.3</v>
      </c>
      <c r="O120" s="44">
        <v>4.3</v>
      </c>
      <c r="P120" s="44">
        <v>4.3</v>
      </c>
      <c r="Q120" s="44">
        <v>4.3</v>
      </c>
      <c r="R120" s="44">
        <v>4.3</v>
      </c>
      <c r="S120" s="44">
        <v>4.3</v>
      </c>
      <c r="T120" s="44">
        <v>4.3</v>
      </c>
      <c r="U120" s="44">
        <v>4.3</v>
      </c>
      <c r="V120" s="44">
        <v>4.3</v>
      </c>
      <c r="W120" s="44">
        <v>4.3</v>
      </c>
      <c r="X120" s="44">
        <v>4.3</v>
      </c>
      <c r="Y120" s="44">
        <v>4.3</v>
      </c>
      <c r="Z120" s="44">
        <v>4.3</v>
      </c>
      <c r="AA120" s="44">
        <v>4.3</v>
      </c>
    </row>
    <row r="121" spans="1:27" ht="12.75" hidden="1" customHeight="1" outlineLevel="1" x14ac:dyDescent="0.2">
      <c r="A121" s="97" t="s">
        <v>355</v>
      </c>
      <c r="B121" s="63" t="s">
        <v>81</v>
      </c>
      <c r="C121" s="43" t="s">
        <v>79</v>
      </c>
      <c r="D121" s="44">
        <f>$D$11</f>
        <v>216.36</v>
      </c>
      <c r="E121" s="44">
        <f t="shared" ref="E121:AA121" si="68">$D$11</f>
        <v>216.36</v>
      </c>
      <c r="F121" s="44">
        <f t="shared" si="68"/>
        <v>216.36</v>
      </c>
      <c r="G121" s="44">
        <f t="shared" si="68"/>
        <v>216.36</v>
      </c>
      <c r="H121" s="44">
        <f t="shared" si="68"/>
        <v>216.36</v>
      </c>
      <c r="I121" s="44">
        <f t="shared" si="68"/>
        <v>216.36</v>
      </c>
      <c r="J121" s="44">
        <f t="shared" si="68"/>
        <v>216.36</v>
      </c>
      <c r="K121" s="44">
        <f t="shared" si="68"/>
        <v>216.36</v>
      </c>
      <c r="L121" s="44">
        <f t="shared" si="68"/>
        <v>216.36</v>
      </c>
      <c r="M121" s="44">
        <f t="shared" si="68"/>
        <v>216.36</v>
      </c>
      <c r="N121" s="44">
        <f t="shared" si="68"/>
        <v>216.36</v>
      </c>
      <c r="O121" s="44">
        <f t="shared" si="68"/>
        <v>216.36</v>
      </c>
      <c r="P121" s="44">
        <f t="shared" si="68"/>
        <v>216.36</v>
      </c>
      <c r="Q121" s="44">
        <f t="shared" si="68"/>
        <v>216.36</v>
      </c>
      <c r="R121" s="44">
        <f t="shared" si="68"/>
        <v>216.36</v>
      </c>
      <c r="S121" s="44">
        <f t="shared" si="68"/>
        <v>216.36</v>
      </c>
      <c r="T121" s="44">
        <f t="shared" si="68"/>
        <v>216.36</v>
      </c>
      <c r="U121" s="44">
        <f t="shared" si="68"/>
        <v>216.36</v>
      </c>
      <c r="V121" s="44">
        <f t="shared" si="68"/>
        <v>216.36</v>
      </c>
      <c r="W121" s="44">
        <f t="shared" si="68"/>
        <v>216.36</v>
      </c>
      <c r="X121" s="44">
        <f t="shared" si="68"/>
        <v>216.36</v>
      </c>
      <c r="Y121" s="44">
        <f t="shared" si="68"/>
        <v>216.36</v>
      </c>
      <c r="Z121" s="44">
        <f t="shared" si="68"/>
        <v>216.36</v>
      </c>
      <c r="AA121" s="44">
        <f t="shared" si="68"/>
        <v>216.36</v>
      </c>
    </row>
    <row r="122" spans="1:27" ht="12.75" customHeight="1" collapsed="1" x14ac:dyDescent="0.2">
      <c r="A122" s="96" t="s">
        <v>356</v>
      </c>
      <c r="B122" s="28" t="str">
        <f>"24"&amp;"."&amp;$B$639&amp;"."&amp;$B$640</f>
        <v>24.04.2024</v>
      </c>
      <c r="C122" s="88" t="s">
        <v>76</v>
      </c>
      <c r="D122" s="89">
        <f>ROUND(((D123+D124+D126+D125)/1000),5)</f>
        <v>2.4566300000000001</v>
      </c>
      <c r="E122" s="89">
        <f>ROUND(((E123+E124+E126+E125)/1000),5)</f>
        <v>2.3518300000000001</v>
      </c>
      <c r="F122" s="89">
        <f>ROUND(((F123+F124+F126+F125)/1000),5)</f>
        <v>2.27582</v>
      </c>
      <c r="G122" s="89">
        <f t="shared" ref="G122:AA122" si="69">ROUND(((G123+G124+G126+G125)/1000),5)</f>
        <v>2.26369</v>
      </c>
      <c r="H122" s="89">
        <f t="shared" si="69"/>
        <v>2.3269000000000002</v>
      </c>
      <c r="I122" s="89">
        <f t="shared" si="69"/>
        <v>2.4559000000000002</v>
      </c>
      <c r="J122" s="89">
        <f t="shared" si="69"/>
        <v>2.5552899999999998</v>
      </c>
      <c r="K122" s="89">
        <f t="shared" si="69"/>
        <v>2.7854999999999999</v>
      </c>
      <c r="L122" s="89">
        <f t="shared" si="69"/>
        <v>2.8839000000000001</v>
      </c>
      <c r="M122" s="89">
        <f t="shared" si="69"/>
        <v>2.9374899999999999</v>
      </c>
      <c r="N122" s="89">
        <f t="shared" si="69"/>
        <v>3.0323199999999999</v>
      </c>
      <c r="O122" s="89">
        <f t="shared" si="69"/>
        <v>3.10059</v>
      </c>
      <c r="P122" s="89">
        <f t="shared" si="69"/>
        <v>3.1127400000000001</v>
      </c>
      <c r="Q122" s="89">
        <f t="shared" si="69"/>
        <v>3.1144799999999999</v>
      </c>
      <c r="R122" s="89">
        <f t="shared" si="69"/>
        <v>3.1128100000000001</v>
      </c>
      <c r="S122" s="89">
        <f t="shared" si="69"/>
        <v>3.0652200000000001</v>
      </c>
      <c r="T122" s="89">
        <f t="shared" si="69"/>
        <v>2.95</v>
      </c>
      <c r="U122" s="89">
        <f t="shared" si="69"/>
        <v>2.9058000000000002</v>
      </c>
      <c r="V122" s="89">
        <f t="shared" si="69"/>
        <v>2.8853800000000001</v>
      </c>
      <c r="W122" s="89">
        <f t="shared" si="69"/>
        <v>2.89954</v>
      </c>
      <c r="X122" s="89">
        <f t="shared" si="69"/>
        <v>2.99614</v>
      </c>
      <c r="Y122" s="89">
        <f t="shared" si="69"/>
        <v>2.9065699999999999</v>
      </c>
      <c r="Z122" s="89">
        <f t="shared" si="69"/>
        <v>2.7025700000000001</v>
      </c>
      <c r="AA122" s="89">
        <f t="shared" si="69"/>
        <v>2.5129000000000001</v>
      </c>
    </row>
    <row r="123" spans="1:27" ht="12.75" hidden="1" customHeight="1" outlineLevel="1" x14ac:dyDescent="0.2">
      <c r="A123" s="97" t="s">
        <v>357</v>
      </c>
      <c r="B123" s="63" t="s">
        <v>242</v>
      </c>
      <c r="C123" s="43" t="s">
        <v>79</v>
      </c>
      <c r="D123" s="44">
        <v>1164.55</v>
      </c>
      <c r="E123" s="44">
        <v>1059.75</v>
      </c>
      <c r="F123" s="44">
        <v>983.74</v>
      </c>
      <c r="G123" s="44">
        <v>971.61</v>
      </c>
      <c r="H123" s="44">
        <v>1034.82</v>
      </c>
      <c r="I123" s="44">
        <v>1163.82</v>
      </c>
      <c r="J123" s="44">
        <v>1263.21</v>
      </c>
      <c r="K123" s="44">
        <v>1493.42</v>
      </c>
      <c r="L123" s="44">
        <v>1591.82</v>
      </c>
      <c r="M123" s="44">
        <v>1645.41</v>
      </c>
      <c r="N123" s="44">
        <v>1740.24</v>
      </c>
      <c r="O123" s="44">
        <v>1808.51</v>
      </c>
      <c r="P123" s="44">
        <v>1820.66</v>
      </c>
      <c r="Q123" s="44">
        <v>1822.4</v>
      </c>
      <c r="R123" s="44">
        <v>1820.73</v>
      </c>
      <c r="S123" s="44">
        <v>1773.14</v>
      </c>
      <c r="T123" s="44">
        <v>1657.92</v>
      </c>
      <c r="U123" s="44">
        <v>1613.72</v>
      </c>
      <c r="V123" s="44">
        <v>1593.3</v>
      </c>
      <c r="W123" s="44">
        <v>1607.46</v>
      </c>
      <c r="X123" s="44">
        <v>1704.06</v>
      </c>
      <c r="Y123" s="44">
        <v>1614.49</v>
      </c>
      <c r="Z123" s="44">
        <v>1410.49</v>
      </c>
      <c r="AA123" s="44">
        <v>1220.82</v>
      </c>
    </row>
    <row r="124" spans="1:27" ht="12.75" hidden="1" customHeight="1" outlineLevel="1" x14ac:dyDescent="0.2">
      <c r="A124" s="97" t="s">
        <v>358</v>
      </c>
      <c r="B124" s="63" t="s">
        <v>90</v>
      </c>
      <c r="C124" s="43" t="s">
        <v>79</v>
      </c>
      <c r="D124" s="44">
        <f>$D$9</f>
        <v>1071.42</v>
      </c>
      <c r="E124" s="44">
        <f t="shared" ref="E124:AA124" si="70">$D$9</f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hidden="1" customHeight="1" outlineLevel="1" x14ac:dyDescent="0.2">
      <c r="A125" s="97" t="s">
        <v>359</v>
      </c>
      <c r="B125" s="63" t="s">
        <v>83</v>
      </c>
      <c r="C125" s="43" t="s">
        <v>79</v>
      </c>
      <c r="D125" s="44">
        <v>4.3</v>
      </c>
      <c r="E125" s="44">
        <v>4.3</v>
      </c>
      <c r="F125" s="44">
        <v>4.3</v>
      </c>
      <c r="G125" s="44">
        <v>4.3</v>
      </c>
      <c r="H125" s="44">
        <v>4.3</v>
      </c>
      <c r="I125" s="44">
        <v>4.3</v>
      </c>
      <c r="J125" s="44">
        <v>4.3</v>
      </c>
      <c r="K125" s="44">
        <v>4.3</v>
      </c>
      <c r="L125" s="44">
        <v>4.3</v>
      </c>
      <c r="M125" s="44">
        <v>4.3</v>
      </c>
      <c r="N125" s="44">
        <v>4.3</v>
      </c>
      <c r="O125" s="44">
        <v>4.3</v>
      </c>
      <c r="P125" s="44">
        <v>4.3</v>
      </c>
      <c r="Q125" s="44">
        <v>4.3</v>
      </c>
      <c r="R125" s="44">
        <v>4.3</v>
      </c>
      <c r="S125" s="44">
        <v>4.3</v>
      </c>
      <c r="T125" s="44">
        <v>4.3</v>
      </c>
      <c r="U125" s="44">
        <v>4.3</v>
      </c>
      <c r="V125" s="44">
        <v>4.3</v>
      </c>
      <c r="W125" s="44">
        <v>4.3</v>
      </c>
      <c r="X125" s="44">
        <v>4.3</v>
      </c>
      <c r="Y125" s="44">
        <v>4.3</v>
      </c>
      <c r="Z125" s="44">
        <v>4.3</v>
      </c>
      <c r="AA125" s="44">
        <v>4.3</v>
      </c>
    </row>
    <row r="126" spans="1:27" ht="12.75" hidden="1" customHeight="1" outlineLevel="1" x14ac:dyDescent="0.2">
      <c r="A126" s="97" t="s">
        <v>360</v>
      </c>
      <c r="B126" s="63" t="s">
        <v>81</v>
      </c>
      <c r="C126" s="43" t="s">
        <v>79</v>
      </c>
      <c r="D126" s="44">
        <f>$D$11</f>
        <v>216.36</v>
      </c>
      <c r="E126" s="44">
        <f t="shared" ref="E126:AA126" si="71">$D$11</f>
        <v>216.36</v>
      </c>
      <c r="F126" s="44">
        <f t="shared" si="71"/>
        <v>216.36</v>
      </c>
      <c r="G126" s="44">
        <f t="shared" si="71"/>
        <v>216.36</v>
      </c>
      <c r="H126" s="44">
        <f t="shared" si="71"/>
        <v>216.36</v>
      </c>
      <c r="I126" s="44">
        <f t="shared" si="71"/>
        <v>216.36</v>
      </c>
      <c r="J126" s="44">
        <f t="shared" si="71"/>
        <v>216.36</v>
      </c>
      <c r="K126" s="44">
        <f t="shared" si="71"/>
        <v>216.36</v>
      </c>
      <c r="L126" s="44">
        <f t="shared" si="71"/>
        <v>216.36</v>
      </c>
      <c r="M126" s="44">
        <f t="shared" si="71"/>
        <v>216.36</v>
      </c>
      <c r="N126" s="44">
        <f t="shared" si="71"/>
        <v>216.36</v>
      </c>
      <c r="O126" s="44">
        <f t="shared" si="71"/>
        <v>216.36</v>
      </c>
      <c r="P126" s="44">
        <f t="shared" si="71"/>
        <v>216.36</v>
      </c>
      <c r="Q126" s="44">
        <f t="shared" si="71"/>
        <v>216.36</v>
      </c>
      <c r="R126" s="44">
        <f t="shared" si="71"/>
        <v>216.36</v>
      </c>
      <c r="S126" s="44">
        <f t="shared" si="71"/>
        <v>216.36</v>
      </c>
      <c r="T126" s="44">
        <f t="shared" si="71"/>
        <v>216.36</v>
      </c>
      <c r="U126" s="44">
        <f t="shared" si="71"/>
        <v>216.36</v>
      </c>
      <c r="V126" s="44">
        <f t="shared" si="71"/>
        <v>216.36</v>
      </c>
      <c r="W126" s="44">
        <f t="shared" si="71"/>
        <v>216.36</v>
      </c>
      <c r="X126" s="44">
        <f t="shared" si="71"/>
        <v>216.36</v>
      </c>
      <c r="Y126" s="44">
        <f t="shared" si="71"/>
        <v>216.36</v>
      </c>
      <c r="Z126" s="44">
        <f t="shared" si="71"/>
        <v>216.36</v>
      </c>
      <c r="AA126" s="44">
        <f t="shared" si="71"/>
        <v>216.36</v>
      </c>
    </row>
    <row r="127" spans="1:27" ht="12.75" customHeight="1" collapsed="1" x14ac:dyDescent="0.2">
      <c r="A127" s="96" t="s">
        <v>361</v>
      </c>
      <c r="B127" s="28" t="str">
        <f>"25"&amp;"."&amp;$B$639&amp;"."&amp;$B$640</f>
        <v>25.04.2024</v>
      </c>
      <c r="C127" s="88" t="s">
        <v>76</v>
      </c>
      <c r="D127" s="89">
        <f>ROUND(((D128+D129+D131+D130)/1000),5)</f>
        <v>2.4152900000000002</v>
      </c>
      <c r="E127" s="89">
        <f>ROUND(((E128+E129+E131+E130)/1000),5)</f>
        <v>2.29922</v>
      </c>
      <c r="F127" s="89">
        <f>ROUND(((F128+F129+F131+F130)/1000),5)</f>
        <v>2.26647</v>
      </c>
      <c r="G127" s="89">
        <f t="shared" ref="G127:AA127" si="72">ROUND(((G128+G129+G131+G130)/1000),5)</f>
        <v>2.28132</v>
      </c>
      <c r="H127" s="89">
        <f t="shared" si="72"/>
        <v>2.2980800000000001</v>
      </c>
      <c r="I127" s="89">
        <f t="shared" si="72"/>
        <v>2.4510100000000001</v>
      </c>
      <c r="J127" s="89">
        <f t="shared" si="72"/>
        <v>2.5317099999999999</v>
      </c>
      <c r="K127" s="89">
        <f t="shared" si="72"/>
        <v>2.7902</v>
      </c>
      <c r="L127" s="89">
        <f t="shared" si="72"/>
        <v>3.0270700000000001</v>
      </c>
      <c r="M127" s="89">
        <f t="shared" si="72"/>
        <v>3.1767400000000001</v>
      </c>
      <c r="N127" s="89">
        <f t="shared" si="72"/>
        <v>3.1761200000000001</v>
      </c>
      <c r="O127" s="89">
        <f t="shared" si="72"/>
        <v>3.1757599999999999</v>
      </c>
      <c r="P127" s="89">
        <f t="shared" si="72"/>
        <v>3.2007599999999998</v>
      </c>
      <c r="Q127" s="89">
        <f t="shared" si="72"/>
        <v>3.2062200000000001</v>
      </c>
      <c r="R127" s="89">
        <f t="shared" si="72"/>
        <v>3.1948300000000001</v>
      </c>
      <c r="S127" s="89">
        <f t="shared" si="72"/>
        <v>3.1721300000000001</v>
      </c>
      <c r="T127" s="89">
        <f t="shared" si="72"/>
        <v>3.1501100000000002</v>
      </c>
      <c r="U127" s="89">
        <f t="shared" si="72"/>
        <v>2.9600900000000001</v>
      </c>
      <c r="V127" s="89">
        <f t="shared" si="72"/>
        <v>2.8933900000000001</v>
      </c>
      <c r="W127" s="89">
        <f t="shared" si="72"/>
        <v>2.90754</v>
      </c>
      <c r="X127" s="89">
        <f t="shared" si="72"/>
        <v>3.1493199999999999</v>
      </c>
      <c r="Y127" s="89">
        <f t="shared" si="72"/>
        <v>2.9255300000000002</v>
      </c>
      <c r="Z127" s="89">
        <f t="shared" si="72"/>
        <v>2.6606100000000001</v>
      </c>
      <c r="AA127" s="89">
        <f t="shared" si="72"/>
        <v>2.45614</v>
      </c>
    </row>
    <row r="128" spans="1:27" ht="12.75" hidden="1" customHeight="1" outlineLevel="1" x14ac:dyDescent="0.2">
      <c r="A128" s="97" t="s">
        <v>362</v>
      </c>
      <c r="B128" s="63" t="s">
        <v>242</v>
      </c>
      <c r="C128" s="43" t="s">
        <v>79</v>
      </c>
      <c r="D128" s="44">
        <v>1123.21</v>
      </c>
      <c r="E128" s="44">
        <v>1007.14</v>
      </c>
      <c r="F128" s="44">
        <v>974.39</v>
      </c>
      <c r="G128" s="44">
        <v>989.24</v>
      </c>
      <c r="H128" s="44">
        <v>1006</v>
      </c>
      <c r="I128" s="44">
        <v>1158.93</v>
      </c>
      <c r="J128" s="44">
        <v>1239.6300000000001</v>
      </c>
      <c r="K128" s="44">
        <v>1498.12</v>
      </c>
      <c r="L128" s="44">
        <v>1734.99</v>
      </c>
      <c r="M128" s="44">
        <v>1884.66</v>
      </c>
      <c r="N128" s="44">
        <v>1884.04</v>
      </c>
      <c r="O128" s="44">
        <v>1883.68</v>
      </c>
      <c r="P128" s="44">
        <v>1908.68</v>
      </c>
      <c r="Q128" s="44">
        <v>1914.14</v>
      </c>
      <c r="R128" s="44">
        <v>1902.75</v>
      </c>
      <c r="S128" s="44">
        <v>1880.05</v>
      </c>
      <c r="T128" s="44">
        <v>1858.03</v>
      </c>
      <c r="U128" s="44">
        <v>1668.01</v>
      </c>
      <c r="V128" s="44">
        <v>1601.31</v>
      </c>
      <c r="W128" s="44">
        <v>1615.46</v>
      </c>
      <c r="X128" s="44">
        <v>1857.24</v>
      </c>
      <c r="Y128" s="44">
        <v>1633.45</v>
      </c>
      <c r="Z128" s="44">
        <v>1368.53</v>
      </c>
      <c r="AA128" s="44">
        <v>1164.06</v>
      </c>
    </row>
    <row r="129" spans="1:27" ht="12.75" hidden="1" customHeight="1" outlineLevel="1" x14ac:dyDescent="0.2">
      <c r="A129" s="97" t="s">
        <v>363</v>
      </c>
      <c r="B129" s="63" t="s">
        <v>90</v>
      </c>
      <c r="C129" s="43" t="s">
        <v>79</v>
      </c>
      <c r="D129" s="44">
        <f>$D$9</f>
        <v>1071.42</v>
      </c>
      <c r="E129" s="44">
        <f t="shared" ref="E129:AA129" si="73">$D$9</f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hidden="1" customHeight="1" outlineLevel="1" x14ac:dyDescent="0.2">
      <c r="A130" s="97" t="s">
        <v>364</v>
      </c>
      <c r="B130" s="63" t="s">
        <v>83</v>
      </c>
      <c r="C130" s="43" t="s">
        <v>79</v>
      </c>
      <c r="D130" s="44">
        <v>4.3</v>
      </c>
      <c r="E130" s="44">
        <v>4.3</v>
      </c>
      <c r="F130" s="44">
        <v>4.3</v>
      </c>
      <c r="G130" s="44">
        <v>4.3</v>
      </c>
      <c r="H130" s="44">
        <v>4.3</v>
      </c>
      <c r="I130" s="44">
        <v>4.3</v>
      </c>
      <c r="J130" s="44">
        <v>4.3</v>
      </c>
      <c r="K130" s="44">
        <v>4.3</v>
      </c>
      <c r="L130" s="44">
        <v>4.3</v>
      </c>
      <c r="M130" s="44">
        <v>4.3</v>
      </c>
      <c r="N130" s="44">
        <v>4.3</v>
      </c>
      <c r="O130" s="44">
        <v>4.3</v>
      </c>
      <c r="P130" s="44">
        <v>4.3</v>
      </c>
      <c r="Q130" s="44">
        <v>4.3</v>
      </c>
      <c r="R130" s="44">
        <v>4.3</v>
      </c>
      <c r="S130" s="44">
        <v>4.3</v>
      </c>
      <c r="T130" s="44">
        <v>4.3</v>
      </c>
      <c r="U130" s="44">
        <v>4.3</v>
      </c>
      <c r="V130" s="44">
        <v>4.3</v>
      </c>
      <c r="W130" s="44">
        <v>4.3</v>
      </c>
      <c r="X130" s="44">
        <v>4.3</v>
      </c>
      <c r="Y130" s="44">
        <v>4.3</v>
      </c>
      <c r="Z130" s="44">
        <v>4.3</v>
      </c>
      <c r="AA130" s="44">
        <v>4.3</v>
      </c>
    </row>
    <row r="131" spans="1:27" ht="12.75" hidden="1" customHeight="1" outlineLevel="1" x14ac:dyDescent="0.2">
      <c r="A131" s="97" t="s">
        <v>365</v>
      </c>
      <c r="B131" s="63" t="s">
        <v>81</v>
      </c>
      <c r="C131" s="43" t="s">
        <v>79</v>
      </c>
      <c r="D131" s="44">
        <f>$D$11</f>
        <v>216.36</v>
      </c>
      <c r="E131" s="44">
        <f t="shared" ref="E131:AA131" si="74">$D$11</f>
        <v>216.36</v>
      </c>
      <c r="F131" s="44">
        <f t="shared" si="74"/>
        <v>216.36</v>
      </c>
      <c r="G131" s="44">
        <f t="shared" si="74"/>
        <v>216.36</v>
      </c>
      <c r="H131" s="44">
        <f t="shared" si="74"/>
        <v>216.36</v>
      </c>
      <c r="I131" s="44">
        <f t="shared" si="74"/>
        <v>216.36</v>
      </c>
      <c r="J131" s="44">
        <f t="shared" si="74"/>
        <v>216.36</v>
      </c>
      <c r="K131" s="44">
        <f t="shared" si="74"/>
        <v>216.36</v>
      </c>
      <c r="L131" s="44">
        <f t="shared" si="74"/>
        <v>216.36</v>
      </c>
      <c r="M131" s="44">
        <f t="shared" si="74"/>
        <v>216.36</v>
      </c>
      <c r="N131" s="44">
        <f t="shared" si="74"/>
        <v>216.36</v>
      </c>
      <c r="O131" s="44">
        <f t="shared" si="74"/>
        <v>216.36</v>
      </c>
      <c r="P131" s="44">
        <f t="shared" si="74"/>
        <v>216.36</v>
      </c>
      <c r="Q131" s="44">
        <f t="shared" si="74"/>
        <v>216.36</v>
      </c>
      <c r="R131" s="44">
        <f t="shared" si="74"/>
        <v>216.36</v>
      </c>
      <c r="S131" s="44">
        <f t="shared" si="74"/>
        <v>216.36</v>
      </c>
      <c r="T131" s="44">
        <f t="shared" si="74"/>
        <v>216.36</v>
      </c>
      <c r="U131" s="44">
        <f t="shared" si="74"/>
        <v>216.36</v>
      </c>
      <c r="V131" s="44">
        <f t="shared" si="74"/>
        <v>216.36</v>
      </c>
      <c r="W131" s="44">
        <f t="shared" si="74"/>
        <v>216.36</v>
      </c>
      <c r="X131" s="44">
        <f t="shared" si="74"/>
        <v>216.36</v>
      </c>
      <c r="Y131" s="44">
        <f t="shared" si="74"/>
        <v>216.36</v>
      </c>
      <c r="Z131" s="44">
        <f t="shared" si="74"/>
        <v>216.36</v>
      </c>
      <c r="AA131" s="44">
        <f t="shared" si="74"/>
        <v>216.36</v>
      </c>
    </row>
    <row r="132" spans="1:27" ht="12.75" customHeight="1" collapsed="1" x14ac:dyDescent="0.2">
      <c r="A132" s="96" t="s">
        <v>366</v>
      </c>
      <c r="B132" s="28" t="str">
        <f>"26"&amp;"."&amp;$B$639&amp;"."&amp;$B$640</f>
        <v>26.04.2024</v>
      </c>
      <c r="C132" s="88" t="s">
        <v>76</v>
      </c>
      <c r="D132" s="89">
        <f>ROUND(((D133+D134+D136+D135)/1000),5)</f>
        <v>2.4449299999999998</v>
      </c>
      <c r="E132" s="89">
        <f>ROUND(((E133+E134+E136+E135)/1000),5)</f>
        <v>2.3517299999999999</v>
      </c>
      <c r="F132" s="89">
        <f>ROUND(((F133+F134+F136+F135)/1000),5)</f>
        <v>2.2947899999999999</v>
      </c>
      <c r="G132" s="89">
        <f t="shared" ref="G132:AA132" si="75">ROUND(((G133+G134+G136+G135)/1000),5)</f>
        <v>2.2882500000000001</v>
      </c>
      <c r="H132" s="89">
        <f t="shared" si="75"/>
        <v>2.31663</v>
      </c>
      <c r="I132" s="89">
        <f t="shared" si="75"/>
        <v>2.44651</v>
      </c>
      <c r="J132" s="89">
        <f t="shared" si="75"/>
        <v>2.5449700000000002</v>
      </c>
      <c r="K132" s="89">
        <f t="shared" si="75"/>
        <v>2.7966000000000002</v>
      </c>
      <c r="L132" s="89">
        <f t="shared" si="75"/>
        <v>3.1311200000000001</v>
      </c>
      <c r="M132" s="89">
        <f t="shared" si="75"/>
        <v>3.3306800000000001</v>
      </c>
      <c r="N132" s="89">
        <f t="shared" si="75"/>
        <v>3.3970699999999998</v>
      </c>
      <c r="O132" s="89">
        <f t="shared" si="75"/>
        <v>3.3004500000000001</v>
      </c>
      <c r="P132" s="89">
        <f t="shared" si="75"/>
        <v>3.3213699999999999</v>
      </c>
      <c r="Q132" s="89">
        <f t="shared" si="75"/>
        <v>3.3354200000000001</v>
      </c>
      <c r="R132" s="89">
        <f t="shared" si="75"/>
        <v>3.33487</v>
      </c>
      <c r="S132" s="89">
        <f t="shared" si="75"/>
        <v>3.3254999999999999</v>
      </c>
      <c r="T132" s="89">
        <f t="shared" si="75"/>
        <v>3.3070900000000001</v>
      </c>
      <c r="U132" s="89">
        <f t="shared" si="75"/>
        <v>3.22628</v>
      </c>
      <c r="V132" s="89">
        <f t="shared" si="75"/>
        <v>3.2789299999999999</v>
      </c>
      <c r="W132" s="89">
        <f t="shared" si="75"/>
        <v>3.3157100000000002</v>
      </c>
      <c r="X132" s="89">
        <f t="shared" si="75"/>
        <v>3.3085900000000001</v>
      </c>
      <c r="Y132" s="89">
        <f t="shared" si="75"/>
        <v>3.10399</v>
      </c>
      <c r="Z132" s="89">
        <f t="shared" si="75"/>
        <v>2.8167499999999999</v>
      </c>
      <c r="AA132" s="89">
        <f t="shared" si="75"/>
        <v>2.5173800000000002</v>
      </c>
    </row>
    <row r="133" spans="1:27" ht="12.75" hidden="1" customHeight="1" outlineLevel="1" x14ac:dyDescent="0.2">
      <c r="A133" s="97" t="s">
        <v>367</v>
      </c>
      <c r="B133" s="63" t="s">
        <v>242</v>
      </c>
      <c r="C133" s="43" t="s">
        <v>79</v>
      </c>
      <c r="D133" s="44">
        <v>1152.8499999999999</v>
      </c>
      <c r="E133" s="44">
        <v>1059.6500000000001</v>
      </c>
      <c r="F133" s="44">
        <v>1002.71</v>
      </c>
      <c r="G133" s="44">
        <v>996.17</v>
      </c>
      <c r="H133" s="44">
        <v>1024.55</v>
      </c>
      <c r="I133" s="44">
        <v>1154.43</v>
      </c>
      <c r="J133" s="44">
        <v>1252.8900000000001</v>
      </c>
      <c r="K133" s="44">
        <v>1504.52</v>
      </c>
      <c r="L133" s="44">
        <v>1839.04</v>
      </c>
      <c r="M133" s="44">
        <v>2038.6</v>
      </c>
      <c r="N133" s="44">
        <v>2104.9899999999998</v>
      </c>
      <c r="O133" s="44">
        <v>2008.37</v>
      </c>
      <c r="P133" s="44">
        <v>2029.29</v>
      </c>
      <c r="Q133" s="44">
        <v>2043.34</v>
      </c>
      <c r="R133" s="44">
        <v>2042.79</v>
      </c>
      <c r="S133" s="44">
        <v>2033.42</v>
      </c>
      <c r="T133" s="44">
        <v>2015.01</v>
      </c>
      <c r="U133" s="44">
        <v>1934.2</v>
      </c>
      <c r="V133" s="44">
        <v>1986.85</v>
      </c>
      <c r="W133" s="44">
        <v>2023.63</v>
      </c>
      <c r="X133" s="44">
        <v>2016.51</v>
      </c>
      <c r="Y133" s="44">
        <v>1811.91</v>
      </c>
      <c r="Z133" s="44">
        <v>1524.67</v>
      </c>
      <c r="AA133" s="44">
        <v>1225.3</v>
      </c>
    </row>
    <row r="134" spans="1:27" ht="12.75" hidden="1" customHeight="1" outlineLevel="1" x14ac:dyDescent="0.2">
      <c r="A134" s="97" t="s">
        <v>368</v>
      </c>
      <c r="B134" s="63" t="s">
        <v>90</v>
      </c>
      <c r="C134" s="43" t="s">
        <v>79</v>
      </c>
      <c r="D134" s="44">
        <f>$D$9</f>
        <v>1071.42</v>
      </c>
      <c r="E134" s="44">
        <f t="shared" ref="E134:AA134" si="76">$D$9</f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hidden="1" customHeight="1" outlineLevel="1" x14ac:dyDescent="0.2">
      <c r="A135" s="97" t="s">
        <v>369</v>
      </c>
      <c r="B135" s="63" t="s">
        <v>83</v>
      </c>
      <c r="C135" s="43" t="s">
        <v>79</v>
      </c>
      <c r="D135" s="44">
        <v>4.3</v>
      </c>
      <c r="E135" s="44">
        <v>4.3</v>
      </c>
      <c r="F135" s="44">
        <v>4.3</v>
      </c>
      <c r="G135" s="44">
        <v>4.3</v>
      </c>
      <c r="H135" s="44">
        <v>4.3</v>
      </c>
      <c r="I135" s="44">
        <v>4.3</v>
      </c>
      <c r="J135" s="44">
        <v>4.3</v>
      </c>
      <c r="K135" s="44">
        <v>4.3</v>
      </c>
      <c r="L135" s="44">
        <v>4.3</v>
      </c>
      <c r="M135" s="44">
        <v>4.3</v>
      </c>
      <c r="N135" s="44">
        <v>4.3</v>
      </c>
      <c r="O135" s="44">
        <v>4.3</v>
      </c>
      <c r="P135" s="44">
        <v>4.3</v>
      </c>
      <c r="Q135" s="44">
        <v>4.3</v>
      </c>
      <c r="R135" s="44">
        <v>4.3</v>
      </c>
      <c r="S135" s="44">
        <v>4.3</v>
      </c>
      <c r="T135" s="44">
        <v>4.3</v>
      </c>
      <c r="U135" s="44">
        <v>4.3</v>
      </c>
      <c r="V135" s="44">
        <v>4.3</v>
      </c>
      <c r="W135" s="44">
        <v>4.3</v>
      </c>
      <c r="X135" s="44">
        <v>4.3</v>
      </c>
      <c r="Y135" s="44">
        <v>4.3</v>
      </c>
      <c r="Z135" s="44">
        <v>4.3</v>
      </c>
      <c r="AA135" s="44">
        <v>4.3</v>
      </c>
    </row>
    <row r="136" spans="1:27" ht="12.75" hidden="1" customHeight="1" outlineLevel="1" x14ac:dyDescent="0.2">
      <c r="A136" s="97" t="s">
        <v>370</v>
      </c>
      <c r="B136" s="63" t="s">
        <v>81</v>
      </c>
      <c r="C136" s="43" t="s">
        <v>79</v>
      </c>
      <c r="D136" s="44">
        <f>$D$11</f>
        <v>216.36</v>
      </c>
      <c r="E136" s="44">
        <f t="shared" ref="E136:AA136" si="77">$D$11</f>
        <v>216.36</v>
      </c>
      <c r="F136" s="44">
        <f t="shared" si="77"/>
        <v>216.36</v>
      </c>
      <c r="G136" s="44">
        <f t="shared" si="77"/>
        <v>216.36</v>
      </c>
      <c r="H136" s="44">
        <f t="shared" si="77"/>
        <v>216.36</v>
      </c>
      <c r="I136" s="44">
        <f t="shared" si="77"/>
        <v>216.36</v>
      </c>
      <c r="J136" s="44">
        <f t="shared" si="77"/>
        <v>216.36</v>
      </c>
      <c r="K136" s="44">
        <f t="shared" si="77"/>
        <v>216.36</v>
      </c>
      <c r="L136" s="44">
        <f t="shared" si="77"/>
        <v>216.36</v>
      </c>
      <c r="M136" s="44">
        <f t="shared" si="77"/>
        <v>216.36</v>
      </c>
      <c r="N136" s="44">
        <f t="shared" si="77"/>
        <v>216.36</v>
      </c>
      <c r="O136" s="44">
        <f t="shared" si="77"/>
        <v>216.36</v>
      </c>
      <c r="P136" s="44">
        <f t="shared" si="77"/>
        <v>216.36</v>
      </c>
      <c r="Q136" s="44">
        <f t="shared" si="77"/>
        <v>216.36</v>
      </c>
      <c r="R136" s="44">
        <f t="shared" si="77"/>
        <v>216.36</v>
      </c>
      <c r="S136" s="44">
        <f t="shared" si="77"/>
        <v>216.36</v>
      </c>
      <c r="T136" s="44">
        <f t="shared" si="77"/>
        <v>216.36</v>
      </c>
      <c r="U136" s="44">
        <f t="shared" si="77"/>
        <v>216.36</v>
      </c>
      <c r="V136" s="44">
        <f t="shared" si="77"/>
        <v>216.36</v>
      </c>
      <c r="W136" s="44">
        <f t="shared" si="77"/>
        <v>216.36</v>
      </c>
      <c r="X136" s="44">
        <f t="shared" si="77"/>
        <v>216.36</v>
      </c>
      <c r="Y136" s="44">
        <f t="shared" si="77"/>
        <v>216.36</v>
      </c>
      <c r="Z136" s="44">
        <f t="shared" si="77"/>
        <v>216.36</v>
      </c>
      <c r="AA136" s="44">
        <f t="shared" si="77"/>
        <v>216.36</v>
      </c>
    </row>
    <row r="137" spans="1:27" ht="12.75" customHeight="1" collapsed="1" x14ac:dyDescent="0.2">
      <c r="A137" s="96" t="s">
        <v>371</v>
      </c>
      <c r="B137" s="28" t="str">
        <f>"27"&amp;"."&amp;$B$639&amp;"."&amp;$B$640</f>
        <v>27.04.2024</v>
      </c>
      <c r="C137" s="88" t="s">
        <v>76</v>
      </c>
      <c r="D137" s="89">
        <f>ROUND(((D138+D139+D141+D140)/1000),5)</f>
        <v>2.6107300000000002</v>
      </c>
      <c r="E137" s="89">
        <f>ROUND(((E138+E139+E141+E140)/1000),5)</f>
        <v>2.5179</v>
      </c>
      <c r="F137" s="89">
        <f>ROUND(((F138+F139+F141+F140)/1000),5)</f>
        <v>2.5047299999999999</v>
      </c>
      <c r="G137" s="89">
        <f t="shared" ref="G137:AA137" si="78">ROUND(((G138+G139+G141+G140)/1000),5)</f>
        <v>2.4997500000000001</v>
      </c>
      <c r="H137" s="89">
        <f t="shared" si="78"/>
        <v>2.5266700000000002</v>
      </c>
      <c r="I137" s="89">
        <f t="shared" si="78"/>
        <v>2.5760200000000002</v>
      </c>
      <c r="J137" s="89">
        <f t="shared" si="78"/>
        <v>2.7414700000000001</v>
      </c>
      <c r="K137" s="89">
        <f t="shared" si="78"/>
        <v>3.1614599999999999</v>
      </c>
      <c r="L137" s="89">
        <f t="shared" si="78"/>
        <v>3.3778899999999998</v>
      </c>
      <c r="M137" s="89">
        <f t="shared" si="78"/>
        <v>3.43831</v>
      </c>
      <c r="N137" s="89">
        <f t="shared" si="78"/>
        <v>3.4481299999999999</v>
      </c>
      <c r="O137" s="89">
        <f t="shared" si="78"/>
        <v>3.5625800000000001</v>
      </c>
      <c r="P137" s="89">
        <f t="shared" si="78"/>
        <v>3.5330499999999998</v>
      </c>
      <c r="Q137" s="89">
        <f t="shared" si="78"/>
        <v>3.5639599999999998</v>
      </c>
      <c r="R137" s="89">
        <f t="shared" si="78"/>
        <v>3.5391900000000001</v>
      </c>
      <c r="S137" s="89">
        <f t="shared" si="78"/>
        <v>3.4434900000000002</v>
      </c>
      <c r="T137" s="89">
        <f t="shared" si="78"/>
        <v>3.4209900000000002</v>
      </c>
      <c r="U137" s="89">
        <f t="shared" si="78"/>
        <v>3.3437299999999999</v>
      </c>
      <c r="V137" s="89">
        <f t="shared" si="78"/>
        <v>3.2871199999999998</v>
      </c>
      <c r="W137" s="89">
        <f t="shared" si="78"/>
        <v>3.2892999999999999</v>
      </c>
      <c r="X137" s="89">
        <f t="shared" si="78"/>
        <v>3.34015</v>
      </c>
      <c r="Y137" s="89">
        <f t="shared" si="78"/>
        <v>3.1776499999999999</v>
      </c>
      <c r="Z137" s="89">
        <f t="shared" si="78"/>
        <v>3.0403600000000002</v>
      </c>
      <c r="AA137" s="89">
        <f t="shared" si="78"/>
        <v>2.6999499999999999</v>
      </c>
    </row>
    <row r="138" spans="1:27" ht="12.75" hidden="1" customHeight="1" outlineLevel="1" x14ac:dyDescent="0.2">
      <c r="A138" s="97" t="s">
        <v>372</v>
      </c>
      <c r="B138" s="63" t="s">
        <v>242</v>
      </c>
      <c r="C138" s="43" t="s">
        <v>79</v>
      </c>
      <c r="D138" s="44">
        <v>1318.65</v>
      </c>
      <c r="E138" s="44">
        <v>1225.82</v>
      </c>
      <c r="F138" s="44">
        <v>1212.6500000000001</v>
      </c>
      <c r="G138" s="44">
        <v>1207.67</v>
      </c>
      <c r="H138" s="44">
        <v>1234.5899999999999</v>
      </c>
      <c r="I138" s="44">
        <v>1283.94</v>
      </c>
      <c r="J138" s="44">
        <v>1449.39</v>
      </c>
      <c r="K138" s="44">
        <v>1869.38</v>
      </c>
      <c r="L138" s="44">
        <v>2085.81</v>
      </c>
      <c r="M138" s="44">
        <v>2146.23</v>
      </c>
      <c r="N138" s="44">
        <v>2156.0500000000002</v>
      </c>
      <c r="O138" s="44">
        <v>2270.5</v>
      </c>
      <c r="P138" s="44">
        <v>2240.9699999999998</v>
      </c>
      <c r="Q138" s="44">
        <v>2271.88</v>
      </c>
      <c r="R138" s="44">
        <v>2247.11</v>
      </c>
      <c r="S138" s="44">
        <v>2151.41</v>
      </c>
      <c r="T138" s="44">
        <v>2128.91</v>
      </c>
      <c r="U138" s="44">
        <v>2051.65</v>
      </c>
      <c r="V138" s="44">
        <v>1995.04</v>
      </c>
      <c r="W138" s="44">
        <v>1997.22</v>
      </c>
      <c r="X138" s="44">
        <v>2048.0700000000002</v>
      </c>
      <c r="Y138" s="44">
        <v>1885.57</v>
      </c>
      <c r="Z138" s="44">
        <v>1748.28</v>
      </c>
      <c r="AA138" s="44">
        <v>1407.87</v>
      </c>
    </row>
    <row r="139" spans="1:27" ht="12.75" hidden="1" customHeight="1" outlineLevel="1" x14ac:dyDescent="0.2">
      <c r="A139" s="97" t="s">
        <v>373</v>
      </c>
      <c r="B139" s="63" t="s">
        <v>90</v>
      </c>
      <c r="C139" s="43" t="s">
        <v>79</v>
      </c>
      <c r="D139" s="44">
        <f>$D$9</f>
        <v>1071.42</v>
      </c>
      <c r="E139" s="44">
        <f t="shared" ref="E139:AA139" si="79">$D$9</f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hidden="1" customHeight="1" outlineLevel="1" x14ac:dyDescent="0.2">
      <c r="A140" s="97" t="s">
        <v>374</v>
      </c>
      <c r="B140" s="63" t="s">
        <v>83</v>
      </c>
      <c r="C140" s="43" t="s">
        <v>79</v>
      </c>
      <c r="D140" s="44">
        <v>4.3</v>
      </c>
      <c r="E140" s="44">
        <v>4.3</v>
      </c>
      <c r="F140" s="44">
        <v>4.3</v>
      </c>
      <c r="G140" s="44">
        <v>4.3</v>
      </c>
      <c r="H140" s="44">
        <v>4.3</v>
      </c>
      <c r="I140" s="44">
        <v>4.3</v>
      </c>
      <c r="J140" s="44">
        <v>4.3</v>
      </c>
      <c r="K140" s="44">
        <v>4.3</v>
      </c>
      <c r="L140" s="44">
        <v>4.3</v>
      </c>
      <c r="M140" s="44">
        <v>4.3</v>
      </c>
      <c r="N140" s="44">
        <v>4.3</v>
      </c>
      <c r="O140" s="44">
        <v>4.3</v>
      </c>
      <c r="P140" s="44">
        <v>4.3</v>
      </c>
      <c r="Q140" s="44">
        <v>4.3</v>
      </c>
      <c r="R140" s="44">
        <v>4.3</v>
      </c>
      <c r="S140" s="44">
        <v>4.3</v>
      </c>
      <c r="T140" s="44">
        <v>4.3</v>
      </c>
      <c r="U140" s="44">
        <v>4.3</v>
      </c>
      <c r="V140" s="44">
        <v>4.3</v>
      </c>
      <c r="W140" s="44">
        <v>4.3</v>
      </c>
      <c r="X140" s="44">
        <v>4.3</v>
      </c>
      <c r="Y140" s="44">
        <v>4.3</v>
      </c>
      <c r="Z140" s="44">
        <v>4.3</v>
      </c>
      <c r="AA140" s="44">
        <v>4.3</v>
      </c>
    </row>
    <row r="141" spans="1:27" ht="12.75" hidden="1" customHeight="1" outlineLevel="1" x14ac:dyDescent="0.2">
      <c r="A141" s="97" t="s">
        <v>375</v>
      </c>
      <c r="B141" s="63" t="s">
        <v>81</v>
      </c>
      <c r="C141" s="43" t="s">
        <v>79</v>
      </c>
      <c r="D141" s="44">
        <f>$D$11</f>
        <v>216.36</v>
      </c>
      <c r="E141" s="44">
        <f t="shared" ref="E141:AA141" si="80">$D$11</f>
        <v>216.36</v>
      </c>
      <c r="F141" s="44">
        <f t="shared" si="80"/>
        <v>216.36</v>
      </c>
      <c r="G141" s="44">
        <f t="shared" si="80"/>
        <v>216.36</v>
      </c>
      <c r="H141" s="44">
        <f t="shared" si="80"/>
        <v>216.36</v>
      </c>
      <c r="I141" s="44">
        <f t="shared" si="80"/>
        <v>216.36</v>
      </c>
      <c r="J141" s="44">
        <f t="shared" si="80"/>
        <v>216.36</v>
      </c>
      <c r="K141" s="44">
        <f t="shared" si="80"/>
        <v>216.36</v>
      </c>
      <c r="L141" s="44">
        <f t="shared" si="80"/>
        <v>216.36</v>
      </c>
      <c r="M141" s="44">
        <f t="shared" si="80"/>
        <v>216.36</v>
      </c>
      <c r="N141" s="44">
        <f t="shared" si="80"/>
        <v>216.36</v>
      </c>
      <c r="O141" s="44">
        <f t="shared" si="80"/>
        <v>216.36</v>
      </c>
      <c r="P141" s="44">
        <f t="shared" si="80"/>
        <v>216.36</v>
      </c>
      <c r="Q141" s="44">
        <f t="shared" si="80"/>
        <v>216.36</v>
      </c>
      <c r="R141" s="44">
        <f t="shared" si="80"/>
        <v>216.36</v>
      </c>
      <c r="S141" s="44">
        <f t="shared" si="80"/>
        <v>216.36</v>
      </c>
      <c r="T141" s="44">
        <f t="shared" si="80"/>
        <v>216.36</v>
      </c>
      <c r="U141" s="44">
        <f t="shared" si="80"/>
        <v>216.36</v>
      </c>
      <c r="V141" s="44">
        <f t="shared" si="80"/>
        <v>216.36</v>
      </c>
      <c r="W141" s="44">
        <f t="shared" si="80"/>
        <v>216.36</v>
      </c>
      <c r="X141" s="44">
        <f t="shared" si="80"/>
        <v>216.36</v>
      </c>
      <c r="Y141" s="44">
        <f t="shared" si="80"/>
        <v>216.36</v>
      </c>
      <c r="Z141" s="44">
        <f t="shared" si="80"/>
        <v>216.36</v>
      </c>
      <c r="AA141" s="44">
        <f t="shared" si="80"/>
        <v>216.36</v>
      </c>
    </row>
    <row r="142" spans="1:27" ht="12.75" customHeight="1" collapsed="1" x14ac:dyDescent="0.2">
      <c r="A142" s="96" t="s">
        <v>376</v>
      </c>
      <c r="B142" s="28" t="str">
        <f>"28"&amp;"."&amp;$B$639&amp;"."&amp;$B$640</f>
        <v>28.04.2024</v>
      </c>
      <c r="C142" s="88" t="s">
        <v>76</v>
      </c>
      <c r="D142" s="89">
        <f>ROUND(((D143+D144+D146+D145)/1000),5)</f>
        <v>2.7440600000000002</v>
      </c>
      <c r="E142" s="89">
        <f>ROUND(((E143+E144+E146+E145)/1000),5)</f>
        <v>2.6306799999999999</v>
      </c>
      <c r="F142" s="89">
        <f>ROUND(((F143+F144+F146+F145)/1000),5)</f>
        <v>2.5257900000000002</v>
      </c>
      <c r="G142" s="89">
        <f t="shared" ref="G142:AA142" si="81">ROUND(((G143+G144+G146+G145)/1000),5)</f>
        <v>2.5104299999999999</v>
      </c>
      <c r="H142" s="89">
        <f t="shared" si="81"/>
        <v>2.52088</v>
      </c>
      <c r="I142" s="89">
        <f t="shared" si="81"/>
        <v>2.5198200000000002</v>
      </c>
      <c r="J142" s="89">
        <f t="shared" si="81"/>
        <v>2.5255399999999999</v>
      </c>
      <c r="K142" s="89">
        <f t="shared" si="81"/>
        <v>2.7208600000000001</v>
      </c>
      <c r="L142" s="89">
        <f t="shared" si="81"/>
        <v>2.8624000000000001</v>
      </c>
      <c r="M142" s="89">
        <f t="shared" si="81"/>
        <v>3.1934499999999999</v>
      </c>
      <c r="N142" s="89">
        <f t="shared" si="81"/>
        <v>3.2907000000000002</v>
      </c>
      <c r="O142" s="89">
        <f t="shared" si="81"/>
        <v>3.2870599999999999</v>
      </c>
      <c r="P142" s="89">
        <f t="shared" si="81"/>
        <v>3.2475700000000001</v>
      </c>
      <c r="Q142" s="89">
        <f t="shared" si="81"/>
        <v>3.25143</v>
      </c>
      <c r="R142" s="89">
        <f t="shared" si="81"/>
        <v>3.22376</v>
      </c>
      <c r="S142" s="89">
        <f t="shared" si="81"/>
        <v>3.1887599999999998</v>
      </c>
      <c r="T142" s="89">
        <f t="shared" si="81"/>
        <v>3.16431</v>
      </c>
      <c r="U142" s="89">
        <f t="shared" si="81"/>
        <v>3.14642</v>
      </c>
      <c r="V142" s="89">
        <f t="shared" si="81"/>
        <v>3.1743700000000001</v>
      </c>
      <c r="W142" s="89">
        <f t="shared" si="81"/>
        <v>3.2389700000000001</v>
      </c>
      <c r="X142" s="89">
        <f t="shared" si="81"/>
        <v>3.3080699999999998</v>
      </c>
      <c r="Y142" s="89">
        <f t="shared" si="81"/>
        <v>3.2710400000000002</v>
      </c>
      <c r="Z142" s="89">
        <f t="shared" si="81"/>
        <v>2.8993000000000002</v>
      </c>
      <c r="AA142" s="89">
        <f t="shared" si="81"/>
        <v>2.7265000000000001</v>
      </c>
    </row>
    <row r="143" spans="1:27" ht="12.75" hidden="1" customHeight="1" outlineLevel="1" x14ac:dyDescent="0.2">
      <c r="A143" s="97" t="s">
        <v>377</v>
      </c>
      <c r="B143" s="63" t="s">
        <v>242</v>
      </c>
      <c r="C143" s="43" t="s">
        <v>79</v>
      </c>
      <c r="D143" s="44">
        <v>1451.98</v>
      </c>
      <c r="E143" s="44">
        <v>1338.6</v>
      </c>
      <c r="F143" s="44">
        <v>1233.71</v>
      </c>
      <c r="G143" s="44">
        <v>1218.3499999999999</v>
      </c>
      <c r="H143" s="44">
        <v>1228.8</v>
      </c>
      <c r="I143" s="44">
        <v>1227.74</v>
      </c>
      <c r="J143" s="44">
        <v>1233.46</v>
      </c>
      <c r="K143" s="44">
        <v>1428.78</v>
      </c>
      <c r="L143" s="44">
        <v>1570.32</v>
      </c>
      <c r="M143" s="44">
        <v>1901.37</v>
      </c>
      <c r="N143" s="44">
        <v>1998.62</v>
      </c>
      <c r="O143" s="44">
        <v>1994.98</v>
      </c>
      <c r="P143" s="44">
        <v>1955.49</v>
      </c>
      <c r="Q143" s="44">
        <v>1959.35</v>
      </c>
      <c r="R143" s="44">
        <v>1931.68</v>
      </c>
      <c r="S143" s="44">
        <v>1896.68</v>
      </c>
      <c r="T143" s="44">
        <v>1872.23</v>
      </c>
      <c r="U143" s="44">
        <v>1854.34</v>
      </c>
      <c r="V143" s="44">
        <v>1882.29</v>
      </c>
      <c r="W143" s="44">
        <v>1946.89</v>
      </c>
      <c r="X143" s="44">
        <v>2015.99</v>
      </c>
      <c r="Y143" s="44">
        <v>1978.96</v>
      </c>
      <c r="Z143" s="44">
        <v>1607.22</v>
      </c>
      <c r="AA143" s="44">
        <v>1434.42</v>
      </c>
    </row>
    <row r="144" spans="1:27" ht="12.75" hidden="1" customHeight="1" outlineLevel="1" x14ac:dyDescent="0.2">
      <c r="A144" s="97" t="s">
        <v>378</v>
      </c>
      <c r="B144" s="63" t="s">
        <v>90</v>
      </c>
      <c r="C144" s="43" t="s">
        <v>79</v>
      </c>
      <c r="D144" s="44">
        <f>$D$9</f>
        <v>1071.42</v>
      </c>
      <c r="E144" s="44">
        <f t="shared" ref="E144:AA144" si="82">$D$9</f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hidden="1" customHeight="1" outlineLevel="1" x14ac:dyDescent="0.2">
      <c r="A145" s="97" t="s">
        <v>379</v>
      </c>
      <c r="B145" s="63" t="s">
        <v>83</v>
      </c>
      <c r="C145" s="43" t="s">
        <v>79</v>
      </c>
      <c r="D145" s="44">
        <v>4.3</v>
      </c>
      <c r="E145" s="44">
        <v>4.3</v>
      </c>
      <c r="F145" s="44">
        <v>4.3</v>
      </c>
      <c r="G145" s="44">
        <v>4.3</v>
      </c>
      <c r="H145" s="44">
        <v>4.3</v>
      </c>
      <c r="I145" s="44">
        <v>4.3</v>
      </c>
      <c r="J145" s="44">
        <v>4.3</v>
      </c>
      <c r="K145" s="44">
        <v>4.3</v>
      </c>
      <c r="L145" s="44">
        <v>4.3</v>
      </c>
      <c r="M145" s="44">
        <v>4.3</v>
      </c>
      <c r="N145" s="44">
        <v>4.3</v>
      </c>
      <c r="O145" s="44">
        <v>4.3</v>
      </c>
      <c r="P145" s="44">
        <v>4.3</v>
      </c>
      <c r="Q145" s="44">
        <v>4.3</v>
      </c>
      <c r="R145" s="44">
        <v>4.3</v>
      </c>
      <c r="S145" s="44">
        <v>4.3</v>
      </c>
      <c r="T145" s="44">
        <v>4.3</v>
      </c>
      <c r="U145" s="44">
        <v>4.3</v>
      </c>
      <c r="V145" s="44">
        <v>4.3</v>
      </c>
      <c r="W145" s="44">
        <v>4.3</v>
      </c>
      <c r="X145" s="44">
        <v>4.3</v>
      </c>
      <c r="Y145" s="44">
        <v>4.3</v>
      </c>
      <c r="Z145" s="44">
        <v>4.3</v>
      </c>
      <c r="AA145" s="44">
        <v>4.3</v>
      </c>
    </row>
    <row r="146" spans="1:27" ht="12.75" hidden="1" customHeight="1" outlineLevel="1" x14ac:dyDescent="0.2">
      <c r="A146" s="97" t="s">
        <v>380</v>
      </c>
      <c r="B146" s="63" t="s">
        <v>81</v>
      </c>
      <c r="C146" s="43" t="s">
        <v>79</v>
      </c>
      <c r="D146" s="44">
        <f>$D$11</f>
        <v>216.36</v>
      </c>
      <c r="E146" s="44">
        <f t="shared" ref="E146:AA146" si="83">$D$11</f>
        <v>216.36</v>
      </c>
      <c r="F146" s="44">
        <f t="shared" si="83"/>
        <v>216.36</v>
      </c>
      <c r="G146" s="44">
        <f t="shared" si="83"/>
        <v>216.36</v>
      </c>
      <c r="H146" s="44">
        <f t="shared" si="83"/>
        <v>216.36</v>
      </c>
      <c r="I146" s="44">
        <f t="shared" si="83"/>
        <v>216.36</v>
      </c>
      <c r="J146" s="44">
        <f t="shared" si="83"/>
        <v>216.36</v>
      </c>
      <c r="K146" s="44">
        <f t="shared" si="83"/>
        <v>216.36</v>
      </c>
      <c r="L146" s="44">
        <f t="shared" si="83"/>
        <v>216.36</v>
      </c>
      <c r="M146" s="44">
        <f t="shared" si="83"/>
        <v>216.36</v>
      </c>
      <c r="N146" s="44">
        <f t="shared" si="83"/>
        <v>216.36</v>
      </c>
      <c r="O146" s="44">
        <f t="shared" si="83"/>
        <v>216.36</v>
      </c>
      <c r="P146" s="44">
        <f t="shared" si="83"/>
        <v>216.36</v>
      </c>
      <c r="Q146" s="44">
        <f t="shared" si="83"/>
        <v>216.36</v>
      </c>
      <c r="R146" s="44">
        <f t="shared" si="83"/>
        <v>216.36</v>
      </c>
      <c r="S146" s="44">
        <f t="shared" si="83"/>
        <v>216.36</v>
      </c>
      <c r="T146" s="44">
        <f t="shared" si="83"/>
        <v>216.36</v>
      </c>
      <c r="U146" s="44">
        <f t="shared" si="83"/>
        <v>216.36</v>
      </c>
      <c r="V146" s="44">
        <f t="shared" si="83"/>
        <v>216.36</v>
      </c>
      <c r="W146" s="44">
        <f t="shared" si="83"/>
        <v>216.36</v>
      </c>
      <c r="X146" s="44">
        <f t="shared" si="83"/>
        <v>216.36</v>
      </c>
      <c r="Y146" s="44">
        <f t="shared" si="83"/>
        <v>216.36</v>
      </c>
      <c r="Z146" s="44">
        <f t="shared" si="83"/>
        <v>216.36</v>
      </c>
      <c r="AA146" s="44">
        <f t="shared" si="83"/>
        <v>216.36</v>
      </c>
    </row>
    <row r="147" spans="1:27" ht="12.75" customHeight="1" collapsed="1" x14ac:dyDescent="0.2">
      <c r="A147" s="96" t="s">
        <v>381</v>
      </c>
      <c r="B147" s="28" t="str">
        <f>"29"&amp;"."&amp;$B$639&amp;"."&amp;$B$640</f>
        <v>29.04.2024</v>
      </c>
      <c r="C147" s="88" t="s">
        <v>76</v>
      </c>
      <c r="D147" s="89">
        <f>ROUND(((D148+D149+D151+D150)/1000),5)</f>
        <v>2.7143700000000002</v>
      </c>
      <c r="E147" s="89">
        <f>ROUND(((E148+E149+E151+E150)/1000),5)</f>
        <v>2.58738</v>
      </c>
      <c r="F147" s="89">
        <f>ROUND(((F148+F149+F151+F150)/1000),5)</f>
        <v>2.55701</v>
      </c>
      <c r="G147" s="89">
        <f t="shared" ref="G147:AA147" si="84">ROUND(((G148+G149+G151+G150)/1000),5)</f>
        <v>2.5089700000000001</v>
      </c>
      <c r="H147" s="89">
        <f t="shared" si="84"/>
        <v>2.5089600000000001</v>
      </c>
      <c r="I147" s="89">
        <f t="shared" si="84"/>
        <v>2.55552</v>
      </c>
      <c r="J147" s="89">
        <f t="shared" si="84"/>
        <v>2.5338099999999999</v>
      </c>
      <c r="K147" s="89">
        <f t="shared" si="84"/>
        <v>2.7357</v>
      </c>
      <c r="L147" s="89">
        <f t="shared" si="84"/>
        <v>2.9490599999999998</v>
      </c>
      <c r="M147" s="89">
        <f t="shared" si="84"/>
        <v>3.2111999999999998</v>
      </c>
      <c r="N147" s="89">
        <f t="shared" si="84"/>
        <v>3.2720400000000001</v>
      </c>
      <c r="O147" s="89">
        <f t="shared" si="84"/>
        <v>3.2418499999999999</v>
      </c>
      <c r="P147" s="89">
        <f t="shared" si="84"/>
        <v>3.2363</v>
      </c>
      <c r="Q147" s="89">
        <f t="shared" si="84"/>
        <v>3.2690899999999998</v>
      </c>
      <c r="R147" s="89">
        <f t="shared" si="84"/>
        <v>3.2174900000000002</v>
      </c>
      <c r="S147" s="89">
        <f t="shared" si="84"/>
        <v>3.1872500000000001</v>
      </c>
      <c r="T147" s="89">
        <f t="shared" si="84"/>
        <v>3.16676</v>
      </c>
      <c r="U147" s="89">
        <f t="shared" si="84"/>
        <v>3.1865899999999998</v>
      </c>
      <c r="V147" s="89">
        <f t="shared" si="84"/>
        <v>3.2162899999999999</v>
      </c>
      <c r="W147" s="89">
        <f t="shared" si="84"/>
        <v>3.2561200000000001</v>
      </c>
      <c r="X147" s="89">
        <f t="shared" si="84"/>
        <v>3.2705700000000002</v>
      </c>
      <c r="Y147" s="89">
        <f t="shared" si="84"/>
        <v>3.2003699999999999</v>
      </c>
      <c r="Z147" s="89">
        <f t="shared" si="84"/>
        <v>2.87798</v>
      </c>
      <c r="AA147" s="89">
        <f t="shared" si="84"/>
        <v>2.6489400000000001</v>
      </c>
    </row>
    <row r="148" spans="1:27" ht="12.75" hidden="1" customHeight="1" outlineLevel="1" x14ac:dyDescent="0.2">
      <c r="A148" s="97" t="s">
        <v>382</v>
      </c>
      <c r="B148" s="63" t="s">
        <v>242</v>
      </c>
      <c r="C148" s="43" t="s">
        <v>79</v>
      </c>
      <c r="D148" s="44">
        <v>1422.29</v>
      </c>
      <c r="E148" s="44">
        <v>1295.3</v>
      </c>
      <c r="F148" s="44">
        <v>1264.93</v>
      </c>
      <c r="G148" s="44">
        <v>1216.8900000000001</v>
      </c>
      <c r="H148" s="44">
        <v>1216.8800000000001</v>
      </c>
      <c r="I148" s="44">
        <v>1263.44</v>
      </c>
      <c r="J148" s="44">
        <v>1241.73</v>
      </c>
      <c r="K148" s="44">
        <v>1443.62</v>
      </c>
      <c r="L148" s="44">
        <v>1656.98</v>
      </c>
      <c r="M148" s="44">
        <v>1919.12</v>
      </c>
      <c r="N148" s="44">
        <v>1979.96</v>
      </c>
      <c r="O148" s="44">
        <v>1949.77</v>
      </c>
      <c r="P148" s="44">
        <v>1944.22</v>
      </c>
      <c r="Q148" s="44">
        <v>1977.01</v>
      </c>
      <c r="R148" s="44">
        <v>1925.41</v>
      </c>
      <c r="S148" s="44">
        <v>1895.17</v>
      </c>
      <c r="T148" s="44">
        <v>1874.68</v>
      </c>
      <c r="U148" s="44">
        <v>1894.51</v>
      </c>
      <c r="V148" s="44">
        <v>1924.21</v>
      </c>
      <c r="W148" s="44">
        <v>1964.04</v>
      </c>
      <c r="X148" s="44">
        <v>1978.49</v>
      </c>
      <c r="Y148" s="44">
        <v>1908.29</v>
      </c>
      <c r="Z148" s="44">
        <v>1585.9</v>
      </c>
      <c r="AA148" s="44">
        <v>1356.86</v>
      </c>
    </row>
    <row r="149" spans="1:27" ht="12.75" hidden="1" customHeight="1" outlineLevel="1" x14ac:dyDescent="0.2">
      <c r="A149" s="97" t="s">
        <v>383</v>
      </c>
      <c r="B149" s="63" t="s">
        <v>90</v>
      </c>
      <c r="C149" s="43" t="s">
        <v>79</v>
      </c>
      <c r="D149" s="44">
        <f>$D$9</f>
        <v>1071.42</v>
      </c>
      <c r="E149" s="44">
        <f t="shared" ref="E149:AA149" si="85">$D$9</f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hidden="1" customHeight="1" outlineLevel="1" x14ac:dyDescent="0.2">
      <c r="A150" s="97" t="s">
        <v>384</v>
      </c>
      <c r="B150" s="63" t="s">
        <v>83</v>
      </c>
      <c r="C150" s="43" t="s">
        <v>79</v>
      </c>
      <c r="D150" s="44">
        <v>4.3</v>
      </c>
      <c r="E150" s="44">
        <v>4.3</v>
      </c>
      <c r="F150" s="44">
        <v>4.3</v>
      </c>
      <c r="G150" s="44">
        <v>4.3</v>
      </c>
      <c r="H150" s="44">
        <v>4.3</v>
      </c>
      <c r="I150" s="44">
        <v>4.3</v>
      </c>
      <c r="J150" s="44">
        <v>4.3</v>
      </c>
      <c r="K150" s="44">
        <v>4.3</v>
      </c>
      <c r="L150" s="44">
        <v>4.3</v>
      </c>
      <c r="M150" s="44">
        <v>4.3</v>
      </c>
      <c r="N150" s="44">
        <v>4.3</v>
      </c>
      <c r="O150" s="44">
        <v>4.3</v>
      </c>
      <c r="P150" s="44">
        <v>4.3</v>
      </c>
      <c r="Q150" s="44">
        <v>4.3</v>
      </c>
      <c r="R150" s="44">
        <v>4.3</v>
      </c>
      <c r="S150" s="44">
        <v>4.3</v>
      </c>
      <c r="T150" s="44">
        <v>4.3</v>
      </c>
      <c r="U150" s="44">
        <v>4.3</v>
      </c>
      <c r="V150" s="44">
        <v>4.3</v>
      </c>
      <c r="W150" s="44">
        <v>4.3</v>
      </c>
      <c r="X150" s="44">
        <v>4.3</v>
      </c>
      <c r="Y150" s="44">
        <v>4.3</v>
      </c>
      <c r="Z150" s="44">
        <v>4.3</v>
      </c>
      <c r="AA150" s="44">
        <v>4.3</v>
      </c>
    </row>
    <row r="151" spans="1:27" ht="12.75" hidden="1" customHeight="1" outlineLevel="1" x14ac:dyDescent="0.2">
      <c r="A151" s="97" t="s">
        <v>385</v>
      </c>
      <c r="B151" s="63" t="s">
        <v>81</v>
      </c>
      <c r="C151" s="43" t="s">
        <v>79</v>
      </c>
      <c r="D151" s="44">
        <f>$D$11</f>
        <v>216.36</v>
      </c>
      <c r="E151" s="44">
        <f t="shared" ref="E151:AA151" si="86">$D$11</f>
        <v>216.36</v>
      </c>
      <c r="F151" s="44">
        <f t="shared" si="86"/>
        <v>216.36</v>
      </c>
      <c r="G151" s="44">
        <f t="shared" si="86"/>
        <v>216.36</v>
      </c>
      <c r="H151" s="44">
        <f t="shared" si="86"/>
        <v>216.36</v>
      </c>
      <c r="I151" s="44">
        <f t="shared" si="86"/>
        <v>216.36</v>
      </c>
      <c r="J151" s="44">
        <f t="shared" si="86"/>
        <v>216.36</v>
      </c>
      <c r="K151" s="44">
        <f t="shared" si="86"/>
        <v>216.36</v>
      </c>
      <c r="L151" s="44">
        <f t="shared" si="86"/>
        <v>216.36</v>
      </c>
      <c r="M151" s="44">
        <f t="shared" si="86"/>
        <v>216.36</v>
      </c>
      <c r="N151" s="44">
        <f t="shared" si="86"/>
        <v>216.36</v>
      </c>
      <c r="O151" s="44">
        <f t="shared" si="86"/>
        <v>216.36</v>
      </c>
      <c r="P151" s="44">
        <f t="shared" si="86"/>
        <v>216.36</v>
      </c>
      <c r="Q151" s="44">
        <f t="shared" si="86"/>
        <v>216.36</v>
      </c>
      <c r="R151" s="44">
        <f t="shared" si="86"/>
        <v>216.36</v>
      </c>
      <c r="S151" s="44">
        <f t="shared" si="86"/>
        <v>216.36</v>
      </c>
      <c r="T151" s="44">
        <f t="shared" si="86"/>
        <v>216.36</v>
      </c>
      <c r="U151" s="44">
        <f t="shared" si="86"/>
        <v>216.36</v>
      </c>
      <c r="V151" s="44">
        <f t="shared" si="86"/>
        <v>216.36</v>
      </c>
      <c r="W151" s="44">
        <f t="shared" si="86"/>
        <v>216.36</v>
      </c>
      <c r="X151" s="44">
        <f t="shared" si="86"/>
        <v>216.36</v>
      </c>
      <c r="Y151" s="44">
        <f t="shared" si="86"/>
        <v>216.36</v>
      </c>
      <c r="Z151" s="44">
        <f t="shared" si="86"/>
        <v>216.36</v>
      </c>
      <c r="AA151" s="44">
        <f t="shared" si="86"/>
        <v>216.36</v>
      </c>
    </row>
    <row r="152" spans="1:27" ht="12.75" customHeight="1" collapsed="1" x14ac:dyDescent="0.2">
      <c r="A152" s="96" t="s">
        <v>386</v>
      </c>
      <c r="B152" s="28" t="str">
        <f>"30"&amp;"."&amp;$B$639&amp;"."&amp;$B$640</f>
        <v>30.04.2024</v>
      </c>
      <c r="C152" s="88" t="s">
        <v>76</v>
      </c>
      <c r="D152" s="89">
        <f>ROUND(((D153+D154+D156+D155)/1000),5)</f>
        <v>2.7606000000000002</v>
      </c>
      <c r="E152" s="89">
        <f>ROUND(((E153+E154+E156+E155)/1000),5)</f>
        <v>2.65035</v>
      </c>
      <c r="F152" s="89">
        <f>ROUND(((F153+F154+F156+F155)/1000),5)</f>
        <v>2.5579399999999999</v>
      </c>
      <c r="G152" s="89">
        <f t="shared" ref="G152:AA152" si="87">ROUND(((G153+G154+G156+G155)/1000),5)</f>
        <v>2.55023</v>
      </c>
      <c r="H152" s="89">
        <f t="shared" si="87"/>
        <v>2.5501</v>
      </c>
      <c r="I152" s="89">
        <f t="shared" si="87"/>
        <v>2.5471200000000001</v>
      </c>
      <c r="J152" s="89">
        <f t="shared" si="87"/>
        <v>2.5418099999999999</v>
      </c>
      <c r="K152" s="89">
        <f t="shared" si="87"/>
        <v>2.7092900000000002</v>
      </c>
      <c r="L152" s="89">
        <f t="shared" si="87"/>
        <v>3.0243000000000002</v>
      </c>
      <c r="M152" s="89">
        <f t="shared" si="87"/>
        <v>3.2176</v>
      </c>
      <c r="N152" s="89">
        <f t="shared" si="87"/>
        <v>3.3731900000000001</v>
      </c>
      <c r="O152" s="89">
        <f t="shared" si="87"/>
        <v>3.39377</v>
      </c>
      <c r="P152" s="89">
        <f t="shared" si="87"/>
        <v>3.3904299999999998</v>
      </c>
      <c r="Q152" s="89">
        <f t="shared" si="87"/>
        <v>3.3745699999999998</v>
      </c>
      <c r="R152" s="89">
        <f t="shared" si="87"/>
        <v>3.1988599999999998</v>
      </c>
      <c r="S152" s="89">
        <f t="shared" si="87"/>
        <v>3.0926100000000001</v>
      </c>
      <c r="T152" s="89">
        <f t="shared" si="87"/>
        <v>3.2339199999999999</v>
      </c>
      <c r="U152" s="89">
        <f t="shared" si="87"/>
        <v>3.24498</v>
      </c>
      <c r="V152" s="89">
        <f t="shared" si="87"/>
        <v>3.2657500000000002</v>
      </c>
      <c r="W152" s="89">
        <f t="shared" si="87"/>
        <v>3.31751</v>
      </c>
      <c r="X152" s="89">
        <f t="shared" si="87"/>
        <v>3.4148900000000002</v>
      </c>
      <c r="Y152" s="89">
        <f t="shared" si="87"/>
        <v>3.2385899999999999</v>
      </c>
      <c r="Z152" s="89">
        <f t="shared" si="87"/>
        <v>2.8675099999999998</v>
      </c>
      <c r="AA152" s="89">
        <f t="shared" si="87"/>
        <v>2.73224</v>
      </c>
    </row>
    <row r="153" spans="1:27" ht="12.75" hidden="1" customHeight="1" outlineLevel="1" x14ac:dyDescent="0.2">
      <c r="A153" s="97" t="s">
        <v>387</v>
      </c>
      <c r="B153" s="63" t="s">
        <v>242</v>
      </c>
      <c r="C153" s="43" t="s">
        <v>79</v>
      </c>
      <c r="D153" s="44">
        <v>1468.52</v>
      </c>
      <c r="E153" s="44">
        <v>1358.27</v>
      </c>
      <c r="F153" s="44">
        <v>1265.8599999999999</v>
      </c>
      <c r="G153" s="44">
        <v>1258.1500000000001</v>
      </c>
      <c r="H153" s="44">
        <v>1258.02</v>
      </c>
      <c r="I153" s="44">
        <v>1255.04</v>
      </c>
      <c r="J153" s="44">
        <v>1249.73</v>
      </c>
      <c r="K153" s="44">
        <v>1417.21</v>
      </c>
      <c r="L153" s="44">
        <v>1732.22</v>
      </c>
      <c r="M153" s="44">
        <v>1925.52</v>
      </c>
      <c r="N153" s="44">
        <v>2081.11</v>
      </c>
      <c r="O153" s="44">
        <v>2101.69</v>
      </c>
      <c r="P153" s="44">
        <v>2098.35</v>
      </c>
      <c r="Q153" s="44">
        <v>2082.4899999999998</v>
      </c>
      <c r="R153" s="44">
        <v>1906.78</v>
      </c>
      <c r="S153" s="44">
        <v>1800.53</v>
      </c>
      <c r="T153" s="44">
        <v>1941.84</v>
      </c>
      <c r="U153" s="44">
        <v>1952.9</v>
      </c>
      <c r="V153" s="44">
        <v>1973.67</v>
      </c>
      <c r="W153" s="44">
        <v>2025.43</v>
      </c>
      <c r="X153" s="44">
        <v>2122.81</v>
      </c>
      <c r="Y153" s="44">
        <v>1946.51</v>
      </c>
      <c r="Z153" s="44">
        <v>1575.43</v>
      </c>
      <c r="AA153" s="44">
        <v>1440.16</v>
      </c>
    </row>
    <row r="154" spans="1:27" ht="12.75" hidden="1" customHeight="1" outlineLevel="1" x14ac:dyDescent="0.2">
      <c r="A154" s="97" t="s">
        <v>388</v>
      </c>
      <c r="B154" s="63" t="s">
        <v>90</v>
      </c>
      <c r="C154" s="43" t="s">
        <v>79</v>
      </c>
      <c r="D154" s="44">
        <f>$D$9</f>
        <v>1071.42</v>
      </c>
      <c r="E154" s="44">
        <f t="shared" ref="E154:AA154" si="88">$D$9</f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hidden="1" customHeight="1" outlineLevel="1" x14ac:dyDescent="0.2">
      <c r="A155" s="97" t="s">
        <v>389</v>
      </c>
      <c r="B155" s="63" t="s">
        <v>83</v>
      </c>
      <c r="C155" s="43" t="s">
        <v>79</v>
      </c>
      <c r="D155" s="44">
        <v>4.3</v>
      </c>
      <c r="E155" s="44">
        <v>4.3</v>
      </c>
      <c r="F155" s="44">
        <v>4.3</v>
      </c>
      <c r="G155" s="44">
        <v>4.3</v>
      </c>
      <c r="H155" s="44">
        <v>4.3</v>
      </c>
      <c r="I155" s="44">
        <v>4.3</v>
      </c>
      <c r="J155" s="44">
        <v>4.3</v>
      </c>
      <c r="K155" s="44">
        <v>4.3</v>
      </c>
      <c r="L155" s="44">
        <v>4.3</v>
      </c>
      <c r="M155" s="44">
        <v>4.3</v>
      </c>
      <c r="N155" s="44">
        <v>4.3</v>
      </c>
      <c r="O155" s="44">
        <v>4.3</v>
      </c>
      <c r="P155" s="44">
        <v>4.3</v>
      </c>
      <c r="Q155" s="44">
        <v>4.3</v>
      </c>
      <c r="R155" s="44">
        <v>4.3</v>
      </c>
      <c r="S155" s="44">
        <v>4.3</v>
      </c>
      <c r="T155" s="44">
        <v>4.3</v>
      </c>
      <c r="U155" s="44">
        <v>4.3</v>
      </c>
      <c r="V155" s="44">
        <v>4.3</v>
      </c>
      <c r="W155" s="44">
        <v>4.3</v>
      </c>
      <c r="X155" s="44">
        <v>4.3</v>
      </c>
      <c r="Y155" s="44">
        <v>4.3</v>
      </c>
      <c r="Z155" s="44">
        <v>4.3</v>
      </c>
      <c r="AA155" s="44">
        <v>4.3</v>
      </c>
    </row>
    <row r="156" spans="1:27" ht="12.75" hidden="1" customHeight="1" outlineLevel="1" x14ac:dyDescent="0.2">
      <c r="A156" s="97" t="s">
        <v>390</v>
      </c>
      <c r="B156" s="63" t="s">
        <v>81</v>
      </c>
      <c r="C156" s="43" t="s">
        <v>79</v>
      </c>
      <c r="D156" s="44">
        <f>$D$11</f>
        <v>216.36</v>
      </c>
      <c r="E156" s="44">
        <f t="shared" ref="E156:AA156" si="89">$D$11</f>
        <v>216.36</v>
      </c>
      <c r="F156" s="44">
        <f t="shared" si="89"/>
        <v>216.36</v>
      </c>
      <c r="G156" s="44">
        <f t="shared" si="89"/>
        <v>216.36</v>
      </c>
      <c r="H156" s="44">
        <f t="shared" si="89"/>
        <v>216.36</v>
      </c>
      <c r="I156" s="44">
        <f t="shared" si="89"/>
        <v>216.36</v>
      </c>
      <c r="J156" s="44">
        <f t="shared" si="89"/>
        <v>216.36</v>
      </c>
      <c r="K156" s="44">
        <f t="shared" si="89"/>
        <v>216.36</v>
      </c>
      <c r="L156" s="44">
        <f t="shared" si="89"/>
        <v>216.36</v>
      </c>
      <c r="M156" s="44">
        <f t="shared" si="89"/>
        <v>216.36</v>
      </c>
      <c r="N156" s="44">
        <f t="shared" si="89"/>
        <v>216.36</v>
      </c>
      <c r="O156" s="44">
        <f t="shared" si="89"/>
        <v>216.36</v>
      </c>
      <c r="P156" s="44">
        <f t="shared" si="89"/>
        <v>216.36</v>
      </c>
      <c r="Q156" s="44">
        <f t="shared" si="89"/>
        <v>216.36</v>
      </c>
      <c r="R156" s="44">
        <f t="shared" si="89"/>
        <v>216.36</v>
      </c>
      <c r="S156" s="44">
        <f t="shared" si="89"/>
        <v>216.36</v>
      </c>
      <c r="T156" s="44">
        <f t="shared" si="89"/>
        <v>216.36</v>
      </c>
      <c r="U156" s="44">
        <f t="shared" si="89"/>
        <v>216.36</v>
      </c>
      <c r="V156" s="44">
        <f t="shared" si="89"/>
        <v>216.36</v>
      </c>
      <c r="W156" s="44">
        <f t="shared" si="89"/>
        <v>216.36</v>
      </c>
      <c r="X156" s="44">
        <f t="shared" si="89"/>
        <v>216.36</v>
      </c>
      <c r="Y156" s="44">
        <f t="shared" si="89"/>
        <v>216.36</v>
      </c>
      <c r="Z156" s="44">
        <f t="shared" si="89"/>
        <v>216.36</v>
      </c>
      <c r="AA156" s="44">
        <f t="shared" si="89"/>
        <v>216.36</v>
      </c>
    </row>
    <row r="157" spans="1:27" ht="12.75" customHeight="1" collapsed="1" x14ac:dyDescent="0.2">
      <c r="A157" s="98"/>
      <c r="B157" s="99" t="s">
        <v>391</v>
      </c>
      <c r="C157" s="100"/>
      <c r="D157" s="101"/>
      <c r="E157" s="101"/>
      <c r="F157" s="101"/>
      <c r="G157" s="101"/>
      <c r="I157" s="39"/>
    </row>
    <row r="158" spans="1:27" x14ac:dyDescent="0.2">
      <c r="A158" s="174" t="s">
        <v>392</v>
      </c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175"/>
      <c r="P158" s="175"/>
      <c r="Q158" s="175"/>
      <c r="R158" s="175"/>
      <c r="S158" s="175"/>
      <c r="T158" s="175"/>
      <c r="U158" s="175"/>
      <c r="V158" s="175"/>
      <c r="W158" s="175"/>
      <c r="X158" s="175"/>
      <c r="Y158" s="175"/>
      <c r="Z158" s="175"/>
      <c r="AA158" s="176"/>
    </row>
    <row r="159" spans="1:27" ht="27" customHeight="1" x14ac:dyDescent="0.2">
      <c r="A159" s="26" t="s">
        <v>64</v>
      </c>
      <c r="B159" s="27" t="s">
        <v>214</v>
      </c>
      <c r="C159" s="26" t="s">
        <v>215</v>
      </c>
      <c r="D159" s="27" t="s">
        <v>216</v>
      </c>
      <c r="E159" s="27" t="s">
        <v>217</v>
      </c>
      <c r="F159" s="27" t="s">
        <v>218</v>
      </c>
      <c r="G159" s="27" t="s">
        <v>219</v>
      </c>
      <c r="H159" s="27" t="s">
        <v>220</v>
      </c>
      <c r="I159" s="27" t="s">
        <v>221</v>
      </c>
      <c r="J159" s="27" t="s">
        <v>222</v>
      </c>
      <c r="K159" s="27" t="s">
        <v>223</v>
      </c>
      <c r="L159" s="27" t="s">
        <v>224</v>
      </c>
      <c r="M159" s="27" t="s">
        <v>225</v>
      </c>
      <c r="N159" s="27" t="s">
        <v>226</v>
      </c>
      <c r="O159" s="27" t="s">
        <v>227</v>
      </c>
      <c r="P159" s="27" t="s">
        <v>228</v>
      </c>
      <c r="Q159" s="27" t="s">
        <v>229</v>
      </c>
      <c r="R159" s="27" t="s">
        <v>230</v>
      </c>
      <c r="S159" s="27" t="s">
        <v>231</v>
      </c>
      <c r="T159" s="27" t="s">
        <v>232</v>
      </c>
      <c r="U159" s="27" t="s">
        <v>233</v>
      </c>
      <c r="V159" s="27" t="s">
        <v>234</v>
      </c>
      <c r="W159" s="27" t="s">
        <v>235</v>
      </c>
      <c r="X159" s="27" t="s">
        <v>236</v>
      </c>
      <c r="Y159" s="27" t="s">
        <v>237</v>
      </c>
      <c r="Z159" s="27" t="s">
        <v>238</v>
      </c>
      <c r="AA159" s="27" t="s">
        <v>239</v>
      </c>
    </row>
    <row r="160" spans="1:27" x14ac:dyDescent="0.2">
      <c r="A160" s="96" t="s">
        <v>393</v>
      </c>
      <c r="B160" s="28" t="str">
        <f>"01"&amp;"."&amp;$B$639&amp;"."&amp;$B$640</f>
        <v>01.04.2024</v>
      </c>
      <c r="C160" s="88" t="s">
        <v>76</v>
      </c>
      <c r="D160" s="89">
        <f>ROUND(((D161+D162+D164+D163)/1000),5)</f>
        <v>3.4808599999999998</v>
      </c>
      <c r="E160" s="89">
        <f>ROUND(((E161+E162+E164+E163)/1000),5)</f>
        <v>3.3983400000000001</v>
      </c>
      <c r="F160" s="89">
        <f>ROUND(((F161+F162+F164+F163)/1000),5)</f>
        <v>3.38855</v>
      </c>
      <c r="G160" s="89">
        <f t="shared" ref="G160:AA160" si="90">ROUND(((G161+G162+G164+G163)/1000),5)</f>
        <v>3.3911500000000001</v>
      </c>
      <c r="H160" s="89">
        <f t="shared" si="90"/>
        <v>3.4073099999999998</v>
      </c>
      <c r="I160" s="89">
        <f t="shared" si="90"/>
        <v>3.4462100000000002</v>
      </c>
      <c r="J160" s="89">
        <f t="shared" si="90"/>
        <v>3.5508799999999998</v>
      </c>
      <c r="K160" s="89">
        <f t="shared" si="90"/>
        <v>3.8250000000000002</v>
      </c>
      <c r="L160" s="89">
        <f t="shared" si="90"/>
        <v>3.93486</v>
      </c>
      <c r="M160" s="89">
        <f t="shared" si="90"/>
        <v>4.0533299999999999</v>
      </c>
      <c r="N160" s="89">
        <f t="shared" si="90"/>
        <v>4.05281</v>
      </c>
      <c r="O160" s="89">
        <f t="shared" si="90"/>
        <v>4.0092499999999998</v>
      </c>
      <c r="P160" s="89">
        <f t="shared" si="90"/>
        <v>3.9916800000000001</v>
      </c>
      <c r="Q160" s="89">
        <f t="shared" si="90"/>
        <v>4.0064399999999996</v>
      </c>
      <c r="R160" s="89">
        <f t="shared" si="90"/>
        <v>4.00258</v>
      </c>
      <c r="S160" s="89">
        <f t="shared" si="90"/>
        <v>3.9980199999999999</v>
      </c>
      <c r="T160" s="89">
        <f t="shared" si="90"/>
        <v>3.9531200000000002</v>
      </c>
      <c r="U160" s="89">
        <f t="shared" si="90"/>
        <v>3.9537300000000002</v>
      </c>
      <c r="V160" s="89">
        <f t="shared" si="90"/>
        <v>3.9795500000000001</v>
      </c>
      <c r="W160" s="89">
        <f t="shared" si="90"/>
        <v>4.0178799999999999</v>
      </c>
      <c r="X160" s="89">
        <f t="shared" si="90"/>
        <v>3.9972799999999999</v>
      </c>
      <c r="Y160" s="89">
        <f t="shared" si="90"/>
        <v>3.9043899999999998</v>
      </c>
      <c r="Z160" s="89">
        <f t="shared" si="90"/>
        <v>3.6797399999999998</v>
      </c>
      <c r="AA160" s="89">
        <f t="shared" si="90"/>
        <v>3.4919799999999999</v>
      </c>
    </row>
    <row r="161" spans="1:27" ht="12.75" hidden="1" customHeight="1" outlineLevel="1" x14ac:dyDescent="0.2">
      <c r="A161" s="97" t="s">
        <v>394</v>
      </c>
      <c r="B161" s="63" t="s">
        <v>242</v>
      </c>
      <c r="C161" s="43" t="s">
        <v>79</v>
      </c>
      <c r="D161" s="44">
        <v>1543.23</v>
      </c>
      <c r="E161" s="44">
        <v>1460.71</v>
      </c>
      <c r="F161" s="44">
        <v>1450.92</v>
      </c>
      <c r="G161" s="44">
        <v>1453.52</v>
      </c>
      <c r="H161" s="44">
        <v>1469.68</v>
      </c>
      <c r="I161" s="44">
        <v>1508.58</v>
      </c>
      <c r="J161" s="44">
        <v>1613.25</v>
      </c>
      <c r="K161" s="44">
        <v>1887.37</v>
      </c>
      <c r="L161" s="44">
        <v>1997.23</v>
      </c>
      <c r="M161" s="44">
        <v>2115.6999999999998</v>
      </c>
      <c r="N161" s="44">
        <v>2115.1799999999998</v>
      </c>
      <c r="O161" s="44">
        <v>2071.62</v>
      </c>
      <c r="P161" s="44">
        <v>2054.0500000000002</v>
      </c>
      <c r="Q161" s="44">
        <v>2068.81</v>
      </c>
      <c r="R161" s="44">
        <v>2064.9499999999998</v>
      </c>
      <c r="S161" s="44">
        <v>2060.39</v>
      </c>
      <c r="T161" s="44">
        <v>2015.49</v>
      </c>
      <c r="U161" s="44">
        <v>2016.1</v>
      </c>
      <c r="V161" s="44">
        <v>2041.92</v>
      </c>
      <c r="W161" s="44">
        <v>2080.25</v>
      </c>
      <c r="X161" s="44">
        <v>2059.65</v>
      </c>
      <c r="Y161" s="44">
        <v>1966.76</v>
      </c>
      <c r="Z161" s="44">
        <v>1742.11</v>
      </c>
      <c r="AA161" s="44">
        <v>1554.35</v>
      </c>
    </row>
    <row r="162" spans="1:27" ht="12.75" hidden="1" customHeight="1" outlineLevel="1" x14ac:dyDescent="0.2">
      <c r="A162" s="97" t="s">
        <v>395</v>
      </c>
      <c r="B162" s="63" t="s">
        <v>90</v>
      </c>
      <c r="C162" s="43" t="s">
        <v>79</v>
      </c>
      <c r="D162" s="44">
        <v>1716.97</v>
      </c>
      <c r="E162" s="44">
        <f>$D$162</f>
        <v>1716.97</v>
      </c>
      <c r="F162" s="44">
        <f t="shared" ref="F162:AA162" si="91">$D$162</f>
        <v>1716.97</v>
      </c>
      <c r="G162" s="44">
        <f t="shared" si="91"/>
        <v>1716.97</v>
      </c>
      <c r="H162" s="44">
        <f t="shared" si="91"/>
        <v>1716.97</v>
      </c>
      <c r="I162" s="44">
        <f t="shared" si="91"/>
        <v>1716.97</v>
      </c>
      <c r="J162" s="44">
        <f t="shared" si="91"/>
        <v>1716.97</v>
      </c>
      <c r="K162" s="44">
        <f t="shared" si="91"/>
        <v>1716.97</v>
      </c>
      <c r="L162" s="44">
        <f t="shared" si="91"/>
        <v>1716.97</v>
      </c>
      <c r="M162" s="44">
        <f t="shared" si="91"/>
        <v>1716.97</v>
      </c>
      <c r="N162" s="44">
        <f t="shared" si="91"/>
        <v>1716.97</v>
      </c>
      <c r="O162" s="44">
        <f t="shared" si="91"/>
        <v>1716.97</v>
      </c>
      <c r="P162" s="44">
        <f t="shared" si="91"/>
        <v>1716.97</v>
      </c>
      <c r="Q162" s="44">
        <f t="shared" si="91"/>
        <v>1716.97</v>
      </c>
      <c r="R162" s="44">
        <f t="shared" si="91"/>
        <v>1716.97</v>
      </c>
      <c r="S162" s="44">
        <f t="shared" si="91"/>
        <v>1716.97</v>
      </c>
      <c r="T162" s="44">
        <f t="shared" si="91"/>
        <v>1716.97</v>
      </c>
      <c r="U162" s="44">
        <f t="shared" si="91"/>
        <v>1716.97</v>
      </c>
      <c r="V162" s="44">
        <f t="shared" si="91"/>
        <v>1716.97</v>
      </c>
      <c r="W162" s="44">
        <f t="shared" si="91"/>
        <v>1716.97</v>
      </c>
      <c r="X162" s="44">
        <f t="shared" si="91"/>
        <v>1716.97</v>
      </c>
      <c r="Y162" s="44">
        <f t="shared" si="91"/>
        <v>1716.97</v>
      </c>
      <c r="Z162" s="44">
        <f t="shared" si="91"/>
        <v>1716.97</v>
      </c>
      <c r="AA162" s="44">
        <f t="shared" si="91"/>
        <v>1716.97</v>
      </c>
    </row>
    <row r="163" spans="1:27" ht="12.75" hidden="1" customHeight="1" outlineLevel="1" x14ac:dyDescent="0.2">
      <c r="A163" s="97" t="s">
        <v>396</v>
      </c>
      <c r="B163" s="63" t="s">
        <v>83</v>
      </c>
      <c r="C163" s="43" t="s">
        <v>79</v>
      </c>
      <c r="D163" s="44">
        <v>4.3</v>
      </c>
      <c r="E163" s="44">
        <v>4.3</v>
      </c>
      <c r="F163" s="44">
        <v>4.3</v>
      </c>
      <c r="G163" s="44">
        <v>4.3</v>
      </c>
      <c r="H163" s="44">
        <v>4.3</v>
      </c>
      <c r="I163" s="44">
        <v>4.3</v>
      </c>
      <c r="J163" s="44">
        <v>4.3</v>
      </c>
      <c r="K163" s="44">
        <v>4.3</v>
      </c>
      <c r="L163" s="44">
        <v>4.3</v>
      </c>
      <c r="M163" s="44">
        <v>4.3</v>
      </c>
      <c r="N163" s="44">
        <v>4.3</v>
      </c>
      <c r="O163" s="44">
        <v>4.3</v>
      </c>
      <c r="P163" s="44">
        <v>4.3</v>
      </c>
      <c r="Q163" s="44">
        <v>4.3</v>
      </c>
      <c r="R163" s="44">
        <v>4.3</v>
      </c>
      <c r="S163" s="44">
        <v>4.3</v>
      </c>
      <c r="T163" s="44">
        <v>4.3</v>
      </c>
      <c r="U163" s="44">
        <v>4.3</v>
      </c>
      <c r="V163" s="44">
        <v>4.3</v>
      </c>
      <c r="W163" s="44">
        <v>4.3</v>
      </c>
      <c r="X163" s="44">
        <v>4.3</v>
      </c>
      <c r="Y163" s="44">
        <v>4.3</v>
      </c>
      <c r="Z163" s="44">
        <v>4.3</v>
      </c>
      <c r="AA163" s="44">
        <v>4.3</v>
      </c>
    </row>
    <row r="164" spans="1:27" ht="12.75" hidden="1" customHeight="1" outlineLevel="1" x14ac:dyDescent="0.2">
      <c r="A164" s="97" t="s">
        <v>397</v>
      </c>
      <c r="B164" s="63" t="s">
        <v>81</v>
      </c>
      <c r="C164" s="43" t="s">
        <v>79</v>
      </c>
      <c r="D164" s="44">
        <f>$D$11</f>
        <v>216.36</v>
      </c>
      <c r="E164" s="44">
        <f t="shared" ref="E164:AA164" si="92">$D$11</f>
        <v>216.36</v>
      </c>
      <c r="F164" s="44">
        <f t="shared" si="92"/>
        <v>216.36</v>
      </c>
      <c r="G164" s="44">
        <f t="shared" si="92"/>
        <v>216.36</v>
      </c>
      <c r="H164" s="44">
        <f t="shared" si="92"/>
        <v>216.36</v>
      </c>
      <c r="I164" s="44">
        <f t="shared" si="92"/>
        <v>216.36</v>
      </c>
      <c r="J164" s="44">
        <f t="shared" si="92"/>
        <v>216.36</v>
      </c>
      <c r="K164" s="44">
        <f t="shared" si="92"/>
        <v>216.36</v>
      </c>
      <c r="L164" s="44">
        <f t="shared" si="92"/>
        <v>216.36</v>
      </c>
      <c r="M164" s="44">
        <f t="shared" si="92"/>
        <v>216.36</v>
      </c>
      <c r="N164" s="44">
        <f t="shared" si="92"/>
        <v>216.36</v>
      </c>
      <c r="O164" s="44">
        <f t="shared" si="92"/>
        <v>216.36</v>
      </c>
      <c r="P164" s="44">
        <f t="shared" si="92"/>
        <v>216.36</v>
      </c>
      <c r="Q164" s="44">
        <f t="shared" si="92"/>
        <v>216.36</v>
      </c>
      <c r="R164" s="44">
        <f t="shared" si="92"/>
        <v>216.36</v>
      </c>
      <c r="S164" s="44">
        <f t="shared" si="92"/>
        <v>216.36</v>
      </c>
      <c r="T164" s="44">
        <f t="shared" si="92"/>
        <v>216.36</v>
      </c>
      <c r="U164" s="44">
        <f t="shared" si="92"/>
        <v>216.36</v>
      </c>
      <c r="V164" s="44">
        <f t="shared" si="92"/>
        <v>216.36</v>
      </c>
      <c r="W164" s="44">
        <f t="shared" si="92"/>
        <v>216.36</v>
      </c>
      <c r="X164" s="44">
        <f t="shared" si="92"/>
        <v>216.36</v>
      </c>
      <c r="Y164" s="44">
        <f t="shared" si="92"/>
        <v>216.36</v>
      </c>
      <c r="Z164" s="44">
        <f t="shared" si="92"/>
        <v>216.36</v>
      </c>
      <c r="AA164" s="44">
        <f t="shared" si="92"/>
        <v>216.36</v>
      </c>
    </row>
    <row r="165" spans="1:27" collapsed="1" x14ac:dyDescent="0.2">
      <c r="A165" s="96" t="s">
        <v>398</v>
      </c>
      <c r="B165" s="28" t="str">
        <f>"02"&amp;"."&amp;$B$639&amp;"."&amp;$B$640</f>
        <v>02.04.2024</v>
      </c>
      <c r="C165" s="88" t="s">
        <v>76</v>
      </c>
      <c r="D165" s="89">
        <f>ROUND(((D166+D167+D169+D168)/1000),5)</f>
        <v>3.3946900000000002</v>
      </c>
      <c r="E165" s="89">
        <f>ROUND(((E166+E167+E169+E168)/1000),5)</f>
        <v>3.36076</v>
      </c>
      <c r="F165" s="89">
        <f>ROUND(((F166+F167+F169+F168)/1000),5)</f>
        <v>3.3159200000000002</v>
      </c>
      <c r="G165" s="89">
        <f t="shared" ref="G165:AA165" si="93">ROUND(((G166+G167+G169+G168)/1000),5)</f>
        <v>3.3180000000000001</v>
      </c>
      <c r="H165" s="89">
        <f t="shared" si="93"/>
        <v>3.3443499999999999</v>
      </c>
      <c r="I165" s="89">
        <f t="shared" si="93"/>
        <v>3.3842099999999999</v>
      </c>
      <c r="J165" s="89">
        <f t="shared" si="93"/>
        <v>3.4377800000000001</v>
      </c>
      <c r="K165" s="89">
        <f t="shared" si="93"/>
        <v>3.6723400000000002</v>
      </c>
      <c r="L165" s="89">
        <f t="shared" si="93"/>
        <v>3.86198</v>
      </c>
      <c r="M165" s="89">
        <f t="shared" si="93"/>
        <v>3.9065799999999999</v>
      </c>
      <c r="N165" s="89">
        <f t="shared" si="93"/>
        <v>3.9151600000000002</v>
      </c>
      <c r="O165" s="89">
        <f t="shared" si="93"/>
        <v>3.9092899999999999</v>
      </c>
      <c r="P165" s="89">
        <f t="shared" si="93"/>
        <v>3.9043399999999999</v>
      </c>
      <c r="Q165" s="89">
        <f t="shared" si="93"/>
        <v>3.9073699999999998</v>
      </c>
      <c r="R165" s="89">
        <f t="shared" si="93"/>
        <v>3.9052600000000002</v>
      </c>
      <c r="S165" s="89">
        <f t="shared" si="93"/>
        <v>3.9029600000000002</v>
      </c>
      <c r="T165" s="89">
        <f t="shared" si="93"/>
        <v>3.8942700000000001</v>
      </c>
      <c r="U165" s="89">
        <f t="shared" si="93"/>
        <v>3.8572000000000002</v>
      </c>
      <c r="V165" s="89">
        <f t="shared" si="93"/>
        <v>3.8524400000000001</v>
      </c>
      <c r="W165" s="89">
        <f t="shared" si="93"/>
        <v>3.9056099999999998</v>
      </c>
      <c r="X165" s="89">
        <f t="shared" si="93"/>
        <v>3.8959100000000002</v>
      </c>
      <c r="Y165" s="89">
        <f t="shared" si="93"/>
        <v>3.8097500000000002</v>
      </c>
      <c r="Z165" s="89">
        <f t="shared" si="93"/>
        <v>3.5486599999999999</v>
      </c>
      <c r="AA165" s="89">
        <f t="shared" si="93"/>
        <v>3.4407000000000001</v>
      </c>
    </row>
    <row r="166" spans="1:27" ht="12.75" hidden="1" customHeight="1" outlineLevel="1" x14ac:dyDescent="0.2">
      <c r="A166" s="97" t="s">
        <v>399</v>
      </c>
      <c r="B166" s="63" t="s">
        <v>242</v>
      </c>
      <c r="C166" s="43" t="s">
        <v>79</v>
      </c>
      <c r="D166" s="44">
        <v>1457.06</v>
      </c>
      <c r="E166" s="44">
        <v>1423.13</v>
      </c>
      <c r="F166" s="44">
        <v>1378.29</v>
      </c>
      <c r="G166" s="44">
        <v>1380.37</v>
      </c>
      <c r="H166" s="44">
        <v>1406.72</v>
      </c>
      <c r="I166" s="44">
        <v>1446.58</v>
      </c>
      <c r="J166" s="44">
        <v>1500.15</v>
      </c>
      <c r="K166" s="44">
        <v>1734.71</v>
      </c>
      <c r="L166" s="44">
        <v>1924.35</v>
      </c>
      <c r="M166" s="44">
        <v>1968.95</v>
      </c>
      <c r="N166" s="44">
        <v>1977.53</v>
      </c>
      <c r="O166" s="44">
        <v>1971.66</v>
      </c>
      <c r="P166" s="44">
        <v>1966.71</v>
      </c>
      <c r="Q166" s="44">
        <v>1969.74</v>
      </c>
      <c r="R166" s="44">
        <v>1967.63</v>
      </c>
      <c r="S166" s="44">
        <v>1965.33</v>
      </c>
      <c r="T166" s="44">
        <v>1956.64</v>
      </c>
      <c r="U166" s="44">
        <v>1919.57</v>
      </c>
      <c r="V166" s="44">
        <v>1914.81</v>
      </c>
      <c r="W166" s="44">
        <v>1967.98</v>
      </c>
      <c r="X166" s="44">
        <v>1958.28</v>
      </c>
      <c r="Y166" s="44">
        <v>1872.12</v>
      </c>
      <c r="Z166" s="44">
        <v>1611.03</v>
      </c>
      <c r="AA166" s="44">
        <v>1503.07</v>
      </c>
    </row>
    <row r="167" spans="1:27" ht="12.75" hidden="1" customHeight="1" outlineLevel="1" x14ac:dyDescent="0.2">
      <c r="A167" s="97" t="s">
        <v>400</v>
      </c>
      <c r="B167" s="63" t="s">
        <v>90</v>
      </c>
      <c r="C167" s="43" t="s">
        <v>79</v>
      </c>
      <c r="D167" s="44">
        <f>$D$162</f>
        <v>1716.97</v>
      </c>
      <c r="E167" s="44">
        <f t="shared" ref="E167:AA167" si="94">$D$162</f>
        <v>1716.97</v>
      </c>
      <c r="F167" s="44">
        <f t="shared" si="94"/>
        <v>1716.97</v>
      </c>
      <c r="G167" s="44">
        <f t="shared" si="94"/>
        <v>1716.97</v>
      </c>
      <c r="H167" s="44">
        <f t="shared" si="94"/>
        <v>1716.97</v>
      </c>
      <c r="I167" s="44">
        <f t="shared" si="94"/>
        <v>1716.97</v>
      </c>
      <c r="J167" s="44">
        <f t="shared" si="94"/>
        <v>1716.97</v>
      </c>
      <c r="K167" s="44">
        <f t="shared" si="94"/>
        <v>1716.97</v>
      </c>
      <c r="L167" s="44">
        <f t="shared" si="94"/>
        <v>1716.97</v>
      </c>
      <c r="M167" s="44">
        <f t="shared" si="94"/>
        <v>1716.97</v>
      </c>
      <c r="N167" s="44">
        <f t="shared" si="94"/>
        <v>1716.97</v>
      </c>
      <c r="O167" s="44">
        <f t="shared" si="94"/>
        <v>1716.97</v>
      </c>
      <c r="P167" s="44">
        <f t="shared" si="94"/>
        <v>1716.97</v>
      </c>
      <c r="Q167" s="44">
        <f t="shared" si="94"/>
        <v>1716.97</v>
      </c>
      <c r="R167" s="44">
        <f t="shared" si="94"/>
        <v>1716.97</v>
      </c>
      <c r="S167" s="44">
        <f t="shared" si="94"/>
        <v>1716.97</v>
      </c>
      <c r="T167" s="44">
        <f t="shared" si="94"/>
        <v>1716.97</v>
      </c>
      <c r="U167" s="44">
        <f t="shared" si="94"/>
        <v>1716.97</v>
      </c>
      <c r="V167" s="44">
        <f t="shared" si="94"/>
        <v>1716.97</v>
      </c>
      <c r="W167" s="44">
        <f t="shared" si="94"/>
        <v>1716.97</v>
      </c>
      <c r="X167" s="44">
        <f t="shared" si="94"/>
        <v>1716.97</v>
      </c>
      <c r="Y167" s="44">
        <f t="shared" si="94"/>
        <v>1716.97</v>
      </c>
      <c r="Z167" s="44">
        <f t="shared" si="94"/>
        <v>1716.97</v>
      </c>
      <c r="AA167" s="44">
        <f t="shared" si="94"/>
        <v>1716.97</v>
      </c>
    </row>
    <row r="168" spans="1:27" ht="12.75" hidden="1" customHeight="1" outlineLevel="1" x14ac:dyDescent="0.2">
      <c r="A168" s="97" t="s">
        <v>401</v>
      </c>
      <c r="B168" s="63" t="s">
        <v>83</v>
      </c>
      <c r="C168" s="43" t="s">
        <v>79</v>
      </c>
      <c r="D168" s="44">
        <v>4.3</v>
      </c>
      <c r="E168" s="44">
        <v>4.3</v>
      </c>
      <c r="F168" s="44">
        <v>4.3</v>
      </c>
      <c r="G168" s="44">
        <v>4.3</v>
      </c>
      <c r="H168" s="44">
        <v>4.3</v>
      </c>
      <c r="I168" s="44">
        <v>4.3</v>
      </c>
      <c r="J168" s="44">
        <v>4.3</v>
      </c>
      <c r="K168" s="44">
        <v>4.3</v>
      </c>
      <c r="L168" s="44">
        <v>4.3</v>
      </c>
      <c r="M168" s="44">
        <v>4.3</v>
      </c>
      <c r="N168" s="44">
        <v>4.3</v>
      </c>
      <c r="O168" s="44">
        <v>4.3</v>
      </c>
      <c r="P168" s="44">
        <v>4.3</v>
      </c>
      <c r="Q168" s="44">
        <v>4.3</v>
      </c>
      <c r="R168" s="44">
        <v>4.3</v>
      </c>
      <c r="S168" s="44">
        <v>4.3</v>
      </c>
      <c r="T168" s="44">
        <v>4.3</v>
      </c>
      <c r="U168" s="44">
        <v>4.3</v>
      </c>
      <c r="V168" s="44">
        <v>4.3</v>
      </c>
      <c r="W168" s="44">
        <v>4.3</v>
      </c>
      <c r="X168" s="44">
        <v>4.3</v>
      </c>
      <c r="Y168" s="44">
        <v>4.3</v>
      </c>
      <c r="Z168" s="44">
        <v>4.3</v>
      </c>
      <c r="AA168" s="44">
        <v>4.3</v>
      </c>
    </row>
    <row r="169" spans="1:27" ht="12.75" hidden="1" customHeight="1" outlineLevel="1" x14ac:dyDescent="0.2">
      <c r="A169" s="97" t="s">
        <v>402</v>
      </c>
      <c r="B169" s="63" t="s">
        <v>81</v>
      </c>
      <c r="C169" s="43" t="s">
        <v>79</v>
      </c>
      <c r="D169" s="44">
        <f>$D$11</f>
        <v>216.36</v>
      </c>
      <c r="E169" s="44">
        <f t="shared" ref="E169:AA169" si="95">$D$11</f>
        <v>216.36</v>
      </c>
      <c r="F169" s="44">
        <f t="shared" si="95"/>
        <v>216.36</v>
      </c>
      <c r="G169" s="44">
        <f t="shared" si="95"/>
        <v>216.36</v>
      </c>
      <c r="H169" s="44">
        <f t="shared" si="95"/>
        <v>216.36</v>
      </c>
      <c r="I169" s="44">
        <f t="shared" si="95"/>
        <v>216.36</v>
      </c>
      <c r="J169" s="44">
        <f t="shared" si="95"/>
        <v>216.36</v>
      </c>
      <c r="K169" s="44">
        <f t="shared" si="95"/>
        <v>216.36</v>
      </c>
      <c r="L169" s="44">
        <f t="shared" si="95"/>
        <v>216.36</v>
      </c>
      <c r="M169" s="44">
        <f t="shared" si="95"/>
        <v>216.36</v>
      </c>
      <c r="N169" s="44">
        <f t="shared" si="95"/>
        <v>216.36</v>
      </c>
      <c r="O169" s="44">
        <f t="shared" si="95"/>
        <v>216.36</v>
      </c>
      <c r="P169" s="44">
        <f t="shared" si="95"/>
        <v>216.36</v>
      </c>
      <c r="Q169" s="44">
        <f t="shared" si="95"/>
        <v>216.36</v>
      </c>
      <c r="R169" s="44">
        <f t="shared" si="95"/>
        <v>216.36</v>
      </c>
      <c r="S169" s="44">
        <f t="shared" si="95"/>
        <v>216.36</v>
      </c>
      <c r="T169" s="44">
        <f t="shared" si="95"/>
        <v>216.36</v>
      </c>
      <c r="U169" s="44">
        <f t="shared" si="95"/>
        <v>216.36</v>
      </c>
      <c r="V169" s="44">
        <f t="shared" si="95"/>
        <v>216.36</v>
      </c>
      <c r="W169" s="44">
        <f t="shared" si="95"/>
        <v>216.36</v>
      </c>
      <c r="X169" s="44">
        <f t="shared" si="95"/>
        <v>216.36</v>
      </c>
      <c r="Y169" s="44">
        <f t="shared" si="95"/>
        <v>216.36</v>
      </c>
      <c r="Z169" s="44">
        <f t="shared" si="95"/>
        <v>216.36</v>
      </c>
      <c r="AA169" s="44">
        <f t="shared" si="95"/>
        <v>216.36</v>
      </c>
    </row>
    <row r="170" spans="1:27" ht="12.75" customHeight="1" collapsed="1" x14ac:dyDescent="0.2">
      <c r="A170" s="96" t="s">
        <v>403</v>
      </c>
      <c r="B170" s="28" t="str">
        <f>"03"&amp;"."&amp;$B$639&amp;"."&amp;$B$640</f>
        <v>03.04.2024</v>
      </c>
      <c r="C170" s="88" t="s">
        <v>76</v>
      </c>
      <c r="D170" s="89">
        <f>ROUND(((D171+D172+D174+D173)/1000),5)</f>
        <v>3.3656000000000001</v>
      </c>
      <c r="E170" s="89">
        <f>ROUND(((E171+E172+E174+E173)/1000),5)</f>
        <v>3.2540800000000001</v>
      </c>
      <c r="F170" s="89">
        <f>ROUND(((F171+F172+F174+F173)/1000),5)</f>
        <v>3.2211799999999999</v>
      </c>
      <c r="G170" s="89">
        <f t="shared" ref="G170:AA170" si="96">ROUND(((G171+G172+G174+G173)/1000),5)</f>
        <v>3.2297099999999999</v>
      </c>
      <c r="H170" s="89">
        <f t="shared" si="96"/>
        <v>3.24898</v>
      </c>
      <c r="I170" s="89">
        <f t="shared" si="96"/>
        <v>3.3414899999999998</v>
      </c>
      <c r="J170" s="89">
        <f t="shared" si="96"/>
        <v>3.39676</v>
      </c>
      <c r="K170" s="89">
        <f t="shared" si="96"/>
        <v>3.56128</v>
      </c>
      <c r="L170" s="89">
        <f t="shared" si="96"/>
        <v>3.8532700000000002</v>
      </c>
      <c r="M170" s="89">
        <f t="shared" si="96"/>
        <v>3.94082</v>
      </c>
      <c r="N170" s="89">
        <f t="shared" si="96"/>
        <v>3.9478399999999998</v>
      </c>
      <c r="O170" s="89">
        <f t="shared" si="96"/>
        <v>3.9523600000000001</v>
      </c>
      <c r="P170" s="89">
        <f t="shared" si="96"/>
        <v>3.9476900000000001</v>
      </c>
      <c r="Q170" s="89">
        <f t="shared" si="96"/>
        <v>3.9519299999999999</v>
      </c>
      <c r="R170" s="89">
        <f t="shared" si="96"/>
        <v>3.9462199999999998</v>
      </c>
      <c r="S170" s="89">
        <f t="shared" si="96"/>
        <v>3.94475</v>
      </c>
      <c r="T170" s="89">
        <f t="shared" si="96"/>
        <v>3.9702600000000001</v>
      </c>
      <c r="U170" s="89">
        <f t="shared" si="96"/>
        <v>3.8639000000000001</v>
      </c>
      <c r="V170" s="89">
        <f t="shared" si="96"/>
        <v>3.8679399999999999</v>
      </c>
      <c r="W170" s="89">
        <f t="shared" si="96"/>
        <v>3.9355600000000002</v>
      </c>
      <c r="X170" s="89">
        <f t="shared" si="96"/>
        <v>3.9230200000000002</v>
      </c>
      <c r="Y170" s="89">
        <f t="shared" si="96"/>
        <v>3.7996099999999999</v>
      </c>
      <c r="Z170" s="89">
        <f t="shared" si="96"/>
        <v>3.4725700000000002</v>
      </c>
      <c r="AA170" s="89">
        <f t="shared" si="96"/>
        <v>3.4098299999999999</v>
      </c>
    </row>
    <row r="171" spans="1:27" ht="12.75" hidden="1" customHeight="1" outlineLevel="1" x14ac:dyDescent="0.2">
      <c r="A171" s="97" t="s">
        <v>404</v>
      </c>
      <c r="B171" s="63" t="s">
        <v>242</v>
      </c>
      <c r="C171" s="43" t="s">
        <v>79</v>
      </c>
      <c r="D171" s="44">
        <v>1427.97</v>
      </c>
      <c r="E171" s="44">
        <v>1316.45</v>
      </c>
      <c r="F171" s="44">
        <v>1283.55</v>
      </c>
      <c r="G171" s="44">
        <v>1292.08</v>
      </c>
      <c r="H171" s="44">
        <v>1311.35</v>
      </c>
      <c r="I171" s="44">
        <v>1403.86</v>
      </c>
      <c r="J171" s="44">
        <v>1459.13</v>
      </c>
      <c r="K171" s="44">
        <v>1623.65</v>
      </c>
      <c r="L171" s="44">
        <v>1915.64</v>
      </c>
      <c r="M171" s="44">
        <v>2003.19</v>
      </c>
      <c r="N171" s="44">
        <v>2010.21</v>
      </c>
      <c r="O171" s="44">
        <v>2014.73</v>
      </c>
      <c r="P171" s="44">
        <v>2010.06</v>
      </c>
      <c r="Q171" s="44">
        <v>2014.3</v>
      </c>
      <c r="R171" s="44">
        <v>2008.59</v>
      </c>
      <c r="S171" s="44">
        <v>2007.12</v>
      </c>
      <c r="T171" s="44">
        <v>2032.63</v>
      </c>
      <c r="U171" s="44">
        <v>1926.27</v>
      </c>
      <c r="V171" s="44">
        <v>1930.31</v>
      </c>
      <c r="W171" s="44">
        <v>1997.93</v>
      </c>
      <c r="X171" s="44">
        <v>1985.39</v>
      </c>
      <c r="Y171" s="44">
        <v>1861.98</v>
      </c>
      <c r="Z171" s="44">
        <v>1534.94</v>
      </c>
      <c r="AA171" s="44">
        <v>1472.2</v>
      </c>
    </row>
    <row r="172" spans="1:27" ht="12.75" hidden="1" customHeight="1" outlineLevel="1" x14ac:dyDescent="0.2">
      <c r="A172" s="97" t="s">
        <v>405</v>
      </c>
      <c r="B172" s="63" t="s">
        <v>90</v>
      </c>
      <c r="C172" s="43" t="s">
        <v>79</v>
      </c>
      <c r="D172" s="44">
        <f>$D$162</f>
        <v>1716.97</v>
      </c>
      <c r="E172" s="44">
        <f t="shared" ref="E172:AA172" si="97">$D$162</f>
        <v>1716.97</v>
      </c>
      <c r="F172" s="44">
        <f t="shared" si="97"/>
        <v>1716.97</v>
      </c>
      <c r="G172" s="44">
        <f t="shared" si="97"/>
        <v>1716.97</v>
      </c>
      <c r="H172" s="44">
        <f t="shared" si="97"/>
        <v>1716.97</v>
      </c>
      <c r="I172" s="44">
        <f t="shared" si="97"/>
        <v>1716.97</v>
      </c>
      <c r="J172" s="44">
        <f t="shared" si="97"/>
        <v>1716.97</v>
      </c>
      <c r="K172" s="44">
        <f t="shared" si="97"/>
        <v>1716.97</v>
      </c>
      <c r="L172" s="44">
        <f t="shared" si="97"/>
        <v>1716.97</v>
      </c>
      <c r="M172" s="44">
        <f t="shared" si="97"/>
        <v>1716.97</v>
      </c>
      <c r="N172" s="44">
        <f t="shared" si="97"/>
        <v>1716.97</v>
      </c>
      <c r="O172" s="44">
        <f t="shared" si="97"/>
        <v>1716.97</v>
      </c>
      <c r="P172" s="44">
        <f t="shared" si="97"/>
        <v>1716.97</v>
      </c>
      <c r="Q172" s="44">
        <f t="shared" si="97"/>
        <v>1716.97</v>
      </c>
      <c r="R172" s="44">
        <f t="shared" si="97"/>
        <v>1716.97</v>
      </c>
      <c r="S172" s="44">
        <f t="shared" si="97"/>
        <v>1716.97</v>
      </c>
      <c r="T172" s="44">
        <f t="shared" si="97"/>
        <v>1716.97</v>
      </c>
      <c r="U172" s="44">
        <f t="shared" si="97"/>
        <v>1716.97</v>
      </c>
      <c r="V172" s="44">
        <f t="shared" si="97"/>
        <v>1716.97</v>
      </c>
      <c r="W172" s="44">
        <f t="shared" si="97"/>
        <v>1716.97</v>
      </c>
      <c r="X172" s="44">
        <f t="shared" si="97"/>
        <v>1716.97</v>
      </c>
      <c r="Y172" s="44">
        <f t="shared" si="97"/>
        <v>1716.97</v>
      </c>
      <c r="Z172" s="44">
        <f t="shared" si="97"/>
        <v>1716.97</v>
      </c>
      <c r="AA172" s="44">
        <f t="shared" si="97"/>
        <v>1716.97</v>
      </c>
    </row>
    <row r="173" spans="1:27" ht="12.75" hidden="1" customHeight="1" outlineLevel="1" x14ac:dyDescent="0.2">
      <c r="A173" s="97" t="s">
        <v>406</v>
      </c>
      <c r="B173" s="63" t="s">
        <v>83</v>
      </c>
      <c r="C173" s="43" t="s">
        <v>79</v>
      </c>
      <c r="D173" s="44">
        <v>4.3</v>
      </c>
      <c r="E173" s="44">
        <v>4.3</v>
      </c>
      <c r="F173" s="44">
        <v>4.3</v>
      </c>
      <c r="G173" s="44">
        <v>4.3</v>
      </c>
      <c r="H173" s="44">
        <v>4.3</v>
      </c>
      <c r="I173" s="44">
        <v>4.3</v>
      </c>
      <c r="J173" s="44">
        <v>4.3</v>
      </c>
      <c r="K173" s="44">
        <v>4.3</v>
      </c>
      <c r="L173" s="44">
        <v>4.3</v>
      </c>
      <c r="M173" s="44">
        <v>4.3</v>
      </c>
      <c r="N173" s="44">
        <v>4.3</v>
      </c>
      <c r="O173" s="44">
        <v>4.3</v>
      </c>
      <c r="P173" s="44">
        <v>4.3</v>
      </c>
      <c r="Q173" s="44">
        <v>4.3</v>
      </c>
      <c r="R173" s="44">
        <v>4.3</v>
      </c>
      <c r="S173" s="44">
        <v>4.3</v>
      </c>
      <c r="T173" s="44">
        <v>4.3</v>
      </c>
      <c r="U173" s="44">
        <v>4.3</v>
      </c>
      <c r="V173" s="44">
        <v>4.3</v>
      </c>
      <c r="W173" s="44">
        <v>4.3</v>
      </c>
      <c r="X173" s="44">
        <v>4.3</v>
      </c>
      <c r="Y173" s="44">
        <v>4.3</v>
      </c>
      <c r="Z173" s="44">
        <v>4.3</v>
      </c>
      <c r="AA173" s="44">
        <v>4.3</v>
      </c>
    </row>
    <row r="174" spans="1:27" ht="12.75" hidden="1" customHeight="1" outlineLevel="1" x14ac:dyDescent="0.2">
      <c r="A174" s="97" t="s">
        <v>407</v>
      </c>
      <c r="B174" s="63" t="s">
        <v>81</v>
      </c>
      <c r="C174" s="43" t="s">
        <v>79</v>
      </c>
      <c r="D174" s="44">
        <f>$D$11</f>
        <v>216.36</v>
      </c>
      <c r="E174" s="44">
        <f t="shared" ref="E174:AA174" si="98">$D$11</f>
        <v>216.36</v>
      </c>
      <c r="F174" s="44">
        <f t="shared" si="98"/>
        <v>216.36</v>
      </c>
      <c r="G174" s="44">
        <f t="shared" si="98"/>
        <v>216.36</v>
      </c>
      <c r="H174" s="44">
        <f t="shared" si="98"/>
        <v>216.36</v>
      </c>
      <c r="I174" s="44">
        <f t="shared" si="98"/>
        <v>216.36</v>
      </c>
      <c r="J174" s="44">
        <f t="shared" si="98"/>
        <v>216.36</v>
      </c>
      <c r="K174" s="44">
        <f t="shared" si="98"/>
        <v>216.36</v>
      </c>
      <c r="L174" s="44">
        <f t="shared" si="98"/>
        <v>216.36</v>
      </c>
      <c r="M174" s="44">
        <f t="shared" si="98"/>
        <v>216.36</v>
      </c>
      <c r="N174" s="44">
        <f t="shared" si="98"/>
        <v>216.36</v>
      </c>
      <c r="O174" s="44">
        <f t="shared" si="98"/>
        <v>216.36</v>
      </c>
      <c r="P174" s="44">
        <f t="shared" si="98"/>
        <v>216.36</v>
      </c>
      <c r="Q174" s="44">
        <f t="shared" si="98"/>
        <v>216.36</v>
      </c>
      <c r="R174" s="44">
        <f t="shared" si="98"/>
        <v>216.36</v>
      </c>
      <c r="S174" s="44">
        <f t="shared" si="98"/>
        <v>216.36</v>
      </c>
      <c r="T174" s="44">
        <f t="shared" si="98"/>
        <v>216.36</v>
      </c>
      <c r="U174" s="44">
        <f t="shared" si="98"/>
        <v>216.36</v>
      </c>
      <c r="V174" s="44">
        <f t="shared" si="98"/>
        <v>216.36</v>
      </c>
      <c r="W174" s="44">
        <f t="shared" si="98"/>
        <v>216.36</v>
      </c>
      <c r="X174" s="44">
        <f t="shared" si="98"/>
        <v>216.36</v>
      </c>
      <c r="Y174" s="44">
        <f t="shared" si="98"/>
        <v>216.36</v>
      </c>
      <c r="Z174" s="44">
        <f t="shared" si="98"/>
        <v>216.36</v>
      </c>
      <c r="AA174" s="44">
        <f t="shared" si="98"/>
        <v>216.36</v>
      </c>
    </row>
    <row r="175" spans="1:27" ht="12.75" customHeight="1" collapsed="1" x14ac:dyDescent="0.2">
      <c r="A175" s="96" t="s">
        <v>408</v>
      </c>
      <c r="B175" s="28" t="str">
        <f>"04"&amp;"."&amp;$B$639&amp;"."&amp;$B$640</f>
        <v>04.04.2024</v>
      </c>
      <c r="C175" s="88" t="s">
        <v>76</v>
      </c>
      <c r="D175" s="89">
        <f>ROUND(((D176+D177+D179+D178)/1000),5)</f>
        <v>3.2322099999999998</v>
      </c>
      <c r="E175" s="89">
        <f>ROUND(((E176+E177+E179+E178)/1000),5)</f>
        <v>3.1675399999999998</v>
      </c>
      <c r="F175" s="89">
        <f>ROUND(((F176+F177+F179+F178)/1000),5)</f>
        <v>3.1362899999999998</v>
      </c>
      <c r="G175" s="89">
        <f t="shared" ref="G175:AA175" si="99">ROUND(((G176+G177+G179+G178)/1000),5)</f>
        <v>3.14059</v>
      </c>
      <c r="H175" s="89">
        <f t="shared" si="99"/>
        <v>3.1678000000000002</v>
      </c>
      <c r="I175" s="89">
        <f t="shared" si="99"/>
        <v>3.2761499999999999</v>
      </c>
      <c r="J175" s="89">
        <f t="shared" si="99"/>
        <v>3.3905699999999999</v>
      </c>
      <c r="K175" s="89">
        <f t="shared" si="99"/>
        <v>3.5254699999999999</v>
      </c>
      <c r="L175" s="89">
        <f t="shared" si="99"/>
        <v>3.8775300000000001</v>
      </c>
      <c r="M175" s="89">
        <f t="shared" si="99"/>
        <v>3.9759600000000002</v>
      </c>
      <c r="N175" s="89">
        <f t="shared" si="99"/>
        <v>3.99159</v>
      </c>
      <c r="O175" s="89">
        <f t="shared" si="99"/>
        <v>3.9813900000000002</v>
      </c>
      <c r="P175" s="89">
        <f t="shared" si="99"/>
        <v>3.9658099999999998</v>
      </c>
      <c r="Q175" s="89">
        <f t="shared" si="99"/>
        <v>3.9883999999999999</v>
      </c>
      <c r="R175" s="89">
        <f t="shared" si="99"/>
        <v>3.9684200000000001</v>
      </c>
      <c r="S175" s="89">
        <f t="shared" si="99"/>
        <v>3.9559799999999998</v>
      </c>
      <c r="T175" s="89">
        <f t="shared" si="99"/>
        <v>3.95214</v>
      </c>
      <c r="U175" s="89">
        <f t="shared" si="99"/>
        <v>3.8622100000000001</v>
      </c>
      <c r="V175" s="89">
        <f t="shared" si="99"/>
        <v>3.8982000000000001</v>
      </c>
      <c r="W175" s="89">
        <f t="shared" si="99"/>
        <v>3.9543400000000002</v>
      </c>
      <c r="X175" s="89">
        <f t="shared" si="99"/>
        <v>3.9525399999999999</v>
      </c>
      <c r="Y175" s="89">
        <f t="shared" si="99"/>
        <v>3.8377500000000002</v>
      </c>
      <c r="Z175" s="89">
        <f t="shared" si="99"/>
        <v>3.5255000000000001</v>
      </c>
      <c r="AA175" s="89">
        <f t="shared" si="99"/>
        <v>3.4251100000000001</v>
      </c>
    </row>
    <row r="176" spans="1:27" ht="12.75" hidden="1" customHeight="1" outlineLevel="1" x14ac:dyDescent="0.2">
      <c r="A176" s="97" t="s">
        <v>409</v>
      </c>
      <c r="B176" s="63" t="s">
        <v>242</v>
      </c>
      <c r="C176" s="43" t="s">
        <v>79</v>
      </c>
      <c r="D176" s="44">
        <v>1294.58</v>
      </c>
      <c r="E176" s="44">
        <v>1229.9100000000001</v>
      </c>
      <c r="F176" s="44">
        <v>1198.6600000000001</v>
      </c>
      <c r="G176" s="44">
        <v>1202.96</v>
      </c>
      <c r="H176" s="44">
        <v>1230.17</v>
      </c>
      <c r="I176" s="44">
        <v>1338.52</v>
      </c>
      <c r="J176" s="44">
        <v>1452.94</v>
      </c>
      <c r="K176" s="44">
        <v>1587.84</v>
      </c>
      <c r="L176" s="44">
        <v>1939.9</v>
      </c>
      <c r="M176" s="44">
        <v>2038.33</v>
      </c>
      <c r="N176" s="44">
        <v>2053.96</v>
      </c>
      <c r="O176" s="44">
        <v>2043.76</v>
      </c>
      <c r="P176" s="44">
        <v>2028.18</v>
      </c>
      <c r="Q176" s="44">
        <v>2050.77</v>
      </c>
      <c r="R176" s="44">
        <v>2030.79</v>
      </c>
      <c r="S176" s="44">
        <v>2018.35</v>
      </c>
      <c r="T176" s="44">
        <v>2014.51</v>
      </c>
      <c r="U176" s="44">
        <v>1924.58</v>
      </c>
      <c r="V176" s="44">
        <v>1960.57</v>
      </c>
      <c r="W176" s="44">
        <v>2016.71</v>
      </c>
      <c r="X176" s="44">
        <v>2014.91</v>
      </c>
      <c r="Y176" s="44">
        <v>1900.12</v>
      </c>
      <c r="Z176" s="44">
        <v>1587.87</v>
      </c>
      <c r="AA176" s="44">
        <v>1487.48</v>
      </c>
    </row>
    <row r="177" spans="1:27" ht="12.75" hidden="1" customHeight="1" outlineLevel="1" x14ac:dyDescent="0.2">
      <c r="A177" s="97" t="s">
        <v>410</v>
      </c>
      <c r="B177" s="63" t="s">
        <v>90</v>
      </c>
      <c r="C177" s="43" t="s">
        <v>79</v>
      </c>
      <c r="D177" s="44">
        <f>$D$162</f>
        <v>1716.97</v>
      </c>
      <c r="E177" s="44">
        <f t="shared" ref="E177:AA177" si="100">$D$162</f>
        <v>1716.97</v>
      </c>
      <c r="F177" s="44">
        <f t="shared" si="100"/>
        <v>1716.97</v>
      </c>
      <c r="G177" s="44">
        <f t="shared" si="100"/>
        <v>1716.97</v>
      </c>
      <c r="H177" s="44">
        <f t="shared" si="100"/>
        <v>1716.97</v>
      </c>
      <c r="I177" s="44">
        <f t="shared" si="100"/>
        <v>1716.97</v>
      </c>
      <c r="J177" s="44">
        <f t="shared" si="100"/>
        <v>1716.97</v>
      </c>
      <c r="K177" s="44">
        <f t="shared" si="100"/>
        <v>1716.97</v>
      </c>
      <c r="L177" s="44">
        <f t="shared" si="100"/>
        <v>1716.97</v>
      </c>
      <c r="M177" s="44">
        <f t="shared" si="100"/>
        <v>1716.97</v>
      </c>
      <c r="N177" s="44">
        <f t="shared" si="100"/>
        <v>1716.97</v>
      </c>
      <c r="O177" s="44">
        <f t="shared" si="100"/>
        <v>1716.97</v>
      </c>
      <c r="P177" s="44">
        <f t="shared" si="100"/>
        <v>1716.97</v>
      </c>
      <c r="Q177" s="44">
        <f t="shared" si="100"/>
        <v>1716.97</v>
      </c>
      <c r="R177" s="44">
        <f t="shared" si="100"/>
        <v>1716.97</v>
      </c>
      <c r="S177" s="44">
        <f t="shared" si="100"/>
        <v>1716.97</v>
      </c>
      <c r="T177" s="44">
        <f t="shared" si="100"/>
        <v>1716.97</v>
      </c>
      <c r="U177" s="44">
        <f t="shared" si="100"/>
        <v>1716.97</v>
      </c>
      <c r="V177" s="44">
        <f t="shared" si="100"/>
        <v>1716.97</v>
      </c>
      <c r="W177" s="44">
        <f t="shared" si="100"/>
        <v>1716.97</v>
      </c>
      <c r="X177" s="44">
        <f t="shared" si="100"/>
        <v>1716.97</v>
      </c>
      <c r="Y177" s="44">
        <f t="shared" si="100"/>
        <v>1716.97</v>
      </c>
      <c r="Z177" s="44">
        <f t="shared" si="100"/>
        <v>1716.97</v>
      </c>
      <c r="AA177" s="44">
        <f t="shared" si="100"/>
        <v>1716.97</v>
      </c>
    </row>
    <row r="178" spans="1:27" ht="12.75" hidden="1" customHeight="1" outlineLevel="1" x14ac:dyDescent="0.2">
      <c r="A178" s="97" t="s">
        <v>411</v>
      </c>
      <c r="B178" s="63" t="s">
        <v>83</v>
      </c>
      <c r="C178" s="43" t="s">
        <v>79</v>
      </c>
      <c r="D178" s="44">
        <v>4.3</v>
      </c>
      <c r="E178" s="44">
        <v>4.3</v>
      </c>
      <c r="F178" s="44">
        <v>4.3</v>
      </c>
      <c r="G178" s="44">
        <v>4.3</v>
      </c>
      <c r="H178" s="44">
        <v>4.3</v>
      </c>
      <c r="I178" s="44">
        <v>4.3</v>
      </c>
      <c r="J178" s="44">
        <v>4.3</v>
      </c>
      <c r="K178" s="44">
        <v>4.3</v>
      </c>
      <c r="L178" s="44">
        <v>4.3</v>
      </c>
      <c r="M178" s="44">
        <v>4.3</v>
      </c>
      <c r="N178" s="44">
        <v>4.3</v>
      </c>
      <c r="O178" s="44">
        <v>4.3</v>
      </c>
      <c r="P178" s="44">
        <v>4.3</v>
      </c>
      <c r="Q178" s="44">
        <v>4.3</v>
      </c>
      <c r="R178" s="44">
        <v>4.3</v>
      </c>
      <c r="S178" s="44">
        <v>4.3</v>
      </c>
      <c r="T178" s="44">
        <v>4.3</v>
      </c>
      <c r="U178" s="44">
        <v>4.3</v>
      </c>
      <c r="V178" s="44">
        <v>4.3</v>
      </c>
      <c r="W178" s="44">
        <v>4.3</v>
      </c>
      <c r="X178" s="44">
        <v>4.3</v>
      </c>
      <c r="Y178" s="44">
        <v>4.3</v>
      </c>
      <c r="Z178" s="44">
        <v>4.3</v>
      </c>
      <c r="AA178" s="44">
        <v>4.3</v>
      </c>
    </row>
    <row r="179" spans="1:27" ht="12.75" hidden="1" customHeight="1" outlineLevel="1" x14ac:dyDescent="0.2">
      <c r="A179" s="97" t="s">
        <v>412</v>
      </c>
      <c r="B179" s="63" t="s">
        <v>81</v>
      </c>
      <c r="C179" s="43" t="s">
        <v>79</v>
      </c>
      <c r="D179" s="44">
        <f>$D$11</f>
        <v>216.36</v>
      </c>
      <c r="E179" s="44">
        <f t="shared" ref="E179:AA179" si="101">$D$11</f>
        <v>216.36</v>
      </c>
      <c r="F179" s="44">
        <f t="shared" si="101"/>
        <v>216.36</v>
      </c>
      <c r="G179" s="44">
        <f t="shared" si="101"/>
        <v>216.36</v>
      </c>
      <c r="H179" s="44">
        <f t="shared" si="101"/>
        <v>216.36</v>
      </c>
      <c r="I179" s="44">
        <f t="shared" si="101"/>
        <v>216.36</v>
      </c>
      <c r="J179" s="44">
        <f t="shared" si="101"/>
        <v>216.36</v>
      </c>
      <c r="K179" s="44">
        <f t="shared" si="101"/>
        <v>216.36</v>
      </c>
      <c r="L179" s="44">
        <f t="shared" si="101"/>
        <v>216.36</v>
      </c>
      <c r="M179" s="44">
        <f t="shared" si="101"/>
        <v>216.36</v>
      </c>
      <c r="N179" s="44">
        <f t="shared" si="101"/>
        <v>216.36</v>
      </c>
      <c r="O179" s="44">
        <f t="shared" si="101"/>
        <v>216.36</v>
      </c>
      <c r="P179" s="44">
        <f t="shared" si="101"/>
        <v>216.36</v>
      </c>
      <c r="Q179" s="44">
        <f t="shared" si="101"/>
        <v>216.36</v>
      </c>
      <c r="R179" s="44">
        <f t="shared" si="101"/>
        <v>216.36</v>
      </c>
      <c r="S179" s="44">
        <f t="shared" si="101"/>
        <v>216.36</v>
      </c>
      <c r="T179" s="44">
        <f t="shared" si="101"/>
        <v>216.36</v>
      </c>
      <c r="U179" s="44">
        <f t="shared" si="101"/>
        <v>216.36</v>
      </c>
      <c r="V179" s="44">
        <f t="shared" si="101"/>
        <v>216.36</v>
      </c>
      <c r="W179" s="44">
        <f t="shared" si="101"/>
        <v>216.36</v>
      </c>
      <c r="X179" s="44">
        <f t="shared" si="101"/>
        <v>216.36</v>
      </c>
      <c r="Y179" s="44">
        <f t="shared" si="101"/>
        <v>216.36</v>
      </c>
      <c r="Z179" s="44">
        <f t="shared" si="101"/>
        <v>216.36</v>
      </c>
      <c r="AA179" s="44">
        <f t="shared" si="101"/>
        <v>216.36</v>
      </c>
    </row>
    <row r="180" spans="1:27" ht="12.75" customHeight="1" collapsed="1" x14ac:dyDescent="0.2">
      <c r="A180" s="96" t="s">
        <v>413</v>
      </c>
      <c r="B180" s="28" t="str">
        <f>"05"&amp;"."&amp;$B$639&amp;"."&amp;$B$640</f>
        <v>05.04.2024</v>
      </c>
      <c r="C180" s="88" t="s">
        <v>76</v>
      </c>
      <c r="D180" s="89">
        <f>ROUND(((D181+D182+D184+D183)/1000),5)</f>
        <v>3.2403400000000002</v>
      </c>
      <c r="E180" s="89">
        <f>ROUND(((E181+E182+E184+E183)/1000),5)</f>
        <v>3.1619700000000002</v>
      </c>
      <c r="F180" s="89">
        <f>ROUND(((F181+F182+F184+F183)/1000),5)</f>
        <v>3.1517900000000001</v>
      </c>
      <c r="G180" s="89">
        <f t="shared" ref="G180:AA180" si="102">ROUND(((G181+G182+G184+G183)/1000),5)</f>
        <v>3.1531099999999999</v>
      </c>
      <c r="H180" s="89">
        <f t="shared" si="102"/>
        <v>3.1870699999999998</v>
      </c>
      <c r="I180" s="89">
        <f t="shared" si="102"/>
        <v>3.29867</v>
      </c>
      <c r="J180" s="89">
        <f t="shared" si="102"/>
        <v>3.4117999999999999</v>
      </c>
      <c r="K180" s="89">
        <f t="shared" si="102"/>
        <v>3.6247699999999998</v>
      </c>
      <c r="L180" s="89">
        <f t="shared" si="102"/>
        <v>3.8755000000000002</v>
      </c>
      <c r="M180" s="89">
        <f t="shared" si="102"/>
        <v>3.9307300000000001</v>
      </c>
      <c r="N180" s="89">
        <f t="shared" si="102"/>
        <v>3.9393600000000002</v>
      </c>
      <c r="O180" s="89">
        <f t="shared" si="102"/>
        <v>3.9409200000000002</v>
      </c>
      <c r="P180" s="89">
        <f t="shared" si="102"/>
        <v>3.93113</v>
      </c>
      <c r="Q180" s="89">
        <f t="shared" si="102"/>
        <v>3.9346899999999998</v>
      </c>
      <c r="R180" s="89">
        <f t="shared" si="102"/>
        <v>3.9305099999999999</v>
      </c>
      <c r="S180" s="89">
        <f t="shared" si="102"/>
        <v>3.9258000000000002</v>
      </c>
      <c r="T180" s="89">
        <f t="shared" si="102"/>
        <v>3.91791</v>
      </c>
      <c r="U180" s="89">
        <f t="shared" si="102"/>
        <v>3.8599399999999999</v>
      </c>
      <c r="V180" s="89">
        <f t="shared" si="102"/>
        <v>3.86897</v>
      </c>
      <c r="W180" s="89">
        <f t="shared" si="102"/>
        <v>3.9207100000000001</v>
      </c>
      <c r="X180" s="89">
        <f t="shared" si="102"/>
        <v>3.9306399999999999</v>
      </c>
      <c r="Y180" s="89">
        <f t="shared" si="102"/>
        <v>4.3858499999999996</v>
      </c>
      <c r="Z180" s="89">
        <f t="shared" si="102"/>
        <v>4.10534</v>
      </c>
      <c r="AA180" s="89">
        <f t="shared" si="102"/>
        <v>3.5593300000000001</v>
      </c>
    </row>
    <row r="181" spans="1:27" ht="12.75" hidden="1" customHeight="1" outlineLevel="1" x14ac:dyDescent="0.2">
      <c r="A181" s="97" t="s">
        <v>414</v>
      </c>
      <c r="B181" s="63" t="s">
        <v>242</v>
      </c>
      <c r="C181" s="43" t="s">
        <v>79</v>
      </c>
      <c r="D181" s="44">
        <v>1302.71</v>
      </c>
      <c r="E181" s="44">
        <v>1224.3399999999999</v>
      </c>
      <c r="F181" s="44">
        <v>1214.1600000000001</v>
      </c>
      <c r="G181" s="44">
        <v>1215.48</v>
      </c>
      <c r="H181" s="44">
        <v>1249.44</v>
      </c>
      <c r="I181" s="44">
        <v>1361.04</v>
      </c>
      <c r="J181" s="44">
        <v>1474.17</v>
      </c>
      <c r="K181" s="44">
        <v>1687.14</v>
      </c>
      <c r="L181" s="44">
        <v>1937.87</v>
      </c>
      <c r="M181" s="44">
        <v>1993.1</v>
      </c>
      <c r="N181" s="44">
        <v>2001.73</v>
      </c>
      <c r="O181" s="44">
        <v>2003.29</v>
      </c>
      <c r="P181" s="44">
        <v>1993.5</v>
      </c>
      <c r="Q181" s="44">
        <v>1997.06</v>
      </c>
      <c r="R181" s="44">
        <v>1992.88</v>
      </c>
      <c r="S181" s="44">
        <v>1988.17</v>
      </c>
      <c r="T181" s="44">
        <v>1980.28</v>
      </c>
      <c r="U181" s="44">
        <v>1922.31</v>
      </c>
      <c r="V181" s="44">
        <v>1931.34</v>
      </c>
      <c r="W181" s="44">
        <v>1983.08</v>
      </c>
      <c r="X181" s="44">
        <v>1993.01</v>
      </c>
      <c r="Y181" s="44">
        <v>2448.2199999999998</v>
      </c>
      <c r="Z181" s="44">
        <v>2167.71</v>
      </c>
      <c r="AA181" s="44">
        <v>1621.7</v>
      </c>
    </row>
    <row r="182" spans="1:27" ht="12.75" hidden="1" customHeight="1" outlineLevel="1" x14ac:dyDescent="0.2">
      <c r="A182" s="97" t="s">
        <v>415</v>
      </c>
      <c r="B182" s="63" t="s">
        <v>90</v>
      </c>
      <c r="C182" s="43" t="s">
        <v>79</v>
      </c>
      <c r="D182" s="44">
        <f>$D$162</f>
        <v>1716.97</v>
      </c>
      <c r="E182" s="44">
        <f t="shared" ref="E182:AA182" si="103">$D$162</f>
        <v>1716.97</v>
      </c>
      <c r="F182" s="44">
        <f t="shared" si="103"/>
        <v>1716.97</v>
      </c>
      <c r="G182" s="44">
        <f t="shared" si="103"/>
        <v>1716.97</v>
      </c>
      <c r="H182" s="44">
        <f t="shared" si="103"/>
        <v>1716.97</v>
      </c>
      <c r="I182" s="44">
        <f t="shared" si="103"/>
        <v>1716.97</v>
      </c>
      <c r="J182" s="44">
        <f t="shared" si="103"/>
        <v>1716.97</v>
      </c>
      <c r="K182" s="44">
        <f t="shared" si="103"/>
        <v>1716.97</v>
      </c>
      <c r="L182" s="44">
        <f t="shared" si="103"/>
        <v>1716.97</v>
      </c>
      <c r="M182" s="44">
        <f t="shared" si="103"/>
        <v>1716.97</v>
      </c>
      <c r="N182" s="44">
        <f t="shared" si="103"/>
        <v>1716.97</v>
      </c>
      <c r="O182" s="44">
        <f t="shared" si="103"/>
        <v>1716.97</v>
      </c>
      <c r="P182" s="44">
        <f t="shared" si="103"/>
        <v>1716.97</v>
      </c>
      <c r="Q182" s="44">
        <f t="shared" si="103"/>
        <v>1716.97</v>
      </c>
      <c r="R182" s="44">
        <f t="shared" si="103"/>
        <v>1716.97</v>
      </c>
      <c r="S182" s="44">
        <f t="shared" si="103"/>
        <v>1716.97</v>
      </c>
      <c r="T182" s="44">
        <f t="shared" si="103"/>
        <v>1716.97</v>
      </c>
      <c r="U182" s="44">
        <f t="shared" si="103"/>
        <v>1716.97</v>
      </c>
      <c r="V182" s="44">
        <f t="shared" si="103"/>
        <v>1716.97</v>
      </c>
      <c r="W182" s="44">
        <f t="shared" si="103"/>
        <v>1716.97</v>
      </c>
      <c r="X182" s="44">
        <f t="shared" si="103"/>
        <v>1716.97</v>
      </c>
      <c r="Y182" s="44">
        <f t="shared" si="103"/>
        <v>1716.97</v>
      </c>
      <c r="Z182" s="44">
        <f t="shared" si="103"/>
        <v>1716.97</v>
      </c>
      <c r="AA182" s="44">
        <f t="shared" si="103"/>
        <v>1716.97</v>
      </c>
    </row>
    <row r="183" spans="1:27" ht="12.75" hidden="1" customHeight="1" outlineLevel="1" x14ac:dyDescent="0.2">
      <c r="A183" s="97" t="s">
        <v>416</v>
      </c>
      <c r="B183" s="63" t="s">
        <v>83</v>
      </c>
      <c r="C183" s="43" t="s">
        <v>79</v>
      </c>
      <c r="D183" s="44">
        <v>4.3</v>
      </c>
      <c r="E183" s="44">
        <v>4.3</v>
      </c>
      <c r="F183" s="44">
        <v>4.3</v>
      </c>
      <c r="G183" s="44">
        <v>4.3</v>
      </c>
      <c r="H183" s="44">
        <v>4.3</v>
      </c>
      <c r="I183" s="44">
        <v>4.3</v>
      </c>
      <c r="J183" s="44">
        <v>4.3</v>
      </c>
      <c r="K183" s="44">
        <v>4.3</v>
      </c>
      <c r="L183" s="44">
        <v>4.3</v>
      </c>
      <c r="M183" s="44">
        <v>4.3</v>
      </c>
      <c r="N183" s="44">
        <v>4.3</v>
      </c>
      <c r="O183" s="44">
        <v>4.3</v>
      </c>
      <c r="P183" s="44">
        <v>4.3</v>
      </c>
      <c r="Q183" s="44">
        <v>4.3</v>
      </c>
      <c r="R183" s="44">
        <v>4.3</v>
      </c>
      <c r="S183" s="44">
        <v>4.3</v>
      </c>
      <c r="T183" s="44">
        <v>4.3</v>
      </c>
      <c r="U183" s="44">
        <v>4.3</v>
      </c>
      <c r="V183" s="44">
        <v>4.3</v>
      </c>
      <c r="W183" s="44">
        <v>4.3</v>
      </c>
      <c r="X183" s="44">
        <v>4.3</v>
      </c>
      <c r="Y183" s="44">
        <v>4.3</v>
      </c>
      <c r="Z183" s="44">
        <v>4.3</v>
      </c>
      <c r="AA183" s="44">
        <v>4.3</v>
      </c>
    </row>
    <row r="184" spans="1:27" ht="12.75" hidden="1" customHeight="1" outlineLevel="1" x14ac:dyDescent="0.2">
      <c r="A184" s="97" t="s">
        <v>417</v>
      </c>
      <c r="B184" s="63" t="s">
        <v>81</v>
      </c>
      <c r="C184" s="43" t="s">
        <v>79</v>
      </c>
      <c r="D184" s="44">
        <f>$D$11</f>
        <v>216.36</v>
      </c>
      <c r="E184" s="44">
        <f t="shared" ref="E184:AA184" si="104">$D$11</f>
        <v>216.36</v>
      </c>
      <c r="F184" s="44">
        <f t="shared" si="104"/>
        <v>216.36</v>
      </c>
      <c r="G184" s="44">
        <f t="shared" si="104"/>
        <v>216.36</v>
      </c>
      <c r="H184" s="44">
        <f t="shared" si="104"/>
        <v>216.36</v>
      </c>
      <c r="I184" s="44">
        <f t="shared" si="104"/>
        <v>216.36</v>
      </c>
      <c r="J184" s="44">
        <f t="shared" si="104"/>
        <v>216.36</v>
      </c>
      <c r="K184" s="44">
        <f t="shared" si="104"/>
        <v>216.36</v>
      </c>
      <c r="L184" s="44">
        <f t="shared" si="104"/>
        <v>216.36</v>
      </c>
      <c r="M184" s="44">
        <f t="shared" si="104"/>
        <v>216.36</v>
      </c>
      <c r="N184" s="44">
        <f t="shared" si="104"/>
        <v>216.36</v>
      </c>
      <c r="O184" s="44">
        <f t="shared" si="104"/>
        <v>216.36</v>
      </c>
      <c r="P184" s="44">
        <f t="shared" si="104"/>
        <v>216.36</v>
      </c>
      <c r="Q184" s="44">
        <f t="shared" si="104"/>
        <v>216.36</v>
      </c>
      <c r="R184" s="44">
        <f t="shared" si="104"/>
        <v>216.36</v>
      </c>
      <c r="S184" s="44">
        <f t="shared" si="104"/>
        <v>216.36</v>
      </c>
      <c r="T184" s="44">
        <f t="shared" si="104"/>
        <v>216.36</v>
      </c>
      <c r="U184" s="44">
        <f t="shared" si="104"/>
        <v>216.36</v>
      </c>
      <c r="V184" s="44">
        <f t="shared" si="104"/>
        <v>216.36</v>
      </c>
      <c r="W184" s="44">
        <f t="shared" si="104"/>
        <v>216.36</v>
      </c>
      <c r="X184" s="44">
        <f t="shared" si="104"/>
        <v>216.36</v>
      </c>
      <c r="Y184" s="44">
        <f t="shared" si="104"/>
        <v>216.36</v>
      </c>
      <c r="Z184" s="44">
        <f t="shared" si="104"/>
        <v>216.36</v>
      </c>
      <c r="AA184" s="44">
        <f t="shared" si="104"/>
        <v>216.36</v>
      </c>
    </row>
    <row r="185" spans="1:27" ht="12.75" customHeight="1" collapsed="1" x14ac:dyDescent="0.2">
      <c r="A185" s="96" t="s">
        <v>418</v>
      </c>
      <c r="B185" s="28" t="str">
        <f>"06"&amp;"."&amp;$B$639&amp;"."&amp;$B$640</f>
        <v>06.04.2024</v>
      </c>
      <c r="C185" s="88" t="s">
        <v>76</v>
      </c>
      <c r="D185" s="89">
        <f>ROUND(((D186+D187+D189+D188)/1000),5)</f>
        <v>3.4114499999999999</v>
      </c>
      <c r="E185" s="89">
        <f>ROUND(((E186+E187+E189+E188)/1000),5)</f>
        <v>3.24987</v>
      </c>
      <c r="F185" s="89">
        <f>ROUND(((F186+F187+F189+F188)/1000),5)</f>
        <v>3.2042799999999998</v>
      </c>
      <c r="G185" s="89">
        <f t="shared" ref="G185:AA185" si="105">ROUND(((G186+G187+G189+G188)/1000),5)</f>
        <v>3.2005400000000002</v>
      </c>
      <c r="H185" s="89">
        <f t="shared" si="105"/>
        <v>3.2438799999999999</v>
      </c>
      <c r="I185" s="89">
        <f t="shared" si="105"/>
        <v>3.3063799999999999</v>
      </c>
      <c r="J185" s="89">
        <f t="shared" si="105"/>
        <v>3.32952</v>
      </c>
      <c r="K185" s="89">
        <f t="shared" si="105"/>
        <v>3.4319500000000001</v>
      </c>
      <c r="L185" s="89">
        <f t="shared" si="105"/>
        <v>3.8145899999999999</v>
      </c>
      <c r="M185" s="89">
        <f t="shared" si="105"/>
        <v>3.9080300000000001</v>
      </c>
      <c r="N185" s="89">
        <f t="shared" si="105"/>
        <v>4.07965</v>
      </c>
      <c r="O185" s="89">
        <f t="shared" si="105"/>
        <v>3.9335100000000001</v>
      </c>
      <c r="P185" s="89">
        <f t="shared" si="105"/>
        <v>3.9327299999999998</v>
      </c>
      <c r="Q185" s="89">
        <f t="shared" si="105"/>
        <v>3.9319000000000002</v>
      </c>
      <c r="R185" s="89">
        <f t="shared" si="105"/>
        <v>3.92916</v>
      </c>
      <c r="S185" s="89">
        <f t="shared" si="105"/>
        <v>3.9252500000000001</v>
      </c>
      <c r="T185" s="89">
        <f t="shared" si="105"/>
        <v>4.0116300000000003</v>
      </c>
      <c r="U185" s="89">
        <f t="shared" si="105"/>
        <v>3.84361</v>
      </c>
      <c r="V185" s="89">
        <f t="shared" si="105"/>
        <v>3.8544800000000001</v>
      </c>
      <c r="W185" s="89">
        <f t="shared" si="105"/>
        <v>3.9341200000000001</v>
      </c>
      <c r="X185" s="89">
        <f t="shared" si="105"/>
        <v>3.93228</v>
      </c>
      <c r="Y185" s="89">
        <f t="shared" si="105"/>
        <v>3.8085800000000001</v>
      </c>
      <c r="Z185" s="89">
        <f t="shared" si="105"/>
        <v>3.5326900000000001</v>
      </c>
      <c r="AA185" s="89">
        <f t="shared" si="105"/>
        <v>3.4210799999999999</v>
      </c>
    </row>
    <row r="186" spans="1:27" ht="12.75" hidden="1" customHeight="1" outlineLevel="1" x14ac:dyDescent="0.2">
      <c r="A186" s="97" t="s">
        <v>419</v>
      </c>
      <c r="B186" s="63" t="s">
        <v>242</v>
      </c>
      <c r="C186" s="43" t="s">
        <v>79</v>
      </c>
      <c r="D186" s="44">
        <v>1473.82</v>
      </c>
      <c r="E186" s="44">
        <v>1312.24</v>
      </c>
      <c r="F186" s="44">
        <v>1266.6500000000001</v>
      </c>
      <c r="G186" s="44">
        <v>1262.9100000000001</v>
      </c>
      <c r="H186" s="44">
        <v>1306.25</v>
      </c>
      <c r="I186" s="44">
        <v>1368.75</v>
      </c>
      <c r="J186" s="44">
        <v>1391.89</v>
      </c>
      <c r="K186" s="44">
        <v>1494.32</v>
      </c>
      <c r="L186" s="44">
        <v>1876.96</v>
      </c>
      <c r="M186" s="44">
        <v>1970.4</v>
      </c>
      <c r="N186" s="44">
        <v>2142.02</v>
      </c>
      <c r="O186" s="44">
        <v>1995.88</v>
      </c>
      <c r="P186" s="44">
        <v>1995.1</v>
      </c>
      <c r="Q186" s="44">
        <v>1994.27</v>
      </c>
      <c r="R186" s="44">
        <v>1991.53</v>
      </c>
      <c r="S186" s="44">
        <v>1987.62</v>
      </c>
      <c r="T186" s="44">
        <v>2074</v>
      </c>
      <c r="U186" s="44">
        <v>1905.98</v>
      </c>
      <c r="V186" s="44">
        <v>1916.85</v>
      </c>
      <c r="W186" s="44">
        <v>1996.49</v>
      </c>
      <c r="X186" s="44">
        <v>1994.65</v>
      </c>
      <c r="Y186" s="44">
        <v>1870.95</v>
      </c>
      <c r="Z186" s="44">
        <v>1595.06</v>
      </c>
      <c r="AA186" s="44">
        <v>1483.45</v>
      </c>
    </row>
    <row r="187" spans="1:27" ht="12.75" hidden="1" customHeight="1" outlineLevel="1" x14ac:dyDescent="0.2">
      <c r="A187" s="97" t="s">
        <v>420</v>
      </c>
      <c r="B187" s="63" t="s">
        <v>90</v>
      </c>
      <c r="C187" s="43" t="s">
        <v>79</v>
      </c>
      <c r="D187" s="44">
        <f>$D$162</f>
        <v>1716.97</v>
      </c>
      <c r="E187" s="44">
        <f t="shared" ref="E187:AA187" si="106">$D$162</f>
        <v>1716.97</v>
      </c>
      <c r="F187" s="44">
        <f t="shared" si="106"/>
        <v>1716.97</v>
      </c>
      <c r="G187" s="44">
        <f t="shared" si="106"/>
        <v>1716.97</v>
      </c>
      <c r="H187" s="44">
        <f t="shared" si="106"/>
        <v>1716.97</v>
      </c>
      <c r="I187" s="44">
        <f t="shared" si="106"/>
        <v>1716.97</v>
      </c>
      <c r="J187" s="44">
        <f t="shared" si="106"/>
        <v>1716.97</v>
      </c>
      <c r="K187" s="44">
        <f t="shared" si="106"/>
        <v>1716.97</v>
      </c>
      <c r="L187" s="44">
        <f t="shared" si="106"/>
        <v>1716.97</v>
      </c>
      <c r="M187" s="44">
        <f t="shared" si="106"/>
        <v>1716.97</v>
      </c>
      <c r="N187" s="44">
        <f t="shared" si="106"/>
        <v>1716.97</v>
      </c>
      <c r="O187" s="44">
        <f t="shared" si="106"/>
        <v>1716.97</v>
      </c>
      <c r="P187" s="44">
        <f t="shared" si="106"/>
        <v>1716.97</v>
      </c>
      <c r="Q187" s="44">
        <f t="shared" si="106"/>
        <v>1716.97</v>
      </c>
      <c r="R187" s="44">
        <f t="shared" si="106"/>
        <v>1716.97</v>
      </c>
      <c r="S187" s="44">
        <f t="shared" si="106"/>
        <v>1716.97</v>
      </c>
      <c r="T187" s="44">
        <f t="shared" si="106"/>
        <v>1716.97</v>
      </c>
      <c r="U187" s="44">
        <f t="shared" si="106"/>
        <v>1716.97</v>
      </c>
      <c r="V187" s="44">
        <f t="shared" si="106"/>
        <v>1716.97</v>
      </c>
      <c r="W187" s="44">
        <f t="shared" si="106"/>
        <v>1716.97</v>
      </c>
      <c r="X187" s="44">
        <f t="shared" si="106"/>
        <v>1716.97</v>
      </c>
      <c r="Y187" s="44">
        <f t="shared" si="106"/>
        <v>1716.97</v>
      </c>
      <c r="Z187" s="44">
        <f t="shared" si="106"/>
        <v>1716.97</v>
      </c>
      <c r="AA187" s="44">
        <f t="shared" si="106"/>
        <v>1716.97</v>
      </c>
    </row>
    <row r="188" spans="1:27" ht="12.75" hidden="1" customHeight="1" outlineLevel="1" x14ac:dyDescent="0.2">
      <c r="A188" s="97" t="s">
        <v>421</v>
      </c>
      <c r="B188" s="63" t="s">
        <v>83</v>
      </c>
      <c r="C188" s="43" t="s">
        <v>79</v>
      </c>
      <c r="D188" s="44">
        <v>4.3</v>
      </c>
      <c r="E188" s="44">
        <v>4.3</v>
      </c>
      <c r="F188" s="44">
        <v>4.3</v>
      </c>
      <c r="G188" s="44">
        <v>4.3</v>
      </c>
      <c r="H188" s="44">
        <v>4.3</v>
      </c>
      <c r="I188" s="44">
        <v>4.3</v>
      </c>
      <c r="J188" s="44">
        <v>4.3</v>
      </c>
      <c r="K188" s="44">
        <v>4.3</v>
      </c>
      <c r="L188" s="44">
        <v>4.3</v>
      </c>
      <c r="M188" s="44">
        <v>4.3</v>
      </c>
      <c r="N188" s="44">
        <v>4.3</v>
      </c>
      <c r="O188" s="44">
        <v>4.3</v>
      </c>
      <c r="P188" s="44">
        <v>4.3</v>
      </c>
      <c r="Q188" s="44">
        <v>4.3</v>
      </c>
      <c r="R188" s="44">
        <v>4.3</v>
      </c>
      <c r="S188" s="44">
        <v>4.3</v>
      </c>
      <c r="T188" s="44">
        <v>4.3</v>
      </c>
      <c r="U188" s="44">
        <v>4.3</v>
      </c>
      <c r="V188" s="44">
        <v>4.3</v>
      </c>
      <c r="W188" s="44">
        <v>4.3</v>
      </c>
      <c r="X188" s="44">
        <v>4.3</v>
      </c>
      <c r="Y188" s="44">
        <v>4.3</v>
      </c>
      <c r="Z188" s="44">
        <v>4.3</v>
      </c>
      <c r="AA188" s="44">
        <v>4.3</v>
      </c>
    </row>
    <row r="189" spans="1:27" ht="12.75" hidden="1" customHeight="1" outlineLevel="1" x14ac:dyDescent="0.2">
      <c r="A189" s="97" t="s">
        <v>422</v>
      </c>
      <c r="B189" s="63" t="s">
        <v>81</v>
      </c>
      <c r="C189" s="43" t="s">
        <v>79</v>
      </c>
      <c r="D189" s="44">
        <f>$D$11</f>
        <v>216.36</v>
      </c>
      <c r="E189" s="44">
        <f t="shared" ref="E189:AA189" si="107">$D$11</f>
        <v>216.36</v>
      </c>
      <c r="F189" s="44">
        <f t="shared" si="107"/>
        <v>216.36</v>
      </c>
      <c r="G189" s="44">
        <f t="shared" si="107"/>
        <v>216.36</v>
      </c>
      <c r="H189" s="44">
        <f t="shared" si="107"/>
        <v>216.36</v>
      </c>
      <c r="I189" s="44">
        <f t="shared" si="107"/>
        <v>216.36</v>
      </c>
      <c r="J189" s="44">
        <f t="shared" si="107"/>
        <v>216.36</v>
      </c>
      <c r="K189" s="44">
        <f t="shared" si="107"/>
        <v>216.36</v>
      </c>
      <c r="L189" s="44">
        <f t="shared" si="107"/>
        <v>216.36</v>
      </c>
      <c r="M189" s="44">
        <f t="shared" si="107"/>
        <v>216.36</v>
      </c>
      <c r="N189" s="44">
        <f t="shared" si="107"/>
        <v>216.36</v>
      </c>
      <c r="O189" s="44">
        <f t="shared" si="107"/>
        <v>216.36</v>
      </c>
      <c r="P189" s="44">
        <f t="shared" si="107"/>
        <v>216.36</v>
      </c>
      <c r="Q189" s="44">
        <f t="shared" si="107"/>
        <v>216.36</v>
      </c>
      <c r="R189" s="44">
        <f t="shared" si="107"/>
        <v>216.36</v>
      </c>
      <c r="S189" s="44">
        <f t="shared" si="107"/>
        <v>216.36</v>
      </c>
      <c r="T189" s="44">
        <f t="shared" si="107"/>
        <v>216.36</v>
      </c>
      <c r="U189" s="44">
        <f t="shared" si="107"/>
        <v>216.36</v>
      </c>
      <c r="V189" s="44">
        <f t="shared" si="107"/>
        <v>216.36</v>
      </c>
      <c r="W189" s="44">
        <f t="shared" si="107"/>
        <v>216.36</v>
      </c>
      <c r="X189" s="44">
        <f t="shared" si="107"/>
        <v>216.36</v>
      </c>
      <c r="Y189" s="44">
        <f t="shared" si="107"/>
        <v>216.36</v>
      </c>
      <c r="Z189" s="44">
        <f t="shared" si="107"/>
        <v>216.36</v>
      </c>
      <c r="AA189" s="44">
        <f t="shared" si="107"/>
        <v>216.36</v>
      </c>
    </row>
    <row r="190" spans="1:27" ht="12.75" customHeight="1" collapsed="1" x14ac:dyDescent="0.2">
      <c r="A190" s="96" t="s">
        <v>423</v>
      </c>
      <c r="B190" s="28" t="str">
        <f>"07"&amp;"."&amp;$B$639&amp;"."&amp;$B$640</f>
        <v>07.04.2024</v>
      </c>
      <c r="C190" s="88" t="s">
        <v>76</v>
      </c>
      <c r="D190" s="89">
        <f>ROUND(((D191+D192+D194+D193)/1000),5)</f>
        <v>3.3557000000000001</v>
      </c>
      <c r="E190" s="89">
        <f>ROUND(((E191+E192+E194+E193)/1000),5)</f>
        <v>3.2371500000000002</v>
      </c>
      <c r="F190" s="89">
        <f>ROUND(((F191+F192+F194+F193)/1000),5)</f>
        <v>3.1829999999999998</v>
      </c>
      <c r="G190" s="89">
        <f t="shared" ref="G190:AA190" si="108">ROUND(((G191+G192+G194+G193)/1000),5)</f>
        <v>3.1701999999999999</v>
      </c>
      <c r="H190" s="89">
        <f t="shared" si="108"/>
        <v>3.1802800000000002</v>
      </c>
      <c r="I190" s="89">
        <f t="shared" si="108"/>
        <v>3.1856900000000001</v>
      </c>
      <c r="J190" s="89">
        <f t="shared" si="108"/>
        <v>3.18289</v>
      </c>
      <c r="K190" s="89">
        <f t="shared" si="108"/>
        <v>3.3016000000000001</v>
      </c>
      <c r="L190" s="89">
        <f t="shared" si="108"/>
        <v>3.45655</v>
      </c>
      <c r="M190" s="89">
        <f t="shared" si="108"/>
        <v>3.52305</v>
      </c>
      <c r="N190" s="89">
        <f t="shared" si="108"/>
        <v>3.61578</v>
      </c>
      <c r="O190" s="89">
        <f t="shared" si="108"/>
        <v>3.6034799999999998</v>
      </c>
      <c r="P190" s="89">
        <f t="shared" si="108"/>
        <v>3.58297</v>
      </c>
      <c r="Q190" s="89">
        <f t="shared" si="108"/>
        <v>3.5762700000000001</v>
      </c>
      <c r="R190" s="89">
        <f t="shared" si="108"/>
        <v>3.5668799999999998</v>
      </c>
      <c r="S190" s="89">
        <f t="shared" si="108"/>
        <v>3.6096200000000001</v>
      </c>
      <c r="T190" s="89">
        <f t="shared" si="108"/>
        <v>3.5910799999999998</v>
      </c>
      <c r="U190" s="89">
        <f t="shared" si="108"/>
        <v>3.6054400000000002</v>
      </c>
      <c r="V190" s="89">
        <f t="shared" si="108"/>
        <v>3.6160399999999999</v>
      </c>
      <c r="W190" s="89">
        <f t="shared" si="108"/>
        <v>3.9194</v>
      </c>
      <c r="X190" s="89">
        <f t="shared" si="108"/>
        <v>3.9581200000000001</v>
      </c>
      <c r="Y190" s="89">
        <f t="shared" si="108"/>
        <v>3.6009000000000002</v>
      </c>
      <c r="Z190" s="89">
        <f t="shared" si="108"/>
        <v>3.4102600000000001</v>
      </c>
      <c r="AA190" s="89">
        <f t="shared" si="108"/>
        <v>3.3368099999999998</v>
      </c>
    </row>
    <row r="191" spans="1:27" ht="12.75" hidden="1" customHeight="1" outlineLevel="1" x14ac:dyDescent="0.2">
      <c r="A191" s="97" t="s">
        <v>424</v>
      </c>
      <c r="B191" s="63" t="s">
        <v>242</v>
      </c>
      <c r="C191" s="43" t="s">
        <v>79</v>
      </c>
      <c r="D191" s="44">
        <v>1418.07</v>
      </c>
      <c r="E191" s="44">
        <v>1299.52</v>
      </c>
      <c r="F191" s="44">
        <v>1245.3699999999999</v>
      </c>
      <c r="G191" s="44">
        <v>1232.57</v>
      </c>
      <c r="H191" s="44">
        <v>1242.6500000000001</v>
      </c>
      <c r="I191" s="44">
        <v>1248.06</v>
      </c>
      <c r="J191" s="44">
        <v>1245.26</v>
      </c>
      <c r="K191" s="44">
        <v>1363.97</v>
      </c>
      <c r="L191" s="44">
        <v>1518.92</v>
      </c>
      <c r="M191" s="44">
        <v>1585.42</v>
      </c>
      <c r="N191" s="44">
        <v>1678.15</v>
      </c>
      <c r="O191" s="44">
        <v>1665.85</v>
      </c>
      <c r="P191" s="44">
        <v>1645.34</v>
      </c>
      <c r="Q191" s="44">
        <v>1638.64</v>
      </c>
      <c r="R191" s="44">
        <v>1629.25</v>
      </c>
      <c r="S191" s="44">
        <v>1671.99</v>
      </c>
      <c r="T191" s="44">
        <v>1653.45</v>
      </c>
      <c r="U191" s="44">
        <v>1667.81</v>
      </c>
      <c r="V191" s="44">
        <v>1678.41</v>
      </c>
      <c r="W191" s="44">
        <v>1981.77</v>
      </c>
      <c r="X191" s="44">
        <v>2020.49</v>
      </c>
      <c r="Y191" s="44">
        <v>1663.27</v>
      </c>
      <c r="Z191" s="44">
        <v>1472.63</v>
      </c>
      <c r="AA191" s="44">
        <v>1399.18</v>
      </c>
    </row>
    <row r="192" spans="1:27" ht="12.75" hidden="1" customHeight="1" outlineLevel="1" x14ac:dyDescent="0.2">
      <c r="A192" s="97" t="s">
        <v>425</v>
      </c>
      <c r="B192" s="63" t="s">
        <v>90</v>
      </c>
      <c r="C192" s="43" t="s">
        <v>79</v>
      </c>
      <c r="D192" s="44">
        <f>$D$162</f>
        <v>1716.97</v>
      </c>
      <c r="E192" s="44">
        <f t="shared" ref="E192:AA192" si="109">$D$162</f>
        <v>1716.97</v>
      </c>
      <c r="F192" s="44">
        <f t="shared" si="109"/>
        <v>1716.97</v>
      </c>
      <c r="G192" s="44">
        <f t="shared" si="109"/>
        <v>1716.97</v>
      </c>
      <c r="H192" s="44">
        <f t="shared" si="109"/>
        <v>1716.97</v>
      </c>
      <c r="I192" s="44">
        <f t="shared" si="109"/>
        <v>1716.97</v>
      </c>
      <c r="J192" s="44">
        <f t="shared" si="109"/>
        <v>1716.97</v>
      </c>
      <c r="K192" s="44">
        <f t="shared" si="109"/>
        <v>1716.97</v>
      </c>
      <c r="L192" s="44">
        <f t="shared" si="109"/>
        <v>1716.97</v>
      </c>
      <c r="M192" s="44">
        <f t="shared" si="109"/>
        <v>1716.97</v>
      </c>
      <c r="N192" s="44">
        <f t="shared" si="109"/>
        <v>1716.97</v>
      </c>
      <c r="O192" s="44">
        <f t="shared" si="109"/>
        <v>1716.97</v>
      </c>
      <c r="P192" s="44">
        <f t="shared" si="109"/>
        <v>1716.97</v>
      </c>
      <c r="Q192" s="44">
        <f t="shared" si="109"/>
        <v>1716.97</v>
      </c>
      <c r="R192" s="44">
        <f t="shared" si="109"/>
        <v>1716.97</v>
      </c>
      <c r="S192" s="44">
        <f t="shared" si="109"/>
        <v>1716.97</v>
      </c>
      <c r="T192" s="44">
        <f t="shared" si="109"/>
        <v>1716.97</v>
      </c>
      <c r="U192" s="44">
        <f t="shared" si="109"/>
        <v>1716.97</v>
      </c>
      <c r="V192" s="44">
        <f t="shared" si="109"/>
        <v>1716.97</v>
      </c>
      <c r="W192" s="44">
        <f t="shared" si="109"/>
        <v>1716.97</v>
      </c>
      <c r="X192" s="44">
        <f t="shared" si="109"/>
        <v>1716.97</v>
      </c>
      <c r="Y192" s="44">
        <f t="shared" si="109"/>
        <v>1716.97</v>
      </c>
      <c r="Z192" s="44">
        <f t="shared" si="109"/>
        <v>1716.97</v>
      </c>
      <c r="AA192" s="44">
        <f t="shared" si="109"/>
        <v>1716.97</v>
      </c>
    </row>
    <row r="193" spans="1:27" ht="12.75" hidden="1" customHeight="1" outlineLevel="1" x14ac:dyDescent="0.2">
      <c r="A193" s="97" t="s">
        <v>426</v>
      </c>
      <c r="B193" s="63" t="s">
        <v>83</v>
      </c>
      <c r="C193" s="43" t="s">
        <v>79</v>
      </c>
      <c r="D193" s="44">
        <v>4.3</v>
      </c>
      <c r="E193" s="44">
        <v>4.3</v>
      </c>
      <c r="F193" s="44">
        <v>4.3</v>
      </c>
      <c r="G193" s="44">
        <v>4.3</v>
      </c>
      <c r="H193" s="44">
        <v>4.3</v>
      </c>
      <c r="I193" s="44">
        <v>4.3</v>
      </c>
      <c r="J193" s="44">
        <v>4.3</v>
      </c>
      <c r="K193" s="44">
        <v>4.3</v>
      </c>
      <c r="L193" s="44">
        <v>4.3</v>
      </c>
      <c r="M193" s="44">
        <v>4.3</v>
      </c>
      <c r="N193" s="44">
        <v>4.3</v>
      </c>
      <c r="O193" s="44">
        <v>4.3</v>
      </c>
      <c r="P193" s="44">
        <v>4.3</v>
      </c>
      <c r="Q193" s="44">
        <v>4.3</v>
      </c>
      <c r="R193" s="44">
        <v>4.3</v>
      </c>
      <c r="S193" s="44">
        <v>4.3</v>
      </c>
      <c r="T193" s="44">
        <v>4.3</v>
      </c>
      <c r="U193" s="44">
        <v>4.3</v>
      </c>
      <c r="V193" s="44">
        <v>4.3</v>
      </c>
      <c r="W193" s="44">
        <v>4.3</v>
      </c>
      <c r="X193" s="44">
        <v>4.3</v>
      </c>
      <c r="Y193" s="44">
        <v>4.3</v>
      </c>
      <c r="Z193" s="44">
        <v>4.3</v>
      </c>
      <c r="AA193" s="44">
        <v>4.3</v>
      </c>
    </row>
    <row r="194" spans="1:27" ht="12.75" hidden="1" customHeight="1" outlineLevel="1" x14ac:dyDescent="0.2">
      <c r="A194" s="97" t="s">
        <v>427</v>
      </c>
      <c r="B194" s="63" t="s">
        <v>81</v>
      </c>
      <c r="C194" s="43" t="s">
        <v>79</v>
      </c>
      <c r="D194" s="44">
        <f>$D$11</f>
        <v>216.36</v>
      </c>
      <c r="E194" s="44">
        <f t="shared" ref="E194:AA194" si="110">$D$11</f>
        <v>216.36</v>
      </c>
      <c r="F194" s="44">
        <f t="shared" si="110"/>
        <v>216.36</v>
      </c>
      <c r="G194" s="44">
        <f t="shared" si="110"/>
        <v>216.36</v>
      </c>
      <c r="H194" s="44">
        <f t="shared" si="110"/>
        <v>216.36</v>
      </c>
      <c r="I194" s="44">
        <f t="shared" si="110"/>
        <v>216.36</v>
      </c>
      <c r="J194" s="44">
        <f t="shared" si="110"/>
        <v>216.36</v>
      </c>
      <c r="K194" s="44">
        <f t="shared" si="110"/>
        <v>216.36</v>
      </c>
      <c r="L194" s="44">
        <f t="shared" si="110"/>
        <v>216.36</v>
      </c>
      <c r="M194" s="44">
        <f t="shared" si="110"/>
        <v>216.36</v>
      </c>
      <c r="N194" s="44">
        <f t="shared" si="110"/>
        <v>216.36</v>
      </c>
      <c r="O194" s="44">
        <f t="shared" si="110"/>
        <v>216.36</v>
      </c>
      <c r="P194" s="44">
        <f t="shared" si="110"/>
        <v>216.36</v>
      </c>
      <c r="Q194" s="44">
        <f t="shared" si="110"/>
        <v>216.36</v>
      </c>
      <c r="R194" s="44">
        <f t="shared" si="110"/>
        <v>216.36</v>
      </c>
      <c r="S194" s="44">
        <f t="shared" si="110"/>
        <v>216.36</v>
      </c>
      <c r="T194" s="44">
        <f t="shared" si="110"/>
        <v>216.36</v>
      </c>
      <c r="U194" s="44">
        <f t="shared" si="110"/>
        <v>216.36</v>
      </c>
      <c r="V194" s="44">
        <f t="shared" si="110"/>
        <v>216.36</v>
      </c>
      <c r="W194" s="44">
        <f t="shared" si="110"/>
        <v>216.36</v>
      </c>
      <c r="X194" s="44">
        <f t="shared" si="110"/>
        <v>216.36</v>
      </c>
      <c r="Y194" s="44">
        <f t="shared" si="110"/>
        <v>216.36</v>
      </c>
      <c r="Z194" s="44">
        <f t="shared" si="110"/>
        <v>216.36</v>
      </c>
      <c r="AA194" s="44">
        <f t="shared" si="110"/>
        <v>216.36</v>
      </c>
    </row>
    <row r="195" spans="1:27" ht="12.75" customHeight="1" collapsed="1" x14ac:dyDescent="0.2">
      <c r="A195" s="96" t="s">
        <v>428</v>
      </c>
      <c r="B195" s="28" t="str">
        <f>"08"&amp;"."&amp;$B$639&amp;"."&amp;$B$640</f>
        <v>08.04.2024</v>
      </c>
      <c r="C195" s="88" t="s">
        <v>76</v>
      </c>
      <c r="D195" s="89">
        <f>ROUND(((D196+D197+D199+D198)/1000),5)</f>
        <v>3.2445900000000001</v>
      </c>
      <c r="E195" s="89">
        <f>ROUND(((E196+E197+E199+E198)/1000),5)</f>
        <v>3.16459</v>
      </c>
      <c r="F195" s="89">
        <f>ROUND(((F196+F197+F199+F198)/1000),5)</f>
        <v>3.1323099999999999</v>
      </c>
      <c r="G195" s="89">
        <f t="shared" ref="G195:AA195" si="111">ROUND(((G196+G197+G199+G198)/1000),5)</f>
        <v>3.1308500000000001</v>
      </c>
      <c r="H195" s="89">
        <f t="shared" si="111"/>
        <v>3.1633900000000001</v>
      </c>
      <c r="I195" s="89">
        <f t="shared" si="111"/>
        <v>3.2412200000000002</v>
      </c>
      <c r="J195" s="89">
        <f t="shared" si="111"/>
        <v>3.3813900000000001</v>
      </c>
      <c r="K195" s="89">
        <f t="shared" si="111"/>
        <v>3.6574800000000001</v>
      </c>
      <c r="L195" s="89">
        <f t="shared" si="111"/>
        <v>3.8680699999999999</v>
      </c>
      <c r="M195" s="89">
        <f t="shared" si="111"/>
        <v>4.1391600000000004</v>
      </c>
      <c r="N195" s="89">
        <f t="shared" si="111"/>
        <v>4.1672399999999996</v>
      </c>
      <c r="O195" s="89">
        <f t="shared" si="111"/>
        <v>3.9733299999999998</v>
      </c>
      <c r="P195" s="89">
        <f t="shared" si="111"/>
        <v>3.9847700000000001</v>
      </c>
      <c r="Q195" s="89">
        <f t="shared" si="111"/>
        <v>4.0179799999999997</v>
      </c>
      <c r="R195" s="89">
        <f t="shared" si="111"/>
        <v>3.9864700000000002</v>
      </c>
      <c r="S195" s="89">
        <f t="shared" si="111"/>
        <v>3.94693</v>
      </c>
      <c r="T195" s="89">
        <f t="shared" si="111"/>
        <v>3.9069600000000002</v>
      </c>
      <c r="U195" s="89">
        <f t="shared" si="111"/>
        <v>3.9769600000000001</v>
      </c>
      <c r="V195" s="89">
        <f t="shared" si="111"/>
        <v>4.0821699999999996</v>
      </c>
      <c r="W195" s="89">
        <f t="shared" si="111"/>
        <v>4.0756199999999998</v>
      </c>
      <c r="X195" s="89">
        <f t="shared" si="111"/>
        <v>3.9002599999999998</v>
      </c>
      <c r="Y195" s="89">
        <f t="shared" si="111"/>
        <v>3.8243200000000002</v>
      </c>
      <c r="Z195" s="89">
        <f t="shared" si="111"/>
        <v>3.5177800000000001</v>
      </c>
      <c r="AA195" s="89">
        <f t="shared" si="111"/>
        <v>3.41791</v>
      </c>
    </row>
    <row r="196" spans="1:27" ht="12.75" hidden="1" customHeight="1" outlineLevel="1" x14ac:dyDescent="0.2">
      <c r="A196" s="97" t="s">
        <v>429</v>
      </c>
      <c r="B196" s="63" t="s">
        <v>242</v>
      </c>
      <c r="C196" s="43" t="s">
        <v>79</v>
      </c>
      <c r="D196" s="44">
        <v>1306.96</v>
      </c>
      <c r="E196" s="44">
        <v>1226.96</v>
      </c>
      <c r="F196" s="44">
        <v>1194.68</v>
      </c>
      <c r="G196" s="44">
        <v>1193.22</v>
      </c>
      <c r="H196" s="44">
        <v>1225.76</v>
      </c>
      <c r="I196" s="44">
        <v>1303.5899999999999</v>
      </c>
      <c r="J196" s="44">
        <v>1443.76</v>
      </c>
      <c r="K196" s="44">
        <v>1719.85</v>
      </c>
      <c r="L196" s="44">
        <v>1930.44</v>
      </c>
      <c r="M196" s="44">
        <v>2201.5300000000002</v>
      </c>
      <c r="N196" s="44">
        <v>2229.61</v>
      </c>
      <c r="O196" s="44">
        <v>2035.7</v>
      </c>
      <c r="P196" s="44">
        <v>2047.14</v>
      </c>
      <c r="Q196" s="44">
        <v>2080.35</v>
      </c>
      <c r="R196" s="44">
        <v>2048.84</v>
      </c>
      <c r="S196" s="44">
        <v>2009.3</v>
      </c>
      <c r="T196" s="44">
        <v>1969.33</v>
      </c>
      <c r="U196" s="44">
        <v>2039.33</v>
      </c>
      <c r="V196" s="44">
        <v>2144.54</v>
      </c>
      <c r="W196" s="44">
        <v>2137.9899999999998</v>
      </c>
      <c r="X196" s="44">
        <v>1962.63</v>
      </c>
      <c r="Y196" s="44">
        <v>1886.69</v>
      </c>
      <c r="Z196" s="44">
        <v>1580.15</v>
      </c>
      <c r="AA196" s="44">
        <v>1480.28</v>
      </c>
    </row>
    <row r="197" spans="1:27" ht="12.75" hidden="1" customHeight="1" outlineLevel="1" x14ac:dyDescent="0.2">
      <c r="A197" s="97" t="s">
        <v>430</v>
      </c>
      <c r="B197" s="63" t="s">
        <v>90</v>
      </c>
      <c r="C197" s="43" t="s">
        <v>79</v>
      </c>
      <c r="D197" s="44">
        <f>$D$162</f>
        <v>1716.97</v>
      </c>
      <c r="E197" s="44">
        <f t="shared" ref="E197:AA197" si="112">$D$162</f>
        <v>1716.97</v>
      </c>
      <c r="F197" s="44">
        <f t="shared" si="112"/>
        <v>1716.97</v>
      </c>
      <c r="G197" s="44">
        <f t="shared" si="112"/>
        <v>1716.97</v>
      </c>
      <c r="H197" s="44">
        <f t="shared" si="112"/>
        <v>1716.97</v>
      </c>
      <c r="I197" s="44">
        <f t="shared" si="112"/>
        <v>1716.97</v>
      </c>
      <c r="J197" s="44">
        <f t="shared" si="112"/>
        <v>1716.97</v>
      </c>
      <c r="K197" s="44">
        <f t="shared" si="112"/>
        <v>1716.97</v>
      </c>
      <c r="L197" s="44">
        <f t="shared" si="112"/>
        <v>1716.97</v>
      </c>
      <c r="M197" s="44">
        <f t="shared" si="112"/>
        <v>1716.97</v>
      </c>
      <c r="N197" s="44">
        <f t="shared" si="112"/>
        <v>1716.97</v>
      </c>
      <c r="O197" s="44">
        <f t="shared" si="112"/>
        <v>1716.97</v>
      </c>
      <c r="P197" s="44">
        <f t="shared" si="112"/>
        <v>1716.97</v>
      </c>
      <c r="Q197" s="44">
        <f t="shared" si="112"/>
        <v>1716.97</v>
      </c>
      <c r="R197" s="44">
        <f t="shared" si="112"/>
        <v>1716.97</v>
      </c>
      <c r="S197" s="44">
        <f t="shared" si="112"/>
        <v>1716.97</v>
      </c>
      <c r="T197" s="44">
        <f t="shared" si="112"/>
        <v>1716.97</v>
      </c>
      <c r="U197" s="44">
        <f t="shared" si="112"/>
        <v>1716.97</v>
      </c>
      <c r="V197" s="44">
        <f t="shared" si="112"/>
        <v>1716.97</v>
      </c>
      <c r="W197" s="44">
        <f t="shared" si="112"/>
        <v>1716.97</v>
      </c>
      <c r="X197" s="44">
        <f t="shared" si="112"/>
        <v>1716.97</v>
      </c>
      <c r="Y197" s="44">
        <f t="shared" si="112"/>
        <v>1716.97</v>
      </c>
      <c r="Z197" s="44">
        <f t="shared" si="112"/>
        <v>1716.97</v>
      </c>
      <c r="AA197" s="44">
        <f t="shared" si="112"/>
        <v>1716.97</v>
      </c>
    </row>
    <row r="198" spans="1:27" ht="12.75" hidden="1" customHeight="1" outlineLevel="1" x14ac:dyDescent="0.2">
      <c r="A198" s="97" t="s">
        <v>431</v>
      </c>
      <c r="B198" s="63" t="s">
        <v>83</v>
      </c>
      <c r="C198" s="43" t="s">
        <v>79</v>
      </c>
      <c r="D198" s="44">
        <v>4.3</v>
      </c>
      <c r="E198" s="44">
        <v>4.3</v>
      </c>
      <c r="F198" s="44">
        <v>4.3</v>
      </c>
      <c r="G198" s="44">
        <v>4.3</v>
      </c>
      <c r="H198" s="44">
        <v>4.3</v>
      </c>
      <c r="I198" s="44">
        <v>4.3</v>
      </c>
      <c r="J198" s="44">
        <v>4.3</v>
      </c>
      <c r="K198" s="44">
        <v>4.3</v>
      </c>
      <c r="L198" s="44">
        <v>4.3</v>
      </c>
      <c r="M198" s="44">
        <v>4.3</v>
      </c>
      <c r="N198" s="44">
        <v>4.3</v>
      </c>
      <c r="O198" s="44">
        <v>4.3</v>
      </c>
      <c r="P198" s="44">
        <v>4.3</v>
      </c>
      <c r="Q198" s="44">
        <v>4.3</v>
      </c>
      <c r="R198" s="44">
        <v>4.3</v>
      </c>
      <c r="S198" s="44">
        <v>4.3</v>
      </c>
      <c r="T198" s="44">
        <v>4.3</v>
      </c>
      <c r="U198" s="44">
        <v>4.3</v>
      </c>
      <c r="V198" s="44">
        <v>4.3</v>
      </c>
      <c r="W198" s="44">
        <v>4.3</v>
      </c>
      <c r="X198" s="44">
        <v>4.3</v>
      </c>
      <c r="Y198" s="44">
        <v>4.3</v>
      </c>
      <c r="Z198" s="44">
        <v>4.3</v>
      </c>
      <c r="AA198" s="44">
        <v>4.3</v>
      </c>
    </row>
    <row r="199" spans="1:27" ht="12.75" hidden="1" customHeight="1" outlineLevel="1" x14ac:dyDescent="0.2">
      <c r="A199" s="97" t="s">
        <v>432</v>
      </c>
      <c r="B199" s="63" t="s">
        <v>81</v>
      </c>
      <c r="C199" s="43" t="s">
        <v>79</v>
      </c>
      <c r="D199" s="44">
        <f>$D$11</f>
        <v>216.36</v>
      </c>
      <c r="E199" s="44">
        <f t="shared" ref="E199:AA199" si="113">$D$11</f>
        <v>216.36</v>
      </c>
      <c r="F199" s="44">
        <f t="shared" si="113"/>
        <v>216.36</v>
      </c>
      <c r="G199" s="44">
        <f t="shared" si="113"/>
        <v>216.36</v>
      </c>
      <c r="H199" s="44">
        <f t="shared" si="113"/>
        <v>216.36</v>
      </c>
      <c r="I199" s="44">
        <f t="shared" si="113"/>
        <v>216.36</v>
      </c>
      <c r="J199" s="44">
        <f t="shared" si="113"/>
        <v>216.36</v>
      </c>
      <c r="K199" s="44">
        <f t="shared" si="113"/>
        <v>216.36</v>
      </c>
      <c r="L199" s="44">
        <f t="shared" si="113"/>
        <v>216.36</v>
      </c>
      <c r="M199" s="44">
        <f t="shared" si="113"/>
        <v>216.36</v>
      </c>
      <c r="N199" s="44">
        <f t="shared" si="113"/>
        <v>216.36</v>
      </c>
      <c r="O199" s="44">
        <f t="shared" si="113"/>
        <v>216.36</v>
      </c>
      <c r="P199" s="44">
        <f t="shared" si="113"/>
        <v>216.36</v>
      </c>
      <c r="Q199" s="44">
        <f t="shared" si="113"/>
        <v>216.36</v>
      </c>
      <c r="R199" s="44">
        <f t="shared" si="113"/>
        <v>216.36</v>
      </c>
      <c r="S199" s="44">
        <f t="shared" si="113"/>
        <v>216.36</v>
      </c>
      <c r="T199" s="44">
        <f t="shared" si="113"/>
        <v>216.36</v>
      </c>
      <c r="U199" s="44">
        <f t="shared" si="113"/>
        <v>216.36</v>
      </c>
      <c r="V199" s="44">
        <f t="shared" si="113"/>
        <v>216.36</v>
      </c>
      <c r="W199" s="44">
        <f t="shared" si="113"/>
        <v>216.36</v>
      </c>
      <c r="X199" s="44">
        <f t="shared" si="113"/>
        <v>216.36</v>
      </c>
      <c r="Y199" s="44">
        <f t="shared" si="113"/>
        <v>216.36</v>
      </c>
      <c r="Z199" s="44">
        <f t="shared" si="113"/>
        <v>216.36</v>
      </c>
      <c r="AA199" s="44">
        <f t="shared" si="113"/>
        <v>216.36</v>
      </c>
    </row>
    <row r="200" spans="1:27" ht="12.75" customHeight="1" collapsed="1" x14ac:dyDescent="0.2">
      <c r="A200" s="96" t="s">
        <v>433</v>
      </c>
      <c r="B200" s="28" t="str">
        <f>"09"&amp;"."&amp;$B$639&amp;"."&amp;$B$640</f>
        <v>09.04.2024</v>
      </c>
      <c r="C200" s="88" t="s">
        <v>76</v>
      </c>
      <c r="D200" s="89">
        <f>ROUND(((D201+D202+D204+D203)/1000),5)</f>
        <v>3.2966000000000002</v>
      </c>
      <c r="E200" s="89">
        <f>ROUND(((E201+E202+E204+E203)/1000),5)</f>
        <v>3.18621</v>
      </c>
      <c r="F200" s="89">
        <f>ROUND(((F201+F202+F204+F203)/1000),5)</f>
        <v>3.1752099999999999</v>
      </c>
      <c r="G200" s="89">
        <f t="shared" ref="G200:AA200" si="114">ROUND(((G201+G202+G204+G203)/1000),5)</f>
        <v>3.1833</v>
      </c>
      <c r="H200" s="89">
        <f t="shared" si="114"/>
        <v>3.1922799999999998</v>
      </c>
      <c r="I200" s="89">
        <f t="shared" si="114"/>
        <v>3.2803</v>
      </c>
      <c r="J200" s="89">
        <f t="shared" si="114"/>
        <v>3.41526</v>
      </c>
      <c r="K200" s="89">
        <f t="shared" si="114"/>
        <v>3.6256599999999999</v>
      </c>
      <c r="L200" s="89">
        <f t="shared" si="114"/>
        <v>3.7911700000000002</v>
      </c>
      <c r="M200" s="89">
        <f t="shared" si="114"/>
        <v>3.8547699999999998</v>
      </c>
      <c r="N200" s="89">
        <f t="shared" si="114"/>
        <v>3.9243800000000002</v>
      </c>
      <c r="O200" s="89">
        <f t="shared" si="114"/>
        <v>3.9597600000000002</v>
      </c>
      <c r="P200" s="89">
        <f t="shared" si="114"/>
        <v>3.9911099999999999</v>
      </c>
      <c r="Q200" s="89">
        <f t="shared" si="114"/>
        <v>3.9917799999999999</v>
      </c>
      <c r="R200" s="89">
        <f t="shared" si="114"/>
        <v>3.9900500000000001</v>
      </c>
      <c r="S200" s="89">
        <f t="shared" si="114"/>
        <v>3.9324499999999998</v>
      </c>
      <c r="T200" s="89">
        <f t="shared" si="114"/>
        <v>3.7979799999999999</v>
      </c>
      <c r="U200" s="89">
        <f t="shared" si="114"/>
        <v>3.7861500000000001</v>
      </c>
      <c r="V200" s="89">
        <f t="shared" si="114"/>
        <v>3.7842099999999999</v>
      </c>
      <c r="W200" s="89">
        <f t="shared" si="114"/>
        <v>3.8134899999999998</v>
      </c>
      <c r="X200" s="89">
        <f t="shared" si="114"/>
        <v>3.83867</v>
      </c>
      <c r="Y200" s="89">
        <f t="shared" si="114"/>
        <v>3.7825899999999999</v>
      </c>
      <c r="Z200" s="89">
        <f t="shared" si="114"/>
        <v>3.4840599999999999</v>
      </c>
      <c r="AA200" s="89">
        <f t="shared" si="114"/>
        <v>3.3865400000000001</v>
      </c>
    </row>
    <row r="201" spans="1:27" ht="12.75" hidden="1" customHeight="1" outlineLevel="1" x14ac:dyDescent="0.2">
      <c r="A201" s="97" t="s">
        <v>434</v>
      </c>
      <c r="B201" s="63" t="s">
        <v>242</v>
      </c>
      <c r="C201" s="43" t="s">
        <v>79</v>
      </c>
      <c r="D201" s="44">
        <v>1358.97</v>
      </c>
      <c r="E201" s="44">
        <v>1248.58</v>
      </c>
      <c r="F201" s="44">
        <v>1237.58</v>
      </c>
      <c r="G201" s="44">
        <v>1245.67</v>
      </c>
      <c r="H201" s="44">
        <v>1254.6500000000001</v>
      </c>
      <c r="I201" s="44">
        <v>1342.67</v>
      </c>
      <c r="J201" s="44">
        <v>1477.63</v>
      </c>
      <c r="K201" s="44">
        <v>1688.03</v>
      </c>
      <c r="L201" s="44">
        <v>1853.54</v>
      </c>
      <c r="M201" s="44">
        <v>1917.14</v>
      </c>
      <c r="N201" s="44">
        <v>1986.75</v>
      </c>
      <c r="O201" s="44">
        <v>2022.13</v>
      </c>
      <c r="P201" s="44">
        <v>2053.48</v>
      </c>
      <c r="Q201" s="44">
        <v>2054.15</v>
      </c>
      <c r="R201" s="44">
        <v>2052.42</v>
      </c>
      <c r="S201" s="44">
        <v>1994.82</v>
      </c>
      <c r="T201" s="44">
        <v>1860.35</v>
      </c>
      <c r="U201" s="44">
        <v>1848.52</v>
      </c>
      <c r="V201" s="44">
        <v>1846.58</v>
      </c>
      <c r="W201" s="44">
        <v>1875.86</v>
      </c>
      <c r="X201" s="44">
        <v>1901.04</v>
      </c>
      <c r="Y201" s="44">
        <v>1844.96</v>
      </c>
      <c r="Z201" s="44">
        <v>1546.43</v>
      </c>
      <c r="AA201" s="44">
        <v>1448.91</v>
      </c>
    </row>
    <row r="202" spans="1:27" ht="12.75" hidden="1" customHeight="1" outlineLevel="1" x14ac:dyDescent="0.2">
      <c r="A202" s="97" t="s">
        <v>435</v>
      </c>
      <c r="B202" s="63" t="s">
        <v>90</v>
      </c>
      <c r="C202" s="43" t="s">
        <v>79</v>
      </c>
      <c r="D202" s="44">
        <f>$D$162</f>
        <v>1716.97</v>
      </c>
      <c r="E202" s="44">
        <f t="shared" ref="E202:AA202" si="115">$D$162</f>
        <v>1716.97</v>
      </c>
      <c r="F202" s="44">
        <f t="shared" si="115"/>
        <v>1716.97</v>
      </c>
      <c r="G202" s="44">
        <f t="shared" si="115"/>
        <v>1716.97</v>
      </c>
      <c r="H202" s="44">
        <f t="shared" si="115"/>
        <v>1716.97</v>
      </c>
      <c r="I202" s="44">
        <f t="shared" si="115"/>
        <v>1716.97</v>
      </c>
      <c r="J202" s="44">
        <f t="shared" si="115"/>
        <v>1716.97</v>
      </c>
      <c r="K202" s="44">
        <f t="shared" si="115"/>
        <v>1716.97</v>
      </c>
      <c r="L202" s="44">
        <f t="shared" si="115"/>
        <v>1716.97</v>
      </c>
      <c r="M202" s="44">
        <f t="shared" si="115"/>
        <v>1716.97</v>
      </c>
      <c r="N202" s="44">
        <f t="shared" si="115"/>
        <v>1716.97</v>
      </c>
      <c r="O202" s="44">
        <f t="shared" si="115"/>
        <v>1716.97</v>
      </c>
      <c r="P202" s="44">
        <f t="shared" si="115"/>
        <v>1716.97</v>
      </c>
      <c r="Q202" s="44">
        <f t="shared" si="115"/>
        <v>1716.97</v>
      </c>
      <c r="R202" s="44">
        <f t="shared" si="115"/>
        <v>1716.97</v>
      </c>
      <c r="S202" s="44">
        <f t="shared" si="115"/>
        <v>1716.97</v>
      </c>
      <c r="T202" s="44">
        <f t="shared" si="115"/>
        <v>1716.97</v>
      </c>
      <c r="U202" s="44">
        <f t="shared" si="115"/>
        <v>1716.97</v>
      </c>
      <c r="V202" s="44">
        <f t="shared" si="115"/>
        <v>1716.97</v>
      </c>
      <c r="W202" s="44">
        <f t="shared" si="115"/>
        <v>1716.97</v>
      </c>
      <c r="X202" s="44">
        <f t="shared" si="115"/>
        <v>1716.97</v>
      </c>
      <c r="Y202" s="44">
        <f t="shared" si="115"/>
        <v>1716.97</v>
      </c>
      <c r="Z202" s="44">
        <f t="shared" si="115"/>
        <v>1716.97</v>
      </c>
      <c r="AA202" s="44">
        <f t="shared" si="115"/>
        <v>1716.97</v>
      </c>
    </row>
    <row r="203" spans="1:27" ht="12.75" hidden="1" customHeight="1" outlineLevel="1" x14ac:dyDescent="0.2">
      <c r="A203" s="97" t="s">
        <v>436</v>
      </c>
      <c r="B203" s="63" t="s">
        <v>83</v>
      </c>
      <c r="C203" s="43" t="s">
        <v>79</v>
      </c>
      <c r="D203" s="44">
        <v>4.3</v>
      </c>
      <c r="E203" s="44">
        <v>4.3</v>
      </c>
      <c r="F203" s="44">
        <v>4.3</v>
      </c>
      <c r="G203" s="44">
        <v>4.3</v>
      </c>
      <c r="H203" s="44">
        <v>4.3</v>
      </c>
      <c r="I203" s="44">
        <v>4.3</v>
      </c>
      <c r="J203" s="44">
        <v>4.3</v>
      </c>
      <c r="K203" s="44">
        <v>4.3</v>
      </c>
      <c r="L203" s="44">
        <v>4.3</v>
      </c>
      <c r="M203" s="44">
        <v>4.3</v>
      </c>
      <c r="N203" s="44">
        <v>4.3</v>
      </c>
      <c r="O203" s="44">
        <v>4.3</v>
      </c>
      <c r="P203" s="44">
        <v>4.3</v>
      </c>
      <c r="Q203" s="44">
        <v>4.3</v>
      </c>
      <c r="R203" s="44">
        <v>4.3</v>
      </c>
      <c r="S203" s="44">
        <v>4.3</v>
      </c>
      <c r="T203" s="44">
        <v>4.3</v>
      </c>
      <c r="U203" s="44">
        <v>4.3</v>
      </c>
      <c r="V203" s="44">
        <v>4.3</v>
      </c>
      <c r="W203" s="44">
        <v>4.3</v>
      </c>
      <c r="X203" s="44">
        <v>4.3</v>
      </c>
      <c r="Y203" s="44">
        <v>4.3</v>
      </c>
      <c r="Z203" s="44">
        <v>4.3</v>
      </c>
      <c r="AA203" s="44">
        <v>4.3</v>
      </c>
    </row>
    <row r="204" spans="1:27" ht="12.75" hidden="1" customHeight="1" outlineLevel="1" x14ac:dyDescent="0.2">
      <c r="A204" s="97" t="s">
        <v>437</v>
      </c>
      <c r="B204" s="63" t="s">
        <v>81</v>
      </c>
      <c r="C204" s="43" t="s">
        <v>79</v>
      </c>
      <c r="D204" s="44">
        <f>$D$11</f>
        <v>216.36</v>
      </c>
      <c r="E204" s="44">
        <f t="shared" ref="E204:AA204" si="116">$D$11</f>
        <v>216.36</v>
      </c>
      <c r="F204" s="44">
        <f t="shared" si="116"/>
        <v>216.36</v>
      </c>
      <c r="G204" s="44">
        <f t="shared" si="116"/>
        <v>216.36</v>
      </c>
      <c r="H204" s="44">
        <f t="shared" si="116"/>
        <v>216.36</v>
      </c>
      <c r="I204" s="44">
        <f t="shared" si="116"/>
        <v>216.36</v>
      </c>
      <c r="J204" s="44">
        <f t="shared" si="116"/>
        <v>216.36</v>
      </c>
      <c r="K204" s="44">
        <f t="shared" si="116"/>
        <v>216.36</v>
      </c>
      <c r="L204" s="44">
        <f t="shared" si="116"/>
        <v>216.36</v>
      </c>
      <c r="M204" s="44">
        <f t="shared" si="116"/>
        <v>216.36</v>
      </c>
      <c r="N204" s="44">
        <f t="shared" si="116"/>
        <v>216.36</v>
      </c>
      <c r="O204" s="44">
        <f t="shared" si="116"/>
        <v>216.36</v>
      </c>
      <c r="P204" s="44">
        <f t="shared" si="116"/>
        <v>216.36</v>
      </c>
      <c r="Q204" s="44">
        <f t="shared" si="116"/>
        <v>216.36</v>
      </c>
      <c r="R204" s="44">
        <f t="shared" si="116"/>
        <v>216.36</v>
      </c>
      <c r="S204" s="44">
        <f t="shared" si="116"/>
        <v>216.36</v>
      </c>
      <c r="T204" s="44">
        <f t="shared" si="116"/>
        <v>216.36</v>
      </c>
      <c r="U204" s="44">
        <f t="shared" si="116"/>
        <v>216.36</v>
      </c>
      <c r="V204" s="44">
        <f t="shared" si="116"/>
        <v>216.36</v>
      </c>
      <c r="W204" s="44">
        <f t="shared" si="116"/>
        <v>216.36</v>
      </c>
      <c r="X204" s="44">
        <f t="shared" si="116"/>
        <v>216.36</v>
      </c>
      <c r="Y204" s="44">
        <f t="shared" si="116"/>
        <v>216.36</v>
      </c>
      <c r="Z204" s="44">
        <f t="shared" si="116"/>
        <v>216.36</v>
      </c>
      <c r="AA204" s="44">
        <f t="shared" si="116"/>
        <v>216.36</v>
      </c>
    </row>
    <row r="205" spans="1:27" ht="12.75" customHeight="1" collapsed="1" x14ac:dyDescent="0.2">
      <c r="A205" s="96" t="s">
        <v>438</v>
      </c>
      <c r="B205" s="28" t="str">
        <f>"10"&amp;"."&amp;$B$639&amp;"."&amp;$B$640</f>
        <v>10.04.2024</v>
      </c>
      <c r="C205" s="88" t="s">
        <v>76</v>
      </c>
      <c r="D205" s="89">
        <f>ROUND(((D206+D207+D209+D208)/1000),5)</f>
        <v>3.33901</v>
      </c>
      <c r="E205" s="89">
        <f>ROUND(((E206+E207+E209+E208)/1000),5)</f>
        <v>3.1981600000000001</v>
      </c>
      <c r="F205" s="89">
        <f>ROUND(((F206+F207+F209+F208)/1000),5)</f>
        <v>3.17808</v>
      </c>
      <c r="G205" s="89">
        <f t="shared" ref="G205:AA205" si="117">ROUND(((G206+G207+G209+G208)/1000),5)</f>
        <v>3.1772300000000002</v>
      </c>
      <c r="H205" s="89">
        <f t="shared" si="117"/>
        <v>3.1844100000000002</v>
      </c>
      <c r="I205" s="89">
        <f t="shared" si="117"/>
        <v>3.30254</v>
      </c>
      <c r="J205" s="89">
        <f t="shared" si="117"/>
        <v>3.4198200000000001</v>
      </c>
      <c r="K205" s="89">
        <f t="shared" si="117"/>
        <v>3.6460499999999998</v>
      </c>
      <c r="L205" s="89">
        <f t="shared" si="117"/>
        <v>3.8439399999999999</v>
      </c>
      <c r="M205" s="89">
        <f t="shared" si="117"/>
        <v>4.1377199999999998</v>
      </c>
      <c r="N205" s="89">
        <f t="shared" si="117"/>
        <v>4.1772299999999998</v>
      </c>
      <c r="O205" s="89">
        <f t="shared" si="117"/>
        <v>4.2402800000000003</v>
      </c>
      <c r="P205" s="89">
        <f t="shared" si="117"/>
        <v>4.2401799999999996</v>
      </c>
      <c r="Q205" s="89">
        <f t="shared" si="117"/>
        <v>4.2701599999999997</v>
      </c>
      <c r="R205" s="89">
        <f t="shared" si="117"/>
        <v>4.2614900000000002</v>
      </c>
      <c r="S205" s="89">
        <f t="shared" si="117"/>
        <v>4.2384599999999999</v>
      </c>
      <c r="T205" s="89">
        <f t="shared" si="117"/>
        <v>4.2059300000000004</v>
      </c>
      <c r="U205" s="89">
        <f t="shared" si="117"/>
        <v>3.9173</v>
      </c>
      <c r="V205" s="89">
        <f t="shared" si="117"/>
        <v>3.7927</v>
      </c>
      <c r="W205" s="89">
        <f t="shared" si="117"/>
        <v>3.9258299999999999</v>
      </c>
      <c r="X205" s="89">
        <f t="shared" si="117"/>
        <v>3.9455200000000001</v>
      </c>
      <c r="Y205" s="89">
        <f t="shared" si="117"/>
        <v>3.8161399999999999</v>
      </c>
      <c r="Z205" s="89">
        <f t="shared" si="117"/>
        <v>3.5101499999999999</v>
      </c>
      <c r="AA205" s="89">
        <f t="shared" si="117"/>
        <v>3.4274200000000001</v>
      </c>
    </row>
    <row r="206" spans="1:27" ht="12.75" hidden="1" customHeight="1" outlineLevel="1" x14ac:dyDescent="0.2">
      <c r="A206" s="97" t="s">
        <v>439</v>
      </c>
      <c r="B206" s="63" t="s">
        <v>242</v>
      </c>
      <c r="C206" s="43" t="s">
        <v>79</v>
      </c>
      <c r="D206" s="44">
        <v>1401.38</v>
      </c>
      <c r="E206" s="44">
        <v>1260.53</v>
      </c>
      <c r="F206" s="44">
        <v>1240.45</v>
      </c>
      <c r="G206" s="44">
        <v>1239.5999999999999</v>
      </c>
      <c r="H206" s="44">
        <v>1246.78</v>
      </c>
      <c r="I206" s="44">
        <v>1364.91</v>
      </c>
      <c r="J206" s="44">
        <v>1482.19</v>
      </c>
      <c r="K206" s="44">
        <v>1708.42</v>
      </c>
      <c r="L206" s="44">
        <v>1906.31</v>
      </c>
      <c r="M206" s="44">
        <v>2200.09</v>
      </c>
      <c r="N206" s="44">
        <v>2239.6</v>
      </c>
      <c r="O206" s="44">
        <v>2302.65</v>
      </c>
      <c r="P206" s="44">
        <v>2302.5500000000002</v>
      </c>
      <c r="Q206" s="44">
        <v>2332.5300000000002</v>
      </c>
      <c r="R206" s="44">
        <v>2323.86</v>
      </c>
      <c r="S206" s="44">
        <v>2300.83</v>
      </c>
      <c r="T206" s="44">
        <v>2268.3000000000002</v>
      </c>
      <c r="U206" s="44">
        <v>1979.67</v>
      </c>
      <c r="V206" s="44">
        <v>1855.07</v>
      </c>
      <c r="W206" s="44">
        <v>1988.2</v>
      </c>
      <c r="X206" s="44">
        <v>2007.89</v>
      </c>
      <c r="Y206" s="44">
        <v>1878.51</v>
      </c>
      <c r="Z206" s="44">
        <v>1572.52</v>
      </c>
      <c r="AA206" s="44">
        <v>1489.79</v>
      </c>
    </row>
    <row r="207" spans="1:27" ht="12.75" hidden="1" customHeight="1" outlineLevel="1" x14ac:dyDescent="0.2">
      <c r="A207" s="97" t="s">
        <v>440</v>
      </c>
      <c r="B207" s="63" t="s">
        <v>90</v>
      </c>
      <c r="C207" s="43" t="s">
        <v>79</v>
      </c>
      <c r="D207" s="44">
        <f>$D$162</f>
        <v>1716.97</v>
      </c>
      <c r="E207" s="44">
        <f t="shared" ref="E207:AA207" si="118">$D$162</f>
        <v>1716.97</v>
      </c>
      <c r="F207" s="44">
        <f t="shared" si="118"/>
        <v>1716.97</v>
      </c>
      <c r="G207" s="44">
        <f t="shared" si="118"/>
        <v>1716.97</v>
      </c>
      <c r="H207" s="44">
        <f t="shared" si="118"/>
        <v>1716.97</v>
      </c>
      <c r="I207" s="44">
        <f t="shared" si="118"/>
        <v>1716.97</v>
      </c>
      <c r="J207" s="44">
        <f t="shared" si="118"/>
        <v>1716.97</v>
      </c>
      <c r="K207" s="44">
        <f t="shared" si="118"/>
        <v>1716.97</v>
      </c>
      <c r="L207" s="44">
        <f t="shared" si="118"/>
        <v>1716.97</v>
      </c>
      <c r="M207" s="44">
        <f t="shared" si="118"/>
        <v>1716.97</v>
      </c>
      <c r="N207" s="44">
        <f t="shared" si="118"/>
        <v>1716.97</v>
      </c>
      <c r="O207" s="44">
        <f t="shared" si="118"/>
        <v>1716.97</v>
      </c>
      <c r="P207" s="44">
        <f t="shared" si="118"/>
        <v>1716.97</v>
      </c>
      <c r="Q207" s="44">
        <f t="shared" si="118"/>
        <v>1716.97</v>
      </c>
      <c r="R207" s="44">
        <f t="shared" si="118"/>
        <v>1716.97</v>
      </c>
      <c r="S207" s="44">
        <f t="shared" si="118"/>
        <v>1716.97</v>
      </c>
      <c r="T207" s="44">
        <f t="shared" si="118"/>
        <v>1716.97</v>
      </c>
      <c r="U207" s="44">
        <f t="shared" si="118"/>
        <v>1716.97</v>
      </c>
      <c r="V207" s="44">
        <f t="shared" si="118"/>
        <v>1716.97</v>
      </c>
      <c r="W207" s="44">
        <f t="shared" si="118"/>
        <v>1716.97</v>
      </c>
      <c r="X207" s="44">
        <f t="shared" si="118"/>
        <v>1716.97</v>
      </c>
      <c r="Y207" s="44">
        <f t="shared" si="118"/>
        <v>1716.97</v>
      </c>
      <c r="Z207" s="44">
        <f t="shared" si="118"/>
        <v>1716.97</v>
      </c>
      <c r="AA207" s="44">
        <f t="shared" si="118"/>
        <v>1716.97</v>
      </c>
    </row>
    <row r="208" spans="1:27" ht="12.75" hidden="1" customHeight="1" outlineLevel="1" x14ac:dyDescent="0.2">
      <c r="A208" s="97" t="s">
        <v>441</v>
      </c>
      <c r="B208" s="63" t="s">
        <v>83</v>
      </c>
      <c r="C208" s="43" t="s">
        <v>79</v>
      </c>
      <c r="D208" s="44">
        <v>4.3</v>
      </c>
      <c r="E208" s="44">
        <v>4.3</v>
      </c>
      <c r="F208" s="44">
        <v>4.3</v>
      </c>
      <c r="G208" s="44">
        <v>4.3</v>
      </c>
      <c r="H208" s="44">
        <v>4.3</v>
      </c>
      <c r="I208" s="44">
        <v>4.3</v>
      </c>
      <c r="J208" s="44">
        <v>4.3</v>
      </c>
      <c r="K208" s="44">
        <v>4.3</v>
      </c>
      <c r="L208" s="44">
        <v>4.3</v>
      </c>
      <c r="M208" s="44">
        <v>4.3</v>
      </c>
      <c r="N208" s="44">
        <v>4.3</v>
      </c>
      <c r="O208" s="44">
        <v>4.3</v>
      </c>
      <c r="P208" s="44">
        <v>4.3</v>
      </c>
      <c r="Q208" s="44">
        <v>4.3</v>
      </c>
      <c r="R208" s="44">
        <v>4.3</v>
      </c>
      <c r="S208" s="44">
        <v>4.3</v>
      </c>
      <c r="T208" s="44">
        <v>4.3</v>
      </c>
      <c r="U208" s="44">
        <v>4.3</v>
      </c>
      <c r="V208" s="44">
        <v>4.3</v>
      </c>
      <c r="W208" s="44">
        <v>4.3</v>
      </c>
      <c r="X208" s="44">
        <v>4.3</v>
      </c>
      <c r="Y208" s="44">
        <v>4.3</v>
      </c>
      <c r="Z208" s="44">
        <v>4.3</v>
      </c>
      <c r="AA208" s="44">
        <v>4.3</v>
      </c>
    </row>
    <row r="209" spans="1:27" ht="12.75" hidden="1" customHeight="1" outlineLevel="1" x14ac:dyDescent="0.2">
      <c r="A209" s="97" t="s">
        <v>442</v>
      </c>
      <c r="B209" s="63" t="s">
        <v>81</v>
      </c>
      <c r="C209" s="43" t="s">
        <v>79</v>
      </c>
      <c r="D209" s="44">
        <f>$D$11</f>
        <v>216.36</v>
      </c>
      <c r="E209" s="44">
        <f t="shared" ref="E209:AA209" si="119">$D$11</f>
        <v>216.36</v>
      </c>
      <c r="F209" s="44">
        <f t="shared" si="119"/>
        <v>216.36</v>
      </c>
      <c r="G209" s="44">
        <f t="shared" si="119"/>
        <v>216.36</v>
      </c>
      <c r="H209" s="44">
        <f t="shared" si="119"/>
        <v>216.36</v>
      </c>
      <c r="I209" s="44">
        <f t="shared" si="119"/>
        <v>216.36</v>
      </c>
      <c r="J209" s="44">
        <f t="shared" si="119"/>
        <v>216.36</v>
      </c>
      <c r="K209" s="44">
        <f t="shared" si="119"/>
        <v>216.36</v>
      </c>
      <c r="L209" s="44">
        <f t="shared" si="119"/>
        <v>216.36</v>
      </c>
      <c r="M209" s="44">
        <f t="shared" si="119"/>
        <v>216.36</v>
      </c>
      <c r="N209" s="44">
        <f t="shared" si="119"/>
        <v>216.36</v>
      </c>
      <c r="O209" s="44">
        <f t="shared" si="119"/>
        <v>216.36</v>
      </c>
      <c r="P209" s="44">
        <f t="shared" si="119"/>
        <v>216.36</v>
      </c>
      <c r="Q209" s="44">
        <f t="shared" si="119"/>
        <v>216.36</v>
      </c>
      <c r="R209" s="44">
        <f t="shared" si="119"/>
        <v>216.36</v>
      </c>
      <c r="S209" s="44">
        <f t="shared" si="119"/>
        <v>216.36</v>
      </c>
      <c r="T209" s="44">
        <f t="shared" si="119"/>
        <v>216.36</v>
      </c>
      <c r="U209" s="44">
        <f t="shared" si="119"/>
        <v>216.36</v>
      </c>
      <c r="V209" s="44">
        <f t="shared" si="119"/>
        <v>216.36</v>
      </c>
      <c r="W209" s="44">
        <f t="shared" si="119"/>
        <v>216.36</v>
      </c>
      <c r="X209" s="44">
        <f t="shared" si="119"/>
        <v>216.36</v>
      </c>
      <c r="Y209" s="44">
        <f t="shared" si="119"/>
        <v>216.36</v>
      </c>
      <c r="Z209" s="44">
        <f t="shared" si="119"/>
        <v>216.36</v>
      </c>
      <c r="AA209" s="44">
        <f t="shared" si="119"/>
        <v>216.36</v>
      </c>
    </row>
    <row r="210" spans="1:27" ht="12.75" customHeight="1" collapsed="1" x14ac:dyDescent="0.2">
      <c r="A210" s="96" t="s">
        <v>443</v>
      </c>
      <c r="B210" s="28" t="str">
        <f>"11"&amp;"."&amp;$B$639&amp;"."&amp;$B$640</f>
        <v>11.04.2024</v>
      </c>
      <c r="C210" s="88" t="s">
        <v>76</v>
      </c>
      <c r="D210" s="89">
        <f>ROUND(((D211+D212+D214+D213)/1000),5)</f>
        <v>3.2291400000000001</v>
      </c>
      <c r="E210" s="89">
        <f>ROUND(((E211+E212+E214+E213)/1000),5)</f>
        <v>3.1546699999999999</v>
      </c>
      <c r="F210" s="89">
        <f>ROUND(((F211+F212+F214+F213)/1000),5)</f>
        <v>3.10127</v>
      </c>
      <c r="G210" s="89">
        <f t="shared" ref="G210:AA210" si="120">ROUND(((G211+G212+G214+G213)/1000),5)</f>
        <v>3.0961699999999999</v>
      </c>
      <c r="H210" s="89">
        <f t="shared" si="120"/>
        <v>3.1538599999999999</v>
      </c>
      <c r="I210" s="89">
        <f t="shared" si="120"/>
        <v>3.23773</v>
      </c>
      <c r="J210" s="89">
        <f t="shared" si="120"/>
        <v>3.3867699999999998</v>
      </c>
      <c r="K210" s="89">
        <f t="shared" si="120"/>
        <v>3.5876600000000001</v>
      </c>
      <c r="L210" s="89">
        <f t="shared" si="120"/>
        <v>3.8193199999999998</v>
      </c>
      <c r="M210" s="89">
        <f t="shared" si="120"/>
        <v>3.9478200000000001</v>
      </c>
      <c r="N210" s="89">
        <f t="shared" si="120"/>
        <v>3.9902299999999999</v>
      </c>
      <c r="O210" s="89">
        <f t="shared" si="120"/>
        <v>3.9995099999999999</v>
      </c>
      <c r="P210" s="89">
        <f t="shared" si="120"/>
        <v>4.0018099999999999</v>
      </c>
      <c r="Q210" s="89">
        <f t="shared" si="120"/>
        <v>4.0032800000000002</v>
      </c>
      <c r="R210" s="89">
        <f t="shared" si="120"/>
        <v>3.9992200000000002</v>
      </c>
      <c r="S210" s="89">
        <f t="shared" si="120"/>
        <v>3.9566699999999999</v>
      </c>
      <c r="T210" s="89">
        <f t="shared" si="120"/>
        <v>3.9401700000000002</v>
      </c>
      <c r="U210" s="89">
        <f t="shared" si="120"/>
        <v>3.8593999999999999</v>
      </c>
      <c r="V210" s="89">
        <f t="shared" si="120"/>
        <v>3.8342900000000002</v>
      </c>
      <c r="W210" s="89">
        <f t="shared" si="120"/>
        <v>3.89154</v>
      </c>
      <c r="X210" s="89">
        <f t="shared" si="120"/>
        <v>3.94591</v>
      </c>
      <c r="Y210" s="89">
        <f t="shared" si="120"/>
        <v>3.8538299999999999</v>
      </c>
      <c r="Z210" s="89">
        <f t="shared" si="120"/>
        <v>3.4964300000000001</v>
      </c>
      <c r="AA210" s="89">
        <f t="shared" si="120"/>
        <v>3.3837700000000002</v>
      </c>
    </row>
    <row r="211" spans="1:27" ht="12.75" hidden="1" customHeight="1" outlineLevel="1" x14ac:dyDescent="0.2">
      <c r="A211" s="97" t="s">
        <v>444</v>
      </c>
      <c r="B211" s="63" t="s">
        <v>242</v>
      </c>
      <c r="C211" s="43" t="s">
        <v>79</v>
      </c>
      <c r="D211" s="44">
        <v>1291.51</v>
      </c>
      <c r="E211" s="44">
        <v>1217.04</v>
      </c>
      <c r="F211" s="44">
        <v>1163.6400000000001</v>
      </c>
      <c r="G211" s="44">
        <v>1158.54</v>
      </c>
      <c r="H211" s="44">
        <v>1216.23</v>
      </c>
      <c r="I211" s="44">
        <v>1300.0999999999999</v>
      </c>
      <c r="J211" s="44">
        <v>1449.14</v>
      </c>
      <c r="K211" s="44">
        <v>1650.03</v>
      </c>
      <c r="L211" s="44">
        <v>1881.69</v>
      </c>
      <c r="M211" s="44">
        <v>2010.19</v>
      </c>
      <c r="N211" s="44">
        <v>2052.6</v>
      </c>
      <c r="O211" s="44">
        <v>2061.88</v>
      </c>
      <c r="P211" s="44">
        <v>2064.1799999999998</v>
      </c>
      <c r="Q211" s="44">
        <v>2065.65</v>
      </c>
      <c r="R211" s="44">
        <v>2061.59</v>
      </c>
      <c r="S211" s="44">
        <v>2019.04</v>
      </c>
      <c r="T211" s="44">
        <v>2002.54</v>
      </c>
      <c r="U211" s="44">
        <v>1921.77</v>
      </c>
      <c r="V211" s="44">
        <v>1896.66</v>
      </c>
      <c r="W211" s="44">
        <v>1953.91</v>
      </c>
      <c r="X211" s="44">
        <v>2008.28</v>
      </c>
      <c r="Y211" s="44">
        <v>1916.2</v>
      </c>
      <c r="Z211" s="44">
        <v>1558.8</v>
      </c>
      <c r="AA211" s="44">
        <v>1446.14</v>
      </c>
    </row>
    <row r="212" spans="1:27" ht="12.75" hidden="1" customHeight="1" outlineLevel="1" x14ac:dyDescent="0.2">
      <c r="A212" s="97" t="s">
        <v>445</v>
      </c>
      <c r="B212" s="63" t="s">
        <v>90</v>
      </c>
      <c r="C212" s="43" t="s">
        <v>79</v>
      </c>
      <c r="D212" s="44">
        <f>$D$162</f>
        <v>1716.97</v>
      </c>
      <c r="E212" s="44">
        <f t="shared" ref="E212:AA212" si="121">$D$162</f>
        <v>1716.97</v>
      </c>
      <c r="F212" s="44">
        <f t="shared" si="121"/>
        <v>1716.97</v>
      </c>
      <c r="G212" s="44">
        <f t="shared" si="121"/>
        <v>1716.97</v>
      </c>
      <c r="H212" s="44">
        <f t="shared" si="121"/>
        <v>1716.97</v>
      </c>
      <c r="I212" s="44">
        <f t="shared" si="121"/>
        <v>1716.97</v>
      </c>
      <c r="J212" s="44">
        <f t="shared" si="121"/>
        <v>1716.97</v>
      </c>
      <c r="K212" s="44">
        <f t="shared" si="121"/>
        <v>1716.97</v>
      </c>
      <c r="L212" s="44">
        <f t="shared" si="121"/>
        <v>1716.97</v>
      </c>
      <c r="M212" s="44">
        <f t="shared" si="121"/>
        <v>1716.97</v>
      </c>
      <c r="N212" s="44">
        <f t="shared" si="121"/>
        <v>1716.97</v>
      </c>
      <c r="O212" s="44">
        <f t="shared" si="121"/>
        <v>1716.97</v>
      </c>
      <c r="P212" s="44">
        <f t="shared" si="121"/>
        <v>1716.97</v>
      </c>
      <c r="Q212" s="44">
        <f t="shared" si="121"/>
        <v>1716.97</v>
      </c>
      <c r="R212" s="44">
        <f t="shared" si="121"/>
        <v>1716.97</v>
      </c>
      <c r="S212" s="44">
        <f t="shared" si="121"/>
        <v>1716.97</v>
      </c>
      <c r="T212" s="44">
        <f t="shared" si="121"/>
        <v>1716.97</v>
      </c>
      <c r="U212" s="44">
        <f t="shared" si="121"/>
        <v>1716.97</v>
      </c>
      <c r="V212" s="44">
        <f t="shared" si="121"/>
        <v>1716.97</v>
      </c>
      <c r="W212" s="44">
        <f t="shared" si="121"/>
        <v>1716.97</v>
      </c>
      <c r="X212" s="44">
        <f t="shared" si="121"/>
        <v>1716.97</v>
      </c>
      <c r="Y212" s="44">
        <f t="shared" si="121"/>
        <v>1716.97</v>
      </c>
      <c r="Z212" s="44">
        <f t="shared" si="121"/>
        <v>1716.97</v>
      </c>
      <c r="AA212" s="44">
        <f t="shared" si="121"/>
        <v>1716.97</v>
      </c>
    </row>
    <row r="213" spans="1:27" ht="12.75" hidden="1" customHeight="1" outlineLevel="1" x14ac:dyDescent="0.2">
      <c r="A213" s="97" t="s">
        <v>446</v>
      </c>
      <c r="B213" s="63" t="s">
        <v>83</v>
      </c>
      <c r="C213" s="43" t="s">
        <v>79</v>
      </c>
      <c r="D213" s="44">
        <v>4.3</v>
      </c>
      <c r="E213" s="44">
        <v>4.3</v>
      </c>
      <c r="F213" s="44">
        <v>4.3</v>
      </c>
      <c r="G213" s="44">
        <v>4.3</v>
      </c>
      <c r="H213" s="44">
        <v>4.3</v>
      </c>
      <c r="I213" s="44">
        <v>4.3</v>
      </c>
      <c r="J213" s="44">
        <v>4.3</v>
      </c>
      <c r="K213" s="44">
        <v>4.3</v>
      </c>
      <c r="L213" s="44">
        <v>4.3</v>
      </c>
      <c r="M213" s="44">
        <v>4.3</v>
      </c>
      <c r="N213" s="44">
        <v>4.3</v>
      </c>
      <c r="O213" s="44">
        <v>4.3</v>
      </c>
      <c r="P213" s="44">
        <v>4.3</v>
      </c>
      <c r="Q213" s="44">
        <v>4.3</v>
      </c>
      <c r="R213" s="44">
        <v>4.3</v>
      </c>
      <c r="S213" s="44">
        <v>4.3</v>
      </c>
      <c r="T213" s="44">
        <v>4.3</v>
      </c>
      <c r="U213" s="44">
        <v>4.3</v>
      </c>
      <c r="V213" s="44">
        <v>4.3</v>
      </c>
      <c r="W213" s="44">
        <v>4.3</v>
      </c>
      <c r="X213" s="44">
        <v>4.3</v>
      </c>
      <c r="Y213" s="44">
        <v>4.3</v>
      </c>
      <c r="Z213" s="44">
        <v>4.3</v>
      </c>
      <c r="AA213" s="44">
        <v>4.3</v>
      </c>
    </row>
    <row r="214" spans="1:27" ht="12.75" hidden="1" customHeight="1" outlineLevel="1" x14ac:dyDescent="0.2">
      <c r="A214" s="97" t="s">
        <v>447</v>
      </c>
      <c r="B214" s="63" t="s">
        <v>81</v>
      </c>
      <c r="C214" s="43" t="s">
        <v>79</v>
      </c>
      <c r="D214" s="44">
        <f>$D$11</f>
        <v>216.36</v>
      </c>
      <c r="E214" s="44">
        <f t="shared" ref="E214:AA214" si="122">$D$11</f>
        <v>216.36</v>
      </c>
      <c r="F214" s="44">
        <f t="shared" si="122"/>
        <v>216.36</v>
      </c>
      <c r="G214" s="44">
        <f t="shared" si="122"/>
        <v>216.36</v>
      </c>
      <c r="H214" s="44">
        <f t="shared" si="122"/>
        <v>216.36</v>
      </c>
      <c r="I214" s="44">
        <f t="shared" si="122"/>
        <v>216.36</v>
      </c>
      <c r="J214" s="44">
        <f t="shared" si="122"/>
        <v>216.36</v>
      </c>
      <c r="K214" s="44">
        <f t="shared" si="122"/>
        <v>216.36</v>
      </c>
      <c r="L214" s="44">
        <f t="shared" si="122"/>
        <v>216.36</v>
      </c>
      <c r="M214" s="44">
        <f t="shared" si="122"/>
        <v>216.36</v>
      </c>
      <c r="N214" s="44">
        <f t="shared" si="122"/>
        <v>216.36</v>
      </c>
      <c r="O214" s="44">
        <f t="shared" si="122"/>
        <v>216.36</v>
      </c>
      <c r="P214" s="44">
        <f t="shared" si="122"/>
        <v>216.36</v>
      </c>
      <c r="Q214" s="44">
        <f t="shared" si="122"/>
        <v>216.36</v>
      </c>
      <c r="R214" s="44">
        <f t="shared" si="122"/>
        <v>216.36</v>
      </c>
      <c r="S214" s="44">
        <f t="shared" si="122"/>
        <v>216.36</v>
      </c>
      <c r="T214" s="44">
        <f t="shared" si="122"/>
        <v>216.36</v>
      </c>
      <c r="U214" s="44">
        <f t="shared" si="122"/>
        <v>216.36</v>
      </c>
      <c r="V214" s="44">
        <f t="shared" si="122"/>
        <v>216.36</v>
      </c>
      <c r="W214" s="44">
        <f t="shared" si="122"/>
        <v>216.36</v>
      </c>
      <c r="X214" s="44">
        <f t="shared" si="122"/>
        <v>216.36</v>
      </c>
      <c r="Y214" s="44">
        <f t="shared" si="122"/>
        <v>216.36</v>
      </c>
      <c r="Z214" s="44">
        <f t="shared" si="122"/>
        <v>216.36</v>
      </c>
      <c r="AA214" s="44">
        <f t="shared" si="122"/>
        <v>216.36</v>
      </c>
    </row>
    <row r="215" spans="1:27" ht="12.75" customHeight="1" collapsed="1" x14ac:dyDescent="0.2">
      <c r="A215" s="96" t="s">
        <v>448</v>
      </c>
      <c r="B215" s="28" t="str">
        <f>"12"&amp;"."&amp;$B$639&amp;"."&amp;$B$640</f>
        <v>12.04.2024</v>
      </c>
      <c r="C215" s="88" t="s">
        <v>76</v>
      </c>
      <c r="D215" s="89">
        <f>ROUND(((D216+D217+D219+D218)/1000),5)</f>
        <v>3.3025500000000001</v>
      </c>
      <c r="E215" s="89">
        <f>ROUND(((E216+E217+E219+E218)/1000),5)</f>
        <v>3.1767500000000002</v>
      </c>
      <c r="F215" s="89">
        <f>ROUND(((F216+F217+F219+F218)/1000),5)</f>
        <v>3.1539899999999998</v>
      </c>
      <c r="G215" s="89">
        <f t="shared" ref="G215:AA215" si="123">ROUND(((G216+G217+G219+G218)/1000),5)</f>
        <v>3.1539999999999999</v>
      </c>
      <c r="H215" s="89">
        <f t="shared" si="123"/>
        <v>3.1891600000000002</v>
      </c>
      <c r="I215" s="89">
        <f t="shared" si="123"/>
        <v>3.3220999999999998</v>
      </c>
      <c r="J215" s="89">
        <f t="shared" si="123"/>
        <v>3.3911600000000002</v>
      </c>
      <c r="K215" s="89">
        <f t="shared" si="123"/>
        <v>3.7987299999999999</v>
      </c>
      <c r="L215" s="89">
        <f t="shared" si="123"/>
        <v>3.9789500000000002</v>
      </c>
      <c r="M215" s="89">
        <f t="shared" si="123"/>
        <v>4.0541200000000002</v>
      </c>
      <c r="N215" s="89">
        <f t="shared" si="123"/>
        <v>4.0912499999999996</v>
      </c>
      <c r="O215" s="89">
        <f t="shared" si="123"/>
        <v>4.1029600000000004</v>
      </c>
      <c r="P215" s="89">
        <f t="shared" si="123"/>
        <v>4.0961499999999997</v>
      </c>
      <c r="Q215" s="89">
        <f t="shared" si="123"/>
        <v>4.1058700000000004</v>
      </c>
      <c r="R215" s="89">
        <f t="shared" si="123"/>
        <v>4.0955700000000004</v>
      </c>
      <c r="S215" s="89">
        <f t="shared" si="123"/>
        <v>4.0847100000000003</v>
      </c>
      <c r="T215" s="89">
        <f t="shared" si="123"/>
        <v>4.0484400000000003</v>
      </c>
      <c r="U215" s="89">
        <f t="shared" si="123"/>
        <v>3.9877799999999999</v>
      </c>
      <c r="V215" s="89">
        <f t="shared" si="123"/>
        <v>3.9704999999999999</v>
      </c>
      <c r="W215" s="89">
        <f t="shared" si="123"/>
        <v>3.99993</v>
      </c>
      <c r="X215" s="89">
        <f t="shared" si="123"/>
        <v>4.0658799999999999</v>
      </c>
      <c r="Y215" s="89">
        <f t="shared" si="123"/>
        <v>4.0017100000000001</v>
      </c>
      <c r="Z215" s="89">
        <f t="shared" si="123"/>
        <v>3.67415</v>
      </c>
      <c r="AA215" s="89">
        <f t="shared" si="123"/>
        <v>3.4140299999999999</v>
      </c>
    </row>
    <row r="216" spans="1:27" ht="12.75" hidden="1" customHeight="1" outlineLevel="1" x14ac:dyDescent="0.2">
      <c r="A216" s="97" t="s">
        <v>449</v>
      </c>
      <c r="B216" s="63" t="s">
        <v>242</v>
      </c>
      <c r="C216" s="43" t="s">
        <v>79</v>
      </c>
      <c r="D216" s="44">
        <v>1364.92</v>
      </c>
      <c r="E216" s="44">
        <v>1239.1199999999999</v>
      </c>
      <c r="F216" s="44">
        <v>1216.3599999999999</v>
      </c>
      <c r="G216" s="44">
        <v>1216.3699999999999</v>
      </c>
      <c r="H216" s="44">
        <v>1251.53</v>
      </c>
      <c r="I216" s="44">
        <v>1384.47</v>
      </c>
      <c r="J216" s="44">
        <v>1453.53</v>
      </c>
      <c r="K216" s="44">
        <v>1861.1</v>
      </c>
      <c r="L216" s="44">
        <v>2041.32</v>
      </c>
      <c r="M216" s="44">
        <v>2116.4899999999998</v>
      </c>
      <c r="N216" s="44">
        <v>2153.62</v>
      </c>
      <c r="O216" s="44">
        <v>2165.33</v>
      </c>
      <c r="P216" s="44">
        <v>2158.52</v>
      </c>
      <c r="Q216" s="44">
        <v>2168.2399999999998</v>
      </c>
      <c r="R216" s="44">
        <v>2157.94</v>
      </c>
      <c r="S216" s="44">
        <v>2147.08</v>
      </c>
      <c r="T216" s="44">
        <v>2110.81</v>
      </c>
      <c r="U216" s="44">
        <v>2050.15</v>
      </c>
      <c r="V216" s="44">
        <v>2032.87</v>
      </c>
      <c r="W216" s="44">
        <v>2062.3000000000002</v>
      </c>
      <c r="X216" s="44">
        <v>2128.25</v>
      </c>
      <c r="Y216" s="44">
        <v>2064.08</v>
      </c>
      <c r="Z216" s="44">
        <v>1736.52</v>
      </c>
      <c r="AA216" s="44">
        <v>1476.4</v>
      </c>
    </row>
    <row r="217" spans="1:27" ht="12.75" hidden="1" customHeight="1" outlineLevel="1" x14ac:dyDescent="0.2">
      <c r="A217" s="97" t="s">
        <v>450</v>
      </c>
      <c r="B217" s="63" t="s">
        <v>90</v>
      </c>
      <c r="C217" s="43" t="s">
        <v>79</v>
      </c>
      <c r="D217" s="44">
        <f>$D$162</f>
        <v>1716.97</v>
      </c>
      <c r="E217" s="44">
        <f t="shared" ref="E217:AA217" si="124">$D$162</f>
        <v>1716.97</v>
      </c>
      <c r="F217" s="44">
        <f t="shared" si="124"/>
        <v>1716.97</v>
      </c>
      <c r="G217" s="44">
        <f t="shared" si="124"/>
        <v>1716.97</v>
      </c>
      <c r="H217" s="44">
        <f t="shared" si="124"/>
        <v>1716.97</v>
      </c>
      <c r="I217" s="44">
        <f t="shared" si="124"/>
        <v>1716.97</v>
      </c>
      <c r="J217" s="44">
        <f t="shared" si="124"/>
        <v>1716.97</v>
      </c>
      <c r="K217" s="44">
        <f t="shared" si="124"/>
        <v>1716.97</v>
      </c>
      <c r="L217" s="44">
        <f t="shared" si="124"/>
        <v>1716.97</v>
      </c>
      <c r="M217" s="44">
        <f t="shared" si="124"/>
        <v>1716.97</v>
      </c>
      <c r="N217" s="44">
        <f t="shared" si="124"/>
        <v>1716.97</v>
      </c>
      <c r="O217" s="44">
        <f t="shared" si="124"/>
        <v>1716.97</v>
      </c>
      <c r="P217" s="44">
        <f t="shared" si="124"/>
        <v>1716.97</v>
      </c>
      <c r="Q217" s="44">
        <f t="shared" si="124"/>
        <v>1716.97</v>
      </c>
      <c r="R217" s="44">
        <f t="shared" si="124"/>
        <v>1716.97</v>
      </c>
      <c r="S217" s="44">
        <f t="shared" si="124"/>
        <v>1716.97</v>
      </c>
      <c r="T217" s="44">
        <f t="shared" si="124"/>
        <v>1716.97</v>
      </c>
      <c r="U217" s="44">
        <f t="shared" si="124"/>
        <v>1716.97</v>
      </c>
      <c r="V217" s="44">
        <f t="shared" si="124"/>
        <v>1716.97</v>
      </c>
      <c r="W217" s="44">
        <f t="shared" si="124"/>
        <v>1716.97</v>
      </c>
      <c r="X217" s="44">
        <f t="shared" si="124"/>
        <v>1716.97</v>
      </c>
      <c r="Y217" s="44">
        <f t="shared" si="124"/>
        <v>1716.97</v>
      </c>
      <c r="Z217" s="44">
        <f t="shared" si="124"/>
        <v>1716.97</v>
      </c>
      <c r="AA217" s="44">
        <f t="shared" si="124"/>
        <v>1716.97</v>
      </c>
    </row>
    <row r="218" spans="1:27" ht="12.75" hidden="1" customHeight="1" outlineLevel="1" x14ac:dyDescent="0.2">
      <c r="A218" s="97" t="s">
        <v>451</v>
      </c>
      <c r="B218" s="63" t="s">
        <v>83</v>
      </c>
      <c r="C218" s="43" t="s">
        <v>79</v>
      </c>
      <c r="D218" s="44">
        <v>4.3</v>
      </c>
      <c r="E218" s="44">
        <v>4.3</v>
      </c>
      <c r="F218" s="44">
        <v>4.3</v>
      </c>
      <c r="G218" s="44">
        <v>4.3</v>
      </c>
      <c r="H218" s="44">
        <v>4.3</v>
      </c>
      <c r="I218" s="44">
        <v>4.3</v>
      </c>
      <c r="J218" s="44">
        <v>4.3</v>
      </c>
      <c r="K218" s="44">
        <v>4.3</v>
      </c>
      <c r="L218" s="44">
        <v>4.3</v>
      </c>
      <c r="M218" s="44">
        <v>4.3</v>
      </c>
      <c r="N218" s="44">
        <v>4.3</v>
      </c>
      <c r="O218" s="44">
        <v>4.3</v>
      </c>
      <c r="P218" s="44">
        <v>4.3</v>
      </c>
      <c r="Q218" s="44">
        <v>4.3</v>
      </c>
      <c r="R218" s="44">
        <v>4.3</v>
      </c>
      <c r="S218" s="44">
        <v>4.3</v>
      </c>
      <c r="T218" s="44">
        <v>4.3</v>
      </c>
      <c r="U218" s="44">
        <v>4.3</v>
      </c>
      <c r="V218" s="44">
        <v>4.3</v>
      </c>
      <c r="W218" s="44">
        <v>4.3</v>
      </c>
      <c r="X218" s="44">
        <v>4.3</v>
      </c>
      <c r="Y218" s="44">
        <v>4.3</v>
      </c>
      <c r="Z218" s="44">
        <v>4.3</v>
      </c>
      <c r="AA218" s="44">
        <v>4.3</v>
      </c>
    </row>
    <row r="219" spans="1:27" ht="12.75" hidden="1" customHeight="1" outlineLevel="1" x14ac:dyDescent="0.2">
      <c r="A219" s="97" t="s">
        <v>452</v>
      </c>
      <c r="B219" s="63" t="s">
        <v>81</v>
      </c>
      <c r="C219" s="43" t="s">
        <v>79</v>
      </c>
      <c r="D219" s="44">
        <f>$D$11</f>
        <v>216.36</v>
      </c>
      <c r="E219" s="44">
        <f t="shared" ref="E219:AA219" si="125">$D$11</f>
        <v>216.36</v>
      </c>
      <c r="F219" s="44">
        <f t="shared" si="125"/>
        <v>216.36</v>
      </c>
      <c r="G219" s="44">
        <f t="shared" si="125"/>
        <v>216.36</v>
      </c>
      <c r="H219" s="44">
        <f t="shared" si="125"/>
        <v>216.36</v>
      </c>
      <c r="I219" s="44">
        <f t="shared" si="125"/>
        <v>216.36</v>
      </c>
      <c r="J219" s="44">
        <f t="shared" si="125"/>
        <v>216.36</v>
      </c>
      <c r="K219" s="44">
        <f t="shared" si="125"/>
        <v>216.36</v>
      </c>
      <c r="L219" s="44">
        <f t="shared" si="125"/>
        <v>216.36</v>
      </c>
      <c r="M219" s="44">
        <f t="shared" si="125"/>
        <v>216.36</v>
      </c>
      <c r="N219" s="44">
        <f t="shared" si="125"/>
        <v>216.36</v>
      </c>
      <c r="O219" s="44">
        <f t="shared" si="125"/>
        <v>216.36</v>
      </c>
      <c r="P219" s="44">
        <f t="shared" si="125"/>
        <v>216.36</v>
      </c>
      <c r="Q219" s="44">
        <f t="shared" si="125"/>
        <v>216.36</v>
      </c>
      <c r="R219" s="44">
        <f t="shared" si="125"/>
        <v>216.36</v>
      </c>
      <c r="S219" s="44">
        <f t="shared" si="125"/>
        <v>216.36</v>
      </c>
      <c r="T219" s="44">
        <f t="shared" si="125"/>
        <v>216.36</v>
      </c>
      <c r="U219" s="44">
        <f t="shared" si="125"/>
        <v>216.36</v>
      </c>
      <c r="V219" s="44">
        <f t="shared" si="125"/>
        <v>216.36</v>
      </c>
      <c r="W219" s="44">
        <f t="shared" si="125"/>
        <v>216.36</v>
      </c>
      <c r="X219" s="44">
        <f t="shared" si="125"/>
        <v>216.36</v>
      </c>
      <c r="Y219" s="44">
        <f t="shared" si="125"/>
        <v>216.36</v>
      </c>
      <c r="Z219" s="44">
        <f t="shared" si="125"/>
        <v>216.36</v>
      </c>
      <c r="AA219" s="44">
        <f t="shared" si="125"/>
        <v>216.36</v>
      </c>
    </row>
    <row r="220" spans="1:27" ht="12.75" customHeight="1" collapsed="1" x14ac:dyDescent="0.2">
      <c r="A220" s="96" t="s">
        <v>453</v>
      </c>
      <c r="B220" s="28" t="str">
        <f>"13"&amp;"."&amp;$B$639&amp;"."&amp;$B$640</f>
        <v>13.04.2024</v>
      </c>
      <c r="C220" s="88" t="s">
        <v>76</v>
      </c>
      <c r="D220" s="89">
        <f>ROUND(((D221+D222+D224+D223)/1000),5)</f>
        <v>3.2897500000000002</v>
      </c>
      <c r="E220" s="89">
        <f>ROUND(((E221+E222+E224+E223)/1000),5)</f>
        <v>3.1859500000000001</v>
      </c>
      <c r="F220" s="89">
        <f>ROUND(((F221+F222+F224+F223)/1000),5)</f>
        <v>3.1667100000000001</v>
      </c>
      <c r="G220" s="89">
        <f t="shared" ref="G220:AA220" si="126">ROUND(((G221+G222+G224+G223)/1000),5)</f>
        <v>3.1504799999999999</v>
      </c>
      <c r="H220" s="89">
        <f t="shared" si="126"/>
        <v>3.15327</v>
      </c>
      <c r="I220" s="89">
        <f t="shared" si="126"/>
        <v>3.1608000000000001</v>
      </c>
      <c r="J220" s="89">
        <f t="shared" si="126"/>
        <v>3.1749299999999998</v>
      </c>
      <c r="K220" s="89">
        <f t="shared" si="126"/>
        <v>3.3973499999999999</v>
      </c>
      <c r="L220" s="89">
        <f t="shared" si="126"/>
        <v>3.7190699999999999</v>
      </c>
      <c r="M220" s="89">
        <f t="shared" si="126"/>
        <v>3.8158300000000001</v>
      </c>
      <c r="N220" s="89">
        <f t="shared" si="126"/>
        <v>3.8753000000000002</v>
      </c>
      <c r="O220" s="89">
        <f t="shared" si="126"/>
        <v>3.9287700000000001</v>
      </c>
      <c r="P220" s="89">
        <f t="shared" si="126"/>
        <v>3.8958699999999999</v>
      </c>
      <c r="Q220" s="89">
        <f t="shared" si="126"/>
        <v>3.8867699999999998</v>
      </c>
      <c r="R220" s="89">
        <f t="shared" si="126"/>
        <v>3.8712499999999999</v>
      </c>
      <c r="S220" s="89">
        <f t="shared" si="126"/>
        <v>3.8581599999999998</v>
      </c>
      <c r="T220" s="89">
        <f t="shared" si="126"/>
        <v>3.84748</v>
      </c>
      <c r="U220" s="89">
        <f t="shared" si="126"/>
        <v>3.7678699999999998</v>
      </c>
      <c r="V220" s="89">
        <f t="shared" si="126"/>
        <v>3.8172799999999998</v>
      </c>
      <c r="W220" s="89">
        <f t="shared" si="126"/>
        <v>3.88748</v>
      </c>
      <c r="X220" s="89">
        <f t="shared" si="126"/>
        <v>3.9264800000000002</v>
      </c>
      <c r="Y220" s="89">
        <f t="shared" si="126"/>
        <v>3.9028800000000001</v>
      </c>
      <c r="Z220" s="89">
        <f t="shared" si="126"/>
        <v>3.5215299999999998</v>
      </c>
      <c r="AA220" s="89">
        <f t="shared" si="126"/>
        <v>3.4003199999999998</v>
      </c>
    </row>
    <row r="221" spans="1:27" ht="12.75" hidden="1" customHeight="1" outlineLevel="1" x14ac:dyDescent="0.2">
      <c r="A221" s="97" t="s">
        <v>454</v>
      </c>
      <c r="B221" s="63" t="s">
        <v>242</v>
      </c>
      <c r="C221" s="43" t="s">
        <v>79</v>
      </c>
      <c r="D221" s="44">
        <v>1352.12</v>
      </c>
      <c r="E221" s="44">
        <v>1248.32</v>
      </c>
      <c r="F221" s="44">
        <v>1229.08</v>
      </c>
      <c r="G221" s="44">
        <v>1212.8499999999999</v>
      </c>
      <c r="H221" s="44">
        <v>1215.6400000000001</v>
      </c>
      <c r="I221" s="44">
        <v>1223.17</v>
      </c>
      <c r="J221" s="44">
        <v>1237.3</v>
      </c>
      <c r="K221" s="44">
        <v>1459.72</v>
      </c>
      <c r="L221" s="44">
        <v>1781.44</v>
      </c>
      <c r="M221" s="44">
        <v>1878.2</v>
      </c>
      <c r="N221" s="44">
        <v>1937.67</v>
      </c>
      <c r="O221" s="44">
        <v>1991.14</v>
      </c>
      <c r="P221" s="44">
        <v>1958.24</v>
      </c>
      <c r="Q221" s="44">
        <v>1949.14</v>
      </c>
      <c r="R221" s="44">
        <v>1933.62</v>
      </c>
      <c r="S221" s="44">
        <v>1920.53</v>
      </c>
      <c r="T221" s="44">
        <v>1909.85</v>
      </c>
      <c r="U221" s="44">
        <v>1830.24</v>
      </c>
      <c r="V221" s="44">
        <v>1879.65</v>
      </c>
      <c r="W221" s="44">
        <v>1949.85</v>
      </c>
      <c r="X221" s="44">
        <v>1988.85</v>
      </c>
      <c r="Y221" s="44">
        <v>1965.25</v>
      </c>
      <c r="Z221" s="44">
        <v>1583.9</v>
      </c>
      <c r="AA221" s="44">
        <v>1462.69</v>
      </c>
    </row>
    <row r="222" spans="1:27" ht="12.75" hidden="1" customHeight="1" outlineLevel="1" x14ac:dyDescent="0.2">
      <c r="A222" s="97" t="s">
        <v>455</v>
      </c>
      <c r="B222" s="63" t="s">
        <v>90</v>
      </c>
      <c r="C222" s="43" t="s">
        <v>79</v>
      </c>
      <c r="D222" s="44">
        <f>$D$162</f>
        <v>1716.97</v>
      </c>
      <c r="E222" s="44">
        <f t="shared" ref="E222:AA222" si="127">$D$162</f>
        <v>1716.97</v>
      </c>
      <c r="F222" s="44">
        <f t="shared" si="127"/>
        <v>1716.97</v>
      </c>
      <c r="G222" s="44">
        <f t="shared" si="127"/>
        <v>1716.97</v>
      </c>
      <c r="H222" s="44">
        <f t="shared" si="127"/>
        <v>1716.97</v>
      </c>
      <c r="I222" s="44">
        <f t="shared" si="127"/>
        <v>1716.97</v>
      </c>
      <c r="J222" s="44">
        <f t="shared" si="127"/>
        <v>1716.97</v>
      </c>
      <c r="K222" s="44">
        <f t="shared" si="127"/>
        <v>1716.97</v>
      </c>
      <c r="L222" s="44">
        <f t="shared" si="127"/>
        <v>1716.97</v>
      </c>
      <c r="M222" s="44">
        <f t="shared" si="127"/>
        <v>1716.97</v>
      </c>
      <c r="N222" s="44">
        <f t="shared" si="127"/>
        <v>1716.97</v>
      </c>
      <c r="O222" s="44">
        <f t="shared" si="127"/>
        <v>1716.97</v>
      </c>
      <c r="P222" s="44">
        <f t="shared" si="127"/>
        <v>1716.97</v>
      </c>
      <c r="Q222" s="44">
        <f t="shared" si="127"/>
        <v>1716.97</v>
      </c>
      <c r="R222" s="44">
        <f t="shared" si="127"/>
        <v>1716.97</v>
      </c>
      <c r="S222" s="44">
        <f t="shared" si="127"/>
        <v>1716.97</v>
      </c>
      <c r="T222" s="44">
        <f t="shared" si="127"/>
        <v>1716.97</v>
      </c>
      <c r="U222" s="44">
        <f t="shared" si="127"/>
        <v>1716.97</v>
      </c>
      <c r="V222" s="44">
        <f t="shared" si="127"/>
        <v>1716.97</v>
      </c>
      <c r="W222" s="44">
        <f t="shared" si="127"/>
        <v>1716.97</v>
      </c>
      <c r="X222" s="44">
        <f t="shared" si="127"/>
        <v>1716.97</v>
      </c>
      <c r="Y222" s="44">
        <f t="shared" si="127"/>
        <v>1716.97</v>
      </c>
      <c r="Z222" s="44">
        <f t="shared" si="127"/>
        <v>1716.97</v>
      </c>
      <c r="AA222" s="44">
        <f t="shared" si="127"/>
        <v>1716.97</v>
      </c>
    </row>
    <row r="223" spans="1:27" ht="12.75" hidden="1" customHeight="1" outlineLevel="1" x14ac:dyDescent="0.2">
      <c r="A223" s="97" t="s">
        <v>456</v>
      </c>
      <c r="B223" s="63" t="s">
        <v>83</v>
      </c>
      <c r="C223" s="43" t="s">
        <v>79</v>
      </c>
      <c r="D223" s="44">
        <v>4.3</v>
      </c>
      <c r="E223" s="44">
        <v>4.3</v>
      </c>
      <c r="F223" s="44">
        <v>4.3</v>
      </c>
      <c r="G223" s="44">
        <v>4.3</v>
      </c>
      <c r="H223" s="44">
        <v>4.3</v>
      </c>
      <c r="I223" s="44">
        <v>4.3</v>
      </c>
      <c r="J223" s="44">
        <v>4.3</v>
      </c>
      <c r="K223" s="44">
        <v>4.3</v>
      </c>
      <c r="L223" s="44">
        <v>4.3</v>
      </c>
      <c r="M223" s="44">
        <v>4.3</v>
      </c>
      <c r="N223" s="44">
        <v>4.3</v>
      </c>
      <c r="O223" s="44">
        <v>4.3</v>
      </c>
      <c r="P223" s="44">
        <v>4.3</v>
      </c>
      <c r="Q223" s="44">
        <v>4.3</v>
      </c>
      <c r="R223" s="44">
        <v>4.3</v>
      </c>
      <c r="S223" s="44">
        <v>4.3</v>
      </c>
      <c r="T223" s="44">
        <v>4.3</v>
      </c>
      <c r="U223" s="44">
        <v>4.3</v>
      </c>
      <c r="V223" s="44">
        <v>4.3</v>
      </c>
      <c r="W223" s="44">
        <v>4.3</v>
      </c>
      <c r="X223" s="44">
        <v>4.3</v>
      </c>
      <c r="Y223" s="44">
        <v>4.3</v>
      </c>
      <c r="Z223" s="44">
        <v>4.3</v>
      </c>
      <c r="AA223" s="44">
        <v>4.3</v>
      </c>
    </row>
    <row r="224" spans="1:27" ht="12.75" hidden="1" customHeight="1" outlineLevel="1" x14ac:dyDescent="0.2">
      <c r="A224" s="97" t="s">
        <v>457</v>
      </c>
      <c r="B224" s="63" t="s">
        <v>81</v>
      </c>
      <c r="C224" s="43" t="s">
        <v>79</v>
      </c>
      <c r="D224" s="44">
        <f>$D$11</f>
        <v>216.36</v>
      </c>
      <c r="E224" s="44">
        <f t="shared" ref="E224:AA224" si="128">$D$11</f>
        <v>216.36</v>
      </c>
      <c r="F224" s="44">
        <f t="shared" si="128"/>
        <v>216.36</v>
      </c>
      <c r="G224" s="44">
        <f t="shared" si="128"/>
        <v>216.36</v>
      </c>
      <c r="H224" s="44">
        <f t="shared" si="128"/>
        <v>216.36</v>
      </c>
      <c r="I224" s="44">
        <f t="shared" si="128"/>
        <v>216.36</v>
      </c>
      <c r="J224" s="44">
        <f t="shared" si="128"/>
        <v>216.36</v>
      </c>
      <c r="K224" s="44">
        <f t="shared" si="128"/>
        <v>216.36</v>
      </c>
      <c r="L224" s="44">
        <f t="shared" si="128"/>
        <v>216.36</v>
      </c>
      <c r="M224" s="44">
        <f t="shared" si="128"/>
        <v>216.36</v>
      </c>
      <c r="N224" s="44">
        <f t="shared" si="128"/>
        <v>216.36</v>
      </c>
      <c r="O224" s="44">
        <f t="shared" si="128"/>
        <v>216.36</v>
      </c>
      <c r="P224" s="44">
        <f t="shared" si="128"/>
        <v>216.36</v>
      </c>
      <c r="Q224" s="44">
        <f t="shared" si="128"/>
        <v>216.36</v>
      </c>
      <c r="R224" s="44">
        <f t="shared" si="128"/>
        <v>216.36</v>
      </c>
      <c r="S224" s="44">
        <f t="shared" si="128"/>
        <v>216.36</v>
      </c>
      <c r="T224" s="44">
        <f t="shared" si="128"/>
        <v>216.36</v>
      </c>
      <c r="U224" s="44">
        <f t="shared" si="128"/>
        <v>216.36</v>
      </c>
      <c r="V224" s="44">
        <f t="shared" si="128"/>
        <v>216.36</v>
      </c>
      <c r="W224" s="44">
        <f t="shared" si="128"/>
        <v>216.36</v>
      </c>
      <c r="X224" s="44">
        <f t="shared" si="128"/>
        <v>216.36</v>
      </c>
      <c r="Y224" s="44">
        <f t="shared" si="128"/>
        <v>216.36</v>
      </c>
      <c r="Z224" s="44">
        <f t="shared" si="128"/>
        <v>216.36</v>
      </c>
      <c r="AA224" s="44">
        <f t="shared" si="128"/>
        <v>216.36</v>
      </c>
    </row>
    <row r="225" spans="1:27" ht="12.75" customHeight="1" collapsed="1" x14ac:dyDescent="0.2">
      <c r="A225" s="96" t="s">
        <v>458</v>
      </c>
      <c r="B225" s="28" t="str">
        <f>"14"&amp;"."&amp;$B$639&amp;"."&amp;$B$640</f>
        <v>14.04.2024</v>
      </c>
      <c r="C225" s="88" t="s">
        <v>76</v>
      </c>
      <c r="D225" s="89">
        <f>ROUND(((D226+D227+D229+D228)/1000),5)</f>
        <v>3.2255500000000001</v>
      </c>
      <c r="E225" s="89">
        <f>ROUND(((E226+E227+E229+E228)/1000),5)</f>
        <v>3.1706699999999999</v>
      </c>
      <c r="F225" s="89">
        <f>ROUND(((F226+F227+F229+F228)/1000),5)</f>
        <v>3.1161099999999999</v>
      </c>
      <c r="G225" s="89">
        <f t="shared" ref="G225:AA225" si="129">ROUND(((G226+G227+G229+G228)/1000),5)</f>
        <v>3.0933999999999999</v>
      </c>
      <c r="H225" s="89">
        <f t="shared" si="129"/>
        <v>3.09829</v>
      </c>
      <c r="I225" s="89">
        <f t="shared" si="129"/>
        <v>3.0920399999999999</v>
      </c>
      <c r="J225" s="89">
        <f t="shared" si="129"/>
        <v>3.0894200000000001</v>
      </c>
      <c r="K225" s="89">
        <f t="shared" si="129"/>
        <v>3.1951499999999999</v>
      </c>
      <c r="L225" s="89">
        <f t="shared" si="129"/>
        <v>3.3977599999999999</v>
      </c>
      <c r="M225" s="89">
        <f t="shared" si="129"/>
        <v>3.5232899999999998</v>
      </c>
      <c r="N225" s="89">
        <f t="shared" si="129"/>
        <v>3.5786600000000002</v>
      </c>
      <c r="O225" s="89">
        <f t="shared" si="129"/>
        <v>3.5842800000000001</v>
      </c>
      <c r="P225" s="89">
        <f t="shared" si="129"/>
        <v>3.5738500000000002</v>
      </c>
      <c r="Q225" s="89">
        <f t="shared" si="129"/>
        <v>3.56162</v>
      </c>
      <c r="R225" s="89">
        <f t="shared" si="129"/>
        <v>3.5542099999999999</v>
      </c>
      <c r="S225" s="89">
        <f t="shared" si="129"/>
        <v>3.5151599999999998</v>
      </c>
      <c r="T225" s="89">
        <f t="shared" si="129"/>
        <v>3.5879300000000001</v>
      </c>
      <c r="U225" s="89">
        <f t="shared" si="129"/>
        <v>3.59307</v>
      </c>
      <c r="V225" s="89">
        <f t="shared" si="129"/>
        <v>3.63564</v>
      </c>
      <c r="W225" s="89">
        <f t="shared" si="129"/>
        <v>3.7520699999999998</v>
      </c>
      <c r="X225" s="89">
        <f t="shared" si="129"/>
        <v>3.76911</v>
      </c>
      <c r="Y225" s="89">
        <f t="shared" si="129"/>
        <v>3.5911400000000002</v>
      </c>
      <c r="Z225" s="89">
        <f t="shared" si="129"/>
        <v>3.4087399999999999</v>
      </c>
      <c r="AA225" s="89">
        <f t="shared" si="129"/>
        <v>3.2304400000000002</v>
      </c>
    </row>
    <row r="226" spans="1:27" ht="12.75" hidden="1" customHeight="1" outlineLevel="1" x14ac:dyDescent="0.2">
      <c r="A226" s="97" t="s">
        <v>459</v>
      </c>
      <c r="B226" s="63" t="s">
        <v>242</v>
      </c>
      <c r="C226" s="43" t="s">
        <v>79</v>
      </c>
      <c r="D226" s="44">
        <v>1287.92</v>
      </c>
      <c r="E226" s="44">
        <v>1233.04</v>
      </c>
      <c r="F226" s="44">
        <v>1178.48</v>
      </c>
      <c r="G226" s="44">
        <v>1155.77</v>
      </c>
      <c r="H226" s="44">
        <v>1160.6600000000001</v>
      </c>
      <c r="I226" s="44">
        <v>1154.4100000000001</v>
      </c>
      <c r="J226" s="44">
        <v>1151.79</v>
      </c>
      <c r="K226" s="44">
        <v>1257.52</v>
      </c>
      <c r="L226" s="44">
        <v>1460.13</v>
      </c>
      <c r="M226" s="44">
        <v>1585.66</v>
      </c>
      <c r="N226" s="44">
        <v>1641.03</v>
      </c>
      <c r="O226" s="44">
        <v>1646.65</v>
      </c>
      <c r="P226" s="44">
        <v>1636.22</v>
      </c>
      <c r="Q226" s="44">
        <v>1623.99</v>
      </c>
      <c r="R226" s="44">
        <v>1616.58</v>
      </c>
      <c r="S226" s="44">
        <v>1577.53</v>
      </c>
      <c r="T226" s="44">
        <v>1650.3</v>
      </c>
      <c r="U226" s="44">
        <v>1655.44</v>
      </c>
      <c r="V226" s="44">
        <v>1698.01</v>
      </c>
      <c r="W226" s="44">
        <v>1814.44</v>
      </c>
      <c r="X226" s="44">
        <v>1831.48</v>
      </c>
      <c r="Y226" s="44">
        <v>1653.51</v>
      </c>
      <c r="Z226" s="44">
        <v>1471.11</v>
      </c>
      <c r="AA226" s="44">
        <v>1292.81</v>
      </c>
    </row>
    <row r="227" spans="1:27" ht="12.75" hidden="1" customHeight="1" outlineLevel="1" x14ac:dyDescent="0.2">
      <c r="A227" s="97" t="s">
        <v>460</v>
      </c>
      <c r="B227" s="63" t="s">
        <v>90</v>
      </c>
      <c r="C227" s="43" t="s">
        <v>79</v>
      </c>
      <c r="D227" s="44">
        <f>$D$162</f>
        <v>1716.97</v>
      </c>
      <c r="E227" s="44">
        <f t="shared" ref="E227:AA227" si="130">$D$162</f>
        <v>1716.97</v>
      </c>
      <c r="F227" s="44">
        <f t="shared" si="130"/>
        <v>1716.97</v>
      </c>
      <c r="G227" s="44">
        <f t="shared" si="130"/>
        <v>1716.97</v>
      </c>
      <c r="H227" s="44">
        <f t="shared" si="130"/>
        <v>1716.97</v>
      </c>
      <c r="I227" s="44">
        <f t="shared" si="130"/>
        <v>1716.97</v>
      </c>
      <c r="J227" s="44">
        <f t="shared" si="130"/>
        <v>1716.97</v>
      </c>
      <c r="K227" s="44">
        <f t="shared" si="130"/>
        <v>1716.97</v>
      </c>
      <c r="L227" s="44">
        <f t="shared" si="130"/>
        <v>1716.97</v>
      </c>
      <c r="M227" s="44">
        <f t="shared" si="130"/>
        <v>1716.97</v>
      </c>
      <c r="N227" s="44">
        <f t="shared" si="130"/>
        <v>1716.97</v>
      </c>
      <c r="O227" s="44">
        <f t="shared" si="130"/>
        <v>1716.97</v>
      </c>
      <c r="P227" s="44">
        <f t="shared" si="130"/>
        <v>1716.97</v>
      </c>
      <c r="Q227" s="44">
        <f t="shared" si="130"/>
        <v>1716.97</v>
      </c>
      <c r="R227" s="44">
        <f t="shared" si="130"/>
        <v>1716.97</v>
      </c>
      <c r="S227" s="44">
        <f t="shared" si="130"/>
        <v>1716.97</v>
      </c>
      <c r="T227" s="44">
        <f t="shared" si="130"/>
        <v>1716.97</v>
      </c>
      <c r="U227" s="44">
        <f t="shared" si="130"/>
        <v>1716.97</v>
      </c>
      <c r="V227" s="44">
        <f t="shared" si="130"/>
        <v>1716.97</v>
      </c>
      <c r="W227" s="44">
        <f t="shared" si="130"/>
        <v>1716.97</v>
      </c>
      <c r="X227" s="44">
        <f t="shared" si="130"/>
        <v>1716.97</v>
      </c>
      <c r="Y227" s="44">
        <f t="shared" si="130"/>
        <v>1716.97</v>
      </c>
      <c r="Z227" s="44">
        <f t="shared" si="130"/>
        <v>1716.97</v>
      </c>
      <c r="AA227" s="44">
        <f t="shared" si="130"/>
        <v>1716.97</v>
      </c>
    </row>
    <row r="228" spans="1:27" ht="12.75" hidden="1" customHeight="1" outlineLevel="1" x14ac:dyDescent="0.2">
      <c r="A228" s="97" t="s">
        <v>461</v>
      </c>
      <c r="B228" s="63" t="s">
        <v>83</v>
      </c>
      <c r="C228" s="43" t="s">
        <v>79</v>
      </c>
      <c r="D228" s="44">
        <v>4.3</v>
      </c>
      <c r="E228" s="44">
        <v>4.3</v>
      </c>
      <c r="F228" s="44">
        <v>4.3</v>
      </c>
      <c r="G228" s="44">
        <v>4.3</v>
      </c>
      <c r="H228" s="44">
        <v>4.3</v>
      </c>
      <c r="I228" s="44">
        <v>4.3</v>
      </c>
      <c r="J228" s="44">
        <v>4.3</v>
      </c>
      <c r="K228" s="44">
        <v>4.3</v>
      </c>
      <c r="L228" s="44">
        <v>4.3</v>
      </c>
      <c r="M228" s="44">
        <v>4.3</v>
      </c>
      <c r="N228" s="44">
        <v>4.3</v>
      </c>
      <c r="O228" s="44">
        <v>4.3</v>
      </c>
      <c r="P228" s="44">
        <v>4.3</v>
      </c>
      <c r="Q228" s="44">
        <v>4.3</v>
      </c>
      <c r="R228" s="44">
        <v>4.3</v>
      </c>
      <c r="S228" s="44">
        <v>4.3</v>
      </c>
      <c r="T228" s="44">
        <v>4.3</v>
      </c>
      <c r="U228" s="44">
        <v>4.3</v>
      </c>
      <c r="V228" s="44">
        <v>4.3</v>
      </c>
      <c r="W228" s="44">
        <v>4.3</v>
      </c>
      <c r="X228" s="44">
        <v>4.3</v>
      </c>
      <c r="Y228" s="44">
        <v>4.3</v>
      </c>
      <c r="Z228" s="44">
        <v>4.3</v>
      </c>
      <c r="AA228" s="44">
        <v>4.3</v>
      </c>
    </row>
    <row r="229" spans="1:27" ht="12.75" hidden="1" customHeight="1" outlineLevel="1" x14ac:dyDescent="0.2">
      <c r="A229" s="97" t="s">
        <v>462</v>
      </c>
      <c r="B229" s="63" t="s">
        <v>81</v>
      </c>
      <c r="C229" s="43" t="s">
        <v>79</v>
      </c>
      <c r="D229" s="44">
        <f>$D$11</f>
        <v>216.36</v>
      </c>
      <c r="E229" s="44">
        <f t="shared" ref="E229:AA229" si="131">$D$11</f>
        <v>216.36</v>
      </c>
      <c r="F229" s="44">
        <f t="shared" si="131"/>
        <v>216.36</v>
      </c>
      <c r="G229" s="44">
        <f t="shared" si="131"/>
        <v>216.36</v>
      </c>
      <c r="H229" s="44">
        <f t="shared" si="131"/>
        <v>216.36</v>
      </c>
      <c r="I229" s="44">
        <f t="shared" si="131"/>
        <v>216.36</v>
      </c>
      <c r="J229" s="44">
        <f t="shared" si="131"/>
        <v>216.36</v>
      </c>
      <c r="K229" s="44">
        <f t="shared" si="131"/>
        <v>216.36</v>
      </c>
      <c r="L229" s="44">
        <f t="shared" si="131"/>
        <v>216.36</v>
      </c>
      <c r="M229" s="44">
        <f t="shared" si="131"/>
        <v>216.36</v>
      </c>
      <c r="N229" s="44">
        <f t="shared" si="131"/>
        <v>216.36</v>
      </c>
      <c r="O229" s="44">
        <f t="shared" si="131"/>
        <v>216.36</v>
      </c>
      <c r="P229" s="44">
        <f t="shared" si="131"/>
        <v>216.36</v>
      </c>
      <c r="Q229" s="44">
        <f t="shared" si="131"/>
        <v>216.36</v>
      </c>
      <c r="R229" s="44">
        <f t="shared" si="131"/>
        <v>216.36</v>
      </c>
      <c r="S229" s="44">
        <f t="shared" si="131"/>
        <v>216.36</v>
      </c>
      <c r="T229" s="44">
        <f t="shared" si="131"/>
        <v>216.36</v>
      </c>
      <c r="U229" s="44">
        <f t="shared" si="131"/>
        <v>216.36</v>
      </c>
      <c r="V229" s="44">
        <f t="shared" si="131"/>
        <v>216.36</v>
      </c>
      <c r="W229" s="44">
        <f t="shared" si="131"/>
        <v>216.36</v>
      </c>
      <c r="X229" s="44">
        <f t="shared" si="131"/>
        <v>216.36</v>
      </c>
      <c r="Y229" s="44">
        <f t="shared" si="131"/>
        <v>216.36</v>
      </c>
      <c r="Z229" s="44">
        <f t="shared" si="131"/>
        <v>216.36</v>
      </c>
      <c r="AA229" s="44">
        <f t="shared" si="131"/>
        <v>216.36</v>
      </c>
    </row>
    <row r="230" spans="1:27" ht="12.75" customHeight="1" collapsed="1" x14ac:dyDescent="0.2">
      <c r="A230" s="96" t="s">
        <v>463</v>
      </c>
      <c r="B230" s="28" t="str">
        <f>"15"&amp;"."&amp;$B$639&amp;"."&amp;$B$640</f>
        <v>15.04.2024</v>
      </c>
      <c r="C230" s="88" t="s">
        <v>76</v>
      </c>
      <c r="D230" s="89">
        <f>ROUND(((D231+D232+D234+D233)/1000),5)</f>
        <v>3.1438000000000001</v>
      </c>
      <c r="E230" s="89">
        <f>ROUND(((E231+E232+E234+E233)/1000),5)</f>
        <v>3.0303599999999999</v>
      </c>
      <c r="F230" s="89">
        <f>ROUND(((F231+F232+F234+F233)/1000),5)</f>
        <v>2.9876</v>
      </c>
      <c r="G230" s="89">
        <f t="shared" ref="G230:AA230" si="132">ROUND(((G231+G232+G234+G233)/1000),5)</f>
        <v>2.96549</v>
      </c>
      <c r="H230" s="89">
        <f t="shared" si="132"/>
        <v>2.9915500000000002</v>
      </c>
      <c r="I230" s="89">
        <f t="shared" si="132"/>
        <v>3.05531</v>
      </c>
      <c r="J230" s="89">
        <f t="shared" si="132"/>
        <v>3.1720899999999999</v>
      </c>
      <c r="K230" s="89">
        <f t="shared" si="132"/>
        <v>3.4910800000000002</v>
      </c>
      <c r="L230" s="89">
        <f t="shared" si="132"/>
        <v>3.83467</v>
      </c>
      <c r="M230" s="89">
        <f t="shared" si="132"/>
        <v>3.9766499999999998</v>
      </c>
      <c r="N230" s="89">
        <f t="shared" si="132"/>
        <v>3.9769899999999998</v>
      </c>
      <c r="O230" s="89">
        <f t="shared" si="132"/>
        <v>4.0290999999999997</v>
      </c>
      <c r="P230" s="89">
        <f t="shared" si="132"/>
        <v>4.0335000000000001</v>
      </c>
      <c r="Q230" s="89">
        <f t="shared" si="132"/>
        <v>4.0632900000000003</v>
      </c>
      <c r="R230" s="89">
        <f t="shared" si="132"/>
        <v>4.0313600000000003</v>
      </c>
      <c r="S230" s="89">
        <f t="shared" si="132"/>
        <v>4.0209099999999998</v>
      </c>
      <c r="T230" s="89">
        <f t="shared" si="132"/>
        <v>3.9988000000000001</v>
      </c>
      <c r="U230" s="89">
        <f t="shared" si="132"/>
        <v>3.94408</v>
      </c>
      <c r="V230" s="89">
        <f t="shared" si="132"/>
        <v>3.7822100000000001</v>
      </c>
      <c r="W230" s="89">
        <f t="shared" si="132"/>
        <v>3.8630200000000001</v>
      </c>
      <c r="X230" s="89">
        <f t="shared" si="132"/>
        <v>3.97959</v>
      </c>
      <c r="Y230" s="89">
        <f t="shared" si="132"/>
        <v>3.7174399999999999</v>
      </c>
      <c r="Z230" s="89">
        <f t="shared" si="132"/>
        <v>3.43696</v>
      </c>
      <c r="AA230" s="89">
        <f t="shared" si="132"/>
        <v>3.1989700000000001</v>
      </c>
    </row>
    <row r="231" spans="1:27" ht="12.75" hidden="1" customHeight="1" outlineLevel="1" x14ac:dyDescent="0.2">
      <c r="A231" s="97" t="s">
        <v>464</v>
      </c>
      <c r="B231" s="63" t="s">
        <v>242</v>
      </c>
      <c r="C231" s="43" t="s">
        <v>79</v>
      </c>
      <c r="D231" s="44">
        <v>1206.17</v>
      </c>
      <c r="E231" s="44">
        <v>1092.73</v>
      </c>
      <c r="F231" s="44">
        <v>1049.97</v>
      </c>
      <c r="G231" s="44">
        <v>1027.8599999999999</v>
      </c>
      <c r="H231" s="44">
        <v>1053.92</v>
      </c>
      <c r="I231" s="44">
        <v>1117.68</v>
      </c>
      <c r="J231" s="44">
        <v>1234.46</v>
      </c>
      <c r="K231" s="44">
        <v>1553.45</v>
      </c>
      <c r="L231" s="44">
        <v>1897.04</v>
      </c>
      <c r="M231" s="44">
        <v>2039.02</v>
      </c>
      <c r="N231" s="44">
        <v>2039.36</v>
      </c>
      <c r="O231" s="44">
        <v>2091.4699999999998</v>
      </c>
      <c r="P231" s="44">
        <v>2095.87</v>
      </c>
      <c r="Q231" s="44">
        <v>2125.66</v>
      </c>
      <c r="R231" s="44">
        <v>2093.73</v>
      </c>
      <c r="S231" s="44">
        <v>2083.2800000000002</v>
      </c>
      <c r="T231" s="44">
        <v>2061.17</v>
      </c>
      <c r="U231" s="44">
        <v>2006.45</v>
      </c>
      <c r="V231" s="44">
        <v>1844.58</v>
      </c>
      <c r="W231" s="44">
        <v>1925.39</v>
      </c>
      <c r="X231" s="44">
        <v>2041.96</v>
      </c>
      <c r="Y231" s="44">
        <v>1779.81</v>
      </c>
      <c r="Z231" s="44">
        <v>1499.33</v>
      </c>
      <c r="AA231" s="44">
        <v>1261.3399999999999</v>
      </c>
    </row>
    <row r="232" spans="1:27" ht="12.75" hidden="1" customHeight="1" outlineLevel="1" x14ac:dyDescent="0.2">
      <c r="A232" s="97" t="s">
        <v>465</v>
      </c>
      <c r="B232" s="63" t="s">
        <v>90</v>
      </c>
      <c r="C232" s="43" t="s">
        <v>79</v>
      </c>
      <c r="D232" s="44">
        <f>$D$162</f>
        <v>1716.97</v>
      </c>
      <c r="E232" s="44">
        <f t="shared" ref="E232:AA232" si="133">$D$162</f>
        <v>1716.97</v>
      </c>
      <c r="F232" s="44">
        <f t="shared" si="133"/>
        <v>1716.97</v>
      </c>
      <c r="G232" s="44">
        <f t="shared" si="133"/>
        <v>1716.97</v>
      </c>
      <c r="H232" s="44">
        <f t="shared" si="133"/>
        <v>1716.97</v>
      </c>
      <c r="I232" s="44">
        <f t="shared" si="133"/>
        <v>1716.97</v>
      </c>
      <c r="J232" s="44">
        <f t="shared" si="133"/>
        <v>1716.97</v>
      </c>
      <c r="K232" s="44">
        <f t="shared" si="133"/>
        <v>1716.97</v>
      </c>
      <c r="L232" s="44">
        <f t="shared" si="133"/>
        <v>1716.97</v>
      </c>
      <c r="M232" s="44">
        <f t="shared" si="133"/>
        <v>1716.97</v>
      </c>
      <c r="N232" s="44">
        <f t="shared" si="133"/>
        <v>1716.97</v>
      </c>
      <c r="O232" s="44">
        <f t="shared" si="133"/>
        <v>1716.97</v>
      </c>
      <c r="P232" s="44">
        <f t="shared" si="133"/>
        <v>1716.97</v>
      </c>
      <c r="Q232" s="44">
        <f t="shared" si="133"/>
        <v>1716.97</v>
      </c>
      <c r="R232" s="44">
        <f t="shared" si="133"/>
        <v>1716.97</v>
      </c>
      <c r="S232" s="44">
        <f t="shared" si="133"/>
        <v>1716.97</v>
      </c>
      <c r="T232" s="44">
        <f t="shared" si="133"/>
        <v>1716.97</v>
      </c>
      <c r="U232" s="44">
        <f t="shared" si="133"/>
        <v>1716.97</v>
      </c>
      <c r="V232" s="44">
        <f t="shared" si="133"/>
        <v>1716.97</v>
      </c>
      <c r="W232" s="44">
        <f t="shared" si="133"/>
        <v>1716.97</v>
      </c>
      <c r="X232" s="44">
        <f t="shared" si="133"/>
        <v>1716.97</v>
      </c>
      <c r="Y232" s="44">
        <f t="shared" si="133"/>
        <v>1716.97</v>
      </c>
      <c r="Z232" s="44">
        <f t="shared" si="133"/>
        <v>1716.97</v>
      </c>
      <c r="AA232" s="44">
        <f t="shared" si="133"/>
        <v>1716.97</v>
      </c>
    </row>
    <row r="233" spans="1:27" ht="12.75" hidden="1" customHeight="1" outlineLevel="1" x14ac:dyDescent="0.2">
      <c r="A233" s="97" t="s">
        <v>466</v>
      </c>
      <c r="B233" s="63" t="s">
        <v>83</v>
      </c>
      <c r="C233" s="43" t="s">
        <v>79</v>
      </c>
      <c r="D233" s="44">
        <v>4.3</v>
      </c>
      <c r="E233" s="44">
        <v>4.3</v>
      </c>
      <c r="F233" s="44">
        <v>4.3</v>
      </c>
      <c r="G233" s="44">
        <v>4.3</v>
      </c>
      <c r="H233" s="44">
        <v>4.3</v>
      </c>
      <c r="I233" s="44">
        <v>4.3</v>
      </c>
      <c r="J233" s="44">
        <v>4.3</v>
      </c>
      <c r="K233" s="44">
        <v>4.3</v>
      </c>
      <c r="L233" s="44">
        <v>4.3</v>
      </c>
      <c r="M233" s="44">
        <v>4.3</v>
      </c>
      <c r="N233" s="44">
        <v>4.3</v>
      </c>
      <c r="O233" s="44">
        <v>4.3</v>
      </c>
      <c r="P233" s="44">
        <v>4.3</v>
      </c>
      <c r="Q233" s="44">
        <v>4.3</v>
      </c>
      <c r="R233" s="44">
        <v>4.3</v>
      </c>
      <c r="S233" s="44">
        <v>4.3</v>
      </c>
      <c r="T233" s="44">
        <v>4.3</v>
      </c>
      <c r="U233" s="44">
        <v>4.3</v>
      </c>
      <c r="V233" s="44">
        <v>4.3</v>
      </c>
      <c r="W233" s="44">
        <v>4.3</v>
      </c>
      <c r="X233" s="44">
        <v>4.3</v>
      </c>
      <c r="Y233" s="44">
        <v>4.3</v>
      </c>
      <c r="Z233" s="44">
        <v>4.3</v>
      </c>
      <c r="AA233" s="44">
        <v>4.3</v>
      </c>
    </row>
    <row r="234" spans="1:27" ht="12.75" hidden="1" customHeight="1" outlineLevel="1" x14ac:dyDescent="0.2">
      <c r="A234" s="97" t="s">
        <v>467</v>
      </c>
      <c r="B234" s="63" t="s">
        <v>81</v>
      </c>
      <c r="C234" s="43" t="s">
        <v>79</v>
      </c>
      <c r="D234" s="44">
        <f>$D$11</f>
        <v>216.36</v>
      </c>
      <c r="E234" s="44">
        <f t="shared" ref="E234:AA234" si="134">$D$11</f>
        <v>216.36</v>
      </c>
      <c r="F234" s="44">
        <f t="shared" si="134"/>
        <v>216.36</v>
      </c>
      <c r="G234" s="44">
        <f t="shared" si="134"/>
        <v>216.36</v>
      </c>
      <c r="H234" s="44">
        <f t="shared" si="134"/>
        <v>216.36</v>
      </c>
      <c r="I234" s="44">
        <f t="shared" si="134"/>
        <v>216.36</v>
      </c>
      <c r="J234" s="44">
        <f t="shared" si="134"/>
        <v>216.36</v>
      </c>
      <c r="K234" s="44">
        <f t="shared" si="134"/>
        <v>216.36</v>
      </c>
      <c r="L234" s="44">
        <f t="shared" si="134"/>
        <v>216.36</v>
      </c>
      <c r="M234" s="44">
        <f t="shared" si="134"/>
        <v>216.36</v>
      </c>
      <c r="N234" s="44">
        <f t="shared" si="134"/>
        <v>216.36</v>
      </c>
      <c r="O234" s="44">
        <f t="shared" si="134"/>
        <v>216.36</v>
      </c>
      <c r="P234" s="44">
        <f t="shared" si="134"/>
        <v>216.36</v>
      </c>
      <c r="Q234" s="44">
        <f t="shared" si="134"/>
        <v>216.36</v>
      </c>
      <c r="R234" s="44">
        <f t="shared" si="134"/>
        <v>216.36</v>
      </c>
      <c r="S234" s="44">
        <f t="shared" si="134"/>
        <v>216.36</v>
      </c>
      <c r="T234" s="44">
        <f t="shared" si="134"/>
        <v>216.36</v>
      </c>
      <c r="U234" s="44">
        <f t="shared" si="134"/>
        <v>216.36</v>
      </c>
      <c r="V234" s="44">
        <f t="shared" si="134"/>
        <v>216.36</v>
      </c>
      <c r="W234" s="44">
        <f t="shared" si="134"/>
        <v>216.36</v>
      </c>
      <c r="X234" s="44">
        <f t="shared" si="134"/>
        <v>216.36</v>
      </c>
      <c r="Y234" s="44">
        <f t="shared" si="134"/>
        <v>216.36</v>
      </c>
      <c r="Z234" s="44">
        <f t="shared" si="134"/>
        <v>216.36</v>
      </c>
      <c r="AA234" s="44">
        <f t="shared" si="134"/>
        <v>216.36</v>
      </c>
    </row>
    <row r="235" spans="1:27" ht="12.75" customHeight="1" collapsed="1" x14ac:dyDescent="0.2">
      <c r="A235" s="96" t="s">
        <v>468</v>
      </c>
      <c r="B235" s="28" t="str">
        <f>"16"&amp;"."&amp;$B$639&amp;"."&amp;$B$640</f>
        <v>16.04.2024</v>
      </c>
      <c r="C235" s="88" t="s">
        <v>76</v>
      </c>
      <c r="D235" s="89">
        <f>ROUND(((D236+D237+D239+D238)/1000),5)</f>
        <v>3.1377700000000002</v>
      </c>
      <c r="E235" s="89">
        <f>ROUND(((E236+E237+E239+E238)/1000),5)</f>
        <v>3.0615999999999999</v>
      </c>
      <c r="F235" s="89">
        <f>ROUND(((F236+F237+F239+F238)/1000),5)</f>
        <v>2.9525600000000001</v>
      </c>
      <c r="G235" s="89">
        <f t="shared" ref="G235:AA235" si="135">ROUND(((G236+G237+G239+G238)/1000),5)</f>
        <v>2.96156</v>
      </c>
      <c r="H235" s="89">
        <f t="shared" si="135"/>
        <v>3.0045099999999998</v>
      </c>
      <c r="I235" s="89">
        <f t="shared" si="135"/>
        <v>3.1031</v>
      </c>
      <c r="J235" s="89">
        <f t="shared" si="135"/>
        <v>3.2103100000000002</v>
      </c>
      <c r="K235" s="89">
        <f t="shared" si="135"/>
        <v>3.4384000000000001</v>
      </c>
      <c r="L235" s="89">
        <f t="shared" si="135"/>
        <v>3.8085100000000001</v>
      </c>
      <c r="M235" s="89">
        <f t="shared" si="135"/>
        <v>3.93</v>
      </c>
      <c r="N235" s="89">
        <f t="shared" si="135"/>
        <v>3.9451700000000001</v>
      </c>
      <c r="O235" s="89">
        <f t="shared" si="135"/>
        <v>3.9576500000000001</v>
      </c>
      <c r="P235" s="89">
        <f t="shared" si="135"/>
        <v>3.9705400000000002</v>
      </c>
      <c r="Q235" s="89">
        <f t="shared" si="135"/>
        <v>4.0075200000000004</v>
      </c>
      <c r="R235" s="89">
        <f t="shared" si="135"/>
        <v>3.97831</v>
      </c>
      <c r="S235" s="89">
        <f t="shared" si="135"/>
        <v>3.9621499999999998</v>
      </c>
      <c r="T235" s="89">
        <f t="shared" si="135"/>
        <v>3.9535999999999998</v>
      </c>
      <c r="U235" s="89">
        <f t="shared" si="135"/>
        <v>3.8298000000000001</v>
      </c>
      <c r="V235" s="89">
        <f t="shared" si="135"/>
        <v>3.7347600000000001</v>
      </c>
      <c r="W235" s="89">
        <f t="shared" si="135"/>
        <v>3.8167499999999999</v>
      </c>
      <c r="X235" s="89">
        <f t="shared" si="135"/>
        <v>3.9398</v>
      </c>
      <c r="Y235" s="89">
        <f t="shared" si="135"/>
        <v>3.6805400000000001</v>
      </c>
      <c r="Z235" s="89">
        <f t="shared" si="135"/>
        <v>3.3662700000000001</v>
      </c>
      <c r="AA235" s="89">
        <f t="shared" si="135"/>
        <v>3.1934900000000002</v>
      </c>
    </row>
    <row r="236" spans="1:27" ht="12.75" hidden="1" customHeight="1" outlineLevel="1" x14ac:dyDescent="0.2">
      <c r="A236" s="97" t="s">
        <v>469</v>
      </c>
      <c r="B236" s="63" t="s">
        <v>242</v>
      </c>
      <c r="C236" s="43" t="s">
        <v>79</v>
      </c>
      <c r="D236" s="44">
        <v>1200.1400000000001</v>
      </c>
      <c r="E236" s="44">
        <v>1123.97</v>
      </c>
      <c r="F236" s="44">
        <v>1014.93</v>
      </c>
      <c r="G236" s="44">
        <v>1023.93</v>
      </c>
      <c r="H236" s="44">
        <v>1066.8800000000001</v>
      </c>
      <c r="I236" s="44">
        <v>1165.47</v>
      </c>
      <c r="J236" s="44">
        <v>1272.68</v>
      </c>
      <c r="K236" s="44">
        <v>1500.77</v>
      </c>
      <c r="L236" s="44">
        <v>1870.88</v>
      </c>
      <c r="M236" s="44">
        <v>1992.37</v>
      </c>
      <c r="N236" s="44">
        <v>2007.54</v>
      </c>
      <c r="O236" s="44">
        <v>2020.02</v>
      </c>
      <c r="P236" s="44">
        <v>2032.91</v>
      </c>
      <c r="Q236" s="44">
        <v>2069.89</v>
      </c>
      <c r="R236" s="44">
        <v>2040.68</v>
      </c>
      <c r="S236" s="44">
        <v>2024.52</v>
      </c>
      <c r="T236" s="44">
        <v>2015.97</v>
      </c>
      <c r="U236" s="44">
        <v>1892.17</v>
      </c>
      <c r="V236" s="44">
        <v>1797.13</v>
      </c>
      <c r="W236" s="44">
        <v>1879.12</v>
      </c>
      <c r="X236" s="44">
        <v>2002.17</v>
      </c>
      <c r="Y236" s="44">
        <v>1742.91</v>
      </c>
      <c r="Z236" s="44">
        <v>1428.64</v>
      </c>
      <c r="AA236" s="44">
        <v>1255.8599999999999</v>
      </c>
    </row>
    <row r="237" spans="1:27" ht="12.75" hidden="1" customHeight="1" outlineLevel="1" x14ac:dyDescent="0.2">
      <c r="A237" s="97" t="s">
        <v>470</v>
      </c>
      <c r="B237" s="63" t="s">
        <v>90</v>
      </c>
      <c r="C237" s="43" t="s">
        <v>79</v>
      </c>
      <c r="D237" s="44">
        <f>$D$162</f>
        <v>1716.97</v>
      </c>
      <c r="E237" s="44">
        <f t="shared" ref="E237:AA237" si="136">$D$162</f>
        <v>1716.97</v>
      </c>
      <c r="F237" s="44">
        <f t="shared" si="136"/>
        <v>1716.97</v>
      </c>
      <c r="G237" s="44">
        <f t="shared" si="136"/>
        <v>1716.97</v>
      </c>
      <c r="H237" s="44">
        <f t="shared" si="136"/>
        <v>1716.97</v>
      </c>
      <c r="I237" s="44">
        <f t="shared" si="136"/>
        <v>1716.97</v>
      </c>
      <c r="J237" s="44">
        <f t="shared" si="136"/>
        <v>1716.97</v>
      </c>
      <c r="K237" s="44">
        <f t="shared" si="136"/>
        <v>1716.97</v>
      </c>
      <c r="L237" s="44">
        <f t="shared" si="136"/>
        <v>1716.97</v>
      </c>
      <c r="M237" s="44">
        <f t="shared" si="136"/>
        <v>1716.97</v>
      </c>
      <c r="N237" s="44">
        <f t="shared" si="136"/>
        <v>1716.97</v>
      </c>
      <c r="O237" s="44">
        <f t="shared" si="136"/>
        <v>1716.97</v>
      </c>
      <c r="P237" s="44">
        <f t="shared" si="136"/>
        <v>1716.97</v>
      </c>
      <c r="Q237" s="44">
        <f t="shared" si="136"/>
        <v>1716.97</v>
      </c>
      <c r="R237" s="44">
        <f t="shared" si="136"/>
        <v>1716.97</v>
      </c>
      <c r="S237" s="44">
        <f t="shared" si="136"/>
        <v>1716.97</v>
      </c>
      <c r="T237" s="44">
        <f t="shared" si="136"/>
        <v>1716.97</v>
      </c>
      <c r="U237" s="44">
        <f t="shared" si="136"/>
        <v>1716.97</v>
      </c>
      <c r="V237" s="44">
        <f t="shared" si="136"/>
        <v>1716.97</v>
      </c>
      <c r="W237" s="44">
        <f t="shared" si="136"/>
        <v>1716.97</v>
      </c>
      <c r="X237" s="44">
        <f t="shared" si="136"/>
        <v>1716.97</v>
      </c>
      <c r="Y237" s="44">
        <f t="shared" si="136"/>
        <v>1716.97</v>
      </c>
      <c r="Z237" s="44">
        <f t="shared" si="136"/>
        <v>1716.97</v>
      </c>
      <c r="AA237" s="44">
        <f t="shared" si="136"/>
        <v>1716.97</v>
      </c>
    </row>
    <row r="238" spans="1:27" ht="12.75" hidden="1" customHeight="1" outlineLevel="1" x14ac:dyDescent="0.2">
      <c r="A238" s="97" t="s">
        <v>471</v>
      </c>
      <c r="B238" s="63" t="s">
        <v>83</v>
      </c>
      <c r="C238" s="43" t="s">
        <v>79</v>
      </c>
      <c r="D238" s="44">
        <v>4.3</v>
      </c>
      <c r="E238" s="44">
        <v>4.3</v>
      </c>
      <c r="F238" s="44">
        <v>4.3</v>
      </c>
      <c r="G238" s="44">
        <v>4.3</v>
      </c>
      <c r="H238" s="44">
        <v>4.3</v>
      </c>
      <c r="I238" s="44">
        <v>4.3</v>
      </c>
      <c r="J238" s="44">
        <v>4.3</v>
      </c>
      <c r="K238" s="44">
        <v>4.3</v>
      </c>
      <c r="L238" s="44">
        <v>4.3</v>
      </c>
      <c r="M238" s="44">
        <v>4.3</v>
      </c>
      <c r="N238" s="44">
        <v>4.3</v>
      </c>
      <c r="O238" s="44">
        <v>4.3</v>
      </c>
      <c r="P238" s="44">
        <v>4.3</v>
      </c>
      <c r="Q238" s="44">
        <v>4.3</v>
      </c>
      <c r="R238" s="44">
        <v>4.3</v>
      </c>
      <c r="S238" s="44">
        <v>4.3</v>
      </c>
      <c r="T238" s="44">
        <v>4.3</v>
      </c>
      <c r="U238" s="44">
        <v>4.3</v>
      </c>
      <c r="V238" s="44">
        <v>4.3</v>
      </c>
      <c r="W238" s="44">
        <v>4.3</v>
      </c>
      <c r="X238" s="44">
        <v>4.3</v>
      </c>
      <c r="Y238" s="44">
        <v>4.3</v>
      </c>
      <c r="Z238" s="44">
        <v>4.3</v>
      </c>
      <c r="AA238" s="44">
        <v>4.3</v>
      </c>
    </row>
    <row r="239" spans="1:27" ht="12.75" hidden="1" customHeight="1" outlineLevel="1" x14ac:dyDescent="0.2">
      <c r="A239" s="97" t="s">
        <v>472</v>
      </c>
      <c r="B239" s="63" t="s">
        <v>81</v>
      </c>
      <c r="C239" s="43" t="s">
        <v>79</v>
      </c>
      <c r="D239" s="44">
        <f>$D$11</f>
        <v>216.36</v>
      </c>
      <c r="E239" s="44">
        <f t="shared" ref="E239:AA239" si="137">$D$11</f>
        <v>216.36</v>
      </c>
      <c r="F239" s="44">
        <f t="shared" si="137"/>
        <v>216.36</v>
      </c>
      <c r="G239" s="44">
        <f t="shared" si="137"/>
        <v>216.36</v>
      </c>
      <c r="H239" s="44">
        <f t="shared" si="137"/>
        <v>216.36</v>
      </c>
      <c r="I239" s="44">
        <f t="shared" si="137"/>
        <v>216.36</v>
      </c>
      <c r="J239" s="44">
        <f t="shared" si="137"/>
        <v>216.36</v>
      </c>
      <c r="K239" s="44">
        <f t="shared" si="137"/>
        <v>216.36</v>
      </c>
      <c r="L239" s="44">
        <f t="shared" si="137"/>
        <v>216.36</v>
      </c>
      <c r="M239" s="44">
        <f t="shared" si="137"/>
        <v>216.36</v>
      </c>
      <c r="N239" s="44">
        <f t="shared" si="137"/>
        <v>216.36</v>
      </c>
      <c r="O239" s="44">
        <f t="shared" si="137"/>
        <v>216.36</v>
      </c>
      <c r="P239" s="44">
        <f t="shared" si="137"/>
        <v>216.36</v>
      </c>
      <c r="Q239" s="44">
        <f t="shared" si="137"/>
        <v>216.36</v>
      </c>
      <c r="R239" s="44">
        <f t="shared" si="137"/>
        <v>216.36</v>
      </c>
      <c r="S239" s="44">
        <f t="shared" si="137"/>
        <v>216.36</v>
      </c>
      <c r="T239" s="44">
        <f t="shared" si="137"/>
        <v>216.36</v>
      </c>
      <c r="U239" s="44">
        <f t="shared" si="137"/>
        <v>216.36</v>
      </c>
      <c r="V239" s="44">
        <f t="shared" si="137"/>
        <v>216.36</v>
      </c>
      <c r="W239" s="44">
        <f t="shared" si="137"/>
        <v>216.36</v>
      </c>
      <c r="X239" s="44">
        <f t="shared" si="137"/>
        <v>216.36</v>
      </c>
      <c r="Y239" s="44">
        <f t="shared" si="137"/>
        <v>216.36</v>
      </c>
      <c r="Z239" s="44">
        <f t="shared" si="137"/>
        <v>216.36</v>
      </c>
      <c r="AA239" s="44">
        <f t="shared" si="137"/>
        <v>216.36</v>
      </c>
    </row>
    <row r="240" spans="1:27" ht="12.75" customHeight="1" collapsed="1" x14ac:dyDescent="0.2">
      <c r="A240" s="96" t="s">
        <v>473</v>
      </c>
      <c r="B240" s="28" t="str">
        <f>"17"&amp;"."&amp;$B$639&amp;"."&amp;$B$640</f>
        <v>17.04.2024</v>
      </c>
      <c r="C240" s="88" t="s">
        <v>76</v>
      </c>
      <c r="D240" s="89">
        <f>ROUND(((D241+D242+D244+D243)/1000),5)</f>
        <v>3.14127</v>
      </c>
      <c r="E240" s="89">
        <f>ROUND(((E241+E242+E244+E243)/1000),5)</f>
        <v>3.0614699999999999</v>
      </c>
      <c r="F240" s="89">
        <f>ROUND(((F241+F242+F244+F243)/1000),5)</f>
        <v>3.0072800000000002</v>
      </c>
      <c r="G240" s="89">
        <f t="shared" ref="G240:AA240" si="138">ROUND(((G241+G242+G244+G243)/1000),5)</f>
        <v>3.0044300000000002</v>
      </c>
      <c r="H240" s="89">
        <f t="shared" si="138"/>
        <v>3.0397400000000001</v>
      </c>
      <c r="I240" s="89">
        <f t="shared" si="138"/>
        <v>3.1138499999999998</v>
      </c>
      <c r="J240" s="89">
        <f t="shared" si="138"/>
        <v>3.18249</v>
      </c>
      <c r="K240" s="89">
        <f t="shared" si="138"/>
        <v>3.4411900000000002</v>
      </c>
      <c r="L240" s="89">
        <f t="shared" si="138"/>
        <v>3.7832499999999998</v>
      </c>
      <c r="M240" s="89">
        <f t="shared" si="138"/>
        <v>3.9026399999999999</v>
      </c>
      <c r="N240" s="89">
        <f t="shared" si="138"/>
        <v>3.9252500000000001</v>
      </c>
      <c r="O240" s="89">
        <f t="shared" si="138"/>
        <v>3.9229400000000001</v>
      </c>
      <c r="P240" s="89">
        <f t="shared" si="138"/>
        <v>3.9321100000000002</v>
      </c>
      <c r="Q240" s="89">
        <f t="shared" si="138"/>
        <v>3.9585699999999999</v>
      </c>
      <c r="R240" s="89">
        <f t="shared" si="138"/>
        <v>3.94367</v>
      </c>
      <c r="S240" s="89">
        <f t="shared" si="138"/>
        <v>3.9399799999999998</v>
      </c>
      <c r="T240" s="89">
        <f t="shared" si="138"/>
        <v>3.8966799999999999</v>
      </c>
      <c r="U240" s="89">
        <f t="shared" si="138"/>
        <v>3.8411</v>
      </c>
      <c r="V240" s="89">
        <f t="shared" si="138"/>
        <v>3.7998599999999998</v>
      </c>
      <c r="W240" s="89">
        <f t="shared" si="138"/>
        <v>3.88361</v>
      </c>
      <c r="X240" s="89">
        <f t="shared" si="138"/>
        <v>3.95601</v>
      </c>
      <c r="Y240" s="89">
        <f t="shared" si="138"/>
        <v>3.8294100000000002</v>
      </c>
      <c r="Z240" s="89">
        <f t="shared" si="138"/>
        <v>3.4435899999999999</v>
      </c>
      <c r="AA240" s="89">
        <f t="shared" si="138"/>
        <v>3.2144200000000001</v>
      </c>
    </row>
    <row r="241" spans="1:27" ht="12.75" hidden="1" customHeight="1" outlineLevel="1" x14ac:dyDescent="0.2">
      <c r="A241" s="97" t="s">
        <v>474</v>
      </c>
      <c r="B241" s="63" t="s">
        <v>242</v>
      </c>
      <c r="C241" s="43" t="s">
        <v>79</v>
      </c>
      <c r="D241" s="44">
        <v>1203.6400000000001</v>
      </c>
      <c r="E241" s="44">
        <v>1123.8399999999999</v>
      </c>
      <c r="F241" s="44">
        <v>1069.6500000000001</v>
      </c>
      <c r="G241" s="44">
        <v>1066.8</v>
      </c>
      <c r="H241" s="44">
        <v>1102.1099999999999</v>
      </c>
      <c r="I241" s="44">
        <v>1176.22</v>
      </c>
      <c r="J241" s="44">
        <v>1244.8599999999999</v>
      </c>
      <c r="K241" s="44">
        <v>1503.56</v>
      </c>
      <c r="L241" s="44">
        <v>1845.62</v>
      </c>
      <c r="M241" s="44">
        <v>1965.01</v>
      </c>
      <c r="N241" s="44">
        <v>1987.62</v>
      </c>
      <c r="O241" s="44">
        <v>1985.31</v>
      </c>
      <c r="P241" s="44">
        <v>1994.48</v>
      </c>
      <c r="Q241" s="44">
        <v>2020.94</v>
      </c>
      <c r="R241" s="44">
        <v>2006.04</v>
      </c>
      <c r="S241" s="44">
        <v>2002.35</v>
      </c>
      <c r="T241" s="44">
        <v>1959.05</v>
      </c>
      <c r="U241" s="44">
        <v>1903.47</v>
      </c>
      <c r="V241" s="44">
        <v>1862.23</v>
      </c>
      <c r="W241" s="44">
        <v>1945.98</v>
      </c>
      <c r="X241" s="44">
        <v>2018.38</v>
      </c>
      <c r="Y241" s="44">
        <v>1891.78</v>
      </c>
      <c r="Z241" s="44">
        <v>1505.96</v>
      </c>
      <c r="AA241" s="44">
        <v>1276.79</v>
      </c>
    </row>
    <row r="242" spans="1:27" ht="12.75" hidden="1" customHeight="1" outlineLevel="1" x14ac:dyDescent="0.2">
      <c r="A242" s="97" t="s">
        <v>475</v>
      </c>
      <c r="B242" s="63" t="s">
        <v>90</v>
      </c>
      <c r="C242" s="43" t="s">
        <v>79</v>
      </c>
      <c r="D242" s="44">
        <f>$D$162</f>
        <v>1716.97</v>
      </c>
      <c r="E242" s="44">
        <f t="shared" ref="E242:AA242" si="139">$D$162</f>
        <v>1716.97</v>
      </c>
      <c r="F242" s="44">
        <f t="shared" si="139"/>
        <v>1716.97</v>
      </c>
      <c r="G242" s="44">
        <f t="shared" si="139"/>
        <v>1716.97</v>
      </c>
      <c r="H242" s="44">
        <f t="shared" si="139"/>
        <v>1716.97</v>
      </c>
      <c r="I242" s="44">
        <f t="shared" si="139"/>
        <v>1716.97</v>
      </c>
      <c r="J242" s="44">
        <f t="shared" si="139"/>
        <v>1716.97</v>
      </c>
      <c r="K242" s="44">
        <f t="shared" si="139"/>
        <v>1716.97</v>
      </c>
      <c r="L242" s="44">
        <f t="shared" si="139"/>
        <v>1716.97</v>
      </c>
      <c r="M242" s="44">
        <f t="shared" si="139"/>
        <v>1716.97</v>
      </c>
      <c r="N242" s="44">
        <f t="shared" si="139"/>
        <v>1716.97</v>
      </c>
      <c r="O242" s="44">
        <f t="shared" si="139"/>
        <v>1716.97</v>
      </c>
      <c r="P242" s="44">
        <f t="shared" si="139"/>
        <v>1716.97</v>
      </c>
      <c r="Q242" s="44">
        <f t="shared" si="139"/>
        <v>1716.97</v>
      </c>
      <c r="R242" s="44">
        <f t="shared" si="139"/>
        <v>1716.97</v>
      </c>
      <c r="S242" s="44">
        <f t="shared" si="139"/>
        <v>1716.97</v>
      </c>
      <c r="T242" s="44">
        <f t="shared" si="139"/>
        <v>1716.97</v>
      </c>
      <c r="U242" s="44">
        <f t="shared" si="139"/>
        <v>1716.97</v>
      </c>
      <c r="V242" s="44">
        <f t="shared" si="139"/>
        <v>1716.97</v>
      </c>
      <c r="W242" s="44">
        <f t="shared" si="139"/>
        <v>1716.97</v>
      </c>
      <c r="X242" s="44">
        <f t="shared" si="139"/>
        <v>1716.97</v>
      </c>
      <c r="Y242" s="44">
        <f t="shared" si="139"/>
        <v>1716.97</v>
      </c>
      <c r="Z242" s="44">
        <f t="shared" si="139"/>
        <v>1716.97</v>
      </c>
      <c r="AA242" s="44">
        <f t="shared" si="139"/>
        <v>1716.97</v>
      </c>
    </row>
    <row r="243" spans="1:27" ht="12.75" hidden="1" customHeight="1" outlineLevel="1" x14ac:dyDescent="0.2">
      <c r="A243" s="97" t="s">
        <v>476</v>
      </c>
      <c r="B243" s="63" t="s">
        <v>83</v>
      </c>
      <c r="C243" s="43" t="s">
        <v>79</v>
      </c>
      <c r="D243" s="44">
        <v>4.3</v>
      </c>
      <c r="E243" s="44">
        <v>4.3</v>
      </c>
      <c r="F243" s="44">
        <v>4.3</v>
      </c>
      <c r="G243" s="44">
        <v>4.3</v>
      </c>
      <c r="H243" s="44">
        <v>4.3</v>
      </c>
      <c r="I243" s="44">
        <v>4.3</v>
      </c>
      <c r="J243" s="44">
        <v>4.3</v>
      </c>
      <c r="K243" s="44">
        <v>4.3</v>
      </c>
      <c r="L243" s="44">
        <v>4.3</v>
      </c>
      <c r="M243" s="44">
        <v>4.3</v>
      </c>
      <c r="N243" s="44">
        <v>4.3</v>
      </c>
      <c r="O243" s="44">
        <v>4.3</v>
      </c>
      <c r="P243" s="44">
        <v>4.3</v>
      </c>
      <c r="Q243" s="44">
        <v>4.3</v>
      </c>
      <c r="R243" s="44">
        <v>4.3</v>
      </c>
      <c r="S243" s="44">
        <v>4.3</v>
      </c>
      <c r="T243" s="44">
        <v>4.3</v>
      </c>
      <c r="U243" s="44">
        <v>4.3</v>
      </c>
      <c r="V243" s="44">
        <v>4.3</v>
      </c>
      <c r="W243" s="44">
        <v>4.3</v>
      </c>
      <c r="X243" s="44">
        <v>4.3</v>
      </c>
      <c r="Y243" s="44">
        <v>4.3</v>
      </c>
      <c r="Z243" s="44">
        <v>4.3</v>
      </c>
      <c r="AA243" s="44">
        <v>4.3</v>
      </c>
    </row>
    <row r="244" spans="1:27" ht="12.75" hidden="1" customHeight="1" outlineLevel="1" x14ac:dyDescent="0.2">
      <c r="A244" s="97" t="s">
        <v>477</v>
      </c>
      <c r="B244" s="63" t="s">
        <v>81</v>
      </c>
      <c r="C244" s="43" t="s">
        <v>79</v>
      </c>
      <c r="D244" s="44">
        <f>$D$11</f>
        <v>216.36</v>
      </c>
      <c r="E244" s="44">
        <f t="shared" ref="E244:AA244" si="140">$D$11</f>
        <v>216.36</v>
      </c>
      <c r="F244" s="44">
        <f t="shared" si="140"/>
        <v>216.36</v>
      </c>
      <c r="G244" s="44">
        <f t="shared" si="140"/>
        <v>216.36</v>
      </c>
      <c r="H244" s="44">
        <f t="shared" si="140"/>
        <v>216.36</v>
      </c>
      <c r="I244" s="44">
        <f t="shared" si="140"/>
        <v>216.36</v>
      </c>
      <c r="J244" s="44">
        <f t="shared" si="140"/>
        <v>216.36</v>
      </c>
      <c r="K244" s="44">
        <f t="shared" si="140"/>
        <v>216.36</v>
      </c>
      <c r="L244" s="44">
        <f t="shared" si="140"/>
        <v>216.36</v>
      </c>
      <c r="M244" s="44">
        <f t="shared" si="140"/>
        <v>216.36</v>
      </c>
      <c r="N244" s="44">
        <f t="shared" si="140"/>
        <v>216.36</v>
      </c>
      <c r="O244" s="44">
        <f t="shared" si="140"/>
        <v>216.36</v>
      </c>
      <c r="P244" s="44">
        <f t="shared" si="140"/>
        <v>216.36</v>
      </c>
      <c r="Q244" s="44">
        <f t="shared" si="140"/>
        <v>216.36</v>
      </c>
      <c r="R244" s="44">
        <f t="shared" si="140"/>
        <v>216.36</v>
      </c>
      <c r="S244" s="44">
        <f t="shared" si="140"/>
        <v>216.36</v>
      </c>
      <c r="T244" s="44">
        <f t="shared" si="140"/>
        <v>216.36</v>
      </c>
      <c r="U244" s="44">
        <f t="shared" si="140"/>
        <v>216.36</v>
      </c>
      <c r="V244" s="44">
        <f t="shared" si="140"/>
        <v>216.36</v>
      </c>
      <c r="W244" s="44">
        <f t="shared" si="140"/>
        <v>216.36</v>
      </c>
      <c r="X244" s="44">
        <f t="shared" si="140"/>
        <v>216.36</v>
      </c>
      <c r="Y244" s="44">
        <f t="shared" si="140"/>
        <v>216.36</v>
      </c>
      <c r="Z244" s="44">
        <f t="shared" si="140"/>
        <v>216.36</v>
      </c>
      <c r="AA244" s="44">
        <f t="shared" si="140"/>
        <v>216.36</v>
      </c>
    </row>
    <row r="245" spans="1:27" ht="12.75" customHeight="1" collapsed="1" x14ac:dyDescent="0.2">
      <c r="A245" s="96" t="s">
        <v>478</v>
      </c>
      <c r="B245" s="28" t="str">
        <f>"18"&amp;"."&amp;$B$639&amp;"."&amp;$B$640</f>
        <v>18.04.2024</v>
      </c>
      <c r="C245" s="88" t="s">
        <v>76</v>
      </c>
      <c r="D245" s="89">
        <f>ROUND(((D246+D247+D249+D248)/1000),5)</f>
        <v>3.1056300000000001</v>
      </c>
      <c r="E245" s="89">
        <f>ROUND(((E246+E247+E249+E248)/1000),5)</f>
        <v>3.0093000000000001</v>
      </c>
      <c r="F245" s="89">
        <f>ROUND(((F246+F247+F249+F248)/1000),5)</f>
        <v>2.9525000000000001</v>
      </c>
      <c r="G245" s="89">
        <f t="shared" ref="G245:AA245" si="141">ROUND(((G246+G247+G249+G248)/1000),5)</f>
        <v>2.9498199999999999</v>
      </c>
      <c r="H245" s="89">
        <f t="shared" si="141"/>
        <v>3.0040399999999998</v>
      </c>
      <c r="I245" s="89">
        <f t="shared" si="141"/>
        <v>3.0605500000000001</v>
      </c>
      <c r="J245" s="89">
        <f t="shared" si="141"/>
        <v>3.18655</v>
      </c>
      <c r="K245" s="89">
        <f t="shared" si="141"/>
        <v>3.4819499999999999</v>
      </c>
      <c r="L245" s="89">
        <f t="shared" si="141"/>
        <v>3.8411599999999999</v>
      </c>
      <c r="M245" s="89">
        <f t="shared" si="141"/>
        <v>3.9895700000000001</v>
      </c>
      <c r="N245" s="89">
        <f t="shared" si="141"/>
        <v>4.0550100000000002</v>
      </c>
      <c r="O245" s="89">
        <f t="shared" si="141"/>
        <v>4.0282099999999996</v>
      </c>
      <c r="P245" s="89">
        <f t="shared" si="141"/>
        <v>4.0562500000000004</v>
      </c>
      <c r="Q245" s="89">
        <f t="shared" si="141"/>
        <v>4.1404100000000001</v>
      </c>
      <c r="R245" s="89">
        <f t="shared" si="141"/>
        <v>4.0930600000000004</v>
      </c>
      <c r="S245" s="89">
        <f t="shared" si="141"/>
        <v>4.0544200000000004</v>
      </c>
      <c r="T245" s="89">
        <f t="shared" si="141"/>
        <v>3.9994700000000001</v>
      </c>
      <c r="U245" s="89">
        <f t="shared" si="141"/>
        <v>3.79989</v>
      </c>
      <c r="V245" s="89">
        <f t="shared" si="141"/>
        <v>3.8499500000000002</v>
      </c>
      <c r="W245" s="89">
        <f t="shared" si="141"/>
        <v>3.9020100000000002</v>
      </c>
      <c r="X245" s="89">
        <f t="shared" si="141"/>
        <v>4.0099200000000002</v>
      </c>
      <c r="Y245" s="89">
        <f t="shared" si="141"/>
        <v>3.76187</v>
      </c>
      <c r="Z245" s="89">
        <f t="shared" si="141"/>
        <v>3.3634400000000002</v>
      </c>
      <c r="AA245" s="89">
        <f t="shared" si="141"/>
        <v>3.1812299999999998</v>
      </c>
    </row>
    <row r="246" spans="1:27" ht="12.75" hidden="1" customHeight="1" outlineLevel="1" x14ac:dyDescent="0.2">
      <c r="A246" s="97" t="s">
        <v>479</v>
      </c>
      <c r="B246" s="63" t="s">
        <v>242</v>
      </c>
      <c r="C246" s="43" t="s">
        <v>79</v>
      </c>
      <c r="D246" s="44">
        <v>1168</v>
      </c>
      <c r="E246" s="44">
        <v>1071.67</v>
      </c>
      <c r="F246" s="44">
        <v>1014.87</v>
      </c>
      <c r="G246" s="44">
        <v>1012.19</v>
      </c>
      <c r="H246" s="44">
        <v>1066.4100000000001</v>
      </c>
      <c r="I246" s="44">
        <v>1122.92</v>
      </c>
      <c r="J246" s="44">
        <v>1248.92</v>
      </c>
      <c r="K246" s="44">
        <v>1544.32</v>
      </c>
      <c r="L246" s="44">
        <v>1903.53</v>
      </c>
      <c r="M246" s="44">
        <v>2051.94</v>
      </c>
      <c r="N246" s="44">
        <v>2117.38</v>
      </c>
      <c r="O246" s="44">
        <v>2090.58</v>
      </c>
      <c r="P246" s="44">
        <v>2118.62</v>
      </c>
      <c r="Q246" s="44">
        <v>2202.7800000000002</v>
      </c>
      <c r="R246" s="44">
        <v>2155.4299999999998</v>
      </c>
      <c r="S246" s="44">
        <v>2116.79</v>
      </c>
      <c r="T246" s="44">
        <v>2061.84</v>
      </c>
      <c r="U246" s="44">
        <v>1862.26</v>
      </c>
      <c r="V246" s="44">
        <v>1912.32</v>
      </c>
      <c r="W246" s="44">
        <v>1964.38</v>
      </c>
      <c r="X246" s="44">
        <v>2072.29</v>
      </c>
      <c r="Y246" s="44">
        <v>1824.24</v>
      </c>
      <c r="Z246" s="44">
        <v>1425.81</v>
      </c>
      <c r="AA246" s="44">
        <v>1243.5999999999999</v>
      </c>
    </row>
    <row r="247" spans="1:27" ht="12.75" hidden="1" customHeight="1" outlineLevel="1" x14ac:dyDescent="0.2">
      <c r="A247" s="97" t="s">
        <v>480</v>
      </c>
      <c r="B247" s="63" t="s">
        <v>90</v>
      </c>
      <c r="C247" s="43" t="s">
        <v>79</v>
      </c>
      <c r="D247" s="44">
        <f>$D$162</f>
        <v>1716.97</v>
      </c>
      <c r="E247" s="44">
        <f t="shared" ref="E247:AA247" si="142">$D$162</f>
        <v>1716.97</v>
      </c>
      <c r="F247" s="44">
        <f t="shared" si="142"/>
        <v>1716.97</v>
      </c>
      <c r="G247" s="44">
        <f t="shared" si="142"/>
        <v>1716.97</v>
      </c>
      <c r="H247" s="44">
        <f t="shared" si="142"/>
        <v>1716.97</v>
      </c>
      <c r="I247" s="44">
        <f t="shared" si="142"/>
        <v>1716.97</v>
      </c>
      <c r="J247" s="44">
        <f t="shared" si="142"/>
        <v>1716.97</v>
      </c>
      <c r="K247" s="44">
        <f t="shared" si="142"/>
        <v>1716.97</v>
      </c>
      <c r="L247" s="44">
        <f t="shared" si="142"/>
        <v>1716.97</v>
      </c>
      <c r="M247" s="44">
        <f t="shared" si="142"/>
        <v>1716.97</v>
      </c>
      <c r="N247" s="44">
        <f t="shared" si="142"/>
        <v>1716.97</v>
      </c>
      <c r="O247" s="44">
        <f t="shared" si="142"/>
        <v>1716.97</v>
      </c>
      <c r="P247" s="44">
        <f t="shared" si="142"/>
        <v>1716.97</v>
      </c>
      <c r="Q247" s="44">
        <f t="shared" si="142"/>
        <v>1716.97</v>
      </c>
      <c r="R247" s="44">
        <f t="shared" si="142"/>
        <v>1716.97</v>
      </c>
      <c r="S247" s="44">
        <f t="shared" si="142"/>
        <v>1716.97</v>
      </c>
      <c r="T247" s="44">
        <f t="shared" si="142"/>
        <v>1716.97</v>
      </c>
      <c r="U247" s="44">
        <f t="shared" si="142"/>
        <v>1716.97</v>
      </c>
      <c r="V247" s="44">
        <f t="shared" si="142"/>
        <v>1716.97</v>
      </c>
      <c r="W247" s="44">
        <f t="shared" si="142"/>
        <v>1716.97</v>
      </c>
      <c r="X247" s="44">
        <f t="shared" si="142"/>
        <v>1716.97</v>
      </c>
      <c r="Y247" s="44">
        <f t="shared" si="142"/>
        <v>1716.97</v>
      </c>
      <c r="Z247" s="44">
        <f t="shared" si="142"/>
        <v>1716.97</v>
      </c>
      <c r="AA247" s="44">
        <f t="shared" si="142"/>
        <v>1716.97</v>
      </c>
    </row>
    <row r="248" spans="1:27" ht="12.75" hidden="1" customHeight="1" outlineLevel="1" x14ac:dyDescent="0.2">
      <c r="A248" s="97" t="s">
        <v>481</v>
      </c>
      <c r="B248" s="63" t="s">
        <v>83</v>
      </c>
      <c r="C248" s="43" t="s">
        <v>79</v>
      </c>
      <c r="D248" s="44">
        <v>4.3</v>
      </c>
      <c r="E248" s="44">
        <v>4.3</v>
      </c>
      <c r="F248" s="44">
        <v>4.3</v>
      </c>
      <c r="G248" s="44">
        <v>4.3</v>
      </c>
      <c r="H248" s="44">
        <v>4.3</v>
      </c>
      <c r="I248" s="44">
        <v>4.3</v>
      </c>
      <c r="J248" s="44">
        <v>4.3</v>
      </c>
      <c r="K248" s="44">
        <v>4.3</v>
      </c>
      <c r="L248" s="44">
        <v>4.3</v>
      </c>
      <c r="M248" s="44">
        <v>4.3</v>
      </c>
      <c r="N248" s="44">
        <v>4.3</v>
      </c>
      <c r="O248" s="44">
        <v>4.3</v>
      </c>
      <c r="P248" s="44">
        <v>4.3</v>
      </c>
      <c r="Q248" s="44">
        <v>4.3</v>
      </c>
      <c r="R248" s="44">
        <v>4.3</v>
      </c>
      <c r="S248" s="44">
        <v>4.3</v>
      </c>
      <c r="T248" s="44">
        <v>4.3</v>
      </c>
      <c r="U248" s="44">
        <v>4.3</v>
      </c>
      <c r="V248" s="44">
        <v>4.3</v>
      </c>
      <c r="W248" s="44">
        <v>4.3</v>
      </c>
      <c r="X248" s="44">
        <v>4.3</v>
      </c>
      <c r="Y248" s="44">
        <v>4.3</v>
      </c>
      <c r="Z248" s="44">
        <v>4.3</v>
      </c>
      <c r="AA248" s="44">
        <v>4.3</v>
      </c>
    </row>
    <row r="249" spans="1:27" ht="12.75" hidden="1" customHeight="1" outlineLevel="1" x14ac:dyDescent="0.2">
      <c r="A249" s="97" t="s">
        <v>482</v>
      </c>
      <c r="B249" s="63" t="s">
        <v>81</v>
      </c>
      <c r="C249" s="43" t="s">
        <v>79</v>
      </c>
      <c r="D249" s="44">
        <f>$D$11</f>
        <v>216.36</v>
      </c>
      <c r="E249" s="44">
        <f t="shared" ref="E249:AA249" si="143">$D$11</f>
        <v>216.36</v>
      </c>
      <c r="F249" s="44">
        <f t="shared" si="143"/>
        <v>216.36</v>
      </c>
      <c r="G249" s="44">
        <f t="shared" si="143"/>
        <v>216.36</v>
      </c>
      <c r="H249" s="44">
        <f t="shared" si="143"/>
        <v>216.36</v>
      </c>
      <c r="I249" s="44">
        <f t="shared" si="143"/>
        <v>216.36</v>
      </c>
      <c r="J249" s="44">
        <f t="shared" si="143"/>
        <v>216.36</v>
      </c>
      <c r="K249" s="44">
        <f t="shared" si="143"/>
        <v>216.36</v>
      </c>
      <c r="L249" s="44">
        <f t="shared" si="143"/>
        <v>216.36</v>
      </c>
      <c r="M249" s="44">
        <f t="shared" si="143"/>
        <v>216.36</v>
      </c>
      <c r="N249" s="44">
        <f t="shared" si="143"/>
        <v>216.36</v>
      </c>
      <c r="O249" s="44">
        <f t="shared" si="143"/>
        <v>216.36</v>
      </c>
      <c r="P249" s="44">
        <f t="shared" si="143"/>
        <v>216.36</v>
      </c>
      <c r="Q249" s="44">
        <f t="shared" si="143"/>
        <v>216.36</v>
      </c>
      <c r="R249" s="44">
        <f t="shared" si="143"/>
        <v>216.36</v>
      </c>
      <c r="S249" s="44">
        <f t="shared" si="143"/>
        <v>216.36</v>
      </c>
      <c r="T249" s="44">
        <f t="shared" si="143"/>
        <v>216.36</v>
      </c>
      <c r="U249" s="44">
        <f t="shared" si="143"/>
        <v>216.36</v>
      </c>
      <c r="V249" s="44">
        <f t="shared" si="143"/>
        <v>216.36</v>
      </c>
      <c r="W249" s="44">
        <f t="shared" si="143"/>
        <v>216.36</v>
      </c>
      <c r="X249" s="44">
        <f t="shared" si="143"/>
        <v>216.36</v>
      </c>
      <c r="Y249" s="44">
        <f t="shared" si="143"/>
        <v>216.36</v>
      </c>
      <c r="Z249" s="44">
        <f t="shared" si="143"/>
        <v>216.36</v>
      </c>
      <c r="AA249" s="44">
        <f t="shared" si="143"/>
        <v>216.36</v>
      </c>
    </row>
    <row r="250" spans="1:27" ht="12.75" customHeight="1" collapsed="1" x14ac:dyDescent="0.2">
      <c r="A250" s="96" t="s">
        <v>483</v>
      </c>
      <c r="B250" s="28" t="str">
        <f>"19"&amp;"."&amp;$B$639&amp;"."&amp;$B$640</f>
        <v>19.04.2024</v>
      </c>
      <c r="C250" s="88" t="s">
        <v>76</v>
      </c>
      <c r="D250" s="89">
        <f>ROUND(((D251+D252+D254+D253)/1000),5)</f>
        <v>3.0910700000000002</v>
      </c>
      <c r="E250" s="89">
        <f>ROUND(((E251+E252+E254+E253)/1000),5)</f>
        <v>3.01233</v>
      </c>
      <c r="F250" s="89">
        <f>ROUND(((F251+F252+F254+F253)/1000),5)</f>
        <v>2.9948600000000001</v>
      </c>
      <c r="G250" s="89">
        <f t="shared" ref="G250:AA250" si="144">ROUND(((G251+G252+G254+G253)/1000),5)</f>
        <v>2.9394300000000002</v>
      </c>
      <c r="H250" s="89">
        <f t="shared" si="144"/>
        <v>2.9418099999999998</v>
      </c>
      <c r="I250" s="89">
        <f t="shared" si="144"/>
        <v>3.0626600000000002</v>
      </c>
      <c r="J250" s="89">
        <f t="shared" si="144"/>
        <v>3.1741999999999999</v>
      </c>
      <c r="K250" s="89">
        <f t="shared" si="144"/>
        <v>3.4655300000000002</v>
      </c>
      <c r="L250" s="89">
        <f t="shared" si="144"/>
        <v>3.9339900000000001</v>
      </c>
      <c r="M250" s="89">
        <f t="shared" si="144"/>
        <v>3.9994900000000002</v>
      </c>
      <c r="N250" s="89">
        <f t="shared" si="144"/>
        <v>4.0291600000000001</v>
      </c>
      <c r="O250" s="89">
        <f t="shared" si="144"/>
        <v>4.0628000000000002</v>
      </c>
      <c r="P250" s="89">
        <f t="shared" si="144"/>
        <v>4.0655999999999999</v>
      </c>
      <c r="Q250" s="89">
        <f t="shared" si="144"/>
        <v>4.0952900000000003</v>
      </c>
      <c r="R250" s="89">
        <f t="shared" si="144"/>
        <v>4.0946400000000001</v>
      </c>
      <c r="S250" s="89">
        <f t="shared" si="144"/>
        <v>4.0404499999999999</v>
      </c>
      <c r="T250" s="89">
        <f t="shared" si="144"/>
        <v>4.0012600000000003</v>
      </c>
      <c r="U250" s="89">
        <f t="shared" si="144"/>
        <v>3.9679500000000001</v>
      </c>
      <c r="V250" s="89">
        <f t="shared" si="144"/>
        <v>3.9312999999999998</v>
      </c>
      <c r="W250" s="89">
        <f t="shared" si="144"/>
        <v>3.9672399999999999</v>
      </c>
      <c r="X250" s="89">
        <f t="shared" si="144"/>
        <v>4.0104100000000003</v>
      </c>
      <c r="Y250" s="89">
        <f t="shared" si="144"/>
        <v>3.9535399999999998</v>
      </c>
      <c r="Z250" s="89">
        <f t="shared" si="144"/>
        <v>3.4737499999999999</v>
      </c>
      <c r="AA250" s="89">
        <f t="shared" si="144"/>
        <v>3.2340200000000001</v>
      </c>
    </row>
    <row r="251" spans="1:27" ht="12.75" hidden="1" customHeight="1" outlineLevel="1" x14ac:dyDescent="0.2">
      <c r="A251" s="97" t="s">
        <v>484</v>
      </c>
      <c r="B251" s="63" t="s">
        <v>242</v>
      </c>
      <c r="C251" s="43" t="s">
        <v>79</v>
      </c>
      <c r="D251" s="44">
        <v>1153.44</v>
      </c>
      <c r="E251" s="44">
        <v>1074.7</v>
      </c>
      <c r="F251" s="44">
        <v>1057.23</v>
      </c>
      <c r="G251" s="44">
        <v>1001.8</v>
      </c>
      <c r="H251" s="44">
        <v>1004.18</v>
      </c>
      <c r="I251" s="44">
        <v>1125.03</v>
      </c>
      <c r="J251" s="44">
        <v>1236.57</v>
      </c>
      <c r="K251" s="44">
        <v>1527.9</v>
      </c>
      <c r="L251" s="44">
        <v>1996.36</v>
      </c>
      <c r="M251" s="44">
        <v>2061.86</v>
      </c>
      <c r="N251" s="44">
        <v>2091.5300000000002</v>
      </c>
      <c r="O251" s="44">
        <v>2125.17</v>
      </c>
      <c r="P251" s="44">
        <v>2127.9699999999998</v>
      </c>
      <c r="Q251" s="44">
        <v>2157.66</v>
      </c>
      <c r="R251" s="44">
        <v>2157.0100000000002</v>
      </c>
      <c r="S251" s="44">
        <v>2102.8200000000002</v>
      </c>
      <c r="T251" s="44">
        <v>2063.63</v>
      </c>
      <c r="U251" s="44">
        <v>2030.32</v>
      </c>
      <c r="V251" s="44">
        <v>1993.67</v>
      </c>
      <c r="W251" s="44">
        <v>2029.61</v>
      </c>
      <c r="X251" s="44">
        <v>2072.7800000000002</v>
      </c>
      <c r="Y251" s="44">
        <v>2015.91</v>
      </c>
      <c r="Z251" s="44">
        <v>1536.12</v>
      </c>
      <c r="AA251" s="44">
        <v>1296.3900000000001</v>
      </c>
    </row>
    <row r="252" spans="1:27" ht="12.75" hidden="1" customHeight="1" outlineLevel="1" x14ac:dyDescent="0.2">
      <c r="A252" s="97" t="s">
        <v>485</v>
      </c>
      <c r="B252" s="63" t="s">
        <v>90</v>
      </c>
      <c r="C252" s="43" t="s">
        <v>79</v>
      </c>
      <c r="D252" s="44">
        <f>$D$162</f>
        <v>1716.97</v>
      </c>
      <c r="E252" s="44">
        <f t="shared" ref="E252:AA252" si="145">$D$162</f>
        <v>1716.97</v>
      </c>
      <c r="F252" s="44">
        <f t="shared" si="145"/>
        <v>1716.97</v>
      </c>
      <c r="G252" s="44">
        <f t="shared" si="145"/>
        <v>1716.97</v>
      </c>
      <c r="H252" s="44">
        <f t="shared" si="145"/>
        <v>1716.97</v>
      </c>
      <c r="I252" s="44">
        <f t="shared" si="145"/>
        <v>1716.97</v>
      </c>
      <c r="J252" s="44">
        <f t="shared" si="145"/>
        <v>1716.97</v>
      </c>
      <c r="K252" s="44">
        <f t="shared" si="145"/>
        <v>1716.97</v>
      </c>
      <c r="L252" s="44">
        <f t="shared" si="145"/>
        <v>1716.97</v>
      </c>
      <c r="M252" s="44">
        <f t="shared" si="145"/>
        <v>1716.97</v>
      </c>
      <c r="N252" s="44">
        <f t="shared" si="145"/>
        <v>1716.97</v>
      </c>
      <c r="O252" s="44">
        <f t="shared" si="145"/>
        <v>1716.97</v>
      </c>
      <c r="P252" s="44">
        <f t="shared" si="145"/>
        <v>1716.97</v>
      </c>
      <c r="Q252" s="44">
        <f t="shared" si="145"/>
        <v>1716.97</v>
      </c>
      <c r="R252" s="44">
        <f t="shared" si="145"/>
        <v>1716.97</v>
      </c>
      <c r="S252" s="44">
        <f t="shared" si="145"/>
        <v>1716.97</v>
      </c>
      <c r="T252" s="44">
        <f t="shared" si="145"/>
        <v>1716.97</v>
      </c>
      <c r="U252" s="44">
        <f t="shared" si="145"/>
        <v>1716.97</v>
      </c>
      <c r="V252" s="44">
        <f t="shared" si="145"/>
        <v>1716.97</v>
      </c>
      <c r="W252" s="44">
        <f t="shared" si="145"/>
        <v>1716.97</v>
      </c>
      <c r="X252" s="44">
        <f t="shared" si="145"/>
        <v>1716.97</v>
      </c>
      <c r="Y252" s="44">
        <f t="shared" si="145"/>
        <v>1716.97</v>
      </c>
      <c r="Z252" s="44">
        <f t="shared" si="145"/>
        <v>1716.97</v>
      </c>
      <c r="AA252" s="44">
        <f t="shared" si="145"/>
        <v>1716.97</v>
      </c>
    </row>
    <row r="253" spans="1:27" ht="12.75" hidden="1" customHeight="1" outlineLevel="1" x14ac:dyDescent="0.2">
      <c r="A253" s="97" t="s">
        <v>486</v>
      </c>
      <c r="B253" s="63" t="s">
        <v>83</v>
      </c>
      <c r="C253" s="43" t="s">
        <v>79</v>
      </c>
      <c r="D253" s="44">
        <v>4.3</v>
      </c>
      <c r="E253" s="44">
        <v>4.3</v>
      </c>
      <c r="F253" s="44">
        <v>4.3</v>
      </c>
      <c r="G253" s="44">
        <v>4.3</v>
      </c>
      <c r="H253" s="44">
        <v>4.3</v>
      </c>
      <c r="I253" s="44">
        <v>4.3</v>
      </c>
      <c r="J253" s="44">
        <v>4.3</v>
      </c>
      <c r="K253" s="44">
        <v>4.3</v>
      </c>
      <c r="L253" s="44">
        <v>4.3</v>
      </c>
      <c r="M253" s="44">
        <v>4.3</v>
      </c>
      <c r="N253" s="44">
        <v>4.3</v>
      </c>
      <c r="O253" s="44">
        <v>4.3</v>
      </c>
      <c r="P253" s="44">
        <v>4.3</v>
      </c>
      <c r="Q253" s="44">
        <v>4.3</v>
      </c>
      <c r="R253" s="44">
        <v>4.3</v>
      </c>
      <c r="S253" s="44">
        <v>4.3</v>
      </c>
      <c r="T253" s="44">
        <v>4.3</v>
      </c>
      <c r="U253" s="44">
        <v>4.3</v>
      </c>
      <c r="V253" s="44">
        <v>4.3</v>
      </c>
      <c r="W253" s="44">
        <v>4.3</v>
      </c>
      <c r="X253" s="44">
        <v>4.3</v>
      </c>
      <c r="Y253" s="44">
        <v>4.3</v>
      </c>
      <c r="Z253" s="44">
        <v>4.3</v>
      </c>
      <c r="AA253" s="44">
        <v>4.3</v>
      </c>
    </row>
    <row r="254" spans="1:27" ht="12.75" hidden="1" customHeight="1" outlineLevel="1" x14ac:dyDescent="0.2">
      <c r="A254" s="97" t="s">
        <v>487</v>
      </c>
      <c r="B254" s="63" t="s">
        <v>81</v>
      </c>
      <c r="C254" s="43" t="s">
        <v>79</v>
      </c>
      <c r="D254" s="44">
        <f>$D$11</f>
        <v>216.36</v>
      </c>
      <c r="E254" s="44">
        <f t="shared" ref="E254:AA254" si="146">$D$11</f>
        <v>216.36</v>
      </c>
      <c r="F254" s="44">
        <f t="shared" si="146"/>
        <v>216.36</v>
      </c>
      <c r="G254" s="44">
        <f t="shared" si="146"/>
        <v>216.36</v>
      </c>
      <c r="H254" s="44">
        <f t="shared" si="146"/>
        <v>216.36</v>
      </c>
      <c r="I254" s="44">
        <f t="shared" si="146"/>
        <v>216.36</v>
      </c>
      <c r="J254" s="44">
        <f t="shared" si="146"/>
        <v>216.36</v>
      </c>
      <c r="K254" s="44">
        <f t="shared" si="146"/>
        <v>216.36</v>
      </c>
      <c r="L254" s="44">
        <f t="shared" si="146"/>
        <v>216.36</v>
      </c>
      <c r="M254" s="44">
        <f t="shared" si="146"/>
        <v>216.36</v>
      </c>
      <c r="N254" s="44">
        <f t="shared" si="146"/>
        <v>216.36</v>
      </c>
      <c r="O254" s="44">
        <f t="shared" si="146"/>
        <v>216.36</v>
      </c>
      <c r="P254" s="44">
        <f t="shared" si="146"/>
        <v>216.36</v>
      </c>
      <c r="Q254" s="44">
        <f t="shared" si="146"/>
        <v>216.36</v>
      </c>
      <c r="R254" s="44">
        <f t="shared" si="146"/>
        <v>216.36</v>
      </c>
      <c r="S254" s="44">
        <f t="shared" si="146"/>
        <v>216.36</v>
      </c>
      <c r="T254" s="44">
        <f t="shared" si="146"/>
        <v>216.36</v>
      </c>
      <c r="U254" s="44">
        <f t="shared" si="146"/>
        <v>216.36</v>
      </c>
      <c r="V254" s="44">
        <f t="shared" si="146"/>
        <v>216.36</v>
      </c>
      <c r="W254" s="44">
        <f t="shared" si="146"/>
        <v>216.36</v>
      </c>
      <c r="X254" s="44">
        <f t="shared" si="146"/>
        <v>216.36</v>
      </c>
      <c r="Y254" s="44">
        <f t="shared" si="146"/>
        <v>216.36</v>
      </c>
      <c r="Z254" s="44">
        <f t="shared" si="146"/>
        <v>216.36</v>
      </c>
      <c r="AA254" s="44">
        <f t="shared" si="146"/>
        <v>216.36</v>
      </c>
    </row>
    <row r="255" spans="1:27" ht="12.75" customHeight="1" collapsed="1" x14ac:dyDescent="0.2">
      <c r="A255" s="96" t="s">
        <v>488</v>
      </c>
      <c r="B255" s="28" t="str">
        <f>"20"&amp;"."&amp;$B$639&amp;"."&amp;$B$640</f>
        <v>20.04.2024</v>
      </c>
      <c r="C255" s="88" t="s">
        <v>76</v>
      </c>
      <c r="D255" s="89">
        <f>ROUND(((D256+D257+D259+D258)/1000),5)</f>
        <v>3.2031399999999999</v>
      </c>
      <c r="E255" s="89">
        <f>ROUND(((E256+E257+E259+E258)/1000),5)</f>
        <v>3.1319400000000002</v>
      </c>
      <c r="F255" s="89">
        <f>ROUND(((F256+F257+F259+F258)/1000),5)</f>
        <v>3.1044299999999998</v>
      </c>
      <c r="G255" s="89">
        <f t="shared" ref="G255:AA255" si="147">ROUND(((G256+G257+G259+G258)/1000),5)</f>
        <v>3.0719799999999999</v>
      </c>
      <c r="H255" s="89">
        <f t="shared" si="147"/>
        <v>3.1029599999999999</v>
      </c>
      <c r="I255" s="89">
        <f t="shared" si="147"/>
        <v>3.1104500000000002</v>
      </c>
      <c r="J255" s="89">
        <f t="shared" si="147"/>
        <v>3.11415</v>
      </c>
      <c r="K255" s="89">
        <f t="shared" si="147"/>
        <v>3.20601</v>
      </c>
      <c r="L255" s="89">
        <f t="shared" si="147"/>
        <v>3.45743</v>
      </c>
      <c r="M255" s="89">
        <f t="shared" si="147"/>
        <v>3.5244</v>
      </c>
      <c r="N255" s="89">
        <f t="shared" si="147"/>
        <v>3.7161900000000001</v>
      </c>
      <c r="O255" s="89">
        <f t="shared" si="147"/>
        <v>3.9716800000000001</v>
      </c>
      <c r="P255" s="89">
        <f t="shared" si="147"/>
        <v>3.9074</v>
      </c>
      <c r="Q255" s="89">
        <f t="shared" si="147"/>
        <v>3.9030300000000002</v>
      </c>
      <c r="R255" s="89">
        <f t="shared" si="147"/>
        <v>3.83074</v>
      </c>
      <c r="S255" s="89">
        <f t="shared" si="147"/>
        <v>3.7775599999999998</v>
      </c>
      <c r="T255" s="89">
        <f t="shared" si="147"/>
        <v>3.7459899999999999</v>
      </c>
      <c r="U255" s="89">
        <f t="shared" si="147"/>
        <v>3.5125500000000001</v>
      </c>
      <c r="V255" s="89">
        <f t="shared" si="147"/>
        <v>3.5059800000000001</v>
      </c>
      <c r="W255" s="89">
        <f t="shared" si="147"/>
        <v>3.53085</v>
      </c>
      <c r="X255" s="89">
        <f t="shared" si="147"/>
        <v>3.56569</v>
      </c>
      <c r="Y255" s="89">
        <f t="shared" si="147"/>
        <v>3.5394800000000002</v>
      </c>
      <c r="Z255" s="89">
        <f t="shared" si="147"/>
        <v>3.2697699999999998</v>
      </c>
      <c r="AA255" s="89">
        <f t="shared" si="147"/>
        <v>3.20614</v>
      </c>
    </row>
    <row r="256" spans="1:27" ht="12.75" hidden="1" customHeight="1" outlineLevel="1" x14ac:dyDescent="0.2">
      <c r="A256" s="97" t="s">
        <v>489</v>
      </c>
      <c r="B256" s="63" t="s">
        <v>242</v>
      </c>
      <c r="C256" s="43" t="s">
        <v>79</v>
      </c>
      <c r="D256" s="44">
        <v>1265.51</v>
      </c>
      <c r="E256" s="44">
        <v>1194.31</v>
      </c>
      <c r="F256" s="44">
        <v>1166.8</v>
      </c>
      <c r="G256" s="44">
        <v>1134.3499999999999</v>
      </c>
      <c r="H256" s="44">
        <v>1165.33</v>
      </c>
      <c r="I256" s="44">
        <v>1172.82</v>
      </c>
      <c r="J256" s="44">
        <v>1176.52</v>
      </c>
      <c r="K256" s="44">
        <v>1268.3800000000001</v>
      </c>
      <c r="L256" s="44">
        <v>1519.8</v>
      </c>
      <c r="M256" s="44">
        <v>1586.77</v>
      </c>
      <c r="N256" s="44">
        <v>1778.56</v>
      </c>
      <c r="O256" s="44">
        <v>2034.05</v>
      </c>
      <c r="P256" s="44">
        <v>1969.77</v>
      </c>
      <c r="Q256" s="44">
        <v>1965.4</v>
      </c>
      <c r="R256" s="44">
        <v>1893.11</v>
      </c>
      <c r="S256" s="44">
        <v>1839.93</v>
      </c>
      <c r="T256" s="44">
        <v>1808.36</v>
      </c>
      <c r="U256" s="44">
        <v>1574.92</v>
      </c>
      <c r="V256" s="44">
        <v>1568.35</v>
      </c>
      <c r="W256" s="44">
        <v>1593.22</v>
      </c>
      <c r="X256" s="44">
        <v>1628.06</v>
      </c>
      <c r="Y256" s="44">
        <v>1601.85</v>
      </c>
      <c r="Z256" s="44">
        <v>1332.14</v>
      </c>
      <c r="AA256" s="44">
        <v>1268.51</v>
      </c>
    </row>
    <row r="257" spans="1:27" ht="12.75" hidden="1" customHeight="1" outlineLevel="1" x14ac:dyDescent="0.2">
      <c r="A257" s="97" t="s">
        <v>490</v>
      </c>
      <c r="B257" s="63" t="s">
        <v>90</v>
      </c>
      <c r="C257" s="43" t="s">
        <v>79</v>
      </c>
      <c r="D257" s="44">
        <f>$D$162</f>
        <v>1716.97</v>
      </c>
      <c r="E257" s="44">
        <f t="shared" ref="E257:AA257" si="148">$D$162</f>
        <v>1716.97</v>
      </c>
      <c r="F257" s="44">
        <f t="shared" si="148"/>
        <v>1716.97</v>
      </c>
      <c r="G257" s="44">
        <f t="shared" si="148"/>
        <v>1716.97</v>
      </c>
      <c r="H257" s="44">
        <f t="shared" si="148"/>
        <v>1716.97</v>
      </c>
      <c r="I257" s="44">
        <f t="shared" si="148"/>
        <v>1716.97</v>
      </c>
      <c r="J257" s="44">
        <f t="shared" si="148"/>
        <v>1716.97</v>
      </c>
      <c r="K257" s="44">
        <f t="shared" si="148"/>
        <v>1716.97</v>
      </c>
      <c r="L257" s="44">
        <f t="shared" si="148"/>
        <v>1716.97</v>
      </c>
      <c r="M257" s="44">
        <f t="shared" si="148"/>
        <v>1716.97</v>
      </c>
      <c r="N257" s="44">
        <f t="shared" si="148"/>
        <v>1716.97</v>
      </c>
      <c r="O257" s="44">
        <f t="shared" si="148"/>
        <v>1716.97</v>
      </c>
      <c r="P257" s="44">
        <f t="shared" si="148"/>
        <v>1716.97</v>
      </c>
      <c r="Q257" s="44">
        <f t="shared" si="148"/>
        <v>1716.97</v>
      </c>
      <c r="R257" s="44">
        <f t="shared" si="148"/>
        <v>1716.97</v>
      </c>
      <c r="S257" s="44">
        <f t="shared" si="148"/>
        <v>1716.97</v>
      </c>
      <c r="T257" s="44">
        <f t="shared" si="148"/>
        <v>1716.97</v>
      </c>
      <c r="U257" s="44">
        <f t="shared" si="148"/>
        <v>1716.97</v>
      </c>
      <c r="V257" s="44">
        <f t="shared" si="148"/>
        <v>1716.97</v>
      </c>
      <c r="W257" s="44">
        <f t="shared" si="148"/>
        <v>1716.97</v>
      </c>
      <c r="X257" s="44">
        <f t="shared" si="148"/>
        <v>1716.97</v>
      </c>
      <c r="Y257" s="44">
        <f t="shared" si="148"/>
        <v>1716.97</v>
      </c>
      <c r="Z257" s="44">
        <f t="shared" si="148"/>
        <v>1716.97</v>
      </c>
      <c r="AA257" s="44">
        <f t="shared" si="148"/>
        <v>1716.97</v>
      </c>
    </row>
    <row r="258" spans="1:27" ht="12.75" hidden="1" customHeight="1" outlineLevel="1" x14ac:dyDescent="0.2">
      <c r="A258" s="97" t="s">
        <v>491</v>
      </c>
      <c r="B258" s="63" t="s">
        <v>83</v>
      </c>
      <c r="C258" s="43" t="s">
        <v>79</v>
      </c>
      <c r="D258" s="44">
        <v>4.3</v>
      </c>
      <c r="E258" s="44">
        <v>4.3</v>
      </c>
      <c r="F258" s="44">
        <v>4.3</v>
      </c>
      <c r="G258" s="44">
        <v>4.3</v>
      </c>
      <c r="H258" s="44">
        <v>4.3</v>
      </c>
      <c r="I258" s="44">
        <v>4.3</v>
      </c>
      <c r="J258" s="44">
        <v>4.3</v>
      </c>
      <c r="K258" s="44">
        <v>4.3</v>
      </c>
      <c r="L258" s="44">
        <v>4.3</v>
      </c>
      <c r="M258" s="44">
        <v>4.3</v>
      </c>
      <c r="N258" s="44">
        <v>4.3</v>
      </c>
      <c r="O258" s="44">
        <v>4.3</v>
      </c>
      <c r="P258" s="44">
        <v>4.3</v>
      </c>
      <c r="Q258" s="44">
        <v>4.3</v>
      </c>
      <c r="R258" s="44">
        <v>4.3</v>
      </c>
      <c r="S258" s="44">
        <v>4.3</v>
      </c>
      <c r="T258" s="44">
        <v>4.3</v>
      </c>
      <c r="U258" s="44">
        <v>4.3</v>
      </c>
      <c r="V258" s="44">
        <v>4.3</v>
      </c>
      <c r="W258" s="44">
        <v>4.3</v>
      </c>
      <c r="X258" s="44">
        <v>4.3</v>
      </c>
      <c r="Y258" s="44">
        <v>4.3</v>
      </c>
      <c r="Z258" s="44">
        <v>4.3</v>
      </c>
      <c r="AA258" s="44">
        <v>4.3</v>
      </c>
    </row>
    <row r="259" spans="1:27" ht="12.75" hidden="1" customHeight="1" outlineLevel="1" x14ac:dyDescent="0.2">
      <c r="A259" s="97" t="s">
        <v>492</v>
      </c>
      <c r="B259" s="63" t="s">
        <v>81</v>
      </c>
      <c r="C259" s="43" t="s">
        <v>79</v>
      </c>
      <c r="D259" s="44">
        <f>$D$11</f>
        <v>216.36</v>
      </c>
      <c r="E259" s="44">
        <f t="shared" ref="E259:AA259" si="149">$D$11</f>
        <v>216.36</v>
      </c>
      <c r="F259" s="44">
        <f t="shared" si="149"/>
        <v>216.36</v>
      </c>
      <c r="G259" s="44">
        <f t="shared" si="149"/>
        <v>216.36</v>
      </c>
      <c r="H259" s="44">
        <f t="shared" si="149"/>
        <v>216.36</v>
      </c>
      <c r="I259" s="44">
        <f t="shared" si="149"/>
        <v>216.36</v>
      </c>
      <c r="J259" s="44">
        <f t="shared" si="149"/>
        <v>216.36</v>
      </c>
      <c r="K259" s="44">
        <f t="shared" si="149"/>
        <v>216.36</v>
      </c>
      <c r="L259" s="44">
        <f t="shared" si="149"/>
        <v>216.36</v>
      </c>
      <c r="M259" s="44">
        <f t="shared" si="149"/>
        <v>216.36</v>
      </c>
      <c r="N259" s="44">
        <f t="shared" si="149"/>
        <v>216.36</v>
      </c>
      <c r="O259" s="44">
        <f t="shared" si="149"/>
        <v>216.36</v>
      </c>
      <c r="P259" s="44">
        <f t="shared" si="149"/>
        <v>216.36</v>
      </c>
      <c r="Q259" s="44">
        <f t="shared" si="149"/>
        <v>216.36</v>
      </c>
      <c r="R259" s="44">
        <f t="shared" si="149"/>
        <v>216.36</v>
      </c>
      <c r="S259" s="44">
        <f t="shared" si="149"/>
        <v>216.36</v>
      </c>
      <c r="T259" s="44">
        <f t="shared" si="149"/>
        <v>216.36</v>
      </c>
      <c r="U259" s="44">
        <f t="shared" si="149"/>
        <v>216.36</v>
      </c>
      <c r="V259" s="44">
        <f t="shared" si="149"/>
        <v>216.36</v>
      </c>
      <c r="W259" s="44">
        <f t="shared" si="149"/>
        <v>216.36</v>
      </c>
      <c r="X259" s="44">
        <f t="shared" si="149"/>
        <v>216.36</v>
      </c>
      <c r="Y259" s="44">
        <f t="shared" si="149"/>
        <v>216.36</v>
      </c>
      <c r="Z259" s="44">
        <f t="shared" si="149"/>
        <v>216.36</v>
      </c>
      <c r="AA259" s="44">
        <f t="shared" si="149"/>
        <v>216.36</v>
      </c>
    </row>
    <row r="260" spans="1:27" ht="12.75" customHeight="1" collapsed="1" x14ac:dyDescent="0.2">
      <c r="A260" s="96" t="s">
        <v>493</v>
      </c>
      <c r="B260" s="28" t="str">
        <f>"21"&amp;"."&amp;$B$639&amp;"."&amp;$B$640</f>
        <v>21.04.2024</v>
      </c>
      <c r="C260" s="88" t="s">
        <v>76</v>
      </c>
      <c r="D260" s="89">
        <f>ROUND(((D261+D262+D264+D263)/1000),5)</f>
        <v>3.1598899999999999</v>
      </c>
      <c r="E260" s="89">
        <f>ROUND(((E261+E262+E264+E263)/1000),5)</f>
        <v>3.0980099999999999</v>
      </c>
      <c r="F260" s="89">
        <f>ROUND(((F261+F262+F264+F263)/1000),5)</f>
        <v>3.01858</v>
      </c>
      <c r="G260" s="89">
        <f t="shared" ref="G260:AA260" si="150">ROUND(((G261+G262+G264+G263)/1000),5)</f>
        <v>3.0055399999999999</v>
      </c>
      <c r="H260" s="89">
        <f t="shared" si="150"/>
        <v>3.00929</v>
      </c>
      <c r="I260" s="89">
        <f t="shared" si="150"/>
        <v>3.0377399999999999</v>
      </c>
      <c r="J260" s="89">
        <f t="shared" si="150"/>
        <v>2.99939</v>
      </c>
      <c r="K260" s="89">
        <f t="shared" si="150"/>
        <v>3.0995499999999998</v>
      </c>
      <c r="L260" s="89">
        <f t="shared" si="150"/>
        <v>3.2853500000000002</v>
      </c>
      <c r="M260" s="89">
        <f t="shared" si="150"/>
        <v>3.4769399999999999</v>
      </c>
      <c r="N260" s="89">
        <f t="shared" si="150"/>
        <v>3.5470199999999998</v>
      </c>
      <c r="O260" s="89">
        <f t="shared" si="150"/>
        <v>3.5436700000000001</v>
      </c>
      <c r="P260" s="89">
        <f t="shared" si="150"/>
        <v>3.5587599999999999</v>
      </c>
      <c r="Q260" s="89">
        <f t="shared" si="150"/>
        <v>3.56175</v>
      </c>
      <c r="R260" s="89">
        <f t="shared" si="150"/>
        <v>3.5482800000000001</v>
      </c>
      <c r="S260" s="89">
        <f t="shared" si="150"/>
        <v>3.5026899999999999</v>
      </c>
      <c r="T260" s="89">
        <f t="shared" si="150"/>
        <v>3.5076900000000002</v>
      </c>
      <c r="U260" s="89">
        <f t="shared" si="150"/>
        <v>3.5255899999999998</v>
      </c>
      <c r="V260" s="89">
        <f t="shared" si="150"/>
        <v>3.5508899999999999</v>
      </c>
      <c r="W260" s="89">
        <f t="shared" si="150"/>
        <v>3.6885400000000002</v>
      </c>
      <c r="X260" s="89">
        <f t="shared" si="150"/>
        <v>3.7886000000000002</v>
      </c>
      <c r="Y260" s="89">
        <f t="shared" si="150"/>
        <v>3.5827599999999999</v>
      </c>
      <c r="Z260" s="89">
        <f t="shared" si="150"/>
        <v>3.2784800000000001</v>
      </c>
      <c r="AA260" s="89">
        <f t="shared" si="150"/>
        <v>3.1635300000000002</v>
      </c>
    </row>
    <row r="261" spans="1:27" ht="12.75" hidden="1" customHeight="1" outlineLevel="1" x14ac:dyDescent="0.2">
      <c r="A261" s="97" t="s">
        <v>494</v>
      </c>
      <c r="B261" s="63" t="s">
        <v>242</v>
      </c>
      <c r="C261" s="43" t="s">
        <v>79</v>
      </c>
      <c r="D261" s="44">
        <v>1222.26</v>
      </c>
      <c r="E261" s="44">
        <v>1160.3800000000001</v>
      </c>
      <c r="F261" s="44">
        <v>1080.95</v>
      </c>
      <c r="G261" s="44">
        <v>1067.9100000000001</v>
      </c>
      <c r="H261" s="44">
        <v>1071.6600000000001</v>
      </c>
      <c r="I261" s="44">
        <v>1100.1099999999999</v>
      </c>
      <c r="J261" s="44">
        <v>1061.76</v>
      </c>
      <c r="K261" s="44">
        <v>1161.92</v>
      </c>
      <c r="L261" s="44">
        <v>1347.72</v>
      </c>
      <c r="M261" s="44">
        <v>1539.31</v>
      </c>
      <c r="N261" s="44">
        <v>1609.39</v>
      </c>
      <c r="O261" s="44">
        <v>1606.04</v>
      </c>
      <c r="P261" s="44">
        <v>1621.13</v>
      </c>
      <c r="Q261" s="44">
        <v>1624.12</v>
      </c>
      <c r="R261" s="44">
        <v>1610.65</v>
      </c>
      <c r="S261" s="44">
        <v>1565.06</v>
      </c>
      <c r="T261" s="44">
        <v>1570.06</v>
      </c>
      <c r="U261" s="44">
        <v>1587.96</v>
      </c>
      <c r="V261" s="44">
        <v>1613.26</v>
      </c>
      <c r="W261" s="44">
        <v>1750.91</v>
      </c>
      <c r="X261" s="44">
        <v>1850.97</v>
      </c>
      <c r="Y261" s="44">
        <v>1645.13</v>
      </c>
      <c r="Z261" s="44">
        <v>1340.85</v>
      </c>
      <c r="AA261" s="44">
        <v>1225.9000000000001</v>
      </c>
    </row>
    <row r="262" spans="1:27" ht="12.75" hidden="1" customHeight="1" outlineLevel="1" x14ac:dyDescent="0.2">
      <c r="A262" s="97" t="s">
        <v>495</v>
      </c>
      <c r="B262" s="63" t="s">
        <v>90</v>
      </c>
      <c r="C262" s="43" t="s">
        <v>79</v>
      </c>
      <c r="D262" s="44">
        <f>$D$162</f>
        <v>1716.97</v>
      </c>
      <c r="E262" s="44">
        <f t="shared" ref="E262:AA262" si="151">$D$162</f>
        <v>1716.97</v>
      </c>
      <c r="F262" s="44">
        <f t="shared" si="151"/>
        <v>1716.97</v>
      </c>
      <c r="G262" s="44">
        <f t="shared" si="151"/>
        <v>1716.97</v>
      </c>
      <c r="H262" s="44">
        <f t="shared" si="151"/>
        <v>1716.97</v>
      </c>
      <c r="I262" s="44">
        <f t="shared" si="151"/>
        <v>1716.97</v>
      </c>
      <c r="J262" s="44">
        <f t="shared" si="151"/>
        <v>1716.97</v>
      </c>
      <c r="K262" s="44">
        <f t="shared" si="151"/>
        <v>1716.97</v>
      </c>
      <c r="L262" s="44">
        <f t="shared" si="151"/>
        <v>1716.97</v>
      </c>
      <c r="M262" s="44">
        <f t="shared" si="151"/>
        <v>1716.97</v>
      </c>
      <c r="N262" s="44">
        <f t="shared" si="151"/>
        <v>1716.97</v>
      </c>
      <c r="O262" s="44">
        <f t="shared" si="151"/>
        <v>1716.97</v>
      </c>
      <c r="P262" s="44">
        <f t="shared" si="151"/>
        <v>1716.97</v>
      </c>
      <c r="Q262" s="44">
        <f t="shared" si="151"/>
        <v>1716.97</v>
      </c>
      <c r="R262" s="44">
        <f t="shared" si="151"/>
        <v>1716.97</v>
      </c>
      <c r="S262" s="44">
        <f t="shared" si="151"/>
        <v>1716.97</v>
      </c>
      <c r="T262" s="44">
        <f t="shared" si="151"/>
        <v>1716.97</v>
      </c>
      <c r="U262" s="44">
        <f t="shared" si="151"/>
        <v>1716.97</v>
      </c>
      <c r="V262" s="44">
        <f t="shared" si="151"/>
        <v>1716.97</v>
      </c>
      <c r="W262" s="44">
        <f t="shared" si="151"/>
        <v>1716.97</v>
      </c>
      <c r="X262" s="44">
        <f t="shared" si="151"/>
        <v>1716.97</v>
      </c>
      <c r="Y262" s="44">
        <f t="shared" si="151"/>
        <v>1716.97</v>
      </c>
      <c r="Z262" s="44">
        <f t="shared" si="151"/>
        <v>1716.97</v>
      </c>
      <c r="AA262" s="44">
        <f t="shared" si="151"/>
        <v>1716.97</v>
      </c>
    </row>
    <row r="263" spans="1:27" ht="12.75" hidden="1" customHeight="1" outlineLevel="1" x14ac:dyDescent="0.2">
      <c r="A263" s="97" t="s">
        <v>496</v>
      </c>
      <c r="B263" s="63" t="s">
        <v>83</v>
      </c>
      <c r="C263" s="43" t="s">
        <v>79</v>
      </c>
      <c r="D263" s="44">
        <v>4.3</v>
      </c>
      <c r="E263" s="44">
        <v>4.3</v>
      </c>
      <c r="F263" s="44">
        <v>4.3</v>
      </c>
      <c r="G263" s="44">
        <v>4.3</v>
      </c>
      <c r="H263" s="44">
        <v>4.3</v>
      </c>
      <c r="I263" s="44">
        <v>4.3</v>
      </c>
      <c r="J263" s="44">
        <v>4.3</v>
      </c>
      <c r="K263" s="44">
        <v>4.3</v>
      </c>
      <c r="L263" s="44">
        <v>4.3</v>
      </c>
      <c r="M263" s="44">
        <v>4.3</v>
      </c>
      <c r="N263" s="44">
        <v>4.3</v>
      </c>
      <c r="O263" s="44">
        <v>4.3</v>
      </c>
      <c r="P263" s="44">
        <v>4.3</v>
      </c>
      <c r="Q263" s="44">
        <v>4.3</v>
      </c>
      <c r="R263" s="44">
        <v>4.3</v>
      </c>
      <c r="S263" s="44">
        <v>4.3</v>
      </c>
      <c r="T263" s="44">
        <v>4.3</v>
      </c>
      <c r="U263" s="44">
        <v>4.3</v>
      </c>
      <c r="V263" s="44">
        <v>4.3</v>
      </c>
      <c r="W263" s="44">
        <v>4.3</v>
      </c>
      <c r="X263" s="44">
        <v>4.3</v>
      </c>
      <c r="Y263" s="44">
        <v>4.3</v>
      </c>
      <c r="Z263" s="44">
        <v>4.3</v>
      </c>
      <c r="AA263" s="44">
        <v>4.3</v>
      </c>
    </row>
    <row r="264" spans="1:27" ht="12.75" hidden="1" customHeight="1" outlineLevel="1" x14ac:dyDescent="0.2">
      <c r="A264" s="97" t="s">
        <v>497</v>
      </c>
      <c r="B264" s="63" t="s">
        <v>81</v>
      </c>
      <c r="C264" s="43" t="s">
        <v>79</v>
      </c>
      <c r="D264" s="44">
        <f>$D$11</f>
        <v>216.36</v>
      </c>
      <c r="E264" s="44">
        <f t="shared" ref="E264:AA264" si="152">$D$11</f>
        <v>216.36</v>
      </c>
      <c r="F264" s="44">
        <f t="shared" si="152"/>
        <v>216.36</v>
      </c>
      <c r="G264" s="44">
        <f t="shared" si="152"/>
        <v>216.36</v>
      </c>
      <c r="H264" s="44">
        <f t="shared" si="152"/>
        <v>216.36</v>
      </c>
      <c r="I264" s="44">
        <f t="shared" si="152"/>
        <v>216.36</v>
      </c>
      <c r="J264" s="44">
        <f t="shared" si="152"/>
        <v>216.36</v>
      </c>
      <c r="K264" s="44">
        <f t="shared" si="152"/>
        <v>216.36</v>
      </c>
      <c r="L264" s="44">
        <f t="shared" si="152"/>
        <v>216.36</v>
      </c>
      <c r="M264" s="44">
        <f t="shared" si="152"/>
        <v>216.36</v>
      </c>
      <c r="N264" s="44">
        <f t="shared" si="152"/>
        <v>216.36</v>
      </c>
      <c r="O264" s="44">
        <f t="shared" si="152"/>
        <v>216.36</v>
      </c>
      <c r="P264" s="44">
        <f t="shared" si="152"/>
        <v>216.36</v>
      </c>
      <c r="Q264" s="44">
        <f t="shared" si="152"/>
        <v>216.36</v>
      </c>
      <c r="R264" s="44">
        <f t="shared" si="152"/>
        <v>216.36</v>
      </c>
      <c r="S264" s="44">
        <f t="shared" si="152"/>
        <v>216.36</v>
      </c>
      <c r="T264" s="44">
        <f t="shared" si="152"/>
        <v>216.36</v>
      </c>
      <c r="U264" s="44">
        <f t="shared" si="152"/>
        <v>216.36</v>
      </c>
      <c r="V264" s="44">
        <f t="shared" si="152"/>
        <v>216.36</v>
      </c>
      <c r="W264" s="44">
        <f t="shared" si="152"/>
        <v>216.36</v>
      </c>
      <c r="X264" s="44">
        <f t="shared" si="152"/>
        <v>216.36</v>
      </c>
      <c r="Y264" s="44">
        <f t="shared" si="152"/>
        <v>216.36</v>
      </c>
      <c r="Z264" s="44">
        <f t="shared" si="152"/>
        <v>216.36</v>
      </c>
      <c r="AA264" s="44">
        <f t="shared" si="152"/>
        <v>216.36</v>
      </c>
    </row>
    <row r="265" spans="1:27" ht="12.75" customHeight="1" collapsed="1" x14ac:dyDescent="0.2">
      <c r="A265" s="96" t="s">
        <v>498</v>
      </c>
      <c r="B265" s="28" t="str">
        <f>"22"&amp;"."&amp;$B$639&amp;"."&amp;$B$640</f>
        <v>22.04.2024</v>
      </c>
      <c r="C265" s="88" t="s">
        <v>76</v>
      </c>
      <c r="D265" s="89">
        <f>ROUND(((D266+D267+D269+D268)/1000),5)</f>
        <v>3.0992899999999999</v>
      </c>
      <c r="E265" s="89">
        <f>ROUND(((E266+E267+E269+E268)/1000),5)</f>
        <v>3.0042599999999999</v>
      </c>
      <c r="F265" s="89">
        <f>ROUND(((F266+F267+F269+F268)/1000),5)</f>
        <v>2.9404599999999999</v>
      </c>
      <c r="G265" s="89">
        <f t="shared" ref="G265:AA265" si="153">ROUND(((G266+G267+G269+G268)/1000),5)</f>
        <v>2.92841</v>
      </c>
      <c r="H265" s="89">
        <f t="shared" si="153"/>
        <v>2.9537599999999999</v>
      </c>
      <c r="I265" s="89">
        <f t="shared" si="153"/>
        <v>3.0958899999999998</v>
      </c>
      <c r="J265" s="89">
        <f t="shared" si="153"/>
        <v>3.1960999999999999</v>
      </c>
      <c r="K265" s="89">
        <f t="shared" si="153"/>
        <v>3.4832000000000001</v>
      </c>
      <c r="L265" s="89">
        <f t="shared" si="153"/>
        <v>3.71482</v>
      </c>
      <c r="M265" s="89">
        <f t="shared" si="153"/>
        <v>3.9481799999999998</v>
      </c>
      <c r="N265" s="89">
        <f t="shared" si="153"/>
        <v>3.9750999999999999</v>
      </c>
      <c r="O265" s="89">
        <f t="shared" si="153"/>
        <v>4.0267099999999996</v>
      </c>
      <c r="P265" s="89">
        <f t="shared" si="153"/>
        <v>4.0087000000000002</v>
      </c>
      <c r="Q265" s="89">
        <f t="shared" si="153"/>
        <v>4.0216099999999999</v>
      </c>
      <c r="R265" s="89">
        <f t="shared" si="153"/>
        <v>3.9949499999999998</v>
      </c>
      <c r="S265" s="89">
        <f t="shared" si="153"/>
        <v>3.98285</v>
      </c>
      <c r="T265" s="89">
        <f t="shared" si="153"/>
        <v>3.97987</v>
      </c>
      <c r="U265" s="89">
        <f t="shared" si="153"/>
        <v>3.77712</v>
      </c>
      <c r="V265" s="89">
        <f t="shared" si="153"/>
        <v>3.6195200000000001</v>
      </c>
      <c r="W265" s="89">
        <f t="shared" si="153"/>
        <v>3.7791299999999999</v>
      </c>
      <c r="X265" s="89">
        <f t="shared" si="153"/>
        <v>3.9330099999999999</v>
      </c>
      <c r="Y265" s="89">
        <f t="shared" si="153"/>
        <v>3.67286</v>
      </c>
      <c r="Z265" s="89">
        <f t="shared" si="153"/>
        <v>3.4825599999999999</v>
      </c>
      <c r="AA265" s="89">
        <f t="shared" si="153"/>
        <v>3.2250800000000002</v>
      </c>
    </row>
    <row r="266" spans="1:27" ht="12.75" hidden="1" customHeight="1" outlineLevel="1" x14ac:dyDescent="0.2">
      <c r="A266" s="97" t="s">
        <v>499</v>
      </c>
      <c r="B266" s="63" t="s">
        <v>242</v>
      </c>
      <c r="C266" s="43" t="s">
        <v>79</v>
      </c>
      <c r="D266" s="44">
        <v>1161.6600000000001</v>
      </c>
      <c r="E266" s="44">
        <v>1066.6300000000001</v>
      </c>
      <c r="F266" s="44">
        <v>1002.83</v>
      </c>
      <c r="G266" s="44">
        <v>990.78</v>
      </c>
      <c r="H266" s="44">
        <v>1016.13</v>
      </c>
      <c r="I266" s="44">
        <v>1158.26</v>
      </c>
      <c r="J266" s="44">
        <v>1258.47</v>
      </c>
      <c r="K266" s="44">
        <v>1545.57</v>
      </c>
      <c r="L266" s="44">
        <v>1777.19</v>
      </c>
      <c r="M266" s="44">
        <v>2010.55</v>
      </c>
      <c r="N266" s="44">
        <v>2037.47</v>
      </c>
      <c r="O266" s="44">
        <v>2089.08</v>
      </c>
      <c r="P266" s="44">
        <v>2071.0700000000002</v>
      </c>
      <c r="Q266" s="44">
        <v>2083.98</v>
      </c>
      <c r="R266" s="44">
        <v>2057.3200000000002</v>
      </c>
      <c r="S266" s="44">
        <v>2045.22</v>
      </c>
      <c r="T266" s="44">
        <v>2042.24</v>
      </c>
      <c r="U266" s="44">
        <v>1839.49</v>
      </c>
      <c r="V266" s="44">
        <v>1681.89</v>
      </c>
      <c r="W266" s="44">
        <v>1841.5</v>
      </c>
      <c r="X266" s="44">
        <v>1995.38</v>
      </c>
      <c r="Y266" s="44">
        <v>1735.23</v>
      </c>
      <c r="Z266" s="44">
        <v>1544.93</v>
      </c>
      <c r="AA266" s="44">
        <v>1287.45</v>
      </c>
    </row>
    <row r="267" spans="1:27" ht="12.75" hidden="1" customHeight="1" outlineLevel="1" x14ac:dyDescent="0.2">
      <c r="A267" s="97" t="s">
        <v>500</v>
      </c>
      <c r="B267" s="63" t="s">
        <v>90</v>
      </c>
      <c r="C267" s="43" t="s">
        <v>79</v>
      </c>
      <c r="D267" s="44">
        <f>$D$162</f>
        <v>1716.97</v>
      </c>
      <c r="E267" s="44">
        <f t="shared" ref="E267:AA267" si="154">$D$162</f>
        <v>1716.97</v>
      </c>
      <c r="F267" s="44">
        <f t="shared" si="154"/>
        <v>1716.97</v>
      </c>
      <c r="G267" s="44">
        <f t="shared" si="154"/>
        <v>1716.97</v>
      </c>
      <c r="H267" s="44">
        <f t="shared" si="154"/>
        <v>1716.97</v>
      </c>
      <c r="I267" s="44">
        <f t="shared" si="154"/>
        <v>1716.97</v>
      </c>
      <c r="J267" s="44">
        <f t="shared" si="154"/>
        <v>1716.97</v>
      </c>
      <c r="K267" s="44">
        <f t="shared" si="154"/>
        <v>1716.97</v>
      </c>
      <c r="L267" s="44">
        <f t="shared" si="154"/>
        <v>1716.97</v>
      </c>
      <c r="M267" s="44">
        <f t="shared" si="154"/>
        <v>1716.97</v>
      </c>
      <c r="N267" s="44">
        <f t="shared" si="154"/>
        <v>1716.97</v>
      </c>
      <c r="O267" s="44">
        <f t="shared" si="154"/>
        <v>1716.97</v>
      </c>
      <c r="P267" s="44">
        <f t="shared" si="154"/>
        <v>1716.97</v>
      </c>
      <c r="Q267" s="44">
        <f t="shared" si="154"/>
        <v>1716.97</v>
      </c>
      <c r="R267" s="44">
        <f t="shared" si="154"/>
        <v>1716.97</v>
      </c>
      <c r="S267" s="44">
        <f t="shared" si="154"/>
        <v>1716.97</v>
      </c>
      <c r="T267" s="44">
        <f t="shared" si="154"/>
        <v>1716.97</v>
      </c>
      <c r="U267" s="44">
        <f t="shared" si="154"/>
        <v>1716.97</v>
      </c>
      <c r="V267" s="44">
        <f t="shared" si="154"/>
        <v>1716.97</v>
      </c>
      <c r="W267" s="44">
        <f t="shared" si="154"/>
        <v>1716.97</v>
      </c>
      <c r="X267" s="44">
        <f t="shared" si="154"/>
        <v>1716.97</v>
      </c>
      <c r="Y267" s="44">
        <f t="shared" si="154"/>
        <v>1716.97</v>
      </c>
      <c r="Z267" s="44">
        <f t="shared" si="154"/>
        <v>1716.97</v>
      </c>
      <c r="AA267" s="44">
        <f t="shared" si="154"/>
        <v>1716.97</v>
      </c>
    </row>
    <row r="268" spans="1:27" ht="12.75" hidden="1" customHeight="1" outlineLevel="1" x14ac:dyDescent="0.2">
      <c r="A268" s="97" t="s">
        <v>501</v>
      </c>
      <c r="B268" s="63" t="s">
        <v>83</v>
      </c>
      <c r="C268" s="43" t="s">
        <v>79</v>
      </c>
      <c r="D268" s="44">
        <v>4.3</v>
      </c>
      <c r="E268" s="44">
        <v>4.3</v>
      </c>
      <c r="F268" s="44">
        <v>4.3</v>
      </c>
      <c r="G268" s="44">
        <v>4.3</v>
      </c>
      <c r="H268" s="44">
        <v>4.3</v>
      </c>
      <c r="I268" s="44">
        <v>4.3</v>
      </c>
      <c r="J268" s="44">
        <v>4.3</v>
      </c>
      <c r="K268" s="44">
        <v>4.3</v>
      </c>
      <c r="L268" s="44">
        <v>4.3</v>
      </c>
      <c r="M268" s="44">
        <v>4.3</v>
      </c>
      <c r="N268" s="44">
        <v>4.3</v>
      </c>
      <c r="O268" s="44">
        <v>4.3</v>
      </c>
      <c r="P268" s="44">
        <v>4.3</v>
      </c>
      <c r="Q268" s="44">
        <v>4.3</v>
      </c>
      <c r="R268" s="44">
        <v>4.3</v>
      </c>
      <c r="S268" s="44">
        <v>4.3</v>
      </c>
      <c r="T268" s="44">
        <v>4.3</v>
      </c>
      <c r="U268" s="44">
        <v>4.3</v>
      </c>
      <c r="V268" s="44">
        <v>4.3</v>
      </c>
      <c r="W268" s="44">
        <v>4.3</v>
      </c>
      <c r="X268" s="44">
        <v>4.3</v>
      </c>
      <c r="Y268" s="44">
        <v>4.3</v>
      </c>
      <c r="Z268" s="44">
        <v>4.3</v>
      </c>
      <c r="AA268" s="44">
        <v>4.3</v>
      </c>
    </row>
    <row r="269" spans="1:27" ht="12.75" hidden="1" customHeight="1" outlineLevel="1" x14ac:dyDescent="0.2">
      <c r="A269" s="97" t="s">
        <v>502</v>
      </c>
      <c r="B269" s="63" t="s">
        <v>81</v>
      </c>
      <c r="C269" s="43" t="s">
        <v>79</v>
      </c>
      <c r="D269" s="44">
        <f>$D$11</f>
        <v>216.36</v>
      </c>
      <c r="E269" s="44">
        <f t="shared" ref="E269:AA269" si="155">$D$11</f>
        <v>216.36</v>
      </c>
      <c r="F269" s="44">
        <f t="shared" si="155"/>
        <v>216.36</v>
      </c>
      <c r="G269" s="44">
        <f t="shared" si="155"/>
        <v>216.36</v>
      </c>
      <c r="H269" s="44">
        <f t="shared" si="155"/>
        <v>216.36</v>
      </c>
      <c r="I269" s="44">
        <f t="shared" si="155"/>
        <v>216.36</v>
      </c>
      <c r="J269" s="44">
        <f t="shared" si="155"/>
        <v>216.36</v>
      </c>
      <c r="K269" s="44">
        <f t="shared" si="155"/>
        <v>216.36</v>
      </c>
      <c r="L269" s="44">
        <f t="shared" si="155"/>
        <v>216.36</v>
      </c>
      <c r="M269" s="44">
        <f t="shared" si="155"/>
        <v>216.36</v>
      </c>
      <c r="N269" s="44">
        <f t="shared" si="155"/>
        <v>216.36</v>
      </c>
      <c r="O269" s="44">
        <f t="shared" si="155"/>
        <v>216.36</v>
      </c>
      <c r="P269" s="44">
        <f t="shared" si="155"/>
        <v>216.36</v>
      </c>
      <c r="Q269" s="44">
        <f t="shared" si="155"/>
        <v>216.36</v>
      </c>
      <c r="R269" s="44">
        <f t="shared" si="155"/>
        <v>216.36</v>
      </c>
      <c r="S269" s="44">
        <f t="shared" si="155"/>
        <v>216.36</v>
      </c>
      <c r="T269" s="44">
        <f t="shared" si="155"/>
        <v>216.36</v>
      </c>
      <c r="U269" s="44">
        <f t="shared" si="155"/>
        <v>216.36</v>
      </c>
      <c r="V269" s="44">
        <f t="shared" si="155"/>
        <v>216.36</v>
      </c>
      <c r="W269" s="44">
        <f t="shared" si="155"/>
        <v>216.36</v>
      </c>
      <c r="X269" s="44">
        <f t="shared" si="155"/>
        <v>216.36</v>
      </c>
      <c r="Y269" s="44">
        <f t="shared" si="155"/>
        <v>216.36</v>
      </c>
      <c r="Z269" s="44">
        <f t="shared" si="155"/>
        <v>216.36</v>
      </c>
      <c r="AA269" s="44">
        <f t="shared" si="155"/>
        <v>216.36</v>
      </c>
    </row>
    <row r="270" spans="1:27" ht="12.75" customHeight="1" collapsed="1" x14ac:dyDescent="0.2">
      <c r="A270" s="96" t="s">
        <v>503</v>
      </c>
      <c r="B270" s="28" t="str">
        <f>"23"&amp;"."&amp;$B$639&amp;"."&amp;$B$640</f>
        <v>23.04.2024</v>
      </c>
      <c r="C270" s="88" t="s">
        <v>76</v>
      </c>
      <c r="D270" s="89">
        <f>ROUND(((D271+D272+D274+D273)/1000),5)</f>
        <v>3.14249</v>
      </c>
      <c r="E270" s="89">
        <f>ROUND(((E271+E272+E274+E273)/1000),5)</f>
        <v>3.0262899999999999</v>
      </c>
      <c r="F270" s="89">
        <f>ROUND(((F271+F272+F274+F273)/1000),5)</f>
        <v>2.9523299999999999</v>
      </c>
      <c r="G270" s="89">
        <f t="shared" ref="G270:AA270" si="156">ROUND(((G271+G272+G274+G273)/1000),5)</f>
        <v>2.9590399999999999</v>
      </c>
      <c r="H270" s="89">
        <f t="shared" si="156"/>
        <v>3.0731999999999999</v>
      </c>
      <c r="I270" s="89">
        <f t="shared" si="156"/>
        <v>3.1419999999999999</v>
      </c>
      <c r="J270" s="89">
        <f t="shared" si="156"/>
        <v>3.2481800000000001</v>
      </c>
      <c r="K270" s="89">
        <f t="shared" si="156"/>
        <v>3.4775299999999998</v>
      </c>
      <c r="L270" s="89">
        <f t="shared" si="156"/>
        <v>3.6735199999999999</v>
      </c>
      <c r="M270" s="89">
        <f t="shared" si="156"/>
        <v>3.89181</v>
      </c>
      <c r="N270" s="89">
        <f t="shared" si="156"/>
        <v>3.95472</v>
      </c>
      <c r="O270" s="89">
        <f t="shared" si="156"/>
        <v>3.8675199999999998</v>
      </c>
      <c r="P270" s="89">
        <f t="shared" si="156"/>
        <v>3.7431700000000001</v>
      </c>
      <c r="Q270" s="89">
        <f t="shared" si="156"/>
        <v>3.9144000000000001</v>
      </c>
      <c r="R270" s="89">
        <f t="shared" si="156"/>
        <v>3.8862299999999999</v>
      </c>
      <c r="S270" s="89">
        <f t="shared" si="156"/>
        <v>3.8258999999999999</v>
      </c>
      <c r="T270" s="89">
        <f t="shared" si="156"/>
        <v>3.8227799999999998</v>
      </c>
      <c r="U270" s="89">
        <f t="shared" si="156"/>
        <v>3.7236199999999999</v>
      </c>
      <c r="V270" s="89">
        <f t="shared" si="156"/>
        <v>3.78302</v>
      </c>
      <c r="W270" s="89">
        <f t="shared" si="156"/>
        <v>3.8676400000000002</v>
      </c>
      <c r="X270" s="89">
        <f t="shared" si="156"/>
        <v>3.7571400000000001</v>
      </c>
      <c r="Y270" s="89">
        <f t="shared" si="156"/>
        <v>3.6147800000000001</v>
      </c>
      <c r="Z270" s="89">
        <f t="shared" si="156"/>
        <v>3.45459</v>
      </c>
      <c r="AA270" s="89">
        <f t="shared" si="156"/>
        <v>3.2141899999999999</v>
      </c>
    </row>
    <row r="271" spans="1:27" ht="12.75" hidden="1" customHeight="1" outlineLevel="1" x14ac:dyDescent="0.2">
      <c r="A271" s="97" t="s">
        <v>504</v>
      </c>
      <c r="B271" s="63" t="s">
        <v>242</v>
      </c>
      <c r="C271" s="43" t="s">
        <v>79</v>
      </c>
      <c r="D271" s="44">
        <v>1204.8599999999999</v>
      </c>
      <c r="E271" s="44">
        <v>1088.6600000000001</v>
      </c>
      <c r="F271" s="44">
        <v>1014.7</v>
      </c>
      <c r="G271" s="44">
        <v>1021.41</v>
      </c>
      <c r="H271" s="44">
        <v>1135.57</v>
      </c>
      <c r="I271" s="44">
        <v>1204.3699999999999</v>
      </c>
      <c r="J271" s="44">
        <v>1310.55</v>
      </c>
      <c r="K271" s="44">
        <v>1539.9</v>
      </c>
      <c r="L271" s="44">
        <v>1735.89</v>
      </c>
      <c r="M271" s="44">
        <v>1954.18</v>
      </c>
      <c r="N271" s="44">
        <v>2017.09</v>
      </c>
      <c r="O271" s="44">
        <v>1929.89</v>
      </c>
      <c r="P271" s="44">
        <v>1805.54</v>
      </c>
      <c r="Q271" s="44">
        <v>1976.77</v>
      </c>
      <c r="R271" s="44">
        <v>1948.6</v>
      </c>
      <c r="S271" s="44">
        <v>1888.27</v>
      </c>
      <c r="T271" s="44">
        <v>1885.15</v>
      </c>
      <c r="U271" s="44">
        <v>1785.99</v>
      </c>
      <c r="V271" s="44">
        <v>1845.39</v>
      </c>
      <c r="W271" s="44">
        <v>1930.01</v>
      </c>
      <c r="X271" s="44">
        <v>1819.51</v>
      </c>
      <c r="Y271" s="44">
        <v>1677.15</v>
      </c>
      <c r="Z271" s="44">
        <v>1516.96</v>
      </c>
      <c r="AA271" s="44">
        <v>1276.56</v>
      </c>
    </row>
    <row r="272" spans="1:27" ht="12.75" hidden="1" customHeight="1" outlineLevel="1" x14ac:dyDescent="0.2">
      <c r="A272" s="97" t="s">
        <v>505</v>
      </c>
      <c r="B272" s="63" t="s">
        <v>90</v>
      </c>
      <c r="C272" s="43" t="s">
        <v>79</v>
      </c>
      <c r="D272" s="44">
        <f>$D$162</f>
        <v>1716.97</v>
      </c>
      <c r="E272" s="44">
        <f t="shared" ref="E272:AA272" si="157">$D$162</f>
        <v>1716.97</v>
      </c>
      <c r="F272" s="44">
        <f t="shared" si="157"/>
        <v>1716.97</v>
      </c>
      <c r="G272" s="44">
        <f t="shared" si="157"/>
        <v>1716.97</v>
      </c>
      <c r="H272" s="44">
        <f t="shared" si="157"/>
        <v>1716.97</v>
      </c>
      <c r="I272" s="44">
        <f t="shared" si="157"/>
        <v>1716.97</v>
      </c>
      <c r="J272" s="44">
        <f t="shared" si="157"/>
        <v>1716.97</v>
      </c>
      <c r="K272" s="44">
        <f t="shared" si="157"/>
        <v>1716.97</v>
      </c>
      <c r="L272" s="44">
        <f t="shared" si="157"/>
        <v>1716.97</v>
      </c>
      <c r="M272" s="44">
        <f t="shared" si="157"/>
        <v>1716.97</v>
      </c>
      <c r="N272" s="44">
        <f t="shared" si="157"/>
        <v>1716.97</v>
      </c>
      <c r="O272" s="44">
        <f t="shared" si="157"/>
        <v>1716.97</v>
      </c>
      <c r="P272" s="44">
        <f t="shared" si="157"/>
        <v>1716.97</v>
      </c>
      <c r="Q272" s="44">
        <f t="shared" si="157"/>
        <v>1716.97</v>
      </c>
      <c r="R272" s="44">
        <f t="shared" si="157"/>
        <v>1716.97</v>
      </c>
      <c r="S272" s="44">
        <f t="shared" si="157"/>
        <v>1716.97</v>
      </c>
      <c r="T272" s="44">
        <f t="shared" si="157"/>
        <v>1716.97</v>
      </c>
      <c r="U272" s="44">
        <f t="shared" si="157"/>
        <v>1716.97</v>
      </c>
      <c r="V272" s="44">
        <f t="shared" si="157"/>
        <v>1716.97</v>
      </c>
      <c r="W272" s="44">
        <f t="shared" si="157"/>
        <v>1716.97</v>
      </c>
      <c r="X272" s="44">
        <f t="shared" si="157"/>
        <v>1716.97</v>
      </c>
      <c r="Y272" s="44">
        <f t="shared" si="157"/>
        <v>1716.97</v>
      </c>
      <c r="Z272" s="44">
        <f t="shared" si="157"/>
        <v>1716.97</v>
      </c>
      <c r="AA272" s="44">
        <f t="shared" si="157"/>
        <v>1716.97</v>
      </c>
    </row>
    <row r="273" spans="1:27" ht="12.75" hidden="1" customHeight="1" outlineLevel="1" x14ac:dyDescent="0.2">
      <c r="A273" s="97" t="s">
        <v>506</v>
      </c>
      <c r="B273" s="63" t="s">
        <v>83</v>
      </c>
      <c r="C273" s="43" t="s">
        <v>79</v>
      </c>
      <c r="D273" s="44">
        <v>4.3</v>
      </c>
      <c r="E273" s="44">
        <v>4.3</v>
      </c>
      <c r="F273" s="44">
        <v>4.3</v>
      </c>
      <c r="G273" s="44">
        <v>4.3</v>
      </c>
      <c r="H273" s="44">
        <v>4.3</v>
      </c>
      <c r="I273" s="44">
        <v>4.3</v>
      </c>
      <c r="J273" s="44">
        <v>4.3</v>
      </c>
      <c r="K273" s="44">
        <v>4.3</v>
      </c>
      <c r="L273" s="44">
        <v>4.3</v>
      </c>
      <c r="M273" s="44">
        <v>4.3</v>
      </c>
      <c r="N273" s="44">
        <v>4.3</v>
      </c>
      <c r="O273" s="44">
        <v>4.3</v>
      </c>
      <c r="P273" s="44">
        <v>4.3</v>
      </c>
      <c r="Q273" s="44">
        <v>4.3</v>
      </c>
      <c r="R273" s="44">
        <v>4.3</v>
      </c>
      <c r="S273" s="44">
        <v>4.3</v>
      </c>
      <c r="T273" s="44">
        <v>4.3</v>
      </c>
      <c r="U273" s="44">
        <v>4.3</v>
      </c>
      <c r="V273" s="44">
        <v>4.3</v>
      </c>
      <c r="W273" s="44">
        <v>4.3</v>
      </c>
      <c r="X273" s="44">
        <v>4.3</v>
      </c>
      <c r="Y273" s="44">
        <v>4.3</v>
      </c>
      <c r="Z273" s="44">
        <v>4.3</v>
      </c>
      <c r="AA273" s="44">
        <v>4.3</v>
      </c>
    </row>
    <row r="274" spans="1:27" ht="12.75" hidden="1" customHeight="1" outlineLevel="1" x14ac:dyDescent="0.2">
      <c r="A274" s="97" t="s">
        <v>507</v>
      </c>
      <c r="B274" s="63" t="s">
        <v>81</v>
      </c>
      <c r="C274" s="43" t="s">
        <v>79</v>
      </c>
      <c r="D274" s="44">
        <f>$D$11</f>
        <v>216.36</v>
      </c>
      <c r="E274" s="44">
        <f t="shared" ref="E274:AA274" si="158">$D$11</f>
        <v>216.36</v>
      </c>
      <c r="F274" s="44">
        <f t="shared" si="158"/>
        <v>216.36</v>
      </c>
      <c r="G274" s="44">
        <f t="shared" si="158"/>
        <v>216.36</v>
      </c>
      <c r="H274" s="44">
        <f t="shared" si="158"/>
        <v>216.36</v>
      </c>
      <c r="I274" s="44">
        <f t="shared" si="158"/>
        <v>216.36</v>
      </c>
      <c r="J274" s="44">
        <f t="shared" si="158"/>
        <v>216.36</v>
      </c>
      <c r="K274" s="44">
        <f t="shared" si="158"/>
        <v>216.36</v>
      </c>
      <c r="L274" s="44">
        <f t="shared" si="158"/>
        <v>216.36</v>
      </c>
      <c r="M274" s="44">
        <f t="shared" si="158"/>
        <v>216.36</v>
      </c>
      <c r="N274" s="44">
        <f t="shared" si="158"/>
        <v>216.36</v>
      </c>
      <c r="O274" s="44">
        <f t="shared" si="158"/>
        <v>216.36</v>
      </c>
      <c r="P274" s="44">
        <f t="shared" si="158"/>
        <v>216.36</v>
      </c>
      <c r="Q274" s="44">
        <f t="shared" si="158"/>
        <v>216.36</v>
      </c>
      <c r="R274" s="44">
        <f t="shared" si="158"/>
        <v>216.36</v>
      </c>
      <c r="S274" s="44">
        <f t="shared" si="158"/>
        <v>216.36</v>
      </c>
      <c r="T274" s="44">
        <f t="shared" si="158"/>
        <v>216.36</v>
      </c>
      <c r="U274" s="44">
        <f t="shared" si="158"/>
        <v>216.36</v>
      </c>
      <c r="V274" s="44">
        <f t="shared" si="158"/>
        <v>216.36</v>
      </c>
      <c r="W274" s="44">
        <f t="shared" si="158"/>
        <v>216.36</v>
      </c>
      <c r="X274" s="44">
        <f t="shared" si="158"/>
        <v>216.36</v>
      </c>
      <c r="Y274" s="44">
        <f t="shared" si="158"/>
        <v>216.36</v>
      </c>
      <c r="Z274" s="44">
        <f t="shared" si="158"/>
        <v>216.36</v>
      </c>
      <c r="AA274" s="44">
        <f t="shared" si="158"/>
        <v>216.36</v>
      </c>
    </row>
    <row r="275" spans="1:27" ht="12.75" customHeight="1" collapsed="1" x14ac:dyDescent="0.2">
      <c r="A275" s="96" t="s">
        <v>508</v>
      </c>
      <c r="B275" s="28" t="str">
        <f>"24"&amp;"."&amp;$B$639&amp;"."&amp;$B$640</f>
        <v>24.04.2024</v>
      </c>
      <c r="C275" s="88" t="s">
        <v>76</v>
      </c>
      <c r="D275" s="89">
        <f>ROUND(((D276+D277+D279+D278)/1000),5)</f>
        <v>3.1021800000000002</v>
      </c>
      <c r="E275" s="89">
        <f>ROUND(((E276+E277+E279+E278)/1000),5)</f>
        <v>2.9973800000000002</v>
      </c>
      <c r="F275" s="89">
        <f>ROUND(((F276+F277+F279+F278)/1000),5)</f>
        <v>2.92137</v>
      </c>
      <c r="G275" s="89">
        <f t="shared" ref="G275:AA275" si="159">ROUND(((G276+G277+G279+G278)/1000),5)</f>
        <v>2.90924</v>
      </c>
      <c r="H275" s="89">
        <f t="shared" si="159"/>
        <v>2.9724499999999998</v>
      </c>
      <c r="I275" s="89">
        <f t="shared" si="159"/>
        <v>3.1014499999999998</v>
      </c>
      <c r="J275" s="89">
        <f t="shared" si="159"/>
        <v>3.2008399999999999</v>
      </c>
      <c r="K275" s="89">
        <f t="shared" si="159"/>
        <v>3.4310499999999999</v>
      </c>
      <c r="L275" s="89">
        <f t="shared" si="159"/>
        <v>3.5294500000000002</v>
      </c>
      <c r="M275" s="89">
        <f t="shared" si="159"/>
        <v>3.58304</v>
      </c>
      <c r="N275" s="89">
        <f t="shared" si="159"/>
        <v>3.67787</v>
      </c>
      <c r="O275" s="89">
        <f t="shared" si="159"/>
        <v>3.74614</v>
      </c>
      <c r="P275" s="89">
        <f t="shared" si="159"/>
        <v>3.7582900000000001</v>
      </c>
      <c r="Q275" s="89">
        <f t="shared" si="159"/>
        <v>3.76003</v>
      </c>
      <c r="R275" s="89">
        <f t="shared" si="159"/>
        <v>3.7583600000000001</v>
      </c>
      <c r="S275" s="89">
        <f t="shared" si="159"/>
        <v>3.7107700000000001</v>
      </c>
      <c r="T275" s="89">
        <f t="shared" si="159"/>
        <v>3.5955499999999998</v>
      </c>
      <c r="U275" s="89">
        <f t="shared" si="159"/>
        <v>3.5513499999999998</v>
      </c>
      <c r="V275" s="89">
        <f t="shared" si="159"/>
        <v>3.5309300000000001</v>
      </c>
      <c r="W275" s="89">
        <f t="shared" si="159"/>
        <v>3.5450900000000001</v>
      </c>
      <c r="X275" s="89">
        <f t="shared" si="159"/>
        <v>3.6416900000000001</v>
      </c>
      <c r="Y275" s="89">
        <f t="shared" si="159"/>
        <v>3.5521199999999999</v>
      </c>
      <c r="Z275" s="89">
        <f t="shared" si="159"/>
        <v>3.3481200000000002</v>
      </c>
      <c r="AA275" s="89">
        <f t="shared" si="159"/>
        <v>3.1584500000000002</v>
      </c>
    </row>
    <row r="276" spans="1:27" ht="12.75" hidden="1" customHeight="1" outlineLevel="1" x14ac:dyDescent="0.2">
      <c r="A276" s="97" t="s">
        <v>509</v>
      </c>
      <c r="B276" s="63" t="s">
        <v>242</v>
      </c>
      <c r="C276" s="43" t="s">
        <v>79</v>
      </c>
      <c r="D276" s="44">
        <v>1164.55</v>
      </c>
      <c r="E276" s="44">
        <v>1059.75</v>
      </c>
      <c r="F276" s="44">
        <v>983.74</v>
      </c>
      <c r="G276" s="44">
        <v>971.61</v>
      </c>
      <c r="H276" s="44">
        <v>1034.82</v>
      </c>
      <c r="I276" s="44">
        <v>1163.82</v>
      </c>
      <c r="J276" s="44">
        <v>1263.21</v>
      </c>
      <c r="K276" s="44">
        <v>1493.42</v>
      </c>
      <c r="L276" s="44">
        <v>1591.82</v>
      </c>
      <c r="M276" s="44">
        <v>1645.41</v>
      </c>
      <c r="N276" s="44">
        <v>1740.24</v>
      </c>
      <c r="O276" s="44">
        <v>1808.51</v>
      </c>
      <c r="P276" s="44">
        <v>1820.66</v>
      </c>
      <c r="Q276" s="44">
        <v>1822.4</v>
      </c>
      <c r="R276" s="44">
        <v>1820.73</v>
      </c>
      <c r="S276" s="44">
        <v>1773.14</v>
      </c>
      <c r="T276" s="44">
        <v>1657.92</v>
      </c>
      <c r="U276" s="44">
        <v>1613.72</v>
      </c>
      <c r="V276" s="44">
        <v>1593.3</v>
      </c>
      <c r="W276" s="44">
        <v>1607.46</v>
      </c>
      <c r="X276" s="44">
        <v>1704.06</v>
      </c>
      <c r="Y276" s="44">
        <v>1614.49</v>
      </c>
      <c r="Z276" s="44">
        <v>1410.49</v>
      </c>
      <c r="AA276" s="44">
        <v>1220.82</v>
      </c>
    </row>
    <row r="277" spans="1:27" ht="12.75" hidden="1" customHeight="1" outlineLevel="1" x14ac:dyDescent="0.2">
      <c r="A277" s="97" t="s">
        <v>510</v>
      </c>
      <c r="B277" s="63" t="s">
        <v>90</v>
      </c>
      <c r="C277" s="43" t="s">
        <v>79</v>
      </c>
      <c r="D277" s="44">
        <f>$D$162</f>
        <v>1716.97</v>
      </c>
      <c r="E277" s="44">
        <f t="shared" ref="E277:AA277" si="160">$D$162</f>
        <v>1716.97</v>
      </c>
      <c r="F277" s="44">
        <f t="shared" si="160"/>
        <v>1716.97</v>
      </c>
      <c r="G277" s="44">
        <f t="shared" si="160"/>
        <v>1716.97</v>
      </c>
      <c r="H277" s="44">
        <f t="shared" si="160"/>
        <v>1716.97</v>
      </c>
      <c r="I277" s="44">
        <f t="shared" si="160"/>
        <v>1716.97</v>
      </c>
      <c r="J277" s="44">
        <f t="shared" si="160"/>
        <v>1716.97</v>
      </c>
      <c r="K277" s="44">
        <f t="shared" si="160"/>
        <v>1716.97</v>
      </c>
      <c r="L277" s="44">
        <f t="shared" si="160"/>
        <v>1716.97</v>
      </c>
      <c r="M277" s="44">
        <f t="shared" si="160"/>
        <v>1716.97</v>
      </c>
      <c r="N277" s="44">
        <f t="shared" si="160"/>
        <v>1716.97</v>
      </c>
      <c r="O277" s="44">
        <f t="shared" si="160"/>
        <v>1716.97</v>
      </c>
      <c r="P277" s="44">
        <f t="shared" si="160"/>
        <v>1716.97</v>
      </c>
      <c r="Q277" s="44">
        <f t="shared" si="160"/>
        <v>1716.97</v>
      </c>
      <c r="R277" s="44">
        <f t="shared" si="160"/>
        <v>1716.97</v>
      </c>
      <c r="S277" s="44">
        <f t="shared" si="160"/>
        <v>1716.97</v>
      </c>
      <c r="T277" s="44">
        <f t="shared" si="160"/>
        <v>1716.97</v>
      </c>
      <c r="U277" s="44">
        <f t="shared" si="160"/>
        <v>1716.97</v>
      </c>
      <c r="V277" s="44">
        <f t="shared" si="160"/>
        <v>1716.97</v>
      </c>
      <c r="W277" s="44">
        <f t="shared" si="160"/>
        <v>1716.97</v>
      </c>
      <c r="X277" s="44">
        <f t="shared" si="160"/>
        <v>1716.97</v>
      </c>
      <c r="Y277" s="44">
        <f t="shared" si="160"/>
        <v>1716.97</v>
      </c>
      <c r="Z277" s="44">
        <f t="shared" si="160"/>
        <v>1716.97</v>
      </c>
      <c r="AA277" s="44">
        <f t="shared" si="160"/>
        <v>1716.97</v>
      </c>
    </row>
    <row r="278" spans="1:27" ht="12.75" hidden="1" customHeight="1" outlineLevel="1" x14ac:dyDescent="0.2">
      <c r="A278" s="97" t="s">
        <v>511</v>
      </c>
      <c r="B278" s="63" t="s">
        <v>83</v>
      </c>
      <c r="C278" s="43" t="s">
        <v>79</v>
      </c>
      <c r="D278" s="44">
        <v>4.3</v>
      </c>
      <c r="E278" s="44">
        <v>4.3</v>
      </c>
      <c r="F278" s="44">
        <v>4.3</v>
      </c>
      <c r="G278" s="44">
        <v>4.3</v>
      </c>
      <c r="H278" s="44">
        <v>4.3</v>
      </c>
      <c r="I278" s="44">
        <v>4.3</v>
      </c>
      <c r="J278" s="44">
        <v>4.3</v>
      </c>
      <c r="K278" s="44">
        <v>4.3</v>
      </c>
      <c r="L278" s="44">
        <v>4.3</v>
      </c>
      <c r="M278" s="44">
        <v>4.3</v>
      </c>
      <c r="N278" s="44">
        <v>4.3</v>
      </c>
      <c r="O278" s="44">
        <v>4.3</v>
      </c>
      <c r="P278" s="44">
        <v>4.3</v>
      </c>
      <c r="Q278" s="44">
        <v>4.3</v>
      </c>
      <c r="R278" s="44">
        <v>4.3</v>
      </c>
      <c r="S278" s="44">
        <v>4.3</v>
      </c>
      <c r="T278" s="44">
        <v>4.3</v>
      </c>
      <c r="U278" s="44">
        <v>4.3</v>
      </c>
      <c r="V278" s="44">
        <v>4.3</v>
      </c>
      <c r="W278" s="44">
        <v>4.3</v>
      </c>
      <c r="X278" s="44">
        <v>4.3</v>
      </c>
      <c r="Y278" s="44">
        <v>4.3</v>
      </c>
      <c r="Z278" s="44">
        <v>4.3</v>
      </c>
      <c r="AA278" s="44">
        <v>4.3</v>
      </c>
    </row>
    <row r="279" spans="1:27" ht="12.75" hidden="1" customHeight="1" outlineLevel="1" x14ac:dyDescent="0.2">
      <c r="A279" s="97" t="s">
        <v>512</v>
      </c>
      <c r="B279" s="63" t="s">
        <v>81</v>
      </c>
      <c r="C279" s="43" t="s">
        <v>79</v>
      </c>
      <c r="D279" s="44">
        <f>$D$11</f>
        <v>216.36</v>
      </c>
      <c r="E279" s="44">
        <f t="shared" ref="E279:AA279" si="161">$D$11</f>
        <v>216.36</v>
      </c>
      <c r="F279" s="44">
        <f t="shared" si="161"/>
        <v>216.36</v>
      </c>
      <c r="G279" s="44">
        <f t="shared" si="161"/>
        <v>216.36</v>
      </c>
      <c r="H279" s="44">
        <f t="shared" si="161"/>
        <v>216.36</v>
      </c>
      <c r="I279" s="44">
        <f t="shared" si="161"/>
        <v>216.36</v>
      </c>
      <c r="J279" s="44">
        <f t="shared" si="161"/>
        <v>216.36</v>
      </c>
      <c r="K279" s="44">
        <f t="shared" si="161"/>
        <v>216.36</v>
      </c>
      <c r="L279" s="44">
        <f t="shared" si="161"/>
        <v>216.36</v>
      </c>
      <c r="M279" s="44">
        <f t="shared" si="161"/>
        <v>216.36</v>
      </c>
      <c r="N279" s="44">
        <f t="shared" si="161"/>
        <v>216.36</v>
      </c>
      <c r="O279" s="44">
        <f t="shared" si="161"/>
        <v>216.36</v>
      </c>
      <c r="P279" s="44">
        <f t="shared" si="161"/>
        <v>216.36</v>
      </c>
      <c r="Q279" s="44">
        <f t="shared" si="161"/>
        <v>216.36</v>
      </c>
      <c r="R279" s="44">
        <f t="shared" si="161"/>
        <v>216.36</v>
      </c>
      <c r="S279" s="44">
        <f t="shared" si="161"/>
        <v>216.36</v>
      </c>
      <c r="T279" s="44">
        <f t="shared" si="161"/>
        <v>216.36</v>
      </c>
      <c r="U279" s="44">
        <f t="shared" si="161"/>
        <v>216.36</v>
      </c>
      <c r="V279" s="44">
        <f t="shared" si="161"/>
        <v>216.36</v>
      </c>
      <c r="W279" s="44">
        <f t="shared" si="161"/>
        <v>216.36</v>
      </c>
      <c r="X279" s="44">
        <f t="shared" si="161"/>
        <v>216.36</v>
      </c>
      <c r="Y279" s="44">
        <f t="shared" si="161"/>
        <v>216.36</v>
      </c>
      <c r="Z279" s="44">
        <f t="shared" si="161"/>
        <v>216.36</v>
      </c>
      <c r="AA279" s="44">
        <f t="shared" si="161"/>
        <v>216.36</v>
      </c>
    </row>
    <row r="280" spans="1:27" ht="12.75" customHeight="1" collapsed="1" x14ac:dyDescent="0.2">
      <c r="A280" s="96" t="s">
        <v>513</v>
      </c>
      <c r="B280" s="28" t="str">
        <f>"25"&amp;"."&amp;$B$639&amp;"."&amp;$B$640</f>
        <v>25.04.2024</v>
      </c>
      <c r="C280" s="88" t="s">
        <v>76</v>
      </c>
      <c r="D280" s="89">
        <f>ROUND(((D281+D282+D284+D283)/1000),5)</f>
        <v>3.0608399999999998</v>
      </c>
      <c r="E280" s="89">
        <f>ROUND(((E281+E282+E284+E283)/1000),5)</f>
        <v>2.9447700000000001</v>
      </c>
      <c r="F280" s="89">
        <f>ROUND(((F281+F282+F284+F283)/1000),5)</f>
        <v>2.9120200000000001</v>
      </c>
      <c r="G280" s="89">
        <f t="shared" ref="G280:AA280" si="162">ROUND(((G281+G282+G284+G283)/1000),5)</f>
        <v>2.9268700000000001</v>
      </c>
      <c r="H280" s="89">
        <f t="shared" si="162"/>
        <v>2.9436300000000002</v>
      </c>
      <c r="I280" s="89">
        <f t="shared" si="162"/>
        <v>3.0965600000000002</v>
      </c>
      <c r="J280" s="89">
        <f t="shared" si="162"/>
        <v>3.17726</v>
      </c>
      <c r="K280" s="89">
        <f t="shared" si="162"/>
        <v>3.4357500000000001</v>
      </c>
      <c r="L280" s="89">
        <f t="shared" si="162"/>
        <v>3.6726200000000002</v>
      </c>
      <c r="M280" s="89">
        <f t="shared" si="162"/>
        <v>3.8222900000000002</v>
      </c>
      <c r="N280" s="89">
        <f t="shared" si="162"/>
        <v>3.8216700000000001</v>
      </c>
      <c r="O280" s="89">
        <f t="shared" si="162"/>
        <v>3.82131</v>
      </c>
      <c r="P280" s="89">
        <f t="shared" si="162"/>
        <v>3.8463099999999999</v>
      </c>
      <c r="Q280" s="89">
        <f t="shared" si="162"/>
        <v>3.8517700000000001</v>
      </c>
      <c r="R280" s="89">
        <f t="shared" si="162"/>
        <v>3.8403800000000001</v>
      </c>
      <c r="S280" s="89">
        <f t="shared" si="162"/>
        <v>3.8176800000000002</v>
      </c>
      <c r="T280" s="89">
        <f t="shared" si="162"/>
        <v>3.7956599999999998</v>
      </c>
      <c r="U280" s="89">
        <f t="shared" si="162"/>
        <v>3.6056400000000002</v>
      </c>
      <c r="V280" s="89">
        <f t="shared" si="162"/>
        <v>3.5389400000000002</v>
      </c>
      <c r="W280" s="89">
        <f t="shared" si="162"/>
        <v>3.5530900000000001</v>
      </c>
      <c r="X280" s="89">
        <f t="shared" si="162"/>
        <v>3.79487</v>
      </c>
      <c r="Y280" s="89">
        <f t="shared" si="162"/>
        <v>3.5710799999999998</v>
      </c>
      <c r="Z280" s="89">
        <f t="shared" si="162"/>
        <v>3.3061600000000002</v>
      </c>
      <c r="AA280" s="89">
        <f t="shared" si="162"/>
        <v>3.1016900000000001</v>
      </c>
    </row>
    <row r="281" spans="1:27" ht="12.75" hidden="1" customHeight="1" outlineLevel="1" x14ac:dyDescent="0.2">
      <c r="A281" s="97" t="s">
        <v>514</v>
      </c>
      <c r="B281" s="63" t="s">
        <v>242</v>
      </c>
      <c r="C281" s="43" t="s">
        <v>79</v>
      </c>
      <c r="D281" s="44">
        <v>1123.21</v>
      </c>
      <c r="E281" s="44">
        <v>1007.14</v>
      </c>
      <c r="F281" s="44">
        <v>974.39</v>
      </c>
      <c r="G281" s="44">
        <v>989.24</v>
      </c>
      <c r="H281" s="44">
        <v>1006</v>
      </c>
      <c r="I281" s="44">
        <v>1158.93</v>
      </c>
      <c r="J281" s="44">
        <v>1239.6300000000001</v>
      </c>
      <c r="K281" s="44">
        <v>1498.12</v>
      </c>
      <c r="L281" s="44">
        <v>1734.99</v>
      </c>
      <c r="M281" s="44">
        <v>1884.66</v>
      </c>
      <c r="N281" s="44">
        <v>1884.04</v>
      </c>
      <c r="O281" s="44">
        <v>1883.68</v>
      </c>
      <c r="P281" s="44">
        <v>1908.68</v>
      </c>
      <c r="Q281" s="44">
        <v>1914.14</v>
      </c>
      <c r="R281" s="44">
        <v>1902.75</v>
      </c>
      <c r="S281" s="44">
        <v>1880.05</v>
      </c>
      <c r="T281" s="44">
        <v>1858.03</v>
      </c>
      <c r="U281" s="44">
        <v>1668.01</v>
      </c>
      <c r="V281" s="44">
        <v>1601.31</v>
      </c>
      <c r="W281" s="44">
        <v>1615.46</v>
      </c>
      <c r="X281" s="44">
        <v>1857.24</v>
      </c>
      <c r="Y281" s="44">
        <v>1633.45</v>
      </c>
      <c r="Z281" s="44">
        <v>1368.53</v>
      </c>
      <c r="AA281" s="44">
        <v>1164.06</v>
      </c>
    </row>
    <row r="282" spans="1:27" ht="12.75" hidden="1" customHeight="1" outlineLevel="1" x14ac:dyDescent="0.2">
      <c r="A282" s="97" t="s">
        <v>515</v>
      </c>
      <c r="B282" s="63" t="s">
        <v>90</v>
      </c>
      <c r="C282" s="43" t="s">
        <v>79</v>
      </c>
      <c r="D282" s="44">
        <f>$D$162</f>
        <v>1716.97</v>
      </c>
      <c r="E282" s="44">
        <f t="shared" ref="E282:AA282" si="163">$D$162</f>
        <v>1716.97</v>
      </c>
      <c r="F282" s="44">
        <f t="shared" si="163"/>
        <v>1716.97</v>
      </c>
      <c r="G282" s="44">
        <f t="shared" si="163"/>
        <v>1716.97</v>
      </c>
      <c r="H282" s="44">
        <f t="shared" si="163"/>
        <v>1716.97</v>
      </c>
      <c r="I282" s="44">
        <f t="shared" si="163"/>
        <v>1716.97</v>
      </c>
      <c r="J282" s="44">
        <f t="shared" si="163"/>
        <v>1716.97</v>
      </c>
      <c r="K282" s="44">
        <f t="shared" si="163"/>
        <v>1716.97</v>
      </c>
      <c r="L282" s="44">
        <f t="shared" si="163"/>
        <v>1716.97</v>
      </c>
      <c r="M282" s="44">
        <f t="shared" si="163"/>
        <v>1716.97</v>
      </c>
      <c r="N282" s="44">
        <f t="shared" si="163"/>
        <v>1716.97</v>
      </c>
      <c r="O282" s="44">
        <f t="shared" si="163"/>
        <v>1716.97</v>
      </c>
      <c r="P282" s="44">
        <f t="shared" si="163"/>
        <v>1716.97</v>
      </c>
      <c r="Q282" s="44">
        <f t="shared" si="163"/>
        <v>1716.97</v>
      </c>
      <c r="R282" s="44">
        <f t="shared" si="163"/>
        <v>1716.97</v>
      </c>
      <c r="S282" s="44">
        <f t="shared" si="163"/>
        <v>1716.97</v>
      </c>
      <c r="T282" s="44">
        <f t="shared" si="163"/>
        <v>1716.97</v>
      </c>
      <c r="U282" s="44">
        <f t="shared" si="163"/>
        <v>1716.97</v>
      </c>
      <c r="V282" s="44">
        <f t="shared" si="163"/>
        <v>1716.97</v>
      </c>
      <c r="W282" s="44">
        <f t="shared" si="163"/>
        <v>1716.97</v>
      </c>
      <c r="X282" s="44">
        <f t="shared" si="163"/>
        <v>1716.97</v>
      </c>
      <c r="Y282" s="44">
        <f t="shared" si="163"/>
        <v>1716.97</v>
      </c>
      <c r="Z282" s="44">
        <f t="shared" si="163"/>
        <v>1716.97</v>
      </c>
      <c r="AA282" s="44">
        <f t="shared" si="163"/>
        <v>1716.97</v>
      </c>
    </row>
    <row r="283" spans="1:27" ht="12.75" hidden="1" customHeight="1" outlineLevel="1" x14ac:dyDescent="0.2">
      <c r="A283" s="97" t="s">
        <v>516</v>
      </c>
      <c r="B283" s="63" t="s">
        <v>83</v>
      </c>
      <c r="C283" s="43" t="s">
        <v>79</v>
      </c>
      <c r="D283" s="44">
        <v>4.3</v>
      </c>
      <c r="E283" s="44">
        <v>4.3</v>
      </c>
      <c r="F283" s="44">
        <v>4.3</v>
      </c>
      <c r="G283" s="44">
        <v>4.3</v>
      </c>
      <c r="H283" s="44">
        <v>4.3</v>
      </c>
      <c r="I283" s="44">
        <v>4.3</v>
      </c>
      <c r="J283" s="44">
        <v>4.3</v>
      </c>
      <c r="K283" s="44">
        <v>4.3</v>
      </c>
      <c r="L283" s="44">
        <v>4.3</v>
      </c>
      <c r="M283" s="44">
        <v>4.3</v>
      </c>
      <c r="N283" s="44">
        <v>4.3</v>
      </c>
      <c r="O283" s="44">
        <v>4.3</v>
      </c>
      <c r="P283" s="44">
        <v>4.3</v>
      </c>
      <c r="Q283" s="44">
        <v>4.3</v>
      </c>
      <c r="R283" s="44">
        <v>4.3</v>
      </c>
      <c r="S283" s="44">
        <v>4.3</v>
      </c>
      <c r="T283" s="44">
        <v>4.3</v>
      </c>
      <c r="U283" s="44">
        <v>4.3</v>
      </c>
      <c r="V283" s="44">
        <v>4.3</v>
      </c>
      <c r="W283" s="44">
        <v>4.3</v>
      </c>
      <c r="X283" s="44">
        <v>4.3</v>
      </c>
      <c r="Y283" s="44">
        <v>4.3</v>
      </c>
      <c r="Z283" s="44">
        <v>4.3</v>
      </c>
      <c r="AA283" s="44">
        <v>4.3</v>
      </c>
    </row>
    <row r="284" spans="1:27" ht="12.75" hidden="1" customHeight="1" outlineLevel="1" x14ac:dyDescent="0.2">
      <c r="A284" s="97" t="s">
        <v>517</v>
      </c>
      <c r="B284" s="63" t="s">
        <v>81</v>
      </c>
      <c r="C284" s="43" t="s">
        <v>79</v>
      </c>
      <c r="D284" s="44">
        <f>$D$11</f>
        <v>216.36</v>
      </c>
      <c r="E284" s="44">
        <f t="shared" ref="E284:AA284" si="164">$D$11</f>
        <v>216.36</v>
      </c>
      <c r="F284" s="44">
        <f t="shared" si="164"/>
        <v>216.36</v>
      </c>
      <c r="G284" s="44">
        <f t="shared" si="164"/>
        <v>216.36</v>
      </c>
      <c r="H284" s="44">
        <f t="shared" si="164"/>
        <v>216.36</v>
      </c>
      <c r="I284" s="44">
        <f t="shared" si="164"/>
        <v>216.36</v>
      </c>
      <c r="J284" s="44">
        <f t="shared" si="164"/>
        <v>216.36</v>
      </c>
      <c r="K284" s="44">
        <f t="shared" si="164"/>
        <v>216.36</v>
      </c>
      <c r="L284" s="44">
        <f t="shared" si="164"/>
        <v>216.36</v>
      </c>
      <c r="M284" s="44">
        <f t="shared" si="164"/>
        <v>216.36</v>
      </c>
      <c r="N284" s="44">
        <f t="shared" si="164"/>
        <v>216.36</v>
      </c>
      <c r="O284" s="44">
        <f t="shared" si="164"/>
        <v>216.36</v>
      </c>
      <c r="P284" s="44">
        <f t="shared" si="164"/>
        <v>216.36</v>
      </c>
      <c r="Q284" s="44">
        <f t="shared" si="164"/>
        <v>216.36</v>
      </c>
      <c r="R284" s="44">
        <f t="shared" si="164"/>
        <v>216.36</v>
      </c>
      <c r="S284" s="44">
        <f t="shared" si="164"/>
        <v>216.36</v>
      </c>
      <c r="T284" s="44">
        <f t="shared" si="164"/>
        <v>216.36</v>
      </c>
      <c r="U284" s="44">
        <f t="shared" si="164"/>
        <v>216.36</v>
      </c>
      <c r="V284" s="44">
        <f t="shared" si="164"/>
        <v>216.36</v>
      </c>
      <c r="W284" s="44">
        <f t="shared" si="164"/>
        <v>216.36</v>
      </c>
      <c r="X284" s="44">
        <f t="shared" si="164"/>
        <v>216.36</v>
      </c>
      <c r="Y284" s="44">
        <f t="shared" si="164"/>
        <v>216.36</v>
      </c>
      <c r="Z284" s="44">
        <f t="shared" si="164"/>
        <v>216.36</v>
      </c>
      <c r="AA284" s="44">
        <f t="shared" si="164"/>
        <v>216.36</v>
      </c>
    </row>
    <row r="285" spans="1:27" ht="12.75" customHeight="1" collapsed="1" x14ac:dyDescent="0.2">
      <c r="A285" s="96" t="s">
        <v>518</v>
      </c>
      <c r="B285" s="28" t="str">
        <f>"26"&amp;"."&amp;$B$639&amp;"."&amp;$B$640</f>
        <v>26.04.2024</v>
      </c>
      <c r="C285" s="88" t="s">
        <v>76</v>
      </c>
      <c r="D285" s="89">
        <f>ROUND(((D286+D287+D289+D288)/1000),5)</f>
        <v>3.0904799999999999</v>
      </c>
      <c r="E285" s="89">
        <f>ROUND(((E286+E287+E289+E288)/1000),5)</f>
        <v>2.9972799999999999</v>
      </c>
      <c r="F285" s="89">
        <f>ROUND(((F286+F287+F289+F288)/1000),5)</f>
        <v>2.94034</v>
      </c>
      <c r="G285" s="89">
        <f t="shared" ref="G285:AA285" si="165">ROUND(((G286+G287+G289+G288)/1000),5)</f>
        <v>2.9338000000000002</v>
      </c>
      <c r="H285" s="89">
        <f t="shared" si="165"/>
        <v>2.96218</v>
      </c>
      <c r="I285" s="89">
        <f t="shared" si="165"/>
        <v>3.09206</v>
      </c>
      <c r="J285" s="89">
        <f t="shared" si="165"/>
        <v>3.1905199999999998</v>
      </c>
      <c r="K285" s="89">
        <f t="shared" si="165"/>
        <v>3.4421499999999998</v>
      </c>
      <c r="L285" s="89">
        <f t="shared" si="165"/>
        <v>3.7766700000000002</v>
      </c>
      <c r="M285" s="89">
        <f t="shared" si="165"/>
        <v>3.9762300000000002</v>
      </c>
      <c r="N285" s="89">
        <f t="shared" si="165"/>
        <v>4.0426200000000003</v>
      </c>
      <c r="O285" s="89">
        <f t="shared" si="165"/>
        <v>3.9460000000000002</v>
      </c>
      <c r="P285" s="89">
        <f t="shared" si="165"/>
        <v>3.96692</v>
      </c>
      <c r="Q285" s="89">
        <f t="shared" si="165"/>
        <v>3.9809700000000001</v>
      </c>
      <c r="R285" s="89">
        <f t="shared" si="165"/>
        <v>3.9804200000000001</v>
      </c>
      <c r="S285" s="89">
        <f t="shared" si="165"/>
        <v>3.97105</v>
      </c>
      <c r="T285" s="89">
        <f t="shared" si="165"/>
        <v>3.9526400000000002</v>
      </c>
      <c r="U285" s="89">
        <f t="shared" si="165"/>
        <v>3.8718300000000001</v>
      </c>
      <c r="V285" s="89">
        <f t="shared" si="165"/>
        <v>3.92448</v>
      </c>
      <c r="W285" s="89">
        <f t="shared" si="165"/>
        <v>3.9612599999999998</v>
      </c>
      <c r="X285" s="89">
        <f t="shared" si="165"/>
        <v>3.9541400000000002</v>
      </c>
      <c r="Y285" s="89">
        <f t="shared" si="165"/>
        <v>3.7495400000000001</v>
      </c>
      <c r="Z285" s="89">
        <f t="shared" si="165"/>
        <v>3.4622999999999999</v>
      </c>
      <c r="AA285" s="89">
        <f t="shared" si="165"/>
        <v>3.1629299999999998</v>
      </c>
    </row>
    <row r="286" spans="1:27" ht="12.75" hidden="1" customHeight="1" outlineLevel="1" x14ac:dyDescent="0.2">
      <c r="A286" s="97" t="s">
        <v>519</v>
      </c>
      <c r="B286" s="63" t="s">
        <v>242</v>
      </c>
      <c r="C286" s="43" t="s">
        <v>79</v>
      </c>
      <c r="D286" s="44">
        <v>1152.8499999999999</v>
      </c>
      <c r="E286" s="44">
        <v>1059.6500000000001</v>
      </c>
      <c r="F286" s="44">
        <v>1002.71</v>
      </c>
      <c r="G286" s="44">
        <v>996.17</v>
      </c>
      <c r="H286" s="44">
        <v>1024.55</v>
      </c>
      <c r="I286" s="44">
        <v>1154.43</v>
      </c>
      <c r="J286" s="44">
        <v>1252.8900000000001</v>
      </c>
      <c r="K286" s="44">
        <v>1504.52</v>
      </c>
      <c r="L286" s="44">
        <v>1839.04</v>
      </c>
      <c r="M286" s="44">
        <v>2038.6</v>
      </c>
      <c r="N286" s="44">
        <v>2104.9899999999998</v>
      </c>
      <c r="O286" s="44">
        <v>2008.37</v>
      </c>
      <c r="P286" s="44">
        <v>2029.29</v>
      </c>
      <c r="Q286" s="44">
        <v>2043.34</v>
      </c>
      <c r="R286" s="44">
        <v>2042.79</v>
      </c>
      <c r="S286" s="44">
        <v>2033.42</v>
      </c>
      <c r="T286" s="44">
        <v>2015.01</v>
      </c>
      <c r="U286" s="44">
        <v>1934.2</v>
      </c>
      <c r="V286" s="44">
        <v>1986.85</v>
      </c>
      <c r="W286" s="44">
        <v>2023.63</v>
      </c>
      <c r="X286" s="44">
        <v>2016.51</v>
      </c>
      <c r="Y286" s="44">
        <v>1811.91</v>
      </c>
      <c r="Z286" s="44">
        <v>1524.67</v>
      </c>
      <c r="AA286" s="44">
        <v>1225.3</v>
      </c>
    </row>
    <row r="287" spans="1:27" ht="12.75" hidden="1" customHeight="1" outlineLevel="1" x14ac:dyDescent="0.2">
      <c r="A287" s="97" t="s">
        <v>520</v>
      </c>
      <c r="B287" s="63" t="s">
        <v>90</v>
      </c>
      <c r="C287" s="43" t="s">
        <v>79</v>
      </c>
      <c r="D287" s="44">
        <f>$D$162</f>
        <v>1716.97</v>
      </c>
      <c r="E287" s="44">
        <f t="shared" ref="E287:AA287" si="166">$D$162</f>
        <v>1716.97</v>
      </c>
      <c r="F287" s="44">
        <f t="shared" si="166"/>
        <v>1716.97</v>
      </c>
      <c r="G287" s="44">
        <f t="shared" si="166"/>
        <v>1716.97</v>
      </c>
      <c r="H287" s="44">
        <f t="shared" si="166"/>
        <v>1716.97</v>
      </c>
      <c r="I287" s="44">
        <f t="shared" si="166"/>
        <v>1716.97</v>
      </c>
      <c r="J287" s="44">
        <f t="shared" si="166"/>
        <v>1716.97</v>
      </c>
      <c r="K287" s="44">
        <f t="shared" si="166"/>
        <v>1716.97</v>
      </c>
      <c r="L287" s="44">
        <f t="shared" si="166"/>
        <v>1716.97</v>
      </c>
      <c r="M287" s="44">
        <f t="shared" si="166"/>
        <v>1716.97</v>
      </c>
      <c r="N287" s="44">
        <f t="shared" si="166"/>
        <v>1716.97</v>
      </c>
      <c r="O287" s="44">
        <f t="shared" si="166"/>
        <v>1716.97</v>
      </c>
      <c r="P287" s="44">
        <f t="shared" si="166"/>
        <v>1716.97</v>
      </c>
      <c r="Q287" s="44">
        <f t="shared" si="166"/>
        <v>1716.97</v>
      </c>
      <c r="R287" s="44">
        <f t="shared" si="166"/>
        <v>1716.97</v>
      </c>
      <c r="S287" s="44">
        <f t="shared" si="166"/>
        <v>1716.97</v>
      </c>
      <c r="T287" s="44">
        <f t="shared" si="166"/>
        <v>1716.97</v>
      </c>
      <c r="U287" s="44">
        <f t="shared" si="166"/>
        <v>1716.97</v>
      </c>
      <c r="V287" s="44">
        <f t="shared" si="166"/>
        <v>1716.97</v>
      </c>
      <c r="W287" s="44">
        <f t="shared" si="166"/>
        <v>1716.97</v>
      </c>
      <c r="X287" s="44">
        <f t="shared" si="166"/>
        <v>1716.97</v>
      </c>
      <c r="Y287" s="44">
        <f t="shared" si="166"/>
        <v>1716.97</v>
      </c>
      <c r="Z287" s="44">
        <f t="shared" si="166"/>
        <v>1716.97</v>
      </c>
      <c r="AA287" s="44">
        <f t="shared" si="166"/>
        <v>1716.97</v>
      </c>
    </row>
    <row r="288" spans="1:27" ht="12.75" hidden="1" customHeight="1" outlineLevel="1" x14ac:dyDescent="0.2">
      <c r="A288" s="97" t="s">
        <v>521</v>
      </c>
      <c r="B288" s="63" t="s">
        <v>83</v>
      </c>
      <c r="C288" s="43" t="s">
        <v>79</v>
      </c>
      <c r="D288" s="44">
        <v>4.3</v>
      </c>
      <c r="E288" s="44">
        <v>4.3</v>
      </c>
      <c r="F288" s="44">
        <v>4.3</v>
      </c>
      <c r="G288" s="44">
        <v>4.3</v>
      </c>
      <c r="H288" s="44">
        <v>4.3</v>
      </c>
      <c r="I288" s="44">
        <v>4.3</v>
      </c>
      <c r="J288" s="44">
        <v>4.3</v>
      </c>
      <c r="K288" s="44">
        <v>4.3</v>
      </c>
      <c r="L288" s="44">
        <v>4.3</v>
      </c>
      <c r="M288" s="44">
        <v>4.3</v>
      </c>
      <c r="N288" s="44">
        <v>4.3</v>
      </c>
      <c r="O288" s="44">
        <v>4.3</v>
      </c>
      <c r="P288" s="44">
        <v>4.3</v>
      </c>
      <c r="Q288" s="44">
        <v>4.3</v>
      </c>
      <c r="R288" s="44">
        <v>4.3</v>
      </c>
      <c r="S288" s="44">
        <v>4.3</v>
      </c>
      <c r="T288" s="44">
        <v>4.3</v>
      </c>
      <c r="U288" s="44">
        <v>4.3</v>
      </c>
      <c r="V288" s="44">
        <v>4.3</v>
      </c>
      <c r="W288" s="44">
        <v>4.3</v>
      </c>
      <c r="X288" s="44">
        <v>4.3</v>
      </c>
      <c r="Y288" s="44">
        <v>4.3</v>
      </c>
      <c r="Z288" s="44">
        <v>4.3</v>
      </c>
      <c r="AA288" s="44">
        <v>4.3</v>
      </c>
    </row>
    <row r="289" spans="1:27" ht="12.75" hidden="1" customHeight="1" outlineLevel="1" x14ac:dyDescent="0.2">
      <c r="A289" s="97" t="s">
        <v>522</v>
      </c>
      <c r="B289" s="63" t="s">
        <v>81</v>
      </c>
      <c r="C289" s="43" t="s">
        <v>79</v>
      </c>
      <c r="D289" s="44">
        <f>$D$11</f>
        <v>216.36</v>
      </c>
      <c r="E289" s="44">
        <f t="shared" ref="E289:AA289" si="167">$D$11</f>
        <v>216.36</v>
      </c>
      <c r="F289" s="44">
        <f t="shared" si="167"/>
        <v>216.36</v>
      </c>
      <c r="G289" s="44">
        <f t="shared" si="167"/>
        <v>216.36</v>
      </c>
      <c r="H289" s="44">
        <f t="shared" si="167"/>
        <v>216.36</v>
      </c>
      <c r="I289" s="44">
        <f t="shared" si="167"/>
        <v>216.36</v>
      </c>
      <c r="J289" s="44">
        <f t="shared" si="167"/>
        <v>216.36</v>
      </c>
      <c r="K289" s="44">
        <f t="shared" si="167"/>
        <v>216.36</v>
      </c>
      <c r="L289" s="44">
        <f t="shared" si="167"/>
        <v>216.36</v>
      </c>
      <c r="M289" s="44">
        <f t="shared" si="167"/>
        <v>216.36</v>
      </c>
      <c r="N289" s="44">
        <f t="shared" si="167"/>
        <v>216.36</v>
      </c>
      <c r="O289" s="44">
        <f t="shared" si="167"/>
        <v>216.36</v>
      </c>
      <c r="P289" s="44">
        <f t="shared" si="167"/>
        <v>216.36</v>
      </c>
      <c r="Q289" s="44">
        <f t="shared" si="167"/>
        <v>216.36</v>
      </c>
      <c r="R289" s="44">
        <f t="shared" si="167"/>
        <v>216.36</v>
      </c>
      <c r="S289" s="44">
        <f t="shared" si="167"/>
        <v>216.36</v>
      </c>
      <c r="T289" s="44">
        <f t="shared" si="167"/>
        <v>216.36</v>
      </c>
      <c r="U289" s="44">
        <f t="shared" si="167"/>
        <v>216.36</v>
      </c>
      <c r="V289" s="44">
        <f t="shared" si="167"/>
        <v>216.36</v>
      </c>
      <c r="W289" s="44">
        <f t="shared" si="167"/>
        <v>216.36</v>
      </c>
      <c r="X289" s="44">
        <f t="shared" si="167"/>
        <v>216.36</v>
      </c>
      <c r="Y289" s="44">
        <f t="shared" si="167"/>
        <v>216.36</v>
      </c>
      <c r="Z289" s="44">
        <f t="shared" si="167"/>
        <v>216.36</v>
      </c>
      <c r="AA289" s="44">
        <f t="shared" si="167"/>
        <v>216.36</v>
      </c>
    </row>
    <row r="290" spans="1:27" ht="12.75" customHeight="1" collapsed="1" x14ac:dyDescent="0.2">
      <c r="A290" s="96" t="s">
        <v>523</v>
      </c>
      <c r="B290" s="28" t="str">
        <f>"27"&amp;"."&amp;$B$639&amp;"."&amp;$B$640</f>
        <v>27.04.2024</v>
      </c>
      <c r="C290" s="88" t="s">
        <v>76</v>
      </c>
      <c r="D290" s="89">
        <f>ROUND(((D291+D292+D294+D293)/1000),5)</f>
        <v>3.2562799999999998</v>
      </c>
      <c r="E290" s="89">
        <f>ROUND(((E291+E292+E294+E293)/1000),5)</f>
        <v>3.1634500000000001</v>
      </c>
      <c r="F290" s="89">
        <f>ROUND(((F291+F292+F294+F293)/1000),5)</f>
        <v>3.15028</v>
      </c>
      <c r="G290" s="89">
        <f t="shared" ref="G290:AA290" si="168">ROUND(((G291+G292+G294+G293)/1000),5)</f>
        <v>3.1453000000000002</v>
      </c>
      <c r="H290" s="89">
        <f t="shared" si="168"/>
        <v>3.1722199999999998</v>
      </c>
      <c r="I290" s="89">
        <f t="shared" si="168"/>
        <v>3.2215699999999998</v>
      </c>
      <c r="J290" s="89">
        <f t="shared" si="168"/>
        <v>3.3870200000000001</v>
      </c>
      <c r="K290" s="89">
        <f t="shared" si="168"/>
        <v>3.80701</v>
      </c>
      <c r="L290" s="89">
        <f t="shared" si="168"/>
        <v>4.0234399999999999</v>
      </c>
      <c r="M290" s="89">
        <f t="shared" si="168"/>
        <v>4.0838599999999996</v>
      </c>
      <c r="N290" s="89">
        <f t="shared" si="168"/>
        <v>4.09368</v>
      </c>
      <c r="O290" s="89">
        <f t="shared" si="168"/>
        <v>4.2081299999999997</v>
      </c>
      <c r="P290" s="89">
        <f t="shared" si="168"/>
        <v>4.1786000000000003</v>
      </c>
      <c r="Q290" s="89">
        <f t="shared" si="168"/>
        <v>4.2095099999999999</v>
      </c>
      <c r="R290" s="89">
        <f t="shared" si="168"/>
        <v>4.1847399999999997</v>
      </c>
      <c r="S290" s="89">
        <f t="shared" si="168"/>
        <v>4.0890399999999998</v>
      </c>
      <c r="T290" s="89">
        <f t="shared" si="168"/>
        <v>4.0665399999999998</v>
      </c>
      <c r="U290" s="89">
        <f t="shared" si="168"/>
        <v>3.9892799999999999</v>
      </c>
      <c r="V290" s="89">
        <f t="shared" si="168"/>
        <v>3.9326699999999999</v>
      </c>
      <c r="W290" s="89">
        <f t="shared" si="168"/>
        <v>3.93485</v>
      </c>
      <c r="X290" s="89">
        <f t="shared" si="168"/>
        <v>3.9857</v>
      </c>
      <c r="Y290" s="89">
        <f t="shared" si="168"/>
        <v>3.8231999999999999</v>
      </c>
      <c r="Z290" s="89">
        <f t="shared" si="168"/>
        <v>3.6859099999999998</v>
      </c>
      <c r="AA290" s="89">
        <f t="shared" si="168"/>
        <v>3.3454999999999999</v>
      </c>
    </row>
    <row r="291" spans="1:27" ht="12.75" hidden="1" customHeight="1" outlineLevel="1" x14ac:dyDescent="0.2">
      <c r="A291" s="97" t="s">
        <v>524</v>
      </c>
      <c r="B291" s="63" t="s">
        <v>242</v>
      </c>
      <c r="C291" s="43" t="s">
        <v>79</v>
      </c>
      <c r="D291" s="44">
        <v>1318.65</v>
      </c>
      <c r="E291" s="44">
        <v>1225.82</v>
      </c>
      <c r="F291" s="44">
        <v>1212.6500000000001</v>
      </c>
      <c r="G291" s="44">
        <v>1207.67</v>
      </c>
      <c r="H291" s="44">
        <v>1234.5899999999999</v>
      </c>
      <c r="I291" s="44">
        <v>1283.94</v>
      </c>
      <c r="J291" s="44">
        <v>1449.39</v>
      </c>
      <c r="K291" s="44">
        <v>1869.38</v>
      </c>
      <c r="L291" s="44">
        <v>2085.81</v>
      </c>
      <c r="M291" s="44">
        <v>2146.23</v>
      </c>
      <c r="N291" s="44">
        <v>2156.0500000000002</v>
      </c>
      <c r="O291" s="44">
        <v>2270.5</v>
      </c>
      <c r="P291" s="44">
        <v>2240.9699999999998</v>
      </c>
      <c r="Q291" s="44">
        <v>2271.88</v>
      </c>
      <c r="R291" s="44">
        <v>2247.11</v>
      </c>
      <c r="S291" s="44">
        <v>2151.41</v>
      </c>
      <c r="T291" s="44">
        <v>2128.91</v>
      </c>
      <c r="U291" s="44">
        <v>2051.65</v>
      </c>
      <c r="V291" s="44">
        <v>1995.04</v>
      </c>
      <c r="W291" s="44">
        <v>1997.22</v>
      </c>
      <c r="X291" s="44">
        <v>2048.0700000000002</v>
      </c>
      <c r="Y291" s="44">
        <v>1885.57</v>
      </c>
      <c r="Z291" s="44">
        <v>1748.28</v>
      </c>
      <c r="AA291" s="44">
        <v>1407.87</v>
      </c>
    </row>
    <row r="292" spans="1:27" ht="12.75" hidden="1" customHeight="1" outlineLevel="1" x14ac:dyDescent="0.2">
      <c r="A292" s="97" t="s">
        <v>525</v>
      </c>
      <c r="B292" s="63" t="s">
        <v>90</v>
      </c>
      <c r="C292" s="43" t="s">
        <v>79</v>
      </c>
      <c r="D292" s="44">
        <f>$D$162</f>
        <v>1716.97</v>
      </c>
      <c r="E292" s="44">
        <f t="shared" ref="E292:AA292" si="169">$D$162</f>
        <v>1716.97</v>
      </c>
      <c r="F292" s="44">
        <f t="shared" si="169"/>
        <v>1716.97</v>
      </c>
      <c r="G292" s="44">
        <f t="shared" si="169"/>
        <v>1716.97</v>
      </c>
      <c r="H292" s="44">
        <f t="shared" si="169"/>
        <v>1716.97</v>
      </c>
      <c r="I292" s="44">
        <f t="shared" si="169"/>
        <v>1716.97</v>
      </c>
      <c r="J292" s="44">
        <f t="shared" si="169"/>
        <v>1716.97</v>
      </c>
      <c r="K292" s="44">
        <f t="shared" si="169"/>
        <v>1716.97</v>
      </c>
      <c r="L292" s="44">
        <f t="shared" si="169"/>
        <v>1716.97</v>
      </c>
      <c r="M292" s="44">
        <f t="shared" si="169"/>
        <v>1716.97</v>
      </c>
      <c r="N292" s="44">
        <f t="shared" si="169"/>
        <v>1716.97</v>
      </c>
      <c r="O292" s="44">
        <f t="shared" si="169"/>
        <v>1716.97</v>
      </c>
      <c r="P292" s="44">
        <f t="shared" si="169"/>
        <v>1716.97</v>
      </c>
      <c r="Q292" s="44">
        <f t="shared" si="169"/>
        <v>1716.97</v>
      </c>
      <c r="R292" s="44">
        <f t="shared" si="169"/>
        <v>1716.97</v>
      </c>
      <c r="S292" s="44">
        <f t="shared" si="169"/>
        <v>1716.97</v>
      </c>
      <c r="T292" s="44">
        <f t="shared" si="169"/>
        <v>1716.97</v>
      </c>
      <c r="U292" s="44">
        <f t="shared" si="169"/>
        <v>1716.97</v>
      </c>
      <c r="V292" s="44">
        <f t="shared" si="169"/>
        <v>1716.97</v>
      </c>
      <c r="W292" s="44">
        <f t="shared" si="169"/>
        <v>1716.97</v>
      </c>
      <c r="X292" s="44">
        <f t="shared" si="169"/>
        <v>1716.97</v>
      </c>
      <c r="Y292" s="44">
        <f t="shared" si="169"/>
        <v>1716.97</v>
      </c>
      <c r="Z292" s="44">
        <f t="shared" si="169"/>
        <v>1716.97</v>
      </c>
      <c r="AA292" s="44">
        <f t="shared" si="169"/>
        <v>1716.97</v>
      </c>
    </row>
    <row r="293" spans="1:27" ht="12.75" hidden="1" customHeight="1" outlineLevel="1" x14ac:dyDescent="0.2">
      <c r="A293" s="97" t="s">
        <v>526</v>
      </c>
      <c r="B293" s="63" t="s">
        <v>83</v>
      </c>
      <c r="C293" s="43" t="s">
        <v>79</v>
      </c>
      <c r="D293" s="44">
        <v>4.3</v>
      </c>
      <c r="E293" s="44">
        <v>4.3</v>
      </c>
      <c r="F293" s="44">
        <v>4.3</v>
      </c>
      <c r="G293" s="44">
        <v>4.3</v>
      </c>
      <c r="H293" s="44">
        <v>4.3</v>
      </c>
      <c r="I293" s="44">
        <v>4.3</v>
      </c>
      <c r="J293" s="44">
        <v>4.3</v>
      </c>
      <c r="K293" s="44">
        <v>4.3</v>
      </c>
      <c r="L293" s="44">
        <v>4.3</v>
      </c>
      <c r="M293" s="44">
        <v>4.3</v>
      </c>
      <c r="N293" s="44">
        <v>4.3</v>
      </c>
      <c r="O293" s="44">
        <v>4.3</v>
      </c>
      <c r="P293" s="44">
        <v>4.3</v>
      </c>
      <c r="Q293" s="44">
        <v>4.3</v>
      </c>
      <c r="R293" s="44">
        <v>4.3</v>
      </c>
      <c r="S293" s="44">
        <v>4.3</v>
      </c>
      <c r="T293" s="44">
        <v>4.3</v>
      </c>
      <c r="U293" s="44">
        <v>4.3</v>
      </c>
      <c r="V293" s="44">
        <v>4.3</v>
      </c>
      <c r="W293" s="44">
        <v>4.3</v>
      </c>
      <c r="X293" s="44">
        <v>4.3</v>
      </c>
      <c r="Y293" s="44">
        <v>4.3</v>
      </c>
      <c r="Z293" s="44">
        <v>4.3</v>
      </c>
      <c r="AA293" s="44">
        <v>4.3</v>
      </c>
    </row>
    <row r="294" spans="1:27" ht="12.75" hidden="1" customHeight="1" outlineLevel="1" x14ac:dyDescent="0.2">
      <c r="A294" s="97" t="s">
        <v>527</v>
      </c>
      <c r="B294" s="63" t="s">
        <v>81</v>
      </c>
      <c r="C294" s="43" t="s">
        <v>79</v>
      </c>
      <c r="D294" s="44">
        <f>$D$11</f>
        <v>216.36</v>
      </c>
      <c r="E294" s="44">
        <f t="shared" ref="E294:AA294" si="170">$D$11</f>
        <v>216.36</v>
      </c>
      <c r="F294" s="44">
        <f t="shared" si="170"/>
        <v>216.36</v>
      </c>
      <c r="G294" s="44">
        <f t="shared" si="170"/>
        <v>216.36</v>
      </c>
      <c r="H294" s="44">
        <f t="shared" si="170"/>
        <v>216.36</v>
      </c>
      <c r="I294" s="44">
        <f t="shared" si="170"/>
        <v>216.36</v>
      </c>
      <c r="J294" s="44">
        <f t="shared" si="170"/>
        <v>216.36</v>
      </c>
      <c r="K294" s="44">
        <f t="shared" si="170"/>
        <v>216.36</v>
      </c>
      <c r="L294" s="44">
        <f t="shared" si="170"/>
        <v>216.36</v>
      </c>
      <c r="M294" s="44">
        <f t="shared" si="170"/>
        <v>216.36</v>
      </c>
      <c r="N294" s="44">
        <f t="shared" si="170"/>
        <v>216.36</v>
      </c>
      <c r="O294" s="44">
        <f t="shared" si="170"/>
        <v>216.36</v>
      </c>
      <c r="P294" s="44">
        <f t="shared" si="170"/>
        <v>216.36</v>
      </c>
      <c r="Q294" s="44">
        <f t="shared" si="170"/>
        <v>216.36</v>
      </c>
      <c r="R294" s="44">
        <f t="shared" si="170"/>
        <v>216.36</v>
      </c>
      <c r="S294" s="44">
        <f t="shared" si="170"/>
        <v>216.36</v>
      </c>
      <c r="T294" s="44">
        <f t="shared" si="170"/>
        <v>216.36</v>
      </c>
      <c r="U294" s="44">
        <f t="shared" si="170"/>
        <v>216.36</v>
      </c>
      <c r="V294" s="44">
        <f t="shared" si="170"/>
        <v>216.36</v>
      </c>
      <c r="W294" s="44">
        <f t="shared" si="170"/>
        <v>216.36</v>
      </c>
      <c r="X294" s="44">
        <f t="shared" si="170"/>
        <v>216.36</v>
      </c>
      <c r="Y294" s="44">
        <f t="shared" si="170"/>
        <v>216.36</v>
      </c>
      <c r="Z294" s="44">
        <f t="shared" si="170"/>
        <v>216.36</v>
      </c>
      <c r="AA294" s="44">
        <f t="shared" si="170"/>
        <v>216.36</v>
      </c>
    </row>
    <row r="295" spans="1:27" ht="12.75" customHeight="1" collapsed="1" x14ac:dyDescent="0.2">
      <c r="A295" s="96" t="s">
        <v>528</v>
      </c>
      <c r="B295" s="28" t="str">
        <f>"28"&amp;"."&amp;$B$639&amp;"."&amp;$B$640</f>
        <v>28.04.2024</v>
      </c>
      <c r="C295" s="88" t="s">
        <v>76</v>
      </c>
      <c r="D295" s="89">
        <f>ROUND(((D296+D297+D299+D298)/1000),5)</f>
        <v>3.3896099999999998</v>
      </c>
      <c r="E295" s="89">
        <f>ROUND(((E296+E297+E299+E298)/1000),5)</f>
        <v>3.27623</v>
      </c>
      <c r="F295" s="89">
        <f>ROUND(((F296+F297+F299+F298)/1000),5)</f>
        <v>3.1713399999999998</v>
      </c>
      <c r="G295" s="89">
        <f t="shared" ref="G295:AA295" si="171">ROUND(((G296+G297+G299+G298)/1000),5)</f>
        <v>3.15598</v>
      </c>
      <c r="H295" s="89">
        <f t="shared" si="171"/>
        <v>3.1664300000000001</v>
      </c>
      <c r="I295" s="89">
        <f t="shared" si="171"/>
        <v>3.1653699999999998</v>
      </c>
      <c r="J295" s="89">
        <f t="shared" si="171"/>
        <v>3.17109</v>
      </c>
      <c r="K295" s="89">
        <f t="shared" si="171"/>
        <v>3.3664100000000001</v>
      </c>
      <c r="L295" s="89">
        <f t="shared" si="171"/>
        <v>3.5079500000000001</v>
      </c>
      <c r="M295" s="89">
        <f t="shared" si="171"/>
        <v>3.839</v>
      </c>
      <c r="N295" s="89">
        <f t="shared" si="171"/>
        <v>3.9362499999999998</v>
      </c>
      <c r="O295" s="89">
        <f t="shared" si="171"/>
        <v>3.9326099999999999</v>
      </c>
      <c r="P295" s="89">
        <f t="shared" si="171"/>
        <v>3.8931200000000001</v>
      </c>
      <c r="Q295" s="89">
        <f t="shared" si="171"/>
        <v>3.8969800000000001</v>
      </c>
      <c r="R295" s="89">
        <f t="shared" si="171"/>
        <v>3.86931</v>
      </c>
      <c r="S295" s="89">
        <f t="shared" si="171"/>
        <v>3.8343099999999999</v>
      </c>
      <c r="T295" s="89">
        <f t="shared" si="171"/>
        <v>3.80986</v>
      </c>
      <c r="U295" s="89">
        <f t="shared" si="171"/>
        <v>3.7919700000000001</v>
      </c>
      <c r="V295" s="89">
        <f t="shared" si="171"/>
        <v>3.8199200000000002</v>
      </c>
      <c r="W295" s="89">
        <f t="shared" si="171"/>
        <v>3.8845200000000002</v>
      </c>
      <c r="X295" s="89">
        <f t="shared" si="171"/>
        <v>3.9536199999999999</v>
      </c>
      <c r="Y295" s="89">
        <f t="shared" si="171"/>
        <v>3.9165899999999998</v>
      </c>
      <c r="Z295" s="89">
        <f t="shared" si="171"/>
        <v>3.5448499999999998</v>
      </c>
      <c r="AA295" s="89">
        <f t="shared" si="171"/>
        <v>3.3720500000000002</v>
      </c>
    </row>
    <row r="296" spans="1:27" ht="12.75" hidden="1" customHeight="1" outlineLevel="1" x14ac:dyDescent="0.2">
      <c r="A296" s="97" t="s">
        <v>529</v>
      </c>
      <c r="B296" s="63" t="s">
        <v>242</v>
      </c>
      <c r="C296" s="43" t="s">
        <v>79</v>
      </c>
      <c r="D296" s="44">
        <v>1451.98</v>
      </c>
      <c r="E296" s="44">
        <v>1338.6</v>
      </c>
      <c r="F296" s="44">
        <v>1233.71</v>
      </c>
      <c r="G296" s="44">
        <v>1218.3499999999999</v>
      </c>
      <c r="H296" s="44">
        <v>1228.8</v>
      </c>
      <c r="I296" s="44">
        <v>1227.74</v>
      </c>
      <c r="J296" s="44">
        <v>1233.46</v>
      </c>
      <c r="K296" s="44">
        <v>1428.78</v>
      </c>
      <c r="L296" s="44">
        <v>1570.32</v>
      </c>
      <c r="M296" s="44">
        <v>1901.37</v>
      </c>
      <c r="N296" s="44">
        <v>1998.62</v>
      </c>
      <c r="O296" s="44">
        <v>1994.98</v>
      </c>
      <c r="P296" s="44">
        <v>1955.49</v>
      </c>
      <c r="Q296" s="44">
        <v>1959.35</v>
      </c>
      <c r="R296" s="44">
        <v>1931.68</v>
      </c>
      <c r="S296" s="44">
        <v>1896.68</v>
      </c>
      <c r="T296" s="44">
        <v>1872.23</v>
      </c>
      <c r="U296" s="44">
        <v>1854.34</v>
      </c>
      <c r="V296" s="44">
        <v>1882.29</v>
      </c>
      <c r="W296" s="44">
        <v>1946.89</v>
      </c>
      <c r="X296" s="44">
        <v>2015.99</v>
      </c>
      <c r="Y296" s="44">
        <v>1978.96</v>
      </c>
      <c r="Z296" s="44">
        <v>1607.22</v>
      </c>
      <c r="AA296" s="44">
        <v>1434.42</v>
      </c>
    </row>
    <row r="297" spans="1:27" ht="12.75" hidden="1" customHeight="1" outlineLevel="1" x14ac:dyDescent="0.2">
      <c r="A297" s="97" t="s">
        <v>530</v>
      </c>
      <c r="B297" s="63" t="s">
        <v>90</v>
      </c>
      <c r="C297" s="43" t="s">
        <v>79</v>
      </c>
      <c r="D297" s="44">
        <f>$D$162</f>
        <v>1716.97</v>
      </c>
      <c r="E297" s="44">
        <f t="shared" ref="E297:AA297" si="172">$D$162</f>
        <v>1716.97</v>
      </c>
      <c r="F297" s="44">
        <f t="shared" si="172"/>
        <v>1716.97</v>
      </c>
      <c r="G297" s="44">
        <f t="shared" si="172"/>
        <v>1716.97</v>
      </c>
      <c r="H297" s="44">
        <f t="shared" si="172"/>
        <v>1716.97</v>
      </c>
      <c r="I297" s="44">
        <f t="shared" si="172"/>
        <v>1716.97</v>
      </c>
      <c r="J297" s="44">
        <f t="shared" si="172"/>
        <v>1716.97</v>
      </c>
      <c r="K297" s="44">
        <f t="shared" si="172"/>
        <v>1716.97</v>
      </c>
      <c r="L297" s="44">
        <f t="shared" si="172"/>
        <v>1716.97</v>
      </c>
      <c r="M297" s="44">
        <f t="shared" si="172"/>
        <v>1716.97</v>
      </c>
      <c r="N297" s="44">
        <f t="shared" si="172"/>
        <v>1716.97</v>
      </c>
      <c r="O297" s="44">
        <f t="shared" si="172"/>
        <v>1716.97</v>
      </c>
      <c r="P297" s="44">
        <f t="shared" si="172"/>
        <v>1716.97</v>
      </c>
      <c r="Q297" s="44">
        <f t="shared" si="172"/>
        <v>1716.97</v>
      </c>
      <c r="R297" s="44">
        <f t="shared" si="172"/>
        <v>1716.97</v>
      </c>
      <c r="S297" s="44">
        <f t="shared" si="172"/>
        <v>1716.97</v>
      </c>
      <c r="T297" s="44">
        <f t="shared" si="172"/>
        <v>1716.97</v>
      </c>
      <c r="U297" s="44">
        <f t="shared" si="172"/>
        <v>1716.97</v>
      </c>
      <c r="V297" s="44">
        <f t="shared" si="172"/>
        <v>1716.97</v>
      </c>
      <c r="W297" s="44">
        <f t="shared" si="172"/>
        <v>1716.97</v>
      </c>
      <c r="X297" s="44">
        <f t="shared" si="172"/>
        <v>1716.97</v>
      </c>
      <c r="Y297" s="44">
        <f t="shared" si="172"/>
        <v>1716.97</v>
      </c>
      <c r="Z297" s="44">
        <f t="shared" si="172"/>
        <v>1716.97</v>
      </c>
      <c r="AA297" s="44">
        <f t="shared" si="172"/>
        <v>1716.97</v>
      </c>
    </row>
    <row r="298" spans="1:27" ht="12.75" hidden="1" customHeight="1" outlineLevel="1" x14ac:dyDescent="0.2">
      <c r="A298" s="97" t="s">
        <v>531</v>
      </c>
      <c r="B298" s="63" t="s">
        <v>83</v>
      </c>
      <c r="C298" s="43" t="s">
        <v>79</v>
      </c>
      <c r="D298" s="44">
        <v>4.3</v>
      </c>
      <c r="E298" s="44">
        <v>4.3</v>
      </c>
      <c r="F298" s="44">
        <v>4.3</v>
      </c>
      <c r="G298" s="44">
        <v>4.3</v>
      </c>
      <c r="H298" s="44">
        <v>4.3</v>
      </c>
      <c r="I298" s="44">
        <v>4.3</v>
      </c>
      <c r="J298" s="44">
        <v>4.3</v>
      </c>
      <c r="K298" s="44">
        <v>4.3</v>
      </c>
      <c r="L298" s="44">
        <v>4.3</v>
      </c>
      <c r="M298" s="44">
        <v>4.3</v>
      </c>
      <c r="N298" s="44">
        <v>4.3</v>
      </c>
      <c r="O298" s="44">
        <v>4.3</v>
      </c>
      <c r="P298" s="44">
        <v>4.3</v>
      </c>
      <c r="Q298" s="44">
        <v>4.3</v>
      </c>
      <c r="R298" s="44">
        <v>4.3</v>
      </c>
      <c r="S298" s="44">
        <v>4.3</v>
      </c>
      <c r="T298" s="44">
        <v>4.3</v>
      </c>
      <c r="U298" s="44">
        <v>4.3</v>
      </c>
      <c r="V298" s="44">
        <v>4.3</v>
      </c>
      <c r="W298" s="44">
        <v>4.3</v>
      </c>
      <c r="X298" s="44">
        <v>4.3</v>
      </c>
      <c r="Y298" s="44">
        <v>4.3</v>
      </c>
      <c r="Z298" s="44">
        <v>4.3</v>
      </c>
      <c r="AA298" s="44">
        <v>4.3</v>
      </c>
    </row>
    <row r="299" spans="1:27" ht="12.75" hidden="1" customHeight="1" outlineLevel="1" x14ac:dyDescent="0.2">
      <c r="A299" s="97" t="s">
        <v>532</v>
      </c>
      <c r="B299" s="63" t="s">
        <v>81</v>
      </c>
      <c r="C299" s="43" t="s">
        <v>79</v>
      </c>
      <c r="D299" s="44">
        <f>$D$11</f>
        <v>216.36</v>
      </c>
      <c r="E299" s="44">
        <f t="shared" ref="E299:AA299" si="173">$D$11</f>
        <v>216.36</v>
      </c>
      <c r="F299" s="44">
        <f t="shared" si="173"/>
        <v>216.36</v>
      </c>
      <c r="G299" s="44">
        <f t="shared" si="173"/>
        <v>216.36</v>
      </c>
      <c r="H299" s="44">
        <f t="shared" si="173"/>
        <v>216.36</v>
      </c>
      <c r="I299" s="44">
        <f t="shared" si="173"/>
        <v>216.36</v>
      </c>
      <c r="J299" s="44">
        <f t="shared" si="173"/>
        <v>216.36</v>
      </c>
      <c r="K299" s="44">
        <f t="shared" si="173"/>
        <v>216.36</v>
      </c>
      <c r="L299" s="44">
        <f t="shared" si="173"/>
        <v>216.36</v>
      </c>
      <c r="M299" s="44">
        <f t="shared" si="173"/>
        <v>216.36</v>
      </c>
      <c r="N299" s="44">
        <f t="shared" si="173"/>
        <v>216.36</v>
      </c>
      <c r="O299" s="44">
        <f t="shared" si="173"/>
        <v>216.36</v>
      </c>
      <c r="P299" s="44">
        <f t="shared" si="173"/>
        <v>216.36</v>
      </c>
      <c r="Q299" s="44">
        <f t="shared" si="173"/>
        <v>216.36</v>
      </c>
      <c r="R299" s="44">
        <f t="shared" si="173"/>
        <v>216.36</v>
      </c>
      <c r="S299" s="44">
        <f t="shared" si="173"/>
        <v>216.36</v>
      </c>
      <c r="T299" s="44">
        <f t="shared" si="173"/>
        <v>216.36</v>
      </c>
      <c r="U299" s="44">
        <f t="shared" si="173"/>
        <v>216.36</v>
      </c>
      <c r="V299" s="44">
        <f t="shared" si="173"/>
        <v>216.36</v>
      </c>
      <c r="W299" s="44">
        <f t="shared" si="173"/>
        <v>216.36</v>
      </c>
      <c r="X299" s="44">
        <f t="shared" si="173"/>
        <v>216.36</v>
      </c>
      <c r="Y299" s="44">
        <f t="shared" si="173"/>
        <v>216.36</v>
      </c>
      <c r="Z299" s="44">
        <f t="shared" si="173"/>
        <v>216.36</v>
      </c>
      <c r="AA299" s="44">
        <f t="shared" si="173"/>
        <v>216.36</v>
      </c>
    </row>
    <row r="300" spans="1:27" ht="12.75" customHeight="1" collapsed="1" x14ac:dyDescent="0.2">
      <c r="A300" s="96" t="s">
        <v>533</v>
      </c>
      <c r="B300" s="28" t="str">
        <f>"29"&amp;"."&amp;$B$639&amp;"."&amp;$B$640</f>
        <v>29.04.2024</v>
      </c>
      <c r="C300" s="88" t="s">
        <v>76</v>
      </c>
      <c r="D300" s="89">
        <f>ROUND(((D301+D302+D304+D303)/1000),5)</f>
        <v>3.3599199999999998</v>
      </c>
      <c r="E300" s="89">
        <f>ROUND(((E301+E302+E304+E303)/1000),5)</f>
        <v>3.2329300000000001</v>
      </c>
      <c r="F300" s="89">
        <f>ROUND(((F301+F302+F304+F303)/1000),5)</f>
        <v>3.2025600000000001</v>
      </c>
      <c r="G300" s="89">
        <f t="shared" ref="G300:AA300" si="174">ROUND(((G301+G302+G304+G303)/1000),5)</f>
        <v>3.1545200000000002</v>
      </c>
      <c r="H300" s="89">
        <f t="shared" si="174"/>
        <v>3.1545100000000001</v>
      </c>
      <c r="I300" s="89">
        <f t="shared" si="174"/>
        <v>3.2010700000000001</v>
      </c>
      <c r="J300" s="89">
        <f t="shared" si="174"/>
        <v>3.17936</v>
      </c>
      <c r="K300" s="89">
        <f t="shared" si="174"/>
        <v>3.3812500000000001</v>
      </c>
      <c r="L300" s="89">
        <f t="shared" si="174"/>
        <v>3.5946099999999999</v>
      </c>
      <c r="M300" s="89">
        <f t="shared" si="174"/>
        <v>3.8567499999999999</v>
      </c>
      <c r="N300" s="89">
        <f t="shared" si="174"/>
        <v>3.9175900000000001</v>
      </c>
      <c r="O300" s="89">
        <f t="shared" si="174"/>
        <v>3.8874</v>
      </c>
      <c r="P300" s="89">
        <f t="shared" si="174"/>
        <v>3.88185</v>
      </c>
      <c r="Q300" s="89">
        <f t="shared" si="174"/>
        <v>3.9146399999999999</v>
      </c>
      <c r="R300" s="89">
        <f t="shared" si="174"/>
        <v>3.8630399999999998</v>
      </c>
      <c r="S300" s="89">
        <f t="shared" si="174"/>
        <v>3.8328000000000002</v>
      </c>
      <c r="T300" s="89">
        <f t="shared" si="174"/>
        <v>3.8123100000000001</v>
      </c>
      <c r="U300" s="89">
        <f t="shared" si="174"/>
        <v>3.8321399999999999</v>
      </c>
      <c r="V300" s="89">
        <f t="shared" si="174"/>
        <v>3.8618399999999999</v>
      </c>
      <c r="W300" s="89">
        <f t="shared" si="174"/>
        <v>3.9016700000000002</v>
      </c>
      <c r="X300" s="89">
        <f t="shared" si="174"/>
        <v>3.9161199999999998</v>
      </c>
      <c r="Y300" s="89">
        <f t="shared" si="174"/>
        <v>3.84592</v>
      </c>
      <c r="Z300" s="89">
        <f t="shared" si="174"/>
        <v>3.5235300000000001</v>
      </c>
      <c r="AA300" s="89">
        <f t="shared" si="174"/>
        <v>3.2944900000000001</v>
      </c>
    </row>
    <row r="301" spans="1:27" ht="12.75" hidden="1" customHeight="1" outlineLevel="1" x14ac:dyDescent="0.2">
      <c r="A301" s="97" t="s">
        <v>534</v>
      </c>
      <c r="B301" s="63" t="s">
        <v>242</v>
      </c>
      <c r="C301" s="43" t="s">
        <v>79</v>
      </c>
      <c r="D301" s="44">
        <v>1422.29</v>
      </c>
      <c r="E301" s="44">
        <v>1295.3</v>
      </c>
      <c r="F301" s="44">
        <v>1264.93</v>
      </c>
      <c r="G301" s="44">
        <v>1216.8900000000001</v>
      </c>
      <c r="H301" s="44">
        <v>1216.8800000000001</v>
      </c>
      <c r="I301" s="44">
        <v>1263.44</v>
      </c>
      <c r="J301" s="44">
        <v>1241.73</v>
      </c>
      <c r="K301" s="44">
        <v>1443.62</v>
      </c>
      <c r="L301" s="44">
        <v>1656.98</v>
      </c>
      <c r="M301" s="44">
        <v>1919.12</v>
      </c>
      <c r="N301" s="44">
        <v>1979.96</v>
      </c>
      <c r="O301" s="44">
        <v>1949.77</v>
      </c>
      <c r="P301" s="44">
        <v>1944.22</v>
      </c>
      <c r="Q301" s="44">
        <v>1977.01</v>
      </c>
      <c r="R301" s="44">
        <v>1925.41</v>
      </c>
      <c r="S301" s="44">
        <v>1895.17</v>
      </c>
      <c r="T301" s="44">
        <v>1874.68</v>
      </c>
      <c r="U301" s="44">
        <v>1894.51</v>
      </c>
      <c r="V301" s="44">
        <v>1924.21</v>
      </c>
      <c r="W301" s="44">
        <v>1964.04</v>
      </c>
      <c r="X301" s="44">
        <v>1978.49</v>
      </c>
      <c r="Y301" s="44">
        <v>1908.29</v>
      </c>
      <c r="Z301" s="44">
        <v>1585.9</v>
      </c>
      <c r="AA301" s="44">
        <v>1356.86</v>
      </c>
    </row>
    <row r="302" spans="1:27" ht="12.75" hidden="1" customHeight="1" outlineLevel="1" x14ac:dyDescent="0.2">
      <c r="A302" s="97" t="s">
        <v>535</v>
      </c>
      <c r="B302" s="63" t="s">
        <v>90</v>
      </c>
      <c r="C302" s="43" t="s">
        <v>79</v>
      </c>
      <c r="D302" s="44">
        <f>$D$162</f>
        <v>1716.97</v>
      </c>
      <c r="E302" s="44">
        <f t="shared" ref="E302:AA302" si="175">$D$162</f>
        <v>1716.97</v>
      </c>
      <c r="F302" s="44">
        <f t="shared" si="175"/>
        <v>1716.97</v>
      </c>
      <c r="G302" s="44">
        <f t="shared" si="175"/>
        <v>1716.97</v>
      </c>
      <c r="H302" s="44">
        <f t="shared" si="175"/>
        <v>1716.97</v>
      </c>
      <c r="I302" s="44">
        <f t="shared" si="175"/>
        <v>1716.97</v>
      </c>
      <c r="J302" s="44">
        <f t="shared" si="175"/>
        <v>1716.97</v>
      </c>
      <c r="K302" s="44">
        <f t="shared" si="175"/>
        <v>1716.97</v>
      </c>
      <c r="L302" s="44">
        <f t="shared" si="175"/>
        <v>1716.97</v>
      </c>
      <c r="M302" s="44">
        <f t="shared" si="175"/>
        <v>1716.97</v>
      </c>
      <c r="N302" s="44">
        <f t="shared" si="175"/>
        <v>1716.97</v>
      </c>
      <c r="O302" s="44">
        <f t="shared" si="175"/>
        <v>1716.97</v>
      </c>
      <c r="P302" s="44">
        <f t="shared" si="175"/>
        <v>1716.97</v>
      </c>
      <c r="Q302" s="44">
        <f t="shared" si="175"/>
        <v>1716.97</v>
      </c>
      <c r="R302" s="44">
        <f t="shared" si="175"/>
        <v>1716.97</v>
      </c>
      <c r="S302" s="44">
        <f t="shared" si="175"/>
        <v>1716.97</v>
      </c>
      <c r="T302" s="44">
        <f t="shared" si="175"/>
        <v>1716.97</v>
      </c>
      <c r="U302" s="44">
        <f t="shared" si="175"/>
        <v>1716.97</v>
      </c>
      <c r="V302" s="44">
        <f t="shared" si="175"/>
        <v>1716.97</v>
      </c>
      <c r="W302" s="44">
        <f t="shared" si="175"/>
        <v>1716.97</v>
      </c>
      <c r="X302" s="44">
        <f t="shared" si="175"/>
        <v>1716.97</v>
      </c>
      <c r="Y302" s="44">
        <f t="shared" si="175"/>
        <v>1716.97</v>
      </c>
      <c r="Z302" s="44">
        <f t="shared" si="175"/>
        <v>1716.97</v>
      </c>
      <c r="AA302" s="44">
        <f t="shared" si="175"/>
        <v>1716.97</v>
      </c>
    </row>
    <row r="303" spans="1:27" ht="12.75" hidden="1" customHeight="1" outlineLevel="1" x14ac:dyDescent="0.2">
      <c r="A303" s="97" t="s">
        <v>536</v>
      </c>
      <c r="B303" s="63" t="s">
        <v>83</v>
      </c>
      <c r="C303" s="43" t="s">
        <v>79</v>
      </c>
      <c r="D303" s="44">
        <v>4.3</v>
      </c>
      <c r="E303" s="44">
        <v>4.3</v>
      </c>
      <c r="F303" s="44">
        <v>4.3</v>
      </c>
      <c r="G303" s="44">
        <v>4.3</v>
      </c>
      <c r="H303" s="44">
        <v>4.3</v>
      </c>
      <c r="I303" s="44">
        <v>4.3</v>
      </c>
      <c r="J303" s="44">
        <v>4.3</v>
      </c>
      <c r="K303" s="44">
        <v>4.3</v>
      </c>
      <c r="L303" s="44">
        <v>4.3</v>
      </c>
      <c r="M303" s="44">
        <v>4.3</v>
      </c>
      <c r="N303" s="44">
        <v>4.3</v>
      </c>
      <c r="O303" s="44">
        <v>4.3</v>
      </c>
      <c r="P303" s="44">
        <v>4.3</v>
      </c>
      <c r="Q303" s="44">
        <v>4.3</v>
      </c>
      <c r="R303" s="44">
        <v>4.3</v>
      </c>
      <c r="S303" s="44">
        <v>4.3</v>
      </c>
      <c r="T303" s="44">
        <v>4.3</v>
      </c>
      <c r="U303" s="44">
        <v>4.3</v>
      </c>
      <c r="V303" s="44">
        <v>4.3</v>
      </c>
      <c r="W303" s="44">
        <v>4.3</v>
      </c>
      <c r="X303" s="44">
        <v>4.3</v>
      </c>
      <c r="Y303" s="44">
        <v>4.3</v>
      </c>
      <c r="Z303" s="44">
        <v>4.3</v>
      </c>
      <c r="AA303" s="44">
        <v>4.3</v>
      </c>
    </row>
    <row r="304" spans="1:27" ht="12.75" hidden="1" customHeight="1" outlineLevel="1" x14ac:dyDescent="0.2">
      <c r="A304" s="97" t="s">
        <v>537</v>
      </c>
      <c r="B304" s="63" t="s">
        <v>81</v>
      </c>
      <c r="C304" s="43" t="s">
        <v>79</v>
      </c>
      <c r="D304" s="44">
        <f>$D$11</f>
        <v>216.36</v>
      </c>
      <c r="E304" s="44">
        <f t="shared" ref="E304:AA304" si="176">$D$11</f>
        <v>216.36</v>
      </c>
      <c r="F304" s="44">
        <f t="shared" si="176"/>
        <v>216.36</v>
      </c>
      <c r="G304" s="44">
        <f t="shared" si="176"/>
        <v>216.36</v>
      </c>
      <c r="H304" s="44">
        <f t="shared" si="176"/>
        <v>216.36</v>
      </c>
      <c r="I304" s="44">
        <f t="shared" si="176"/>
        <v>216.36</v>
      </c>
      <c r="J304" s="44">
        <f t="shared" si="176"/>
        <v>216.36</v>
      </c>
      <c r="K304" s="44">
        <f t="shared" si="176"/>
        <v>216.36</v>
      </c>
      <c r="L304" s="44">
        <f t="shared" si="176"/>
        <v>216.36</v>
      </c>
      <c r="M304" s="44">
        <f t="shared" si="176"/>
        <v>216.36</v>
      </c>
      <c r="N304" s="44">
        <f t="shared" si="176"/>
        <v>216.36</v>
      </c>
      <c r="O304" s="44">
        <f t="shared" si="176"/>
        <v>216.36</v>
      </c>
      <c r="P304" s="44">
        <f t="shared" si="176"/>
        <v>216.36</v>
      </c>
      <c r="Q304" s="44">
        <f t="shared" si="176"/>
        <v>216.36</v>
      </c>
      <c r="R304" s="44">
        <f t="shared" si="176"/>
        <v>216.36</v>
      </c>
      <c r="S304" s="44">
        <f t="shared" si="176"/>
        <v>216.36</v>
      </c>
      <c r="T304" s="44">
        <f t="shared" si="176"/>
        <v>216.36</v>
      </c>
      <c r="U304" s="44">
        <f t="shared" si="176"/>
        <v>216.36</v>
      </c>
      <c r="V304" s="44">
        <f t="shared" si="176"/>
        <v>216.36</v>
      </c>
      <c r="W304" s="44">
        <f t="shared" si="176"/>
        <v>216.36</v>
      </c>
      <c r="X304" s="44">
        <f t="shared" si="176"/>
        <v>216.36</v>
      </c>
      <c r="Y304" s="44">
        <f t="shared" si="176"/>
        <v>216.36</v>
      </c>
      <c r="Z304" s="44">
        <f t="shared" si="176"/>
        <v>216.36</v>
      </c>
      <c r="AA304" s="44">
        <f t="shared" si="176"/>
        <v>216.36</v>
      </c>
    </row>
    <row r="305" spans="1:27" ht="12.75" customHeight="1" collapsed="1" x14ac:dyDescent="0.2">
      <c r="A305" s="96" t="s">
        <v>538</v>
      </c>
      <c r="B305" s="28" t="str">
        <f>"30"&amp;"."&amp;$B$639&amp;"."&amp;$B$640</f>
        <v>30.04.2024</v>
      </c>
      <c r="C305" s="88" t="s">
        <v>76</v>
      </c>
      <c r="D305" s="89">
        <f>ROUND(((D306+D307+D309+D308)/1000),5)</f>
        <v>3.4061499999999998</v>
      </c>
      <c r="E305" s="89">
        <f>ROUND(((E306+E307+E309+E308)/1000),5)</f>
        <v>3.2959000000000001</v>
      </c>
      <c r="F305" s="89">
        <f>ROUND(((F306+F307+F309+F308)/1000),5)</f>
        <v>3.2034899999999999</v>
      </c>
      <c r="G305" s="89">
        <f t="shared" ref="G305:AA305" si="177">ROUND(((G306+G307+G309+G308)/1000),5)</f>
        <v>3.1957800000000001</v>
      </c>
      <c r="H305" s="89">
        <f t="shared" si="177"/>
        <v>3.1956500000000001</v>
      </c>
      <c r="I305" s="89">
        <f t="shared" si="177"/>
        <v>3.1926700000000001</v>
      </c>
      <c r="J305" s="89">
        <f t="shared" si="177"/>
        <v>3.18736</v>
      </c>
      <c r="K305" s="89">
        <f t="shared" si="177"/>
        <v>3.3548399999999998</v>
      </c>
      <c r="L305" s="89">
        <f t="shared" si="177"/>
        <v>3.6698499999999998</v>
      </c>
      <c r="M305" s="89">
        <f t="shared" si="177"/>
        <v>3.8631500000000001</v>
      </c>
      <c r="N305" s="89">
        <f t="shared" si="177"/>
        <v>4.0187400000000002</v>
      </c>
      <c r="O305" s="89">
        <f t="shared" si="177"/>
        <v>4.03932</v>
      </c>
      <c r="P305" s="89">
        <f t="shared" si="177"/>
        <v>4.0359800000000003</v>
      </c>
      <c r="Q305" s="89">
        <f t="shared" si="177"/>
        <v>4.0201200000000004</v>
      </c>
      <c r="R305" s="89">
        <f t="shared" si="177"/>
        <v>3.8444099999999999</v>
      </c>
      <c r="S305" s="89">
        <f t="shared" si="177"/>
        <v>3.7381600000000001</v>
      </c>
      <c r="T305" s="89">
        <f t="shared" si="177"/>
        <v>3.87947</v>
      </c>
      <c r="U305" s="89">
        <f t="shared" si="177"/>
        <v>3.89053</v>
      </c>
      <c r="V305" s="89">
        <f t="shared" si="177"/>
        <v>3.9113000000000002</v>
      </c>
      <c r="W305" s="89">
        <f t="shared" si="177"/>
        <v>3.96306</v>
      </c>
      <c r="X305" s="89">
        <f t="shared" si="177"/>
        <v>4.0604399999999998</v>
      </c>
      <c r="Y305" s="89">
        <f t="shared" si="177"/>
        <v>3.8841399999999999</v>
      </c>
      <c r="Z305" s="89">
        <f t="shared" si="177"/>
        <v>3.5130599999999998</v>
      </c>
      <c r="AA305" s="89">
        <f t="shared" si="177"/>
        <v>3.3777900000000001</v>
      </c>
    </row>
    <row r="306" spans="1:27" ht="12.75" hidden="1" customHeight="1" outlineLevel="1" x14ac:dyDescent="0.2">
      <c r="A306" s="97" t="s">
        <v>539</v>
      </c>
      <c r="B306" s="63" t="s">
        <v>242</v>
      </c>
      <c r="C306" s="43" t="s">
        <v>79</v>
      </c>
      <c r="D306" s="44">
        <v>1468.52</v>
      </c>
      <c r="E306" s="44">
        <v>1358.27</v>
      </c>
      <c r="F306" s="44">
        <v>1265.8599999999999</v>
      </c>
      <c r="G306" s="44">
        <v>1258.1500000000001</v>
      </c>
      <c r="H306" s="44">
        <v>1258.02</v>
      </c>
      <c r="I306" s="44">
        <v>1255.04</v>
      </c>
      <c r="J306" s="44">
        <v>1249.73</v>
      </c>
      <c r="K306" s="44">
        <v>1417.21</v>
      </c>
      <c r="L306" s="44">
        <v>1732.22</v>
      </c>
      <c r="M306" s="44">
        <v>1925.52</v>
      </c>
      <c r="N306" s="44">
        <v>2081.11</v>
      </c>
      <c r="O306" s="44">
        <v>2101.69</v>
      </c>
      <c r="P306" s="44">
        <v>2098.35</v>
      </c>
      <c r="Q306" s="44">
        <v>2082.4899999999998</v>
      </c>
      <c r="R306" s="44">
        <v>1906.78</v>
      </c>
      <c r="S306" s="44">
        <v>1800.53</v>
      </c>
      <c r="T306" s="44">
        <v>1941.84</v>
      </c>
      <c r="U306" s="44">
        <v>1952.9</v>
      </c>
      <c r="V306" s="44">
        <v>1973.67</v>
      </c>
      <c r="W306" s="44">
        <v>2025.43</v>
      </c>
      <c r="X306" s="44">
        <v>2122.81</v>
      </c>
      <c r="Y306" s="44">
        <v>1946.51</v>
      </c>
      <c r="Z306" s="44">
        <v>1575.43</v>
      </c>
      <c r="AA306" s="44">
        <v>1440.16</v>
      </c>
    </row>
    <row r="307" spans="1:27" ht="12.75" hidden="1" customHeight="1" outlineLevel="1" x14ac:dyDescent="0.2">
      <c r="A307" s="97" t="s">
        <v>540</v>
      </c>
      <c r="B307" s="63" t="s">
        <v>90</v>
      </c>
      <c r="C307" s="43" t="s">
        <v>79</v>
      </c>
      <c r="D307" s="44">
        <f>$D$162</f>
        <v>1716.97</v>
      </c>
      <c r="E307" s="44">
        <f t="shared" ref="E307:AA307" si="178">$D$162</f>
        <v>1716.97</v>
      </c>
      <c r="F307" s="44">
        <f t="shared" si="178"/>
        <v>1716.97</v>
      </c>
      <c r="G307" s="44">
        <f t="shared" si="178"/>
        <v>1716.97</v>
      </c>
      <c r="H307" s="44">
        <f t="shared" si="178"/>
        <v>1716.97</v>
      </c>
      <c r="I307" s="44">
        <f t="shared" si="178"/>
        <v>1716.97</v>
      </c>
      <c r="J307" s="44">
        <f t="shared" si="178"/>
        <v>1716.97</v>
      </c>
      <c r="K307" s="44">
        <f t="shared" si="178"/>
        <v>1716.97</v>
      </c>
      <c r="L307" s="44">
        <f t="shared" si="178"/>
        <v>1716.97</v>
      </c>
      <c r="M307" s="44">
        <f t="shared" si="178"/>
        <v>1716.97</v>
      </c>
      <c r="N307" s="44">
        <f t="shared" si="178"/>
        <v>1716.97</v>
      </c>
      <c r="O307" s="44">
        <f t="shared" si="178"/>
        <v>1716.97</v>
      </c>
      <c r="P307" s="44">
        <f t="shared" si="178"/>
        <v>1716.97</v>
      </c>
      <c r="Q307" s="44">
        <f t="shared" si="178"/>
        <v>1716.97</v>
      </c>
      <c r="R307" s="44">
        <f t="shared" si="178"/>
        <v>1716.97</v>
      </c>
      <c r="S307" s="44">
        <f t="shared" si="178"/>
        <v>1716.97</v>
      </c>
      <c r="T307" s="44">
        <f t="shared" si="178"/>
        <v>1716.97</v>
      </c>
      <c r="U307" s="44">
        <f t="shared" si="178"/>
        <v>1716.97</v>
      </c>
      <c r="V307" s="44">
        <f t="shared" si="178"/>
        <v>1716.97</v>
      </c>
      <c r="W307" s="44">
        <f t="shared" si="178"/>
        <v>1716.97</v>
      </c>
      <c r="X307" s="44">
        <f t="shared" si="178"/>
        <v>1716.97</v>
      </c>
      <c r="Y307" s="44">
        <f t="shared" si="178"/>
        <v>1716.97</v>
      </c>
      <c r="Z307" s="44">
        <f t="shared" si="178"/>
        <v>1716.97</v>
      </c>
      <c r="AA307" s="44">
        <f t="shared" si="178"/>
        <v>1716.97</v>
      </c>
    </row>
    <row r="308" spans="1:27" ht="12.75" hidden="1" customHeight="1" outlineLevel="1" x14ac:dyDescent="0.2">
      <c r="A308" s="97" t="s">
        <v>541</v>
      </c>
      <c r="B308" s="63" t="s">
        <v>83</v>
      </c>
      <c r="C308" s="43" t="s">
        <v>79</v>
      </c>
      <c r="D308" s="44">
        <v>4.3</v>
      </c>
      <c r="E308" s="44">
        <v>4.3</v>
      </c>
      <c r="F308" s="44">
        <v>4.3</v>
      </c>
      <c r="G308" s="44">
        <v>4.3</v>
      </c>
      <c r="H308" s="44">
        <v>4.3</v>
      </c>
      <c r="I308" s="44">
        <v>4.3</v>
      </c>
      <c r="J308" s="44">
        <v>4.3</v>
      </c>
      <c r="K308" s="44">
        <v>4.3</v>
      </c>
      <c r="L308" s="44">
        <v>4.3</v>
      </c>
      <c r="M308" s="44">
        <v>4.3</v>
      </c>
      <c r="N308" s="44">
        <v>4.3</v>
      </c>
      <c r="O308" s="44">
        <v>4.3</v>
      </c>
      <c r="P308" s="44">
        <v>4.3</v>
      </c>
      <c r="Q308" s="44">
        <v>4.3</v>
      </c>
      <c r="R308" s="44">
        <v>4.3</v>
      </c>
      <c r="S308" s="44">
        <v>4.3</v>
      </c>
      <c r="T308" s="44">
        <v>4.3</v>
      </c>
      <c r="U308" s="44">
        <v>4.3</v>
      </c>
      <c r="V308" s="44">
        <v>4.3</v>
      </c>
      <c r="W308" s="44">
        <v>4.3</v>
      </c>
      <c r="X308" s="44">
        <v>4.3</v>
      </c>
      <c r="Y308" s="44">
        <v>4.3</v>
      </c>
      <c r="Z308" s="44">
        <v>4.3</v>
      </c>
      <c r="AA308" s="44">
        <v>4.3</v>
      </c>
    </row>
    <row r="309" spans="1:27" ht="12.75" hidden="1" customHeight="1" outlineLevel="1" x14ac:dyDescent="0.2">
      <c r="A309" s="97" t="s">
        <v>542</v>
      </c>
      <c r="B309" s="63" t="s">
        <v>81</v>
      </c>
      <c r="C309" s="43" t="s">
        <v>79</v>
      </c>
      <c r="D309" s="44">
        <f>$D$11</f>
        <v>216.36</v>
      </c>
      <c r="E309" s="44">
        <f t="shared" ref="E309:AA309" si="179">$D$11</f>
        <v>216.36</v>
      </c>
      <c r="F309" s="44">
        <f t="shared" si="179"/>
        <v>216.36</v>
      </c>
      <c r="G309" s="44">
        <f t="shared" si="179"/>
        <v>216.36</v>
      </c>
      <c r="H309" s="44">
        <f t="shared" si="179"/>
        <v>216.36</v>
      </c>
      <c r="I309" s="44">
        <f t="shared" si="179"/>
        <v>216.36</v>
      </c>
      <c r="J309" s="44">
        <f t="shared" si="179"/>
        <v>216.36</v>
      </c>
      <c r="K309" s="44">
        <f t="shared" si="179"/>
        <v>216.36</v>
      </c>
      <c r="L309" s="44">
        <f t="shared" si="179"/>
        <v>216.36</v>
      </c>
      <c r="M309" s="44">
        <f t="shared" si="179"/>
        <v>216.36</v>
      </c>
      <c r="N309" s="44">
        <f t="shared" si="179"/>
        <v>216.36</v>
      </c>
      <c r="O309" s="44">
        <f t="shared" si="179"/>
        <v>216.36</v>
      </c>
      <c r="P309" s="44">
        <f t="shared" si="179"/>
        <v>216.36</v>
      </c>
      <c r="Q309" s="44">
        <f t="shared" si="179"/>
        <v>216.36</v>
      </c>
      <c r="R309" s="44">
        <f t="shared" si="179"/>
        <v>216.36</v>
      </c>
      <c r="S309" s="44">
        <f t="shared" si="179"/>
        <v>216.36</v>
      </c>
      <c r="T309" s="44">
        <f t="shared" si="179"/>
        <v>216.36</v>
      </c>
      <c r="U309" s="44">
        <f t="shared" si="179"/>
        <v>216.36</v>
      </c>
      <c r="V309" s="44">
        <f t="shared" si="179"/>
        <v>216.36</v>
      </c>
      <c r="W309" s="44">
        <f t="shared" si="179"/>
        <v>216.36</v>
      </c>
      <c r="X309" s="44">
        <f t="shared" si="179"/>
        <v>216.36</v>
      </c>
      <c r="Y309" s="44">
        <f t="shared" si="179"/>
        <v>216.36</v>
      </c>
      <c r="Z309" s="44">
        <f t="shared" si="179"/>
        <v>216.36</v>
      </c>
      <c r="AA309" s="44">
        <f t="shared" si="179"/>
        <v>216.36</v>
      </c>
    </row>
    <row r="310" spans="1:27" ht="12.75" customHeight="1" collapsed="1" x14ac:dyDescent="0.2">
      <c r="A310" s="98"/>
      <c r="B310" s="99" t="s">
        <v>391</v>
      </c>
      <c r="C310" s="100"/>
      <c r="D310" s="101"/>
      <c r="E310" s="101"/>
      <c r="F310" s="101"/>
      <c r="G310" s="101"/>
      <c r="I310" s="39"/>
    </row>
    <row r="311" spans="1:27" ht="12.75" customHeight="1" x14ac:dyDescent="0.2">
      <c r="A311" s="174" t="s">
        <v>543</v>
      </c>
      <c r="B311" s="175"/>
      <c r="C311" s="175"/>
      <c r="D311" s="175"/>
      <c r="E311" s="175"/>
      <c r="F311" s="175"/>
      <c r="G311" s="175"/>
      <c r="H311" s="175"/>
      <c r="I311" s="175"/>
      <c r="J311" s="175"/>
      <c r="K311" s="175"/>
      <c r="L311" s="175"/>
      <c r="M311" s="175"/>
      <c r="N311" s="175"/>
      <c r="O311" s="175"/>
      <c r="P311" s="175"/>
      <c r="Q311" s="175"/>
      <c r="R311" s="175"/>
      <c r="S311" s="175"/>
      <c r="T311" s="175"/>
      <c r="U311" s="175"/>
      <c r="V311" s="175"/>
      <c r="W311" s="175"/>
      <c r="X311" s="175"/>
      <c r="Y311" s="175"/>
      <c r="Z311" s="175"/>
      <c r="AA311" s="176"/>
    </row>
    <row r="312" spans="1:27" ht="25.5" x14ac:dyDescent="0.2">
      <c r="A312" s="26" t="s">
        <v>64</v>
      </c>
      <c r="B312" s="27" t="s">
        <v>214</v>
      </c>
      <c r="C312" s="26" t="s">
        <v>215</v>
      </c>
      <c r="D312" s="27" t="s">
        <v>216</v>
      </c>
      <c r="E312" s="27" t="s">
        <v>217</v>
      </c>
      <c r="F312" s="27" t="s">
        <v>218</v>
      </c>
      <c r="G312" s="27" t="s">
        <v>219</v>
      </c>
      <c r="H312" s="27" t="s">
        <v>220</v>
      </c>
      <c r="I312" s="27" t="s">
        <v>221</v>
      </c>
      <c r="J312" s="27" t="s">
        <v>222</v>
      </c>
      <c r="K312" s="27" t="s">
        <v>223</v>
      </c>
      <c r="L312" s="27" t="s">
        <v>224</v>
      </c>
      <c r="M312" s="27" t="s">
        <v>225</v>
      </c>
      <c r="N312" s="27" t="s">
        <v>226</v>
      </c>
      <c r="O312" s="27" t="s">
        <v>227</v>
      </c>
      <c r="P312" s="27" t="s">
        <v>228</v>
      </c>
      <c r="Q312" s="27" t="s">
        <v>229</v>
      </c>
      <c r="R312" s="27" t="s">
        <v>230</v>
      </c>
      <c r="S312" s="27" t="s">
        <v>231</v>
      </c>
      <c r="T312" s="27" t="s">
        <v>232</v>
      </c>
      <c r="U312" s="27" t="s">
        <v>233</v>
      </c>
      <c r="V312" s="27" t="s">
        <v>234</v>
      </c>
      <c r="W312" s="27" t="s">
        <v>235</v>
      </c>
      <c r="X312" s="27" t="s">
        <v>236</v>
      </c>
      <c r="Y312" s="27" t="s">
        <v>237</v>
      </c>
      <c r="Z312" s="27" t="s">
        <v>238</v>
      </c>
      <c r="AA312" s="27" t="s">
        <v>239</v>
      </c>
    </row>
    <row r="313" spans="1:27" ht="12.75" customHeight="1" x14ac:dyDescent="0.2">
      <c r="A313" s="96" t="s">
        <v>544</v>
      </c>
      <c r="B313" s="28" t="str">
        <f>"01"&amp;"."&amp;$B$639&amp;"."&amp;$B$640</f>
        <v>01.04.2024</v>
      </c>
      <c r="C313" s="88" t="s">
        <v>76</v>
      </c>
      <c r="D313" s="89">
        <f>ROUND(((D314+D315+D317+D316)/1000),5)</f>
        <v>3.98678</v>
      </c>
      <c r="E313" s="89">
        <f>ROUND(((E314+E315+E317+E316)/1000),5)</f>
        <v>3.9042599999999998</v>
      </c>
      <c r="F313" s="89">
        <f>ROUND(((F314+F315+F317+F316)/1000),5)</f>
        <v>3.8944700000000001</v>
      </c>
      <c r="G313" s="89">
        <f t="shared" ref="G313:AA313" si="180">ROUND(((G314+G315+G317+G316)/1000),5)</f>
        <v>3.8970699999999998</v>
      </c>
      <c r="H313" s="89">
        <f t="shared" si="180"/>
        <v>3.91323</v>
      </c>
      <c r="I313" s="89">
        <f t="shared" si="180"/>
        <v>3.9521299999999999</v>
      </c>
      <c r="J313" s="89">
        <f t="shared" si="180"/>
        <v>4.0568</v>
      </c>
      <c r="K313" s="89">
        <f t="shared" si="180"/>
        <v>4.3309199999999999</v>
      </c>
      <c r="L313" s="89">
        <f t="shared" si="180"/>
        <v>4.4407800000000002</v>
      </c>
      <c r="M313" s="89">
        <f t="shared" si="180"/>
        <v>4.5592499999999996</v>
      </c>
      <c r="N313" s="89">
        <f t="shared" si="180"/>
        <v>4.5587299999999997</v>
      </c>
      <c r="O313" s="89">
        <f t="shared" si="180"/>
        <v>4.5151700000000003</v>
      </c>
      <c r="P313" s="89">
        <f t="shared" si="180"/>
        <v>4.4976000000000003</v>
      </c>
      <c r="Q313" s="89">
        <f t="shared" si="180"/>
        <v>4.5123600000000001</v>
      </c>
      <c r="R313" s="89">
        <f t="shared" si="180"/>
        <v>4.5084999999999997</v>
      </c>
      <c r="S313" s="89">
        <f t="shared" si="180"/>
        <v>4.5039400000000001</v>
      </c>
      <c r="T313" s="89">
        <f t="shared" si="180"/>
        <v>4.4590399999999999</v>
      </c>
      <c r="U313" s="89">
        <f t="shared" si="180"/>
        <v>4.4596499999999999</v>
      </c>
      <c r="V313" s="89">
        <f t="shared" si="180"/>
        <v>4.4854700000000003</v>
      </c>
      <c r="W313" s="89">
        <f t="shared" si="180"/>
        <v>4.5237999999999996</v>
      </c>
      <c r="X313" s="89">
        <f t="shared" si="180"/>
        <v>4.5031999999999996</v>
      </c>
      <c r="Y313" s="89">
        <f t="shared" si="180"/>
        <v>4.41031</v>
      </c>
      <c r="Z313" s="89">
        <f t="shared" si="180"/>
        <v>4.1856600000000004</v>
      </c>
      <c r="AA313" s="89">
        <f t="shared" si="180"/>
        <v>3.9979</v>
      </c>
    </row>
    <row r="314" spans="1:27" ht="12.75" hidden="1" customHeight="1" outlineLevel="1" x14ac:dyDescent="0.2">
      <c r="A314" s="97" t="s">
        <v>545</v>
      </c>
      <c r="B314" s="63" t="s">
        <v>242</v>
      </c>
      <c r="C314" s="43" t="s">
        <v>79</v>
      </c>
      <c r="D314" s="44">
        <v>1543.23</v>
      </c>
      <c r="E314" s="44">
        <v>1460.71</v>
      </c>
      <c r="F314" s="44">
        <v>1450.92</v>
      </c>
      <c r="G314" s="44">
        <v>1453.52</v>
      </c>
      <c r="H314" s="44">
        <v>1469.68</v>
      </c>
      <c r="I314" s="44">
        <v>1508.58</v>
      </c>
      <c r="J314" s="44">
        <v>1613.25</v>
      </c>
      <c r="K314" s="44">
        <v>1887.37</v>
      </c>
      <c r="L314" s="44">
        <v>1997.23</v>
      </c>
      <c r="M314" s="44">
        <v>2115.6999999999998</v>
      </c>
      <c r="N314" s="44">
        <v>2115.1799999999998</v>
      </c>
      <c r="O314" s="44">
        <v>2071.62</v>
      </c>
      <c r="P314" s="44">
        <v>2054.0500000000002</v>
      </c>
      <c r="Q314" s="44">
        <v>2068.81</v>
      </c>
      <c r="R314" s="44">
        <v>2064.9499999999998</v>
      </c>
      <c r="S314" s="44">
        <v>2060.39</v>
      </c>
      <c r="T314" s="44">
        <v>2015.49</v>
      </c>
      <c r="U314" s="44">
        <v>2016.1</v>
      </c>
      <c r="V314" s="44">
        <v>2041.92</v>
      </c>
      <c r="W314" s="44">
        <v>2080.25</v>
      </c>
      <c r="X314" s="44">
        <v>2059.65</v>
      </c>
      <c r="Y314" s="44">
        <v>1966.76</v>
      </c>
      <c r="Z314" s="44">
        <v>1742.11</v>
      </c>
      <c r="AA314" s="44">
        <v>1554.35</v>
      </c>
    </row>
    <row r="315" spans="1:27" ht="12.75" hidden="1" customHeight="1" outlineLevel="1" x14ac:dyDescent="0.2">
      <c r="A315" s="97" t="s">
        <v>546</v>
      </c>
      <c r="B315" s="63" t="s">
        <v>90</v>
      </c>
      <c r="C315" s="43" t="s">
        <v>79</v>
      </c>
      <c r="D315" s="44">
        <v>2222.89</v>
      </c>
      <c r="E315" s="44">
        <f>$D$315</f>
        <v>2222.89</v>
      </c>
      <c r="F315" s="44">
        <f t="shared" ref="F315:AA315" si="181">$D$315</f>
        <v>2222.89</v>
      </c>
      <c r="G315" s="44">
        <f t="shared" si="181"/>
        <v>2222.89</v>
      </c>
      <c r="H315" s="44">
        <f t="shared" si="181"/>
        <v>2222.89</v>
      </c>
      <c r="I315" s="44">
        <f t="shared" si="181"/>
        <v>2222.89</v>
      </c>
      <c r="J315" s="44">
        <f t="shared" si="181"/>
        <v>2222.89</v>
      </c>
      <c r="K315" s="44">
        <f t="shared" si="181"/>
        <v>2222.89</v>
      </c>
      <c r="L315" s="44">
        <f t="shared" si="181"/>
        <v>2222.89</v>
      </c>
      <c r="M315" s="44">
        <f t="shared" si="181"/>
        <v>2222.89</v>
      </c>
      <c r="N315" s="44">
        <f t="shared" si="181"/>
        <v>2222.89</v>
      </c>
      <c r="O315" s="44">
        <f t="shared" si="181"/>
        <v>2222.89</v>
      </c>
      <c r="P315" s="44">
        <f t="shared" si="181"/>
        <v>2222.89</v>
      </c>
      <c r="Q315" s="44">
        <f t="shared" si="181"/>
        <v>2222.89</v>
      </c>
      <c r="R315" s="44">
        <f t="shared" si="181"/>
        <v>2222.89</v>
      </c>
      <c r="S315" s="44">
        <f t="shared" si="181"/>
        <v>2222.89</v>
      </c>
      <c r="T315" s="44">
        <f t="shared" si="181"/>
        <v>2222.89</v>
      </c>
      <c r="U315" s="44">
        <f t="shared" si="181"/>
        <v>2222.89</v>
      </c>
      <c r="V315" s="44">
        <f t="shared" si="181"/>
        <v>2222.89</v>
      </c>
      <c r="W315" s="44">
        <f t="shared" si="181"/>
        <v>2222.89</v>
      </c>
      <c r="X315" s="44">
        <f t="shared" si="181"/>
        <v>2222.89</v>
      </c>
      <c r="Y315" s="44">
        <f t="shared" si="181"/>
        <v>2222.89</v>
      </c>
      <c r="Z315" s="44">
        <f t="shared" si="181"/>
        <v>2222.89</v>
      </c>
      <c r="AA315" s="44">
        <f t="shared" si="181"/>
        <v>2222.89</v>
      </c>
    </row>
    <row r="316" spans="1:27" ht="12.75" hidden="1" customHeight="1" outlineLevel="1" x14ac:dyDescent="0.2">
      <c r="A316" s="97" t="s">
        <v>547</v>
      </c>
      <c r="B316" s="63" t="s">
        <v>83</v>
      </c>
      <c r="C316" s="43" t="s">
        <v>79</v>
      </c>
      <c r="D316" s="44">
        <v>4.3</v>
      </c>
      <c r="E316" s="44">
        <v>4.3</v>
      </c>
      <c r="F316" s="44">
        <v>4.3</v>
      </c>
      <c r="G316" s="44">
        <v>4.3</v>
      </c>
      <c r="H316" s="44">
        <v>4.3</v>
      </c>
      <c r="I316" s="44">
        <v>4.3</v>
      </c>
      <c r="J316" s="44">
        <v>4.3</v>
      </c>
      <c r="K316" s="44">
        <v>4.3</v>
      </c>
      <c r="L316" s="44">
        <v>4.3</v>
      </c>
      <c r="M316" s="44">
        <v>4.3</v>
      </c>
      <c r="N316" s="44">
        <v>4.3</v>
      </c>
      <c r="O316" s="44">
        <v>4.3</v>
      </c>
      <c r="P316" s="44">
        <v>4.3</v>
      </c>
      <c r="Q316" s="44">
        <v>4.3</v>
      </c>
      <c r="R316" s="44">
        <v>4.3</v>
      </c>
      <c r="S316" s="44">
        <v>4.3</v>
      </c>
      <c r="T316" s="44">
        <v>4.3</v>
      </c>
      <c r="U316" s="44">
        <v>4.3</v>
      </c>
      <c r="V316" s="44">
        <v>4.3</v>
      </c>
      <c r="W316" s="44">
        <v>4.3</v>
      </c>
      <c r="X316" s="44">
        <v>4.3</v>
      </c>
      <c r="Y316" s="44">
        <v>4.3</v>
      </c>
      <c r="Z316" s="44">
        <v>4.3</v>
      </c>
      <c r="AA316" s="44">
        <v>4.3</v>
      </c>
    </row>
    <row r="317" spans="1:27" ht="12.75" hidden="1" customHeight="1" outlineLevel="1" x14ac:dyDescent="0.2">
      <c r="A317" s="97" t="s">
        <v>548</v>
      </c>
      <c r="B317" s="63" t="s">
        <v>81</v>
      </c>
      <c r="C317" s="43" t="s">
        <v>79</v>
      </c>
      <c r="D317" s="44">
        <f>$D$11</f>
        <v>216.36</v>
      </c>
      <c r="E317" s="44">
        <f t="shared" ref="E317:AA317" si="182">$D$11</f>
        <v>216.36</v>
      </c>
      <c r="F317" s="44">
        <f t="shared" si="182"/>
        <v>216.36</v>
      </c>
      <c r="G317" s="44">
        <f t="shared" si="182"/>
        <v>216.36</v>
      </c>
      <c r="H317" s="44">
        <f t="shared" si="182"/>
        <v>216.36</v>
      </c>
      <c r="I317" s="44">
        <f t="shared" si="182"/>
        <v>216.36</v>
      </c>
      <c r="J317" s="44">
        <f t="shared" si="182"/>
        <v>216.36</v>
      </c>
      <c r="K317" s="44">
        <f t="shared" si="182"/>
        <v>216.36</v>
      </c>
      <c r="L317" s="44">
        <f t="shared" si="182"/>
        <v>216.36</v>
      </c>
      <c r="M317" s="44">
        <f t="shared" si="182"/>
        <v>216.36</v>
      </c>
      <c r="N317" s="44">
        <f t="shared" si="182"/>
        <v>216.36</v>
      </c>
      <c r="O317" s="44">
        <f t="shared" si="182"/>
        <v>216.36</v>
      </c>
      <c r="P317" s="44">
        <f t="shared" si="182"/>
        <v>216.36</v>
      </c>
      <c r="Q317" s="44">
        <f t="shared" si="182"/>
        <v>216.36</v>
      </c>
      <c r="R317" s="44">
        <f t="shared" si="182"/>
        <v>216.36</v>
      </c>
      <c r="S317" s="44">
        <f t="shared" si="182"/>
        <v>216.36</v>
      </c>
      <c r="T317" s="44">
        <f t="shared" si="182"/>
        <v>216.36</v>
      </c>
      <c r="U317" s="44">
        <f t="shared" si="182"/>
        <v>216.36</v>
      </c>
      <c r="V317" s="44">
        <f t="shared" si="182"/>
        <v>216.36</v>
      </c>
      <c r="W317" s="44">
        <f t="shared" si="182"/>
        <v>216.36</v>
      </c>
      <c r="X317" s="44">
        <f t="shared" si="182"/>
        <v>216.36</v>
      </c>
      <c r="Y317" s="44">
        <f t="shared" si="182"/>
        <v>216.36</v>
      </c>
      <c r="Z317" s="44">
        <f t="shared" si="182"/>
        <v>216.36</v>
      </c>
      <c r="AA317" s="44">
        <f t="shared" si="182"/>
        <v>216.36</v>
      </c>
    </row>
    <row r="318" spans="1:27" ht="12.75" customHeight="1" collapsed="1" x14ac:dyDescent="0.2">
      <c r="A318" s="96" t="s">
        <v>549</v>
      </c>
      <c r="B318" s="28" t="str">
        <f>"02"&amp;"."&amp;$B$639&amp;"."&amp;$B$640</f>
        <v>02.04.2024</v>
      </c>
      <c r="C318" s="88" t="s">
        <v>76</v>
      </c>
      <c r="D318" s="89">
        <f>ROUND(((D319+D320+D322+D321)/1000),5)</f>
        <v>3.9006099999999999</v>
      </c>
      <c r="E318" s="89">
        <f>ROUND(((E319+E320+E322+E321)/1000),5)</f>
        <v>3.8666800000000001</v>
      </c>
      <c r="F318" s="89">
        <f>ROUND(((F319+F320+F322+F321)/1000),5)</f>
        <v>3.8218399999999999</v>
      </c>
      <c r="G318" s="89">
        <f t="shared" ref="G318:AA318" si="183">ROUND(((G319+G320+G322+G321)/1000),5)</f>
        <v>3.8239200000000002</v>
      </c>
      <c r="H318" s="89">
        <f t="shared" si="183"/>
        <v>3.8502700000000001</v>
      </c>
      <c r="I318" s="89">
        <f t="shared" si="183"/>
        <v>3.8901300000000001</v>
      </c>
      <c r="J318" s="89">
        <f t="shared" si="183"/>
        <v>3.9437000000000002</v>
      </c>
      <c r="K318" s="89">
        <f t="shared" si="183"/>
        <v>4.1782599999999999</v>
      </c>
      <c r="L318" s="89">
        <f t="shared" si="183"/>
        <v>4.3678999999999997</v>
      </c>
      <c r="M318" s="89">
        <f t="shared" si="183"/>
        <v>4.4124999999999996</v>
      </c>
      <c r="N318" s="89">
        <f t="shared" si="183"/>
        <v>4.4210799999999999</v>
      </c>
      <c r="O318" s="89">
        <f t="shared" si="183"/>
        <v>4.4152100000000001</v>
      </c>
      <c r="P318" s="89">
        <f t="shared" si="183"/>
        <v>4.4102600000000001</v>
      </c>
      <c r="Q318" s="89">
        <f t="shared" si="183"/>
        <v>4.4132899999999999</v>
      </c>
      <c r="R318" s="89">
        <f t="shared" si="183"/>
        <v>4.4111799999999999</v>
      </c>
      <c r="S318" s="89">
        <f t="shared" si="183"/>
        <v>4.4088799999999999</v>
      </c>
      <c r="T318" s="89">
        <f t="shared" si="183"/>
        <v>4.4001900000000003</v>
      </c>
      <c r="U318" s="89">
        <f t="shared" si="183"/>
        <v>4.3631200000000003</v>
      </c>
      <c r="V318" s="89">
        <f t="shared" si="183"/>
        <v>4.3583600000000002</v>
      </c>
      <c r="W318" s="89">
        <f t="shared" si="183"/>
        <v>4.41153</v>
      </c>
      <c r="X318" s="89">
        <f t="shared" si="183"/>
        <v>4.4018300000000004</v>
      </c>
      <c r="Y318" s="89">
        <f t="shared" si="183"/>
        <v>4.3156699999999999</v>
      </c>
      <c r="Z318" s="89">
        <f t="shared" si="183"/>
        <v>4.0545799999999996</v>
      </c>
      <c r="AA318" s="89">
        <f t="shared" si="183"/>
        <v>3.9466199999999998</v>
      </c>
    </row>
    <row r="319" spans="1:27" ht="12.75" hidden="1" customHeight="1" outlineLevel="1" x14ac:dyDescent="0.2">
      <c r="A319" s="97" t="s">
        <v>550</v>
      </c>
      <c r="B319" s="63" t="s">
        <v>242</v>
      </c>
      <c r="C319" s="43" t="s">
        <v>79</v>
      </c>
      <c r="D319" s="44">
        <v>1457.06</v>
      </c>
      <c r="E319" s="44">
        <v>1423.13</v>
      </c>
      <c r="F319" s="44">
        <v>1378.29</v>
      </c>
      <c r="G319" s="44">
        <v>1380.37</v>
      </c>
      <c r="H319" s="44">
        <v>1406.72</v>
      </c>
      <c r="I319" s="44">
        <v>1446.58</v>
      </c>
      <c r="J319" s="44">
        <v>1500.15</v>
      </c>
      <c r="K319" s="44">
        <v>1734.71</v>
      </c>
      <c r="L319" s="44">
        <v>1924.35</v>
      </c>
      <c r="M319" s="44">
        <v>1968.95</v>
      </c>
      <c r="N319" s="44">
        <v>1977.53</v>
      </c>
      <c r="O319" s="44">
        <v>1971.66</v>
      </c>
      <c r="P319" s="44">
        <v>1966.71</v>
      </c>
      <c r="Q319" s="44">
        <v>1969.74</v>
      </c>
      <c r="R319" s="44">
        <v>1967.63</v>
      </c>
      <c r="S319" s="44">
        <v>1965.33</v>
      </c>
      <c r="T319" s="44">
        <v>1956.64</v>
      </c>
      <c r="U319" s="44">
        <v>1919.57</v>
      </c>
      <c r="V319" s="44">
        <v>1914.81</v>
      </c>
      <c r="W319" s="44">
        <v>1967.98</v>
      </c>
      <c r="X319" s="44">
        <v>1958.28</v>
      </c>
      <c r="Y319" s="44">
        <v>1872.12</v>
      </c>
      <c r="Z319" s="44">
        <v>1611.03</v>
      </c>
      <c r="AA319" s="44">
        <v>1503.07</v>
      </c>
    </row>
    <row r="320" spans="1:27" ht="12.75" hidden="1" customHeight="1" outlineLevel="1" x14ac:dyDescent="0.2">
      <c r="A320" s="97" t="s">
        <v>551</v>
      </c>
      <c r="B320" s="63" t="s">
        <v>90</v>
      </c>
      <c r="C320" s="43" t="s">
        <v>79</v>
      </c>
      <c r="D320" s="44">
        <f t="shared" ref="D320:AA320" si="184">$D$315</f>
        <v>2222.89</v>
      </c>
      <c r="E320" s="44">
        <f t="shared" si="184"/>
        <v>2222.89</v>
      </c>
      <c r="F320" s="44">
        <f t="shared" si="184"/>
        <v>2222.89</v>
      </c>
      <c r="G320" s="44">
        <f t="shared" si="184"/>
        <v>2222.89</v>
      </c>
      <c r="H320" s="44">
        <f t="shared" si="184"/>
        <v>2222.89</v>
      </c>
      <c r="I320" s="44">
        <f t="shared" si="184"/>
        <v>2222.89</v>
      </c>
      <c r="J320" s="44">
        <f t="shared" si="184"/>
        <v>2222.89</v>
      </c>
      <c r="K320" s="44">
        <f t="shared" si="184"/>
        <v>2222.89</v>
      </c>
      <c r="L320" s="44">
        <f t="shared" si="184"/>
        <v>2222.89</v>
      </c>
      <c r="M320" s="44">
        <f t="shared" si="184"/>
        <v>2222.89</v>
      </c>
      <c r="N320" s="44">
        <f t="shared" si="184"/>
        <v>2222.89</v>
      </c>
      <c r="O320" s="44">
        <f t="shared" si="184"/>
        <v>2222.89</v>
      </c>
      <c r="P320" s="44">
        <f t="shared" si="184"/>
        <v>2222.89</v>
      </c>
      <c r="Q320" s="44">
        <f t="shared" si="184"/>
        <v>2222.89</v>
      </c>
      <c r="R320" s="44">
        <f t="shared" si="184"/>
        <v>2222.89</v>
      </c>
      <c r="S320" s="44">
        <f t="shared" si="184"/>
        <v>2222.89</v>
      </c>
      <c r="T320" s="44">
        <f t="shared" si="184"/>
        <v>2222.89</v>
      </c>
      <c r="U320" s="44">
        <f t="shared" si="184"/>
        <v>2222.89</v>
      </c>
      <c r="V320" s="44">
        <f t="shared" si="184"/>
        <v>2222.89</v>
      </c>
      <c r="W320" s="44">
        <f t="shared" si="184"/>
        <v>2222.89</v>
      </c>
      <c r="X320" s="44">
        <f t="shared" si="184"/>
        <v>2222.89</v>
      </c>
      <c r="Y320" s="44">
        <f t="shared" si="184"/>
        <v>2222.89</v>
      </c>
      <c r="Z320" s="44">
        <f t="shared" si="184"/>
        <v>2222.89</v>
      </c>
      <c r="AA320" s="44">
        <f t="shared" si="184"/>
        <v>2222.89</v>
      </c>
    </row>
    <row r="321" spans="1:27" ht="12.75" hidden="1" customHeight="1" outlineLevel="1" x14ac:dyDescent="0.2">
      <c r="A321" s="97" t="s">
        <v>552</v>
      </c>
      <c r="B321" s="63" t="s">
        <v>83</v>
      </c>
      <c r="C321" s="43" t="s">
        <v>79</v>
      </c>
      <c r="D321" s="44">
        <v>4.3</v>
      </c>
      <c r="E321" s="44">
        <v>4.3</v>
      </c>
      <c r="F321" s="44">
        <v>4.3</v>
      </c>
      <c r="G321" s="44">
        <v>4.3</v>
      </c>
      <c r="H321" s="44">
        <v>4.3</v>
      </c>
      <c r="I321" s="44">
        <v>4.3</v>
      </c>
      <c r="J321" s="44">
        <v>4.3</v>
      </c>
      <c r="K321" s="44">
        <v>4.3</v>
      </c>
      <c r="L321" s="44">
        <v>4.3</v>
      </c>
      <c r="M321" s="44">
        <v>4.3</v>
      </c>
      <c r="N321" s="44">
        <v>4.3</v>
      </c>
      <c r="O321" s="44">
        <v>4.3</v>
      </c>
      <c r="P321" s="44">
        <v>4.3</v>
      </c>
      <c r="Q321" s="44">
        <v>4.3</v>
      </c>
      <c r="R321" s="44">
        <v>4.3</v>
      </c>
      <c r="S321" s="44">
        <v>4.3</v>
      </c>
      <c r="T321" s="44">
        <v>4.3</v>
      </c>
      <c r="U321" s="44">
        <v>4.3</v>
      </c>
      <c r="V321" s="44">
        <v>4.3</v>
      </c>
      <c r="W321" s="44">
        <v>4.3</v>
      </c>
      <c r="X321" s="44">
        <v>4.3</v>
      </c>
      <c r="Y321" s="44">
        <v>4.3</v>
      </c>
      <c r="Z321" s="44">
        <v>4.3</v>
      </c>
      <c r="AA321" s="44">
        <v>4.3</v>
      </c>
    </row>
    <row r="322" spans="1:27" ht="12.75" hidden="1" customHeight="1" outlineLevel="1" x14ac:dyDescent="0.2">
      <c r="A322" s="97" t="s">
        <v>553</v>
      </c>
      <c r="B322" s="63" t="s">
        <v>81</v>
      </c>
      <c r="C322" s="43" t="s">
        <v>79</v>
      </c>
      <c r="D322" s="44">
        <f>$D$11</f>
        <v>216.36</v>
      </c>
      <c r="E322" s="44">
        <f t="shared" ref="E322:AA322" si="185">$D$11</f>
        <v>216.36</v>
      </c>
      <c r="F322" s="44">
        <f t="shared" si="185"/>
        <v>216.36</v>
      </c>
      <c r="G322" s="44">
        <f t="shared" si="185"/>
        <v>216.36</v>
      </c>
      <c r="H322" s="44">
        <f t="shared" si="185"/>
        <v>216.36</v>
      </c>
      <c r="I322" s="44">
        <f t="shared" si="185"/>
        <v>216.36</v>
      </c>
      <c r="J322" s="44">
        <f t="shared" si="185"/>
        <v>216.36</v>
      </c>
      <c r="K322" s="44">
        <f t="shared" si="185"/>
        <v>216.36</v>
      </c>
      <c r="L322" s="44">
        <f t="shared" si="185"/>
        <v>216.36</v>
      </c>
      <c r="M322" s="44">
        <f t="shared" si="185"/>
        <v>216.36</v>
      </c>
      <c r="N322" s="44">
        <f t="shared" si="185"/>
        <v>216.36</v>
      </c>
      <c r="O322" s="44">
        <f t="shared" si="185"/>
        <v>216.36</v>
      </c>
      <c r="P322" s="44">
        <f t="shared" si="185"/>
        <v>216.36</v>
      </c>
      <c r="Q322" s="44">
        <f t="shared" si="185"/>
        <v>216.36</v>
      </c>
      <c r="R322" s="44">
        <f t="shared" si="185"/>
        <v>216.36</v>
      </c>
      <c r="S322" s="44">
        <f t="shared" si="185"/>
        <v>216.36</v>
      </c>
      <c r="T322" s="44">
        <f t="shared" si="185"/>
        <v>216.36</v>
      </c>
      <c r="U322" s="44">
        <f t="shared" si="185"/>
        <v>216.36</v>
      </c>
      <c r="V322" s="44">
        <f t="shared" si="185"/>
        <v>216.36</v>
      </c>
      <c r="W322" s="44">
        <f t="shared" si="185"/>
        <v>216.36</v>
      </c>
      <c r="X322" s="44">
        <f t="shared" si="185"/>
        <v>216.36</v>
      </c>
      <c r="Y322" s="44">
        <f t="shared" si="185"/>
        <v>216.36</v>
      </c>
      <c r="Z322" s="44">
        <f t="shared" si="185"/>
        <v>216.36</v>
      </c>
      <c r="AA322" s="44">
        <f t="shared" si="185"/>
        <v>216.36</v>
      </c>
    </row>
    <row r="323" spans="1:27" ht="12.75" customHeight="1" collapsed="1" x14ac:dyDescent="0.2">
      <c r="A323" s="96" t="s">
        <v>554</v>
      </c>
      <c r="B323" s="28" t="str">
        <f>"03"&amp;"."&amp;$B$639&amp;"."&amp;$B$640</f>
        <v>03.04.2024</v>
      </c>
      <c r="C323" s="88" t="s">
        <v>76</v>
      </c>
      <c r="D323" s="89">
        <f>ROUND(((D324+D325+D327+D326)/1000),5)</f>
        <v>3.8715199999999999</v>
      </c>
      <c r="E323" s="89">
        <f>ROUND(((E324+E325+E327+E326)/1000),5)</f>
        <v>3.76</v>
      </c>
      <c r="F323" s="89">
        <f>ROUND(((F324+F325+F327+F326)/1000),5)</f>
        <v>3.7271000000000001</v>
      </c>
      <c r="G323" s="89">
        <f t="shared" ref="G323:AA323" si="186">ROUND(((G324+G325+G327+G326)/1000),5)</f>
        <v>3.73563</v>
      </c>
      <c r="H323" s="89">
        <f t="shared" si="186"/>
        <v>3.7549000000000001</v>
      </c>
      <c r="I323" s="89">
        <f t="shared" si="186"/>
        <v>3.84741</v>
      </c>
      <c r="J323" s="89">
        <f t="shared" si="186"/>
        <v>3.9026800000000001</v>
      </c>
      <c r="K323" s="89">
        <f t="shared" si="186"/>
        <v>4.0671999999999997</v>
      </c>
      <c r="L323" s="89">
        <f t="shared" si="186"/>
        <v>4.3591899999999999</v>
      </c>
      <c r="M323" s="89">
        <f t="shared" si="186"/>
        <v>4.4467400000000001</v>
      </c>
      <c r="N323" s="89">
        <f t="shared" si="186"/>
        <v>4.4537599999999999</v>
      </c>
      <c r="O323" s="89">
        <f t="shared" si="186"/>
        <v>4.4582800000000002</v>
      </c>
      <c r="P323" s="89">
        <f t="shared" si="186"/>
        <v>4.4536100000000003</v>
      </c>
      <c r="Q323" s="89">
        <f t="shared" si="186"/>
        <v>4.4578499999999996</v>
      </c>
      <c r="R323" s="89">
        <f t="shared" si="186"/>
        <v>4.45214</v>
      </c>
      <c r="S323" s="89">
        <f t="shared" si="186"/>
        <v>4.4506699999999997</v>
      </c>
      <c r="T323" s="89">
        <f t="shared" si="186"/>
        <v>4.4761800000000003</v>
      </c>
      <c r="U323" s="89">
        <f t="shared" si="186"/>
        <v>4.3698199999999998</v>
      </c>
      <c r="V323" s="89">
        <f t="shared" si="186"/>
        <v>4.3738599999999996</v>
      </c>
      <c r="W323" s="89">
        <f t="shared" si="186"/>
        <v>4.4414800000000003</v>
      </c>
      <c r="X323" s="89">
        <f t="shared" si="186"/>
        <v>4.4289399999999999</v>
      </c>
      <c r="Y323" s="89">
        <f t="shared" si="186"/>
        <v>4.3055300000000001</v>
      </c>
      <c r="Z323" s="89">
        <f t="shared" si="186"/>
        <v>3.9784899999999999</v>
      </c>
      <c r="AA323" s="89">
        <f t="shared" si="186"/>
        <v>3.9157500000000001</v>
      </c>
    </row>
    <row r="324" spans="1:27" ht="12.75" hidden="1" customHeight="1" outlineLevel="1" x14ac:dyDescent="0.2">
      <c r="A324" s="97" t="s">
        <v>555</v>
      </c>
      <c r="B324" s="63" t="s">
        <v>242</v>
      </c>
      <c r="C324" s="43" t="s">
        <v>79</v>
      </c>
      <c r="D324" s="44">
        <v>1427.97</v>
      </c>
      <c r="E324" s="44">
        <v>1316.45</v>
      </c>
      <c r="F324" s="44">
        <v>1283.55</v>
      </c>
      <c r="G324" s="44">
        <v>1292.08</v>
      </c>
      <c r="H324" s="44">
        <v>1311.35</v>
      </c>
      <c r="I324" s="44">
        <v>1403.86</v>
      </c>
      <c r="J324" s="44">
        <v>1459.13</v>
      </c>
      <c r="K324" s="44">
        <v>1623.65</v>
      </c>
      <c r="L324" s="44">
        <v>1915.64</v>
      </c>
      <c r="M324" s="44">
        <v>2003.19</v>
      </c>
      <c r="N324" s="44">
        <v>2010.21</v>
      </c>
      <c r="O324" s="44">
        <v>2014.73</v>
      </c>
      <c r="P324" s="44">
        <v>2010.06</v>
      </c>
      <c r="Q324" s="44">
        <v>2014.3</v>
      </c>
      <c r="R324" s="44">
        <v>2008.59</v>
      </c>
      <c r="S324" s="44">
        <v>2007.12</v>
      </c>
      <c r="T324" s="44">
        <v>2032.63</v>
      </c>
      <c r="U324" s="44">
        <v>1926.27</v>
      </c>
      <c r="V324" s="44">
        <v>1930.31</v>
      </c>
      <c r="W324" s="44">
        <v>1997.93</v>
      </c>
      <c r="X324" s="44">
        <v>1985.39</v>
      </c>
      <c r="Y324" s="44">
        <v>1861.98</v>
      </c>
      <c r="Z324" s="44">
        <v>1534.94</v>
      </c>
      <c r="AA324" s="44">
        <v>1472.2</v>
      </c>
    </row>
    <row r="325" spans="1:27" ht="12.75" hidden="1" customHeight="1" outlineLevel="1" x14ac:dyDescent="0.2">
      <c r="A325" s="97" t="s">
        <v>556</v>
      </c>
      <c r="B325" s="63" t="s">
        <v>90</v>
      </c>
      <c r="C325" s="43" t="s">
        <v>79</v>
      </c>
      <c r="D325" s="44">
        <f t="shared" ref="D325:AA325" si="187">$D$315</f>
        <v>2222.89</v>
      </c>
      <c r="E325" s="44">
        <f t="shared" si="187"/>
        <v>2222.89</v>
      </c>
      <c r="F325" s="44">
        <f t="shared" si="187"/>
        <v>2222.89</v>
      </c>
      <c r="G325" s="44">
        <f t="shared" si="187"/>
        <v>2222.89</v>
      </c>
      <c r="H325" s="44">
        <f t="shared" si="187"/>
        <v>2222.89</v>
      </c>
      <c r="I325" s="44">
        <f t="shared" si="187"/>
        <v>2222.89</v>
      </c>
      <c r="J325" s="44">
        <f t="shared" si="187"/>
        <v>2222.89</v>
      </c>
      <c r="K325" s="44">
        <f t="shared" si="187"/>
        <v>2222.89</v>
      </c>
      <c r="L325" s="44">
        <f t="shared" si="187"/>
        <v>2222.89</v>
      </c>
      <c r="M325" s="44">
        <f t="shared" si="187"/>
        <v>2222.89</v>
      </c>
      <c r="N325" s="44">
        <f t="shared" si="187"/>
        <v>2222.89</v>
      </c>
      <c r="O325" s="44">
        <f t="shared" si="187"/>
        <v>2222.89</v>
      </c>
      <c r="P325" s="44">
        <f t="shared" si="187"/>
        <v>2222.89</v>
      </c>
      <c r="Q325" s="44">
        <f t="shared" si="187"/>
        <v>2222.89</v>
      </c>
      <c r="R325" s="44">
        <f t="shared" si="187"/>
        <v>2222.89</v>
      </c>
      <c r="S325" s="44">
        <f t="shared" si="187"/>
        <v>2222.89</v>
      </c>
      <c r="T325" s="44">
        <f t="shared" si="187"/>
        <v>2222.89</v>
      </c>
      <c r="U325" s="44">
        <f t="shared" si="187"/>
        <v>2222.89</v>
      </c>
      <c r="V325" s="44">
        <f t="shared" si="187"/>
        <v>2222.89</v>
      </c>
      <c r="W325" s="44">
        <f t="shared" si="187"/>
        <v>2222.89</v>
      </c>
      <c r="X325" s="44">
        <f t="shared" si="187"/>
        <v>2222.89</v>
      </c>
      <c r="Y325" s="44">
        <f t="shared" si="187"/>
        <v>2222.89</v>
      </c>
      <c r="Z325" s="44">
        <f t="shared" si="187"/>
        <v>2222.89</v>
      </c>
      <c r="AA325" s="44">
        <f t="shared" si="187"/>
        <v>2222.89</v>
      </c>
    </row>
    <row r="326" spans="1:27" ht="12.75" hidden="1" customHeight="1" outlineLevel="1" x14ac:dyDescent="0.2">
      <c r="A326" s="97" t="s">
        <v>557</v>
      </c>
      <c r="B326" s="63" t="s">
        <v>83</v>
      </c>
      <c r="C326" s="43" t="s">
        <v>79</v>
      </c>
      <c r="D326" s="44">
        <v>4.3</v>
      </c>
      <c r="E326" s="44">
        <v>4.3</v>
      </c>
      <c r="F326" s="44">
        <v>4.3</v>
      </c>
      <c r="G326" s="44">
        <v>4.3</v>
      </c>
      <c r="H326" s="44">
        <v>4.3</v>
      </c>
      <c r="I326" s="44">
        <v>4.3</v>
      </c>
      <c r="J326" s="44">
        <v>4.3</v>
      </c>
      <c r="K326" s="44">
        <v>4.3</v>
      </c>
      <c r="L326" s="44">
        <v>4.3</v>
      </c>
      <c r="M326" s="44">
        <v>4.3</v>
      </c>
      <c r="N326" s="44">
        <v>4.3</v>
      </c>
      <c r="O326" s="44">
        <v>4.3</v>
      </c>
      <c r="P326" s="44">
        <v>4.3</v>
      </c>
      <c r="Q326" s="44">
        <v>4.3</v>
      </c>
      <c r="R326" s="44">
        <v>4.3</v>
      </c>
      <c r="S326" s="44">
        <v>4.3</v>
      </c>
      <c r="T326" s="44">
        <v>4.3</v>
      </c>
      <c r="U326" s="44">
        <v>4.3</v>
      </c>
      <c r="V326" s="44">
        <v>4.3</v>
      </c>
      <c r="W326" s="44">
        <v>4.3</v>
      </c>
      <c r="X326" s="44">
        <v>4.3</v>
      </c>
      <c r="Y326" s="44">
        <v>4.3</v>
      </c>
      <c r="Z326" s="44">
        <v>4.3</v>
      </c>
      <c r="AA326" s="44">
        <v>4.3</v>
      </c>
    </row>
    <row r="327" spans="1:27" ht="12.75" hidden="1" customHeight="1" outlineLevel="1" x14ac:dyDescent="0.2">
      <c r="A327" s="97" t="s">
        <v>558</v>
      </c>
      <c r="B327" s="63" t="s">
        <v>81</v>
      </c>
      <c r="C327" s="43" t="s">
        <v>79</v>
      </c>
      <c r="D327" s="44">
        <f>$D$11</f>
        <v>216.36</v>
      </c>
      <c r="E327" s="44">
        <f t="shared" ref="E327:AA327" si="188">$D$11</f>
        <v>216.36</v>
      </c>
      <c r="F327" s="44">
        <f t="shared" si="188"/>
        <v>216.36</v>
      </c>
      <c r="G327" s="44">
        <f t="shared" si="188"/>
        <v>216.36</v>
      </c>
      <c r="H327" s="44">
        <f t="shared" si="188"/>
        <v>216.36</v>
      </c>
      <c r="I327" s="44">
        <f t="shared" si="188"/>
        <v>216.36</v>
      </c>
      <c r="J327" s="44">
        <f t="shared" si="188"/>
        <v>216.36</v>
      </c>
      <c r="K327" s="44">
        <f t="shared" si="188"/>
        <v>216.36</v>
      </c>
      <c r="L327" s="44">
        <f t="shared" si="188"/>
        <v>216.36</v>
      </c>
      <c r="M327" s="44">
        <f t="shared" si="188"/>
        <v>216.36</v>
      </c>
      <c r="N327" s="44">
        <f t="shared" si="188"/>
        <v>216.36</v>
      </c>
      <c r="O327" s="44">
        <f t="shared" si="188"/>
        <v>216.36</v>
      </c>
      <c r="P327" s="44">
        <f t="shared" si="188"/>
        <v>216.36</v>
      </c>
      <c r="Q327" s="44">
        <f t="shared" si="188"/>
        <v>216.36</v>
      </c>
      <c r="R327" s="44">
        <f t="shared" si="188"/>
        <v>216.36</v>
      </c>
      <c r="S327" s="44">
        <f t="shared" si="188"/>
        <v>216.36</v>
      </c>
      <c r="T327" s="44">
        <f t="shared" si="188"/>
        <v>216.36</v>
      </c>
      <c r="U327" s="44">
        <f t="shared" si="188"/>
        <v>216.36</v>
      </c>
      <c r="V327" s="44">
        <f t="shared" si="188"/>
        <v>216.36</v>
      </c>
      <c r="W327" s="44">
        <f t="shared" si="188"/>
        <v>216.36</v>
      </c>
      <c r="X327" s="44">
        <f t="shared" si="188"/>
        <v>216.36</v>
      </c>
      <c r="Y327" s="44">
        <f t="shared" si="188"/>
        <v>216.36</v>
      </c>
      <c r="Z327" s="44">
        <f t="shared" si="188"/>
        <v>216.36</v>
      </c>
      <c r="AA327" s="44">
        <f t="shared" si="188"/>
        <v>216.36</v>
      </c>
    </row>
    <row r="328" spans="1:27" ht="12.75" customHeight="1" collapsed="1" x14ac:dyDescent="0.2">
      <c r="A328" s="96" t="s">
        <v>559</v>
      </c>
      <c r="B328" s="28" t="str">
        <f>"04"&amp;"."&amp;$B$639&amp;"."&amp;$B$640</f>
        <v>04.04.2024</v>
      </c>
      <c r="C328" s="88" t="s">
        <v>76</v>
      </c>
      <c r="D328" s="89">
        <f>ROUND(((D329+D330+D332+D331)/1000),5)</f>
        <v>3.73813</v>
      </c>
      <c r="E328" s="89">
        <f>ROUND(((E329+E330+E332+E331)/1000),5)</f>
        <v>3.6734599999999999</v>
      </c>
      <c r="F328" s="89">
        <f>ROUND(((F329+F330+F332+F331)/1000),5)</f>
        <v>3.6422099999999999</v>
      </c>
      <c r="G328" s="89">
        <f t="shared" ref="G328:AA328" si="189">ROUND(((G329+G330+G332+G331)/1000),5)</f>
        <v>3.6465100000000001</v>
      </c>
      <c r="H328" s="89">
        <f t="shared" si="189"/>
        <v>3.6737199999999999</v>
      </c>
      <c r="I328" s="89">
        <f t="shared" si="189"/>
        <v>3.78207</v>
      </c>
      <c r="J328" s="89">
        <f t="shared" si="189"/>
        <v>3.89649</v>
      </c>
      <c r="K328" s="89">
        <f t="shared" si="189"/>
        <v>4.03139</v>
      </c>
      <c r="L328" s="89">
        <f t="shared" si="189"/>
        <v>4.3834499999999998</v>
      </c>
      <c r="M328" s="89">
        <f t="shared" si="189"/>
        <v>4.4818800000000003</v>
      </c>
      <c r="N328" s="89">
        <f t="shared" si="189"/>
        <v>4.4975100000000001</v>
      </c>
      <c r="O328" s="89">
        <f t="shared" si="189"/>
        <v>4.4873099999999999</v>
      </c>
      <c r="P328" s="89">
        <f t="shared" si="189"/>
        <v>4.47173</v>
      </c>
      <c r="Q328" s="89">
        <f t="shared" si="189"/>
        <v>4.4943200000000001</v>
      </c>
      <c r="R328" s="89">
        <f t="shared" si="189"/>
        <v>4.4743399999999998</v>
      </c>
      <c r="S328" s="89">
        <f t="shared" si="189"/>
        <v>4.4619</v>
      </c>
      <c r="T328" s="89">
        <f t="shared" si="189"/>
        <v>4.4580599999999997</v>
      </c>
      <c r="U328" s="89">
        <f t="shared" si="189"/>
        <v>4.3681299999999998</v>
      </c>
      <c r="V328" s="89">
        <f t="shared" si="189"/>
        <v>4.4041199999999998</v>
      </c>
      <c r="W328" s="89">
        <f t="shared" si="189"/>
        <v>4.4602599999999999</v>
      </c>
      <c r="X328" s="89">
        <f t="shared" si="189"/>
        <v>4.4584599999999996</v>
      </c>
      <c r="Y328" s="89">
        <f t="shared" si="189"/>
        <v>4.3436700000000004</v>
      </c>
      <c r="Z328" s="89">
        <f t="shared" si="189"/>
        <v>4.0314199999999998</v>
      </c>
      <c r="AA328" s="89">
        <f t="shared" si="189"/>
        <v>3.9310299999999998</v>
      </c>
    </row>
    <row r="329" spans="1:27" ht="12.75" hidden="1" customHeight="1" outlineLevel="1" x14ac:dyDescent="0.2">
      <c r="A329" s="97" t="s">
        <v>560</v>
      </c>
      <c r="B329" s="63" t="s">
        <v>242</v>
      </c>
      <c r="C329" s="43" t="s">
        <v>79</v>
      </c>
      <c r="D329" s="44">
        <v>1294.58</v>
      </c>
      <c r="E329" s="44">
        <v>1229.9100000000001</v>
      </c>
      <c r="F329" s="44">
        <v>1198.6600000000001</v>
      </c>
      <c r="G329" s="44">
        <v>1202.96</v>
      </c>
      <c r="H329" s="44">
        <v>1230.17</v>
      </c>
      <c r="I329" s="44">
        <v>1338.52</v>
      </c>
      <c r="J329" s="44">
        <v>1452.94</v>
      </c>
      <c r="K329" s="44">
        <v>1587.84</v>
      </c>
      <c r="L329" s="44">
        <v>1939.9</v>
      </c>
      <c r="M329" s="44">
        <v>2038.33</v>
      </c>
      <c r="N329" s="44">
        <v>2053.96</v>
      </c>
      <c r="O329" s="44">
        <v>2043.76</v>
      </c>
      <c r="P329" s="44">
        <v>2028.18</v>
      </c>
      <c r="Q329" s="44">
        <v>2050.77</v>
      </c>
      <c r="R329" s="44">
        <v>2030.79</v>
      </c>
      <c r="S329" s="44">
        <v>2018.35</v>
      </c>
      <c r="T329" s="44">
        <v>2014.51</v>
      </c>
      <c r="U329" s="44">
        <v>1924.58</v>
      </c>
      <c r="V329" s="44">
        <v>1960.57</v>
      </c>
      <c r="W329" s="44">
        <v>2016.71</v>
      </c>
      <c r="X329" s="44">
        <v>2014.91</v>
      </c>
      <c r="Y329" s="44">
        <v>1900.12</v>
      </c>
      <c r="Z329" s="44">
        <v>1587.87</v>
      </c>
      <c r="AA329" s="44">
        <v>1487.48</v>
      </c>
    </row>
    <row r="330" spans="1:27" ht="12.75" hidden="1" customHeight="1" outlineLevel="1" x14ac:dyDescent="0.2">
      <c r="A330" s="97" t="s">
        <v>561</v>
      </c>
      <c r="B330" s="63" t="s">
        <v>90</v>
      </c>
      <c r="C330" s="43" t="s">
        <v>79</v>
      </c>
      <c r="D330" s="44">
        <f t="shared" ref="D330:AA330" si="190">$D$315</f>
        <v>2222.89</v>
      </c>
      <c r="E330" s="44">
        <f t="shared" si="190"/>
        <v>2222.89</v>
      </c>
      <c r="F330" s="44">
        <f t="shared" si="190"/>
        <v>2222.89</v>
      </c>
      <c r="G330" s="44">
        <f t="shared" si="190"/>
        <v>2222.89</v>
      </c>
      <c r="H330" s="44">
        <f t="shared" si="190"/>
        <v>2222.89</v>
      </c>
      <c r="I330" s="44">
        <f t="shared" si="190"/>
        <v>2222.89</v>
      </c>
      <c r="J330" s="44">
        <f t="shared" si="190"/>
        <v>2222.89</v>
      </c>
      <c r="K330" s="44">
        <f t="shared" si="190"/>
        <v>2222.89</v>
      </c>
      <c r="L330" s="44">
        <f t="shared" si="190"/>
        <v>2222.89</v>
      </c>
      <c r="M330" s="44">
        <f t="shared" si="190"/>
        <v>2222.89</v>
      </c>
      <c r="N330" s="44">
        <f t="shared" si="190"/>
        <v>2222.89</v>
      </c>
      <c r="O330" s="44">
        <f t="shared" si="190"/>
        <v>2222.89</v>
      </c>
      <c r="P330" s="44">
        <f t="shared" si="190"/>
        <v>2222.89</v>
      </c>
      <c r="Q330" s="44">
        <f t="shared" si="190"/>
        <v>2222.89</v>
      </c>
      <c r="R330" s="44">
        <f t="shared" si="190"/>
        <v>2222.89</v>
      </c>
      <c r="S330" s="44">
        <f t="shared" si="190"/>
        <v>2222.89</v>
      </c>
      <c r="T330" s="44">
        <f t="shared" si="190"/>
        <v>2222.89</v>
      </c>
      <c r="U330" s="44">
        <f t="shared" si="190"/>
        <v>2222.89</v>
      </c>
      <c r="V330" s="44">
        <f t="shared" si="190"/>
        <v>2222.89</v>
      </c>
      <c r="W330" s="44">
        <f t="shared" si="190"/>
        <v>2222.89</v>
      </c>
      <c r="X330" s="44">
        <f t="shared" si="190"/>
        <v>2222.89</v>
      </c>
      <c r="Y330" s="44">
        <f t="shared" si="190"/>
        <v>2222.89</v>
      </c>
      <c r="Z330" s="44">
        <f t="shared" si="190"/>
        <v>2222.89</v>
      </c>
      <c r="AA330" s="44">
        <f t="shared" si="190"/>
        <v>2222.89</v>
      </c>
    </row>
    <row r="331" spans="1:27" ht="12.75" hidden="1" customHeight="1" outlineLevel="1" x14ac:dyDescent="0.2">
      <c r="A331" s="97" t="s">
        <v>562</v>
      </c>
      <c r="B331" s="63" t="s">
        <v>83</v>
      </c>
      <c r="C331" s="43" t="s">
        <v>79</v>
      </c>
      <c r="D331" s="44">
        <v>4.3</v>
      </c>
      <c r="E331" s="44">
        <v>4.3</v>
      </c>
      <c r="F331" s="44">
        <v>4.3</v>
      </c>
      <c r="G331" s="44">
        <v>4.3</v>
      </c>
      <c r="H331" s="44">
        <v>4.3</v>
      </c>
      <c r="I331" s="44">
        <v>4.3</v>
      </c>
      <c r="J331" s="44">
        <v>4.3</v>
      </c>
      <c r="K331" s="44">
        <v>4.3</v>
      </c>
      <c r="L331" s="44">
        <v>4.3</v>
      </c>
      <c r="M331" s="44">
        <v>4.3</v>
      </c>
      <c r="N331" s="44">
        <v>4.3</v>
      </c>
      <c r="O331" s="44">
        <v>4.3</v>
      </c>
      <c r="P331" s="44">
        <v>4.3</v>
      </c>
      <c r="Q331" s="44">
        <v>4.3</v>
      </c>
      <c r="R331" s="44">
        <v>4.3</v>
      </c>
      <c r="S331" s="44">
        <v>4.3</v>
      </c>
      <c r="T331" s="44">
        <v>4.3</v>
      </c>
      <c r="U331" s="44">
        <v>4.3</v>
      </c>
      <c r="V331" s="44">
        <v>4.3</v>
      </c>
      <c r="W331" s="44">
        <v>4.3</v>
      </c>
      <c r="X331" s="44">
        <v>4.3</v>
      </c>
      <c r="Y331" s="44">
        <v>4.3</v>
      </c>
      <c r="Z331" s="44">
        <v>4.3</v>
      </c>
      <c r="AA331" s="44">
        <v>4.3</v>
      </c>
    </row>
    <row r="332" spans="1:27" ht="12.75" hidden="1" customHeight="1" outlineLevel="1" x14ac:dyDescent="0.2">
      <c r="A332" s="97" t="s">
        <v>563</v>
      </c>
      <c r="B332" s="63" t="s">
        <v>81</v>
      </c>
      <c r="C332" s="43" t="s">
        <v>79</v>
      </c>
      <c r="D332" s="44">
        <f>$D$11</f>
        <v>216.36</v>
      </c>
      <c r="E332" s="44">
        <f t="shared" ref="E332:AA332" si="191">$D$11</f>
        <v>216.36</v>
      </c>
      <c r="F332" s="44">
        <f t="shared" si="191"/>
        <v>216.36</v>
      </c>
      <c r="G332" s="44">
        <f t="shared" si="191"/>
        <v>216.36</v>
      </c>
      <c r="H332" s="44">
        <f t="shared" si="191"/>
        <v>216.36</v>
      </c>
      <c r="I332" s="44">
        <f t="shared" si="191"/>
        <v>216.36</v>
      </c>
      <c r="J332" s="44">
        <f t="shared" si="191"/>
        <v>216.36</v>
      </c>
      <c r="K332" s="44">
        <f t="shared" si="191"/>
        <v>216.36</v>
      </c>
      <c r="L332" s="44">
        <f t="shared" si="191"/>
        <v>216.36</v>
      </c>
      <c r="M332" s="44">
        <f t="shared" si="191"/>
        <v>216.36</v>
      </c>
      <c r="N332" s="44">
        <f t="shared" si="191"/>
        <v>216.36</v>
      </c>
      <c r="O332" s="44">
        <f t="shared" si="191"/>
        <v>216.36</v>
      </c>
      <c r="P332" s="44">
        <f t="shared" si="191"/>
        <v>216.36</v>
      </c>
      <c r="Q332" s="44">
        <f t="shared" si="191"/>
        <v>216.36</v>
      </c>
      <c r="R332" s="44">
        <f t="shared" si="191"/>
        <v>216.36</v>
      </c>
      <c r="S332" s="44">
        <f t="shared" si="191"/>
        <v>216.36</v>
      </c>
      <c r="T332" s="44">
        <f t="shared" si="191"/>
        <v>216.36</v>
      </c>
      <c r="U332" s="44">
        <f t="shared" si="191"/>
        <v>216.36</v>
      </c>
      <c r="V332" s="44">
        <f t="shared" si="191"/>
        <v>216.36</v>
      </c>
      <c r="W332" s="44">
        <f t="shared" si="191"/>
        <v>216.36</v>
      </c>
      <c r="X332" s="44">
        <f t="shared" si="191"/>
        <v>216.36</v>
      </c>
      <c r="Y332" s="44">
        <f t="shared" si="191"/>
        <v>216.36</v>
      </c>
      <c r="Z332" s="44">
        <f t="shared" si="191"/>
        <v>216.36</v>
      </c>
      <c r="AA332" s="44">
        <f t="shared" si="191"/>
        <v>216.36</v>
      </c>
    </row>
    <row r="333" spans="1:27" ht="12.75" customHeight="1" collapsed="1" x14ac:dyDescent="0.2">
      <c r="A333" s="96" t="s">
        <v>564</v>
      </c>
      <c r="B333" s="28" t="str">
        <f>"05"&amp;"."&amp;$B$639&amp;"."&amp;$B$640</f>
        <v>05.04.2024</v>
      </c>
      <c r="C333" s="88" t="s">
        <v>76</v>
      </c>
      <c r="D333" s="89">
        <f>ROUND(((D334+D335+D337+D336)/1000),5)</f>
        <v>3.7462599999999999</v>
      </c>
      <c r="E333" s="89">
        <f>ROUND(((E334+E335+E337+E336)/1000),5)</f>
        <v>3.6678899999999999</v>
      </c>
      <c r="F333" s="89">
        <f>ROUND(((F334+F335+F337+F336)/1000),5)</f>
        <v>3.6577099999999998</v>
      </c>
      <c r="G333" s="89">
        <f t="shared" ref="G333:AA333" si="192">ROUND(((G334+G335+G337+G336)/1000),5)</f>
        <v>3.65903</v>
      </c>
      <c r="H333" s="89">
        <f t="shared" si="192"/>
        <v>3.69299</v>
      </c>
      <c r="I333" s="89">
        <f t="shared" si="192"/>
        <v>3.8045900000000001</v>
      </c>
      <c r="J333" s="89">
        <f t="shared" si="192"/>
        <v>3.9177200000000001</v>
      </c>
      <c r="K333" s="89">
        <f t="shared" si="192"/>
        <v>4.1306900000000004</v>
      </c>
      <c r="L333" s="89">
        <f t="shared" si="192"/>
        <v>4.3814200000000003</v>
      </c>
      <c r="M333" s="89">
        <f t="shared" si="192"/>
        <v>4.4366500000000002</v>
      </c>
      <c r="N333" s="89">
        <f t="shared" si="192"/>
        <v>4.4452800000000003</v>
      </c>
      <c r="O333" s="89">
        <f t="shared" si="192"/>
        <v>4.4468399999999999</v>
      </c>
      <c r="P333" s="89">
        <f t="shared" si="192"/>
        <v>4.4370500000000002</v>
      </c>
      <c r="Q333" s="89">
        <f t="shared" si="192"/>
        <v>4.4406100000000004</v>
      </c>
      <c r="R333" s="89">
        <f t="shared" si="192"/>
        <v>4.4364299999999997</v>
      </c>
      <c r="S333" s="89">
        <f t="shared" si="192"/>
        <v>4.4317200000000003</v>
      </c>
      <c r="T333" s="89">
        <f t="shared" si="192"/>
        <v>4.4238299999999997</v>
      </c>
      <c r="U333" s="89">
        <f t="shared" si="192"/>
        <v>4.3658599999999996</v>
      </c>
      <c r="V333" s="89">
        <f t="shared" si="192"/>
        <v>4.3748899999999997</v>
      </c>
      <c r="W333" s="89">
        <f t="shared" si="192"/>
        <v>4.4266300000000003</v>
      </c>
      <c r="X333" s="89">
        <f t="shared" si="192"/>
        <v>4.4365600000000001</v>
      </c>
      <c r="Y333" s="89">
        <f t="shared" si="192"/>
        <v>4.8917700000000002</v>
      </c>
      <c r="Z333" s="89">
        <f t="shared" si="192"/>
        <v>4.6112599999999997</v>
      </c>
      <c r="AA333" s="89">
        <f t="shared" si="192"/>
        <v>4.0652499999999998</v>
      </c>
    </row>
    <row r="334" spans="1:27" ht="12.75" hidden="1" customHeight="1" outlineLevel="1" x14ac:dyDescent="0.2">
      <c r="A334" s="97" t="s">
        <v>565</v>
      </c>
      <c r="B334" s="63" t="s">
        <v>242</v>
      </c>
      <c r="C334" s="43" t="s">
        <v>79</v>
      </c>
      <c r="D334" s="44">
        <v>1302.71</v>
      </c>
      <c r="E334" s="44">
        <v>1224.3399999999999</v>
      </c>
      <c r="F334" s="44">
        <v>1214.1600000000001</v>
      </c>
      <c r="G334" s="44">
        <v>1215.48</v>
      </c>
      <c r="H334" s="44">
        <v>1249.44</v>
      </c>
      <c r="I334" s="44">
        <v>1361.04</v>
      </c>
      <c r="J334" s="44">
        <v>1474.17</v>
      </c>
      <c r="K334" s="44">
        <v>1687.14</v>
      </c>
      <c r="L334" s="44">
        <v>1937.87</v>
      </c>
      <c r="M334" s="44">
        <v>1993.1</v>
      </c>
      <c r="N334" s="44">
        <v>2001.73</v>
      </c>
      <c r="O334" s="44">
        <v>2003.29</v>
      </c>
      <c r="P334" s="44">
        <v>1993.5</v>
      </c>
      <c r="Q334" s="44">
        <v>1997.06</v>
      </c>
      <c r="R334" s="44">
        <v>1992.88</v>
      </c>
      <c r="S334" s="44">
        <v>1988.17</v>
      </c>
      <c r="T334" s="44">
        <v>1980.28</v>
      </c>
      <c r="U334" s="44">
        <v>1922.31</v>
      </c>
      <c r="V334" s="44">
        <v>1931.34</v>
      </c>
      <c r="W334" s="44">
        <v>1983.08</v>
      </c>
      <c r="X334" s="44">
        <v>1993.01</v>
      </c>
      <c r="Y334" s="44">
        <v>2448.2199999999998</v>
      </c>
      <c r="Z334" s="44">
        <v>2167.71</v>
      </c>
      <c r="AA334" s="44">
        <v>1621.7</v>
      </c>
    </row>
    <row r="335" spans="1:27" ht="12.75" hidden="1" customHeight="1" outlineLevel="1" x14ac:dyDescent="0.2">
      <c r="A335" s="97" t="s">
        <v>566</v>
      </c>
      <c r="B335" s="63" t="s">
        <v>90</v>
      </c>
      <c r="C335" s="43" t="s">
        <v>79</v>
      </c>
      <c r="D335" s="44">
        <f t="shared" ref="D335:AA335" si="193">$D$315</f>
        <v>2222.89</v>
      </c>
      <c r="E335" s="44">
        <f t="shared" si="193"/>
        <v>2222.89</v>
      </c>
      <c r="F335" s="44">
        <f t="shared" si="193"/>
        <v>2222.89</v>
      </c>
      <c r="G335" s="44">
        <f t="shared" si="193"/>
        <v>2222.89</v>
      </c>
      <c r="H335" s="44">
        <f t="shared" si="193"/>
        <v>2222.89</v>
      </c>
      <c r="I335" s="44">
        <f t="shared" si="193"/>
        <v>2222.89</v>
      </c>
      <c r="J335" s="44">
        <f t="shared" si="193"/>
        <v>2222.89</v>
      </c>
      <c r="K335" s="44">
        <f t="shared" si="193"/>
        <v>2222.89</v>
      </c>
      <c r="L335" s="44">
        <f t="shared" si="193"/>
        <v>2222.89</v>
      </c>
      <c r="M335" s="44">
        <f t="shared" si="193"/>
        <v>2222.89</v>
      </c>
      <c r="N335" s="44">
        <f t="shared" si="193"/>
        <v>2222.89</v>
      </c>
      <c r="O335" s="44">
        <f t="shared" si="193"/>
        <v>2222.89</v>
      </c>
      <c r="P335" s="44">
        <f t="shared" si="193"/>
        <v>2222.89</v>
      </c>
      <c r="Q335" s="44">
        <f t="shared" si="193"/>
        <v>2222.89</v>
      </c>
      <c r="R335" s="44">
        <f t="shared" si="193"/>
        <v>2222.89</v>
      </c>
      <c r="S335" s="44">
        <f t="shared" si="193"/>
        <v>2222.89</v>
      </c>
      <c r="T335" s="44">
        <f t="shared" si="193"/>
        <v>2222.89</v>
      </c>
      <c r="U335" s="44">
        <f t="shared" si="193"/>
        <v>2222.89</v>
      </c>
      <c r="V335" s="44">
        <f t="shared" si="193"/>
        <v>2222.89</v>
      </c>
      <c r="W335" s="44">
        <f t="shared" si="193"/>
        <v>2222.89</v>
      </c>
      <c r="X335" s="44">
        <f t="shared" si="193"/>
        <v>2222.89</v>
      </c>
      <c r="Y335" s="44">
        <f t="shared" si="193"/>
        <v>2222.89</v>
      </c>
      <c r="Z335" s="44">
        <f t="shared" si="193"/>
        <v>2222.89</v>
      </c>
      <c r="AA335" s="44">
        <f t="shared" si="193"/>
        <v>2222.89</v>
      </c>
    </row>
    <row r="336" spans="1:27" ht="12.75" hidden="1" customHeight="1" outlineLevel="1" x14ac:dyDescent="0.2">
      <c r="A336" s="97" t="s">
        <v>567</v>
      </c>
      <c r="B336" s="63" t="s">
        <v>83</v>
      </c>
      <c r="C336" s="43" t="s">
        <v>79</v>
      </c>
      <c r="D336" s="44">
        <v>4.3</v>
      </c>
      <c r="E336" s="44">
        <v>4.3</v>
      </c>
      <c r="F336" s="44">
        <v>4.3</v>
      </c>
      <c r="G336" s="44">
        <v>4.3</v>
      </c>
      <c r="H336" s="44">
        <v>4.3</v>
      </c>
      <c r="I336" s="44">
        <v>4.3</v>
      </c>
      <c r="J336" s="44">
        <v>4.3</v>
      </c>
      <c r="K336" s="44">
        <v>4.3</v>
      </c>
      <c r="L336" s="44">
        <v>4.3</v>
      </c>
      <c r="M336" s="44">
        <v>4.3</v>
      </c>
      <c r="N336" s="44">
        <v>4.3</v>
      </c>
      <c r="O336" s="44">
        <v>4.3</v>
      </c>
      <c r="P336" s="44">
        <v>4.3</v>
      </c>
      <c r="Q336" s="44">
        <v>4.3</v>
      </c>
      <c r="R336" s="44">
        <v>4.3</v>
      </c>
      <c r="S336" s="44">
        <v>4.3</v>
      </c>
      <c r="T336" s="44">
        <v>4.3</v>
      </c>
      <c r="U336" s="44">
        <v>4.3</v>
      </c>
      <c r="V336" s="44">
        <v>4.3</v>
      </c>
      <c r="W336" s="44">
        <v>4.3</v>
      </c>
      <c r="X336" s="44">
        <v>4.3</v>
      </c>
      <c r="Y336" s="44">
        <v>4.3</v>
      </c>
      <c r="Z336" s="44">
        <v>4.3</v>
      </c>
      <c r="AA336" s="44">
        <v>4.3</v>
      </c>
    </row>
    <row r="337" spans="1:27" ht="12.75" hidden="1" customHeight="1" outlineLevel="1" x14ac:dyDescent="0.2">
      <c r="A337" s="97" t="s">
        <v>568</v>
      </c>
      <c r="B337" s="63" t="s">
        <v>81</v>
      </c>
      <c r="C337" s="43" t="s">
        <v>79</v>
      </c>
      <c r="D337" s="44">
        <f>$D$11</f>
        <v>216.36</v>
      </c>
      <c r="E337" s="44">
        <f t="shared" ref="E337:AA337" si="194">$D$11</f>
        <v>216.36</v>
      </c>
      <c r="F337" s="44">
        <f t="shared" si="194"/>
        <v>216.36</v>
      </c>
      <c r="G337" s="44">
        <f t="shared" si="194"/>
        <v>216.36</v>
      </c>
      <c r="H337" s="44">
        <f t="shared" si="194"/>
        <v>216.36</v>
      </c>
      <c r="I337" s="44">
        <f t="shared" si="194"/>
        <v>216.36</v>
      </c>
      <c r="J337" s="44">
        <f t="shared" si="194"/>
        <v>216.36</v>
      </c>
      <c r="K337" s="44">
        <f t="shared" si="194"/>
        <v>216.36</v>
      </c>
      <c r="L337" s="44">
        <f t="shared" si="194"/>
        <v>216.36</v>
      </c>
      <c r="M337" s="44">
        <f t="shared" si="194"/>
        <v>216.36</v>
      </c>
      <c r="N337" s="44">
        <f t="shared" si="194"/>
        <v>216.36</v>
      </c>
      <c r="O337" s="44">
        <f t="shared" si="194"/>
        <v>216.36</v>
      </c>
      <c r="P337" s="44">
        <f t="shared" si="194"/>
        <v>216.36</v>
      </c>
      <c r="Q337" s="44">
        <f t="shared" si="194"/>
        <v>216.36</v>
      </c>
      <c r="R337" s="44">
        <f t="shared" si="194"/>
        <v>216.36</v>
      </c>
      <c r="S337" s="44">
        <f t="shared" si="194"/>
        <v>216.36</v>
      </c>
      <c r="T337" s="44">
        <f t="shared" si="194"/>
        <v>216.36</v>
      </c>
      <c r="U337" s="44">
        <f t="shared" si="194"/>
        <v>216.36</v>
      </c>
      <c r="V337" s="44">
        <f t="shared" si="194"/>
        <v>216.36</v>
      </c>
      <c r="W337" s="44">
        <f t="shared" si="194"/>
        <v>216.36</v>
      </c>
      <c r="X337" s="44">
        <f t="shared" si="194"/>
        <v>216.36</v>
      </c>
      <c r="Y337" s="44">
        <f t="shared" si="194"/>
        <v>216.36</v>
      </c>
      <c r="Z337" s="44">
        <f t="shared" si="194"/>
        <v>216.36</v>
      </c>
      <c r="AA337" s="44">
        <f t="shared" si="194"/>
        <v>216.36</v>
      </c>
    </row>
    <row r="338" spans="1:27" ht="12.75" customHeight="1" collapsed="1" x14ac:dyDescent="0.2">
      <c r="A338" s="96" t="s">
        <v>569</v>
      </c>
      <c r="B338" s="28" t="str">
        <f>"06"&amp;"."&amp;$B$639&amp;"."&amp;$B$640</f>
        <v>06.04.2024</v>
      </c>
      <c r="C338" s="88" t="s">
        <v>76</v>
      </c>
      <c r="D338" s="89">
        <f>ROUND(((D339+D340+D342+D341)/1000),5)</f>
        <v>3.91737</v>
      </c>
      <c r="E338" s="89">
        <f>ROUND(((E339+E340+E342+E341)/1000),5)</f>
        <v>3.7557900000000002</v>
      </c>
      <c r="F338" s="89">
        <f>ROUND(((F339+F340+F342+F341)/1000),5)</f>
        <v>3.7101999999999999</v>
      </c>
      <c r="G338" s="89">
        <f t="shared" ref="G338:AA338" si="195">ROUND(((G339+G340+G342+G341)/1000),5)</f>
        <v>3.7064599999999999</v>
      </c>
      <c r="H338" s="89">
        <f t="shared" si="195"/>
        <v>3.7498</v>
      </c>
      <c r="I338" s="89">
        <f t="shared" si="195"/>
        <v>3.8123</v>
      </c>
      <c r="J338" s="89">
        <f t="shared" si="195"/>
        <v>3.8354400000000002</v>
      </c>
      <c r="K338" s="89">
        <f t="shared" si="195"/>
        <v>3.9378700000000002</v>
      </c>
      <c r="L338" s="89">
        <f t="shared" si="195"/>
        <v>4.3205099999999996</v>
      </c>
      <c r="M338" s="89">
        <f t="shared" si="195"/>
        <v>4.4139499999999998</v>
      </c>
      <c r="N338" s="89">
        <f t="shared" si="195"/>
        <v>4.5855699999999997</v>
      </c>
      <c r="O338" s="89">
        <f t="shared" si="195"/>
        <v>4.4394299999999998</v>
      </c>
      <c r="P338" s="89">
        <f t="shared" si="195"/>
        <v>4.43865</v>
      </c>
      <c r="Q338" s="89">
        <f t="shared" si="195"/>
        <v>4.4378200000000003</v>
      </c>
      <c r="R338" s="89">
        <f t="shared" si="195"/>
        <v>4.4350800000000001</v>
      </c>
      <c r="S338" s="89">
        <f t="shared" si="195"/>
        <v>4.4311699999999998</v>
      </c>
      <c r="T338" s="89">
        <f t="shared" si="195"/>
        <v>4.51755</v>
      </c>
      <c r="U338" s="89">
        <f t="shared" si="195"/>
        <v>4.3495299999999997</v>
      </c>
      <c r="V338" s="89">
        <f t="shared" si="195"/>
        <v>4.3604000000000003</v>
      </c>
      <c r="W338" s="89">
        <f t="shared" si="195"/>
        <v>4.4400399999999998</v>
      </c>
      <c r="X338" s="89">
        <f t="shared" si="195"/>
        <v>4.4382000000000001</v>
      </c>
      <c r="Y338" s="89">
        <f t="shared" si="195"/>
        <v>4.3144999999999998</v>
      </c>
      <c r="Z338" s="89">
        <f t="shared" si="195"/>
        <v>4.0386100000000003</v>
      </c>
      <c r="AA338" s="89">
        <f t="shared" si="195"/>
        <v>3.927</v>
      </c>
    </row>
    <row r="339" spans="1:27" ht="12.75" hidden="1" customHeight="1" outlineLevel="1" x14ac:dyDescent="0.2">
      <c r="A339" s="97" t="s">
        <v>570</v>
      </c>
      <c r="B339" s="63" t="s">
        <v>242</v>
      </c>
      <c r="C339" s="43" t="s">
        <v>79</v>
      </c>
      <c r="D339" s="44">
        <v>1473.82</v>
      </c>
      <c r="E339" s="44">
        <v>1312.24</v>
      </c>
      <c r="F339" s="44">
        <v>1266.6500000000001</v>
      </c>
      <c r="G339" s="44">
        <v>1262.9100000000001</v>
      </c>
      <c r="H339" s="44">
        <v>1306.25</v>
      </c>
      <c r="I339" s="44">
        <v>1368.75</v>
      </c>
      <c r="J339" s="44">
        <v>1391.89</v>
      </c>
      <c r="K339" s="44">
        <v>1494.32</v>
      </c>
      <c r="L339" s="44">
        <v>1876.96</v>
      </c>
      <c r="M339" s="44">
        <v>1970.4</v>
      </c>
      <c r="N339" s="44">
        <v>2142.02</v>
      </c>
      <c r="O339" s="44">
        <v>1995.88</v>
      </c>
      <c r="P339" s="44">
        <v>1995.1</v>
      </c>
      <c r="Q339" s="44">
        <v>1994.27</v>
      </c>
      <c r="R339" s="44">
        <v>1991.53</v>
      </c>
      <c r="S339" s="44">
        <v>1987.62</v>
      </c>
      <c r="T339" s="44">
        <v>2074</v>
      </c>
      <c r="U339" s="44">
        <v>1905.98</v>
      </c>
      <c r="V339" s="44">
        <v>1916.85</v>
      </c>
      <c r="W339" s="44">
        <v>1996.49</v>
      </c>
      <c r="X339" s="44">
        <v>1994.65</v>
      </c>
      <c r="Y339" s="44">
        <v>1870.95</v>
      </c>
      <c r="Z339" s="44">
        <v>1595.06</v>
      </c>
      <c r="AA339" s="44">
        <v>1483.45</v>
      </c>
    </row>
    <row r="340" spans="1:27" ht="12.75" hidden="1" customHeight="1" outlineLevel="1" x14ac:dyDescent="0.2">
      <c r="A340" s="97" t="s">
        <v>571</v>
      </c>
      <c r="B340" s="63" t="s">
        <v>90</v>
      </c>
      <c r="C340" s="43" t="s">
        <v>79</v>
      </c>
      <c r="D340" s="44">
        <f t="shared" ref="D340:AA340" si="196">$D$315</f>
        <v>2222.89</v>
      </c>
      <c r="E340" s="44">
        <f t="shared" si="196"/>
        <v>2222.89</v>
      </c>
      <c r="F340" s="44">
        <f t="shared" si="196"/>
        <v>2222.89</v>
      </c>
      <c r="G340" s="44">
        <f t="shared" si="196"/>
        <v>2222.89</v>
      </c>
      <c r="H340" s="44">
        <f t="shared" si="196"/>
        <v>2222.89</v>
      </c>
      <c r="I340" s="44">
        <f t="shared" si="196"/>
        <v>2222.89</v>
      </c>
      <c r="J340" s="44">
        <f t="shared" si="196"/>
        <v>2222.89</v>
      </c>
      <c r="K340" s="44">
        <f t="shared" si="196"/>
        <v>2222.89</v>
      </c>
      <c r="L340" s="44">
        <f t="shared" si="196"/>
        <v>2222.89</v>
      </c>
      <c r="M340" s="44">
        <f t="shared" si="196"/>
        <v>2222.89</v>
      </c>
      <c r="N340" s="44">
        <f t="shared" si="196"/>
        <v>2222.89</v>
      </c>
      <c r="O340" s="44">
        <f t="shared" si="196"/>
        <v>2222.89</v>
      </c>
      <c r="P340" s="44">
        <f t="shared" si="196"/>
        <v>2222.89</v>
      </c>
      <c r="Q340" s="44">
        <f t="shared" si="196"/>
        <v>2222.89</v>
      </c>
      <c r="R340" s="44">
        <f t="shared" si="196"/>
        <v>2222.89</v>
      </c>
      <c r="S340" s="44">
        <f t="shared" si="196"/>
        <v>2222.89</v>
      </c>
      <c r="T340" s="44">
        <f t="shared" si="196"/>
        <v>2222.89</v>
      </c>
      <c r="U340" s="44">
        <f t="shared" si="196"/>
        <v>2222.89</v>
      </c>
      <c r="V340" s="44">
        <f t="shared" si="196"/>
        <v>2222.89</v>
      </c>
      <c r="W340" s="44">
        <f t="shared" si="196"/>
        <v>2222.89</v>
      </c>
      <c r="X340" s="44">
        <f t="shared" si="196"/>
        <v>2222.89</v>
      </c>
      <c r="Y340" s="44">
        <f t="shared" si="196"/>
        <v>2222.89</v>
      </c>
      <c r="Z340" s="44">
        <f t="shared" si="196"/>
        <v>2222.89</v>
      </c>
      <c r="AA340" s="44">
        <f t="shared" si="196"/>
        <v>2222.89</v>
      </c>
    </row>
    <row r="341" spans="1:27" ht="12.75" hidden="1" customHeight="1" outlineLevel="1" x14ac:dyDescent="0.2">
      <c r="A341" s="97" t="s">
        <v>572</v>
      </c>
      <c r="B341" s="63" t="s">
        <v>83</v>
      </c>
      <c r="C341" s="43" t="s">
        <v>79</v>
      </c>
      <c r="D341" s="44">
        <v>4.3</v>
      </c>
      <c r="E341" s="44">
        <v>4.3</v>
      </c>
      <c r="F341" s="44">
        <v>4.3</v>
      </c>
      <c r="G341" s="44">
        <v>4.3</v>
      </c>
      <c r="H341" s="44">
        <v>4.3</v>
      </c>
      <c r="I341" s="44">
        <v>4.3</v>
      </c>
      <c r="J341" s="44">
        <v>4.3</v>
      </c>
      <c r="K341" s="44">
        <v>4.3</v>
      </c>
      <c r="L341" s="44">
        <v>4.3</v>
      </c>
      <c r="M341" s="44">
        <v>4.3</v>
      </c>
      <c r="N341" s="44">
        <v>4.3</v>
      </c>
      <c r="O341" s="44">
        <v>4.3</v>
      </c>
      <c r="P341" s="44">
        <v>4.3</v>
      </c>
      <c r="Q341" s="44">
        <v>4.3</v>
      </c>
      <c r="R341" s="44">
        <v>4.3</v>
      </c>
      <c r="S341" s="44">
        <v>4.3</v>
      </c>
      <c r="T341" s="44">
        <v>4.3</v>
      </c>
      <c r="U341" s="44">
        <v>4.3</v>
      </c>
      <c r="V341" s="44">
        <v>4.3</v>
      </c>
      <c r="W341" s="44">
        <v>4.3</v>
      </c>
      <c r="X341" s="44">
        <v>4.3</v>
      </c>
      <c r="Y341" s="44">
        <v>4.3</v>
      </c>
      <c r="Z341" s="44">
        <v>4.3</v>
      </c>
      <c r="AA341" s="44">
        <v>4.3</v>
      </c>
    </row>
    <row r="342" spans="1:27" ht="12.75" hidden="1" customHeight="1" outlineLevel="1" x14ac:dyDescent="0.2">
      <c r="A342" s="97" t="s">
        <v>573</v>
      </c>
      <c r="B342" s="63" t="s">
        <v>81</v>
      </c>
      <c r="C342" s="43" t="s">
        <v>79</v>
      </c>
      <c r="D342" s="44">
        <f>$D$11</f>
        <v>216.36</v>
      </c>
      <c r="E342" s="44">
        <f t="shared" ref="E342:AA342" si="197">$D$11</f>
        <v>216.36</v>
      </c>
      <c r="F342" s="44">
        <f t="shared" si="197"/>
        <v>216.36</v>
      </c>
      <c r="G342" s="44">
        <f t="shared" si="197"/>
        <v>216.36</v>
      </c>
      <c r="H342" s="44">
        <f t="shared" si="197"/>
        <v>216.36</v>
      </c>
      <c r="I342" s="44">
        <f t="shared" si="197"/>
        <v>216.36</v>
      </c>
      <c r="J342" s="44">
        <f t="shared" si="197"/>
        <v>216.36</v>
      </c>
      <c r="K342" s="44">
        <f t="shared" si="197"/>
        <v>216.36</v>
      </c>
      <c r="L342" s="44">
        <f t="shared" si="197"/>
        <v>216.36</v>
      </c>
      <c r="M342" s="44">
        <f t="shared" si="197"/>
        <v>216.36</v>
      </c>
      <c r="N342" s="44">
        <f t="shared" si="197"/>
        <v>216.36</v>
      </c>
      <c r="O342" s="44">
        <f t="shared" si="197"/>
        <v>216.36</v>
      </c>
      <c r="P342" s="44">
        <f t="shared" si="197"/>
        <v>216.36</v>
      </c>
      <c r="Q342" s="44">
        <f t="shared" si="197"/>
        <v>216.36</v>
      </c>
      <c r="R342" s="44">
        <f t="shared" si="197"/>
        <v>216.36</v>
      </c>
      <c r="S342" s="44">
        <f t="shared" si="197"/>
        <v>216.36</v>
      </c>
      <c r="T342" s="44">
        <f t="shared" si="197"/>
        <v>216.36</v>
      </c>
      <c r="U342" s="44">
        <f t="shared" si="197"/>
        <v>216.36</v>
      </c>
      <c r="V342" s="44">
        <f t="shared" si="197"/>
        <v>216.36</v>
      </c>
      <c r="W342" s="44">
        <f t="shared" si="197"/>
        <v>216.36</v>
      </c>
      <c r="X342" s="44">
        <f t="shared" si="197"/>
        <v>216.36</v>
      </c>
      <c r="Y342" s="44">
        <f t="shared" si="197"/>
        <v>216.36</v>
      </c>
      <c r="Z342" s="44">
        <f t="shared" si="197"/>
        <v>216.36</v>
      </c>
      <c r="AA342" s="44">
        <f t="shared" si="197"/>
        <v>216.36</v>
      </c>
    </row>
    <row r="343" spans="1:27" ht="12.75" customHeight="1" collapsed="1" x14ac:dyDescent="0.2">
      <c r="A343" s="96" t="s">
        <v>574</v>
      </c>
      <c r="B343" s="28" t="str">
        <f>"07"&amp;"."&amp;$B$639&amp;"."&amp;$B$640</f>
        <v>07.04.2024</v>
      </c>
      <c r="C343" s="88" t="s">
        <v>76</v>
      </c>
      <c r="D343" s="89">
        <f>ROUND(((D344+D345+D347+D346)/1000),5)</f>
        <v>3.8616199999999998</v>
      </c>
      <c r="E343" s="89">
        <f>ROUND(((E344+E345+E347+E346)/1000),5)</f>
        <v>3.7430699999999999</v>
      </c>
      <c r="F343" s="89">
        <f>ROUND(((F344+F345+F347+F346)/1000),5)</f>
        <v>3.68892</v>
      </c>
      <c r="G343" s="89">
        <f t="shared" ref="G343:AA343" si="198">ROUND(((G344+G345+G347+G346)/1000),5)</f>
        <v>3.6761200000000001</v>
      </c>
      <c r="H343" s="89">
        <f t="shared" si="198"/>
        <v>3.6861999999999999</v>
      </c>
      <c r="I343" s="89">
        <f t="shared" si="198"/>
        <v>3.6916099999999998</v>
      </c>
      <c r="J343" s="89">
        <f t="shared" si="198"/>
        <v>3.6888100000000001</v>
      </c>
      <c r="K343" s="89">
        <f t="shared" si="198"/>
        <v>3.8075199999999998</v>
      </c>
      <c r="L343" s="89">
        <f t="shared" si="198"/>
        <v>3.9624700000000002</v>
      </c>
      <c r="M343" s="89">
        <f t="shared" si="198"/>
        <v>4.0289700000000002</v>
      </c>
      <c r="N343" s="89">
        <f t="shared" si="198"/>
        <v>4.1216999999999997</v>
      </c>
      <c r="O343" s="89">
        <f t="shared" si="198"/>
        <v>4.1093999999999999</v>
      </c>
      <c r="P343" s="89">
        <f t="shared" si="198"/>
        <v>4.0888900000000001</v>
      </c>
      <c r="Q343" s="89">
        <f t="shared" si="198"/>
        <v>4.0821899999999998</v>
      </c>
      <c r="R343" s="89">
        <f t="shared" si="198"/>
        <v>4.0728</v>
      </c>
      <c r="S343" s="89">
        <f t="shared" si="198"/>
        <v>4.1155400000000002</v>
      </c>
      <c r="T343" s="89">
        <f t="shared" si="198"/>
        <v>4.0970000000000004</v>
      </c>
      <c r="U343" s="89">
        <f t="shared" si="198"/>
        <v>4.1113600000000003</v>
      </c>
      <c r="V343" s="89">
        <f t="shared" si="198"/>
        <v>4.1219599999999996</v>
      </c>
      <c r="W343" s="89">
        <f t="shared" si="198"/>
        <v>4.4253200000000001</v>
      </c>
      <c r="X343" s="89">
        <f t="shared" si="198"/>
        <v>4.4640399999999998</v>
      </c>
      <c r="Y343" s="89">
        <f t="shared" si="198"/>
        <v>4.1068199999999999</v>
      </c>
      <c r="Z343" s="89">
        <f t="shared" si="198"/>
        <v>3.9161800000000002</v>
      </c>
      <c r="AA343" s="89">
        <f t="shared" si="198"/>
        <v>3.84273</v>
      </c>
    </row>
    <row r="344" spans="1:27" ht="12.75" hidden="1" customHeight="1" outlineLevel="1" x14ac:dyDescent="0.2">
      <c r="A344" s="97" t="s">
        <v>575</v>
      </c>
      <c r="B344" s="63" t="s">
        <v>242</v>
      </c>
      <c r="C344" s="43" t="s">
        <v>79</v>
      </c>
      <c r="D344" s="44">
        <v>1418.07</v>
      </c>
      <c r="E344" s="44">
        <v>1299.52</v>
      </c>
      <c r="F344" s="44">
        <v>1245.3699999999999</v>
      </c>
      <c r="G344" s="44">
        <v>1232.57</v>
      </c>
      <c r="H344" s="44">
        <v>1242.6500000000001</v>
      </c>
      <c r="I344" s="44">
        <v>1248.06</v>
      </c>
      <c r="J344" s="44">
        <v>1245.26</v>
      </c>
      <c r="K344" s="44">
        <v>1363.97</v>
      </c>
      <c r="L344" s="44">
        <v>1518.92</v>
      </c>
      <c r="M344" s="44">
        <v>1585.42</v>
      </c>
      <c r="N344" s="44">
        <v>1678.15</v>
      </c>
      <c r="O344" s="44">
        <v>1665.85</v>
      </c>
      <c r="P344" s="44">
        <v>1645.34</v>
      </c>
      <c r="Q344" s="44">
        <v>1638.64</v>
      </c>
      <c r="R344" s="44">
        <v>1629.25</v>
      </c>
      <c r="S344" s="44">
        <v>1671.99</v>
      </c>
      <c r="T344" s="44">
        <v>1653.45</v>
      </c>
      <c r="U344" s="44">
        <v>1667.81</v>
      </c>
      <c r="V344" s="44">
        <v>1678.41</v>
      </c>
      <c r="W344" s="44">
        <v>1981.77</v>
      </c>
      <c r="X344" s="44">
        <v>2020.49</v>
      </c>
      <c r="Y344" s="44">
        <v>1663.27</v>
      </c>
      <c r="Z344" s="44">
        <v>1472.63</v>
      </c>
      <c r="AA344" s="44">
        <v>1399.18</v>
      </c>
    </row>
    <row r="345" spans="1:27" ht="12.75" hidden="1" customHeight="1" outlineLevel="1" x14ac:dyDescent="0.2">
      <c r="A345" s="97" t="s">
        <v>576</v>
      </c>
      <c r="B345" s="63" t="s">
        <v>90</v>
      </c>
      <c r="C345" s="43" t="s">
        <v>79</v>
      </c>
      <c r="D345" s="44">
        <f t="shared" ref="D345:AA345" si="199">$D$315</f>
        <v>2222.89</v>
      </c>
      <c r="E345" s="44">
        <f t="shared" si="199"/>
        <v>2222.89</v>
      </c>
      <c r="F345" s="44">
        <f t="shared" si="199"/>
        <v>2222.89</v>
      </c>
      <c r="G345" s="44">
        <f t="shared" si="199"/>
        <v>2222.89</v>
      </c>
      <c r="H345" s="44">
        <f t="shared" si="199"/>
        <v>2222.89</v>
      </c>
      <c r="I345" s="44">
        <f t="shared" si="199"/>
        <v>2222.89</v>
      </c>
      <c r="J345" s="44">
        <f t="shared" si="199"/>
        <v>2222.89</v>
      </c>
      <c r="K345" s="44">
        <f t="shared" si="199"/>
        <v>2222.89</v>
      </c>
      <c r="L345" s="44">
        <f t="shared" si="199"/>
        <v>2222.89</v>
      </c>
      <c r="M345" s="44">
        <f t="shared" si="199"/>
        <v>2222.89</v>
      </c>
      <c r="N345" s="44">
        <f t="shared" si="199"/>
        <v>2222.89</v>
      </c>
      <c r="O345" s="44">
        <f t="shared" si="199"/>
        <v>2222.89</v>
      </c>
      <c r="P345" s="44">
        <f t="shared" si="199"/>
        <v>2222.89</v>
      </c>
      <c r="Q345" s="44">
        <f t="shared" si="199"/>
        <v>2222.89</v>
      </c>
      <c r="R345" s="44">
        <f t="shared" si="199"/>
        <v>2222.89</v>
      </c>
      <c r="S345" s="44">
        <f t="shared" si="199"/>
        <v>2222.89</v>
      </c>
      <c r="T345" s="44">
        <f t="shared" si="199"/>
        <v>2222.89</v>
      </c>
      <c r="U345" s="44">
        <f t="shared" si="199"/>
        <v>2222.89</v>
      </c>
      <c r="V345" s="44">
        <f t="shared" si="199"/>
        <v>2222.89</v>
      </c>
      <c r="W345" s="44">
        <f t="shared" si="199"/>
        <v>2222.89</v>
      </c>
      <c r="X345" s="44">
        <f t="shared" si="199"/>
        <v>2222.89</v>
      </c>
      <c r="Y345" s="44">
        <f t="shared" si="199"/>
        <v>2222.89</v>
      </c>
      <c r="Z345" s="44">
        <f t="shared" si="199"/>
        <v>2222.89</v>
      </c>
      <c r="AA345" s="44">
        <f t="shared" si="199"/>
        <v>2222.89</v>
      </c>
    </row>
    <row r="346" spans="1:27" ht="12.75" hidden="1" customHeight="1" outlineLevel="1" x14ac:dyDescent="0.2">
      <c r="A346" s="97" t="s">
        <v>577</v>
      </c>
      <c r="B346" s="63" t="s">
        <v>83</v>
      </c>
      <c r="C346" s="43" t="s">
        <v>79</v>
      </c>
      <c r="D346" s="44">
        <v>4.3</v>
      </c>
      <c r="E346" s="44">
        <v>4.3</v>
      </c>
      <c r="F346" s="44">
        <v>4.3</v>
      </c>
      <c r="G346" s="44">
        <v>4.3</v>
      </c>
      <c r="H346" s="44">
        <v>4.3</v>
      </c>
      <c r="I346" s="44">
        <v>4.3</v>
      </c>
      <c r="J346" s="44">
        <v>4.3</v>
      </c>
      <c r="K346" s="44">
        <v>4.3</v>
      </c>
      <c r="L346" s="44">
        <v>4.3</v>
      </c>
      <c r="M346" s="44">
        <v>4.3</v>
      </c>
      <c r="N346" s="44">
        <v>4.3</v>
      </c>
      <c r="O346" s="44">
        <v>4.3</v>
      </c>
      <c r="P346" s="44">
        <v>4.3</v>
      </c>
      <c r="Q346" s="44">
        <v>4.3</v>
      </c>
      <c r="R346" s="44">
        <v>4.3</v>
      </c>
      <c r="S346" s="44">
        <v>4.3</v>
      </c>
      <c r="T346" s="44">
        <v>4.3</v>
      </c>
      <c r="U346" s="44">
        <v>4.3</v>
      </c>
      <c r="V346" s="44">
        <v>4.3</v>
      </c>
      <c r="W346" s="44">
        <v>4.3</v>
      </c>
      <c r="X346" s="44">
        <v>4.3</v>
      </c>
      <c r="Y346" s="44">
        <v>4.3</v>
      </c>
      <c r="Z346" s="44">
        <v>4.3</v>
      </c>
      <c r="AA346" s="44">
        <v>4.3</v>
      </c>
    </row>
    <row r="347" spans="1:27" ht="12.75" hidden="1" customHeight="1" outlineLevel="1" x14ac:dyDescent="0.2">
      <c r="A347" s="97" t="s">
        <v>578</v>
      </c>
      <c r="B347" s="63" t="s">
        <v>81</v>
      </c>
      <c r="C347" s="43" t="s">
        <v>79</v>
      </c>
      <c r="D347" s="44">
        <f>$D$11</f>
        <v>216.36</v>
      </c>
      <c r="E347" s="44">
        <f t="shared" ref="E347:AA347" si="200">$D$11</f>
        <v>216.36</v>
      </c>
      <c r="F347" s="44">
        <f t="shared" si="200"/>
        <v>216.36</v>
      </c>
      <c r="G347" s="44">
        <f t="shared" si="200"/>
        <v>216.36</v>
      </c>
      <c r="H347" s="44">
        <f t="shared" si="200"/>
        <v>216.36</v>
      </c>
      <c r="I347" s="44">
        <f t="shared" si="200"/>
        <v>216.36</v>
      </c>
      <c r="J347" s="44">
        <f t="shared" si="200"/>
        <v>216.36</v>
      </c>
      <c r="K347" s="44">
        <f t="shared" si="200"/>
        <v>216.36</v>
      </c>
      <c r="L347" s="44">
        <f t="shared" si="200"/>
        <v>216.36</v>
      </c>
      <c r="M347" s="44">
        <f t="shared" si="200"/>
        <v>216.36</v>
      </c>
      <c r="N347" s="44">
        <f t="shared" si="200"/>
        <v>216.36</v>
      </c>
      <c r="O347" s="44">
        <f t="shared" si="200"/>
        <v>216.36</v>
      </c>
      <c r="P347" s="44">
        <f t="shared" si="200"/>
        <v>216.36</v>
      </c>
      <c r="Q347" s="44">
        <f t="shared" si="200"/>
        <v>216.36</v>
      </c>
      <c r="R347" s="44">
        <f t="shared" si="200"/>
        <v>216.36</v>
      </c>
      <c r="S347" s="44">
        <f t="shared" si="200"/>
        <v>216.36</v>
      </c>
      <c r="T347" s="44">
        <f t="shared" si="200"/>
        <v>216.36</v>
      </c>
      <c r="U347" s="44">
        <f t="shared" si="200"/>
        <v>216.36</v>
      </c>
      <c r="V347" s="44">
        <f t="shared" si="200"/>
        <v>216.36</v>
      </c>
      <c r="W347" s="44">
        <f t="shared" si="200"/>
        <v>216.36</v>
      </c>
      <c r="X347" s="44">
        <f t="shared" si="200"/>
        <v>216.36</v>
      </c>
      <c r="Y347" s="44">
        <f t="shared" si="200"/>
        <v>216.36</v>
      </c>
      <c r="Z347" s="44">
        <f t="shared" si="200"/>
        <v>216.36</v>
      </c>
      <c r="AA347" s="44">
        <f t="shared" si="200"/>
        <v>216.36</v>
      </c>
    </row>
    <row r="348" spans="1:27" ht="12.75" customHeight="1" collapsed="1" x14ac:dyDescent="0.2">
      <c r="A348" s="96" t="s">
        <v>579</v>
      </c>
      <c r="B348" s="28" t="str">
        <f>"08"&amp;"."&amp;$B$639&amp;"."&amp;$B$640</f>
        <v>08.04.2024</v>
      </c>
      <c r="C348" s="88" t="s">
        <v>76</v>
      </c>
      <c r="D348" s="89">
        <f>ROUND(((D349+D350+D352+D351)/1000),5)</f>
        <v>3.7505099999999998</v>
      </c>
      <c r="E348" s="89">
        <f>ROUND(((E349+E350+E352+E351)/1000),5)</f>
        <v>3.6705100000000002</v>
      </c>
      <c r="F348" s="89">
        <f>ROUND(((F349+F350+F352+F351)/1000),5)</f>
        <v>3.6382300000000001</v>
      </c>
      <c r="G348" s="89">
        <f t="shared" ref="G348:AA348" si="201">ROUND(((G349+G350+G352+G351)/1000),5)</f>
        <v>3.6367699999999998</v>
      </c>
      <c r="H348" s="89">
        <f t="shared" si="201"/>
        <v>3.6693099999999998</v>
      </c>
      <c r="I348" s="89">
        <f t="shared" si="201"/>
        <v>3.7471399999999999</v>
      </c>
      <c r="J348" s="89">
        <f t="shared" si="201"/>
        <v>3.8873099999999998</v>
      </c>
      <c r="K348" s="89">
        <f t="shared" si="201"/>
        <v>4.1634000000000002</v>
      </c>
      <c r="L348" s="89">
        <f t="shared" si="201"/>
        <v>4.37399</v>
      </c>
      <c r="M348" s="89">
        <f t="shared" si="201"/>
        <v>4.6450800000000001</v>
      </c>
      <c r="N348" s="89">
        <f t="shared" si="201"/>
        <v>4.6731600000000002</v>
      </c>
      <c r="O348" s="89">
        <f t="shared" si="201"/>
        <v>4.4792500000000004</v>
      </c>
      <c r="P348" s="89">
        <f t="shared" si="201"/>
        <v>4.4906899999999998</v>
      </c>
      <c r="Q348" s="89">
        <f t="shared" si="201"/>
        <v>4.5239000000000003</v>
      </c>
      <c r="R348" s="89">
        <f t="shared" si="201"/>
        <v>4.4923900000000003</v>
      </c>
      <c r="S348" s="89">
        <f t="shared" si="201"/>
        <v>4.4528499999999998</v>
      </c>
      <c r="T348" s="89">
        <f t="shared" si="201"/>
        <v>4.4128800000000004</v>
      </c>
      <c r="U348" s="89">
        <f t="shared" si="201"/>
        <v>4.4828799999999998</v>
      </c>
      <c r="V348" s="89">
        <f t="shared" si="201"/>
        <v>4.5880900000000002</v>
      </c>
      <c r="W348" s="89">
        <f t="shared" si="201"/>
        <v>4.5815400000000004</v>
      </c>
      <c r="X348" s="89">
        <f t="shared" si="201"/>
        <v>4.40618</v>
      </c>
      <c r="Y348" s="89">
        <f t="shared" si="201"/>
        <v>4.3302399999999999</v>
      </c>
      <c r="Z348" s="89">
        <f t="shared" si="201"/>
        <v>4.0236999999999998</v>
      </c>
      <c r="AA348" s="89">
        <f t="shared" si="201"/>
        <v>3.9238300000000002</v>
      </c>
    </row>
    <row r="349" spans="1:27" ht="12.75" hidden="1" customHeight="1" outlineLevel="1" x14ac:dyDescent="0.2">
      <c r="A349" s="97" t="s">
        <v>580</v>
      </c>
      <c r="B349" s="63" t="s">
        <v>242</v>
      </c>
      <c r="C349" s="43" t="s">
        <v>79</v>
      </c>
      <c r="D349" s="44">
        <v>1306.96</v>
      </c>
      <c r="E349" s="44">
        <v>1226.96</v>
      </c>
      <c r="F349" s="44">
        <v>1194.68</v>
      </c>
      <c r="G349" s="44">
        <v>1193.22</v>
      </c>
      <c r="H349" s="44">
        <v>1225.76</v>
      </c>
      <c r="I349" s="44">
        <v>1303.5899999999999</v>
      </c>
      <c r="J349" s="44">
        <v>1443.76</v>
      </c>
      <c r="K349" s="44">
        <v>1719.85</v>
      </c>
      <c r="L349" s="44">
        <v>1930.44</v>
      </c>
      <c r="M349" s="44">
        <v>2201.5300000000002</v>
      </c>
      <c r="N349" s="44">
        <v>2229.61</v>
      </c>
      <c r="O349" s="44">
        <v>2035.7</v>
      </c>
      <c r="P349" s="44">
        <v>2047.14</v>
      </c>
      <c r="Q349" s="44">
        <v>2080.35</v>
      </c>
      <c r="R349" s="44">
        <v>2048.84</v>
      </c>
      <c r="S349" s="44">
        <v>2009.3</v>
      </c>
      <c r="T349" s="44">
        <v>1969.33</v>
      </c>
      <c r="U349" s="44">
        <v>2039.33</v>
      </c>
      <c r="V349" s="44">
        <v>2144.54</v>
      </c>
      <c r="W349" s="44">
        <v>2137.9899999999998</v>
      </c>
      <c r="X349" s="44">
        <v>1962.63</v>
      </c>
      <c r="Y349" s="44">
        <v>1886.69</v>
      </c>
      <c r="Z349" s="44">
        <v>1580.15</v>
      </c>
      <c r="AA349" s="44">
        <v>1480.28</v>
      </c>
    </row>
    <row r="350" spans="1:27" ht="12.75" hidden="1" customHeight="1" outlineLevel="1" x14ac:dyDescent="0.2">
      <c r="A350" s="97" t="s">
        <v>581</v>
      </c>
      <c r="B350" s="63" t="s">
        <v>90</v>
      </c>
      <c r="C350" s="43" t="s">
        <v>79</v>
      </c>
      <c r="D350" s="44">
        <f t="shared" ref="D350:AA350" si="202">$D$315</f>
        <v>2222.89</v>
      </c>
      <c r="E350" s="44">
        <f t="shared" si="202"/>
        <v>2222.89</v>
      </c>
      <c r="F350" s="44">
        <f t="shared" si="202"/>
        <v>2222.89</v>
      </c>
      <c r="G350" s="44">
        <f t="shared" si="202"/>
        <v>2222.89</v>
      </c>
      <c r="H350" s="44">
        <f t="shared" si="202"/>
        <v>2222.89</v>
      </c>
      <c r="I350" s="44">
        <f t="shared" si="202"/>
        <v>2222.89</v>
      </c>
      <c r="J350" s="44">
        <f t="shared" si="202"/>
        <v>2222.89</v>
      </c>
      <c r="K350" s="44">
        <f t="shared" si="202"/>
        <v>2222.89</v>
      </c>
      <c r="L350" s="44">
        <f t="shared" si="202"/>
        <v>2222.89</v>
      </c>
      <c r="M350" s="44">
        <f t="shared" si="202"/>
        <v>2222.89</v>
      </c>
      <c r="N350" s="44">
        <f t="shared" si="202"/>
        <v>2222.89</v>
      </c>
      <c r="O350" s="44">
        <f t="shared" si="202"/>
        <v>2222.89</v>
      </c>
      <c r="P350" s="44">
        <f t="shared" si="202"/>
        <v>2222.89</v>
      </c>
      <c r="Q350" s="44">
        <f t="shared" si="202"/>
        <v>2222.89</v>
      </c>
      <c r="R350" s="44">
        <f t="shared" si="202"/>
        <v>2222.89</v>
      </c>
      <c r="S350" s="44">
        <f t="shared" si="202"/>
        <v>2222.89</v>
      </c>
      <c r="T350" s="44">
        <f t="shared" si="202"/>
        <v>2222.89</v>
      </c>
      <c r="U350" s="44">
        <f t="shared" si="202"/>
        <v>2222.89</v>
      </c>
      <c r="V350" s="44">
        <f t="shared" si="202"/>
        <v>2222.89</v>
      </c>
      <c r="W350" s="44">
        <f t="shared" si="202"/>
        <v>2222.89</v>
      </c>
      <c r="X350" s="44">
        <f t="shared" si="202"/>
        <v>2222.89</v>
      </c>
      <c r="Y350" s="44">
        <f t="shared" si="202"/>
        <v>2222.89</v>
      </c>
      <c r="Z350" s="44">
        <f t="shared" si="202"/>
        <v>2222.89</v>
      </c>
      <c r="AA350" s="44">
        <f t="shared" si="202"/>
        <v>2222.89</v>
      </c>
    </row>
    <row r="351" spans="1:27" ht="12.75" hidden="1" customHeight="1" outlineLevel="1" x14ac:dyDescent="0.2">
      <c r="A351" s="97" t="s">
        <v>582</v>
      </c>
      <c r="B351" s="63" t="s">
        <v>83</v>
      </c>
      <c r="C351" s="43" t="s">
        <v>79</v>
      </c>
      <c r="D351" s="44">
        <v>4.3</v>
      </c>
      <c r="E351" s="44">
        <v>4.3</v>
      </c>
      <c r="F351" s="44">
        <v>4.3</v>
      </c>
      <c r="G351" s="44">
        <v>4.3</v>
      </c>
      <c r="H351" s="44">
        <v>4.3</v>
      </c>
      <c r="I351" s="44">
        <v>4.3</v>
      </c>
      <c r="J351" s="44">
        <v>4.3</v>
      </c>
      <c r="K351" s="44">
        <v>4.3</v>
      </c>
      <c r="L351" s="44">
        <v>4.3</v>
      </c>
      <c r="M351" s="44">
        <v>4.3</v>
      </c>
      <c r="N351" s="44">
        <v>4.3</v>
      </c>
      <c r="O351" s="44">
        <v>4.3</v>
      </c>
      <c r="P351" s="44">
        <v>4.3</v>
      </c>
      <c r="Q351" s="44">
        <v>4.3</v>
      </c>
      <c r="R351" s="44">
        <v>4.3</v>
      </c>
      <c r="S351" s="44">
        <v>4.3</v>
      </c>
      <c r="T351" s="44">
        <v>4.3</v>
      </c>
      <c r="U351" s="44">
        <v>4.3</v>
      </c>
      <c r="V351" s="44">
        <v>4.3</v>
      </c>
      <c r="W351" s="44">
        <v>4.3</v>
      </c>
      <c r="X351" s="44">
        <v>4.3</v>
      </c>
      <c r="Y351" s="44">
        <v>4.3</v>
      </c>
      <c r="Z351" s="44">
        <v>4.3</v>
      </c>
      <c r="AA351" s="44">
        <v>4.3</v>
      </c>
    </row>
    <row r="352" spans="1:27" ht="12.75" hidden="1" customHeight="1" outlineLevel="1" x14ac:dyDescent="0.2">
      <c r="A352" s="97" t="s">
        <v>583</v>
      </c>
      <c r="B352" s="63" t="s">
        <v>81</v>
      </c>
      <c r="C352" s="43" t="s">
        <v>79</v>
      </c>
      <c r="D352" s="44">
        <f>$D$11</f>
        <v>216.36</v>
      </c>
      <c r="E352" s="44">
        <f t="shared" ref="E352:AA352" si="203">$D$11</f>
        <v>216.36</v>
      </c>
      <c r="F352" s="44">
        <f t="shared" si="203"/>
        <v>216.36</v>
      </c>
      <c r="G352" s="44">
        <f t="shared" si="203"/>
        <v>216.36</v>
      </c>
      <c r="H352" s="44">
        <f t="shared" si="203"/>
        <v>216.36</v>
      </c>
      <c r="I352" s="44">
        <f t="shared" si="203"/>
        <v>216.36</v>
      </c>
      <c r="J352" s="44">
        <f t="shared" si="203"/>
        <v>216.36</v>
      </c>
      <c r="K352" s="44">
        <f t="shared" si="203"/>
        <v>216.36</v>
      </c>
      <c r="L352" s="44">
        <f t="shared" si="203"/>
        <v>216.36</v>
      </c>
      <c r="M352" s="44">
        <f t="shared" si="203"/>
        <v>216.36</v>
      </c>
      <c r="N352" s="44">
        <f t="shared" si="203"/>
        <v>216.36</v>
      </c>
      <c r="O352" s="44">
        <f t="shared" si="203"/>
        <v>216.36</v>
      </c>
      <c r="P352" s="44">
        <f t="shared" si="203"/>
        <v>216.36</v>
      </c>
      <c r="Q352" s="44">
        <f t="shared" si="203"/>
        <v>216.36</v>
      </c>
      <c r="R352" s="44">
        <f t="shared" si="203"/>
        <v>216.36</v>
      </c>
      <c r="S352" s="44">
        <f t="shared" si="203"/>
        <v>216.36</v>
      </c>
      <c r="T352" s="44">
        <f t="shared" si="203"/>
        <v>216.36</v>
      </c>
      <c r="U352" s="44">
        <f t="shared" si="203"/>
        <v>216.36</v>
      </c>
      <c r="V352" s="44">
        <f t="shared" si="203"/>
        <v>216.36</v>
      </c>
      <c r="W352" s="44">
        <f t="shared" si="203"/>
        <v>216.36</v>
      </c>
      <c r="X352" s="44">
        <f t="shared" si="203"/>
        <v>216.36</v>
      </c>
      <c r="Y352" s="44">
        <f t="shared" si="203"/>
        <v>216.36</v>
      </c>
      <c r="Z352" s="44">
        <f t="shared" si="203"/>
        <v>216.36</v>
      </c>
      <c r="AA352" s="44">
        <f t="shared" si="203"/>
        <v>216.36</v>
      </c>
    </row>
    <row r="353" spans="1:27" ht="12.75" customHeight="1" collapsed="1" x14ac:dyDescent="0.2">
      <c r="A353" s="96" t="s">
        <v>584</v>
      </c>
      <c r="B353" s="28" t="str">
        <f>"09"&amp;"."&amp;$B$639&amp;"."&amp;$B$640</f>
        <v>09.04.2024</v>
      </c>
      <c r="C353" s="88" t="s">
        <v>76</v>
      </c>
      <c r="D353" s="89">
        <f>ROUND(((D354+D355+D357+D356)/1000),5)</f>
        <v>3.8025199999999999</v>
      </c>
      <c r="E353" s="89">
        <f>ROUND(((E354+E355+E357+E356)/1000),5)</f>
        <v>3.6921300000000001</v>
      </c>
      <c r="F353" s="89">
        <f>ROUND(((F354+F355+F357+F356)/1000),5)</f>
        <v>3.68113</v>
      </c>
      <c r="G353" s="89">
        <f t="shared" ref="G353:AA353" si="204">ROUND(((G354+G355+G357+G356)/1000),5)</f>
        <v>3.6892200000000002</v>
      </c>
      <c r="H353" s="89">
        <f t="shared" si="204"/>
        <v>3.6981999999999999</v>
      </c>
      <c r="I353" s="89">
        <f t="shared" si="204"/>
        <v>3.7862200000000001</v>
      </c>
      <c r="J353" s="89">
        <f t="shared" si="204"/>
        <v>3.9211800000000001</v>
      </c>
      <c r="K353" s="89">
        <f t="shared" si="204"/>
        <v>4.1315799999999996</v>
      </c>
      <c r="L353" s="89">
        <f t="shared" si="204"/>
        <v>4.2970899999999999</v>
      </c>
      <c r="M353" s="89">
        <f t="shared" si="204"/>
        <v>4.36069</v>
      </c>
      <c r="N353" s="89">
        <f t="shared" si="204"/>
        <v>4.4302999999999999</v>
      </c>
      <c r="O353" s="89">
        <f t="shared" si="204"/>
        <v>4.4656799999999999</v>
      </c>
      <c r="P353" s="89">
        <f t="shared" si="204"/>
        <v>4.4970299999999996</v>
      </c>
      <c r="Q353" s="89">
        <f t="shared" si="204"/>
        <v>4.4977</v>
      </c>
      <c r="R353" s="89">
        <f t="shared" si="204"/>
        <v>4.4959699999999998</v>
      </c>
      <c r="S353" s="89">
        <f t="shared" si="204"/>
        <v>4.4383699999999999</v>
      </c>
      <c r="T353" s="89">
        <f t="shared" si="204"/>
        <v>4.3038999999999996</v>
      </c>
      <c r="U353" s="89">
        <f t="shared" si="204"/>
        <v>4.2920699999999998</v>
      </c>
      <c r="V353" s="89">
        <f t="shared" si="204"/>
        <v>4.2901300000000004</v>
      </c>
      <c r="W353" s="89">
        <f t="shared" si="204"/>
        <v>4.3194100000000004</v>
      </c>
      <c r="X353" s="89">
        <f t="shared" si="204"/>
        <v>4.3445900000000002</v>
      </c>
      <c r="Y353" s="89">
        <f t="shared" si="204"/>
        <v>4.2885099999999996</v>
      </c>
      <c r="Z353" s="89">
        <f t="shared" si="204"/>
        <v>3.9899800000000001</v>
      </c>
      <c r="AA353" s="89">
        <f t="shared" si="204"/>
        <v>3.8924599999999998</v>
      </c>
    </row>
    <row r="354" spans="1:27" ht="12.75" hidden="1" customHeight="1" outlineLevel="1" x14ac:dyDescent="0.2">
      <c r="A354" s="97" t="s">
        <v>585</v>
      </c>
      <c r="B354" s="63" t="s">
        <v>242</v>
      </c>
      <c r="C354" s="43" t="s">
        <v>79</v>
      </c>
      <c r="D354" s="44">
        <v>1358.97</v>
      </c>
      <c r="E354" s="44">
        <v>1248.58</v>
      </c>
      <c r="F354" s="44">
        <v>1237.58</v>
      </c>
      <c r="G354" s="44">
        <v>1245.67</v>
      </c>
      <c r="H354" s="44">
        <v>1254.6500000000001</v>
      </c>
      <c r="I354" s="44">
        <v>1342.67</v>
      </c>
      <c r="J354" s="44">
        <v>1477.63</v>
      </c>
      <c r="K354" s="44">
        <v>1688.03</v>
      </c>
      <c r="L354" s="44">
        <v>1853.54</v>
      </c>
      <c r="M354" s="44">
        <v>1917.14</v>
      </c>
      <c r="N354" s="44">
        <v>1986.75</v>
      </c>
      <c r="O354" s="44">
        <v>2022.13</v>
      </c>
      <c r="P354" s="44">
        <v>2053.48</v>
      </c>
      <c r="Q354" s="44">
        <v>2054.15</v>
      </c>
      <c r="R354" s="44">
        <v>2052.42</v>
      </c>
      <c r="S354" s="44">
        <v>1994.82</v>
      </c>
      <c r="T354" s="44">
        <v>1860.35</v>
      </c>
      <c r="U354" s="44">
        <v>1848.52</v>
      </c>
      <c r="V354" s="44">
        <v>1846.58</v>
      </c>
      <c r="W354" s="44">
        <v>1875.86</v>
      </c>
      <c r="X354" s="44">
        <v>1901.04</v>
      </c>
      <c r="Y354" s="44">
        <v>1844.96</v>
      </c>
      <c r="Z354" s="44">
        <v>1546.43</v>
      </c>
      <c r="AA354" s="44">
        <v>1448.91</v>
      </c>
    </row>
    <row r="355" spans="1:27" ht="12.75" hidden="1" customHeight="1" outlineLevel="1" x14ac:dyDescent="0.2">
      <c r="A355" s="97" t="s">
        <v>586</v>
      </c>
      <c r="B355" s="63" t="s">
        <v>90</v>
      </c>
      <c r="C355" s="43" t="s">
        <v>79</v>
      </c>
      <c r="D355" s="44">
        <f t="shared" ref="D355:AA355" si="205">$D$315</f>
        <v>2222.89</v>
      </c>
      <c r="E355" s="44">
        <f t="shared" si="205"/>
        <v>2222.89</v>
      </c>
      <c r="F355" s="44">
        <f t="shared" si="205"/>
        <v>2222.89</v>
      </c>
      <c r="G355" s="44">
        <f t="shared" si="205"/>
        <v>2222.89</v>
      </c>
      <c r="H355" s="44">
        <f t="shared" si="205"/>
        <v>2222.89</v>
      </c>
      <c r="I355" s="44">
        <f t="shared" si="205"/>
        <v>2222.89</v>
      </c>
      <c r="J355" s="44">
        <f t="shared" si="205"/>
        <v>2222.89</v>
      </c>
      <c r="K355" s="44">
        <f t="shared" si="205"/>
        <v>2222.89</v>
      </c>
      <c r="L355" s="44">
        <f t="shared" si="205"/>
        <v>2222.89</v>
      </c>
      <c r="M355" s="44">
        <f t="shared" si="205"/>
        <v>2222.89</v>
      </c>
      <c r="N355" s="44">
        <f t="shared" si="205"/>
        <v>2222.89</v>
      </c>
      <c r="O355" s="44">
        <f t="shared" si="205"/>
        <v>2222.89</v>
      </c>
      <c r="P355" s="44">
        <f t="shared" si="205"/>
        <v>2222.89</v>
      </c>
      <c r="Q355" s="44">
        <f t="shared" si="205"/>
        <v>2222.89</v>
      </c>
      <c r="R355" s="44">
        <f t="shared" si="205"/>
        <v>2222.89</v>
      </c>
      <c r="S355" s="44">
        <f t="shared" si="205"/>
        <v>2222.89</v>
      </c>
      <c r="T355" s="44">
        <f t="shared" si="205"/>
        <v>2222.89</v>
      </c>
      <c r="U355" s="44">
        <f t="shared" si="205"/>
        <v>2222.89</v>
      </c>
      <c r="V355" s="44">
        <f t="shared" si="205"/>
        <v>2222.89</v>
      </c>
      <c r="W355" s="44">
        <f t="shared" si="205"/>
        <v>2222.89</v>
      </c>
      <c r="X355" s="44">
        <f t="shared" si="205"/>
        <v>2222.89</v>
      </c>
      <c r="Y355" s="44">
        <f t="shared" si="205"/>
        <v>2222.89</v>
      </c>
      <c r="Z355" s="44">
        <f t="shared" si="205"/>
        <v>2222.89</v>
      </c>
      <c r="AA355" s="44">
        <f t="shared" si="205"/>
        <v>2222.89</v>
      </c>
    </row>
    <row r="356" spans="1:27" ht="12.75" hidden="1" customHeight="1" outlineLevel="1" x14ac:dyDescent="0.2">
      <c r="A356" s="97" t="s">
        <v>587</v>
      </c>
      <c r="B356" s="63" t="s">
        <v>83</v>
      </c>
      <c r="C356" s="43" t="s">
        <v>79</v>
      </c>
      <c r="D356" s="44">
        <v>4.3</v>
      </c>
      <c r="E356" s="44">
        <v>4.3</v>
      </c>
      <c r="F356" s="44">
        <v>4.3</v>
      </c>
      <c r="G356" s="44">
        <v>4.3</v>
      </c>
      <c r="H356" s="44">
        <v>4.3</v>
      </c>
      <c r="I356" s="44">
        <v>4.3</v>
      </c>
      <c r="J356" s="44">
        <v>4.3</v>
      </c>
      <c r="K356" s="44">
        <v>4.3</v>
      </c>
      <c r="L356" s="44">
        <v>4.3</v>
      </c>
      <c r="M356" s="44">
        <v>4.3</v>
      </c>
      <c r="N356" s="44">
        <v>4.3</v>
      </c>
      <c r="O356" s="44">
        <v>4.3</v>
      </c>
      <c r="P356" s="44">
        <v>4.3</v>
      </c>
      <c r="Q356" s="44">
        <v>4.3</v>
      </c>
      <c r="R356" s="44">
        <v>4.3</v>
      </c>
      <c r="S356" s="44">
        <v>4.3</v>
      </c>
      <c r="T356" s="44">
        <v>4.3</v>
      </c>
      <c r="U356" s="44">
        <v>4.3</v>
      </c>
      <c r="V356" s="44">
        <v>4.3</v>
      </c>
      <c r="W356" s="44">
        <v>4.3</v>
      </c>
      <c r="X356" s="44">
        <v>4.3</v>
      </c>
      <c r="Y356" s="44">
        <v>4.3</v>
      </c>
      <c r="Z356" s="44">
        <v>4.3</v>
      </c>
      <c r="AA356" s="44">
        <v>4.3</v>
      </c>
    </row>
    <row r="357" spans="1:27" ht="12.75" hidden="1" customHeight="1" outlineLevel="1" x14ac:dyDescent="0.2">
      <c r="A357" s="97" t="s">
        <v>588</v>
      </c>
      <c r="B357" s="63" t="s">
        <v>81</v>
      </c>
      <c r="C357" s="43" t="s">
        <v>79</v>
      </c>
      <c r="D357" s="44">
        <f>$D$11</f>
        <v>216.36</v>
      </c>
      <c r="E357" s="44">
        <f t="shared" ref="E357:AA357" si="206">$D$11</f>
        <v>216.36</v>
      </c>
      <c r="F357" s="44">
        <f t="shared" si="206"/>
        <v>216.36</v>
      </c>
      <c r="G357" s="44">
        <f t="shared" si="206"/>
        <v>216.36</v>
      </c>
      <c r="H357" s="44">
        <f t="shared" si="206"/>
        <v>216.36</v>
      </c>
      <c r="I357" s="44">
        <f t="shared" si="206"/>
        <v>216.36</v>
      </c>
      <c r="J357" s="44">
        <f t="shared" si="206"/>
        <v>216.36</v>
      </c>
      <c r="K357" s="44">
        <f t="shared" si="206"/>
        <v>216.36</v>
      </c>
      <c r="L357" s="44">
        <f t="shared" si="206"/>
        <v>216.36</v>
      </c>
      <c r="M357" s="44">
        <f t="shared" si="206"/>
        <v>216.36</v>
      </c>
      <c r="N357" s="44">
        <f t="shared" si="206"/>
        <v>216.36</v>
      </c>
      <c r="O357" s="44">
        <f t="shared" si="206"/>
        <v>216.36</v>
      </c>
      <c r="P357" s="44">
        <f t="shared" si="206"/>
        <v>216.36</v>
      </c>
      <c r="Q357" s="44">
        <f t="shared" si="206"/>
        <v>216.36</v>
      </c>
      <c r="R357" s="44">
        <f t="shared" si="206"/>
        <v>216.36</v>
      </c>
      <c r="S357" s="44">
        <f t="shared" si="206"/>
        <v>216.36</v>
      </c>
      <c r="T357" s="44">
        <f t="shared" si="206"/>
        <v>216.36</v>
      </c>
      <c r="U357" s="44">
        <f t="shared" si="206"/>
        <v>216.36</v>
      </c>
      <c r="V357" s="44">
        <f t="shared" si="206"/>
        <v>216.36</v>
      </c>
      <c r="W357" s="44">
        <f t="shared" si="206"/>
        <v>216.36</v>
      </c>
      <c r="X357" s="44">
        <f t="shared" si="206"/>
        <v>216.36</v>
      </c>
      <c r="Y357" s="44">
        <f t="shared" si="206"/>
        <v>216.36</v>
      </c>
      <c r="Z357" s="44">
        <f t="shared" si="206"/>
        <v>216.36</v>
      </c>
      <c r="AA357" s="44">
        <f t="shared" si="206"/>
        <v>216.36</v>
      </c>
    </row>
    <row r="358" spans="1:27" ht="12.75" customHeight="1" collapsed="1" x14ac:dyDescent="0.2">
      <c r="A358" s="96" t="s">
        <v>589</v>
      </c>
      <c r="B358" s="28" t="str">
        <f>"10"&amp;"."&amp;$B$639&amp;"."&amp;$B$640</f>
        <v>10.04.2024</v>
      </c>
      <c r="C358" s="88" t="s">
        <v>76</v>
      </c>
      <c r="D358" s="89">
        <f>ROUND(((D359+D360+D362+D361)/1000),5)</f>
        <v>3.8449300000000002</v>
      </c>
      <c r="E358" s="89">
        <f>ROUND(((E359+E360+E362+E361)/1000),5)</f>
        <v>3.7040799999999998</v>
      </c>
      <c r="F358" s="89">
        <f>ROUND(((F359+F360+F362+F361)/1000),5)</f>
        <v>3.6840000000000002</v>
      </c>
      <c r="G358" s="89">
        <f t="shared" ref="G358:AA358" si="207">ROUND(((G359+G360+G362+G361)/1000),5)</f>
        <v>3.6831499999999999</v>
      </c>
      <c r="H358" s="89">
        <f t="shared" si="207"/>
        <v>3.6903299999999999</v>
      </c>
      <c r="I358" s="89">
        <f t="shared" si="207"/>
        <v>3.8084600000000002</v>
      </c>
      <c r="J358" s="89">
        <f t="shared" si="207"/>
        <v>3.9257399999999998</v>
      </c>
      <c r="K358" s="89">
        <f t="shared" si="207"/>
        <v>4.1519700000000004</v>
      </c>
      <c r="L358" s="89">
        <f t="shared" si="207"/>
        <v>4.3498599999999996</v>
      </c>
      <c r="M358" s="89">
        <f t="shared" si="207"/>
        <v>4.6436400000000004</v>
      </c>
      <c r="N358" s="89">
        <f t="shared" si="207"/>
        <v>4.6831500000000004</v>
      </c>
      <c r="O358" s="89">
        <f t="shared" si="207"/>
        <v>4.7462</v>
      </c>
      <c r="P358" s="89">
        <f t="shared" si="207"/>
        <v>4.7461000000000002</v>
      </c>
      <c r="Q358" s="89">
        <f t="shared" si="207"/>
        <v>4.7760800000000003</v>
      </c>
      <c r="R358" s="89">
        <f t="shared" si="207"/>
        <v>4.7674099999999999</v>
      </c>
      <c r="S358" s="89">
        <f t="shared" si="207"/>
        <v>4.7443799999999996</v>
      </c>
      <c r="T358" s="89">
        <f t="shared" si="207"/>
        <v>4.7118500000000001</v>
      </c>
      <c r="U358" s="89">
        <f t="shared" si="207"/>
        <v>4.4232199999999997</v>
      </c>
      <c r="V358" s="89">
        <f t="shared" si="207"/>
        <v>4.2986199999999997</v>
      </c>
      <c r="W358" s="89">
        <f t="shared" si="207"/>
        <v>4.4317500000000001</v>
      </c>
      <c r="X358" s="89">
        <f t="shared" si="207"/>
        <v>4.4514399999999998</v>
      </c>
      <c r="Y358" s="89">
        <f t="shared" si="207"/>
        <v>4.3220599999999996</v>
      </c>
      <c r="Z358" s="89">
        <f t="shared" si="207"/>
        <v>4.01607</v>
      </c>
      <c r="AA358" s="89">
        <f t="shared" si="207"/>
        <v>3.9333399999999998</v>
      </c>
    </row>
    <row r="359" spans="1:27" ht="12.75" hidden="1" customHeight="1" outlineLevel="1" x14ac:dyDescent="0.2">
      <c r="A359" s="97" t="s">
        <v>590</v>
      </c>
      <c r="B359" s="63" t="s">
        <v>242</v>
      </c>
      <c r="C359" s="43" t="s">
        <v>79</v>
      </c>
      <c r="D359" s="44">
        <v>1401.38</v>
      </c>
      <c r="E359" s="44">
        <v>1260.53</v>
      </c>
      <c r="F359" s="44">
        <v>1240.45</v>
      </c>
      <c r="G359" s="44">
        <v>1239.5999999999999</v>
      </c>
      <c r="H359" s="44">
        <v>1246.78</v>
      </c>
      <c r="I359" s="44">
        <v>1364.91</v>
      </c>
      <c r="J359" s="44">
        <v>1482.19</v>
      </c>
      <c r="K359" s="44">
        <v>1708.42</v>
      </c>
      <c r="L359" s="44">
        <v>1906.31</v>
      </c>
      <c r="M359" s="44">
        <v>2200.09</v>
      </c>
      <c r="N359" s="44">
        <v>2239.6</v>
      </c>
      <c r="O359" s="44">
        <v>2302.65</v>
      </c>
      <c r="P359" s="44">
        <v>2302.5500000000002</v>
      </c>
      <c r="Q359" s="44">
        <v>2332.5300000000002</v>
      </c>
      <c r="R359" s="44">
        <v>2323.86</v>
      </c>
      <c r="S359" s="44">
        <v>2300.83</v>
      </c>
      <c r="T359" s="44">
        <v>2268.3000000000002</v>
      </c>
      <c r="U359" s="44">
        <v>1979.67</v>
      </c>
      <c r="V359" s="44">
        <v>1855.07</v>
      </c>
      <c r="W359" s="44">
        <v>1988.2</v>
      </c>
      <c r="X359" s="44">
        <v>2007.89</v>
      </c>
      <c r="Y359" s="44">
        <v>1878.51</v>
      </c>
      <c r="Z359" s="44">
        <v>1572.52</v>
      </c>
      <c r="AA359" s="44">
        <v>1489.79</v>
      </c>
    </row>
    <row r="360" spans="1:27" ht="12.75" hidden="1" customHeight="1" outlineLevel="1" x14ac:dyDescent="0.2">
      <c r="A360" s="97" t="s">
        <v>591</v>
      </c>
      <c r="B360" s="63" t="s">
        <v>90</v>
      </c>
      <c r="C360" s="43" t="s">
        <v>79</v>
      </c>
      <c r="D360" s="44">
        <f t="shared" ref="D360:AA360" si="208">$D$315</f>
        <v>2222.89</v>
      </c>
      <c r="E360" s="44">
        <f t="shared" si="208"/>
        <v>2222.89</v>
      </c>
      <c r="F360" s="44">
        <f t="shared" si="208"/>
        <v>2222.89</v>
      </c>
      <c r="G360" s="44">
        <f t="shared" si="208"/>
        <v>2222.89</v>
      </c>
      <c r="H360" s="44">
        <f t="shared" si="208"/>
        <v>2222.89</v>
      </c>
      <c r="I360" s="44">
        <f t="shared" si="208"/>
        <v>2222.89</v>
      </c>
      <c r="J360" s="44">
        <f t="shared" si="208"/>
        <v>2222.89</v>
      </c>
      <c r="K360" s="44">
        <f t="shared" si="208"/>
        <v>2222.89</v>
      </c>
      <c r="L360" s="44">
        <f t="shared" si="208"/>
        <v>2222.89</v>
      </c>
      <c r="M360" s="44">
        <f t="shared" si="208"/>
        <v>2222.89</v>
      </c>
      <c r="N360" s="44">
        <f t="shared" si="208"/>
        <v>2222.89</v>
      </c>
      <c r="O360" s="44">
        <f t="shared" si="208"/>
        <v>2222.89</v>
      </c>
      <c r="P360" s="44">
        <f t="shared" si="208"/>
        <v>2222.89</v>
      </c>
      <c r="Q360" s="44">
        <f t="shared" si="208"/>
        <v>2222.89</v>
      </c>
      <c r="R360" s="44">
        <f t="shared" si="208"/>
        <v>2222.89</v>
      </c>
      <c r="S360" s="44">
        <f t="shared" si="208"/>
        <v>2222.89</v>
      </c>
      <c r="T360" s="44">
        <f t="shared" si="208"/>
        <v>2222.89</v>
      </c>
      <c r="U360" s="44">
        <f t="shared" si="208"/>
        <v>2222.89</v>
      </c>
      <c r="V360" s="44">
        <f t="shared" si="208"/>
        <v>2222.89</v>
      </c>
      <c r="W360" s="44">
        <f t="shared" si="208"/>
        <v>2222.89</v>
      </c>
      <c r="X360" s="44">
        <f t="shared" si="208"/>
        <v>2222.89</v>
      </c>
      <c r="Y360" s="44">
        <f t="shared" si="208"/>
        <v>2222.89</v>
      </c>
      <c r="Z360" s="44">
        <f t="shared" si="208"/>
        <v>2222.89</v>
      </c>
      <c r="AA360" s="44">
        <f t="shared" si="208"/>
        <v>2222.89</v>
      </c>
    </row>
    <row r="361" spans="1:27" ht="12.75" hidden="1" customHeight="1" outlineLevel="1" x14ac:dyDescent="0.2">
      <c r="A361" s="97" t="s">
        <v>592</v>
      </c>
      <c r="B361" s="63" t="s">
        <v>83</v>
      </c>
      <c r="C361" s="43" t="s">
        <v>79</v>
      </c>
      <c r="D361" s="44">
        <v>4.3</v>
      </c>
      <c r="E361" s="44">
        <v>4.3</v>
      </c>
      <c r="F361" s="44">
        <v>4.3</v>
      </c>
      <c r="G361" s="44">
        <v>4.3</v>
      </c>
      <c r="H361" s="44">
        <v>4.3</v>
      </c>
      <c r="I361" s="44">
        <v>4.3</v>
      </c>
      <c r="J361" s="44">
        <v>4.3</v>
      </c>
      <c r="K361" s="44">
        <v>4.3</v>
      </c>
      <c r="L361" s="44">
        <v>4.3</v>
      </c>
      <c r="M361" s="44">
        <v>4.3</v>
      </c>
      <c r="N361" s="44">
        <v>4.3</v>
      </c>
      <c r="O361" s="44">
        <v>4.3</v>
      </c>
      <c r="P361" s="44">
        <v>4.3</v>
      </c>
      <c r="Q361" s="44">
        <v>4.3</v>
      </c>
      <c r="R361" s="44">
        <v>4.3</v>
      </c>
      <c r="S361" s="44">
        <v>4.3</v>
      </c>
      <c r="T361" s="44">
        <v>4.3</v>
      </c>
      <c r="U361" s="44">
        <v>4.3</v>
      </c>
      <c r="V361" s="44">
        <v>4.3</v>
      </c>
      <c r="W361" s="44">
        <v>4.3</v>
      </c>
      <c r="X361" s="44">
        <v>4.3</v>
      </c>
      <c r="Y361" s="44">
        <v>4.3</v>
      </c>
      <c r="Z361" s="44">
        <v>4.3</v>
      </c>
      <c r="AA361" s="44">
        <v>4.3</v>
      </c>
    </row>
    <row r="362" spans="1:27" ht="12.75" hidden="1" customHeight="1" outlineLevel="1" x14ac:dyDescent="0.2">
      <c r="A362" s="97" t="s">
        <v>593</v>
      </c>
      <c r="B362" s="63" t="s">
        <v>81</v>
      </c>
      <c r="C362" s="43" t="s">
        <v>79</v>
      </c>
      <c r="D362" s="44">
        <f>$D$11</f>
        <v>216.36</v>
      </c>
      <c r="E362" s="44">
        <f t="shared" ref="E362:AA362" si="209">$D$11</f>
        <v>216.36</v>
      </c>
      <c r="F362" s="44">
        <f t="shared" si="209"/>
        <v>216.36</v>
      </c>
      <c r="G362" s="44">
        <f t="shared" si="209"/>
        <v>216.36</v>
      </c>
      <c r="H362" s="44">
        <f t="shared" si="209"/>
        <v>216.36</v>
      </c>
      <c r="I362" s="44">
        <f t="shared" si="209"/>
        <v>216.36</v>
      </c>
      <c r="J362" s="44">
        <f t="shared" si="209"/>
        <v>216.36</v>
      </c>
      <c r="K362" s="44">
        <f t="shared" si="209"/>
        <v>216.36</v>
      </c>
      <c r="L362" s="44">
        <f t="shared" si="209"/>
        <v>216.36</v>
      </c>
      <c r="M362" s="44">
        <f t="shared" si="209"/>
        <v>216.36</v>
      </c>
      <c r="N362" s="44">
        <f t="shared" si="209"/>
        <v>216.36</v>
      </c>
      <c r="O362" s="44">
        <f t="shared" si="209"/>
        <v>216.36</v>
      </c>
      <c r="P362" s="44">
        <f t="shared" si="209"/>
        <v>216.36</v>
      </c>
      <c r="Q362" s="44">
        <f t="shared" si="209"/>
        <v>216.36</v>
      </c>
      <c r="R362" s="44">
        <f t="shared" si="209"/>
        <v>216.36</v>
      </c>
      <c r="S362" s="44">
        <f t="shared" si="209"/>
        <v>216.36</v>
      </c>
      <c r="T362" s="44">
        <f t="shared" si="209"/>
        <v>216.36</v>
      </c>
      <c r="U362" s="44">
        <f t="shared" si="209"/>
        <v>216.36</v>
      </c>
      <c r="V362" s="44">
        <f t="shared" si="209"/>
        <v>216.36</v>
      </c>
      <c r="W362" s="44">
        <f t="shared" si="209"/>
        <v>216.36</v>
      </c>
      <c r="X362" s="44">
        <f t="shared" si="209"/>
        <v>216.36</v>
      </c>
      <c r="Y362" s="44">
        <f t="shared" si="209"/>
        <v>216.36</v>
      </c>
      <c r="Z362" s="44">
        <f t="shared" si="209"/>
        <v>216.36</v>
      </c>
      <c r="AA362" s="44">
        <f t="shared" si="209"/>
        <v>216.36</v>
      </c>
    </row>
    <row r="363" spans="1:27" ht="12.75" customHeight="1" collapsed="1" x14ac:dyDescent="0.2">
      <c r="A363" s="96" t="s">
        <v>594</v>
      </c>
      <c r="B363" s="28" t="str">
        <f>"11"&amp;"."&amp;$B$639&amp;"."&amp;$B$640</f>
        <v>11.04.2024</v>
      </c>
      <c r="C363" s="88" t="s">
        <v>76</v>
      </c>
      <c r="D363" s="89">
        <f>ROUND(((D364+D365+D367+D366)/1000),5)</f>
        <v>3.7350599999999998</v>
      </c>
      <c r="E363" s="89">
        <f>ROUND(((E364+E365+E367+E366)/1000),5)</f>
        <v>3.66059</v>
      </c>
      <c r="F363" s="89">
        <f>ROUND(((F364+F365+F367+F366)/1000),5)</f>
        <v>3.6071900000000001</v>
      </c>
      <c r="G363" s="89">
        <f t="shared" ref="G363:AA363" si="210">ROUND(((G364+G365+G367+G366)/1000),5)</f>
        <v>3.60209</v>
      </c>
      <c r="H363" s="89">
        <f t="shared" si="210"/>
        <v>3.65978</v>
      </c>
      <c r="I363" s="89">
        <f t="shared" si="210"/>
        <v>3.7436500000000001</v>
      </c>
      <c r="J363" s="89">
        <f t="shared" si="210"/>
        <v>3.89269</v>
      </c>
      <c r="K363" s="89">
        <f t="shared" si="210"/>
        <v>4.0935800000000002</v>
      </c>
      <c r="L363" s="89">
        <f t="shared" si="210"/>
        <v>4.32524</v>
      </c>
      <c r="M363" s="89">
        <f t="shared" si="210"/>
        <v>4.4537399999999998</v>
      </c>
      <c r="N363" s="89">
        <f t="shared" si="210"/>
        <v>4.4961500000000001</v>
      </c>
      <c r="O363" s="89">
        <f t="shared" si="210"/>
        <v>4.5054299999999996</v>
      </c>
      <c r="P363" s="89">
        <f t="shared" si="210"/>
        <v>4.5077299999999996</v>
      </c>
      <c r="Q363" s="89">
        <f t="shared" si="210"/>
        <v>4.5091999999999999</v>
      </c>
      <c r="R363" s="89">
        <f t="shared" si="210"/>
        <v>4.5051399999999999</v>
      </c>
      <c r="S363" s="89">
        <f t="shared" si="210"/>
        <v>4.4625899999999996</v>
      </c>
      <c r="T363" s="89">
        <f t="shared" si="210"/>
        <v>4.4460899999999999</v>
      </c>
      <c r="U363" s="89">
        <f t="shared" si="210"/>
        <v>4.3653199999999996</v>
      </c>
      <c r="V363" s="89">
        <f t="shared" si="210"/>
        <v>4.3402099999999999</v>
      </c>
      <c r="W363" s="89">
        <f t="shared" si="210"/>
        <v>4.3974599999999997</v>
      </c>
      <c r="X363" s="89">
        <f t="shared" si="210"/>
        <v>4.4518300000000002</v>
      </c>
      <c r="Y363" s="89">
        <f t="shared" si="210"/>
        <v>4.35975</v>
      </c>
      <c r="Z363" s="89">
        <f t="shared" si="210"/>
        <v>4.0023499999999999</v>
      </c>
      <c r="AA363" s="89">
        <f t="shared" si="210"/>
        <v>3.8896899999999999</v>
      </c>
    </row>
    <row r="364" spans="1:27" ht="12.75" hidden="1" customHeight="1" outlineLevel="1" x14ac:dyDescent="0.2">
      <c r="A364" s="97" t="s">
        <v>595</v>
      </c>
      <c r="B364" s="63" t="s">
        <v>242</v>
      </c>
      <c r="C364" s="43" t="s">
        <v>79</v>
      </c>
      <c r="D364" s="44">
        <v>1291.51</v>
      </c>
      <c r="E364" s="44">
        <v>1217.04</v>
      </c>
      <c r="F364" s="44">
        <v>1163.6400000000001</v>
      </c>
      <c r="G364" s="44">
        <v>1158.54</v>
      </c>
      <c r="H364" s="44">
        <v>1216.23</v>
      </c>
      <c r="I364" s="44">
        <v>1300.0999999999999</v>
      </c>
      <c r="J364" s="44">
        <v>1449.14</v>
      </c>
      <c r="K364" s="44">
        <v>1650.03</v>
      </c>
      <c r="L364" s="44">
        <v>1881.69</v>
      </c>
      <c r="M364" s="44">
        <v>2010.19</v>
      </c>
      <c r="N364" s="44">
        <v>2052.6</v>
      </c>
      <c r="O364" s="44">
        <v>2061.88</v>
      </c>
      <c r="P364" s="44">
        <v>2064.1799999999998</v>
      </c>
      <c r="Q364" s="44">
        <v>2065.65</v>
      </c>
      <c r="R364" s="44">
        <v>2061.59</v>
      </c>
      <c r="S364" s="44">
        <v>2019.04</v>
      </c>
      <c r="T364" s="44">
        <v>2002.54</v>
      </c>
      <c r="U364" s="44">
        <v>1921.77</v>
      </c>
      <c r="V364" s="44">
        <v>1896.66</v>
      </c>
      <c r="W364" s="44">
        <v>1953.91</v>
      </c>
      <c r="X364" s="44">
        <v>2008.28</v>
      </c>
      <c r="Y364" s="44">
        <v>1916.2</v>
      </c>
      <c r="Z364" s="44">
        <v>1558.8</v>
      </c>
      <c r="AA364" s="44">
        <v>1446.14</v>
      </c>
    </row>
    <row r="365" spans="1:27" ht="12.75" hidden="1" customHeight="1" outlineLevel="1" x14ac:dyDescent="0.2">
      <c r="A365" s="97" t="s">
        <v>596</v>
      </c>
      <c r="B365" s="63" t="s">
        <v>90</v>
      </c>
      <c r="C365" s="43" t="s">
        <v>79</v>
      </c>
      <c r="D365" s="44">
        <f t="shared" ref="D365:AA365" si="211">$D$315</f>
        <v>2222.89</v>
      </c>
      <c r="E365" s="44">
        <f t="shared" si="211"/>
        <v>2222.89</v>
      </c>
      <c r="F365" s="44">
        <f t="shared" si="211"/>
        <v>2222.89</v>
      </c>
      <c r="G365" s="44">
        <f t="shared" si="211"/>
        <v>2222.89</v>
      </c>
      <c r="H365" s="44">
        <f t="shared" si="211"/>
        <v>2222.89</v>
      </c>
      <c r="I365" s="44">
        <f t="shared" si="211"/>
        <v>2222.89</v>
      </c>
      <c r="J365" s="44">
        <f t="shared" si="211"/>
        <v>2222.89</v>
      </c>
      <c r="K365" s="44">
        <f t="shared" si="211"/>
        <v>2222.89</v>
      </c>
      <c r="L365" s="44">
        <f t="shared" si="211"/>
        <v>2222.89</v>
      </c>
      <c r="M365" s="44">
        <f t="shared" si="211"/>
        <v>2222.89</v>
      </c>
      <c r="N365" s="44">
        <f t="shared" si="211"/>
        <v>2222.89</v>
      </c>
      <c r="O365" s="44">
        <f t="shared" si="211"/>
        <v>2222.89</v>
      </c>
      <c r="P365" s="44">
        <f t="shared" si="211"/>
        <v>2222.89</v>
      </c>
      <c r="Q365" s="44">
        <f t="shared" si="211"/>
        <v>2222.89</v>
      </c>
      <c r="R365" s="44">
        <f t="shared" si="211"/>
        <v>2222.89</v>
      </c>
      <c r="S365" s="44">
        <f t="shared" si="211"/>
        <v>2222.89</v>
      </c>
      <c r="T365" s="44">
        <f t="shared" si="211"/>
        <v>2222.89</v>
      </c>
      <c r="U365" s="44">
        <f t="shared" si="211"/>
        <v>2222.89</v>
      </c>
      <c r="V365" s="44">
        <f t="shared" si="211"/>
        <v>2222.89</v>
      </c>
      <c r="W365" s="44">
        <f t="shared" si="211"/>
        <v>2222.89</v>
      </c>
      <c r="X365" s="44">
        <f t="shared" si="211"/>
        <v>2222.89</v>
      </c>
      <c r="Y365" s="44">
        <f t="shared" si="211"/>
        <v>2222.89</v>
      </c>
      <c r="Z365" s="44">
        <f t="shared" si="211"/>
        <v>2222.89</v>
      </c>
      <c r="AA365" s="44">
        <f t="shared" si="211"/>
        <v>2222.89</v>
      </c>
    </row>
    <row r="366" spans="1:27" ht="12.75" hidden="1" customHeight="1" outlineLevel="1" x14ac:dyDescent="0.2">
      <c r="A366" s="97" t="s">
        <v>597</v>
      </c>
      <c r="B366" s="63" t="s">
        <v>83</v>
      </c>
      <c r="C366" s="43" t="s">
        <v>79</v>
      </c>
      <c r="D366" s="44">
        <v>4.3</v>
      </c>
      <c r="E366" s="44">
        <v>4.3</v>
      </c>
      <c r="F366" s="44">
        <v>4.3</v>
      </c>
      <c r="G366" s="44">
        <v>4.3</v>
      </c>
      <c r="H366" s="44">
        <v>4.3</v>
      </c>
      <c r="I366" s="44">
        <v>4.3</v>
      </c>
      <c r="J366" s="44">
        <v>4.3</v>
      </c>
      <c r="K366" s="44">
        <v>4.3</v>
      </c>
      <c r="L366" s="44">
        <v>4.3</v>
      </c>
      <c r="M366" s="44">
        <v>4.3</v>
      </c>
      <c r="N366" s="44">
        <v>4.3</v>
      </c>
      <c r="O366" s="44">
        <v>4.3</v>
      </c>
      <c r="P366" s="44">
        <v>4.3</v>
      </c>
      <c r="Q366" s="44">
        <v>4.3</v>
      </c>
      <c r="R366" s="44">
        <v>4.3</v>
      </c>
      <c r="S366" s="44">
        <v>4.3</v>
      </c>
      <c r="T366" s="44">
        <v>4.3</v>
      </c>
      <c r="U366" s="44">
        <v>4.3</v>
      </c>
      <c r="V366" s="44">
        <v>4.3</v>
      </c>
      <c r="W366" s="44">
        <v>4.3</v>
      </c>
      <c r="X366" s="44">
        <v>4.3</v>
      </c>
      <c r="Y366" s="44">
        <v>4.3</v>
      </c>
      <c r="Z366" s="44">
        <v>4.3</v>
      </c>
      <c r="AA366" s="44">
        <v>4.3</v>
      </c>
    </row>
    <row r="367" spans="1:27" ht="12.75" hidden="1" customHeight="1" outlineLevel="1" x14ac:dyDescent="0.2">
      <c r="A367" s="97" t="s">
        <v>598</v>
      </c>
      <c r="B367" s="63" t="s">
        <v>81</v>
      </c>
      <c r="C367" s="43" t="s">
        <v>79</v>
      </c>
      <c r="D367" s="44">
        <f>$D$11</f>
        <v>216.36</v>
      </c>
      <c r="E367" s="44">
        <f t="shared" ref="E367:AA367" si="212">$D$11</f>
        <v>216.36</v>
      </c>
      <c r="F367" s="44">
        <f t="shared" si="212"/>
        <v>216.36</v>
      </c>
      <c r="G367" s="44">
        <f t="shared" si="212"/>
        <v>216.36</v>
      </c>
      <c r="H367" s="44">
        <f t="shared" si="212"/>
        <v>216.36</v>
      </c>
      <c r="I367" s="44">
        <f t="shared" si="212"/>
        <v>216.36</v>
      </c>
      <c r="J367" s="44">
        <f t="shared" si="212"/>
        <v>216.36</v>
      </c>
      <c r="K367" s="44">
        <f t="shared" si="212"/>
        <v>216.36</v>
      </c>
      <c r="L367" s="44">
        <f t="shared" si="212"/>
        <v>216.36</v>
      </c>
      <c r="M367" s="44">
        <f t="shared" si="212"/>
        <v>216.36</v>
      </c>
      <c r="N367" s="44">
        <f t="shared" si="212"/>
        <v>216.36</v>
      </c>
      <c r="O367" s="44">
        <f t="shared" si="212"/>
        <v>216.36</v>
      </c>
      <c r="P367" s="44">
        <f t="shared" si="212"/>
        <v>216.36</v>
      </c>
      <c r="Q367" s="44">
        <f t="shared" si="212"/>
        <v>216.36</v>
      </c>
      <c r="R367" s="44">
        <f t="shared" si="212"/>
        <v>216.36</v>
      </c>
      <c r="S367" s="44">
        <f t="shared" si="212"/>
        <v>216.36</v>
      </c>
      <c r="T367" s="44">
        <f t="shared" si="212"/>
        <v>216.36</v>
      </c>
      <c r="U367" s="44">
        <f t="shared" si="212"/>
        <v>216.36</v>
      </c>
      <c r="V367" s="44">
        <f t="shared" si="212"/>
        <v>216.36</v>
      </c>
      <c r="W367" s="44">
        <f t="shared" si="212"/>
        <v>216.36</v>
      </c>
      <c r="X367" s="44">
        <f t="shared" si="212"/>
        <v>216.36</v>
      </c>
      <c r="Y367" s="44">
        <f t="shared" si="212"/>
        <v>216.36</v>
      </c>
      <c r="Z367" s="44">
        <f t="shared" si="212"/>
        <v>216.36</v>
      </c>
      <c r="AA367" s="44">
        <f t="shared" si="212"/>
        <v>216.36</v>
      </c>
    </row>
    <row r="368" spans="1:27" ht="12.75" customHeight="1" collapsed="1" x14ac:dyDescent="0.2">
      <c r="A368" s="96" t="s">
        <v>599</v>
      </c>
      <c r="B368" s="28" t="str">
        <f>"12"&amp;"."&amp;$B$639&amp;"."&amp;$B$640</f>
        <v>12.04.2024</v>
      </c>
      <c r="C368" s="88" t="s">
        <v>76</v>
      </c>
      <c r="D368" s="89">
        <f>ROUND(((D369+D370+D372+D371)/1000),5)</f>
        <v>3.8084699999999998</v>
      </c>
      <c r="E368" s="89">
        <f>ROUND(((E369+E370+E372+E371)/1000),5)</f>
        <v>3.6826699999999999</v>
      </c>
      <c r="F368" s="89">
        <f>ROUND(((F369+F370+F372+F371)/1000),5)</f>
        <v>3.65991</v>
      </c>
      <c r="G368" s="89">
        <f t="shared" ref="G368:AA368" si="213">ROUND(((G369+G370+G372+G371)/1000),5)</f>
        <v>3.6599200000000001</v>
      </c>
      <c r="H368" s="89">
        <f t="shared" si="213"/>
        <v>3.6950799999999999</v>
      </c>
      <c r="I368" s="89">
        <f t="shared" si="213"/>
        <v>3.82802</v>
      </c>
      <c r="J368" s="89">
        <f t="shared" si="213"/>
        <v>3.8970799999999999</v>
      </c>
      <c r="K368" s="89">
        <f t="shared" si="213"/>
        <v>4.3046499999999996</v>
      </c>
      <c r="L368" s="89">
        <f t="shared" si="213"/>
        <v>4.4848699999999999</v>
      </c>
      <c r="M368" s="89">
        <f t="shared" si="213"/>
        <v>4.5600399999999999</v>
      </c>
      <c r="N368" s="89">
        <f t="shared" si="213"/>
        <v>4.5971700000000002</v>
      </c>
      <c r="O368" s="89">
        <f t="shared" si="213"/>
        <v>4.6088800000000001</v>
      </c>
      <c r="P368" s="89">
        <f t="shared" si="213"/>
        <v>4.6020700000000003</v>
      </c>
      <c r="Q368" s="89">
        <f t="shared" si="213"/>
        <v>4.6117900000000001</v>
      </c>
      <c r="R368" s="89">
        <f t="shared" si="213"/>
        <v>4.6014900000000001</v>
      </c>
      <c r="S368" s="89">
        <f t="shared" si="213"/>
        <v>4.59063</v>
      </c>
      <c r="T368" s="89">
        <f t="shared" si="213"/>
        <v>4.55436</v>
      </c>
      <c r="U368" s="89">
        <f t="shared" si="213"/>
        <v>4.4936999999999996</v>
      </c>
      <c r="V368" s="89">
        <f t="shared" si="213"/>
        <v>4.4764200000000001</v>
      </c>
      <c r="W368" s="89">
        <f t="shared" si="213"/>
        <v>4.5058499999999997</v>
      </c>
      <c r="X368" s="89">
        <f t="shared" si="213"/>
        <v>4.5717999999999996</v>
      </c>
      <c r="Y368" s="89">
        <f t="shared" si="213"/>
        <v>4.5076299999999998</v>
      </c>
      <c r="Z368" s="89">
        <f t="shared" si="213"/>
        <v>4.1800699999999997</v>
      </c>
      <c r="AA368" s="89">
        <f t="shared" si="213"/>
        <v>3.91995</v>
      </c>
    </row>
    <row r="369" spans="1:27" ht="12.75" hidden="1" customHeight="1" outlineLevel="1" x14ac:dyDescent="0.2">
      <c r="A369" s="97" t="s">
        <v>600</v>
      </c>
      <c r="B369" s="63" t="s">
        <v>242</v>
      </c>
      <c r="C369" s="43" t="s">
        <v>79</v>
      </c>
      <c r="D369" s="44">
        <v>1364.92</v>
      </c>
      <c r="E369" s="44">
        <v>1239.1199999999999</v>
      </c>
      <c r="F369" s="44">
        <v>1216.3599999999999</v>
      </c>
      <c r="G369" s="44">
        <v>1216.3699999999999</v>
      </c>
      <c r="H369" s="44">
        <v>1251.53</v>
      </c>
      <c r="I369" s="44">
        <v>1384.47</v>
      </c>
      <c r="J369" s="44">
        <v>1453.53</v>
      </c>
      <c r="K369" s="44">
        <v>1861.1</v>
      </c>
      <c r="L369" s="44">
        <v>2041.32</v>
      </c>
      <c r="M369" s="44">
        <v>2116.4899999999998</v>
      </c>
      <c r="N369" s="44">
        <v>2153.62</v>
      </c>
      <c r="O369" s="44">
        <v>2165.33</v>
      </c>
      <c r="P369" s="44">
        <v>2158.52</v>
      </c>
      <c r="Q369" s="44">
        <v>2168.2399999999998</v>
      </c>
      <c r="R369" s="44">
        <v>2157.94</v>
      </c>
      <c r="S369" s="44">
        <v>2147.08</v>
      </c>
      <c r="T369" s="44">
        <v>2110.81</v>
      </c>
      <c r="U369" s="44">
        <v>2050.15</v>
      </c>
      <c r="V369" s="44">
        <v>2032.87</v>
      </c>
      <c r="W369" s="44">
        <v>2062.3000000000002</v>
      </c>
      <c r="X369" s="44">
        <v>2128.25</v>
      </c>
      <c r="Y369" s="44">
        <v>2064.08</v>
      </c>
      <c r="Z369" s="44">
        <v>1736.52</v>
      </c>
      <c r="AA369" s="44">
        <v>1476.4</v>
      </c>
    </row>
    <row r="370" spans="1:27" ht="12.75" hidden="1" customHeight="1" outlineLevel="1" x14ac:dyDescent="0.2">
      <c r="A370" s="97" t="s">
        <v>601</v>
      </c>
      <c r="B370" s="63" t="s">
        <v>90</v>
      </c>
      <c r="C370" s="43" t="s">
        <v>79</v>
      </c>
      <c r="D370" s="44">
        <f t="shared" ref="D370:AA370" si="214">$D$315</f>
        <v>2222.89</v>
      </c>
      <c r="E370" s="44">
        <f t="shared" si="214"/>
        <v>2222.89</v>
      </c>
      <c r="F370" s="44">
        <f t="shared" si="214"/>
        <v>2222.89</v>
      </c>
      <c r="G370" s="44">
        <f t="shared" si="214"/>
        <v>2222.89</v>
      </c>
      <c r="H370" s="44">
        <f t="shared" si="214"/>
        <v>2222.89</v>
      </c>
      <c r="I370" s="44">
        <f t="shared" si="214"/>
        <v>2222.89</v>
      </c>
      <c r="J370" s="44">
        <f t="shared" si="214"/>
        <v>2222.89</v>
      </c>
      <c r="K370" s="44">
        <f t="shared" si="214"/>
        <v>2222.89</v>
      </c>
      <c r="L370" s="44">
        <f t="shared" si="214"/>
        <v>2222.89</v>
      </c>
      <c r="M370" s="44">
        <f t="shared" si="214"/>
        <v>2222.89</v>
      </c>
      <c r="N370" s="44">
        <f t="shared" si="214"/>
        <v>2222.89</v>
      </c>
      <c r="O370" s="44">
        <f t="shared" si="214"/>
        <v>2222.89</v>
      </c>
      <c r="P370" s="44">
        <f t="shared" si="214"/>
        <v>2222.89</v>
      </c>
      <c r="Q370" s="44">
        <f t="shared" si="214"/>
        <v>2222.89</v>
      </c>
      <c r="R370" s="44">
        <f t="shared" si="214"/>
        <v>2222.89</v>
      </c>
      <c r="S370" s="44">
        <f t="shared" si="214"/>
        <v>2222.89</v>
      </c>
      <c r="T370" s="44">
        <f t="shared" si="214"/>
        <v>2222.89</v>
      </c>
      <c r="U370" s="44">
        <f t="shared" si="214"/>
        <v>2222.89</v>
      </c>
      <c r="V370" s="44">
        <f t="shared" si="214"/>
        <v>2222.89</v>
      </c>
      <c r="W370" s="44">
        <f t="shared" si="214"/>
        <v>2222.89</v>
      </c>
      <c r="X370" s="44">
        <f t="shared" si="214"/>
        <v>2222.89</v>
      </c>
      <c r="Y370" s="44">
        <f t="shared" si="214"/>
        <v>2222.89</v>
      </c>
      <c r="Z370" s="44">
        <f t="shared" si="214"/>
        <v>2222.89</v>
      </c>
      <c r="AA370" s="44">
        <f t="shared" si="214"/>
        <v>2222.89</v>
      </c>
    </row>
    <row r="371" spans="1:27" ht="12.75" hidden="1" customHeight="1" outlineLevel="1" x14ac:dyDescent="0.2">
      <c r="A371" s="97" t="s">
        <v>602</v>
      </c>
      <c r="B371" s="63" t="s">
        <v>83</v>
      </c>
      <c r="C371" s="43" t="s">
        <v>79</v>
      </c>
      <c r="D371" s="44">
        <v>4.3</v>
      </c>
      <c r="E371" s="44">
        <v>4.3</v>
      </c>
      <c r="F371" s="44">
        <v>4.3</v>
      </c>
      <c r="G371" s="44">
        <v>4.3</v>
      </c>
      <c r="H371" s="44">
        <v>4.3</v>
      </c>
      <c r="I371" s="44">
        <v>4.3</v>
      </c>
      <c r="J371" s="44">
        <v>4.3</v>
      </c>
      <c r="K371" s="44">
        <v>4.3</v>
      </c>
      <c r="L371" s="44">
        <v>4.3</v>
      </c>
      <c r="M371" s="44">
        <v>4.3</v>
      </c>
      <c r="N371" s="44">
        <v>4.3</v>
      </c>
      <c r="O371" s="44">
        <v>4.3</v>
      </c>
      <c r="P371" s="44">
        <v>4.3</v>
      </c>
      <c r="Q371" s="44">
        <v>4.3</v>
      </c>
      <c r="R371" s="44">
        <v>4.3</v>
      </c>
      <c r="S371" s="44">
        <v>4.3</v>
      </c>
      <c r="T371" s="44">
        <v>4.3</v>
      </c>
      <c r="U371" s="44">
        <v>4.3</v>
      </c>
      <c r="V371" s="44">
        <v>4.3</v>
      </c>
      <c r="W371" s="44">
        <v>4.3</v>
      </c>
      <c r="X371" s="44">
        <v>4.3</v>
      </c>
      <c r="Y371" s="44">
        <v>4.3</v>
      </c>
      <c r="Z371" s="44">
        <v>4.3</v>
      </c>
      <c r="AA371" s="44">
        <v>4.3</v>
      </c>
    </row>
    <row r="372" spans="1:27" ht="12.75" hidden="1" customHeight="1" outlineLevel="1" x14ac:dyDescent="0.2">
      <c r="A372" s="97" t="s">
        <v>603</v>
      </c>
      <c r="B372" s="63" t="s">
        <v>81</v>
      </c>
      <c r="C372" s="43" t="s">
        <v>79</v>
      </c>
      <c r="D372" s="44">
        <f>$D$11</f>
        <v>216.36</v>
      </c>
      <c r="E372" s="44">
        <f t="shared" ref="E372:AA372" si="215">$D$11</f>
        <v>216.36</v>
      </c>
      <c r="F372" s="44">
        <f t="shared" si="215"/>
        <v>216.36</v>
      </c>
      <c r="G372" s="44">
        <f t="shared" si="215"/>
        <v>216.36</v>
      </c>
      <c r="H372" s="44">
        <f t="shared" si="215"/>
        <v>216.36</v>
      </c>
      <c r="I372" s="44">
        <f t="shared" si="215"/>
        <v>216.36</v>
      </c>
      <c r="J372" s="44">
        <f t="shared" si="215"/>
        <v>216.36</v>
      </c>
      <c r="K372" s="44">
        <f t="shared" si="215"/>
        <v>216.36</v>
      </c>
      <c r="L372" s="44">
        <f t="shared" si="215"/>
        <v>216.36</v>
      </c>
      <c r="M372" s="44">
        <f t="shared" si="215"/>
        <v>216.36</v>
      </c>
      <c r="N372" s="44">
        <f t="shared" si="215"/>
        <v>216.36</v>
      </c>
      <c r="O372" s="44">
        <f t="shared" si="215"/>
        <v>216.36</v>
      </c>
      <c r="P372" s="44">
        <f t="shared" si="215"/>
        <v>216.36</v>
      </c>
      <c r="Q372" s="44">
        <f t="shared" si="215"/>
        <v>216.36</v>
      </c>
      <c r="R372" s="44">
        <f t="shared" si="215"/>
        <v>216.36</v>
      </c>
      <c r="S372" s="44">
        <f t="shared" si="215"/>
        <v>216.36</v>
      </c>
      <c r="T372" s="44">
        <f t="shared" si="215"/>
        <v>216.36</v>
      </c>
      <c r="U372" s="44">
        <f t="shared" si="215"/>
        <v>216.36</v>
      </c>
      <c r="V372" s="44">
        <f t="shared" si="215"/>
        <v>216.36</v>
      </c>
      <c r="W372" s="44">
        <f t="shared" si="215"/>
        <v>216.36</v>
      </c>
      <c r="X372" s="44">
        <f t="shared" si="215"/>
        <v>216.36</v>
      </c>
      <c r="Y372" s="44">
        <f t="shared" si="215"/>
        <v>216.36</v>
      </c>
      <c r="Z372" s="44">
        <f t="shared" si="215"/>
        <v>216.36</v>
      </c>
      <c r="AA372" s="44">
        <f t="shared" si="215"/>
        <v>216.36</v>
      </c>
    </row>
    <row r="373" spans="1:27" ht="12.75" customHeight="1" collapsed="1" x14ac:dyDescent="0.2">
      <c r="A373" s="96" t="s">
        <v>604</v>
      </c>
      <c r="B373" s="28" t="str">
        <f>"13"&amp;"."&amp;$B$639&amp;"."&amp;$B$640</f>
        <v>13.04.2024</v>
      </c>
      <c r="C373" s="88" t="s">
        <v>76</v>
      </c>
      <c r="D373" s="89">
        <f>ROUND(((D374+D375+D377+D376)/1000),5)</f>
        <v>3.7956699999999999</v>
      </c>
      <c r="E373" s="89">
        <f>ROUND(((E374+E375+E377+E376)/1000),5)</f>
        <v>3.6918700000000002</v>
      </c>
      <c r="F373" s="89">
        <f>ROUND(((F374+F375+F377+F376)/1000),5)</f>
        <v>3.6726299999999998</v>
      </c>
      <c r="G373" s="89">
        <f t="shared" ref="G373:AA373" si="216">ROUND(((G374+G375+G377+G376)/1000),5)</f>
        <v>3.6564000000000001</v>
      </c>
      <c r="H373" s="89">
        <f t="shared" si="216"/>
        <v>3.6591900000000002</v>
      </c>
      <c r="I373" s="89">
        <f t="shared" si="216"/>
        <v>3.6667200000000002</v>
      </c>
      <c r="J373" s="89">
        <f t="shared" si="216"/>
        <v>3.68085</v>
      </c>
      <c r="K373" s="89">
        <f t="shared" si="216"/>
        <v>3.90327</v>
      </c>
      <c r="L373" s="89">
        <f t="shared" si="216"/>
        <v>4.22499</v>
      </c>
      <c r="M373" s="89">
        <f t="shared" si="216"/>
        <v>4.3217499999999998</v>
      </c>
      <c r="N373" s="89">
        <f t="shared" si="216"/>
        <v>4.3812199999999999</v>
      </c>
      <c r="O373" s="89">
        <f t="shared" si="216"/>
        <v>4.4346899999999998</v>
      </c>
      <c r="P373" s="89">
        <f t="shared" si="216"/>
        <v>4.4017900000000001</v>
      </c>
      <c r="Q373" s="89">
        <f t="shared" si="216"/>
        <v>4.39269</v>
      </c>
      <c r="R373" s="89">
        <f t="shared" si="216"/>
        <v>4.3771699999999996</v>
      </c>
      <c r="S373" s="89">
        <f t="shared" si="216"/>
        <v>4.3640800000000004</v>
      </c>
      <c r="T373" s="89">
        <f t="shared" si="216"/>
        <v>4.3533999999999997</v>
      </c>
      <c r="U373" s="89">
        <f t="shared" si="216"/>
        <v>4.27379</v>
      </c>
      <c r="V373" s="89">
        <f t="shared" si="216"/>
        <v>4.3231999999999999</v>
      </c>
      <c r="W373" s="89">
        <f t="shared" si="216"/>
        <v>4.3933999999999997</v>
      </c>
      <c r="X373" s="89">
        <f t="shared" si="216"/>
        <v>4.4324000000000003</v>
      </c>
      <c r="Y373" s="89">
        <f t="shared" si="216"/>
        <v>4.4088000000000003</v>
      </c>
      <c r="Z373" s="89">
        <f t="shared" si="216"/>
        <v>4.02745</v>
      </c>
      <c r="AA373" s="89">
        <f t="shared" si="216"/>
        <v>3.9062399999999999</v>
      </c>
    </row>
    <row r="374" spans="1:27" ht="12.75" hidden="1" customHeight="1" outlineLevel="1" x14ac:dyDescent="0.2">
      <c r="A374" s="97" t="s">
        <v>605</v>
      </c>
      <c r="B374" s="63" t="s">
        <v>242</v>
      </c>
      <c r="C374" s="43" t="s">
        <v>79</v>
      </c>
      <c r="D374" s="44">
        <v>1352.12</v>
      </c>
      <c r="E374" s="44">
        <v>1248.32</v>
      </c>
      <c r="F374" s="44">
        <v>1229.08</v>
      </c>
      <c r="G374" s="44">
        <v>1212.8499999999999</v>
      </c>
      <c r="H374" s="44">
        <v>1215.6400000000001</v>
      </c>
      <c r="I374" s="44">
        <v>1223.17</v>
      </c>
      <c r="J374" s="44">
        <v>1237.3</v>
      </c>
      <c r="K374" s="44">
        <v>1459.72</v>
      </c>
      <c r="L374" s="44">
        <v>1781.44</v>
      </c>
      <c r="M374" s="44">
        <v>1878.2</v>
      </c>
      <c r="N374" s="44">
        <v>1937.67</v>
      </c>
      <c r="O374" s="44">
        <v>1991.14</v>
      </c>
      <c r="P374" s="44">
        <v>1958.24</v>
      </c>
      <c r="Q374" s="44">
        <v>1949.14</v>
      </c>
      <c r="R374" s="44">
        <v>1933.62</v>
      </c>
      <c r="S374" s="44">
        <v>1920.53</v>
      </c>
      <c r="T374" s="44">
        <v>1909.85</v>
      </c>
      <c r="U374" s="44">
        <v>1830.24</v>
      </c>
      <c r="V374" s="44">
        <v>1879.65</v>
      </c>
      <c r="W374" s="44">
        <v>1949.85</v>
      </c>
      <c r="X374" s="44">
        <v>1988.85</v>
      </c>
      <c r="Y374" s="44">
        <v>1965.25</v>
      </c>
      <c r="Z374" s="44">
        <v>1583.9</v>
      </c>
      <c r="AA374" s="44">
        <v>1462.69</v>
      </c>
    </row>
    <row r="375" spans="1:27" ht="12.75" hidden="1" customHeight="1" outlineLevel="1" x14ac:dyDescent="0.2">
      <c r="A375" s="97" t="s">
        <v>606</v>
      </c>
      <c r="B375" s="63" t="s">
        <v>90</v>
      </c>
      <c r="C375" s="43" t="s">
        <v>79</v>
      </c>
      <c r="D375" s="44">
        <f t="shared" ref="D375:AA375" si="217">$D$315</f>
        <v>2222.89</v>
      </c>
      <c r="E375" s="44">
        <f t="shared" si="217"/>
        <v>2222.89</v>
      </c>
      <c r="F375" s="44">
        <f t="shared" si="217"/>
        <v>2222.89</v>
      </c>
      <c r="G375" s="44">
        <f t="shared" si="217"/>
        <v>2222.89</v>
      </c>
      <c r="H375" s="44">
        <f t="shared" si="217"/>
        <v>2222.89</v>
      </c>
      <c r="I375" s="44">
        <f t="shared" si="217"/>
        <v>2222.89</v>
      </c>
      <c r="J375" s="44">
        <f t="shared" si="217"/>
        <v>2222.89</v>
      </c>
      <c r="K375" s="44">
        <f t="shared" si="217"/>
        <v>2222.89</v>
      </c>
      <c r="L375" s="44">
        <f t="shared" si="217"/>
        <v>2222.89</v>
      </c>
      <c r="M375" s="44">
        <f t="shared" si="217"/>
        <v>2222.89</v>
      </c>
      <c r="N375" s="44">
        <f t="shared" si="217"/>
        <v>2222.89</v>
      </c>
      <c r="O375" s="44">
        <f t="shared" si="217"/>
        <v>2222.89</v>
      </c>
      <c r="P375" s="44">
        <f t="shared" si="217"/>
        <v>2222.89</v>
      </c>
      <c r="Q375" s="44">
        <f t="shared" si="217"/>
        <v>2222.89</v>
      </c>
      <c r="R375" s="44">
        <f t="shared" si="217"/>
        <v>2222.89</v>
      </c>
      <c r="S375" s="44">
        <f t="shared" si="217"/>
        <v>2222.89</v>
      </c>
      <c r="T375" s="44">
        <f t="shared" si="217"/>
        <v>2222.89</v>
      </c>
      <c r="U375" s="44">
        <f t="shared" si="217"/>
        <v>2222.89</v>
      </c>
      <c r="V375" s="44">
        <f t="shared" si="217"/>
        <v>2222.89</v>
      </c>
      <c r="W375" s="44">
        <f t="shared" si="217"/>
        <v>2222.89</v>
      </c>
      <c r="X375" s="44">
        <f t="shared" si="217"/>
        <v>2222.89</v>
      </c>
      <c r="Y375" s="44">
        <f t="shared" si="217"/>
        <v>2222.89</v>
      </c>
      <c r="Z375" s="44">
        <f t="shared" si="217"/>
        <v>2222.89</v>
      </c>
      <c r="AA375" s="44">
        <f t="shared" si="217"/>
        <v>2222.89</v>
      </c>
    </row>
    <row r="376" spans="1:27" ht="12.75" hidden="1" customHeight="1" outlineLevel="1" x14ac:dyDescent="0.2">
      <c r="A376" s="97" t="s">
        <v>607</v>
      </c>
      <c r="B376" s="63" t="s">
        <v>83</v>
      </c>
      <c r="C376" s="43" t="s">
        <v>79</v>
      </c>
      <c r="D376" s="44">
        <v>4.3</v>
      </c>
      <c r="E376" s="44">
        <v>4.3</v>
      </c>
      <c r="F376" s="44">
        <v>4.3</v>
      </c>
      <c r="G376" s="44">
        <v>4.3</v>
      </c>
      <c r="H376" s="44">
        <v>4.3</v>
      </c>
      <c r="I376" s="44">
        <v>4.3</v>
      </c>
      <c r="J376" s="44">
        <v>4.3</v>
      </c>
      <c r="K376" s="44">
        <v>4.3</v>
      </c>
      <c r="L376" s="44">
        <v>4.3</v>
      </c>
      <c r="M376" s="44">
        <v>4.3</v>
      </c>
      <c r="N376" s="44">
        <v>4.3</v>
      </c>
      <c r="O376" s="44">
        <v>4.3</v>
      </c>
      <c r="P376" s="44">
        <v>4.3</v>
      </c>
      <c r="Q376" s="44">
        <v>4.3</v>
      </c>
      <c r="R376" s="44">
        <v>4.3</v>
      </c>
      <c r="S376" s="44">
        <v>4.3</v>
      </c>
      <c r="T376" s="44">
        <v>4.3</v>
      </c>
      <c r="U376" s="44">
        <v>4.3</v>
      </c>
      <c r="V376" s="44">
        <v>4.3</v>
      </c>
      <c r="W376" s="44">
        <v>4.3</v>
      </c>
      <c r="X376" s="44">
        <v>4.3</v>
      </c>
      <c r="Y376" s="44">
        <v>4.3</v>
      </c>
      <c r="Z376" s="44">
        <v>4.3</v>
      </c>
      <c r="AA376" s="44">
        <v>4.3</v>
      </c>
    </row>
    <row r="377" spans="1:27" ht="12.75" hidden="1" customHeight="1" outlineLevel="1" x14ac:dyDescent="0.2">
      <c r="A377" s="97" t="s">
        <v>608</v>
      </c>
      <c r="B377" s="63" t="s">
        <v>81</v>
      </c>
      <c r="C377" s="43" t="s">
        <v>79</v>
      </c>
      <c r="D377" s="44">
        <f>$D$11</f>
        <v>216.36</v>
      </c>
      <c r="E377" s="44">
        <f t="shared" ref="E377:AA377" si="218">$D$11</f>
        <v>216.36</v>
      </c>
      <c r="F377" s="44">
        <f t="shared" si="218"/>
        <v>216.36</v>
      </c>
      <c r="G377" s="44">
        <f t="shared" si="218"/>
        <v>216.36</v>
      </c>
      <c r="H377" s="44">
        <f t="shared" si="218"/>
        <v>216.36</v>
      </c>
      <c r="I377" s="44">
        <f t="shared" si="218"/>
        <v>216.36</v>
      </c>
      <c r="J377" s="44">
        <f t="shared" si="218"/>
        <v>216.36</v>
      </c>
      <c r="K377" s="44">
        <f t="shared" si="218"/>
        <v>216.36</v>
      </c>
      <c r="L377" s="44">
        <f t="shared" si="218"/>
        <v>216.36</v>
      </c>
      <c r="M377" s="44">
        <f t="shared" si="218"/>
        <v>216.36</v>
      </c>
      <c r="N377" s="44">
        <f t="shared" si="218"/>
        <v>216.36</v>
      </c>
      <c r="O377" s="44">
        <f t="shared" si="218"/>
        <v>216.36</v>
      </c>
      <c r="P377" s="44">
        <f t="shared" si="218"/>
        <v>216.36</v>
      </c>
      <c r="Q377" s="44">
        <f t="shared" si="218"/>
        <v>216.36</v>
      </c>
      <c r="R377" s="44">
        <f t="shared" si="218"/>
        <v>216.36</v>
      </c>
      <c r="S377" s="44">
        <f t="shared" si="218"/>
        <v>216.36</v>
      </c>
      <c r="T377" s="44">
        <f t="shared" si="218"/>
        <v>216.36</v>
      </c>
      <c r="U377" s="44">
        <f t="shared" si="218"/>
        <v>216.36</v>
      </c>
      <c r="V377" s="44">
        <f t="shared" si="218"/>
        <v>216.36</v>
      </c>
      <c r="W377" s="44">
        <f t="shared" si="218"/>
        <v>216.36</v>
      </c>
      <c r="X377" s="44">
        <f t="shared" si="218"/>
        <v>216.36</v>
      </c>
      <c r="Y377" s="44">
        <f t="shared" si="218"/>
        <v>216.36</v>
      </c>
      <c r="Z377" s="44">
        <f t="shared" si="218"/>
        <v>216.36</v>
      </c>
      <c r="AA377" s="44">
        <f t="shared" si="218"/>
        <v>216.36</v>
      </c>
    </row>
    <row r="378" spans="1:27" ht="12.75" customHeight="1" collapsed="1" x14ac:dyDescent="0.2">
      <c r="A378" s="96" t="s">
        <v>609</v>
      </c>
      <c r="B378" s="28" t="str">
        <f>"14"&amp;"."&amp;$B$639&amp;"."&amp;$B$640</f>
        <v>14.04.2024</v>
      </c>
      <c r="C378" s="88" t="s">
        <v>76</v>
      </c>
      <c r="D378" s="89">
        <f>ROUND(((D379+D380+D382+D381)/1000),5)</f>
        <v>3.7314699999999998</v>
      </c>
      <c r="E378" s="89">
        <f>ROUND(((E379+E380+E382+E381)/1000),5)</f>
        <v>3.67659</v>
      </c>
      <c r="F378" s="89">
        <f>ROUND(((F379+F380+F382+F381)/1000),5)</f>
        <v>3.6220300000000001</v>
      </c>
      <c r="G378" s="89">
        <f t="shared" ref="G378:AA378" si="219">ROUND(((G379+G380+G382+G381)/1000),5)</f>
        <v>3.5993200000000001</v>
      </c>
      <c r="H378" s="89">
        <f t="shared" si="219"/>
        <v>3.6042100000000001</v>
      </c>
      <c r="I378" s="89">
        <f t="shared" si="219"/>
        <v>3.59796</v>
      </c>
      <c r="J378" s="89">
        <f t="shared" si="219"/>
        <v>3.5953400000000002</v>
      </c>
      <c r="K378" s="89">
        <f t="shared" si="219"/>
        <v>3.7010700000000001</v>
      </c>
      <c r="L378" s="89">
        <f t="shared" si="219"/>
        <v>3.90368</v>
      </c>
      <c r="M378" s="89">
        <f t="shared" si="219"/>
        <v>4.02921</v>
      </c>
      <c r="N378" s="89">
        <f t="shared" si="219"/>
        <v>4.0845799999999999</v>
      </c>
      <c r="O378" s="89">
        <f t="shared" si="219"/>
        <v>4.0902000000000003</v>
      </c>
      <c r="P378" s="89">
        <f t="shared" si="219"/>
        <v>4.0797699999999999</v>
      </c>
      <c r="Q378" s="89">
        <f t="shared" si="219"/>
        <v>4.0675400000000002</v>
      </c>
      <c r="R378" s="89">
        <f t="shared" si="219"/>
        <v>4.06013</v>
      </c>
      <c r="S378" s="89">
        <f t="shared" si="219"/>
        <v>4.0210800000000004</v>
      </c>
      <c r="T378" s="89">
        <f t="shared" si="219"/>
        <v>4.0938499999999998</v>
      </c>
      <c r="U378" s="89">
        <f t="shared" si="219"/>
        <v>4.0989899999999997</v>
      </c>
      <c r="V378" s="89">
        <f t="shared" si="219"/>
        <v>4.1415600000000001</v>
      </c>
      <c r="W378" s="89">
        <f t="shared" si="219"/>
        <v>4.2579900000000004</v>
      </c>
      <c r="X378" s="89">
        <f t="shared" si="219"/>
        <v>4.2750300000000001</v>
      </c>
      <c r="Y378" s="89">
        <f t="shared" si="219"/>
        <v>4.0970599999999999</v>
      </c>
      <c r="Z378" s="89">
        <f t="shared" si="219"/>
        <v>3.91466</v>
      </c>
      <c r="AA378" s="89">
        <f t="shared" si="219"/>
        <v>3.7363599999999999</v>
      </c>
    </row>
    <row r="379" spans="1:27" ht="12.75" hidden="1" customHeight="1" outlineLevel="1" x14ac:dyDescent="0.2">
      <c r="A379" s="97" t="s">
        <v>610</v>
      </c>
      <c r="B379" s="63" t="s">
        <v>242</v>
      </c>
      <c r="C379" s="43" t="s">
        <v>79</v>
      </c>
      <c r="D379" s="44">
        <v>1287.92</v>
      </c>
      <c r="E379" s="44">
        <v>1233.04</v>
      </c>
      <c r="F379" s="44">
        <v>1178.48</v>
      </c>
      <c r="G379" s="44">
        <v>1155.77</v>
      </c>
      <c r="H379" s="44">
        <v>1160.6600000000001</v>
      </c>
      <c r="I379" s="44">
        <v>1154.4100000000001</v>
      </c>
      <c r="J379" s="44">
        <v>1151.79</v>
      </c>
      <c r="K379" s="44">
        <v>1257.52</v>
      </c>
      <c r="L379" s="44">
        <v>1460.13</v>
      </c>
      <c r="M379" s="44">
        <v>1585.66</v>
      </c>
      <c r="N379" s="44">
        <v>1641.03</v>
      </c>
      <c r="O379" s="44">
        <v>1646.65</v>
      </c>
      <c r="P379" s="44">
        <v>1636.22</v>
      </c>
      <c r="Q379" s="44">
        <v>1623.99</v>
      </c>
      <c r="R379" s="44">
        <v>1616.58</v>
      </c>
      <c r="S379" s="44">
        <v>1577.53</v>
      </c>
      <c r="T379" s="44">
        <v>1650.3</v>
      </c>
      <c r="U379" s="44">
        <v>1655.44</v>
      </c>
      <c r="V379" s="44">
        <v>1698.01</v>
      </c>
      <c r="W379" s="44">
        <v>1814.44</v>
      </c>
      <c r="X379" s="44">
        <v>1831.48</v>
      </c>
      <c r="Y379" s="44">
        <v>1653.51</v>
      </c>
      <c r="Z379" s="44">
        <v>1471.11</v>
      </c>
      <c r="AA379" s="44">
        <v>1292.81</v>
      </c>
    </row>
    <row r="380" spans="1:27" ht="12.75" hidden="1" customHeight="1" outlineLevel="1" x14ac:dyDescent="0.2">
      <c r="A380" s="97" t="s">
        <v>611</v>
      </c>
      <c r="B380" s="63" t="s">
        <v>90</v>
      </c>
      <c r="C380" s="43" t="s">
        <v>79</v>
      </c>
      <c r="D380" s="44">
        <f t="shared" ref="D380:AA380" si="220">$D$315</f>
        <v>2222.89</v>
      </c>
      <c r="E380" s="44">
        <f t="shared" si="220"/>
        <v>2222.89</v>
      </c>
      <c r="F380" s="44">
        <f t="shared" si="220"/>
        <v>2222.89</v>
      </c>
      <c r="G380" s="44">
        <f t="shared" si="220"/>
        <v>2222.89</v>
      </c>
      <c r="H380" s="44">
        <f t="shared" si="220"/>
        <v>2222.89</v>
      </c>
      <c r="I380" s="44">
        <f t="shared" si="220"/>
        <v>2222.89</v>
      </c>
      <c r="J380" s="44">
        <f t="shared" si="220"/>
        <v>2222.89</v>
      </c>
      <c r="K380" s="44">
        <f t="shared" si="220"/>
        <v>2222.89</v>
      </c>
      <c r="L380" s="44">
        <f t="shared" si="220"/>
        <v>2222.89</v>
      </c>
      <c r="M380" s="44">
        <f t="shared" si="220"/>
        <v>2222.89</v>
      </c>
      <c r="N380" s="44">
        <f t="shared" si="220"/>
        <v>2222.89</v>
      </c>
      <c r="O380" s="44">
        <f t="shared" si="220"/>
        <v>2222.89</v>
      </c>
      <c r="P380" s="44">
        <f t="shared" si="220"/>
        <v>2222.89</v>
      </c>
      <c r="Q380" s="44">
        <f t="shared" si="220"/>
        <v>2222.89</v>
      </c>
      <c r="R380" s="44">
        <f t="shared" si="220"/>
        <v>2222.89</v>
      </c>
      <c r="S380" s="44">
        <f t="shared" si="220"/>
        <v>2222.89</v>
      </c>
      <c r="T380" s="44">
        <f t="shared" si="220"/>
        <v>2222.89</v>
      </c>
      <c r="U380" s="44">
        <f t="shared" si="220"/>
        <v>2222.89</v>
      </c>
      <c r="V380" s="44">
        <f t="shared" si="220"/>
        <v>2222.89</v>
      </c>
      <c r="W380" s="44">
        <f t="shared" si="220"/>
        <v>2222.89</v>
      </c>
      <c r="X380" s="44">
        <f t="shared" si="220"/>
        <v>2222.89</v>
      </c>
      <c r="Y380" s="44">
        <f t="shared" si="220"/>
        <v>2222.89</v>
      </c>
      <c r="Z380" s="44">
        <f t="shared" si="220"/>
        <v>2222.89</v>
      </c>
      <c r="AA380" s="44">
        <f t="shared" si="220"/>
        <v>2222.89</v>
      </c>
    </row>
    <row r="381" spans="1:27" ht="12.75" hidden="1" customHeight="1" outlineLevel="1" x14ac:dyDescent="0.2">
      <c r="A381" s="97" t="s">
        <v>612</v>
      </c>
      <c r="B381" s="63" t="s">
        <v>83</v>
      </c>
      <c r="C381" s="43" t="s">
        <v>79</v>
      </c>
      <c r="D381" s="44">
        <v>4.3</v>
      </c>
      <c r="E381" s="44">
        <v>4.3</v>
      </c>
      <c r="F381" s="44">
        <v>4.3</v>
      </c>
      <c r="G381" s="44">
        <v>4.3</v>
      </c>
      <c r="H381" s="44">
        <v>4.3</v>
      </c>
      <c r="I381" s="44">
        <v>4.3</v>
      </c>
      <c r="J381" s="44">
        <v>4.3</v>
      </c>
      <c r="K381" s="44">
        <v>4.3</v>
      </c>
      <c r="L381" s="44">
        <v>4.3</v>
      </c>
      <c r="M381" s="44">
        <v>4.3</v>
      </c>
      <c r="N381" s="44">
        <v>4.3</v>
      </c>
      <c r="O381" s="44">
        <v>4.3</v>
      </c>
      <c r="P381" s="44">
        <v>4.3</v>
      </c>
      <c r="Q381" s="44">
        <v>4.3</v>
      </c>
      <c r="R381" s="44">
        <v>4.3</v>
      </c>
      <c r="S381" s="44">
        <v>4.3</v>
      </c>
      <c r="T381" s="44">
        <v>4.3</v>
      </c>
      <c r="U381" s="44">
        <v>4.3</v>
      </c>
      <c r="V381" s="44">
        <v>4.3</v>
      </c>
      <c r="W381" s="44">
        <v>4.3</v>
      </c>
      <c r="X381" s="44">
        <v>4.3</v>
      </c>
      <c r="Y381" s="44">
        <v>4.3</v>
      </c>
      <c r="Z381" s="44">
        <v>4.3</v>
      </c>
      <c r="AA381" s="44">
        <v>4.3</v>
      </c>
    </row>
    <row r="382" spans="1:27" ht="12.75" hidden="1" customHeight="1" outlineLevel="1" x14ac:dyDescent="0.2">
      <c r="A382" s="97" t="s">
        <v>613</v>
      </c>
      <c r="B382" s="63" t="s">
        <v>81</v>
      </c>
      <c r="C382" s="43" t="s">
        <v>79</v>
      </c>
      <c r="D382" s="44">
        <f>$D$11</f>
        <v>216.36</v>
      </c>
      <c r="E382" s="44">
        <f t="shared" ref="E382:AA382" si="221">$D$11</f>
        <v>216.36</v>
      </c>
      <c r="F382" s="44">
        <f t="shared" si="221"/>
        <v>216.36</v>
      </c>
      <c r="G382" s="44">
        <f t="shared" si="221"/>
        <v>216.36</v>
      </c>
      <c r="H382" s="44">
        <f t="shared" si="221"/>
        <v>216.36</v>
      </c>
      <c r="I382" s="44">
        <f t="shared" si="221"/>
        <v>216.36</v>
      </c>
      <c r="J382" s="44">
        <f t="shared" si="221"/>
        <v>216.36</v>
      </c>
      <c r="K382" s="44">
        <f t="shared" si="221"/>
        <v>216.36</v>
      </c>
      <c r="L382" s="44">
        <f t="shared" si="221"/>
        <v>216.36</v>
      </c>
      <c r="M382" s="44">
        <f t="shared" si="221"/>
        <v>216.36</v>
      </c>
      <c r="N382" s="44">
        <f t="shared" si="221"/>
        <v>216.36</v>
      </c>
      <c r="O382" s="44">
        <f t="shared" si="221"/>
        <v>216.36</v>
      </c>
      <c r="P382" s="44">
        <f t="shared" si="221"/>
        <v>216.36</v>
      </c>
      <c r="Q382" s="44">
        <f t="shared" si="221"/>
        <v>216.36</v>
      </c>
      <c r="R382" s="44">
        <f t="shared" si="221"/>
        <v>216.36</v>
      </c>
      <c r="S382" s="44">
        <f t="shared" si="221"/>
        <v>216.36</v>
      </c>
      <c r="T382" s="44">
        <f t="shared" si="221"/>
        <v>216.36</v>
      </c>
      <c r="U382" s="44">
        <f t="shared" si="221"/>
        <v>216.36</v>
      </c>
      <c r="V382" s="44">
        <f t="shared" si="221"/>
        <v>216.36</v>
      </c>
      <c r="W382" s="44">
        <f t="shared" si="221"/>
        <v>216.36</v>
      </c>
      <c r="X382" s="44">
        <f t="shared" si="221"/>
        <v>216.36</v>
      </c>
      <c r="Y382" s="44">
        <f t="shared" si="221"/>
        <v>216.36</v>
      </c>
      <c r="Z382" s="44">
        <f t="shared" si="221"/>
        <v>216.36</v>
      </c>
      <c r="AA382" s="44">
        <f t="shared" si="221"/>
        <v>216.36</v>
      </c>
    </row>
    <row r="383" spans="1:27" ht="12.75" customHeight="1" collapsed="1" x14ac:dyDescent="0.2">
      <c r="A383" s="96" t="s">
        <v>614</v>
      </c>
      <c r="B383" s="28" t="str">
        <f>"15"&amp;"."&amp;$B$639&amp;"."&amp;$B$640</f>
        <v>15.04.2024</v>
      </c>
      <c r="C383" s="88" t="s">
        <v>76</v>
      </c>
      <c r="D383" s="89">
        <f>ROUND(((D384+D385+D387+D386)/1000),5)</f>
        <v>3.6497199999999999</v>
      </c>
      <c r="E383" s="89">
        <f>ROUND(((E384+E385+E387+E386)/1000),5)</f>
        <v>3.5362800000000001</v>
      </c>
      <c r="F383" s="89">
        <f>ROUND(((F384+F385+F387+F386)/1000),5)</f>
        <v>3.4935200000000002</v>
      </c>
      <c r="G383" s="89">
        <f t="shared" ref="G383:AA383" si="222">ROUND(((G384+G385+G387+G386)/1000),5)</f>
        <v>3.4714100000000001</v>
      </c>
      <c r="H383" s="89">
        <f t="shared" si="222"/>
        <v>3.4974699999999999</v>
      </c>
      <c r="I383" s="89">
        <f t="shared" si="222"/>
        <v>3.5612300000000001</v>
      </c>
      <c r="J383" s="89">
        <f t="shared" si="222"/>
        <v>3.67801</v>
      </c>
      <c r="K383" s="89">
        <f t="shared" si="222"/>
        <v>3.9969999999999999</v>
      </c>
      <c r="L383" s="89">
        <f t="shared" si="222"/>
        <v>4.3405899999999997</v>
      </c>
      <c r="M383" s="89">
        <f t="shared" si="222"/>
        <v>4.4825699999999999</v>
      </c>
      <c r="N383" s="89">
        <f t="shared" si="222"/>
        <v>4.4829100000000004</v>
      </c>
      <c r="O383" s="89">
        <f t="shared" si="222"/>
        <v>4.5350200000000003</v>
      </c>
      <c r="P383" s="89">
        <f t="shared" si="222"/>
        <v>4.5394199999999998</v>
      </c>
      <c r="Q383" s="89">
        <f t="shared" si="222"/>
        <v>4.56921</v>
      </c>
      <c r="R383" s="89">
        <f t="shared" si="222"/>
        <v>4.53728</v>
      </c>
      <c r="S383" s="89">
        <f t="shared" si="222"/>
        <v>4.5268300000000004</v>
      </c>
      <c r="T383" s="89">
        <f t="shared" si="222"/>
        <v>4.5047199999999998</v>
      </c>
      <c r="U383" s="89">
        <f t="shared" si="222"/>
        <v>4.45</v>
      </c>
      <c r="V383" s="89">
        <f t="shared" si="222"/>
        <v>4.2881299999999998</v>
      </c>
      <c r="W383" s="89">
        <f t="shared" si="222"/>
        <v>4.3689400000000003</v>
      </c>
      <c r="X383" s="89">
        <f t="shared" si="222"/>
        <v>4.4855099999999997</v>
      </c>
      <c r="Y383" s="89">
        <f t="shared" si="222"/>
        <v>4.2233599999999996</v>
      </c>
      <c r="Z383" s="89">
        <f t="shared" si="222"/>
        <v>3.9428800000000002</v>
      </c>
      <c r="AA383" s="89">
        <f t="shared" si="222"/>
        <v>3.7048899999999998</v>
      </c>
    </row>
    <row r="384" spans="1:27" ht="12.75" hidden="1" customHeight="1" outlineLevel="1" x14ac:dyDescent="0.2">
      <c r="A384" s="97" t="s">
        <v>615</v>
      </c>
      <c r="B384" s="63" t="s">
        <v>242</v>
      </c>
      <c r="C384" s="43" t="s">
        <v>79</v>
      </c>
      <c r="D384" s="44">
        <v>1206.17</v>
      </c>
      <c r="E384" s="44">
        <v>1092.73</v>
      </c>
      <c r="F384" s="44">
        <v>1049.97</v>
      </c>
      <c r="G384" s="44">
        <v>1027.8599999999999</v>
      </c>
      <c r="H384" s="44">
        <v>1053.92</v>
      </c>
      <c r="I384" s="44">
        <v>1117.68</v>
      </c>
      <c r="J384" s="44">
        <v>1234.46</v>
      </c>
      <c r="K384" s="44">
        <v>1553.45</v>
      </c>
      <c r="L384" s="44">
        <v>1897.04</v>
      </c>
      <c r="M384" s="44">
        <v>2039.02</v>
      </c>
      <c r="N384" s="44">
        <v>2039.36</v>
      </c>
      <c r="O384" s="44">
        <v>2091.4699999999998</v>
      </c>
      <c r="P384" s="44">
        <v>2095.87</v>
      </c>
      <c r="Q384" s="44">
        <v>2125.66</v>
      </c>
      <c r="R384" s="44">
        <v>2093.73</v>
      </c>
      <c r="S384" s="44">
        <v>2083.2800000000002</v>
      </c>
      <c r="T384" s="44">
        <v>2061.17</v>
      </c>
      <c r="U384" s="44">
        <v>2006.45</v>
      </c>
      <c r="V384" s="44">
        <v>1844.58</v>
      </c>
      <c r="W384" s="44">
        <v>1925.39</v>
      </c>
      <c r="X384" s="44">
        <v>2041.96</v>
      </c>
      <c r="Y384" s="44">
        <v>1779.81</v>
      </c>
      <c r="Z384" s="44">
        <v>1499.33</v>
      </c>
      <c r="AA384" s="44">
        <v>1261.3399999999999</v>
      </c>
    </row>
    <row r="385" spans="1:27" ht="12.75" hidden="1" customHeight="1" outlineLevel="1" x14ac:dyDescent="0.2">
      <c r="A385" s="97" t="s">
        <v>616</v>
      </c>
      <c r="B385" s="63" t="s">
        <v>90</v>
      </c>
      <c r="C385" s="43" t="s">
        <v>79</v>
      </c>
      <c r="D385" s="44">
        <f t="shared" ref="D385:AA385" si="223">$D$315</f>
        <v>2222.89</v>
      </c>
      <c r="E385" s="44">
        <f t="shared" si="223"/>
        <v>2222.89</v>
      </c>
      <c r="F385" s="44">
        <f t="shared" si="223"/>
        <v>2222.89</v>
      </c>
      <c r="G385" s="44">
        <f t="shared" si="223"/>
        <v>2222.89</v>
      </c>
      <c r="H385" s="44">
        <f t="shared" si="223"/>
        <v>2222.89</v>
      </c>
      <c r="I385" s="44">
        <f t="shared" si="223"/>
        <v>2222.89</v>
      </c>
      <c r="J385" s="44">
        <f t="shared" si="223"/>
        <v>2222.89</v>
      </c>
      <c r="K385" s="44">
        <f t="shared" si="223"/>
        <v>2222.89</v>
      </c>
      <c r="L385" s="44">
        <f t="shared" si="223"/>
        <v>2222.89</v>
      </c>
      <c r="M385" s="44">
        <f t="shared" si="223"/>
        <v>2222.89</v>
      </c>
      <c r="N385" s="44">
        <f t="shared" si="223"/>
        <v>2222.89</v>
      </c>
      <c r="O385" s="44">
        <f t="shared" si="223"/>
        <v>2222.89</v>
      </c>
      <c r="P385" s="44">
        <f t="shared" si="223"/>
        <v>2222.89</v>
      </c>
      <c r="Q385" s="44">
        <f t="shared" si="223"/>
        <v>2222.89</v>
      </c>
      <c r="R385" s="44">
        <f t="shared" si="223"/>
        <v>2222.89</v>
      </c>
      <c r="S385" s="44">
        <f t="shared" si="223"/>
        <v>2222.89</v>
      </c>
      <c r="T385" s="44">
        <f t="shared" si="223"/>
        <v>2222.89</v>
      </c>
      <c r="U385" s="44">
        <f t="shared" si="223"/>
        <v>2222.89</v>
      </c>
      <c r="V385" s="44">
        <f t="shared" si="223"/>
        <v>2222.89</v>
      </c>
      <c r="W385" s="44">
        <f t="shared" si="223"/>
        <v>2222.89</v>
      </c>
      <c r="X385" s="44">
        <f t="shared" si="223"/>
        <v>2222.89</v>
      </c>
      <c r="Y385" s="44">
        <f t="shared" si="223"/>
        <v>2222.89</v>
      </c>
      <c r="Z385" s="44">
        <f t="shared" si="223"/>
        <v>2222.89</v>
      </c>
      <c r="AA385" s="44">
        <f t="shared" si="223"/>
        <v>2222.89</v>
      </c>
    </row>
    <row r="386" spans="1:27" ht="12.75" hidden="1" customHeight="1" outlineLevel="1" x14ac:dyDescent="0.2">
      <c r="A386" s="97" t="s">
        <v>617</v>
      </c>
      <c r="B386" s="63" t="s">
        <v>83</v>
      </c>
      <c r="C386" s="43" t="s">
        <v>79</v>
      </c>
      <c r="D386" s="44">
        <v>4.3</v>
      </c>
      <c r="E386" s="44">
        <v>4.3</v>
      </c>
      <c r="F386" s="44">
        <v>4.3</v>
      </c>
      <c r="G386" s="44">
        <v>4.3</v>
      </c>
      <c r="H386" s="44">
        <v>4.3</v>
      </c>
      <c r="I386" s="44">
        <v>4.3</v>
      </c>
      <c r="J386" s="44">
        <v>4.3</v>
      </c>
      <c r="K386" s="44">
        <v>4.3</v>
      </c>
      <c r="L386" s="44">
        <v>4.3</v>
      </c>
      <c r="M386" s="44">
        <v>4.3</v>
      </c>
      <c r="N386" s="44">
        <v>4.3</v>
      </c>
      <c r="O386" s="44">
        <v>4.3</v>
      </c>
      <c r="P386" s="44">
        <v>4.3</v>
      </c>
      <c r="Q386" s="44">
        <v>4.3</v>
      </c>
      <c r="R386" s="44">
        <v>4.3</v>
      </c>
      <c r="S386" s="44">
        <v>4.3</v>
      </c>
      <c r="T386" s="44">
        <v>4.3</v>
      </c>
      <c r="U386" s="44">
        <v>4.3</v>
      </c>
      <c r="V386" s="44">
        <v>4.3</v>
      </c>
      <c r="W386" s="44">
        <v>4.3</v>
      </c>
      <c r="X386" s="44">
        <v>4.3</v>
      </c>
      <c r="Y386" s="44">
        <v>4.3</v>
      </c>
      <c r="Z386" s="44">
        <v>4.3</v>
      </c>
      <c r="AA386" s="44">
        <v>4.3</v>
      </c>
    </row>
    <row r="387" spans="1:27" ht="12.75" hidden="1" customHeight="1" outlineLevel="1" x14ac:dyDescent="0.2">
      <c r="A387" s="97" t="s">
        <v>618</v>
      </c>
      <c r="B387" s="63" t="s">
        <v>81</v>
      </c>
      <c r="C387" s="43" t="s">
        <v>79</v>
      </c>
      <c r="D387" s="44">
        <f>$D$11</f>
        <v>216.36</v>
      </c>
      <c r="E387" s="44">
        <f t="shared" ref="E387:AA387" si="224">$D$11</f>
        <v>216.36</v>
      </c>
      <c r="F387" s="44">
        <f t="shared" si="224"/>
        <v>216.36</v>
      </c>
      <c r="G387" s="44">
        <f t="shared" si="224"/>
        <v>216.36</v>
      </c>
      <c r="H387" s="44">
        <f t="shared" si="224"/>
        <v>216.36</v>
      </c>
      <c r="I387" s="44">
        <f t="shared" si="224"/>
        <v>216.36</v>
      </c>
      <c r="J387" s="44">
        <f t="shared" si="224"/>
        <v>216.36</v>
      </c>
      <c r="K387" s="44">
        <f t="shared" si="224"/>
        <v>216.36</v>
      </c>
      <c r="L387" s="44">
        <f t="shared" si="224"/>
        <v>216.36</v>
      </c>
      <c r="M387" s="44">
        <f t="shared" si="224"/>
        <v>216.36</v>
      </c>
      <c r="N387" s="44">
        <f t="shared" si="224"/>
        <v>216.36</v>
      </c>
      <c r="O387" s="44">
        <f t="shared" si="224"/>
        <v>216.36</v>
      </c>
      <c r="P387" s="44">
        <f t="shared" si="224"/>
        <v>216.36</v>
      </c>
      <c r="Q387" s="44">
        <f t="shared" si="224"/>
        <v>216.36</v>
      </c>
      <c r="R387" s="44">
        <f t="shared" si="224"/>
        <v>216.36</v>
      </c>
      <c r="S387" s="44">
        <f t="shared" si="224"/>
        <v>216.36</v>
      </c>
      <c r="T387" s="44">
        <f t="shared" si="224"/>
        <v>216.36</v>
      </c>
      <c r="U387" s="44">
        <f t="shared" si="224"/>
        <v>216.36</v>
      </c>
      <c r="V387" s="44">
        <f t="shared" si="224"/>
        <v>216.36</v>
      </c>
      <c r="W387" s="44">
        <f t="shared" si="224"/>
        <v>216.36</v>
      </c>
      <c r="X387" s="44">
        <f t="shared" si="224"/>
        <v>216.36</v>
      </c>
      <c r="Y387" s="44">
        <f t="shared" si="224"/>
        <v>216.36</v>
      </c>
      <c r="Z387" s="44">
        <f t="shared" si="224"/>
        <v>216.36</v>
      </c>
      <c r="AA387" s="44">
        <f t="shared" si="224"/>
        <v>216.36</v>
      </c>
    </row>
    <row r="388" spans="1:27" ht="12.75" customHeight="1" collapsed="1" x14ac:dyDescent="0.2">
      <c r="A388" s="96" t="s">
        <v>619</v>
      </c>
      <c r="B388" s="28" t="str">
        <f>"16"&amp;"."&amp;$B$639&amp;"."&amp;$B$640</f>
        <v>16.04.2024</v>
      </c>
      <c r="C388" s="88" t="s">
        <v>76</v>
      </c>
      <c r="D388" s="89">
        <f>ROUND(((D389+D390+D392+D391)/1000),5)</f>
        <v>3.6436899999999999</v>
      </c>
      <c r="E388" s="89">
        <f>ROUND(((E389+E390+E392+E391)/1000),5)</f>
        <v>3.56752</v>
      </c>
      <c r="F388" s="89">
        <f>ROUND(((F389+F390+F392+F391)/1000),5)</f>
        <v>3.4584800000000002</v>
      </c>
      <c r="G388" s="89">
        <f t="shared" ref="G388:AA388" si="225">ROUND(((G389+G390+G392+G391)/1000),5)</f>
        <v>3.4674800000000001</v>
      </c>
      <c r="H388" s="89">
        <f t="shared" si="225"/>
        <v>3.5104299999999999</v>
      </c>
      <c r="I388" s="89">
        <f t="shared" si="225"/>
        <v>3.6090200000000001</v>
      </c>
      <c r="J388" s="89">
        <f t="shared" si="225"/>
        <v>3.7162299999999999</v>
      </c>
      <c r="K388" s="89">
        <f t="shared" si="225"/>
        <v>3.9443199999999998</v>
      </c>
      <c r="L388" s="89">
        <f t="shared" si="225"/>
        <v>4.3144299999999998</v>
      </c>
      <c r="M388" s="89">
        <f t="shared" si="225"/>
        <v>4.4359200000000003</v>
      </c>
      <c r="N388" s="89">
        <f t="shared" si="225"/>
        <v>4.4510899999999998</v>
      </c>
      <c r="O388" s="89">
        <f t="shared" si="225"/>
        <v>4.4635699999999998</v>
      </c>
      <c r="P388" s="89">
        <f t="shared" si="225"/>
        <v>4.4764600000000003</v>
      </c>
      <c r="Q388" s="89">
        <f t="shared" si="225"/>
        <v>4.5134400000000001</v>
      </c>
      <c r="R388" s="89">
        <f t="shared" si="225"/>
        <v>4.4842300000000002</v>
      </c>
      <c r="S388" s="89">
        <f t="shared" si="225"/>
        <v>4.46807</v>
      </c>
      <c r="T388" s="89">
        <f t="shared" si="225"/>
        <v>4.4595200000000004</v>
      </c>
      <c r="U388" s="89">
        <f t="shared" si="225"/>
        <v>4.3357200000000002</v>
      </c>
      <c r="V388" s="89">
        <f t="shared" si="225"/>
        <v>4.2406800000000002</v>
      </c>
      <c r="W388" s="89">
        <f t="shared" si="225"/>
        <v>4.3226699999999996</v>
      </c>
      <c r="X388" s="89">
        <f t="shared" si="225"/>
        <v>4.4457199999999997</v>
      </c>
      <c r="Y388" s="89">
        <f t="shared" si="225"/>
        <v>4.1864600000000003</v>
      </c>
      <c r="Z388" s="89">
        <f t="shared" si="225"/>
        <v>3.8721899999999998</v>
      </c>
      <c r="AA388" s="89">
        <f t="shared" si="225"/>
        <v>3.6994099999999999</v>
      </c>
    </row>
    <row r="389" spans="1:27" ht="12.75" hidden="1" customHeight="1" outlineLevel="1" x14ac:dyDescent="0.2">
      <c r="A389" s="97" t="s">
        <v>620</v>
      </c>
      <c r="B389" s="63" t="s">
        <v>242</v>
      </c>
      <c r="C389" s="43" t="s">
        <v>79</v>
      </c>
      <c r="D389" s="44">
        <v>1200.1400000000001</v>
      </c>
      <c r="E389" s="44">
        <v>1123.97</v>
      </c>
      <c r="F389" s="44">
        <v>1014.93</v>
      </c>
      <c r="G389" s="44">
        <v>1023.93</v>
      </c>
      <c r="H389" s="44">
        <v>1066.8800000000001</v>
      </c>
      <c r="I389" s="44">
        <v>1165.47</v>
      </c>
      <c r="J389" s="44">
        <v>1272.68</v>
      </c>
      <c r="K389" s="44">
        <v>1500.77</v>
      </c>
      <c r="L389" s="44">
        <v>1870.88</v>
      </c>
      <c r="M389" s="44">
        <v>1992.37</v>
      </c>
      <c r="N389" s="44">
        <v>2007.54</v>
      </c>
      <c r="O389" s="44">
        <v>2020.02</v>
      </c>
      <c r="P389" s="44">
        <v>2032.91</v>
      </c>
      <c r="Q389" s="44">
        <v>2069.89</v>
      </c>
      <c r="R389" s="44">
        <v>2040.68</v>
      </c>
      <c r="S389" s="44">
        <v>2024.52</v>
      </c>
      <c r="T389" s="44">
        <v>2015.97</v>
      </c>
      <c r="U389" s="44">
        <v>1892.17</v>
      </c>
      <c r="V389" s="44">
        <v>1797.13</v>
      </c>
      <c r="W389" s="44">
        <v>1879.12</v>
      </c>
      <c r="X389" s="44">
        <v>2002.17</v>
      </c>
      <c r="Y389" s="44">
        <v>1742.91</v>
      </c>
      <c r="Z389" s="44">
        <v>1428.64</v>
      </c>
      <c r="AA389" s="44">
        <v>1255.8599999999999</v>
      </c>
    </row>
    <row r="390" spans="1:27" ht="12.75" hidden="1" customHeight="1" outlineLevel="1" x14ac:dyDescent="0.2">
      <c r="A390" s="97" t="s">
        <v>621</v>
      </c>
      <c r="B390" s="63" t="s">
        <v>90</v>
      </c>
      <c r="C390" s="43" t="s">
        <v>79</v>
      </c>
      <c r="D390" s="44">
        <f t="shared" ref="D390:AA390" si="226">$D$315</f>
        <v>2222.89</v>
      </c>
      <c r="E390" s="44">
        <f t="shared" si="226"/>
        <v>2222.89</v>
      </c>
      <c r="F390" s="44">
        <f t="shared" si="226"/>
        <v>2222.89</v>
      </c>
      <c r="G390" s="44">
        <f t="shared" si="226"/>
        <v>2222.89</v>
      </c>
      <c r="H390" s="44">
        <f t="shared" si="226"/>
        <v>2222.89</v>
      </c>
      <c r="I390" s="44">
        <f t="shared" si="226"/>
        <v>2222.89</v>
      </c>
      <c r="J390" s="44">
        <f t="shared" si="226"/>
        <v>2222.89</v>
      </c>
      <c r="K390" s="44">
        <f t="shared" si="226"/>
        <v>2222.89</v>
      </c>
      <c r="L390" s="44">
        <f t="shared" si="226"/>
        <v>2222.89</v>
      </c>
      <c r="M390" s="44">
        <f t="shared" si="226"/>
        <v>2222.89</v>
      </c>
      <c r="N390" s="44">
        <f t="shared" si="226"/>
        <v>2222.89</v>
      </c>
      <c r="O390" s="44">
        <f t="shared" si="226"/>
        <v>2222.89</v>
      </c>
      <c r="P390" s="44">
        <f t="shared" si="226"/>
        <v>2222.89</v>
      </c>
      <c r="Q390" s="44">
        <f t="shared" si="226"/>
        <v>2222.89</v>
      </c>
      <c r="R390" s="44">
        <f t="shared" si="226"/>
        <v>2222.89</v>
      </c>
      <c r="S390" s="44">
        <f t="shared" si="226"/>
        <v>2222.89</v>
      </c>
      <c r="T390" s="44">
        <f t="shared" si="226"/>
        <v>2222.89</v>
      </c>
      <c r="U390" s="44">
        <f t="shared" si="226"/>
        <v>2222.89</v>
      </c>
      <c r="V390" s="44">
        <f t="shared" si="226"/>
        <v>2222.89</v>
      </c>
      <c r="W390" s="44">
        <f t="shared" si="226"/>
        <v>2222.89</v>
      </c>
      <c r="X390" s="44">
        <f t="shared" si="226"/>
        <v>2222.89</v>
      </c>
      <c r="Y390" s="44">
        <f t="shared" si="226"/>
        <v>2222.89</v>
      </c>
      <c r="Z390" s="44">
        <f t="shared" si="226"/>
        <v>2222.89</v>
      </c>
      <c r="AA390" s="44">
        <f t="shared" si="226"/>
        <v>2222.89</v>
      </c>
    </row>
    <row r="391" spans="1:27" ht="12.75" hidden="1" customHeight="1" outlineLevel="1" x14ac:dyDescent="0.2">
      <c r="A391" s="97" t="s">
        <v>622</v>
      </c>
      <c r="B391" s="63" t="s">
        <v>83</v>
      </c>
      <c r="C391" s="43" t="s">
        <v>79</v>
      </c>
      <c r="D391" s="44">
        <v>4.3</v>
      </c>
      <c r="E391" s="44">
        <v>4.3</v>
      </c>
      <c r="F391" s="44">
        <v>4.3</v>
      </c>
      <c r="G391" s="44">
        <v>4.3</v>
      </c>
      <c r="H391" s="44">
        <v>4.3</v>
      </c>
      <c r="I391" s="44">
        <v>4.3</v>
      </c>
      <c r="J391" s="44">
        <v>4.3</v>
      </c>
      <c r="K391" s="44">
        <v>4.3</v>
      </c>
      <c r="L391" s="44">
        <v>4.3</v>
      </c>
      <c r="M391" s="44">
        <v>4.3</v>
      </c>
      <c r="N391" s="44">
        <v>4.3</v>
      </c>
      <c r="O391" s="44">
        <v>4.3</v>
      </c>
      <c r="P391" s="44">
        <v>4.3</v>
      </c>
      <c r="Q391" s="44">
        <v>4.3</v>
      </c>
      <c r="R391" s="44">
        <v>4.3</v>
      </c>
      <c r="S391" s="44">
        <v>4.3</v>
      </c>
      <c r="T391" s="44">
        <v>4.3</v>
      </c>
      <c r="U391" s="44">
        <v>4.3</v>
      </c>
      <c r="V391" s="44">
        <v>4.3</v>
      </c>
      <c r="W391" s="44">
        <v>4.3</v>
      </c>
      <c r="X391" s="44">
        <v>4.3</v>
      </c>
      <c r="Y391" s="44">
        <v>4.3</v>
      </c>
      <c r="Z391" s="44">
        <v>4.3</v>
      </c>
      <c r="AA391" s="44">
        <v>4.3</v>
      </c>
    </row>
    <row r="392" spans="1:27" ht="12.75" hidden="1" customHeight="1" outlineLevel="1" x14ac:dyDescent="0.2">
      <c r="A392" s="97" t="s">
        <v>623</v>
      </c>
      <c r="B392" s="63" t="s">
        <v>81</v>
      </c>
      <c r="C392" s="43" t="s">
        <v>79</v>
      </c>
      <c r="D392" s="44">
        <f>$D$11</f>
        <v>216.36</v>
      </c>
      <c r="E392" s="44">
        <f t="shared" ref="E392:AA392" si="227">$D$11</f>
        <v>216.36</v>
      </c>
      <c r="F392" s="44">
        <f t="shared" si="227"/>
        <v>216.36</v>
      </c>
      <c r="G392" s="44">
        <f t="shared" si="227"/>
        <v>216.36</v>
      </c>
      <c r="H392" s="44">
        <f t="shared" si="227"/>
        <v>216.36</v>
      </c>
      <c r="I392" s="44">
        <f t="shared" si="227"/>
        <v>216.36</v>
      </c>
      <c r="J392" s="44">
        <f t="shared" si="227"/>
        <v>216.36</v>
      </c>
      <c r="K392" s="44">
        <f t="shared" si="227"/>
        <v>216.36</v>
      </c>
      <c r="L392" s="44">
        <f t="shared" si="227"/>
        <v>216.36</v>
      </c>
      <c r="M392" s="44">
        <f t="shared" si="227"/>
        <v>216.36</v>
      </c>
      <c r="N392" s="44">
        <f t="shared" si="227"/>
        <v>216.36</v>
      </c>
      <c r="O392" s="44">
        <f t="shared" si="227"/>
        <v>216.36</v>
      </c>
      <c r="P392" s="44">
        <f t="shared" si="227"/>
        <v>216.36</v>
      </c>
      <c r="Q392" s="44">
        <f t="shared" si="227"/>
        <v>216.36</v>
      </c>
      <c r="R392" s="44">
        <f t="shared" si="227"/>
        <v>216.36</v>
      </c>
      <c r="S392" s="44">
        <f t="shared" si="227"/>
        <v>216.36</v>
      </c>
      <c r="T392" s="44">
        <f t="shared" si="227"/>
        <v>216.36</v>
      </c>
      <c r="U392" s="44">
        <f t="shared" si="227"/>
        <v>216.36</v>
      </c>
      <c r="V392" s="44">
        <f t="shared" si="227"/>
        <v>216.36</v>
      </c>
      <c r="W392" s="44">
        <f t="shared" si="227"/>
        <v>216.36</v>
      </c>
      <c r="X392" s="44">
        <f t="shared" si="227"/>
        <v>216.36</v>
      </c>
      <c r="Y392" s="44">
        <f t="shared" si="227"/>
        <v>216.36</v>
      </c>
      <c r="Z392" s="44">
        <f t="shared" si="227"/>
        <v>216.36</v>
      </c>
      <c r="AA392" s="44">
        <f t="shared" si="227"/>
        <v>216.36</v>
      </c>
    </row>
    <row r="393" spans="1:27" ht="12.75" customHeight="1" collapsed="1" x14ac:dyDescent="0.2">
      <c r="A393" s="96" t="s">
        <v>624</v>
      </c>
      <c r="B393" s="28" t="str">
        <f>"17"&amp;"."&amp;$B$639&amp;"."&amp;$B$640</f>
        <v>17.04.2024</v>
      </c>
      <c r="C393" s="88" t="s">
        <v>76</v>
      </c>
      <c r="D393" s="89">
        <f>ROUND(((D394+D395+D397+D396)/1000),5)</f>
        <v>3.6471900000000002</v>
      </c>
      <c r="E393" s="89">
        <f>ROUND(((E394+E395+E397+E396)/1000),5)</f>
        <v>3.5673900000000001</v>
      </c>
      <c r="F393" s="89">
        <f>ROUND(((F394+F395+F397+F396)/1000),5)</f>
        <v>3.5131999999999999</v>
      </c>
      <c r="G393" s="89">
        <f t="shared" ref="G393:AA393" si="228">ROUND(((G394+G395+G397+G396)/1000),5)</f>
        <v>3.5103499999999999</v>
      </c>
      <c r="H393" s="89">
        <f t="shared" si="228"/>
        <v>3.5456599999999998</v>
      </c>
      <c r="I393" s="89">
        <f t="shared" si="228"/>
        <v>3.6197699999999999</v>
      </c>
      <c r="J393" s="89">
        <f t="shared" si="228"/>
        <v>3.6884100000000002</v>
      </c>
      <c r="K393" s="89">
        <f t="shared" si="228"/>
        <v>3.9471099999999999</v>
      </c>
      <c r="L393" s="89">
        <f t="shared" si="228"/>
        <v>4.2891700000000004</v>
      </c>
      <c r="M393" s="89">
        <f t="shared" si="228"/>
        <v>4.4085599999999996</v>
      </c>
      <c r="N393" s="89">
        <f t="shared" si="228"/>
        <v>4.4311699999999998</v>
      </c>
      <c r="O393" s="89">
        <f t="shared" si="228"/>
        <v>4.4288600000000002</v>
      </c>
      <c r="P393" s="89">
        <f t="shared" si="228"/>
        <v>4.4380300000000004</v>
      </c>
      <c r="Q393" s="89">
        <f t="shared" si="228"/>
        <v>4.4644899999999996</v>
      </c>
      <c r="R393" s="89">
        <f t="shared" si="228"/>
        <v>4.4495899999999997</v>
      </c>
      <c r="S393" s="89">
        <f t="shared" si="228"/>
        <v>4.4459</v>
      </c>
      <c r="T393" s="89">
        <f t="shared" si="228"/>
        <v>4.4025999999999996</v>
      </c>
      <c r="U393" s="89">
        <f t="shared" si="228"/>
        <v>4.3470199999999997</v>
      </c>
      <c r="V393" s="89">
        <f t="shared" si="228"/>
        <v>4.3057800000000004</v>
      </c>
      <c r="W393" s="89">
        <f t="shared" si="228"/>
        <v>4.3895299999999997</v>
      </c>
      <c r="X393" s="89">
        <f t="shared" si="228"/>
        <v>4.4619299999999997</v>
      </c>
      <c r="Y393" s="89">
        <f t="shared" si="228"/>
        <v>4.3353299999999999</v>
      </c>
      <c r="Z393" s="89">
        <f t="shared" si="228"/>
        <v>3.9495100000000001</v>
      </c>
      <c r="AA393" s="89">
        <f t="shared" si="228"/>
        <v>3.7203400000000002</v>
      </c>
    </row>
    <row r="394" spans="1:27" ht="12.75" hidden="1" customHeight="1" outlineLevel="1" x14ac:dyDescent="0.2">
      <c r="A394" s="97" t="s">
        <v>625</v>
      </c>
      <c r="B394" s="63" t="s">
        <v>242</v>
      </c>
      <c r="C394" s="43" t="s">
        <v>79</v>
      </c>
      <c r="D394" s="44">
        <v>1203.6400000000001</v>
      </c>
      <c r="E394" s="44">
        <v>1123.8399999999999</v>
      </c>
      <c r="F394" s="44">
        <v>1069.6500000000001</v>
      </c>
      <c r="G394" s="44">
        <v>1066.8</v>
      </c>
      <c r="H394" s="44">
        <v>1102.1099999999999</v>
      </c>
      <c r="I394" s="44">
        <v>1176.22</v>
      </c>
      <c r="J394" s="44">
        <v>1244.8599999999999</v>
      </c>
      <c r="K394" s="44">
        <v>1503.56</v>
      </c>
      <c r="L394" s="44">
        <v>1845.62</v>
      </c>
      <c r="M394" s="44">
        <v>1965.01</v>
      </c>
      <c r="N394" s="44">
        <v>1987.62</v>
      </c>
      <c r="O394" s="44">
        <v>1985.31</v>
      </c>
      <c r="P394" s="44">
        <v>1994.48</v>
      </c>
      <c r="Q394" s="44">
        <v>2020.94</v>
      </c>
      <c r="R394" s="44">
        <v>2006.04</v>
      </c>
      <c r="S394" s="44">
        <v>2002.35</v>
      </c>
      <c r="T394" s="44">
        <v>1959.05</v>
      </c>
      <c r="U394" s="44">
        <v>1903.47</v>
      </c>
      <c r="V394" s="44">
        <v>1862.23</v>
      </c>
      <c r="W394" s="44">
        <v>1945.98</v>
      </c>
      <c r="X394" s="44">
        <v>2018.38</v>
      </c>
      <c r="Y394" s="44">
        <v>1891.78</v>
      </c>
      <c r="Z394" s="44">
        <v>1505.96</v>
      </c>
      <c r="AA394" s="44">
        <v>1276.79</v>
      </c>
    </row>
    <row r="395" spans="1:27" ht="12.75" hidden="1" customHeight="1" outlineLevel="1" x14ac:dyDescent="0.2">
      <c r="A395" s="97" t="s">
        <v>626</v>
      </c>
      <c r="B395" s="63" t="s">
        <v>90</v>
      </c>
      <c r="C395" s="43" t="s">
        <v>79</v>
      </c>
      <c r="D395" s="44">
        <f t="shared" ref="D395:AA395" si="229">$D$315</f>
        <v>2222.89</v>
      </c>
      <c r="E395" s="44">
        <f t="shared" si="229"/>
        <v>2222.89</v>
      </c>
      <c r="F395" s="44">
        <f t="shared" si="229"/>
        <v>2222.89</v>
      </c>
      <c r="G395" s="44">
        <f t="shared" si="229"/>
        <v>2222.89</v>
      </c>
      <c r="H395" s="44">
        <f t="shared" si="229"/>
        <v>2222.89</v>
      </c>
      <c r="I395" s="44">
        <f t="shared" si="229"/>
        <v>2222.89</v>
      </c>
      <c r="J395" s="44">
        <f t="shared" si="229"/>
        <v>2222.89</v>
      </c>
      <c r="K395" s="44">
        <f t="shared" si="229"/>
        <v>2222.89</v>
      </c>
      <c r="L395" s="44">
        <f t="shared" si="229"/>
        <v>2222.89</v>
      </c>
      <c r="M395" s="44">
        <f t="shared" si="229"/>
        <v>2222.89</v>
      </c>
      <c r="N395" s="44">
        <f t="shared" si="229"/>
        <v>2222.89</v>
      </c>
      <c r="O395" s="44">
        <f t="shared" si="229"/>
        <v>2222.89</v>
      </c>
      <c r="P395" s="44">
        <f t="shared" si="229"/>
        <v>2222.89</v>
      </c>
      <c r="Q395" s="44">
        <f t="shared" si="229"/>
        <v>2222.89</v>
      </c>
      <c r="R395" s="44">
        <f t="shared" si="229"/>
        <v>2222.89</v>
      </c>
      <c r="S395" s="44">
        <f t="shared" si="229"/>
        <v>2222.89</v>
      </c>
      <c r="T395" s="44">
        <f t="shared" si="229"/>
        <v>2222.89</v>
      </c>
      <c r="U395" s="44">
        <f t="shared" si="229"/>
        <v>2222.89</v>
      </c>
      <c r="V395" s="44">
        <f t="shared" si="229"/>
        <v>2222.89</v>
      </c>
      <c r="W395" s="44">
        <f t="shared" si="229"/>
        <v>2222.89</v>
      </c>
      <c r="X395" s="44">
        <f t="shared" si="229"/>
        <v>2222.89</v>
      </c>
      <c r="Y395" s="44">
        <f t="shared" si="229"/>
        <v>2222.89</v>
      </c>
      <c r="Z395" s="44">
        <f t="shared" si="229"/>
        <v>2222.89</v>
      </c>
      <c r="AA395" s="44">
        <f t="shared" si="229"/>
        <v>2222.89</v>
      </c>
    </row>
    <row r="396" spans="1:27" ht="12.75" hidden="1" customHeight="1" outlineLevel="1" x14ac:dyDescent="0.2">
      <c r="A396" s="97" t="s">
        <v>627</v>
      </c>
      <c r="B396" s="63" t="s">
        <v>83</v>
      </c>
      <c r="C396" s="43" t="s">
        <v>79</v>
      </c>
      <c r="D396" s="44">
        <v>4.3</v>
      </c>
      <c r="E396" s="44">
        <v>4.3</v>
      </c>
      <c r="F396" s="44">
        <v>4.3</v>
      </c>
      <c r="G396" s="44">
        <v>4.3</v>
      </c>
      <c r="H396" s="44">
        <v>4.3</v>
      </c>
      <c r="I396" s="44">
        <v>4.3</v>
      </c>
      <c r="J396" s="44">
        <v>4.3</v>
      </c>
      <c r="K396" s="44">
        <v>4.3</v>
      </c>
      <c r="L396" s="44">
        <v>4.3</v>
      </c>
      <c r="M396" s="44">
        <v>4.3</v>
      </c>
      <c r="N396" s="44">
        <v>4.3</v>
      </c>
      <c r="O396" s="44">
        <v>4.3</v>
      </c>
      <c r="P396" s="44">
        <v>4.3</v>
      </c>
      <c r="Q396" s="44">
        <v>4.3</v>
      </c>
      <c r="R396" s="44">
        <v>4.3</v>
      </c>
      <c r="S396" s="44">
        <v>4.3</v>
      </c>
      <c r="T396" s="44">
        <v>4.3</v>
      </c>
      <c r="U396" s="44">
        <v>4.3</v>
      </c>
      <c r="V396" s="44">
        <v>4.3</v>
      </c>
      <c r="W396" s="44">
        <v>4.3</v>
      </c>
      <c r="X396" s="44">
        <v>4.3</v>
      </c>
      <c r="Y396" s="44">
        <v>4.3</v>
      </c>
      <c r="Z396" s="44">
        <v>4.3</v>
      </c>
      <c r="AA396" s="44">
        <v>4.3</v>
      </c>
    </row>
    <row r="397" spans="1:27" ht="12.75" hidden="1" customHeight="1" outlineLevel="1" x14ac:dyDescent="0.2">
      <c r="A397" s="97" t="s">
        <v>628</v>
      </c>
      <c r="B397" s="63" t="s">
        <v>81</v>
      </c>
      <c r="C397" s="43" t="s">
        <v>79</v>
      </c>
      <c r="D397" s="44">
        <f>$D$11</f>
        <v>216.36</v>
      </c>
      <c r="E397" s="44">
        <f t="shared" ref="E397:AA397" si="230">$D$11</f>
        <v>216.36</v>
      </c>
      <c r="F397" s="44">
        <f t="shared" si="230"/>
        <v>216.36</v>
      </c>
      <c r="G397" s="44">
        <f t="shared" si="230"/>
        <v>216.36</v>
      </c>
      <c r="H397" s="44">
        <f t="shared" si="230"/>
        <v>216.36</v>
      </c>
      <c r="I397" s="44">
        <f t="shared" si="230"/>
        <v>216.36</v>
      </c>
      <c r="J397" s="44">
        <f t="shared" si="230"/>
        <v>216.36</v>
      </c>
      <c r="K397" s="44">
        <f t="shared" si="230"/>
        <v>216.36</v>
      </c>
      <c r="L397" s="44">
        <f t="shared" si="230"/>
        <v>216.36</v>
      </c>
      <c r="M397" s="44">
        <f t="shared" si="230"/>
        <v>216.36</v>
      </c>
      <c r="N397" s="44">
        <f t="shared" si="230"/>
        <v>216.36</v>
      </c>
      <c r="O397" s="44">
        <f t="shared" si="230"/>
        <v>216.36</v>
      </c>
      <c r="P397" s="44">
        <f t="shared" si="230"/>
        <v>216.36</v>
      </c>
      <c r="Q397" s="44">
        <f t="shared" si="230"/>
        <v>216.36</v>
      </c>
      <c r="R397" s="44">
        <f t="shared" si="230"/>
        <v>216.36</v>
      </c>
      <c r="S397" s="44">
        <f t="shared" si="230"/>
        <v>216.36</v>
      </c>
      <c r="T397" s="44">
        <f t="shared" si="230"/>
        <v>216.36</v>
      </c>
      <c r="U397" s="44">
        <f t="shared" si="230"/>
        <v>216.36</v>
      </c>
      <c r="V397" s="44">
        <f t="shared" si="230"/>
        <v>216.36</v>
      </c>
      <c r="W397" s="44">
        <f t="shared" si="230"/>
        <v>216.36</v>
      </c>
      <c r="X397" s="44">
        <f t="shared" si="230"/>
        <v>216.36</v>
      </c>
      <c r="Y397" s="44">
        <f t="shared" si="230"/>
        <v>216.36</v>
      </c>
      <c r="Z397" s="44">
        <f t="shared" si="230"/>
        <v>216.36</v>
      </c>
      <c r="AA397" s="44">
        <f t="shared" si="230"/>
        <v>216.36</v>
      </c>
    </row>
    <row r="398" spans="1:27" ht="12.75" customHeight="1" collapsed="1" x14ac:dyDescent="0.2">
      <c r="A398" s="96" t="s">
        <v>629</v>
      </c>
      <c r="B398" s="28" t="str">
        <f>"18"&amp;"."&amp;$B$639&amp;"."&amp;$B$640</f>
        <v>18.04.2024</v>
      </c>
      <c r="C398" s="88" t="s">
        <v>76</v>
      </c>
      <c r="D398" s="89">
        <f>ROUND(((D399+D400+D402+D401)/1000),5)</f>
        <v>3.6115499999999998</v>
      </c>
      <c r="E398" s="89">
        <f>ROUND(((E399+E400+E402+E401)/1000),5)</f>
        <v>3.5152199999999998</v>
      </c>
      <c r="F398" s="89">
        <f>ROUND(((F399+F400+F402+F401)/1000),5)</f>
        <v>3.4584199999999998</v>
      </c>
      <c r="G398" s="89">
        <f t="shared" ref="G398:AA398" si="231">ROUND(((G399+G400+G402+G401)/1000),5)</f>
        <v>3.45574</v>
      </c>
      <c r="H398" s="89">
        <f t="shared" si="231"/>
        <v>3.50996</v>
      </c>
      <c r="I398" s="89">
        <f t="shared" si="231"/>
        <v>3.5664699999999998</v>
      </c>
      <c r="J398" s="89">
        <f t="shared" si="231"/>
        <v>3.6924700000000001</v>
      </c>
      <c r="K398" s="89">
        <f t="shared" si="231"/>
        <v>3.98787</v>
      </c>
      <c r="L398" s="89">
        <f t="shared" si="231"/>
        <v>4.3470800000000001</v>
      </c>
      <c r="M398" s="89">
        <f t="shared" si="231"/>
        <v>4.4954900000000002</v>
      </c>
      <c r="N398" s="89">
        <f t="shared" si="231"/>
        <v>4.5609299999999999</v>
      </c>
      <c r="O398" s="89">
        <f t="shared" si="231"/>
        <v>4.5341300000000002</v>
      </c>
      <c r="P398" s="89">
        <f t="shared" si="231"/>
        <v>4.5621700000000001</v>
      </c>
      <c r="Q398" s="89">
        <f t="shared" si="231"/>
        <v>4.6463299999999998</v>
      </c>
      <c r="R398" s="89">
        <f t="shared" si="231"/>
        <v>4.5989800000000001</v>
      </c>
      <c r="S398" s="89">
        <f t="shared" si="231"/>
        <v>4.5603400000000001</v>
      </c>
      <c r="T398" s="89">
        <f t="shared" si="231"/>
        <v>4.5053900000000002</v>
      </c>
      <c r="U398" s="89">
        <f t="shared" si="231"/>
        <v>4.3058100000000001</v>
      </c>
      <c r="V398" s="89">
        <f t="shared" si="231"/>
        <v>4.3558700000000004</v>
      </c>
      <c r="W398" s="89">
        <f t="shared" si="231"/>
        <v>4.4079300000000003</v>
      </c>
      <c r="X398" s="89">
        <f t="shared" si="231"/>
        <v>4.5158399999999999</v>
      </c>
      <c r="Y398" s="89">
        <f t="shared" si="231"/>
        <v>4.2677899999999998</v>
      </c>
      <c r="Z398" s="89">
        <f t="shared" si="231"/>
        <v>3.8693599999999999</v>
      </c>
      <c r="AA398" s="89">
        <f t="shared" si="231"/>
        <v>3.6871499999999999</v>
      </c>
    </row>
    <row r="399" spans="1:27" ht="12.75" hidden="1" customHeight="1" outlineLevel="1" x14ac:dyDescent="0.2">
      <c r="A399" s="97" t="s">
        <v>630</v>
      </c>
      <c r="B399" s="63" t="s">
        <v>242</v>
      </c>
      <c r="C399" s="43" t="s">
        <v>79</v>
      </c>
      <c r="D399" s="44">
        <v>1168</v>
      </c>
      <c r="E399" s="44">
        <v>1071.67</v>
      </c>
      <c r="F399" s="44">
        <v>1014.87</v>
      </c>
      <c r="G399" s="44">
        <v>1012.19</v>
      </c>
      <c r="H399" s="44">
        <v>1066.4100000000001</v>
      </c>
      <c r="I399" s="44">
        <v>1122.92</v>
      </c>
      <c r="J399" s="44">
        <v>1248.92</v>
      </c>
      <c r="K399" s="44">
        <v>1544.32</v>
      </c>
      <c r="L399" s="44">
        <v>1903.53</v>
      </c>
      <c r="M399" s="44">
        <v>2051.94</v>
      </c>
      <c r="N399" s="44">
        <v>2117.38</v>
      </c>
      <c r="O399" s="44">
        <v>2090.58</v>
      </c>
      <c r="P399" s="44">
        <v>2118.62</v>
      </c>
      <c r="Q399" s="44">
        <v>2202.7800000000002</v>
      </c>
      <c r="R399" s="44">
        <v>2155.4299999999998</v>
      </c>
      <c r="S399" s="44">
        <v>2116.79</v>
      </c>
      <c r="T399" s="44">
        <v>2061.84</v>
      </c>
      <c r="U399" s="44">
        <v>1862.26</v>
      </c>
      <c r="V399" s="44">
        <v>1912.32</v>
      </c>
      <c r="W399" s="44">
        <v>1964.38</v>
      </c>
      <c r="X399" s="44">
        <v>2072.29</v>
      </c>
      <c r="Y399" s="44">
        <v>1824.24</v>
      </c>
      <c r="Z399" s="44">
        <v>1425.81</v>
      </c>
      <c r="AA399" s="44">
        <v>1243.5999999999999</v>
      </c>
    </row>
    <row r="400" spans="1:27" ht="12.75" hidden="1" customHeight="1" outlineLevel="1" x14ac:dyDescent="0.2">
      <c r="A400" s="97" t="s">
        <v>631</v>
      </c>
      <c r="B400" s="63" t="s">
        <v>90</v>
      </c>
      <c r="C400" s="43" t="s">
        <v>79</v>
      </c>
      <c r="D400" s="44">
        <f t="shared" ref="D400:AA400" si="232">$D$315</f>
        <v>2222.89</v>
      </c>
      <c r="E400" s="44">
        <f t="shared" si="232"/>
        <v>2222.89</v>
      </c>
      <c r="F400" s="44">
        <f t="shared" si="232"/>
        <v>2222.89</v>
      </c>
      <c r="G400" s="44">
        <f t="shared" si="232"/>
        <v>2222.89</v>
      </c>
      <c r="H400" s="44">
        <f t="shared" si="232"/>
        <v>2222.89</v>
      </c>
      <c r="I400" s="44">
        <f t="shared" si="232"/>
        <v>2222.89</v>
      </c>
      <c r="J400" s="44">
        <f t="shared" si="232"/>
        <v>2222.89</v>
      </c>
      <c r="K400" s="44">
        <f t="shared" si="232"/>
        <v>2222.89</v>
      </c>
      <c r="L400" s="44">
        <f t="shared" si="232"/>
        <v>2222.89</v>
      </c>
      <c r="M400" s="44">
        <f t="shared" si="232"/>
        <v>2222.89</v>
      </c>
      <c r="N400" s="44">
        <f t="shared" si="232"/>
        <v>2222.89</v>
      </c>
      <c r="O400" s="44">
        <f t="shared" si="232"/>
        <v>2222.89</v>
      </c>
      <c r="P400" s="44">
        <f t="shared" si="232"/>
        <v>2222.89</v>
      </c>
      <c r="Q400" s="44">
        <f t="shared" si="232"/>
        <v>2222.89</v>
      </c>
      <c r="R400" s="44">
        <f t="shared" si="232"/>
        <v>2222.89</v>
      </c>
      <c r="S400" s="44">
        <f t="shared" si="232"/>
        <v>2222.89</v>
      </c>
      <c r="T400" s="44">
        <f t="shared" si="232"/>
        <v>2222.89</v>
      </c>
      <c r="U400" s="44">
        <f t="shared" si="232"/>
        <v>2222.89</v>
      </c>
      <c r="V400" s="44">
        <f t="shared" si="232"/>
        <v>2222.89</v>
      </c>
      <c r="W400" s="44">
        <f t="shared" si="232"/>
        <v>2222.89</v>
      </c>
      <c r="X400" s="44">
        <f t="shared" si="232"/>
        <v>2222.89</v>
      </c>
      <c r="Y400" s="44">
        <f t="shared" si="232"/>
        <v>2222.89</v>
      </c>
      <c r="Z400" s="44">
        <f t="shared" si="232"/>
        <v>2222.89</v>
      </c>
      <c r="AA400" s="44">
        <f t="shared" si="232"/>
        <v>2222.89</v>
      </c>
    </row>
    <row r="401" spans="1:27" ht="12.75" hidden="1" customHeight="1" outlineLevel="1" x14ac:dyDescent="0.2">
      <c r="A401" s="97" t="s">
        <v>632</v>
      </c>
      <c r="B401" s="63" t="s">
        <v>83</v>
      </c>
      <c r="C401" s="43" t="s">
        <v>79</v>
      </c>
      <c r="D401" s="44">
        <v>4.3</v>
      </c>
      <c r="E401" s="44">
        <v>4.3</v>
      </c>
      <c r="F401" s="44">
        <v>4.3</v>
      </c>
      <c r="G401" s="44">
        <v>4.3</v>
      </c>
      <c r="H401" s="44">
        <v>4.3</v>
      </c>
      <c r="I401" s="44">
        <v>4.3</v>
      </c>
      <c r="J401" s="44">
        <v>4.3</v>
      </c>
      <c r="K401" s="44">
        <v>4.3</v>
      </c>
      <c r="L401" s="44">
        <v>4.3</v>
      </c>
      <c r="M401" s="44">
        <v>4.3</v>
      </c>
      <c r="N401" s="44">
        <v>4.3</v>
      </c>
      <c r="O401" s="44">
        <v>4.3</v>
      </c>
      <c r="P401" s="44">
        <v>4.3</v>
      </c>
      <c r="Q401" s="44">
        <v>4.3</v>
      </c>
      <c r="R401" s="44">
        <v>4.3</v>
      </c>
      <c r="S401" s="44">
        <v>4.3</v>
      </c>
      <c r="T401" s="44">
        <v>4.3</v>
      </c>
      <c r="U401" s="44">
        <v>4.3</v>
      </c>
      <c r="V401" s="44">
        <v>4.3</v>
      </c>
      <c r="W401" s="44">
        <v>4.3</v>
      </c>
      <c r="X401" s="44">
        <v>4.3</v>
      </c>
      <c r="Y401" s="44">
        <v>4.3</v>
      </c>
      <c r="Z401" s="44">
        <v>4.3</v>
      </c>
      <c r="AA401" s="44">
        <v>4.3</v>
      </c>
    </row>
    <row r="402" spans="1:27" ht="12.75" hidden="1" customHeight="1" outlineLevel="1" x14ac:dyDescent="0.2">
      <c r="A402" s="97" t="s">
        <v>633</v>
      </c>
      <c r="B402" s="63" t="s">
        <v>81</v>
      </c>
      <c r="C402" s="43" t="s">
        <v>79</v>
      </c>
      <c r="D402" s="44">
        <f>$D$11</f>
        <v>216.36</v>
      </c>
      <c r="E402" s="44">
        <f t="shared" ref="E402:AA402" si="233">$D$11</f>
        <v>216.36</v>
      </c>
      <c r="F402" s="44">
        <f t="shared" si="233"/>
        <v>216.36</v>
      </c>
      <c r="G402" s="44">
        <f t="shared" si="233"/>
        <v>216.36</v>
      </c>
      <c r="H402" s="44">
        <f t="shared" si="233"/>
        <v>216.36</v>
      </c>
      <c r="I402" s="44">
        <f t="shared" si="233"/>
        <v>216.36</v>
      </c>
      <c r="J402" s="44">
        <f t="shared" si="233"/>
        <v>216.36</v>
      </c>
      <c r="K402" s="44">
        <f t="shared" si="233"/>
        <v>216.36</v>
      </c>
      <c r="L402" s="44">
        <f t="shared" si="233"/>
        <v>216.36</v>
      </c>
      <c r="M402" s="44">
        <f t="shared" si="233"/>
        <v>216.36</v>
      </c>
      <c r="N402" s="44">
        <f t="shared" si="233"/>
        <v>216.36</v>
      </c>
      <c r="O402" s="44">
        <f t="shared" si="233"/>
        <v>216.36</v>
      </c>
      <c r="P402" s="44">
        <f t="shared" si="233"/>
        <v>216.36</v>
      </c>
      <c r="Q402" s="44">
        <f t="shared" si="233"/>
        <v>216.36</v>
      </c>
      <c r="R402" s="44">
        <f t="shared" si="233"/>
        <v>216.36</v>
      </c>
      <c r="S402" s="44">
        <f t="shared" si="233"/>
        <v>216.36</v>
      </c>
      <c r="T402" s="44">
        <f t="shared" si="233"/>
        <v>216.36</v>
      </c>
      <c r="U402" s="44">
        <f t="shared" si="233"/>
        <v>216.36</v>
      </c>
      <c r="V402" s="44">
        <f t="shared" si="233"/>
        <v>216.36</v>
      </c>
      <c r="W402" s="44">
        <f t="shared" si="233"/>
        <v>216.36</v>
      </c>
      <c r="X402" s="44">
        <f t="shared" si="233"/>
        <v>216.36</v>
      </c>
      <c r="Y402" s="44">
        <f t="shared" si="233"/>
        <v>216.36</v>
      </c>
      <c r="Z402" s="44">
        <f t="shared" si="233"/>
        <v>216.36</v>
      </c>
      <c r="AA402" s="44">
        <f t="shared" si="233"/>
        <v>216.36</v>
      </c>
    </row>
    <row r="403" spans="1:27" ht="12.75" customHeight="1" collapsed="1" x14ac:dyDescent="0.2">
      <c r="A403" s="96" t="s">
        <v>634</v>
      </c>
      <c r="B403" s="28" t="str">
        <f>"19"&amp;"."&amp;$B$639&amp;"."&amp;$B$640</f>
        <v>19.04.2024</v>
      </c>
      <c r="C403" s="88" t="s">
        <v>76</v>
      </c>
      <c r="D403" s="89">
        <f>ROUND(((D404+D405+D407+D406)/1000),5)</f>
        <v>3.5969899999999999</v>
      </c>
      <c r="E403" s="89">
        <f>ROUND(((E404+E405+E407+E406)/1000),5)</f>
        <v>3.5182500000000001</v>
      </c>
      <c r="F403" s="89">
        <f>ROUND(((F404+F405+F407+F406)/1000),5)</f>
        <v>3.5007799999999998</v>
      </c>
      <c r="G403" s="89">
        <f t="shared" ref="G403:AA403" si="234">ROUND(((G404+G405+G407+G406)/1000),5)</f>
        <v>3.4453499999999999</v>
      </c>
      <c r="H403" s="89">
        <f t="shared" si="234"/>
        <v>3.44773</v>
      </c>
      <c r="I403" s="89">
        <f t="shared" si="234"/>
        <v>3.5685799999999999</v>
      </c>
      <c r="J403" s="89">
        <f t="shared" si="234"/>
        <v>3.6801200000000001</v>
      </c>
      <c r="K403" s="89">
        <f t="shared" si="234"/>
        <v>3.9714499999999999</v>
      </c>
      <c r="L403" s="89">
        <f t="shared" si="234"/>
        <v>4.4399100000000002</v>
      </c>
      <c r="M403" s="89">
        <f t="shared" si="234"/>
        <v>4.5054100000000004</v>
      </c>
      <c r="N403" s="89">
        <f t="shared" si="234"/>
        <v>4.5350799999999998</v>
      </c>
      <c r="O403" s="89">
        <f t="shared" si="234"/>
        <v>4.5687199999999999</v>
      </c>
      <c r="P403" s="89">
        <f t="shared" si="234"/>
        <v>4.5715199999999996</v>
      </c>
      <c r="Q403" s="89">
        <f t="shared" si="234"/>
        <v>4.60121</v>
      </c>
      <c r="R403" s="89">
        <f t="shared" si="234"/>
        <v>4.6005599999999998</v>
      </c>
      <c r="S403" s="89">
        <f t="shared" si="234"/>
        <v>4.5463699999999996</v>
      </c>
      <c r="T403" s="89">
        <f t="shared" si="234"/>
        <v>4.50718</v>
      </c>
      <c r="U403" s="89">
        <f t="shared" si="234"/>
        <v>4.4738699999999998</v>
      </c>
      <c r="V403" s="89">
        <f t="shared" si="234"/>
        <v>4.4372199999999999</v>
      </c>
      <c r="W403" s="89">
        <f t="shared" si="234"/>
        <v>4.47316</v>
      </c>
      <c r="X403" s="89">
        <f t="shared" si="234"/>
        <v>4.51633</v>
      </c>
      <c r="Y403" s="89">
        <f t="shared" si="234"/>
        <v>4.45946</v>
      </c>
      <c r="Z403" s="89">
        <f t="shared" si="234"/>
        <v>3.97967</v>
      </c>
      <c r="AA403" s="89">
        <f t="shared" si="234"/>
        <v>3.7399399999999998</v>
      </c>
    </row>
    <row r="404" spans="1:27" ht="12.75" hidden="1" customHeight="1" outlineLevel="1" x14ac:dyDescent="0.2">
      <c r="A404" s="97" t="s">
        <v>635</v>
      </c>
      <c r="B404" s="63" t="s">
        <v>242</v>
      </c>
      <c r="C404" s="43" t="s">
        <v>79</v>
      </c>
      <c r="D404" s="44">
        <v>1153.44</v>
      </c>
      <c r="E404" s="44">
        <v>1074.7</v>
      </c>
      <c r="F404" s="44">
        <v>1057.23</v>
      </c>
      <c r="G404" s="44">
        <v>1001.8</v>
      </c>
      <c r="H404" s="44">
        <v>1004.18</v>
      </c>
      <c r="I404" s="44">
        <v>1125.03</v>
      </c>
      <c r="J404" s="44">
        <v>1236.57</v>
      </c>
      <c r="K404" s="44">
        <v>1527.9</v>
      </c>
      <c r="L404" s="44">
        <v>1996.36</v>
      </c>
      <c r="M404" s="44">
        <v>2061.86</v>
      </c>
      <c r="N404" s="44">
        <v>2091.5300000000002</v>
      </c>
      <c r="O404" s="44">
        <v>2125.17</v>
      </c>
      <c r="P404" s="44">
        <v>2127.9699999999998</v>
      </c>
      <c r="Q404" s="44">
        <v>2157.66</v>
      </c>
      <c r="R404" s="44">
        <v>2157.0100000000002</v>
      </c>
      <c r="S404" s="44">
        <v>2102.8200000000002</v>
      </c>
      <c r="T404" s="44">
        <v>2063.63</v>
      </c>
      <c r="U404" s="44">
        <v>2030.32</v>
      </c>
      <c r="V404" s="44">
        <v>1993.67</v>
      </c>
      <c r="W404" s="44">
        <v>2029.61</v>
      </c>
      <c r="X404" s="44">
        <v>2072.7800000000002</v>
      </c>
      <c r="Y404" s="44">
        <v>2015.91</v>
      </c>
      <c r="Z404" s="44">
        <v>1536.12</v>
      </c>
      <c r="AA404" s="44">
        <v>1296.3900000000001</v>
      </c>
    </row>
    <row r="405" spans="1:27" ht="12.75" hidden="1" customHeight="1" outlineLevel="1" x14ac:dyDescent="0.2">
      <c r="A405" s="97" t="s">
        <v>636</v>
      </c>
      <c r="B405" s="63" t="s">
        <v>90</v>
      </c>
      <c r="C405" s="43" t="s">
        <v>79</v>
      </c>
      <c r="D405" s="44">
        <f t="shared" ref="D405:AA405" si="235">$D$315</f>
        <v>2222.89</v>
      </c>
      <c r="E405" s="44">
        <f t="shared" si="235"/>
        <v>2222.89</v>
      </c>
      <c r="F405" s="44">
        <f t="shared" si="235"/>
        <v>2222.89</v>
      </c>
      <c r="G405" s="44">
        <f t="shared" si="235"/>
        <v>2222.89</v>
      </c>
      <c r="H405" s="44">
        <f t="shared" si="235"/>
        <v>2222.89</v>
      </c>
      <c r="I405" s="44">
        <f t="shared" si="235"/>
        <v>2222.89</v>
      </c>
      <c r="J405" s="44">
        <f t="shared" si="235"/>
        <v>2222.89</v>
      </c>
      <c r="K405" s="44">
        <f t="shared" si="235"/>
        <v>2222.89</v>
      </c>
      <c r="L405" s="44">
        <f t="shared" si="235"/>
        <v>2222.89</v>
      </c>
      <c r="M405" s="44">
        <f t="shared" si="235"/>
        <v>2222.89</v>
      </c>
      <c r="N405" s="44">
        <f t="shared" si="235"/>
        <v>2222.89</v>
      </c>
      <c r="O405" s="44">
        <f t="shared" si="235"/>
        <v>2222.89</v>
      </c>
      <c r="P405" s="44">
        <f t="shared" si="235"/>
        <v>2222.89</v>
      </c>
      <c r="Q405" s="44">
        <f t="shared" si="235"/>
        <v>2222.89</v>
      </c>
      <c r="R405" s="44">
        <f t="shared" si="235"/>
        <v>2222.89</v>
      </c>
      <c r="S405" s="44">
        <f t="shared" si="235"/>
        <v>2222.89</v>
      </c>
      <c r="T405" s="44">
        <f t="shared" si="235"/>
        <v>2222.89</v>
      </c>
      <c r="U405" s="44">
        <f t="shared" si="235"/>
        <v>2222.89</v>
      </c>
      <c r="V405" s="44">
        <f t="shared" si="235"/>
        <v>2222.89</v>
      </c>
      <c r="W405" s="44">
        <f t="shared" si="235"/>
        <v>2222.89</v>
      </c>
      <c r="X405" s="44">
        <f t="shared" si="235"/>
        <v>2222.89</v>
      </c>
      <c r="Y405" s="44">
        <f t="shared" si="235"/>
        <v>2222.89</v>
      </c>
      <c r="Z405" s="44">
        <f t="shared" si="235"/>
        <v>2222.89</v>
      </c>
      <c r="AA405" s="44">
        <f t="shared" si="235"/>
        <v>2222.89</v>
      </c>
    </row>
    <row r="406" spans="1:27" ht="12.75" hidden="1" customHeight="1" outlineLevel="1" x14ac:dyDescent="0.2">
      <c r="A406" s="97" t="s">
        <v>637</v>
      </c>
      <c r="B406" s="63" t="s">
        <v>83</v>
      </c>
      <c r="C406" s="43" t="s">
        <v>79</v>
      </c>
      <c r="D406" s="109">
        <v>4.3</v>
      </c>
      <c r="E406" s="109">
        <v>4.3</v>
      </c>
      <c r="F406" s="109">
        <v>4.3</v>
      </c>
      <c r="G406" s="109">
        <v>4.3</v>
      </c>
      <c r="H406" s="109">
        <v>4.3</v>
      </c>
      <c r="I406" s="109">
        <v>4.3</v>
      </c>
      <c r="J406" s="109">
        <v>4.3</v>
      </c>
      <c r="K406" s="109">
        <v>4.3</v>
      </c>
      <c r="L406" s="109">
        <v>4.3</v>
      </c>
      <c r="M406" s="109">
        <v>4.3</v>
      </c>
      <c r="N406" s="109">
        <v>4.3</v>
      </c>
      <c r="O406" s="109">
        <v>4.3</v>
      </c>
      <c r="P406" s="109">
        <v>4.3</v>
      </c>
      <c r="Q406" s="109">
        <v>4.3</v>
      </c>
      <c r="R406" s="109">
        <v>4.3</v>
      </c>
      <c r="S406" s="109">
        <v>4.3</v>
      </c>
      <c r="T406" s="109">
        <v>4.3</v>
      </c>
      <c r="U406" s="109">
        <v>4.3</v>
      </c>
      <c r="V406" s="109">
        <v>4.3</v>
      </c>
      <c r="W406" s="109">
        <v>4.3</v>
      </c>
      <c r="X406" s="109">
        <v>4.3</v>
      </c>
      <c r="Y406" s="109">
        <v>4.3</v>
      </c>
      <c r="Z406" s="109">
        <v>4.3</v>
      </c>
      <c r="AA406" s="109">
        <v>4.3</v>
      </c>
    </row>
    <row r="407" spans="1:27" ht="12.75" hidden="1" customHeight="1" outlineLevel="1" x14ac:dyDescent="0.2">
      <c r="A407" s="97" t="s">
        <v>638</v>
      </c>
      <c r="B407" s="63" t="s">
        <v>81</v>
      </c>
      <c r="C407" s="43" t="s">
        <v>79</v>
      </c>
      <c r="D407" s="44">
        <f>$D$11</f>
        <v>216.36</v>
      </c>
      <c r="E407" s="44">
        <f t="shared" ref="E407:AA407" si="236">$D$11</f>
        <v>216.36</v>
      </c>
      <c r="F407" s="44">
        <f t="shared" si="236"/>
        <v>216.36</v>
      </c>
      <c r="G407" s="44">
        <f t="shared" si="236"/>
        <v>216.36</v>
      </c>
      <c r="H407" s="44">
        <f t="shared" si="236"/>
        <v>216.36</v>
      </c>
      <c r="I407" s="44">
        <f t="shared" si="236"/>
        <v>216.36</v>
      </c>
      <c r="J407" s="44">
        <f t="shared" si="236"/>
        <v>216.36</v>
      </c>
      <c r="K407" s="44">
        <f t="shared" si="236"/>
        <v>216.36</v>
      </c>
      <c r="L407" s="44">
        <f t="shared" si="236"/>
        <v>216.36</v>
      </c>
      <c r="M407" s="44">
        <f t="shared" si="236"/>
        <v>216.36</v>
      </c>
      <c r="N407" s="44">
        <f t="shared" si="236"/>
        <v>216.36</v>
      </c>
      <c r="O407" s="44">
        <f t="shared" si="236"/>
        <v>216.36</v>
      </c>
      <c r="P407" s="44">
        <f t="shared" si="236"/>
        <v>216.36</v>
      </c>
      <c r="Q407" s="44">
        <f t="shared" si="236"/>
        <v>216.36</v>
      </c>
      <c r="R407" s="44">
        <f t="shared" si="236"/>
        <v>216.36</v>
      </c>
      <c r="S407" s="44">
        <f t="shared" si="236"/>
        <v>216.36</v>
      </c>
      <c r="T407" s="44">
        <f t="shared" si="236"/>
        <v>216.36</v>
      </c>
      <c r="U407" s="44">
        <f t="shared" si="236"/>
        <v>216.36</v>
      </c>
      <c r="V407" s="44">
        <f t="shared" si="236"/>
        <v>216.36</v>
      </c>
      <c r="W407" s="44">
        <f t="shared" si="236"/>
        <v>216.36</v>
      </c>
      <c r="X407" s="44">
        <f t="shared" si="236"/>
        <v>216.36</v>
      </c>
      <c r="Y407" s="44">
        <f t="shared" si="236"/>
        <v>216.36</v>
      </c>
      <c r="Z407" s="44">
        <f t="shared" si="236"/>
        <v>216.36</v>
      </c>
      <c r="AA407" s="44">
        <f t="shared" si="236"/>
        <v>216.36</v>
      </c>
    </row>
    <row r="408" spans="1:27" ht="12.75" customHeight="1" collapsed="1" x14ac:dyDescent="0.2">
      <c r="A408" s="96" t="s">
        <v>639</v>
      </c>
      <c r="B408" s="28" t="str">
        <f>"20"&amp;"."&amp;$B$639&amp;"."&amp;$B$640</f>
        <v>20.04.2024</v>
      </c>
      <c r="C408" s="88" t="s">
        <v>76</v>
      </c>
      <c r="D408" s="89">
        <f>ROUND(((D409+D410+D412+D411)/1000),5)</f>
        <v>3.70906</v>
      </c>
      <c r="E408" s="89">
        <f>ROUND(((E409+E410+E412+E411)/1000),5)</f>
        <v>3.6378599999999999</v>
      </c>
      <c r="F408" s="89">
        <f>ROUND(((F409+F410+F412+F411)/1000),5)</f>
        <v>3.6103499999999999</v>
      </c>
      <c r="G408" s="89">
        <f t="shared" ref="G408:AA408" si="237">ROUND(((G409+G410+G412+G411)/1000),5)</f>
        <v>3.5779000000000001</v>
      </c>
      <c r="H408" s="89">
        <f t="shared" si="237"/>
        <v>3.6088800000000001</v>
      </c>
      <c r="I408" s="89">
        <f t="shared" si="237"/>
        <v>3.6163699999999999</v>
      </c>
      <c r="J408" s="89">
        <f t="shared" si="237"/>
        <v>3.6200700000000001</v>
      </c>
      <c r="K408" s="89">
        <f t="shared" si="237"/>
        <v>3.7119300000000002</v>
      </c>
      <c r="L408" s="89">
        <f t="shared" si="237"/>
        <v>3.9633500000000002</v>
      </c>
      <c r="M408" s="89">
        <f t="shared" si="237"/>
        <v>4.0303199999999997</v>
      </c>
      <c r="N408" s="89">
        <f t="shared" si="237"/>
        <v>4.2221099999999998</v>
      </c>
      <c r="O408" s="89">
        <f t="shared" si="237"/>
        <v>4.4775999999999998</v>
      </c>
      <c r="P408" s="89">
        <f t="shared" si="237"/>
        <v>4.4133199999999997</v>
      </c>
      <c r="Q408" s="89">
        <f t="shared" si="237"/>
        <v>4.4089499999999999</v>
      </c>
      <c r="R408" s="89">
        <f t="shared" si="237"/>
        <v>4.3366600000000002</v>
      </c>
      <c r="S408" s="89">
        <f t="shared" si="237"/>
        <v>4.28348</v>
      </c>
      <c r="T408" s="89">
        <f t="shared" si="237"/>
        <v>4.2519099999999996</v>
      </c>
      <c r="U408" s="89">
        <f t="shared" si="237"/>
        <v>4.0184699999999998</v>
      </c>
      <c r="V408" s="89">
        <f t="shared" si="237"/>
        <v>4.0118999999999998</v>
      </c>
      <c r="W408" s="89">
        <f t="shared" si="237"/>
        <v>4.0367699999999997</v>
      </c>
      <c r="X408" s="89">
        <f t="shared" si="237"/>
        <v>4.0716099999999997</v>
      </c>
      <c r="Y408" s="89">
        <f t="shared" si="237"/>
        <v>4.0453999999999999</v>
      </c>
      <c r="Z408" s="89">
        <f t="shared" si="237"/>
        <v>3.77569</v>
      </c>
      <c r="AA408" s="89">
        <f t="shared" si="237"/>
        <v>3.7120600000000001</v>
      </c>
    </row>
    <row r="409" spans="1:27" ht="12.75" hidden="1" customHeight="1" outlineLevel="1" x14ac:dyDescent="0.2">
      <c r="A409" s="97" t="s">
        <v>640</v>
      </c>
      <c r="B409" s="63" t="s">
        <v>242</v>
      </c>
      <c r="C409" s="43" t="s">
        <v>79</v>
      </c>
      <c r="D409" s="44">
        <v>1265.51</v>
      </c>
      <c r="E409" s="44">
        <v>1194.31</v>
      </c>
      <c r="F409" s="44">
        <v>1166.8</v>
      </c>
      <c r="G409" s="44">
        <v>1134.3499999999999</v>
      </c>
      <c r="H409" s="44">
        <v>1165.33</v>
      </c>
      <c r="I409" s="44">
        <v>1172.82</v>
      </c>
      <c r="J409" s="44">
        <v>1176.52</v>
      </c>
      <c r="K409" s="44">
        <v>1268.3800000000001</v>
      </c>
      <c r="L409" s="44">
        <v>1519.8</v>
      </c>
      <c r="M409" s="44">
        <v>1586.77</v>
      </c>
      <c r="N409" s="44">
        <v>1778.56</v>
      </c>
      <c r="O409" s="44">
        <v>2034.05</v>
      </c>
      <c r="P409" s="44">
        <v>1969.77</v>
      </c>
      <c r="Q409" s="44">
        <v>1965.4</v>
      </c>
      <c r="R409" s="44">
        <v>1893.11</v>
      </c>
      <c r="S409" s="44">
        <v>1839.93</v>
      </c>
      <c r="T409" s="44">
        <v>1808.36</v>
      </c>
      <c r="U409" s="44">
        <v>1574.92</v>
      </c>
      <c r="V409" s="44">
        <v>1568.35</v>
      </c>
      <c r="W409" s="44">
        <v>1593.22</v>
      </c>
      <c r="X409" s="44">
        <v>1628.06</v>
      </c>
      <c r="Y409" s="44">
        <v>1601.85</v>
      </c>
      <c r="Z409" s="44">
        <v>1332.14</v>
      </c>
      <c r="AA409" s="44">
        <v>1268.51</v>
      </c>
    </row>
    <row r="410" spans="1:27" ht="12.75" hidden="1" customHeight="1" outlineLevel="1" x14ac:dyDescent="0.2">
      <c r="A410" s="97" t="s">
        <v>641</v>
      </c>
      <c r="B410" s="63" t="s">
        <v>90</v>
      </c>
      <c r="C410" s="43" t="s">
        <v>79</v>
      </c>
      <c r="D410" s="44">
        <f t="shared" ref="D410:AA410" si="238">$D$315</f>
        <v>2222.89</v>
      </c>
      <c r="E410" s="44">
        <f t="shared" si="238"/>
        <v>2222.89</v>
      </c>
      <c r="F410" s="44">
        <f t="shared" si="238"/>
        <v>2222.89</v>
      </c>
      <c r="G410" s="44">
        <f t="shared" si="238"/>
        <v>2222.89</v>
      </c>
      <c r="H410" s="44">
        <f t="shared" si="238"/>
        <v>2222.89</v>
      </c>
      <c r="I410" s="44">
        <f t="shared" si="238"/>
        <v>2222.89</v>
      </c>
      <c r="J410" s="44">
        <f t="shared" si="238"/>
        <v>2222.89</v>
      </c>
      <c r="K410" s="44">
        <f t="shared" si="238"/>
        <v>2222.89</v>
      </c>
      <c r="L410" s="44">
        <f t="shared" si="238"/>
        <v>2222.89</v>
      </c>
      <c r="M410" s="44">
        <f t="shared" si="238"/>
        <v>2222.89</v>
      </c>
      <c r="N410" s="44">
        <f t="shared" si="238"/>
        <v>2222.89</v>
      </c>
      <c r="O410" s="44">
        <f t="shared" si="238"/>
        <v>2222.89</v>
      </c>
      <c r="P410" s="44">
        <f t="shared" si="238"/>
        <v>2222.89</v>
      </c>
      <c r="Q410" s="44">
        <f t="shared" si="238"/>
        <v>2222.89</v>
      </c>
      <c r="R410" s="44">
        <f t="shared" si="238"/>
        <v>2222.89</v>
      </c>
      <c r="S410" s="44">
        <f t="shared" si="238"/>
        <v>2222.89</v>
      </c>
      <c r="T410" s="44">
        <f t="shared" si="238"/>
        <v>2222.89</v>
      </c>
      <c r="U410" s="44">
        <f t="shared" si="238"/>
        <v>2222.89</v>
      </c>
      <c r="V410" s="44">
        <f t="shared" si="238"/>
        <v>2222.89</v>
      </c>
      <c r="W410" s="44">
        <f t="shared" si="238"/>
        <v>2222.89</v>
      </c>
      <c r="X410" s="44">
        <f t="shared" si="238"/>
        <v>2222.89</v>
      </c>
      <c r="Y410" s="44">
        <f t="shared" si="238"/>
        <v>2222.89</v>
      </c>
      <c r="Z410" s="44">
        <f t="shared" si="238"/>
        <v>2222.89</v>
      </c>
      <c r="AA410" s="44">
        <f t="shared" si="238"/>
        <v>2222.89</v>
      </c>
    </row>
    <row r="411" spans="1:27" ht="12.75" hidden="1" customHeight="1" outlineLevel="1" x14ac:dyDescent="0.2">
      <c r="A411" s="97" t="s">
        <v>642</v>
      </c>
      <c r="B411" s="63" t="s">
        <v>83</v>
      </c>
      <c r="C411" s="43" t="s">
        <v>79</v>
      </c>
      <c r="D411" s="44">
        <v>4.3</v>
      </c>
      <c r="E411" s="44">
        <v>4.3</v>
      </c>
      <c r="F411" s="44">
        <v>4.3</v>
      </c>
      <c r="G411" s="44">
        <v>4.3</v>
      </c>
      <c r="H411" s="44">
        <v>4.3</v>
      </c>
      <c r="I411" s="44">
        <v>4.3</v>
      </c>
      <c r="J411" s="44">
        <v>4.3</v>
      </c>
      <c r="K411" s="44">
        <v>4.3</v>
      </c>
      <c r="L411" s="44">
        <v>4.3</v>
      </c>
      <c r="M411" s="44">
        <v>4.3</v>
      </c>
      <c r="N411" s="44">
        <v>4.3</v>
      </c>
      <c r="O411" s="44">
        <v>4.3</v>
      </c>
      <c r="P411" s="44">
        <v>4.3</v>
      </c>
      <c r="Q411" s="44">
        <v>4.3</v>
      </c>
      <c r="R411" s="44">
        <v>4.3</v>
      </c>
      <c r="S411" s="44">
        <v>4.3</v>
      </c>
      <c r="T411" s="44">
        <v>4.3</v>
      </c>
      <c r="U411" s="44">
        <v>4.3</v>
      </c>
      <c r="V411" s="44">
        <v>4.3</v>
      </c>
      <c r="W411" s="44">
        <v>4.3</v>
      </c>
      <c r="X411" s="44">
        <v>4.3</v>
      </c>
      <c r="Y411" s="44">
        <v>4.3</v>
      </c>
      <c r="Z411" s="44">
        <v>4.3</v>
      </c>
      <c r="AA411" s="44">
        <v>4.3</v>
      </c>
    </row>
    <row r="412" spans="1:27" ht="12.75" hidden="1" customHeight="1" outlineLevel="1" x14ac:dyDescent="0.2">
      <c r="A412" s="97" t="s">
        <v>643</v>
      </c>
      <c r="B412" s="63" t="s">
        <v>81</v>
      </c>
      <c r="C412" s="43" t="s">
        <v>79</v>
      </c>
      <c r="D412" s="44">
        <f>$D$11</f>
        <v>216.36</v>
      </c>
      <c r="E412" s="44">
        <f t="shared" ref="E412:AA412" si="239">$D$11</f>
        <v>216.36</v>
      </c>
      <c r="F412" s="44">
        <f t="shared" si="239"/>
        <v>216.36</v>
      </c>
      <c r="G412" s="44">
        <f t="shared" si="239"/>
        <v>216.36</v>
      </c>
      <c r="H412" s="44">
        <f t="shared" si="239"/>
        <v>216.36</v>
      </c>
      <c r="I412" s="44">
        <f t="shared" si="239"/>
        <v>216.36</v>
      </c>
      <c r="J412" s="44">
        <f t="shared" si="239"/>
        <v>216.36</v>
      </c>
      <c r="K412" s="44">
        <f t="shared" si="239"/>
        <v>216.36</v>
      </c>
      <c r="L412" s="44">
        <f t="shared" si="239"/>
        <v>216.36</v>
      </c>
      <c r="M412" s="44">
        <f t="shared" si="239"/>
        <v>216.36</v>
      </c>
      <c r="N412" s="44">
        <f t="shared" si="239"/>
        <v>216.36</v>
      </c>
      <c r="O412" s="44">
        <f t="shared" si="239"/>
        <v>216.36</v>
      </c>
      <c r="P412" s="44">
        <f t="shared" si="239"/>
        <v>216.36</v>
      </c>
      <c r="Q412" s="44">
        <f t="shared" si="239"/>
        <v>216.36</v>
      </c>
      <c r="R412" s="44">
        <f t="shared" si="239"/>
        <v>216.36</v>
      </c>
      <c r="S412" s="44">
        <f t="shared" si="239"/>
        <v>216.36</v>
      </c>
      <c r="T412" s="44">
        <f t="shared" si="239"/>
        <v>216.36</v>
      </c>
      <c r="U412" s="44">
        <f t="shared" si="239"/>
        <v>216.36</v>
      </c>
      <c r="V412" s="44">
        <f t="shared" si="239"/>
        <v>216.36</v>
      </c>
      <c r="W412" s="44">
        <f t="shared" si="239"/>
        <v>216.36</v>
      </c>
      <c r="X412" s="44">
        <f t="shared" si="239"/>
        <v>216.36</v>
      </c>
      <c r="Y412" s="44">
        <f t="shared" si="239"/>
        <v>216.36</v>
      </c>
      <c r="Z412" s="44">
        <f t="shared" si="239"/>
        <v>216.36</v>
      </c>
      <c r="AA412" s="44">
        <f t="shared" si="239"/>
        <v>216.36</v>
      </c>
    </row>
    <row r="413" spans="1:27" ht="12.75" customHeight="1" collapsed="1" x14ac:dyDescent="0.2">
      <c r="A413" s="96" t="s">
        <v>644</v>
      </c>
      <c r="B413" s="28" t="str">
        <f>"21"&amp;"."&amp;$B$639&amp;"."&amp;$B$640</f>
        <v>21.04.2024</v>
      </c>
      <c r="C413" s="88" t="s">
        <v>76</v>
      </c>
      <c r="D413" s="89">
        <f>ROUND(((D414+D415+D417+D416)/1000),5)</f>
        <v>3.66581</v>
      </c>
      <c r="E413" s="89">
        <f>ROUND(((E414+E415+E417+E416)/1000),5)</f>
        <v>3.6039300000000001</v>
      </c>
      <c r="F413" s="89">
        <f>ROUND(((F414+F415+F417+F416)/1000),5)</f>
        <v>3.5245000000000002</v>
      </c>
      <c r="G413" s="89">
        <f t="shared" ref="G413:AA413" si="240">ROUND(((G414+G415+G417+G416)/1000),5)</f>
        <v>3.51146</v>
      </c>
      <c r="H413" s="89">
        <f t="shared" si="240"/>
        <v>3.5152100000000002</v>
      </c>
      <c r="I413" s="89">
        <f t="shared" si="240"/>
        <v>3.54366</v>
      </c>
      <c r="J413" s="89">
        <f t="shared" si="240"/>
        <v>3.5053100000000001</v>
      </c>
      <c r="K413" s="89">
        <f t="shared" si="240"/>
        <v>3.60547</v>
      </c>
      <c r="L413" s="89">
        <f t="shared" si="240"/>
        <v>3.7912699999999999</v>
      </c>
      <c r="M413" s="89">
        <f t="shared" si="240"/>
        <v>3.9828600000000001</v>
      </c>
      <c r="N413" s="89">
        <f t="shared" si="240"/>
        <v>4.0529400000000004</v>
      </c>
      <c r="O413" s="89">
        <f t="shared" si="240"/>
        <v>4.0495900000000002</v>
      </c>
      <c r="P413" s="89">
        <f t="shared" si="240"/>
        <v>4.0646800000000001</v>
      </c>
      <c r="Q413" s="89">
        <f t="shared" si="240"/>
        <v>4.0676699999999997</v>
      </c>
      <c r="R413" s="89">
        <f t="shared" si="240"/>
        <v>4.0541999999999998</v>
      </c>
      <c r="S413" s="89">
        <f t="shared" si="240"/>
        <v>4.00861</v>
      </c>
      <c r="T413" s="89">
        <f t="shared" si="240"/>
        <v>4.0136099999999999</v>
      </c>
      <c r="U413" s="89">
        <f t="shared" si="240"/>
        <v>4.0315099999999999</v>
      </c>
      <c r="V413" s="89">
        <f t="shared" si="240"/>
        <v>4.0568099999999996</v>
      </c>
      <c r="W413" s="89">
        <f t="shared" si="240"/>
        <v>4.1944600000000003</v>
      </c>
      <c r="X413" s="89">
        <f t="shared" si="240"/>
        <v>4.2945200000000003</v>
      </c>
      <c r="Y413" s="89">
        <f t="shared" si="240"/>
        <v>4.0886800000000001</v>
      </c>
      <c r="Z413" s="89">
        <f t="shared" si="240"/>
        <v>3.7844000000000002</v>
      </c>
      <c r="AA413" s="89">
        <f t="shared" si="240"/>
        <v>3.6694499999999999</v>
      </c>
    </row>
    <row r="414" spans="1:27" ht="12.75" hidden="1" customHeight="1" outlineLevel="1" x14ac:dyDescent="0.2">
      <c r="A414" s="97" t="s">
        <v>645</v>
      </c>
      <c r="B414" s="63" t="s">
        <v>242</v>
      </c>
      <c r="C414" s="43" t="s">
        <v>79</v>
      </c>
      <c r="D414" s="44">
        <v>1222.26</v>
      </c>
      <c r="E414" s="44">
        <v>1160.3800000000001</v>
      </c>
      <c r="F414" s="44">
        <v>1080.95</v>
      </c>
      <c r="G414" s="44">
        <v>1067.9100000000001</v>
      </c>
      <c r="H414" s="44">
        <v>1071.6600000000001</v>
      </c>
      <c r="I414" s="44">
        <v>1100.1099999999999</v>
      </c>
      <c r="J414" s="44">
        <v>1061.76</v>
      </c>
      <c r="K414" s="44">
        <v>1161.92</v>
      </c>
      <c r="L414" s="44">
        <v>1347.72</v>
      </c>
      <c r="M414" s="44">
        <v>1539.31</v>
      </c>
      <c r="N414" s="44">
        <v>1609.39</v>
      </c>
      <c r="O414" s="44">
        <v>1606.04</v>
      </c>
      <c r="P414" s="44">
        <v>1621.13</v>
      </c>
      <c r="Q414" s="44">
        <v>1624.12</v>
      </c>
      <c r="R414" s="44">
        <v>1610.65</v>
      </c>
      <c r="S414" s="44">
        <v>1565.06</v>
      </c>
      <c r="T414" s="44">
        <v>1570.06</v>
      </c>
      <c r="U414" s="44">
        <v>1587.96</v>
      </c>
      <c r="V414" s="44">
        <v>1613.26</v>
      </c>
      <c r="W414" s="44">
        <v>1750.91</v>
      </c>
      <c r="X414" s="44">
        <v>1850.97</v>
      </c>
      <c r="Y414" s="44">
        <v>1645.13</v>
      </c>
      <c r="Z414" s="44">
        <v>1340.85</v>
      </c>
      <c r="AA414" s="44">
        <v>1225.9000000000001</v>
      </c>
    </row>
    <row r="415" spans="1:27" ht="12.75" hidden="1" customHeight="1" outlineLevel="1" x14ac:dyDescent="0.2">
      <c r="A415" s="97" t="s">
        <v>646</v>
      </c>
      <c r="B415" s="63" t="s">
        <v>90</v>
      </c>
      <c r="C415" s="43" t="s">
        <v>79</v>
      </c>
      <c r="D415" s="44">
        <f t="shared" ref="D415:AA415" si="241">$D$315</f>
        <v>2222.89</v>
      </c>
      <c r="E415" s="44">
        <f t="shared" si="241"/>
        <v>2222.89</v>
      </c>
      <c r="F415" s="44">
        <f t="shared" si="241"/>
        <v>2222.89</v>
      </c>
      <c r="G415" s="44">
        <f t="shared" si="241"/>
        <v>2222.89</v>
      </c>
      <c r="H415" s="44">
        <f t="shared" si="241"/>
        <v>2222.89</v>
      </c>
      <c r="I415" s="44">
        <f t="shared" si="241"/>
        <v>2222.89</v>
      </c>
      <c r="J415" s="44">
        <f t="shared" si="241"/>
        <v>2222.89</v>
      </c>
      <c r="K415" s="44">
        <f t="shared" si="241"/>
        <v>2222.89</v>
      </c>
      <c r="L415" s="44">
        <f t="shared" si="241"/>
        <v>2222.89</v>
      </c>
      <c r="M415" s="44">
        <f t="shared" si="241"/>
        <v>2222.89</v>
      </c>
      <c r="N415" s="44">
        <f t="shared" si="241"/>
        <v>2222.89</v>
      </c>
      <c r="O415" s="44">
        <f t="shared" si="241"/>
        <v>2222.89</v>
      </c>
      <c r="P415" s="44">
        <f t="shared" si="241"/>
        <v>2222.89</v>
      </c>
      <c r="Q415" s="44">
        <f t="shared" si="241"/>
        <v>2222.89</v>
      </c>
      <c r="R415" s="44">
        <f t="shared" si="241"/>
        <v>2222.89</v>
      </c>
      <c r="S415" s="44">
        <f t="shared" si="241"/>
        <v>2222.89</v>
      </c>
      <c r="T415" s="44">
        <f t="shared" si="241"/>
        <v>2222.89</v>
      </c>
      <c r="U415" s="44">
        <f t="shared" si="241"/>
        <v>2222.89</v>
      </c>
      <c r="V415" s="44">
        <f t="shared" si="241"/>
        <v>2222.89</v>
      </c>
      <c r="W415" s="44">
        <f t="shared" si="241"/>
        <v>2222.89</v>
      </c>
      <c r="X415" s="44">
        <f t="shared" si="241"/>
        <v>2222.89</v>
      </c>
      <c r="Y415" s="44">
        <f t="shared" si="241"/>
        <v>2222.89</v>
      </c>
      <c r="Z415" s="44">
        <f t="shared" si="241"/>
        <v>2222.89</v>
      </c>
      <c r="AA415" s="44">
        <f t="shared" si="241"/>
        <v>2222.89</v>
      </c>
    </row>
    <row r="416" spans="1:27" ht="12.75" hidden="1" customHeight="1" outlineLevel="1" x14ac:dyDescent="0.2">
      <c r="A416" s="97" t="s">
        <v>647</v>
      </c>
      <c r="B416" s="63" t="s">
        <v>83</v>
      </c>
      <c r="C416" s="43" t="s">
        <v>79</v>
      </c>
      <c r="D416" s="44">
        <v>4.3</v>
      </c>
      <c r="E416" s="44">
        <v>4.3</v>
      </c>
      <c r="F416" s="44">
        <v>4.3</v>
      </c>
      <c r="G416" s="44">
        <v>4.3</v>
      </c>
      <c r="H416" s="44">
        <v>4.3</v>
      </c>
      <c r="I416" s="44">
        <v>4.3</v>
      </c>
      <c r="J416" s="44">
        <v>4.3</v>
      </c>
      <c r="K416" s="44">
        <v>4.3</v>
      </c>
      <c r="L416" s="44">
        <v>4.3</v>
      </c>
      <c r="M416" s="44">
        <v>4.3</v>
      </c>
      <c r="N416" s="44">
        <v>4.3</v>
      </c>
      <c r="O416" s="44">
        <v>4.3</v>
      </c>
      <c r="P416" s="44">
        <v>4.3</v>
      </c>
      <c r="Q416" s="44">
        <v>4.3</v>
      </c>
      <c r="R416" s="44">
        <v>4.3</v>
      </c>
      <c r="S416" s="44">
        <v>4.3</v>
      </c>
      <c r="T416" s="44">
        <v>4.3</v>
      </c>
      <c r="U416" s="44">
        <v>4.3</v>
      </c>
      <c r="V416" s="44">
        <v>4.3</v>
      </c>
      <c r="W416" s="44">
        <v>4.3</v>
      </c>
      <c r="X416" s="44">
        <v>4.3</v>
      </c>
      <c r="Y416" s="44">
        <v>4.3</v>
      </c>
      <c r="Z416" s="44">
        <v>4.3</v>
      </c>
      <c r="AA416" s="44">
        <v>4.3</v>
      </c>
    </row>
    <row r="417" spans="1:27" ht="12.75" hidden="1" customHeight="1" outlineLevel="1" x14ac:dyDescent="0.2">
      <c r="A417" s="97" t="s">
        <v>648</v>
      </c>
      <c r="B417" s="63" t="s">
        <v>81</v>
      </c>
      <c r="C417" s="43" t="s">
        <v>79</v>
      </c>
      <c r="D417" s="44">
        <f>$D$11</f>
        <v>216.36</v>
      </c>
      <c r="E417" s="44">
        <f t="shared" ref="E417:AA417" si="242">$D$11</f>
        <v>216.36</v>
      </c>
      <c r="F417" s="44">
        <f t="shared" si="242"/>
        <v>216.36</v>
      </c>
      <c r="G417" s="44">
        <f t="shared" si="242"/>
        <v>216.36</v>
      </c>
      <c r="H417" s="44">
        <f t="shared" si="242"/>
        <v>216.36</v>
      </c>
      <c r="I417" s="44">
        <f t="shared" si="242"/>
        <v>216.36</v>
      </c>
      <c r="J417" s="44">
        <f t="shared" si="242"/>
        <v>216.36</v>
      </c>
      <c r="K417" s="44">
        <f t="shared" si="242"/>
        <v>216.36</v>
      </c>
      <c r="L417" s="44">
        <f t="shared" si="242"/>
        <v>216.36</v>
      </c>
      <c r="M417" s="44">
        <f t="shared" si="242"/>
        <v>216.36</v>
      </c>
      <c r="N417" s="44">
        <f t="shared" si="242"/>
        <v>216.36</v>
      </c>
      <c r="O417" s="44">
        <f t="shared" si="242"/>
        <v>216.36</v>
      </c>
      <c r="P417" s="44">
        <f t="shared" si="242"/>
        <v>216.36</v>
      </c>
      <c r="Q417" s="44">
        <f t="shared" si="242"/>
        <v>216.36</v>
      </c>
      <c r="R417" s="44">
        <f t="shared" si="242"/>
        <v>216.36</v>
      </c>
      <c r="S417" s="44">
        <f t="shared" si="242"/>
        <v>216.36</v>
      </c>
      <c r="T417" s="44">
        <f t="shared" si="242"/>
        <v>216.36</v>
      </c>
      <c r="U417" s="44">
        <f t="shared" si="242"/>
        <v>216.36</v>
      </c>
      <c r="V417" s="44">
        <f t="shared" si="242"/>
        <v>216.36</v>
      </c>
      <c r="W417" s="44">
        <f t="shared" si="242"/>
        <v>216.36</v>
      </c>
      <c r="X417" s="44">
        <f t="shared" si="242"/>
        <v>216.36</v>
      </c>
      <c r="Y417" s="44">
        <f t="shared" si="242"/>
        <v>216.36</v>
      </c>
      <c r="Z417" s="44">
        <f t="shared" si="242"/>
        <v>216.36</v>
      </c>
      <c r="AA417" s="44">
        <f t="shared" si="242"/>
        <v>216.36</v>
      </c>
    </row>
    <row r="418" spans="1:27" ht="12.75" customHeight="1" collapsed="1" x14ac:dyDescent="0.2">
      <c r="A418" s="96" t="s">
        <v>649</v>
      </c>
      <c r="B418" s="28" t="str">
        <f>"22"&amp;"."&amp;$B$639&amp;"."&amp;$B$640</f>
        <v>22.04.2024</v>
      </c>
      <c r="C418" s="88" t="s">
        <v>76</v>
      </c>
      <c r="D418" s="89">
        <f>ROUND(((D419+D420+D422+D421)/1000),5)</f>
        <v>3.60521</v>
      </c>
      <c r="E418" s="89">
        <f>ROUND(((E419+E420+E422+E421)/1000),5)</f>
        <v>3.5101800000000001</v>
      </c>
      <c r="F418" s="89">
        <f>ROUND(((F419+F420+F422+F421)/1000),5)</f>
        <v>3.44638</v>
      </c>
      <c r="G418" s="89">
        <f t="shared" ref="G418:AA418" si="243">ROUND(((G419+G420+G422+G421)/1000),5)</f>
        <v>3.4343300000000001</v>
      </c>
      <c r="H418" s="89">
        <f t="shared" si="243"/>
        <v>3.4596800000000001</v>
      </c>
      <c r="I418" s="89">
        <f t="shared" si="243"/>
        <v>3.60181</v>
      </c>
      <c r="J418" s="89">
        <f t="shared" si="243"/>
        <v>3.7020200000000001</v>
      </c>
      <c r="K418" s="89">
        <f t="shared" si="243"/>
        <v>3.9891200000000002</v>
      </c>
      <c r="L418" s="89">
        <f t="shared" si="243"/>
        <v>4.2207400000000002</v>
      </c>
      <c r="M418" s="89">
        <f t="shared" si="243"/>
        <v>4.4541000000000004</v>
      </c>
      <c r="N418" s="89">
        <f t="shared" si="243"/>
        <v>4.48102</v>
      </c>
      <c r="O418" s="89">
        <f t="shared" si="243"/>
        <v>4.5326300000000002</v>
      </c>
      <c r="P418" s="89">
        <f t="shared" si="243"/>
        <v>4.5146199999999999</v>
      </c>
      <c r="Q418" s="89">
        <f t="shared" si="243"/>
        <v>4.5275299999999996</v>
      </c>
      <c r="R418" s="89">
        <f t="shared" si="243"/>
        <v>4.5008699999999999</v>
      </c>
      <c r="S418" s="89">
        <f t="shared" si="243"/>
        <v>4.4887699999999997</v>
      </c>
      <c r="T418" s="89">
        <f t="shared" si="243"/>
        <v>4.4857899999999997</v>
      </c>
      <c r="U418" s="89">
        <f t="shared" si="243"/>
        <v>4.2830399999999997</v>
      </c>
      <c r="V418" s="89">
        <f t="shared" si="243"/>
        <v>4.1254400000000002</v>
      </c>
      <c r="W418" s="89">
        <f t="shared" si="243"/>
        <v>4.28505</v>
      </c>
      <c r="X418" s="89">
        <f t="shared" si="243"/>
        <v>4.43893</v>
      </c>
      <c r="Y418" s="89">
        <f t="shared" si="243"/>
        <v>4.1787799999999997</v>
      </c>
      <c r="Z418" s="89">
        <f t="shared" si="243"/>
        <v>3.98848</v>
      </c>
      <c r="AA418" s="89">
        <f t="shared" si="243"/>
        <v>3.7309999999999999</v>
      </c>
    </row>
    <row r="419" spans="1:27" ht="12.75" hidden="1" customHeight="1" outlineLevel="1" x14ac:dyDescent="0.2">
      <c r="A419" s="97" t="s">
        <v>650</v>
      </c>
      <c r="B419" s="63" t="s">
        <v>242</v>
      </c>
      <c r="C419" s="43" t="s">
        <v>79</v>
      </c>
      <c r="D419" s="44">
        <v>1161.6600000000001</v>
      </c>
      <c r="E419" s="44">
        <v>1066.6300000000001</v>
      </c>
      <c r="F419" s="44">
        <v>1002.83</v>
      </c>
      <c r="G419" s="44">
        <v>990.78</v>
      </c>
      <c r="H419" s="44">
        <v>1016.13</v>
      </c>
      <c r="I419" s="44">
        <v>1158.26</v>
      </c>
      <c r="J419" s="44">
        <v>1258.47</v>
      </c>
      <c r="K419" s="44">
        <v>1545.57</v>
      </c>
      <c r="L419" s="44">
        <v>1777.19</v>
      </c>
      <c r="M419" s="44">
        <v>2010.55</v>
      </c>
      <c r="N419" s="44">
        <v>2037.47</v>
      </c>
      <c r="O419" s="44">
        <v>2089.08</v>
      </c>
      <c r="P419" s="44">
        <v>2071.0700000000002</v>
      </c>
      <c r="Q419" s="44">
        <v>2083.98</v>
      </c>
      <c r="R419" s="44">
        <v>2057.3200000000002</v>
      </c>
      <c r="S419" s="44">
        <v>2045.22</v>
      </c>
      <c r="T419" s="44">
        <v>2042.24</v>
      </c>
      <c r="U419" s="44">
        <v>1839.49</v>
      </c>
      <c r="V419" s="44">
        <v>1681.89</v>
      </c>
      <c r="W419" s="44">
        <v>1841.5</v>
      </c>
      <c r="X419" s="44">
        <v>1995.38</v>
      </c>
      <c r="Y419" s="44">
        <v>1735.23</v>
      </c>
      <c r="Z419" s="44">
        <v>1544.93</v>
      </c>
      <c r="AA419" s="44">
        <v>1287.45</v>
      </c>
    </row>
    <row r="420" spans="1:27" ht="12.75" hidden="1" customHeight="1" outlineLevel="1" x14ac:dyDescent="0.2">
      <c r="A420" s="97" t="s">
        <v>651</v>
      </c>
      <c r="B420" s="63" t="s">
        <v>90</v>
      </c>
      <c r="C420" s="43" t="s">
        <v>79</v>
      </c>
      <c r="D420" s="44">
        <f t="shared" ref="D420:AA420" si="244">$D$315</f>
        <v>2222.89</v>
      </c>
      <c r="E420" s="44">
        <f t="shared" si="244"/>
        <v>2222.89</v>
      </c>
      <c r="F420" s="44">
        <f t="shared" si="244"/>
        <v>2222.89</v>
      </c>
      <c r="G420" s="44">
        <f t="shared" si="244"/>
        <v>2222.89</v>
      </c>
      <c r="H420" s="44">
        <f t="shared" si="244"/>
        <v>2222.89</v>
      </c>
      <c r="I420" s="44">
        <f t="shared" si="244"/>
        <v>2222.89</v>
      </c>
      <c r="J420" s="44">
        <f t="shared" si="244"/>
        <v>2222.89</v>
      </c>
      <c r="K420" s="44">
        <f t="shared" si="244"/>
        <v>2222.89</v>
      </c>
      <c r="L420" s="44">
        <f t="shared" si="244"/>
        <v>2222.89</v>
      </c>
      <c r="M420" s="44">
        <f t="shared" si="244"/>
        <v>2222.89</v>
      </c>
      <c r="N420" s="44">
        <f t="shared" si="244"/>
        <v>2222.89</v>
      </c>
      <c r="O420" s="44">
        <f t="shared" si="244"/>
        <v>2222.89</v>
      </c>
      <c r="P420" s="44">
        <f t="shared" si="244"/>
        <v>2222.89</v>
      </c>
      <c r="Q420" s="44">
        <f t="shared" si="244"/>
        <v>2222.89</v>
      </c>
      <c r="R420" s="44">
        <f t="shared" si="244"/>
        <v>2222.89</v>
      </c>
      <c r="S420" s="44">
        <f t="shared" si="244"/>
        <v>2222.89</v>
      </c>
      <c r="T420" s="44">
        <f t="shared" si="244"/>
        <v>2222.89</v>
      </c>
      <c r="U420" s="44">
        <f t="shared" si="244"/>
        <v>2222.89</v>
      </c>
      <c r="V420" s="44">
        <f t="shared" si="244"/>
        <v>2222.89</v>
      </c>
      <c r="W420" s="44">
        <f t="shared" si="244"/>
        <v>2222.89</v>
      </c>
      <c r="X420" s="44">
        <f t="shared" si="244"/>
        <v>2222.89</v>
      </c>
      <c r="Y420" s="44">
        <f t="shared" si="244"/>
        <v>2222.89</v>
      </c>
      <c r="Z420" s="44">
        <f t="shared" si="244"/>
        <v>2222.89</v>
      </c>
      <c r="AA420" s="44">
        <f t="shared" si="244"/>
        <v>2222.89</v>
      </c>
    </row>
    <row r="421" spans="1:27" ht="12.75" hidden="1" customHeight="1" outlineLevel="1" x14ac:dyDescent="0.2">
      <c r="A421" s="97" t="s">
        <v>652</v>
      </c>
      <c r="B421" s="63" t="s">
        <v>83</v>
      </c>
      <c r="C421" s="43" t="s">
        <v>79</v>
      </c>
      <c r="D421" s="44">
        <v>4.3</v>
      </c>
      <c r="E421" s="44">
        <v>4.3</v>
      </c>
      <c r="F421" s="44">
        <v>4.3</v>
      </c>
      <c r="G421" s="44">
        <v>4.3</v>
      </c>
      <c r="H421" s="44">
        <v>4.3</v>
      </c>
      <c r="I421" s="44">
        <v>4.3</v>
      </c>
      <c r="J421" s="44">
        <v>4.3</v>
      </c>
      <c r="K421" s="44">
        <v>4.3</v>
      </c>
      <c r="L421" s="44">
        <v>4.3</v>
      </c>
      <c r="M421" s="44">
        <v>4.3</v>
      </c>
      <c r="N421" s="44">
        <v>4.3</v>
      </c>
      <c r="O421" s="44">
        <v>4.3</v>
      </c>
      <c r="P421" s="44">
        <v>4.3</v>
      </c>
      <c r="Q421" s="44">
        <v>4.3</v>
      </c>
      <c r="R421" s="44">
        <v>4.3</v>
      </c>
      <c r="S421" s="44">
        <v>4.3</v>
      </c>
      <c r="T421" s="44">
        <v>4.3</v>
      </c>
      <c r="U421" s="44">
        <v>4.3</v>
      </c>
      <c r="V421" s="44">
        <v>4.3</v>
      </c>
      <c r="W421" s="44">
        <v>4.3</v>
      </c>
      <c r="X421" s="44">
        <v>4.3</v>
      </c>
      <c r="Y421" s="44">
        <v>4.3</v>
      </c>
      <c r="Z421" s="44">
        <v>4.3</v>
      </c>
      <c r="AA421" s="44">
        <v>4.3</v>
      </c>
    </row>
    <row r="422" spans="1:27" ht="12.75" hidden="1" customHeight="1" outlineLevel="1" x14ac:dyDescent="0.2">
      <c r="A422" s="97" t="s">
        <v>653</v>
      </c>
      <c r="B422" s="63" t="s">
        <v>81</v>
      </c>
      <c r="C422" s="43" t="s">
        <v>79</v>
      </c>
      <c r="D422" s="44">
        <f>$D$11</f>
        <v>216.36</v>
      </c>
      <c r="E422" s="44">
        <f t="shared" ref="E422:AA422" si="245">$D$11</f>
        <v>216.36</v>
      </c>
      <c r="F422" s="44">
        <f t="shared" si="245"/>
        <v>216.36</v>
      </c>
      <c r="G422" s="44">
        <f t="shared" si="245"/>
        <v>216.36</v>
      </c>
      <c r="H422" s="44">
        <f t="shared" si="245"/>
        <v>216.36</v>
      </c>
      <c r="I422" s="44">
        <f t="shared" si="245"/>
        <v>216.36</v>
      </c>
      <c r="J422" s="44">
        <f t="shared" si="245"/>
        <v>216.36</v>
      </c>
      <c r="K422" s="44">
        <f t="shared" si="245"/>
        <v>216.36</v>
      </c>
      <c r="L422" s="44">
        <f t="shared" si="245"/>
        <v>216.36</v>
      </c>
      <c r="M422" s="44">
        <f t="shared" si="245"/>
        <v>216.36</v>
      </c>
      <c r="N422" s="44">
        <f t="shared" si="245"/>
        <v>216.36</v>
      </c>
      <c r="O422" s="44">
        <f t="shared" si="245"/>
        <v>216.36</v>
      </c>
      <c r="P422" s="44">
        <f t="shared" si="245"/>
        <v>216.36</v>
      </c>
      <c r="Q422" s="44">
        <f t="shared" si="245"/>
        <v>216.36</v>
      </c>
      <c r="R422" s="44">
        <f t="shared" si="245"/>
        <v>216.36</v>
      </c>
      <c r="S422" s="44">
        <f t="shared" si="245"/>
        <v>216.36</v>
      </c>
      <c r="T422" s="44">
        <f t="shared" si="245"/>
        <v>216.36</v>
      </c>
      <c r="U422" s="44">
        <f t="shared" si="245"/>
        <v>216.36</v>
      </c>
      <c r="V422" s="44">
        <f t="shared" si="245"/>
        <v>216.36</v>
      </c>
      <c r="W422" s="44">
        <f t="shared" si="245"/>
        <v>216.36</v>
      </c>
      <c r="X422" s="44">
        <f t="shared" si="245"/>
        <v>216.36</v>
      </c>
      <c r="Y422" s="44">
        <f t="shared" si="245"/>
        <v>216.36</v>
      </c>
      <c r="Z422" s="44">
        <f t="shared" si="245"/>
        <v>216.36</v>
      </c>
      <c r="AA422" s="44">
        <f t="shared" si="245"/>
        <v>216.36</v>
      </c>
    </row>
    <row r="423" spans="1:27" ht="12.75" customHeight="1" collapsed="1" x14ac:dyDescent="0.2">
      <c r="A423" s="96" t="s">
        <v>654</v>
      </c>
      <c r="B423" s="28" t="str">
        <f>"23"&amp;"."&amp;$B$639&amp;"."&amp;$B$640</f>
        <v>23.04.2024</v>
      </c>
      <c r="C423" s="88" t="s">
        <v>76</v>
      </c>
      <c r="D423" s="89">
        <f>ROUND(((D424+D425+D427+D426)/1000),5)</f>
        <v>3.6484100000000002</v>
      </c>
      <c r="E423" s="89">
        <f>ROUND(((E424+E425+E427+E426)/1000),5)</f>
        <v>3.5322100000000001</v>
      </c>
      <c r="F423" s="89">
        <f>ROUND(((F424+F425+F427+F426)/1000),5)</f>
        <v>3.45825</v>
      </c>
      <c r="G423" s="89">
        <f t="shared" ref="G423:AA423" si="246">ROUND(((G424+G425+G427+G426)/1000),5)</f>
        <v>3.46496</v>
      </c>
      <c r="H423" s="89">
        <f t="shared" si="246"/>
        <v>3.5791200000000001</v>
      </c>
      <c r="I423" s="89">
        <f t="shared" si="246"/>
        <v>3.6479200000000001</v>
      </c>
      <c r="J423" s="89">
        <f t="shared" si="246"/>
        <v>3.7541000000000002</v>
      </c>
      <c r="K423" s="89">
        <f t="shared" si="246"/>
        <v>3.9834499999999999</v>
      </c>
      <c r="L423" s="89">
        <f t="shared" si="246"/>
        <v>4.1794399999999996</v>
      </c>
      <c r="M423" s="89">
        <f t="shared" si="246"/>
        <v>4.3977300000000001</v>
      </c>
      <c r="N423" s="89">
        <f t="shared" si="246"/>
        <v>4.4606399999999997</v>
      </c>
      <c r="O423" s="89">
        <f t="shared" si="246"/>
        <v>4.3734400000000004</v>
      </c>
      <c r="P423" s="89">
        <f t="shared" si="246"/>
        <v>4.2490899999999998</v>
      </c>
      <c r="Q423" s="89">
        <f t="shared" si="246"/>
        <v>4.4203200000000002</v>
      </c>
      <c r="R423" s="89">
        <f t="shared" si="246"/>
        <v>4.39215</v>
      </c>
      <c r="S423" s="89">
        <f t="shared" si="246"/>
        <v>4.3318199999999996</v>
      </c>
      <c r="T423" s="89">
        <f t="shared" si="246"/>
        <v>4.3287000000000004</v>
      </c>
      <c r="U423" s="89">
        <f t="shared" si="246"/>
        <v>4.2295400000000001</v>
      </c>
      <c r="V423" s="89">
        <f t="shared" si="246"/>
        <v>4.2889400000000002</v>
      </c>
      <c r="W423" s="89">
        <f t="shared" si="246"/>
        <v>4.3735600000000003</v>
      </c>
      <c r="X423" s="89">
        <f t="shared" si="246"/>
        <v>4.2630600000000003</v>
      </c>
      <c r="Y423" s="89">
        <f t="shared" si="246"/>
        <v>4.1207000000000003</v>
      </c>
      <c r="Z423" s="89">
        <f t="shared" si="246"/>
        <v>3.9605100000000002</v>
      </c>
      <c r="AA423" s="89">
        <f t="shared" si="246"/>
        <v>3.72011</v>
      </c>
    </row>
    <row r="424" spans="1:27" ht="12.75" hidden="1" customHeight="1" outlineLevel="1" x14ac:dyDescent="0.2">
      <c r="A424" s="97" t="s">
        <v>655</v>
      </c>
      <c r="B424" s="63" t="s">
        <v>242</v>
      </c>
      <c r="C424" s="43" t="s">
        <v>79</v>
      </c>
      <c r="D424" s="44">
        <v>1204.8599999999999</v>
      </c>
      <c r="E424" s="44">
        <v>1088.6600000000001</v>
      </c>
      <c r="F424" s="44">
        <v>1014.7</v>
      </c>
      <c r="G424" s="44">
        <v>1021.41</v>
      </c>
      <c r="H424" s="44">
        <v>1135.57</v>
      </c>
      <c r="I424" s="44">
        <v>1204.3699999999999</v>
      </c>
      <c r="J424" s="44">
        <v>1310.55</v>
      </c>
      <c r="K424" s="44">
        <v>1539.9</v>
      </c>
      <c r="L424" s="44">
        <v>1735.89</v>
      </c>
      <c r="M424" s="44">
        <v>1954.18</v>
      </c>
      <c r="N424" s="44">
        <v>2017.09</v>
      </c>
      <c r="O424" s="44">
        <v>1929.89</v>
      </c>
      <c r="P424" s="44">
        <v>1805.54</v>
      </c>
      <c r="Q424" s="44">
        <v>1976.77</v>
      </c>
      <c r="R424" s="44">
        <v>1948.6</v>
      </c>
      <c r="S424" s="44">
        <v>1888.27</v>
      </c>
      <c r="T424" s="44">
        <v>1885.15</v>
      </c>
      <c r="U424" s="44">
        <v>1785.99</v>
      </c>
      <c r="V424" s="44">
        <v>1845.39</v>
      </c>
      <c r="W424" s="44">
        <v>1930.01</v>
      </c>
      <c r="X424" s="44">
        <v>1819.51</v>
      </c>
      <c r="Y424" s="44">
        <v>1677.15</v>
      </c>
      <c r="Z424" s="44">
        <v>1516.96</v>
      </c>
      <c r="AA424" s="44">
        <v>1276.56</v>
      </c>
    </row>
    <row r="425" spans="1:27" ht="12.75" hidden="1" customHeight="1" outlineLevel="1" x14ac:dyDescent="0.2">
      <c r="A425" s="97" t="s">
        <v>656</v>
      </c>
      <c r="B425" s="63" t="s">
        <v>90</v>
      </c>
      <c r="C425" s="43" t="s">
        <v>79</v>
      </c>
      <c r="D425" s="44">
        <f t="shared" ref="D425:AA425" si="247">$D$315</f>
        <v>2222.89</v>
      </c>
      <c r="E425" s="44">
        <f t="shared" si="247"/>
        <v>2222.89</v>
      </c>
      <c r="F425" s="44">
        <f t="shared" si="247"/>
        <v>2222.89</v>
      </c>
      <c r="G425" s="44">
        <f t="shared" si="247"/>
        <v>2222.89</v>
      </c>
      <c r="H425" s="44">
        <f t="shared" si="247"/>
        <v>2222.89</v>
      </c>
      <c r="I425" s="44">
        <f t="shared" si="247"/>
        <v>2222.89</v>
      </c>
      <c r="J425" s="44">
        <f t="shared" si="247"/>
        <v>2222.89</v>
      </c>
      <c r="K425" s="44">
        <f t="shared" si="247"/>
        <v>2222.89</v>
      </c>
      <c r="L425" s="44">
        <f t="shared" si="247"/>
        <v>2222.89</v>
      </c>
      <c r="M425" s="44">
        <f t="shared" si="247"/>
        <v>2222.89</v>
      </c>
      <c r="N425" s="44">
        <f t="shared" si="247"/>
        <v>2222.89</v>
      </c>
      <c r="O425" s="44">
        <f t="shared" si="247"/>
        <v>2222.89</v>
      </c>
      <c r="P425" s="44">
        <f t="shared" si="247"/>
        <v>2222.89</v>
      </c>
      <c r="Q425" s="44">
        <f t="shared" si="247"/>
        <v>2222.89</v>
      </c>
      <c r="R425" s="44">
        <f t="shared" si="247"/>
        <v>2222.89</v>
      </c>
      <c r="S425" s="44">
        <f t="shared" si="247"/>
        <v>2222.89</v>
      </c>
      <c r="T425" s="44">
        <f t="shared" si="247"/>
        <v>2222.89</v>
      </c>
      <c r="U425" s="44">
        <f t="shared" si="247"/>
        <v>2222.89</v>
      </c>
      <c r="V425" s="44">
        <f t="shared" si="247"/>
        <v>2222.89</v>
      </c>
      <c r="W425" s="44">
        <f t="shared" si="247"/>
        <v>2222.89</v>
      </c>
      <c r="X425" s="44">
        <f t="shared" si="247"/>
        <v>2222.89</v>
      </c>
      <c r="Y425" s="44">
        <f t="shared" si="247"/>
        <v>2222.89</v>
      </c>
      <c r="Z425" s="44">
        <f t="shared" si="247"/>
        <v>2222.89</v>
      </c>
      <c r="AA425" s="44">
        <f t="shared" si="247"/>
        <v>2222.89</v>
      </c>
    </row>
    <row r="426" spans="1:27" ht="12.75" hidden="1" customHeight="1" outlineLevel="1" x14ac:dyDescent="0.2">
      <c r="A426" s="97" t="s">
        <v>657</v>
      </c>
      <c r="B426" s="63" t="s">
        <v>83</v>
      </c>
      <c r="C426" s="43" t="s">
        <v>79</v>
      </c>
      <c r="D426" s="44">
        <v>4.3</v>
      </c>
      <c r="E426" s="44">
        <v>4.3</v>
      </c>
      <c r="F426" s="44">
        <v>4.3</v>
      </c>
      <c r="G426" s="44">
        <v>4.3</v>
      </c>
      <c r="H426" s="44">
        <v>4.3</v>
      </c>
      <c r="I426" s="44">
        <v>4.3</v>
      </c>
      <c r="J426" s="44">
        <v>4.3</v>
      </c>
      <c r="K426" s="44">
        <v>4.3</v>
      </c>
      <c r="L426" s="44">
        <v>4.3</v>
      </c>
      <c r="M426" s="44">
        <v>4.3</v>
      </c>
      <c r="N426" s="44">
        <v>4.3</v>
      </c>
      <c r="O426" s="44">
        <v>4.3</v>
      </c>
      <c r="P426" s="44">
        <v>4.3</v>
      </c>
      <c r="Q426" s="44">
        <v>4.3</v>
      </c>
      <c r="R426" s="44">
        <v>4.3</v>
      </c>
      <c r="S426" s="44">
        <v>4.3</v>
      </c>
      <c r="T426" s="44">
        <v>4.3</v>
      </c>
      <c r="U426" s="44">
        <v>4.3</v>
      </c>
      <c r="V426" s="44">
        <v>4.3</v>
      </c>
      <c r="W426" s="44">
        <v>4.3</v>
      </c>
      <c r="X426" s="44">
        <v>4.3</v>
      </c>
      <c r="Y426" s="44">
        <v>4.3</v>
      </c>
      <c r="Z426" s="44">
        <v>4.3</v>
      </c>
      <c r="AA426" s="44">
        <v>4.3</v>
      </c>
    </row>
    <row r="427" spans="1:27" ht="12.75" hidden="1" customHeight="1" outlineLevel="1" x14ac:dyDescent="0.2">
      <c r="A427" s="97" t="s">
        <v>658</v>
      </c>
      <c r="B427" s="63" t="s">
        <v>81</v>
      </c>
      <c r="C427" s="43" t="s">
        <v>79</v>
      </c>
      <c r="D427" s="44">
        <f>$D$11</f>
        <v>216.36</v>
      </c>
      <c r="E427" s="44">
        <f t="shared" ref="E427:AA427" si="248">$D$11</f>
        <v>216.36</v>
      </c>
      <c r="F427" s="44">
        <f t="shared" si="248"/>
        <v>216.36</v>
      </c>
      <c r="G427" s="44">
        <f t="shared" si="248"/>
        <v>216.36</v>
      </c>
      <c r="H427" s="44">
        <f t="shared" si="248"/>
        <v>216.36</v>
      </c>
      <c r="I427" s="44">
        <f t="shared" si="248"/>
        <v>216.36</v>
      </c>
      <c r="J427" s="44">
        <f t="shared" si="248"/>
        <v>216.36</v>
      </c>
      <c r="K427" s="44">
        <f t="shared" si="248"/>
        <v>216.36</v>
      </c>
      <c r="L427" s="44">
        <f t="shared" si="248"/>
        <v>216.36</v>
      </c>
      <c r="M427" s="44">
        <f t="shared" si="248"/>
        <v>216.36</v>
      </c>
      <c r="N427" s="44">
        <f t="shared" si="248"/>
        <v>216.36</v>
      </c>
      <c r="O427" s="44">
        <f t="shared" si="248"/>
        <v>216.36</v>
      </c>
      <c r="P427" s="44">
        <f t="shared" si="248"/>
        <v>216.36</v>
      </c>
      <c r="Q427" s="44">
        <f t="shared" si="248"/>
        <v>216.36</v>
      </c>
      <c r="R427" s="44">
        <f t="shared" si="248"/>
        <v>216.36</v>
      </c>
      <c r="S427" s="44">
        <f t="shared" si="248"/>
        <v>216.36</v>
      </c>
      <c r="T427" s="44">
        <f t="shared" si="248"/>
        <v>216.36</v>
      </c>
      <c r="U427" s="44">
        <f t="shared" si="248"/>
        <v>216.36</v>
      </c>
      <c r="V427" s="44">
        <f t="shared" si="248"/>
        <v>216.36</v>
      </c>
      <c r="W427" s="44">
        <f t="shared" si="248"/>
        <v>216.36</v>
      </c>
      <c r="X427" s="44">
        <f t="shared" si="248"/>
        <v>216.36</v>
      </c>
      <c r="Y427" s="44">
        <f t="shared" si="248"/>
        <v>216.36</v>
      </c>
      <c r="Z427" s="44">
        <f t="shared" si="248"/>
        <v>216.36</v>
      </c>
      <c r="AA427" s="44">
        <f t="shared" si="248"/>
        <v>216.36</v>
      </c>
    </row>
    <row r="428" spans="1:27" ht="12.75" customHeight="1" collapsed="1" x14ac:dyDescent="0.2">
      <c r="A428" s="96" t="s">
        <v>659</v>
      </c>
      <c r="B428" s="28" t="str">
        <f>"24"&amp;"."&amp;$B$639&amp;"."&amp;$B$640</f>
        <v>24.04.2024</v>
      </c>
      <c r="C428" s="88" t="s">
        <v>76</v>
      </c>
      <c r="D428" s="89">
        <f>ROUND(((D429+D430+D432+D431)/1000),5)</f>
        <v>3.6080999999999999</v>
      </c>
      <c r="E428" s="89">
        <f>ROUND(((E429+E430+E432+E431)/1000),5)</f>
        <v>3.5032999999999999</v>
      </c>
      <c r="F428" s="89">
        <f>ROUND(((F429+F430+F432+F431)/1000),5)</f>
        <v>3.4272900000000002</v>
      </c>
      <c r="G428" s="89">
        <f t="shared" ref="G428:AA428" si="249">ROUND(((G429+G430+G432+G431)/1000),5)</f>
        <v>3.4151600000000002</v>
      </c>
      <c r="H428" s="89">
        <f t="shared" si="249"/>
        <v>3.47837</v>
      </c>
      <c r="I428" s="89">
        <f t="shared" si="249"/>
        <v>3.60737</v>
      </c>
      <c r="J428" s="89">
        <f t="shared" si="249"/>
        <v>3.7067600000000001</v>
      </c>
      <c r="K428" s="89">
        <f t="shared" si="249"/>
        <v>3.9369700000000001</v>
      </c>
      <c r="L428" s="89">
        <f t="shared" si="249"/>
        <v>4.0353700000000003</v>
      </c>
      <c r="M428" s="89">
        <f t="shared" si="249"/>
        <v>4.0889600000000002</v>
      </c>
      <c r="N428" s="89">
        <f t="shared" si="249"/>
        <v>4.1837900000000001</v>
      </c>
      <c r="O428" s="89">
        <f t="shared" si="249"/>
        <v>4.2520600000000002</v>
      </c>
      <c r="P428" s="89">
        <f t="shared" si="249"/>
        <v>4.2642100000000003</v>
      </c>
      <c r="Q428" s="89">
        <f t="shared" si="249"/>
        <v>4.2659500000000001</v>
      </c>
      <c r="R428" s="89">
        <f t="shared" si="249"/>
        <v>4.2642800000000003</v>
      </c>
      <c r="S428" s="89">
        <f t="shared" si="249"/>
        <v>4.2166899999999998</v>
      </c>
      <c r="T428" s="89">
        <f t="shared" si="249"/>
        <v>4.1014699999999999</v>
      </c>
      <c r="U428" s="89">
        <f t="shared" si="249"/>
        <v>4.0572699999999999</v>
      </c>
      <c r="V428" s="89">
        <f t="shared" si="249"/>
        <v>4.0368500000000003</v>
      </c>
      <c r="W428" s="89">
        <f t="shared" si="249"/>
        <v>4.0510099999999998</v>
      </c>
      <c r="X428" s="89">
        <f t="shared" si="249"/>
        <v>4.1476100000000002</v>
      </c>
      <c r="Y428" s="89">
        <f t="shared" si="249"/>
        <v>4.0580400000000001</v>
      </c>
      <c r="Z428" s="89">
        <f t="shared" si="249"/>
        <v>3.8540399999999999</v>
      </c>
      <c r="AA428" s="89">
        <f t="shared" si="249"/>
        <v>3.6643699999999999</v>
      </c>
    </row>
    <row r="429" spans="1:27" ht="12.75" hidden="1" customHeight="1" outlineLevel="1" x14ac:dyDescent="0.2">
      <c r="A429" s="97" t="s">
        <v>660</v>
      </c>
      <c r="B429" s="63" t="s">
        <v>242</v>
      </c>
      <c r="C429" s="43" t="s">
        <v>79</v>
      </c>
      <c r="D429" s="44">
        <v>1164.55</v>
      </c>
      <c r="E429" s="44">
        <v>1059.75</v>
      </c>
      <c r="F429" s="44">
        <v>983.74</v>
      </c>
      <c r="G429" s="44">
        <v>971.61</v>
      </c>
      <c r="H429" s="44">
        <v>1034.82</v>
      </c>
      <c r="I429" s="44">
        <v>1163.82</v>
      </c>
      <c r="J429" s="44">
        <v>1263.21</v>
      </c>
      <c r="K429" s="44">
        <v>1493.42</v>
      </c>
      <c r="L429" s="44">
        <v>1591.82</v>
      </c>
      <c r="M429" s="44">
        <v>1645.41</v>
      </c>
      <c r="N429" s="44">
        <v>1740.24</v>
      </c>
      <c r="O429" s="44">
        <v>1808.51</v>
      </c>
      <c r="P429" s="44">
        <v>1820.66</v>
      </c>
      <c r="Q429" s="44">
        <v>1822.4</v>
      </c>
      <c r="R429" s="44">
        <v>1820.73</v>
      </c>
      <c r="S429" s="44">
        <v>1773.14</v>
      </c>
      <c r="T429" s="44">
        <v>1657.92</v>
      </c>
      <c r="U429" s="44">
        <v>1613.72</v>
      </c>
      <c r="V429" s="44">
        <v>1593.3</v>
      </c>
      <c r="W429" s="44">
        <v>1607.46</v>
      </c>
      <c r="X429" s="44">
        <v>1704.06</v>
      </c>
      <c r="Y429" s="44">
        <v>1614.49</v>
      </c>
      <c r="Z429" s="44">
        <v>1410.49</v>
      </c>
      <c r="AA429" s="44">
        <v>1220.82</v>
      </c>
    </row>
    <row r="430" spans="1:27" ht="12.75" hidden="1" customHeight="1" outlineLevel="1" x14ac:dyDescent="0.2">
      <c r="A430" s="97" t="s">
        <v>661</v>
      </c>
      <c r="B430" s="63" t="s">
        <v>90</v>
      </c>
      <c r="C430" s="43" t="s">
        <v>79</v>
      </c>
      <c r="D430" s="44">
        <f t="shared" ref="D430:AA430" si="250">$D$315</f>
        <v>2222.89</v>
      </c>
      <c r="E430" s="44">
        <f t="shared" si="250"/>
        <v>2222.89</v>
      </c>
      <c r="F430" s="44">
        <f t="shared" si="250"/>
        <v>2222.89</v>
      </c>
      <c r="G430" s="44">
        <f t="shared" si="250"/>
        <v>2222.89</v>
      </c>
      <c r="H430" s="44">
        <f t="shared" si="250"/>
        <v>2222.89</v>
      </c>
      <c r="I430" s="44">
        <f t="shared" si="250"/>
        <v>2222.89</v>
      </c>
      <c r="J430" s="44">
        <f t="shared" si="250"/>
        <v>2222.89</v>
      </c>
      <c r="K430" s="44">
        <f t="shared" si="250"/>
        <v>2222.89</v>
      </c>
      <c r="L430" s="44">
        <f t="shared" si="250"/>
        <v>2222.89</v>
      </c>
      <c r="M430" s="44">
        <f t="shared" si="250"/>
        <v>2222.89</v>
      </c>
      <c r="N430" s="44">
        <f t="shared" si="250"/>
        <v>2222.89</v>
      </c>
      <c r="O430" s="44">
        <f t="shared" si="250"/>
        <v>2222.89</v>
      </c>
      <c r="P430" s="44">
        <f t="shared" si="250"/>
        <v>2222.89</v>
      </c>
      <c r="Q430" s="44">
        <f t="shared" si="250"/>
        <v>2222.89</v>
      </c>
      <c r="R430" s="44">
        <f t="shared" si="250"/>
        <v>2222.89</v>
      </c>
      <c r="S430" s="44">
        <f t="shared" si="250"/>
        <v>2222.89</v>
      </c>
      <c r="T430" s="44">
        <f t="shared" si="250"/>
        <v>2222.89</v>
      </c>
      <c r="U430" s="44">
        <f t="shared" si="250"/>
        <v>2222.89</v>
      </c>
      <c r="V430" s="44">
        <f t="shared" si="250"/>
        <v>2222.89</v>
      </c>
      <c r="W430" s="44">
        <f t="shared" si="250"/>
        <v>2222.89</v>
      </c>
      <c r="X430" s="44">
        <f t="shared" si="250"/>
        <v>2222.89</v>
      </c>
      <c r="Y430" s="44">
        <f t="shared" si="250"/>
        <v>2222.89</v>
      </c>
      <c r="Z430" s="44">
        <f t="shared" si="250"/>
        <v>2222.89</v>
      </c>
      <c r="AA430" s="44">
        <f t="shared" si="250"/>
        <v>2222.89</v>
      </c>
    </row>
    <row r="431" spans="1:27" ht="12.75" hidden="1" customHeight="1" outlineLevel="1" x14ac:dyDescent="0.2">
      <c r="A431" s="97" t="s">
        <v>662</v>
      </c>
      <c r="B431" s="63" t="s">
        <v>83</v>
      </c>
      <c r="C431" s="43" t="s">
        <v>79</v>
      </c>
      <c r="D431" s="44">
        <v>4.3</v>
      </c>
      <c r="E431" s="44">
        <v>4.3</v>
      </c>
      <c r="F431" s="44">
        <v>4.3</v>
      </c>
      <c r="G431" s="44">
        <v>4.3</v>
      </c>
      <c r="H431" s="44">
        <v>4.3</v>
      </c>
      <c r="I431" s="44">
        <v>4.3</v>
      </c>
      <c r="J431" s="44">
        <v>4.3</v>
      </c>
      <c r="K431" s="44">
        <v>4.3</v>
      </c>
      <c r="L431" s="44">
        <v>4.3</v>
      </c>
      <c r="M431" s="44">
        <v>4.3</v>
      </c>
      <c r="N431" s="44">
        <v>4.3</v>
      </c>
      <c r="O431" s="44">
        <v>4.3</v>
      </c>
      <c r="P431" s="44">
        <v>4.3</v>
      </c>
      <c r="Q431" s="44">
        <v>4.3</v>
      </c>
      <c r="R431" s="44">
        <v>4.3</v>
      </c>
      <c r="S431" s="44">
        <v>4.3</v>
      </c>
      <c r="T431" s="44">
        <v>4.3</v>
      </c>
      <c r="U431" s="44">
        <v>4.3</v>
      </c>
      <c r="V431" s="44">
        <v>4.3</v>
      </c>
      <c r="W431" s="44">
        <v>4.3</v>
      </c>
      <c r="X431" s="44">
        <v>4.3</v>
      </c>
      <c r="Y431" s="44">
        <v>4.3</v>
      </c>
      <c r="Z431" s="44">
        <v>4.3</v>
      </c>
      <c r="AA431" s="44">
        <v>4.3</v>
      </c>
    </row>
    <row r="432" spans="1:27" ht="12.75" hidden="1" customHeight="1" outlineLevel="1" x14ac:dyDescent="0.2">
      <c r="A432" s="97" t="s">
        <v>663</v>
      </c>
      <c r="B432" s="63" t="s">
        <v>81</v>
      </c>
      <c r="C432" s="43" t="s">
        <v>79</v>
      </c>
      <c r="D432" s="44">
        <f>$D$11</f>
        <v>216.36</v>
      </c>
      <c r="E432" s="44">
        <f t="shared" ref="E432:AA432" si="251">$D$11</f>
        <v>216.36</v>
      </c>
      <c r="F432" s="44">
        <f t="shared" si="251"/>
        <v>216.36</v>
      </c>
      <c r="G432" s="44">
        <f t="shared" si="251"/>
        <v>216.36</v>
      </c>
      <c r="H432" s="44">
        <f t="shared" si="251"/>
        <v>216.36</v>
      </c>
      <c r="I432" s="44">
        <f t="shared" si="251"/>
        <v>216.36</v>
      </c>
      <c r="J432" s="44">
        <f t="shared" si="251"/>
        <v>216.36</v>
      </c>
      <c r="K432" s="44">
        <f t="shared" si="251"/>
        <v>216.36</v>
      </c>
      <c r="L432" s="44">
        <f t="shared" si="251"/>
        <v>216.36</v>
      </c>
      <c r="M432" s="44">
        <f t="shared" si="251"/>
        <v>216.36</v>
      </c>
      <c r="N432" s="44">
        <f t="shared" si="251"/>
        <v>216.36</v>
      </c>
      <c r="O432" s="44">
        <f t="shared" si="251"/>
        <v>216.36</v>
      </c>
      <c r="P432" s="44">
        <f t="shared" si="251"/>
        <v>216.36</v>
      </c>
      <c r="Q432" s="44">
        <f t="shared" si="251"/>
        <v>216.36</v>
      </c>
      <c r="R432" s="44">
        <f t="shared" si="251"/>
        <v>216.36</v>
      </c>
      <c r="S432" s="44">
        <f t="shared" si="251"/>
        <v>216.36</v>
      </c>
      <c r="T432" s="44">
        <f t="shared" si="251"/>
        <v>216.36</v>
      </c>
      <c r="U432" s="44">
        <f t="shared" si="251"/>
        <v>216.36</v>
      </c>
      <c r="V432" s="44">
        <f t="shared" si="251"/>
        <v>216.36</v>
      </c>
      <c r="W432" s="44">
        <f t="shared" si="251"/>
        <v>216.36</v>
      </c>
      <c r="X432" s="44">
        <f t="shared" si="251"/>
        <v>216.36</v>
      </c>
      <c r="Y432" s="44">
        <f t="shared" si="251"/>
        <v>216.36</v>
      </c>
      <c r="Z432" s="44">
        <f t="shared" si="251"/>
        <v>216.36</v>
      </c>
      <c r="AA432" s="44">
        <f t="shared" si="251"/>
        <v>216.36</v>
      </c>
    </row>
    <row r="433" spans="1:27" collapsed="1" x14ac:dyDescent="0.2">
      <c r="A433" s="96" t="s">
        <v>664</v>
      </c>
      <c r="B433" s="28" t="str">
        <f>"25"&amp;"."&amp;$B$639&amp;"."&amp;$B$640</f>
        <v>25.04.2024</v>
      </c>
      <c r="C433" s="88" t="s">
        <v>76</v>
      </c>
      <c r="D433" s="89">
        <f>ROUND(((D434+D435+D437+D436)/1000),5)</f>
        <v>3.5667599999999999</v>
      </c>
      <c r="E433" s="89">
        <f>ROUND(((E434+E435+E437+E436)/1000),5)</f>
        <v>3.4506899999999998</v>
      </c>
      <c r="F433" s="89">
        <f>ROUND(((F434+F435+F437+F436)/1000),5)</f>
        <v>3.4179400000000002</v>
      </c>
      <c r="G433" s="89">
        <f t="shared" ref="G433:AA433" si="252">ROUND(((G434+G435+G437+G436)/1000),5)</f>
        <v>3.4327899999999998</v>
      </c>
      <c r="H433" s="89">
        <f t="shared" si="252"/>
        <v>3.4495499999999999</v>
      </c>
      <c r="I433" s="89">
        <f t="shared" si="252"/>
        <v>3.6024799999999999</v>
      </c>
      <c r="J433" s="89">
        <f t="shared" si="252"/>
        <v>3.6831800000000001</v>
      </c>
      <c r="K433" s="89">
        <f t="shared" si="252"/>
        <v>3.9416699999999998</v>
      </c>
      <c r="L433" s="89">
        <f t="shared" si="252"/>
        <v>4.1785399999999999</v>
      </c>
      <c r="M433" s="89">
        <f t="shared" si="252"/>
        <v>4.3282100000000003</v>
      </c>
      <c r="N433" s="89">
        <f t="shared" si="252"/>
        <v>4.3275899999999998</v>
      </c>
      <c r="O433" s="89">
        <f t="shared" si="252"/>
        <v>4.3272300000000001</v>
      </c>
      <c r="P433" s="89">
        <f t="shared" si="252"/>
        <v>4.3522299999999996</v>
      </c>
      <c r="Q433" s="89">
        <f t="shared" si="252"/>
        <v>4.3576899999999998</v>
      </c>
      <c r="R433" s="89">
        <f t="shared" si="252"/>
        <v>4.3463000000000003</v>
      </c>
      <c r="S433" s="89">
        <f t="shared" si="252"/>
        <v>4.3235999999999999</v>
      </c>
      <c r="T433" s="89">
        <f t="shared" si="252"/>
        <v>4.3015800000000004</v>
      </c>
      <c r="U433" s="89">
        <f t="shared" si="252"/>
        <v>4.1115599999999999</v>
      </c>
      <c r="V433" s="89">
        <f t="shared" si="252"/>
        <v>4.0448599999999999</v>
      </c>
      <c r="W433" s="89">
        <f t="shared" si="252"/>
        <v>4.0590099999999998</v>
      </c>
      <c r="X433" s="89">
        <f t="shared" si="252"/>
        <v>4.3007900000000001</v>
      </c>
      <c r="Y433" s="89">
        <f t="shared" si="252"/>
        <v>4.077</v>
      </c>
      <c r="Z433" s="89">
        <f t="shared" si="252"/>
        <v>3.8120799999999999</v>
      </c>
      <c r="AA433" s="89">
        <f t="shared" si="252"/>
        <v>3.6076100000000002</v>
      </c>
    </row>
    <row r="434" spans="1:27" ht="12.75" hidden="1" customHeight="1" outlineLevel="1" x14ac:dyDescent="0.2">
      <c r="A434" s="97" t="s">
        <v>665</v>
      </c>
      <c r="B434" s="63" t="s">
        <v>242</v>
      </c>
      <c r="C434" s="43" t="s">
        <v>79</v>
      </c>
      <c r="D434" s="44">
        <v>1123.21</v>
      </c>
      <c r="E434" s="44">
        <v>1007.14</v>
      </c>
      <c r="F434" s="44">
        <v>974.39</v>
      </c>
      <c r="G434" s="44">
        <v>989.24</v>
      </c>
      <c r="H434" s="44">
        <v>1006</v>
      </c>
      <c r="I434" s="44">
        <v>1158.93</v>
      </c>
      <c r="J434" s="44">
        <v>1239.6300000000001</v>
      </c>
      <c r="K434" s="44">
        <v>1498.12</v>
      </c>
      <c r="L434" s="44">
        <v>1734.99</v>
      </c>
      <c r="M434" s="44">
        <v>1884.66</v>
      </c>
      <c r="N434" s="44">
        <v>1884.04</v>
      </c>
      <c r="O434" s="44">
        <v>1883.68</v>
      </c>
      <c r="P434" s="44">
        <v>1908.68</v>
      </c>
      <c r="Q434" s="44">
        <v>1914.14</v>
      </c>
      <c r="R434" s="44">
        <v>1902.75</v>
      </c>
      <c r="S434" s="44">
        <v>1880.05</v>
      </c>
      <c r="T434" s="44">
        <v>1858.03</v>
      </c>
      <c r="U434" s="44">
        <v>1668.01</v>
      </c>
      <c r="V434" s="44">
        <v>1601.31</v>
      </c>
      <c r="W434" s="44">
        <v>1615.46</v>
      </c>
      <c r="X434" s="44">
        <v>1857.24</v>
      </c>
      <c r="Y434" s="44">
        <v>1633.45</v>
      </c>
      <c r="Z434" s="44">
        <v>1368.53</v>
      </c>
      <c r="AA434" s="44">
        <v>1164.06</v>
      </c>
    </row>
    <row r="435" spans="1:27" ht="12.75" hidden="1" customHeight="1" outlineLevel="1" x14ac:dyDescent="0.2">
      <c r="A435" s="97" t="s">
        <v>666</v>
      </c>
      <c r="B435" s="63" t="s">
        <v>90</v>
      </c>
      <c r="C435" s="43" t="s">
        <v>79</v>
      </c>
      <c r="D435" s="44">
        <f t="shared" ref="D435:AA435" si="253">$D$315</f>
        <v>2222.89</v>
      </c>
      <c r="E435" s="44">
        <f t="shared" si="253"/>
        <v>2222.89</v>
      </c>
      <c r="F435" s="44">
        <f t="shared" si="253"/>
        <v>2222.89</v>
      </c>
      <c r="G435" s="44">
        <f t="shared" si="253"/>
        <v>2222.89</v>
      </c>
      <c r="H435" s="44">
        <f t="shared" si="253"/>
        <v>2222.89</v>
      </c>
      <c r="I435" s="44">
        <f t="shared" si="253"/>
        <v>2222.89</v>
      </c>
      <c r="J435" s="44">
        <f t="shared" si="253"/>
        <v>2222.89</v>
      </c>
      <c r="K435" s="44">
        <f t="shared" si="253"/>
        <v>2222.89</v>
      </c>
      <c r="L435" s="44">
        <f t="shared" si="253"/>
        <v>2222.89</v>
      </c>
      <c r="M435" s="44">
        <f t="shared" si="253"/>
        <v>2222.89</v>
      </c>
      <c r="N435" s="44">
        <f t="shared" si="253"/>
        <v>2222.89</v>
      </c>
      <c r="O435" s="44">
        <f t="shared" si="253"/>
        <v>2222.89</v>
      </c>
      <c r="P435" s="44">
        <f t="shared" si="253"/>
        <v>2222.89</v>
      </c>
      <c r="Q435" s="44">
        <f t="shared" si="253"/>
        <v>2222.89</v>
      </c>
      <c r="R435" s="44">
        <f t="shared" si="253"/>
        <v>2222.89</v>
      </c>
      <c r="S435" s="44">
        <f t="shared" si="253"/>
        <v>2222.89</v>
      </c>
      <c r="T435" s="44">
        <f t="shared" si="253"/>
        <v>2222.89</v>
      </c>
      <c r="U435" s="44">
        <f t="shared" si="253"/>
        <v>2222.89</v>
      </c>
      <c r="V435" s="44">
        <f t="shared" si="253"/>
        <v>2222.89</v>
      </c>
      <c r="W435" s="44">
        <f t="shared" si="253"/>
        <v>2222.89</v>
      </c>
      <c r="X435" s="44">
        <f t="shared" si="253"/>
        <v>2222.89</v>
      </c>
      <c r="Y435" s="44">
        <f t="shared" si="253"/>
        <v>2222.89</v>
      </c>
      <c r="Z435" s="44">
        <f t="shared" si="253"/>
        <v>2222.89</v>
      </c>
      <c r="AA435" s="44">
        <f t="shared" si="253"/>
        <v>2222.89</v>
      </c>
    </row>
    <row r="436" spans="1:27" ht="12.75" hidden="1" customHeight="1" outlineLevel="1" x14ac:dyDescent="0.2">
      <c r="A436" s="97" t="s">
        <v>667</v>
      </c>
      <c r="B436" s="63" t="s">
        <v>83</v>
      </c>
      <c r="C436" s="43" t="s">
        <v>79</v>
      </c>
      <c r="D436" s="44">
        <v>4.3</v>
      </c>
      <c r="E436" s="44">
        <v>4.3</v>
      </c>
      <c r="F436" s="44">
        <v>4.3</v>
      </c>
      <c r="G436" s="44">
        <v>4.3</v>
      </c>
      <c r="H436" s="44">
        <v>4.3</v>
      </c>
      <c r="I436" s="44">
        <v>4.3</v>
      </c>
      <c r="J436" s="44">
        <v>4.3</v>
      </c>
      <c r="K436" s="44">
        <v>4.3</v>
      </c>
      <c r="L436" s="44">
        <v>4.3</v>
      </c>
      <c r="M436" s="44">
        <v>4.3</v>
      </c>
      <c r="N436" s="44">
        <v>4.3</v>
      </c>
      <c r="O436" s="44">
        <v>4.3</v>
      </c>
      <c r="P436" s="44">
        <v>4.3</v>
      </c>
      <c r="Q436" s="44">
        <v>4.3</v>
      </c>
      <c r="R436" s="44">
        <v>4.3</v>
      </c>
      <c r="S436" s="44">
        <v>4.3</v>
      </c>
      <c r="T436" s="44">
        <v>4.3</v>
      </c>
      <c r="U436" s="44">
        <v>4.3</v>
      </c>
      <c r="V436" s="44">
        <v>4.3</v>
      </c>
      <c r="W436" s="44">
        <v>4.3</v>
      </c>
      <c r="X436" s="44">
        <v>4.3</v>
      </c>
      <c r="Y436" s="44">
        <v>4.3</v>
      </c>
      <c r="Z436" s="44">
        <v>4.3</v>
      </c>
      <c r="AA436" s="44">
        <v>4.3</v>
      </c>
    </row>
    <row r="437" spans="1:27" ht="12.75" hidden="1" customHeight="1" outlineLevel="1" x14ac:dyDescent="0.2">
      <c r="A437" s="97" t="s">
        <v>668</v>
      </c>
      <c r="B437" s="63" t="s">
        <v>81</v>
      </c>
      <c r="C437" s="43" t="s">
        <v>79</v>
      </c>
      <c r="D437" s="44">
        <f>$D$11</f>
        <v>216.36</v>
      </c>
      <c r="E437" s="44">
        <f t="shared" ref="E437:AA437" si="254">$D$11</f>
        <v>216.36</v>
      </c>
      <c r="F437" s="44">
        <f t="shared" si="254"/>
        <v>216.36</v>
      </c>
      <c r="G437" s="44">
        <f t="shared" si="254"/>
        <v>216.36</v>
      </c>
      <c r="H437" s="44">
        <f t="shared" si="254"/>
        <v>216.36</v>
      </c>
      <c r="I437" s="44">
        <f t="shared" si="254"/>
        <v>216.36</v>
      </c>
      <c r="J437" s="44">
        <f t="shared" si="254"/>
        <v>216.36</v>
      </c>
      <c r="K437" s="44">
        <f t="shared" si="254"/>
        <v>216.36</v>
      </c>
      <c r="L437" s="44">
        <f t="shared" si="254"/>
        <v>216.36</v>
      </c>
      <c r="M437" s="44">
        <f t="shared" si="254"/>
        <v>216.36</v>
      </c>
      <c r="N437" s="44">
        <f t="shared" si="254"/>
        <v>216.36</v>
      </c>
      <c r="O437" s="44">
        <f t="shared" si="254"/>
        <v>216.36</v>
      </c>
      <c r="P437" s="44">
        <f t="shared" si="254"/>
        <v>216.36</v>
      </c>
      <c r="Q437" s="44">
        <f t="shared" si="254"/>
        <v>216.36</v>
      </c>
      <c r="R437" s="44">
        <f t="shared" si="254"/>
        <v>216.36</v>
      </c>
      <c r="S437" s="44">
        <f t="shared" si="254"/>
        <v>216.36</v>
      </c>
      <c r="T437" s="44">
        <f t="shared" si="254"/>
        <v>216.36</v>
      </c>
      <c r="U437" s="44">
        <f t="shared" si="254"/>
        <v>216.36</v>
      </c>
      <c r="V437" s="44">
        <f t="shared" si="254"/>
        <v>216.36</v>
      </c>
      <c r="W437" s="44">
        <f t="shared" si="254"/>
        <v>216.36</v>
      </c>
      <c r="X437" s="44">
        <f t="shared" si="254"/>
        <v>216.36</v>
      </c>
      <c r="Y437" s="44">
        <f t="shared" si="254"/>
        <v>216.36</v>
      </c>
      <c r="Z437" s="44">
        <f t="shared" si="254"/>
        <v>216.36</v>
      </c>
      <c r="AA437" s="44">
        <f t="shared" si="254"/>
        <v>216.36</v>
      </c>
    </row>
    <row r="438" spans="1:27" collapsed="1" x14ac:dyDescent="0.2">
      <c r="A438" s="96" t="s">
        <v>669</v>
      </c>
      <c r="B438" s="28" t="str">
        <f>"26"&amp;"."&amp;$B$639&amp;"."&amp;$B$640</f>
        <v>26.04.2024</v>
      </c>
      <c r="C438" s="88" t="s">
        <v>76</v>
      </c>
      <c r="D438" s="89">
        <f>ROUND(((D439+D440+D442+D441)/1000),5)</f>
        <v>3.5964</v>
      </c>
      <c r="E438" s="89">
        <f>ROUND(((E439+E440+E442+E441)/1000),5)</f>
        <v>3.5032000000000001</v>
      </c>
      <c r="F438" s="89">
        <f>ROUND(((F439+F440+F442+F441)/1000),5)</f>
        <v>3.4462600000000001</v>
      </c>
      <c r="G438" s="89">
        <f t="shared" ref="G438:AA438" si="255">ROUND(((G439+G440+G442+G441)/1000),5)</f>
        <v>3.4397199999999999</v>
      </c>
      <c r="H438" s="89">
        <f t="shared" si="255"/>
        <v>3.4681000000000002</v>
      </c>
      <c r="I438" s="89">
        <f t="shared" si="255"/>
        <v>3.5979800000000002</v>
      </c>
      <c r="J438" s="89">
        <f t="shared" si="255"/>
        <v>3.6964399999999999</v>
      </c>
      <c r="K438" s="89">
        <f t="shared" si="255"/>
        <v>3.94807</v>
      </c>
      <c r="L438" s="89">
        <f t="shared" si="255"/>
        <v>4.2825899999999999</v>
      </c>
      <c r="M438" s="89">
        <f t="shared" si="255"/>
        <v>4.4821499999999999</v>
      </c>
      <c r="N438" s="89">
        <f t="shared" si="255"/>
        <v>4.54854</v>
      </c>
      <c r="O438" s="89">
        <f t="shared" si="255"/>
        <v>4.4519200000000003</v>
      </c>
      <c r="P438" s="89">
        <f t="shared" si="255"/>
        <v>4.4728399999999997</v>
      </c>
      <c r="Q438" s="89">
        <f t="shared" si="255"/>
        <v>4.4868899999999998</v>
      </c>
      <c r="R438" s="89">
        <f t="shared" si="255"/>
        <v>4.4863400000000002</v>
      </c>
      <c r="S438" s="89">
        <f t="shared" si="255"/>
        <v>4.4769699999999997</v>
      </c>
      <c r="T438" s="89">
        <f t="shared" si="255"/>
        <v>4.4585600000000003</v>
      </c>
      <c r="U438" s="89">
        <f t="shared" si="255"/>
        <v>4.3777499999999998</v>
      </c>
      <c r="V438" s="89">
        <f t="shared" si="255"/>
        <v>4.4303999999999997</v>
      </c>
      <c r="W438" s="89">
        <f t="shared" si="255"/>
        <v>4.4671799999999999</v>
      </c>
      <c r="X438" s="89">
        <f t="shared" si="255"/>
        <v>4.4600600000000004</v>
      </c>
      <c r="Y438" s="89">
        <f t="shared" si="255"/>
        <v>4.2554600000000002</v>
      </c>
      <c r="Z438" s="89">
        <f t="shared" si="255"/>
        <v>3.9682200000000001</v>
      </c>
      <c r="AA438" s="89">
        <f t="shared" si="255"/>
        <v>3.6688499999999999</v>
      </c>
    </row>
    <row r="439" spans="1:27" ht="12.75" hidden="1" customHeight="1" outlineLevel="1" x14ac:dyDescent="0.2">
      <c r="A439" s="97" t="s">
        <v>670</v>
      </c>
      <c r="B439" s="63" t="s">
        <v>242</v>
      </c>
      <c r="C439" s="43" t="s">
        <v>79</v>
      </c>
      <c r="D439" s="44">
        <v>1152.8499999999999</v>
      </c>
      <c r="E439" s="44">
        <v>1059.6500000000001</v>
      </c>
      <c r="F439" s="44">
        <v>1002.71</v>
      </c>
      <c r="G439" s="44">
        <v>996.17</v>
      </c>
      <c r="H439" s="44">
        <v>1024.55</v>
      </c>
      <c r="I439" s="44">
        <v>1154.43</v>
      </c>
      <c r="J439" s="44">
        <v>1252.8900000000001</v>
      </c>
      <c r="K439" s="44">
        <v>1504.52</v>
      </c>
      <c r="L439" s="44">
        <v>1839.04</v>
      </c>
      <c r="M439" s="44">
        <v>2038.6</v>
      </c>
      <c r="N439" s="44">
        <v>2104.9899999999998</v>
      </c>
      <c r="O439" s="44">
        <v>2008.37</v>
      </c>
      <c r="P439" s="44">
        <v>2029.29</v>
      </c>
      <c r="Q439" s="44">
        <v>2043.34</v>
      </c>
      <c r="R439" s="44">
        <v>2042.79</v>
      </c>
      <c r="S439" s="44">
        <v>2033.42</v>
      </c>
      <c r="T439" s="44">
        <v>2015.01</v>
      </c>
      <c r="U439" s="44">
        <v>1934.2</v>
      </c>
      <c r="V439" s="44">
        <v>1986.85</v>
      </c>
      <c r="W439" s="44">
        <v>2023.63</v>
      </c>
      <c r="X439" s="44">
        <v>2016.51</v>
      </c>
      <c r="Y439" s="44">
        <v>1811.91</v>
      </c>
      <c r="Z439" s="44">
        <v>1524.67</v>
      </c>
      <c r="AA439" s="44">
        <v>1225.3</v>
      </c>
    </row>
    <row r="440" spans="1:27" ht="12.75" hidden="1" customHeight="1" outlineLevel="1" x14ac:dyDescent="0.2">
      <c r="A440" s="97" t="s">
        <v>671</v>
      </c>
      <c r="B440" s="63" t="s">
        <v>90</v>
      </c>
      <c r="C440" s="43" t="s">
        <v>79</v>
      </c>
      <c r="D440" s="44">
        <f t="shared" ref="D440:AA440" si="256">$D$315</f>
        <v>2222.89</v>
      </c>
      <c r="E440" s="44">
        <f t="shared" si="256"/>
        <v>2222.89</v>
      </c>
      <c r="F440" s="44">
        <f t="shared" si="256"/>
        <v>2222.89</v>
      </c>
      <c r="G440" s="44">
        <f t="shared" si="256"/>
        <v>2222.89</v>
      </c>
      <c r="H440" s="44">
        <f t="shared" si="256"/>
        <v>2222.89</v>
      </c>
      <c r="I440" s="44">
        <f t="shared" si="256"/>
        <v>2222.89</v>
      </c>
      <c r="J440" s="44">
        <f t="shared" si="256"/>
        <v>2222.89</v>
      </c>
      <c r="K440" s="44">
        <f t="shared" si="256"/>
        <v>2222.89</v>
      </c>
      <c r="L440" s="44">
        <f t="shared" si="256"/>
        <v>2222.89</v>
      </c>
      <c r="M440" s="44">
        <f t="shared" si="256"/>
        <v>2222.89</v>
      </c>
      <c r="N440" s="44">
        <f t="shared" si="256"/>
        <v>2222.89</v>
      </c>
      <c r="O440" s="44">
        <f t="shared" si="256"/>
        <v>2222.89</v>
      </c>
      <c r="P440" s="44">
        <f t="shared" si="256"/>
        <v>2222.89</v>
      </c>
      <c r="Q440" s="44">
        <f t="shared" si="256"/>
        <v>2222.89</v>
      </c>
      <c r="R440" s="44">
        <f t="shared" si="256"/>
        <v>2222.89</v>
      </c>
      <c r="S440" s="44">
        <f t="shared" si="256"/>
        <v>2222.89</v>
      </c>
      <c r="T440" s="44">
        <f t="shared" si="256"/>
        <v>2222.89</v>
      </c>
      <c r="U440" s="44">
        <f t="shared" si="256"/>
        <v>2222.89</v>
      </c>
      <c r="V440" s="44">
        <f t="shared" si="256"/>
        <v>2222.89</v>
      </c>
      <c r="W440" s="44">
        <f t="shared" si="256"/>
        <v>2222.89</v>
      </c>
      <c r="X440" s="44">
        <f t="shared" si="256"/>
        <v>2222.89</v>
      </c>
      <c r="Y440" s="44">
        <f t="shared" si="256"/>
        <v>2222.89</v>
      </c>
      <c r="Z440" s="44">
        <f t="shared" si="256"/>
        <v>2222.89</v>
      </c>
      <c r="AA440" s="44">
        <f t="shared" si="256"/>
        <v>2222.89</v>
      </c>
    </row>
    <row r="441" spans="1:27" ht="12.75" hidden="1" customHeight="1" outlineLevel="1" x14ac:dyDescent="0.2">
      <c r="A441" s="97" t="s">
        <v>672</v>
      </c>
      <c r="B441" s="63" t="s">
        <v>83</v>
      </c>
      <c r="C441" s="43" t="s">
        <v>79</v>
      </c>
      <c r="D441" s="44">
        <v>4.3</v>
      </c>
      <c r="E441" s="44">
        <v>4.3</v>
      </c>
      <c r="F441" s="44">
        <v>4.3</v>
      </c>
      <c r="G441" s="44">
        <v>4.3</v>
      </c>
      <c r="H441" s="44">
        <v>4.3</v>
      </c>
      <c r="I441" s="44">
        <v>4.3</v>
      </c>
      <c r="J441" s="44">
        <v>4.3</v>
      </c>
      <c r="K441" s="44">
        <v>4.3</v>
      </c>
      <c r="L441" s="44">
        <v>4.3</v>
      </c>
      <c r="M441" s="44">
        <v>4.3</v>
      </c>
      <c r="N441" s="44">
        <v>4.3</v>
      </c>
      <c r="O441" s="44">
        <v>4.3</v>
      </c>
      <c r="P441" s="44">
        <v>4.3</v>
      </c>
      <c r="Q441" s="44">
        <v>4.3</v>
      </c>
      <c r="R441" s="44">
        <v>4.3</v>
      </c>
      <c r="S441" s="44">
        <v>4.3</v>
      </c>
      <c r="T441" s="44">
        <v>4.3</v>
      </c>
      <c r="U441" s="44">
        <v>4.3</v>
      </c>
      <c r="V441" s="44">
        <v>4.3</v>
      </c>
      <c r="W441" s="44">
        <v>4.3</v>
      </c>
      <c r="X441" s="44">
        <v>4.3</v>
      </c>
      <c r="Y441" s="44">
        <v>4.3</v>
      </c>
      <c r="Z441" s="44">
        <v>4.3</v>
      </c>
      <c r="AA441" s="44">
        <v>4.3</v>
      </c>
    </row>
    <row r="442" spans="1:27" ht="12.75" hidden="1" customHeight="1" outlineLevel="1" x14ac:dyDescent="0.2">
      <c r="A442" s="97" t="s">
        <v>673</v>
      </c>
      <c r="B442" s="63" t="s">
        <v>81</v>
      </c>
      <c r="C442" s="43" t="s">
        <v>79</v>
      </c>
      <c r="D442" s="44">
        <f>$D$11</f>
        <v>216.36</v>
      </c>
      <c r="E442" s="44">
        <f t="shared" ref="E442:AA442" si="257">$D$11</f>
        <v>216.36</v>
      </c>
      <c r="F442" s="44">
        <f t="shared" si="257"/>
        <v>216.36</v>
      </c>
      <c r="G442" s="44">
        <f t="shared" si="257"/>
        <v>216.36</v>
      </c>
      <c r="H442" s="44">
        <f t="shared" si="257"/>
        <v>216.36</v>
      </c>
      <c r="I442" s="44">
        <f t="shared" si="257"/>
        <v>216.36</v>
      </c>
      <c r="J442" s="44">
        <f t="shared" si="257"/>
        <v>216.36</v>
      </c>
      <c r="K442" s="44">
        <f t="shared" si="257"/>
        <v>216.36</v>
      </c>
      <c r="L442" s="44">
        <f t="shared" si="257"/>
        <v>216.36</v>
      </c>
      <c r="M442" s="44">
        <f t="shared" si="257"/>
        <v>216.36</v>
      </c>
      <c r="N442" s="44">
        <f t="shared" si="257"/>
        <v>216.36</v>
      </c>
      <c r="O442" s="44">
        <f t="shared" si="257"/>
        <v>216.36</v>
      </c>
      <c r="P442" s="44">
        <f t="shared" si="257"/>
        <v>216.36</v>
      </c>
      <c r="Q442" s="44">
        <f t="shared" si="257"/>
        <v>216.36</v>
      </c>
      <c r="R442" s="44">
        <f t="shared" si="257"/>
        <v>216.36</v>
      </c>
      <c r="S442" s="44">
        <f t="shared" si="257"/>
        <v>216.36</v>
      </c>
      <c r="T442" s="44">
        <f t="shared" si="257"/>
        <v>216.36</v>
      </c>
      <c r="U442" s="44">
        <f t="shared" si="257"/>
        <v>216.36</v>
      </c>
      <c r="V442" s="44">
        <f t="shared" si="257"/>
        <v>216.36</v>
      </c>
      <c r="W442" s="44">
        <f t="shared" si="257"/>
        <v>216.36</v>
      </c>
      <c r="X442" s="44">
        <f t="shared" si="257"/>
        <v>216.36</v>
      </c>
      <c r="Y442" s="44">
        <f t="shared" si="257"/>
        <v>216.36</v>
      </c>
      <c r="Z442" s="44">
        <f t="shared" si="257"/>
        <v>216.36</v>
      </c>
      <c r="AA442" s="44">
        <f t="shared" si="257"/>
        <v>216.36</v>
      </c>
    </row>
    <row r="443" spans="1:27" collapsed="1" x14ac:dyDescent="0.2">
      <c r="A443" s="96" t="s">
        <v>674</v>
      </c>
      <c r="B443" s="28" t="str">
        <f>"27"&amp;"."&amp;$B$639&amp;"."&amp;$B$640</f>
        <v>27.04.2024</v>
      </c>
      <c r="C443" s="88" t="s">
        <v>76</v>
      </c>
      <c r="D443" s="89">
        <f>ROUND(((D444+D445+D447+D446)/1000),5)</f>
        <v>3.7622</v>
      </c>
      <c r="E443" s="89">
        <f>ROUND(((E444+E445+E447+E446)/1000),5)</f>
        <v>3.6693699999999998</v>
      </c>
      <c r="F443" s="89">
        <f>ROUND(((F444+F445+F447+F446)/1000),5)</f>
        <v>3.6562000000000001</v>
      </c>
      <c r="G443" s="89">
        <f t="shared" ref="G443:AA443" si="258">ROUND(((G444+G445+G447+G446)/1000),5)</f>
        <v>3.6512199999999999</v>
      </c>
      <c r="H443" s="89">
        <f t="shared" si="258"/>
        <v>3.67814</v>
      </c>
      <c r="I443" s="89">
        <f t="shared" si="258"/>
        <v>3.72749</v>
      </c>
      <c r="J443" s="89">
        <f t="shared" si="258"/>
        <v>3.8929399999999998</v>
      </c>
      <c r="K443" s="89">
        <f t="shared" si="258"/>
        <v>4.3129299999999997</v>
      </c>
      <c r="L443" s="89">
        <f t="shared" si="258"/>
        <v>4.5293599999999996</v>
      </c>
      <c r="M443" s="89">
        <f t="shared" si="258"/>
        <v>4.5897800000000002</v>
      </c>
      <c r="N443" s="89">
        <f t="shared" si="258"/>
        <v>4.5995999999999997</v>
      </c>
      <c r="O443" s="89">
        <f t="shared" si="258"/>
        <v>4.7140500000000003</v>
      </c>
      <c r="P443" s="89">
        <f t="shared" si="258"/>
        <v>4.68452</v>
      </c>
      <c r="Q443" s="89">
        <f t="shared" si="258"/>
        <v>4.7154299999999996</v>
      </c>
      <c r="R443" s="89">
        <f t="shared" si="258"/>
        <v>4.6906600000000003</v>
      </c>
      <c r="S443" s="89">
        <f t="shared" si="258"/>
        <v>4.5949600000000004</v>
      </c>
      <c r="T443" s="89">
        <f t="shared" si="258"/>
        <v>4.5724600000000004</v>
      </c>
      <c r="U443" s="89">
        <f t="shared" si="258"/>
        <v>4.4951999999999996</v>
      </c>
      <c r="V443" s="89">
        <f t="shared" si="258"/>
        <v>4.4385899999999996</v>
      </c>
      <c r="W443" s="89">
        <f t="shared" si="258"/>
        <v>4.4407699999999997</v>
      </c>
      <c r="X443" s="89">
        <f t="shared" si="258"/>
        <v>4.4916200000000002</v>
      </c>
      <c r="Y443" s="89">
        <f t="shared" si="258"/>
        <v>4.3291199999999996</v>
      </c>
      <c r="Z443" s="89">
        <f t="shared" si="258"/>
        <v>4.1918300000000004</v>
      </c>
      <c r="AA443" s="89">
        <f t="shared" si="258"/>
        <v>3.8514200000000001</v>
      </c>
    </row>
    <row r="444" spans="1:27" ht="12.75" hidden="1" customHeight="1" outlineLevel="1" x14ac:dyDescent="0.2">
      <c r="A444" s="97" t="s">
        <v>675</v>
      </c>
      <c r="B444" s="63" t="s">
        <v>242</v>
      </c>
      <c r="C444" s="43" t="s">
        <v>79</v>
      </c>
      <c r="D444" s="44">
        <v>1318.65</v>
      </c>
      <c r="E444" s="44">
        <v>1225.82</v>
      </c>
      <c r="F444" s="44">
        <v>1212.6500000000001</v>
      </c>
      <c r="G444" s="44">
        <v>1207.67</v>
      </c>
      <c r="H444" s="44">
        <v>1234.5899999999999</v>
      </c>
      <c r="I444" s="44">
        <v>1283.94</v>
      </c>
      <c r="J444" s="44">
        <v>1449.39</v>
      </c>
      <c r="K444" s="44">
        <v>1869.38</v>
      </c>
      <c r="L444" s="44">
        <v>2085.81</v>
      </c>
      <c r="M444" s="44">
        <v>2146.23</v>
      </c>
      <c r="N444" s="44">
        <v>2156.0500000000002</v>
      </c>
      <c r="O444" s="44">
        <v>2270.5</v>
      </c>
      <c r="P444" s="44">
        <v>2240.9699999999998</v>
      </c>
      <c r="Q444" s="44">
        <v>2271.88</v>
      </c>
      <c r="R444" s="44">
        <v>2247.11</v>
      </c>
      <c r="S444" s="44">
        <v>2151.41</v>
      </c>
      <c r="T444" s="44">
        <v>2128.91</v>
      </c>
      <c r="U444" s="44">
        <v>2051.65</v>
      </c>
      <c r="V444" s="44">
        <v>1995.04</v>
      </c>
      <c r="W444" s="44">
        <v>1997.22</v>
      </c>
      <c r="X444" s="44">
        <v>2048.0700000000002</v>
      </c>
      <c r="Y444" s="44">
        <v>1885.57</v>
      </c>
      <c r="Z444" s="44">
        <v>1748.28</v>
      </c>
      <c r="AA444" s="44">
        <v>1407.87</v>
      </c>
    </row>
    <row r="445" spans="1:27" ht="12.75" hidden="1" customHeight="1" outlineLevel="1" x14ac:dyDescent="0.2">
      <c r="A445" s="97" t="s">
        <v>676</v>
      </c>
      <c r="B445" s="63" t="s">
        <v>90</v>
      </c>
      <c r="C445" s="43" t="s">
        <v>79</v>
      </c>
      <c r="D445" s="44">
        <f t="shared" ref="D445:AA445" si="259">$D$315</f>
        <v>2222.89</v>
      </c>
      <c r="E445" s="44">
        <f t="shared" si="259"/>
        <v>2222.89</v>
      </c>
      <c r="F445" s="44">
        <f t="shared" si="259"/>
        <v>2222.89</v>
      </c>
      <c r="G445" s="44">
        <f t="shared" si="259"/>
        <v>2222.89</v>
      </c>
      <c r="H445" s="44">
        <f t="shared" si="259"/>
        <v>2222.89</v>
      </c>
      <c r="I445" s="44">
        <f t="shared" si="259"/>
        <v>2222.89</v>
      </c>
      <c r="J445" s="44">
        <f t="shared" si="259"/>
        <v>2222.89</v>
      </c>
      <c r="K445" s="44">
        <f t="shared" si="259"/>
        <v>2222.89</v>
      </c>
      <c r="L445" s="44">
        <f t="shared" si="259"/>
        <v>2222.89</v>
      </c>
      <c r="M445" s="44">
        <f t="shared" si="259"/>
        <v>2222.89</v>
      </c>
      <c r="N445" s="44">
        <f t="shared" si="259"/>
        <v>2222.89</v>
      </c>
      <c r="O445" s="44">
        <f t="shared" si="259"/>
        <v>2222.89</v>
      </c>
      <c r="P445" s="44">
        <f t="shared" si="259"/>
        <v>2222.89</v>
      </c>
      <c r="Q445" s="44">
        <f t="shared" si="259"/>
        <v>2222.89</v>
      </c>
      <c r="R445" s="44">
        <f t="shared" si="259"/>
        <v>2222.89</v>
      </c>
      <c r="S445" s="44">
        <f t="shared" si="259"/>
        <v>2222.89</v>
      </c>
      <c r="T445" s="44">
        <f t="shared" si="259"/>
        <v>2222.89</v>
      </c>
      <c r="U445" s="44">
        <f t="shared" si="259"/>
        <v>2222.89</v>
      </c>
      <c r="V445" s="44">
        <f t="shared" si="259"/>
        <v>2222.89</v>
      </c>
      <c r="W445" s="44">
        <f t="shared" si="259"/>
        <v>2222.89</v>
      </c>
      <c r="X445" s="44">
        <f t="shared" si="259"/>
        <v>2222.89</v>
      </c>
      <c r="Y445" s="44">
        <f t="shared" si="259"/>
        <v>2222.89</v>
      </c>
      <c r="Z445" s="44">
        <f t="shared" si="259"/>
        <v>2222.89</v>
      </c>
      <c r="AA445" s="44">
        <f t="shared" si="259"/>
        <v>2222.89</v>
      </c>
    </row>
    <row r="446" spans="1:27" ht="12.75" hidden="1" customHeight="1" outlineLevel="1" x14ac:dyDescent="0.2">
      <c r="A446" s="97" t="s">
        <v>677</v>
      </c>
      <c r="B446" s="63" t="s">
        <v>83</v>
      </c>
      <c r="C446" s="43" t="s">
        <v>79</v>
      </c>
      <c r="D446" s="44">
        <v>4.3</v>
      </c>
      <c r="E446" s="44">
        <v>4.3</v>
      </c>
      <c r="F446" s="44">
        <v>4.3</v>
      </c>
      <c r="G446" s="44">
        <v>4.3</v>
      </c>
      <c r="H446" s="44">
        <v>4.3</v>
      </c>
      <c r="I446" s="44">
        <v>4.3</v>
      </c>
      <c r="J446" s="44">
        <v>4.3</v>
      </c>
      <c r="K446" s="44">
        <v>4.3</v>
      </c>
      <c r="L446" s="44">
        <v>4.3</v>
      </c>
      <c r="M446" s="44">
        <v>4.3</v>
      </c>
      <c r="N446" s="44">
        <v>4.3</v>
      </c>
      <c r="O446" s="44">
        <v>4.3</v>
      </c>
      <c r="P446" s="44">
        <v>4.3</v>
      </c>
      <c r="Q446" s="44">
        <v>4.3</v>
      </c>
      <c r="R446" s="44">
        <v>4.3</v>
      </c>
      <c r="S446" s="44">
        <v>4.3</v>
      </c>
      <c r="T446" s="44">
        <v>4.3</v>
      </c>
      <c r="U446" s="44">
        <v>4.3</v>
      </c>
      <c r="V446" s="44">
        <v>4.3</v>
      </c>
      <c r="W446" s="44">
        <v>4.3</v>
      </c>
      <c r="X446" s="44">
        <v>4.3</v>
      </c>
      <c r="Y446" s="44">
        <v>4.3</v>
      </c>
      <c r="Z446" s="44">
        <v>4.3</v>
      </c>
      <c r="AA446" s="44">
        <v>4.3</v>
      </c>
    </row>
    <row r="447" spans="1:27" ht="12.75" hidden="1" customHeight="1" outlineLevel="1" x14ac:dyDescent="0.2">
      <c r="A447" s="97" t="s">
        <v>678</v>
      </c>
      <c r="B447" s="63" t="s">
        <v>81</v>
      </c>
      <c r="C447" s="43" t="s">
        <v>79</v>
      </c>
      <c r="D447" s="44">
        <f>$D$11</f>
        <v>216.36</v>
      </c>
      <c r="E447" s="44">
        <f t="shared" ref="E447:AA447" si="260">$D$11</f>
        <v>216.36</v>
      </c>
      <c r="F447" s="44">
        <f t="shared" si="260"/>
        <v>216.36</v>
      </c>
      <c r="G447" s="44">
        <f t="shared" si="260"/>
        <v>216.36</v>
      </c>
      <c r="H447" s="44">
        <f t="shared" si="260"/>
        <v>216.36</v>
      </c>
      <c r="I447" s="44">
        <f t="shared" si="260"/>
        <v>216.36</v>
      </c>
      <c r="J447" s="44">
        <f t="shared" si="260"/>
        <v>216.36</v>
      </c>
      <c r="K447" s="44">
        <f t="shared" si="260"/>
        <v>216.36</v>
      </c>
      <c r="L447" s="44">
        <f t="shared" si="260"/>
        <v>216.36</v>
      </c>
      <c r="M447" s="44">
        <f t="shared" si="260"/>
        <v>216.36</v>
      </c>
      <c r="N447" s="44">
        <f t="shared" si="260"/>
        <v>216.36</v>
      </c>
      <c r="O447" s="44">
        <f t="shared" si="260"/>
        <v>216.36</v>
      </c>
      <c r="P447" s="44">
        <f t="shared" si="260"/>
        <v>216.36</v>
      </c>
      <c r="Q447" s="44">
        <f t="shared" si="260"/>
        <v>216.36</v>
      </c>
      <c r="R447" s="44">
        <f t="shared" si="260"/>
        <v>216.36</v>
      </c>
      <c r="S447" s="44">
        <f t="shared" si="260"/>
        <v>216.36</v>
      </c>
      <c r="T447" s="44">
        <f t="shared" si="260"/>
        <v>216.36</v>
      </c>
      <c r="U447" s="44">
        <f t="shared" si="260"/>
        <v>216.36</v>
      </c>
      <c r="V447" s="44">
        <f t="shared" si="260"/>
        <v>216.36</v>
      </c>
      <c r="W447" s="44">
        <f t="shared" si="260"/>
        <v>216.36</v>
      </c>
      <c r="X447" s="44">
        <f t="shared" si="260"/>
        <v>216.36</v>
      </c>
      <c r="Y447" s="44">
        <f t="shared" si="260"/>
        <v>216.36</v>
      </c>
      <c r="Z447" s="44">
        <f t="shared" si="260"/>
        <v>216.36</v>
      </c>
      <c r="AA447" s="44">
        <f t="shared" si="260"/>
        <v>216.36</v>
      </c>
    </row>
    <row r="448" spans="1:27" collapsed="1" x14ac:dyDescent="0.2">
      <c r="A448" s="96" t="s">
        <v>679</v>
      </c>
      <c r="B448" s="28" t="str">
        <f>"28"&amp;"."&amp;$B$639&amp;"."&amp;$B$640</f>
        <v>28.04.2024</v>
      </c>
      <c r="C448" s="88" t="s">
        <v>76</v>
      </c>
      <c r="D448" s="89">
        <f>ROUND(((D449+D450+D452+D451)/1000),5)</f>
        <v>3.8955299999999999</v>
      </c>
      <c r="E448" s="89">
        <f>ROUND(((E449+E450+E452+E451)/1000),5)</f>
        <v>3.7821500000000001</v>
      </c>
      <c r="F448" s="89">
        <f>ROUND(((F449+F450+F452+F451)/1000),5)</f>
        <v>3.67726</v>
      </c>
      <c r="G448" s="89">
        <f t="shared" ref="G448:AA448" si="261">ROUND(((G449+G450+G452+G451)/1000),5)</f>
        <v>3.6619000000000002</v>
      </c>
      <c r="H448" s="89">
        <f t="shared" si="261"/>
        <v>3.6723499999999998</v>
      </c>
      <c r="I448" s="89">
        <f t="shared" si="261"/>
        <v>3.6712899999999999</v>
      </c>
      <c r="J448" s="89">
        <f t="shared" si="261"/>
        <v>3.6770100000000001</v>
      </c>
      <c r="K448" s="89">
        <f t="shared" si="261"/>
        <v>3.8723299999999998</v>
      </c>
      <c r="L448" s="89">
        <f t="shared" si="261"/>
        <v>4.0138699999999998</v>
      </c>
      <c r="M448" s="89">
        <f t="shared" si="261"/>
        <v>4.3449200000000001</v>
      </c>
      <c r="N448" s="89">
        <f t="shared" si="261"/>
        <v>4.44217</v>
      </c>
      <c r="O448" s="89">
        <f t="shared" si="261"/>
        <v>4.4385300000000001</v>
      </c>
      <c r="P448" s="89">
        <f t="shared" si="261"/>
        <v>4.3990400000000003</v>
      </c>
      <c r="Q448" s="89">
        <f t="shared" si="261"/>
        <v>4.4028999999999998</v>
      </c>
      <c r="R448" s="89">
        <f t="shared" si="261"/>
        <v>4.3752300000000002</v>
      </c>
      <c r="S448" s="89">
        <f t="shared" si="261"/>
        <v>4.34023</v>
      </c>
      <c r="T448" s="89">
        <f t="shared" si="261"/>
        <v>4.3157800000000002</v>
      </c>
      <c r="U448" s="89">
        <f t="shared" si="261"/>
        <v>4.2978899999999998</v>
      </c>
      <c r="V448" s="89">
        <f t="shared" si="261"/>
        <v>4.3258400000000004</v>
      </c>
      <c r="W448" s="89">
        <f t="shared" si="261"/>
        <v>4.3904399999999999</v>
      </c>
      <c r="X448" s="89">
        <f t="shared" si="261"/>
        <v>4.4595399999999996</v>
      </c>
      <c r="Y448" s="89">
        <f t="shared" si="261"/>
        <v>4.4225099999999999</v>
      </c>
      <c r="Z448" s="89">
        <f t="shared" si="261"/>
        <v>4.05077</v>
      </c>
      <c r="AA448" s="89">
        <f t="shared" si="261"/>
        <v>3.8779699999999999</v>
      </c>
    </row>
    <row r="449" spans="1:27" ht="12.75" hidden="1" customHeight="1" outlineLevel="1" x14ac:dyDescent="0.2">
      <c r="A449" s="97" t="s">
        <v>680</v>
      </c>
      <c r="B449" s="63" t="s">
        <v>242</v>
      </c>
      <c r="C449" s="43" t="s">
        <v>79</v>
      </c>
      <c r="D449" s="44">
        <v>1451.98</v>
      </c>
      <c r="E449" s="44">
        <v>1338.6</v>
      </c>
      <c r="F449" s="44">
        <v>1233.71</v>
      </c>
      <c r="G449" s="44">
        <v>1218.3499999999999</v>
      </c>
      <c r="H449" s="44">
        <v>1228.8</v>
      </c>
      <c r="I449" s="44">
        <v>1227.74</v>
      </c>
      <c r="J449" s="44">
        <v>1233.46</v>
      </c>
      <c r="K449" s="44">
        <v>1428.78</v>
      </c>
      <c r="L449" s="44">
        <v>1570.32</v>
      </c>
      <c r="M449" s="44">
        <v>1901.37</v>
      </c>
      <c r="N449" s="44">
        <v>1998.62</v>
      </c>
      <c r="O449" s="44">
        <v>1994.98</v>
      </c>
      <c r="P449" s="44">
        <v>1955.49</v>
      </c>
      <c r="Q449" s="44">
        <v>1959.35</v>
      </c>
      <c r="R449" s="44">
        <v>1931.68</v>
      </c>
      <c r="S449" s="44">
        <v>1896.68</v>
      </c>
      <c r="T449" s="44">
        <v>1872.23</v>
      </c>
      <c r="U449" s="44">
        <v>1854.34</v>
      </c>
      <c r="V449" s="44">
        <v>1882.29</v>
      </c>
      <c r="W449" s="44">
        <v>1946.89</v>
      </c>
      <c r="X449" s="44">
        <v>2015.99</v>
      </c>
      <c r="Y449" s="44">
        <v>1978.96</v>
      </c>
      <c r="Z449" s="44">
        <v>1607.22</v>
      </c>
      <c r="AA449" s="44">
        <v>1434.42</v>
      </c>
    </row>
    <row r="450" spans="1:27" ht="12.75" hidden="1" customHeight="1" outlineLevel="1" x14ac:dyDescent="0.2">
      <c r="A450" s="97" t="s">
        <v>681</v>
      </c>
      <c r="B450" s="63" t="s">
        <v>90</v>
      </c>
      <c r="C450" s="43" t="s">
        <v>79</v>
      </c>
      <c r="D450" s="44">
        <f t="shared" ref="D450:AA450" si="262">$D$315</f>
        <v>2222.89</v>
      </c>
      <c r="E450" s="44">
        <f t="shared" si="262"/>
        <v>2222.89</v>
      </c>
      <c r="F450" s="44">
        <f t="shared" si="262"/>
        <v>2222.89</v>
      </c>
      <c r="G450" s="44">
        <f t="shared" si="262"/>
        <v>2222.89</v>
      </c>
      <c r="H450" s="44">
        <f t="shared" si="262"/>
        <v>2222.89</v>
      </c>
      <c r="I450" s="44">
        <f t="shared" si="262"/>
        <v>2222.89</v>
      </c>
      <c r="J450" s="44">
        <f t="shared" si="262"/>
        <v>2222.89</v>
      </c>
      <c r="K450" s="44">
        <f t="shared" si="262"/>
        <v>2222.89</v>
      </c>
      <c r="L450" s="44">
        <f t="shared" si="262"/>
        <v>2222.89</v>
      </c>
      <c r="M450" s="44">
        <f t="shared" si="262"/>
        <v>2222.89</v>
      </c>
      <c r="N450" s="44">
        <f t="shared" si="262"/>
        <v>2222.89</v>
      </c>
      <c r="O450" s="44">
        <f t="shared" si="262"/>
        <v>2222.89</v>
      </c>
      <c r="P450" s="44">
        <f t="shared" si="262"/>
        <v>2222.89</v>
      </c>
      <c r="Q450" s="44">
        <f t="shared" si="262"/>
        <v>2222.89</v>
      </c>
      <c r="R450" s="44">
        <f t="shared" si="262"/>
        <v>2222.89</v>
      </c>
      <c r="S450" s="44">
        <f t="shared" si="262"/>
        <v>2222.89</v>
      </c>
      <c r="T450" s="44">
        <f t="shared" si="262"/>
        <v>2222.89</v>
      </c>
      <c r="U450" s="44">
        <f t="shared" si="262"/>
        <v>2222.89</v>
      </c>
      <c r="V450" s="44">
        <f t="shared" si="262"/>
        <v>2222.89</v>
      </c>
      <c r="W450" s="44">
        <f t="shared" si="262"/>
        <v>2222.89</v>
      </c>
      <c r="X450" s="44">
        <f t="shared" si="262"/>
        <v>2222.89</v>
      </c>
      <c r="Y450" s="44">
        <f t="shared" si="262"/>
        <v>2222.89</v>
      </c>
      <c r="Z450" s="44">
        <f t="shared" si="262"/>
        <v>2222.89</v>
      </c>
      <c r="AA450" s="44">
        <f t="shared" si="262"/>
        <v>2222.89</v>
      </c>
    </row>
    <row r="451" spans="1:27" ht="12.75" hidden="1" customHeight="1" outlineLevel="1" x14ac:dyDescent="0.2">
      <c r="A451" s="97" t="s">
        <v>682</v>
      </c>
      <c r="B451" s="63" t="s">
        <v>83</v>
      </c>
      <c r="C451" s="43" t="s">
        <v>79</v>
      </c>
      <c r="D451" s="44">
        <v>4.3</v>
      </c>
      <c r="E451" s="44">
        <v>4.3</v>
      </c>
      <c r="F451" s="44">
        <v>4.3</v>
      </c>
      <c r="G451" s="44">
        <v>4.3</v>
      </c>
      <c r="H451" s="44">
        <v>4.3</v>
      </c>
      <c r="I451" s="44">
        <v>4.3</v>
      </c>
      <c r="J451" s="44">
        <v>4.3</v>
      </c>
      <c r="K451" s="44">
        <v>4.3</v>
      </c>
      <c r="L451" s="44">
        <v>4.3</v>
      </c>
      <c r="M451" s="44">
        <v>4.3</v>
      </c>
      <c r="N451" s="44">
        <v>4.3</v>
      </c>
      <c r="O451" s="44">
        <v>4.3</v>
      </c>
      <c r="P451" s="44">
        <v>4.3</v>
      </c>
      <c r="Q451" s="44">
        <v>4.3</v>
      </c>
      <c r="R451" s="44">
        <v>4.3</v>
      </c>
      <c r="S451" s="44">
        <v>4.3</v>
      </c>
      <c r="T451" s="44">
        <v>4.3</v>
      </c>
      <c r="U451" s="44">
        <v>4.3</v>
      </c>
      <c r="V451" s="44">
        <v>4.3</v>
      </c>
      <c r="W451" s="44">
        <v>4.3</v>
      </c>
      <c r="X451" s="44">
        <v>4.3</v>
      </c>
      <c r="Y451" s="44">
        <v>4.3</v>
      </c>
      <c r="Z451" s="44">
        <v>4.3</v>
      </c>
      <c r="AA451" s="44">
        <v>4.3</v>
      </c>
    </row>
    <row r="452" spans="1:27" ht="12.75" hidden="1" customHeight="1" outlineLevel="1" x14ac:dyDescent="0.2">
      <c r="A452" s="97" t="s">
        <v>683</v>
      </c>
      <c r="B452" s="63" t="s">
        <v>81</v>
      </c>
      <c r="C452" s="43" t="s">
        <v>79</v>
      </c>
      <c r="D452" s="44">
        <f>$D$11</f>
        <v>216.36</v>
      </c>
      <c r="E452" s="44">
        <f t="shared" ref="E452:AA452" si="263">$D$11</f>
        <v>216.36</v>
      </c>
      <c r="F452" s="44">
        <f t="shared" si="263"/>
        <v>216.36</v>
      </c>
      <c r="G452" s="44">
        <f t="shared" si="263"/>
        <v>216.36</v>
      </c>
      <c r="H452" s="44">
        <f t="shared" si="263"/>
        <v>216.36</v>
      </c>
      <c r="I452" s="44">
        <f t="shared" si="263"/>
        <v>216.36</v>
      </c>
      <c r="J452" s="44">
        <f t="shared" si="263"/>
        <v>216.36</v>
      </c>
      <c r="K452" s="44">
        <f t="shared" si="263"/>
        <v>216.36</v>
      </c>
      <c r="L452" s="44">
        <f t="shared" si="263"/>
        <v>216.36</v>
      </c>
      <c r="M452" s="44">
        <f t="shared" si="263"/>
        <v>216.36</v>
      </c>
      <c r="N452" s="44">
        <f t="shared" si="263"/>
        <v>216.36</v>
      </c>
      <c r="O452" s="44">
        <f t="shared" si="263"/>
        <v>216.36</v>
      </c>
      <c r="P452" s="44">
        <f t="shared" si="263"/>
        <v>216.36</v>
      </c>
      <c r="Q452" s="44">
        <f t="shared" si="263"/>
        <v>216.36</v>
      </c>
      <c r="R452" s="44">
        <f t="shared" si="263"/>
        <v>216.36</v>
      </c>
      <c r="S452" s="44">
        <f t="shared" si="263"/>
        <v>216.36</v>
      </c>
      <c r="T452" s="44">
        <f t="shared" si="263"/>
        <v>216.36</v>
      </c>
      <c r="U452" s="44">
        <f t="shared" si="263"/>
        <v>216.36</v>
      </c>
      <c r="V452" s="44">
        <f t="shared" si="263"/>
        <v>216.36</v>
      </c>
      <c r="W452" s="44">
        <f t="shared" si="263"/>
        <v>216.36</v>
      </c>
      <c r="X452" s="44">
        <f t="shared" si="263"/>
        <v>216.36</v>
      </c>
      <c r="Y452" s="44">
        <f t="shared" si="263"/>
        <v>216.36</v>
      </c>
      <c r="Z452" s="44">
        <f t="shared" si="263"/>
        <v>216.36</v>
      </c>
      <c r="AA452" s="44">
        <f t="shared" si="263"/>
        <v>216.36</v>
      </c>
    </row>
    <row r="453" spans="1:27" collapsed="1" x14ac:dyDescent="0.2">
      <c r="A453" s="96" t="s">
        <v>684</v>
      </c>
      <c r="B453" s="28" t="str">
        <f>"29"&amp;"."&amp;$B$639&amp;"."&amp;$B$640</f>
        <v>29.04.2024</v>
      </c>
      <c r="C453" s="88" t="s">
        <v>76</v>
      </c>
      <c r="D453" s="89">
        <f>ROUND(((D454+D455+D457+D456)/1000),5)</f>
        <v>3.8658399999999999</v>
      </c>
      <c r="E453" s="89">
        <f>ROUND(((E454+E455+E457+E456)/1000),5)</f>
        <v>3.7388499999999998</v>
      </c>
      <c r="F453" s="89">
        <f>ROUND(((F454+F455+F457+F456)/1000),5)</f>
        <v>3.7084800000000002</v>
      </c>
      <c r="G453" s="89">
        <f t="shared" ref="G453:AA453" si="264">ROUND(((G454+G455+G457+G456)/1000),5)</f>
        <v>3.6604399999999999</v>
      </c>
      <c r="H453" s="89">
        <f t="shared" si="264"/>
        <v>3.6604299999999999</v>
      </c>
      <c r="I453" s="89">
        <f t="shared" si="264"/>
        <v>3.7069899999999998</v>
      </c>
      <c r="J453" s="89">
        <f t="shared" si="264"/>
        <v>3.6852800000000001</v>
      </c>
      <c r="K453" s="89">
        <f t="shared" si="264"/>
        <v>3.8871699999999998</v>
      </c>
      <c r="L453" s="89">
        <f t="shared" si="264"/>
        <v>4.10053</v>
      </c>
      <c r="M453" s="89">
        <f t="shared" si="264"/>
        <v>4.3626699999999996</v>
      </c>
      <c r="N453" s="89">
        <f t="shared" si="264"/>
        <v>4.4235100000000003</v>
      </c>
      <c r="O453" s="89">
        <f t="shared" si="264"/>
        <v>4.3933200000000001</v>
      </c>
      <c r="P453" s="89">
        <f t="shared" si="264"/>
        <v>4.3877699999999997</v>
      </c>
      <c r="Q453" s="89">
        <f t="shared" si="264"/>
        <v>4.42056</v>
      </c>
      <c r="R453" s="89">
        <f t="shared" si="264"/>
        <v>4.3689600000000004</v>
      </c>
      <c r="S453" s="89">
        <f t="shared" si="264"/>
        <v>4.3387200000000004</v>
      </c>
      <c r="T453" s="89">
        <f t="shared" si="264"/>
        <v>4.3182299999999998</v>
      </c>
      <c r="U453" s="89">
        <f t="shared" si="264"/>
        <v>4.3380599999999996</v>
      </c>
      <c r="V453" s="89">
        <f t="shared" si="264"/>
        <v>4.3677599999999996</v>
      </c>
      <c r="W453" s="89">
        <f t="shared" si="264"/>
        <v>4.4075899999999999</v>
      </c>
      <c r="X453" s="89">
        <f t="shared" si="264"/>
        <v>4.42204</v>
      </c>
      <c r="Y453" s="89">
        <f t="shared" si="264"/>
        <v>4.3518400000000002</v>
      </c>
      <c r="Z453" s="89">
        <f t="shared" si="264"/>
        <v>4.0294499999999998</v>
      </c>
      <c r="AA453" s="89">
        <f t="shared" si="264"/>
        <v>3.8004099999999998</v>
      </c>
    </row>
    <row r="454" spans="1:27" ht="12.75" hidden="1" customHeight="1" outlineLevel="1" x14ac:dyDescent="0.2">
      <c r="A454" s="97" t="s">
        <v>685</v>
      </c>
      <c r="B454" s="63" t="s">
        <v>242</v>
      </c>
      <c r="C454" s="43" t="s">
        <v>79</v>
      </c>
      <c r="D454" s="44">
        <v>1422.29</v>
      </c>
      <c r="E454" s="44">
        <v>1295.3</v>
      </c>
      <c r="F454" s="44">
        <v>1264.93</v>
      </c>
      <c r="G454" s="44">
        <v>1216.8900000000001</v>
      </c>
      <c r="H454" s="44">
        <v>1216.8800000000001</v>
      </c>
      <c r="I454" s="44">
        <v>1263.44</v>
      </c>
      <c r="J454" s="44">
        <v>1241.73</v>
      </c>
      <c r="K454" s="44">
        <v>1443.62</v>
      </c>
      <c r="L454" s="44">
        <v>1656.98</v>
      </c>
      <c r="M454" s="44">
        <v>1919.12</v>
      </c>
      <c r="N454" s="44">
        <v>1979.96</v>
      </c>
      <c r="O454" s="44">
        <v>1949.77</v>
      </c>
      <c r="P454" s="44">
        <v>1944.22</v>
      </c>
      <c r="Q454" s="44">
        <v>1977.01</v>
      </c>
      <c r="R454" s="44">
        <v>1925.41</v>
      </c>
      <c r="S454" s="44">
        <v>1895.17</v>
      </c>
      <c r="T454" s="44">
        <v>1874.68</v>
      </c>
      <c r="U454" s="44">
        <v>1894.51</v>
      </c>
      <c r="V454" s="44">
        <v>1924.21</v>
      </c>
      <c r="W454" s="44">
        <v>1964.04</v>
      </c>
      <c r="X454" s="44">
        <v>1978.49</v>
      </c>
      <c r="Y454" s="44">
        <v>1908.29</v>
      </c>
      <c r="Z454" s="44">
        <v>1585.9</v>
      </c>
      <c r="AA454" s="44">
        <v>1356.86</v>
      </c>
    </row>
    <row r="455" spans="1:27" ht="12.75" hidden="1" customHeight="1" outlineLevel="1" x14ac:dyDescent="0.2">
      <c r="A455" s="97" t="s">
        <v>686</v>
      </c>
      <c r="B455" s="63" t="s">
        <v>90</v>
      </c>
      <c r="C455" s="43" t="s">
        <v>79</v>
      </c>
      <c r="D455" s="44">
        <f t="shared" ref="D455:AA455" si="265">$D$315</f>
        <v>2222.89</v>
      </c>
      <c r="E455" s="44">
        <f t="shared" si="265"/>
        <v>2222.89</v>
      </c>
      <c r="F455" s="44">
        <f t="shared" si="265"/>
        <v>2222.89</v>
      </c>
      <c r="G455" s="44">
        <f t="shared" si="265"/>
        <v>2222.89</v>
      </c>
      <c r="H455" s="44">
        <f t="shared" si="265"/>
        <v>2222.89</v>
      </c>
      <c r="I455" s="44">
        <f t="shared" si="265"/>
        <v>2222.89</v>
      </c>
      <c r="J455" s="44">
        <f t="shared" si="265"/>
        <v>2222.89</v>
      </c>
      <c r="K455" s="44">
        <f t="shared" si="265"/>
        <v>2222.89</v>
      </c>
      <c r="L455" s="44">
        <f t="shared" si="265"/>
        <v>2222.89</v>
      </c>
      <c r="M455" s="44">
        <f t="shared" si="265"/>
        <v>2222.89</v>
      </c>
      <c r="N455" s="44">
        <f t="shared" si="265"/>
        <v>2222.89</v>
      </c>
      <c r="O455" s="44">
        <f t="shared" si="265"/>
        <v>2222.89</v>
      </c>
      <c r="P455" s="44">
        <f t="shared" si="265"/>
        <v>2222.89</v>
      </c>
      <c r="Q455" s="44">
        <f t="shared" si="265"/>
        <v>2222.89</v>
      </c>
      <c r="R455" s="44">
        <f t="shared" si="265"/>
        <v>2222.89</v>
      </c>
      <c r="S455" s="44">
        <f t="shared" si="265"/>
        <v>2222.89</v>
      </c>
      <c r="T455" s="44">
        <f t="shared" si="265"/>
        <v>2222.89</v>
      </c>
      <c r="U455" s="44">
        <f t="shared" si="265"/>
        <v>2222.89</v>
      </c>
      <c r="V455" s="44">
        <f t="shared" si="265"/>
        <v>2222.89</v>
      </c>
      <c r="W455" s="44">
        <f t="shared" si="265"/>
        <v>2222.89</v>
      </c>
      <c r="X455" s="44">
        <f t="shared" si="265"/>
        <v>2222.89</v>
      </c>
      <c r="Y455" s="44">
        <f t="shared" si="265"/>
        <v>2222.89</v>
      </c>
      <c r="Z455" s="44">
        <f t="shared" si="265"/>
        <v>2222.89</v>
      </c>
      <c r="AA455" s="44">
        <f t="shared" si="265"/>
        <v>2222.89</v>
      </c>
    </row>
    <row r="456" spans="1:27" ht="12.75" hidden="1" customHeight="1" outlineLevel="1" x14ac:dyDescent="0.2">
      <c r="A456" s="97" t="s">
        <v>687</v>
      </c>
      <c r="B456" s="63" t="s">
        <v>83</v>
      </c>
      <c r="C456" s="43" t="s">
        <v>79</v>
      </c>
      <c r="D456" s="44">
        <v>4.3</v>
      </c>
      <c r="E456" s="44">
        <v>4.3</v>
      </c>
      <c r="F456" s="44">
        <v>4.3</v>
      </c>
      <c r="G456" s="44">
        <v>4.3</v>
      </c>
      <c r="H456" s="44">
        <v>4.3</v>
      </c>
      <c r="I456" s="44">
        <v>4.3</v>
      </c>
      <c r="J456" s="44">
        <v>4.3</v>
      </c>
      <c r="K456" s="44">
        <v>4.3</v>
      </c>
      <c r="L456" s="44">
        <v>4.3</v>
      </c>
      <c r="M456" s="44">
        <v>4.3</v>
      </c>
      <c r="N456" s="44">
        <v>4.3</v>
      </c>
      <c r="O456" s="44">
        <v>4.3</v>
      </c>
      <c r="P456" s="44">
        <v>4.3</v>
      </c>
      <c r="Q456" s="44">
        <v>4.3</v>
      </c>
      <c r="R456" s="44">
        <v>4.3</v>
      </c>
      <c r="S456" s="44">
        <v>4.3</v>
      </c>
      <c r="T456" s="44">
        <v>4.3</v>
      </c>
      <c r="U456" s="44">
        <v>4.3</v>
      </c>
      <c r="V456" s="44">
        <v>4.3</v>
      </c>
      <c r="W456" s="44">
        <v>4.3</v>
      </c>
      <c r="X456" s="44">
        <v>4.3</v>
      </c>
      <c r="Y456" s="44">
        <v>4.3</v>
      </c>
      <c r="Z456" s="44">
        <v>4.3</v>
      </c>
      <c r="AA456" s="44">
        <v>4.3</v>
      </c>
    </row>
    <row r="457" spans="1:27" ht="12.75" hidden="1" customHeight="1" outlineLevel="1" x14ac:dyDescent="0.2">
      <c r="A457" s="97" t="s">
        <v>688</v>
      </c>
      <c r="B457" s="63" t="s">
        <v>81</v>
      </c>
      <c r="C457" s="43" t="s">
        <v>79</v>
      </c>
      <c r="D457" s="44">
        <f>$D$11</f>
        <v>216.36</v>
      </c>
      <c r="E457" s="44">
        <f t="shared" ref="E457:AA457" si="266">$D$11</f>
        <v>216.36</v>
      </c>
      <c r="F457" s="44">
        <f t="shared" si="266"/>
        <v>216.36</v>
      </c>
      <c r="G457" s="44">
        <f t="shared" si="266"/>
        <v>216.36</v>
      </c>
      <c r="H457" s="44">
        <f t="shared" si="266"/>
        <v>216.36</v>
      </c>
      <c r="I457" s="44">
        <f t="shared" si="266"/>
        <v>216.36</v>
      </c>
      <c r="J457" s="44">
        <f t="shared" si="266"/>
        <v>216.36</v>
      </c>
      <c r="K457" s="44">
        <f t="shared" si="266"/>
        <v>216.36</v>
      </c>
      <c r="L457" s="44">
        <f t="shared" si="266"/>
        <v>216.36</v>
      </c>
      <c r="M457" s="44">
        <f t="shared" si="266"/>
        <v>216.36</v>
      </c>
      <c r="N457" s="44">
        <f t="shared" si="266"/>
        <v>216.36</v>
      </c>
      <c r="O457" s="44">
        <f t="shared" si="266"/>
        <v>216.36</v>
      </c>
      <c r="P457" s="44">
        <f t="shared" si="266"/>
        <v>216.36</v>
      </c>
      <c r="Q457" s="44">
        <f t="shared" si="266"/>
        <v>216.36</v>
      </c>
      <c r="R457" s="44">
        <f t="shared" si="266"/>
        <v>216.36</v>
      </c>
      <c r="S457" s="44">
        <f t="shared" si="266"/>
        <v>216.36</v>
      </c>
      <c r="T457" s="44">
        <f t="shared" si="266"/>
        <v>216.36</v>
      </c>
      <c r="U457" s="44">
        <f t="shared" si="266"/>
        <v>216.36</v>
      </c>
      <c r="V457" s="44">
        <f t="shared" si="266"/>
        <v>216.36</v>
      </c>
      <c r="W457" s="44">
        <f t="shared" si="266"/>
        <v>216.36</v>
      </c>
      <c r="X457" s="44">
        <f t="shared" si="266"/>
        <v>216.36</v>
      </c>
      <c r="Y457" s="44">
        <f t="shared" si="266"/>
        <v>216.36</v>
      </c>
      <c r="Z457" s="44">
        <f t="shared" si="266"/>
        <v>216.36</v>
      </c>
      <c r="AA457" s="44">
        <f t="shared" si="266"/>
        <v>216.36</v>
      </c>
    </row>
    <row r="458" spans="1:27" collapsed="1" x14ac:dyDescent="0.2">
      <c r="A458" s="96" t="s">
        <v>689</v>
      </c>
      <c r="B458" s="28" t="str">
        <f>"30"&amp;"."&amp;$B$639&amp;"."&amp;$B$640</f>
        <v>30.04.2024</v>
      </c>
      <c r="C458" s="88" t="s">
        <v>76</v>
      </c>
      <c r="D458" s="89">
        <f>ROUND(((D459+D460+D462+D461)/1000),5)</f>
        <v>3.9120699999999999</v>
      </c>
      <c r="E458" s="89">
        <f>ROUND(((E459+E460+E462+E461)/1000),5)</f>
        <v>3.8018200000000002</v>
      </c>
      <c r="F458" s="89">
        <f>ROUND(((F459+F460+F462+F461)/1000),5)</f>
        <v>3.7094100000000001</v>
      </c>
      <c r="G458" s="89">
        <f t="shared" ref="G458:AA458" si="267">ROUND(((G459+G460+G462+G461)/1000),5)</f>
        <v>3.7017000000000002</v>
      </c>
      <c r="H458" s="89">
        <f t="shared" si="267"/>
        <v>3.7015699999999998</v>
      </c>
      <c r="I458" s="89">
        <f t="shared" si="267"/>
        <v>3.6985899999999998</v>
      </c>
      <c r="J458" s="89">
        <f t="shared" si="267"/>
        <v>3.6932800000000001</v>
      </c>
      <c r="K458" s="89">
        <f t="shared" si="267"/>
        <v>3.86076</v>
      </c>
      <c r="L458" s="89">
        <f t="shared" si="267"/>
        <v>4.17577</v>
      </c>
      <c r="M458" s="89">
        <f t="shared" si="267"/>
        <v>4.3690699999999998</v>
      </c>
      <c r="N458" s="89">
        <f t="shared" si="267"/>
        <v>4.5246599999999999</v>
      </c>
      <c r="O458" s="89">
        <f t="shared" si="267"/>
        <v>4.5452399999999997</v>
      </c>
      <c r="P458" s="89">
        <f t="shared" si="267"/>
        <v>4.5419</v>
      </c>
      <c r="Q458" s="89">
        <f t="shared" si="267"/>
        <v>4.5260400000000001</v>
      </c>
      <c r="R458" s="89">
        <f t="shared" si="267"/>
        <v>4.3503299999999996</v>
      </c>
      <c r="S458" s="89">
        <f t="shared" si="267"/>
        <v>4.2440800000000003</v>
      </c>
      <c r="T458" s="89">
        <f t="shared" si="267"/>
        <v>4.3853900000000001</v>
      </c>
      <c r="U458" s="89">
        <f t="shared" si="267"/>
        <v>4.3964499999999997</v>
      </c>
      <c r="V458" s="89">
        <f t="shared" si="267"/>
        <v>4.4172200000000004</v>
      </c>
      <c r="W458" s="89">
        <f t="shared" si="267"/>
        <v>4.4689800000000002</v>
      </c>
      <c r="X458" s="89">
        <f t="shared" si="267"/>
        <v>4.5663600000000004</v>
      </c>
      <c r="Y458" s="89">
        <f t="shared" si="267"/>
        <v>4.3900600000000001</v>
      </c>
      <c r="Z458" s="89">
        <f t="shared" si="267"/>
        <v>4.01898</v>
      </c>
      <c r="AA458" s="89">
        <f t="shared" si="267"/>
        <v>3.8837100000000002</v>
      </c>
    </row>
    <row r="459" spans="1:27" ht="12.75" hidden="1" customHeight="1" outlineLevel="1" x14ac:dyDescent="0.2">
      <c r="A459" s="97" t="s">
        <v>690</v>
      </c>
      <c r="B459" s="63" t="s">
        <v>242</v>
      </c>
      <c r="C459" s="43" t="s">
        <v>79</v>
      </c>
      <c r="D459" s="44">
        <v>1468.52</v>
      </c>
      <c r="E459" s="44">
        <v>1358.27</v>
      </c>
      <c r="F459" s="44">
        <v>1265.8599999999999</v>
      </c>
      <c r="G459" s="44">
        <v>1258.1500000000001</v>
      </c>
      <c r="H459" s="44">
        <v>1258.02</v>
      </c>
      <c r="I459" s="44">
        <v>1255.04</v>
      </c>
      <c r="J459" s="44">
        <v>1249.73</v>
      </c>
      <c r="K459" s="44">
        <v>1417.21</v>
      </c>
      <c r="L459" s="44">
        <v>1732.22</v>
      </c>
      <c r="M459" s="44">
        <v>1925.52</v>
      </c>
      <c r="N459" s="44">
        <v>2081.11</v>
      </c>
      <c r="O459" s="44">
        <v>2101.69</v>
      </c>
      <c r="P459" s="44">
        <v>2098.35</v>
      </c>
      <c r="Q459" s="44">
        <v>2082.4899999999998</v>
      </c>
      <c r="R459" s="44">
        <v>1906.78</v>
      </c>
      <c r="S459" s="44">
        <v>1800.53</v>
      </c>
      <c r="T459" s="44">
        <v>1941.84</v>
      </c>
      <c r="U459" s="44">
        <v>1952.9</v>
      </c>
      <c r="V459" s="44">
        <v>1973.67</v>
      </c>
      <c r="W459" s="44">
        <v>2025.43</v>
      </c>
      <c r="X459" s="44">
        <v>2122.81</v>
      </c>
      <c r="Y459" s="44">
        <v>1946.51</v>
      </c>
      <c r="Z459" s="44">
        <v>1575.43</v>
      </c>
      <c r="AA459" s="44">
        <v>1440.16</v>
      </c>
    </row>
    <row r="460" spans="1:27" ht="12.75" hidden="1" customHeight="1" outlineLevel="1" x14ac:dyDescent="0.2">
      <c r="A460" s="97" t="s">
        <v>691</v>
      </c>
      <c r="B460" s="63" t="s">
        <v>90</v>
      </c>
      <c r="C460" s="43" t="s">
        <v>79</v>
      </c>
      <c r="D460" s="44">
        <f t="shared" ref="D460:AA460" si="268">$D$315</f>
        <v>2222.89</v>
      </c>
      <c r="E460" s="44">
        <f t="shared" si="268"/>
        <v>2222.89</v>
      </c>
      <c r="F460" s="44">
        <f t="shared" si="268"/>
        <v>2222.89</v>
      </c>
      <c r="G460" s="44">
        <f t="shared" si="268"/>
        <v>2222.89</v>
      </c>
      <c r="H460" s="44">
        <f t="shared" si="268"/>
        <v>2222.89</v>
      </c>
      <c r="I460" s="44">
        <f t="shared" si="268"/>
        <v>2222.89</v>
      </c>
      <c r="J460" s="44">
        <f t="shared" si="268"/>
        <v>2222.89</v>
      </c>
      <c r="K460" s="44">
        <f t="shared" si="268"/>
        <v>2222.89</v>
      </c>
      <c r="L460" s="44">
        <f t="shared" si="268"/>
        <v>2222.89</v>
      </c>
      <c r="M460" s="44">
        <f t="shared" si="268"/>
        <v>2222.89</v>
      </c>
      <c r="N460" s="44">
        <f t="shared" si="268"/>
        <v>2222.89</v>
      </c>
      <c r="O460" s="44">
        <f t="shared" si="268"/>
        <v>2222.89</v>
      </c>
      <c r="P460" s="44">
        <f t="shared" si="268"/>
        <v>2222.89</v>
      </c>
      <c r="Q460" s="44">
        <f t="shared" si="268"/>
        <v>2222.89</v>
      </c>
      <c r="R460" s="44">
        <f t="shared" si="268"/>
        <v>2222.89</v>
      </c>
      <c r="S460" s="44">
        <f t="shared" si="268"/>
        <v>2222.89</v>
      </c>
      <c r="T460" s="44">
        <f t="shared" si="268"/>
        <v>2222.89</v>
      </c>
      <c r="U460" s="44">
        <f t="shared" si="268"/>
        <v>2222.89</v>
      </c>
      <c r="V460" s="44">
        <f t="shared" si="268"/>
        <v>2222.89</v>
      </c>
      <c r="W460" s="44">
        <f t="shared" si="268"/>
        <v>2222.89</v>
      </c>
      <c r="X460" s="44">
        <f t="shared" si="268"/>
        <v>2222.89</v>
      </c>
      <c r="Y460" s="44">
        <f t="shared" si="268"/>
        <v>2222.89</v>
      </c>
      <c r="Z460" s="44">
        <f t="shared" si="268"/>
        <v>2222.89</v>
      </c>
      <c r="AA460" s="44">
        <f t="shared" si="268"/>
        <v>2222.89</v>
      </c>
    </row>
    <row r="461" spans="1:27" ht="12.75" hidden="1" customHeight="1" outlineLevel="1" x14ac:dyDescent="0.2">
      <c r="A461" s="97" t="s">
        <v>692</v>
      </c>
      <c r="B461" s="63" t="s">
        <v>83</v>
      </c>
      <c r="C461" s="43" t="s">
        <v>79</v>
      </c>
      <c r="D461" s="44">
        <v>4.3</v>
      </c>
      <c r="E461" s="44">
        <v>4.3</v>
      </c>
      <c r="F461" s="44">
        <v>4.3</v>
      </c>
      <c r="G461" s="44">
        <v>4.3</v>
      </c>
      <c r="H461" s="44">
        <v>4.3</v>
      </c>
      <c r="I461" s="44">
        <v>4.3</v>
      </c>
      <c r="J461" s="44">
        <v>4.3</v>
      </c>
      <c r="K461" s="44">
        <v>4.3</v>
      </c>
      <c r="L461" s="44">
        <v>4.3</v>
      </c>
      <c r="M461" s="44">
        <v>4.3</v>
      </c>
      <c r="N461" s="44">
        <v>4.3</v>
      </c>
      <c r="O461" s="44">
        <v>4.3</v>
      </c>
      <c r="P461" s="44">
        <v>4.3</v>
      </c>
      <c r="Q461" s="44">
        <v>4.3</v>
      </c>
      <c r="R461" s="44">
        <v>4.3</v>
      </c>
      <c r="S461" s="44">
        <v>4.3</v>
      </c>
      <c r="T461" s="44">
        <v>4.3</v>
      </c>
      <c r="U461" s="44">
        <v>4.3</v>
      </c>
      <c r="V461" s="44">
        <v>4.3</v>
      </c>
      <c r="W461" s="44">
        <v>4.3</v>
      </c>
      <c r="X461" s="44">
        <v>4.3</v>
      </c>
      <c r="Y461" s="44">
        <v>4.3</v>
      </c>
      <c r="Z461" s="44">
        <v>4.3</v>
      </c>
      <c r="AA461" s="44">
        <v>4.3</v>
      </c>
    </row>
    <row r="462" spans="1:27" ht="12.75" hidden="1" customHeight="1" outlineLevel="1" x14ac:dyDescent="0.2">
      <c r="A462" s="97" t="s">
        <v>693</v>
      </c>
      <c r="B462" s="63" t="s">
        <v>81</v>
      </c>
      <c r="C462" s="43" t="s">
        <v>79</v>
      </c>
      <c r="D462" s="44">
        <f>$D$11</f>
        <v>216.36</v>
      </c>
      <c r="E462" s="44">
        <f t="shared" ref="E462:AA462" si="269">$D$11</f>
        <v>216.36</v>
      </c>
      <c r="F462" s="44">
        <f t="shared" si="269"/>
        <v>216.36</v>
      </c>
      <c r="G462" s="44">
        <f t="shared" si="269"/>
        <v>216.36</v>
      </c>
      <c r="H462" s="44">
        <f t="shared" si="269"/>
        <v>216.36</v>
      </c>
      <c r="I462" s="44">
        <f t="shared" si="269"/>
        <v>216.36</v>
      </c>
      <c r="J462" s="44">
        <f t="shared" si="269"/>
        <v>216.36</v>
      </c>
      <c r="K462" s="44">
        <f t="shared" si="269"/>
        <v>216.36</v>
      </c>
      <c r="L462" s="44">
        <f t="shared" si="269"/>
        <v>216.36</v>
      </c>
      <c r="M462" s="44">
        <f t="shared" si="269"/>
        <v>216.36</v>
      </c>
      <c r="N462" s="44">
        <f t="shared" si="269"/>
        <v>216.36</v>
      </c>
      <c r="O462" s="44">
        <f t="shared" si="269"/>
        <v>216.36</v>
      </c>
      <c r="P462" s="44">
        <f t="shared" si="269"/>
        <v>216.36</v>
      </c>
      <c r="Q462" s="44">
        <f t="shared" si="269"/>
        <v>216.36</v>
      </c>
      <c r="R462" s="44">
        <f t="shared" si="269"/>
        <v>216.36</v>
      </c>
      <c r="S462" s="44">
        <f t="shared" si="269"/>
        <v>216.36</v>
      </c>
      <c r="T462" s="44">
        <f t="shared" si="269"/>
        <v>216.36</v>
      </c>
      <c r="U462" s="44">
        <f t="shared" si="269"/>
        <v>216.36</v>
      </c>
      <c r="V462" s="44">
        <f t="shared" si="269"/>
        <v>216.36</v>
      </c>
      <c r="W462" s="44">
        <f t="shared" si="269"/>
        <v>216.36</v>
      </c>
      <c r="X462" s="44">
        <f t="shared" si="269"/>
        <v>216.36</v>
      </c>
      <c r="Y462" s="44">
        <f t="shared" si="269"/>
        <v>216.36</v>
      </c>
      <c r="Z462" s="44">
        <f t="shared" si="269"/>
        <v>216.36</v>
      </c>
      <c r="AA462" s="44">
        <f t="shared" si="269"/>
        <v>216.36</v>
      </c>
    </row>
    <row r="463" spans="1:27" collapsed="1" x14ac:dyDescent="0.2">
      <c r="B463" s="99" t="s">
        <v>391</v>
      </c>
    </row>
    <row r="464" spans="1:27" x14ac:dyDescent="0.2">
      <c r="A464" s="174" t="s">
        <v>694</v>
      </c>
      <c r="B464" s="175"/>
      <c r="C464" s="175"/>
      <c r="D464" s="175"/>
      <c r="E464" s="175"/>
      <c r="F464" s="175"/>
      <c r="G464" s="175"/>
      <c r="H464" s="175"/>
      <c r="I464" s="175"/>
      <c r="J464" s="175"/>
      <c r="K464" s="175"/>
      <c r="L464" s="175"/>
      <c r="M464" s="175"/>
      <c r="N464" s="175"/>
      <c r="O464" s="175"/>
      <c r="P464" s="175"/>
      <c r="Q464" s="175"/>
      <c r="R464" s="175"/>
      <c r="S464" s="175"/>
      <c r="T464" s="175"/>
      <c r="U464" s="175"/>
      <c r="V464" s="175"/>
      <c r="W464" s="175"/>
      <c r="X464" s="175"/>
      <c r="Y464" s="175"/>
      <c r="Z464" s="175"/>
      <c r="AA464" s="176"/>
    </row>
    <row r="465" spans="1:27" ht="25.5" x14ac:dyDescent="0.2">
      <c r="A465" s="26" t="s">
        <v>64</v>
      </c>
      <c r="B465" s="27" t="s">
        <v>214</v>
      </c>
      <c r="C465" s="26" t="s">
        <v>215</v>
      </c>
      <c r="D465" s="27" t="s">
        <v>216</v>
      </c>
      <c r="E465" s="27" t="s">
        <v>217</v>
      </c>
      <c r="F465" s="27" t="s">
        <v>218</v>
      </c>
      <c r="G465" s="27" t="s">
        <v>219</v>
      </c>
      <c r="H465" s="27" t="s">
        <v>220</v>
      </c>
      <c r="I465" s="27" t="s">
        <v>221</v>
      </c>
      <c r="J465" s="27" t="s">
        <v>222</v>
      </c>
      <c r="K465" s="27" t="s">
        <v>223</v>
      </c>
      <c r="L465" s="27" t="s">
        <v>224</v>
      </c>
      <c r="M465" s="27" t="s">
        <v>225</v>
      </c>
      <c r="N465" s="27" t="s">
        <v>226</v>
      </c>
      <c r="O465" s="27" t="s">
        <v>227</v>
      </c>
      <c r="P465" s="27" t="s">
        <v>228</v>
      </c>
      <c r="Q465" s="27" t="s">
        <v>229</v>
      </c>
      <c r="R465" s="27" t="s">
        <v>230</v>
      </c>
      <c r="S465" s="27" t="s">
        <v>231</v>
      </c>
      <c r="T465" s="27" t="s">
        <v>232</v>
      </c>
      <c r="U465" s="27" t="s">
        <v>233</v>
      </c>
      <c r="V465" s="27" t="s">
        <v>234</v>
      </c>
      <c r="W465" s="27" t="s">
        <v>235</v>
      </c>
      <c r="X465" s="27" t="s">
        <v>236</v>
      </c>
      <c r="Y465" s="27" t="s">
        <v>237</v>
      </c>
      <c r="Z465" s="27" t="s">
        <v>238</v>
      </c>
      <c r="AA465" s="27" t="s">
        <v>239</v>
      </c>
    </row>
    <row r="466" spans="1:27" x14ac:dyDescent="0.2">
      <c r="A466" s="96" t="s">
        <v>695</v>
      </c>
      <c r="B466" s="28" t="str">
        <f>"01"&amp;"."&amp;$B$639&amp;"."&amp;$B$640</f>
        <v>01.04.2024</v>
      </c>
      <c r="C466" s="88" t="s">
        <v>76</v>
      </c>
      <c r="D466" s="89">
        <f>ROUND(((D467+D468+D470+D469)/1000),5)</f>
        <v>5.3236600000000003</v>
      </c>
      <c r="E466" s="89">
        <f>ROUND(((E467+E468+E470+E469)/1000),5)</f>
        <v>5.2411399999999997</v>
      </c>
      <c r="F466" s="89">
        <f>ROUND(((F467+F468+F470+F469)/1000),5)</f>
        <v>5.2313499999999999</v>
      </c>
      <c r="G466" s="89">
        <f t="shared" ref="G466:AA466" si="270">ROUND(((G467+G468+G470+G469)/1000),5)</f>
        <v>5.2339500000000001</v>
      </c>
      <c r="H466" s="89">
        <f t="shared" si="270"/>
        <v>5.2501100000000003</v>
      </c>
      <c r="I466" s="89">
        <f t="shared" si="270"/>
        <v>5.2890100000000002</v>
      </c>
      <c r="J466" s="89">
        <f t="shared" si="270"/>
        <v>5.3936799999999998</v>
      </c>
      <c r="K466" s="89">
        <f t="shared" si="270"/>
        <v>5.6677999999999997</v>
      </c>
      <c r="L466" s="89">
        <f t="shared" si="270"/>
        <v>5.77766</v>
      </c>
      <c r="M466" s="89">
        <f t="shared" si="270"/>
        <v>5.8961300000000003</v>
      </c>
      <c r="N466" s="89">
        <f t="shared" si="270"/>
        <v>5.8956099999999996</v>
      </c>
      <c r="O466" s="89">
        <f t="shared" si="270"/>
        <v>5.8520500000000002</v>
      </c>
      <c r="P466" s="89">
        <f t="shared" si="270"/>
        <v>5.8344800000000001</v>
      </c>
      <c r="Q466" s="89">
        <f t="shared" si="270"/>
        <v>5.84924</v>
      </c>
      <c r="R466" s="89">
        <f t="shared" si="270"/>
        <v>5.8453799999999996</v>
      </c>
      <c r="S466" s="89">
        <f t="shared" si="270"/>
        <v>5.8408199999999999</v>
      </c>
      <c r="T466" s="89">
        <f t="shared" si="270"/>
        <v>5.7959199999999997</v>
      </c>
      <c r="U466" s="89">
        <f t="shared" si="270"/>
        <v>5.7965299999999997</v>
      </c>
      <c r="V466" s="89">
        <f t="shared" si="270"/>
        <v>5.8223500000000001</v>
      </c>
      <c r="W466" s="89">
        <f t="shared" si="270"/>
        <v>5.8606800000000003</v>
      </c>
      <c r="X466" s="89">
        <f t="shared" si="270"/>
        <v>5.8400800000000004</v>
      </c>
      <c r="Y466" s="89">
        <f t="shared" si="270"/>
        <v>5.7471899999999998</v>
      </c>
      <c r="Z466" s="89">
        <f t="shared" si="270"/>
        <v>5.5225400000000002</v>
      </c>
      <c r="AA466" s="89">
        <f t="shared" si="270"/>
        <v>5.3347800000000003</v>
      </c>
    </row>
    <row r="467" spans="1:27" ht="12.75" hidden="1" customHeight="1" outlineLevel="1" x14ac:dyDescent="0.2">
      <c r="A467" s="97" t="s">
        <v>696</v>
      </c>
      <c r="B467" s="63" t="s">
        <v>242</v>
      </c>
      <c r="C467" s="43" t="s">
        <v>79</v>
      </c>
      <c r="D467" s="44">
        <v>1543.23</v>
      </c>
      <c r="E467" s="44">
        <v>1460.71</v>
      </c>
      <c r="F467" s="44">
        <v>1450.92</v>
      </c>
      <c r="G467" s="44">
        <v>1453.52</v>
      </c>
      <c r="H467" s="44">
        <v>1469.68</v>
      </c>
      <c r="I467" s="44">
        <v>1508.58</v>
      </c>
      <c r="J467" s="44">
        <v>1613.25</v>
      </c>
      <c r="K467" s="44">
        <v>1887.37</v>
      </c>
      <c r="L467" s="44">
        <v>1997.23</v>
      </c>
      <c r="M467" s="44">
        <v>2115.6999999999998</v>
      </c>
      <c r="N467" s="44">
        <v>2115.1799999999998</v>
      </c>
      <c r="O467" s="44">
        <v>2071.62</v>
      </c>
      <c r="P467" s="44">
        <v>2054.0500000000002</v>
      </c>
      <c r="Q467" s="44">
        <v>2068.81</v>
      </c>
      <c r="R467" s="44">
        <v>2064.9499999999998</v>
      </c>
      <c r="S467" s="44">
        <v>2060.39</v>
      </c>
      <c r="T467" s="44">
        <v>2015.49</v>
      </c>
      <c r="U467" s="44">
        <v>2016.1</v>
      </c>
      <c r="V467" s="44">
        <v>2041.92</v>
      </c>
      <c r="W467" s="44">
        <v>2080.25</v>
      </c>
      <c r="X467" s="44">
        <v>2059.65</v>
      </c>
      <c r="Y467" s="44">
        <v>1966.76</v>
      </c>
      <c r="Z467" s="44">
        <v>1742.11</v>
      </c>
      <c r="AA467" s="44">
        <v>1554.35</v>
      </c>
    </row>
    <row r="468" spans="1:27" ht="12.75" hidden="1" customHeight="1" outlineLevel="1" x14ac:dyDescent="0.2">
      <c r="A468" s="97" t="s">
        <v>697</v>
      </c>
      <c r="B468" s="63" t="s">
        <v>90</v>
      </c>
      <c r="C468" s="43" t="s">
        <v>79</v>
      </c>
      <c r="D468" s="44">
        <v>3559.77</v>
      </c>
      <c r="E468" s="44">
        <f>$D$468</f>
        <v>3559.77</v>
      </c>
      <c r="F468" s="44">
        <f t="shared" ref="F468:AA468" si="271">$D$468</f>
        <v>3559.77</v>
      </c>
      <c r="G468" s="44">
        <f t="shared" si="271"/>
        <v>3559.77</v>
      </c>
      <c r="H468" s="44">
        <f t="shared" si="271"/>
        <v>3559.77</v>
      </c>
      <c r="I468" s="44">
        <f t="shared" si="271"/>
        <v>3559.77</v>
      </c>
      <c r="J468" s="44">
        <f t="shared" si="271"/>
        <v>3559.77</v>
      </c>
      <c r="K468" s="44">
        <f t="shared" si="271"/>
        <v>3559.77</v>
      </c>
      <c r="L468" s="44">
        <f t="shared" si="271"/>
        <v>3559.77</v>
      </c>
      <c r="M468" s="44">
        <f t="shared" si="271"/>
        <v>3559.77</v>
      </c>
      <c r="N468" s="44">
        <f t="shared" si="271"/>
        <v>3559.77</v>
      </c>
      <c r="O468" s="44">
        <f t="shared" si="271"/>
        <v>3559.77</v>
      </c>
      <c r="P468" s="44">
        <f t="shared" si="271"/>
        <v>3559.77</v>
      </c>
      <c r="Q468" s="44">
        <f t="shared" si="271"/>
        <v>3559.77</v>
      </c>
      <c r="R468" s="44">
        <f t="shared" si="271"/>
        <v>3559.77</v>
      </c>
      <c r="S468" s="44">
        <f t="shared" si="271"/>
        <v>3559.77</v>
      </c>
      <c r="T468" s="44">
        <f t="shared" si="271"/>
        <v>3559.77</v>
      </c>
      <c r="U468" s="44">
        <f t="shared" si="271"/>
        <v>3559.77</v>
      </c>
      <c r="V468" s="44">
        <f t="shared" si="271"/>
        <v>3559.77</v>
      </c>
      <c r="W468" s="44">
        <f t="shared" si="271"/>
        <v>3559.77</v>
      </c>
      <c r="X468" s="44">
        <f t="shared" si="271"/>
        <v>3559.77</v>
      </c>
      <c r="Y468" s="44">
        <f t="shared" si="271"/>
        <v>3559.77</v>
      </c>
      <c r="Z468" s="44">
        <f t="shared" si="271"/>
        <v>3559.77</v>
      </c>
      <c r="AA468" s="44">
        <f t="shared" si="271"/>
        <v>3559.77</v>
      </c>
    </row>
    <row r="469" spans="1:27" ht="12.75" hidden="1" customHeight="1" outlineLevel="1" x14ac:dyDescent="0.2">
      <c r="A469" s="97" t="s">
        <v>698</v>
      </c>
      <c r="B469" s="63" t="s">
        <v>83</v>
      </c>
      <c r="C469" s="43" t="s">
        <v>79</v>
      </c>
      <c r="D469" s="44">
        <v>4.3</v>
      </c>
      <c r="E469" s="44">
        <v>4.3</v>
      </c>
      <c r="F469" s="44">
        <v>4.3</v>
      </c>
      <c r="G469" s="44">
        <v>4.3</v>
      </c>
      <c r="H469" s="44">
        <v>4.3</v>
      </c>
      <c r="I469" s="44">
        <v>4.3</v>
      </c>
      <c r="J469" s="44">
        <v>4.3</v>
      </c>
      <c r="K469" s="44">
        <v>4.3</v>
      </c>
      <c r="L469" s="44">
        <v>4.3</v>
      </c>
      <c r="M469" s="44">
        <v>4.3</v>
      </c>
      <c r="N469" s="44">
        <v>4.3</v>
      </c>
      <c r="O469" s="44">
        <v>4.3</v>
      </c>
      <c r="P469" s="44">
        <v>4.3</v>
      </c>
      <c r="Q469" s="44">
        <v>4.3</v>
      </c>
      <c r="R469" s="44">
        <v>4.3</v>
      </c>
      <c r="S469" s="44">
        <v>4.3</v>
      </c>
      <c r="T469" s="44">
        <v>4.3</v>
      </c>
      <c r="U469" s="44">
        <v>4.3</v>
      </c>
      <c r="V469" s="44">
        <v>4.3</v>
      </c>
      <c r="W469" s="44">
        <v>4.3</v>
      </c>
      <c r="X469" s="44">
        <v>4.3</v>
      </c>
      <c r="Y469" s="44">
        <v>4.3</v>
      </c>
      <c r="Z469" s="44">
        <v>4.3</v>
      </c>
      <c r="AA469" s="44">
        <v>4.3</v>
      </c>
    </row>
    <row r="470" spans="1:27" ht="12.75" hidden="1" customHeight="1" outlineLevel="1" x14ac:dyDescent="0.2">
      <c r="A470" s="97" t="s">
        <v>699</v>
      </c>
      <c r="B470" s="63" t="s">
        <v>81</v>
      </c>
      <c r="C470" s="43" t="s">
        <v>79</v>
      </c>
      <c r="D470" s="44">
        <f>$D$11</f>
        <v>216.36</v>
      </c>
      <c r="E470" s="44">
        <f t="shared" ref="E470:AA470" si="272">$D$11</f>
        <v>216.36</v>
      </c>
      <c r="F470" s="44">
        <f t="shared" si="272"/>
        <v>216.36</v>
      </c>
      <c r="G470" s="44">
        <f t="shared" si="272"/>
        <v>216.36</v>
      </c>
      <c r="H470" s="44">
        <f t="shared" si="272"/>
        <v>216.36</v>
      </c>
      <c r="I470" s="44">
        <f t="shared" si="272"/>
        <v>216.36</v>
      </c>
      <c r="J470" s="44">
        <f t="shared" si="272"/>
        <v>216.36</v>
      </c>
      <c r="K470" s="44">
        <f t="shared" si="272"/>
        <v>216.36</v>
      </c>
      <c r="L470" s="44">
        <f t="shared" si="272"/>
        <v>216.36</v>
      </c>
      <c r="M470" s="44">
        <f t="shared" si="272"/>
        <v>216.36</v>
      </c>
      <c r="N470" s="44">
        <f t="shared" si="272"/>
        <v>216.36</v>
      </c>
      <c r="O470" s="44">
        <f t="shared" si="272"/>
        <v>216.36</v>
      </c>
      <c r="P470" s="44">
        <f t="shared" si="272"/>
        <v>216.36</v>
      </c>
      <c r="Q470" s="44">
        <f t="shared" si="272"/>
        <v>216.36</v>
      </c>
      <c r="R470" s="44">
        <f t="shared" si="272"/>
        <v>216.36</v>
      </c>
      <c r="S470" s="44">
        <f t="shared" si="272"/>
        <v>216.36</v>
      </c>
      <c r="T470" s="44">
        <f t="shared" si="272"/>
        <v>216.36</v>
      </c>
      <c r="U470" s="44">
        <f t="shared" si="272"/>
        <v>216.36</v>
      </c>
      <c r="V470" s="44">
        <f t="shared" si="272"/>
        <v>216.36</v>
      </c>
      <c r="W470" s="44">
        <f t="shared" si="272"/>
        <v>216.36</v>
      </c>
      <c r="X470" s="44">
        <f t="shared" si="272"/>
        <v>216.36</v>
      </c>
      <c r="Y470" s="44">
        <f t="shared" si="272"/>
        <v>216.36</v>
      </c>
      <c r="Z470" s="44">
        <f t="shared" si="272"/>
        <v>216.36</v>
      </c>
      <c r="AA470" s="44">
        <f t="shared" si="272"/>
        <v>216.36</v>
      </c>
    </row>
    <row r="471" spans="1:27" collapsed="1" x14ac:dyDescent="0.2">
      <c r="A471" s="96" t="s">
        <v>700</v>
      </c>
      <c r="B471" s="28" t="str">
        <f>"02"&amp;"."&amp;$B$639&amp;"."&amp;$B$640</f>
        <v>02.04.2024</v>
      </c>
      <c r="C471" s="88" t="s">
        <v>76</v>
      </c>
      <c r="D471" s="89">
        <f>ROUND(((D472+D473+D475+D474)/1000),5)</f>
        <v>5.2374900000000002</v>
      </c>
      <c r="E471" s="89">
        <f>ROUND(((E472+E473+E475+E474)/1000),5)</f>
        <v>5.2035600000000004</v>
      </c>
      <c r="F471" s="89">
        <f>ROUND(((F472+F473+F475+F474)/1000),5)</f>
        <v>5.1587199999999998</v>
      </c>
      <c r="G471" s="89">
        <f t="shared" ref="G471:AA471" si="273">ROUND(((G472+G473+G475+G474)/1000),5)</f>
        <v>5.1608000000000001</v>
      </c>
      <c r="H471" s="89">
        <f t="shared" si="273"/>
        <v>5.1871499999999999</v>
      </c>
      <c r="I471" s="89">
        <f t="shared" si="273"/>
        <v>5.2270099999999999</v>
      </c>
      <c r="J471" s="89">
        <f t="shared" si="273"/>
        <v>5.2805799999999996</v>
      </c>
      <c r="K471" s="89">
        <f t="shared" si="273"/>
        <v>5.5151399999999997</v>
      </c>
      <c r="L471" s="89">
        <f t="shared" si="273"/>
        <v>5.7047800000000004</v>
      </c>
      <c r="M471" s="89">
        <f t="shared" si="273"/>
        <v>5.7493800000000004</v>
      </c>
      <c r="N471" s="89">
        <f t="shared" si="273"/>
        <v>5.7579599999999997</v>
      </c>
      <c r="O471" s="89">
        <f t="shared" si="273"/>
        <v>5.7520899999999999</v>
      </c>
      <c r="P471" s="89">
        <f t="shared" si="273"/>
        <v>5.7471399999999999</v>
      </c>
      <c r="Q471" s="89">
        <f t="shared" si="273"/>
        <v>5.7501699999999998</v>
      </c>
      <c r="R471" s="89">
        <f t="shared" si="273"/>
        <v>5.7480599999999997</v>
      </c>
      <c r="S471" s="89">
        <f t="shared" si="273"/>
        <v>5.7457599999999998</v>
      </c>
      <c r="T471" s="89">
        <f t="shared" si="273"/>
        <v>5.7370700000000001</v>
      </c>
      <c r="U471" s="89">
        <f t="shared" si="273"/>
        <v>5.7</v>
      </c>
      <c r="V471" s="89">
        <f t="shared" si="273"/>
        <v>5.6952400000000001</v>
      </c>
      <c r="W471" s="89">
        <f t="shared" si="273"/>
        <v>5.7484099999999998</v>
      </c>
      <c r="X471" s="89">
        <f t="shared" si="273"/>
        <v>5.7387100000000002</v>
      </c>
      <c r="Y471" s="89">
        <f t="shared" si="273"/>
        <v>5.6525499999999997</v>
      </c>
      <c r="Z471" s="89">
        <f t="shared" si="273"/>
        <v>5.3914600000000004</v>
      </c>
      <c r="AA471" s="89">
        <f t="shared" si="273"/>
        <v>5.2835000000000001</v>
      </c>
    </row>
    <row r="472" spans="1:27" ht="12.75" hidden="1" customHeight="1" outlineLevel="1" x14ac:dyDescent="0.2">
      <c r="A472" s="97" t="s">
        <v>701</v>
      </c>
      <c r="B472" s="63" t="s">
        <v>242</v>
      </c>
      <c r="C472" s="43" t="s">
        <v>79</v>
      </c>
      <c r="D472" s="44">
        <v>1457.06</v>
      </c>
      <c r="E472" s="44">
        <v>1423.13</v>
      </c>
      <c r="F472" s="44">
        <v>1378.29</v>
      </c>
      <c r="G472" s="44">
        <v>1380.37</v>
      </c>
      <c r="H472" s="44">
        <v>1406.72</v>
      </c>
      <c r="I472" s="44">
        <v>1446.58</v>
      </c>
      <c r="J472" s="44">
        <v>1500.15</v>
      </c>
      <c r="K472" s="44">
        <v>1734.71</v>
      </c>
      <c r="L472" s="44">
        <v>1924.35</v>
      </c>
      <c r="M472" s="44">
        <v>1968.95</v>
      </c>
      <c r="N472" s="44">
        <v>1977.53</v>
      </c>
      <c r="O472" s="44">
        <v>1971.66</v>
      </c>
      <c r="P472" s="44">
        <v>1966.71</v>
      </c>
      <c r="Q472" s="44">
        <v>1969.74</v>
      </c>
      <c r="R472" s="44">
        <v>1967.63</v>
      </c>
      <c r="S472" s="44">
        <v>1965.33</v>
      </c>
      <c r="T472" s="44">
        <v>1956.64</v>
      </c>
      <c r="U472" s="44">
        <v>1919.57</v>
      </c>
      <c r="V472" s="44">
        <v>1914.81</v>
      </c>
      <c r="W472" s="44">
        <v>1967.98</v>
      </c>
      <c r="X472" s="44">
        <v>1958.28</v>
      </c>
      <c r="Y472" s="44">
        <v>1872.12</v>
      </c>
      <c r="Z472" s="44">
        <v>1611.03</v>
      </c>
      <c r="AA472" s="44">
        <v>1503.07</v>
      </c>
    </row>
    <row r="473" spans="1:27" ht="12.75" hidden="1" customHeight="1" outlineLevel="1" x14ac:dyDescent="0.2">
      <c r="A473" s="97" t="s">
        <v>702</v>
      </c>
      <c r="B473" s="63" t="s">
        <v>90</v>
      </c>
      <c r="C473" s="43" t="s">
        <v>79</v>
      </c>
      <c r="D473" s="44">
        <f>$D$468</f>
        <v>3559.77</v>
      </c>
      <c r="E473" s="44">
        <f t="shared" ref="E473:AA473" si="274">$D$468</f>
        <v>3559.77</v>
      </c>
      <c r="F473" s="44">
        <f t="shared" si="274"/>
        <v>3559.77</v>
      </c>
      <c r="G473" s="44">
        <f t="shared" si="274"/>
        <v>3559.77</v>
      </c>
      <c r="H473" s="44">
        <f t="shared" si="274"/>
        <v>3559.77</v>
      </c>
      <c r="I473" s="44">
        <f t="shared" si="274"/>
        <v>3559.77</v>
      </c>
      <c r="J473" s="44">
        <f t="shared" si="274"/>
        <v>3559.77</v>
      </c>
      <c r="K473" s="44">
        <f t="shared" si="274"/>
        <v>3559.77</v>
      </c>
      <c r="L473" s="44">
        <f t="shared" si="274"/>
        <v>3559.77</v>
      </c>
      <c r="M473" s="44">
        <f t="shared" si="274"/>
        <v>3559.77</v>
      </c>
      <c r="N473" s="44">
        <f t="shared" si="274"/>
        <v>3559.77</v>
      </c>
      <c r="O473" s="44">
        <f t="shared" si="274"/>
        <v>3559.77</v>
      </c>
      <c r="P473" s="44">
        <f t="shared" si="274"/>
        <v>3559.77</v>
      </c>
      <c r="Q473" s="44">
        <f t="shared" si="274"/>
        <v>3559.77</v>
      </c>
      <c r="R473" s="44">
        <f t="shared" si="274"/>
        <v>3559.77</v>
      </c>
      <c r="S473" s="44">
        <f t="shared" si="274"/>
        <v>3559.77</v>
      </c>
      <c r="T473" s="44">
        <f t="shared" si="274"/>
        <v>3559.77</v>
      </c>
      <c r="U473" s="44">
        <f t="shared" si="274"/>
        <v>3559.77</v>
      </c>
      <c r="V473" s="44">
        <f t="shared" si="274"/>
        <v>3559.77</v>
      </c>
      <c r="W473" s="44">
        <f t="shared" si="274"/>
        <v>3559.77</v>
      </c>
      <c r="X473" s="44">
        <f t="shared" si="274"/>
        <v>3559.77</v>
      </c>
      <c r="Y473" s="44">
        <f t="shared" si="274"/>
        <v>3559.77</v>
      </c>
      <c r="Z473" s="44">
        <f t="shared" si="274"/>
        <v>3559.77</v>
      </c>
      <c r="AA473" s="44">
        <f t="shared" si="274"/>
        <v>3559.77</v>
      </c>
    </row>
    <row r="474" spans="1:27" ht="12.75" hidden="1" customHeight="1" outlineLevel="1" x14ac:dyDescent="0.2">
      <c r="A474" s="97" t="s">
        <v>703</v>
      </c>
      <c r="B474" s="63" t="s">
        <v>83</v>
      </c>
      <c r="C474" s="43" t="s">
        <v>79</v>
      </c>
      <c r="D474" s="44">
        <v>4.3</v>
      </c>
      <c r="E474" s="44">
        <v>4.3</v>
      </c>
      <c r="F474" s="44">
        <v>4.3</v>
      </c>
      <c r="G474" s="44">
        <v>4.3</v>
      </c>
      <c r="H474" s="44">
        <v>4.3</v>
      </c>
      <c r="I474" s="44">
        <v>4.3</v>
      </c>
      <c r="J474" s="44">
        <v>4.3</v>
      </c>
      <c r="K474" s="44">
        <v>4.3</v>
      </c>
      <c r="L474" s="44">
        <v>4.3</v>
      </c>
      <c r="M474" s="44">
        <v>4.3</v>
      </c>
      <c r="N474" s="44">
        <v>4.3</v>
      </c>
      <c r="O474" s="44">
        <v>4.3</v>
      </c>
      <c r="P474" s="44">
        <v>4.3</v>
      </c>
      <c r="Q474" s="44">
        <v>4.3</v>
      </c>
      <c r="R474" s="44">
        <v>4.3</v>
      </c>
      <c r="S474" s="44">
        <v>4.3</v>
      </c>
      <c r="T474" s="44">
        <v>4.3</v>
      </c>
      <c r="U474" s="44">
        <v>4.3</v>
      </c>
      <c r="V474" s="44">
        <v>4.3</v>
      </c>
      <c r="W474" s="44">
        <v>4.3</v>
      </c>
      <c r="X474" s="44">
        <v>4.3</v>
      </c>
      <c r="Y474" s="44">
        <v>4.3</v>
      </c>
      <c r="Z474" s="44">
        <v>4.3</v>
      </c>
      <c r="AA474" s="44">
        <v>4.3</v>
      </c>
    </row>
    <row r="475" spans="1:27" ht="12.75" hidden="1" customHeight="1" outlineLevel="1" x14ac:dyDescent="0.2">
      <c r="A475" s="97" t="s">
        <v>704</v>
      </c>
      <c r="B475" s="63" t="s">
        <v>81</v>
      </c>
      <c r="C475" s="43" t="s">
        <v>79</v>
      </c>
      <c r="D475" s="44">
        <f>$D$11</f>
        <v>216.36</v>
      </c>
      <c r="E475" s="44">
        <f t="shared" ref="E475:AA475" si="275">$D$11</f>
        <v>216.36</v>
      </c>
      <c r="F475" s="44">
        <f t="shared" si="275"/>
        <v>216.36</v>
      </c>
      <c r="G475" s="44">
        <f t="shared" si="275"/>
        <v>216.36</v>
      </c>
      <c r="H475" s="44">
        <f t="shared" si="275"/>
        <v>216.36</v>
      </c>
      <c r="I475" s="44">
        <f t="shared" si="275"/>
        <v>216.36</v>
      </c>
      <c r="J475" s="44">
        <f t="shared" si="275"/>
        <v>216.36</v>
      </c>
      <c r="K475" s="44">
        <f t="shared" si="275"/>
        <v>216.36</v>
      </c>
      <c r="L475" s="44">
        <f t="shared" si="275"/>
        <v>216.36</v>
      </c>
      <c r="M475" s="44">
        <f t="shared" si="275"/>
        <v>216.36</v>
      </c>
      <c r="N475" s="44">
        <f t="shared" si="275"/>
        <v>216.36</v>
      </c>
      <c r="O475" s="44">
        <f t="shared" si="275"/>
        <v>216.36</v>
      </c>
      <c r="P475" s="44">
        <f t="shared" si="275"/>
        <v>216.36</v>
      </c>
      <c r="Q475" s="44">
        <f t="shared" si="275"/>
        <v>216.36</v>
      </c>
      <c r="R475" s="44">
        <f t="shared" si="275"/>
        <v>216.36</v>
      </c>
      <c r="S475" s="44">
        <f t="shared" si="275"/>
        <v>216.36</v>
      </c>
      <c r="T475" s="44">
        <f t="shared" si="275"/>
        <v>216.36</v>
      </c>
      <c r="U475" s="44">
        <f t="shared" si="275"/>
        <v>216.36</v>
      </c>
      <c r="V475" s="44">
        <f t="shared" si="275"/>
        <v>216.36</v>
      </c>
      <c r="W475" s="44">
        <f t="shared" si="275"/>
        <v>216.36</v>
      </c>
      <c r="X475" s="44">
        <f t="shared" si="275"/>
        <v>216.36</v>
      </c>
      <c r="Y475" s="44">
        <f t="shared" si="275"/>
        <v>216.36</v>
      </c>
      <c r="Z475" s="44">
        <f t="shared" si="275"/>
        <v>216.36</v>
      </c>
      <c r="AA475" s="44">
        <f t="shared" si="275"/>
        <v>216.36</v>
      </c>
    </row>
    <row r="476" spans="1:27" collapsed="1" x14ac:dyDescent="0.2">
      <c r="A476" s="96" t="s">
        <v>705</v>
      </c>
      <c r="B476" s="28" t="str">
        <f>"03"&amp;"."&amp;$B$639&amp;"."&amp;$B$640</f>
        <v>03.04.2024</v>
      </c>
      <c r="C476" s="88" t="s">
        <v>76</v>
      </c>
      <c r="D476" s="89">
        <f>ROUND(((D477+D478+D480+D479)/1000),5)</f>
        <v>5.2084000000000001</v>
      </c>
      <c r="E476" s="89">
        <f>ROUND(((E477+E478+E480+E479)/1000),5)</f>
        <v>5.0968799999999996</v>
      </c>
      <c r="F476" s="89">
        <f>ROUND(((F477+F478+F480+F479)/1000),5)</f>
        <v>5.0639799999999999</v>
      </c>
      <c r="G476" s="89">
        <f t="shared" ref="G476:AA476" si="276">ROUND(((G477+G478+G480+G479)/1000),5)</f>
        <v>5.0725100000000003</v>
      </c>
      <c r="H476" s="89">
        <f t="shared" si="276"/>
        <v>5.09178</v>
      </c>
      <c r="I476" s="89">
        <f t="shared" si="276"/>
        <v>5.1842899999999998</v>
      </c>
      <c r="J476" s="89">
        <f t="shared" si="276"/>
        <v>5.23956</v>
      </c>
      <c r="K476" s="89">
        <f t="shared" si="276"/>
        <v>5.4040800000000004</v>
      </c>
      <c r="L476" s="89">
        <f t="shared" si="276"/>
        <v>5.6960699999999997</v>
      </c>
      <c r="M476" s="89">
        <f t="shared" si="276"/>
        <v>5.78362</v>
      </c>
      <c r="N476" s="89">
        <f t="shared" si="276"/>
        <v>5.7906399999999998</v>
      </c>
      <c r="O476" s="89">
        <f t="shared" si="276"/>
        <v>5.7951600000000001</v>
      </c>
      <c r="P476" s="89">
        <f t="shared" si="276"/>
        <v>5.7904900000000001</v>
      </c>
      <c r="Q476" s="89">
        <f t="shared" si="276"/>
        <v>5.7947300000000004</v>
      </c>
      <c r="R476" s="89">
        <f t="shared" si="276"/>
        <v>5.7890199999999998</v>
      </c>
      <c r="S476" s="89">
        <f t="shared" si="276"/>
        <v>5.7875500000000004</v>
      </c>
      <c r="T476" s="89">
        <f t="shared" si="276"/>
        <v>5.8130600000000001</v>
      </c>
      <c r="U476" s="89">
        <f t="shared" si="276"/>
        <v>5.7066999999999997</v>
      </c>
      <c r="V476" s="89">
        <f t="shared" si="276"/>
        <v>5.7107400000000004</v>
      </c>
      <c r="W476" s="89">
        <f t="shared" si="276"/>
        <v>5.7783600000000002</v>
      </c>
      <c r="X476" s="89">
        <f t="shared" si="276"/>
        <v>5.7658199999999997</v>
      </c>
      <c r="Y476" s="89">
        <f t="shared" si="276"/>
        <v>5.6424099999999999</v>
      </c>
      <c r="Z476" s="89">
        <f t="shared" si="276"/>
        <v>5.3153699999999997</v>
      </c>
      <c r="AA476" s="89">
        <f t="shared" si="276"/>
        <v>5.2526299999999999</v>
      </c>
    </row>
    <row r="477" spans="1:27" ht="12.75" hidden="1" customHeight="1" outlineLevel="1" x14ac:dyDescent="0.2">
      <c r="A477" s="97" t="s">
        <v>706</v>
      </c>
      <c r="B477" s="63" t="s">
        <v>242</v>
      </c>
      <c r="C477" s="43" t="s">
        <v>79</v>
      </c>
      <c r="D477" s="44">
        <v>1427.97</v>
      </c>
      <c r="E477" s="44">
        <v>1316.45</v>
      </c>
      <c r="F477" s="44">
        <v>1283.55</v>
      </c>
      <c r="G477" s="44">
        <v>1292.08</v>
      </c>
      <c r="H477" s="44">
        <v>1311.35</v>
      </c>
      <c r="I477" s="44">
        <v>1403.86</v>
      </c>
      <c r="J477" s="44">
        <v>1459.13</v>
      </c>
      <c r="K477" s="44">
        <v>1623.65</v>
      </c>
      <c r="L477" s="44">
        <v>1915.64</v>
      </c>
      <c r="M477" s="44">
        <v>2003.19</v>
      </c>
      <c r="N477" s="44">
        <v>2010.21</v>
      </c>
      <c r="O477" s="44">
        <v>2014.73</v>
      </c>
      <c r="P477" s="44">
        <v>2010.06</v>
      </c>
      <c r="Q477" s="44">
        <v>2014.3</v>
      </c>
      <c r="R477" s="44">
        <v>2008.59</v>
      </c>
      <c r="S477" s="44">
        <v>2007.12</v>
      </c>
      <c r="T477" s="44">
        <v>2032.63</v>
      </c>
      <c r="U477" s="44">
        <v>1926.27</v>
      </c>
      <c r="V477" s="44">
        <v>1930.31</v>
      </c>
      <c r="W477" s="44">
        <v>1997.93</v>
      </c>
      <c r="X477" s="44">
        <v>1985.39</v>
      </c>
      <c r="Y477" s="44">
        <v>1861.98</v>
      </c>
      <c r="Z477" s="44">
        <v>1534.94</v>
      </c>
      <c r="AA477" s="44">
        <v>1472.2</v>
      </c>
    </row>
    <row r="478" spans="1:27" ht="12.75" hidden="1" customHeight="1" outlineLevel="1" x14ac:dyDescent="0.2">
      <c r="A478" s="97" t="s">
        <v>707</v>
      </c>
      <c r="B478" s="63" t="s">
        <v>90</v>
      </c>
      <c r="C478" s="43" t="s">
        <v>79</v>
      </c>
      <c r="D478" s="44">
        <f>$D$468</f>
        <v>3559.77</v>
      </c>
      <c r="E478" s="44">
        <f t="shared" ref="E478:AA478" si="277">$D$468</f>
        <v>3559.77</v>
      </c>
      <c r="F478" s="44">
        <f t="shared" si="277"/>
        <v>3559.77</v>
      </c>
      <c r="G478" s="44">
        <f t="shared" si="277"/>
        <v>3559.77</v>
      </c>
      <c r="H478" s="44">
        <f t="shared" si="277"/>
        <v>3559.77</v>
      </c>
      <c r="I478" s="44">
        <f t="shared" si="277"/>
        <v>3559.77</v>
      </c>
      <c r="J478" s="44">
        <f t="shared" si="277"/>
        <v>3559.77</v>
      </c>
      <c r="K478" s="44">
        <f t="shared" si="277"/>
        <v>3559.77</v>
      </c>
      <c r="L478" s="44">
        <f t="shared" si="277"/>
        <v>3559.77</v>
      </c>
      <c r="M478" s="44">
        <f t="shared" si="277"/>
        <v>3559.77</v>
      </c>
      <c r="N478" s="44">
        <f t="shared" si="277"/>
        <v>3559.77</v>
      </c>
      <c r="O478" s="44">
        <f t="shared" si="277"/>
        <v>3559.77</v>
      </c>
      <c r="P478" s="44">
        <f t="shared" si="277"/>
        <v>3559.77</v>
      </c>
      <c r="Q478" s="44">
        <f t="shared" si="277"/>
        <v>3559.77</v>
      </c>
      <c r="R478" s="44">
        <f t="shared" si="277"/>
        <v>3559.77</v>
      </c>
      <c r="S478" s="44">
        <f t="shared" si="277"/>
        <v>3559.77</v>
      </c>
      <c r="T478" s="44">
        <f t="shared" si="277"/>
        <v>3559.77</v>
      </c>
      <c r="U478" s="44">
        <f t="shared" si="277"/>
        <v>3559.77</v>
      </c>
      <c r="V478" s="44">
        <f t="shared" si="277"/>
        <v>3559.77</v>
      </c>
      <c r="W478" s="44">
        <f t="shared" si="277"/>
        <v>3559.77</v>
      </c>
      <c r="X478" s="44">
        <f t="shared" si="277"/>
        <v>3559.77</v>
      </c>
      <c r="Y478" s="44">
        <f t="shared" si="277"/>
        <v>3559.77</v>
      </c>
      <c r="Z478" s="44">
        <f t="shared" si="277"/>
        <v>3559.77</v>
      </c>
      <c r="AA478" s="44">
        <f t="shared" si="277"/>
        <v>3559.77</v>
      </c>
    </row>
    <row r="479" spans="1:27" ht="12.75" hidden="1" customHeight="1" outlineLevel="1" x14ac:dyDescent="0.2">
      <c r="A479" s="97" t="s">
        <v>708</v>
      </c>
      <c r="B479" s="63" t="s">
        <v>83</v>
      </c>
      <c r="C479" s="43" t="s">
        <v>79</v>
      </c>
      <c r="D479" s="44">
        <v>4.3</v>
      </c>
      <c r="E479" s="44">
        <v>4.3</v>
      </c>
      <c r="F479" s="44">
        <v>4.3</v>
      </c>
      <c r="G479" s="44">
        <v>4.3</v>
      </c>
      <c r="H479" s="44">
        <v>4.3</v>
      </c>
      <c r="I479" s="44">
        <v>4.3</v>
      </c>
      <c r="J479" s="44">
        <v>4.3</v>
      </c>
      <c r="K479" s="44">
        <v>4.3</v>
      </c>
      <c r="L479" s="44">
        <v>4.3</v>
      </c>
      <c r="M479" s="44">
        <v>4.3</v>
      </c>
      <c r="N479" s="44">
        <v>4.3</v>
      </c>
      <c r="O479" s="44">
        <v>4.3</v>
      </c>
      <c r="P479" s="44">
        <v>4.3</v>
      </c>
      <c r="Q479" s="44">
        <v>4.3</v>
      </c>
      <c r="R479" s="44">
        <v>4.3</v>
      </c>
      <c r="S479" s="44">
        <v>4.3</v>
      </c>
      <c r="T479" s="44">
        <v>4.3</v>
      </c>
      <c r="U479" s="44">
        <v>4.3</v>
      </c>
      <c r="V479" s="44">
        <v>4.3</v>
      </c>
      <c r="W479" s="44">
        <v>4.3</v>
      </c>
      <c r="X479" s="44">
        <v>4.3</v>
      </c>
      <c r="Y479" s="44">
        <v>4.3</v>
      </c>
      <c r="Z479" s="44">
        <v>4.3</v>
      </c>
      <c r="AA479" s="44">
        <v>4.3</v>
      </c>
    </row>
    <row r="480" spans="1:27" ht="12.75" hidden="1" customHeight="1" outlineLevel="1" x14ac:dyDescent="0.2">
      <c r="A480" s="97" t="s">
        <v>709</v>
      </c>
      <c r="B480" s="63" t="s">
        <v>81</v>
      </c>
      <c r="C480" s="43" t="s">
        <v>79</v>
      </c>
      <c r="D480" s="44">
        <f>$D$11</f>
        <v>216.36</v>
      </c>
      <c r="E480" s="44">
        <f t="shared" ref="E480:AA480" si="278">$D$11</f>
        <v>216.36</v>
      </c>
      <c r="F480" s="44">
        <f t="shared" si="278"/>
        <v>216.36</v>
      </c>
      <c r="G480" s="44">
        <f t="shared" si="278"/>
        <v>216.36</v>
      </c>
      <c r="H480" s="44">
        <f t="shared" si="278"/>
        <v>216.36</v>
      </c>
      <c r="I480" s="44">
        <f t="shared" si="278"/>
        <v>216.36</v>
      </c>
      <c r="J480" s="44">
        <f t="shared" si="278"/>
        <v>216.36</v>
      </c>
      <c r="K480" s="44">
        <f t="shared" si="278"/>
        <v>216.36</v>
      </c>
      <c r="L480" s="44">
        <f t="shared" si="278"/>
        <v>216.36</v>
      </c>
      <c r="M480" s="44">
        <f t="shared" si="278"/>
        <v>216.36</v>
      </c>
      <c r="N480" s="44">
        <f t="shared" si="278"/>
        <v>216.36</v>
      </c>
      <c r="O480" s="44">
        <f t="shared" si="278"/>
        <v>216.36</v>
      </c>
      <c r="P480" s="44">
        <f t="shared" si="278"/>
        <v>216.36</v>
      </c>
      <c r="Q480" s="44">
        <f t="shared" si="278"/>
        <v>216.36</v>
      </c>
      <c r="R480" s="44">
        <f t="shared" si="278"/>
        <v>216.36</v>
      </c>
      <c r="S480" s="44">
        <f t="shared" si="278"/>
        <v>216.36</v>
      </c>
      <c r="T480" s="44">
        <f t="shared" si="278"/>
        <v>216.36</v>
      </c>
      <c r="U480" s="44">
        <f t="shared" si="278"/>
        <v>216.36</v>
      </c>
      <c r="V480" s="44">
        <f t="shared" si="278"/>
        <v>216.36</v>
      </c>
      <c r="W480" s="44">
        <f t="shared" si="278"/>
        <v>216.36</v>
      </c>
      <c r="X480" s="44">
        <f t="shared" si="278"/>
        <v>216.36</v>
      </c>
      <c r="Y480" s="44">
        <f t="shared" si="278"/>
        <v>216.36</v>
      </c>
      <c r="Z480" s="44">
        <f t="shared" si="278"/>
        <v>216.36</v>
      </c>
      <c r="AA480" s="44">
        <f t="shared" si="278"/>
        <v>216.36</v>
      </c>
    </row>
    <row r="481" spans="1:27" collapsed="1" x14ac:dyDescent="0.2">
      <c r="A481" s="96" t="s">
        <v>710</v>
      </c>
      <c r="B481" s="28" t="str">
        <f>"04"&amp;"."&amp;$B$639&amp;"."&amp;$B$640</f>
        <v>04.04.2024</v>
      </c>
      <c r="C481" s="88" t="s">
        <v>76</v>
      </c>
      <c r="D481" s="89">
        <f>ROUND(((D482+D483+D485+D484)/1000),5)</f>
        <v>5.0750099999999998</v>
      </c>
      <c r="E481" s="89">
        <f>ROUND(((E482+E483+E485+E484)/1000),5)</f>
        <v>5.0103400000000002</v>
      </c>
      <c r="F481" s="89">
        <f>ROUND(((F482+F483+F485+F484)/1000),5)</f>
        <v>4.9790900000000002</v>
      </c>
      <c r="G481" s="89">
        <f t="shared" ref="G481:AA481" si="279">ROUND(((G482+G483+G485+G484)/1000),5)</f>
        <v>4.98339</v>
      </c>
      <c r="H481" s="89">
        <f t="shared" si="279"/>
        <v>5.0106000000000002</v>
      </c>
      <c r="I481" s="89">
        <f t="shared" si="279"/>
        <v>5.1189499999999999</v>
      </c>
      <c r="J481" s="89">
        <f t="shared" si="279"/>
        <v>5.2333699999999999</v>
      </c>
      <c r="K481" s="89">
        <f t="shared" si="279"/>
        <v>5.3682699999999999</v>
      </c>
      <c r="L481" s="89">
        <f t="shared" si="279"/>
        <v>5.7203299999999997</v>
      </c>
      <c r="M481" s="89">
        <f t="shared" si="279"/>
        <v>5.8187600000000002</v>
      </c>
      <c r="N481" s="89">
        <f t="shared" si="279"/>
        <v>5.83439</v>
      </c>
      <c r="O481" s="89">
        <f t="shared" si="279"/>
        <v>5.8241899999999998</v>
      </c>
      <c r="P481" s="89">
        <f t="shared" si="279"/>
        <v>5.8086099999999998</v>
      </c>
      <c r="Q481" s="89">
        <f t="shared" si="279"/>
        <v>5.8311999999999999</v>
      </c>
      <c r="R481" s="89">
        <f t="shared" si="279"/>
        <v>5.8112199999999996</v>
      </c>
      <c r="S481" s="89">
        <f t="shared" si="279"/>
        <v>5.7987799999999998</v>
      </c>
      <c r="T481" s="89">
        <f t="shared" si="279"/>
        <v>5.7949400000000004</v>
      </c>
      <c r="U481" s="89">
        <f t="shared" si="279"/>
        <v>5.7050099999999997</v>
      </c>
      <c r="V481" s="89">
        <f t="shared" si="279"/>
        <v>5.7409999999999997</v>
      </c>
      <c r="W481" s="89">
        <f t="shared" si="279"/>
        <v>5.7971399999999997</v>
      </c>
      <c r="X481" s="89">
        <f t="shared" si="279"/>
        <v>5.7953400000000004</v>
      </c>
      <c r="Y481" s="89">
        <f t="shared" si="279"/>
        <v>5.6805500000000002</v>
      </c>
      <c r="Z481" s="89">
        <f t="shared" si="279"/>
        <v>5.3682999999999996</v>
      </c>
      <c r="AA481" s="89">
        <f t="shared" si="279"/>
        <v>5.2679099999999996</v>
      </c>
    </row>
    <row r="482" spans="1:27" ht="12.75" hidden="1" customHeight="1" outlineLevel="1" x14ac:dyDescent="0.2">
      <c r="A482" s="97" t="s">
        <v>711</v>
      </c>
      <c r="B482" s="63" t="s">
        <v>242</v>
      </c>
      <c r="C482" s="43" t="s">
        <v>79</v>
      </c>
      <c r="D482" s="44">
        <v>1294.58</v>
      </c>
      <c r="E482" s="44">
        <v>1229.9100000000001</v>
      </c>
      <c r="F482" s="44">
        <v>1198.6600000000001</v>
      </c>
      <c r="G482" s="44">
        <v>1202.96</v>
      </c>
      <c r="H482" s="44">
        <v>1230.17</v>
      </c>
      <c r="I482" s="44">
        <v>1338.52</v>
      </c>
      <c r="J482" s="44">
        <v>1452.94</v>
      </c>
      <c r="K482" s="44">
        <v>1587.84</v>
      </c>
      <c r="L482" s="44">
        <v>1939.9</v>
      </c>
      <c r="M482" s="44">
        <v>2038.33</v>
      </c>
      <c r="N482" s="44">
        <v>2053.96</v>
      </c>
      <c r="O482" s="44">
        <v>2043.76</v>
      </c>
      <c r="P482" s="44">
        <v>2028.18</v>
      </c>
      <c r="Q482" s="44">
        <v>2050.77</v>
      </c>
      <c r="R482" s="44">
        <v>2030.79</v>
      </c>
      <c r="S482" s="44">
        <v>2018.35</v>
      </c>
      <c r="T482" s="44">
        <v>2014.51</v>
      </c>
      <c r="U482" s="44">
        <v>1924.58</v>
      </c>
      <c r="V482" s="44">
        <v>1960.57</v>
      </c>
      <c r="W482" s="44">
        <v>2016.71</v>
      </c>
      <c r="X482" s="44">
        <v>2014.91</v>
      </c>
      <c r="Y482" s="44">
        <v>1900.12</v>
      </c>
      <c r="Z482" s="44">
        <v>1587.87</v>
      </c>
      <c r="AA482" s="44">
        <v>1487.48</v>
      </c>
    </row>
    <row r="483" spans="1:27" ht="12.75" hidden="1" customHeight="1" outlineLevel="1" x14ac:dyDescent="0.2">
      <c r="A483" s="97" t="s">
        <v>712</v>
      </c>
      <c r="B483" s="63" t="s">
        <v>90</v>
      </c>
      <c r="C483" s="43" t="s">
        <v>79</v>
      </c>
      <c r="D483" s="44">
        <f>$D$468</f>
        <v>3559.77</v>
      </c>
      <c r="E483" s="44">
        <f t="shared" ref="E483:AA483" si="280">$D$468</f>
        <v>3559.77</v>
      </c>
      <c r="F483" s="44">
        <f t="shared" si="280"/>
        <v>3559.77</v>
      </c>
      <c r="G483" s="44">
        <f t="shared" si="280"/>
        <v>3559.77</v>
      </c>
      <c r="H483" s="44">
        <f t="shared" si="280"/>
        <v>3559.77</v>
      </c>
      <c r="I483" s="44">
        <f t="shared" si="280"/>
        <v>3559.77</v>
      </c>
      <c r="J483" s="44">
        <f t="shared" si="280"/>
        <v>3559.77</v>
      </c>
      <c r="K483" s="44">
        <f t="shared" si="280"/>
        <v>3559.77</v>
      </c>
      <c r="L483" s="44">
        <f t="shared" si="280"/>
        <v>3559.77</v>
      </c>
      <c r="M483" s="44">
        <f t="shared" si="280"/>
        <v>3559.77</v>
      </c>
      <c r="N483" s="44">
        <f t="shared" si="280"/>
        <v>3559.77</v>
      </c>
      <c r="O483" s="44">
        <f t="shared" si="280"/>
        <v>3559.77</v>
      </c>
      <c r="P483" s="44">
        <f t="shared" si="280"/>
        <v>3559.77</v>
      </c>
      <c r="Q483" s="44">
        <f t="shared" si="280"/>
        <v>3559.77</v>
      </c>
      <c r="R483" s="44">
        <f t="shared" si="280"/>
        <v>3559.77</v>
      </c>
      <c r="S483" s="44">
        <f t="shared" si="280"/>
        <v>3559.77</v>
      </c>
      <c r="T483" s="44">
        <f t="shared" si="280"/>
        <v>3559.77</v>
      </c>
      <c r="U483" s="44">
        <f t="shared" si="280"/>
        <v>3559.77</v>
      </c>
      <c r="V483" s="44">
        <f t="shared" si="280"/>
        <v>3559.77</v>
      </c>
      <c r="W483" s="44">
        <f t="shared" si="280"/>
        <v>3559.77</v>
      </c>
      <c r="X483" s="44">
        <f t="shared" si="280"/>
        <v>3559.77</v>
      </c>
      <c r="Y483" s="44">
        <f t="shared" si="280"/>
        <v>3559.77</v>
      </c>
      <c r="Z483" s="44">
        <f t="shared" si="280"/>
        <v>3559.77</v>
      </c>
      <c r="AA483" s="44">
        <f t="shared" si="280"/>
        <v>3559.77</v>
      </c>
    </row>
    <row r="484" spans="1:27" ht="12.75" hidden="1" customHeight="1" outlineLevel="1" x14ac:dyDescent="0.2">
      <c r="A484" s="97" t="s">
        <v>713</v>
      </c>
      <c r="B484" s="63" t="s">
        <v>83</v>
      </c>
      <c r="C484" s="43" t="s">
        <v>79</v>
      </c>
      <c r="D484" s="44">
        <v>4.3</v>
      </c>
      <c r="E484" s="44">
        <v>4.3</v>
      </c>
      <c r="F484" s="44">
        <v>4.3</v>
      </c>
      <c r="G484" s="44">
        <v>4.3</v>
      </c>
      <c r="H484" s="44">
        <v>4.3</v>
      </c>
      <c r="I484" s="44">
        <v>4.3</v>
      </c>
      <c r="J484" s="44">
        <v>4.3</v>
      </c>
      <c r="K484" s="44">
        <v>4.3</v>
      </c>
      <c r="L484" s="44">
        <v>4.3</v>
      </c>
      <c r="M484" s="44">
        <v>4.3</v>
      </c>
      <c r="N484" s="44">
        <v>4.3</v>
      </c>
      <c r="O484" s="44">
        <v>4.3</v>
      </c>
      <c r="P484" s="44">
        <v>4.3</v>
      </c>
      <c r="Q484" s="44">
        <v>4.3</v>
      </c>
      <c r="R484" s="44">
        <v>4.3</v>
      </c>
      <c r="S484" s="44">
        <v>4.3</v>
      </c>
      <c r="T484" s="44">
        <v>4.3</v>
      </c>
      <c r="U484" s="44">
        <v>4.3</v>
      </c>
      <c r="V484" s="44">
        <v>4.3</v>
      </c>
      <c r="W484" s="44">
        <v>4.3</v>
      </c>
      <c r="X484" s="44">
        <v>4.3</v>
      </c>
      <c r="Y484" s="44">
        <v>4.3</v>
      </c>
      <c r="Z484" s="44">
        <v>4.3</v>
      </c>
      <c r="AA484" s="44">
        <v>4.3</v>
      </c>
    </row>
    <row r="485" spans="1:27" ht="12.75" hidden="1" customHeight="1" outlineLevel="1" x14ac:dyDescent="0.2">
      <c r="A485" s="97" t="s">
        <v>714</v>
      </c>
      <c r="B485" s="63" t="s">
        <v>81</v>
      </c>
      <c r="C485" s="43" t="s">
        <v>79</v>
      </c>
      <c r="D485" s="44">
        <f>$D$11</f>
        <v>216.36</v>
      </c>
      <c r="E485" s="44">
        <f t="shared" ref="E485:AA485" si="281">$D$11</f>
        <v>216.36</v>
      </c>
      <c r="F485" s="44">
        <f t="shared" si="281"/>
        <v>216.36</v>
      </c>
      <c r="G485" s="44">
        <f t="shared" si="281"/>
        <v>216.36</v>
      </c>
      <c r="H485" s="44">
        <f t="shared" si="281"/>
        <v>216.36</v>
      </c>
      <c r="I485" s="44">
        <f t="shared" si="281"/>
        <v>216.36</v>
      </c>
      <c r="J485" s="44">
        <f t="shared" si="281"/>
        <v>216.36</v>
      </c>
      <c r="K485" s="44">
        <f t="shared" si="281"/>
        <v>216.36</v>
      </c>
      <c r="L485" s="44">
        <f t="shared" si="281"/>
        <v>216.36</v>
      </c>
      <c r="M485" s="44">
        <f t="shared" si="281"/>
        <v>216.36</v>
      </c>
      <c r="N485" s="44">
        <f t="shared" si="281"/>
        <v>216.36</v>
      </c>
      <c r="O485" s="44">
        <f t="shared" si="281"/>
        <v>216.36</v>
      </c>
      <c r="P485" s="44">
        <f t="shared" si="281"/>
        <v>216.36</v>
      </c>
      <c r="Q485" s="44">
        <f t="shared" si="281"/>
        <v>216.36</v>
      </c>
      <c r="R485" s="44">
        <f t="shared" si="281"/>
        <v>216.36</v>
      </c>
      <c r="S485" s="44">
        <f t="shared" si="281"/>
        <v>216.36</v>
      </c>
      <c r="T485" s="44">
        <f t="shared" si="281"/>
        <v>216.36</v>
      </c>
      <c r="U485" s="44">
        <f t="shared" si="281"/>
        <v>216.36</v>
      </c>
      <c r="V485" s="44">
        <f t="shared" si="281"/>
        <v>216.36</v>
      </c>
      <c r="W485" s="44">
        <f t="shared" si="281"/>
        <v>216.36</v>
      </c>
      <c r="X485" s="44">
        <f t="shared" si="281"/>
        <v>216.36</v>
      </c>
      <c r="Y485" s="44">
        <f t="shared" si="281"/>
        <v>216.36</v>
      </c>
      <c r="Z485" s="44">
        <f t="shared" si="281"/>
        <v>216.36</v>
      </c>
      <c r="AA485" s="44">
        <f t="shared" si="281"/>
        <v>216.36</v>
      </c>
    </row>
    <row r="486" spans="1:27" collapsed="1" x14ac:dyDescent="0.2">
      <c r="A486" s="96" t="s">
        <v>715</v>
      </c>
      <c r="B486" s="28" t="str">
        <f>"05"&amp;"."&amp;$B$639&amp;"."&amp;$B$640</f>
        <v>05.04.2024</v>
      </c>
      <c r="C486" s="88" t="s">
        <v>76</v>
      </c>
      <c r="D486" s="89">
        <f>ROUND(((D487+D488+D490+D489)/1000),5)</f>
        <v>5.0831400000000002</v>
      </c>
      <c r="E486" s="89">
        <f>ROUND(((E487+E488+E490+E489)/1000),5)</f>
        <v>5.0047699999999997</v>
      </c>
      <c r="F486" s="89">
        <f>ROUND(((F487+F488+F490+F489)/1000),5)</f>
        <v>4.9945899999999996</v>
      </c>
      <c r="G486" s="89">
        <f t="shared" ref="G486:AA486" si="282">ROUND(((G487+G488+G490+G489)/1000),5)</f>
        <v>4.9959100000000003</v>
      </c>
      <c r="H486" s="89">
        <f t="shared" si="282"/>
        <v>5.0298699999999998</v>
      </c>
      <c r="I486" s="89">
        <f t="shared" si="282"/>
        <v>5.14147</v>
      </c>
      <c r="J486" s="89">
        <f t="shared" si="282"/>
        <v>5.2545999999999999</v>
      </c>
      <c r="K486" s="89">
        <f t="shared" si="282"/>
        <v>5.4675700000000003</v>
      </c>
      <c r="L486" s="89">
        <f t="shared" si="282"/>
        <v>5.7183000000000002</v>
      </c>
      <c r="M486" s="89">
        <f t="shared" si="282"/>
        <v>5.7735300000000001</v>
      </c>
      <c r="N486" s="89">
        <f t="shared" si="282"/>
        <v>5.7821600000000002</v>
      </c>
      <c r="O486" s="89">
        <f t="shared" si="282"/>
        <v>5.7837199999999998</v>
      </c>
      <c r="P486" s="89">
        <f t="shared" si="282"/>
        <v>5.77393</v>
      </c>
      <c r="Q486" s="89">
        <f t="shared" si="282"/>
        <v>5.7774900000000002</v>
      </c>
      <c r="R486" s="89">
        <f t="shared" si="282"/>
        <v>5.7733100000000004</v>
      </c>
      <c r="S486" s="89">
        <f t="shared" si="282"/>
        <v>5.7686000000000002</v>
      </c>
      <c r="T486" s="89">
        <f t="shared" si="282"/>
        <v>5.7607100000000004</v>
      </c>
      <c r="U486" s="89">
        <f t="shared" si="282"/>
        <v>5.7027400000000004</v>
      </c>
      <c r="V486" s="89">
        <f t="shared" si="282"/>
        <v>5.7117699999999996</v>
      </c>
      <c r="W486" s="89">
        <f t="shared" si="282"/>
        <v>5.7635100000000001</v>
      </c>
      <c r="X486" s="89">
        <f t="shared" si="282"/>
        <v>5.7734399999999999</v>
      </c>
      <c r="Y486" s="89">
        <f t="shared" si="282"/>
        <v>6.22865</v>
      </c>
      <c r="Z486" s="89">
        <f t="shared" si="282"/>
        <v>5.9481400000000004</v>
      </c>
      <c r="AA486" s="89">
        <f t="shared" si="282"/>
        <v>5.4021299999999997</v>
      </c>
    </row>
    <row r="487" spans="1:27" ht="12.75" hidden="1" customHeight="1" outlineLevel="1" x14ac:dyDescent="0.2">
      <c r="A487" s="97" t="s">
        <v>716</v>
      </c>
      <c r="B487" s="63" t="s">
        <v>242</v>
      </c>
      <c r="C487" s="43" t="s">
        <v>79</v>
      </c>
      <c r="D487" s="44">
        <v>1302.71</v>
      </c>
      <c r="E487" s="44">
        <v>1224.3399999999999</v>
      </c>
      <c r="F487" s="44">
        <v>1214.1600000000001</v>
      </c>
      <c r="G487" s="44">
        <v>1215.48</v>
      </c>
      <c r="H487" s="44">
        <v>1249.44</v>
      </c>
      <c r="I487" s="44">
        <v>1361.04</v>
      </c>
      <c r="J487" s="44">
        <v>1474.17</v>
      </c>
      <c r="K487" s="44">
        <v>1687.14</v>
      </c>
      <c r="L487" s="44">
        <v>1937.87</v>
      </c>
      <c r="M487" s="44">
        <v>1993.1</v>
      </c>
      <c r="N487" s="44">
        <v>2001.73</v>
      </c>
      <c r="O487" s="44">
        <v>2003.29</v>
      </c>
      <c r="P487" s="44">
        <v>1993.5</v>
      </c>
      <c r="Q487" s="44">
        <v>1997.06</v>
      </c>
      <c r="R487" s="44">
        <v>1992.88</v>
      </c>
      <c r="S487" s="44">
        <v>1988.17</v>
      </c>
      <c r="T487" s="44">
        <v>1980.28</v>
      </c>
      <c r="U487" s="44">
        <v>1922.31</v>
      </c>
      <c r="V487" s="44">
        <v>1931.34</v>
      </c>
      <c r="W487" s="44">
        <v>1983.08</v>
      </c>
      <c r="X487" s="44">
        <v>1993.01</v>
      </c>
      <c r="Y487" s="44">
        <v>2448.2199999999998</v>
      </c>
      <c r="Z487" s="44">
        <v>2167.71</v>
      </c>
      <c r="AA487" s="44">
        <v>1621.7</v>
      </c>
    </row>
    <row r="488" spans="1:27" ht="12.75" hidden="1" customHeight="1" outlineLevel="1" x14ac:dyDescent="0.2">
      <c r="A488" s="97" t="s">
        <v>717</v>
      </c>
      <c r="B488" s="63" t="s">
        <v>90</v>
      </c>
      <c r="C488" s="43" t="s">
        <v>79</v>
      </c>
      <c r="D488" s="44">
        <f>$D$468</f>
        <v>3559.77</v>
      </c>
      <c r="E488" s="44">
        <f t="shared" ref="E488:AA488" si="283">$D$468</f>
        <v>3559.77</v>
      </c>
      <c r="F488" s="44">
        <f t="shared" si="283"/>
        <v>3559.77</v>
      </c>
      <c r="G488" s="44">
        <f t="shared" si="283"/>
        <v>3559.77</v>
      </c>
      <c r="H488" s="44">
        <f t="shared" si="283"/>
        <v>3559.77</v>
      </c>
      <c r="I488" s="44">
        <f t="shared" si="283"/>
        <v>3559.77</v>
      </c>
      <c r="J488" s="44">
        <f t="shared" si="283"/>
        <v>3559.77</v>
      </c>
      <c r="K488" s="44">
        <f t="shared" si="283"/>
        <v>3559.77</v>
      </c>
      <c r="L488" s="44">
        <f t="shared" si="283"/>
        <v>3559.77</v>
      </c>
      <c r="M488" s="44">
        <f t="shared" si="283"/>
        <v>3559.77</v>
      </c>
      <c r="N488" s="44">
        <f t="shared" si="283"/>
        <v>3559.77</v>
      </c>
      <c r="O488" s="44">
        <f t="shared" si="283"/>
        <v>3559.77</v>
      </c>
      <c r="P488" s="44">
        <f t="shared" si="283"/>
        <v>3559.77</v>
      </c>
      <c r="Q488" s="44">
        <f t="shared" si="283"/>
        <v>3559.77</v>
      </c>
      <c r="R488" s="44">
        <f t="shared" si="283"/>
        <v>3559.77</v>
      </c>
      <c r="S488" s="44">
        <f t="shared" si="283"/>
        <v>3559.77</v>
      </c>
      <c r="T488" s="44">
        <f t="shared" si="283"/>
        <v>3559.77</v>
      </c>
      <c r="U488" s="44">
        <f t="shared" si="283"/>
        <v>3559.77</v>
      </c>
      <c r="V488" s="44">
        <f t="shared" si="283"/>
        <v>3559.77</v>
      </c>
      <c r="W488" s="44">
        <f t="shared" si="283"/>
        <v>3559.77</v>
      </c>
      <c r="X488" s="44">
        <f t="shared" si="283"/>
        <v>3559.77</v>
      </c>
      <c r="Y488" s="44">
        <f t="shared" si="283"/>
        <v>3559.77</v>
      </c>
      <c r="Z488" s="44">
        <f t="shared" si="283"/>
        <v>3559.77</v>
      </c>
      <c r="AA488" s="44">
        <f t="shared" si="283"/>
        <v>3559.77</v>
      </c>
    </row>
    <row r="489" spans="1:27" ht="12.75" hidden="1" customHeight="1" outlineLevel="1" x14ac:dyDescent="0.2">
      <c r="A489" s="97" t="s">
        <v>718</v>
      </c>
      <c r="B489" s="63" t="s">
        <v>83</v>
      </c>
      <c r="C489" s="43" t="s">
        <v>79</v>
      </c>
      <c r="D489" s="44">
        <v>4.3</v>
      </c>
      <c r="E489" s="44">
        <v>4.3</v>
      </c>
      <c r="F489" s="44">
        <v>4.3</v>
      </c>
      <c r="G489" s="44">
        <v>4.3</v>
      </c>
      <c r="H489" s="44">
        <v>4.3</v>
      </c>
      <c r="I489" s="44">
        <v>4.3</v>
      </c>
      <c r="J489" s="44">
        <v>4.3</v>
      </c>
      <c r="K489" s="44">
        <v>4.3</v>
      </c>
      <c r="L489" s="44">
        <v>4.3</v>
      </c>
      <c r="M489" s="44">
        <v>4.3</v>
      </c>
      <c r="N489" s="44">
        <v>4.3</v>
      </c>
      <c r="O489" s="44">
        <v>4.3</v>
      </c>
      <c r="P489" s="44">
        <v>4.3</v>
      </c>
      <c r="Q489" s="44">
        <v>4.3</v>
      </c>
      <c r="R489" s="44">
        <v>4.3</v>
      </c>
      <c r="S489" s="44">
        <v>4.3</v>
      </c>
      <c r="T489" s="44">
        <v>4.3</v>
      </c>
      <c r="U489" s="44">
        <v>4.3</v>
      </c>
      <c r="V489" s="44">
        <v>4.3</v>
      </c>
      <c r="W489" s="44">
        <v>4.3</v>
      </c>
      <c r="X489" s="44">
        <v>4.3</v>
      </c>
      <c r="Y489" s="44">
        <v>4.3</v>
      </c>
      <c r="Z489" s="44">
        <v>4.3</v>
      </c>
      <c r="AA489" s="44">
        <v>4.3</v>
      </c>
    </row>
    <row r="490" spans="1:27" ht="12.75" hidden="1" customHeight="1" outlineLevel="1" x14ac:dyDescent="0.2">
      <c r="A490" s="97" t="s">
        <v>719</v>
      </c>
      <c r="B490" s="63" t="s">
        <v>81</v>
      </c>
      <c r="C490" s="43" t="s">
        <v>79</v>
      </c>
      <c r="D490" s="44">
        <f>$D$11</f>
        <v>216.36</v>
      </c>
      <c r="E490" s="44">
        <f t="shared" ref="E490:AA490" si="284">$D$11</f>
        <v>216.36</v>
      </c>
      <c r="F490" s="44">
        <f t="shared" si="284"/>
        <v>216.36</v>
      </c>
      <c r="G490" s="44">
        <f t="shared" si="284"/>
        <v>216.36</v>
      </c>
      <c r="H490" s="44">
        <f t="shared" si="284"/>
        <v>216.36</v>
      </c>
      <c r="I490" s="44">
        <f t="shared" si="284"/>
        <v>216.36</v>
      </c>
      <c r="J490" s="44">
        <f t="shared" si="284"/>
        <v>216.36</v>
      </c>
      <c r="K490" s="44">
        <f t="shared" si="284"/>
        <v>216.36</v>
      </c>
      <c r="L490" s="44">
        <f t="shared" si="284"/>
        <v>216.36</v>
      </c>
      <c r="M490" s="44">
        <f t="shared" si="284"/>
        <v>216.36</v>
      </c>
      <c r="N490" s="44">
        <f t="shared" si="284"/>
        <v>216.36</v>
      </c>
      <c r="O490" s="44">
        <f t="shared" si="284"/>
        <v>216.36</v>
      </c>
      <c r="P490" s="44">
        <f t="shared" si="284"/>
        <v>216.36</v>
      </c>
      <c r="Q490" s="44">
        <f t="shared" si="284"/>
        <v>216.36</v>
      </c>
      <c r="R490" s="44">
        <f t="shared" si="284"/>
        <v>216.36</v>
      </c>
      <c r="S490" s="44">
        <f t="shared" si="284"/>
        <v>216.36</v>
      </c>
      <c r="T490" s="44">
        <f t="shared" si="284"/>
        <v>216.36</v>
      </c>
      <c r="U490" s="44">
        <f t="shared" si="284"/>
        <v>216.36</v>
      </c>
      <c r="V490" s="44">
        <f t="shared" si="284"/>
        <v>216.36</v>
      </c>
      <c r="W490" s="44">
        <f t="shared" si="284"/>
        <v>216.36</v>
      </c>
      <c r="X490" s="44">
        <f t="shared" si="284"/>
        <v>216.36</v>
      </c>
      <c r="Y490" s="44">
        <f t="shared" si="284"/>
        <v>216.36</v>
      </c>
      <c r="Z490" s="44">
        <f t="shared" si="284"/>
        <v>216.36</v>
      </c>
      <c r="AA490" s="44">
        <f t="shared" si="284"/>
        <v>216.36</v>
      </c>
    </row>
    <row r="491" spans="1:27" collapsed="1" x14ac:dyDescent="0.2">
      <c r="A491" s="96" t="s">
        <v>720</v>
      </c>
      <c r="B491" s="28" t="str">
        <f>"06"&amp;"."&amp;$B$639&amp;"."&amp;$B$640</f>
        <v>06.04.2024</v>
      </c>
      <c r="C491" s="88" t="s">
        <v>76</v>
      </c>
      <c r="D491" s="89">
        <f>ROUND(((D492+D493+D495+D494)/1000),5)</f>
        <v>5.2542499999999999</v>
      </c>
      <c r="E491" s="89">
        <f>ROUND(((E492+E493+E495+E494)/1000),5)</f>
        <v>5.09267</v>
      </c>
      <c r="F491" s="89">
        <f>ROUND(((F492+F493+F495+F494)/1000),5)</f>
        <v>5.0470800000000002</v>
      </c>
      <c r="G491" s="89">
        <f t="shared" ref="G491:AA491" si="285">ROUND(((G492+G493+G495+G494)/1000),5)</f>
        <v>5.0433399999999997</v>
      </c>
      <c r="H491" s="89">
        <f t="shared" si="285"/>
        <v>5.0866800000000003</v>
      </c>
      <c r="I491" s="89">
        <f t="shared" si="285"/>
        <v>5.1491800000000003</v>
      </c>
      <c r="J491" s="89">
        <f t="shared" si="285"/>
        <v>5.17232</v>
      </c>
      <c r="K491" s="89">
        <f t="shared" si="285"/>
        <v>5.27475</v>
      </c>
      <c r="L491" s="89">
        <f t="shared" si="285"/>
        <v>5.6573900000000004</v>
      </c>
      <c r="M491" s="89">
        <f t="shared" si="285"/>
        <v>5.7508299999999997</v>
      </c>
      <c r="N491" s="89">
        <f t="shared" si="285"/>
        <v>5.9224500000000004</v>
      </c>
      <c r="O491" s="89">
        <f t="shared" si="285"/>
        <v>5.7763099999999996</v>
      </c>
      <c r="P491" s="89">
        <f t="shared" si="285"/>
        <v>5.7755299999999998</v>
      </c>
      <c r="Q491" s="89">
        <f t="shared" si="285"/>
        <v>5.7747000000000002</v>
      </c>
      <c r="R491" s="89">
        <f t="shared" si="285"/>
        <v>5.77196</v>
      </c>
      <c r="S491" s="89">
        <f t="shared" si="285"/>
        <v>5.7680499999999997</v>
      </c>
      <c r="T491" s="89">
        <f t="shared" si="285"/>
        <v>5.8544299999999998</v>
      </c>
      <c r="U491" s="89">
        <f t="shared" si="285"/>
        <v>5.6864100000000004</v>
      </c>
      <c r="V491" s="89">
        <f t="shared" si="285"/>
        <v>5.6972800000000001</v>
      </c>
      <c r="W491" s="89">
        <f t="shared" si="285"/>
        <v>5.7769199999999996</v>
      </c>
      <c r="X491" s="89">
        <f t="shared" si="285"/>
        <v>5.77508</v>
      </c>
      <c r="Y491" s="89">
        <f t="shared" si="285"/>
        <v>5.6513799999999996</v>
      </c>
      <c r="Z491" s="89">
        <f t="shared" si="285"/>
        <v>5.3754900000000001</v>
      </c>
      <c r="AA491" s="89">
        <f t="shared" si="285"/>
        <v>5.2638800000000003</v>
      </c>
    </row>
    <row r="492" spans="1:27" ht="12.75" hidden="1" customHeight="1" outlineLevel="1" x14ac:dyDescent="0.2">
      <c r="A492" s="97" t="s">
        <v>721</v>
      </c>
      <c r="B492" s="63" t="s">
        <v>242</v>
      </c>
      <c r="C492" s="43" t="s">
        <v>79</v>
      </c>
      <c r="D492" s="44">
        <v>1473.82</v>
      </c>
      <c r="E492" s="44">
        <v>1312.24</v>
      </c>
      <c r="F492" s="44">
        <v>1266.6500000000001</v>
      </c>
      <c r="G492" s="44">
        <v>1262.9100000000001</v>
      </c>
      <c r="H492" s="44">
        <v>1306.25</v>
      </c>
      <c r="I492" s="44">
        <v>1368.75</v>
      </c>
      <c r="J492" s="44">
        <v>1391.89</v>
      </c>
      <c r="K492" s="44">
        <v>1494.32</v>
      </c>
      <c r="L492" s="44">
        <v>1876.96</v>
      </c>
      <c r="M492" s="44">
        <v>1970.4</v>
      </c>
      <c r="N492" s="44">
        <v>2142.02</v>
      </c>
      <c r="O492" s="44">
        <v>1995.88</v>
      </c>
      <c r="P492" s="44">
        <v>1995.1</v>
      </c>
      <c r="Q492" s="44">
        <v>1994.27</v>
      </c>
      <c r="R492" s="44">
        <v>1991.53</v>
      </c>
      <c r="S492" s="44">
        <v>1987.62</v>
      </c>
      <c r="T492" s="44">
        <v>2074</v>
      </c>
      <c r="U492" s="44">
        <v>1905.98</v>
      </c>
      <c r="V492" s="44">
        <v>1916.85</v>
      </c>
      <c r="W492" s="44">
        <v>1996.49</v>
      </c>
      <c r="X492" s="44">
        <v>1994.65</v>
      </c>
      <c r="Y492" s="44">
        <v>1870.95</v>
      </c>
      <c r="Z492" s="44">
        <v>1595.06</v>
      </c>
      <c r="AA492" s="44">
        <v>1483.45</v>
      </c>
    </row>
    <row r="493" spans="1:27" ht="12.75" hidden="1" customHeight="1" outlineLevel="1" x14ac:dyDescent="0.2">
      <c r="A493" s="97" t="s">
        <v>722</v>
      </c>
      <c r="B493" s="63" t="s">
        <v>90</v>
      </c>
      <c r="C493" s="43" t="s">
        <v>79</v>
      </c>
      <c r="D493" s="44">
        <f>$D$468</f>
        <v>3559.77</v>
      </c>
      <c r="E493" s="44">
        <f t="shared" ref="E493:AA493" si="286">$D$468</f>
        <v>3559.77</v>
      </c>
      <c r="F493" s="44">
        <f t="shared" si="286"/>
        <v>3559.77</v>
      </c>
      <c r="G493" s="44">
        <f t="shared" si="286"/>
        <v>3559.77</v>
      </c>
      <c r="H493" s="44">
        <f t="shared" si="286"/>
        <v>3559.77</v>
      </c>
      <c r="I493" s="44">
        <f t="shared" si="286"/>
        <v>3559.77</v>
      </c>
      <c r="J493" s="44">
        <f t="shared" si="286"/>
        <v>3559.77</v>
      </c>
      <c r="K493" s="44">
        <f t="shared" si="286"/>
        <v>3559.77</v>
      </c>
      <c r="L493" s="44">
        <f t="shared" si="286"/>
        <v>3559.77</v>
      </c>
      <c r="M493" s="44">
        <f t="shared" si="286"/>
        <v>3559.77</v>
      </c>
      <c r="N493" s="44">
        <f t="shared" si="286"/>
        <v>3559.77</v>
      </c>
      <c r="O493" s="44">
        <f t="shared" si="286"/>
        <v>3559.77</v>
      </c>
      <c r="P493" s="44">
        <f t="shared" si="286"/>
        <v>3559.77</v>
      </c>
      <c r="Q493" s="44">
        <f t="shared" si="286"/>
        <v>3559.77</v>
      </c>
      <c r="R493" s="44">
        <f t="shared" si="286"/>
        <v>3559.77</v>
      </c>
      <c r="S493" s="44">
        <f t="shared" si="286"/>
        <v>3559.77</v>
      </c>
      <c r="T493" s="44">
        <f t="shared" si="286"/>
        <v>3559.77</v>
      </c>
      <c r="U493" s="44">
        <f t="shared" si="286"/>
        <v>3559.77</v>
      </c>
      <c r="V493" s="44">
        <f t="shared" si="286"/>
        <v>3559.77</v>
      </c>
      <c r="W493" s="44">
        <f t="shared" si="286"/>
        <v>3559.77</v>
      </c>
      <c r="X493" s="44">
        <f t="shared" si="286"/>
        <v>3559.77</v>
      </c>
      <c r="Y493" s="44">
        <f t="shared" si="286"/>
        <v>3559.77</v>
      </c>
      <c r="Z493" s="44">
        <f t="shared" si="286"/>
        <v>3559.77</v>
      </c>
      <c r="AA493" s="44">
        <f t="shared" si="286"/>
        <v>3559.77</v>
      </c>
    </row>
    <row r="494" spans="1:27" ht="12.75" hidden="1" customHeight="1" outlineLevel="1" x14ac:dyDescent="0.2">
      <c r="A494" s="97" t="s">
        <v>723</v>
      </c>
      <c r="B494" s="63" t="s">
        <v>83</v>
      </c>
      <c r="C494" s="43" t="s">
        <v>79</v>
      </c>
      <c r="D494" s="44">
        <v>4.3</v>
      </c>
      <c r="E494" s="44">
        <v>4.3</v>
      </c>
      <c r="F494" s="44">
        <v>4.3</v>
      </c>
      <c r="G494" s="44">
        <v>4.3</v>
      </c>
      <c r="H494" s="44">
        <v>4.3</v>
      </c>
      <c r="I494" s="44">
        <v>4.3</v>
      </c>
      <c r="J494" s="44">
        <v>4.3</v>
      </c>
      <c r="K494" s="44">
        <v>4.3</v>
      </c>
      <c r="L494" s="44">
        <v>4.3</v>
      </c>
      <c r="M494" s="44">
        <v>4.3</v>
      </c>
      <c r="N494" s="44">
        <v>4.3</v>
      </c>
      <c r="O494" s="44">
        <v>4.3</v>
      </c>
      <c r="P494" s="44">
        <v>4.3</v>
      </c>
      <c r="Q494" s="44">
        <v>4.3</v>
      </c>
      <c r="R494" s="44">
        <v>4.3</v>
      </c>
      <c r="S494" s="44">
        <v>4.3</v>
      </c>
      <c r="T494" s="44">
        <v>4.3</v>
      </c>
      <c r="U494" s="44">
        <v>4.3</v>
      </c>
      <c r="V494" s="44">
        <v>4.3</v>
      </c>
      <c r="W494" s="44">
        <v>4.3</v>
      </c>
      <c r="X494" s="44">
        <v>4.3</v>
      </c>
      <c r="Y494" s="44">
        <v>4.3</v>
      </c>
      <c r="Z494" s="44">
        <v>4.3</v>
      </c>
      <c r="AA494" s="44">
        <v>4.3</v>
      </c>
    </row>
    <row r="495" spans="1:27" ht="12.75" hidden="1" customHeight="1" outlineLevel="1" x14ac:dyDescent="0.2">
      <c r="A495" s="97" t="s">
        <v>724</v>
      </c>
      <c r="B495" s="63" t="s">
        <v>81</v>
      </c>
      <c r="C495" s="43" t="s">
        <v>79</v>
      </c>
      <c r="D495" s="44">
        <f>$D$11</f>
        <v>216.36</v>
      </c>
      <c r="E495" s="44">
        <f t="shared" ref="E495:AA495" si="287">$D$11</f>
        <v>216.36</v>
      </c>
      <c r="F495" s="44">
        <f t="shared" si="287"/>
        <v>216.36</v>
      </c>
      <c r="G495" s="44">
        <f t="shared" si="287"/>
        <v>216.36</v>
      </c>
      <c r="H495" s="44">
        <f t="shared" si="287"/>
        <v>216.36</v>
      </c>
      <c r="I495" s="44">
        <f t="shared" si="287"/>
        <v>216.36</v>
      </c>
      <c r="J495" s="44">
        <f t="shared" si="287"/>
        <v>216.36</v>
      </c>
      <c r="K495" s="44">
        <f t="shared" si="287"/>
        <v>216.36</v>
      </c>
      <c r="L495" s="44">
        <f t="shared" si="287"/>
        <v>216.36</v>
      </c>
      <c r="M495" s="44">
        <f t="shared" si="287"/>
        <v>216.36</v>
      </c>
      <c r="N495" s="44">
        <f t="shared" si="287"/>
        <v>216.36</v>
      </c>
      <c r="O495" s="44">
        <f t="shared" si="287"/>
        <v>216.36</v>
      </c>
      <c r="P495" s="44">
        <f t="shared" si="287"/>
        <v>216.36</v>
      </c>
      <c r="Q495" s="44">
        <f t="shared" si="287"/>
        <v>216.36</v>
      </c>
      <c r="R495" s="44">
        <f t="shared" si="287"/>
        <v>216.36</v>
      </c>
      <c r="S495" s="44">
        <f t="shared" si="287"/>
        <v>216.36</v>
      </c>
      <c r="T495" s="44">
        <f t="shared" si="287"/>
        <v>216.36</v>
      </c>
      <c r="U495" s="44">
        <f t="shared" si="287"/>
        <v>216.36</v>
      </c>
      <c r="V495" s="44">
        <f t="shared" si="287"/>
        <v>216.36</v>
      </c>
      <c r="W495" s="44">
        <f t="shared" si="287"/>
        <v>216.36</v>
      </c>
      <c r="X495" s="44">
        <f t="shared" si="287"/>
        <v>216.36</v>
      </c>
      <c r="Y495" s="44">
        <f t="shared" si="287"/>
        <v>216.36</v>
      </c>
      <c r="Z495" s="44">
        <f t="shared" si="287"/>
        <v>216.36</v>
      </c>
      <c r="AA495" s="44">
        <f t="shared" si="287"/>
        <v>216.36</v>
      </c>
    </row>
    <row r="496" spans="1:27" collapsed="1" x14ac:dyDescent="0.2">
      <c r="A496" s="96" t="s">
        <v>725</v>
      </c>
      <c r="B496" s="28" t="str">
        <f>"07"&amp;"."&amp;$B$639&amp;"."&amp;$B$640</f>
        <v>07.04.2024</v>
      </c>
      <c r="C496" s="88" t="s">
        <v>76</v>
      </c>
      <c r="D496" s="89">
        <f>ROUND(((D497+D498+D500+D499)/1000),5)</f>
        <v>5.1985000000000001</v>
      </c>
      <c r="E496" s="89">
        <f>ROUND(((E497+E498+E500+E499)/1000),5)</f>
        <v>5.0799500000000002</v>
      </c>
      <c r="F496" s="89">
        <f>ROUND(((F497+F498+F500+F499)/1000),5)</f>
        <v>5.0258000000000003</v>
      </c>
      <c r="G496" s="89">
        <f t="shared" ref="G496:AA496" si="288">ROUND(((G497+G498+G500+G499)/1000),5)</f>
        <v>5.0129999999999999</v>
      </c>
      <c r="H496" s="89">
        <f t="shared" si="288"/>
        <v>5.0230800000000002</v>
      </c>
      <c r="I496" s="89">
        <f t="shared" si="288"/>
        <v>5.0284899999999997</v>
      </c>
      <c r="J496" s="89">
        <f t="shared" si="288"/>
        <v>5.02569</v>
      </c>
      <c r="K496" s="89">
        <f t="shared" si="288"/>
        <v>5.1444000000000001</v>
      </c>
      <c r="L496" s="89">
        <f t="shared" si="288"/>
        <v>5.2993499999999996</v>
      </c>
      <c r="M496" s="89">
        <f t="shared" si="288"/>
        <v>5.36585</v>
      </c>
      <c r="N496" s="89">
        <f t="shared" si="288"/>
        <v>5.4585800000000004</v>
      </c>
      <c r="O496" s="89">
        <f t="shared" si="288"/>
        <v>5.4462799999999998</v>
      </c>
      <c r="P496" s="89">
        <f t="shared" si="288"/>
        <v>5.42577</v>
      </c>
      <c r="Q496" s="89">
        <f t="shared" si="288"/>
        <v>5.4190699999999996</v>
      </c>
      <c r="R496" s="89">
        <f t="shared" si="288"/>
        <v>5.4096799999999998</v>
      </c>
      <c r="S496" s="89">
        <f t="shared" si="288"/>
        <v>5.45242</v>
      </c>
      <c r="T496" s="89">
        <f t="shared" si="288"/>
        <v>5.4338800000000003</v>
      </c>
      <c r="U496" s="89">
        <f t="shared" si="288"/>
        <v>5.4482400000000002</v>
      </c>
      <c r="V496" s="89">
        <f t="shared" si="288"/>
        <v>5.4588400000000004</v>
      </c>
      <c r="W496" s="89">
        <f t="shared" si="288"/>
        <v>5.7622</v>
      </c>
      <c r="X496" s="89">
        <f t="shared" si="288"/>
        <v>5.8009199999999996</v>
      </c>
      <c r="Y496" s="89">
        <f t="shared" si="288"/>
        <v>5.4436999999999998</v>
      </c>
      <c r="Z496" s="89">
        <f t="shared" si="288"/>
        <v>5.2530599999999996</v>
      </c>
      <c r="AA496" s="89">
        <f t="shared" si="288"/>
        <v>5.1796100000000003</v>
      </c>
    </row>
    <row r="497" spans="1:27" ht="12.75" hidden="1" customHeight="1" outlineLevel="1" x14ac:dyDescent="0.2">
      <c r="A497" s="97" t="s">
        <v>726</v>
      </c>
      <c r="B497" s="63" t="s">
        <v>242</v>
      </c>
      <c r="C497" s="43" t="s">
        <v>79</v>
      </c>
      <c r="D497" s="44">
        <v>1418.07</v>
      </c>
      <c r="E497" s="44">
        <v>1299.52</v>
      </c>
      <c r="F497" s="44">
        <v>1245.3699999999999</v>
      </c>
      <c r="G497" s="44">
        <v>1232.57</v>
      </c>
      <c r="H497" s="44">
        <v>1242.6500000000001</v>
      </c>
      <c r="I497" s="44">
        <v>1248.06</v>
      </c>
      <c r="J497" s="44">
        <v>1245.26</v>
      </c>
      <c r="K497" s="44">
        <v>1363.97</v>
      </c>
      <c r="L497" s="44">
        <v>1518.92</v>
      </c>
      <c r="M497" s="44">
        <v>1585.42</v>
      </c>
      <c r="N497" s="44">
        <v>1678.15</v>
      </c>
      <c r="O497" s="44">
        <v>1665.85</v>
      </c>
      <c r="P497" s="44">
        <v>1645.34</v>
      </c>
      <c r="Q497" s="44">
        <v>1638.64</v>
      </c>
      <c r="R497" s="44">
        <v>1629.25</v>
      </c>
      <c r="S497" s="44">
        <v>1671.99</v>
      </c>
      <c r="T497" s="44">
        <v>1653.45</v>
      </c>
      <c r="U497" s="44">
        <v>1667.81</v>
      </c>
      <c r="V497" s="44">
        <v>1678.41</v>
      </c>
      <c r="W497" s="44">
        <v>1981.77</v>
      </c>
      <c r="X497" s="44">
        <v>2020.49</v>
      </c>
      <c r="Y497" s="44">
        <v>1663.27</v>
      </c>
      <c r="Z497" s="44">
        <v>1472.63</v>
      </c>
      <c r="AA497" s="44">
        <v>1399.18</v>
      </c>
    </row>
    <row r="498" spans="1:27" ht="12.75" hidden="1" customHeight="1" outlineLevel="1" x14ac:dyDescent="0.2">
      <c r="A498" s="97" t="s">
        <v>727</v>
      </c>
      <c r="B498" s="63" t="s">
        <v>90</v>
      </c>
      <c r="C498" s="43" t="s">
        <v>79</v>
      </c>
      <c r="D498" s="44">
        <f>$D$468</f>
        <v>3559.77</v>
      </c>
      <c r="E498" s="44">
        <f t="shared" ref="E498:AA498" si="289">$D$468</f>
        <v>3559.77</v>
      </c>
      <c r="F498" s="44">
        <f t="shared" si="289"/>
        <v>3559.77</v>
      </c>
      <c r="G498" s="44">
        <f t="shared" si="289"/>
        <v>3559.77</v>
      </c>
      <c r="H498" s="44">
        <f t="shared" si="289"/>
        <v>3559.77</v>
      </c>
      <c r="I498" s="44">
        <f t="shared" si="289"/>
        <v>3559.77</v>
      </c>
      <c r="J498" s="44">
        <f t="shared" si="289"/>
        <v>3559.77</v>
      </c>
      <c r="K498" s="44">
        <f t="shared" si="289"/>
        <v>3559.77</v>
      </c>
      <c r="L498" s="44">
        <f t="shared" si="289"/>
        <v>3559.77</v>
      </c>
      <c r="M498" s="44">
        <f t="shared" si="289"/>
        <v>3559.77</v>
      </c>
      <c r="N498" s="44">
        <f t="shared" si="289"/>
        <v>3559.77</v>
      </c>
      <c r="O498" s="44">
        <f t="shared" si="289"/>
        <v>3559.77</v>
      </c>
      <c r="P498" s="44">
        <f t="shared" si="289"/>
        <v>3559.77</v>
      </c>
      <c r="Q498" s="44">
        <f t="shared" si="289"/>
        <v>3559.77</v>
      </c>
      <c r="R498" s="44">
        <f t="shared" si="289"/>
        <v>3559.77</v>
      </c>
      <c r="S498" s="44">
        <f t="shared" si="289"/>
        <v>3559.77</v>
      </c>
      <c r="T498" s="44">
        <f t="shared" si="289"/>
        <v>3559.77</v>
      </c>
      <c r="U498" s="44">
        <f t="shared" si="289"/>
        <v>3559.77</v>
      </c>
      <c r="V498" s="44">
        <f t="shared" si="289"/>
        <v>3559.77</v>
      </c>
      <c r="W498" s="44">
        <f t="shared" si="289"/>
        <v>3559.77</v>
      </c>
      <c r="X498" s="44">
        <f t="shared" si="289"/>
        <v>3559.77</v>
      </c>
      <c r="Y498" s="44">
        <f t="shared" si="289"/>
        <v>3559.77</v>
      </c>
      <c r="Z498" s="44">
        <f t="shared" si="289"/>
        <v>3559.77</v>
      </c>
      <c r="AA498" s="44">
        <f t="shared" si="289"/>
        <v>3559.77</v>
      </c>
    </row>
    <row r="499" spans="1:27" ht="12.75" hidden="1" customHeight="1" outlineLevel="1" x14ac:dyDescent="0.2">
      <c r="A499" s="97" t="s">
        <v>728</v>
      </c>
      <c r="B499" s="63" t="s">
        <v>83</v>
      </c>
      <c r="C499" s="43" t="s">
        <v>79</v>
      </c>
      <c r="D499" s="44">
        <v>4.3</v>
      </c>
      <c r="E499" s="44">
        <v>4.3</v>
      </c>
      <c r="F499" s="44">
        <v>4.3</v>
      </c>
      <c r="G499" s="44">
        <v>4.3</v>
      </c>
      <c r="H499" s="44">
        <v>4.3</v>
      </c>
      <c r="I499" s="44">
        <v>4.3</v>
      </c>
      <c r="J499" s="44">
        <v>4.3</v>
      </c>
      <c r="K499" s="44">
        <v>4.3</v>
      </c>
      <c r="L499" s="44">
        <v>4.3</v>
      </c>
      <c r="M499" s="44">
        <v>4.3</v>
      </c>
      <c r="N499" s="44">
        <v>4.3</v>
      </c>
      <c r="O499" s="44">
        <v>4.3</v>
      </c>
      <c r="P499" s="44">
        <v>4.3</v>
      </c>
      <c r="Q499" s="44">
        <v>4.3</v>
      </c>
      <c r="R499" s="44">
        <v>4.3</v>
      </c>
      <c r="S499" s="44">
        <v>4.3</v>
      </c>
      <c r="T499" s="44">
        <v>4.3</v>
      </c>
      <c r="U499" s="44">
        <v>4.3</v>
      </c>
      <c r="V499" s="44">
        <v>4.3</v>
      </c>
      <c r="W499" s="44">
        <v>4.3</v>
      </c>
      <c r="X499" s="44">
        <v>4.3</v>
      </c>
      <c r="Y499" s="44">
        <v>4.3</v>
      </c>
      <c r="Z499" s="44">
        <v>4.3</v>
      </c>
      <c r="AA499" s="44">
        <v>4.3</v>
      </c>
    </row>
    <row r="500" spans="1:27" ht="12.75" hidden="1" customHeight="1" outlineLevel="1" x14ac:dyDescent="0.2">
      <c r="A500" s="97" t="s">
        <v>729</v>
      </c>
      <c r="B500" s="63" t="s">
        <v>81</v>
      </c>
      <c r="C500" s="43" t="s">
        <v>79</v>
      </c>
      <c r="D500" s="44">
        <f>$D$11</f>
        <v>216.36</v>
      </c>
      <c r="E500" s="44">
        <f t="shared" ref="E500:AA500" si="290">$D$11</f>
        <v>216.36</v>
      </c>
      <c r="F500" s="44">
        <f t="shared" si="290"/>
        <v>216.36</v>
      </c>
      <c r="G500" s="44">
        <f t="shared" si="290"/>
        <v>216.36</v>
      </c>
      <c r="H500" s="44">
        <f t="shared" si="290"/>
        <v>216.36</v>
      </c>
      <c r="I500" s="44">
        <f t="shared" si="290"/>
        <v>216.36</v>
      </c>
      <c r="J500" s="44">
        <f t="shared" si="290"/>
        <v>216.36</v>
      </c>
      <c r="K500" s="44">
        <f t="shared" si="290"/>
        <v>216.36</v>
      </c>
      <c r="L500" s="44">
        <f t="shared" si="290"/>
        <v>216.36</v>
      </c>
      <c r="M500" s="44">
        <f t="shared" si="290"/>
        <v>216.36</v>
      </c>
      <c r="N500" s="44">
        <f t="shared" si="290"/>
        <v>216.36</v>
      </c>
      <c r="O500" s="44">
        <f t="shared" si="290"/>
        <v>216.36</v>
      </c>
      <c r="P500" s="44">
        <f t="shared" si="290"/>
        <v>216.36</v>
      </c>
      <c r="Q500" s="44">
        <f t="shared" si="290"/>
        <v>216.36</v>
      </c>
      <c r="R500" s="44">
        <f t="shared" si="290"/>
        <v>216.36</v>
      </c>
      <c r="S500" s="44">
        <f t="shared" si="290"/>
        <v>216.36</v>
      </c>
      <c r="T500" s="44">
        <f t="shared" si="290"/>
        <v>216.36</v>
      </c>
      <c r="U500" s="44">
        <f t="shared" si="290"/>
        <v>216.36</v>
      </c>
      <c r="V500" s="44">
        <f t="shared" si="290"/>
        <v>216.36</v>
      </c>
      <c r="W500" s="44">
        <f t="shared" si="290"/>
        <v>216.36</v>
      </c>
      <c r="X500" s="44">
        <f t="shared" si="290"/>
        <v>216.36</v>
      </c>
      <c r="Y500" s="44">
        <f t="shared" si="290"/>
        <v>216.36</v>
      </c>
      <c r="Z500" s="44">
        <f t="shared" si="290"/>
        <v>216.36</v>
      </c>
      <c r="AA500" s="44">
        <f t="shared" si="290"/>
        <v>216.36</v>
      </c>
    </row>
    <row r="501" spans="1:27" collapsed="1" x14ac:dyDescent="0.2">
      <c r="A501" s="96" t="s">
        <v>730</v>
      </c>
      <c r="B501" s="28" t="str">
        <f>"08"&amp;"."&amp;$B$639&amp;"."&amp;$B$640</f>
        <v>08.04.2024</v>
      </c>
      <c r="C501" s="88" t="s">
        <v>76</v>
      </c>
      <c r="D501" s="89">
        <f>ROUND(((D502+D503+D505+D504)/1000),5)</f>
        <v>5.0873900000000001</v>
      </c>
      <c r="E501" s="89">
        <f>ROUND(((E502+E503+E505+E504)/1000),5)</f>
        <v>5.00739</v>
      </c>
      <c r="F501" s="89">
        <f>ROUND(((F502+F503+F505+F504)/1000),5)</f>
        <v>4.9751099999999999</v>
      </c>
      <c r="G501" s="89">
        <f t="shared" ref="G501:AA501" si="291">ROUND(((G502+G503+G505+G504)/1000),5)</f>
        <v>4.9736500000000001</v>
      </c>
      <c r="H501" s="89">
        <f t="shared" si="291"/>
        <v>5.0061900000000001</v>
      </c>
      <c r="I501" s="89">
        <f t="shared" si="291"/>
        <v>5.0840199999999998</v>
      </c>
      <c r="J501" s="89">
        <f t="shared" si="291"/>
        <v>5.2241900000000001</v>
      </c>
      <c r="K501" s="89">
        <f t="shared" si="291"/>
        <v>5.5002800000000001</v>
      </c>
      <c r="L501" s="89">
        <f t="shared" si="291"/>
        <v>5.7108699999999999</v>
      </c>
      <c r="M501" s="89">
        <f t="shared" si="291"/>
        <v>5.9819599999999999</v>
      </c>
      <c r="N501" s="89">
        <f t="shared" si="291"/>
        <v>6.01004</v>
      </c>
      <c r="O501" s="89">
        <f t="shared" si="291"/>
        <v>5.8161300000000002</v>
      </c>
      <c r="P501" s="89">
        <f t="shared" si="291"/>
        <v>5.8275699999999997</v>
      </c>
      <c r="Q501" s="89">
        <f t="shared" si="291"/>
        <v>5.8607800000000001</v>
      </c>
      <c r="R501" s="89">
        <f t="shared" si="291"/>
        <v>5.8292700000000002</v>
      </c>
      <c r="S501" s="89">
        <f t="shared" si="291"/>
        <v>5.7897299999999996</v>
      </c>
      <c r="T501" s="89">
        <f t="shared" si="291"/>
        <v>5.7497600000000002</v>
      </c>
      <c r="U501" s="89">
        <f t="shared" si="291"/>
        <v>5.8197599999999996</v>
      </c>
      <c r="V501" s="89">
        <f t="shared" si="291"/>
        <v>5.9249700000000001</v>
      </c>
      <c r="W501" s="89">
        <f t="shared" si="291"/>
        <v>5.9184200000000002</v>
      </c>
      <c r="X501" s="89">
        <f t="shared" si="291"/>
        <v>5.7430599999999998</v>
      </c>
      <c r="Y501" s="89">
        <f t="shared" si="291"/>
        <v>5.6671199999999997</v>
      </c>
      <c r="Z501" s="89">
        <f t="shared" si="291"/>
        <v>5.3605799999999997</v>
      </c>
      <c r="AA501" s="89">
        <f t="shared" si="291"/>
        <v>5.2607100000000004</v>
      </c>
    </row>
    <row r="502" spans="1:27" ht="12.75" hidden="1" customHeight="1" outlineLevel="1" x14ac:dyDescent="0.2">
      <c r="A502" s="97" t="s">
        <v>731</v>
      </c>
      <c r="B502" s="63" t="s">
        <v>242</v>
      </c>
      <c r="C502" s="43" t="s">
        <v>79</v>
      </c>
      <c r="D502" s="44">
        <v>1306.96</v>
      </c>
      <c r="E502" s="44">
        <v>1226.96</v>
      </c>
      <c r="F502" s="44">
        <v>1194.68</v>
      </c>
      <c r="G502" s="44">
        <v>1193.22</v>
      </c>
      <c r="H502" s="44">
        <v>1225.76</v>
      </c>
      <c r="I502" s="44">
        <v>1303.5899999999999</v>
      </c>
      <c r="J502" s="44">
        <v>1443.76</v>
      </c>
      <c r="K502" s="44">
        <v>1719.85</v>
      </c>
      <c r="L502" s="44">
        <v>1930.44</v>
      </c>
      <c r="M502" s="44">
        <v>2201.5300000000002</v>
      </c>
      <c r="N502" s="44">
        <v>2229.61</v>
      </c>
      <c r="O502" s="44">
        <v>2035.7</v>
      </c>
      <c r="P502" s="44">
        <v>2047.14</v>
      </c>
      <c r="Q502" s="44">
        <v>2080.35</v>
      </c>
      <c r="R502" s="44">
        <v>2048.84</v>
      </c>
      <c r="S502" s="44">
        <v>2009.3</v>
      </c>
      <c r="T502" s="44">
        <v>1969.33</v>
      </c>
      <c r="U502" s="44">
        <v>2039.33</v>
      </c>
      <c r="V502" s="44">
        <v>2144.54</v>
      </c>
      <c r="W502" s="44">
        <v>2137.9899999999998</v>
      </c>
      <c r="X502" s="44">
        <v>1962.63</v>
      </c>
      <c r="Y502" s="44">
        <v>1886.69</v>
      </c>
      <c r="Z502" s="44">
        <v>1580.15</v>
      </c>
      <c r="AA502" s="44">
        <v>1480.28</v>
      </c>
    </row>
    <row r="503" spans="1:27" ht="12.75" hidden="1" customHeight="1" outlineLevel="1" x14ac:dyDescent="0.2">
      <c r="A503" s="97" t="s">
        <v>732</v>
      </c>
      <c r="B503" s="63" t="s">
        <v>90</v>
      </c>
      <c r="C503" s="43" t="s">
        <v>79</v>
      </c>
      <c r="D503" s="44">
        <f>$D$468</f>
        <v>3559.77</v>
      </c>
      <c r="E503" s="44">
        <f t="shared" ref="E503:AA503" si="292">$D$468</f>
        <v>3559.77</v>
      </c>
      <c r="F503" s="44">
        <f t="shared" si="292"/>
        <v>3559.77</v>
      </c>
      <c r="G503" s="44">
        <f t="shared" si="292"/>
        <v>3559.77</v>
      </c>
      <c r="H503" s="44">
        <f t="shared" si="292"/>
        <v>3559.77</v>
      </c>
      <c r="I503" s="44">
        <f t="shared" si="292"/>
        <v>3559.77</v>
      </c>
      <c r="J503" s="44">
        <f t="shared" si="292"/>
        <v>3559.77</v>
      </c>
      <c r="K503" s="44">
        <f t="shared" si="292"/>
        <v>3559.77</v>
      </c>
      <c r="L503" s="44">
        <f t="shared" si="292"/>
        <v>3559.77</v>
      </c>
      <c r="M503" s="44">
        <f t="shared" si="292"/>
        <v>3559.77</v>
      </c>
      <c r="N503" s="44">
        <f t="shared" si="292"/>
        <v>3559.77</v>
      </c>
      <c r="O503" s="44">
        <f t="shared" si="292"/>
        <v>3559.77</v>
      </c>
      <c r="P503" s="44">
        <f t="shared" si="292"/>
        <v>3559.77</v>
      </c>
      <c r="Q503" s="44">
        <f t="shared" si="292"/>
        <v>3559.77</v>
      </c>
      <c r="R503" s="44">
        <f t="shared" si="292"/>
        <v>3559.77</v>
      </c>
      <c r="S503" s="44">
        <f t="shared" si="292"/>
        <v>3559.77</v>
      </c>
      <c r="T503" s="44">
        <f t="shared" si="292"/>
        <v>3559.77</v>
      </c>
      <c r="U503" s="44">
        <f t="shared" si="292"/>
        <v>3559.77</v>
      </c>
      <c r="V503" s="44">
        <f t="shared" si="292"/>
        <v>3559.77</v>
      </c>
      <c r="W503" s="44">
        <f t="shared" si="292"/>
        <v>3559.77</v>
      </c>
      <c r="X503" s="44">
        <f t="shared" si="292"/>
        <v>3559.77</v>
      </c>
      <c r="Y503" s="44">
        <f t="shared" si="292"/>
        <v>3559.77</v>
      </c>
      <c r="Z503" s="44">
        <f t="shared" si="292"/>
        <v>3559.77</v>
      </c>
      <c r="AA503" s="44">
        <f t="shared" si="292"/>
        <v>3559.77</v>
      </c>
    </row>
    <row r="504" spans="1:27" ht="12.75" hidden="1" customHeight="1" outlineLevel="1" x14ac:dyDescent="0.2">
      <c r="A504" s="97" t="s">
        <v>733</v>
      </c>
      <c r="B504" s="63" t="s">
        <v>83</v>
      </c>
      <c r="C504" s="43" t="s">
        <v>79</v>
      </c>
      <c r="D504" s="44">
        <v>4.3</v>
      </c>
      <c r="E504" s="44">
        <v>4.3</v>
      </c>
      <c r="F504" s="44">
        <v>4.3</v>
      </c>
      <c r="G504" s="44">
        <v>4.3</v>
      </c>
      <c r="H504" s="44">
        <v>4.3</v>
      </c>
      <c r="I504" s="44">
        <v>4.3</v>
      </c>
      <c r="J504" s="44">
        <v>4.3</v>
      </c>
      <c r="K504" s="44">
        <v>4.3</v>
      </c>
      <c r="L504" s="44">
        <v>4.3</v>
      </c>
      <c r="M504" s="44">
        <v>4.3</v>
      </c>
      <c r="N504" s="44">
        <v>4.3</v>
      </c>
      <c r="O504" s="44">
        <v>4.3</v>
      </c>
      <c r="P504" s="44">
        <v>4.3</v>
      </c>
      <c r="Q504" s="44">
        <v>4.3</v>
      </c>
      <c r="R504" s="44">
        <v>4.3</v>
      </c>
      <c r="S504" s="44">
        <v>4.3</v>
      </c>
      <c r="T504" s="44">
        <v>4.3</v>
      </c>
      <c r="U504" s="44">
        <v>4.3</v>
      </c>
      <c r="V504" s="44">
        <v>4.3</v>
      </c>
      <c r="W504" s="44">
        <v>4.3</v>
      </c>
      <c r="X504" s="44">
        <v>4.3</v>
      </c>
      <c r="Y504" s="44">
        <v>4.3</v>
      </c>
      <c r="Z504" s="44">
        <v>4.3</v>
      </c>
      <c r="AA504" s="44">
        <v>4.3</v>
      </c>
    </row>
    <row r="505" spans="1:27" ht="12.75" hidden="1" customHeight="1" outlineLevel="1" x14ac:dyDescent="0.2">
      <c r="A505" s="97" t="s">
        <v>734</v>
      </c>
      <c r="B505" s="63" t="s">
        <v>81</v>
      </c>
      <c r="C505" s="43" t="s">
        <v>79</v>
      </c>
      <c r="D505" s="44">
        <f>$D$11</f>
        <v>216.36</v>
      </c>
      <c r="E505" s="44">
        <f t="shared" ref="E505:AA505" si="293">$D$11</f>
        <v>216.36</v>
      </c>
      <c r="F505" s="44">
        <f t="shared" si="293"/>
        <v>216.36</v>
      </c>
      <c r="G505" s="44">
        <f t="shared" si="293"/>
        <v>216.36</v>
      </c>
      <c r="H505" s="44">
        <f t="shared" si="293"/>
        <v>216.36</v>
      </c>
      <c r="I505" s="44">
        <f t="shared" si="293"/>
        <v>216.36</v>
      </c>
      <c r="J505" s="44">
        <f t="shared" si="293"/>
        <v>216.36</v>
      </c>
      <c r="K505" s="44">
        <f t="shared" si="293"/>
        <v>216.36</v>
      </c>
      <c r="L505" s="44">
        <f t="shared" si="293"/>
        <v>216.36</v>
      </c>
      <c r="M505" s="44">
        <f t="shared" si="293"/>
        <v>216.36</v>
      </c>
      <c r="N505" s="44">
        <f t="shared" si="293"/>
        <v>216.36</v>
      </c>
      <c r="O505" s="44">
        <f t="shared" si="293"/>
        <v>216.36</v>
      </c>
      <c r="P505" s="44">
        <f t="shared" si="293"/>
        <v>216.36</v>
      </c>
      <c r="Q505" s="44">
        <f t="shared" si="293"/>
        <v>216.36</v>
      </c>
      <c r="R505" s="44">
        <f t="shared" si="293"/>
        <v>216.36</v>
      </c>
      <c r="S505" s="44">
        <f t="shared" si="293"/>
        <v>216.36</v>
      </c>
      <c r="T505" s="44">
        <f t="shared" si="293"/>
        <v>216.36</v>
      </c>
      <c r="U505" s="44">
        <f t="shared" si="293"/>
        <v>216.36</v>
      </c>
      <c r="V505" s="44">
        <f t="shared" si="293"/>
        <v>216.36</v>
      </c>
      <c r="W505" s="44">
        <f t="shared" si="293"/>
        <v>216.36</v>
      </c>
      <c r="X505" s="44">
        <f t="shared" si="293"/>
        <v>216.36</v>
      </c>
      <c r="Y505" s="44">
        <f t="shared" si="293"/>
        <v>216.36</v>
      </c>
      <c r="Z505" s="44">
        <f t="shared" si="293"/>
        <v>216.36</v>
      </c>
      <c r="AA505" s="44">
        <f t="shared" si="293"/>
        <v>216.36</v>
      </c>
    </row>
    <row r="506" spans="1:27" collapsed="1" x14ac:dyDescent="0.2">
      <c r="A506" s="96" t="s">
        <v>735</v>
      </c>
      <c r="B506" s="28" t="str">
        <f>"09"&amp;"."&amp;$B$639&amp;"."&amp;$B$640</f>
        <v>09.04.2024</v>
      </c>
      <c r="C506" s="88" t="s">
        <v>76</v>
      </c>
      <c r="D506" s="89">
        <f>ROUND(((D507+D508+D510+D509)/1000),5)</f>
        <v>5.1394000000000002</v>
      </c>
      <c r="E506" s="89">
        <f>ROUND(((E507+E508+E510+E509)/1000),5)</f>
        <v>5.0290100000000004</v>
      </c>
      <c r="F506" s="89">
        <f>ROUND(((F507+F508+F510+F509)/1000),5)</f>
        <v>5.0180100000000003</v>
      </c>
      <c r="G506" s="89">
        <f t="shared" ref="G506:AA506" si="294">ROUND(((G507+G508+G510+G509)/1000),5)</f>
        <v>5.0260999999999996</v>
      </c>
      <c r="H506" s="89">
        <f t="shared" si="294"/>
        <v>5.0350799999999998</v>
      </c>
      <c r="I506" s="89">
        <f t="shared" si="294"/>
        <v>5.1231</v>
      </c>
      <c r="J506" s="89">
        <f t="shared" si="294"/>
        <v>5.2580600000000004</v>
      </c>
      <c r="K506" s="89">
        <f t="shared" si="294"/>
        <v>5.4684600000000003</v>
      </c>
      <c r="L506" s="89">
        <f t="shared" si="294"/>
        <v>5.6339699999999997</v>
      </c>
      <c r="M506" s="89">
        <f t="shared" si="294"/>
        <v>5.6975699999999998</v>
      </c>
      <c r="N506" s="89">
        <f t="shared" si="294"/>
        <v>5.7671799999999998</v>
      </c>
      <c r="O506" s="89">
        <f t="shared" si="294"/>
        <v>5.8025599999999997</v>
      </c>
      <c r="P506" s="89">
        <f t="shared" si="294"/>
        <v>5.8339100000000004</v>
      </c>
      <c r="Q506" s="89">
        <f t="shared" si="294"/>
        <v>5.8345799999999999</v>
      </c>
      <c r="R506" s="89">
        <f t="shared" si="294"/>
        <v>5.8328499999999996</v>
      </c>
      <c r="S506" s="89">
        <f t="shared" si="294"/>
        <v>5.7752499999999998</v>
      </c>
      <c r="T506" s="89">
        <f t="shared" si="294"/>
        <v>5.6407800000000003</v>
      </c>
      <c r="U506" s="89">
        <f t="shared" si="294"/>
        <v>5.6289499999999997</v>
      </c>
      <c r="V506" s="89">
        <f t="shared" si="294"/>
        <v>5.6270100000000003</v>
      </c>
      <c r="W506" s="89">
        <f t="shared" si="294"/>
        <v>5.6562900000000003</v>
      </c>
      <c r="X506" s="89">
        <f t="shared" si="294"/>
        <v>5.68147</v>
      </c>
      <c r="Y506" s="89">
        <f t="shared" si="294"/>
        <v>5.6253900000000003</v>
      </c>
      <c r="Z506" s="89">
        <f t="shared" si="294"/>
        <v>5.3268599999999999</v>
      </c>
      <c r="AA506" s="89">
        <f t="shared" si="294"/>
        <v>5.2293399999999997</v>
      </c>
    </row>
    <row r="507" spans="1:27" ht="12.75" hidden="1" customHeight="1" outlineLevel="1" x14ac:dyDescent="0.2">
      <c r="A507" s="97" t="s">
        <v>736</v>
      </c>
      <c r="B507" s="63" t="s">
        <v>242</v>
      </c>
      <c r="C507" s="43" t="s">
        <v>79</v>
      </c>
      <c r="D507" s="44">
        <v>1358.97</v>
      </c>
      <c r="E507" s="44">
        <v>1248.58</v>
      </c>
      <c r="F507" s="44">
        <v>1237.58</v>
      </c>
      <c r="G507" s="44">
        <v>1245.67</v>
      </c>
      <c r="H507" s="44">
        <v>1254.6500000000001</v>
      </c>
      <c r="I507" s="44">
        <v>1342.67</v>
      </c>
      <c r="J507" s="44">
        <v>1477.63</v>
      </c>
      <c r="K507" s="44">
        <v>1688.03</v>
      </c>
      <c r="L507" s="44">
        <v>1853.54</v>
      </c>
      <c r="M507" s="44">
        <v>1917.14</v>
      </c>
      <c r="N507" s="44">
        <v>1986.75</v>
      </c>
      <c r="O507" s="44">
        <v>2022.13</v>
      </c>
      <c r="P507" s="44">
        <v>2053.48</v>
      </c>
      <c r="Q507" s="44">
        <v>2054.15</v>
      </c>
      <c r="R507" s="44">
        <v>2052.42</v>
      </c>
      <c r="S507" s="44">
        <v>1994.82</v>
      </c>
      <c r="T507" s="44">
        <v>1860.35</v>
      </c>
      <c r="U507" s="44">
        <v>1848.52</v>
      </c>
      <c r="V507" s="44">
        <v>1846.58</v>
      </c>
      <c r="W507" s="44">
        <v>1875.86</v>
      </c>
      <c r="X507" s="44">
        <v>1901.04</v>
      </c>
      <c r="Y507" s="44">
        <v>1844.96</v>
      </c>
      <c r="Z507" s="44">
        <v>1546.43</v>
      </c>
      <c r="AA507" s="44">
        <v>1448.91</v>
      </c>
    </row>
    <row r="508" spans="1:27" ht="12.75" hidden="1" customHeight="1" outlineLevel="1" x14ac:dyDescent="0.2">
      <c r="A508" s="97" t="s">
        <v>737</v>
      </c>
      <c r="B508" s="63" t="s">
        <v>90</v>
      </c>
      <c r="C508" s="43" t="s">
        <v>79</v>
      </c>
      <c r="D508" s="44">
        <f>$D$468</f>
        <v>3559.77</v>
      </c>
      <c r="E508" s="44">
        <f t="shared" ref="E508:AA508" si="295">$D$468</f>
        <v>3559.77</v>
      </c>
      <c r="F508" s="44">
        <f t="shared" si="295"/>
        <v>3559.77</v>
      </c>
      <c r="G508" s="44">
        <f t="shared" si="295"/>
        <v>3559.77</v>
      </c>
      <c r="H508" s="44">
        <f t="shared" si="295"/>
        <v>3559.77</v>
      </c>
      <c r="I508" s="44">
        <f t="shared" si="295"/>
        <v>3559.77</v>
      </c>
      <c r="J508" s="44">
        <f t="shared" si="295"/>
        <v>3559.77</v>
      </c>
      <c r="K508" s="44">
        <f t="shared" si="295"/>
        <v>3559.77</v>
      </c>
      <c r="L508" s="44">
        <f t="shared" si="295"/>
        <v>3559.77</v>
      </c>
      <c r="M508" s="44">
        <f t="shared" si="295"/>
        <v>3559.77</v>
      </c>
      <c r="N508" s="44">
        <f t="shared" si="295"/>
        <v>3559.77</v>
      </c>
      <c r="O508" s="44">
        <f t="shared" si="295"/>
        <v>3559.77</v>
      </c>
      <c r="P508" s="44">
        <f t="shared" si="295"/>
        <v>3559.77</v>
      </c>
      <c r="Q508" s="44">
        <f t="shared" si="295"/>
        <v>3559.77</v>
      </c>
      <c r="R508" s="44">
        <f t="shared" si="295"/>
        <v>3559.77</v>
      </c>
      <c r="S508" s="44">
        <f t="shared" si="295"/>
        <v>3559.77</v>
      </c>
      <c r="T508" s="44">
        <f t="shared" si="295"/>
        <v>3559.77</v>
      </c>
      <c r="U508" s="44">
        <f t="shared" si="295"/>
        <v>3559.77</v>
      </c>
      <c r="V508" s="44">
        <f t="shared" si="295"/>
        <v>3559.77</v>
      </c>
      <c r="W508" s="44">
        <f t="shared" si="295"/>
        <v>3559.77</v>
      </c>
      <c r="X508" s="44">
        <f t="shared" si="295"/>
        <v>3559.77</v>
      </c>
      <c r="Y508" s="44">
        <f t="shared" si="295"/>
        <v>3559.77</v>
      </c>
      <c r="Z508" s="44">
        <f t="shared" si="295"/>
        <v>3559.77</v>
      </c>
      <c r="AA508" s="44">
        <f t="shared" si="295"/>
        <v>3559.77</v>
      </c>
    </row>
    <row r="509" spans="1:27" ht="12.75" hidden="1" customHeight="1" outlineLevel="1" x14ac:dyDescent="0.2">
      <c r="A509" s="97" t="s">
        <v>738</v>
      </c>
      <c r="B509" s="63" t="s">
        <v>83</v>
      </c>
      <c r="C509" s="43" t="s">
        <v>79</v>
      </c>
      <c r="D509" s="44">
        <v>4.3</v>
      </c>
      <c r="E509" s="44">
        <v>4.3</v>
      </c>
      <c r="F509" s="44">
        <v>4.3</v>
      </c>
      <c r="G509" s="44">
        <v>4.3</v>
      </c>
      <c r="H509" s="44">
        <v>4.3</v>
      </c>
      <c r="I509" s="44">
        <v>4.3</v>
      </c>
      <c r="J509" s="44">
        <v>4.3</v>
      </c>
      <c r="K509" s="44">
        <v>4.3</v>
      </c>
      <c r="L509" s="44">
        <v>4.3</v>
      </c>
      <c r="M509" s="44">
        <v>4.3</v>
      </c>
      <c r="N509" s="44">
        <v>4.3</v>
      </c>
      <c r="O509" s="44">
        <v>4.3</v>
      </c>
      <c r="P509" s="44">
        <v>4.3</v>
      </c>
      <c r="Q509" s="44">
        <v>4.3</v>
      </c>
      <c r="R509" s="44">
        <v>4.3</v>
      </c>
      <c r="S509" s="44">
        <v>4.3</v>
      </c>
      <c r="T509" s="44">
        <v>4.3</v>
      </c>
      <c r="U509" s="44">
        <v>4.3</v>
      </c>
      <c r="V509" s="44">
        <v>4.3</v>
      </c>
      <c r="W509" s="44">
        <v>4.3</v>
      </c>
      <c r="X509" s="44">
        <v>4.3</v>
      </c>
      <c r="Y509" s="44">
        <v>4.3</v>
      </c>
      <c r="Z509" s="44">
        <v>4.3</v>
      </c>
      <c r="AA509" s="44">
        <v>4.3</v>
      </c>
    </row>
    <row r="510" spans="1:27" ht="12.75" hidden="1" customHeight="1" outlineLevel="1" x14ac:dyDescent="0.2">
      <c r="A510" s="97" t="s">
        <v>739</v>
      </c>
      <c r="B510" s="63" t="s">
        <v>81</v>
      </c>
      <c r="C510" s="43" t="s">
        <v>79</v>
      </c>
      <c r="D510" s="44">
        <f>$D$11</f>
        <v>216.36</v>
      </c>
      <c r="E510" s="44">
        <f t="shared" ref="E510:AA510" si="296">$D$11</f>
        <v>216.36</v>
      </c>
      <c r="F510" s="44">
        <f t="shared" si="296"/>
        <v>216.36</v>
      </c>
      <c r="G510" s="44">
        <f t="shared" si="296"/>
        <v>216.36</v>
      </c>
      <c r="H510" s="44">
        <f t="shared" si="296"/>
        <v>216.36</v>
      </c>
      <c r="I510" s="44">
        <f t="shared" si="296"/>
        <v>216.36</v>
      </c>
      <c r="J510" s="44">
        <f t="shared" si="296"/>
        <v>216.36</v>
      </c>
      <c r="K510" s="44">
        <f t="shared" si="296"/>
        <v>216.36</v>
      </c>
      <c r="L510" s="44">
        <f t="shared" si="296"/>
        <v>216.36</v>
      </c>
      <c r="M510" s="44">
        <f t="shared" si="296"/>
        <v>216.36</v>
      </c>
      <c r="N510" s="44">
        <f t="shared" si="296"/>
        <v>216.36</v>
      </c>
      <c r="O510" s="44">
        <f t="shared" si="296"/>
        <v>216.36</v>
      </c>
      <c r="P510" s="44">
        <f t="shared" si="296"/>
        <v>216.36</v>
      </c>
      <c r="Q510" s="44">
        <f t="shared" si="296"/>
        <v>216.36</v>
      </c>
      <c r="R510" s="44">
        <f t="shared" si="296"/>
        <v>216.36</v>
      </c>
      <c r="S510" s="44">
        <f t="shared" si="296"/>
        <v>216.36</v>
      </c>
      <c r="T510" s="44">
        <f t="shared" si="296"/>
        <v>216.36</v>
      </c>
      <c r="U510" s="44">
        <f t="shared" si="296"/>
        <v>216.36</v>
      </c>
      <c r="V510" s="44">
        <f t="shared" si="296"/>
        <v>216.36</v>
      </c>
      <c r="W510" s="44">
        <f t="shared" si="296"/>
        <v>216.36</v>
      </c>
      <c r="X510" s="44">
        <f t="shared" si="296"/>
        <v>216.36</v>
      </c>
      <c r="Y510" s="44">
        <f t="shared" si="296"/>
        <v>216.36</v>
      </c>
      <c r="Z510" s="44">
        <f t="shared" si="296"/>
        <v>216.36</v>
      </c>
      <c r="AA510" s="44">
        <f t="shared" si="296"/>
        <v>216.36</v>
      </c>
    </row>
    <row r="511" spans="1:27" collapsed="1" x14ac:dyDescent="0.2">
      <c r="A511" s="96" t="s">
        <v>740</v>
      </c>
      <c r="B511" s="28" t="str">
        <f>"10"&amp;"."&amp;$B$639&amp;"."&amp;$B$640</f>
        <v>10.04.2024</v>
      </c>
      <c r="C511" s="88" t="s">
        <v>76</v>
      </c>
      <c r="D511" s="89">
        <f>ROUND(((D512+D513+D515+D514)/1000),5)</f>
        <v>5.1818099999999996</v>
      </c>
      <c r="E511" s="89">
        <f>ROUND(((E512+E513+E515+E514)/1000),5)</f>
        <v>5.0409600000000001</v>
      </c>
      <c r="F511" s="89">
        <f>ROUND(((F512+F513+F515+F514)/1000),5)</f>
        <v>5.02088</v>
      </c>
      <c r="G511" s="89">
        <f t="shared" ref="G511:AA511" si="297">ROUND(((G512+G513+G515+G514)/1000),5)</f>
        <v>5.0200300000000002</v>
      </c>
      <c r="H511" s="89">
        <f t="shared" si="297"/>
        <v>5.0272100000000002</v>
      </c>
      <c r="I511" s="89">
        <f t="shared" si="297"/>
        <v>5.14534</v>
      </c>
      <c r="J511" s="89">
        <f t="shared" si="297"/>
        <v>5.2626200000000001</v>
      </c>
      <c r="K511" s="89">
        <f t="shared" si="297"/>
        <v>5.4888500000000002</v>
      </c>
      <c r="L511" s="89">
        <f t="shared" si="297"/>
        <v>5.6867400000000004</v>
      </c>
      <c r="M511" s="89">
        <f t="shared" si="297"/>
        <v>5.9805200000000003</v>
      </c>
      <c r="N511" s="89">
        <f t="shared" si="297"/>
        <v>6.0200300000000002</v>
      </c>
      <c r="O511" s="89">
        <f t="shared" si="297"/>
        <v>6.0830799999999998</v>
      </c>
      <c r="P511" s="89">
        <f t="shared" si="297"/>
        <v>6.0829800000000001</v>
      </c>
      <c r="Q511" s="89">
        <f t="shared" si="297"/>
        <v>6.1129600000000002</v>
      </c>
      <c r="R511" s="89">
        <f t="shared" si="297"/>
        <v>6.1042899999999998</v>
      </c>
      <c r="S511" s="89">
        <f t="shared" si="297"/>
        <v>6.0812600000000003</v>
      </c>
      <c r="T511" s="89">
        <f t="shared" si="297"/>
        <v>6.0487299999999999</v>
      </c>
      <c r="U511" s="89">
        <f t="shared" si="297"/>
        <v>5.7601000000000004</v>
      </c>
      <c r="V511" s="89">
        <f t="shared" si="297"/>
        <v>5.6355000000000004</v>
      </c>
      <c r="W511" s="89">
        <f t="shared" si="297"/>
        <v>5.7686299999999999</v>
      </c>
      <c r="X511" s="89">
        <f t="shared" si="297"/>
        <v>5.7883199999999997</v>
      </c>
      <c r="Y511" s="89">
        <f t="shared" si="297"/>
        <v>5.6589400000000003</v>
      </c>
      <c r="Z511" s="89">
        <f t="shared" si="297"/>
        <v>5.3529499999999999</v>
      </c>
      <c r="AA511" s="89">
        <f t="shared" si="297"/>
        <v>5.2702200000000001</v>
      </c>
    </row>
    <row r="512" spans="1:27" ht="12.75" hidden="1" customHeight="1" outlineLevel="1" x14ac:dyDescent="0.2">
      <c r="A512" s="97" t="s">
        <v>741</v>
      </c>
      <c r="B512" s="63" t="s">
        <v>242</v>
      </c>
      <c r="C512" s="43" t="s">
        <v>79</v>
      </c>
      <c r="D512" s="44">
        <v>1401.38</v>
      </c>
      <c r="E512" s="44">
        <v>1260.53</v>
      </c>
      <c r="F512" s="44">
        <v>1240.45</v>
      </c>
      <c r="G512" s="44">
        <v>1239.5999999999999</v>
      </c>
      <c r="H512" s="44">
        <v>1246.78</v>
      </c>
      <c r="I512" s="44">
        <v>1364.91</v>
      </c>
      <c r="J512" s="44">
        <v>1482.19</v>
      </c>
      <c r="K512" s="44">
        <v>1708.42</v>
      </c>
      <c r="L512" s="44">
        <v>1906.31</v>
      </c>
      <c r="M512" s="44">
        <v>2200.09</v>
      </c>
      <c r="N512" s="44">
        <v>2239.6</v>
      </c>
      <c r="O512" s="44">
        <v>2302.65</v>
      </c>
      <c r="P512" s="44">
        <v>2302.5500000000002</v>
      </c>
      <c r="Q512" s="44">
        <v>2332.5300000000002</v>
      </c>
      <c r="R512" s="44">
        <v>2323.86</v>
      </c>
      <c r="S512" s="44">
        <v>2300.83</v>
      </c>
      <c r="T512" s="44">
        <v>2268.3000000000002</v>
      </c>
      <c r="U512" s="44">
        <v>1979.67</v>
      </c>
      <c r="V512" s="44">
        <v>1855.07</v>
      </c>
      <c r="W512" s="44">
        <v>1988.2</v>
      </c>
      <c r="X512" s="44">
        <v>2007.89</v>
      </c>
      <c r="Y512" s="44">
        <v>1878.51</v>
      </c>
      <c r="Z512" s="44">
        <v>1572.52</v>
      </c>
      <c r="AA512" s="44">
        <v>1489.79</v>
      </c>
    </row>
    <row r="513" spans="1:27" ht="12.75" hidden="1" customHeight="1" outlineLevel="1" x14ac:dyDescent="0.2">
      <c r="A513" s="97" t="s">
        <v>742</v>
      </c>
      <c r="B513" s="63" t="s">
        <v>90</v>
      </c>
      <c r="C513" s="43" t="s">
        <v>79</v>
      </c>
      <c r="D513" s="44">
        <f>$D$468</f>
        <v>3559.77</v>
      </c>
      <c r="E513" s="44">
        <f t="shared" ref="E513:AA513" si="298">$D$468</f>
        <v>3559.77</v>
      </c>
      <c r="F513" s="44">
        <f t="shared" si="298"/>
        <v>3559.77</v>
      </c>
      <c r="G513" s="44">
        <f t="shared" si="298"/>
        <v>3559.77</v>
      </c>
      <c r="H513" s="44">
        <f t="shared" si="298"/>
        <v>3559.77</v>
      </c>
      <c r="I513" s="44">
        <f t="shared" si="298"/>
        <v>3559.77</v>
      </c>
      <c r="J513" s="44">
        <f t="shared" si="298"/>
        <v>3559.77</v>
      </c>
      <c r="K513" s="44">
        <f t="shared" si="298"/>
        <v>3559.77</v>
      </c>
      <c r="L513" s="44">
        <f t="shared" si="298"/>
        <v>3559.77</v>
      </c>
      <c r="M513" s="44">
        <f t="shared" si="298"/>
        <v>3559.77</v>
      </c>
      <c r="N513" s="44">
        <f t="shared" si="298"/>
        <v>3559.77</v>
      </c>
      <c r="O513" s="44">
        <f t="shared" si="298"/>
        <v>3559.77</v>
      </c>
      <c r="P513" s="44">
        <f t="shared" si="298"/>
        <v>3559.77</v>
      </c>
      <c r="Q513" s="44">
        <f t="shared" si="298"/>
        <v>3559.77</v>
      </c>
      <c r="R513" s="44">
        <f t="shared" si="298"/>
        <v>3559.77</v>
      </c>
      <c r="S513" s="44">
        <f t="shared" si="298"/>
        <v>3559.77</v>
      </c>
      <c r="T513" s="44">
        <f t="shared" si="298"/>
        <v>3559.77</v>
      </c>
      <c r="U513" s="44">
        <f t="shared" si="298"/>
        <v>3559.77</v>
      </c>
      <c r="V513" s="44">
        <f t="shared" si="298"/>
        <v>3559.77</v>
      </c>
      <c r="W513" s="44">
        <f t="shared" si="298"/>
        <v>3559.77</v>
      </c>
      <c r="X513" s="44">
        <f t="shared" si="298"/>
        <v>3559.77</v>
      </c>
      <c r="Y513" s="44">
        <f t="shared" si="298"/>
        <v>3559.77</v>
      </c>
      <c r="Z513" s="44">
        <f t="shared" si="298"/>
        <v>3559.77</v>
      </c>
      <c r="AA513" s="44">
        <f t="shared" si="298"/>
        <v>3559.77</v>
      </c>
    </row>
    <row r="514" spans="1:27" ht="12.75" hidden="1" customHeight="1" outlineLevel="1" x14ac:dyDescent="0.2">
      <c r="A514" s="97" t="s">
        <v>743</v>
      </c>
      <c r="B514" s="63" t="s">
        <v>83</v>
      </c>
      <c r="C514" s="43" t="s">
        <v>79</v>
      </c>
      <c r="D514" s="44">
        <v>4.3</v>
      </c>
      <c r="E514" s="44">
        <v>4.3</v>
      </c>
      <c r="F514" s="44">
        <v>4.3</v>
      </c>
      <c r="G514" s="44">
        <v>4.3</v>
      </c>
      <c r="H514" s="44">
        <v>4.3</v>
      </c>
      <c r="I514" s="44">
        <v>4.3</v>
      </c>
      <c r="J514" s="44">
        <v>4.3</v>
      </c>
      <c r="K514" s="44">
        <v>4.3</v>
      </c>
      <c r="L514" s="44">
        <v>4.3</v>
      </c>
      <c r="M514" s="44">
        <v>4.3</v>
      </c>
      <c r="N514" s="44">
        <v>4.3</v>
      </c>
      <c r="O514" s="44">
        <v>4.3</v>
      </c>
      <c r="P514" s="44">
        <v>4.3</v>
      </c>
      <c r="Q514" s="44">
        <v>4.3</v>
      </c>
      <c r="R514" s="44">
        <v>4.3</v>
      </c>
      <c r="S514" s="44">
        <v>4.3</v>
      </c>
      <c r="T514" s="44">
        <v>4.3</v>
      </c>
      <c r="U514" s="44">
        <v>4.3</v>
      </c>
      <c r="V514" s="44">
        <v>4.3</v>
      </c>
      <c r="W514" s="44">
        <v>4.3</v>
      </c>
      <c r="X514" s="44">
        <v>4.3</v>
      </c>
      <c r="Y514" s="44">
        <v>4.3</v>
      </c>
      <c r="Z514" s="44">
        <v>4.3</v>
      </c>
      <c r="AA514" s="44">
        <v>4.3</v>
      </c>
    </row>
    <row r="515" spans="1:27" ht="12.75" hidden="1" customHeight="1" outlineLevel="1" x14ac:dyDescent="0.2">
      <c r="A515" s="97" t="s">
        <v>744</v>
      </c>
      <c r="B515" s="63" t="s">
        <v>81</v>
      </c>
      <c r="C515" s="43" t="s">
        <v>79</v>
      </c>
      <c r="D515" s="44">
        <f>$D$11</f>
        <v>216.36</v>
      </c>
      <c r="E515" s="44">
        <f t="shared" ref="E515:AA515" si="299">$D$11</f>
        <v>216.36</v>
      </c>
      <c r="F515" s="44">
        <f t="shared" si="299"/>
        <v>216.36</v>
      </c>
      <c r="G515" s="44">
        <f t="shared" si="299"/>
        <v>216.36</v>
      </c>
      <c r="H515" s="44">
        <f t="shared" si="299"/>
        <v>216.36</v>
      </c>
      <c r="I515" s="44">
        <f t="shared" si="299"/>
        <v>216.36</v>
      </c>
      <c r="J515" s="44">
        <f t="shared" si="299"/>
        <v>216.36</v>
      </c>
      <c r="K515" s="44">
        <f t="shared" si="299"/>
        <v>216.36</v>
      </c>
      <c r="L515" s="44">
        <f t="shared" si="299"/>
        <v>216.36</v>
      </c>
      <c r="M515" s="44">
        <f t="shared" si="299"/>
        <v>216.36</v>
      </c>
      <c r="N515" s="44">
        <f t="shared" si="299"/>
        <v>216.36</v>
      </c>
      <c r="O515" s="44">
        <f t="shared" si="299"/>
        <v>216.36</v>
      </c>
      <c r="P515" s="44">
        <f t="shared" si="299"/>
        <v>216.36</v>
      </c>
      <c r="Q515" s="44">
        <f t="shared" si="299"/>
        <v>216.36</v>
      </c>
      <c r="R515" s="44">
        <f t="shared" si="299"/>
        <v>216.36</v>
      </c>
      <c r="S515" s="44">
        <f t="shared" si="299"/>
        <v>216.36</v>
      </c>
      <c r="T515" s="44">
        <f t="shared" si="299"/>
        <v>216.36</v>
      </c>
      <c r="U515" s="44">
        <f t="shared" si="299"/>
        <v>216.36</v>
      </c>
      <c r="V515" s="44">
        <f t="shared" si="299"/>
        <v>216.36</v>
      </c>
      <c r="W515" s="44">
        <f t="shared" si="299"/>
        <v>216.36</v>
      </c>
      <c r="X515" s="44">
        <f t="shared" si="299"/>
        <v>216.36</v>
      </c>
      <c r="Y515" s="44">
        <f t="shared" si="299"/>
        <v>216.36</v>
      </c>
      <c r="Z515" s="44">
        <f t="shared" si="299"/>
        <v>216.36</v>
      </c>
      <c r="AA515" s="44">
        <f t="shared" si="299"/>
        <v>216.36</v>
      </c>
    </row>
    <row r="516" spans="1:27" collapsed="1" x14ac:dyDescent="0.2">
      <c r="A516" s="96" t="s">
        <v>745</v>
      </c>
      <c r="B516" s="28" t="str">
        <f>"11"&amp;"."&amp;$B$639&amp;"."&amp;$B$640</f>
        <v>11.04.2024</v>
      </c>
      <c r="C516" s="88" t="s">
        <v>76</v>
      </c>
      <c r="D516" s="89">
        <f>ROUND(((D517+D518+D520+D519)/1000),5)</f>
        <v>5.0719399999999997</v>
      </c>
      <c r="E516" s="89">
        <f>ROUND(((E517+E518+E520+E519)/1000),5)</f>
        <v>4.9974699999999999</v>
      </c>
      <c r="F516" s="89">
        <f>ROUND(((F517+F518+F520+F519)/1000),5)</f>
        <v>4.94407</v>
      </c>
      <c r="G516" s="89">
        <f t="shared" ref="G516:AA516" si="300">ROUND(((G517+G518+G520+G519)/1000),5)</f>
        <v>4.9389700000000003</v>
      </c>
      <c r="H516" s="89">
        <f t="shared" si="300"/>
        <v>4.9966600000000003</v>
      </c>
      <c r="I516" s="89">
        <f t="shared" si="300"/>
        <v>5.0805300000000004</v>
      </c>
      <c r="J516" s="89">
        <f t="shared" si="300"/>
        <v>5.2295699999999998</v>
      </c>
      <c r="K516" s="89">
        <f t="shared" si="300"/>
        <v>5.4304600000000001</v>
      </c>
      <c r="L516" s="89">
        <f t="shared" si="300"/>
        <v>5.6621199999999998</v>
      </c>
      <c r="M516" s="89">
        <f t="shared" si="300"/>
        <v>5.7906199999999997</v>
      </c>
      <c r="N516" s="89">
        <f t="shared" si="300"/>
        <v>5.8330299999999999</v>
      </c>
      <c r="O516" s="89">
        <f t="shared" si="300"/>
        <v>5.8423100000000003</v>
      </c>
      <c r="P516" s="89">
        <f t="shared" si="300"/>
        <v>5.8446100000000003</v>
      </c>
      <c r="Q516" s="89">
        <f t="shared" si="300"/>
        <v>5.8460799999999997</v>
      </c>
      <c r="R516" s="89">
        <f t="shared" si="300"/>
        <v>5.8420199999999998</v>
      </c>
      <c r="S516" s="89">
        <f t="shared" si="300"/>
        <v>5.7994700000000003</v>
      </c>
      <c r="T516" s="89">
        <f t="shared" si="300"/>
        <v>5.7829699999999997</v>
      </c>
      <c r="U516" s="89">
        <f t="shared" si="300"/>
        <v>5.7022000000000004</v>
      </c>
      <c r="V516" s="89">
        <f t="shared" si="300"/>
        <v>5.6770899999999997</v>
      </c>
      <c r="W516" s="89">
        <f t="shared" si="300"/>
        <v>5.7343400000000004</v>
      </c>
      <c r="X516" s="89">
        <f t="shared" si="300"/>
        <v>5.78871</v>
      </c>
      <c r="Y516" s="89">
        <f t="shared" si="300"/>
        <v>5.6966299999999999</v>
      </c>
      <c r="Z516" s="89">
        <f t="shared" si="300"/>
        <v>5.3392299999999997</v>
      </c>
      <c r="AA516" s="89">
        <f t="shared" si="300"/>
        <v>5.2265699999999997</v>
      </c>
    </row>
    <row r="517" spans="1:27" ht="12.75" hidden="1" customHeight="1" outlineLevel="1" x14ac:dyDescent="0.2">
      <c r="A517" s="97" t="s">
        <v>746</v>
      </c>
      <c r="B517" s="63" t="s">
        <v>242</v>
      </c>
      <c r="C517" s="43" t="s">
        <v>79</v>
      </c>
      <c r="D517" s="44">
        <v>1291.51</v>
      </c>
      <c r="E517" s="44">
        <v>1217.04</v>
      </c>
      <c r="F517" s="44">
        <v>1163.6400000000001</v>
      </c>
      <c r="G517" s="44">
        <v>1158.54</v>
      </c>
      <c r="H517" s="44">
        <v>1216.23</v>
      </c>
      <c r="I517" s="44">
        <v>1300.0999999999999</v>
      </c>
      <c r="J517" s="44">
        <v>1449.14</v>
      </c>
      <c r="K517" s="44">
        <v>1650.03</v>
      </c>
      <c r="L517" s="44">
        <v>1881.69</v>
      </c>
      <c r="M517" s="44">
        <v>2010.19</v>
      </c>
      <c r="N517" s="44">
        <v>2052.6</v>
      </c>
      <c r="O517" s="44">
        <v>2061.88</v>
      </c>
      <c r="P517" s="44">
        <v>2064.1799999999998</v>
      </c>
      <c r="Q517" s="44">
        <v>2065.65</v>
      </c>
      <c r="R517" s="44">
        <v>2061.59</v>
      </c>
      <c r="S517" s="44">
        <v>2019.04</v>
      </c>
      <c r="T517" s="44">
        <v>2002.54</v>
      </c>
      <c r="U517" s="44">
        <v>1921.77</v>
      </c>
      <c r="V517" s="44">
        <v>1896.66</v>
      </c>
      <c r="W517" s="44">
        <v>1953.91</v>
      </c>
      <c r="X517" s="44">
        <v>2008.28</v>
      </c>
      <c r="Y517" s="44">
        <v>1916.2</v>
      </c>
      <c r="Z517" s="44">
        <v>1558.8</v>
      </c>
      <c r="AA517" s="44">
        <v>1446.14</v>
      </c>
    </row>
    <row r="518" spans="1:27" ht="12.75" hidden="1" customHeight="1" outlineLevel="1" x14ac:dyDescent="0.2">
      <c r="A518" s="97" t="s">
        <v>747</v>
      </c>
      <c r="B518" s="63" t="s">
        <v>90</v>
      </c>
      <c r="C518" s="43" t="s">
        <v>79</v>
      </c>
      <c r="D518" s="44">
        <f>$D$468</f>
        <v>3559.77</v>
      </c>
      <c r="E518" s="44">
        <f t="shared" ref="E518:AA518" si="301">$D$468</f>
        <v>3559.77</v>
      </c>
      <c r="F518" s="44">
        <f t="shared" si="301"/>
        <v>3559.77</v>
      </c>
      <c r="G518" s="44">
        <f t="shared" si="301"/>
        <v>3559.77</v>
      </c>
      <c r="H518" s="44">
        <f t="shared" si="301"/>
        <v>3559.77</v>
      </c>
      <c r="I518" s="44">
        <f t="shared" si="301"/>
        <v>3559.77</v>
      </c>
      <c r="J518" s="44">
        <f t="shared" si="301"/>
        <v>3559.77</v>
      </c>
      <c r="K518" s="44">
        <f t="shared" si="301"/>
        <v>3559.77</v>
      </c>
      <c r="L518" s="44">
        <f t="shared" si="301"/>
        <v>3559.77</v>
      </c>
      <c r="M518" s="44">
        <f t="shared" si="301"/>
        <v>3559.77</v>
      </c>
      <c r="N518" s="44">
        <f t="shared" si="301"/>
        <v>3559.77</v>
      </c>
      <c r="O518" s="44">
        <f t="shared" si="301"/>
        <v>3559.77</v>
      </c>
      <c r="P518" s="44">
        <f t="shared" si="301"/>
        <v>3559.77</v>
      </c>
      <c r="Q518" s="44">
        <f t="shared" si="301"/>
        <v>3559.77</v>
      </c>
      <c r="R518" s="44">
        <f t="shared" si="301"/>
        <v>3559.77</v>
      </c>
      <c r="S518" s="44">
        <f t="shared" si="301"/>
        <v>3559.77</v>
      </c>
      <c r="T518" s="44">
        <f t="shared" si="301"/>
        <v>3559.77</v>
      </c>
      <c r="U518" s="44">
        <f t="shared" si="301"/>
        <v>3559.77</v>
      </c>
      <c r="V518" s="44">
        <f t="shared" si="301"/>
        <v>3559.77</v>
      </c>
      <c r="W518" s="44">
        <f t="shared" si="301"/>
        <v>3559.77</v>
      </c>
      <c r="X518" s="44">
        <f t="shared" si="301"/>
        <v>3559.77</v>
      </c>
      <c r="Y518" s="44">
        <f t="shared" si="301"/>
        <v>3559.77</v>
      </c>
      <c r="Z518" s="44">
        <f t="shared" si="301"/>
        <v>3559.77</v>
      </c>
      <c r="AA518" s="44">
        <f t="shared" si="301"/>
        <v>3559.77</v>
      </c>
    </row>
    <row r="519" spans="1:27" ht="12.75" hidden="1" customHeight="1" outlineLevel="1" x14ac:dyDescent="0.2">
      <c r="A519" s="97" t="s">
        <v>748</v>
      </c>
      <c r="B519" s="63" t="s">
        <v>83</v>
      </c>
      <c r="C519" s="43" t="s">
        <v>79</v>
      </c>
      <c r="D519" s="44">
        <v>4.3</v>
      </c>
      <c r="E519" s="44">
        <v>4.3</v>
      </c>
      <c r="F519" s="44">
        <v>4.3</v>
      </c>
      <c r="G519" s="44">
        <v>4.3</v>
      </c>
      <c r="H519" s="44">
        <v>4.3</v>
      </c>
      <c r="I519" s="44">
        <v>4.3</v>
      </c>
      <c r="J519" s="44">
        <v>4.3</v>
      </c>
      <c r="K519" s="44">
        <v>4.3</v>
      </c>
      <c r="L519" s="44">
        <v>4.3</v>
      </c>
      <c r="M519" s="44">
        <v>4.3</v>
      </c>
      <c r="N519" s="44">
        <v>4.3</v>
      </c>
      <c r="O519" s="44">
        <v>4.3</v>
      </c>
      <c r="P519" s="44">
        <v>4.3</v>
      </c>
      <c r="Q519" s="44">
        <v>4.3</v>
      </c>
      <c r="R519" s="44">
        <v>4.3</v>
      </c>
      <c r="S519" s="44">
        <v>4.3</v>
      </c>
      <c r="T519" s="44">
        <v>4.3</v>
      </c>
      <c r="U519" s="44">
        <v>4.3</v>
      </c>
      <c r="V519" s="44">
        <v>4.3</v>
      </c>
      <c r="W519" s="44">
        <v>4.3</v>
      </c>
      <c r="X519" s="44">
        <v>4.3</v>
      </c>
      <c r="Y519" s="44">
        <v>4.3</v>
      </c>
      <c r="Z519" s="44">
        <v>4.3</v>
      </c>
      <c r="AA519" s="44">
        <v>4.3</v>
      </c>
    </row>
    <row r="520" spans="1:27" ht="12.75" hidden="1" customHeight="1" outlineLevel="1" x14ac:dyDescent="0.2">
      <c r="A520" s="97" t="s">
        <v>749</v>
      </c>
      <c r="B520" s="63" t="s">
        <v>81</v>
      </c>
      <c r="C520" s="43" t="s">
        <v>79</v>
      </c>
      <c r="D520" s="44">
        <f>$D$11</f>
        <v>216.36</v>
      </c>
      <c r="E520" s="44">
        <f t="shared" ref="E520:AA520" si="302">$D$11</f>
        <v>216.36</v>
      </c>
      <c r="F520" s="44">
        <f t="shared" si="302"/>
        <v>216.36</v>
      </c>
      <c r="G520" s="44">
        <f t="shared" si="302"/>
        <v>216.36</v>
      </c>
      <c r="H520" s="44">
        <f t="shared" si="302"/>
        <v>216.36</v>
      </c>
      <c r="I520" s="44">
        <f t="shared" si="302"/>
        <v>216.36</v>
      </c>
      <c r="J520" s="44">
        <f t="shared" si="302"/>
        <v>216.36</v>
      </c>
      <c r="K520" s="44">
        <f t="shared" si="302"/>
        <v>216.36</v>
      </c>
      <c r="L520" s="44">
        <f t="shared" si="302"/>
        <v>216.36</v>
      </c>
      <c r="M520" s="44">
        <f t="shared" si="302"/>
        <v>216.36</v>
      </c>
      <c r="N520" s="44">
        <f t="shared" si="302"/>
        <v>216.36</v>
      </c>
      <c r="O520" s="44">
        <f t="shared" si="302"/>
        <v>216.36</v>
      </c>
      <c r="P520" s="44">
        <f t="shared" si="302"/>
        <v>216.36</v>
      </c>
      <c r="Q520" s="44">
        <f t="shared" si="302"/>
        <v>216.36</v>
      </c>
      <c r="R520" s="44">
        <f t="shared" si="302"/>
        <v>216.36</v>
      </c>
      <c r="S520" s="44">
        <f t="shared" si="302"/>
        <v>216.36</v>
      </c>
      <c r="T520" s="44">
        <f t="shared" si="302"/>
        <v>216.36</v>
      </c>
      <c r="U520" s="44">
        <f t="shared" si="302"/>
        <v>216.36</v>
      </c>
      <c r="V520" s="44">
        <f t="shared" si="302"/>
        <v>216.36</v>
      </c>
      <c r="W520" s="44">
        <f t="shared" si="302"/>
        <v>216.36</v>
      </c>
      <c r="X520" s="44">
        <f t="shared" si="302"/>
        <v>216.36</v>
      </c>
      <c r="Y520" s="44">
        <f t="shared" si="302"/>
        <v>216.36</v>
      </c>
      <c r="Z520" s="44">
        <f t="shared" si="302"/>
        <v>216.36</v>
      </c>
      <c r="AA520" s="44">
        <f t="shared" si="302"/>
        <v>216.36</v>
      </c>
    </row>
    <row r="521" spans="1:27" collapsed="1" x14ac:dyDescent="0.2">
      <c r="A521" s="96" t="s">
        <v>750</v>
      </c>
      <c r="B521" s="28" t="str">
        <f>"12"&amp;"."&amp;$B$639&amp;"."&amp;$B$640</f>
        <v>12.04.2024</v>
      </c>
      <c r="C521" s="88" t="s">
        <v>76</v>
      </c>
      <c r="D521" s="89">
        <f>ROUND(((D522+D523+D525+D524)/1000),5)</f>
        <v>5.1453499999999996</v>
      </c>
      <c r="E521" s="89">
        <f>ROUND(((E522+E523+E525+E524)/1000),5)</f>
        <v>5.0195499999999997</v>
      </c>
      <c r="F521" s="89">
        <f>ROUND(((F522+F523+F525+F524)/1000),5)</f>
        <v>4.9967899999999998</v>
      </c>
      <c r="G521" s="89">
        <f t="shared" ref="G521:AA521" si="303">ROUND(((G522+G523+G525+G524)/1000),5)</f>
        <v>4.9968000000000004</v>
      </c>
      <c r="H521" s="89">
        <f t="shared" si="303"/>
        <v>5.0319599999999998</v>
      </c>
      <c r="I521" s="89">
        <f t="shared" si="303"/>
        <v>5.1649000000000003</v>
      </c>
      <c r="J521" s="89">
        <f t="shared" si="303"/>
        <v>5.2339599999999997</v>
      </c>
      <c r="K521" s="89">
        <f t="shared" si="303"/>
        <v>5.6415300000000004</v>
      </c>
      <c r="L521" s="89">
        <f t="shared" si="303"/>
        <v>5.8217499999999998</v>
      </c>
      <c r="M521" s="89">
        <f t="shared" si="303"/>
        <v>5.8969199999999997</v>
      </c>
      <c r="N521" s="89">
        <f t="shared" si="303"/>
        <v>5.93405</v>
      </c>
      <c r="O521" s="89">
        <f t="shared" si="303"/>
        <v>5.9457599999999999</v>
      </c>
      <c r="P521" s="89">
        <f t="shared" si="303"/>
        <v>5.9389500000000002</v>
      </c>
      <c r="Q521" s="89">
        <f t="shared" si="303"/>
        <v>5.9486699999999999</v>
      </c>
      <c r="R521" s="89">
        <f t="shared" si="303"/>
        <v>5.9383699999999999</v>
      </c>
      <c r="S521" s="89">
        <f t="shared" si="303"/>
        <v>5.9275099999999998</v>
      </c>
      <c r="T521" s="89">
        <f t="shared" si="303"/>
        <v>5.8912399999999998</v>
      </c>
      <c r="U521" s="89">
        <f t="shared" si="303"/>
        <v>5.8305800000000003</v>
      </c>
      <c r="V521" s="89">
        <f t="shared" si="303"/>
        <v>5.8132999999999999</v>
      </c>
      <c r="W521" s="89">
        <f t="shared" si="303"/>
        <v>5.8427300000000004</v>
      </c>
      <c r="X521" s="89">
        <f t="shared" si="303"/>
        <v>5.9086800000000004</v>
      </c>
      <c r="Y521" s="89">
        <f t="shared" si="303"/>
        <v>5.8445099999999996</v>
      </c>
      <c r="Z521" s="89">
        <f t="shared" si="303"/>
        <v>5.5169499999999996</v>
      </c>
      <c r="AA521" s="89">
        <f t="shared" si="303"/>
        <v>5.2568299999999999</v>
      </c>
    </row>
    <row r="522" spans="1:27" ht="12.75" hidden="1" customHeight="1" outlineLevel="1" x14ac:dyDescent="0.2">
      <c r="A522" s="97" t="s">
        <v>751</v>
      </c>
      <c r="B522" s="63" t="s">
        <v>242</v>
      </c>
      <c r="C522" s="43" t="s">
        <v>79</v>
      </c>
      <c r="D522" s="44">
        <v>1364.92</v>
      </c>
      <c r="E522" s="44">
        <v>1239.1199999999999</v>
      </c>
      <c r="F522" s="44">
        <v>1216.3599999999999</v>
      </c>
      <c r="G522" s="44">
        <v>1216.3699999999999</v>
      </c>
      <c r="H522" s="44">
        <v>1251.53</v>
      </c>
      <c r="I522" s="44">
        <v>1384.47</v>
      </c>
      <c r="J522" s="44">
        <v>1453.53</v>
      </c>
      <c r="K522" s="44">
        <v>1861.1</v>
      </c>
      <c r="L522" s="44">
        <v>2041.32</v>
      </c>
      <c r="M522" s="44">
        <v>2116.4899999999998</v>
      </c>
      <c r="N522" s="44">
        <v>2153.62</v>
      </c>
      <c r="O522" s="44">
        <v>2165.33</v>
      </c>
      <c r="P522" s="44">
        <v>2158.52</v>
      </c>
      <c r="Q522" s="44">
        <v>2168.2399999999998</v>
      </c>
      <c r="R522" s="44">
        <v>2157.94</v>
      </c>
      <c r="S522" s="44">
        <v>2147.08</v>
      </c>
      <c r="T522" s="44">
        <v>2110.81</v>
      </c>
      <c r="U522" s="44">
        <v>2050.15</v>
      </c>
      <c r="V522" s="44">
        <v>2032.87</v>
      </c>
      <c r="W522" s="44">
        <v>2062.3000000000002</v>
      </c>
      <c r="X522" s="44">
        <v>2128.25</v>
      </c>
      <c r="Y522" s="44">
        <v>2064.08</v>
      </c>
      <c r="Z522" s="44">
        <v>1736.52</v>
      </c>
      <c r="AA522" s="44">
        <v>1476.4</v>
      </c>
    </row>
    <row r="523" spans="1:27" ht="12.75" hidden="1" customHeight="1" outlineLevel="1" x14ac:dyDescent="0.2">
      <c r="A523" s="97" t="s">
        <v>752</v>
      </c>
      <c r="B523" s="63" t="s">
        <v>90</v>
      </c>
      <c r="C523" s="43" t="s">
        <v>79</v>
      </c>
      <c r="D523" s="44">
        <f>$D$468</f>
        <v>3559.77</v>
      </c>
      <c r="E523" s="44">
        <f t="shared" ref="E523:AA523" si="304">$D$468</f>
        <v>3559.77</v>
      </c>
      <c r="F523" s="44">
        <f t="shared" si="304"/>
        <v>3559.77</v>
      </c>
      <c r="G523" s="44">
        <f t="shared" si="304"/>
        <v>3559.77</v>
      </c>
      <c r="H523" s="44">
        <f t="shared" si="304"/>
        <v>3559.77</v>
      </c>
      <c r="I523" s="44">
        <f t="shared" si="304"/>
        <v>3559.77</v>
      </c>
      <c r="J523" s="44">
        <f t="shared" si="304"/>
        <v>3559.77</v>
      </c>
      <c r="K523" s="44">
        <f t="shared" si="304"/>
        <v>3559.77</v>
      </c>
      <c r="L523" s="44">
        <f t="shared" si="304"/>
        <v>3559.77</v>
      </c>
      <c r="M523" s="44">
        <f t="shared" si="304"/>
        <v>3559.77</v>
      </c>
      <c r="N523" s="44">
        <f t="shared" si="304"/>
        <v>3559.77</v>
      </c>
      <c r="O523" s="44">
        <f t="shared" si="304"/>
        <v>3559.77</v>
      </c>
      <c r="P523" s="44">
        <f t="shared" si="304"/>
        <v>3559.77</v>
      </c>
      <c r="Q523" s="44">
        <f t="shared" si="304"/>
        <v>3559.77</v>
      </c>
      <c r="R523" s="44">
        <f t="shared" si="304"/>
        <v>3559.77</v>
      </c>
      <c r="S523" s="44">
        <f t="shared" si="304"/>
        <v>3559.77</v>
      </c>
      <c r="T523" s="44">
        <f t="shared" si="304"/>
        <v>3559.77</v>
      </c>
      <c r="U523" s="44">
        <f t="shared" si="304"/>
        <v>3559.77</v>
      </c>
      <c r="V523" s="44">
        <f t="shared" si="304"/>
        <v>3559.77</v>
      </c>
      <c r="W523" s="44">
        <f t="shared" si="304"/>
        <v>3559.77</v>
      </c>
      <c r="X523" s="44">
        <f t="shared" si="304"/>
        <v>3559.77</v>
      </c>
      <c r="Y523" s="44">
        <f t="shared" si="304"/>
        <v>3559.77</v>
      </c>
      <c r="Z523" s="44">
        <f t="shared" si="304"/>
        <v>3559.77</v>
      </c>
      <c r="AA523" s="44">
        <f t="shared" si="304"/>
        <v>3559.77</v>
      </c>
    </row>
    <row r="524" spans="1:27" ht="12.75" hidden="1" customHeight="1" outlineLevel="1" x14ac:dyDescent="0.2">
      <c r="A524" s="97" t="s">
        <v>753</v>
      </c>
      <c r="B524" s="63" t="s">
        <v>83</v>
      </c>
      <c r="C524" s="43" t="s">
        <v>79</v>
      </c>
      <c r="D524" s="44">
        <v>4.3</v>
      </c>
      <c r="E524" s="44">
        <v>4.3</v>
      </c>
      <c r="F524" s="44">
        <v>4.3</v>
      </c>
      <c r="G524" s="44">
        <v>4.3</v>
      </c>
      <c r="H524" s="44">
        <v>4.3</v>
      </c>
      <c r="I524" s="44">
        <v>4.3</v>
      </c>
      <c r="J524" s="44">
        <v>4.3</v>
      </c>
      <c r="K524" s="44">
        <v>4.3</v>
      </c>
      <c r="L524" s="44">
        <v>4.3</v>
      </c>
      <c r="M524" s="44">
        <v>4.3</v>
      </c>
      <c r="N524" s="44">
        <v>4.3</v>
      </c>
      <c r="O524" s="44">
        <v>4.3</v>
      </c>
      <c r="P524" s="44">
        <v>4.3</v>
      </c>
      <c r="Q524" s="44">
        <v>4.3</v>
      </c>
      <c r="R524" s="44">
        <v>4.3</v>
      </c>
      <c r="S524" s="44">
        <v>4.3</v>
      </c>
      <c r="T524" s="44">
        <v>4.3</v>
      </c>
      <c r="U524" s="44">
        <v>4.3</v>
      </c>
      <c r="V524" s="44">
        <v>4.3</v>
      </c>
      <c r="W524" s="44">
        <v>4.3</v>
      </c>
      <c r="X524" s="44">
        <v>4.3</v>
      </c>
      <c r="Y524" s="44">
        <v>4.3</v>
      </c>
      <c r="Z524" s="44">
        <v>4.3</v>
      </c>
      <c r="AA524" s="44">
        <v>4.3</v>
      </c>
    </row>
    <row r="525" spans="1:27" ht="12.75" hidden="1" customHeight="1" outlineLevel="1" x14ac:dyDescent="0.2">
      <c r="A525" s="97" t="s">
        <v>754</v>
      </c>
      <c r="B525" s="63" t="s">
        <v>81</v>
      </c>
      <c r="C525" s="43" t="s">
        <v>79</v>
      </c>
      <c r="D525" s="44">
        <f>$D$11</f>
        <v>216.36</v>
      </c>
      <c r="E525" s="44">
        <f t="shared" ref="E525:AA525" si="305">$D$11</f>
        <v>216.36</v>
      </c>
      <c r="F525" s="44">
        <f t="shared" si="305"/>
        <v>216.36</v>
      </c>
      <c r="G525" s="44">
        <f t="shared" si="305"/>
        <v>216.36</v>
      </c>
      <c r="H525" s="44">
        <f t="shared" si="305"/>
        <v>216.36</v>
      </c>
      <c r="I525" s="44">
        <f t="shared" si="305"/>
        <v>216.36</v>
      </c>
      <c r="J525" s="44">
        <f t="shared" si="305"/>
        <v>216.36</v>
      </c>
      <c r="K525" s="44">
        <f t="shared" si="305"/>
        <v>216.36</v>
      </c>
      <c r="L525" s="44">
        <f t="shared" si="305"/>
        <v>216.36</v>
      </c>
      <c r="M525" s="44">
        <f t="shared" si="305"/>
        <v>216.36</v>
      </c>
      <c r="N525" s="44">
        <f t="shared" si="305"/>
        <v>216.36</v>
      </c>
      <c r="O525" s="44">
        <f t="shared" si="305"/>
        <v>216.36</v>
      </c>
      <c r="P525" s="44">
        <f t="shared" si="305"/>
        <v>216.36</v>
      </c>
      <c r="Q525" s="44">
        <f t="shared" si="305"/>
        <v>216.36</v>
      </c>
      <c r="R525" s="44">
        <f t="shared" si="305"/>
        <v>216.36</v>
      </c>
      <c r="S525" s="44">
        <f t="shared" si="305"/>
        <v>216.36</v>
      </c>
      <c r="T525" s="44">
        <f t="shared" si="305"/>
        <v>216.36</v>
      </c>
      <c r="U525" s="44">
        <f t="shared" si="305"/>
        <v>216.36</v>
      </c>
      <c r="V525" s="44">
        <f t="shared" si="305"/>
        <v>216.36</v>
      </c>
      <c r="W525" s="44">
        <f t="shared" si="305"/>
        <v>216.36</v>
      </c>
      <c r="X525" s="44">
        <f t="shared" si="305"/>
        <v>216.36</v>
      </c>
      <c r="Y525" s="44">
        <f t="shared" si="305"/>
        <v>216.36</v>
      </c>
      <c r="Z525" s="44">
        <f t="shared" si="305"/>
        <v>216.36</v>
      </c>
      <c r="AA525" s="44">
        <f t="shared" si="305"/>
        <v>216.36</v>
      </c>
    </row>
    <row r="526" spans="1:27" collapsed="1" x14ac:dyDescent="0.2">
      <c r="A526" s="96" t="s">
        <v>755</v>
      </c>
      <c r="B526" s="28" t="str">
        <f>"13"&amp;"."&amp;$B$639&amp;"."&amp;$B$640</f>
        <v>13.04.2024</v>
      </c>
      <c r="C526" s="88" t="s">
        <v>76</v>
      </c>
      <c r="D526" s="89">
        <f>ROUND(((D527+D528+D530+D529)/1000),5)</f>
        <v>5.1325500000000002</v>
      </c>
      <c r="E526" s="89">
        <f>ROUND(((E527+E528+E530+E529)/1000),5)</f>
        <v>5.0287499999999996</v>
      </c>
      <c r="F526" s="89">
        <f>ROUND(((F527+F528+F530+F529)/1000),5)</f>
        <v>5.0095099999999997</v>
      </c>
      <c r="G526" s="89">
        <f t="shared" ref="G526:AA526" si="306">ROUND(((G527+G528+G530+G529)/1000),5)</f>
        <v>4.9932800000000004</v>
      </c>
      <c r="H526" s="89">
        <f t="shared" si="306"/>
        <v>4.9960699999999996</v>
      </c>
      <c r="I526" s="89">
        <f t="shared" si="306"/>
        <v>5.0035999999999996</v>
      </c>
      <c r="J526" s="89">
        <f t="shared" si="306"/>
        <v>5.0177300000000002</v>
      </c>
      <c r="K526" s="89">
        <f t="shared" si="306"/>
        <v>5.2401499999999999</v>
      </c>
      <c r="L526" s="89">
        <f t="shared" si="306"/>
        <v>5.5618699999999999</v>
      </c>
      <c r="M526" s="89">
        <f t="shared" si="306"/>
        <v>5.6586299999999996</v>
      </c>
      <c r="N526" s="89">
        <f t="shared" si="306"/>
        <v>5.7180999999999997</v>
      </c>
      <c r="O526" s="89">
        <f t="shared" si="306"/>
        <v>5.7715699999999996</v>
      </c>
      <c r="P526" s="89">
        <f t="shared" si="306"/>
        <v>5.7386699999999999</v>
      </c>
      <c r="Q526" s="89">
        <f t="shared" si="306"/>
        <v>5.7295699999999998</v>
      </c>
      <c r="R526" s="89">
        <f t="shared" si="306"/>
        <v>5.7140500000000003</v>
      </c>
      <c r="S526" s="89">
        <f t="shared" si="306"/>
        <v>5.7009600000000002</v>
      </c>
      <c r="T526" s="89">
        <f t="shared" si="306"/>
        <v>5.6902799999999996</v>
      </c>
      <c r="U526" s="89">
        <f t="shared" si="306"/>
        <v>5.6106699999999998</v>
      </c>
      <c r="V526" s="89">
        <f t="shared" si="306"/>
        <v>5.6600799999999998</v>
      </c>
      <c r="W526" s="89">
        <f t="shared" si="306"/>
        <v>5.7302799999999996</v>
      </c>
      <c r="X526" s="89">
        <f t="shared" si="306"/>
        <v>5.7692800000000002</v>
      </c>
      <c r="Y526" s="89">
        <f t="shared" si="306"/>
        <v>5.7456800000000001</v>
      </c>
      <c r="Z526" s="89">
        <f t="shared" si="306"/>
        <v>5.3643299999999998</v>
      </c>
      <c r="AA526" s="89">
        <f t="shared" si="306"/>
        <v>5.2431200000000002</v>
      </c>
    </row>
    <row r="527" spans="1:27" ht="12.75" hidden="1" customHeight="1" outlineLevel="1" x14ac:dyDescent="0.2">
      <c r="A527" s="97" t="s">
        <v>756</v>
      </c>
      <c r="B527" s="63" t="s">
        <v>242</v>
      </c>
      <c r="C527" s="43" t="s">
        <v>79</v>
      </c>
      <c r="D527" s="44">
        <v>1352.12</v>
      </c>
      <c r="E527" s="44">
        <v>1248.32</v>
      </c>
      <c r="F527" s="44">
        <v>1229.08</v>
      </c>
      <c r="G527" s="44">
        <v>1212.8499999999999</v>
      </c>
      <c r="H527" s="44">
        <v>1215.6400000000001</v>
      </c>
      <c r="I527" s="44">
        <v>1223.17</v>
      </c>
      <c r="J527" s="44">
        <v>1237.3</v>
      </c>
      <c r="K527" s="44">
        <v>1459.72</v>
      </c>
      <c r="L527" s="44">
        <v>1781.44</v>
      </c>
      <c r="M527" s="44">
        <v>1878.2</v>
      </c>
      <c r="N527" s="44">
        <v>1937.67</v>
      </c>
      <c r="O527" s="44">
        <v>1991.14</v>
      </c>
      <c r="P527" s="44">
        <v>1958.24</v>
      </c>
      <c r="Q527" s="44">
        <v>1949.14</v>
      </c>
      <c r="R527" s="44">
        <v>1933.62</v>
      </c>
      <c r="S527" s="44">
        <v>1920.53</v>
      </c>
      <c r="T527" s="44">
        <v>1909.85</v>
      </c>
      <c r="U527" s="44">
        <v>1830.24</v>
      </c>
      <c r="V527" s="44">
        <v>1879.65</v>
      </c>
      <c r="W527" s="44">
        <v>1949.85</v>
      </c>
      <c r="X527" s="44">
        <v>1988.85</v>
      </c>
      <c r="Y527" s="44">
        <v>1965.25</v>
      </c>
      <c r="Z527" s="44">
        <v>1583.9</v>
      </c>
      <c r="AA527" s="44">
        <v>1462.69</v>
      </c>
    </row>
    <row r="528" spans="1:27" ht="12.75" hidden="1" customHeight="1" outlineLevel="1" x14ac:dyDescent="0.2">
      <c r="A528" s="97" t="s">
        <v>757</v>
      </c>
      <c r="B528" s="63" t="s">
        <v>90</v>
      </c>
      <c r="C528" s="43" t="s">
        <v>79</v>
      </c>
      <c r="D528" s="44">
        <f>$D$468</f>
        <v>3559.77</v>
      </c>
      <c r="E528" s="44">
        <f t="shared" ref="E528:AA528" si="307">$D$468</f>
        <v>3559.77</v>
      </c>
      <c r="F528" s="44">
        <f t="shared" si="307"/>
        <v>3559.77</v>
      </c>
      <c r="G528" s="44">
        <f t="shared" si="307"/>
        <v>3559.77</v>
      </c>
      <c r="H528" s="44">
        <f t="shared" si="307"/>
        <v>3559.77</v>
      </c>
      <c r="I528" s="44">
        <f t="shared" si="307"/>
        <v>3559.77</v>
      </c>
      <c r="J528" s="44">
        <f t="shared" si="307"/>
        <v>3559.77</v>
      </c>
      <c r="K528" s="44">
        <f t="shared" si="307"/>
        <v>3559.77</v>
      </c>
      <c r="L528" s="44">
        <f t="shared" si="307"/>
        <v>3559.77</v>
      </c>
      <c r="M528" s="44">
        <f t="shared" si="307"/>
        <v>3559.77</v>
      </c>
      <c r="N528" s="44">
        <f t="shared" si="307"/>
        <v>3559.77</v>
      </c>
      <c r="O528" s="44">
        <f t="shared" si="307"/>
        <v>3559.77</v>
      </c>
      <c r="P528" s="44">
        <f t="shared" si="307"/>
        <v>3559.77</v>
      </c>
      <c r="Q528" s="44">
        <f t="shared" si="307"/>
        <v>3559.77</v>
      </c>
      <c r="R528" s="44">
        <f t="shared" si="307"/>
        <v>3559.77</v>
      </c>
      <c r="S528" s="44">
        <f t="shared" si="307"/>
        <v>3559.77</v>
      </c>
      <c r="T528" s="44">
        <f t="shared" si="307"/>
        <v>3559.77</v>
      </c>
      <c r="U528" s="44">
        <f t="shared" si="307"/>
        <v>3559.77</v>
      </c>
      <c r="V528" s="44">
        <f t="shared" si="307"/>
        <v>3559.77</v>
      </c>
      <c r="W528" s="44">
        <f t="shared" si="307"/>
        <v>3559.77</v>
      </c>
      <c r="X528" s="44">
        <f t="shared" si="307"/>
        <v>3559.77</v>
      </c>
      <c r="Y528" s="44">
        <f t="shared" si="307"/>
        <v>3559.77</v>
      </c>
      <c r="Z528" s="44">
        <f t="shared" si="307"/>
        <v>3559.77</v>
      </c>
      <c r="AA528" s="44">
        <f t="shared" si="307"/>
        <v>3559.77</v>
      </c>
    </row>
    <row r="529" spans="1:27" ht="12.75" hidden="1" customHeight="1" outlineLevel="1" x14ac:dyDescent="0.2">
      <c r="A529" s="97" t="s">
        <v>758</v>
      </c>
      <c r="B529" s="63" t="s">
        <v>83</v>
      </c>
      <c r="C529" s="43" t="s">
        <v>79</v>
      </c>
      <c r="D529" s="44">
        <v>4.3</v>
      </c>
      <c r="E529" s="44">
        <v>4.3</v>
      </c>
      <c r="F529" s="44">
        <v>4.3</v>
      </c>
      <c r="G529" s="44">
        <v>4.3</v>
      </c>
      <c r="H529" s="44">
        <v>4.3</v>
      </c>
      <c r="I529" s="44">
        <v>4.3</v>
      </c>
      <c r="J529" s="44">
        <v>4.3</v>
      </c>
      <c r="K529" s="44">
        <v>4.3</v>
      </c>
      <c r="L529" s="44">
        <v>4.3</v>
      </c>
      <c r="M529" s="44">
        <v>4.3</v>
      </c>
      <c r="N529" s="44">
        <v>4.3</v>
      </c>
      <c r="O529" s="44">
        <v>4.3</v>
      </c>
      <c r="P529" s="44">
        <v>4.3</v>
      </c>
      <c r="Q529" s="44">
        <v>4.3</v>
      </c>
      <c r="R529" s="44">
        <v>4.3</v>
      </c>
      <c r="S529" s="44">
        <v>4.3</v>
      </c>
      <c r="T529" s="44">
        <v>4.3</v>
      </c>
      <c r="U529" s="44">
        <v>4.3</v>
      </c>
      <c r="V529" s="44">
        <v>4.3</v>
      </c>
      <c r="W529" s="44">
        <v>4.3</v>
      </c>
      <c r="X529" s="44">
        <v>4.3</v>
      </c>
      <c r="Y529" s="44">
        <v>4.3</v>
      </c>
      <c r="Z529" s="44">
        <v>4.3</v>
      </c>
      <c r="AA529" s="44">
        <v>4.3</v>
      </c>
    </row>
    <row r="530" spans="1:27" ht="12.75" hidden="1" customHeight="1" outlineLevel="1" x14ac:dyDescent="0.2">
      <c r="A530" s="97" t="s">
        <v>759</v>
      </c>
      <c r="B530" s="63" t="s">
        <v>81</v>
      </c>
      <c r="C530" s="43" t="s">
        <v>79</v>
      </c>
      <c r="D530" s="44">
        <f>$D$11</f>
        <v>216.36</v>
      </c>
      <c r="E530" s="44">
        <f t="shared" ref="E530:AA530" si="308">$D$11</f>
        <v>216.36</v>
      </c>
      <c r="F530" s="44">
        <f t="shared" si="308"/>
        <v>216.36</v>
      </c>
      <c r="G530" s="44">
        <f t="shared" si="308"/>
        <v>216.36</v>
      </c>
      <c r="H530" s="44">
        <f t="shared" si="308"/>
        <v>216.36</v>
      </c>
      <c r="I530" s="44">
        <f t="shared" si="308"/>
        <v>216.36</v>
      </c>
      <c r="J530" s="44">
        <f t="shared" si="308"/>
        <v>216.36</v>
      </c>
      <c r="K530" s="44">
        <f t="shared" si="308"/>
        <v>216.36</v>
      </c>
      <c r="L530" s="44">
        <f t="shared" si="308"/>
        <v>216.36</v>
      </c>
      <c r="M530" s="44">
        <f t="shared" si="308"/>
        <v>216.36</v>
      </c>
      <c r="N530" s="44">
        <f t="shared" si="308"/>
        <v>216.36</v>
      </c>
      <c r="O530" s="44">
        <f t="shared" si="308"/>
        <v>216.36</v>
      </c>
      <c r="P530" s="44">
        <f t="shared" si="308"/>
        <v>216.36</v>
      </c>
      <c r="Q530" s="44">
        <f t="shared" si="308"/>
        <v>216.36</v>
      </c>
      <c r="R530" s="44">
        <f t="shared" si="308"/>
        <v>216.36</v>
      </c>
      <c r="S530" s="44">
        <f t="shared" si="308"/>
        <v>216.36</v>
      </c>
      <c r="T530" s="44">
        <f t="shared" si="308"/>
        <v>216.36</v>
      </c>
      <c r="U530" s="44">
        <f t="shared" si="308"/>
        <v>216.36</v>
      </c>
      <c r="V530" s="44">
        <f t="shared" si="308"/>
        <v>216.36</v>
      </c>
      <c r="W530" s="44">
        <f t="shared" si="308"/>
        <v>216.36</v>
      </c>
      <c r="X530" s="44">
        <f t="shared" si="308"/>
        <v>216.36</v>
      </c>
      <c r="Y530" s="44">
        <f t="shared" si="308"/>
        <v>216.36</v>
      </c>
      <c r="Z530" s="44">
        <f t="shared" si="308"/>
        <v>216.36</v>
      </c>
      <c r="AA530" s="44">
        <f t="shared" si="308"/>
        <v>216.36</v>
      </c>
    </row>
    <row r="531" spans="1:27" collapsed="1" x14ac:dyDescent="0.2">
      <c r="A531" s="96" t="s">
        <v>760</v>
      </c>
      <c r="B531" s="28" t="str">
        <f>"14"&amp;"."&amp;$B$639&amp;"."&amp;$B$640</f>
        <v>14.04.2024</v>
      </c>
      <c r="C531" s="88" t="s">
        <v>76</v>
      </c>
      <c r="D531" s="89">
        <f>ROUND(((D532+D533+D535+D534)/1000),5)</f>
        <v>5.0683499999999997</v>
      </c>
      <c r="E531" s="89">
        <f>ROUND(((E532+E533+E535+E534)/1000),5)</f>
        <v>5.0134699999999999</v>
      </c>
      <c r="F531" s="89">
        <f>ROUND(((F532+F533+F535+F534)/1000),5)</f>
        <v>4.9589100000000004</v>
      </c>
      <c r="G531" s="89">
        <f t="shared" ref="G531:AA531" si="309">ROUND(((G532+G533+G535+G534)/1000),5)</f>
        <v>4.9362000000000004</v>
      </c>
      <c r="H531" s="89">
        <f t="shared" si="309"/>
        <v>4.94109</v>
      </c>
      <c r="I531" s="89">
        <f t="shared" si="309"/>
        <v>4.9348400000000003</v>
      </c>
      <c r="J531" s="89">
        <f t="shared" si="309"/>
        <v>4.93222</v>
      </c>
      <c r="K531" s="89">
        <f t="shared" si="309"/>
        <v>5.0379500000000004</v>
      </c>
      <c r="L531" s="89">
        <f t="shared" si="309"/>
        <v>5.2405600000000003</v>
      </c>
      <c r="M531" s="89">
        <f t="shared" si="309"/>
        <v>5.3660899999999998</v>
      </c>
      <c r="N531" s="89">
        <f t="shared" si="309"/>
        <v>5.4214599999999997</v>
      </c>
      <c r="O531" s="89">
        <f t="shared" si="309"/>
        <v>5.4270800000000001</v>
      </c>
      <c r="P531" s="89">
        <f t="shared" si="309"/>
        <v>5.4166499999999997</v>
      </c>
      <c r="Q531" s="89">
        <f t="shared" si="309"/>
        <v>5.40442</v>
      </c>
      <c r="R531" s="89">
        <f t="shared" si="309"/>
        <v>5.3970099999999999</v>
      </c>
      <c r="S531" s="89">
        <f t="shared" si="309"/>
        <v>5.3579600000000003</v>
      </c>
      <c r="T531" s="89">
        <f t="shared" si="309"/>
        <v>5.4307299999999996</v>
      </c>
      <c r="U531" s="89">
        <f t="shared" si="309"/>
        <v>5.4358700000000004</v>
      </c>
      <c r="V531" s="89">
        <f t="shared" si="309"/>
        <v>5.47844</v>
      </c>
      <c r="W531" s="89">
        <f t="shared" si="309"/>
        <v>5.5948700000000002</v>
      </c>
      <c r="X531" s="89">
        <f t="shared" si="309"/>
        <v>5.61191</v>
      </c>
      <c r="Y531" s="89">
        <f t="shared" si="309"/>
        <v>5.4339399999999998</v>
      </c>
      <c r="Z531" s="89">
        <f t="shared" si="309"/>
        <v>5.2515400000000003</v>
      </c>
      <c r="AA531" s="89">
        <f t="shared" si="309"/>
        <v>5.0732400000000002</v>
      </c>
    </row>
    <row r="532" spans="1:27" ht="12.75" hidden="1" customHeight="1" outlineLevel="1" x14ac:dyDescent="0.2">
      <c r="A532" s="97" t="s">
        <v>761</v>
      </c>
      <c r="B532" s="63" t="s">
        <v>242</v>
      </c>
      <c r="C532" s="43" t="s">
        <v>79</v>
      </c>
      <c r="D532" s="44">
        <v>1287.92</v>
      </c>
      <c r="E532" s="44">
        <v>1233.04</v>
      </c>
      <c r="F532" s="44">
        <v>1178.48</v>
      </c>
      <c r="G532" s="44">
        <v>1155.77</v>
      </c>
      <c r="H532" s="44">
        <v>1160.6600000000001</v>
      </c>
      <c r="I532" s="44">
        <v>1154.4100000000001</v>
      </c>
      <c r="J532" s="44">
        <v>1151.79</v>
      </c>
      <c r="K532" s="44">
        <v>1257.52</v>
      </c>
      <c r="L532" s="44">
        <v>1460.13</v>
      </c>
      <c r="M532" s="44">
        <v>1585.66</v>
      </c>
      <c r="N532" s="44">
        <v>1641.03</v>
      </c>
      <c r="O532" s="44">
        <v>1646.65</v>
      </c>
      <c r="P532" s="44">
        <v>1636.22</v>
      </c>
      <c r="Q532" s="44">
        <v>1623.99</v>
      </c>
      <c r="R532" s="44">
        <v>1616.58</v>
      </c>
      <c r="S532" s="44">
        <v>1577.53</v>
      </c>
      <c r="T532" s="44">
        <v>1650.3</v>
      </c>
      <c r="U532" s="44">
        <v>1655.44</v>
      </c>
      <c r="V532" s="44">
        <v>1698.01</v>
      </c>
      <c r="W532" s="44">
        <v>1814.44</v>
      </c>
      <c r="X532" s="44">
        <v>1831.48</v>
      </c>
      <c r="Y532" s="44">
        <v>1653.51</v>
      </c>
      <c r="Z532" s="44">
        <v>1471.11</v>
      </c>
      <c r="AA532" s="44">
        <v>1292.81</v>
      </c>
    </row>
    <row r="533" spans="1:27" ht="12.75" hidden="1" customHeight="1" outlineLevel="1" x14ac:dyDescent="0.2">
      <c r="A533" s="97" t="s">
        <v>762</v>
      </c>
      <c r="B533" s="63" t="s">
        <v>90</v>
      </c>
      <c r="C533" s="43" t="s">
        <v>79</v>
      </c>
      <c r="D533" s="44">
        <f>$D$468</f>
        <v>3559.77</v>
      </c>
      <c r="E533" s="44">
        <f t="shared" ref="E533:AA533" si="310">$D$468</f>
        <v>3559.77</v>
      </c>
      <c r="F533" s="44">
        <f t="shared" si="310"/>
        <v>3559.77</v>
      </c>
      <c r="G533" s="44">
        <f t="shared" si="310"/>
        <v>3559.77</v>
      </c>
      <c r="H533" s="44">
        <f t="shared" si="310"/>
        <v>3559.77</v>
      </c>
      <c r="I533" s="44">
        <f t="shared" si="310"/>
        <v>3559.77</v>
      </c>
      <c r="J533" s="44">
        <f t="shared" si="310"/>
        <v>3559.77</v>
      </c>
      <c r="K533" s="44">
        <f t="shared" si="310"/>
        <v>3559.77</v>
      </c>
      <c r="L533" s="44">
        <f t="shared" si="310"/>
        <v>3559.77</v>
      </c>
      <c r="M533" s="44">
        <f t="shared" si="310"/>
        <v>3559.77</v>
      </c>
      <c r="N533" s="44">
        <f t="shared" si="310"/>
        <v>3559.77</v>
      </c>
      <c r="O533" s="44">
        <f t="shared" si="310"/>
        <v>3559.77</v>
      </c>
      <c r="P533" s="44">
        <f t="shared" si="310"/>
        <v>3559.77</v>
      </c>
      <c r="Q533" s="44">
        <f t="shared" si="310"/>
        <v>3559.77</v>
      </c>
      <c r="R533" s="44">
        <f t="shared" si="310"/>
        <v>3559.77</v>
      </c>
      <c r="S533" s="44">
        <f t="shared" si="310"/>
        <v>3559.77</v>
      </c>
      <c r="T533" s="44">
        <f t="shared" si="310"/>
        <v>3559.77</v>
      </c>
      <c r="U533" s="44">
        <f t="shared" si="310"/>
        <v>3559.77</v>
      </c>
      <c r="V533" s="44">
        <f t="shared" si="310"/>
        <v>3559.77</v>
      </c>
      <c r="W533" s="44">
        <f t="shared" si="310"/>
        <v>3559.77</v>
      </c>
      <c r="X533" s="44">
        <f t="shared" si="310"/>
        <v>3559.77</v>
      </c>
      <c r="Y533" s="44">
        <f t="shared" si="310"/>
        <v>3559.77</v>
      </c>
      <c r="Z533" s="44">
        <f t="shared" si="310"/>
        <v>3559.77</v>
      </c>
      <c r="AA533" s="44">
        <f t="shared" si="310"/>
        <v>3559.77</v>
      </c>
    </row>
    <row r="534" spans="1:27" ht="12.75" hidden="1" customHeight="1" outlineLevel="1" x14ac:dyDescent="0.2">
      <c r="A534" s="97" t="s">
        <v>763</v>
      </c>
      <c r="B534" s="63" t="s">
        <v>83</v>
      </c>
      <c r="C534" s="43" t="s">
        <v>79</v>
      </c>
      <c r="D534" s="44">
        <v>4.3</v>
      </c>
      <c r="E534" s="44">
        <v>4.3</v>
      </c>
      <c r="F534" s="44">
        <v>4.3</v>
      </c>
      <c r="G534" s="44">
        <v>4.3</v>
      </c>
      <c r="H534" s="44">
        <v>4.3</v>
      </c>
      <c r="I534" s="44">
        <v>4.3</v>
      </c>
      <c r="J534" s="44">
        <v>4.3</v>
      </c>
      <c r="K534" s="44">
        <v>4.3</v>
      </c>
      <c r="L534" s="44">
        <v>4.3</v>
      </c>
      <c r="M534" s="44">
        <v>4.3</v>
      </c>
      <c r="N534" s="44">
        <v>4.3</v>
      </c>
      <c r="O534" s="44">
        <v>4.3</v>
      </c>
      <c r="P534" s="44">
        <v>4.3</v>
      </c>
      <c r="Q534" s="44">
        <v>4.3</v>
      </c>
      <c r="R534" s="44">
        <v>4.3</v>
      </c>
      <c r="S534" s="44">
        <v>4.3</v>
      </c>
      <c r="T534" s="44">
        <v>4.3</v>
      </c>
      <c r="U534" s="44">
        <v>4.3</v>
      </c>
      <c r="V534" s="44">
        <v>4.3</v>
      </c>
      <c r="W534" s="44">
        <v>4.3</v>
      </c>
      <c r="X534" s="44">
        <v>4.3</v>
      </c>
      <c r="Y534" s="44">
        <v>4.3</v>
      </c>
      <c r="Z534" s="44">
        <v>4.3</v>
      </c>
      <c r="AA534" s="44">
        <v>4.3</v>
      </c>
    </row>
    <row r="535" spans="1:27" ht="12.75" hidden="1" customHeight="1" outlineLevel="1" x14ac:dyDescent="0.2">
      <c r="A535" s="97" t="s">
        <v>764</v>
      </c>
      <c r="B535" s="63" t="s">
        <v>81</v>
      </c>
      <c r="C535" s="43" t="s">
        <v>79</v>
      </c>
      <c r="D535" s="44">
        <f>$D$11</f>
        <v>216.36</v>
      </c>
      <c r="E535" s="44">
        <f t="shared" ref="E535:AA535" si="311">$D$11</f>
        <v>216.36</v>
      </c>
      <c r="F535" s="44">
        <f t="shared" si="311"/>
        <v>216.36</v>
      </c>
      <c r="G535" s="44">
        <f t="shared" si="311"/>
        <v>216.36</v>
      </c>
      <c r="H535" s="44">
        <f t="shared" si="311"/>
        <v>216.36</v>
      </c>
      <c r="I535" s="44">
        <f t="shared" si="311"/>
        <v>216.36</v>
      </c>
      <c r="J535" s="44">
        <f t="shared" si="311"/>
        <v>216.36</v>
      </c>
      <c r="K535" s="44">
        <f t="shared" si="311"/>
        <v>216.36</v>
      </c>
      <c r="L535" s="44">
        <f t="shared" si="311"/>
        <v>216.36</v>
      </c>
      <c r="M535" s="44">
        <f t="shared" si="311"/>
        <v>216.36</v>
      </c>
      <c r="N535" s="44">
        <f t="shared" si="311"/>
        <v>216.36</v>
      </c>
      <c r="O535" s="44">
        <f t="shared" si="311"/>
        <v>216.36</v>
      </c>
      <c r="P535" s="44">
        <f t="shared" si="311"/>
        <v>216.36</v>
      </c>
      <c r="Q535" s="44">
        <f t="shared" si="311"/>
        <v>216.36</v>
      </c>
      <c r="R535" s="44">
        <f t="shared" si="311"/>
        <v>216.36</v>
      </c>
      <c r="S535" s="44">
        <f t="shared" si="311"/>
        <v>216.36</v>
      </c>
      <c r="T535" s="44">
        <f t="shared" si="311"/>
        <v>216.36</v>
      </c>
      <c r="U535" s="44">
        <f t="shared" si="311"/>
        <v>216.36</v>
      </c>
      <c r="V535" s="44">
        <f t="shared" si="311"/>
        <v>216.36</v>
      </c>
      <c r="W535" s="44">
        <f t="shared" si="311"/>
        <v>216.36</v>
      </c>
      <c r="X535" s="44">
        <f t="shared" si="311"/>
        <v>216.36</v>
      </c>
      <c r="Y535" s="44">
        <f t="shared" si="311"/>
        <v>216.36</v>
      </c>
      <c r="Z535" s="44">
        <f t="shared" si="311"/>
        <v>216.36</v>
      </c>
      <c r="AA535" s="44">
        <f t="shared" si="311"/>
        <v>216.36</v>
      </c>
    </row>
    <row r="536" spans="1:27" collapsed="1" x14ac:dyDescent="0.2">
      <c r="A536" s="96" t="s">
        <v>765</v>
      </c>
      <c r="B536" s="28" t="str">
        <f>"15"&amp;"."&amp;$B$639&amp;"."&amp;$B$640</f>
        <v>15.04.2024</v>
      </c>
      <c r="C536" s="88" t="s">
        <v>76</v>
      </c>
      <c r="D536" s="89">
        <f>ROUND(((D537+D538+D540+D539)/1000),5)</f>
        <v>4.9866000000000001</v>
      </c>
      <c r="E536" s="89">
        <f>ROUND(((E537+E538+E540+E539)/1000),5)</f>
        <v>4.8731600000000004</v>
      </c>
      <c r="F536" s="89">
        <f>ROUND(((F537+F538+F540+F539)/1000),5)</f>
        <v>4.8304</v>
      </c>
      <c r="G536" s="89">
        <f t="shared" ref="G536:AA536" si="312">ROUND(((G537+G538+G540+G539)/1000),5)</f>
        <v>4.8082900000000004</v>
      </c>
      <c r="H536" s="89">
        <f t="shared" si="312"/>
        <v>4.8343499999999997</v>
      </c>
      <c r="I536" s="89">
        <f t="shared" si="312"/>
        <v>4.89811</v>
      </c>
      <c r="J536" s="89">
        <f t="shared" si="312"/>
        <v>5.0148900000000003</v>
      </c>
      <c r="K536" s="89">
        <f t="shared" si="312"/>
        <v>5.3338799999999997</v>
      </c>
      <c r="L536" s="89">
        <f t="shared" si="312"/>
        <v>5.6774699999999996</v>
      </c>
      <c r="M536" s="89">
        <f t="shared" si="312"/>
        <v>5.8194499999999998</v>
      </c>
      <c r="N536" s="89">
        <f t="shared" si="312"/>
        <v>5.8197900000000002</v>
      </c>
      <c r="O536" s="89">
        <f t="shared" si="312"/>
        <v>5.8719000000000001</v>
      </c>
      <c r="P536" s="89">
        <f t="shared" si="312"/>
        <v>5.8762999999999996</v>
      </c>
      <c r="Q536" s="89">
        <f t="shared" si="312"/>
        <v>5.9060899999999998</v>
      </c>
      <c r="R536" s="89">
        <f t="shared" si="312"/>
        <v>5.8741599999999998</v>
      </c>
      <c r="S536" s="89">
        <f t="shared" si="312"/>
        <v>5.8637100000000002</v>
      </c>
      <c r="T536" s="89">
        <f t="shared" si="312"/>
        <v>5.8415999999999997</v>
      </c>
      <c r="U536" s="89">
        <f t="shared" si="312"/>
        <v>5.78688</v>
      </c>
      <c r="V536" s="89">
        <f t="shared" si="312"/>
        <v>5.6250099999999996</v>
      </c>
      <c r="W536" s="89">
        <f t="shared" si="312"/>
        <v>5.7058200000000001</v>
      </c>
      <c r="X536" s="89">
        <f t="shared" si="312"/>
        <v>5.8223900000000004</v>
      </c>
      <c r="Y536" s="89">
        <f t="shared" si="312"/>
        <v>5.5602400000000003</v>
      </c>
      <c r="Z536" s="89">
        <f t="shared" si="312"/>
        <v>5.2797599999999996</v>
      </c>
      <c r="AA536" s="89">
        <f t="shared" si="312"/>
        <v>5.0417699999999996</v>
      </c>
    </row>
    <row r="537" spans="1:27" ht="12.75" hidden="1" customHeight="1" outlineLevel="1" x14ac:dyDescent="0.2">
      <c r="A537" s="97" t="s">
        <v>766</v>
      </c>
      <c r="B537" s="63" t="s">
        <v>242</v>
      </c>
      <c r="C537" s="43" t="s">
        <v>79</v>
      </c>
      <c r="D537" s="44">
        <v>1206.17</v>
      </c>
      <c r="E537" s="44">
        <v>1092.73</v>
      </c>
      <c r="F537" s="44">
        <v>1049.97</v>
      </c>
      <c r="G537" s="44">
        <v>1027.8599999999999</v>
      </c>
      <c r="H537" s="44">
        <v>1053.92</v>
      </c>
      <c r="I537" s="44">
        <v>1117.68</v>
      </c>
      <c r="J537" s="44">
        <v>1234.46</v>
      </c>
      <c r="K537" s="44">
        <v>1553.45</v>
      </c>
      <c r="L537" s="44">
        <v>1897.04</v>
      </c>
      <c r="M537" s="44">
        <v>2039.02</v>
      </c>
      <c r="N537" s="44">
        <v>2039.36</v>
      </c>
      <c r="O537" s="44">
        <v>2091.4699999999998</v>
      </c>
      <c r="P537" s="44">
        <v>2095.87</v>
      </c>
      <c r="Q537" s="44">
        <v>2125.66</v>
      </c>
      <c r="R537" s="44">
        <v>2093.73</v>
      </c>
      <c r="S537" s="44">
        <v>2083.2800000000002</v>
      </c>
      <c r="T537" s="44">
        <v>2061.17</v>
      </c>
      <c r="U537" s="44">
        <v>2006.45</v>
      </c>
      <c r="V537" s="44">
        <v>1844.58</v>
      </c>
      <c r="W537" s="44">
        <v>1925.39</v>
      </c>
      <c r="X537" s="44">
        <v>2041.96</v>
      </c>
      <c r="Y537" s="44">
        <v>1779.81</v>
      </c>
      <c r="Z537" s="44">
        <v>1499.33</v>
      </c>
      <c r="AA537" s="44">
        <v>1261.3399999999999</v>
      </c>
    </row>
    <row r="538" spans="1:27" ht="12.75" hidden="1" customHeight="1" outlineLevel="1" x14ac:dyDescent="0.2">
      <c r="A538" s="97" t="s">
        <v>767</v>
      </c>
      <c r="B538" s="63" t="s">
        <v>90</v>
      </c>
      <c r="C538" s="43" t="s">
        <v>79</v>
      </c>
      <c r="D538" s="44">
        <f>$D$468</f>
        <v>3559.77</v>
      </c>
      <c r="E538" s="44">
        <f t="shared" ref="E538:AA538" si="313">$D$468</f>
        <v>3559.77</v>
      </c>
      <c r="F538" s="44">
        <f t="shared" si="313"/>
        <v>3559.77</v>
      </c>
      <c r="G538" s="44">
        <f t="shared" si="313"/>
        <v>3559.77</v>
      </c>
      <c r="H538" s="44">
        <f t="shared" si="313"/>
        <v>3559.77</v>
      </c>
      <c r="I538" s="44">
        <f t="shared" si="313"/>
        <v>3559.77</v>
      </c>
      <c r="J538" s="44">
        <f t="shared" si="313"/>
        <v>3559.77</v>
      </c>
      <c r="K538" s="44">
        <f t="shared" si="313"/>
        <v>3559.77</v>
      </c>
      <c r="L538" s="44">
        <f t="shared" si="313"/>
        <v>3559.77</v>
      </c>
      <c r="M538" s="44">
        <f t="shared" si="313"/>
        <v>3559.77</v>
      </c>
      <c r="N538" s="44">
        <f t="shared" si="313"/>
        <v>3559.77</v>
      </c>
      <c r="O538" s="44">
        <f t="shared" si="313"/>
        <v>3559.77</v>
      </c>
      <c r="P538" s="44">
        <f t="shared" si="313"/>
        <v>3559.77</v>
      </c>
      <c r="Q538" s="44">
        <f t="shared" si="313"/>
        <v>3559.77</v>
      </c>
      <c r="R538" s="44">
        <f t="shared" si="313"/>
        <v>3559.77</v>
      </c>
      <c r="S538" s="44">
        <f t="shared" si="313"/>
        <v>3559.77</v>
      </c>
      <c r="T538" s="44">
        <f t="shared" si="313"/>
        <v>3559.77</v>
      </c>
      <c r="U538" s="44">
        <f t="shared" si="313"/>
        <v>3559.77</v>
      </c>
      <c r="V538" s="44">
        <f t="shared" si="313"/>
        <v>3559.77</v>
      </c>
      <c r="W538" s="44">
        <f t="shared" si="313"/>
        <v>3559.77</v>
      </c>
      <c r="X538" s="44">
        <f t="shared" si="313"/>
        <v>3559.77</v>
      </c>
      <c r="Y538" s="44">
        <f t="shared" si="313"/>
        <v>3559.77</v>
      </c>
      <c r="Z538" s="44">
        <f t="shared" si="313"/>
        <v>3559.77</v>
      </c>
      <c r="AA538" s="44">
        <f t="shared" si="313"/>
        <v>3559.77</v>
      </c>
    </row>
    <row r="539" spans="1:27" ht="12.75" hidden="1" customHeight="1" outlineLevel="1" x14ac:dyDescent="0.2">
      <c r="A539" s="97" t="s">
        <v>768</v>
      </c>
      <c r="B539" s="63" t="s">
        <v>83</v>
      </c>
      <c r="C539" s="43" t="s">
        <v>79</v>
      </c>
      <c r="D539" s="44">
        <v>4.3</v>
      </c>
      <c r="E539" s="44">
        <v>4.3</v>
      </c>
      <c r="F539" s="44">
        <v>4.3</v>
      </c>
      <c r="G539" s="44">
        <v>4.3</v>
      </c>
      <c r="H539" s="44">
        <v>4.3</v>
      </c>
      <c r="I539" s="44">
        <v>4.3</v>
      </c>
      <c r="J539" s="44">
        <v>4.3</v>
      </c>
      <c r="K539" s="44">
        <v>4.3</v>
      </c>
      <c r="L539" s="44">
        <v>4.3</v>
      </c>
      <c r="M539" s="44">
        <v>4.3</v>
      </c>
      <c r="N539" s="44">
        <v>4.3</v>
      </c>
      <c r="O539" s="44">
        <v>4.3</v>
      </c>
      <c r="P539" s="44">
        <v>4.3</v>
      </c>
      <c r="Q539" s="44">
        <v>4.3</v>
      </c>
      <c r="R539" s="44">
        <v>4.3</v>
      </c>
      <c r="S539" s="44">
        <v>4.3</v>
      </c>
      <c r="T539" s="44">
        <v>4.3</v>
      </c>
      <c r="U539" s="44">
        <v>4.3</v>
      </c>
      <c r="V539" s="44">
        <v>4.3</v>
      </c>
      <c r="W539" s="44">
        <v>4.3</v>
      </c>
      <c r="X539" s="44">
        <v>4.3</v>
      </c>
      <c r="Y539" s="44">
        <v>4.3</v>
      </c>
      <c r="Z539" s="44">
        <v>4.3</v>
      </c>
      <c r="AA539" s="44">
        <v>4.3</v>
      </c>
    </row>
    <row r="540" spans="1:27" ht="12.75" hidden="1" customHeight="1" outlineLevel="1" x14ac:dyDescent="0.2">
      <c r="A540" s="97" t="s">
        <v>769</v>
      </c>
      <c r="B540" s="63" t="s">
        <v>81</v>
      </c>
      <c r="C540" s="43" t="s">
        <v>79</v>
      </c>
      <c r="D540" s="44">
        <f>$D$11</f>
        <v>216.36</v>
      </c>
      <c r="E540" s="44">
        <f t="shared" ref="E540:AA540" si="314">$D$11</f>
        <v>216.36</v>
      </c>
      <c r="F540" s="44">
        <f t="shared" si="314"/>
        <v>216.36</v>
      </c>
      <c r="G540" s="44">
        <f t="shared" si="314"/>
        <v>216.36</v>
      </c>
      <c r="H540" s="44">
        <f t="shared" si="314"/>
        <v>216.36</v>
      </c>
      <c r="I540" s="44">
        <f t="shared" si="314"/>
        <v>216.36</v>
      </c>
      <c r="J540" s="44">
        <f t="shared" si="314"/>
        <v>216.36</v>
      </c>
      <c r="K540" s="44">
        <f t="shared" si="314"/>
        <v>216.36</v>
      </c>
      <c r="L540" s="44">
        <f t="shared" si="314"/>
        <v>216.36</v>
      </c>
      <c r="M540" s="44">
        <f t="shared" si="314"/>
        <v>216.36</v>
      </c>
      <c r="N540" s="44">
        <f t="shared" si="314"/>
        <v>216.36</v>
      </c>
      <c r="O540" s="44">
        <f t="shared" si="314"/>
        <v>216.36</v>
      </c>
      <c r="P540" s="44">
        <f t="shared" si="314"/>
        <v>216.36</v>
      </c>
      <c r="Q540" s="44">
        <f t="shared" si="314"/>
        <v>216.36</v>
      </c>
      <c r="R540" s="44">
        <f t="shared" si="314"/>
        <v>216.36</v>
      </c>
      <c r="S540" s="44">
        <f t="shared" si="314"/>
        <v>216.36</v>
      </c>
      <c r="T540" s="44">
        <f t="shared" si="314"/>
        <v>216.36</v>
      </c>
      <c r="U540" s="44">
        <f t="shared" si="314"/>
        <v>216.36</v>
      </c>
      <c r="V540" s="44">
        <f t="shared" si="314"/>
        <v>216.36</v>
      </c>
      <c r="W540" s="44">
        <f t="shared" si="314"/>
        <v>216.36</v>
      </c>
      <c r="X540" s="44">
        <f t="shared" si="314"/>
        <v>216.36</v>
      </c>
      <c r="Y540" s="44">
        <f t="shared" si="314"/>
        <v>216.36</v>
      </c>
      <c r="Z540" s="44">
        <f t="shared" si="314"/>
        <v>216.36</v>
      </c>
      <c r="AA540" s="44">
        <f t="shared" si="314"/>
        <v>216.36</v>
      </c>
    </row>
    <row r="541" spans="1:27" collapsed="1" x14ac:dyDescent="0.2">
      <c r="A541" s="96" t="s">
        <v>770</v>
      </c>
      <c r="B541" s="28" t="str">
        <f>"16"&amp;"."&amp;$B$639&amp;"."&amp;$B$640</f>
        <v>16.04.2024</v>
      </c>
      <c r="C541" s="88" t="s">
        <v>76</v>
      </c>
      <c r="D541" s="89">
        <f>ROUND(((D542+D543+D545+D544)/1000),5)</f>
        <v>4.9805700000000002</v>
      </c>
      <c r="E541" s="89">
        <f>ROUND(((E542+E543+E545+E544)/1000),5)</f>
        <v>4.9043999999999999</v>
      </c>
      <c r="F541" s="89">
        <f>ROUND(((F542+F543+F545+F544)/1000),5)</f>
        <v>4.7953599999999996</v>
      </c>
      <c r="G541" s="89">
        <f t="shared" ref="G541:AA541" si="315">ROUND(((G542+G543+G545+G544)/1000),5)</f>
        <v>4.80436</v>
      </c>
      <c r="H541" s="89">
        <f t="shared" si="315"/>
        <v>4.8473100000000002</v>
      </c>
      <c r="I541" s="89">
        <f t="shared" si="315"/>
        <v>4.9459</v>
      </c>
      <c r="J541" s="89">
        <f t="shared" si="315"/>
        <v>5.0531100000000002</v>
      </c>
      <c r="K541" s="89">
        <f t="shared" si="315"/>
        <v>5.2812000000000001</v>
      </c>
      <c r="L541" s="89">
        <f t="shared" si="315"/>
        <v>5.6513099999999996</v>
      </c>
      <c r="M541" s="89">
        <f t="shared" si="315"/>
        <v>5.7728000000000002</v>
      </c>
      <c r="N541" s="89">
        <f t="shared" si="315"/>
        <v>5.7879699999999996</v>
      </c>
      <c r="O541" s="89">
        <f t="shared" si="315"/>
        <v>5.8004499999999997</v>
      </c>
      <c r="P541" s="89">
        <f t="shared" si="315"/>
        <v>5.8133400000000002</v>
      </c>
      <c r="Q541" s="89">
        <f t="shared" si="315"/>
        <v>5.85032</v>
      </c>
      <c r="R541" s="89">
        <f t="shared" si="315"/>
        <v>5.82111</v>
      </c>
      <c r="S541" s="89">
        <f t="shared" si="315"/>
        <v>5.8049499999999998</v>
      </c>
      <c r="T541" s="89">
        <f t="shared" si="315"/>
        <v>5.7964000000000002</v>
      </c>
      <c r="U541" s="89">
        <f t="shared" si="315"/>
        <v>5.6726000000000001</v>
      </c>
      <c r="V541" s="89">
        <f t="shared" si="315"/>
        <v>5.5775600000000001</v>
      </c>
      <c r="W541" s="89">
        <f t="shared" si="315"/>
        <v>5.6595500000000003</v>
      </c>
      <c r="X541" s="89">
        <f t="shared" si="315"/>
        <v>5.7826000000000004</v>
      </c>
      <c r="Y541" s="89">
        <f t="shared" si="315"/>
        <v>5.5233400000000001</v>
      </c>
      <c r="Z541" s="89">
        <f t="shared" si="315"/>
        <v>5.2090699999999996</v>
      </c>
      <c r="AA541" s="89">
        <f t="shared" si="315"/>
        <v>5.0362900000000002</v>
      </c>
    </row>
    <row r="542" spans="1:27" ht="12.75" hidden="1" customHeight="1" outlineLevel="1" x14ac:dyDescent="0.2">
      <c r="A542" s="97" t="s">
        <v>771</v>
      </c>
      <c r="B542" s="63" t="s">
        <v>242</v>
      </c>
      <c r="C542" s="43" t="s">
        <v>79</v>
      </c>
      <c r="D542" s="44">
        <v>1200.1400000000001</v>
      </c>
      <c r="E542" s="44">
        <v>1123.97</v>
      </c>
      <c r="F542" s="44">
        <v>1014.93</v>
      </c>
      <c r="G542" s="44">
        <v>1023.93</v>
      </c>
      <c r="H542" s="44">
        <v>1066.8800000000001</v>
      </c>
      <c r="I542" s="44">
        <v>1165.47</v>
      </c>
      <c r="J542" s="44">
        <v>1272.68</v>
      </c>
      <c r="K542" s="44">
        <v>1500.77</v>
      </c>
      <c r="L542" s="44">
        <v>1870.88</v>
      </c>
      <c r="M542" s="44">
        <v>1992.37</v>
      </c>
      <c r="N542" s="44">
        <v>2007.54</v>
      </c>
      <c r="O542" s="44">
        <v>2020.02</v>
      </c>
      <c r="P542" s="44">
        <v>2032.91</v>
      </c>
      <c r="Q542" s="44">
        <v>2069.89</v>
      </c>
      <c r="R542" s="44">
        <v>2040.68</v>
      </c>
      <c r="S542" s="44">
        <v>2024.52</v>
      </c>
      <c r="T542" s="44">
        <v>2015.97</v>
      </c>
      <c r="U542" s="44">
        <v>1892.17</v>
      </c>
      <c r="V542" s="44">
        <v>1797.13</v>
      </c>
      <c r="W542" s="44">
        <v>1879.12</v>
      </c>
      <c r="X542" s="44">
        <v>2002.17</v>
      </c>
      <c r="Y542" s="44">
        <v>1742.91</v>
      </c>
      <c r="Z542" s="44">
        <v>1428.64</v>
      </c>
      <c r="AA542" s="44">
        <v>1255.8599999999999</v>
      </c>
    </row>
    <row r="543" spans="1:27" ht="12.75" hidden="1" customHeight="1" outlineLevel="1" x14ac:dyDescent="0.2">
      <c r="A543" s="97" t="s">
        <v>772</v>
      </c>
      <c r="B543" s="63" t="s">
        <v>90</v>
      </c>
      <c r="C543" s="43" t="s">
        <v>79</v>
      </c>
      <c r="D543" s="44">
        <f>$D$468</f>
        <v>3559.77</v>
      </c>
      <c r="E543" s="44">
        <f t="shared" ref="E543:AA543" si="316">$D$468</f>
        <v>3559.77</v>
      </c>
      <c r="F543" s="44">
        <f t="shared" si="316"/>
        <v>3559.77</v>
      </c>
      <c r="G543" s="44">
        <f t="shared" si="316"/>
        <v>3559.77</v>
      </c>
      <c r="H543" s="44">
        <f t="shared" si="316"/>
        <v>3559.77</v>
      </c>
      <c r="I543" s="44">
        <f t="shared" si="316"/>
        <v>3559.77</v>
      </c>
      <c r="J543" s="44">
        <f t="shared" si="316"/>
        <v>3559.77</v>
      </c>
      <c r="K543" s="44">
        <f t="shared" si="316"/>
        <v>3559.77</v>
      </c>
      <c r="L543" s="44">
        <f t="shared" si="316"/>
        <v>3559.77</v>
      </c>
      <c r="M543" s="44">
        <f t="shared" si="316"/>
        <v>3559.77</v>
      </c>
      <c r="N543" s="44">
        <f t="shared" si="316"/>
        <v>3559.77</v>
      </c>
      <c r="O543" s="44">
        <f t="shared" si="316"/>
        <v>3559.77</v>
      </c>
      <c r="P543" s="44">
        <f t="shared" si="316"/>
        <v>3559.77</v>
      </c>
      <c r="Q543" s="44">
        <f t="shared" si="316"/>
        <v>3559.77</v>
      </c>
      <c r="R543" s="44">
        <f t="shared" si="316"/>
        <v>3559.77</v>
      </c>
      <c r="S543" s="44">
        <f t="shared" si="316"/>
        <v>3559.77</v>
      </c>
      <c r="T543" s="44">
        <f t="shared" si="316"/>
        <v>3559.77</v>
      </c>
      <c r="U543" s="44">
        <f t="shared" si="316"/>
        <v>3559.77</v>
      </c>
      <c r="V543" s="44">
        <f t="shared" si="316"/>
        <v>3559.77</v>
      </c>
      <c r="W543" s="44">
        <f t="shared" si="316"/>
        <v>3559.77</v>
      </c>
      <c r="X543" s="44">
        <f t="shared" si="316"/>
        <v>3559.77</v>
      </c>
      <c r="Y543" s="44">
        <f t="shared" si="316"/>
        <v>3559.77</v>
      </c>
      <c r="Z543" s="44">
        <f t="shared" si="316"/>
        <v>3559.77</v>
      </c>
      <c r="AA543" s="44">
        <f t="shared" si="316"/>
        <v>3559.77</v>
      </c>
    </row>
    <row r="544" spans="1:27" ht="12.75" hidden="1" customHeight="1" outlineLevel="1" x14ac:dyDescent="0.2">
      <c r="A544" s="97" t="s">
        <v>773</v>
      </c>
      <c r="B544" s="63" t="s">
        <v>83</v>
      </c>
      <c r="C544" s="43" t="s">
        <v>79</v>
      </c>
      <c r="D544" s="44">
        <v>4.3</v>
      </c>
      <c r="E544" s="44">
        <v>4.3</v>
      </c>
      <c r="F544" s="44">
        <v>4.3</v>
      </c>
      <c r="G544" s="44">
        <v>4.3</v>
      </c>
      <c r="H544" s="44">
        <v>4.3</v>
      </c>
      <c r="I544" s="44">
        <v>4.3</v>
      </c>
      <c r="J544" s="44">
        <v>4.3</v>
      </c>
      <c r="K544" s="44">
        <v>4.3</v>
      </c>
      <c r="L544" s="44">
        <v>4.3</v>
      </c>
      <c r="M544" s="44">
        <v>4.3</v>
      </c>
      <c r="N544" s="44">
        <v>4.3</v>
      </c>
      <c r="O544" s="44">
        <v>4.3</v>
      </c>
      <c r="P544" s="44">
        <v>4.3</v>
      </c>
      <c r="Q544" s="44">
        <v>4.3</v>
      </c>
      <c r="R544" s="44">
        <v>4.3</v>
      </c>
      <c r="S544" s="44">
        <v>4.3</v>
      </c>
      <c r="T544" s="44">
        <v>4.3</v>
      </c>
      <c r="U544" s="44">
        <v>4.3</v>
      </c>
      <c r="V544" s="44">
        <v>4.3</v>
      </c>
      <c r="W544" s="44">
        <v>4.3</v>
      </c>
      <c r="X544" s="44">
        <v>4.3</v>
      </c>
      <c r="Y544" s="44">
        <v>4.3</v>
      </c>
      <c r="Z544" s="44">
        <v>4.3</v>
      </c>
      <c r="AA544" s="44">
        <v>4.3</v>
      </c>
    </row>
    <row r="545" spans="1:27" ht="12.75" hidden="1" customHeight="1" outlineLevel="1" x14ac:dyDescent="0.2">
      <c r="A545" s="97" t="s">
        <v>774</v>
      </c>
      <c r="B545" s="63" t="s">
        <v>81</v>
      </c>
      <c r="C545" s="43" t="s">
        <v>79</v>
      </c>
      <c r="D545" s="44">
        <f>$D$11</f>
        <v>216.36</v>
      </c>
      <c r="E545" s="44">
        <f t="shared" ref="E545:AA545" si="317">$D$11</f>
        <v>216.36</v>
      </c>
      <c r="F545" s="44">
        <f t="shared" si="317"/>
        <v>216.36</v>
      </c>
      <c r="G545" s="44">
        <f t="shared" si="317"/>
        <v>216.36</v>
      </c>
      <c r="H545" s="44">
        <f t="shared" si="317"/>
        <v>216.36</v>
      </c>
      <c r="I545" s="44">
        <f t="shared" si="317"/>
        <v>216.36</v>
      </c>
      <c r="J545" s="44">
        <f t="shared" si="317"/>
        <v>216.36</v>
      </c>
      <c r="K545" s="44">
        <f t="shared" si="317"/>
        <v>216.36</v>
      </c>
      <c r="L545" s="44">
        <f t="shared" si="317"/>
        <v>216.36</v>
      </c>
      <c r="M545" s="44">
        <f t="shared" si="317"/>
        <v>216.36</v>
      </c>
      <c r="N545" s="44">
        <f t="shared" si="317"/>
        <v>216.36</v>
      </c>
      <c r="O545" s="44">
        <f t="shared" si="317"/>
        <v>216.36</v>
      </c>
      <c r="P545" s="44">
        <f t="shared" si="317"/>
        <v>216.36</v>
      </c>
      <c r="Q545" s="44">
        <f t="shared" si="317"/>
        <v>216.36</v>
      </c>
      <c r="R545" s="44">
        <f t="shared" si="317"/>
        <v>216.36</v>
      </c>
      <c r="S545" s="44">
        <f t="shared" si="317"/>
        <v>216.36</v>
      </c>
      <c r="T545" s="44">
        <f t="shared" si="317"/>
        <v>216.36</v>
      </c>
      <c r="U545" s="44">
        <f t="shared" si="317"/>
        <v>216.36</v>
      </c>
      <c r="V545" s="44">
        <f t="shared" si="317"/>
        <v>216.36</v>
      </c>
      <c r="W545" s="44">
        <f t="shared" si="317"/>
        <v>216.36</v>
      </c>
      <c r="X545" s="44">
        <f t="shared" si="317"/>
        <v>216.36</v>
      </c>
      <c r="Y545" s="44">
        <f t="shared" si="317"/>
        <v>216.36</v>
      </c>
      <c r="Z545" s="44">
        <f t="shared" si="317"/>
        <v>216.36</v>
      </c>
      <c r="AA545" s="44">
        <f t="shared" si="317"/>
        <v>216.36</v>
      </c>
    </row>
    <row r="546" spans="1:27" collapsed="1" x14ac:dyDescent="0.2">
      <c r="A546" s="96" t="s">
        <v>775</v>
      </c>
      <c r="B546" s="28" t="str">
        <f>"17"&amp;"."&amp;$B$639&amp;"."&amp;$B$640</f>
        <v>17.04.2024</v>
      </c>
      <c r="C546" s="88" t="s">
        <v>76</v>
      </c>
      <c r="D546" s="89">
        <f>ROUND(((D547+D548+D550+D549)/1000),5)</f>
        <v>4.98407</v>
      </c>
      <c r="E546" s="89">
        <f>ROUND(((E547+E548+E550+E549)/1000),5)</f>
        <v>4.9042700000000004</v>
      </c>
      <c r="F546" s="89">
        <f>ROUND(((F547+F548+F550+F549)/1000),5)</f>
        <v>4.8500800000000002</v>
      </c>
      <c r="G546" s="89">
        <f t="shared" ref="G546:AA546" si="318">ROUND(((G547+G548+G550+G549)/1000),5)</f>
        <v>4.8472299999999997</v>
      </c>
      <c r="H546" s="89">
        <f t="shared" si="318"/>
        <v>4.8825399999999997</v>
      </c>
      <c r="I546" s="89">
        <f t="shared" si="318"/>
        <v>4.9566499999999998</v>
      </c>
      <c r="J546" s="89">
        <f t="shared" si="318"/>
        <v>5.02529</v>
      </c>
      <c r="K546" s="89">
        <f t="shared" si="318"/>
        <v>5.2839900000000002</v>
      </c>
      <c r="L546" s="89">
        <f t="shared" si="318"/>
        <v>5.6260500000000002</v>
      </c>
      <c r="M546" s="89">
        <f t="shared" si="318"/>
        <v>5.7454400000000003</v>
      </c>
      <c r="N546" s="89">
        <f t="shared" si="318"/>
        <v>5.7680499999999997</v>
      </c>
      <c r="O546" s="89">
        <f t="shared" si="318"/>
        <v>5.7657400000000001</v>
      </c>
      <c r="P546" s="89">
        <f t="shared" si="318"/>
        <v>5.7749100000000002</v>
      </c>
      <c r="Q546" s="89">
        <f t="shared" si="318"/>
        <v>5.8013700000000004</v>
      </c>
      <c r="R546" s="89">
        <f t="shared" si="318"/>
        <v>5.7864699999999996</v>
      </c>
      <c r="S546" s="89">
        <f t="shared" si="318"/>
        <v>5.7827799999999998</v>
      </c>
      <c r="T546" s="89">
        <f t="shared" si="318"/>
        <v>5.7394800000000004</v>
      </c>
      <c r="U546" s="89">
        <f t="shared" si="318"/>
        <v>5.6839000000000004</v>
      </c>
      <c r="V546" s="89">
        <f t="shared" si="318"/>
        <v>5.6426600000000002</v>
      </c>
      <c r="W546" s="89">
        <f t="shared" si="318"/>
        <v>5.7264099999999996</v>
      </c>
      <c r="X546" s="89">
        <f t="shared" si="318"/>
        <v>5.7988099999999996</v>
      </c>
      <c r="Y546" s="89">
        <f t="shared" si="318"/>
        <v>5.6722099999999998</v>
      </c>
      <c r="Z546" s="89">
        <f t="shared" si="318"/>
        <v>5.2863899999999999</v>
      </c>
      <c r="AA546" s="89">
        <f t="shared" si="318"/>
        <v>5.05722</v>
      </c>
    </row>
    <row r="547" spans="1:27" ht="12.75" hidden="1" customHeight="1" outlineLevel="1" x14ac:dyDescent="0.2">
      <c r="A547" s="97" t="s">
        <v>776</v>
      </c>
      <c r="B547" s="63" t="s">
        <v>242</v>
      </c>
      <c r="C547" s="43" t="s">
        <v>79</v>
      </c>
      <c r="D547" s="44">
        <v>1203.6400000000001</v>
      </c>
      <c r="E547" s="44">
        <v>1123.8399999999999</v>
      </c>
      <c r="F547" s="44">
        <v>1069.6500000000001</v>
      </c>
      <c r="G547" s="44">
        <v>1066.8</v>
      </c>
      <c r="H547" s="44">
        <v>1102.1099999999999</v>
      </c>
      <c r="I547" s="44">
        <v>1176.22</v>
      </c>
      <c r="J547" s="44">
        <v>1244.8599999999999</v>
      </c>
      <c r="K547" s="44">
        <v>1503.56</v>
      </c>
      <c r="L547" s="44">
        <v>1845.62</v>
      </c>
      <c r="M547" s="44">
        <v>1965.01</v>
      </c>
      <c r="N547" s="44">
        <v>1987.62</v>
      </c>
      <c r="O547" s="44">
        <v>1985.31</v>
      </c>
      <c r="P547" s="44">
        <v>1994.48</v>
      </c>
      <c r="Q547" s="44">
        <v>2020.94</v>
      </c>
      <c r="R547" s="44">
        <v>2006.04</v>
      </c>
      <c r="S547" s="44">
        <v>2002.35</v>
      </c>
      <c r="T547" s="44">
        <v>1959.05</v>
      </c>
      <c r="U547" s="44">
        <v>1903.47</v>
      </c>
      <c r="V547" s="44">
        <v>1862.23</v>
      </c>
      <c r="W547" s="44">
        <v>1945.98</v>
      </c>
      <c r="X547" s="44">
        <v>2018.38</v>
      </c>
      <c r="Y547" s="44">
        <v>1891.78</v>
      </c>
      <c r="Z547" s="44">
        <v>1505.96</v>
      </c>
      <c r="AA547" s="44">
        <v>1276.79</v>
      </c>
    </row>
    <row r="548" spans="1:27" ht="12.75" hidden="1" customHeight="1" outlineLevel="1" x14ac:dyDescent="0.2">
      <c r="A548" s="97" t="s">
        <v>777</v>
      </c>
      <c r="B548" s="63" t="s">
        <v>90</v>
      </c>
      <c r="C548" s="43" t="s">
        <v>79</v>
      </c>
      <c r="D548" s="44">
        <f>$D$468</f>
        <v>3559.77</v>
      </c>
      <c r="E548" s="44">
        <f t="shared" ref="E548:AA548" si="319">$D$468</f>
        <v>3559.77</v>
      </c>
      <c r="F548" s="44">
        <f t="shared" si="319"/>
        <v>3559.77</v>
      </c>
      <c r="G548" s="44">
        <f t="shared" si="319"/>
        <v>3559.77</v>
      </c>
      <c r="H548" s="44">
        <f t="shared" si="319"/>
        <v>3559.77</v>
      </c>
      <c r="I548" s="44">
        <f t="shared" si="319"/>
        <v>3559.77</v>
      </c>
      <c r="J548" s="44">
        <f t="shared" si="319"/>
        <v>3559.77</v>
      </c>
      <c r="K548" s="44">
        <f t="shared" si="319"/>
        <v>3559.77</v>
      </c>
      <c r="L548" s="44">
        <f t="shared" si="319"/>
        <v>3559.77</v>
      </c>
      <c r="M548" s="44">
        <f t="shared" si="319"/>
        <v>3559.77</v>
      </c>
      <c r="N548" s="44">
        <f t="shared" si="319"/>
        <v>3559.77</v>
      </c>
      <c r="O548" s="44">
        <f t="shared" si="319"/>
        <v>3559.77</v>
      </c>
      <c r="P548" s="44">
        <f t="shared" si="319"/>
        <v>3559.77</v>
      </c>
      <c r="Q548" s="44">
        <f t="shared" si="319"/>
        <v>3559.77</v>
      </c>
      <c r="R548" s="44">
        <f t="shared" si="319"/>
        <v>3559.77</v>
      </c>
      <c r="S548" s="44">
        <f t="shared" si="319"/>
        <v>3559.77</v>
      </c>
      <c r="T548" s="44">
        <f t="shared" si="319"/>
        <v>3559.77</v>
      </c>
      <c r="U548" s="44">
        <f t="shared" si="319"/>
        <v>3559.77</v>
      </c>
      <c r="V548" s="44">
        <f t="shared" si="319"/>
        <v>3559.77</v>
      </c>
      <c r="W548" s="44">
        <f t="shared" si="319"/>
        <v>3559.77</v>
      </c>
      <c r="X548" s="44">
        <f t="shared" si="319"/>
        <v>3559.77</v>
      </c>
      <c r="Y548" s="44">
        <f t="shared" si="319"/>
        <v>3559.77</v>
      </c>
      <c r="Z548" s="44">
        <f t="shared" si="319"/>
        <v>3559.77</v>
      </c>
      <c r="AA548" s="44">
        <f t="shared" si="319"/>
        <v>3559.77</v>
      </c>
    </row>
    <row r="549" spans="1:27" ht="12.75" hidden="1" customHeight="1" outlineLevel="1" x14ac:dyDescent="0.2">
      <c r="A549" s="97" t="s">
        <v>778</v>
      </c>
      <c r="B549" s="63" t="s">
        <v>83</v>
      </c>
      <c r="C549" s="43" t="s">
        <v>79</v>
      </c>
      <c r="D549" s="44">
        <v>4.3</v>
      </c>
      <c r="E549" s="44">
        <v>4.3</v>
      </c>
      <c r="F549" s="44">
        <v>4.3</v>
      </c>
      <c r="G549" s="44">
        <v>4.3</v>
      </c>
      <c r="H549" s="44">
        <v>4.3</v>
      </c>
      <c r="I549" s="44">
        <v>4.3</v>
      </c>
      <c r="J549" s="44">
        <v>4.3</v>
      </c>
      <c r="K549" s="44">
        <v>4.3</v>
      </c>
      <c r="L549" s="44">
        <v>4.3</v>
      </c>
      <c r="M549" s="44">
        <v>4.3</v>
      </c>
      <c r="N549" s="44">
        <v>4.3</v>
      </c>
      <c r="O549" s="44">
        <v>4.3</v>
      </c>
      <c r="P549" s="44">
        <v>4.3</v>
      </c>
      <c r="Q549" s="44">
        <v>4.3</v>
      </c>
      <c r="R549" s="44">
        <v>4.3</v>
      </c>
      <c r="S549" s="44">
        <v>4.3</v>
      </c>
      <c r="T549" s="44">
        <v>4.3</v>
      </c>
      <c r="U549" s="44">
        <v>4.3</v>
      </c>
      <c r="V549" s="44">
        <v>4.3</v>
      </c>
      <c r="W549" s="44">
        <v>4.3</v>
      </c>
      <c r="X549" s="44">
        <v>4.3</v>
      </c>
      <c r="Y549" s="44">
        <v>4.3</v>
      </c>
      <c r="Z549" s="44">
        <v>4.3</v>
      </c>
      <c r="AA549" s="44">
        <v>4.3</v>
      </c>
    </row>
    <row r="550" spans="1:27" ht="12.75" hidden="1" customHeight="1" outlineLevel="1" x14ac:dyDescent="0.2">
      <c r="A550" s="97" t="s">
        <v>779</v>
      </c>
      <c r="B550" s="63" t="s">
        <v>81</v>
      </c>
      <c r="C550" s="43" t="s">
        <v>79</v>
      </c>
      <c r="D550" s="44">
        <f>$D$11</f>
        <v>216.36</v>
      </c>
      <c r="E550" s="44">
        <f t="shared" ref="E550:AA550" si="320">$D$11</f>
        <v>216.36</v>
      </c>
      <c r="F550" s="44">
        <f t="shared" si="320"/>
        <v>216.36</v>
      </c>
      <c r="G550" s="44">
        <f t="shared" si="320"/>
        <v>216.36</v>
      </c>
      <c r="H550" s="44">
        <f t="shared" si="320"/>
        <v>216.36</v>
      </c>
      <c r="I550" s="44">
        <f t="shared" si="320"/>
        <v>216.36</v>
      </c>
      <c r="J550" s="44">
        <f t="shared" si="320"/>
        <v>216.36</v>
      </c>
      <c r="K550" s="44">
        <f t="shared" si="320"/>
        <v>216.36</v>
      </c>
      <c r="L550" s="44">
        <f t="shared" si="320"/>
        <v>216.36</v>
      </c>
      <c r="M550" s="44">
        <f t="shared" si="320"/>
        <v>216.36</v>
      </c>
      <c r="N550" s="44">
        <f t="shared" si="320"/>
        <v>216.36</v>
      </c>
      <c r="O550" s="44">
        <f t="shared" si="320"/>
        <v>216.36</v>
      </c>
      <c r="P550" s="44">
        <f t="shared" si="320"/>
        <v>216.36</v>
      </c>
      <c r="Q550" s="44">
        <f t="shared" si="320"/>
        <v>216.36</v>
      </c>
      <c r="R550" s="44">
        <f t="shared" si="320"/>
        <v>216.36</v>
      </c>
      <c r="S550" s="44">
        <f t="shared" si="320"/>
        <v>216.36</v>
      </c>
      <c r="T550" s="44">
        <f t="shared" si="320"/>
        <v>216.36</v>
      </c>
      <c r="U550" s="44">
        <f t="shared" si="320"/>
        <v>216.36</v>
      </c>
      <c r="V550" s="44">
        <f t="shared" si="320"/>
        <v>216.36</v>
      </c>
      <c r="W550" s="44">
        <f t="shared" si="320"/>
        <v>216.36</v>
      </c>
      <c r="X550" s="44">
        <f t="shared" si="320"/>
        <v>216.36</v>
      </c>
      <c r="Y550" s="44">
        <f t="shared" si="320"/>
        <v>216.36</v>
      </c>
      <c r="Z550" s="44">
        <f t="shared" si="320"/>
        <v>216.36</v>
      </c>
      <c r="AA550" s="44">
        <f t="shared" si="320"/>
        <v>216.36</v>
      </c>
    </row>
    <row r="551" spans="1:27" collapsed="1" x14ac:dyDescent="0.2">
      <c r="A551" s="96" t="s">
        <v>780</v>
      </c>
      <c r="B551" s="28" t="str">
        <f>"18"&amp;"."&amp;$B$639&amp;"."&amp;$B$640</f>
        <v>18.04.2024</v>
      </c>
      <c r="C551" s="88" t="s">
        <v>76</v>
      </c>
      <c r="D551" s="89">
        <f>ROUND(((D552+D553+D555+D554)/1000),5)</f>
        <v>4.9484300000000001</v>
      </c>
      <c r="E551" s="89">
        <f>ROUND(((E552+E553+E555+E554)/1000),5)</f>
        <v>4.8521000000000001</v>
      </c>
      <c r="F551" s="89">
        <f>ROUND(((F552+F553+F555+F554)/1000),5)</f>
        <v>4.7953000000000001</v>
      </c>
      <c r="G551" s="89">
        <f t="shared" ref="G551:AA551" si="321">ROUND(((G552+G553+G555+G554)/1000),5)</f>
        <v>4.7926200000000003</v>
      </c>
      <c r="H551" s="89">
        <f t="shared" si="321"/>
        <v>4.8468400000000003</v>
      </c>
      <c r="I551" s="89">
        <f t="shared" si="321"/>
        <v>4.9033499999999997</v>
      </c>
      <c r="J551" s="89">
        <f t="shared" si="321"/>
        <v>5.02935</v>
      </c>
      <c r="K551" s="89">
        <f t="shared" si="321"/>
        <v>5.3247499999999999</v>
      </c>
      <c r="L551" s="89">
        <f t="shared" si="321"/>
        <v>5.6839599999999999</v>
      </c>
      <c r="M551" s="89">
        <f t="shared" si="321"/>
        <v>5.8323700000000001</v>
      </c>
      <c r="N551" s="89">
        <f t="shared" si="321"/>
        <v>5.8978099999999998</v>
      </c>
      <c r="O551" s="89">
        <f t="shared" si="321"/>
        <v>5.8710100000000001</v>
      </c>
      <c r="P551" s="89">
        <f t="shared" si="321"/>
        <v>5.8990499999999999</v>
      </c>
      <c r="Q551" s="89">
        <f t="shared" si="321"/>
        <v>5.9832099999999997</v>
      </c>
      <c r="R551" s="89">
        <f t="shared" si="321"/>
        <v>5.9358599999999999</v>
      </c>
      <c r="S551" s="89">
        <f t="shared" si="321"/>
        <v>5.8972199999999999</v>
      </c>
      <c r="T551" s="89">
        <f t="shared" si="321"/>
        <v>5.8422700000000001</v>
      </c>
      <c r="U551" s="89">
        <f t="shared" si="321"/>
        <v>5.64269</v>
      </c>
      <c r="V551" s="89">
        <f t="shared" si="321"/>
        <v>5.6927500000000002</v>
      </c>
      <c r="W551" s="89">
        <f t="shared" si="321"/>
        <v>5.7448100000000002</v>
      </c>
      <c r="X551" s="89">
        <f t="shared" si="321"/>
        <v>5.8527199999999997</v>
      </c>
      <c r="Y551" s="89">
        <f t="shared" si="321"/>
        <v>5.6046699999999996</v>
      </c>
      <c r="Z551" s="89">
        <f t="shared" si="321"/>
        <v>5.2062400000000002</v>
      </c>
      <c r="AA551" s="89">
        <f t="shared" si="321"/>
        <v>5.0240299999999998</v>
      </c>
    </row>
    <row r="552" spans="1:27" ht="12.75" hidden="1" customHeight="1" outlineLevel="1" x14ac:dyDescent="0.2">
      <c r="A552" s="97" t="s">
        <v>781</v>
      </c>
      <c r="B552" s="63" t="s">
        <v>242</v>
      </c>
      <c r="C552" s="43" t="s">
        <v>79</v>
      </c>
      <c r="D552" s="44">
        <v>1168</v>
      </c>
      <c r="E552" s="44">
        <v>1071.67</v>
      </c>
      <c r="F552" s="44">
        <v>1014.87</v>
      </c>
      <c r="G552" s="44">
        <v>1012.19</v>
      </c>
      <c r="H552" s="44">
        <v>1066.4100000000001</v>
      </c>
      <c r="I552" s="44">
        <v>1122.92</v>
      </c>
      <c r="J552" s="44">
        <v>1248.92</v>
      </c>
      <c r="K552" s="44">
        <v>1544.32</v>
      </c>
      <c r="L552" s="44">
        <v>1903.53</v>
      </c>
      <c r="M552" s="44">
        <v>2051.94</v>
      </c>
      <c r="N552" s="44">
        <v>2117.38</v>
      </c>
      <c r="O552" s="44">
        <v>2090.58</v>
      </c>
      <c r="P552" s="44">
        <v>2118.62</v>
      </c>
      <c r="Q552" s="44">
        <v>2202.7800000000002</v>
      </c>
      <c r="R552" s="44">
        <v>2155.4299999999998</v>
      </c>
      <c r="S552" s="44">
        <v>2116.79</v>
      </c>
      <c r="T552" s="44">
        <v>2061.84</v>
      </c>
      <c r="U552" s="44">
        <v>1862.26</v>
      </c>
      <c r="V552" s="44">
        <v>1912.32</v>
      </c>
      <c r="W552" s="44">
        <v>1964.38</v>
      </c>
      <c r="X552" s="44">
        <v>2072.29</v>
      </c>
      <c r="Y552" s="44">
        <v>1824.24</v>
      </c>
      <c r="Z552" s="44">
        <v>1425.81</v>
      </c>
      <c r="AA552" s="44">
        <v>1243.5999999999999</v>
      </c>
    </row>
    <row r="553" spans="1:27" ht="12.75" hidden="1" customHeight="1" outlineLevel="1" x14ac:dyDescent="0.2">
      <c r="A553" s="97" t="s">
        <v>782</v>
      </c>
      <c r="B553" s="63" t="s">
        <v>90</v>
      </c>
      <c r="C553" s="43" t="s">
        <v>79</v>
      </c>
      <c r="D553" s="44">
        <f>$D$468</f>
        <v>3559.77</v>
      </c>
      <c r="E553" s="44">
        <f t="shared" ref="E553:AA553" si="322">$D$468</f>
        <v>3559.77</v>
      </c>
      <c r="F553" s="44">
        <f t="shared" si="322"/>
        <v>3559.77</v>
      </c>
      <c r="G553" s="44">
        <f t="shared" si="322"/>
        <v>3559.77</v>
      </c>
      <c r="H553" s="44">
        <f t="shared" si="322"/>
        <v>3559.77</v>
      </c>
      <c r="I553" s="44">
        <f t="shared" si="322"/>
        <v>3559.77</v>
      </c>
      <c r="J553" s="44">
        <f t="shared" si="322"/>
        <v>3559.77</v>
      </c>
      <c r="K553" s="44">
        <f t="shared" si="322"/>
        <v>3559.77</v>
      </c>
      <c r="L553" s="44">
        <f t="shared" si="322"/>
        <v>3559.77</v>
      </c>
      <c r="M553" s="44">
        <f t="shared" si="322"/>
        <v>3559.77</v>
      </c>
      <c r="N553" s="44">
        <f t="shared" si="322"/>
        <v>3559.77</v>
      </c>
      <c r="O553" s="44">
        <f t="shared" si="322"/>
        <v>3559.77</v>
      </c>
      <c r="P553" s="44">
        <f t="shared" si="322"/>
        <v>3559.77</v>
      </c>
      <c r="Q553" s="44">
        <f t="shared" si="322"/>
        <v>3559.77</v>
      </c>
      <c r="R553" s="44">
        <f t="shared" si="322"/>
        <v>3559.77</v>
      </c>
      <c r="S553" s="44">
        <f t="shared" si="322"/>
        <v>3559.77</v>
      </c>
      <c r="T553" s="44">
        <f t="shared" si="322"/>
        <v>3559.77</v>
      </c>
      <c r="U553" s="44">
        <f t="shared" si="322"/>
        <v>3559.77</v>
      </c>
      <c r="V553" s="44">
        <f t="shared" si="322"/>
        <v>3559.77</v>
      </c>
      <c r="W553" s="44">
        <f t="shared" si="322"/>
        <v>3559.77</v>
      </c>
      <c r="X553" s="44">
        <f t="shared" si="322"/>
        <v>3559.77</v>
      </c>
      <c r="Y553" s="44">
        <f t="shared" si="322"/>
        <v>3559.77</v>
      </c>
      <c r="Z553" s="44">
        <f t="shared" si="322"/>
        <v>3559.77</v>
      </c>
      <c r="AA553" s="44">
        <f t="shared" si="322"/>
        <v>3559.77</v>
      </c>
    </row>
    <row r="554" spans="1:27" ht="12.75" hidden="1" customHeight="1" outlineLevel="1" x14ac:dyDescent="0.2">
      <c r="A554" s="97" t="s">
        <v>783</v>
      </c>
      <c r="B554" s="63" t="s">
        <v>83</v>
      </c>
      <c r="C554" s="43" t="s">
        <v>79</v>
      </c>
      <c r="D554" s="44">
        <v>4.3</v>
      </c>
      <c r="E554" s="44">
        <v>4.3</v>
      </c>
      <c r="F554" s="44">
        <v>4.3</v>
      </c>
      <c r="G554" s="44">
        <v>4.3</v>
      </c>
      <c r="H554" s="44">
        <v>4.3</v>
      </c>
      <c r="I554" s="44">
        <v>4.3</v>
      </c>
      <c r="J554" s="44">
        <v>4.3</v>
      </c>
      <c r="K554" s="44">
        <v>4.3</v>
      </c>
      <c r="L554" s="44">
        <v>4.3</v>
      </c>
      <c r="M554" s="44">
        <v>4.3</v>
      </c>
      <c r="N554" s="44">
        <v>4.3</v>
      </c>
      <c r="O554" s="44">
        <v>4.3</v>
      </c>
      <c r="P554" s="44">
        <v>4.3</v>
      </c>
      <c r="Q554" s="44">
        <v>4.3</v>
      </c>
      <c r="R554" s="44">
        <v>4.3</v>
      </c>
      <c r="S554" s="44">
        <v>4.3</v>
      </c>
      <c r="T554" s="44">
        <v>4.3</v>
      </c>
      <c r="U554" s="44">
        <v>4.3</v>
      </c>
      <c r="V554" s="44">
        <v>4.3</v>
      </c>
      <c r="W554" s="44">
        <v>4.3</v>
      </c>
      <c r="X554" s="44">
        <v>4.3</v>
      </c>
      <c r="Y554" s="44">
        <v>4.3</v>
      </c>
      <c r="Z554" s="44">
        <v>4.3</v>
      </c>
      <c r="AA554" s="44">
        <v>4.3</v>
      </c>
    </row>
    <row r="555" spans="1:27" ht="12.75" hidden="1" customHeight="1" outlineLevel="1" x14ac:dyDescent="0.2">
      <c r="A555" s="97" t="s">
        <v>784</v>
      </c>
      <c r="B555" s="63" t="s">
        <v>81</v>
      </c>
      <c r="C555" s="43" t="s">
        <v>79</v>
      </c>
      <c r="D555" s="44">
        <f>$D$11</f>
        <v>216.36</v>
      </c>
      <c r="E555" s="44">
        <f t="shared" ref="E555:AA555" si="323">$D$11</f>
        <v>216.36</v>
      </c>
      <c r="F555" s="44">
        <f t="shared" si="323"/>
        <v>216.36</v>
      </c>
      <c r="G555" s="44">
        <f t="shared" si="323"/>
        <v>216.36</v>
      </c>
      <c r="H555" s="44">
        <f t="shared" si="323"/>
        <v>216.36</v>
      </c>
      <c r="I555" s="44">
        <f t="shared" si="323"/>
        <v>216.36</v>
      </c>
      <c r="J555" s="44">
        <f t="shared" si="323"/>
        <v>216.36</v>
      </c>
      <c r="K555" s="44">
        <f t="shared" si="323"/>
        <v>216.36</v>
      </c>
      <c r="L555" s="44">
        <f t="shared" si="323"/>
        <v>216.36</v>
      </c>
      <c r="M555" s="44">
        <f t="shared" si="323"/>
        <v>216.36</v>
      </c>
      <c r="N555" s="44">
        <f t="shared" si="323"/>
        <v>216.36</v>
      </c>
      <c r="O555" s="44">
        <f t="shared" si="323"/>
        <v>216.36</v>
      </c>
      <c r="P555" s="44">
        <f t="shared" si="323"/>
        <v>216.36</v>
      </c>
      <c r="Q555" s="44">
        <f t="shared" si="323"/>
        <v>216.36</v>
      </c>
      <c r="R555" s="44">
        <f t="shared" si="323"/>
        <v>216.36</v>
      </c>
      <c r="S555" s="44">
        <f t="shared" si="323"/>
        <v>216.36</v>
      </c>
      <c r="T555" s="44">
        <f t="shared" si="323"/>
        <v>216.36</v>
      </c>
      <c r="U555" s="44">
        <f t="shared" si="323"/>
        <v>216.36</v>
      </c>
      <c r="V555" s="44">
        <f t="shared" si="323"/>
        <v>216.36</v>
      </c>
      <c r="W555" s="44">
        <f t="shared" si="323"/>
        <v>216.36</v>
      </c>
      <c r="X555" s="44">
        <f t="shared" si="323"/>
        <v>216.36</v>
      </c>
      <c r="Y555" s="44">
        <f t="shared" si="323"/>
        <v>216.36</v>
      </c>
      <c r="Z555" s="44">
        <f t="shared" si="323"/>
        <v>216.36</v>
      </c>
      <c r="AA555" s="44">
        <f t="shared" si="323"/>
        <v>216.36</v>
      </c>
    </row>
    <row r="556" spans="1:27" collapsed="1" x14ac:dyDescent="0.2">
      <c r="A556" s="96" t="s">
        <v>785</v>
      </c>
      <c r="B556" s="28" t="str">
        <f>"19"&amp;"."&amp;$B$639&amp;"."&amp;$B$640</f>
        <v>19.04.2024</v>
      </c>
      <c r="C556" s="88" t="s">
        <v>76</v>
      </c>
      <c r="D556" s="89">
        <f>ROUND(((D557+D558+D560+D559)/1000),5)</f>
        <v>4.9338699999999998</v>
      </c>
      <c r="E556" s="89">
        <f>ROUND(((E557+E558+E560+E559)/1000),5)</f>
        <v>4.8551299999999999</v>
      </c>
      <c r="F556" s="89">
        <f>ROUND(((F557+F558+F560+F559)/1000),5)</f>
        <v>4.8376599999999996</v>
      </c>
      <c r="G556" s="89">
        <f t="shared" ref="G556:AA556" si="324">ROUND(((G557+G558+G560+G559)/1000),5)</f>
        <v>4.7822300000000002</v>
      </c>
      <c r="H556" s="89">
        <f t="shared" si="324"/>
        <v>4.7846099999999998</v>
      </c>
      <c r="I556" s="89">
        <f t="shared" si="324"/>
        <v>4.9054599999999997</v>
      </c>
      <c r="J556" s="89">
        <f t="shared" si="324"/>
        <v>5.0170000000000003</v>
      </c>
      <c r="K556" s="89">
        <f t="shared" si="324"/>
        <v>5.3083299999999998</v>
      </c>
      <c r="L556" s="89">
        <f t="shared" si="324"/>
        <v>5.7767900000000001</v>
      </c>
      <c r="M556" s="89">
        <f t="shared" si="324"/>
        <v>5.8422900000000002</v>
      </c>
      <c r="N556" s="89">
        <f t="shared" si="324"/>
        <v>5.8719599999999996</v>
      </c>
      <c r="O556" s="89">
        <f t="shared" si="324"/>
        <v>5.9055999999999997</v>
      </c>
      <c r="P556" s="89">
        <f t="shared" si="324"/>
        <v>5.9084000000000003</v>
      </c>
      <c r="Q556" s="89">
        <f t="shared" si="324"/>
        <v>5.9380899999999999</v>
      </c>
      <c r="R556" s="89">
        <f t="shared" si="324"/>
        <v>5.9374399999999996</v>
      </c>
      <c r="S556" s="89">
        <f t="shared" si="324"/>
        <v>5.8832500000000003</v>
      </c>
      <c r="T556" s="89">
        <f t="shared" si="324"/>
        <v>5.8440599999999998</v>
      </c>
      <c r="U556" s="89">
        <f t="shared" si="324"/>
        <v>5.8107499999999996</v>
      </c>
      <c r="V556" s="89">
        <f t="shared" si="324"/>
        <v>5.7740999999999998</v>
      </c>
      <c r="W556" s="89">
        <f t="shared" si="324"/>
        <v>5.8100399999999999</v>
      </c>
      <c r="X556" s="89">
        <f t="shared" si="324"/>
        <v>5.8532099999999998</v>
      </c>
      <c r="Y556" s="89">
        <f t="shared" si="324"/>
        <v>5.7963399999999998</v>
      </c>
      <c r="Z556" s="89">
        <f t="shared" si="324"/>
        <v>5.3165500000000003</v>
      </c>
      <c r="AA556" s="89">
        <f t="shared" si="324"/>
        <v>5.0768199999999997</v>
      </c>
    </row>
    <row r="557" spans="1:27" ht="12.75" hidden="1" customHeight="1" outlineLevel="1" x14ac:dyDescent="0.2">
      <c r="A557" s="97" t="s">
        <v>786</v>
      </c>
      <c r="B557" s="63" t="s">
        <v>242</v>
      </c>
      <c r="C557" s="43" t="s">
        <v>79</v>
      </c>
      <c r="D557" s="44">
        <v>1153.44</v>
      </c>
      <c r="E557" s="44">
        <v>1074.7</v>
      </c>
      <c r="F557" s="44">
        <v>1057.23</v>
      </c>
      <c r="G557" s="44">
        <v>1001.8</v>
      </c>
      <c r="H557" s="44">
        <v>1004.18</v>
      </c>
      <c r="I557" s="44">
        <v>1125.03</v>
      </c>
      <c r="J557" s="44">
        <v>1236.57</v>
      </c>
      <c r="K557" s="44">
        <v>1527.9</v>
      </c>
      <c r="L557" s="44">
        <v>1996.36</v>
      </c>
      <c r="M557" s="44">
        <v>2061.86</v>
      </c>
      <c r="N557" s="44">
        <v>2091.5300000000002</v>
      </c>
      <c r="O557" s="44">
        <v>2125.17</v>
      </c>
      <c r="P557" s="44">
        <v>2127.9699999999998</v>
      </c>
      <c r="Q557" s="44">
        <v>2157.66</v>
      </c>
      <c r="R557" s="44">
        <v>2157.0100000000002</v>
      </c>
      <c r="S557" s="44">
        <v>2102.8200000000002</v>
      </c>
      <c r="T557" s="44">
        <v>2063.63</v>
      </c>
      <c r="U557" s="44">
        <v>2030.32</v>
      </c>
      <c r="V557" s="44">
        <v>1993.67</v>
      </c>
      <c r="W557" s="44">
        <v>2029.61</v>
      </c>
      <c r="X557" s="44">
        <v>2072.7800000000002</v>
      </c>
      <c r="Y557" s="44">
        <v>2015.91</v>
      </c>
      <c r="Z557" s="44">
        <v>1536.12</v>
      </c>
      <c r="AA557" s="44">
        <v>1296.3900000000001</v>
      </c>
    </row>
    <row r="558" spans="1:27" ht="12.75" hidden="1" customHeight="1" outlineLevel="1" x14ac:dyDescent="0.2">
      <c r="A558" s="97" t="s">
        <v>787</v>
      </c>
      <c r="B558" s="63" t="s">
        <v>90</v>
      </c>
      <c r="C558" s="43" t="s">
        <v>79</v>
      </c>
      <c r="D558" s="44">
        <f>$D$468</f>
        <v>3559.77</v>
      </c>
      <c r="E558" s="44">
        <f t="shared" ref="E558:AA558" si="325">$D$468</f>
        <v>3559.77</v>
      </c>
      <c r="F558" s="44">
        <f t="shared" si="325"/>
        <v>3559.77</v>
      </c>
      <c r="G558" s="44">
        <f t="shared" si="325"/>
        <v>3559.77</v>
      </c>
      <c r="H558" s="44">
        <f t="shared" si="325"/>
        <v>3559.77</v>
      </c>
      <c r="I558" s="44">
        <f t="shared" si="325"/>
        <v>3559.77</v>
      </c>
      <c r="J558" s="44">
        <f t="shared" si="325"/>
        <v>3559.77</v>
      </c>
      <c r="K558" s="44">
        <f t="shared" si="325"/>
        <v>3559.77</v>
      </c>
      <c r="L558" s="44">
        <f t="shared" si="325"/>
        <v>3559.77</v>
      </c>
      <c r="M558" s="44">
        <f t="shared" si="325"/>
        <v>3559.77</v>
      </c>
      <c r="N558" s="44">
        <f t="shared" si="325"/>
        <v>3559.77</v>
      </c>
      <c r="O558" s="44">
        <f t="shared" si="325"/>
        <v>3559.77</v>
      </c>
      <c r="P558" s="44">
        <f t="shared" si="325"/>
        <v>3559.77</v>
      </c>
      <c r="Q558" s="44">
        <f t="shared" si="325"/>
        <v>3559.77</v>
      </c>
      <c r="R558" s="44">
        <f t="shared" si="325"/>
        <v>3559.77</v>
      </c>
      <c r="S558" s="44">
        <f t="shared" si="325"/>
        <v>3559.77</v>
      </c>
      <c r="T558" s="44">
        <f t="shared" si="325"/>
        <v>3559.77</v>
      </c>
      <c r="U558" s="44">
        <f t="shared" si="325"/>
        <v>3559.77</v>
      </c>
      <c r="V558" s="44">
        <f t="shared" si="325"/>
        <v>3559.77</v>
      </c>
      <c r="W558" s="44">
        <f t="shared" si="325"/>
        <v>3559.77</v>
      </c>
      <c r="X558" s="44">
        <f t="shared" si="325"/>
        <v>3559.77</v>
      </c>
      <c r="Y558" s="44">
        <f t="shared" si="325"/>
        <v>3559.77</v>
      </c>
      <c r="Z558" s="44">
        <f t="shared" si="325"/>
        <v>3559.77</v>
      </c>
      <c r="AA558" s="44">
        <f t="shared" si="325"/>
        <v>3559.77</v>
      </c>
    </row>
    <row r="559" spans="1:27" ht="12.75" hidden="1" customHeight="1" outlineLevel="1" x14ac:dyDescent="0.2">
      <c r="A559" s="97" t="s">
        <v>788</v>
      </c>
      <c r="B559" s="63" t="s">
        <v>83</v>
      </c>
      <c r="C559" s="43" t="s">
        <v>79</v>
      </c>
      <c r="D559" s="44">
        <v>4.3</v>
      </c>
      <c r="E559" s="44">
        <v>4.3</v>
      </c>
      <c r="F559" s="44">
        <v>4.3</v>
      </c>
      <c r="G559" s="44">
        <v>4.3</v>
      </c>
      <c r="H559" s="44">
        <v>4.3</v>
      </c>
      <c r="I559" s="44">
        <v>4.3</v>
      </c>
      <c r="J559" s="44">
        <v>4.3</v>
      </c>
      <c r="K559" s="44">
        <v>4.3</v>
      </c>
      <c r="L559" s="44">
        <v>4.3</v>
      </c>
      <c r="M559" s="44">
        <v>4.3</v>
      </c>
      <c r="N559" s="44">
        <v>4.3</v>
      </c>
      <c r="O559" s="44">
        <v>4.3</v>
      </c>
      <c r="P559" s="44">
        <v>4.3</v>
      </c>
      <c r="Q559" s="44">
        <v>4.3</v>
      </c>
      <c r="R559" s="44">
        <v>4.3</v>
      </c>
      <c r="S559" s="44">
        <v>4.3</v>
      </c>
      <c r="T559" s="44">
        <v>4.3</v>
      </c>
      <c r="U559" s="44">
        <v>4.3</v>
      </c>
      <c r="V559" s="44">
        <v>4.3</v>
      </c>
      <c r="W559" s="44">
        <v>4.3</v>
      </c>
      <c r="X559" s="44">
        <v>4.3</v>
      </c>
      <c r="Y559" s="44">
        <v>4.3</v>
      </c>
      <c r="Z559" s="44">
        <v>4.3</v>
      </c>
      <c r="AA559" s="44">
        <v>4.3</v>
      </c>
    </row>
    <row r="560" spans="1:27" ht="12.75" hidden="1" customHeight="1" outlineLevel="1" x14ac:dyDescent="0.2">
      <c r="A560" s="97" t="s">
        <v>789</v>
      </c>
      <c r="B560" s="63" t="s">
        <v>81</v>
      </c>
      <c r="C560" s="43" t="s">
        <v>79</v>
      </c>
      <c r="D560" s="44">
        <f>$D$11</f>
        <v>216.36</v>
      </c>
      <c r="E560" s="44">
        <f t="shared" ref="E560:AA560" si="326">$D$11</f>
        <v>216.36</v>
      </c>
      <c r="F560" s="44">
        <f t="shared" si="326"/>
        <v>216.36</v>
      </c>
      <c r="G560" s="44">
        <f t="shared" si="326"/>
        <v>216.36</v>
      </c>
      <c r="H560" s="44">
        <f t="shared" si="326"/>
        <v>216.36</v>
      </c>
      <c r="I560" s="44">
        <f t="shared" si="326"/>
        <v>216.36</v>
      </c>
      <c r="J560" s="44">
        <f t="shared" si="326"/>
        <v>216.36</v>
      </c>
      <c r="K560" s="44">
        <f t="shared" si="326"/>
        <v>216.36</v>
      </c>
      <c r="L560" s="44">
        <f t="shared" si="326"/>
        <v>216.36</v>
      </c>
      <c r="M560" s="44">
        <f t="shared" si="326"/>
        <v>216.36</v>
      </c>
      <c r="N560" s="44">
        <f t="shared" si="326"/>
        <v>216.36</v>
      </c>
      <c r="O560" s="44">
        <f t="shared" si="326"/>
        <v>216.36</v>
      </c>
      <c r="P560" s="44">
        <f t="shared" si="326"/>
        <v>216.36</v>
      </c>
      <c r="Q560" s="44">
        <f t="shared" si="326"/>
        <v>216.36</v>
      </c>
      <c r="R560" s="44">
        <f t="shared" si="326"/>
        <v>216.36</v>
      </c>
      <c r="S560" s="44">
        <f t="shared" si="326"/>
        <v>216.36</v>
      </c>
      <c r="T560" s="44">
        <f t="shared" si="326"/>
        <v>216.36</v>
      </c>
      <c r="U560" s="44">
        <f t="shared" si="326"/>
        <v>216.36</v>
      </c>
      <c r="V560" s="44">
        <f t="shared" si="326"/>
        <v>216.36</v>
      </c>
      <c r="W560" s="44">
        <f t="shared" si="326"/>
        <v>216.36</v>
      </c>
      <c r="X560" s="44">
        <f t="shared" si="326"/>
        <v>216.36</v>
      </c>
      <c r="Y560" s="44">
        <f t="shared" si="326"/>
        <v>216.36</v>
      </c>
      <c r="Z560" s="44">
        <f t="shared" si="326"/>
        <v>216.36</v>
      </c>
      <c r="AA560" s="44">
        <f t="shared" si="326"/>
        <v>216.36</v>
      </c>
    </row>
    <row r="561" spans="1:27" collapsed="1" x14ac:dyDescent="0.2">
      <c r="A561" s="96" t="s">
        <v>790</v>
      </c>
      <c r="B561" s="28" t="str">
        <f>"20"&amp;"."&amp;$B$639&amp;"."&amp;$B$640</f>
        <v>20.04.2024</v>
      </c>
      <c r="C561" s="88" t="s">
        <v>76</v>
      </c>
      <c r="D561" s="89">
        <f>ROUND(((D562+D563+D565+D564)/1000),5)</f>
        <v>5.0459399999999999</v>
      </c>
      <c r="E561" s="89">
        <f>ROUND(((E562+E563+E565+E564)/1000),5)</f>
        <v>4.9747399999999997</v>
      </c>
      <c r="F561" s="89">
        <f>ROUND(((F562+F563+F565+F564)/1000),5)</f>
        <v>4.9472300000000002</v>
      </c>
      <c r="G561" s="89">
        <f t="shared" ref="G561:AA561" si="327">ROUND(((G562+G563+G565+G564)/1000),5)</f>
        <v>4.9147800000000004</v>
      </c>
      <c r="H561" s="89">
        <f t="shared" si="327"/>
        <v>4.9457599999999999</v>
      </c>
      <c r="I561" s="89">
        <f t="shared" si="327"/>
        <v>4.9532499999999997</v>
      </c>
      <c r="J561" s="89">
        <f t="shared" si="327"/>
        <v>4.95695</v>
      </c>
      <c r="K561" s="89">
        <f t="shared" si="327"/>
        <v>5.0488099999999996</v>
      </c>
      <c r="L561" s="89">
        <f t="shared" si="327"/>
        <v>5.30023</v>
      </c>
      <c r="M561" s="89">
        <f t="shared" si="327"/>
        <v>5.3672000000000004</v>
      </c>
      <c r="N561" s="89">
        <f t="shared" si="327"/>
        <v>5.5589899999999997</v>
      </c>
      <c r="O561" s="89">
        <f t="shared" si="327"/>
        <v>5.8144799999999996</v>
      </c>
      <c r="P561" s="89">
        <f t="shared" si="327"/>
        <v>5.7502000000000004</v>
      </c>
      <c r="Q561" s="89">
        <f t="shared" si="327"/>
        <v>5.7458299999999998</v>
      </c>
      <c r="R561" s="89">
        <f t="shared" si="327"/>
        <v>5.67354</v>
      </c>
      <c r="S561" s="89">
        <f t="shared" si="327"/>
        <v>5.6203599999999998</v>
      </c>
      <c r="T561" s="89">
        <f t="shared" si="327"/>
        <v>5.5887900000000004</v>
      </c>
      <c r="U561" s="89">
        <f t="shared" si="327"/>
        <v>5.3553499999999996</v>
      </c>
      <c r="V561" s="89">
        <f t="shared" si="327"/>
        <v>5.3487799999999996</v>
      </c>
      <c r="W561" s="89">
        <f t="shared" si="327"/>
        <v>5.3736499999999996</v>
      </c>
      <c r="X561" s="89">
        <f t="shared" si="327"/>
        <v>5.4084899999999996</v>
      </c>
      <c r="Y561" s="89">
        <f t="shared" si="327"/>
        <v>5.3822799999999997</v>
      </c>
      <c r="Z561" s="89">
        <f t="shared" si="327"/>
        <v>5.1125699999999998</v>
      </c>
      <c r="AA561" s="89">
        <f t="shared" si="327"/>
        <v>5.04894</v>
      </c>
    </row>
    <row r="562" spans="1:27" ht="12.75" hidden="1" customHeight="1" outlineLevel="1" x14ac:dyDescent="0.2">
      <c r="A562" s="97" t="s">
        <v>791</v>
      </c>
      <c r="B562" s="63" t="s">
        <v>242</v>
      </c>
      <c r="C562" s="43" t="s">
        <v>79</v>
      </c>
      <c r="D562" s="44">
        <v>1265.51</v>
      </c>
      <c r="E562" s="44">
        <v>1194.31</v>
      </c>
      <c r="F562" s="44">
        <v>1166.8</v>
      </c>
      <c r="G562" s="44">
        <v>1134.3499999999999</v>
      </c>
      <c r="H562" s="44">
        <v>1165.33</v>
      </c>
      <c r="I562" s="44">
        <v>1172.82</v>
      </c>
      <c r="J562" s="44">
        <v>1176.52</v>
      </c>
      <c r="K562" s="44">
        <v>1268.3800000000001</v>
      </c>
      <c r="L562" s="44">
        <v>1519.8</v>
      </c>
      <c r="M562" s="44">
        <v>1586.77</v>
      </c>
      <c r="N562" s="44">
        <v>1778.56</v>
      </c>
      <c r="O562" s="44">
        <v>2034.05</v>
      </c>
      <c r="P562" s="44">
        <v>1969.77</v>
      </c>
      <c r="Q562" s="44">
        <v>1965.4</v>
      </c>
      <c r="R562" s="44">
        <v>1893.11</v>
      </c>
      <c r="S562" s="44">
        <v>1839.93</v>
      </c>
      <c r="T562" s="44">
        <v>1808.36</v>
      </c>
      <c r="U562" s="44">
        <v>1574.92</v>
      </c>
      <c r="V562" s="44">
        <v>1568.35</v>
      </c>
      <c r="W562" s="44">
        <v>1593.22</v>
      </c>
      <c r="X562" s="44">
        <v>1628.06</v>
      </c>
      <c r="Y562" s="44">
        <v>1601.85</v>
      </c>
      <c r="Z562" s="44">
        <v>1332.14</v>
      </c>
      <c r="AA562" s="44">
        <v>1268.51</v>
      </c>
    </row>
    <row r="563" spans="1:27" ht="12.75" hidden="1" customHeight="1" outlineLevel="1" x14ac:dyDescent="0.2">
      <c r="A563" s="97" t="s">
        <v>792</v>
      </c>
      <c r="B563" s="63" t="s">
        <v>90</v>
      </c>
      <c r="C563" s="43" t="s">
        <v>79</v>
      </c>
      <c r="D563" s="44">
        <f>$D$468</f>
        <v>3559.77</v>
      </c>
      <c r="E563" s="44">
        <f t="shared" ref="E563:AA563" si="328">$D$468</f>
        <v>3559.77</v>
      </c>
      <c r="F563" s="44">
        <f t="shared" si="328"/>
        <v>3559.77</v>
      </c>
      <c r="G563" s="44">
        <f t="shared" si="328"/>
        <v>3559.77</v>
      </c>
      <c r="H563" s="44">
        <f t="shared" si="328"/>
        <v>3559.77</v>
      </c>
      <c r="I563" s="44">
        <f t="shared" si="328"/>
        <v>3559.77</v>
      </c>
      <c r="J563" s="44">
        <f t="shared" si="328"/>
        <v>3559.77</v>
      </c>
      <c r="K563" s="44">
        <f t="shared" si="328"/>
        <v>3559.77</v>
      </c>
      <c r="L563" s="44">
        <f t="shared" si="328"/>
        <v>3559.77</v>
      </c>
      <c r="M563" s="44">
        <f t="shared" si="328"/>
        <v>3559.77</v>
      </c>
      <c r="N563" s="44">
        <f t="shared" si="328"/>
        <v>3559.77</v>
      </c>
      <c r="O563" s="44">
        <f t="shared" si="328"/>
        <v>3559.77</v>
      </c>
      <c r="P563" s="44">
        <f t="shared" si="328"/>
        <v>3559.77</v>
      </c>
      <c r="Q563" s="44">
        <f t="shared" si="328"/>
        <v>3559.77</v>
      </c>
      <c r="R563" s="44">
        <f t="shared" si="328"/>
        <v>3559.77</v>
      </c>
      <c r="S563" s="44">
        <f t="shared" si="328"/>
        <v>3559.77</v>
      </c>
      <c r="T563" s="44">
        <f t="shared" si="328"/>
        <v>3559.77</v>
      </c>
      <c r="U563" s="44">
        <f t="shared" si="328"/>
        <v>3559.77</v>
      </c>
      <c r="V563" s="44">
        <f t="shared" si="328"/>
        <v>3559.77</v>
      </c>
      <c r="W563" s="44">
        <f t="shared" si="328"/>
        <v>3559.77</v>
      </c>
      <c r="X563" s="44">
        <f t="shared" si="328"/>
        <v>3559.77</v>
      </c>
      <c r="Y563" s="44">
        <f t="shared" si="328"/>
        <v>3559.77</v>
      </c>
      <c r="Z563" s="44">
        <f t="shared" si="328"/>
        <v>3559.77</v>
      </c>
      <c r="AA563" s="44">
        <f t="shared" si="328"/>
        <v>3559.77</v>
      </c>
    </row>
    <row r="564" spans="1:27" ht="12.75" hidden="1" customHeight="1" outlineLevel="1" x14ac:dyDescent="0.2">
      <c r="A564" s="97" t="s">
        <v>793</v>
      </c>
      <c r="B564" s="63" t="s">
        <v>83</v>
      </c>
      <c r="C564" s="43" t="s">
        <v>79</v>
      </c>
      <c r="D564" s="44">
        <v>4.3</v>
      </c>
      <c r="E564" s="44">
        <v>4.3</v>
      </c>
      <c r="F564" s="44">
        <v>4.3</v>
      </c>
      <c r="G564" s="44">
        <v>4.3</v>
      </c>
      <c r="H564" s="44">
        <v>4.3</v>
      </c>
      <c r="I564" s="44">
        <v>4.3</v>
      </c>
      <c r="J564" s="44">
        <v>4.3</v>
      </c>
      <c r="K564" s="44">
        <v>4.3</v>
      </c>
      <c r="L564" s="44">
        <v>4.3</v>
      </c>
      <c r="M564" s="44">
        <v>4.3</v>
      </c>
      <c r="N564" s="44">
        <v>4.3</v>
      </c>
      <c r="O564" s="44">
        <v>4.3</v>
      </c>
      <c r="P564" s="44">
        <v>4.3</v>
      </c>
      <c r="Q564" s="44">
        <v>4.3</v>
      </c>
      <c r="R564" s="44">
        <v>4.3</v>
      </c>
      <c r="S564" s="44">
        <v>4.3</v>
      </c>
      <c r="T564" s="44">
        <v>4.3</v>
      </c>
      <c r="U564" s="44">
        <v>4.3</v>
      </c>
      <c r="V564" s="44">
        <v>4.3</v>
      </c>
      <c r="W564" s="44">
        <v>4.3</v>
      </c>
      <c r="X564" s="44">
        <v>4.3</v>
      </c>
      <c r="Y564" s="44">
        <v>4.3</v>
      </c>
      <c r="Z564" s="44">
        <v>4.3</v>
      </c>
      <c r="AA564" s="44">
        <v>4.3</v>
      </c>
    </row>
    <row r="565" spans="1:27" ht="12.75" hidden="1" customHeight="1" outlineLevel="1" x14ac:dyDescent="0.2">
      <c r="A565" s="97" t="s">
        <v>794</v>
      </c>
      <c r="B565" s="63" t="s">
        <v>81</v>
      </c>
      <c r="C565" s="43" t="s">
        <v>79</v>
      </c>
      <c r="D565" s="44">
        <f>$D$11</f>
        <v>216.36</v>
      </c>
      <c r="E565" s="44">
        <f t="shared" ref="E565:AA565" si="329">$D$11</f>
        <v>216.36</v>
      </c>
      <c r="F565" s="44">
        <f t="shared" si="329"/>
        <v>216.36</v>
      </c>
      <c r="G565" s="44">
        <f t="shared" si="329"/>
        <v>216.36</v>
      </c>
      <c r="H565" s="44">
        <f t="shared" si="329"/>
        <v>216.36</v>
      </c>
      <c r="I565" s="44">
        <f t="shared" si="329"/>
        <v>216.36</v>
      </c>
      <c r="J565" s="44">
        <f t="shared" si="329"/>
        <v>216.36</v>
      </c>
      <c r="K565" s="44">
        <f t="shared" si="329"/>
        <v>216.36</v>
      </c>
      <c r="L565" s="44">
        <f t="shared" si="329"/>
        <v>216.36</v>
      </c>
      <c r="M565" s="44">
        <f t="shared" si="329"/>
        <v>216.36</v>
      </c>
      <c r="N565" s="44">
        <f t="shared" si="329"/>
        <v>216.36</v>
      </c>
      <c r="O565" s="44">
        <f t="shared" si="329"/>
        <v>216.36</v>
      </c>
      <c r="P565" s="44">
        <f t="shared" si="329"/>
        <v>216.36</v>
      </c>
      <c r="Q565" s="44">
        <f t="shared" si="329"/>
        <v>216.36</v>
      </c>
      <c r="R565" s="44">
        <f t="shared" si="329"/>
        <v>216.36</v>
      </c>
      <c r="S565" s="44">
        <f t="shared" si="329"/>
        <v>216.36</v>
      </c>
      <c r="T565" s="44">
        <f t="shared" si="329"/>
        <v>216.36</v>
      </c>
      <c r="U565" s="44">
        <f t="shared" si="329"/>
        <v>216.36</v>
      </c>
      <c r="V565" s="44">
        <f t="shared" si="329"/>
        <v>216.36</v>
      </c>
      <c r="W565" s="44">
        <f t="shared" si="329"/>
        <v>216.36</v>
      </c>
      <c r="X565" s="44">
        <f t="shared" si="329"/>
        <v>216.36</v>
      </c>
      <c r="Y565" s="44">
        <f t="shared" si="329"/>
        <v>216.36</v>
      </c>
      <c r="Z565" s="44">
        <f t="shared" si="329"/>
        <v>216.36</v>
      </c>
      <c r="AA565" s="44">
        <f t="shared" si="329"/>
        <v>216.36</v>
      </c>
    </row>
    <row r="566" spans="1:27" collapsed="1" x14ac:dyDescent="0.2">
      <c r="A566" s="96" t="s">
        <v>795</v>
      </c>
      <c r="B566" s="28" t="str">
        <f>"21"&amp;"."&amp;$B$639&amp;"."&amp;$B$640</f>
        <v>21.04.2024</v>
      </c>
      <c r="C566" s="88" t="s">
        <v>76</v>
      </c>
      <c r="D566" s="89">
        <f>ROUND(((D567+D568+D570+D569)/1000),5)</f>
        <v>5.0026900000000003</v>
      </c>
      <c r="E566" s="89">
        <f>ROUND(((E567+E568+E570+E569)/1000),5)</f>
        <v>4.9408099999999999</v>
      </c>
      <c r="F566" s="89">
        <f>ROUND(((F567+F568+F570+F569)/1000),5)</f>
        <v>4.8613799999999996</v>
      </c>
      <c r="G566" s="89">
        <f t="shared" ref="G566:AA566" si="330">ROUND(((G567+G568+G570+G569)/1000),5)</f>
        <v>4.8483400000000003</v>
      </c>
      <c r="H566" s="89">
        <f t="shared" si="330"/>
        <v>4.8520899999999996</v>
      </c>
      <c r="I566" s="89">
        <f t="shared" si="330"/>
        <v>4.8805399999999999</v>
      </c>
      <c r="J566" s="89">
        <f t="shared" si="330"/>
        <v>4.8421900000000004</v>
      </c>
      <c r="K566" s="89">
        <f t="shared" si="330"/>
        <v>4.9423500000000002</v>
      </c>
      <c r="L566" s="89">
        <f t="shared" si="330"/>
        <v>5.1281499999999998</v>
      </c>
      <c r="M566" s="89">
        <f t="shared" si="330"/>
        <v>5.3197400000000004</v>
      </c>
      <c r="N566" s="89">
        <f t="shared" si="330"/>
        <v>5.3898200000000003</v>
      </c>
      <c r="O566" s="89">
        <f t="shared" si="330"/>
        <v>5.3864700000000001</v>
      </c>
      <c r="P566" s="89">
        <f t="shared" si="330"/>
        <v>5.4015599999999999</v>
      </c>
      <c r="Q566" s="89">
        <f t="shared" si="330"/>
        <v>5.4045500000000004</v>
      </c>
      <c r="R566" s="89">
        <f t="shared" si="330"/>
        <v>5.3910799999999997</v>
      </c>
      <c r="S566" s="89">
        <f t="shared" si="330"/>
        <v>5.3454899999999999</v>
      </c>
      <c r="T566" s="89">
        <f t="shared" si="330"/>
        <v>5.3504899999999997</v>
      </c>
      <c r="U566" s="89">
        <f t="shared" si="330"/>
        <v>5.3683899999999998</v>
      </c>
      <c r="V566" s="89">
        <f t="shared" si="330"/>
        <v>5.3936900000000003</v>
      </c>
      <c r="W566" s="89">
        <f t="shared" si="330"/>
        <v>5.5313400000000001</v>
      </c>
      <c r="X566" s="89">
        <f t="shared" si="330"/>
        <v>5.6314000000000002</v>
      </c>
      <c r="Y566" s="89">
        <f t="shared" si="330"/>
        <v>5.4255599999999999</v>
      </c>
      <c r="Z566" s="89">
        <f t="shared" si="330"/>
        <v>5.1212799999999996</v>
      </c>
      <c r="AA566" s="89">
        <f t="shared" si="330"/>
        <v>5.0063300000000002</v>
      </c>
    </row>
    <row r="567" spans="1:27" ht="12.75" hidden="1" customHeight="1" outlineLevel="1" x14ac:dyDescent="0.2">
      <c r="A567" s="97" t="s">
        <v>796</v>
      </c>
      <c r="B567" s="63" t="s">
        <v>242</v>
      </c>
      <c r="C567" s="43" t="s">
        <v>79</v>
      </c>
      <c r="D567" s="44">
        <v>1222.26</v>
      </c>
      <c r="E567" s="44">
        <v>1160.3800000000001</v>
      </c>
      <c r="F567" s="44">
        <v>1080.95</v>
      </c>
      <c r="G567" s="44">
        <v>1067.9100000000001</v>
      </c>
      <c r="H567" s="44">
        <v>1071.6600000000001</v>
      </c>
      <c r="I567" s="44">
        <v>1100.1099999999999</v>
      </c>
      <c r="J567" s="44">
        <v>1061.76</v>
      </c>
      <c r="K567" s="44">
        <v>1161.92</v>
      </c>
      <c r="L567" s="44">
        <v>1347.72</v>
      </c>
      <c r="M567" s="44">
        <v>1539.31</v>
      </c>
      <c r="N567" s="44">
        <v>1609.39</v>
      </c>
      <c r="O567" s="44">
        <v>1606.04</v>
      </c>
      <c r="P567" s="44">
        <v>1621.13</v>
      </c>
      <c r="Q567" s="44">
        <v>1624.12</v>
      </c>
      <c r="R567" s="44">
        <v>1610.65</v>
      </c>
      <c r="S567" s="44">
        <v>1565.06</v>
      </c>
      <c r="T567" s="44">
        <v>1570.06</v>
      </c>
      <c r="U567" s="44">
        <v>1587.96</v>
      </c>
      <c r="V567" s="44">
        <v>1613.26</v>
      </c>
      <c r="W567" s="44">
        <v>1750.91</v>
      </c>
      <c r="X567" s="44">
        <v>1850.97</v>
      </c>
      <c r="Y567" s="44">
        <v>1645.13</v>
      </c>
      <c r="Z567" s="44">
        <v>1340.85</v>
      </c>
      <c r="AA567" s="44">
        <v>1225.9000000000001</v>
      </c>
    </row>
    <row r="568" spans="1:27" ht="12.75" hidden="1" customHeight="1" outlineLevel="1" x14ac:dyDescent="0.2">
      <c r="A568" s="97" t="s">
        <v>797</v>
      </c>
      <c r="B568" s="63" t="s">
        <v>90</v>
      </c>
      <c r="C568" s="43" t="s">
        <v>79</v>
      </c>
      <c r="D568" s="44">
        <f>$D$468</f>
        <v>3559.77</v>
      </c>
      <c r="E568" s="44">
        <f t="shared" ref="E568:AA568" si="331">$D$468</f>
        <v>3559.77</v>
      </c>
      <c r="F568" s="44">
        <f t="shared" si="331"/>
        <v>3559.77</v>
      </c>
      <c r="G568" s="44">
        <f t="shared" si="331"/>
        <v>3559.77</v>
      </c>
      <c r="H568" s="44">
        <f t="shared" si="331"/>
        <v>3559.77</v>
      </c>
      <c r="I568" s="44">
        <f t="shared" si="331"/>
        <v>3559.77</v>
      </c>
      <c r="J568" s="44">
        <f t="shared" si="331"/>
        <v>3559.77</v>
      </c>
      <c r="K568" s="44">
        <f t="shared" si="331"/>
        <v>3559.77</v>
      </c>
      <c r="L568" s="44">
        <f t="shared" si="331"/>
        <v>3559.77</v>
      </c>
      <c r="M568" s="44">
        <f t="shared" si="331"/>
        <v>3559.77</v>
      </c>
      <c r="N568" s="44">
        <f t="shared" si="331"/>
        <v>3559.77</v>
      </c>
      <c r="O568" s="44">
        <f t="shared" si="331"/>
        <v>3559.77</v>
      </c>
      <c r="P568" s="44">
        <f t="shared" si="331"/>
        <v>3559.77</v>
      </c>
      <c r="Q568" s="44">
        <f t="shared" si="331"/>
        <v>3559.77</v>
      </c>
      <c r="R568" s="44">
        <f t="shared" si="331"/>
        <v>3559.77</v>
      </c>
      <c r="S568" s="44">
        <f t="shared" si="331"/>
        <v>3559.77</v>
      </c>
      <c r="T568" s="44">
        <f t="shared" si="331"/>
        <v>3559.77</v>
      </c>
      <c r="U568" s="44">
        <f t="shared" si="331"/>
        <v>3559.77</v>
      </c>
      <c r="V568" s="44">
        <f t="shared" si="331"/>
        <v>3559.77</v>
      </c>
      <c r="W568" s="44">
        <f t="shared" si="331"/>
        <v>3559.77</v>
      </c>
      <c r="X568" s="44">
        <f t="shared" si="331"/>
        <v>3559.77</v>
      </c>
      <c r="Y568" s="44">
        <f t="shared" si="331"/>
        <v>3559.77</v>
      </c>
      <c r="Z568" s="44">
        <f t="shared" si="331"/>
        <v>3559.77</v>
      </c>
      <c r="AA568" s="44">
        <f t="shared" si="331"/>
        <v>3559.77</v>
      </c>
    </row>
    <row r="569" spans="1:27" ht="12.75" hidden="1" customHeight="1" outlineLevel="1" x14ac:dyDescent="0.2">
      <c r="A569" s="97" t="s">
        <v>798</v>
      </c>
      <c r="B569" s="63" t="s">
        <v>83</v>
      </c>
      <c r="C569" s="43" t="s">
        <v>79</v>
      </c>
      <c r="D569" s="44">
        <v>4.3</v>
      </c>
      <c r="E569" s="44">
        <v>4.3</v>
      </c>
      <c r="F569" s="44">
        <v>4.3</v>
      </c>
      <c r="G569" s="44">
        <v>4.3</v>
      </c>
      <c r="H569" s="44">
        <v>4.3</v>
      </c>
      <c r="I569" s="44">
        <v>4.3</v>
      </c>
      <c r="J569" s="44">
        <v>4.3</v>
      </c>
      <c r="K569" s="44">
        <v>4.3</v>
      </c>
      <c r="L569" s="44">
        <v>4.3</v>
      </c>
      <c r="M569" s="44">
        <v>4.3</v>
      </c>
      <c r="N569" s="44">
        <v>4.3</v>
      </c>
      <c r="O569" s="44">
        <v>4.3</v>
      </c>
      <c r="P569" s="44">
        <v>4.3</v>
      </c>
      <c r="Q569" s="44">
        <v>4.3</v>
      </c>
      <c r="R569" s="44">
        <v>4.3</v>
      </c>
      <c r="S569" s="44">
        <v>4.3</v>
      </c>
      <c r="T569" s="44">
        <v>4.3</v>
      </c>
      <c r="U569" s="44">
        <v>4.3</v>
      </c>
      <c r="V569" s="44">
        <v>4.3</v>
      </c>
      <c r="W569" s="44">
        <v>4.3</v>
      </c>
      <c r="X569" s="44">
        <v>4.3</v>
      </c>
      <c r="Y569" s="44">
        <v>4.3</v>
      </c>
      <c r="Z569" s="44">
        <v>4.3</v>
      </c>
      <c r="AA569" s="44">
        <v>4.3</v>
      </c>
    </row>
    <row r="570" spans="1:27" ht="12.75" hidden="1" customHeight="1" outlineLevel="1" x14ac:dyDescent="0.2">
      <c r="A570" s="97" t="s">
        <v>799</v>
      </c>
      <c r="B570" s="63" t="s">
        <v>81</v>
      </c>
      <c r="C570" s="43" t="s">
        <v>79</v>
      </c>
      <c r="D570" s="44">
        <f>$D$11</f>
        <v>216.36</v>
      </c>
      <c r="E570" s="44">
        <f t="shared" ref="E570:AA570" si="332">$D$11</f>
        <v>216.36</v>
      </c>
      <c r="F570" s="44">
        <f t="shared" si="332"/>
        <v>216.36</v>
      </c>
      <c r="G570" s="44">
        <f t="shared" si="332"/>
        <v>216.36</v>
      </c>
      <c r="H570" s="44">
        <f t="shared" si="332"/>
        <v>216.36</v>
      </c>
      <c r="I570" s="44">
        <f t="shared" si="332"/>
        <v>216.36</v>
      </c>
      <c r="J570" s="44">
        <f t="shared" si="332"/>
        <v>216.36</v>
      </c>
      <c r="K570" s="44">
        <f t="shared" si="332"/>
        <v>216.36</v>
      </c>
      <c r="L570" s="44">
        <f t="shared" si="332"/>
        <v>216.36</v>
      </c>
      <c r="M570" s="44">
        <f t="shared" si="332"/>
        <v>216.36</v>
      </c>
      <c r="N570" s="44">
        <f t="shared" si="332"/>
        <v>216.36</v>
      </c>
      <c r="O570" s="44">
        <f t="shared" si="332"/>
        <v>216.36</v>
      </c>
      <c r="P570" s="44">
        <f t="shared" si="332"/>
        <v>216.36</v>
      </c>
      <c r="Q570" s="44">
        <f t="shared" si="332"/>
        <v>216.36</v>
      </c>
      <c r="R570" s="44">
        <f t="shared" si="332"/>
        <v>216.36</v>
      </c>
      <c r="S570" s="44">
        <f t="shared" si="332"/>
        <v>216.36</v>
      </c>
      <c r="T570" s="44">
        <f t="shared" si="332"/>
        <v>216.36</v>
      </c>
      <c r="U570" s="44">
        <f t="shared" si="332"/>
        <v>216.36</v>
      </c>
      <c r="V570" s="44">
        <f t="shared" si="332"/>
        <v>216.36</v>
      </c>
      <c r="W570" s="44">
        <f t="shared" si="332"/>
        <v>216.36</v>
      </c>
      <c r="X570" s="44">
        <f t="shared" si="332"/>
        <v>216.36</v>
      </c>
      <c r="Y570" s="44">
        <f t="shared" si="332"/>
        <v>216.36</v>
      </c>
      <c r="Z570" s="44">
        <f t="shared" si="332"/>
        <v>216.36</v>
      </c>
      <c r="AA570" s="44">
        <f t="shared" si="332"/>
        <v>216.36</v>
      </c>
    </row>
    <row r="571" spans="1:27" collapsed="1" x14ac:dyDescent="0.2">
      <c r="A571" s="96" t="s">
        <v>800</v>
      </c>
      <c r="B571" s="28" t="str">
        <f>"22"&amp;"."&amp;$B$639&amp;"."&amp;$B$640</f>
        <v>22.04.2024</v>
      </c>
      <c r="C571" s="88" t="s">
        <v>76</v>
      </c>
      <c r="D571" s="89">
        <f>ROUND(((D572+D573+D575+D574)/1000),5)</f>
        <v>4.9420900000000003</v>
      </c>
      <c r="E571" s="89">
        <f>ROUND(((E572+E573+E575+E574)/1000),5)</f>
        <v>4.8470599999999999</v>
      </c>
      <c r="F571" s="89">
        <f>ROUND(((F572+F573+F575+F574)/1000),5)</f>
        <v>4.7832600000000003</v>
      </c>
      <c r="G571" s="89">
        <f t="shared" ref="G571:AA571" si="333">ROUND(((G572+G573+G575+G574)/1000),5)</f>
        <v>4.77121</v>
      </c>
      <c r="H571" s="89">
        <f t="shared" si="333"/>
        <v>4.7965600000000004</v>
      </c>
      <c r="I571" s="89">
        <f t="shared" si="333"/>
        <v>4.9386900000000002</v>
      </c>
      <c r="J571" s="89">
        <f t="shared" si="333"/>
        <v>5.0388999999999999</v>
      </c>
      <c r="K571" s="89">
        <f t="shared" si="333"/>
        <v>5.3259999999999996</v>
      </c>
      <c r="L571" s="89">
        <f t="shared" si="333"/>
        <v>5.55762</v>
      </c>
      <c r="M571" s="89">
        <f t="shared" si="333"/>
        <v>5.7909800000000002</v>
      </c>
      <c r="N571" s="89">
        <f t="shared" si="333"/>
        <v>5.8178999999999998</v>
      </c>
      <c r="O571" s="89">
        <f t="shared" si="333"/>
        <v>5.86951</v>
      </c>
      <c r="P571" s="89">
        <f t="shared" si="333"/>
        <v>5.8514999999999997</v>
      </c>
      <c r="Q571" s="89">
        <f t="shared" si="333"/>
        <v>5.8644100000000003</v>
      </c>
      <c r="R571" s="89">
        <f t="shared" si="333"/>
        <v>5.8377499999999998</v>
      </c>
      <c r="S571" s="89">
        <f t="shared" si="333"/>
        <v>5.8256500000000004</v>
      </c>
      <c r="T571" s="89">
        <f t="shared" si="333"/>
        <v>5.8226699999999996</v>
      </c>
      <c r="U571" s="89">
        <f t="shared" si="333"/>
        <v>5.6199199999999996</v>
      </c>
      <c r="V571" s="89">
        <f t="shared" si="333"/>
        <v>5.4623200000000001</v>
      </c>
      <c r="W571" s="89">
        <f t="shared" si="333"/>
        <v>5.6219299999999999</v>
      </c>
      <c r="X571" s="89">
        <f t="shared" si="333"/>
        <v>5.7758099999999999</v>
      </c>
      <c r="Y571" s="89">
        <f t="shared" si="333"/>
        <v>5.5156599999999996</v>
      </c>
      <c r="Z571" s="89">
        <f t="shared" si="333"/>
        <v>5.3253599999999999</v>
      </c>
      <c r="AA571" s="89">
        <f t="shared" si="333"/>
        <v>5.0678799999999997</v>
      </c>
    </row>
    <row r="572" spans="1:27" ht="12.75" hidden="1" customHeight="1" outlineLevel="1" x14ac:dyDescent="0.2">
      <c r="A572" s="97" t="s">
        <v>801</v>
      </c>
      <c r="B572" s="63" t="s">
        <v>242</v>
      </c>
      <c r="C572" s="43" t="s">
        <v>79</v>
      </c>
      <c r="D572" s="44">
        <v>1161.6600000000001</v>
      </c>
      <c r="E572" s="44">
        <v>1066.6300000000001</v>
      </c>
      <c r="F572" s="44">
        <v>1002.83</v>
      </c>
      <c r="G572" s="44">
        <v>990.78</v>
      </c>
      <c r="H572" s="44">
        <v>1016.13</v>
      </c>
      <c r="I572" s="44">
        <v>1158.26</v>
      </c>
      <c r="J572" s="44">
        <v>1258.47</v>
      </c>
      <c r="K572" s="44">
        <v>1545.57</v>
      </c>
      <c r="L572" s="44">
        <v>1777.19</v>
      </c>
      <c r="M572" s="44">
        <v>2010.55</v>
      </c>
      <c r="N572" s="44">
        <v>2037.47</v>
      </c>
      <c r="O572" s="44">
        <v>2089.08</v>
      </c>
      <c r="P572" s="44">
        <v>2071.0700000000002</v>
      </c>
      <c r="Q572" s="44">
        <v>2083.98</v>
      </c>
      <c r="R572" s="44">
        <v>2057.3200000000002</v>
      </c>
      <c r="S572" s="44">
        <v>2045.22</v>
      </c>
      <c r="T572" s="44">
        <v>2042.24</v>
      </c>
      <c r="U572" s="44">
        <v>1839.49</v>
      </c>
      <c r="V572" s="44">
        <v>1681.89</v>
      </c>
      <c r="W572" s="44">
        <v>1841.5</v>
      </c>
      <c r="X572" s="44">
        <v>1995.38</v>
      </c>
      <c r="Y572" s="44">
        <v>1735.23</v>
      </c>
      <c r="Z572" s="44">
        <v>1544.93</v>
      </c>
      <c r="AA572" s="44">
        <v>1287.45</v>
      </c>
    </row>
    <row r="573" spans="1:27" ht="12.75" hidden="1" customHeight="1" outlineLevel="1" x14ac:dyDescent="0.2">
      <c r="A573" s="97" t="s">
        <v>802</v>
      </c>
      <c r="B573" s="63" t="s">
        <v>90</v>
      </c>
      <c r="C573" s="43" t="s">
        <v>79</v>
      </c>
      <c r="D573" s="44">
        <f>$D$468</f>
        <v>3559.77</v>
      </c>
      <c r="E573" s="44">
        <f t="shared" ref="E573:AA573" si="334">$D$468</f>
        <v>3559.77</v>
      </c>
      <c r="F573" s="44">
        <f t="shared" si="334"/>
        <v>3559.77</v>
      </c>
      <c r="G573" s="44">
        <f t="shared" si="334"/>
        <v>3559.77</v>
      </c>
      <c r="H573" s="44">
        <f t="shared" si="334"/>
        <v>3559.77</v>
      </c>
      <c r="I573" s="44">
        <f t="shared" si="334"/>
        <v>3559.77</v>
      </c>
      <c r="J573" s="44">
        <f t="shared" si="334"/>
        <v>3559.77</v>
      </c>
      <c r="K573" s="44">
        <f t="shared" si="334"/>
        <v>3559.77</v>
      </c>
      <c r="L573" s="44">
        <f t="shared" si="334"/>
        <v>3559.77</v>
      </c>
      <c r="M573" s="44">
        <f t="shared" si="334"/>
        <v>3559.77</v>
      </c>
      <c r="N573" s="44">
        <f t="shared" si="334"/>
        <v>3559.77</v>
      </c>
      <c r="O573" s="44">
        <f t="shared" si="334"/>
        <v>3559.77</v>
      </c>
      <c r="P573" s="44">
        <f t="shared" si="334"/>
        <v>3559.77</v>
      </c>
      <c r="Q573" s="44">
        <f t="shared" si="334"/>
        <v>3559.77</v>
      </c>
      <c r="R573" s="44">
        <f t="shared" si="334"/>
        <v>3559.77</v>
      </c>
      <c r="S573" s="44">
        <f t="shared" si="334"/>
        <v>3559.77</v>
      </c>
      <c r="T573" s="44">
        <f t="shared" si="334"/>
        <v>3559.77</v>
      </c>
      <c r="U573" s="44">
        <f t="shared" si="334"/>
        <v>3559.77</v>
      </c>
      <c r="V573" s="44">
        <f t="shared" si="334"/>
        <v>3559.77</v>
      </c>
      <c r="W573" s="44">
        <f t="shared" si="334"/>
        <v>3559.77</v>
      </c>
      <c r="X573" s="44">
        <f t="shared" si="334"/>
        <v>3559.77</v>
      </c>
      <c r="Y573" s="44">
        <f t="shared" si="334"/>
        <v>3559.77</v>
      </c>
      <c r="Z573" s="44">
        <f t="shared" si="334"/>
        <v>3559.77</v>
      </c>
      <c r="AA573" s="44">
        <f t="shared" si="334"/>
        <v>3559.77</v>
      </c>
    </row>
    <row r="574" spans="1:27" ht="12.75" hidden="1" customHeight="1" outlineLevel="1" x14ac:dyDescent="0.2">
      <c r="A574" s="97" t="s">
        <v>803</v>
      </c>
      <c r="B574" s="63" t="s">
        <v>83</v>
      </c>
      <c r="C574" s="43" t="s">
        <v>79</v>
      </c>
      <c r="D574" s="44">
        <v>4.3</v>
      </c>
      <c r="E574" s="44">
        <v>4.3</v>
      </c>
      <c r="F574" s="44">
        <v>4.3</v>
      </c>
      <c r="G574" s="44">
        <v>4.3</v>
      </c>
      <c r="H574" s="44">
        <v>4.3</v>
      </c>
      <c r="I574" s="44">
        <v>4.3</v>
      </c>
      <c r="J574" s="44">
        <v>4.3</v>
      </c>
      <c r="K574" s="44">
        <v>4.3</v>
      </c>
      <c r="L574" s="44">
        <v>4.3</v>
      </c>
      <c r="M574" s="44">
        <v>4.3</v>
      </c>
      <c r="N574" s="44">
        <v>4.3</v>
      </c>
      <c r="O574" s="44">
        <v>4.3</v>
      </c>
      <c r="P574" s="44">
        <v>4.3</v>
      </c>
      <c r="Q574" s="44">
        <v>4.3</v>
      </c>
      <c r="R574" s="44">
        <v>4.3</v>
      </c>
      <c r="S574" s="44">
        <v>4.3</v>
      </c>
      <c r="T574" s="44">
        <v>4.3</v>
      </c>
      <c r="U574" s="44">
        <v>4.3</v>
      </c>
      <c r="V574" s="44">
        <v>4.3</v>
      </c>
      <c r="W574" s="44">
        <v>4.3</v>
      </c>
      <c r="X574" s="44">
        <v>4.3</v>
      </c>
      <c r="Y574" s="44">
        <v>4.3</v>
      </c>
      <c r="Z574" s="44">
        <v>4.3</v>
      </c>
      <c r="AA574" s="44">
        <v>4.3</v>
      </c>
    </row>
    <row r="575" spans="1:27" ht="12.75" hidden="1" customHeight="1" outlineLevel="1" x14ac:dyDescent="0.2">
      <c r="A575" s="97" t="s">
        <v>804</v>
      </c>
      <c r="B575" s="63" t="s">
        <v>81</v>
      </c>
      <c r="C575" s="43" t="s">
        <v>79</v>
      </c>
      <c r="D575" s="44">
        <f>$D$11</f>
        <v>216.36</v>
      </c>
      <c r="E575" s="44">
        <f t="shared" ref="E575:AA575" si="335">$D$11</f>
        <v>216.36</v>
      </c>
      <c r="F575" s="44">
        <f t="shared" si="335"/>
        <v>216.36</v>
      </c>
      <c r="G575" s="44">
        <f t="shared" si="335"/>
        <v>216.36</v>
      </c>
      <c r="H575" s="44">
        <f t="shared" si="335"/>
        <v>216.36</v>
      </c>
      <c r="I575" s="44">
        <f t="shared" si="335"/>
        <v>216.36</v>
      </c>
      <c r="J575" s="44">
        <f t="shared" si="335"/>
        <v>216.36</v>
      </c>
      <c r="K575" s="44">
        <f t="shared" si="335"/>
        <v>216.36</v>
      </c>
      <c r="L575" s="44">
        <f t="shared" si="335"/>
        <v>216.36</v>
      </c>
      <c r="M575" s="44">
        <f t="shared" si="335"/>
        <v>216.36</v>
      </c>
      <c r="N575" s="44">
        <f t="shared" si="335"/>
        <v>216.36</v>
      </c>
      <c r="O575" s="44">
        <f t="shared" si="335"/>
        <v>216.36</v>
      </c>
      <c r="P575" s="44">
        <f t="shared" si="335"/>
        <v>216.36</v>
      </c>
      <c r="Q575" s="44">
        <f t="shared" si="335"/>
        <v>216.36</v>
      </c>
      <c r="R575" s="44">
        <f t="shared" si="335"/>
        <v>216.36</v>
      </c>
      <c r="S575" s="44">
        <f t="shared" si="335"/>
        <v>216.36</v>
      </c>
      <c r="T575" s="44">
        <f t="shared" si="335"/>
        <v>216.36</v>
      </c>
      <c r="U575" s="44">
        <f t="shared" si="335"/>
        <v>216.36</v>
      </c>
      <c r="V575" s="44">
        <f t="shared" si="335"/>
        <v>216.36</v>
      </c>
      <c r="W575" s="44">
        <f t="shared" si="335"/>
        <v>216.36</v>
      </c>
      <c r="X575" s="44">
        <f t="shared" si="335"/>
        <v>216.36</v>
      </c>
      <c r="Y575" s="44">
        <f t="shared" si="335"/>
        <v>216.36</v>
      </c>
      <c r="Z575" s="44">
        <f t="shared" si="335"/>
        <v>216.36</v>
      </c>
      <c r="AA575" s="44">
        <f t="shared" si="335"/>
        <v>216.36</v>
      </c>
    </row>
    <row r="576" spans="1:27" collapsed="1" x14ac:dyDescent="0.2">
      <c r="A576" s="96" t="s">
        <v>805</v>
      </c>
      <c r="B576" s="28" t="str">
        <f>"23"&amp;"."&amp;$B$639&amp;"."&amp;$B$640</f>
        <v>23.04.2024</v>
      </c>
      <c r="C576" s="88" t="s">
        <v>76</v>
      </c>
      <c r="D576" s="89">
        <f>ROUND(((D577+D578+D580+D579)/1000),5)</f>
        <v>4.98529</v>
      </c>
      <c r="E576" s="89">
        <f>ROUND(((E577+E578+E580+E579)/1000),5)</f>
        <v>4.8690899999999999</v>
      </c>
      <c r="F576" s="89">
        <f>ROUND(((F577+F578+F580+F579)/1000),5)</f>
        <v>4.7951300000000003</v>
      </c>
      <c r="G576" s="89">
        <f t="shared" ref="G576:AA576" si="336">ROUND(((G577+G578+G580+G579)/1000),5)</f>
        <v>4.8018400000000003</v>
      </c>
      <c r="H576" s="89">
        <f t="shared" si="336"/>
        <v>4.9160000000000004</v>
      </c>
      <c r="I576" s="89">
        <f t="shared" si="336"/>
        <v>4.9847999999999999</v>
      </c>
      <c r="J576" s="89">
        <f t="shared" si="336"/>
        <v>5.0909800000000001</v>
      </c>
      <c r="K576" s="89">
        <f t="shared" si="336"/>
        <v>5.3203300000000002</v>
      </c>
      <c r="L576" s="89">
        <f t="shared" si="336"/>
        <v>5.5163200000000003</v>
      </c>
      <c r="M576" s="89">
        <f t="shared" si="336"/>
        <v>5.73461</v>
      </c>
      <c r="N576" s="89">
        <f t="shared" si="336"/>
        <v>5.7975199999999996</v>
      </c>
      <c r="O576" s="89">
        <f t="shared" si="336"/>
        <v>5.7103200000000003</v>
      </c>
      <c r="P576" s="89">
        <f t="shared" si="336"/>
        <v>5.5859699999999997</v>
      </c>
      <c r="Q576" s="89">
        <f t="shared" si="336"/>
        <v>5.7572000000000001</v>
      </c>
      <c r="R576" s="89">
        <f t="shared" si="336"/>
        <v>5.7290299999999998</v>
      </c>
      <c r="S576" s="89">
        <f t="shared" si="336"/>
        <v>5.6687000000000003</v>
      </c>
      <c r="T576" s="89">
        <f t="shared" si="336"/>
        <v>5.6655800000000003</v>
      </c>
      <c r="U576" s="89">
        <f t="shared" si="336"/>
        <v>5.5664199999999999</v>
      </c>
      <c r="V576" s="89">
        <f t="shared" si="336"/>
        <v>5.62582</v>
      </c>
      <c r="W576" s="89">
        <f t="shared" si="336"/>
        <v>5.7104400000000002</v>
      </c>
      <c r="X576" s="89">
        <f t="shared" si="336"/>
        <v>5.5999400000000001</v>
      </c>
      <c r="Y576" s="89">
        <f t="shared" si="336"/>
        <v>5.4575800000000001</v>
      </c>
      <c r="Z576" s="89">
        <f t="shared" si="336"/>
        <v>5.29739</v>
      </c>
      <c r="AA576" s="89">
        <f t="shared" si="336"/>
        <v>5.0569899999999999</v>
      </c>
    </row>
    <row r="577" spans="1:27" ht="12.75" hidden="1" customHeight="1" outlineLevel="1" x14ac:dyDescent="0.2">
      <c r="A577" s="97" t="s">
        <v>806</v>
      </c>
      <c r="B577" s="63" t="s">
        <v>242</v>
      </c>
      <c r="C577" s="43" t="s">
        <v>79</v>
      </c>
      <c r="D577" s="44">
        <v>1204.8599999999999</v>
      </c>
      <c r="E577" s="44">
        <v>1088.6600000000001</v>
      </c>
      <c r="F577" s="44">
        <v>1014.7</v>
      </c>
      <c r="G577" s="44">
        <v>1021.41</v>
      </c>
      <c r="H577" s="44">
        <v>1135.57</v>
      </c>
      <c r="I577" s="44">
        <v>1204.3699999999999</v>
      </c>
      <c r="J577" s="44">
        <v>1310.55</v>
      </c>
      <c r="K577" s="44">
        <v>1539.9</v>
      </c>
      <c r="L577" s="44">
        <v>1735.89</v>
      </c>
      <c r="M577" s="44">
        <v>1954.18</v>
      </c>
      <c r="N577" s="44">
        <v>2017.09</v>
      </c>
      <c r="O577" s="44">
        <v>1929.89</v>
      </c>
      <c r="P577" s="44">
        <v>1805.54</v>
      </c>
      <c r="Q577" s="44">
        <v>1976.77</v>
      </c>
      <c r="R577" s="44">
        <v>1948.6</v>
      </c>
      <c r="S577" s="44">
        <v>1888.27</v>
      </c>
      <c r="T577" s="44">
        <v>1885.15</v>
      </c>
      <c r="U577" s="44">
        <v>1785.99</v>
      </c>
      <c r="V577" s="44">
        <v>1845.39</v>
      </c>
      <c r="W577" s="44">
        <v>1930.01</v>
      </c>
      <c r="X577" s="44">
        <v>1819.51</v>
      </c>
      <c r="Y577" s="44">
        <v>1677.15</v>
      </c>
      <c r="Z577" s="44">
        <v>1516.96</v>
      </c>
      <c r="AA577" s="44">
        <v>1276.56</v>
      </c>
    </row>
    <row r="578" spans="1:27" ht="12.75" hidden="1" customHeight="1" outlineLevel="1" x14ac:dyDescent="0.2">
      <c r="A578" s="97" t="s">
        <v>807</v>
      </c>
      <c r="B578" s="63" t="s">
        <v>90</v>
      </c>
      <c r="C578" s="43" t="s">
        <v>79</v>
      </c>
      <c r="D578" s="44">
        <f>$D$468</f>
        <v>3559.77</v>
      </c>
      <c r="E578" s="44">
        <f t="shared" ref="E578:AA578" si="337">$D$468</f>
        <v>3559.77</v>
      </c>
      <c r="F578" s="44">
        <f t="shared" si="337"/>
        <v>3559.77</v>
      </c>
      <c r="G578" s="44">
        <f t="shared" si="337"/>
        <v>3559.77</v>
      </c>
      <c r="H578" s="44">
        <f t="shared" si="337"/>
        <v>3559.77</v>
      </c>
      <c r="I578" s="44">
        <f t="shared" si="337"/>
        <v>3559.77</v>
      </c>
      <c r="J578" s="44">
        <f t="shared" si="337"/>
        <v>3559.77</v>
      </c>
      <c r="K578" s="44">
        <f t="shared" si="337"/>
        <v>3559.77</v>
      </c>
      <c r="L578" s="44">
        <f t="shared" si="337"/>
        <v>3559.77</v>
      </c>
      <c r="M578" s="44">
        <f t="shared" si="337"/>
        <v>3559.77</v>
      </c>
      <c r="N578" s="44">
        <f t="shared" si="337"/>
        <v>3559.77</v>
      </c>
      <c r="O578" s="44">
        <f t="shared" si="337"/>
        <v>3559.77</v>
      </c>
      <c r="P578" s="44">
        <f t="shared" si="337"/>
        <v>3559.77</v>
      </c>
      <c r="Q578" s="44">
        <f t="shared" si="337"/>
        <v>3559.77</v>
      </c>
      <c r="R578" s="44">
        <f t="shared" si="337"/>
        <v>3559.77</v>
      </c>
      <c r="S578" s="44">
        <f t="shared" si="337"/>
        <v>3559.77</v>
      </c>
      <c r="T578" s="44">
        <f t="shared" si="337"/>
        <v>3559.77</v>
      </c>
      <c r="U578" s="44">
        <f t="shared" si="337"/>
        <v>3559.77</v>
      </c>
      <c r="V578" s="44">
        <f t="shared" si="337"/>
        <v>3559.77</v>
      </c>
      <c r="W578" s="44">
        <f t="shared" si="337"/>
        <v>3559.77</v>
      </c>
      <c r="X578" s="44">
        <f t="shared" si="337"/>
        <v>3559.77</v>
      </c>
      <c r="Y578" s="44">
        <f t="shared" si="337"/>
        <v>3559.77</v>
      </c>
      <c r="Z578" s="44">
        <f t="shared" si="337"/>
        <v>3559.77</v>
      </c>
      <c r="AA578" s="44">
        <f t="shared" si="337"/>
        <v>3559.77</v>
      </c>
    </row>
    <row r="579" spans="1:27" ht="12.75" hidden="1" customHeight="1" outlineLevel="1" x14ac:dyDescent="0.2">
      <c r="A579" s="97" t="s">
        <v>808</v>
      </c>
      <c r="B579" s="63" t="s">
        <v>83</v>
      </c>
      <c r="C579" s="43" t="s">
        <v>79</v>
      </c>
      <c r="D579" s="44">
        <v>4.3</v>
      </c>
      <c r="E579" s="44">
        <v>4.3</v>
      </c>
      <c r="F579" s="44">
        <v>4.3</v>
      </c>
      <c r="G579" s="44">
        <v>4.3</v>
      </c>
      <c r="H579" s="44">
        <v>4.3</v>
      </c>
      <c r="I579" s="44">
        <v>4.3</v>
      </c>
      <c r="J579" s="44">
        <v>4.3</v>
      </c>
      <c r="K579" s="44">
        <v>4.3</v>
      </c>
      <c r="L579" s="44">
        <v>4.3</v>
      </c>
      <c r="M579" s="44">
        <v>4.3</v>
      </c>
      <c r="N579" s="44">
        <v>4.3</v>
      </c>
      <c r="O579" s="44">
        <v>4.3</v>
      </c>
      <c r="P579" s="44">
        <v>4.3</v>
      </c>
      <c r="Q579" s="44">
        <v>4.3</v>
      </c>
      <c r="R579" s="44">
        <v>4.3</v>
      </c>
      <c r="S579" s="44">
        <v>4.3</v>
      </c>
      <c r="T579" s="44">
        <v>4.3</v>
      </c>
      <c r="U579" s="44">
        <v>4.3</v>
      </c>
      <c r="V579" s="44">
        <v>4.3</v>
      </c>
      <c r="W579" s="44">
        <v>4.3</v>
      </c>
      <c r="X579" s="44">
        <v>4.3</v>
      </c>
      <c r="Y579" s="44">
        <v>4.3</v>
      </c>
      <c r="Z579" s="44">
        <v>4.3</v>
      </c>
      <c r="AA579" s="44">
        <v>4.3</v>
      </c>
    </row>
    <row r="580" spans="1:27" ht="12.75" hidden="1" customHeight="1" outlineLevel="1" x14ac:dyDescent="0.2">
      <c r="A580" s="97" t="s">
        <v>809</v>
      </c>
      <c r="B580" s="63" t="s">
        <v>81</v>
      </c>
      <c r="C580" s="43" t="s">
        <v>79</v>
      </c>
      <c r="D580" s="44">
        <f>$D$11</f>
        <v>216.36</v>
      </c>
      <c r="E580" s="44">
        <f t="shared" ref="E580:AA580" si="338">$D$11</f>
        <v>216.36</v>
      </c>
      <c r="F580" s="44">
        <f t="shared" si="338"/>
        <v>216.36</v>
      </c>
      <c r="G580" s="44">
        <f t="shared" si="338"/>
        <v>216.36</v>
      </c>
      <c r="H580" s="44">
        <f t="shared" si="338"/>
        <v>216.36</v>
      </c>
      <c r="I580" s="44">
        <f t="shared" si="338"/>
        <v>216.36</v>
      </c>
      <c r="J580" s="44">
        <f t="shared" si="338"/>
        <v>216.36</v>
      </c>
      <c r="K580" s="44">
        <f t="shared" si="338"/>
        <v>216.36</v>
      </c>
      <c r="L580" s="44">
        <f t="shared" si="338"/>
        <v>216.36</v>
      </c>
      <c r="M580" s="44">
        <f t="shared" si="338"/>
        <v>216.36</v>
      </c>
      <c r="N580" s="44">
        <f t="shared" si="338"/>
        <v>216.36</v>
      </c>
      <c r="O580" s="44">
        <f t="shared" si="338"/>
        <v>216.36</v>
      </c>
      <c r="P580" s="44">
        <f t="shared" si="338"/>
        <v>216.36</v>
      </c>
      <c r="Q580" s="44">
        <f t="shared" si="338"/>
        <v>216.36</v>
      </c>
      <c r="R580" s="44">
        <f t="shared" si="338"/>
        <v>216.36</v>
      </c>
      <c r="S580" s="44">
        <f t="shared" si="338"/>
        <v>216.36</v>
      </c>
      <c r="T580" s="44">
        <f t="shared" si="338"/>
        <v>216.36</v>
      </c>
      <c r="U580" s="44">
        <f t="shared" si="338"/>
        <v>216.36</v>
      </c>
      <c r="V580" s="44">
        <f t="shared" si="338"/>
        <v>216.36</v>
      </c>
      <c r="W580" s="44">
        <f t="shared" si="338"/>
        <v>216.36</v>
      </c>
      <c r="X580" s="44">
        <f t="shared" si="338"/>
        <v>216.36</v>
      </c>
      <c r="Y580" s="44">
        <f t="shared" si="338"/>
        <v>216.36</v>
      </c>
      <c r="Z580" s="44">
        <f t="shared" si="338"/>
        <v>216.36</v>
      </c>
      <c r="AA580" s="44">
        <f t="shared" si="338"/>
        <v>216.36</v>
      </c>
    </row>
    <row r="581" spans="1:27" collapsed="1" x14ac:dyDescent="0.2">
      <c r="A581" s="96" t="s">
        <v>810</v>
      </c>
      <c r="B581" s="28" t="str">
        <f>"24"&amp;"."&amp;$B$639&amp;"."&amp;$B$640</f>
        <v>24.04.2024</v>
      </c>
      <c r="C581" s="88" t="s">
        <v>76</v>
      </c>
      <c r="D581" s="89">
        <f>ROUND(((D582+D583+D585+D584)/1000),5)</f>
        <v>4.9449800000000002</v>
      </c>
      <c r="E581" s="89">
        <f>ROUND(((E582+E583+E585+E584)/1000),5)</f>
        <v>4.8401800000000001</v>
      </c>
      <c r="F581" s="89">
        <f>ROUND(((F582+F583+F585+F584)/1000),5)</f>
        <v>4.76417</v>
      </c>
      <c r="G581" s="89">
        <f t="shared" ref="G581:AA581" si="339">ROUND(((G582+G583+G585+G584)/1000),5)</f>
        <v>4.75204</v>
      </c>
      <c r="H581" s="89">
        <f t="shared" si="339"/>
        <v>4.8152499999999998</v>
      </c>
      <c r="I581" s="89">
        <f t="shared" si="339"/>
        <v>4.9442500000000003</v>
      </c>
      <c r="J581" s="89">
        <f t="shared" si="339"/>
        <v>5.0436399999999999</v>
      </c>
      <c r="K581" s="89">
        <f t="shared" si="339"/>
        <v>5.2738500000000004</v>
      </c>
      <c r="L581" s="89">
        <f t="shared" si="339"/>
        <v>5.3722500000000002</v>
      </c>
      <c r="M581" s="89">
        <f t="shared" si="339"/>
        <v>5.42584</v>
      </c>
      <c r="N581" s="89">
        <f t="shared" si="339"/>
        <v>5.52067</v>
      </c>
      <c r="O581" s="89">
        <f t="shared" si="339"/>
        <v>5.58894</v>
      </c>
      <c r="P581" s="89">
        <f t="shared" si="339"/>
        <v>5.6010900000000001</v>
      </c>
      <c r="Q581" s="89">
        <f t="shared" si="339"/>
        <v>5.60283</v>
      </c>
      <c r="R581" s="89">
        <f t="shared" si="339"/>
        <v>5.6011600000000001</v>
      </c>
      <c r="S581" s="89">
        <f t="shared" si="339"/>
        <v>5.5535699999999997</v>
      </c>
      <c r="T581" s="89">
        <f t="shared" si="339"/>
        <v>5.4383499999999998</v>
      </c>
      <c r="U581" s="89">
        <f t="shared" si="339"/>
        <v>5.3941499999999998</v>
      </c>
      <c r="V581" s="89">
        <f t="shared" si="339"/>
        <v>5.3737300000000001</v>
      </c>
      <c r="W581" s="89">
        <f t="shared" si="339"/>
        <v>5.3878899999999996</v>
      </c>
      <c r="X581" s="89">
        <f t="shared" si="339"/>
        <v>5.4844900000000001</v>
      </c>
      <c r="Y581" s="89">
        <f t="shared" si="339"/>
        <v>5.3949199999999999</v>
      </c>
      <c r="Z581" s="89">
        <f t="shared" si="339"/>
        <v>5.1909200000000002</v>
      </c>
      <c r="AA581" s="89">
        <f t="shared" si="339"/>
        <v>5.0012499999999998</v>
      </c>
    </row>
    <row r="582" spans="1:27" ht="12.75" hidden="1" customHeight="1" outlineLevel="1" x14ac:dyDescent="0.2">
      <c r="A582" s="97" t="s">
        <v>811</v>
      </c>
      <c r="B582" s="63" t="s">
        <v>242</v>
      </c>
      <c r="C582" s="43" t="s">
        <v>79</v>
      </c>
      <c r="D582" s="44">
        <v>1164.55</v>
      </c>
      <c r="E582" s="44">
        <v>1059.75</v>
      </c>
      <c r="F582" s="44">
        <v>983.74</v>
      </c>
      <c r="G582" s="44">
        <v>971.61</v>
      </c>
      <c r="H582" s="44">
        <v>1034.82</v>
      </c>
      <c r="I582" s="44">
        <v>1163.82</v>
      </c>
      <c r="J582" s="44">
        <v>1263.21</v>
      </c>
      <c r="K582" s="44">
        <v>1493.42</v>
      </c>
      <c r="L582" s="44">
        <v>1591.82</v>
      </c>
      <c r="M582" s="44">
        <v>1645.41</v>
      </c>
      <c r="N582" s="44">
        <v>1740.24</v>
      </c>
      <c r="O582" s="44">
        <v>1808.51</v>
      </c>
      <c r="P582" s="44">
        <v>1820.66</v>
      </c>
      <c r="Q582" s="44">
        <v>1822.4</v>
      </c>
      <c r="R582" s="44">
        <v>1820.73</v>
      </c>
      <c r="S582" s="44">
        <v>1773.14</v>
      </c>
      <c r="T582" s="44">
        <v>1657.92</v>
      </c>
      <c r="U582" s="44">
        <v>1613.72</v>
      </c>
      <c r="V582" s="44">
        <v>1593.3</v>
      </c>
      <c r="W582" s="44">
        <v>1607.46</v>
      </c>
      <c r="X582" s="44">
        <v>1704.06</v>
      </c>
      <c r="Y582" s="44">
        <v>1614.49</v>
      </c>
      <c r="Z582" s="44">
        <v>1410.49</v>
      </c>
      <c r="AA582" s="44">
        <v>1220.82</v>
      </c>
    </row>
    <row r="583" spans="1:27" ht="12.75" hidden="1" customHeight="1" outlineLevel="1" x14ac:dyDescent="0.2">
      <c r="A583" s="97" t="s">
        <v>812</v>
      </c>
      <c r="B583" s="63" t="s">
        <v>90</v>
      </c>
      <c r="C583" s="43" t="s">
        <v>79</v>
      </c>
      <c r="D583" s="44">
        <f>$D$468</f>
        <v>3559.77</v>
      </c>
      <c r="E583" s="44">
        <f t="shared" ref="E583:AA583" si="340">$D$468</f>
        <v>3559.77</v>
      </c>
      <c r="F583" s="44">
        <f t="shared" si="340"/>
        <v>3559.77</v>
      </c>
      <c r="G583" s="44">
        <f t="shared" si="340"/>
        <v>3559.77</v>
      </c>
      <c r="H583" s="44">
        <f t="shared" si="340"/>
        <v>3559.77</v>
      </c>
      <c r="I583" s="44">
        <f t="shared" si="340"/>
        <v>3559.77</v>
      </c>
      <c r="J583" s="44">
        <f t="shared" si="340"/>
        <v>3559.77</v>
      </c>
      <c r="K583" s="44">
        <f t="shared" si="340"/>
        <v>3559.77</v>
      </c>
      <c r="L583" s="44">
        <f t="shared" si="340"/>
        <v>3559.77</v>
      </c>
      <c r="M583" s="44">
        <f t="shared" si="340"/>
        <v>3559.77</v>
      </c>
      <c r="N583" s="44">
        <f t="shared" si="340"/>
        <v>3559.77</v>
      </c>
      <c r="O583" s="44">
        <f t="shared" si="340"/>
        <v>3559.77</v>
      </c>
      <c r="P583" s="44">
        <f t="shared" si="340"/>
        <v>3559.77</v>
      </c>
      <c r="Q583" s="44">
        <f t="shared" si="340"/>
        <v>3559.77</v>
      </c>
      <c r="R583" s="44">
        <f t="shared" si="340"/>
        <v>3559.77</v>
      </c>
      <c r="S583" s="44">
        <f t="shared" si="340"/>
        <v>3559.77</v>
      </c>
      <c r="T583" s="44">
        <f t="shared" si="340"/>
        <v>3559.77</v>
      </c>
      <c r="U583" s="44">
        <f t="shared" si="340"/>
        <v>3559.77</v>
      </c>
      <c r="V583" s="44">
        <f t="shared" si="340"/>
        <v>3559.77</v>
      </c>
      <c r="W583" s="44">
        <f t="shared" si="340"/>
        <v>3559.77</v>
      </c>
      <c r="X583" s="44">
        <f t="shared" si="340"/>
        <v>3559.77</v>
      </c>
      <c r="Y583" s="44">
        <f t="shared" si="340"/>
        <v>3559.77</v>
      </c>
      <c r="Z583" s="44">
        <f t="shared" si="340"/>
        <v>3559.77</v>
      </c>
      <c r="AA583" s="44">
        <f t="shared" si="340"/>
        <v>3559.77</v>
      </c>
    </row>
    <row r="584" spans="1:27" ht="12.75" hidden="1" customHeight="1" outlineLevel="1" x14ac:dyDescent="0.2">
      <c r="A584" s="97" t="s">
        <v>813</v>
      </c>
      <c r="B584" s="63" t="s">
        <v>83</v>
      </c>
      <c r="C584" s="43" t="s">
        <v>79</v>
      </c>
      <c r="D584" s="44">
        <v>4.3</v>
      </c>
      <c r="E584" s="44">
        <v>4.3</v>
      </c>
      <c r="F584" s="44">
        <v>4.3</v>
      </c>
      <c r="G584" s="44">
        <v>4.3</v>
      </c>
      <c r="H584" s="44">
        <v>4.3</v>
      </c>
      <c r="I584" s="44">
        <v>4.3</v>
      </c>
      <c r="J584" s="44">
        <v>4.3</v>
      </c>
      <c r="K584" s="44">
        <v>4.3</v>
      </c>
      <c r="L584" s="44">
        <v>4.3</v>
      </c>
      <c r="M584" s="44">
        <v>4.3</v>
      </c>
      <c r="N584" s="44">
        <v>4.3</v>
      </c>
      <c r="O584" s="44">
        <v>4.3</v>
      </c>
      <c r="P584" s="44">
        <v>4.3</v>
      </c>
      <c r="Q584" s="44">
        <v>4.3</v>
      </c>
      <c r="R584" s="44">
        <v>4.3</v>
      </c>
      <c r="S584" s="44">
        <v>4.3</v>
      </c>
      <c r="T584" s="44">
        <v>4.3</v>
      </c>
      <c r="U584" s="44">
        <v>4.3</v>
      </c>
      <c r="V584" s="44">
        <v>4.3</v>
      </c>
      <c r="W584" s="44">
        <v>4.3</v>
      </c>
      <c r="X584" s="44">
        <v>4.3</v>
      </c>
      <c r="Y584" s="44">
        <v>4.3</v>
      </c>
      <c r="Z584" s="44">
        <v>4.3</v>
      </c>
      <c r="AA584" s="44">
        <v>4.3</v>
      </c>
    </row>
    <row r="585" spans="1:27" ht="12.75" hidden="1" customHeight="1" outlineLevel="1" x14ac:dyDescent="0.2">
      <c r="A585" s="97" t="s">
        <v>814</v>
      </c>
      <c r="B585" s="63" t="s">
        <v>81</v>
      </c>
      <c r="C585" s="43" t="s">
        <v>79</v>
      </c>
      <c r="D585" s="44">
        <f>$D$11</f>
        <v>216.36</v>
      </c>
      <c r="E585" s="44">
        <f t="shared" ref="E585:AA585" si="341">$D$11</f>
        <v>216.36</v>
      </c>
      <c r="F585" s="44">
        <f t="shared" si="341"/>
        <v>216.36</v>
      </c>
      <c r="G585" s="44">
        <f t="shared" si="341"/>
        <v>216.36</v>
      </c>
      <c r="H585" s="44">
        <f t="shared" si="341"/>
        <v>216.36</v>
      </c>
      <c r="I585" s="44">
        <f t="shared" si="341"/>
        <v>216.36</v>
      </c>
      <c r="J585" s="44">
        <f t="shared" si="341"/>
        <v>216.36</v>
      </c>
      <c r="K585" s="44">
        <f t="shared" si="341"/>
        <v>216.36</v>
      </c>
      <c r="L585" s="44">
        <f t="shared" si="341"/>
        <v>216.36</v>
      </c>
      <c r="M585" s="44">
        <f t="shared" si="341"/>
        <v>216.36</v>
      </c>
      <c r="N585" s="44">
        <f t="shared" si="341"/>
        <v>216.36</v>
      </c>
      <c r="O585" s="44">
        <f t="shared" si="341"/>
        <v>216.36</v>
      </c>
      <c r="P585" s="44">
        <f t="shared" si="341"/>
        <v>216.36</v>
      </c>
      <c r="Q585" s="44">
        <f t="shared" si="341"/>
        <v>216.36</v>
      </c>
      <c r="R585" s="44">
        <f t="shared" si="341"/>
        <v>216.36</v>
      </c>
      <c r="S585" s="44">
        <f t="shared" si="341"/>
        <v>216.36</v>
      </c>
      <c r="T585" s="44">
        <f t="shared" si="341"/>
        <v>216.36</v>
      </c>
      <c r="U585" s="44">
        <f t="shared" si="341"/>
        <v>216.36</v>
      </c>
      <c r="V585" s="44">
        <f t="shared" si="341"/>
        <v>216.36</v>
      </c>
      <c r="W585" s="44">
        <f t="shared" si="341"/>
        <v>216.36</v>
      </c>
      <c r="X585" s="44">
        <f t="shared" si="341"/>
        <v>216.36</v>
      </c>
      <c r="Y585" s="44">
        <f t="shared" si="341"/>
        <v>216.36</v>
      </c>
      <c r="Z585" s="44">
        <f t="shared" si="341"/>
        <v>216.36</v>
      </c>
      <c r="AA585" s="44">
        <f t="shared" si="341"/>
        <v>216.36</v>
      </c>
    </row>
    <row r="586" spans="1:27" collapsed="1" x14ac:dyDescent="0.2">
      <c r="A586" s="96" t="s">
        <v>815</v>
      </c>
      <c r="B586" s="28" t="str">
        <f>"25"&amp;"."&amp;$B$639&amp;"."&amp;$B$640</f>
        <v>25.04.2024</v>
      </c>
      <c r="C586" s="88" t="s">
        <v>76</v>
      </c>
      <c r="D586" s="89">
        <f>ROUND(((D587+D588+D590+D589)/1000),5)</f>
        <v>4.9036400000000002</v>
      </c>
      <c r="E586" s="89">
        <f>ROUND(((E587+E588+E590+E589)/1000),5)</f>
        <v>4.7875699999999997</v>
      </c>
      <c r="F586" s="89">
        <f>ROUND(((F587+F588+F590+F589)/1000),5)</f>
        <v>4.7548199999999996</v>
      </c>
      <c r="G586" s="89">
        <f t="shared" ref="G586:AA586" si="342">ROUND(((G587+G588+G590+G589)/1000),5)</f>
        <v>4.7696699999999996</v>
      </c>
      <c r="H586" s="89">
        <f t="shared" si="342"/>
        <v>4.7864300000000002</v>
      </c>
      <c r="I586" s="89">
        <f t="shared" si="342"/>
        <v>4.9393599999999998</v>
      </c>
      <c r="J586" s="89">
        <f t="shared" si="342"/>
        <v>5.02006</v>
      </c>
      <c r="K586" s="89">
        <f t="shared" si="342"/>
        <v>5.2785500000000001</v>
      </c>
      <c r="L586" s="89">
        <f t="shared" si="342"/>
        <v>5.5154199999999998</v>
      </c>
      <c r="M586" s="89">
        <f t="shared" si="342"/>
        <v>5.6650900000000002</v>
      </c>
      <c r="N586" s="89">
        <f t="shared" si="342"/>
        <v>5.6644699999999997</v>
      </c>
      <c r="O586" s="89">
        <f t="shared" si="342"/>
        <v>5.66411</v>
      </c>
      <c r="P586" s="89">
        <f t="shared" si="342"/>
        <v>5.6891100000000003</v>
      </c>
      <c r="Q586" s="89">
        <f t="shared" si="342"/>
        <v>5.6945699999999997</v>
      </c>
      <c r="R586" s="89">
        <f t="shared" si="342"/>
        <v>5.6831800000000001</v>
      </c>
      <c r="S586" s="89">
        <f t="shared" si="342"/>
        <v>5.6604799999999997</v>
      </c>
      <c r="T586" s="89">
        <f t="shared" si="342"/>
        <v>5.6384600000000002</v>
      </c>
      <c r="U586" s="89">
        <f t="shared" si="342"/>
        <v>5.4484399999999997</v>
      </c>
      <c r="V586" s="89">
        <f t="shared" si="342"/>
        <v>5.3817399999999997</v>
      </c>
      <c r="W586" s="89">
        <f t="shared" si="342"/>
        <v>5.3958899999999996</v>
      </c>
      <c r="X586" s="89">
        <f t="shared" si="342"/>
        <v>5.63767</v>
      </c>
      <c r="Y586" s="89">
        <f t="shared" si="342"/>
        <v>5.4138799999999998</v>
      </c>
      <c r="Z586" s="89">
        <f t="shared" si="342"/>
        <v>5.1489599999999998</v>
      </c>
      <c r="AA586" s="89">
        <f t="shared" si="342"/>
        <v>4.9444900000000001</v>
      </c>
    </row>
    <row r="587" spans="1:27" ht="12.75" hidden="1" customHeight="1" outlineLevel="1" x14ac:dyDescent="0.2">
      <c r="A587" s="97" t="s">
        <v>816</v>
      </c>
      <c r="B587" s="63" t="s">
        <v>242</v>
      </c>
      <c r="C587" s="43" t="s">
        <v>79</v>
      </c>
      <c r="D587" s="44">
        <v>1123.21</v>
      </c>
      <c r="E587" s="44">
        <v>1007.14</v>
      </c>
      <c r="F587" s="44">
        <v>974.39</v>
      </c>
      <c r="G587" s="44">
        <v>989.24</v>
      </c>
      <c r="H587" s="44">
        <v>1006</v>
      </c>
      <c r="I587" s="44">
        <v>1158.93</v>
      </c>
      <c r="J587" s="44">
        <v>1239.6300000000001</v>
      </c>
      <c r="K587" s="44">
        <v>1498.12</v>
      </c>
      <c r="L587" s="44">
        <v>1734.99</v>
      </c>
      <c r="M587" s="44">
        <v>1884.66</v>
      </c>
      <c r="N587" s="44">
        <v>1884.04</v>
      </c>
      <c r="O587" s="44">
        <v>1883.68</v>
      </c>
      <c r="P587" s="44">
        <v>1908.68</v>
      </c>
      <c r="Q587" s="44">
        <v>1914.14</v>
      </c>
      <c r="R587" s="44">
        <v>1902.75</v>
      </c>
      <c r="S587" s="44">
        <v>1880.05</v>
      </c>
      <c r="T587" s="44">
        <v>1858.03</v>
      </c>
      <c r="U587" s="44">
        <v>1668.01</v>
      </c>
      <c r="V587" s="44">
        <v>1601.31</v>
      </c>
      <c r="W587" s="44">
        <v>1615.46</v>
      </c>
      <c r="X587" s="44">
        <v>1857.24</v>
      </c>
      <c r="Y587" s="44">
        <v>1633.45</v>
      </c>
      <c r="Z587" s="44">
        <v>1368.53</v>
      </c>
      <c r="AA587" s="44">
        <v>1164.06</v>
      </c>
    </row>
    <row r="588" spans="1:27" ht="12.75" hidden="1" customHeight="1" outlineLevel="1" x14ac:dyDescent="0.2">
      <c r="A588" s="97" t="s">
        <v>817</v>
      </c>
      <c r="B588" s="63" t="s">
        <v>90</v>
      </c>
      <c r="C588" s="43" t="s">
        <v>79</v>
      </c>
      <c r="D588" s="44">
        <f>$D$468</f>
        <v>3559.77</v>
      </c>
      <c r="E588" s="44">
        <f t="shared" ref="E588:AA588" si="343">$D$468</f>
        <v>3559.77</v>
      </c>
      <c r="F588" s="44">
        <f t="shared" si="343"/>
        <v>3559.77</v>
      </c>
      <c r="G588" s="44">
        <f t="shared" si="343"/>
        <v>3559.77</v>
      </c>
      <c r="H588" s="44">
        <f t="shared" si="343"/>
        <v>3559.77</v>
      </c>
      <c r="I588" s="44">
        <f t="shared" si="343"/>
        <v>3559.77</v>
      </c>
      <c r="J588" s="44">
        <f t="shared" si="343"/>
        <v>3559.77</v>
      </c>
      <c r="K588" s="44">
        <f t="shared" si="343"/>
        <v>3559.77</v>
      </c>
      <c r="L588" s="44">
        <f t="shared" si="343"/>
        <v>3559.77</v>
      </c>
      <c r="M588" s="44">
        <f t="shared" si="343"/>
        <v>3559.77</v>
      </c>
      <c r="N588" s="44">
        <f t="shared" si="343"/>
        <v>3559.77</v>
      </c>
      <c r="O588" s="44">
        <f t="shared" si="343"/>
        <v>3559.77</v>
      </c>
      <c r="P588" s="44">
        <f t="shared" si="343"/>
        <v>3559.77</v>
      </c>
      <c r="Q588" s="44">
        <f t="shared" si="343"/>
        <v>3559.77</v>
      </c>
      <c r="R588" s="44">
        <f t="shared" si="343"/>
        <v>3559.77</v>
      </c>
      <c r="S588" s="44">
        <f t="shared" si="343"/>
        <v>3559.77</v>
      </c>
      <c r="T588" s="44">
        <f t="shared" si="343"/>
        <v>3559.77</v>
      </c>
      <c r="U588" s="44">
        <f t="shared" si="343"/>
        <v>3559.77</v>
      </c>
      <c r="V588" s="44">
        <f t="shared" si="343"/>
        <v>3559.77</v>
      </c>
      <c r="W588" s="44">
        <f t="shared" si="343"/>
        <v>3559.77</v>
      </c>
      <c r="X588" s="44">
        <f t="shared" si="343"/>
        <v>3559.77</v>
      </c>
      <c r="Y588" s="44">
        <f t="shared" si="343"/>
        <v>3559.77</v>
      </c>
      <c r="Z588" s="44">
        <f t="shared" si="343"/>
        <v>3559.77</v>
      </c>
      <c r="AA588" s="44">
        <f t="shared" si="343"/>
        <v>3559.77</v>
      </c>
    </row>
    <row r="589" spans="1:27" ht="12.75" hidden="1" customHeight="1" outlineLevel="1" x14ac:dyDescent="0.2">
      <c r="A589" s="97" t="s">
        <v>818</v>
      </c>
      <c r="B589" s="63" t="s">
        <v>83</v>
      </c>
      <c r="C589" s="43" t="s">
        <v>79</v>
      </c>
      <c r="D589" s="44">
        <v>4.3</v>
      </c>
      <c r="E589" s="44">
        <v>4.3</v>
      </c>
      <c r="F589" s="44">
        <v>4.3</v>
      </c>
      <c r="G589" s="44">
        <v>4.3</v>
      </c>
      <c r="H589" s="44">
        <v>4.3</v>
      </c>
      <c r="I589" s="44">
        <v>4.3</v>
      </c>
      <c r="J589" s="44">
        <v>4.3</v>
      </c>
      <c r="K589" s="44">
        <v>4.3</v>
      </c>
      <c r="L589" s="44">
        <v>4.3</v>
      </c>
      <c r="M589" s="44">
        <v>4.3</v>
      </c>
      <c r="N589" s="44">
        <v>4.3</v>
      </c>
      <c r="O589" s="44">
        <v>4.3</v>
      </c>
      <c r="P589" s="44">
        <v>4.3</v>
      </c>
      <c r="Q589" s="44">
        <v>4.3</v>
      </c>
      <c r="R589" s="44">
        <v>4.3</v>
      </c>
      <c r="S589" s="44">
        <v>4.3</v>
      </c>
      <c r="T589" s="44">
        <v>4.3</v>
      </c>
      <c r="U589" s="44">
        <v>4.3</v>
      </c>
      <c r="V589" s="44">
        <v>4.3</v>
      </c>
      <c r="W589" s="44">
        <v>4.3</v>
      </c>
      <c r="X589" s="44">
        <v>4.3</v>
      </c>
      <c r="Y589" s="44">
        <v>4.3</v>
      </c>
      <c r="Z589" s="44">
        <v>4.3</v>
      </c>
      <c r="AA589" s="44">
        <v>4.3</v>
      </c>
    </row>
    <row r="590" spans="1:27" ht="12.75" hidden="1" customHeight="1" outlineLevel="1" x14ac:dyDescent="0.2">
      <c r="A590" s="97" t="s">
        <v>819</v>
      </c>
      <c r="B590" s="63" t="s">
        <v>81</v>
      </c>
      <c r="C590" s="43" t="s">
        <v>79</v>
      </c>
      <c r="D590" s="44">
        <f>$D$11</f>
        <v>216.36</v>
      </c>
      <c r="E590" s="44">
        <f t="shared" ref="E590:AA590" si="344">$D$11</f>
        <v>216.36</v>
      </c>
      <c r="F590" s="44">
        <f t="shared" si="344"/>
        <v>216.36</v>
      </c>
      <c r="G590" s="44">
        <f t="shared" si="344"/>
        <v>216.36</v>
      </c>
      <c r="H590" s="44">
        <f t="shared" si="344"/>
        <v>216.36</v>
      </c>
      <c r="I590" s="44">
        <f t="shared" si="344"/>
        <v>216.36</v>
      </c>
      <c r="J590" s="44">
        <f t="shared" si="344"/>
        <v>216.36</v>
      </c>
      <c r="K590" s="44">
        <f t="shared" si="344"/>
        <v>216.36</v>
      </c>
      <c r="L590" s="44">
        <f t="shared" si="344"/>
        <v>216.36</v>
      </c>
      <c r="M590" s="44">
        <f t="shared" si="344"/>
        <v>216.36</v>
      </c>
      <c r="N590" s="44">
        <f t="shared" si="344"/>
        <v>216.36</v>
      </c>
      <c r="O590" s="44">
        <f t="shared" si="344"/>
        <v>216.36</v>
      </c>
      <c r="P590" s="44">
        <f t="shared" si="344"/>
        <v>216.36</v>
      </c>
      <c r="Q590" s="44">
        <f t="shared" si="344"/>
        <v>216.36</v>
      </c>
      <c r="R590" s="44">
        <f t="shared" si="344"/>
        <v>216.36</v>
      </c>
      <c r="S590" s="44">
        <f t="shared" si="344"/>
        <v>216.36</v>
      </c>
      <c r="T590" s="44">
        <f t="shared" si="344"/>
        <v>216.36</v>
      </c>
      <c r="U590" s="44">
        <f t="shared" si="344"/>
        <v>216.36</v>
      </c>
      <c r="V590" s="44">
        <f t="shared" si="344"/>
        <v>216.36</v>
      </c>
      <c r="W590" s="44">
        <f t="shared" si="344"/>
        <v>216.36</v>
      </c>
      <c r="X590" s="44">
        <f t="shared" si="344"/>
        <v>216.36</v>
      </c>
      <c r="Y590" s="44">
        <f t="shared" si="344"/>
        <v>216.36</v>
      </c>
      <c r="Z590" s="44">
        <f t="shared" si="344"/>
        <v>216.36</v>
      </c>
      <c r="AA590" s="44">
        <f t="shared" si="344"/>
        <v>216.36</v>
      </c>
    </row>
    <row r="591" spans="1:27" collapsed="1" x14ac:dyDescent="0.2">
      <c r="A591" s="96" t="s">
        <v>820</v>
      </c>
      <c r="B591" s="28" t="str">
        <f>"26"&amp;"."&amp;$B$639&amp;"."&amp;$B$640</f>
        <v>26.04.2024</v>
      </c>
      <c r="C591" s="88" t="s">
        <v>76</v>
      </c>
      <c r="D591" s="89">
        <f>ROUND(((D592+D593+D595+D594)/1000),5)</f>
        <v>4.9332799999999999</v>
      </c>
      <c r="E591" s="89">
        <f>ROUND(((E592+E593+E595+E594)/1000),5)</f>
        <v>4.8400800000000004</v>
      </c>
      <c r="F591" s="89">
        <f>ROUND(((F592+F593+F595+F594)/1000),5)</f>
        <v>4.7831400000000004</v>
      </c>
      <c r="G591" s="89">
        <f t="shared" ref="G591:AA591" si="345">ROUND(((G592+G593+G595+G594)/1000),5)</f>
        <v>4.7766000000000002</v>
      </c>
      <c r="H591" s="89">
        <f t="shared" si="345"/>
        <v>4.8049799999999996</v>
      </c>
      <c r="I591" s="89">
        <f t="shared" si="345"/>
        <v>4.9348599999999996</v>
      </c>
      <c r="J591" s="89">
        <f t="shared" si="345"/>
        <v>5.0333199999999998</v>
      </c>
      <c r="K591" s="89">
        <f t="shared" si="345"/>
        <v>5.2849500000000003</v>
      </c>
      <c r="L591" s="89">
        <f t="shared" si="345"/>
        <v>5.6194699999999997</v>
      </c>
      <c r="M591" s="89">
        <f t="shared" si="345"/>
        <v>5.8190299999999997</v>
      </c>
      <c r="N591" s="89">
        <f t="shared" si="345"/>
        <v>5.8854199999999999</v>
      </c>
      <c r="O591" s="89">
        <f t="shared" si="345"/>
        <v>5.7888000000000002</v>
      </c>
      <c r="P591" s="89">
        <f t="shared" si="345"/>
        <v>5.8097200000000004</v>
      </c>
      <c r="Q591" s="89">
        <f t="shared" si="345"/>
        <v>5.8237699999999997</v>
      </c>
      <c r="R591" s="89">
        <f t="shared" si="345"/>
        <v>5.8232200000000001</v>
      </c>
      <c r="S591" s="89">
        <f t="shared" si="345"/>
        <v>5.8138500000000004</v>
      </c>
      <c r="T591" s="89">
        <f t="shared" si="345"/>
        <v>5.7954400000000001</v>
      </c>
      <c r="U591" s="89">
        <f t="shared" si="345"/>
        <v>5.7146299999999997</v>
      </c>
      <c r="V591" s="89">
        <f t="shared" si="345"/>
        <v>5.7672800000000004</v>
      </c>
      <c r="W591" s="89">
        <f t="shared" si="345"/>
        <v>5.8040599999999998</v>
      </c>
      <c r="X591" s="89">
        <f t="shared" si="345"/>
        <v>5.7969400000000002</v>
      </c>
      <c r="Y591" s="89">
        <f t="shared" si="345"/>
        <v>5.5923400000000001</v>
      </c>
      <c r="Z591" s="89">
        <f t="shared" si="345"/>
        <v>5.3051000000000004</v>
      </c>
      <c r="AA591" s="89">
        <f t="shared" si="345"/>
        <v>5.0057299999999998</v>
      </c>
    </row>
    <row r="592" spans="1:27" ht="12.75" hidden="1" customHeight="1" outlineLevel="1" x14ac:dyDescent="0.2">
      <c r="A592" s="97" t="s">
        <v>821</v>
      </c>
      <c r="B592" s="63" t="s">
        <v>242</v>
      </c>
      <c r="C592" s="43" t="s">
        <v>79</v>
      </c>
      <c r="D592" s="44">
        <v>1152.8499999999999</v>
      </c>
      <c r="E592" s="44">
        <v>1059.6500000000001</v>
      </c>
      <c r="F592" s="44">
        <v>1002.71</v>
      </c>
      <c r="G592" s="44">
        <v>996.17</v>
      </c>
      <c r="H592" s="44">
        <v>1024.55</v>
      </c>
      <c r="I592" s="44">
        <v>1154.43</v>
      </c>
      <c r="J592" s="44">
        <v>1252.8900000000001</v>
      </c>
      <c r="K592" s="44">
        <v>1504.52</v>
      </c>
      <c r="L592" s="44">
        <v>1839.04</v>
      </c>
      <c r="M592" s="44">
        <v>2038.6</v>
      </c>
      <c r="N592" s="44">
        <v>2104.9899999999998</v>
      </c>
      <c r="O592" s="44">
        <v>2008.37</v>
      </c>
      <c r="P592" s="44">
        <v>2029.29</v>
      </c>
      <c r="Q592" s="44">
        <v>2043.34</v>
      </c>
      <c r="R592" s="44">
        <v>2042.79</v>
      </c>
      <c r="S592" s="44">
        <v>2033.42</v>
      </c>
      <c r="T592" s="44">
        <v>2015.01</v>
      </c>
      <c r="U592" s="44">
        <v>1934.2</v>
      </c>
      <c r="V592" s="44">
        <v>1986.85</v>
      </c>
      <c r="W592" s="44">
        <v>2023.63</v>
      </c>
      <c r="X592" s="44">
        <v>2016.51</v>
      </c>
      <c r="Y592" s="44">
        <v>1811.91</v>
      </c>
      <c r="Z592" s="44">
        <v>1524.67</v>
      </c>
      <c r="AA592" s="44">
        <v>1225.3</v>
      </c>
    </row>
    <row r="593" spans="1:27" ht="12.75" hidden="1" customHeight="1" outlineLevel="1" x14ac:dyDescent="0.2">
      <c r="A593" s="97" t="s">
        <v>822</v>
      </c>
      <c r="B593" s="63" t="s">
        <v>90</v>
      </c>
      <c r="C593" s="43" t="s">
        <v>79</v>
      </c>
      <c r="D593" s="44">
        <f>$D$468</f>
        <v>3559.77</v>
      </c>
      <c r="E593" s="44">
        <f t="shared" ref="E593:AA593" si="346">$D$468</f>
        <v>3559.77</v>
      </c>
      <c r="F593" s="44">
        <f t="shared" si="346"/>
        <v>3559.77</v>
      </c>
      <c r="G593" s="44">
        <f t="shared" si="346"/>
        <v>3559.77</v>
      </c>
      <c r="H593" s="44">
        <f t="shared" si="346"/>
        <v>3559.77</v>
      </c>
      <c r="I593" s="44">
        <f t="shared" si="346"/>
        <v>3559.77</v>
      </c>
      <c r="J593" s="44">
        <f t="shared" si="346"/>
        <v>3559.77</v>
      </c>
      <c r="K593" s="44">
        <f t="shared" si="346"/>
        <v>3559.77</v>
      </c>
      <c r="L593" s="44">
        <f t="shared" si="346"/>
        <v>3559.77</v>
      </c>
      <c r="M593" s="44">
        <f t="shared" si="346"/>
        <v>3559.77</v>
      </c>
      <c r="N593" s="44">
        <f t="shared" si="346"/>
        <v>3559.77</v>
      </c>
      <c r="O593" s="44">
        <f t="shared" si="346"/>
        <v>3559.77</v>
      </c>
      <c r="P593" s="44">
        <f t="shared" si="346"/>
        <v>3559.77</v>
      </c>
      <c r="Q593" s="44">
        <f t="shared" si="346"/>
        <v>3559.77</v>
      </c>
      <c r="R593" s="44">
        <f t="shared" si="346"/>
        <v>3559.77</v>
      </c>
      <c r="S593" s="44">
        <f t="shared" si="346"/>
        <v>3559.77</v>
      </c>
      <c r="T593" s="44">
        <f t="shared" si="346"/>
        <v>3559.77</v>
      </c>
      <c r="U593" s="44">
        <f t="shared" si="346"/>
        <v>3559.77</v>
      </c>
      <c r="V593" s="44">
        <f t="shared" si="346"/>
        <v>3559.77</v>
      </c>
      <c r="W593" s="44">
        <f t="shared" si="346"/>
        <v>3559.77</v>
      </c>
      <c r="X593" s="44">
        <f t="shared" si="346"/>
        <v>3559.77</v>
      </c>
      <c r="Y593" s="44">
        <f t="shared" si="346"/>
        <v>3559.77</v>
      </c>
      <c r="Z593" s="44">
        <f t="shared" si="346"/>
        <v>3559.77</v>
      </c>
      <c r="AA593" s="44">
        <f t="shared" si="346"/>
        <v>3559.77</v>
      </c>
    </row>
    <row r="594" spans="1:27" ht="12.75" hidden="1" customHeight="1" outlineLevel="1" x14ac:dyDescent="0.2">
      <c r="A594" s="97" t="s">
        <v>823</v>
      </c>
      <c r="B594" s="63" t="s">
        <v>83</v>
      </c>
      <c r="C594" s="43" t="s">
        <v>79</v>
      </c>
      <c r="D594" s="44">
        <v>4.3</v>
      </c>
      <c r="E594" s="44">
        <v>4.3</v>
      </c>
      <c r="F594" s="44">
        <v>4.3</v>
      </c>
      <c r="G594" s="44">
        <v>4.3</v>
      </c>
      <c r="H594" s="44">
        <v>4.3</v>
      </c>
      <c r="I594" s="44">
        <v>4.3</v>
      </c>
      <c r="J594" s="44">
        <v>4.3</v>
      </c>
      <c r="K594" s="44">
        <v>4.3</v>
      </c>
      <c r="L594" s="44">
        <v>4.3</v>
      </c>
      <c r="M594" s="44">
        <v>4.3</v>
      </c>
      <c r="N594" s="44">
        <v>4.3</v>
      </c>
      <c r="O594" s="44">
        <v>4.3</v>
      </c>
      <c r="P594" s="44">
        <v>4.3</v>
      </c>
      <c r="Q594" s="44">
        <v>4.3</v>
      </c>
      <c r="R594" s="44">
        <v>4.3</v>
      </c>
      <c r="S594" s="44">
        <v>4.3</v>
      </c>
      <c r="T594" s="44">
        <v>4.3</v>
      </c>
      <c r="U594" s="44">
        <v>4.3</v>
      </c>
      <c r="V594" s="44">
        <v>4.3</v>
      </c>
      <c r="W594" s="44">
        <v>4.3</v>
      </c>
      <c r="X594" s="44">
        <v>4.3</v>
      </c>
      <c r="Y594" s="44">
        <v>4.3</v>
      </c>
      <c r="Z594" s="44">
        <v>4.3</v>
      </c>
      <c r="AA594" s="44">
        <v>4.3</v>
      </c>
    </row>
    <row r="595" spans="1:27" ht="12.75" hidden="1" customHeight="1" outlineLevel="1" x14ac:dyDescent="0.2">
      <c r="A595" s="97" t="s">
        <v>824</v>
      </c>
      <c r="B595" s="63" t="s">
        <v>81</v>
      </c>
      <c r="C595" s="43" t="s">
        <v>79</v>
      </c>
      <c r="D595" s="44">
        <f>$D$11</f>
        <v>216.36</v>
      </c>
      <c r="E595" s="44">
        <f t="shared" ref="E595:AA595" si="347">$D$11</f>
        <v>216.36</v>
      </c>
      <c r="F595" s="44">
        <f t="shared" si="347"/>
        <v>216.36</v>
      </c>
      <c r="G595" s="44">
        <f t="shared" si="347"/>
        <v>216.36</v>
      </c>
      <c r="H595" s="44">
        <f t="shared" si="347"/>
        <v>216.36</v>
      </c>
      <c r="I595" s="44">
        <f t="shared" si="347"/>
        <v>216.36</v>
      </c>
      <c r="J595" s="44">
        <f t="shared" si="347"/>
        <v>216.36</v>
      </c>
      <c r="K595" s="44">
        <f t="shared" si="347"/>
        <v>216.36</v>
      </c>
      <c r="L595" s="44">
        <f t="shared" si="347"/>
        <v>216.36</v>
      </c>
      <c r="M595" s="44">
        <f t="shared" si="347"/>
        <v>216.36</v>
      </c>
      <c r="N595" s="44">
        <f t="shared" si="347"/>
        <v>216.36</v>
      </c>
      <c r="O595" s="44">
        <f t="shared" si="347"/>
        <v>216.36</v>
      </c>
      <c r="P595" s="44">
        <f t="shared" si="347"/>
        <v>216.36</v>
      </c>
      <c r="Q595" s="44">
        <f t="shared" si="347"/>
        <v>216.36</v>
      </c>
      <c r="R595" s="44">
        <f t="shared" si="347"/>
        <v>216.36</v>
      </c>
      <c r="S595" s="44">
        <f t="shared" si="347"/>
        <v>216.36</v>
      </c>
      <c r="T595" s="44">
        <f t="shared" si="347"/>
        <v>216.36</v>
      </c>
      <c r="U595" s="44">
        <f t="shared" si="347"/>
        <v>216.36</v>
      </c>
      <c r="V595" s="44">
        <f t="shared" si="347"/>
        <v>216.36</v>
      </c>
      <c r="W595" s="44">
        <f t="shared" si="347"/>
        <v>216.36</v>
      </c>
      <c r="X595" s="44">
        <f t="shared" si="347"/>
        <v>216.36</v>
      </c>
      <c r="Y595" s="44">
        <f t="shared" si="347"/>
        <v>216.36</v>
      </c>
      <c r="Z595" s="44">
        <f t="shared" si="347"/>
        <v>216.36</v>
      </c>
      <c r="AA595" s="44">
        <f t="shared" si="347"/>
        <v>216.36</v>
      </c>
    </row>
    <row r="596" spans="1:27" collapsed="1" x14ac:dyDescent="0.2">
      <c r="A596" s="96" t="s">
        <v>825</v>
      </c>
      <c r="B596" s="28" t="str">
        <f>"27"&amp;"."&amp;$B$639&amp;"."&amp;$B$640</f>
        <v>27.04.2024</v>
      </c>
      <c r="C596" s="88" t="s">
        <v>76</v>
      </c>
      <c r="D596" s="89">
        <f>ROUND(((D597+D598+D600+D599)/1000),5)</f>
        <v>5.0990799999999998</v>
      </c>
      <c r="E596" s="89">
        <f>ROUND(((E597+E598+E600+E599)/1000),5)</f>
        <v>5.0062499999999996</v>
      </c>
      <c r="F596" s="89">
        <f>ROUND(((F597+F598+F600+F599)/1000),5)</f>
        <v>4.99308</v>
      </c>
      <c r="G596" s="89">
        <f t="shared" ref="G596:AA596" si="348">ROUND(((G597+G598+G600+G599)/1000),5)</f>
        <v>4.9881000000000002</v>
      </c>
      <c r="H596" s="89">
        <f t="shared" si="348"/>
        <v>5.0150199999999998</v>
      </c>
      <c r="I596" s="89">
        <f t="shared" si="348"/>
        <v>5.0643700000000003</v>
      </c>
      <c r="J596" s="89">
        <f t="shared" si="348"/>
        <v>5.2298200000000001</v>
      </c>
      <c r="K596" s="89">
        <f t="shared" si="348"/>
        <v>5.6498100000000004</v>
      </c>
      <c r="L596" s="89">
        <f t="shared" si="348"/>
        <v>5.8662400000000003</v>
      </c>
      <c r="M596" s="89">
        <f t="shared" si="348"/>
        <v>5.92666</v>
      </c>
      <c r="N596" s="89">
        <f t="shared" si="348"/>
        <v>5.9364800000000004</v>
      </c>
      <c r="O596" s="89">
        <f t="shared" si="348"/>
        <v>6.0509300000000001</v>
      </c>
      <c r="P596" s="89">
        <f t="shared" si="348"/>
        <v>6.0213999999999999</v>
      </c>
      <c r="Q596" s="89">
        <f t="shared" si="348"/>
        <v>6.0523100000000003</v>
      </c>
      <c r="R596" s="89">
        <f t="shared" si="348"/>
        <v>6.0275400000000001</v>
      </c>
      <c r="S596" s="89">
        <f t="shared" si="348"/>
        <v>5.9318400000000002</v>
      </c>
      <c r="T596" s="89">
        <f t="shared" si="348"/>
        <v>5.9093400000000003</v>
      </c>
      <c r="U596" s="89">
        <f t="shared" si="348"/>
        <v>5.8320800000000004</v>
      </c>
      <c r="V596" s="89">
        <f t="shared" si="348"/>
        <v>5.7754700000000003</v>
      </c>
      <c r="W596" s="89">
        <f t="shared" si="348"/>
        <v>5.7776500000000004</v>
      </c>
      <c r="X596" s="89">
        <f t="shared" si="348"/>
        <v>5.8285</v>
      </c>
      <c r="Y596" s="89">
        <f t="shared" si="348"/>
        <v>5.6660000000000004</v>
      </c>
      <c r="Z596" s="89">
        <f t="shared" si="348"/>
        <v>5.5287100000000002</v>
      </c>
      <c r="AA596" s="89">
        <f t="shared" si="348"/>
        <v>5.1882999999999999</v>
      </c>
    </row>
    <row r="597" spans="1:27" ht="12.75" hidden="1" customHeight="1" outlineLevel="1" x14ac:dyDescent="0.2">
      <c r="A597" s="97" t="s">
        <v>826</v>
      </c>
      <c r="B597" s="63" t="s">
        <v>242</v>
      </c>
      <c r="C597" s="43" t="s">
        <v>79</v>
      </c>
      <c r="D597" s="44">
        <v>1318.65</v>
      </c>
      <c r="E597" s="44">
        <v>1225.82</v>
      </c>
      <c r="F597" s="44">
        <v>1212.6500000000001</v>
      </c>
      <c r="G597" s="44">
        <v>1207.67</v>
      </c>
      <c r="H597" s="44">
        <v>1234.5899999999999</v>
      </c>
      <c r="I597" s="44">
        <v>1283.94</v>
      </c>
      <c r="J597" s="44">
        <v>1449.39</v>
      </c>
      <c r="K597" s="44">
        <v>1869.38</v>
      </c>
      <c r="L597" s="44">
        <v>2085.81</v>
      </c>
      <c r="M597" s="44">
        <v>2146.23</v>
      </c>
      <c r="N597" s="44">
        <v>2156.0500000000002</v>
      </c>
      <c r="O597" s="44">
        <v>2270.5</v>
      </c>
      <c r="P597" s="44">
        <v>2240.9699999999998</v>
      </c>
      <c r="Q597" s="44">
        <v>2271.88</v>
      </c>
      <c r="R597" s="44">
        <v>2247.11</v>
      </c>
      <c r="S597" s="44">
        <v>2151.41</v>
      </c>
      <c r="T597" s="44">
        <v>2128.91</v>
      </c>
      <c r="U597" s="44">
        <v>2051.65</v>
      </c>
      <c r="V597" s="44">
        <v>1995.04</v>
      </c>
      <c r="W597" s="44">
        <v>1997.22</v>
      </c>
      <c r="X597" s="44">
        <v>2048.0700000000002</v>
      </c>
      <c r="Y597" s="44">
        <v>1885.57</v>
      </c>
      <c r="Z597" s="44">
        <v>1748.28</v>
      </c>
      <c r="AA597" s="44">
        <v>1407.87</v>
      </c>
    </row>
    <row r="598" spans="1:27" ht="12.75" hidden="1" customHeight="1" outlineLevel="1" x14ac:dyDescent="0.2">
      <c r="A598" s="97" t="s">
        <v>827</v>
      </c>
      <c r="B598" s="63" t="s">
        <v>90</v>
      </c>
      <c r="C598" s="43" t="s">
        <v>79</v>
      </c>
      <c r="D598" s="44">
        <f>$D$468</f>
        <v>3559.77</v>
      </c>
      <c r="E598" s="44">
        <f t="shared" ref="E598:AA598" si="349">$D$468</f>
        <v>3559.77</v>
      </c>
      <c r="F598" s="44">
        <f t="shared" si="349"/>
        <v>3559.77</v>
      </c>
      <c r="G598" s="44">
        <f t="shared" si="349"/>
        <v>3559.77</v>
      </c>
      <c r="H598" s="44">
        <f t="shared" si="349"/>
        <v>3559.77</v>
      </c>
      <c r="I598" s="44">
        <f t="shared" si="349"/>
        <v>3559.77</v>
      </c>
      <c r="J598" s="44">
        <f t="shared" si="349"/>
        <v>3559.77</v>
      </c>
      <c r="K598" s="44">
        <f t="shared" si="349"/>
        <v>3559.77</v>
      </c>
      <c r="L598" s="44">
        <f t="shared" si="349"/>
        <v>3559.77</v>
      </c>
      <c r="M598" s="44">
        <f t="shared" si="349"/>
        <v>3559.77</v>
      </c>
      <c r="N598" s="44">
        <f t="shared" si="349"/>
        <v>3559.77</v>
      </c>
      <c r="O598" s="44">
        <f t="shared" si="349"/>
        <v>3559.77</v>
      </c>
      <c r="P598" s="44">
        <f t="shared" si="349"/>
        <v>3559.77</v>
      </c>
      <c r="Q598" s="44">
        <f t="shared" si="349"/>
        <v>3559.77</v>
      </c>
      <c r="R598" s="44">
        <f t="shared" si="349"/>
        <v>3559.77</v>
      </c>
      <c r="S598" s="44">
        <f t="shared" si="349"/>
        <v>3559.77</v>
      </c>
      <c r="T598" s="44">
        <f t="shared" si="349"/>
        <v>3559.77</v>
      </c>
      <c r="U598" s="44">
        <f t="shared" si="349"/>
        <v>3559.77</v>
      </c>
      <c r="V598" s="44">
        <f t="shared" si="349"/>
        <v>3559.77</v>
      </c>
      <c r="W598" s="44">
        <f t="shared" si="349"/>
        <v>3559.77</v>
      </c>
      <c r="X598" s="44">
        <f t="shared" si="349"/>
        <v>3559.77</v>
      </c>
      <c r="Y598" s="44">
        <f t="shared" si="349"/>
        <v>3559.77</v>
      </c>
      <c r="Z598" s="44">
        <f t="shared" si="349"/>
        <v>3559.77</v>
      </c>
      <c r="AA598" s="44">
        <f t="shared" si="349"/>
        <v>3559.77</v>
      </c>
    </row>
    <row r="599" spans="1:27" ht="12.75" hidden="1" customHeight="1" outlineLevel="1" x14ac:dyDescent="0.2">
      <c r="A599" s="97" t="s">
        <v>828</v>
      </c>
      <c r="B599" s="63" t="s">
        <v>83</v>
      </c>
      <c r="C599" s="43" t="s">
        <v>79</v>
      </c>
      <c r="D599" s="44">
        <v>4.3</v>
      </c>
      <c r="E599" s="44">
        <v>4.3</v>
      </c>
      <c r="F599" s="44">
        <v>4.3</v>
      </c>
      <c r="G599" s="44">
        <v>4.3</v>
      </c>
      <c r="H599" s="44">
        <v>4.3</v>
      </c>
      <c r="I599" s="44">
        <v>4.3</v>
      </c>
      <c r="J599" s="44">
        <v>4.3</v>
      </c>
      <c r="K599" s="44">
        <v>4.3</v>
      </c>
      <c r="L599" s="44">
        <v>4.3</v>
      </c>
      <c r="M599" s="44">
        <v>4.3</v>
      </c>
      <c r="N599" s="44">
        <v>4.3</v>
      </c>
      <c r="O599" s="44">
        <v>4.3</v>
      </c>
      <c r="P599" s="44">
        <v>4.3</v>
      </c>
      <c r="Q599" s="44">
        <v>4.3</v>
      </c>
      <c r="R599" s="44">
        <v>4.3</v>
      </c>
      <c r="S599" s="44">
        <v>4.3</v>
      </c>
      <c r="T599" s="44">
        <v>4.3</v>
      </c>
      <c r="U599" s="44">
        <v>4.3</v>
      </c>
      <c r="V599" s="44">
        <v>4.3</v>
      </c>
      <c r="W599" s="44">
        <v>4.3</v>
      </c>
      <c r="X599" s="44">
        <v>4.3</v>
      </c>
      <c r="Y599" s="44">
        <v>4.3</v>
      </c>
      <c r="Z599" s="44">
        <v>4.3</v>
      </c>
      <c r="AA599" s="44">
        <v>4.3</v>
      </c>
    </row>
    <row r="600" spans="1:27" ht="12.75" hidden="1" customHeight="1" outlineLevel="1" x14ac:dyDescent="0.2">
      <c r="A600" s="97" t="s">
        <v>829</v>
      </c>
      <c r="B600" s="63" t="s">
        <v>81</v>
      </c>
      <c r="C600" s="43" t="s">
        <v>79</v>
      </c>
      <c r="D600" s="44">
        <f>$D$11</f>
        <v>216.36</v>
      </c>
      <c r="E600" s="44">
        <f t="shared" ref="E600:AA600" si="350">$D$11</f>
        <v>216.36</v>
      </c>
      <c r="F600" s="44">
        <f t="shared" si="350"/>
        <v>216.36</v>
      </c>
      <c r="G600" s="44">
        <f t="shared" si="350"/>
        <v>216.36</v>
      </c>
      <c r="H600" s="44">
        <f t="shared" si="350"/>
        <v>216.36</v>
      </c>
      <c r="I600" s="44">
        <f t="shared" si="350"/>
        <v>216.36</v>
      </c>
      <c r="J600" s="44">
        <f t="shared" si="350"/>
        <v>216.36</v>
      </c>
      <c r="K600" s="44">
        <f t="shared" si="350"/>
        <v>216.36</v>
      </c>
      <c r="L600" s="44">
        <f t="shared" si="350"/>
        <v>216.36</v>
      </c>
      <c r="M600" s="44">
        <f t="shared" si="350"/>
        <v>216.36</v>
      </c>
      <c r="N600" s="44">
        <f t="shared" si="350"/>
        <v>216.36</v>
      </c>
      <c r="O600" s="44">
        <f t="shared" si="350"/>
        <v>216.36</v>
      </c>
      <c r="P600" s="44">
        <f t="shared" si="350"/>
        <v>216.36</v>
      </c>
      <c r="Q600" s="44">
        <f t="shared" si="350"/>
        <v>216.36</v>
      </c>
      <c r="R600" s="44">
        <f t="shared" si="350"/>
        <v>216.36</v>
      </c>
      <c r="S600" s="44">
        <f t="shared" si="350"/>
        <v>216.36</v>
      </c>
      <c r="T600" s="44">
        <f t="shared" si="350"/>
        <v>216.36</v>
      </c>
      <c r="U600" s="44">
        <f t="shared" si="350"/>
        <v>216.36</v>
      </c>
      <c r="V600" s="44">
        <f t="shared" si="350"/>
        <v>216.36</v>
      </c>
      <c r="W600" s="44">
        <f t="shared" si="350"/>
        <v>216.36</v>
      </c>
      <c r="X600" s="44">
        <f t="shared" si="350"/>
        <v>216.36</v>
      </c>
      <c r="Y600" s="44">
        <f t="shared" si="350"/>
        <v>216.36</v>
      </c>
      <c r="Z600" s="44">
        <f t="shared" si="350"/>
        <v>216.36</v>
      </c>
      <c r="AA600" s="44">
        <f t="shared" si="350"/>
        <v>216.36</v>
      </c>
    </row>
    <row r="601" spans="1:27" collapsed="1" x14ac:dyDescent="0.2">
      <c r="A601" s="96" t="s">
        <v>830</v>
      </c>
      <c r="B601" s="28" t="str">
        <f>"28"&amp;"."&amp;$B$639&amp;"."&amp;$B$640</f>
        <v>28.04.2024</v>
      </c>
      <c r="C601" s="88" t="s">
        <v>76</v>
      </c>
      <c r="D601" s="89">
        <f>ROUND(((D602+D603+D605+D604)/1000),5)</f>
        <v>5.2324099999999998</v>
      </c>
      <c r="E601" s="89">
        <f>ROUND(((E602+E603+E605+E604)/1000),5)</f>
        <v>5.1190300000000004</v>
      </c>
      <c r="F601" s="89">
        <f>ROUND(((F602+F603+F605+F604)/1000),5)</f>
        <v>5.0141400000000003</v>
      </c>
      <c r="G601" s="89">
        <f t="shared" ref="G601:AA601" si="351">ROUND(((G602+G603+G605+G604)/1000),5)</f>
        <v>4.99878</v>
      </c>
      <c r="H601" s="89">
        <f t="shared" si="351"/>
        <v>5.0092299999999996</v>
      </c>
      <c r="I601" s="89">
        <f t="shared" si="351"/>
        <v>5.0081699999999998</v>
      </c>
      <c r="J601" s="89">
        <f t="shared" si="351"/>
        <v>5.01389</v>
      </c>
      <c r="K601" s="89">
        <f t="shared" si="351"/>
        <v>5.2092099999999997</v>
      </c>
      <c r="L601" s="89">
        <f t="shared" si="351"/>
        <v>5.3507499999999997</v>
      </c>
      <c r="M601" s="89">
        <f t="shared" si="351"/>
        <v>5.6818</v>
      </c>
      <c r="N601" s="89">
        <f t="shared" si="351"/>
        <v>5.7790499999999998</v>
      </c>
      <c r="O601" s="89">
        <f t="shared" si="351"/>
        <v>5.7754099999999999</v>
      </c>
      <c r="P601" s="89">
        <f t="shared" si="351"/>
        <v>5.7359200000000001</v>
      </c>
      <c r="Q601" s="89">
        <f t="shared" si="351"/>
        <v>5.7397799999999997</v>
      </c>
      <c r="R601" s="89">
        <f t="shared" si="351"/>
        <v>5.71211</v>
      </c>
      <c r="S601" s="89">
        <f t="shared" si="351"/>
        <v>5.6771099999999999</v>
      </c>
      <c r="T601" s="89">
        <f t="shared" si="351"/>
        <v>5.65266</v>
      </c>
      <c r="U601" s="89">
        <f t="shared" si="351"/>
        <v>5.6347699999999996</v>
      </c>
      <c r="V601" s="89">
        <f t="shared" si="351"/>
        <v>5.6627200000000002</v>
      </c>
      <c r="W601" s="89">
        <f t="shared" si="351"/>
        <v>5.7273199999999997</v>
      </c>
      <c r="X601" s="89">
        <f t="shared" si="351"/>
        <v>5.7964200000000003</v>
      </c>
      <c r="Y601" s="89">
        <f t="shared" si="351"/>
        <v>5.7593899999999998</v>
      </c>
      <c r="Z601" s="89">
        <f t="shared" si="351"/>
        <v>5.3876499999999998</v>
      </c>
      <c r="AA601" s="89">
        <f t="shared" si="351"/>
        <v>5.2148500000000002</v>
      </c>
    </row>
    <row r="602" spans="1:27" ht="12.75" hidden="1" customHeight="1" outlineLevel="1" x14ac:dyDescent="0.2">
      <c r="A602" s="97" t="s">
        <v>831</v>
      </c>
      <c r="B602" s="63" t="s">
        <v>242</v>
      </c>
      <c r="C602" s="43" t="s">
        <v>79</v>
      </c>
      <c r="D602" s="44">
        <v>1451.98</v>
      </c>
      <c r="E602" s="44">
        <v>1338.6</v>
      </c>
      <c r="F602" s="44">
        <v>1233.71</v>
      </c>
      <c r="G602" s="44">
        <v>1218.3499999999999</v>
      </c>
      <c r="H602" s="44">
        <v>1228.8</v>
      </c>
      <c r="I602" s="44">
        <v>1227.74</v>
      </c>
      <c r="J602" s="44">
        <v>1233.46</v>
      </c>
      <c r="K602" s="44">
        <v>1428.78</v>
      </c>
      <c r="L602" s="44">
        <v>1570.32</v>
      </c>
      <c r="M602" s="44">
        <v>1901.37</v>
      </c>
      <c r="N602" s="44">
        <v>1998.62</v>
      </c>
      <c r="O602" s="44">
        <v>1994.98</v>
      </c>
      <c r="P602" s="44">
        <v>1955.49</v>
      </c>
      <c r="Q602" s="44">
        <v>1959.35</v>
      </c>
      <c r="R602" s="44">
        <v>1931.68</v>
      </c>
      <c r="S602" s="44">
        <v>1896.68</v>
      </c>
      <c r="T602" s="44">
        <v>1872.23</v>
      </c>
      <c r="U602" s="44">
        <v>1854.34</v>
      </c>
      <c r="V602" s="44">
        <v>1882.29</v>
      </c>
      <c r="W602" s="44">
        <v>1946.89</v>
      </c>
      <c r="X602" s="44">
        <v>2015.99</v>
      </c>
      <c r="Y602" s="44">
        <v>1978.96</v>
      </c>
      <c r="Z602" s="44">
        <v>1607.22</v>
      </c>
      <c r="AA602" s="44">
        <v>1434.42</v>
      </c>
    </row>
    <row r="603" spans="1:27" ht="12.75" hidden="1" customHeight="1" outlineLevel="1" x14ac:dyDescent="0.2">
      <c r="A603" s="97" t="s">
        <v>832</v>
      </c>
      <c r="B603" s="63" t="s">
        <v>90</v>
      </c>
      <c r="C603" s="43" t="s">
        <v>79</v>
      </c>
      <c r="D603" s="44">
        <f>$D$468</f>
        <v>3559.77</v>
      </c>
      <c r="E603" s="44">
        <f t="shared" ref="E603:AA603" si="352">$D$468</f>
        <v>3559.77</v>
      </c>
      <c r="F603" s="44">
        <f t="shared" si="352"/>
        <v>3559.77</v>
      </c>
      <c r="G603" s="44">
        <f t="shared" si="352"/>
        <v>3559.77</v>
      </c>
      <c r="H603" s="44">
        <f t="shared" si="352"/>
        <v>3559.77</v>
      </c>
      <c r="I603" s="44">
        <f t="shared" si="352"/>
        <v>3559.77</v>
      </c>
      <c r="J603" s="44">
        <f t="shared" si="352"/>
        <v>3559.77</v>
      </c>
      <c r="K603" s="44">
        <f t="shared" si="352"/>
        <v>3559.77</v>
      </c>
      <c r="L603" s="44">
        <f t="shared" si="352"/>
        <v>3559.77</v>
      </c>
      <c r="M603" s="44">
        <f t="shared" si="352"/>
        <v>3559.77</v>
      </c>
      <c r="N603" s="44">
        <f t="shared" si="352"/>
        <v>3559.77</v>
      </c>
      <c r="O603" s="44">
        <f t="shared" si="352"/>
        <v>3559.77</v>
      </c>
      <c r="P603" s="44">
        <f t="shared" si="352"/>
        <v>3559.77</v>
      </c>
      <c r="Q603" s="44">
        <f t="shared" si="352"/>
        <v>3559.77</v>
      </c>
      <c r="R603" s="44">
        <f t="shared" si="352"/>
        <v>3559.77</v>
      </c>
      <c r="S603" s="44">
        <f t="shared" si="352"/>
        <v>3559.77</v>
      </c>
      <c r="T603" s="44">
        <f t="shared" si="352"/>
        <v>3559.77</v>
      </c>
      <c r="U603" s="44">
        <f t="shared" si="352"/>
        <v>3559.77</v>
      </c>
      <c r="V603" s="44">
        <f t="shared" si="352"/>
        <v>3559.77</v>
      </c>
      <c r="W603" s="44">
        <f t="shared" si="352"/>
        <v>3559.77</v>
      </c>
      <c r="X603" s="44">
        <f t="shared" si="352"/>
        <v>3559.77</v>
      </c>
      <c r="Y603" s="44">
        <f t="shared" si="352"/>
        <v>3559.77</v>
      </c>
      <c r="Z603" s="44">
        <f t="shared" si="352"/>
        <v>3559.77</v>
      </c>
      <c r="AA603" s="44">
        <f t="shared" si="352"/>
        <v>3559.77</v>
      </c>
    </row>
    <row r="604" spans="1:27" ht="12.75" hidden="1" customHeight="1" outlineLevel="1" x14ac:dyDescent="0.2">
      <c r="A604" s="97" t="s">
        <v>833</v>
      </c>
      <c r="B604" s="63" t="s">
        <v>83</v>
      </c>
      <c r="C604" s="43" t="s">
        <v>79</v>
      </c>
      <c r="D604" s="44">
        <v>4.3</v>
      </c>
      <c r="E604" s="44">
        <v>4.3</v>
      </c>
      <c r="F604" s="44">
        <v>4.3</v>
      </c>
      <c r="G604" s="44">
        <v>4.3</v>
      </c>
      <c r="H604" s="44">
        <v>4.3</v>
      </c>
      <c r="I604" s="44">
        <v>4.3</v>
      </c>
      <c r="J604" s="44">
        <v>4.3</v>
      </c>
      <c r="K604" s="44">
        <v>4.3</v>
      </c>
      <c r="L604" s="44">
        <v>4.3</v>
      </c>
      <c r="M604" s="44">
        <v>4.3</v>
      </c>
      <c r="N604" s="44">
        <v>4.3</v>
      </c>
      <c r="O604" s="44">
        <v>4.3</v>
      </c>
      <c r="P604" s="44">
        <v>4.3</v>
      </c>
      <c r="Q604" s="44">
        <v>4.3</v>
      </c>
      <c r="R604" s="44">
        <v>4.3</v>
      </c>
      <c r="S604" s="44">
        <v>4.3</v>
      </c>
      <c r="T604" s="44">
        <v>4.3</v>
      </c>
      <c r="U604" s="44">
        <v>4.3</v>
      </c>
      <c r="V604" s="44">
        <v>4.3</v>
      </c>
      <c r="W604" s="44">
        <v>4.3</v>
      </c>
      <c r="X604" s="44">
        <v>4.3</v>
      </c>
      <c r="Y604" s="44">
        <v>4.3</v>
      </c>
      <c r="Z604" s="44">
        <v>4.3</v>
      </c>
      <c r="AA604" s="44">
        <v>4.3</v>
      </c>
    </row>
    <row r="605" spans="1:27" ht="12.75" hidden="1" customHeight="1" outlineLevel="1" x14ac:dyDescent="0.2">
      <c r="A605" s="97" t="s">
        <v>834</v>
      </c>
      <c r="B605" s="63" t="s">
        <v>81</v>
      </c>
      <c r="C605" s="43" t="s">
        <v>79</v>
      </c>
      <c r="D605" s="44">
        <f>$D$11</f>
        <v>216.36</v>
      </c>
      <c r="E605" s="44">
        <f t="shared" ref="E605:AA605" si="353">$D$11</f>
        <v>216.36</v>
      </c>
      <c r="F605" s="44">
        <f t="shared" si="353"/>
        <v>216.36</v>
      </c>
      <c r="G605" s="44">
        <f t="shared" si="353"/>
        <v>216.36</v>
      </c>
      <c r="H605" s="44">
        <f t="shared" si="353"/>
        <v>216.36</v>
      </c>
      <c r="I605" s="44">
        <f t="shared" si="353"/>
        <v>216.36</v>
      </c>
      <c r="J605" s="44">
        <f t="shared" si="353"/>
        <v>216.36</v>
      </c>
      <c r="K605" s="44">
        <f t="shared" si="353"/>
        <v>216.36</v>
      </c>
      <c r="L605" s="44">
        <f t="shared" si="353"/>
        <v>216.36</v>
      </c>
      <c r="M605" s="44">
        <f t="shared" si="353"/>
        <v>216.36</v>
      </c>
      <c r="N605" s="44">
        <f t="shared" si="353"/>
        <v>216.36</v>
      </c>
      <c r="O605" s="44">
        <f t="shared" si="353"/>
        <v>216.36</v>
      </c>
      <c r="P605" s="44">
        <f t="shared" si="353"/>
        <v>216.36</v>
      </c>
      <c r="Q605" s="44">
        <f t="shared" si="353"/>
        <v>216.36</v>
      </c>
      <c r="R605" s="44">
        <f t="shared" si="353"/>
        <v>216.36</v>
      </c>
      <c r="S605" s="44">
        <f t="shared" si="353"/>
        <v>216.36</v>
      </c>
      <c r="T605" s="44">
        <f t="shared" si="353"/>
        <v>216.36</v>
      </c>
      <c r="U605" s="44">
        <f t="shared" si="353"/>
        <v>216.36</v>
      </c>
      <c r="V605" s="44">
        <f t="shared" si="353"/>
        <v>216.36</v>
      </c>
      <c r="W605" s="44">
        <f t="shared" si="353"/>
        <v>216.36</v>
      </c>
      <c r="X605" s="44">
        <f t="shared" si="353"/>
        <v>216.36</v>
      </c>
      <c r="Y605" s="44">
        <f t="shared" si="353"/>
        <v>216.36</v>
      </c>
      <c r="Z605" s="44">
        <f t="shared" si="353"/>
        <v>216.36</v>
      </c>
      <c r="AA605" s="44">
        <f t="shared" si="353"/>
        <v>216.36</v>
      </c>
    </row>
    <row r="606" spans="1:27" collapsed="1" x14ac:dyDescent="0.2">
      <c r="A606" s="96" t="s">
        <v>835</v>
      </c>
      <c r="B606" s="28" t="str">
        <f>"29"&amp;"."&amp;$B$639&amp;"."&amp;$B$640</f>
        <v>29.04.2024</v>
      </c>
      <c r="C606" s="88" t="s">
        <v>76</v>
      </c>
      <c r="D606" s="89">
        <f>ROUND(((D607+D608+D610+D609)/1000),5)</f>
        <v>5.2027200000000002</v>
      </c>
      <c r="E606" s="89">
        <f>ROUND(((E607+E608+E610+E609)/1000),5)</f>
        <v>5.0757300000000001</v>
      </c>
      <c r="F606" s="89">
        <f>ROUND(((F607+F608+F610+F609)/1000),5)</f>
        <v>5.0453599999999996</v>
      </c>
      <c r="G606" s="89">
        <f t="shared" ref="G606:AA606" si="354">ROUND(((G607+G608+G610+G609)/1000),5)</f>
        <v>4.9973200000000002</v>
      </c>
      <c r="H606" s="89">
        <f t="shared" si="354"/>
        <v>4.9973099999999997</v>
      </c>
      <c r="I606" s="89">
        <f t="shared" si="354"/>
        <v>5.0438700000000001</v>
      </c>
      <c r="J606" s="89">
        <f t="shared" si="354"/>
        <v>5.0221600000000004</v>
      </c>
      <c r="K606" s="89">
        <f t="shared" si="354"/>
        <v>5.2240500000000001</v>
      </c>
      <c r="L606" s="89">
        <f t="shared" si="354"/>
        <v>5.4374099999999999</v>
      </c>
      <c r="M606" s="89">
        <f t="shared" si="354"/>
        <v>5.6995500000000003</v>
      </c>
      <c r="N606" s="89">
        <f t="shared" si="354"/>
        <v>5.7603900000000001</v>
      </c>
      <c r="O606" s="89">
        <f t="shared" si="354"/>
        <v>5.7302</v>
      </c>
      <c r="P606" s="89">
        <f t="shared" si="354"/>
        <v>5.7246499999999996</v>
      </c>
      <c r="Q606" s="89">
        <f t="shared" si="354"/>
        <v>5.7574399999999999</v>
      </c>
      <c r="R606" s="89">
        <f t="shared" si="354"/>
        <v>5.7058400000000002</v>
      </c>
      <c r="S606" s="89">
        <f t="shared" si="354"/>
        <v>5.6756000000000002</v>
      </c>
      <c r="T606" s="89">
        <f t="shared" si="354"/>
        <v>5.6551099999999996</v>
      </c>
      <c r="U606" s="89">
        <f t="shared" si="354"/>
        <v>5.6749400000000003</v>
      </c>
      <c r="V606" s="89">
        <f t="shared" si="354"/>
        <v>5.7046400000000004</v>
      </c>
      <c r="W606" s="89">
        <f t="shared" si="354"/>
        <v>5.7444699999999997</v>
      </c>
      <c r="X606" s="89">
        <f t="shared" si="354"/>
        <v>5.7589199999999998</v>
      </c>
      <c r="Y606" s="89">
        <f t="shared" si="354"/>
        <v>5.68872</v>
      </c>
      <c r="Z606" s="89">
        <f t="shared" si="354"/>
        <v>5.3663299999999996</v>
      </c>
      <c r="AA606" s="89">
        <f t="shared" si="354"/>
        <v>5.1372900000000001</v>
      </c>
    </row>
    <row r="607" spans="1:27" ht="12.75" hidden="1" customHeight="1" outlineLevel="1" x14ac:dyDescent="0.2">
      <c r="A607" s="97" t="s">
        <v>836</v>
      </c>
      <c r="B607" s="63" t="s">
        <v>242</v>
      </c>
      <c r="C607" s="43" t="s">
        <v>79</v>
      </c>
      <c r="D607" s="44">
        <v>1422.29</v>
      </c>
      <c r="E607" s="44">
        <v>1295.3</v>
      </c>
      <c r="F607" s="44">
        <v>1264.93</v>
      </c>
      <c r="G607" s="44">
        <v>1216.8900000000001</v>
      </c>
      <c r="H607" s="44">
        <v>1216.8800000000001</v>
      </c>
      <c r="I607" s="44">
        <v>1263.44</v>
      </c>
      <c r="J607" s="44">
        <v>1241.73</v>
      </c>
      <c r="K607" s="44">
        <v>1443.62</v>
      </c>
      <c r="L607" s="44">
        <v>1656.98</v>
      </c>
      <c r="M607" s="44">
        <v>1919.12</v>
      </c>
      <c r="N607" s="44">
        <v>1979.96</v>
      </c>
      <c r="O607" s="44">
        <v>1949.77</v>
      </c>
      <c r="P607" s="44">
        <v>1944.22</v>
      </c>
      <c r="Q607" s="44">
        <v>1977.01</v>
      </c>
      <c r="R607" s="44">
        <v>1925.41</v>
      </c>
      <c r="S607" s="44">
        <v>1895.17</v>
      </c>
      <c r="T607" s="44">
        <v>1874.68</v>
      </c>
      <c r="U607" s="44">
        <v>1894.51</v>
      </c>
      <c r="V607" s="44">
        <v>1924.21</v>
      </c>
      <c r="W607" s="44">
        <v>1964.04</v>
      </c>
      <c r="X607" s="44">
        <v>1978.49</v>
      </c>
      <c r="Y607" s="44">
        <v>1908.29</v>
      </c>
      <c r="Z607" s="44">
        <v>1585.9</v>
      </c>
      <c r="AA607" s="44">
        <v>1356.86</v>
      </c>
    </row>
    <row r="608" spans="1:27" ht="12.75" hidden="1" customHeight="1" outlineLevel="1" x14ac:dyDescent="0.2">
      <c r="A608" s="97" t="s">
        <v>837</v>
      </c>
      <c r="B608" s="63" t="s">
        <v>90</v>
      </c>
      <c r="C608" s="43" t="s">
        <v>79</v>
      </c>
      <c r="D608" s="44">
        <f>$D$468</f>
        <v>3559.77</v>
      </c>
      <c r="E608" s="44">
        <f t="shared" ref="E608:AA608" si="355">$D$468</f>
        <v>3559.77</v>
      </c>
      <c r="F608" s="44">
        <f t="shared" si="355"/>
        <v>3559.77</v>
      </c>
      <c r="G608" s="44">
        <f t="shared" si="355"/>
        <v>3559.77</v>
      </c>
      <c r="H608" s="44">
        <f t="shared" si="355"/>
        <v>3559.77</v>
      </c>
      <c r="I608" s="44">
        <f t="shared" si="355"/>
        <v>3559.77</v>
      </c>
      <c r="J608" s="44">
        <f t="shared" si="355"/>
        <v>3559.77</v>
      </c>
      <c r="K608" s="44">
        <f t="shared" si="355"/>
        <v>3559.77</v>
      </c>
      <c r="L608" s="44">
        <f t="shared" si="355"/>
        <v>3559.77</v>
      </c>
      <c r="M608" s="44">
        <f t="shared" si="355"/>
        <v>3559.77</v>
      </c>
      <c r="N608" s="44">
        <f t="shared" si="355"/>
        <v>3559.77</v>
      </c>
      <c r="O608" s="44">
        <f t="shared" si="355"/>
        <v>3559.77</v>
      </c>
      <c r="P608" s="44">
        <f t="shared" si="355"/>
        <v>3559.77</v>
      </c>
      <c r="Q608" s="44">
        <f t="shared" si="355"/>
        <v>3559.77</v>
      </c>
      <c r="R608" s="44">
        <f t="shared" si="355"/>
        <v>3559.77</v>
      </c>
      <c r="S608" s="44">
        <f t="shared" si="355"/>
        <v>3559.77</v>
      </c>
      <c r="T608" s="44">
        <f t="shared" si="355"/>
        <v>3559.77</v>
      </c>
      <c r="U608" s="44">
        <f t="shared" si="355"/>
        <v>3559.77</v>
      </c>
      <c r="V608" s="44">
        <f t="shared" si="355"/>
        <v>3559.77</v>
      </c>
      <c r="W608" s="44">
        <f t="shared" si="355"/>
        <v>3559.77</v>
      </c>
      <c r="X608" s="44">
        <f t="shared" si="355"/>
        <v>3559.77</v>
      </c>
      <c r="Y608" s="44">
        <f t="shared" si="355"/>
        <v>3559.77</v>
      </c>
      <c r="Z608" s="44">
        <f t="shared" si="355"/>
        <v>3559.77</v>
      </c>
      <c r="AA608" s="44">
        <f t="shared" si="355"/>
        <v>3559.77</v>
      </c>
    </row>
    <row r="609" spans="1:27" ht="12.75" hidden="1" customHeight="1" outlineLevel="1" x14ac:dyDescent="0.2">
      <c r="A609" s="97" t="s">
        <v>838</v>
      </c>
      <c r="B609" s="63" t="s">
        <v>83</v>
      </c>
      <c r="C609" s="43" t="s">
        <v>79</v>
      </c>
      <c r="D609" s="44">
        <v>4.3</v>
      </c>
      <c r="E609" s="44">
        <v>4.3</v>
      </c>
      <c r="F609" s="44">
        <v>4.3</v>
      </c>
      <c r="G609" s="44">
        <v>4.3</v>
      </c>
      <c r="H609" s="44">
        <v>4.3</v>
      </c>
      <c r="I609" s="44">
        <v>4.3</v>
      </c>
      <c r="J609" s="44">
        <v>4.3</v>
      </c>
      <c r="K609" s="44">
        <v>4.3</v>
      </c>
      <c r="L609" s="44">
        <v>4.3</v>
      </c>
      <c r="M609" s="44">
        <v>4.3</v>
      </c>
      <c r="N609" s="44">
        <v>4.3</v>
      </c>
      <c r="O609" s="44">
        <v>4.3</v>
      </c>
      <c r="P609" s="44">
        <v>4.3</v>
      </c>
      <c r="Q609" s="44">
        <v>4.3</v>
      </c>
      <c r="R609" s="44">
        <v>4.3</v>
      </c>
      <c r="S609" s="44">
        <v>4.3</v>
      </c>
      <c r="T609" s="44">
        <v>4.3</v>
      </c>
      <c r="U609" s="44">
        <v>4.3</v>
      </c>
      <c r="V609" s="44">
        <v>4.3</v>
      </c>
      <c r="W609" s="44">
        <v>4.3</v>
      </c>
      <c r="X609" s="44">
        <v>4.3</v>
      </c>
      <c r="Y609" s="44">
        <v>4.3</v>
      </c>
      <c r="Z609" s="44">
        <v>4.3</v>
      </c>
      <c r="AA609" s="44">
        <v>4.3</v>
      </c>
    </row>
    <row r="610" spans="1:27" ht="12.75" hidden="1" customHeight="1" outlineLevel="1" x14ac:dyDescent="0.2">
      <c r="A610" s="97" t="s">
        <v>839</v>
      </c>
      <c r="B610" s="63" t="s">
        <v>81</v>
      </c>
      <c r="C610" s="43" t="s">
        <v>79</v>
      </c>
      <c r="D610" s="44">
        <f>$D$11</f>
        <v>216.36</v>
      </c>
      <c r="E610" s="44">
        <f t="shared" ref="E610:AA610" si="356">$D$11</f>
        <v>216.36</v>
      </c>
      <c r="F610" s="44">
        <f t="shared" si="356"/>
        <v>216.36</v>
      </c>
      <c r="G610" s="44">
        <f t="shared" si="356"/>
        <v>216.36</v>
      </c>
      <c r="H610" s="44">
        <f t="shared" si="356"/>
        <v>216.36</v>
      </c>
      <c r="I610" s="44">
        <f t="shared" si="356"/>
        <v>216.36</v>
      </c>
      <c r="J610" s="44">
        <f t="shared" si="356"/>
        <v>216.36</v>
      </c>
      <c r="K610" s="44">
        <f t="shared" si="356"/>
        <v>216.36</v>
      </c>
      <c r="L610" s="44">
        <f t="shared" si="356"/>
        <v>216.36</v>
      </c>
      <c r="M610" s="44">
        <f t="shared" si="356"/>
        <v>216.36</v>
      </c>
      <c r="N610" s="44">
        <f t="shared" si="356"/>
        <v>216.36</v>
      </c>
      <c r="O610" s="44">
        <f t="shared" si="356"/>
        <v>216.36</v>
      </c>
      <c r="P610" s="44">
        <f t="shared" si="356"/>
        <v>216.36</v>
      </c>
      <c r="Q610" s="44">
        <f t="shared" si="356"/>
        <v>216.36</v>
      </c>
      <c r="R610" s="44">
        <f t="shared" si="356"/>
        <v>216.36</v>
      </c>
      <c r="S610" s="44">
        <f t="shared" si="356"/>
        <v>216.36</v>
      </c>
      <c r="T610" s="44">
        <f t="shared" si="356"/>
        <v>216.36</v>
      </c>
      <c r="U610" s="44">
        <f t="shared" si="356"/>
        <v>216.36</v>
      </c>
      <c r="V610" s="44">
        <f t="shared" si="356"/>
        <v>216.36</v>
      </c>
      <c r="W610" s="44">
        <f t="shared" si="356"/>
        <v>216.36</v>
      </c>
      <c r="X610" s="44">
        <f t="shared" si="356"/>
        <v>216.36</v>
      </c>
      <c r="Y610" s="44">
        <f t="shared" si="356"/>
        <v>216.36</v>
      </c>
      <c r="Z610" s="44">
        <f t="shared" si="356"/>
        <v>216.36</v>
      </c>
      <c r="AA610" s="44">
        <f t="shared" si="356"/>
        <v>216.36</v>
      </c>
    </row>
    <row r="611" spans="1:27" collapsed="1" x14ac:dyDescent="0.2">
      <c r="A611" s="96" t="s">
        <v>840</v>
      </c>
      <c r="B611" s="28" t="str">
        <f>"30"&amp;"."&amp;$B$639&amp;"."&amp;$B$640</f>
        <v>30.04.2024</v>
      </c>
      <c r="C611" s="88" t="s">
        <v>76</v>
      </c>
      <c r="D611" s="89">
        <f>ROUND(((D612+D613+D615+D614)/1000),5)</f>
        <v>5.2489499999999998</v>
      </c>
      <c r="E611" s="89">
        <f>ROUND(((E612+E613+E615+E614)/1000),5)</f>
        <v>5.1387</v>
      </c>
      <c r="F611" s="89">
        <f>ROUND(((F612+F613+F615+F614)/1000),5)</f>
        <v>5.0462899999999999</v>
      </c>
      <c r="G611" s="89">
        <f t="shared" ref="G611:AA611" si="357">ROUND(((G612+G613+G615+G614)/1000),5)</f>
        <v>5.0385799999999996</v>
      </c>
      <c r="H611" s="89">
        <f t="shared" si="357"/>
        <v>5.0384500000000001</v>
      </c>
      <c r="I611" s="89">
        <f t="shared" si="357"/>
        <v>5.0354700000000001</v>
      </c>
      <c r="J611" s="89">
        <f t="shared" si="357"/>
        <v>5.0301600000000004</v>
      </c>
      <c r="K611" s="89">
        <f t="shared" si="357"/>
        <v>5.1976399999999998</v>
      </c>
      <c r="L611" s="89">
        <f t="shared" si="357"/>
        <v>5.5126499999999998</v>
      </c>
      <c r="M611" s="89">
        <f t="shared" si="357"/>
        <v>5.7059499999999996</v>
      </c>
      <c r="N611" s="89">
        <f t="shared" si="357"/>
        <v>5.8615399999999998</v>
      </c>
      <c r="O611" s="89">
        <f t="shared" si="357"/>
        <v>5.8821199999999996</v>
      </c>
      <c r="P611" s="89">
        <f t="shared" si="357"/>
        <v>5.8787799999999999</v>
      </c>
      <c r="Q611" s="89">
        <f t="shared" si="357"/>
        <v>5.8629199999999999</v>
      </c>
      <c r="R611" s="89">
        <f t="shared" si="357"/>
        <v>5.6872100000000003</v>
      </c>
      <c r="S611" s="89">
        <f t="shared" si="357"/>
        <v>5.5809600000000001</v>
      </c>
      <c r="T611" s="89">
        <f t="shared" si="357"/>
        <v>5.72227</v>
      </c>
      <c r="U611" s="89">
        <f t="shared" si="357"/>
        <v>5.7333299999999996</v>
      </c>
      <c r="V611" s="89">
        <f t="shared" si="357"/>
        <v>5.7541000000000002</v>
      </c>
      <c r="W611" s="89">
        <f t="shared" si="357"/>
        <v>5.80586</v>
      </c>
      <c r="X611" s="89">
        <f t="shared" si="357"/>
        <v>5.9032400000000003</v>
      </c>
      <c r="Y611" s="89">
        <f t="shared" si="357"/>
        <v>5.7269399999999999</v>
      </c>
      <c r="Z611" s="89">
        <f t="shared" si="357"/>
        <v>5.3558599999999998</v>
      </c>
      <c r="AA611" s="89">
        <f t="shared" si="357"/>
        <v>5.2205899999999996</v>
      </c>
    </row>
    <row r="612" spans="1:27" ht="12.75" hidden="1" customHeight="1" outlineLevel="1" x14ac:dyDescent="0.2">
      <c r="A612" s="97" t="s">
        <v>841</v>
      </c>
      <c r="B612" s="63" t="s">
        <v>242</v>
      </c>
      <c r="C612" s="43" t="s">
        <v>79</v>
      </c>
      <c r="D612" s="44">
        <v>1468.52</v>
      </c>
      <c r="E612" s="44">
        <v>1358.27</v>
      </c>
      <c r="F612" s="44">
        <v>1265.8599999999999</v>
      </c>
      <c r="G612" s="44">
        <v>1258.1500000000001</v>
      </c>
      <c r="H612" s="44">
        <v>1258.02</v>
      </c>
      <c r="I612" s="44">
        <v>1255.04</v>
      </c>
      <c r="J612" s="44">
        <v>1249.73</v>
      </c>
      <c r="K612" s="44">
        <v>1417.21</v>
      </c>
      <c r="L612" s="44">
        <v>1732.22</v>
      </c>
      <c r="M612" s="44">
        <v>1925.52</v>
      </c>
      <c r="N612" s="44">
        <v>2081.11</v>
      </c>
      <c r="O612" s="44">
        <v>2101.69</v>
      </c>
      <c r="P612" s="44">
        <v>2098.35</v>
      </c>
      <c r="Q612" s="44">
        <v>2082.4899999999998</v>
      </c>
      <c r="R612" s="44">
        <v>1906.78</v>
      </c>
      <c r="S612" s="44">
        <v>1800.53</v>
      </c>
      <c r="T612" s="44">
        <v>1941.84</v>
      </c>
      <c r="U612" s="44">
        <v>1952.9</v>
      </c>
      <c r="V612" s="44">
        <v>1973.67</v>
      </c>
      <c r="W612" s="44">
        <v>2025.43</v>
      </c>
      <c r="X612" s="44">
        <v>2122.81</v>
      </c>
      <c r="Y612" s="44">
        <v>1946.51</v>
      </c>
      <c r="Z612" s="44">
        <v>1575.43</v>
      </c>
      <c r="AA612" s="44">
        <v>1440.16</v>
      </c>
    </row>
    <row r="613" spans="1:27" ht="12.75" hidden="1" customHeight="1" outlineLevel="1" x14ac:dyDescent="0.2">
      <c r="A613" s="97" t="s">
        <v>842</v>
      </c>
      <c r="B613" s="63" t="s">
        <v>90</v>
      </c>
      <c r="C613" s="43" t="s">
        <v>79</v>
      </c>
      <c r="D613" s="44">
        <f>$D$468</f>
        <v>3559.77</v>
      </c>
      <c r="E613" s="44">
        <f t="shared" ref="E613:AA613" si="358">$D$468</f>
        <v>3559.77</v>
      </c>
      <c r="F613" s="44">
        <f t="shared" si="358"/>
        <v>3559.77</v>
      </c>
      <c r="G613" s="44">
        <f t="shared" si="358"/>
        <v>3559.77</v>
      </c>
      <c r="H613" s="44">
        <f t="shared" si="358"/>
        <v>3559.77</v>
      </c>
      <c r="I613" s="44">
        <f t="shared" si="358"/>
        <v>3559.77</v>
      </c>
      <c r="J613" s="44">
        <f t="shared" si="358"/>
        <v>3559.77</v>
      </c>
      <c r="K613" s="44">
        <f t="shared" si="358"/>
        <v>3559.77</v>
      </c>
      <c r="L613" s="44">
        <f t="shared" si="358"/>
        <v>3559.77</v>
      </c>
      <c r="M613" s="44">
        <f t="shared" si="358"/>
        <v>3559.77</v>
      </c>
      <c r="N613" s="44">
        <f t="shared" si="358"/>
        <v>3559.77</v>
      </c>
      <c r="O613" s="44">
        <f t="shared" si="358"/>
        <v>3559.77</v>
      </c>
      <c r="P613" s="44">
        <f t="shared" si="358"/>
        <v>3559.77</v>
      </c>
      <c r="Q613" s="44">
        <f t="shared" si="358"/>
        <v>3559.77</v>
      </c>
      <c r="R613" s="44">
        <f t="shared" si="358"/>
        <v>3559.77</v>
      </c>
      <c r="S613" s="44">
        <f t="shared" si="358"/>
        <v>3559.77</v>
      </c>
      <c r="T613" s="44">
        <f t="shared" si="358"/>
        <v>3559.77</v>
      </c>
      <c r="U613" s="44">
        <f t="shared" si="358"/>
        <v>3559.77</v>
      </c>
      <c r="V613" s="44">
        <f t="shared" si="358"/>
        <v>3559.77</v>
      </c>
      <c r="W613" s="44">
        <f t="shared" si="358"/>
        <v>3559.77</v>
      </c>
      <c r="X613" s="44">
        <f t="shared" si="358"/>
        <v>3559.77</v>
      </c>
      <c r="Y613" s="44">
        <f t="shared" si="358"/>
        <v>3559.77</v>
      </c>
      <c r="Z613" s="44">
        <f t="shared" si="358"/>
        <v>3559.77</v>
      </c>
      <c r="AA613" s="44">
        <f t="shared" si="358"/>
        <v>3559.77</v>
      </c>
    </row>
    <row r="614" spans="1:27" ht="12.75" hidden="1" customHeight="1" outlineLevel="1" x14ac:dyDescent="0.2">
      <c r="A614" s="97" t="s">
        <v>843</v>
      </c>
      <c r="B614" s="63" t="s">
        <v>83</v>
      </c>
      <c r="C614" s="43" t="s">
        <v>79</v>
      </c>
      <c r="D614" s="44">
        <v>4.3</v>
      </c>
      <c r="E614" s="44">
        <v>4.3</v>
      </c>
      <c r="F614" s="44">
        <v>4.3</v>
      </c>
      <c r="G614" s="44">
        <v>4.3</v>
      </c>
      <c r="H614" s="44">
        <v>4.3</v>
      </c>
      <c r="I614" s="44">
        <v>4.3</v>
      </c>
      <c r="J614" s="44">
        <v>4.3</v>
      </c>
      <c r="K614" s="44">
        <v>4.3</v>
      </c>
      <c r="L614" s="44">
        <v>4.3</v>
      </c>
      <c r="M614" s="44">
        <v>4.3</v>
      </c>
      <c r="N614" s="44">
        <v>4.3</v>
      </c>
      <c r="O614" s="44">
        <v>4.3</v>
      </c>
      <c r="P614" s="44">
        <v>4.3</v>
      </c>
      <c r="Q614" s="44">
        <v>4.3</v>
      </c>
      <c r="R614" s="44">
        <v>4.3</v>
      </c>
      <c r="S614" s="44">
        <v>4.3</v>
      </c>
      <c r="T614" s="44">
        <v>4.3</v>
      </c>
      <c r="U614" s="44">
        <v>4.3</v>
      </c>
      <c r="V614" s="44">
        <v>4.3</v>
      </c>
      <c r="W614" s="44">
        <v>4.3</v>
      </c>
      <c r="X614" s="44">
        <v>4.3</v>
      </c>
      <c r="Y614" s="44">
        <v>4.3</v>
      </c>
      <c r="Z614" s="44">
        <v>4.3</v>
      </c>
      <c r="AA614" s="44">
        <v>4.3</v>
      </c>
    </row>
    <row r="615" spans="1:27" ht="12.75" hidden="1" customHeight="1" outlineLevel="1" x14ac:dyDescent="0.2">
      <c r="A615" s="97" t="s">
        <v>844</v>
      </c>
      <c r="B615" s="63" t="s">
        <v>81</v>
      </c>
      <c r="C615" s="43" t="s">
        <v>79</v>
      </c>
      <c r="D615" s="44">
        <f>$D$11</f>
        <v>216.36</v>
      </c>
      <c r="E615" s="44">
        <f t="shared" ref="E615:AA615" si="359">$D$11</f>
        <v>216.36</v>
      </c>
      <c r="F615" s="44">
        <f t="shared" si="359"/>
        <v>216.36</v>
      </c>
      <c r="G615" s="44">
        <f t="shared" si="359"/>
        <v>216.36</v>
      </c>
      <c r="H615" s="44">
        <f t="shared" si="359"/>
        <v>216.36</v>
      </c>
      <c r="I615" s="44">
        <f t="shared" si="359"/>
        <v>216.36</v>
      </c>
      <c r="J615" s="44">
        <f t="shared" si="359"/>
        <v>216.36</v>
      </c>
      <c r="K615" s="44">
        <f t="shared" si="359"/>
        <v>216.36</v>
      </c>
      <c r="L615" s="44">
        <f t="shared" si="359"/>
        <v>216.36</v>
      </c>
      <c r="M615" s="44">
        <f t="shared" si="359"/>
        <v>216.36</v>
      </c>
      <c r="N615" s="44">
        <f t="shared" si="359"/>
        <v>216.36</v>
      </c>
      <c r="O615" s="44">
        <f t="shared" si="359"/>
        <v>216.36</v>
      </c>
      <c r="P615" s="44">
        <f t="shared" si="359"/>
        <v>216.36</v>
      </c>
      <c r="Q615" s="44">
        <f t="shared" si="359"/>
        <v>216.36</v>
      </c>
      <c r="R615" s="44">
        <f t="shared" si="359"/>
        <v>216.36</v>
      </c>
      <c r="S615" s="44">
        <f t="shared" si="359"/>
        <v>216.36</v>
      </c>
      <c r="T615" s="44">
        <f t="shared" si="359"/>
        <v>216.36</v>
      </c>
      <c r="U615" s="44">
        <f t="shared" si="359"/>
        <v>216.36</v>
      </c>
      <c r="V615" s="44">
        <f t="shared" si="359"/>
        <v>216.36</v>
      </c>
      <c r="W615" s="44">
        <f t="shared" si="359"/>
        <v>216.36</v>
      </c>
      <c r="X615" s="44">
        <f t="shared" si="359"/>
        <v>216.36</v>
      </c>
      <c r="Y615" s="44">
        <f t="shared" si="359"/>
        <v>216.36</v>
      </c>
      <c r="Z615" s="44">
        <f t="shared" si="359"/>
        <v>216.36</v>
      </c>
      <c r="AA615" s="44">
        <f t="shared" si="359"/>
        <v>216.36</v>
      </c>
    </row>
    <row r="616" spans="1:27" collapsed="1" x14ac:dyDescent="0.2">
      <c r="B616" s="99" t="s">
        <v>391</v>
      </c>
    </row>
    <row r="617" spans="1:27" x14ac:dyDescent="0.2">
      <c r="B617" s="99" t="s">
        <v>391</v>
      </c>
    </row>
    <row r="618" spans="1:27" x14ac:dyDescent="0.2">
      <c r="A618" s="174" t="s">
        <v>845</v>
      </c>
      <c r="B618" s="175"/>
      <c r="C618" s="175"/>
      <c r="D618" s="175"/>
      <c r="E618" s="175"/>
      <c r="F618" s="175"/>
      <c r="G618" s="175"/>
      <c r="H618" s="175"/>
      <c r="I618" s="175"/>
      <c r="J618" s="175"/>
      <c r="K618" s="175"/>
      <c r="L618" s="175"/>
      <c r="M618" s="175"/>
      <c r="N618" s="175"/>
      <c r="O618" s="175"/>
      <c r="P618" s="175"/>
      <c r="Q618" s="175"/>
      <c r="R618" s="175"/>
      <c r="S618" s="175"/>
      <c r="T618" s="175"/>
      <c r="U618" s="175"/>
      <c r="V618" s="175"/>
      <c r="W618" s="175"/>
      <c r="X618" s="175"/>
      <c r="Y618" s="175"/>
      <c r="Z618" s="175"/>
      <c r="AA618" s="176"/>
    </row>
    <row r="619" spans="1:27" ht="15" customHeight="1" x14ac:dyDescent="0.2">
      <c r="A619" s="177" t="s">
        <v>846</v>
      </c>
      <c r="B619" s="179" t="s">
        <v>847</v>
      </c>
      <c r="C619" s="181" t="s">
        <v>848</v>
      </c>
      <c r="D619" s="27" t="s">
        <v>69</v>
      </c>
      <c r="E619" s="27" t="s">
        <v>70</v>
      </c>
      <c r="F619" s="27" t="s">
        <v>849</v>
      </c>
      <c r="G619" s="27" t="s">
        <v>850</v>
      </c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</row>
    <row r="620" spans="1:27" x14ac:dyDescent="0.2">
      <c r="A620" s="178"/>
      <c r="B620" s="180"/>
      <c r="C620" s="182"/>
      <c r="D620" s="103">
        <f>D621</f>
        <v>937717.64</v>
      </c>
      <c r="E620" s="103">
        <f t="shared" ref="E620:G620" si="360">E621</f>
        <v>937717.64</v>
      </c>
      <c r="F620" s="103">
        <f t="shared" si="360"/>
        <v>937717.64</v>
      </c>
      <c r="G620" s="103">
        <f t="shared" si="360"/>
        <v>937717.64</v>
      </c>
    </row>
    <row r="621" spans="1:27" ht="12.75" hidden="1" customHeight="1" outlineLevel="1" x14ac:dyDescent="0.2">
      <c r="A621" s="104" t="s">
        <v>851</v>
      </c>
      <c r="B621" s="105" t="s">
        <v>852</v>
      </c>
      <c r="C621" s="106" t="s">
        <v>848</v>
      </c>
      <c r="D621" s="44">
        <v>937717.64</v>
      </c>
      <c r="E621" s="44">
        <f>$D621</f>
        <v>937717.64</v>
      </c>
      <c r="F621" s="44">
        <f>$D621</f>
        <v>937717.64</v>
      </c>
      <c r="G621" s="44">
        <f>$D621</f>
        <v>937717.64</v>
      </c>
    </row>
    <row r="622" spans="1:27" collapsed="1" x14ac:dyDescent="0.2"/>
    <row r="624" spans="1:27" ht="12.75" customHeight="1" x14ac:dyDescent="0.25">
      <c r="A624" s="183" t="s">
        <v>84</v>
      </c>
      <c r="B624" s="183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1:27" ht="12.75" customHeight="1" x14ac:dyDescent="0.25">
      <c r="A625" s="184" t="s">
        <v>3073</v>
      </c>
      <c r="B625" s="184"/>
      <c r="C625" s="184"/>
      <c r="D625" s="184"/>
      <c r="E625" s="184"/>
      <c r="F625" s="184"/>
      <c r="G625" s="184"/>
      <c r="H625" s="184"/>
      <c r="I625" s="184"/>
      <c r="J625" s="184"/>
      <c r="K625" s="184"/>
      <c r="L625" s="184"/>
      <c r="M625" s="184"/>
      <c r="N625" s="184"/>
      <c r="O625" s="184"/>
      <c r="P625"/>
      <c r="Q625"/>
      <c r="R625"/>
      <c r="S625"/>
      <c r="T625"/>
      <c r="U625"/>
      <c r="V625"/>
      <c r="W625"/>
      <c r="X625"/>
      <c r="Y625"/>
      <c r="Z625"/>
      <c r="AA625"/>
    </row>
    <row r="627" spans="1:27" x14ac:dyDescent="0.2">
      <c r="A627" s="54"/>
      <c r="B627" s="55"/>
    </row>
    <row r="628" spans="1:27" x14ac:dyDescent="0.2">
      <c r="A628" s="54"/>
      <c r="B628" s="56"/>
    </row>
    <row r="639" spans="1:27" hidden="1" x14ac:dyDescent="0.2">
      <c r="B639" s="107" t="s">
        <v>3074</v>
      </c>
    </row>
    <row r="640" spans="1:27" hidden="1" x14ac:dyDescent="0.2">
      <c r="B640" s="108" t="s">
        <v>3075</v>
      </c>
    </row>
  </sheetData>
  <autoFilter ref="B6:C566" xr:uid="{00000000-0001-0000-0600-000000000000}"/>
  <mergeCells count="12">
    <mergeCell ref="A625:O625"/>
    <mergeCell ref="A1:AA3"/>
    <mergeCell ref="A4:AA4"/>
    <mergeCell ref="A5:AA5"/>
    <mergeCell ref="A158:AA158"/>
    <mergeCell ref="A311:AA311"/>
    <mergeCell ref="A464:AA464"/>
    <mergeCell ref="A618:AA618"/>
    <mergeCell ref="A619:A620"/>
    <mergeCell ref="B619:B620"/>
    <mergeCell ref="C619:C620"/>
    <mergeCell ref="A624:B624"/>
  </mergeCells>
  <pageMargins left="0.25" right="0.25" top="0.75" bottom="0.75" header="0.3" footer="0.3"/>
  <pageSetup paperSize="9" scale="41" fitToHeight="0" orientation="landscape" r:id="rId1"/>
  <colBreaks count="1" manualBreakCount="1">
    <brk id="12" max="64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C7E02-E303-43F1-B531-8A0A47DB2C7B}">
  <sheetPr>
    <tabColor rgb="FF00B0F0"/>
    <pageSetUpPr fitToPage="1"/>
  </sheetPr>
  <dimension ref="A1:AA213"/>
  <sheetViews>
    <sheetView view="pageBreakPreview" zoomScale="75" zoomScaleNormal="100" zoomScaleSheetLayoutView="75" workbookViewId="0">
      <selection activeCell="B45" sqref="B45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85" t="s">
        <v>854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</row>
    <row r="2" spans="1:27" x14ac:dyDescent="0.2">
      <c r="A2" s="185"/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</row>
    <row r="3" spans="1:27" x14ac:dyDescent="0.2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</row>
    <row r="4" spans="1:27" ht="15" customHeight="1" x14ac:dyDescent="0.25">
      <c r="A4" s="188" t="s">
        <v>853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3"/>
    </row>
    <row r="5" spans="1:27" ht="12.75" customHeight="1" x14ac:dyDescent="0.2">
      <c r="A5" s="174" t="s">
        <v>543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6"/>
    </row>
    <row r="6" spans="1:27" ht="25.5" x14ac:dyDescent="0.2">
      <c r="A6" s="26" t="s">
        <v>64</v>
      </c>
      <c r="B6" s="27" t="s">
        <v>214</v>
      </c>
      <c r="C6" s="26" t="s">
        <v>215</v>
      </c>
      <c r="D6" s="27" t="s">
        <v>216</v>
      </c>
      <c r="E6" s="27" t="s">
        <v>217</v>
      </c>
      <c r="F6" s="27" t="s">
        <v>218</v>
      </c>
      <c r="G6" s="27" t="s">
        <v>219</v>
      </c>
      <c r="H6" s="27" t="s">
        <v>220</v>
      </c>
      <c r="I6" s="27" t="s">
        <v>221</v>
      </c>
      <c r="J6" s="27" t="s">
        <v>222</v>
      </c>
      <c r="K6" s="27" t="s">
        <v>223</v>
      </c>
      <c r="L6" s="27" t="s">
        <v>224</v>
      </c>
      <c r="M6" s="27" t="s">
        <v>225</v>
      </c>
      <c r="N6" s="27" t="s">
        <v>226</v>
      </c>
      <c r="O6" s="27" t="s">
        <v>227</v>
      </c>
      <c r="P6" s="27" t="s">
        <v>228</v>
      </c>
      <c r="Q6" s="27" t="s">
        <v>229</v>
      </c>
      <c r="R6" s="27" t="s">
        <v>230</v>
      </c>
      <c r="S6" s="27" t="s">
        <v>231</v>
      </c>
      <c r="T6" s="27" t="s">
        <v>232</v>
      </c>
      <c r="U6" s="27" t="s">
        <v>233</v>
      </c>
      <c r="V6" s="27" t="s">
        <v>234</v>
      </c>
      <c r="W6" s="27" t="s">
        <v>235</v>
      </c>
      <c r="X6" s="27" t="s">
        <v>236</v>
      </c>
      <c r="Y6" s="27" t="s">
        <v>237</v>
      </c>
      <c r="Z6" s="27" t="s">
        <v>238</v>
      </c>
      <c r="AA6" s="27" t="s">
        <v>239</v>
      </c>
    </row>
    <row r="7" spans="1:27" x14ac:dyDescent="0.2">
      <c r="A7" s="26"/>
      <c r="B7" s="27"/>
      <c r="C7" s="26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</row>
    <row r="8" spans="1:27" ht="12.75" customHeight="1" x14ac:dyDescent="0.2">
      <c r="A8" s="96" t="s">
        <v>5</v>
      </c>
      <c r="B8" s="28" t="str">
        <f>"01"&amp;"."&amp;$B$212&amp;"."&amp;$B$213</f>
        <v>01.04.2024</v>
      </c>
      <c r="C8" s="88" t="s">
        <v>76</v>
      </c>
      <c r="D8" s="89">
        <f>ROUND(((D9+D10+D12+D11+D13)/1000),5)</f>
        <v>4.1318999999999999</v>
      </c>
      <c r="E8" s="89">
        <f t="shared" ref="E8:AA8" si="0">ROUND(((E9+E10+E12+E11+E13)/1000),5)</f>
        <v>4.0492299999999997</v>
      </c>
      <c r="F8" s="89">
        <f t="shared" si="0"/>
        <v>4.0398500000000004</v>
      </c>
      <c r="G8" s="89">
        <f t="shared" si="0"/>
        <v>4.0429000000000004</v>
      </c>
      <c r="H8" s="89">
        <f t="shared" si="0"/>
        <v>4.0588600000000001</v>
      </c>
      <c r="I8" s="89">
        <f t="shared" si="0"/>
        <v>4.0994700000000002</v>
      </c>
      <c r="J8" s="89">
        <f t="shared" si="0"/>
        <v>4.20587</v>
      </c>
      <c r="K8" s="89">
        <f t="shared" si="0"/>
        <v>4.4826899999999998</v>
      </c>
      <c r="L8" s="89">
        <f t="shared" si="0"/>
        <v>4.5954899999999999</v>
      </c>
      <c r="M8" s="89">
        <f t="shared" si="0"/>
        <v>4.7153799999999997</v>
      </c>
      <c r="N8" s="89">
        <f t="shared" si="0"/>
        <v>4.7145200000000003</v>
      </c>
      <c r="O8" s="89">
        <f t="shared" si="0"/>
        <v>4.6703400000000004</v>
      </c>
      <c r="P8" s="89">
        <f t="shared" si="0"/>
        <v>4.6522300000000003</v>
      </c>
      <c r="Q8" s="89">
        <f t="shared" si="0"/>
        <v>4.6669700000000001</v>
      </c>
      <c r="R8" s="89">
        <f t="shared" si="0"/>
        <v>4.6634099999999998</v>
      </c>
      <c r="S8" s="89">
        <f t="shared" si="0"/>
        <v>4.65876</v>
      </c>
      <c r="T8" s="89">
        <f t="shared" si="0"/>
        <v>4.6138500000000002</v>
      </c>
      <c r="U8" s="89">
        <f t="shared" si="0"/>
        <v>4.6146700000000003</v>
      </c>
      <c r="V8" s="89">
        <f t="shared" si="0"/>
        <v>4.6404800000000002</v>
      </c>
      <c r="W8" s="89">
        <f t="shared" si="0"/>
        <v>4.67652</v>
      </c>
      <c r="X8" s="89">
        <f t="shared" si="0"/>
        <v>4.6588500000000002</v>
      </c>
      <c r="Y8" s="89">
        <f t="shared" si="0"/>
        <v>4.5634699999999997</v>
      </c>
      <c r="Z8" s="89">
        <f t="shared" si="0"/>
        <v>4.3374100000000002</v>
      </c>
      <c r="AA8" s="89">
        <f t="shared" si="0"/>
        <v>4.1466599999999998</v>
      </c>
    </row>
    <row r="9" spans="1:27" ht="12.75" customHeight="1" outlineLevel="1" x14ac:dyDescent="0.2">
      <c r="A9" s="110" t="s">
        <v>87</v>
      </c>
      <c r="B9" s="63" t="s">
        <v>242</v>
      </c>
      <c r="C9" s="43" t="s">
        <v>79</v>
      </c>
      <c r="D9" s="44">
        <v>1513.01</v>
      </c>
      <c r="E9" s="44">
        <v>1430.34</v>
      </c>
      <c r="F9" s="44">
        <v>1420.96</v>
      </c>
      <c r="G9" s="44">
        <v>1424.01</v>
      </c>
      <c r="H9" s="44">
        <v>1439.97</v>
      </c>
      <c r="I9" s="44">
        <v>1480.58</v>
      </c>
      <c r="J9" s="44">
        <v>1586.98</v>
      </c>
      <c r="K9" s="44">
        <v>1863.8</v>
      </c>
      <c r="L9" s="44">
        <v>1976.6</v>
      </c>
      <c r="M9" s="44">
        <v>2096.4899999999998</v>
      </c>
      <c r="N9" s="44">
        <v>2095.63</v>
      </c>
      <c r="O9" s="44">
        <v>2051.4499999999998</v>
      </c>
      <c r="P9" s="44">
        <v>2033.34</v>
      </c>
      <c r="Q9" s="44">
        <v>2048.08</v>
      </c>
      <c r="R9" s="44">
        <v>2044.52</v>
      </c>
      <c r="S9" s="44">
        <v>2039.87</v>
      </c>
      <c r="T9" s="44">
        <v>1994.96</v>
      </c>
      <c r="U9" s="44">
        <v>1995.78</v>
      </c>
      <c r="V9" s="44">
        <v>2021.59</v>
      </c>
      <c r="W9" s="44">
        <v>2057.63</v>
      </c>
      <c r="X9" s="44">
        <v>2039.96</v>
      </c>
      <c r="Y9" s="44">
        <v>1944.58</v>
      </c>
      <c r="Z9" s="44">
        <v>1718.52</v>
      </c>
      <c r="AA9" s="44">
        <v>1527.77</v>
      </c>
    </row>
    <row r="10" spans="1:27" ht="12.75" customHeight="1" outlineLevel="1" x14ac:dyDescent="0.2">
      <c r="A10" s="110" t="s">
        <v>87</v>
      </c>
      <c r="B10" s="63" t="s">
        <v>90</v>
      </c>
      <c r="C10" s="43" t="s">
        <v>79</v>
      </c>
      <c r="D10" s="44">
        <v>2222.89</v>
      </c>
      <c r="E10" s="44">
        <f>$D$10</f>
        <v>2222.89</v>
      </c>
      <c r="F10" s="44">
        <f t="shared" ref="F10:AA10" si="1">$D$10</f>
        <v>2222.89</v>
      </c>
      <c r="G10" s="44">
        <f t="shared" si="1"/>
        <v>2222.89</v>
      </c>
      <c r="H10" s="44">
        <f t="shared" si="1"/>
        <v>2222.89</v>
      </c>
      <c r="I10" s="44">
        <f t="shared" si="1"/>
        <v>2222.89</v>
      </c>
      <c r="J10" s="44">
        <f t="shared" si="1"/>
        <v>2222.89</v>
      </c>
      <c r="K10" s="44">
        <f t="shared" si="1"/>
        <v>2222.89</v>
      </c>
      <c r="L10" s="44">
        <f t="shared" si="1"/>
        <v>2222.89</v>
      </c>
      <c r="M10" s="44">
        <f t="shared" si="1"/>
        <v>2222.89</v>
      </c>
      <c r="N10" s="44">
        <f t="shared" si="1"/>
        <v>2222.89</v>
      </c>
      <c r="O10" s="44">
        <f t="shared" si="1"/>
        <v>2222.89</v>
      </c>
      <c r="P10" s="44">
        <f t="shared" si="1"/>
        <v>2222.89</v>
      </c>
      <c r="Q10" s="44">
        <f t="shared" si="1"/>
        <v>2222.89</v>
      </c>
      <c r="R10" s="44">
        <f t="shared" si="1"/>
        <v>2222.89</v>
      </c>
      <c r="S10" s="44">
        <f t="shared" si="1"/>
        <v>2222.89</v>
      </c>
      <c r="T10" s="44">
        <f t="shared" si="1"/>
        <v>2222.89</v>
      </c>
      <c r="U10" s="44">
        <f t="shared" si="1"/>
        <v>2222.89</v>
      </c>
      <c r="V10" s="44">
        <f t="shared" si="1"/>
        <v>2222.89</v>
      </c>
      <c r="W10" s="44">
        <f t="shared" si="1"/>
        <v>2222.89</v>
      </c>
      <c r="X10" s="44">
        <f t="shared" si="1"/>
        <v>2222.89</v>
      </c>
      <c r="Y10" s="44">
        <f t="shared" si="1"/>
        <v>2222.89</v>
      </c>
      <c r="Z10" s="44">
        <f t="shared" si="1"/>
        <v>2222.89</v>
      </c>
      <c r="AA10" s="44">
        <f t="shared" si="1"/>
        <v>2222.89</v>
      </c>
    </row>
    <row r="11" spans="1:27" ht="12.75" customHeight="1" outlineLevel="1" x14ac:dyDescent="0.2">
      <c r="A11" s="110" t="s">
        <v>87</v>
      </c>
      <c r="B11" s="63" t="s">
        <v>83</v>
      </c>
      <c r="C11" s="43" t="s">
        <v>79</v>
      </c>
      <c r="D11" s="44">
        <v>4.28</v>
      </c>
      <c r="E11" s="44">
        <v>4.28</v>
      </c>
      <c r="F11" s="44">
        <v>4.28</v>
      </c>
      <c r="G11" s="44">
        <v>4.28</v>
      </c>
      <c r="H11" s="44">
        <v>4.28</v>
      </c>
      <c r="I11" s="44">
        <v>4.28</v>
      </c>
      <c r="J11" s="44">
        <v>4.28</v>
      </c>
      <c r="K11" s="44">
        <v>4.28</v>
      </c>
      <c r="L11" s="44">
        <v>4.28</v>
      </c>
      <c r="M11" s="44">
        <v>4.28</v>
      </c>
      <c r="N11" s="44">
        <v>4.28</v>
      </c>
      <c r="O11" s="44">
        <v>4.28</v>
      </c>
      <c r="P11" s="44">
        <v>4.28</v>
      </c>
      <c r="Q11" s="44">
        <v>4.28</v>
      </c>
      <c r="R11" s="44">
        <v>4.28</v>
      </c>
      <c r="S11" s="44">
        <v>4.28</v>
      </c>
      <c r="T11" s="44">
        <v>4.28</v>
      </c>
      <c r="U11" s="44">
        <v>4.28</v>
      </c>
      <c r="V11" s="44">
        <v>4.28</v>
      </c>
      <c r="W11" s="44">
        <v>4.28</v>
      </c>
      <c r="X11" s="44">
        <v>4.28</v>
      </c>
      <c r="Y11" s="44">
        <v>4.28</v>
      </c>
      <c r="Z11" s="44">
        <v>4.28</v>
      </c>
      <c r="AA11" s="44">
        <v>4.28</v>
      </c>
    </row>
    <row r="12" spans="1:27" ht="12.75" customHeight="1" outlineLevel="1" x14ac:dyDescent="0.2">
      <c r="A12" s="97" t="s">
        <v>855</v>
      </c>
      <c r="B12" s="63" t="s">
        <v>856</v>
      </c>
      <c r="C12" s="43" t="s">
        <v>79</v>
      </c>
      <c r="D12" s="44">
        <v>175.36</v>
      </c>
      <c r="E12" s="44">
        <f>$D$12</f>
        <v>175.36</v>
      </c>
      <c r="F12" s="44">
        <f t="shared" ref="F12:AA12" si="2">$D$12</f>
        <v>175.36</v>
      </c>
      <c r="G12" s="44">
        <f t="shared" si="2"/>
        <v>175.36</v>
      </c>
      <c r="H12" s="44">
        <f t="shared" si="2"/>
        <v>175.36</v>
      </c>
      <c r="I12" s="44">
        <f t="shared" si="2"/>
        <v>175.36</v>
      </c>
      <c r="J12" s="44">
        <f t="shared" si="2"/>
        <v>175.36</v>
      </c>
      <c r="K12" s="44">
        <f t="shared" si="2"/>
        <v>175.36</v>
      </c>
      <c r="L12" s="44">
        <f t="shared" si="2"/>
        <v>175.36</v>
      </c>
      <c r="M12" s="44">
        <f t="shared" si="2"/>
        <v>175.36</v>
      </c>
      <c r="N12" s="44">
        <f t="shared" si="2"/>
        <v>175.36</v>
      </c>
      <c r="O12" s="44">
        <f t="shared" si="2"/>
        <v>175.36</v>
      </c>
      <c r="P12" s="44">
        <f t="shared" si="2"/>
        <v>175.36</v>
      </c>
      <c r="Q12" s="44">
        <f t="shared" si="2"/>
        <v>175.36</v>
      </c>
      <c r="R12" s="44">
        <f t="shared" si="2"/>
        <v>175.36</v>
      </c>
      <c r="S12" s="44">
        <f t="shared" si="2"/>
        <v>175.36</v>
      </c>
      <c r="T12" s="44">
        <f t="shared" si="2"/>
        <v>175.36</v>
      </c>
      <c r="U12" s="44">
        <f t="shared" si="2"/>
        <v>175.36</v>
      </c>
      <c r="V12" s="44">
        <f t="shared" si="2"/>
        <v>175.36</v>
      </c>
      <c r="W12" s="44">
        <f t="shared" si="2"/>
        <v>175.36</v>
      </c>
      <c r="X12" s="44">
        <f t="shared" si="2"/>
        <v>175.36</v>
      </c>
      <c r="Y12" s="44">
        <f t="shared" si="2"/>
        <v>175.36</v>
      </c>
      <c r="Z12" s="44">
        <f t="shared" si="2"/>
        <v>175.36</v>
      </c>
      <c r="AA12" s="44">
        <f t="shared" si="2"/>
        <v>175.36</v>
      </c>
    </row>
    <row r="13" spans="1:27" ht="12.75" customHeight="1" outlineLevel="1" x14ac:dyDescent="0.2">
      <c r="A13" s="97" t="s">
        <v>857</v>
      </c>
      <c r="B13" s="63" t="s">
        <v>858</v>
      </c>
      <c r="C13" s="43" t="s">
        <v>79</v>
      </c>
      <c r="D13" s="44">
        <v>216.36</v>
      </c>
      <c r="E13" s="44">
        <f>$D$13</f>
        <v>216.36</v>
      </c>
      <c r="F13" s="44">
        <f t="shared" ref="F13:AA13" si="3">$D$13</f>
        <v>216.36</v>
      </c>
      <c r="G13" s="44">
        <f t="shared" si="3"/>
        <v>216.36</v>
      </c>
      <c r="H13" s="44">
        <f t="shared" si="3"/>
        <v>216.36</v>
      </c>
      <c r="I13" s="44">
        <f t="shared" si="3"/>
        <v>216.36</v>
      </c>
      <c r="J13" s="44">
        <f t="shared" si="3"/>
        <v>216.36</v>
      </c>
      <c r="K13" s="44">
        <f t="shared" si="3"/>
        <v>216.36</v>
      </c>
      <c r="L13" s="44">
        <f t="shared" si="3"/>
        <v>216.36</v>
      </c>
      <c r="M13" s="44">
        <f t="shared" si="3"/>
        <v>216.36</v>
      </c>
      <c r="N13" s="44">
        <f t="shared" si="3"/>
        <v>216.36</v>
      </c>
      <c r="O13" s="44">
        <f t="shared" si="3"/>
        <v>216.36</v>
      </c>
      <c r="P13" s="44">
        <f t="shared" si="3"/>
        <v>216.36</v>
      </c>
      <c r="Q13" s="44">
        <f t="shared" si="3"/>
        <v>216.36</v>
      </c>
      <c r="R13" s="44">
        <f t="shared" si="3"/>
        <v>216.36</v>
      </c>
      <c r="S13" s="44">
        <f t="shared" si="3"/>
        <v>216.36</v>
      </c>
      <c r="T13" s="44">
        <f t="shared" si="3"/>
        <v>216.36</v>
      </c>
      <c r="U13" s="44">
        <f t="shared" si="3"/>
        <v>216.36</v>
      </c>
      <c r="V13" s="44">
        <f t="shared" si="3"/>
        <v>216.36</v>
      </c>
      <c r="W13" s="44">
        <f t="shared" si="3"/>
        <v>216.36</v>
      </c>
      <c r="X13" s="44">
        <f t="shared" si="3"/>
        <v>216.36</v>
      </c>
      <c r="Y13" s="44">
        <f t="shared" si="3"/>
        <v>216.36</v>
      </c>
      <c r="Z13" s="44">
        <f t="shared" si="3"/>
        <v>216.36</v>
      </c>
      <c r="AA13" s="44">
        <f t="shared" si="3"/>
        <v>216.36</v>
      </c>
    </row>
    <row r="14" spans="1:27" ht="12.75" customHeight="1" x14ac:dyDescent="0.2">
      <c r="A14" s="96" t="s">
        <v>8</v>
      </c>
      <c r="B14" s="28" t="str">
        <f>"02"&amp;"."&amp;$B$212&amp;"."&amp;$B$213</f>
        <v>02.04.2024</v>
      </c>
      <c r="C14" s="88" t="s">
        <v>76</v>
      </c>
      <c r="D14" s="89">
        <f>ROUND(((D15+D16+D18+D17+D19)/1000),5)</f>
        <v>4.04704</v>
      </c>
      <c r="E14" s="89">
        <f t="shared" ref="E14:AA14" si="4">ROUND(((E15+E16+E18+E17+E19)/1000),5)</f>
        <v>4.0128899999999996</v>
      </c>
      <c r="F14" s="89">
        <f t="shared" si="4"/>
        <v>3.9677600000000002</v>
      </c>
      <c r="G14" s="89">
        <f t="shared" si="4"/>
        <v>3.96984</v>
      </c>
      <c r="H14" s="89">
        <f t="shared" si="4"/>
        <v>3.99675</v>
      </c>
      <c r="I14" s="89">
        <f t="shared" si="4"/>
        <v>4.0374600000000003</v>
      </c>
      <c r="J14" s="89">
        <f t="shared" si="4"/>
        <v>4.0923100000000003</v>
      </c>
      <c r="K14" s="89">
        <f t="shared" si="4"/>
        <v>4.3290899999999999</v>
      </c>
      <c r="L14" s="89">
        <f t="shared" si="4"/>
        <v>4.5192399999999999</v>
      </c>
      <c r="M14" s="89">
        <f t="shared" si="4"/>
        <v>4.5665199999999997</v>
      </c>
      <c r="N14" s="89">
        <f t="shared" si="4"/>
        <v>4.5752300000000004</v>
      </c>
      <c r="O14" s="89">
        <f t="shared" si="4"/>
        <v>4.5685799999999999</v>
      </c>
      <c r="P14" s="89">
        <f t="shared" si="4"/>
        <v>4.5618600000000002</v>
      </c>
      <c r="Q14" s="89">
        <f t="shared" si="4"/>
        <v>4.5656499999999998</v>
      </c>
      <c r="R14" s="89">
        <f t="shared" si="4"/>
        <v>4.5630100000000002</v>
      </c>
      <c r="S14" s="89">
        <f t="shared" si="4"/>
        <v>4.5603199999999999</v>
      </c>
      <c r="T14" s="89">
        <f t="shared" si="4"/>
        <v>4.5505599999999999</v>
      </c>
      <c r="U14" s="89">
        <f t="shared" si="4"/>
        <v>4.5137</v>
      </c>
      <c r="V14" s="89">
        <f t="shared" si="4"/>
        <v>4.5089399999999999</v>
      </c>
      <c r="W14" s="89">
        <f t="shared" si="4"/>
        <v>4.5648</v>
      </c>
      <c r="X14" s="89">
        <f t="shared" si="4"/>
        <v>4.5544700000000002</v>
      </c>
      <c r="Y14" s="89">
        <f t="shared" si="4"/>
        <v>4.4667599999999998</v>
      </c>
      <c r="Z14" s="89">
        <f t="shared" si="4"/>
        <v>4.2049700000000003</v>
      </c>
      <c r="AA14" s="89">
        <f t="shared" si="4"/>
        <v>4.0945400000000003</v>
      </c>
    </row>
    <row r="15" spans="1:27" ht="12.75" customHeight="1" outlineLevel="1" x14ac:dyDescent="0.2">
      <c r="A15" s="97" t="s">
        <v>117</v>
      </c>
      <c r="B15" s="63" t="s">
        <v>242</v>
      </c>
      <c r="C15" s="43" t="s">
        <v>79</v>
      </c>
      <c r="D15" s="44">
        <v>1428.15</v>
      </c>
      <c r="E15" s="44">
        <v>1394</v>
      </c>
      <c r="F15" s="44">
        <v>1348.87</v>
      </c>
      <c r="G15" s="44">
        <v>1350.95</v>
      </c>
      <c r="H15" s="44">
        <v>1377.86</v>
      </c>
      <c r="I15" s="44">
        <v>1418.57</v>
      </c>
      <c r="J15" s="44">
        <v>1473.42</v>
      </c>
      <c r="K15" s="44">
        <v>1710.2</v>
      </c>
      <c r="L15" s="44">
        <v>1900.35</v>
      </c>
      <c r="M15" s="44">
        <v>1947.63</v>
      </c>
      <c r="N15" s="44">
        <v>1956.34</v>
      </c>
      <c r="O15" s="44">
        <v>1949.69</v>
      </c>
      <c r="P15" s="44">
        <v>1942.97</v>
      </c>
      <c r="Q15" s="44">
        <v>1946.76</v>
      </c>
      <c r="R15" s="44">
        <v>1944.12</v>
      </c>
      <c r="S15" s="44">
        <v>1941.43</v>
      </c>
      <c r="T15" s="44">
        <v>1931.67</v>
      </c>
      <c r="U15" s="44">
        <v>1894.81</v>
      </c>
      <c r="V15" s="44">
        <v>1890.05</v>
      </c>
      <c r="W15" s="44">
        <v>1945.91</v>
      </c>
      <c r="X15" s="44">
        <v>1935.58</v>
      </c>
      <c r="Y15" s="44">
        <v>1847.87</v>
      </c>
      <c r="Z15" s="44">
        <v>1586.08</v>
      </c>
      <c r="AA15" s="44">
        <v>1475.65</v>
      </c>
    </row>
    <row r="16" spans="1:27" ht="12.75" customHeight="1" outlineLevel="1" x14ac:dyDescent="0.2">
      <c r="A16" s="97" t="s">
        <v>859</v>
      </c>
      <c r="B16" s="63" t="s">
        <v>90</v>
      </c>
      <c r="C16" s="43" t="s">
        <v>79</v>
      </c>
      <c r="D16" s="44">
        <f>$D$10</f>
        <v>2222.89</v>
      </c>
      <c r="E16" s="44">
        <f t="shared" ref="E16:AA16" si="5">$D$10</f>
        <v>2222.89</v>
      </c>
      <c r="F16" s="44">
        <f t="shared" si="5"/>
        <v>2222.89</v>
      </c>
      <c r="G16" s="44">
        <f t="shared" si="5"/>
        <v>2222.89</v>
      </c>
      <c r="H16" s="44">
        <f t="shared" si="5"/>
        <v>2222.89</v>
      </c>
      <c r="I16" s="44">
        <f t="shared" si="5"/>
        <v>2222.89</v>
      </c>
      <c r="J16" s="44">
        <f t="shared" si="5"/>
        <v>2222.89</v>
      </c>
      <c r="K16" s="44">
        <f t="shared" si="5"/>
        <v>2222.89</v>
      </c>
      <c r="L16" s="44">
        <f t="shared" si="5"/>
        <v>2222.89</v>
      </c>
      <c r="M16" s="44">
        <f t="shared" si="5"/>
        <v>2222.89</v>
      </c>
      <c r="N16" s="44">
        <f t="shared" si="5"/>
        <v>2222.89</v>
      </c>
      <c r="O16" s="44">
        <f t="shared" si="5"/>
        <v>2222.89</v>
      </c>
      <c r="P16" s="44">
        <f t="shared" si="5"/>
        <v>2222.89</v>
      </c>
      <c r="Q16" s="44">
        <f t="shared" si="5"/>
        <v>2222.89</v>
      </c>
      <c r="R16" s="44">
        <f t="shared" si="5"/>
        <v>2222.89</v>
      </c>
      <c r="S16" s="44">
        <f t="shared" si="5"/>
        <v>2222.89</v>
      </c>
      <c r="T16" s="44">
        <f t="shared" si="5"/>
        <v>2222.89</v>
      </c>
      <c r="U16" s="44">
        <f t="shared" si="5"/>
        <v>2222.89</v>
      </c>
      <c r="V16" s="44">
        <f t="shared" si="5"/>
        <v>2222.89</v>
      </c>
      <c r="W16" s="44">
        <f t="shared" si="5"/>
        <v>2222.89</v>
      </c>
      <c r="X16" s="44">
        <f t="shared" si="5"/>
        <v>2222.89</v>
      </c>
      <c r="Y16" s="44">
        <f t="shared" si="5"/>
        <v>2222.89</v>
      </c>
      <c r="Z16" s="44">
        <f t="shared" si="5"/>
        <v>2222.89</v>
      </c>
      <c r="AA16" s="44">
        <f t="shared" si="5"/>
        <v>2222.89</v>
      </c>
    </row>
    <row r="17" spans="1:27" ht="12.75" customHeight="1" outlineLevel="1" x14ac:dyDescent="0.2">
      <c r="A17" s="97" t="s">
        <v>860</v>
      </c>
      <c r="B17" s="63" t="s">
        <v>83</v>
      </c>
      <c r="C17" s="43" t="s">
        <v>79</v>
      </c>
      <c r="D17" s="44">
        <v>4.28</v>
      </c>
      <c r="E17" s="44">
        <v>4.28</v>
      </c>
      <c r="F17" s="44">
        <v>4.28</v>
      </c>
      <c r="G17" s="44">
        <v>4.28</v>
      </c>
      <c r="H17" s="44">
        <v>4.28</v>
      </c>
      <c r="I17" s="44">
        <v>4.28</v>
      </c>
      <c r="J17" s="44">
        <v>4.28</v>
      </c>
      <c r="K17" s="44">
        <v>4.28</v>
      </c>
      <c r="L17" s="44">
        <v>4.28</v>
      </c>
      <c r="M17" s="44">
        <v>4.28</v>
      </c>
      <c r="N17" s="44">
        <v>4.28</v>
      </c>
      <c r="O17" s="44">
        <v>4.28</v>
      </c>
      <c r="P17" s="44">
        <v>4.28</v>
      </c>
      <c r="Q17" s="44">
        <v>4.28</v>
      </c>
      <c r="R17" s="44">
        <v>4.28</v>
      </c>
      <c r="S17" s="44">
        <v>4.28</v>
      </c>
      <c r="T17" s="44">
        <v>4.28</v>
      </c>
      <c r="U17" s="44">
        <v>4.28</v>
      </c>
      <c r="V17" s="44">
        <v>4.28</v>
      </c>
      <c r="W17" s="44">
        <v>4.28</v>
      </c>
      <c r="X17" s="44">
        <v>4.28</v>
      </c>
      <c r="Y17" s="44">
        <v>4.28</v>
      </c>
      <c r="Z17" s="44">
        <v>4.28</v>
      </c>
      <c r="AA17" s="44">
        <v>4.28</v>
      </c>
    </row>
    <row r="18" spans="1:27" ht="12.75" customHeight="1" outlineLevel="1" x14ac:dyDescent="0.2">
      <c r="A18" s="97" t="s">
        <v>861</v>
      </c>
      <c r="B18" s="63" t="s">
        <v>862</v>
      </c>
      <c r="C18" s="43" t="s">
        <v>79</v>
      </c>
      <c r="D18" s="44">
        <f>$D$12</f>
        <v>175.36</v>
      </c>
      <c r="E18" s="44">
        <f t="shared" ref="E18:AA18" si="6">$D$12</f>
        <v>175.36</v>
      </c>
      <c r="F18" s="44">
        <f t="shared" si="6"/>
        <v>175.36</v>
      </c>
      <c r="G18" s="44">
        <f t="shared" si="6"/>
        <v>175.36</v>
      </c>
      <c r="H18" s="44">
        <f t="shared" si="6"/>
        <v>175.36</v>
      </c>
      <c r="I18" s="44">
        <f t="shared" si="6"/>
        <v>175.36</v>
      </c>
      <c r="J18" s="44">
        <f t="shared" si="6"/>
        <v>175.36</v>
      </c>
      <c r="K18" s="44">
        <f t="shared" si="6"/>
        <v>175.36</v>
      </c>
      <c r="L18" s="44">
        <f t="shared" si="6"/>
        <v>175.36</v>
      </c>
      <c r="M18" s="44">
        <f t="shared" si="6"/>
        <v>175.36</v>
      </c>
      <c r="N18" s="44">
        <f t="shared" si="6"/>
        <v>175.36</v>
      </c>
      <c r="O18" s="44">
        <f t="shared" si="6"/>
        <v>175.36</v>
      </c>
      <c r="P18" s="44">
        <f t="shared" si="6"/>
        <v>175.36</v>
      </c>
      <c r="Q18" s="44">
        <f t="shared" si="6"/>
        <v>175.36</v>
      </c>
      <c r="R18" s="44">
        <f t="shared" si="6"/>
        <v>175.36</v>
      </c>
      <c r="S18" s="44">
        <f t="shared" si="6"/>
        <v>175.36</v>
      </c>
      <c r="T18" s="44">
        <f t="shared" si="6"/>
        <v>175.36</v>
      </c>
      <c r="U18" s="44">
        <f t="shared" si="6"/>
        <v>175.36</v>
      </c>
      <c r="V18" s="44">
        <f t="shared" si="6"/>
        <v>175.36</v>
      </c>
      <c r="W18" s="44">
        <f t="shared" si="6"/>
        <v>175.36</v>
      </c>
      <c r="X18" s="44">
        <f t="shared" si="6"/>
        <v>175.36</v>
      </c>
      <c r="Y18" s="44">
        <f t="shared" si="6"/>
        <v>175.36</v>
      </c>
      <c r="Z18" s="44">
        <f t="shared" si="6"/>
        <v>175.36</v>
      </c>
      <c r="AA18" s="44">
        <f t="shared" si="6"/>
        <v>175.36</v>
      </c>
    </row>
    <row r="19" spans="1:27" ht="12.75" customHeight="1" outlineLevel="1" x14ac:dyDescent="0.2">
      <c r="A19" s="97" t="s">
        <v>863</v>
      </c>
      <c r="B19" s="63" t="s">
        <v>858</v>
      </c>
      <c r="C19" s="43" t="s">
        <v>79</v>
      </c>
      <c r="D19" s="44">
        <f>$D$13</f>
        <v>216.36</v>
      </c>
      <c r="E19" s="44">
        <f t="shared" ref="E19:AA19" si="7">$D$13</f>
        <v>216.36</v>
      </c>
      <c r="F19" s="44">
        <f t="shared" si="7"/>
        <v>216.36</v>
      </c>
      <c r="G19" s="44">
        <f t="shared" si="7"/>
        <v>216.36</v>
      </c>
      <c r="H19" s="44">
        <f t="shared" si="7"/>
        <v>216.36</v>
      </c>
      <c r="I19" s="44">
        <f t="shared" si="7"/>
        <v>216.36</v>
      </c>
      <c r="J19" s="44">
        <f t="shared" si="7"/>
        <v>216.36</v>
      </c>
      <c r="K19" s="44">
        <f t="shared" si="7"/>
        <v>216.36</v>
      </c>
      <c r="L19" s="44">
        <f t="shared" si="7"/>
        <v>216.36</v>
      </c>
      <c r="M19" s="44">
        <f t="shared" si="7"/>
        <v>216.36</v>
      </c>
      <c r="N19" s="44">
        <f t="shared" si="7"/>
        <v>216.36</v>
      </c>
      <c r="O19" s="44">
        <f t="shared" si="7"/>
        <v>216.36</v>
      </c>
      <c r="P19" s="44">
        <f t="shared" si="7"/>
        <v>216.36</v>
      </c>
      <c r="Q19" s="44">
        <f t="shared" si="7"/>
        <v>216.36</v>
      </c>
      <c r="R19" s="44">
        <f t="shared" si="7"/>
        <v>216.36</v>
      </c>
      <c r="S19" s="44">
        <f t="shared" si="7"/>
        <v>216.36</v>
      </c>
      <c r="T19" s="44">
        <f t="shared" si="7"/>
        <v>216.36</v>
      </c>
      <c r="U19" s="44">
        <f t="shared" si="7"/>
        <v>216.36</v>
      </c>
      <c r="V19" s="44">
        <f t="shared" si="7"/>
        <v>216.36</v>
      </c>
      <c r="W19" s="44">
        <f t="shared" si="7"/>
        <v>216.36</v>
      </c>
      <c r="X19" s="44">
        <f t="shared" si="7"/>
        <v>216.36</v>
      </c>
      <c r="Y19" s="44">
        <f t="shared" si="7"/>
        <v>216.36</v>
      </c>
      <c r="Z19" s="44">
        <f t="shared" si="7"/>
        <v>216.36</v>
      </c>
      <c r="AA19" s="44">
        <f t="shared" si="7"/>
        <v>216.36</v>
      </c>
    </row>
    <row r="20" spans="1:27" ht="12.75" customHeight="1" x14ac:dyDescent="0.2">
      <c r="A20" s="96" t="s">
        <v>11</v>
      </c>
      <c r="B20" s="28" t="str">
        <f>"03"&amp;"."&amp;$B$212&amp;"."&amp;$B$213</f>
        <v>03.04.2024</v>
      </c>
      <c r="C20" s="88" t="s">
        <v>76</v>
      </c>
      <c r="D20" s="89">
        <f>ROUND(((D21+D22+D24+D23+D25)/1000),5)</f>
        <v>4.0193500000000002</v>
      </c>
      <c r="E20" s="89">
        <f t="shared" ref="E20:AA20" si="8">ROUND(((E21+E22+E24+E23+E25)/1000),5)</f>
        <v>3.9066200000000002</v>
      </c>
      <c r="F20" s="89">
        <f t="shared" si="8"/>
        <v>3.8723399999999999</v>
      </c>
      <c r="G20" s="89">
        <f t="shared" si="8"/>
        <v>3.88001</v>
      </c>
      <c r="H20" s="89">
        <f t="shared" si="8"/>
        <v>3.89981</v>
      </c>
      <c r="I20" s="89">
        <f t="shared" si="8"/>
        <v>3.99471</v>
      </c>
      <c r="J20" s="89">
        <f t="shared" si="8"/>
        <v>4.0508699999999997</v>
      </c>
      <c r="K20" s="89">
        <f t="shared" si="8"/>
        <v>4.2187000000000001</v>
      </c>
      <c r="L20" s="89">
        <f t="shared" si="8"/>
        <v>4.5121799999999999</v>
      </c>
      <c r="M20" s="89">
        <f t="shared" si="8"/>
        <v>4.6006999999999998</v>
      </c>
      <c r="N20" s="89">
        <f t="shared" si="8"/>
        <v>4.6082400000000003</v>
      </c>
      <c r="O20" s="89">
        <f t="shared" si="8"/>
        <v>4.6132</v>
      </c>
      <c r="P20" s="89">
        <f t="shared" si="8"/>
        <v>4.6072300000000004</v>
      </c>
      <c r="Q20" s="89">
        <f t="shared" si="8"/>
        <v>4.6121999999999996</v>
      </c>
      <c r="R20" s="89">
        <f t="shared" si="8"/>
        <v>4.6059200000000002</v>
      </c>
      <c r="S20" s="89">
        <f t="shared" si="8"/>
        <v>4.60405</v>
      </c>
      <c r="T20" s="89">
        <f t="shared" si="8"/>
        <v>4.6162900000000002</v>
      </c>
      <c r="U20" s="89">
        <f t="shared" si="8"/>
        <v>4.5224299999999999</v>
      </c>
      <c r="V20" s="89">
        <f t="shared" si="8"/>
        <v>4.5264600000000002</v>
      </c>
      <c r="W20" s="89">
        <f t="shared" si="8"/>
        <v>4.5947500000000003</v>
      </c>
      <c r="X20" s="89">
        <f t="shared" si="8"/>
        <v>4.58195</v>
      </c>
      <c r="Y20" s="89">
        <f t="shared" si="8"/>
        <v>4.4584299999999999</v>
      </c>
      <c r="Z20" s="89">
        <f t="shared" si="8"/>
        <v>4.1280099999999997</v>
      </c>
      <c r="AA20" s="89">
        <f t="shared" si="8"/>
        <v>4.0629999999999997</v>
      </c>
    </row>
    <row r="21" spans="1:27" ht="12.75" customHeight="1" outlineLevel="1" x14ac:dyDescent="0.2">
      <c r="A21" s="97" t="s">
        <v>864</v>
      </c>
      <c r="B21" s="63" t="s">
        <v>242</v>
      </c>
      <c r="C21" s="43" t="s">
        <v>79</v>
      </c>
      <c r="D21" s="44">
        <v>1400.46</v>
      </c>
      <c r="E21" s="44">
        <v>1287.73</v>
      </c>
      <c r="F21" s="44">
        <v>1253.45</v>
      </c>
      <c r="G21" s="44">
        <v>1261.1199999999999</v>
      </c>
      <c r="H21" s="44">
        <v>1280.92</v>
      </c>
      <c r="I21" s="44">
        <v>1375.82</v>
      </c>
      <c r="J21" s="44">
        <v>1431.98</v>
      </c>
      <c r="K21" s="44">
        <v>1599.81</v>
      </c>
      <c r="L21" s="44">
        <v>1893.29</v>
      </c>
      <c r="M21" s="44">
        <v>1981.81</v>
      </c>
      <c r="N21" s="44">
        <v>1989.35</v>
      </c>
      <c r="O21" s="44">
        <v>1994.31</v>
      </c>
      <c r="P21" s="44">
        <v>1988.34</v>
      </c>
      <c r="Q21" s="44">
        <v>1993.31</v>
      </c>
      <c r="R21" s="44">
        <v>1987.03</v>
      </c>
      <c r="S21" s="44">
        <v>1985.16</v>
      </c>
      <c r="T21" s="44">
        <v>1997.4</v>
      </c>
      <c r="U21" s="44">
        <v>1903.54</v>
      </c>
      <c r="V21" s="44">
        <v>1907.57</v>
      </c>
      <c r="W21" s="44">
        <v>1975.86</v>
      </c>
      <c r="X21" s="44">
        <v>1963.06</v>
      </c>
      <c r="Y21" s="44">
        <v>1839.54</v>
      </c>
      <c r="Z21" s="44">
        <v>1509.12</v>
      </c>
      <c r="AA21" s="44">
        <v>1444.11</v>
      </c>
    </row>
    <row r="22" spans="1:27" ht="12.75" customHeight="1" outlineLevel="1" x14ac:dyDescent="0.2">
      <c r="A22" s="97" t="s">
        <v>865</v>
      </c>
      <c r="B22" s="63" t="s">
        <v>90</v>
      </c>
      <c r="C22" s="43" t="s">
        <v>79</v>
      </c>
      <c r="D22" s="44">
        <f>$D$10</f>
        <v>2222.89</v>
      </c>
      <c r="E22" s="44">
        <f t="shared" ref="E22:AA22" si="9">$D$10</f>
        <v>2222.89</v>
      </c>
      <c r="F22" s="44">
        <f t="shared" si="9"/>
        <v>2222.89</v>
      </c>
      <c r="G22" s="44">
        <f t="shared" si="9"/>
        <v>2222.89</v>
      </c>
      <c r="H22" s="44">
        <f t="shared" si="9"/>
        <v>2222.89</v>
      </c>
      <c r="I22" s="44">
        <f t="shared" si="9"/>
        <v>2222.89</v>
      </c>
      <c r="J22" s="44">
        <f t="shared" si="9"/>
        <v>2222.89</v>
      </c>
      <c r="K22" s="44">
        <f t="shared" si="9"/>
        <v>2222.89</v>
      </c>
      <c r="L22" s="44">
        <f t="shared" si="9"/>
        <v>2222.89</v>
      </c>
      <c r="M22" s="44">
        <f t="shared" si="9"/>
        <v>2222.89</v>
      </c>
      <c r="N22" s="44">
        <f t="shared" si="9"/>
        <v>2222.89</v>
      </c>
      <c r="O22" s="44">
        <f t="shared" si="9"/>
        <v>2222.89</v>
      </c>
      <c r="P22" s="44">
        <f t="shared" si="9"/>
        <v>2222.89</v>
      </c>
      <c r="Q22" s="44">
        <f t="shared" si="9"/>
        <v>2222.89</v>
      </c>
      <c r="R22" s="44">
        <f t="shared" si="9"/>
        <v>2222.89</v>
      </c>
      <c r="S22" s="44">
        <f t="shared" si="9"/>
        <v>2222.89</v>
      </c>
      <c r="T22" s="44">
        <f t="shared" si="9"/>
        <v>2222.89</v>
      </c>
      <c r="U22" s="44">
        <f t="shared" si="9"/>
        <v>2222.89</v>
      </c>
      <c r="V22" s="44">
        <f t="shared" si="9"/>
        <v>2222.89</v>
      </c>
      <c r="W22" s="44">
        <f t="shared" si="9"/>
        <v>2222.89</v>
      </c>
      <c r="X22" s="44">
        <f t="shared" si="9"/>
        <v>2222.89</v>
      </c>
      <c r="Y22" s="44">
        <f t="shared" si="9"/>
        <v>2222.89</v>
      </c>
      <c r="Z22" s="44">
        <f t="shared" si="9"/>
        <v>2222.89</v>
      </c>
      <c r="AA22" s="44">
        <f t="shared" si="9"/>
        <v>2222.89</v>
      </c>
    </row>
    <row r="23" spans="1:27" ht="12.75" customHeight="1" outlineLevel="1" x14ac:dyDescent="0.2">
      <c r="A23" s="97" t="s">
        <v>866</v>
      </c>
      <c r="B23" s="63" t="s">
        <v>83</v>
      </c>
      <c r="C23" s="43" t="s">
        <v>79</v>
      </c>
      <c r="D23" s="44">
        <v>4.28</v>
      </c>
      <c r="E23" s="44">
        <v>4.28</v>
      </c>
      <c r="F23" s="44">
        <v>4.28</v>
      </c>
      <c r="G23" s="44">
        <v>4.28</v>
      </c>
      <c r="H23" s="44">
        <v>4.28</v>
      </c>
      <c r="I23" s="44">
        <v>4.28</v>
      </c>
      <c r="J23" s="44">
        <v>4.28</v>
      </c>
      <c r="K23" s="44">
        <v>4.28</v>
      </c>
      <c r="L23" s="44">
        <v>4.28</v>
      </c>
      <c r="M23" s="44">
        <v>4.28</v>
      </c>
      <c r="N23" s="44">
        <v>4.28</v>
      </c>
      <c r="O23" s="44">
        <v>4.28</v>
      </c>
      <c r="P23" s="44">
        <v>4.28</v>
      </c>
      <c r="Q23" s="44">
        <v>4.28</v>
      </c>
      <c r="R23" s="44">
        <v>4.28</v>
      </c>
      <c r="S23" s="44">
        <v>4.28</v>
      </c>
      <c r="T23" s="44">
        <v>4.28</v>
      </c>
      <c r="U23" s="44">
        <v>4.28</v>
      </c>
      <c r="V23" s="44">
        <v>4.28</v>
      </c>
      <c r="W23" s="44">
        <v>4.28</v>
      </c>
      <c r="X23" s="44">
        <v>4.28</v>
      </c>
      <c r="Y23" s="44">
        <v>4.28</v>
      </c>
      <c r="Z23" s="44">
        <v>4.28</v>
      </c>
      <c r="AA23" s="44">
        <v>4.28</v>
      </c>
    </row>
    <row r="24" spans="1:27" ht="12.75" customHeight="1" outlineLevel="1" x14ac:dyDescent="0.2">
      <c r="A24" s="97" t="s">
        <v>867</v>
      </c>
      <c r="B24" s="63" t="s">
        <v>862</v>
      </c>
      <c r="C24" s="43" t="s">
        <v>79</v>
      </c>
      <c r="D24" s="44">
        <f>$D$12</f>
        <v>175.36</v>
      </c>
      <c r="E24" s="44">
        <f t="shared" ref="E24:AA24" si="10">$D$12</f>
        <v>175.36</v>
      </c>
      <c r="F24" s="44">
        <f t="shared" si="10"/>
        <v>175.36</v>
      </c>
      <c r="G24" s="44">
        <f t="shared" si="10"/>
        <v>175.36</v>
      </c>
      <c r="H24" s="44">
        <f t="shared" si="10"/>
        <v>175.36</v>
      </c>
      <c r="I24" s="44">
        <f t="shared" si="10"/>
        <v>175.36</v>
      </c>
      <c r="J24" s="44">
        <f t="shared" si="10"/>
        <v>175.36</v>
      </c>
      <c r="K24" s="44">
        <f t="shared" si="10"/>
        <v>175.36</v>
      </c>
      <c r="L24" s="44">
        <f t="shared" si="10"/>
        <v>175.36</v>
      </c>
      <c r="M24" s="44">
        <f t="shared" si="10"/>
        <v>175.36</v>
      </c>
      <c r="N24" s="44">
        <f t="shared" si="10"/>
        <v>175.36</v>
      </c>
      <c r="O24" s="44">
        <f t="shared" si="10"/>
        <v>175.36</v>
      </c>
      <c r="P24" s="44">
        <f t="shared" si="10"/>
        <v>175.36</v>
      </c>
      <c r="Q24" s="44">
        <f t="shared" si="10"/>
        <v>175.36</v>
      </c>
      <c r="R24" s="44">
        <f t="shared" si="10"/>
        <v>175.36</v>
      </c>
      <c r="S24" s="44">
        <f t="shared" si="10"/>
        <v>175.36</v>
      </c>
      <c r="T24" s="44">
        <f t="shared" si="10"/>
        <v>175.36</v>
      </c>
      <c r="U24" s="44">
        <f t="shared" si="10"/>
        <v>175.36</v>
      </c>
      <c r="V24" s="44">
        <f t="shared" si="10"/>
        <v>175.36</v>
      </c>
      <c r="W24" s="44">
        <f t="shared" si="10"/>
        <v>175.36</v>
      </c>
      <c r="X24" s="44">
        <f t="shared" si="10"/>
        <v>175.36</v>
      </c>
      <c r="Y24" s="44">
        <f t="shared" si="10"/>
        <v>175.36</v>
      </c>
      <c r="Z24" s="44">
        <f t="shared" si="10"/>
        <v>175.36</v>
      </c>
      <c r="AA24" s="44">
        <f t="shared" si="10"/>
        <v>175.36</v>
      </c>
    </row>
    <row r="25" spans="1:27" ht="12.75" customHeight="1" outlineLevel="1" x14ac:dyDescent="0.2">
      <c r="A25" s="97" t="s">
        <v>868</v>
      </c>
      <c r="B25" s="63" t="s">
        <v>858</v>
      </c>
      <c r="C25" s="43" t="s">
        <v>79</v>
      </c>
      <c r="D25" s="44">
        <f>$D$13</f>
        <v>216.36</v>
      </c>
      <c r="E25" s="44">
        <f t="shared" ref="E25:AA25" si="11">$D$13</f>
        <v>216.36</v>
      </c>
      <c r="F25" s="44">
        <f t="shared" si="11"/>
        <v>216.36</v>
      </c>
      <c r="G25" s="44">
        <f t="shared" si="11"/>
        <v>216.36</v>
      </c>
      <c r="H25" s="44">
        <f t="shared" si="11"/>
        <v>216.36</v>
      </c>
      <c r="I25" s="44">
        <f t="shared" si="11"/>
        <v>216.36</v>
      </c>
      <c r="J25" s="44">
        <f t="shared" si="11"/>
        <v>216.36</v>
      </c>
      <c r="K25" s="44">
        <f t="shared" si="11"/>
        <v>216.36</v>
      </c>
      <c r="L25" s="44">
        <f t="shared" si="11"/>
        <v>216.36</v>
      </c>
      <c r="M25" s="44">
        <f t="shared" si="11"/>
        <v>216.36</v>
      </c>
      <c r="N25" s="44">
        <f t="shared" si="11"/>
        <v>216.36</v>
      </c>
      <c r="O25" s="44">
        <f t="shared" si="11"/>
        <v>216.36</v>
      </c>
      <c r="P25" s="44">
        <f t="shared" si="11"/>
        <v>216.36</v>
      </c>
      <c r="Q25" s="44">
        <f t="shared" si="11"/>
        <v>216.36</v>
      </c>
      <c r="R25" s="44">
        <f t="shared" si="11"/>
        <v>216.36</v>
      </c>
      <c r="S25" s="44">
        <f t="shared" si="11"/>
        <v>216.36</v>
      </c>
      <c r="T25" s="44">
        <f t="shared" si="11"/>
        <v>216.36</v>
      </c>
      <c r="U25" s="44">
        <f t="shared" si="11"/>
        <v>216.36</v>
      </c>
      <c r="V25" s="44">
        <f t="shared" si="11"/>
        <v>216.36</v>
      </c>
      <c r="W25" s="44">
        <f t="shared" si="11"/>
        <v>216.36</v>
      </c>
      <c r="X25" s="44">
        <f t="shared" si="11"/>
        <v>216.36</v>
      </c>
      <c r="Y25" s="44">
        <f t="shared" si="11"/>
        <v>216.36</v>
      </c>
      <c r="Z25" s="44">
        <f t="shared" si="11"/>
        <v>216.36</v>
      </c>
      <c r="AA25" s="44">
        <f t="shared" si="11"/>
        <v>216.36</v>
      </c>
    </row>
    <row r="26" spans="1:27" ht="12.75" customHeight="1" x14ac:dyDescent="0.2">
      <c r="A26" s="96" t="s">
        <v>14</v>
      </c>
      <c r="B26" s="28" t="str">
        <f>"04"&amp;"."&amp;$B$212&amp;"."&amp;$B$213</f>
        <v>04.04.2024</v>
      </c>
      <c r="C26" s="88" t="s">
        <v>76</v>
      </c>
      <c r="D26" s="89">
        <f>ROUND(((D27+D28+D30+D29+D31)/1000),5)</f>
        <v>3.8826000000000001</v>
      </c>
      <c r="E26" s="89">
        <f t="shared" ref="E26:AA26" si="12">ROUND(((E27+E28+E30+E29+E31)/1000),5)</f>
        <v>3.8170700000000002</v>
      </c>
      <c r="F26" s="89">
        <f t="shared" si="12"/>
        <v>3.7861099999999999</v>
      </c>
      <c r="G26" s="89">
        <f t="shared" si="12"/>
        <v>3.79053</v>
      </c>
      <c r="H26" s="89">
        <f t="shared" si="12"/>
        <v>3.8176600000000001</v>
      </c>
      <c r="I26" s="89">
        <f t="shared" si="12"/>
        <v>3.9275600000000002</v>
      </c>
      <c r="J26" s="89">
        <f t="shared" si="12"/>
        <v>4.0430099999999998</v>
      </c>
      <c r="K26" s="89">
        <f t="shared" si="12"/>
        <v>4.1802700000000002</v>
      </c>
      <c r="L26" s="89">
        <f t="shared" si="12"/>
        <v>4.5349000000000004</v>
      </c>
      <c r="M26" s="89">
        <f t="shared" si="12"/>
        <v>4.6357100000000004</v>
      </c>
      <c r="N26" s="89">
        <f t="shared" si="12"/>
        <v>4.6512000000000002</v>
      </c>
      <c r="O26" s="89">
        <f t="shared" si="12"/>
        <v>4.641</v>
      </c>
      <c r="P26" s="89">
        <f t="shared" si="12"/>
        <v>4.6250299999999998</v>
      </c>
      <c r="Q26" s="89">
        <f t="shared" si="12"/>
        <v>4.6478900000000003</v>
      </c>
      <c r="R26" s="89">
        <f t="shared" si="12"/>
        <v>4.6280700000000001</v>
      </c>
      <c r="S26" s="89">
        <f t="shared" si="12"/>
        <v>4.6152899999999999</v>
      </c>
      <c r="T26" s="89">
        <f t="shared" si="12"/>
        <v>4.6104200000000004</v>
      </c>
      <c r="U26" s="89">
        <f t="shared" si="12"/>
        <v>4.5196399999999999</v>
      </c>
      <c r="V26" s="89">
        <f t="shared" si="12"/>
        <v>4.5555599999999998</v>
      </c>
      <c r="W26" s="89">
        <f t="shared" si="12"/>
        <v>4.6141500000000004</v>
      </c>
      <c r="X26" s="89">
        <f t="shared" si="12"/>
        <v>4.6118499999999996</v>
      </c>
      <c r="Y26" s="89">
        <f t="shared" si="12"/>
        <v>4.49472</v>
      </c>
      <c r="Z26" s="89">
        <f t="shared" si="12"/>
        <v>4.1805500000000002</v>
      </c>
      <c r="AA26" s="89">
        <f t="shared" si="12"/>
        <v>4.0780599999999998</v>
      </c>
    </row>
    <row r="27" spans="1:27" ht="12.75" customHeight="1" outlineLevel="1" x14ac:dyDescent="0.2">
      <c r="A27" s="97" t="s">
        <v>869</v>
      </c>
      <c r="B27" s="63" t="s">
        <v>242</v>
      </c>
      <c r="C27" s="43" t="s">
        <v>79</v>
      </c>
      <c r="D27" s="44">
        <v>1263.71</v>
      </c>
      <c r="E27" s="44">
        <v>1198.18</v>
      </c>
      <c r="F27" s="44">
        <v>1167.22</v>
      </c>
      <c r="G27" s="44">
        <v>1171.6400000000001</v>
      </c>
      <c r="H27" s="44">
        <v>1198.77</v>
      </c>
      <c r="I27" s="44">
        <v>1308.67</v>
      </c>
      <c r="J27" s="44">
        <v>1424.12</v>
      </c>
      <c r="K27" s="44">
        <v>1561.38</v>
      </c>
      <c r="L27" s="44">
        <v>1916.01</v>
      </c>
      <c r="M27" s="44">
        <v>2016.82</v>
      </c>
      <c r="N27" s="44">
        <v>2032.31</v>
      </c>
      <c r="O27" s="44">
        <v>2022.11</v>
      </c>
      <c r="P27" s="44">
        <v>2006.14</v>
      </c>
      <c r="Q27" s="44">
        <v>2029</v>
      </c>
      <c r="R27" s="44">
        <v>2009.18</v>
      </c>
      <c r="S27" s="44">
        <v>1996.4</v>
      </c>
      <c r="T27" s="44">
        <v>1991.53</v>
      </c>
      <c r="U27" s="44">
        <v>1900.75</v>
      </c>
      <c r="V27" s="44">
        <v>1936.67</v>
      </c>
      <c r="W27" s="44">
        <v>1995.26</v>
      </c>
      <c r="X27" s="44">
        <v>1992.96</v>
      </c>
      <c r="Y27" s="44">
        <v>1875.83</v>
      </c>
      <c r="Z27" s="44">
        <v>1561.66</v>
      </c>
      <c r="AA27" s="44">
        <v>1459.17</v>
      </c>
    </row>
    <row r="28" spans="1:27" ht="12.75" customHeight="1" outlineLevel="1" x14ac:dyDescent="0.2">
      <c r="A28" s="97" t="s">
        <v>870</v>
      </c>
      <c r="B28" s="63" t="s">
        <v>90</v>
      </c>
      <c r="C28" s="43" t="s">
        <v>79</v>
      </c>
      <c r="D28" s="44">
        <f>$D$10</f>
        <v>2222.89</v>
      </c>
      <c r="E28" s="44">
        <f t="shared" ref="E28:AA28" si="13">$D$10</f>
        <v>2222.89</v>
      </c>
      <c r="F28" s="44">
        <f t="shared" si="13"/>
        <v>2222.89</v>
      </c>
      <c r="G28" s="44">
        <f t="shared" si="13"/>
        <v>2222.89</v>
      </c>
      <c r="H28" s="44">
        <f t="shared" si="13"/>
        <v>2222.89</v>
      </c>
      <c r="I28" s="44">
        <f t="shared" si="13"/>
        <v>2222.89</v>
      </c>
      <c r="J28" s="44">
        <f t="shared" si="13"/>
        <v>2222.89</v>
      </c>
      <c r="K28" s="44">
        <f t="shared" si="13"/>
        <v>2222.89</v>
      </c>
      <c r="L28" s="44">
        <f t="shared" si="13"/>
        <v>2222.89</v>
      </c>
      <c r="M28" s="44">
        <f t="shared" si="13"/>
        <v>2222.89</v>
      </c>
      <c r="N28" s="44">
        <f t="shared" si="13"/>
        <v>2222.89</v>
      </c>
      <c r="O28" s="44">
        <f t="shared" si="13"/>
        <v>2222.89</v>
      </c>
      <c r="P28" s="44">
        <f t="shared" si="13"/>
        <v>2222.89</v>
      </c>
      <c r="Q28" s="44">
        <f t="shared" si="13"/>
        <v>2222.89</v>
      </c>
      <c r="R28" s="44">
        <f t="shared" si="13"/>
        <v>2222.89</v>
      </c>
      <c r="S28" s="44">
        <f t="shared" si="13"/>
        <v>2222.89</v>
      </c>
      <c r="T28" s="44">
        <f t="shared" si="13"/>
        <v>2222.89</v>
      </c>
      <c r="U28" s="44">
        <f t="shared" si="13"/>
        <v>2222.89</v>
      </c>
      <c r="V28" s="44">
        <f t="shared" si="13"/>
        <v>2222.89</v>
      </c>
      <c r="W28" s="44">
        <f t="shared" si="13"/>
        <v>2222.89</v>
      </c>
      <c r="X28" s="44">
        <f t="shared" si="13"/>
        <v>2222.89</v>
      </c>
      <c r="Y28" s="44">
        <f t="shared" si="13"/>
        <v>2222.89</v>
      </c>
      <c r="Z28" s="44">
        <f t="shared" si="13"/>
        <v>2222.89</v>
      </c>
      <c r="AA28" s="44">
        <f t="shared" si="13"/>
        <v>2222.89</v>
      </c>
    </row>
    <row r="29" spans="1:27" ht="12.75" customHeight="1" outlineLevel="1" x14ac:dyDescent="0.2">
      <c r="A29" s="97" t="s">
        <v>871</v>
      </c>
      <c r="B29" s="63" t="s">
        <v>83</v>
      </c>
      <c r="C29" s="43" t="s">
        <v>79</v>
      </c>
      <c r="D29" s="44">
        <v>4.28</v>
      </c>
      <c r="E29" s="44">
        <v>4.28</v>
      </c>
      <c r="F29" s="44">
        <v>4.28</v>
      </c>
      <c r="G29" s="44">
        <v>4.28</v>
      </c>
      <c r="H29" s="44">
        <v>4.28</v>
      </c>
      <c r="I29" s="44">
        <v>4.28</v>
      </c>
      <c r="J29" s="44">
        <v>4.28</v>
      </c>
      <c r="K29" s="44">
        <v>4.28</v>
      </c>
      <c r="L29" s="44">
        <v>4.28</v>
      </c>
      <c r="M29" s="44">
        <v>4.28</v>
      </c>
      <c r="N29" s="44">
        <v>4.28</v>
      </c>
      <c r="O29" s="44">
        <v>4.28</v>
      </c>
      <c r="P29" s="44">
        <v>4.28</v>
      </c>
      <c r="Q29" s="44">
        <v>4.28</v>
      </c>
      <c r="R29" s="44">
        <v>4.28</v>
      </c>
      <c r="S29" s="44">
        <v>4.28</v>
      </c>
      <c r="T29" s="44">
        <v>4.28</v>
      </c>
      <c r="U29" s="44">
        <v>4.28</v>
      </c>
      <c r="V29" s="44">
        <v>4.28</v>
      </c>
      <c r="W29" s="44">
        <v>4.28</v>
      </c>
      <c r="X29" s="44">
        <v>4.28</v>
      </c>
      <c r="Y29" s="44">
        <v>4.28</v>
      </c>
      <c r="Z29" s="44">
        <v>4.28</v>
      </c>
      <c r="AA29" s="44">
        <v>4.28</v>
      </c>
    </row>
    <row r="30" spans="1:27" ht="12.75" customHeight="1" outlineLevel="1" x14ac:dyDescent="0.2">
      <c r="A30" s="97" t="s">
        <v>872</v>
      </c>
      <c r="B30" s="63" t="s">
        <v>862</v>
      </c>
      <c r="C30" s="43" t="s">
        <v>79</v>
      </c>
      <c r="D30" s="44">
        <f>$D$12</f>
        <v>175.36</v>
      </c>
      <c r="E30" s="44">
        <f t="shared" ref="E30:AA30" si="14">$D$12</f>
        <v>175.36</v>
      </c>
      <c r="F30" s="44">
        <f t="shared" si="14"/>
        <v>175.36</v>
      </c>
      <c r="G30" s="44">
        <f t="shared" si="14"/>
        <v>175.36</v>
      </c>
      <c r="H30" s="44">
        <f t="shared" si="14"/>
        <v>175.36</v>
      </c>
      <c r="I30" s="44">
        <f t="shared" si="14"/>
        <v>175.36</v>
      </c>
      <c r="J30" s="44">
        <f t="shared" si="14"/>
        <v>175.36</v>
      </c>
      <c r="K30" s="44">
        <f t="shared" si="14"/>
        <v>175.36</v>
      </c>
      <c r="L30" s="44">
        <f t="shared" si="14"/>
        <v>175.36</v>
      </c>
      <c r="M30" s="44">
        <f t="shared" si="14"/>
        <v>175.36</v>
      </c>
      <c r="N30" s="44">
        <f t="shared" si="14"/>
        <v>175.36</v>
      </c>
      <c r="O30" s="44">
        <f t="shared" si="14"/>
        <v>175.36</v>
      </c>
      <c r="P30" s="44">
        <f t="shared" si="14"/>
        <v>175.36</v>
      </c>
      <c r="Q30" s="44">
        <f t="shared" si="14"/>
        <v>175.36</v>
      </c>
      <c r="R30" s="44">
        <f t="shared" si="14"/>
        <v>175.36</v>
      </c>
      <c r="S30" s="44">
        <f t="shared" si="14"/>
        <v>175.36</v>
      </c>
      <c r="T30" s="44">
        <f t="shared" si="14"/>
        <v>175.36</v>
      </c>
      <c r="U30" s="44">
        <f t="shared" si="14"/>
        <v>175.36</v>
      </c>
      <c r="V30" s="44">
        <f t="shared" si="14"/>
        <v>175.36</v>
      </c>
      <c r="W30" s="44">
        <f t="shared" si="14"/>
        <v>175.36</v>
      </c>
      <c r="X30" s="44">
        <f t="shared" si="14"/>
        <v>175.36</v>
      </c>
      <c r="Y30" s="44">
        <f t="shared" si="14"/>
        <v>175.36</v>
      </c>
      <c r="Z30" s="44">
        <f t="shared" si="14"/>
        <v>175.36</v>
      </c>
      <c r="AA30" s="44">
        <f t="shared" si="14"/>
        <v>175.36</v>
      </c>
    </row>
    <row r="31" spans="1:27" ht="12.75" customHeight="1" outlineLevel="1" x14ac:dyDescent="0.2">
      <c r="A31" s="97" t="s">
        <v>873</v>
      </c>
      <c r="B31" s="63" t="s">
        <v>858</v>
      </c>
      <c r="C31" s="43" t="s">
        <v>79</v>
      </c>
      <c r="D31" s="44">
        <f>$D$13</f>
        <v>216.36</v>
      </c>
      <c r="E31" s="44">
        <f t="shared" ref="E31:AA31" si="15">$D$13</f>
        <v>216.36</v>
      </c>
      <c r="F31" s="44">
        <f t="shared" si="15"/>
        <v>216.36</v>
      </c>
      <c r="G31" s="44">
        <f t="shared" si="15"/>
        <v>216.36</v>
      </c>
      <c r="H31" s="44">
        <f t="shared" si="15"/>
        <v>216.36</v>
      </c>
      <c r="I31" s="44">
        <f t="shared" si="15"/>
        <v>216.36</v>
      </c>
      <c r="J31" s="44">
        <f t="shared" si="15"/>
        <v>216.36</v>
      </c>
      <c r="K31" s="44">
        <f t="shared" si="15"/>
        <v>216.36</v>
      </c>
      <c r="L31" s="44">
        <f t="shared" si="15"/>
        <v>216.36</v>
      </c>
      <c r="M31" s="44">
        <f t="shared" si="15"/>
        <v>216.36</v>
      </c>
      <c r="N31" s="44">
        <f t="shared" si="15"/>
        <v>216.36</v>
      </c>
      <c r="O31" s="44">
        <f t="shared" si="15"/>
        <v>216.36</v>
      </c>
      <c r="P31" s="44">
        <f t="shared" si="15"/>
        <v>216.36</v>
      </c>
      <c r="Q31" s="44">
        <f t="shared" si="15"/>
        <v>216.36</v>
      </c>
      <c r="R31" s="44">
        <f t="shared" si="15"/>
        <v>216.36</v>
      </c>
      <c r="S31" s="44">
        <f t="shared" si="15"/>
        <v>216.36</v>
      </c>
      <c r="T31" s="44">
        <f t="shared" si="15"/>
        <v>216.36</v>
      </c>
      <c r="U31" s="44">
        <f t="shared" si="15"/>
        <v>216.36</v>
      </c>
      <c r="V31" s="44">
        <f t="shared" si="15"/>
        <v>216.36</v>
      </c>
      <c r="W31" s="44">
        <f t="shared" si="15"/>
        <v>216.36</v>
      </c>
      <c r="X31" s="44">
        <f t="shared" si="15"/>
        <v>216.36</v>
      </c>
      <c r="Y31" s="44">
        <f t="shared" si="15"/>
        <v>216.36</v>
      </c>
      <c r="Z31" s="44">
        <f t="shared" si="15"/>
        <v>216.36</v>
      </c>
      <c r="AA31" s="44">
        <f t="shared" si="15"/>
        <v>216.36</v>
      </c>
    </row>
    <row r="32" spans="1:27" ht="12.75" customHeight="1" x14ac:dyDescent="0.2">
      <c r="A32" s="96" t="s">
        <v>17</v>
      </c>
      <c r="B32" s="28" t="str">
        <f>"05"&amp;"."&amp;$B$212&amp;"."&amp;$B$213</f>
        <v>05.04.2024</v>
      </c>
      <c r="C32" s="88" t="s">
        <v>76</v>
      </c>
      <c r="D32" s="89">
        <f>ROUND(((D33+D34+D36+D35+D37)/1000),5)</f>
        <v>3.8917000000000002</v>
      </c>
      <c r="E32" s="89">
        <f t="shared" ref="E32:AA32" si="16">ROUND(((E33+E34+E36+E35+E37)/1000),5)</f>
        <v>3.8132199999999998</v>
      </c>
      <c r="F32" s="89">
        <f t="shared" si="16"/>
        <v>3.8021400000000001</v>
      </c>
      <c r="G32" s="89">
        <f t="shared" si="16"/>
        <v>3.80355</v>
      </c>
      <c r="H32" s="89">
        <f t="shared" si="16"/>
        <v>3.83853</v>
      </c>
      <c r="I32" s="89">
        <f t="shared" si="16"/>
        <v>3.9509599999999998</v>
      </c>
      <c r="J32" s="89">
        <f t="shared" si="16"/>
        <v>4.0663900000000002</v>
      </c>
      <c r="K32" s="89">
        <f t="shared" si="16"/>
        <v>4.2824400000000002</v>
      </c>
      <c r="L32" s="89">
        <f t="shared" si="16"/>
        <v>4.5342700000000002</v>
      </c>
      <c r="M32" s="89">
        <f t="shared" si="16"/>
        <v>4.5917599999999998</v>
      </c>
      <c r="N32" s="89">
        <f t="shared" si="16"/>
        <v>4.6002599999999996</v>
      </c>
      <c r="O32" s="89">
        <f t="shared" si="16"/>
        <v>4.6014200000000001</v>
      </c>
      <c r="P32" s="89">
        <f t="shared" si="16"/>
        <v>4.5910399999999996</v>
      </c>
      <c r="Q32" s="89">
        <f t="shared" si="16"/>
        <v>4.5947899999999997</v>
      </c>
      <c r="R32" s="89">
        <f t="shared" si="16"/>
        <v>4.5904499999999997</v>
      </c>
      <c r="S32" s="89">
        <f t="shared" si="16"/>
        <v>4.5850200000000001</v>
      </c>
      <c r="T32" s="89">
        <f t="shared" si="16"/>
        <v>4.5763499999999997</v>
      </c>
      <c r="U32" s="89">
        <f t="shared" si="16"/>
        <v>4.5195699999999999</v>
      </c>
      <c r="V32" s="89">
        <f t="shared" si="16"/>
        <v>4.5284800000000001</v>
      </c>
      <c r="W32" s="89">
        <f t="shared" si="16"/>
        <v>4.5811400000000004</v>
      </c>
      <c r="X32" s="89">
        <f t="shared" si="16"/>
        <v>4.5922799999999997</v>
      </c>
      <c r="Y32" s="89">
        <f t="shared" si="16"/>
        <v>4.93248</v>
      </c>
      <c r="Z32" s="89">
        <f t="shared" si="16"/>
        <v>4.6475200000000001</v>
      </c>
      <c r="AA32" s="89">
        <f t="shared" si="16"/>
        <v>4.1658299999999997</v>
      </c>
    </row>
    <row r="33" spans="1:27" ht="12.75" customHeight="1" outlineLevel="1" x14ac:dyDescent="0.2">
      <c r="A33" s="97" t="s">
        <v>874</v>
      </c>
      <c r="B33" s="63" t="s">
        <v>242</v>
      </c>
      <c r="C33" s="43" t="s">
        <v>79</v>
      </c>
      <c r="D33" s="44">
        <v>1272.81</v>
      </c>
      <c r="E33" s="44">
        <v>1194.33</v>
      </c>
      <c r="F33" s="44">
        <v>1183.25</v>
      </c>
      <c r="G33" s="44">
        <v>1184.6600000000001</v>
      </c>
      <c r="H33" s="44">
        <v>1219.6400000000001</v>
      </c>
      <c r="I33" s="44">
        <v>1332.07</v>
      </c>
      <c r="J33" s="44">
        <v>1447.5</v>
      </c>
      <c r="K33" s="44">
        <v>1663.55</v>
      </c>
      <c r="L33" s="44">
        <v>1915.38</v>
      </c>
      <c r="M33" s="44">
        <v>1972.87</v>
      </c>
      <c r="N33" s="44">
        <v>1981.37</v>
      </c>
      <c r="O33" s="44">
        <v>1982.53</v>
      </c>
      <c r="P33" s="44">
        <v>1972.15</v>
      </c>
      <c r="Q33" s="44">
        <v>1975.9</v>
      </c>
      <c r="R33" s="44">
        <v>1971.56</v>
      </c>
      <c r="S33" s="44">
        <v>1966.13</v>
      </c>
      <c r="T33" s="44">
        <v>1957.46</v>
      </c>
      <c r="U33" s="44">
        <v>1900.68</v>
      </c>
      <c r="V33" s="44">
        <v>1909.59</v>
      </c>
      <c r="W33" s="44">
        <v>1962.25</v>
      </c>
      <c r="X33" s="44">
        <v>1973.39</v>
      </c>
      <c r="Y33" s="44">
        <v>2313.59</v>
      </c>
      <c r="Z33" s="44">
        <v>2028.63</v>
      </c>
      <c r="AA33" s="44">
        <v>1546.94</v>
      </c>
    </row>
    <row r="34" spans="1:27" ht="12.75" customHeight="1" outlineLevel="1" x14ac:dyDescent="0.2">
      <c r="A34" s="97" t="s">
        <v>875</v>
      </c>
      <c r="B34" s="63" t="s">
        <v>90</v>
      </c>
      <c r="C34" s="43" t="s">
        <v>79</v>
      </c>
      <c r="D34" s="44">
        <f>$D$10</f>
        <v>2222.89</v>
      </c>
      <c r="E34" s="44">
        <f t="shared" ref="E34:AA34" si="17">$D$10</f>
        <v>2222.89</v>
      </c>
      <c r="F34" s="44">
        <f t="shared" si="17"/>
        <v>2222.89</v>
      </c>
      <c r="G34" s="44">
        <f t="shared" si="17"/>
        <v>2222.89</v>
      </c>
      <c r="H34" s="44">
        <f t="shared" si="17"/>
        <v>2222.89</v>
      </c>
      <c r="I34" s="44">
        <f t="shared" si="17"/>
        <v>2222.89</v>
      </c>
      <c r="J34" s="44">
        <f t="shared" si="17"/>
        <v>2222.89</v>
      </c>
      <c r="K34" s="44">
        <f t="shared" si="17"/>
        <v>2222.89</v>
      </c>
      <c r="L34" s="44">
        <f t="shared" si="17"/>
        <v>2222.89</v>
      </c>
      <c r="M34" s="44">
        <f t="shared" si="17"/>
        <v>2222.89</v>
      </c>
      <c r="N34" s="44">
        <f t="shared" si="17"/>
        <v>2222.89</v>
      </c>
      <c r="O34" s="44">
        <f t="shared" si="17"/>
        <v>2222.89</v>
      </c>
      <c r="P34" s="44">
        <f t="shared" si="17"/>
        <v>2222.89</v>
      </c>
      <c r="Q34" s="44">
        <f t="shared" si="17"/>
        <v>2222.89</v>
      </c>
      <c r="R34" s="44">
        <f t="shared" si="17"/>
        <v>2222.89</v>
      </c>
      <c r="S34" s="44">
        <f t="shared" si="17"/>
        <v>2222.89</v>
      </c>
      <c r="T34" s="44">
        <f t="shared" si="17"/>
        <v>2222.89</v>
      </c>
      <c r="U34" s="44">
        <f t="shared" si="17"/>
        <v>2222.89</v>
      </c>
      <c r="V34" s="44">
        <f t="shared" si="17"/>
        <v>2222.89</v>
      </c>
      <c r="W34" s="44">
        <f t="shared" si="17"/>
        <v>2222.89</v>
      </c>
      <c r="X34" s="44">
        <f t="shared" si="17"/>
        <v>2222.89</v>
      </c>
      <c r="Y34" s="44">
        <f t="shared" si="17"/>
        <v>2222.89</v>
      </c>
      <c r="Z34" s="44">
        <f t="shared" si="17"/>
        <v>2222.89</v>
      </c>
      <c r="AA34" s="44">
        <f t="shared" si="17"/>
        <v>2222.89</v>
      </c>
    </row>
    <row r="35" spans="1:27" ht="12.75" customHeight="1" outlineLevel="1" x14ac:dyDescent="0.2">
      <c r="A35" s="97" t="s">
        <v>876</v>
      </c>
      <c r="B35" s="63" t="s">
        <v>83</v>
      </c>
      <c r="C35" s="43" t="s">
        <v>79</v>
      </c>
      <c r="D35" s="44">
        <v>4.28</v>
      </c>
      <c r="E35" s="44">
        <v>4.28</v>
      </c>
      <c r="F35" s="44">
        <v>4.28</v>
      </c>
      <c r="G35" s="44">
        <v>4.28</v>
      </c>
      <c r="H35" s="44">
        <v>4.28</v>
      </c>
      <c r="I35" s="44">
        <v>4.28</v>
      </c>
      <c r="J35" s="44">
        <v>4.28</v>
      </c>
      <c r="K35" s="44">
        <v>4.28</v>
      </c>
      <c r="L35" s="44">
        <v>4.28</v>
      </c>
      <c r="M35" s="44">
        <v>4.28</v>
      </c>
      <c r="N35" s="44">
        <v>4.28</v>
      </c>
      <c r="O35" s="44">
        <v>4.28</v>
      </c>
      <c r="P35" s="44">
        <v>4.28</v>
      </c>
      <c r="Q35" s="44">
        <v>4.28</v>
      </c>
      <c r="R35" s="44">
        <v>4.28</v>
      </c>
      <c r="S35" s="44">
        <v>4.28</v>
      </c>
      <c r="T35" s="44">
        <v>4.28</v>
      </c>
      <c r="U35" s="44">
        <v>4.28</v>
      </c>
      <c r="V35" s="44">
        <v>4.28</v>
      </c>
      <c r="W35" s="44">
        <v>4.28</v>
      </c>
      <c r="X35" s="44">
        <v>4.28</v>
      </c>
      <c r="Y35" s="44">
        <v>4.28</v>
      </c>
      <c r="Z35" s="44">
        <v>4.28</v>
      </c>
      <c r="AA35" s="44">
        <v>4.28</v>
      </c>
    </row>
    <row r="36" spans="1:27" ht="12.75" customHeight="1" outlineLevel="1" x14ac:dyDescent="0.2">
      <c r="A36" s="97" t="s">
        <v>877</v>
      </c>
      <c r="B36" s="63" t="s">
        <v>862</v>
      </c>
      <c r="C36" s="43" t="s">
        <v>79</v>
      </c>
      <c r="D36" s="44">
        <f>$D$12</f>
        <v>175.36</v>
      </c>
      <c r="E36" s="44">
        <f t="shared" ref="E36:AA36" si="18">$D$12</f>
        <v>175.36</v>
      </c>
      <c r="F36" s="44">
        <f t="shared" si="18"/>
        <v>175.36</v>
      </c>
      <c r="G36" s="44">
        <f t="shared" si="18"/>
        <v>175.36</v>
      </c>
      <c r="H36" s="44">
        <f t="shared" si="18"/>
        <v>175.36</v>
      </c>
      <c r="I36" s="44">
        <f t="shared" si="18"/>
        <v>175.36</v>
      </c>
      <c r="J36" s="44">
        <f t="shared" si="18"/>
        <v>175.36</v>
      </c>
      <c r="K36" s="44">
        <f t="shared" si="18"/>
        <v>175.36</v>
      </c>
      <c r="L36" s="44">
        <f t="shared" si="18"/>
        <v>175.36</v>
      </c>
      <c r="M36" s="44">
        <f t="shared" si="18"/>
        <v>175.36</v>
      </c>
      <c r="N36" s="44">
        <f t="shared" si="18"/>
        <v>175.36</v>
      </c>
      <c r="O36" s="44">
        <f t="shared" si="18"/>
        <v>175.36</v>
      </c>
      <c r="P36" s="44">
        <f t="shared" si="18"/>
        <v>175.36</v>
      </c>
      <c r="Q36" s="44">
        <f t="shared" si="18"/>
        <v>175.36</v>
      </c>
      <c r="R36" s="44">
        <f t="shared" si="18"/>
        <v>175.36</v>
      </c>
      <c r="S36" s="44">
        <f t="shared" si="18"/>
        <v>175.36</v>
      </c>
      <c r="T36" s="44">
        <f t="shared" si="18"/>
        <v>175.36</v>
      </c>
      <c r="U36" s="44">
        <f t="shared" si="18"/>
        <v>175.36</v>
      </c>
      <c r="V36" s="44">
        <f t="shared" si="18"/>
        <v>175.36</v>
      </c>
      <c r="W36" s="44">
        <f t="shared" si="18"/>
        <v>175.36</v>
      </c>
      <c r="X36" s="44">
        <f t="shared" si="18"/>
        <v>175.36</v>
      </c>
      <c r="Y36" s="44">
        <f t="shared" si="18"/>
        <v>175.36</v>
      </c>
      <c r="Z36" s="44">
        <f t="shared" si="18"/>
        <v>175.36</v>
      </c>
      <c r="AA36" s="44">
        <f t="shared" si="18"/>
        <v>175.36</v>
      </c>
    </row>
    <row r="37" spans="1:27" ht="12.75" customHeight="1" outlineLevel="1" x14ac:dyDescent="0.2">
      <c r="A37" s="97" t="s">
        <v>878</v>
      </c>
      <c r="B37" s="63" t="s">
        <v>858</v>
      </c>
      <c r="C37" s="43" t="s">
        <v>79</v>
      </c>
      <c r="D37" s="44">
        <f>$D$13</f>
        <v>216.36</v>
      </c>
      <c r="E37" s="44">
        <f t="shared" ref="E37:AA37" si="19">$D$13</f>
        <v>216.36</v>
      </c>
      <c r="F37" s="44">
        <f t="shared" si="19"/>
        <v>216.36</v>
      </c>
      <c r="G37" s="44">
        <f t="shared" si="19"/>
        <v>216.36</v>
      </c>
      <c r="H37" s="44">
        <f t="shared" si="19"/>
        <v>216.36</v>
      </c>
      <c r="I37" s="44">
        <f t="shared" si="19"/>
        <v>216.36</v>
      </c>
      <c r="J37" s="44">
        <f t="shared" si="19"/>
        <v>216.36</v>
      </c>
      <c r="K37" s="44">
        <f t="shared" si="19"/>
        <v>216.36</v>
      </c>
      <c r="L37" s="44">
        <f t="shared" si="19"/>
        <v>216.36</v>
      </c>
      <c r="M37" s="44">
        <f t="shared" si="19"/>
        <v>216.36</v>
      </c>
      <c r="N37" s="44">
        <f t="shared" si="19"/>
        <v>216.36</v>
      </c>
      <c r="O37" s="44">
        <f t="shared" si="19"/>
        <v>216.36</v>
      </c>
      <c r="P37" s="44">
        <f t="shared" si="19"/>
        <v>216.36</v>
      </c>
      <c r="Q37" s="44">
        <f t="shared" si="19"/>
        <v>216.36</v>
      </c>
      <c r="R37" s="44">
        <f t="shared" si="19"/>
        <v>216.36</v>
      </c>
      <c r="S37" s="44">
        <f t="shared" si="19"/>
        <v>216.36</v>
      </c>
      <c r="T37" s="44">
        <f t="shared" si="19"/>
        <v>216.36</v>
      </c>
      <c r="U37" s="44">
        <f t="shared" si="19"/>
        <v>216.36</v>
      </c>
      <c r="V37" s="44">
        <f t="shared" si="19"/>
        <v>216.36</v>
      </c>
      <c r="W37" s="44">
        <f t="shared" si="19"/>
        <v>216.36</v>
      </c>
      <c r="X37" s="44">
        <f t="shared" si="19"/>
        <v>216.36</v>
      </c>
      <c r="Y37" s="44">
        <f t="shared" si="19"/>
        <v>216.36</v>
      </c>
      <c r="Z37" s="44">
        <f t="shared" si="19"/>
        <v>216.36</v>
      </c>
      <c r="AA37" s="44">
        <f t="shared" si="19"/>
        <v>216.36</v>
      </c>
    </row>
    <row r="38" spans="1:27" ht="12.75" customHeight="1" x14ac:dyDescent="0.2">
      <c r="A38" s="96" t="s">
        <v>19</v>
      </c>
      <c r="B38" s="28" t="str">
        <f>"06"&amp;"."&amp;$B$212&amp;"."&amp;$B$213</f>
        <v>06.04.2024</v>
      </c>
      <c r="C38" s="88" t="s">
        <v>76</v>
      </c>
      <c r="D38" s="89">
        <f>ROUND(((D39+D40+D42+D41+D43)/1000),5)</f>
        <v>4.0627500000000003</v>
      </c>
      <c r="E38" s="89">
        <f t="shared" ref="E38:AA38" si="20">ROUND(((E39+E40+E42+E41+E43)/1000),5)</f>
        <v>3.9005800000000002</v>
      </c>
      <c r="F38" s="89">
        <f t="shared" si="20"/>
        <v>3.8539300000000001</v>
      </c>
      <c r="G38" s="89">
        <f t="shared" si="20"/>
        <v>3.8504</v>
      </c>
      <c r="H38" s="89">
        <f t="shared" si="20"/>
        <v>3.8949099999999999</v>
      </c>
      <c r="I38" s="89">
        <f t="shared" si="20"/>
        <v>3.9576699999999998</v>
      </c>
      <c r="J38" s="89">
        <f t="shared" si="20"/>
        <v>3.9811899999999998</v>
      </c>
      <c r="K38" s="89">
        <f t="shared" si="20"/>
        <v>4.0846200000000001</v>
      </c>
      <c r="L38" s="89">
        <f t="shared" si="20"/>
        <v>4.4550000000000001</v>
      </c>
      <c r="M38" s="89">
        <f t="shared" si="20"/>
        <v>4.5236999999999998</v>
      </c>
      <c r="N38" s="89">
        <f t="shared" si="20"/>
        <v>4.6495100000000003</v>
      </c>
      <c r="O38" s="89">
        <f t="shared" si="20"/>
        <v>4.5872799999999998</v>
      </c>
      <c r="P38" s="89">
        <f t="shared" si="20"/>
        <v>4.5842700000000001</v>
      </c>
      <c r="Q38" s="89">
        <f t="shared" si="20"/>
        <v>4.5823600000000004</v>
      </c>
      <c r="R38" s="89">
        <f t="shared" si="20"/>
        <v>4.5779500000000004</v>
      </c>
      <c r="S38" s="89">
        <f t="shared" si="20"/>
        <v>4.5682299999999998</v>
      </c>
      <c r="T38" s="89">
        <f t="shared" si="20"/>
        <v>4.6024399999999996</v>
      </c>
      <c r="U38" s="89">
        <f t="shared" si="20"/>
        <v>4.5001100000000003</v>
      </c>
      <c r="V38" s="89">
        <f t="shared" si="20"/>
        <v>4.5103400000000002</v>
      </c>
      <c r="W38" s="89">
        <f t="shared" si="20"/>
        <v>4.5923600000000002</v>
      </c>
      <c r="X38" s="89">
        <f t="shared" si="20"/>
        <v>4.5901800000000001</v>
      </c>
      <c r="Y38" s="89">
        <f t="shared" si="20"/>
        <v>4.4643899999999999</v>
      </c>
      <c r="Z38" s="89">
        <f t="shared" si="20"/>
        <v>4.1871400000000003</v>
      </c>
      <c r="AA38" s="89">
        <f t="shared" si="20"/>
        <v>4.07334</v>
      </c>
    </row>
    <row r="39" spans="1:27" ht="12.75" customHeight="1" outlineLevel="1" x14ac:dyDescent="0.2">
      <c r="A39" s="97" t="s">
        <v>21</v>
      </c>
      <c r="B39" s="63" t="s">
        <v>242</v>
      </c>
      <c r="C39" s="43" t="s">
        <v>79</v>
      </c>
      <c r="D39" s="44">
        <v>1443.86</v>
      </c>
      <c r="E39" s="44">
        <v>1281.69</v>
      </c>
      <c r="F39" s="44">
        <v>1235.04</v>
      </c>
      <c r="G39" s="44">
        <v>1231.51</v>
      </c>
      <c r="H39" s="44">
        <v>1276.02</v>
      </c>
      <c r="I39" s="44">
        <v>1338.78</v>
      </c>
      <c r="J39" s="44">
        <v>1362.3</v>
      </c>
      <c r="K39" s="44">
        <v>1465.73</v>
      </c>
      <c r="L39" s="44">
        <v>1836.11</v>
      </c>
      <c r="M39" s="44">
        <v>1904.81</v>
      </c>
      <c r="N39" s="44">
        <v>2030.62</v>
      </c>
      <c r="O39" s="44">
        <v>1968.39</v>
      </c>
      <c r="P39" s="44">
        <v>1965.38</v>
      </c>
      <c r="Q39" s="44">
        <v>1963.47</v>
      </c>
      <c r="R39" s="44">
        <v>1959.06</v>
      </c>
      <c r="S39" s="44">
        <v>1949.34</v>
      </c>
      <c r="T39" s="44">
        <v>1983.55</v>
      </c>
      <c r="U39" s="44">
        <v>1881.22</v>
      </c>
      <c r="V39" s="44">
        <v>1891.45</v>
      </c>
      <c r="W39" s="44">
        <v>1973.47</v>
      </c>
      <c r="X39" s="44">
        <v>1971.29</v>
      </c>
      <c r="Y39" s="44">
        <v>1845.5</v>
      </c>
      <c r="Z39" s="44">
        <v>1568.25</v>
      </c>
      <c r="AA39" s="44">
        <v>1454.45</v>
      </c>
    </row>
    <row r="40" spans="1:27" ht="12.75" customHeight="1" outlineLevel="1" x14ac:dyDescent="0.2">
      <c r="A40" s="97" t="s">
        <v>23</v>
      </c>
      <c r="B40" s="63" t="s">
        <v>90</v>
      </c>
      <c r="C40" s="43" t="s">
        <v>79</v>
      </c>
      <c r="D40" s="44">
        <f>$D$10</f>
        <v>2222.89</v>
      </c>
      <c r="E40" s="44">
        <f t="shared" ref="E40:AA40" si="21">$D$10</f>
        <v>2222.89</v>
      </c>
      <c r="F40" s="44">
        <f t="shared" si="21"/>
        <v>2222.89</v>
      </c>
      <c r="G40" s="44">
        <f t="shared" si="21"/>
        <v>2222.89</v>
      </c>
      <c r="H40" s="44">
        <f t="shared" si="21"/>
        <v>2222.89</v>
      </c>
      <c r="I40" s="44">
        <f t="shared" si="21"/>
        <v>2222.89</v>
      </c>
      <c r="J40" s="44">
        <f t="shared" si="21"/>
        <v>2222.89</v>
      </c>
      <c r="K40" s="44">
        <f t="shared" si="21"/>
        <v>2222.89</v>
      </c>
      <c r="L40" s="44">
        <f t="shared" si="21"/>
        <v>2222.89</v>
      </c>
      <c r="M40" s="44">
        <f t="shared" si="21"/>
        <v>2222.89</v>
      </c>
      <c r="N40" s="44">
        <f t="shared" si="21"/>
        <v>2222.89</v>
      </c>
      <c r="O40" s="44">
        <f t="shared" si="21"/>
        <v>2222.89</v>
      </c>
      <c r="P40" s="44">
        <f t="shared" si="21"/>
        <v>2222.89</v>
      </c>
      <c r="Q40" s="44">
        <f t="shared" si="21"/>
        <v>2222.89</v>
      </c>
      <c r="R40" s="44">
        <f t="shared" si="21"/>
        <v>2222.89</v>
      </c>
      <c r="S40" s="44">
        <f t="shared" si="21"/>
        <v>2222.89</v>
      </c>
      <c r="T40" s="44">
        <f t="shared" si="21"/>
        <v>2222.89</v>
      </c>
      <c r="U40" s="44">
        <f t="shared" si="21"/>
        <v>2222.89</v>
      </c>
      <c r="V40" s="44">
        <f t="shared" si="21"/>
        <v>2222.89</v>
      </c>
      <c r="W40" s="44">
        <f t="shared" si="21"/>
        <v>2222.89</v>
      </c>
      <c r="X40" s="44">
        <f t="shared" si="21"/>
        <v>2222.89</v>
      </c>
      <c r="Y40" s="44">
        <f t="shared" si="21"/>
        <v>2222.89</v>
      </c>
      <c r="Z40" s="44">
        <f t="shared" si="21"/>
        <v>2222.89</v>
      </c>
      <c r="AA40" s="44">
        <f t="shared" si="21"/>
        <v>2222.89</v>
      </c>
    </row>
    <row r="41" spans="1:27" ht="12.75" customHeight="1" outlineLevel="1" x14ac:dyDescent="0.2">
      <c r="A41" s="97" t="s">
        <v>25</v>
      </c>
      <c r="B41" s="63" t="s">
        <v>83</v>
      </c>
      <c r="C41" s="43" t="s">
        <v>79</v>
      </c>
      <c r="D41" s="44">
        <v>4.28</v>
      </c>
      <c r="E41" s="44">
        <v>4.28</v>
      </c>
      <c r="F41" s="44">
        <v>4.28</v>
      </c>
      <c r="G41" s="44">
        <v>4.28</v>
      </c>
      <c r="H41" s="44">
        <v>4.28</v>
      </c>
      <c r="I41" s="44">
        <v>4.28</v>
      </c>
      <c r="J41" s="44">
        <v>4.28</v>
      </c>
      <c r="K41" s="44">
        <v>4.28</v>
      </c>
      <c r="L41" s="44">
        <v>4.28</v>
      </c>
      <c r="M41" s="44">
        <v>4.28</v>
      </c>
      <c r="N41" s="44">
        <v>4.28</v>
      </c>
      <c r="O41" s="44">
        <v>4.28</v>
      </c>
      <c r="P41" s="44">
        <v>4.28</v>
      </c>
      <c r="Q41" s="44">
        <v>4.28</v>
      </c>
      <c r="R41" s="44">
        <v>4.28</v>
      </c>
      <c r="S41" s="44">
        <v>4.28</v>
      </c>
      <c r="T41" s="44">
        <v>4.28</v>
      </c>
      <c r="U41" s="44">
        <v>4.28</v>
      </c>
      <c r="V41" s="44">
        <v>4.28</v>
      </c>
      <c r="W41" s="44">
        <v>4.28</v>
      </c>
      <c r="X41" s="44">
        <v>4.28</v>
      </c>
      <c r="Y41" s="44">
        <v>4.28</v>
      </c>
      <c r="Z41" s="44">
        <v>4.28</v>
      </c>
      <c r="AA41" s="44">
        <v>4.28</v>
      </c>
    </row>
    <row r="42" spans="1:27" ht="12.75" customHeight="1" outlineLevel="1" x14ac:dyDescent="0.2">
      <c r="A42" s="97" t="s">
        <v>27</v>
      </c>
      <c r="B42" s="63" t="s">
        <v>862</v>
      </c>
      <c r="C42" s="43" t="s">
        <v>79</v>
      </c>
      <c r="D42" s="44">
        <f>$D$12</f>
        <v>175.36</v>
      </c>
      <c r="E42" s="44">
        <f t="shared" ref="E42:AA42" si="22">$D$12</f>
        <v>175.36</v>
      </c>
      <c r="F42" s="44">
        <f t="shared" si="22"/>
        <v>175.36</v>
      </c>
      <c r="G42" s="44">
        <f t="shared" si="22"/>
        <v>175.36</v>
      </c>
      <c r="H42" s="44">
        <f t="shared" si="22"/>
        <v>175.36</v>
      </c>
      <c r="I42" s="44">
        <f t="shared" si="22"/>
        <v>175.36</v>
      </c>
      <c r="J42" s="44">
        <f t="shared" si="22"/>
        <v>175.36</v>
      </c>
      <c r="K42" s="44">
        <f t="shared" si="22"/>
        <v>175.36</v>
      </c>
      <c r="L42" s="44">
        <f t="shared" si="22"/>
        <v>175.36</v>
      </c>
      <c r="M42" s="44">
        <f t="shared" si="22"/>
        <v>175.36</v>
      </c>
      <c r="N42" s="44">
        <f t="shared" si="22"/>
        <v>175.36</v>
      </c>
      <c r="O42" s="44">
        <f t="shared" si="22"/>
        <v>175.36</v>
      </c>
      <c r="P42" s="44">
        <f t="shared" si="22"/>
        <v>175.36</v>
      </c>
      <c r="Q42" s="44">
        <f t="shared" si="22"/>
        <v>175.36</v>
      </c>
      <c r="R42" s="44">
        <f t="shared" si="22"/>
        <v>175.36</v>
      </c>
      <c r="S42" s="44">
        <f t="shared" si="22"/>
        <v>175.36</v>
      </c>
      <c r="T42" s="44">
        <f t="shared" si="22"/>
        <v>175.36</v>
      </c>
      <c r="U42" s="44">
        <f t="shared" si="22"/>
        <v>175.36</v>
      </c>
      <c r="V42" s="44">
        <f t="shared" si="22"/>
        <v>175.36</v>
      </c>
      <c r="W42" s="44">
        <f t="shared" si="22"/>
        <v>175.36</v>
      </c>
      <c r="X42" s="44">
        <f t="shared" si="22"/>
        <v>175.36</v>
      </c>
      <c r="Y42" s="44">
        <f t="shared" si="22"/>
        <v>175.36</v>
      </c>
      <c r="Z42" s="44">
        <f t="shared" si="22"/>
        <v>175.36</v>
      </c>
      <c r="AA42" s="44">
        <f t="shared" si="22"/>
        <v>175.36</v>
      </c>
    </row>
    <row r="43" spans="1:27" ht="12.75" customHeight="1" outlineLevel="1" x14ac:dyDescent="0.2">
      <c r="A43" s="97" t="s">
        <v>29</v>
      </c>
      <c r="B43" s="63" t="s">
        <v>858</v>
      </c>
      <c r="C43" s="43" t="s">
        <v>79</v>
      </c>
      <c r="D43" s="44">
        <f>$D$13</f>
        <v>216.36</v>
      </c>
      <c r="E43" s="44">
        <f t="shared" ref="E43:AA43" si="23">$D$13</f>
        <v>216.36</v>
      </c>
      <c r="F43" s="44">
        <f t="shared" si="23"/>
        <v>216.36</v>
      </c>
      <c r="G43" s="44">
        <f t="shared" si="23"/>
        <v>216.36</v>
      </c>
      <c r="H43" s="44">
        <f t="shared" si="23"/>
        <v>216.36</v>
      </c>
      <c r="I43" s="44">
        <f t="shared" si="23"/>
        <v>216.36</v>
      </c>
      <c r="J43" s="44">
        <f t="shared" si="23"/>
        <v>216.36</v>
      </c>
      <c r="K43" s="44">
        <f t="shared" si="23"/>
        <v>216.36</v>
      </c>
      <c r="L43" s="44">
        <f t="shared" si="23"/>
        <v>216.36</v>
      </c>
      <c r="M43" s="44">
        <f t="shared" si="23"/>
        <v>216.36</v>
      </c>
      <c r="N43" s="44">
        <f t="shared" si="23"/>
        <v>216.36</v>
      </c>
      <c r="O43" s="44">
        <f t="shared" si="23"/>
        <v>216.36</v>
      </c>
      <c r="P43" s="44">
        <f t="shared" si="23"/>
        <v>216.36</v>
      </c>
      <c r="Q43" s="44">
        <f t="shared" si="23"/>
        <v>216.36</v>
      </c>
      <c r="R43" s="44">
        <f t="shared" si="23"/>
        <v>216.36</v>
      </c>
      <c r="S43" s="44">
        <f t="shared" si="23"/>
        <v>216.36</v>
      </c>
      <c r="T43" s="44">
        <f t="shared" si="23"/>
        <v>216.36</v>
      </c>
      <c r="U43" s="44">
        <f t="shared" si="23"/>
        <v>216.36</v>
      </c>
      <c r="V43" s="44">
        <f t="shared" si="23"/>
        <v>216.36</v>
      </c>
      <c r="W43" s="44">
        <f t="shared" si="23"/>
        <v>216.36</v>
      </c>
      <c r="X43" s="44">
        <f t="shared" si="23"/>
        <v>216.36</v>
      </c>
      <c r="Y43" s="44">
        <f t="shared" si="23"/>
        <v>216.36</v>
      </c>
      <c r="Z43" s="44">
        <f t="shared" si="23"/>
        <v>216.36</v>
      </c>
      <c r="AA43" s="44">
        <f t="shared" si="23"/>
        <v>216.36</v>
      </c>
    </row>
    <row r="44" spans="1:27" ht="12.75" customHeight="1" x14ac:dyDescent="0.2">
      <c r="A44" s="96" t="s">
        <v>31</v>
      </c>
      <c r="B44" s="28" t="str">
        <f>"07"&amp;"."&amp;$B$212&amp;"."&amp;$B$213</f>
        <v>07.04.2024</v>
      </c>
      <c r="C44" s="88" t="s">
        <v>76</v>
      </c>
      <c r="D44" s="89">
        <f>ROUND(((D45+D46+D48+D47+D49)/1000),5)</f>
        <v>4.0053700000000001</v>
      </c>
      <c r="E44" s="89">
        <f t="shared" ref="E44:AA44" si="24">ROUND(((E45+E46+E48+E47+E49)/1000),5)</f>
        <v>3.8852899999999999</v>
      </c>
      <c r="F44" s="89">
        <f t="shared" si="24"/>
        <v>3.8303400000000001</v>
      </c>
      <c r="G44" s="89">
        <f t="shared" si="24"/>
        <v>3.8178800000000002</v>
      </c>
      <c r="H44" s="89">
        <f t="shared" si="24"/>
        <v>3.8279299999999998</v>
      </c>
      <c r="I44" s="89">
        <f t="shared" si="24"/>
        <v>3.8339400000000001</v>
      </c>
      <c r="J44" s="89">
        <f t="shared" si="24"/>
        <v>3.83175</v>
      </c>
      <c r="K44" s="89">
        <f t="shared" si="24"/>
        <v>3.9526300000000001</v>
      </c>
      <c r="L44" s="89">
        <f t="shared" si="24"/>
        <v>4.1093700000000002</v>
      </c>
      <c r="M44" s="89">
        <f t="shared" si="24"/>
        <v>4.1764700000000001</v>
      </c>
      <c r="N44" s="89">
        <f t="shared" si="24"/>
        <v>4.2698099999999997</v>
      </c>
      <c r="O44" s="89">
        <f t="shared" si="24"/>
        <v>4.2571599999999998</v>
      </c>
      <c r="P44" s="89">
        <f t="shared" si="24"/>
        <v>4.2365199999999996</v>
      </c>
      <c r="Q44" s="89">
        <f t="shared" si="24"/>
        <v>4.2296699999999996</v>
      </c>
      <c r="R44" s="89">
        <f t="shared" si="24"/>
        <v>4.2202400000000004</v>
      </c>
      <c r="S44" s="89">
        <f t="shared" si="24"/>
        <v>4.2235699999999996</v>
      </c>
      <c r="T44" s="89">
        <f t="shared" si="24"/>
        <v>4.2031700000000001</v>
      </c>
      <c r="U44" s="89">
        <f t="shared" si="24"/>
        <v>4.2197500000000003</v>
      </c>
      <c r="V44" s="89">
        <f t="shared" si="24"/>
        <v>4.2311899999999998</v>
      </c>
      <c r="W44" s="89">
        <f t="shared" si="24"/>
        <v>4.4795499999999997</v>
      </c>
      <c r="X44" s="89">
        <f t="shared" si="24"/>
        <v>4.50244</v>
      </c>
      <c r="Y44" s="89">
        <f t="shared" si="24"/>
        <v>4.2552899999999996</v>
      </c>
      <c r="Z44" s="89">
        <f t="shared" si="24"/>
        <v>4.0622999999999996</v>
      </c>
      <c r="AA44" s="89">
        <f t="shared" si="24"/>
        <v>3.9861800000000001</v>
      </c>
    </row>
    <row r="45" spans="1:27" ht="12.75" customHeight="1" outlineLevel="1" x14ac:dyDescent="0.2">
      <c r="A45" s="97" t="s">
        <v>879</v>
      </c>
      <c r="B45" s="63" t="s">
        <v>242</v>
      </c>
      <c r="C45" s="43" t="s">
        <v>79</v>
      </c>
      <c r="D45" s="44">
        <v>1386.48</v>
      </c>
      <c r="E45" s="44">
        <v>1266.4000000000001</v>
      </c>
      <c r="F45" s="44">
        <v>1211.45</v>
      </c>
      <c r="G45" s="44">
        <v>1198.99</v>
      </c>
      <c r="H45" s="44">
        <v>1209.04</v>
      </c>
      <c r="I45" s="44">
        <v>1215.05</v>
      </c>
      <c r="J45" s="44">
        <v>1212.8599999999999</v>
      </c>
      <c r="K45" s="44">
        <v>1333.74</v>
      </c>
      <c r="L45" s="44">
        <v>1490.48</v>
      </c>
      <c r="M45" s="44">
        <v>1557.58</v>
      </c>
      <c r="N45" s="44">
        <v>1650.92</v>
      </c>
      <c r="O45" s="44">
        <v>1638.27</v>
      </c>
      <c r="P45" s="44">
        <v>1617.63</v>
      </c>
      <c r="Q45" s="44">
        <v>1610.78</v>
      </c>
      <c r="R45" s="44">
        <v>1601.35</v>
      </c>
      <c r="S45" s="44">
        <v>1604.68</v>
      </c>
      <c r="T45" s="44">
        <v>1584.28</v>
      </c>
      <c r="U45" s="44">
        <v>1600.86</v>
      </c>
      <c r="V45" s="44">
        <v>1612.3</v>
      </c>
      <c r="W45" s="44">
        <v>1860.66</v>
      </c>
      <c r="X45" s="44">
        <v>1883.55</v>
      </c>
      <c r="Y45" s="44">
        <v>1636.4</v>
      </c>
      <c r="Z45" s="44">
        <v>1443.41</v>
      </c>
      <c r="AA45" s="44">
        <v>1367.29</v>
      </c>
    </row>
    <row r="46" spans="1:27" ht="12.75" customHeight="1" outlineLevel="1" x14ac:dyDescent="0.2">
      <c r="A46" s="97" t="s">
        <v>880</v>
      </c>
      <c r="B46" s="63" t="s">
        <v>90</v>
      </c>
      <c r="C46" s="43" t="s">
        <v>79</v>
      </c>
      <c r="D46" s="44">
        <f>$D$10</f>
        <v>2222.89</v>
      </c>
      <c r="E46" s="44">
        <f t="shared" ref="E46:AA46" si="25">$D$10</f>
        <v>2222.89</v>
      </c>
      <c r="F46" s="44">
        <f t="shared" si="25"/>
        <v>2222.89</v>
      </c>
      <c r="G46" s="44">
        <f t="shared" si="25"/>
        <v>2222.89</v>
      </c>
      <c r="H46" s="44">
        <f t="shared" si="25"/>
        <v>2222.89</v>
      </c>
      <c r="I46" s="44">
        <f t="shared" si="25"/>
        <v>2222.89</v>
      </c>
      <c r="J46" s="44">
        <f t="shared" si="25"/>
        <v>2222.89</v>
      </c>
      <c r="K46" s="44">
        <f t="shared" si="25"/>
        <v>2222.89</v>
      </c>
      <c r="L46" s="44">
        <f t="shared" si="25"/>
        <v>2222.89</v>
      </c>
      <c r="M46" s="44">
        <f t="shared" si="25"/>
        <v>2222.89</v>
      </c>
      <c r="N46" s="44">
        <f t="shared" si="25"/>
        <v>2222.89</v>
      </c>
      <c r="O46" s="44">
        <f t="shared" si="25"/>
        <v>2222.89</v>
      </c>
      <c r="P46" s="44">
        <f t="shared" si="25"/>
        <v>2222.89</v>
      </c>
      <c r="Q46" s="44">
        <f t="shared" si="25"/>
        <v>2222.89</v>
      </c>
      <c r="R46" s="44">
        <f t="shared" si="25"/>
        <v>2222.89</v>
      </c>
      <c r="S46" s="44">
        <f t="shared" si="25"/>
        <v>2222.89</v>
      </c>
      <c r="T46" s="44">
        <f t="shared" si="25"/>
        <v>2222.89</v>
      </c>
      <c r="U46" s="44">
        <f t="shared" si="25"/>
        <v>2222.89</v>
      </c>
      <c r="V46" s="44">
        <f t="shared" si="25"/>
        <v>2222.89</v>
      </c>
      <c r="W46" s="44">
        <f t="shared" si="25"/>
        <v>2222.89</v>
      </c>
      <c r="X46" s="44">
        <f t="shared" si="25"/>
        <v>2222.89</v>
      </c>
      <c r="Y46" s="44">
        <f t="shared" si="25"/>
        <v>2222.89</v>
      </c>
      <c r="Z46" s="44">
        <f t="shared" si="25"/>
        <v>2222.89</v>
      </c>
      <c r="AA46" s="44">
        <f t="shared" si="25"/>
        <v>2222.89</v>
      </c>
    </row>
    <row r="47" spans="1:27" ht="12.75" customHeight="1" outlineLevel="1" x14ac:dyDescent="0.2">
      <c r="A47" s="97" t="s">
        <v>881</v>
      </c>
      <c r="B47" s="63" t="s">
        <v>83</v>
      </c>
      <c r="C47" s="43" t="s">
        <v>79</v>
      </c>
      <c r="D47" s="44">
        <v>4.28</v>
      </c>
      <c r="E47" s="44">
        <v>4.28</v>
      </c>
      <c r="F47" s="44">
        <v>4.28</v>
      </c>
      <c r="G47" s="44">
        <v>4.28</v>
      </c>
      <c r="H47" s="44">
        <v>4.28</v>
      </c>
      <c r="I47" s="44">
        <v>4.28</v>
      </c>
      <c r="J47" s="44">
        <v>4.28</v>
      </c>
      <c r="K47" s="44">
        <v>4.28</v>
      </c>
      <c r="L47" s="44">
        <v>4.28</v>
      </c>
      <c r="M47" s="44">
        <v>4.28</v>
      </c>
      <c r="N47" s="44">
        <v>4.28</v>
      </c>
      <c r="O47" s="44">
        <v>4.28</v>
      </c>
      <c r="P47" s="44">
        <v>4.28</v>
      </c>
      <c r="Q47" s="44">
        <v>4.28</v>
      </c>
      <c r="R47" s="44">
        <v>4.28</v>
      </c>
      <c r="S47" s="44">
        <v>4.28</v>
      </c>
      <c r="T47" s="44">
        <v>4.28</v>
      </c>
      <c r="U47" s="44">
        <v>4.28</v>
      </c>
      <c r="V47" s="44">
        <v>4.28</v>
      </c>
      <c r="W47" s="44">
        <v>4.28</v>
      </c>
      <c r="X47" s="44">
        <v>4.28</v>
      </c>
      <c r="Y47" s="44">
        <v>4.28</v>
      </c>
      <c r="Z47" s="44">
        <v>4.28</v>
      </c>
      <c r="AA47" s="44">
        <v>4.28</v>
      </c>
    </row>
    <row r="48" spans="1:27" ht="12.75" customHeight="1" outlineLevel="1" x14ac:dyDescent="0.2">
      <c r="A48" s="97" t="s">
        <v>882</v>
      </c>
      <c r="B48" s="63" t="s">
        <v>862</v>
      </c>
      <c r="C48" s="43" t="s">
        <v>79</v>
      </c>
      <c r="D48" s="44">
        <f>$D$12</f>
        <v>175.36</v>
      </c>
      <c r="E48" s="44">
        <f t="shared" ref="E48:AA48" si="26">$D$12</f>
        <v>175.36</v>
      </c>
      <c r="F48" s="44">
        <f t="shared" si="26"/>
        <v>175.36</v>
      </c>
      <c r="G48" s="44">
        <f t="shared" si="26"/>
        <v>175.36</v>
      </c>
      <c r="H48" s="44">
        <f t="shared" si="26"/>
        <v>175.36</v>
      </c>
      <c r="I48" s="44">
        <f t="shared" si="26"/>
        <v>175.36</v>
      </c>
      <c r="J48" s="44">
        <f t="shared" si="26"/>
        <v>175.36</v>
      </c>
      <c r="K48" s="44">
        <f t="shared" si="26"/>
        <v>175.36</v>
      </c>
      <c r="L48" s="44">
        <f t="shared" si="26"/>
        <v>175.36</v>
      </c>
      <c r="M48" s="44">
        <f t="shared" si="26"/>
        <v>175.36</v>
      </c>
      <c r="N48" s="44">
        <f t="shared" si="26"/>
        <v>175.36</v>
      </c>
      <c r="O48" s="44">
        <f t="shared" si="26"/>
        <v>175.36</v>
      </c>
      <c r="P48" s="44">
        <f t="shared" si="26"/>
        <v>175.36</v>
      </c>
      <c r="Q48" s="44">
        <f t="shared" si="26"/>
        <v>175.36</v>
      </c>
      <c r="R48" s="44">
        <f t="shared" si="26"/>
        <v>175.36</v>
      </c>
      <c r="S48" s="44">
        <f t="shared" si="26"/>
        <v>175.36</v>
      </c>
      <c r="T48" s="44">
        <f t="shared" si="26"/>
        <v>175.36</v>
      </c>
      <c r="U48" s="44">
        <f t="shared" si="26"/>
        <v>175.36</v>
      </c>
      <c r="V48" s="44">
        <f t="shared" si="26"/>
        <v>175.36</v>
      </c>
      <c r="W48" s="44">
        <f t="shared" si="26"/>
        <v>175.36</v>
      </c>
      <c r="X48" s="44">
        <f t="shared" si="26"/>
        <v>175.36</v>
      </c>
      <c r="Y48" s="44">
        <f t="shared" si="26"/>
        <v>175.36</v>
      </c>
      <c r="Z48" s="44">
        <f t="shared" si="26"/>
        <v>175.36</v>
      </c>
      <c r="AA48" s="44">
        <f t="shared" si="26"/>
        <v>175.36</v>
      </c>
    </row>
    <row r="49" spans="1:27" ht="12.75" customHeight="1" outlineLevel="1" x14ac:dyDescent="0.2">
      <c r="A49" s="97" t="s">
        <v>883</v>
      </c>
      <c r="B49" s="63" t="s">
        <v>858</v>
      </c>
      <c r="C49" s="43" t="s">
        <v>79</v>
      </c>
      <c r="D49" s="44">
        <f>$D$13</f>
        <v>216.36</v>
      </c>
      <c r="E49" s="44">
        <f t="shared" ref="E49:AA49" si="27">$D$13</f>
        <v>216.36</v>
      </c>
      <c r="F49" s="44">
        <f t="shared" si="27"/>
        <v>216.36</v>
      </c>
      <c r="G49" s="44">
        <f t="shared" si="27"/>
        <v>216.36</v>
      </c>
      <c r="H49" s="44">
        <f t="shared" si="27"/>
        <v>216.36</v>
      </c>
      <c r="I49" s="44">
        <f t="shared" si="27"/>
        <v>216.36</v>
      </c>
      <c r="J49" s="44">
        <f t="shared" si="27"/>
        <v>216.36</v>
      </c>
      <c r="K49" s="44">
        <f t="shared" si="27"/>
        <v>216.36</v>
      </c>
      <c r="L49" s="44">
        <f t="shared" si="27"/>
        <v>216.36</v>
      </c>
      <c r="M49" s="44">
        <f t="shared" si="27"/>
        <v>216.36</v>
      </c>
      <c r="N49" s="44">
        <f t="shared" si="27"/>
        <v>216.36</v>
      </c>
      <c r="O49" s="44">
        <f t="shared" si="27"/>
        <v>216.36</v>
      </c>
      <c r="P49" s="44">
        <f t="shared" si="27"/>
        <v>216.36</v>
      </c>
      <c r="Q49" s="44">
        <f t="shared" si="27"/>
        <v>216.36</v>
      </c>
      <c r="R49" s="44">
        <f t="shared" si="27"/>
        <v>216.36</v>
      </c>
      <c r="S49" s="44">
        <f t="shared" si="27"/>
        <v>216.36</v>
      </c>
      <c r="T49" s="44">
        <f t="shared" si="27"/>
        <v>216.36</v>
      </c>
      <c r="U49" s="44">
        <f t="shared" si="27"/>
        <v>216.36</v>
      </c>
      <c r="V49" s="44">
        <f t="shared" si="27"/>
        <v>216.36</v>
      </c>
      <c r="W49" s="44">
        <f t="shared" si="27"/>
        <v>216.36</v>
      </c>
      <c r="X49" s="44">
        <f t="shared" si="27"/>
        <v>216.36</v>
      </c>
      <c r="Y49" s="44">
        <f t="shared" si="27"/>
        <v>216.36</v>
      </c>
      <c r="Z49" s="44">
        <f t="shared" si="27"/>
        <v>216.36</v>
      </c>
      <c r="AA49" s="44">
        <f t="shared" si="27"/>
        <v>216.36</v>
      </c>
    </row>
    <row r="50" spans="1:27" ht="12.75" customHeight="1" x14ac:dyDescent="0.2">
      <c r="A50" s="96" t="s">
        <v>33</v>
      </c>
      <c r="B50" s="28" t="str">
        <f>"08"&amp;"."&amp;$B$212&amp;"."&amp;$B$213</f>
        <v>08.04.2024</v>
      </c>
      <c r="C50" s="88" t="s">
        <v>76</v>
      </c>
      <c r="D50" s="89">
        <f>ROUND(((D51+D52+D54+D53+D55)/1000),5)</f>
        <v>3.8926099999999999</v>
      </c>
      <c r="E50" s="89">
        <f t="shared" ref="E50:AA50" si="28">ROUND(((E51+E52+E54+E53+E55)/1000),5)</f>
        <v>3.8114300000000001</v>
      </c>
      <c r="F50" s="89">
        <f t="shared" si="28"/>
        <v>3.7790900000000001</v>
      </c>
      <c r="G50" s="89">
        <f t="shared" si="28"/>
        <v>3.7774200000000002</v>
      </c>
      <c r="H50" s="89">
        <f t="shared" si="28"/>
        <v>3.81019</v>
      </c>
      <c r="I50" s="89">
        <f t="shared" si="28"/>
        <v>3.8897699999999999</v>
      </c>
      <c r="J50" s="89">
        <f t="shared" si="28"/>
        <v>4.03322</v>
      </c>
      <c r="K50" s="89">
        <f t="shared" si="28"/>
        <v>4.3125799999999996</v>
      </c>
      <c r="L50" s="89">
        <f t="shared" si="28"/>
        <v>4.5225400000000002</v>
      </c>
      <c r="M50" s="89">
        <f t="shared" si="28"/>
        <v>4.6810900000000002</v>
      </c>
      <c r="N50" s="89">
        <f t="shared" si="28"/>
        <v>4.7356499999999997</v>
      </c>
      <c r="O50" s="89">
        <f t="shared" si="28"/>
        <v>4.6391</v>
      </c>
      <c r="P50" s="89">
        <f t="shared" si="28"/>
        <v>4.6509</v>
      </c>
      <c r="Q50" s="89">
        <f t="shared" si="28"/>
        <v>4.6920200000000003</v>
      </c>
      <c r="R50" s="89">
        <f t="shared" si="28"/>
        <v>4.65543</v>
      </c>
      <c r="S50" s="89">
        <f t="shared" si="28"/>
        <v>4.6121800000000004</v>
      </c>
      <c r="T50" s="89">
        <f t="shared" si="28"/>
        <v>4.5643200000000004</v>
      </c>
      <c r="U50" s="89">
        <f t="shared" si="28"/>
        <v>4.5353700000000003</v>
      </c>
      <c r="V50" s="89">
        <f t="shared" si="28"/>
        <v>4.6133600000000001</v>
      </c>
      <c r="W50" s="89">
        <f t="shared" si="28"/>
        <v>4.6290699999999996</v>
      </c>
      <c r="X50" s="89">
        <f t="shared" si="28"/>
        <v>4.5580400000000001</v>
      </c>
      <c r="Y50" s="89">
        <f t="shared" si="28"/>
        <v>4.4736200000000004</v>
      </c>
      <c r="Z50" s="89">
        <f t="shared" si="28"/>
        <v>4.1718400000000004</v>
      </c>
      <c r="AA50" s="89">
        <f t="shared" si="28"/>
        <v>4.0681399999999996</v>
      </c>
    </row>
    <row r="51" spans="1:27" ht="12.75" customHeight="1" outlineLevel="1" x14ac:dyDescent="0.2">
      <c r="A51" s="97" t="s">
        <v>36</v>
      </c>
      <c r="B51" s="63" t="s">
        <v>242</v>
      </c>
      <c r="C51" s="43" t="s">
        <v>79</v>
      </c>
      <c r="D51" s="44">
        <v>1273.72</v>
      </c>
      <c r="E51" s="44">
        <v>1192.54</v>
      </c>
      <c r="F51" s="44">
        <v>1160.2</v>
      </c>
      <c r="G51" s="44">
        <v>1158.53</v>
      </c>
      <c r="H51" s="44">
        <v>1191.3</v>
      </c>
      <c r="I51" s="44">
        <v>1270.8800000000001</v>
      </c>
      <c r="J51" s="44">
        <v>1414.33</v>
      </c>
      <c r="K51" s="44">
        <v>1693.69</v>
      </c>
      <c r="L51" s="44">
        <v>1903.65</v>
      </c>
      <c r="M51" s="44">
        <v>2062.1999999999998</v>
      </c>
      <c r="N51" s="44">
        <v>2116.7600000000002</v>
      </c>
      <c r="O51" s="44">
        <v>2020.21</v>
      </c>
      <c r="P51" s="44">
        <v>2032.01</v>
      </c>
      <c r="Q51" s="44">
        <v>2073.13</v>
      </c>
      <c r="R51" s="44">
        <v>2036.54</v>
      </c>
      <c r="S51" s="44">
        <v>1993.29</v>
      </c>
      <c r="T51" s="44">
        <v>1945.43</v>
      </c>
      <c r="U51" s="44">
        <v>1916.48</v>
      </c>
      <c r="V51" s="44">
        <v>1994.47</v>
      </c>
      <c r="W51" s="44">
        <v>2010.18</v>
      </c>
      <c r="X51" s="44">
        <v>1939.15</v>
      </c>
      <c r="Y51" s="44">
        <v>1854.73</v>
      </c>
      <c r="Z51" s="44">
        <v>1552.95</v>
      </c>
      <c r="AA51" s="44">
        <v>1449.25</v>
      </c>
    </row>
    <row r="52" spans="1:27" ht="12.75" customHeight="1" outlineLevel="1" x14ac:dyDescent="0.2">
      <c r="A52" s="97" t="s">
        <v>44</v>
      </c>
      <c r="B52" s="63" t="s">
        <v>90</v>
      </c>
      <c r="C52" s="43" t="s">
        <v>79</v>
      </c>
      <c r="D52" s="44">
        <f>$D$10</f>
        <v>2222.89</v>
      </c>
      <c r="E52" s="44">
        <f t="shared" ref="E52:AA52" si="29">$D$10</f>
        <v>2222.89</v>
      </c>
      <c r="F52" s="44">
        <f t="shared" si="29"/>
        <v>2222.89</v>
      </c>
      <c r="G52" s="44">
        <f t="shared" si="29"/>
        <v>2222.89</v>
      </c>
      <c r="H52" s="44">
        <f t="shared" si="29"/>
        <v>2222.89</v>
      </c>
      <c r="I52" s="44">
        <f t="shared" si="29"/>
        <v>2222.89</v>
      </c>
      <c r="J52" s="44">
        <f t="shared" si="29"/>
        <v>2222.89</v>
      </c>
      <c r="K52" s="44">
        <f t="shared" si="29"/>
        <v>2222.89</v>
      </c>
      <c r="L52" s="44">
        <f t="shared" si="29"/>
        <v>2222.89</v>
      </c>
      <c r="M52" s="44">
        <f t="shared" si="29"/>
        <v>2222.89</v>
      </c>
      <c r="N52" s="44">
        <f t="shared" si="29"/>
        <v>2222.89</v>
      </c>
      <c r="O52" s="44">
        <f t="shared" si="29"/>
        <v>2222.89</v>
      </c>
      <c r="P52" s="44">
        <f t="shared" si="29"/>
        <v>2222.89</v>
      </c>
      <c r="Q52" s="44">
        <f t="shared" si="29"/>
        <v>2222.89</v>
      </c>
      <c r="R52" s="44">
        <f t="shared" si="29"/>
        <v>2222.89</v>
      </c>
      <c r="S52" s="44">
        <f t="shared" si="29"/>
        <v>2222.89</v>
      </c>
      <c r="T52" s="44">
        <f t="shared" si="29"/>
        <v>2222.89</v>
      </c>
      <c r="U52" s="44">
        <f t="shared" si="29"/>
        <v>2222.89</v>
      </c>
      <c r="V52" s="44">
        <f t="shared" si="29"/>
        <v>2222.89</v>
      </c>
      <c r="W52" s="44">
        <f t="shared" si="29"/>
        <v>2222.89</v>
      </c>
      <c r="X52" s="44">
        <f t="shared" si="29"/>
        <v>2222.89</v>
      </c>
      <c r="Y52" s="44">
        <f t="shared" si="29"/>
        <v>2222.89</v>
      </c>
      <c r="Z52" s="44">
        <f t="shared" si="29"/>
        <v>2222.89</v>
      </c>
      <c r="AA52" s="44">
        <f t="shared" si="29"/>
        <v>2222.89</v>
      </c>
    </row>
    <row r="53" spans="1:27" ht="12.75" customHeight="1" outlineLevel="1" x14ac:dyDescent="0.2">
      <c r="A53" s="97" t="s">
        <v>884</v>
      </c>
      <c r="B53" s="63" t="s">
        <v>83</v>
      </c>
      <c r="C53" s="43" t="s">
        <v>79</v>
      </c>
      <c r="D53" s="44">
        <v>4.28</v>
      </c>
      <c r="E53" s="44">
        <v>4.28</v>
      </c>
      <c r="F53" s="44">
        <v>4.28</v>
      </c>
      <c r="G53" s="44">
        <v>4.28</v>
      </c>
      <c r="H53" s="44">
        <v>4.28</v>
      </c>
      <c r="I53" s="44">
        <v>4.28</v>
      </c>
      <c r="J53" s="44">
        <v>4.28</v>
      </c>
      <c r="K53" s="44">
        <v>4.28</v>
      </c>
      <c r="L53" s="44">
        <v>4.28</v>
      </c>
      <c r="M53" s="44">
        <v>4.28</v>
      </c>
      <c r="N53" s="44">
        <v>4.28</v>
      </c>
      <c r="O53" s="44">
        <v>4.28</v>
      </c>
      <c r="P53" s="44">
        <v>4.28</v>
      </c>
      <c r="Q53" s="44">
        <v>4.28</v>
      </c>
      <c r="R53" s="44">
        <v>4.28</v>
      </c>
      <c r="S53" s="44">
        <v>4.28</v>
      </c>
      <c r="T53" s="44">
        <v>4.28</v>
      </c>
      <c r="U53" s="44">
        <v>4.28</v>
      </c>
      <c r="V53" s="44">
        <v>4.28</v>
      </c>
      <c r="W53" s="44">
        <v>4.28</v>
      </c>
      <c r="X53" s="44">
        <v>4.28</v>
      </c>
      <c r="Y53" s="44">
        <v>4.28</v>
      </c>
      <c r="Z53" s="44">
        <v>4.28</v>
      </c>
      <c r="AA53" s="44">
        <v>4.28</v>
      </c>
    </row>
    <row r="54" spans="1:27" ht="12.75" customHeight="1" outlineLevel="1" x14ac:dyDescent="0.2">
      <c r="A54" s="97" t="s">
        <v>885</v>
      </c>
      <c r="B54" s="63" t="s">
        <v>862</v>
      </c>
      <c r="C54" s="43" t="s">
        <v>79</v>
      </c>
      <c r="D54" s="44">
        <f>$D$12</f>
        <v>175.36</v>
      </c>
      <c r="E54" s="44">
        <f t="shared" ref="E54:AA54" si="30">$D$12</f>
        <v>175.36</v>
      </c>
      <c r="F54" s="44">
        <f t="shared" si="30"/>
        <v>175.36</v>
      </c>
      <c r="G54" s="44">
        <f t="shared" si="30"/>
        <v>175.36</v>
      </c>
      <c r="H54" s="44">
        <f t="shared" si="30"/>
        <v>175.36</v>
      </c>
      <c r="I54" s="44">
        <f t="shared" si="30"/>
        <v>175.36</v>
      </c>
      <c r="J54" s="44">
        <f t="shared" si="30"/>
        <v>175.36</v>
      </c>
      <c r="K54" s="44">
        <f t="shared" si="30"/>
        <v>175.36</v>
      </c>
      <c r="L54" s="44">
        <f t="shared" si="30"/>
        <v>175.36</v>
      </c>
      <c r="M54" s="44">
        <f t="shared" si="30"/>
        <v>175.36</v>
      </c>
      <c r="N54" s="44">
        <f t="shared" si="30"/>
        <v>175.36</v>
      </c>
      <c r="O54" s="44">
        <f t="shared" si="30"/>
        <v>175.36</v>
      </c>
      <c r="P54" s="44">
        <f t="shared" si="30"/>
        <v>175.36</v>
      </c>
      <c r="Q54" s="44">
        <f t="shared" si="30"/>
        <v>175.36</v>
      </c>
      <c r="R54" s="44">
        <f t="shared" si="30"/>
        <v>175.36</v>
      </c>
      <c r="S54" s="44">
        <f t="shared" si="30"/>
        <v>175.36</v>
      </c>
      <c r="T54" s="44">
        <f t="shared" si="30"/>
        <v>175.36</v>
      </c>
      <c r="U54" s="44">
        <f t="shared" si="30"/>
        <v>175.36</v>
      </c>
      <c r="V54" s="44">
        <f t="shared" si="30"/>
        <v>175.36</v>
      </c>
      <c r="W54" s="44">
        <f t="shared" si="30"/>
        <v>175.36</v>
      </c>
      <c r="X54" s="44">
        <f t="shared" si="30"/>
        <v>175.36</v>
      </c>
      <c r="Y54" s="44">
        <f t="shared" si="30"/>
        <v>175.36</v>
      </c>
      <c r="Z54" s="44">
        <f t="shared" si="30"/>
        <v>175.36</v>
      </c>
      <c r="AA54" s="44">
        <f t="shared" si="30"/>
        <v>175.36</v>
      </c>
    </row>
    <row r="55" spans="1:27" ht="12.75" customHeight="1" outlineLevel="1" x14ac:dyDescent="0.2">
      <c r="A55" s="97" t="s">
        <v>886</v>
      </c>
      <c r="B55" s="63" t="s">
        <v>858</v>
      </c>
      <c r="C55" s="43" t="s">
        <v>79</v>
      </c>
      <c r="D55" s="44">
        <f>$D$13</f>
        <v>216.36</v>
      </c>
      <c r="E55" s="44">
        <f t="shared" ref="E55:AA55" si="31">$D$13</f>
        <v>216.36</v>
      </c>
      <c r="F55" s="44">
        <f t="shared" si="31"/>
        <v>216.36</v>
      </c>
      <c r="G55" s="44">
        <f t="shared" si="31"/>
        <v>216.36</v>
      </c>
      <c r="H55" s="44">
        <f t="shared" si="31"/>
        <v>216.36</v>
      </c>
      <c r="I55" s="44">
        <f t="shared" si="31"/>
        <v>216.36</v>
      </c>
      <c r="J55" s="44">
        <f t="shared" si="31"/>
        <v>216.36</v>
      </c>
      <c r="K55" s="44">
        <f t="shared" si="31"/>
        <v>216.36</v>
      </c>
      <c r="L55" s="44">
        <f t="shared" si="31"/>
        <v>216.36</v>
      </c>
      <c r="M55" s="44">
        <f t="shared" si="31"/>
        <v>216.36</v>
      </c>
      <c r="N55" s="44">
        <f t="shared" si="31"/>
        <v>216.36</v>
      </c>
      <c r="O55" s="44">
        <f t="shared" si="31"/>
        <v>216.36</v>
      </c>
      <c r="P55" s="44">
        <f t="shared" si="31"/>
        <v>216.36</v>
      </c>
      <c r="Q55" s="44">
        <f t="shared" si="31"/>
        <v>216.36</v>
      </c>
      <c r="R55" s="44">
        <f t="shared" si="31"/>
        <v>216.36</v>
      </c>
      <c r="S55" s="44">
        <f t="shared" si="31"/>
        <v>216.36</v>
      </c>
      <c r="T55" s="44">
        <f t="shared" si="31"/>
        <v>216.36</v>
      </c>
      <c r="U55" s="44">
        <f t="shared" si="31"/>
        <v>216.36</v>
      </c>
      <c r="V55" s="44">
        <f t="shared" si="31"/>
        <v>216.36</v>
      </c>
      <c r="W55" s="44">
        <f t="shared" si="31"/>
        <v>216.36</v>
      </c>
      <c r="X55" s="44">
        <f t="shared" si="31"/>
        <v>216.36</v>
      </c>
      <c r="Y55" s="44">
        <f t="shared" si="31"/>
        <v>216.36</v>
      </c>
      <c r="Z55" s="44">
        <f t="shared" si="31"/>
        <v>216.36</v>
      </c>
      <c r="AA55" s="44">
        <f t="shared" si="31"/>
        <v>216.36</v>
      </c>
    </row>
    <row r="56" spans="1:27" ht="12.75" customHeight="1" x14ac:dyDescent="0.2">
      <c r="A56" s="96" t="s">
        <v>48</v>
      </c>
      <c r="B56" s="28" t="str">
        <f>"09"&amp;"."&amp;$B$212&amp;"."&amp;$B$213</f>
        <v>09.04.2024</v>
      </c>
      <c r="C56" s="88" t="s">
        <v>76</v>
      </c>
      <c r="D56" s="89">
        <f>ROUND(((D57+D58+D60+D59+D61)/1000),5)</f>
        <v>3.9453900000000002</v>
      </c>
      <c r="E56" s="89">
        <f t="shared" ref="E56:AA56" si="32">ROUND(((E57+E58+E60+E59+E61)/1000),5)</f>
        <v>3.8337699999999999</v>
      </c>
      <c r="F56" s="89">
        <f t="shared" si="32"/>
        <v>3.8223500000000001</v>
      </c>
      <c r="G56" s="89">
        <f t="shared" si="32"/>
        <v>3.8302299999999998</v>
      </c>
      <c r="H56" s="89">
        <f t="shared" si="32"/>
        <v>3.8397399999999999</v>
      </c>
      <c r="I56" s="89">
        <f t="shared" si="32"/>
        <v>3.9289999999999998</v>
      </c>
      <c r="J56" s="89">
        <f t="shared" si="32"/>
        <v>4.0668600000000001</v>
      </c>
      <c r="K56" s="89">
        <f t="shared" si="32"/>
        <v>4.2792300000000001</v>
      </c>
      <c r="L56" s="89">
        <f t="shared" si="32"/>
        <v>4.4317099999999998</v>
      </c>
      <c r="M56" s="89">
        <f t="shared" si="32"/>
        <v>4.49491</v>
      </c>
      <c r="N56" s="89">
        <f t="shared" si="32"/>
        <v>4.5654700000000004</v>
      </c>
      <c r="O56" s="89">
        <f t="shared" si="32"/>
        <v>4.6468299999999996</v>
      </c>
      <c r="P56" s="89">
        <f t="shared" si="32"/>
        <v>4.6840900000000003</v>
      </c>
      <c r="Q56" s="89">
        <f t="shared" si="32"/>
        <v>4.6835199999999997</v>
      </c>
      <c r="R56" s="89">
        <f t="shared" si="32"/>
        <v>4.68377</v>
      </c>
      <c r="S56" s="89">
        <f t="shared" si="32"/>
        <v>4.6156600000000001</v>
      </c>
      <c r="T56" s="89">
        <f t="shared" si="32"/>
        <v>4.4400899999999996</v>
      </c>
      <c r="U56" s="89">
        <f t="shared" si="32"/>
        <v>4.4257600000000004</v>
      </c>
      <c r="V56" s="89">
        <f t="shared" si="32"/>
        <v>4.4085599999999996</v>
      </c>
      <c r="W56" s="89">
        <f t="shared" si="32"/>
        <v>4.4447700000000001</v>
      </c>
      <c r="X56" s="89">
        <f t="shared" si="32"/>
        <v>4.4910399999999999</v>
      </c>
      <c r="Y56" s="89">
        <f t="shared" si="32"/>
        <v>4.4225199999999996</v>
      </c>
      <c r="Z56" s="89">
        <f t="shared" si="32"/>
        <v>4.1379200000000003</v>
      </c>
      <c r="AA56" s="89">
        <f t="shared" si="32"/>
        <v>4.0368000000000004</v>
      </c>
    </row>
    <row r="57" spans="1:27" ht="12.75" customHeight="1" outlineLevel="1" x14ac:dyDescent="0.2">
      <c r="A57" s="97" t="s">
        <v>887</v>
      </c>
      <c r="B57" s="63" t="s">
        <v>242</v>
      </c>
      <c r="C57" s="43" t="s">
        <v>79</v>
      </c>
      <c r="D57" s="44">
        <v>1326.5</v>
      </c>
      <c r="E57" s="44">
        <v>1214.8800000000001</v>
      </c>
      <c r="F57" s="44">
        <v>1203.46</v>
      </c>
      <c r="G57" s="44">
        <v>1211.3399999999999</v>
      </c>
      <c r="H57" s="44">
        <v>1220.8499999999999</v>
      </c>
      <c r="I57" s="44">
        <v>1310.1099999999999</v>
      </c>
      <c r="J57" s="44">
        <v>1447.97</v>
      </c>
      <c r="K57" s="44">
        <v>1660.34</v>
      </c>
      <c r="L57" s="44">
        <v>1812.82</v>
      </c>
      <c r="M57" s="44">
        <v>1876.02</v>
      </c>
      <c r="N57" s="44">
        <v>1946.58</v>
      </c>
      <c r="O57" s="44">
        <v>2027.94</v>
      </c>
      <c r="P57" s="44">
        <v>2065.1999999999998</v>
      </c>
      <c r="Q57" s="44">
        <v>2064.63</v>
      </c>
      <c r="R57" s="44">
        <v>2064.88</v>
      </c>
      <c r="S57" s="44">
        <v>1996.77</v>
      </c>
      <c r="T57" s="44">
        <v>1821.2</v>
      </c>
      <c r="U57" s="44">
        <v>1806.87</v>
      </c>
      <c r="V57" s="44">
        <v>1789.67</v>
      </c>
      <c r="W57" s="44">
        <v>1825.88</v>
      </c>
      <c r="X57" s="44">
        <v>1872.15</v>
      </c>
      <c r="Y57" s="44">
        <v>1803.63</v>
      </c>
      <c r="Z57" s="44">
        <v>1519.03</v>
      </c>
      <c r="AA57" s="44">
        <v>1417.91</v>
      </c>
    </row>
    <row r="58" spans="1:27" ht="12.75" customHeight="1" outlineLevel="1" x14ac:dyDescent="0.2">
      <c r="A58" s="97" t="s">
        <v>888</v>
      </c>
      <c r="B58" s="63" t="s">
        <v>90</v>
      </c>
      <c r="C58" s="43" t="s">
        <v>79</v>
      </c>
      <c r="D58" s="44">
        <f>$D$10</f>
        <v>2222.89</v>
      </c>
      <c r="E58" s="44">
        <f t="shared" ref="E58:AA58" si="33">$D$10</f>
        <v>2222.89</v>
      </c>
      <c r="F58" s="44">
        <f t="shared" si="33"/>
        <v>2222.89</v>
      </c>
      <c r="G58" s="44">
        <f t="shared" si="33"/>
        <v>2222.89</v>
      </c>
      <c r="H58" s="44">
        <f t="shared" si="33"/>
        <v>2222.89</v>
      </c>
      <c r="I58" s="44">
        <f t="shared" si="33"/>
        <v>2222.89</v>
      </c>
      <c r="J58" s="44">
        <f t="shared" si="33"/>
        <v>2222.89</v>
      </c>
      <c r="K58" s="44">
        <f t="shared" si="33"/>
        <v>2222.89</v>
      </c>
      <c r="L58" s="44">
        <f t="shared" si="33"/>
        <v>2222.89</v>
      </c>
      <c r="M58" s="44">
        <f t="shared" si="33"/>
        <v>2222.89</v>
      </c>
      <c r="N58" s="44">
        <f t="shared" si="33"/>
        <v>2222.89</v>
      </c>
      <c r="O58" s="44">
        <f t="shared" si="33"/>
        <v>2222.89</v>
      </c>
      <c r="P58" s="44">
        <f t="shared" si="33"/>
        <v>2222.89</v>
      </c>
      <c r="Q58" s="44">
        <f t="shared" si="33"/>
        <v>2222.89</v>
      </c>
      <c r="R58" s="44">
        <f t="shared" si="33"/>
        <v>2222.89</v>
      </c>
      <c r="S58" s="44">
        <f t="shared" si="33"/>
        <v>2222.89</v>
      </c>
      <c r="T58" s="44">
        <f t="shared" si="33"/>
        <v>2222.89</v>
      </c>
      <c r="U58" s="44">
        <f t="shared" si="33"/>
        <v>2222.89</v>
      </c>
      <c r="V58" s="44">
        <f t="shared" si="33"/>
        <v>2222.89</v>
      </c>
      <c r="W58" s="44">
        <f t="shared" si="33"/>
        <v>2222.89</v>
      </c>
      <c r="X58" s="44">
        <f t="shared" si="33"/>
        <v>2222.89</v>
      </c>
      <c r="Y58" s="44">
        <f t="shared" si="33"/>
        <v>2222.89</v>
      </c>
      <c r="Z58" s="44">
        <f t="shared" si="33"/>
        <v>2222.89</v>
      </c>
      <c r="AA58" s="44">
        <f t="shared" si="33"/>
        <v>2222.89</v>
      </c>
    </row>
    <row r="59" spans="1:27" ht="12.75" customHeight="1" outlineLevel="1" x14ac:dyDescent="0.2">
      <c r="A59" s="97" t="s">
        <v>889</v>
      </c>
      <c r="B59" s="63" t="s">
        <v>83</v>
      </c>
      <c r="C59" s="43" t="s">
        <v>79</v>
      </c>
      <c r="D59" s="44">
        <v>4.28</v>
      </c>
      <c r="E59" s="44">
        <v>4.28</v>
      </c>
      <c r="F59" s="44">
        <v>4.28</v>
      </c>
      <c r="G59" s="44">
        <v>4.28</v>
      </c>
      <c r="H59" s="44">
        <v>4.28</v>
      </c>
      <c r="I59" s="44">
        <v>4.28</v>
      </c>
      <c r="J59" s="44">
        <v>4.28</v>
      </c>
      <c r="K59" s="44">
        <v>4.28</v>
      </c>
      <c r="L59" s="44">
        <v>4.28</v>
      </c>
      <c r="M59" s="44">
        <v>4.28</v>
      </c>
      <c r="N59" s="44">
        <v>4.28</v>
      </c>
      <c r="O59" s="44">
        <v>4.28</v>
      </c>
      <c r="P59" s="44">
        <v>4.28</v>
      </c>
      <c r="Q59" s="44">
        <v>4.28</v>
      </c>
      <c r="R59" s="44">
        <v>4.28</v>
      </c>
      <c r="S59" s="44">
        <v>4.28</v>
      </c>
      <c r="T59" s="44">
        <v>4.28</v>
      </c>
      <c r="U59" s="44">
        <v>4.28</v>
      </c>
      <c r="V59" s="44">
        <v>4.28</v>
      </c>
      <c r="W59" s="44">
        <v>4.28</v>
      </c>
      <c r="X59" s="44">
        <v>4.28</v>
      </c>
      <c r="Y59" s="44">
        <v>4.28</v>
      </c>
      <c r="Z59" s="44">
        <v>4.28</v>
      </c>
      <c r="AA59" s="44">
        <v>4.28</v>
      </c>
    </row>
    <row r="60" spans="1:27" ht="12.75" customHeight="1" outlineLevel="1" x14ac:dyDescent="0.2">
      <c r="A60" s="97" t="s">
        <v>890</v>
      </c>
      <c r="B60" s="63" t="s">
        <v>862</v>
      </c>
      <c r="C60" s="43" t="s">
        <v>79</v>
      </c>
      <c r="D60" s="44">
        <f>$D$12</f>
        <v>175.36</v>
      </c>
      <c r="E60" s="44">
        <f t="shared" ref="E60:AA60" si="34">$D$12</f>
        <v>175.36</v>
      </c>
      <c r="F60" s="44">
        <f t="shared" si="34"/>
        <v>175.36</v>
      </c>
      <c r="G60" s="44">
        <f t="shared" si="34"/>
        <v>175.36</v>
      </c>
      <c r="H60" s="44">
        <f t="shared" si="34"/>
        <v>175.36</v>
      </c>
      <c r="I60" s="44">
        <f t="shared" si="34"/>
        <v>175.36</v>
      </c>
      <c r="J60" s="44">
        <f t="shared" si="34"/>
        <v>175.36</v>
      </c>
      <c r="K60" s="44">
        <f t="shared" si="34"/>
        <v>175.36</v>
      </c>
      <c r="L60" s="44">
        <f t="shared" si="34"/>
        <v>175.36</v>
      </c>
      <c r="M60" s="44">
        <f t="shared" si="34"/>
        <v>175.36</v>
      </c>
      <c r="N60" s="44">
        <f t="shared" si="34"/>
        <v>175.36</v>
      </c>
      <c r="O60" s="44">
        <f t="shared" si="34"/>
        <v>175.36</v>
      </c>
      <c r="P60" s="44">
        <f t="shared" si="34"/>
        <v>175.36</v>
      </c>
      <c r="Q60" s="44">
        <f t="shared" si="34"/>
        <v>175.36</v>
      </c>
      <c r="R60" s="44">
        <f t="shared" si="34"/>
        <v>175.36</v>
      </c>
      <c r="S60" s="44">
        <f t="shared" si="34"/>
        <v>175.36</v>
      </c>
      <c r="T60" s="44">
        <f t="shared" si="34"/>
        <v>175.36</v>
      </c>
      <c r="U60" s="44">
        <f t="shared" si="34"/>
        <v>175.36</v>
      </c>
      <c r="V60" s="44">
        <f t="shared" si="34"/>
        <v>175.36</v>
      </c>
      <c r="W60" s="44">
        <f t="shared" si="34"/>
        <v>175.36</v>
      </c>
      <c r="X60" s="44">
        <f t="shared" si="34"/>
        <v>175.36</v>
      </c>
      <c r="Y60" s="44">
        <f t="shared" si="34"/>
        <v>175.36</v>
      </c>
      <c r="Z60" s="44">
        <f t="shared" si="34"/>
        <v>175.36</v>
      </c>
      <c r="AA60" s="44">
        <f t="shared" si="34"/>
        <v>175.36</v>
      </c>
    </row>
    <row r="61" spans="1:27" ht="12.75" customHeight="1" outlineLevel="1" x14ac:dyDescent="0.2">
      <c r="A61" s="97" t="s">
        <v>891</v>
      </c>
      <c r="B61" s="63" t="s">
        <v>858</v>
      </c>
      <c r="C61" s="43" t="s">
        <v>79</v>
      </c>
      <c r="D61" s="44">
        <f>$D$13</f>
        <v>216.36</v>
      </c>
      <c r="E61" s="44">
        <f t="shared" ref="E61:AA61" si="35">$D$13</f>
        <v>216.36</v>
      </c>
      <c r="F61" s="44">
        <f t="shared" si="35"/>
        <v>216.36</v>
      </c>
      <c r="G61" s="44">
        <f t="shared" si="35"/>
        <v>216.36</v>
      </c>
      <c r="H61" s="44">
        <f t="shared" si="35"/>
        <v>216.36</v>
      </c>
      <c r="I61" s="44">
        <f t="shared" si="35"/>
        <v>216.36</v>
      </c>
      <c r="J61" s="44">
        <f t="shared" si="35"/>
        <v>216.36</v>
      </c>
      <c r="K61" s="44">
        <f t="shared" si="35"/>
        <v>216.36</v>
      </c>
      <c r="L61" s="44">
        <f t="shared" si="35"/>
        <v>216.36</v>
      </c>
      <c r="M61" s="44">
        <f t="shared" si="35"/>
        <v>216.36</v>
      </c>
      <c r="N61" s="44">
        <f t="shared" si="35"/>
        <v>216.36</v>
      </c>
      <c r="O61" s="44">
        <f t="shared" si="35"/>
        <v>216.36</v>
      </c>
      <c r="P61" s="44">
        <f t="shared" si="35"/>
        <v>216.36</v>
      </c>
      <c r="Q61" s="44">
        <f t="shared" si="35"/>
        <v>216.36</v>
      </c>
      <c r="R61" s="44">
        <f t="shared" si="35"/>
        <v>216.36</v>
      </c>
      <c r="S61" s="44">
        <f t="shared" si="35"/>
        <v>216.36</v>
      </c>
      <c r="T61" s="44">
        <f t="shared" si="35"/>
        <v>216.36</v>
      </c>
      <c r="U61" s="44">
        <f t="shared" si="35"/>
        <v>216.36</v>
      </c>
      <c r="V61" s="44">
        <f t="shared" si="35"/>
        <v>216.36</v>
      </c>
      <c r="W61" s="44">
        <f t="shared" si="35"/>
        <v>216.36</v>
      </c>
      <c r="X61" s="44">
        <f t="shared" si="35"/>
        <v>216.36</v>
      </c>
      <c r="Y61" s="44">
        <f t="shared" si="35"/>
        <v>216.36</v>
      </c>
      <c r="Z61" s="44">
        <f t="shared" si="35"/>
        <v>216.36</v>
      </c>
      <c r="AA61" s="44">
        <f t="shared" si="35"/>
        <v>216.36</v>
      </c>
    </row>
    <row r="62" spans="1:27" ht="12.75" customHeight="1" x14ac:dyDescent="0.2">
      <c r="A62" s="96" t="s">
        <v>50</v>
      </c>
      <c r="B62" s="28" t="str">
        <f>"10"&amp;"."&amp;$B$212&amp;"."&amp;$B$213</f>
        <v>10.04.2024</v>
      </c>
      <c r="C62" s="88" t="s">
        <v>76</v>
      </c>
      <c r="D62" s="89">
        <f>ROUND(((D63+D64+D66+D65+D67)/1000),5)</f>
        <v>3.9883099999999998</v>
      </c>
      <c r="E62" s="89">
        <f t="shared" ref="E62:AA62" si="36">ROUND(((E63+E64+E66+E65+E67)/1000),5)</f>
        <v>3.8467799999999999</v>
      </c>
      <c r="F62" s="89">
        <f t="shared" si="36"/>
        <v>3.8258399999999999</v>
      </c>
      <c r="G62" s="89">
        <f t="shared" si="36"/>
        <v>3.8250700000000002</v>
      </c>
      <c r="H62" s="89">
        <f t="shared" si="36"/>
        <v>3.8327200000000001</v>
      </c>
      <c r="I62" s="89">
        <f t="shared" si="36"/>
        <v>3.9515799999999999</v>
      </c>
      <c r="J62" s="89">
        <f t="shared" si="36"/>
        <v>4.0715599999999998</v>
      </c>
      <c r="K62" s="89">
        <f t="shared" si="36"/>
        <v>4.2997199999999998</v>
      </c>
      <c r="L62" s="89">
        <f t="shared" si="36"/>
        <v>4.4984200000000003</v>
      </c>
      <c r="M62" s="89">
        <f t="shared" si="36"/>
        <v>4.84612</v>
      </c>
      <c r="N62" s="89">
        <f t="shared" si="36"/>
        <v>4.88734</v>
      </c>
      <c r="O62" s="89">
        <f t="shared" si="36"/>
        <v>4.9507599999999998</v>
      </c>
      <c r="P62" s="89">
        <f t="shared" si="36"/>
        <v>4.9498300000000004</v>
      </c>
      <c r="Q62" s="89">
        <f t="shared" si="36"/>
        <v>4.97818</v>
      </c>
      <c r="R62" s="89">
        <f t="shared" si="36"/>
        <v>4.9702000000000002</v>
      </c>
      <c r="S62" s="89">
        <f t="shared" si="36"/>
        <v>4.9532499999999997</v>
      </c>
      <c r="T62" s="89">
        <f t="shared" si="36"/>
        <v>4.9141300000000001</v>
      </c>
      <c r="U62" s="89">
        <f t="shared" si="36"/>
        <v>4.5980400000000001</v>
      </c>
      <c r="V62" s="89">
        <f t="shared" si="36"/>
        <v>4.4344299999999999</v>
      </c>
      <c r="W62" s="89">
        <f t="shared" si="36"/>
        <v>4.5587799999999996</v>
      </c>
      <c r="X62" s="89">
        <f t="shared" si="36"/>
        <v>4.60419</v>
      </c>
      <c r="Y62" s="89">
        <f t="shared" si="36"/>
        <v>4.4718999999999998</v>
      </c>
      <c r="Z62" s="89">
        <f t="shared" si="36"/>
        <v>4.1641000000000004</v>
      </c>
      <c r="AA62" s="89">
        <f t="shared" si="36"/>
        <v>4.0780900000000004</v>
      </c>
    </row>
    <row r="63" spans="1:27" ht="12.75" customHeight="1" outlineLevel="1" x14ac:dyDescent="0.2">
      <c r="A63" s="97" t="s">
        <v>892</v>
      </c>
      <c r="B63" s="63" t="s">
        <v>242</v>
      </c>
      <c r="C63" s="43" t="s">
        <v>79</v>
      </c>
      <c r="D63" s="44">
        <v>1369.42</v>
      </c>
      <c r="E63" s="44">
        <v>1227.8900000000001</v>
      </c>
      <c r="F63" s="44">
        <v>1206.95</v>
      </c>
      <c r="G63" s="44">
        <v>1206.18</v>
      </c>
      <c r="H63" s="44">
        <v>1213.83</v>
      </c>
      <c r="I63" s="44">
        <v>1332.69</v>
      </c>
      <c r="J63" s="44">
        <v>1452.67</v>
      </c>
      <c r="K63" s="44">
        <v>1680.83</v>
      </c>
      <c r="L63" s="44">
        <v>1879.53</v>
      </c>
      <c r="M63" s="44">
        <v>2227.23</v>
      </c>
      <c r="N63" s="44">
        <v>2268.4499999999998</v>
      </c>
      <c r="O63" s="44">
        <v>2331.87</v>
      </c>
      <c r="P63" s="44">
        <v>2330.94</v>
      </c>
      <c r="Q63" s="44">
        <v>2359.29</v>
      </c>
      <c r="R63" s="44">
        <v>2351.31</v>
      </c>
      <c r="S63" s="44">
        <v>2334.36</v>
      </c>
      <c r="T63" s="44">
        <v>2295.2399999999998</v>
      </c>
      <c r="U63" s="44">
        <v>1979.15</v>
      </c>
      <c r="V63" s="44">
        <v>1815.54</v>
      </c>
      <c r="W63" s="44">
        <v>1939.89</v>
      </c>
      <c r="X63" s="44">
        <v>1985.3</v>
      </c>
      <c r="Y63" s="44">
        <v>1853.01</v>
      </c>
      <c r="Z63" s="44">
        <v>1545.21</v>
      </c>
      <c r="AA63" s="44">
        <v>1459.2</v>
      </c>
    </row>
    <row r="64" spans="1:27" ht="12.75" customHeight="1" outlineLevel="1" x14ac:dyDescent="0.2">
      <c r="A64" s="97" t="s">
        <v>893</v>
      </c>
      <c r="B64" s="63" t="s">
        <v>90</v>
      </c>
      <c r="C64" s="43" t="s">
        <v>79</v>
      </c>
      <c r="D64" s="44">
        <f>$D$10</f>
        <v>2222.89</v>
      </c>
      <c r="E64" s="44">
        <f t="shared" ref="E64:AA64" si="37">$D$10</f>
        <v>2222.89</v>
      </c>
      <c r="F64" s="44">
        <f t="shared" si="37"/>
        <v>2222.89</v>
      </c>
      <c r="G64" s="44">
        <f t="shared" si="37"/>
        <v>2222.89</v>
      </c>
      <c r="H64" s="44">
        <f t="shared" si="37"/>
        <v>2222.89</v>
      </c>
      <c r="I64" s="44">
        <f t="shared" si="37"/>
        <v>2222.89</v>
      </c>
      <c r="J64" s="44">
        <f t="shared" si="37"/>
        <v>2222.89</v>
      </c>
      <c r="K64" s="44">
        <f t="shared" si="37"/>
        <v>2222.89</v>
      </c>
      <c r="L64" s="44">
        <f t="shared" si="37"/>
        <v>2222.89</v>
      </c>
      <c r="M64" s="44">
        <f t="shared" si="37"/>
        <v>2222.89</v>
      </c>
      <c r="N64" s="44">
        <f t="shared" si="37"/>
        <v>2222.89</v>
      </c>
      <c r="O64" s="44">
        <f t="shared" si="37"/>
        <v>2222.89</v>
      </c>
      <c r="P64" s="44">
        <f t="shared" si="37"/>
        <v>2222.89</v>
      </c>
      <c r="Q64" s="44">
        <f t="shared" si="37"/>
        <v>2222.89</v>
      </c>
      <c r="R64" s="44">
        <f t="shared" si="37"/>
        <v>2222.89</v>
      </c>
      <c r="S64" s="44">
        <f t="shared" si="37"/>
        <v>2222.89</v>
      </c>
      <c r="T64" s="44">
        <f t="shared" si="37"/>
        <v>2222.89</v>
      </c>
      <c r="U64" s="44">
        <f t="shared" si="37"/>
        <v>2222.89</v>
      </c>
      <c r="V64" s="44">
        <f t="shared" si="37"/>
        <v>2222.89</v>
      </c>
      <c r="W64" s="44">
        <f t="shared" si="37"/>
        <v>2222.89</v>
      </c>
      <c r="X64" s="44">
        <f t="shared" si="37"/>
        <v>2222.89</v>
      </c>
      <c r="Y64" s="44">
        <f t="shared" si="37"/>
        <v>2222.89</v>
      </c>
      <c r="Z64" s="44">
        <f t="shared" si="37"/>
        <v>2222.89</v>
      </c>
      <c r="AA64" s="44">
        <f t="shared" si="37"/>
        <v>2222.89</v>
      </c>
    </row>
    <row r="65" spans="1:27" ht="12.75" customHeight="1" outlineLevel="1" x14ac:dyDescent="0.2">
      <c r="A65" s="97" t="s">
        <v>894</v>
      </c>
      <c r="B65" s="63" t="s">
        <v>83</v>
      </c>
      <c r="C65" s="43" t="s">
        <v>79</v>
      </c>
      <c r="D65" s="44">
        <v>4.28</v>
      </c>
      <c r="E65" s="44">
        <v>4.28</v>
      </c>
      <c r="F65" s="44">
        <v>4.28</v>
      </c>
      <c r="G65" s="44">
        <v>4.28</v>
      </c>
      <c r="H65" s="44">
        <v>4.28</v>
      </c>
      <c r="I65" s="44">
        <v>4.28</v>
      </c>
      <c r="J65" s="44">
        <v>4.28</v>
      </c>
      <c r="K65" s="44">
        <v>4.28</v>
      </c>
      <c r="L65" s="44">
        <v>4.28</v>
      </c>
      <c r="M65" s="44">
        <v>4.28</v>
      </c>
      <c r="N65" s="44">
        <v>4.28</v>
      </c>
      <c r="O65" s="44">
        <v>4.28</v>
      </c>
      <c r="P65" s="44">
        <v>4.28</v>
      </c>
      <c r="Q65" s="44">
        <v>4.28</v>
      </c>
      <c r="R65" s="44">
        <v>4.28</v>
      </c>
      <c r="S65" s="44">
        <v>4.28</v>
      </c>
      <c r="T65" s="44">
        <v>4.28</v>
      </c>
      <c r="U65" s="44">
        <v>4.28</v>
      </c>
      <c r="V65" s="44">
        <v>4.28</v>
      </c>
      <c r="W65" s="44">
        <v>4.28</v>
      </c>
      <c r="X65" s="44">
        <v>4.28</v>
      </c>
      <c r="Y65" s="44">
        <v>4.28</v>
      </c>
      <c r="Z65" s="44">
        <v>4.28</v>
      </c>
      <c r="AA65" s="44">
        <v>4.28</v>
      </c>
    </row>
    <row r="66" spans="1:27" ht="12.75" customHeight="1" outlineLevel="1" x14ac:dyDescent="0.2">
      <c r="A66" s="97" t="s">
        <v>895</v>
      </c>
      <c r="B66" s="63" t="s">
        <v>862</v>
      </c>
      <c r="C66" s="43" t="s">
        <v>79</v>
      </c>
      <c r="D66" s="44">
        <f>$D$12</f>
        <v>175.36</v>
      </c>
      <c r="E66" s="44">
        <f t="shared" ref="E66:AA66" si="38">$D$12</f>
        <v>175.36</v>
      </c>
      <c r="F66" s="44">
        <f t="shared" si="38"/>
        <v>175.36</v>
      </c>
      <c r="G66" s="44">
        <f t="shared" si="38"/>
        <v>175.36</v>
      </c>
      <c r="H66" s="44">
        <f t="shared" si="38"/>
        <v>175.36</v>
      </c>
      <c r="I66" s="44">
        <f t="shared" si="38"/>
        <v>175.36</v>
      </c>
      <c r="J66" s="44">
        <f t="shared" si="38"/>
        <v>175.36</v>
      </c>
      <c r="K66" s="44">
        <f t="shared" si="38"/>
        <v>175.36</v>
      </c>
      <c r="L66" s="44">
        <f t="shared" si="38"/>
        <v>175.36</v>
      </c>
      <c r="M66" s="44">
        <f t="shared" si="38"/>
        <v>175.36</v>
      </c>
      <c r="N66" s="44">
        <f t="shared" si="38"/>
        <v>175.36</v>
      </c>
      <c r="O66" s="44">
        <f t="shared" si="38"/>
        <v>175.36</v>
      </c>
      <c r="P66" s="44">
        <f t="shared" si="38"/>
        <v>175.36</v>
      </c>
      <c r="Q66" s="44">
        <f t="shared" si="38"/>
        <v>175.36</v>
      </c>
      <c r="R66" s="44">
        <f t="shared" si="38"/>
        <v>175.36</v>
      </c>
      <c r="S66" s="44">
        <f t="shared" si="38"/>
        <v>175.36</v>
      </c>
      <c r="T66" s="44">
        <f t="shared" si="38"/>
        <v>175.36</v>
      </c>
      <c r="U66" s="44">
        <f t="shared" si="38"/>
        <v>175.36</v>
      </c>
      <c r="V66" s="44">
        <f t="shared" si="38"/>
        <v>175.36</v>
      </c>
      <c r="W66" s="44">
        <f t="shared" si="38"/>
        <v>175.36</v>
      </c>
      <c r="X66" s="44">
        <f t="shared" si="38"/>
        <v>175.36</v>
      </c>
      <c r="Y66" s="44">
        <f t="shared" si="38"/>
        <v>175.36</v>
      </c>
      <c r="Z66" s="44">
        <f t="shared" si="38"/>
        <v>175.36</v>
      </c>
      <c r="AA66" s="44">
        <f t="shared" si="38"/>
        <v>175.36</v>
      </c>
    </row>
    <row r="67" spans="1:27" ht="12.75" customHeight="1" outlineLevel="1" x14ac:dyDescent="0.2">
      <c r="A67" s="97" t="s">
        <v>896</v>
      </c>
      <c r="B67" s="63" t="s">
        <v>858</v>
      </c>
      <c r="C67" s="43" t="s">
        <v>79</v>
      </c>
      <c r="D67" s="44">
        <f>$D$13</f>
        <v>216.36</v>
      </c>
      <c r="E67" s="44">
        <f t="shared" ref="E67:AA67" si="39">$D$13</f>
        <v>216.36</v>
      </c>
      <c r="F67" s="44">
        <f t="shared" si="39"/>
        <v>216.36</v>
      </c>
      <c r="G67" s="44">
        <f t="shared" si="39"/>
        <v>216.36</v>
      </c>
      <c r="H67" s="44">
        <f t="shared" si="39"/>
        <v>216.36</v>
      </c>
      <c r="I67" s="44">
        <f t="shared" si="39"/>
        <v>216.36</v>
      </c>
      <c r="J67" s="44">
        <f t="shared" si="39"/>
        <v>216.36</v>
      </c>
      <c r="K67" s="44">
        <f t="shared" si="39"/>
        <v>216.36</v>
      </c>
      <c r="L67" s="44">
        <f t="shared" si="39"/>
        <v>216.36</v>
      </c>
      <c r="M67" s="44">
        <f t="shared" si="39"/>
        <v>216.36</v>
      </c>
      <c r="N67" s="44">
        <f t="shared" si="39"/>
        <v>216.36</v>
      </c>
      <c r="O67" s="44">
        <f t="shared" si="39"/>
        <v>216.36</v>
      </c>
      <c r="P67" s="44">
        <f t="shared" si="39"/>
        <v>216.36</v>
      </c>
      <c r="Q67" s="44">
        <f t="shared" si="39"/>
        <v>216.36</v>
      </c>
      <c r="R67" s="44">
        <f t="shared" si="39"/>
        <v>216.36</v>
      </c>
      <c r="S67" s="44">
        <f t="shared" si="39"/>
        <v>216.36</v>
      </c>
      <c r="T67" s="44">
        <f t="shared" si="39"/>
        <v>216.36</v>
      </c>
      <c r="U67" s="44">
        <f t="shared" si="39"/>
        <v>216.36</v>
      </c>
      <c r="V67" s="44">
        <f t="shared" si="39"/>
        <v>216.36</v>
      </c>
      <c r="W67" s="44">
        <f t="shared" si="39"/>
        <v>216.36</v>
      </c>
      <c r="X67" s="44">
        <f t="shared" si="39"/>
        <v>216.36</v>
      </c>
      <c r="Y67" s="44">
        <f t="shared" si="39"/>
        <v>216.36</v>
      </c>
      <c r="Z67" s="44">
        <f t="shared" si="39"/>
        <v>216.36</v>
      </c>
      <c r="AA67" s="44">
        <f t="shared" si="39"/>
        <v>216.36</v>
      </c>
    </row>
    <row r="68" spans="1:27" ht="12.75" customHeight="1" x14ac:dyDescent="0.2">
      <c r="A68" s="96" t="s">
        <v>52</v>
      </c>
      <c r="B68" s="28" t="str">
        <f>"11"&amp;"."&amp;$B$212&amp;"."&amp;$B$213</f>
        <v>11.04.2024</v>
      </c>
      <c r="C68" s="88" t="s">
        <v>76</v>
      </c>
      <c r="D68" s="89">
        <f>ROUND(((D69+D70+D72+D71+D73)/1000),5)</f>
        <v>3.8778299999999999</v>
      </c>
      <c r="E68" s="89">
        <f t="shared" ref="E68:AA68" si="40">ROUND(((E69+E70+E72+E71+E73)/1000),5)</f>
        <v>3.8030599999999999</v>
      </c>
      <c r="F68" s="89">
        <f t="shared" si="40"/>
        <v>3.7488700000000001</v>
      </c>
      <c r="G68" s="89">
        <f t="shared" si="40"/>
        <v>3.7433399999999999</v>
      </c>
      <c r="H68" s="89">
        <f t="shared" si="40"/>
        <v>3.8022</v>
      </c>
      <c r="I68" s="89">
        <f t="shared" si="40"/>
        <v>3.8863799999999999</v>
      </c>
      <c r="J68" s="89">
        <f t="shared" si="40"/>
        <v>4.0381400000000003</v>
      </c>
      <c r="K68" s="89">
        <f t="shared" si="40"/>
        <v>4.2410800000000002</v>
      </c>
      <c r="L68" s="89">
        <f t="shared" si="40"/>
        <v>4.4693100000000001</v>
      </c>
      <c r="M68" s="89">
        <f t="shared" si="40"/>
        <v>4.6173999999999999</v>
      </c>
      <c r="N68" s="89">
        <f t="shared" si="40"/>
        <v>4.6715999999999998</v>
      </c>
      <c r="O68" s="89">
        <f t="shared" si="40"/>
        <v>4.68018</v>
      </c>
      <c r="P68" s="89">
        <f t="shared" si="40"/>
        <v>4.6823300000000003</v>
      </c>
      <c r="Q68" s="89">
        <f t="shared" si="40"/>
        <v>4.6813200000000004</v>
      </c>
      <c r="R68" s="89">
        <f t="shared" si="40"/>
        <v>4.6777699999999998</v>
      </c>
      <c r="S68" s="89">
        <f t="shared" si="40"/>
        <v>4.6255100000000002</v>
      </c>
      <c r="T68" s="89">
        <f t="shared" si="40"/>
        <v>4.6046699999999996</v>
      </c>
      <c r="U68" s="89">
        <f t="shared" si="40"/>
        <v>4.5165800000000003</v>
      </c>
      <c r="V68" s="89">
        <f t="shared" si="40"/>
        <v>4.4816399999999996</v>
      </c>
      <c r="W68" s="89">
        <f t="shared" si="40"/>
        <v>4.5400499999999999</v>
      </c>
      <c r="X68" s="89">
        <f t="shared" si="40"/>
        <v>4.6057100000000002</v>
      </c>
      <c r="Y68" s="89">
        <f t="shared" si="40"/>
        <v>4.51126</v>
      </c>
      <c r="Z68" s="89">
        <f t="shared" si="40"/>
        <v>4.1509</v>
      </c>
      <c r="AA68" s="89">
        <f t="shared" si="40"/>
        <v>4.0337699999999996</v>
      </c>
    </row>
    <row r="69" spans="1:27" ht="12.75" customHeight="1" outlineLevel="1" x14ac:dyDescent="0.2">
      <c r="A69" s="97" t="s">
        <v>54</v>
      </c>
      <c r="B69" s="63" t="s">
        <v>242</v>
      </c>
      <c r="C69" s="43" t="s">
        <v>79</v>
      </c>
      <c r="D69" s="44">
        <v>1258.94</v>
      </c>
      <c r="E69" s="44">
        <v>1184.17</v>
      </c>
      <c r="F69" s="44">
        <v>1129.98</v>
      </c>
      <c r="G69" s="44">
        <v>1124.45</v>
      </c>
      <c r="H69" s="44">
        <v>1183.31</v>
      </c>
      <c r="I69" s="44">
        <v>1267.49</v>
      </c>
      <c r="J69" s="44">
        <v>1419.25</v>
      </c>
      <c r="K69" s="44">
        <v>1622.19</v>
      </c>
      <c r="L69" s="44">
        <v>1850.42</v>
      </c>
      <c r="M69" s="44">
        <v>1998.51</v>
      </c>
      <c r="N69" s="44">
        <v>2052.71</v>
      </c>
      <c r="O69" s="44">
        <v>2061.29</v>
      </c>
      <c r="P69" s="44">
        <v>2063.44</v>
      </c>
      <c r="Q69" s="44">
        <v>2062.4299999999998</v>
      </c>
      <c r="R69" s="44">
        <v>2058.88</v>
      </c>
      <c r="S69" s="44">
        <v>2006.62</v>
      </c>
      <c r="T69" s="44">
        <v>1985.78</v>
      </c>
      <c r="U69" s="44">
        <v>1897.69</v>
      </c>
      <c r="V69" s="44">
        <v>1862.75</v>
      </c>
      <c r="W69" s="44">
        <v>1921.16</v>
      </c>
      <c r="X69" s="44">
        <v>1986.82</v>
      </c>
      <c r="Y69" s="44">
        <v>1892.37</v>
      </c>
      <c r="Z69" s="44">
        <v>1532.01</v>
      </c>
      <c r="AA69" s="44">
        <v>1414.88</v>
      </c>
    </row>
    <row r="70" spans="1:27" ht="12.75" customHeight="1" outlineLevel="1" x14ac:dyDescent="0.2">
      <c r="A70" s="97" t="s">
        <v>55</v>
      </c>
      <c r="B70" s="63" t="s">
        <v>90</v>
      </c>
      <c r="C70" s="43" t="s">
        <v>79</v>
      </c>
      <c r="D70" s="44">
        <f>$D$10</f>
        <v>2222.89</v>
      </c>
      <c r="E70" s="44">
        <f t="shared" ref="E70:AA70" si="41">$D$10</f>
        <v>2222.89</v>
      </c>
      <c r="F70" s="44">
        <f t="shared" si="41"/>
        <v>2222.89</v>
      </c>
      <c r="G70" s="44">
        <f t="shared" si="41"/>
        <v>2222.89</v>
      </c>
      <c r="H70" s="44">
        <f t="shared" si="41"/>
        <v>2222.89</v>
      </c>
      <c r="I70" s="44">
        <f t="shared" si="41"/>
        <v>2222.89</v>
      </c>
      <c r="J70" s="44">
        <f t="shared" si="41"/>
        <v>2222.89</v>
      </c>
      <c r="K70" s="44">
        <f t="shared" si="41"/>
        <v>2222.89</v>
      </c>
      <c r="L70" s="44">
        <f t="shared" si="41"/>
        <v>2222.89</v>
      </c>
      <c r="M70" s="44">
        <f t="shared" si="41"/>
        <v>2222.89</v>
      </c>
      <c r="N70" s="44">
        <f t="shared" si="41"/>
        <v>2222.89</v>
      </c>
      <c r="O70" s="44">
        <f t="shared" si="41"/>
        <v>2222.89</v>
      </c>
      <c r="P70" s="44">
        <f t="shared" si="41"/>
        <v>2222.89</v>
      </c>
      <c r="Q70" s="44">
        <f t="shared" si="41"/>
        <v>2222.89</v>
      </c>
      <c r="R70" s="44">
        <f t="shared" si="41"/>
        <v>2222.89</v>
      </c>
      <c r="S70" s="44">
        <f t="shared" si="41"/>
        <v>2222.89</v>
      </c>
      <c r="T70" s="44">
        <f t="shared" si="41"/>
        <v>2222.89</v>
      </c>
      <c r="U70" s="44">
        <f t="shared" si="41"/>
        <v>2222.89</v>
      </c>
      <c r="V70" s="44">
        <f t="shared" si="41"/>
        <v>2222.89</v>
      </c>
      <c r="W70" s="44">
        <f t="shared" si="41"/>
        <v>2222.89</v>
      </c>
      <c r="X70" s="44">
        <f t="shared" si="41"/>
        <v>2222.89</v>
      </c>
      <c r="Y70" s="44">
        <f t="shared" si="41"/>
        <v>2222.89</v>
      </c>
      <c r="Z70" s="44">
        <f t="shared" si="41"/>
        <v>2222.89</v>
      </c>
      <c r="AA70" s="44">
        <f t="shared" si="41"/>
        <v>2222.89</v>
      </c>
    </row>
    <row r="71" spans="1:27" ht="12.75" customHeight="1" outlineLevel="1" x14ac:dyDescent="0.2">
      <c r="A71" s="97" t="s">
        <v>56</v>
      </c>
      <c r="B71" s="63" t="s">
        <v>83</v>
      </c>
      <c r="C71" s="43" t="s">
        <v>79</v>
      </c>
      <c r="D71" s="44">
        <v>4.28</v>
      </c>
      <c r="E71" s="44">
        <v>4.28</v>
      </c>
      <c r="F71" s="44">
        <v>4.28</v>
      </c>
      <c r="G71" s="44">
        <v>4.28</v>
      </c>
      <c r="H71" s="44">
        <v>4.28</v>
      </c>
      <c r="I71" s="44">
        <v>4.28</v>
      </c>
      <c r="J71" s="44">
        <v>4.28</v>
      </c>
      <c r="K71" s="44">
        <v>4.28</v>
      </c>
      <c r="L71" s="44">
        <v>4.28</v>
      </c>
      <c r="M71" s="44">
        <v>4.28</v>
      </c>
      <c r="N71" s="44">
        <v>4.28</v>
      </c>
      <c r="O71" s="44">
        <v>4.28</v>
      </c>
      <c r="P71" s="44">
        <v>4.28</v>
      </c>
      <c r="Q71" s="44">
        <v>4.28</v>
      </c>
      <c r="R71" s="44">
        <v>4.28</v>
      </c>
      <c r="S71" s="44">
        <v>4.28</v>
      </c>
      <c r="T71" s="44">
        <v>4.28</v>
      </c>
      <c r="U71" s="44">
        <v>4.28</v>
      </c>
      <c r="V71" s="44">
        <v>4.28</v>
      </c>
      <c r="W71" s="44">
        <v>4.28</v>
      </c>
      <c r="X71" s="44">
        <v>4.28</v>
      </c>
      <c r="Y71" s="44">
        <v>4.28</v>
      </c>
      <c r="Z71" s="44">
        <v>4.28</v>
      </c>
      <c r="AA71" s="44">
        <v>4.28</v>
      </c>
    </row>
    <row r="72" spans="1:27" ht="12.75" customHeight="1" outlineLevel="1" x14ac:dyDescent="0.2">
      <c r="A72" s="97" t="s">
        <v>57</v>
      </c>
      <c r="B72" s="63" t="s">
        <v>862</v>
      </c>
      <c r="C72" s="43" t="s">
        <v>79</v>
      </c>
      <c r="D72" s="44">
        <f>$D$12</f>
        <v>175.36</v>
      </c>
      <c r="E72" s="44">
        <f t="shared" ref="E72:AA72" si="42">$D$12</f>
        <v>175.36</v>
      </c>
      <c r="F72" s="44">
        <f t="shared" si="42"/>
        <v>175.36</v>
      </c>
      <c r="G72" s="44">
        <f t="shared" si="42"/>
        <v>175.36</v>
      </c>
      <c r="H72" s="44">
        <f t="shared" si="42"/>
        <v>175.36</v>
      </c>
      <c r="I72" s="44">
        <f t="shared" si="42"/>
        <v>175.36</v>
      </c>
      <c r="J72" s="44">
        <f t="shared" si="42"/>
        <v>175.36</v>
      </c>
      <c r="K72" s="44">
        <f t="shared" si="42"/>
        <v>175.36</v>
      </c>
      <c r="L72" s="44">
        <f t="shared" si="42"/>
        <v>175.36</v>
      </c>
      <c r="M72" s="44">
        <f t="shared" si="42"/>
        <v>175.36</v>
      </c>
      <c r="N72" s="44">
        <f t="shared" si="42"/>
        <v>175.36</v>
      </c>
      <c r="O72" s="44">
        <f t="shared" si="42"/>
        <v>175.36</v>
      </c>
      <c r="P72" s="44">
        <f t="shared" si="42"/>
        <v>175.36</v>
      </c>
      <c r="Q72" s="44">
        <f t="shared" si="42"/>
        <v>175.36</v>
      </c>
      <c r="R72" s="44">
        <f t="shared" si="42"/>
        <v>175.36</v>
      </c>
      <c r="S72" s="44">
        <f t="shared" si="42"/>
        <v>175.36</v>
      </c>
      <c r="T72" s="44">
        <f t="shared" si="42"/>
        <v>175.36</v>
      </c>
      <c r="U72" s="44">
        <f t="shared" si="42"/>
        <v>175.36</v>
      </c>
      <c r="V72" s="44">
        <f t="shared" si="42"/>
        <v>175.36</v>
      </c>
      <c r="W72" s="44">
        <f t="shared" si="42"/>
        <v>175.36</v>
      </c>
      <c r="X72" s="44">
        <f t="shared" si="42"/>
        <v>175.36</v>
      </c>
      <c r="Y72" s="44">
        <f t="shared" si="42"/>
        <v>175.36</v>
      </c>
      <c r="Z72" s="44">
        <f t="shared" si="42"/>
        <v>175.36</v>
      </c>
      <c r="AA72" s="44">
        <f t="shared" si="42"/>
        <v>175.36</v>
      </c>
    </row>
    <row r="73" spans="1:27" ht="12.75" customHeight="1" outlineLevel="1" x14ac:dyDescent="0.2">
      <c r="A73" s="97" t="s">
        <v>58</v>
      </c>
      <c r="B73" s="63" t="s">
        <v>858</v>
      </c>
      <c r="C73" s="43" t="s">
        <v>79</v>
      </c>
      <c r="D73" s="44">
        <f>$D$13</f>
        <v>216.36</v>
      </c>
      <c r="E73" s="44">
        <f t="shared" ref="E73:AA73" si="43">$D$13</f>
        <v>216.36</v>
      </c>
      <c r="F73" s="44">
        <f t="shared" si="43"/>
        <v>216.36</v>
      </c>
      <c r="G73" s="44">
        <f t="shared" si="43"/>
        <v>216.36</v>
      </c>
      <c r="H73" s="44">
        <f t="shared" si="43"/>
        <v>216.36</v>
      </c>
      <c r="I73" s="44">
        <f t="shared" si="43"/>
        <v>216.36</v>
      </c>
      <c r="J73" s="44">
        <f t="shared" si="43"/>
        <v>216.36</v>
      </c>
      <c r="K73" s="44">
        <f t="shared" si="43"/>
        <v>216.36</v>
      </c>
      <c r="L73" s="44">
        <f t="shared" si="43"/>
        <v>216.36</v>
      </c>
      <c r="M73" s="44">
        <f t="shared" si="43"/>
        <v>216.36</v>
      </c>
      <c r="N73" s="44">
        <f t="shared" si="43"/>
        <v>216.36</v>
      </c>
      <c r="O73" s="44">
        <f t="shared" si="43"/>
        <v>216.36</v>
      </c>
      <c r="P73" s="44">
        <f t="shared" si="43"/>
        <v>216.36</v>
      </c>
      <c r="Q73" s="44">
        <f t="shared" si="43"/>
        <v>216.36</v>
      </c>
      <c r="R73" s="44">
        <f t="shared" si="43"/>
        <v>216.36</v>
      </c>
      <c r="S73" s="44">
        <f t="shared" si="43"/>
        <v>216.36</v>
      </c>
      <c r="T73" s="44">
        <f t="shared" si="43"/>
        <v>216.36</v>
      </c>
      <c r="U73" s="44">
        <f t="shared" si="43"/>
        <v>216.36</v>
      </c>
      <c r="V73" s="44">
        <f t="shared" si="43"/>
        <v>216.36</v>
      </c>
      <c r="W73" s="44">
        <f t="shared" si="43"/>
        <v>216.36</v>
      </c>
      <c r="X73" s="44">
        <f t="shared" si="43"/>
        <v>216.36</v>
      </c>
      <c r="Y73" s="44">
        <f t="shared" si="43"/>
        <v>216.36</v>
      </c>
      <c r="Z73" s="44">
        <f t="shared" si="43"/>
        <v>216.36</v>
      </c>
      <c r="AA73" s="44">
        <f t="shared" si="43"/>
        <v>216.36</v>
      </c>
    </row>
    <row r="74" spans="1:27" ht="12.75" customHeight="1" x14ac:dyDescent="0.2">
      <c r="A74" s="96" t="s">
        <v>59</v>
      </c>
      <c r="B74" s="28" t="str">
        <f>"12"&amp;"."&amp;$B$212&amp;"."&amp;$B$213</f>
        <v>12.04.2024</v>
      </c>
      <c r="C74" s="88" t="s">
        <v>76</v>
      </c>
      <c r="D74" s="89">
        <f>ROUND(((D75+D76+D78+D77+D79)/1000),5)</f>
        <v>3.9506199999999998</v>
      </c>
      <c r="E74" s="89">
        <f t="shared" ref="E74:AA74" si="44">ROUND(((E75+E76+E78+E77+E79)/1000),5)</f>
        <v>3.8250500000000001</v>
      </c>
      <c r="F74" s="89">
        <f t="shared" si="44"/>
        <v>3.8014999999999999</v>
      </c>
      <c r="G74" s="89">
        <f t="shared" si="44"/>
        <v>3.80125</v>
      </c>
      <c r="H74" s="89">
        <f t="shared" si="44"/>
        <v>3.8367100000000001</v>
      </c>
      <c r="I74" s="89">
        <f t="shared" si="44"/>
        <v>3.9703400000000002</v>
      </c>
      <c r="J74" s="89">
        <f t="shared" si="44"/>
        <v>4.0418599999999998</v>
      </c>
      <c r="K74" s="89">
        <f t="shared" si="44"/>
        <v>4.4526399999999997</v>
      </c>
      <c r="L74" s="89">
        <f t="shared" si="44"/>
        <v>4.6387799999999997</v>
      </c>
      <c r="M74" s="89">
        <f t="shared" si="44"/>
        <v>4.7157099999999996</v>
      </c>
      <c r="N74" s="89">
        <f t="shared" si="44"/>
        <v>4.7531400000000001</v>
      </c>
      <c r="O74" s="89">
        <f t="shared" si="44"/>
        <v>4.76525</v>
      </c>
      <c r="P74" s="89">
        <f t="shared" si="44"/>
        <v>4.7556500000000002</v>
      </c>
      <c r="Q74" s="89">
        <f t="shared" si="44"/>
        <v>4.7654899999999998</v>
      </c>
      <c r="R74" s="89">
        <f t="shared" si="44"/>
        <v>4.7550499999999998</v>
      </c>
      <c r="S74" s="89">
        <f t="shared" si="44"/>
        <v>4.7443200000000001</v>
      </c>
      <c r="T74" s="89">
        <f t="shared" si="44"/>
        <v>4.7077400000000003</v>
      </c>
      <c r="U74" s="89">
        <f t="shared" si="44"/>
        <v>4.6471299999999998</v>
      </c>
      <c r="V74" s="89">
        <f t="shared" si="44"/>
        <v>4.6307</v>
      </c>
      <c r="W74" s="89">
        <f t="shared" si="44"/>
        <v>4.6607599999999998</v>
      </c>
      <c r="X74" s="89">
        <f t="shared" si="44"/>
        <v>4.7261100000000003</v>
      </c>
      <c r="Y74" s="89">
        <f t="shared" si="44"/>
        <v>4.6613199999999999</v>
      </c>
      <c r="Z74" s="89">
        <f t="shared" si="44"/>
        <v>4.3284000000000002</v>
      </c>
      <c r="AA74" s="89">
        <f t="shared" si="44"/>
        <v>4.0634699999999997</v>
      </c>
    </row>
    <row r="75" spans="1:27" ht="12.75" customHeight="1" outlineLevel="1" x14ac:dyDescent="0.2">
      <c r="A75" s="97" t="s">
        <v>897</v>
      </c>
      <c r="B75" s="63" t="s">
        <v>242</v>
      </c>
      <c r="C75" s="43" t="s">
        <v>79</v>
      </c>
      <c r="D75" s="44">
        <v>1331.73</v>
      </c>
      <c r="E75" s="44">
        <v>1206.1600000000001</v>
      </c>
      <c r="F75" s="44">
        <v>1182.6099999999999</v>
      </c>
      <c r="G75" s="44">
        <v>1182.3599999999999</v>
      </c>
      <c r="H75" s="44">
        <v>1217.82</v>
      </c>
      <c r="I75" s="44">
        <v>1351.45</v>
      </c>
      <c r="J75" s="44">
        <v>1422.97</v>
      </c>
      <c r="K75" s="44">
        <v>1833.75</v>
      </c>
      <c r="L75" s="44">
        <v>2019.89</v>
      </c>
      <c r="M75" s="44">
        <v>2096.8200000000002</v>
      </c>
      <c r="N75" s="44">
        <v>2134.25</v>
      </c>
      <c r="O75" s="44">
        <v>2146.36</v>
      </c>
      <c r="P75" s="44">
        <v>2136.7600000000002</v>
      </c>
      <c r="Q75" s="44">
        <v>2146.6</v>
      </c>
      <c r="R75" s="44">
        <v>2136.16</v>
      </c>
      <c r="S75" s="44">
        <v>2125.4299999999998</v>
      </c>
      <c r="T75" s="44">
        <v>2088.85</v>
      </c>
      <c r="U75" s="44">
        <v>2028.24</v>
      </c>
      <c r="V75" s="44">
        <v>2011.81</v>
      </c>
      <c r="W75" s="44">
        <v>2041.87</v>
      </c>
      <c r="X75" s="44">
        <v>2107.2199999999998</v>
      </c>
      <c r="Y75" s="44">
        <v>2042.43</v>
      </c>
      <c r="Z75" s="44">
        <v>1709.51</v>
      </c>
      <c r="AA75" s="44">
        <v>1444.58</v>
      </c>
    </row>
    <row r="76" spans="1:27" ht="12.75" customHeight="1" outlineLevel="1" x14ac:dyDescent="0.2">
      <c r="A76" s="97" t="s">
        <v>898</v>
      </c>
      <c r="B76" s="63" t="s">
        <v>90</v>
      </c>
      <c r="C76" s="43" t="s">
        <v>79</v>
      </c>
      <c r="D76" s="44">
        <f>$D$10</f>
        <v>2222.89</v>
      </c>
      <c r="E76" s="44">
        <f t="shared" ref="E76:AA76" si="45">$D$10</f>
        <v>2222.89</v>
      </c>
      <c r="F76" s="44">
        <f t="shared" si="45"/>
        <v>2222.89</v>
      </c>
      <c r="G76" s="44">
        <f t="shared" si="45"/>
        <v>2222.89</v>
      </c>
      <c r="H76" s="44">
        <f t="shared" si="45"/>
        <v>2222.89</v>
      </c>
      <c r="I76" s="44">
        <f t="shared" si="45"/>
        <v>2222.89</v>
      </c>
      <c r="J76" s="44">
        <f t="shared" si="45"/>
        <v>2222.89</v>
      </c>
      <c r="K76" s="44">
        <f t="shared" si="45"/>
        <v>2222.89</v>
      </c>
      <c r="L76" s="44">
        <f t="shared" si="45"/>
        <v>2222.89</v>
      </c>
      <c r="M76" s="44">
        <f t="shared" si="45"/>
        <v>2222.89</v>
      </c>
      <c r="N76" s="44">
        <f t="shared" si="45"/>
        <v>2222.89</v>
      </c>
      <c r="O76" s="44">
        <f t="shared" si="45"/>
        <v>2222.89</v>
      </c>
      <c r="P76" s="44">
        <f t="shared" si="45"/>
        <v>2222.89</v>
      </c>
      <c r="Q76" s="44">
        <f t="shared" si="45"/>
        <v>2222.89</v>
      </c>
      <c r="R76" s="44">
        <f t="shared" si="45"/>
        <v>2222.89</v>
      </c>
      <c r="S76" s="44">
        <f t="shared" si="45"/>
        <v>2222.89</v>
      </c>
      <c r="T76" s="44">
        <f t="shared" si="45"/>
        <v>2222.89</v>
      </c>
      <c r="U76" s="44">
        <f t="shared" si="45"/>
        <v>2222.89</v>
      </c>
      <c r="V76" s="44">
        <f t="shared" si="45"/>
        <v>2222.89</v>
      </c>
      <c r="W76" s="44">
        <f t="shared" si="45"/>
        <v>2222.89</v>
      </c>
      <c r="X76" s="44">
        <f t="shared" si="45"/>
        <v>2222.89</v>
      </c>
      <c r="Y76" s="44">
        <f t="shared" si="45"/>
        <v>2222.89</v>
      </c>
      <c r="Z76" s="44">
        <f t="shared" si="45"/>
        <v>2222.89</v>
      </c>
      <c r="AA76" s="44">
        <f t="shared" si="45"/>
        <v>2222.89</v>
      </c>
    </row>
    <row r="77" spans="1:27" ht="12.75" customHeight="1" outlineLevel="1" x14ac:dyDescent="0.2">
      <c r="A77" s="97" t="s">
        <v>899</v>
      </c>
      <c r="B77" s="63" t="s">
        <v>83</v>
      </c>
      <c r="C77" s="43" t="s">
        <v>79</v>
      </c>
      <c r="D77" s="44">
        <v>4.28</v>
      </c>
      <c r="E77" s="44">
        <v>4.28</v>
      </c>
      <c r="F77" s="44">
        <v>4.28</v>
      </c>
      <c r="G77" s="44">
        <v>4.28</v>
      </c>
      <c r="H77" s="44">
        <v>4.28</v>
      </c>
      <c r="I77" s="44">
        <v>4.28</v>
      </c>
      <c r="J77" s="44">
        <v>4.28</v>
      </c>
      <c r="K77" s="44">
        <v>4.28</v>
      </c>
      <c r="L77" s="44">
        <v>4.28</v>
      </c>
      <c r="M77" s="44">
        <v>4.28</v>
      </c>
      <c r="N77" s="44">
        <v>4.28</v>
      </c>
      <c r="O77" s="44">
        <v>4.28</v>
      </c>
      <c r="P77" s="44">
        <v>4.28</v>
      </c>
      <c r="Q77" s="44">
        <v>4.28</v>
      </c>
      <c r="R77" s="44">
        <v>4.28</v>
      </c>
      <c r="S77" s="44">
        <v>4.28</v>
      </c>
      <c r="T77" s="44">
        <v>4.28</v>
      </c>
      <c r="U77" s="44">
        <v>4.28</v>
      </c>
      <c r="V77" s="44">
        <v>4.28</v>
      </c>
      <c r="W77" s="44">
        <v>4.28</v>
      </c>
      <c r="X77" s="44">
        <v>4.28</v>
      </c>
      <c r="Y77" s="44">
        <v>4.28</v>
      </c>
      <c r="Z77" s="44">
        <v>4.28</v>
      </c>
      <c r="AA77" s="44">
        <v>4.28</v>
      </c>
    </row>
    <row r="78" spans="1:27" ht="12.75" customHeight="1" outlineLevel="1" x14ac:dyDescent="0.2">
      <c r="A78" s="97" t="s">
        <v>900</v>
      </c>
      <c r="B78" s="63" t="s">
        <v>862</v>
      </c>
      <c r="C78" s="43" t="s">
        <v>79</v>
      </c>
      <c r="D78" s="44">
        <f>$D$12</f>
        <v>175.36</v>
      </c>
      <c r="E78" s="44">
        <f t="shared" ref="E78:AA78" si="46">$D$12</f>
        <v>175.36</v>
      </c>
      <c r="F78" s="44">
        <f t="shared" si="46"/>
        <v>175.36</v>
      </c>
      <c r="G78" s="44">
        <f t="shared" si="46"/>
        <v>175.36</v>
      </c>
      <c r="H78" s="44">
        <f t="shared" si="46"/>
        <v>175.36</v>
      </c>
      <c r="I78" s="44">
        <f t="shared" si="46"/>
        <v>175.36</v>
      </c>
      <c r="J78" s="44">
        <f t="shared" si="46"/>
        <v>175.36</v>
      </c>
      <c r="K78" s="44">
        <f t="shared" si="46"/>
        <v>175.36</v>
      </c>
      <c r="L78" s="44">
        <f t="shared" si="46"/>
        <v>175.36</v>
      </c>
      <c r="M78" s="44">
        <f t="shared" si="46"/>
        <v>175.36</v>
      </c>
      <c r="N78" s="44">
        <f t="shared" si="46"/>
        <v>175.36</v>
      </c>
      <c r="O78" s="44">
        <f t="shared" si="46"/>
        <v>175.36</v>
      </c>
      <c r="P78" s="44">
        <f t="shared" si="46"/>
        <v>175.36</v>
      </c>
      <c r="Q78" s="44">
        <f t="shared" si="46"/>
        <v>175.36</v>
      </c>
      <c r="R78" s="44">
        <f t="shared" si="46"/>
        <v>175.36</v>
      </c>
      <c r="S78" s="44">
        <f t="shared" si="46"/>
        <v>175.36</v>
      </c>
      <c r="T78" s="44">
        <f t="shared" si="46"/>
        <v>175.36</v>
      </c>
      <c r="U78" s="44">
        <f t="shared" si="46"/>
        <v>175.36</v>
      </c>
      <c r="V78" s="44">
        <f t="shared" si="46"/>
        <v>175.36</v>
      </c>
      <c r="W78" s="44">
        <f t="shared" si="46"/>
        <v>175.36</v>
      </c>
      <c r="X78" s="44">
        <f t="shared" si="46"/>
        <v>175.36</v>
      </c>
      <c r="Y78" s="44">
        <f t="shared" si="46"/>
        <v>175.36</v>
      </c>
      <c r="Z78" s="44">
        <f t="shared" si="46"/>
        <v>175.36</v>
      </c>
      <c r="AA78" s="44">
        <f t="shared" si="46"/>
        <v>175.36</v>
      </c>
    </row>
    <row r="79" spans="1:27" ht="12.75" customHeight="1" outlineLevel="1" x14ac:dyDescent="0.2">
      <c r="A79" s="97" t="s">
        <v>901</v>
      </c>
      <c r="B79" s="63" t="s">
        <v>858</v>
      </c>
      <c r="C79" s="43" t="s">
        <v>79</v>
      </c>
      <c r="D79" s="44">
        <f>$D$13</f>
        <v>216.36</v>
      </c>
      <c r="E79" s="44">
        <f t="shared" ref="E79:AA79" si="47">$D$13</f>
        <v>216.36</v>
      </c>
      <c r="F79" s="44">
        <f t="shared" si="47"/>
        <v>216.36</v>
      </c>
      <c r="G79" s="44">
        <f t="shared" si="47"/>
        <v>216.36</v>
      </c>
      <c r="H79" s="44">
        <f t="shared" si="47"/>
        <v>216.36</v>
      </c>
      <c r="I79" s="44">
        <f t="shared" si="47"/>
        <v>216.36</v>
      </c>
      <c r="J79" s="44">
        <f t="shared" si="47"/>
        <v>216.36</v>
      </c>
      <c r="K79" s="44">
        <f t="shared" si="47"/>
        <v>216.36</v>
      </c>
      <c r="L79" s="44">
        <f t="shared" si="47"/>
        <v>216.36</v>
      </c>
      <c r="M79" s="44">
        <f t="shared" si="47"/>
        <v>216.36</v>
      </c>
      <c r="N79" s="44">
        <f t="shared" si="47"/>
        <v>216.36</v>
      </c>
      <c r="O79" s="44">
        <f t="shared" si="47"/>
        <v>216.36</v>
      </c>
      <c r="P79" s="44">
        <f t="shared" si="47"/>
        <v>216.36</v>
      </c>
      <c r="Q79" s="44">
        <f t="shared" si="47"/>
        <v>216.36</v>
      </c>
      <c r="R79" s="44">
        <f t="shared" si="47"/>
        <v>216.36</v>
      </c>
      <c r="S79" s="44">
        <f t="shared" si="47"/>
        <v>216.36</v>
      </c>
      <c r="T79" s="44">
        <f t="shared" si="47"/>
        <v>216.36</v>
      </c>
      <c r="U79" s="44">
        <f t="shared" si="47"/>
        <v>216.36</v>
      </c>
      <c r="V79" s="44">
        <f t="shared" si="47"/>
        <v>216.36</v>
      </c>
      <c r="W79" s="44">
        <f t="shared" si="47"/>
        <v>216.36</v>
      </c>
      <c r="X79" s="44">
        <f t="shared" si="47"/>
        <v>216.36</v>
      </c>
      <c r="Y79" s="44">
        <f t="shared" si="47"/>
        <v>216.36</v>
      </c>
      <c r="Z79" s="44">
        <f t="shared" si="47"/>
        <v>216.36</v>
      </c>
      <c r="AA79" s="44">
        <f t="shared" si="47"/>
        <v>216.36</v>
      </c>
    </row>
    <row r="80" spans="1:27" ht="12.75" customHeight="1" x14ac:dyDescent="0.2">
      <c r="A80" s="96" t="s">
        <v>61</v>
      </c>
      <c r="B80" s="28" t="str">
        <f>"13"&amp;"."&amp;$B$212&amp;"."&amp;$B$213</f>
        <v>13.04.2024</v>
      </c>
      <c r="C80" s="88" t="s">
        <v>76</v>
      </c>
      <c r="D80" s="89">
        <f>ROUND(((D81+D82+D84+D83+D85)/1000),5)</f>
        <v>3.9393899999999999</v>
      </c>
      <c r="E80" s="89">
        <f t="shared" ref="E80:AA80" si="48">ROUND(((E81+E82+E84+E83+E85)/1000),5)</f>
        <v>3.8337599999999998</v>
      </c>
      <c r="F80" s="89">
        <f t="shared" si="48"/>
        <v>3.8149099999999998</v>
      </c>
      <c r="G80" s="89">
        <f t="shared" si="48"/>
        <v>3.7984800000000001</v>
      </c>
      <c r="H80" s="89">
        <f t="shared" si="48"/>
        <v>3.8015400000000001</v>
      </c>
      <c r="I80" s="89">
        <f t="shared" si="48"/>
        <v>3.8085599999999999</v>
      </c>
      <c r="J80" s="89">
        <f t="shared" si="48"/>
        <v>3.8236500000000002</v>
      </c>
      <c r="K80" s="89">
        <f t="shared" si="48"/>
        <v>4.0488</v>
      </c>
      <c r="L80" s="89">
        <f t="shared" si="48"/>
        <v>4.3722700000000003</v>
      </c>
      <c r="M80" s="89">
        <f t="shared" si="48"/>
        <v>4.4716800000000001</v>
      </c>
      <c r="N80" s="89">
        <f t="shared" si="48"/>
        <v>4.5323900000000004</v>
      </c>
      <c r="O80" s="89">
        <f t="shared" si="48"/>
        <v>4.5852300000000001</v>
      </c>
      <c r="P80" s="89">
        <f t="shared" si="48"/>
        <v>4.5513500000000002</v>
      </c>
      <c r="Q80" s="89">
        <f t="shared" si="48"/>
        <v>4.5422000000000002</v>
      </c>
      <c r="R80" s="89">
        <f t="shared" si="48"/>
        <v>4.5266700000000002</v>
      </c>
      <c r="S80" s="89">
        <f t="shared" si="48"/>
        <v>4.5129799999999998</v>
      </c>
      <c r="T80" s="89">
        <f t="shared" si="48"/>
        <v>4.5024100000000002</v>
      </c>
      <c r="U80" s="89">
        <f t="shared" si="48"/>
        <v>4.4231800000000003</v>
      </c>
      <c r="V80" s="89">
        <f t="shared" si="48"/>
        <v>4.4655300000000002</v>
      </c>
      <c r="W80" s="89">
        <f t="shared" si="48"/>
        <v>4.5413399999999999</v>
      </c>
      <c r="X80" s="89">
        <f t="shared" si="48"/>
        <v>4.5847800000000003</v>
      </c>
      <c r="Y80" s="89">
        <f t="shared" si="48"/>
        <v>4.5600199999999997</v>
      </c>
      <c r="Z80" s="89">
        <f t="shared" si="48"/>
        <v>4.1751199999999997</v>
      </c>
      <c r="AA80" s="89">
        <f t="shared" si="48"/>
        <v>4.0505000000000004</v>
      </c>
    </row>
    <row r="81" spans="1:27" ht="12.75" customHeight="1" outlineLevel="1" x14ac:dyDescent="0.2">
      <c r="A81" s="97" t="s">
        <v>902</v>
      </c>
      <c r="B81" s="63" t="s">
        <v>242</v>
      </c>
      <c r="C81" s="43" t="s">
        <v>79</v>
      </c>
      <c r="D81" s="44">
        <v>1320.5</v>
      </c>
      <c r="E81" s="44">
        <v>1214.8699999999999</v>
      </c>
      <c r="F81" s="44">
        <v>1196.02</v>
      </c>
      <c r="G81" s="44">
        <v>1179.5899999999999</v>
      </c>
      <c r="H81" s="44">
        <v>1182.6500000000001</v>
      </c>
      <c r="I81" s="44">
        <v>1189.67</v>
      </c>
      <c r="J81" s="44">
        <v>1204.76</v>
      </c>
      <c r="K81" s="44">
        <v>1429.91</v>
      </c>
      <c r="L81" s="44">
        <v>1753.38</v>
      </c>
      <c r="M81" s="44">
        <v>1852.79</v>
      </c>
      <c r="N81" s="44">
        <v>1913.5</v>
      </c>
      <c r="O81" s="44">
        <v>1966.34</v>
      </c>
      <c r="P81" s="44">
        <v>1932.46</v>
      </c>
      <c r="Q81" s="44">
        <v>1923.31</v>
      </c>
      <c r="R81" s="44">
        <v>1907.78</v>
      </c>
      <c r="S81" s="44">
        <v>1894.09</v>
      </c>
      <c r="T81" s="44">
        <v>1883.52</v>
      </c>
      <c r="U81" s="44">
        <v>1804.29</v>
      </c>
      <c r="V81" s="44">
        <v>1846.64</v>
      </c>
      <c r="W81" s="44">
        <v>1922.45</v>
      </c>
      <c r="X81" s="44">
        <v>1965.89</v>
      </c>
      <c r="Y81" s="44">
        <v>1941.13</v>
      </c>
      <c r="Z81" s="44">
        <v>1556.23</v>
      </c>
      <c r="AA81" s="44">
        <v>1431.61</v>
      </c>
    </row>
    <row r="82" spans="1:27" ht="12.75" customHeight="1" outlineLevel="1" x14ac:dyDescent="0.2">
      <c r="A82" s="97" t="s">
        <v>903</v>
      </c>
      <c r="B82" s="63" t="s">
        <v>90</v>
      </c>
      <c r="C82" s="43" t="s">
        <v>79</v>
      </c>
      <c r="D82" s="44">
        <f>$D$10</f>
        <v>2222.89</v>
      </c>
      <c r="E82" s="44">
        <f t="shared" ref="E82:AA82" si="49">$D$10</f>
        <v>2222.89</v>
      </c>
      <c r="F82" s="44">
        <f t="shared" si="49"/>
        <v>2222.89</v>
      </c>
      <c r="G82" s="44">
        <f t="shared" si="49"/>
        <v>2222.89</v>
      </c>
      <c r="H82" s="44">
        <f t="shared" si="49"/>
        <v>2222.89</v>
      </c>
      <c r="I82" s="44">
        <f t="shared" si="49"/>
        <v>2222.89</v>
      </c>
      <c r="J82" s="44">
        <f t="shared" si="49"/>
        <v>2222.89</v>
      </c>
      <c r="K82" s="44">
        <f t="shared" si="49"/>
        <v>2222.89</v>
      </c>
      <c r="L82" s="44">
        <f t="shared" si="49"/>
        <v>2222.89</v>
      </c>
      <c r="M82" s="44">
        <f t="shared" si="49"/>
        <v>2222.89</v>
      </c>
      <c r="N82" s="44">
        <f t="shared" si="49"/>
        <v>2222.89</v>
      </c>
      <c r="O82" s="44">
        <f t="shared" si="49"/>
        <v>2222.89</v>
      </c>
      <c r="P82" s="44">
        <f t="shared" si="49"/>
        <v>2222.89</v>
      </c>
      <c r="Q82" s="44">
        <f t="shared" si="49"/>
        <v>2222.89</v>
      </c>
      <c r="R82" s="44">
        <f t="shared" si="49"/>
        <v>2222.89</v>
      </c>
      <c r="S82" s="44">
        <f t="shared" si="49"/>
        <v>2222.89</v>
      </c>
      <c r="T82" s="44">
        <f t="shared" si="49"/>
        <v>2222.89</v>
      </c>
      <c r="U82" s="44">
        <f t="shared" si="49"/>
        <v>2222.89</v>
      </c>
      <c r="V82" s="44">
        <f t="shared" si="49"/>
        <v>2222.89</v>
      </c>
      <c r="W82" s="44">
        <f t="shared" si="49"/>
        <v>2222.89</v>
      </c>
      <c r="X82" s="44">
        <f t="shared" si="49"/>
        <v>2222.89</v>
      </c>
      <c r="Y82" s="44">
        <f t="shared" si="49"/>
        <v>2222.89</v>
      </c>
      <c r="Z82" s="44">
        <f t="shared" si="49"/>
        <v>2222.89</v>
      </c>
      <c r="AA82" s="44">
        <f t="shared" si="49"/>
        <v>2222.89</v>
      </c>
    </row>
    <row r="83" spans="1:27" ht="12.75" customHeight="1" outlineLevel="1" x14ac:dyDescent="0.2">
      <c r="A83" s="97" t="s">
        <v>904</v>
      </c>
      <c r="B83" s="63" t="s">
        <v>83</v>
      </c>
      <c r="C83" s="43" t="s">
        <v>79</v>
      </c>
      <c r="D83" s="44">
        <v>4.28</v>
      </c>
      <c r="E83" s="44">
        <v>4.28</v>
      </c>
      <c r="F83" s="44">
        <v>4.28</v>
      </c>
      <c r="G83" s="44">
        <v>4.28</v>
      </c>
      <c r="H83" s="44">
        <v>4.28</v>
      </c>
      <c r="I83" s="44">
        <v>4.28</v>
      </c>
      <c r="J83" s="44">
        <v>4.28</v>
      </c>
      <c r="K83" s="44">
        <v>4.28</v>
      </c>
      <c r="L83" s="44">
        <v>4.28</v>
      </c>
      <c r="M83" s="44">
        <v>4.28</v>
      </c>
      <c r="N83" s="44">
        <v>4.28</v>
      </c>
      <c r="O83" s="44">
        <v>4.28</v>
      </c>
      <c r="P83" s="44">
        <v>4.28</v>
      </c>
      <c r="Q83" s="44">
        <v>4.28</v>
      </c>
      <c r="R83" s="44">
        <v>4.28</v>
      </c>
      <c r="S83" s="44">
        <v>4.28</v>
      </c>
      <c r="T83" s="44">
        <v>4.28</v>
      </c>
      <c r="U83" s="44">
        <v>4.28</v>
      </c>
      <c r="V83" s="44">
        <v>4.28</v>
      </c>
      <c r="W83" s="44">
        <v>4.28</v>
      </c>
      <c r="X83" s="44">
        <v>4.28</v>
      </c>
      <c r="Y83" s="44">
        <v>4.28</v>
      </c>
      <c r="Z83" s="44">
        <v>4.28</v>
      </c>
      <c r="AA83" s="44">
        <v>4.28</v>
      </c>
    </row>
    <row r="84" spans="1:27" ht="12.75" customHeight="1" outlineLevel="1" x14ac:dyDescent="0.2">
      <c r="A84" s="97" t="s">
        <v>905</v>
      </c>
      <c r="B84" s="63" t="s">
        <v>862</v>
      </c>
      <c r="C84" s="43" t="s">
        <v>79</v>
      </c>
      <c r="D84" s="44">
        <f>$D$12</f>
        <v>175.36</v>
      </c>
      <c r="E84" s="44">
        <f t="shared" ref="E84:AA84" si="50">$D$12</f>
        <v>175.36</v>
      </c>
      <c r="F84" s="44">
        <f t="shared" si="50"/>
        <v>175.36</v>
      </c>
      <c r="G84" s="44">
        <f t="shared" si="50"/>
        <v>175.36</v>
      </c>
      <c r="H84" s="44">
        <f t="shared" si="50"/>
        <v>175.36</v>
      </c>
      <c r="I84" s="44">
        <f t="shared" si="50"/>
        <v>175.36</v>
      </c>
      <c r="J84" s="44">
        <f t="shared" si="50"/>
        <v>175.36</v>
      </c>
      <c r="K84" s="44">
        <f t="shared" si="50"/>
        <v>175.36</v>
      </c>
      <c r="L84" s="44">
        <f t="shared" si="50"/>
        <v>175.36</v>
      </c>
      <c r="M84" s="44">
        <f t="shared" si="50"/>
        <v>175.36</v>
      </c>
      <c r="N84" s="44">
        <f t="shared" si="50"/>
        <v>175.36</v>
      </c>
      <c r="O84" s="44">
        <f t="shared" si="50"/>
        <v>175.36</v>
      </c>
      <c r="P84" s="44">
        <f t="shared" si="50"/>
        <v>175.36</v>
      </c>
      <c r="Q84" s="44">
        <f t="shared" si="50"/>
        <v>175.36</v>
      </c>
      <c r="R84" s="44">
        <f t="shared" si="50"/>
        <v>175.36</v>
      </c>
      <c r="S84" s="44">
        <f t="shared" si="50"/>
        <v>175.36</v>
      </c>
      <c r="T84" s="44">
        <f t="shared" si="50"/>
        <v>175.36</v>
      </c>
      <c r="U84" s="44">
        <f t="shared" si="50"/>
        <v>175.36</v>
      </c>
      <c r="V84" s="44">
        <f t="shared" si="50"/>
        <v>175.36</v>
      </c>
      <c r="W84" s="44">
        <f t="shared" si="50"/>
        <v>175.36</v>
      </c>
      <c r="X84" s="44">
        <f t="shared" si="50"/>
        <v>175.36</v>
      </c>
      <c r="Y84" s="44">
        <f t="shared" si="50"/>
        <v>175.36</v>
      </c>
      <c r="Z84" s="44">
        <f t="shared" si="50"/>
        <v>175.36</v>
      </c>
      <c r="AA84" s="44">
        <f t="shared" si="50"/>
        <v>175.36</v>
      </c>
    </row>
    <row r="85" spans="1:27" ht="12.75" customHeight="1" outlineLevel="1" x14ac:dyDescent="0.2">
      <c r="A85" s="111" t="s">
        <v>906</v>
      </c>
      <c r="B85" s="63" t="s">
        <v>858</v>
      </c>
      <c r="C85" s="43" t="s">
        <v>79</v>
      </c>
      <c r="D85" s="44">
        <f>$D$13</f>
        <v>216.36</v>
      </c>
      <c r="E85" s="44">
        <f t="shared" ref="E85:AA85" si="51">$D$13</f>
        <v>216.36</v>
      </c>
      <c r="F85" s="44">
        <f t="shared" si="51"/>
        <v>216.36</v>
      </c>
      <c r="G85" s="44">
        <f t="shared" si="51"/>
        <v>216.36</v>
      </c>
      <c r="H85" s="44">
        <f t="shared" si="51"/>
        <v>216.36</v>
      </c>
      <c r="I85" s="44">
        <f t="shared" si="51"/>
        <v>216.36</v>
      </c>
      <c r="J85" s="44">
        <f t="shared" si="51"/>
        <v>216.36</v>
      </c>
      <c r="K85" s="44">
        <f t="shared" si="51"/>
        <v>216.36</v>
      </c>
      <c r="L85" s="44">
        <f t="shared" si="51"/>
        <v>216.36</v>
      </c>
      <c r="M85" s="44">
        <f t="shared" si="51"/>
        <v>216.36</v>
      </c>
      <c r="N85" s="44">
        <f t="shared" si="51"/>
        <v>216.36</v>
      </c>
      <c r="O85" s="44">
        <f t="shared" si="51"/>
        <v>216.36</v>
      </c>
      <c r="P85" s="44">
        <f t="shared" si="51"/>
        <v>216.36</v>
      </c>
      <c r="Q85" s="44">
        <f t="shared" si="51"/>
        <v>216.36</v>
      </c>
      <c r="R85" s="44">
        <f t="shared" si="51"/>
        <v>216.36</v>
      </c>
      <c r="S85" s="44">
        <f t="shared" si="51"/>
        <v>216.36</v>
      </c>
      <c r="T85" s="44">
        <f t="shared" si="51"/>
        <v>216.36</v>
      </c>
      <c r="U85" s="44">
        <f t="shared" si="51"/>
        <v>216.36</v>
      </c>
      <c r="V85" s="44">
        <f t="shared" si="51"/>
        <v>216.36</v>
      </c>
      <c r="W85" s="44">
        <f t="shared" si="51"/>
        <v>216.36</v>
      </c>
      <c r="X85" s="44">
        <f t="shared" si="51"/>
        <v>216.36</v>
      </c>
      <c r="Y85" s="44">
        <f t="shared" si="51"/>
        <v>216.36</v>
      </c>
      <c r="Z85" s="44">
        <f t="shared" si="51"/>
        <v>216.36</v>
      </c>
      <c r="AA85" s="44">
        <f t="shared" si="51"/>
        <v>216.36</v>
      </c>
    </row>
    <row r="86" spans="1:27" ht="12.75" customHeight="1" x14ac:dyDescent="0.2">
      <c r="A86" s="96" t="s">
        <v>907</v>
      </c>
      <c r="B86" s="28" t="str">
        <f>"14"&amp;"."&amp;$B$212&amp;"."&amp;$B$213</f>
        <v>14.04.2024</v>
      </c>
      <c r="C86" s="88" t="s">
        <v>76</v>
      </c>
      <c r="D86" s="89">
        <f>ROUND(((D87+D88+D90+D89+D91)/1000),5)</f>
        <v>3.8750100000000001</v>
      </c>
      <c r="E86" s="89">
        <f t="shared" ref="E86:AA86" si="52">ROUND(((E87+E88+E90+E89+E91)/1000),5)</f>
        <v>3.8193100000000002</v>
      </c>
      <c r="F86" s="89">
        <f t="shared" si="52"/>
        <v>3.7639900000000002</v>
      </c>
      <c r="G86" s="89">
        <f t="shared" si="52"/>
        <v>3.7405900000000001</v>
      </c>
      <c r="H86" s="89">
        <f t="shared" si="52"/>
        <v>3.7459099999999999</v>
      </c>
      <c r="I86" s="89">
        <f t="shared" si="52"/>
        <v>3.7386900000000001</v>
      </c>
      <c r="J86" s="89">
        <f t="shared" si="52"/>
        <v>3.7370700000000001</v>
      </c>
      <c r="K86" s="89">
        <f t="shared" si="52"/>
        <v>3.8443200000000002</v>
      </c>
      <c r="L86" s="89">
        <f t="shared" si="52"/>
        <v>4.0488999999999997</v>
      </c>
      <c r="M86" s="89">
        <f t="shared" si="52"/>
        <v>4.1763899999999996</v>
      </c>
      <c r="N86" s="89">
        <f t="shared" si="52"/>
        <v>4.2311500000000004</v>
      </c>
      <c r="O86" s="89">
        <f t="shared" si="52"/>
        <v>4.2369500000000002</v>
      </c>
      <c r="P86" s="89">
        <f t="shared" si="52"/>
        <v>4.2263700000000002</v>
      </c>
      <c r="Q86" s="89">
        <f t="shared" si="52"/>
        <v>4.2140899999999997</v>
      </c>
      <c r="R86" s="89">
        <f t="shared" si="52"/>
        <v>4.2067699999999997</v>
      </c>
      <c r="S86" s="89">
        <f t="shared" si="52"/>
        <v>4.16927</v>
      </c>
      <c r="T86" s="89">
        <f t="shared" si="52"/>
        <v>4.2073200000000002</v>
      </c>
      <c r="U86" s="89">
        <f t="shared" si="52"/>
        <v>4.2129200000000004</v>
      </c>
      <c r="V86" s="89">
        <f t="shared" si="52"/>
        <v>4.2598200000000004</v>
      </c>
      <c r="W86" s="89">
        <f t="shared" si="52"/>
        <v>4.3889199999999997</v>
      </c>
      <c r="X86" s="89">
        <f t="shared" si="52"/>
        <v>4.4093200000000001</v>
      </c>
      <c r="Y86" s="89">
        <f t="shared" si="52"/>
        <v>4.2448800000000002</v>
      </c>
      <c r="Z86" s="89">
        <f t="shared" si="52"/>
        <v>4.0606099999999996</v>
      </c>
      <c r="AA86" s="89">
        <f t="shared" si="52"/>
        <v>3.8794900000000001</v>
      </c>
    </row>
    <row r="87" spans="1:27" ht="12.75" customHeight="1" outlineLevel="1" x14ac:dyDescent="0.2">
      <c r="A87" s="97" t="s">
        <v>908</v>
      </c>
      <c r="B87" s="63" t="s">
        <v>242</v>
      </c>
      <c r="C87" s="43" t="s">
        <v>79</v>
      </c>
      <c r="D87" s="44">
        <v>1256.1199999999999</v>
      </c>
      <c r="E87" s="44">
        <v>1200.42</v>
      </c>
      <c r="F87" s="44">
        <v>1145.0999999999999</v>
      </c>
      <c r="G87" s="44">
        <v>1121.7</v>
      </c>
      <c r="H87" s="44">
        <v>1127.02</v>
      </c>
      <c r="I87" s="44">
        <v>1119.8</v>
      </c>
      <c r="J87" s="44">
        <v>1118.18</v>
      </c>
      <c r="K87" s="44">
        <v>1225.43</v>
      </c>
      <c r="L87" s="44">
        <v>1430.01</v>
      </c>
      <c r="M87" s="44">
        <v>1557.5</v>
      </c>
      <c r="N87" s="44">
        <v>1612.26</v>
      </c>
      <c r="O87" s="44">
        <v>1618.06</v>
      </c>
      <c r="P87" s="44">
        <v>1607.48</v>
      </c>
      <c r="Q87" s="44">
        <v>1595.2</v>
      </c>
      <c r="R87" s="44">
        <v>1587.88</v>
      </c>
      <c r="S87" s="44">
        <v>1550.38</v>
      </c>
      <c r="T87" s="44">
        <v>1588.43</v>
      </c>
      <c r="U87" s="44">
        <v>1594.03</v>
      </c>
      <c r="V87" s="44">
        <v>1640.93</v>
      </c>
      <c r="W87" s="44">
        <v>1770.03</v>
      </c>
      <c r="X87" s="44">
        <v>1790.43</v>
      </c>
      <c r="Y87" s="44">
        <v>1625.99</v>
      </c>
      <c r="Z87" s="44">
        <v>1441.72</v>
      </c>
      <c r="AA87" s="44">
        <v>1260.5999999999999</v>
      </c>
    </row>
    <row r="88" spans="1:27" ht="12.75" customHeight="1" outlineLevel="1" x14ac:dyDescent="0.2">
      <c r="A88" s="97" t="s">
        <v>909</v>
      </c>
      <c r="B88" s="63" t="s">
        <v>90</v>
      </c>
      <c r="C88" s="43" t="s">
        <v>79</v>
      </c>
      <c r="D88" s="44">
        <f>$D$10</f>
        <v>2222.89</v>
      </c>
      <c r="E88" s="44">
        <f t="shared" ref="E88:AA88" si="53">$D$10</f>
        <v>2222.89</v>
      </c>
      <c r="F88" s="44">
        <f t="shared" si="53"/>
        <v>2222.89</v>
      </c>
      <c r="G88" s="44">
        <f t="shared" si="53"/>
        <v>2222.89</v>
      </c>
      <c r="H88" s="44">
        <f t="shared" si="53"/>
        <v>2222.89</v>
      </c>
      <c r="I88" s="44">
        <f t="shared" si="53"/>
        <v>2222.89</v>
      </c>
      <c r="J88" s="44">
        <f t="shared" si="53"/>
        <v>2222.89</v>
      </c>
      <c r="K88" s="44">
        <f t="shared" si="53"/>
        <v>2222.89</v>
      </c>
      <c r="L88" s="44">
        <f t="shared" si="53"/>
        <v>2222.89</v>
      </c>
      <c r="M88" s="44">
        <f t="shared" si="53"/>
        <v>2222.89</v>
      </c>
      <c r="N88" s="44">
        <f t="shared" si="53"/>
        <v>2222.89</v>
      </c>
      <c r="O88" s="44">
        <f t="shared" si="53"/>
        <v>2222.89</v>
      </c>
      <c r="P88" s="44">
        <f t="shared" si="53"/>
        <v>2222.89</v>
      </c>
      <c r="Q88" s="44">
        <f t="shared" si="53"/>
        <v>2222.89</v>
      </c>
      <c r="R88" s="44">
        <f t="shared" si="53"/>
        <v>2222.89</v>
      </c>
      <c r="S88" s="44">
        <f t="shared" si="53"/>
        <v>2222.89</v>
      </c>
      <c r="T88" s="44">
        <f t="shared" si="53"/>
        <v>2222.89</v>
      </c>
      <c r="U88" s="44">
        <f t="shared" si="53"/>
        <v>2222.89</v>
      </c>
      <c r="V88" s="44">
        <f t="shared" si="53"/>
        <v>2222.89</v>
      </c>
      <c r="W88" s="44">
        <f t="shared" si="53"/>
        <v>2222.89</v>
      </c>
      <c r="X88" s="44">
        <f t="shared" si="53"/>
        <v>2222.89</v>
      </c>
      <c r="Y88" s="44">
        <f t="shared" si="53"/>
        <v>2222.89</v>
      </c>
      <c r="Z88" s="44">
        <f t="shared" si="53"/>
        <v>2222.89</v>
      </c>
      <c r="AA88" s="44">
        <f t="shared" si="53"/>
        <v>2222.89</v>
      </c>
    </row>
    <row r="89" spans="1:27" ht="12.75" customHeight="1" outlineLevel="1" x14ac:dyDescent="0.2">
      <c r="A89" s="97" t="s">
        <v>910</v>
      </c>
      <c r="B89" s="63" t="s">
        <v>83</v>
      </c>
      <c r="C89" s="43" t="s">
        <v>79</v>
      </c>
      <c r="D89" s="44">
        <v>4.28</v>
      </c>
      <c r="E89" s="44">
        <v>4.28</v>
      </c>
      <c r="F89" s="44">
        <v>4.28</v>
      </c>
      <c r="G89" s="44">
        <v>4.28</v>
      </c>
      <c r="H89" s="44">
        <v>4.28</v>
      </c>
      <c r="I89" s="44">
        <v>4.28</v>
      </c>
      <c r="J89" s="44">
        <v>4.28</v>
      </c>
      <c r="K89" s="44">
        <v>4.28</v>
      </c>
      <c r="L89" s="44">
        <v>4.28</v>
      </c>
      <c r="M89" s="44">
        <v>4.28</v>
      </c>
      <c r="N89" s="44">
        <v>4.28</v>
      </c>
      <c r="O89" s="44">
        <v>4.28</v>
      </c>
      <c r="P89" s="44">
        <v>4.28</v>
      </c>
      <c r="Q89" s="44">
        <v>4.28</v>
      </c>
      <c r="R89" s="44">
        <v>4.28</v>
      </c>
      <c r="S89" s="44">
        <v>4.28</v>
      </c>
      <c r="T89" s="44">
        <v>4.28</v>
      </c>
      <c r="U89" s="44">
        <v>4.28</v>
      </c>
      <c r="V89" s="44">
        <v>4.28</v>
      </c>
      <c r="W89" s="44">
        <v>4.28</v>
      </c>
      <c r="X89" s="44">
        <v>4.28</v>
      </c>
      <c r="Y89" s="44">
        <v>4.28</v>
      </c>
      <c r="Z89" s="44">
        <v>4.28</v>
      </c>
      <c r="AA89" s="44">
        <v>4.28</v>
      </c>
    </row>
    <row r="90" spans="1:27" ht="12.75" customHeight="1" outlineLevel="1" x14ac:dyDescent="0.2">
      <c r="A90" s="97" t="s">
        <v>911</v>
      </c>
      <c r="B90" s="63" t="s">
        <v>862</v>
      </c>
      <c r="C90" s="43" t="s">
        <v>79</v>
      </c>
      <c r="D90" s="44">
        <f>$D$12</f>
        <v>175.36</v>
      </c>
      <c r="E90" s="44">
        <f t="shared" ref="E90:AA90" si="54">$D$12</f>
        <v>175.36</v>
      </c>
      <c r="F90" s="44">
        <f t="shared" si="54"/>
        <v>175.36</v>
      </c>
      <c r="G90" s="44">
        <f t="shared" si="54"/>
        <v>175.36</v>
      </c>
      <c r="H90" s="44">
        <f t="shared" si="54"/>
        <v>175.36</v>
      </c>
      <c r="I90" s="44">
        <f t="shared" si="54"/>
        <v>175.36</v>
      </c>
      <c r="J90" s="44">
        <f t="shared" si="54"/>
        <v>175.36</v>
      </c>
      <c r="K90" s="44">
        <f t="shared" si="54"/>
        <v>175.36</v>
      </c>
      <c r="L90" s="44">
        <f t="shared" si="54"/>
        <v>175.36</v>
      </c>
      <c r="M90" s="44">
        <f t="shared" si="54"/>
        <v>175.36</v>
      </c>
      <c r="N90" s="44">
        <f t="shared" si="54"/>
        <v>175.36</v>
      </c>
      <c r="O90" s="44">
        <f t="shared" si="54"/>
        <v>175.36</v>
      </c>
      <c r="P90" s="44">
        <f t="shared" si="54"/>
        <v>175.36</v>
      </c>
      <c r="Q90" s="44">
        <f t="shared" si="54"/>
        <v>175.36</v>
      </c>
      <c r="R90" s="44">
        <f t="shared" si="54"/>
        <v>175.36</v>
      </c>
      <c r="S90" s="44">
        <f t="shared" si="54"/>
        <v>175.36</v>
      </c>
      <c r="T90" s="44">
        <f t="shared" si="54"/>
        <v>175.36</v>
      </c>
      <c r="U90" s="44">
        <f t="shared" si="54"/>
        <v>175.36</v>
      </c>
      <c r="V90" s="44">
        <f t="shared" si="54"/>
        <v>175.36</v>
      </c>
      <c r="W90" s="44">
        <f t="shared" si="54"/>
        <v>175.36</v>
      </c>
      <c r="X90" s="44">
        <f t="shared" si="54"/>
        <v>175.36</v>
      </c>
      <c r="Y90" s="44">
        <f t="shared" si="54"/>
        <v>175.36</v>
      </c>
      <c r="Z90" s="44">
        <f t="shared" si="54"/>
        <v>175.36</v>
      </c>
      <c r="AA90" s="44">
        <f t="shared" si="54"/>
        <v>175.36</v>
      </c>
    </row>
    <row r="91" spans="1:27" ht="12.75" customHeight="1" outlineLevel="1" x14ac:dyDescent="0.2">
      <c r="A91" s="97" t="s">
        <v>912</v>
      </c>
      <c r="B91" s="63" t="s">
        <v>858</v>
      </c>
      <c r="C91" s="43" t="s">
        <v>79</v>
      </c>
      <c r="D91" s="44">
        <f>$D$13</f>
        <v>216.36</v>
      </c>
      <c r="E91" s="44">
        <f t="shared" ref="E91:AA91" si="55">$D$13</f>
        <v>216.36</v>
      </c>
      <c r="F91" s="44">
        <f t="shared" si="55"/>
        <v>216.36</v>
      </c>
      <c r="G91" s="44">
        <f t="shared" si="55"/>
        <v>216.36</v>
      </c>
      <c r="H91" s="44">
        <f t="shared" si="55"/>
        <v>216.36</v>
      </c>
      <c r="I91" s="44">
        <f t="shared" si="55"/>
        <v>216.36</v>
      </c>
      <c r="J91" s="44">
        <f t="shared" si="55"/>
        <v>216.36</v>
      </c>
      <c r="K91" s="44">
        <f t="shared" si="55"/>
        <v>216.36</v>
      </c>
      <c r="L91" s="44">
        <f t="shared" si="55"/>
        <v>216.36</v>
      </c>
      <c r="M91" s="44">
        <f t="shared" si="55"/>
        <v>216.36</v>
      </c>
      <c r="N91" s="44">
        <f t="shared" si="55"/>
        <v>216.36</v>
      </c>
      <c r="O91" s="44">
        <f t="shared" si="55"/>
        <v>216.36</v>
      </c>
      <c r="P91" s="44">
        <f t="shared" si="55"/>
        <v>216.36</v>
      </c>
      <c r="Q91" s="44">
        <f t="shared" si="55"/>
        <v>216.36</v>
      </c>
      <c r="R91" s="44">
        <f t="shared" si="55"/>
        <v>216.36</v>
      </c>
      <c r="S91" s="44">
        <f t="shared" si="55"/>
        <v>216.36</v>
      </c>
      <c r="T91" s="44">
        <f t="shared" si="55"/>
        <v>216.36</v>
      </c>
      <c r="U91" s="44">
        <f t="shared" si="55"/>
        <v>216.36</v>
      </c>
      <c r="V91" s="44">
        <f t="shared" si="55"/>
        <v>216.36</v>
      </c>
      <c r="W91" s="44">
        <f t="shared" si="55"/>
        <v>216.36</v>
      </c>
      <c r="X91" s="44">
        <f t="shared" si="55"/>
        <v>216.36</v>
      </c>
      <c r="Y91" s="44">
        <f t="shared" si="55"/>
        <v>216.36</v>
      </c>
      <c r="Z91" s="44">
        <f t="shared" si="55"/>
        <v>216.36</v>
      </c>
      <c r="AA91" s="44">
        <f t="shared" si="55"/>
        <v>216.36</v>
      </c>
    </row>
    <row r="92" spans="1:27" ht="12.75" customHeight="1" x14ac:dyDescent="0.2">
      <c r="A92" s="96" t="s">
        <v>913</v>
      </c>
      <c r="B92" s="28" t="str">
        <f>"15"&amp;"."&amp;$B$212&amp;"."&amp;$B$213</f>
        <v>15.04.2024</v>
      </c>
      <c r="C92" s="88" t="s">
        <v>76</v>
      </c>
      <c r="D92" s="89">
        <f>ROUND(((D93+D94+D96+D95+D97)/1000),5)</f>
        <v>3.7900900000000002</v>
      </c>
      <c r="E92" s="89">
        <f t="shared" ref="E92:AA92" si="56">ROUND(((E93+E94+E96+E95+E97)/1000),5)</f>
        <v>3.6747700000000001</v>
      </c>
      <c r="F92" s="89">
        <f t="shared" si="56"/>
        <v>3.6319900000000001</v>
      </c>
      <c r="G92" s="89">
        <f t="shared" si="56"/>
        <v>3.60975</v>
      </c>
      <c r="H92" s="89">
        <f t="shared" si="56"/>
        <v>3.63592</v>
      </c>
      <c r="I92" s="89">
        <f t="shared" si="56"/>
        <v>3.6997499999999999</v>
      </c>
      <c r="J92" s="89">
        <f t="shared" si="56"/>
        <v>3.8211300000000001</v>
      </c>
      <c r="K92" s="89">
        <f t="shared" si="56"/>
        <v>4.1428000000000003</v>
      </c>
      <c r="L92" s="89">
        <f t="shared" si="56"/>
        <v>4.4906899999999998</v>
      </c>
      <c r="M92" s="89">
        <f t="shared" si="56"/>
        <v>4.6371599999999997</v>
      </c>
      <c r="N92" s="89">
        <f t="shared" si="56"/>
        <v>4.63774</v>
      </c>
      <c r="O92" s="89">
        <f t="shared" si="56"/>
        <v>4.6893399999999996</v>
      </c>
      <c r="P92" s="89">
        <f t="shared" si="56"/>
        <v>4.6921299999999997</v>
      </c>
      <c r="Q92" s="89">
        <f t="shared" si="56"/>
        <v>4.7223699999999997</v>
      </c>
      <c r="R92" s="89">
        <f t="shared" si="56"/>
        <v>4.6903699999999997</v>
      </c>
      <c r="S92" s="89">
        <f t="shared" si="56"/>
        <v>4.6795499999999999</v>
      </c>
      <c r="T92" s="89">
        <f t="shared" si="56"/>
        <v>4.6568699999999996</v>
      </c>
      <c r="U92" s="89">
        <f t="shared" si="56"/>
        <v>4.6013900000000003</v>
      </c>
      <c r="V92" s="89">
        <f t="shared" si="56"/>
        <v>4.42143</v>
      </c>
      <c r="W92" s="89">
        <f t="shared" si="56"/>
        <v>4.50406</v>
      </c>
      <c r="X92" s="89">
        <f t="shared" si="56"/>
        <v>4.6381600000000001</v>
      </c>
      <c r="Y92" s="89">
        <f t="shared" si="56"/>
        <v>4.37181</v>
      </c>
      <c r="Z92" s="89">
        <f t="shared" si="56"/>
        <v>4.08887</v>
      </c>
      <c r="AA92" s="89">
        <f t="shared" si="56"/>
        <v>3.8472400000000002</v>
      </c>
    </row>
    <row r="93" spans="1:27" ht="12.75" customHeight="1" outlineLevel="1" x14ac:dyDescent="0.2">
      <c r="A93" s="97" t="s">
        <v>914</v>
      </c>
      <c r="B93" s="63" t="s">
        <v>242</v>
      </c>
      <c r="C93" s="43" t="s">
        <v>79</v>
      </c>
      <c r="D93" s="44">
        <v>1171.2</v>
      </c>
      <c r="E93" s="44">
        <v>1055.8800000000001</v>
      </c>
      <c r="F93" s="44">
        <v>1013.1</v>
      </c>
      <c r="G93" s="44">
        <v>990.86</v>
      </c>
      <c r="H93" s="44">
        <v>1017.03</v>
      </c>
      <c r="I93" s="44">
        <v>1080.8599999999999</v>
      </c>
      <c r="J93" s="44">
        <v>1202.24</v>
      </c>
      <c r="K93" s="44">
        <v>1523.91</v>
      </c>
      <c r="L93" s="44">
        <v>1871.8</v>
      </c>
      <c r="M93" s="44">
        <v>2018.27</v>
      </c>
      <c r="N93" s="44">
        <v>2018.85</v>
      </c>
      <c r="O93" s="44">
        <v>2070.4499999999998</v>
      </c>
      <c r="P93" s="44">
        <v>2073.2399999999998</v>
      </c>
      <c r="Q93" s="44">
        <v>2103.48</v>
      </c>
      <c r="R93" s="44">
        <v>2071.48</v>
      </c>
      <c r="S93" s="44">
        <v>2060.66</v>
      </c>
      <c r="T93" s="44">
        <v>2037.98</v>
      </c>
      <c r="U93" s="44">
        <v>1982.5</v>
      </c>
      <c r="V93" s="44">
        <v>1802.54</v>
      </c>
      <c r="W93" s="44">
        <v>1885.17</v>
      </c>
      <c r="X93" s="44">
        <v>2019.27</v>
      </c>
      <c r="Y93" s="44">
        <v>1752.92</v>
      </c>
      <c r="Z93" s="44">
        <v>1469.98</v>
      </c>
      <c r="AA93" s="44">
        <v>1228.3499999999999</v>
      </c>
    </row>
    <row r="94" spans="1:27" ht="12.75" customHeight="1" outlineLevel="1" x14ac:dyDescent="0.2">
      <c r="A94" s="97" t="s">
        <v>915</v>
      </c>
      <c r="B94" s="63" t="s">
        <v>90</v>
      </c>
      <c r="C94" s="43" t="s">
        <v>79</v>
      </c>
      <c r="D94" s="44">
        <f>$D$10</f>
        <v>2222.89</v>
      </c>
      <c r="E94" s="44">
        <f t="shared" ref="E94:AA94" si="57">$D$10</f>
        <v>2222.89</v>
      </c>
      <c r="F94" s="44">
        <f t="shared" si="57"/>
        <v>2222.89</v>
      </c>
      <c r="G94" s="44">
        <f t="shared" si="57"/>
        <v>2222.89</v>
      </c>
      <c r="H94" s="44">
        <f t="shared" si="57"/>
        <v>2222.89</v>
      </c>
      <c r="I94" s="44">
        <f t="shared" si="57"/>
        <v>2222.89</v>
      </c>
      <c r="J94" s="44">
        <f t="shared" si="57"/>
        <v>2222.89</v>
      </c>
      <c r="K94" s="44">
        <f t="shared" si="57"/>
        <v>2222.89</v>
      </c>
      <c r="L94" s="44">
        <f t="shared" si="57"/>
        <v>2222.89</v>
      </c>
      <c r="M94" s="44">
        <f t="shared" si="57"/>
        <v>2222.89</v>
      </c>
      <c r="N94" s="44">
        <f t="shared" si="57"/>
        <v>2222.89</v>
      </c>
      <c r="O94" s="44">
        <f t="shared" si="57"/>
        <v>2222.89</v>
      </c>
      <c r="P94" s="44">
        <f t="shared" si="57"/>
        <v>2222.89</v>
      </c>
      <c r="Q94" s="44">
        <f t="shared" si="57"/>
        <v>2222.89</v>
      </c>
      <c r="R94" s="44">
        <f t="shared" si="57"/>
        <v>2222.89</v>
      </c>
      <c r="S94" s="44">
        <f t="shared" si="57"/>
        <v>2222.89</v>
      </c>
      <c r="T94" s="44">
        <f t="shared" si="57"/>
        <v>2222.89</v>
      </c>
      <c r="U94" s="44">
        <f t="shared" si="57"/>
        <v>2222.89</v>
      </c>
      <c r="V94" s="44">
        <f t="shared" si="57"/>
        <v>2222.89</v>
      </c>
      <c r="W94" s="44">
        <f t="shared" si="57"/>
        <v>2222.89</v>
      </c>
      <c r="X94" s="44">
        <f t="shared" si="57"/>
        <v>2222.89</v>
      </c>
      <c r="Y94" s="44">
        <f t="shared" si="57"/>
        <v>2222.89</v>
      </c>
      <c r="Z94" s="44">
        <f t="shared" si="57"/>
        <v>2222.89</v>
      </c>
      <c r="AA94" s="44">
        <f t="shared" si="57"/>
        <v>2222.89</v>
      </c>
    </row>
    <row r="95" spans="1:27" ht="12.75" customHeight="1" outlineLevel="1" x14ac:dyDescent="0.2">
      <c r="A95" s="97" t="s">
        <v>916</v>
      </c>
      <c r="B95" s="63" t="s">
        <v>83</v>
      </c>
      <c r="C95" s="43" t="s">
        <v>79</v>
      </c>
      <c r="D95" s="44">
        <v>4.28</v>
      </c>
      <c r="E95" s="44">
        <v>4.28</v>
      </c>
      <c r="F95" s="44">
        <v>4.28</v>
      </c>
      <c r="G95" s="44">
        <v>4.28</v>
      </c>
      <c r="H95" s="44">
        <v>4.28</v>
      </c>
      <c r="I95" s="44">
        <v>4.28</v>
      </c>
      <c r="J95" s="44">
        <v>4.28</v>
      </c>
      <c r="K95" s="44">
        <v>4.28</v>
      </c>
      <c r="L95" s="44">
        <v>4.28</v>
      </c>
      <c r="M95" s="44">
        <v>4.28</v>
      </c>
      <c r="N95" s="44">
        <v>4.28</v>
      </c>
      <c r="O95" s="44">
        <v>4.28</v>
      </c>
      <c r="P95" s="44">
        <v>4.28</v>
      </c>
      <c r="Q95" s="44">
        <v>4.28</v>
      </c>
      <c r="R95" s="44">
        <v>4.28</v>
      </c>
      <c r="S95" s="44">
        <v>4.28</v>
      </c>
      <c r="T95" s="44">
        <v>4.28</v>
      </c>
      <c r="U95" s="44">
        <v>4.28</v>
      </c>
      <c r="V95" s="44">
        <v>4.28</v>
      </c>
      <c r="W95" s="44">
        <v>4.28</v>
      </c>
      <c r="X95" s="44">
        <v>4.28</v>
      </c>
      <c r="Y95" s="44">
        <v>4.28</v>
      </c>
      <c r="Z95" s="44">
        <v>4.28</v>
      </c>
      <c r="AA95" s="44">
        <v>4.28</v>
      </c>
    </row>
    <row r="96" spans="1:27" ht="12.75" customHeight="1" outlineLevel="1" x14ac:dyDescent="0.2">
      <c r="A96" s="97" t="s">
        <v>917</v>
      </c>
      <c r="B96" s="63" t="s">
        <v>862</v>
      </c>
      <c r="C96" s="43" t="s">
        <v>79</v>
      </c>
      <c r="D96" s="44">
        <f>$D$12</f>
        <v>175.36</v>
      </c>
      <c r="E96" s="44">
        <f t="shared" ref="E96:AA96" si="58">$D$12</f>
        <v>175.36</v>
      </c>
      <c r="F96" s="44">
        <f t="shared" si="58"/>
        <v>175.36</v>
      </c>
      <c r="G96" s="44">
        <f t="shared" si="58"/>
        <v>175.36</v>
      </c>
      <c r="H96" s="44">
        <f t="shared" si="58"/>
        <v>175.36</v>
      </c>
      <c r="I96" s="44">
        <f t="shared" si="58"/>
        <v>175.36</v>
      </c>
      <c r="J96" s="44">
        <f t="shared" si="58"/>
        <v>175.36</v>
      </c>
      <c r="K96" s="44">
        <f t="shared" si="58"/>
        <v>175.36</v>
      </c>
      <c r="L96" s="44">
        <f t="shared" si="58"/>
        <v>175.36</v>
      </c>
      <c r="M96" s="44">
        <f t="shared" si="58"/>
        <v>175.36</v>
      </c>
      <c r="N96" s="44">
        <f t="shared" si="58"/>
        <v>175.36</v>
      </c>
      <c r="O96" s="44">
        <f t="shared" si="58"/>
        <v>175.36</v>
      </c>
      <c r="P96" s="44">
        <f t="shared" si="58"/>
        <v>175.36</v>
      </c>
      <c r="Q96" s="44">
        <f t="shared" si="58"/>
        <v>175.36</v>
      </c>
      <c r="R96" s="44">
        <f t="shared" si="58"/>
        <v>175.36</v>
      </c>
      <c r="S96" s="44">
        <f t="shared" si="58"/>
        <v>175.36</v>
      </c>
      <c r="T96" s="44">
        <f t="shared" si="58"/>
        <v>175.36</v>
      </c>
      <c r="U96" s="44">
        <f t="shared" si="58"/>
        <v>175.36</v>
      </c>
      <c r="V96" s="44">
        <f t="shared" si="58"/>
        <v>175.36</v>
      </c>
      <c r="W96" s="44">
        <f t="shared" si="58"/>
        <v>175.36</v>
      </c>
      <c r="X96" s="44">
        <f t="shared" si="58"/>
        <v>175.36</v>
      </c>
      <c r="Y96" s="44">
        <f t="shared" si="58"/>
        <v>175.36</v>
      </c>
      <c r="Z96" s="44">
        <f t="shared" si="58"/>
        <v>175.36</v>
      </c>
      <c r="AA96" s="44">
        <f t="shared" si="58"/>
        <v>175.36</v>
      </c>
    </row>
    <row r="97" spans="1:27" ht="12.75" customHeight="1" outlineLevel="1" x14ac:dyDescent="0.2">
      <c r="A97" s="97" t="s">
        <v>918</v>
      </c>
      <c r="B97" s="63" t="s">
        <v>858</v>
      </c>
      <c r="C97" s="43" t="s">
        <v>79</v>
      </c>
      <c r="D97" s="44">
        <f>$D$13</f>
        <v>216.36</v>
      </c>
      <c r="E97" s="44">
        <f t="shared" ref="E97:AA97" si="59">$D$13</f>
        <v>216.36</v>
      </c>
      <c r="F97" s="44">
        <f t="shared" si="59"/>
        <v>216.36</v>
      </c>
      <c r="G97" s="44">
        <f t="shared" si="59"/>
        <v>216.36</v>
      </c>
      <c r="H97" s="44">
        <f t="shared" si="59"/>
        <v>216.36</v>
      </c>
      <c r="I97" s="44">
        <f t="shared" si="59"/>
        <v>216.36</v>
      </c>
      <c r="J97" s="44">
        <f t="shared" si="59"/>
        <v>216.36</v>
      </c>
      <c r="K97" s="44">
        <f t="shared" si="59"/>
        <v>216.36</v>
      </c>
      <c r="L97" s="44">
        <f t="shared" si="59"/>
        <v>216.36</v>
      </c>
      <c r="M97" s="44">
        <f t="shared" si="59"/>
        <v>216.36</v>
      </c>
      <c r="N97" s="44">
        <f t="shared" si="59"/>
        <v>216.36</v>
      </c>
      <c r="O97" s="44">
        <f t="shared" si="59"/>
        <v>216.36</v>
      </c>
      <c r="P97" s="44">
        <f t="shared" si="59"/>
        <v>216.36</v>
      </c>
      <c r="Q97" s="44">
        <f t="shared" si="59"/>
        <v>216.36</v>
      </c>
      <c r="R97" s="44">
        <f t="shared" si="59"/>
        <v>216.36</v>
      </c>
      <c r="S97" s="44">
        <f t="shared" si="59"/>
        <v>216.36</v>
      </c>
      <c r="T97" s="44">
        <f t="shared" si="59"/>
        <v>216.36</v>
      </c>
      <c r="U97" s="44">
        <f t="shared" si="59"/>
        <v>216.36</v>
      </c>
      <c r="V97" s="44">
        <f t="shared" si="59"/>
        <v>216.36</v>
      </c>
      <c r="W97" s="44">
        <f t="shared" si="59"/>
        <v>216.36</v>
      </c>
      <c r="X97" s="44">
        <f t="shared" si="59"/>
        <v>216.36</v>
      </c>
      <c r="Y97" s="44">
        <f t="shared" si="59"/>
        <v>216.36</v>
      </c>
      <c r="Z97" s="44">
        <f t="shared" si="59"/>
        <v>216.36</v>
      </c>
      <c r="AA97" s="44">
        <f t="shared" si="59"/>
        <v>216.36</v>
      </c>
    </row>
    <row r="98" spans="1:27" ht="12.75" customHeight="1" x14ac:dyDescent="0.2">
      <c r="A98" s="96" t="s">
        <v>919</v>
      </c>
      <c r="B98" s="28" t="str">
        <f>"16"&amp;"."&amp;$B$212&amp;"."&amp;$B$213</f>
        <v>16.04.2024</v>
      </c>
      <c r="C98" s="88" t="s">
        <v>76</v>
      </c>
      <c r="D98" s="89">
        <f>ROUND(((D99+D100+D102+D101+D103)/1000),5)</f>
        <v>3.7846000000000002</v>
      </c>
      <c r="E98" s="89">
        <f t="shared" ref="E98:AA98" si="60">ROUND(((E99+E100+E102+E101+E103)/1000),5)</f>
        <v>3.7075499999999999</v>
      </c>
      <c r="F98" s="89">
        <f t="shared" si="60"/>
        <v>3.5960000000000001</v>
      </c>
      <c r="G98" s="89">
        <f t="shared" si="60"/>
        <v>3.6050200000000001</v>
      </c>
      <c r="H98" s="89">
        <f t="shared" si="60"/>
        <v>3.6481699999999999</v>
      </c>
      <c r="I98" s="89">
        <f t="shared" si="60"/>
        <v>3.74804</v>
      </c>
      <c r="J98" s="89">
        <f t="shared" si="60"/>
        <v>3.8591899999999999</v>
      </c>
      <c r="K98" s="89">
        <f t="shared" si="60"/>
        <v>4.0878399999999999</v>
      </c>
      <c r="L98" s="89">
        <f t="shared" si="60"/>
        <v>4.4616699999999998</v>
      </c>
      <c r="M98" s="89">
        <f t="shared" si="60"/>
        <v>4.5844899999999997</v>
      </c>
      <c r="N98" s="89">
        <f t="shared" si="60"/>
        <v>4.5996899999999998</v>
      </c>
      <c r="O98" s="89">
        <f t="shared" si="60"/>
        <v>4.6140600000000003</v>
      </c>
      <c r="P98" s="89">
        <f t="shared" si="60"/>
        <v>4.62554</v>
      </c>
      <c r="Q98" s="89">
        <f t="shared" si="60"/>
        <v>4.6636100000000003</v>
      </c>
      <c r="R98" s="89">
        <f t="shared" si="60"/>
        <v>4.6331199999999999</v>
      </c>
      <c r="S98" s="89">
        <f t="shared" si="60"/>
        <v>4.61721</v>
      </c>
      <c r="T98" s="89">
        <f t="shared" si="60"/>
        <v>4.6081099999999999</v>
      </c>
      <c r="U98" s="89">
        <f t="shared" si="60"/>
        <v>4.4825600000000003</v>
      </c>
      <c r="V98" s="89">
        <f t="shared" si="60"/>
        <v>4.3664399999999999</v>
      </c>
      <c r="W98" s="89">
        <f t="shared" si="60"/>
        <v>4.4577799999999996</v>
      </c>
      <c r="X98" s="89">
        <f t="shared" si="60"/>
        <v>4.5927600000000002</v>
      </c>
      <c r="Y98" s="89">
        <f t="shared" si="60"/>
        <v>4.3313199999999998</v>
      </c>
      <c r="Z98" s="89">
        <f t="shared" si="60"/>
        <v>4.0152599999999996</v>
      </c>
      <c r="AA98" s="89">
        <f t="shared" si="60"/>
        <v>3.8404400000000001</v>
      </c>
    </row>
    <row r="99" spans="1:27" ht="12.75" customHeight="1" outlineLevel="1" x14ac:dyDescent="0.2">
      <c r="A99" s="97" t="s">
        <v>920</v>
      </c>
      <c r="B99" s="63" t="s">
        <v>242</v>
      </c>
      <c r="C99" s="43" t="s">
        <v>79</v>
      </c>
      <c r="D99" s="44">
        <v>1165.71</v>
      </c>
      <c r="E99" s="44">
        <v>1088.6600000000001</v>
      </c>
      <c r="F99" s="44">
        <v>977.11</v>
      </c>
      <c r="G99" s="44">
        <v>986.13</v>
      </c>
      <c r="H99" s="44">
        <v>1029.28</v>
      </c>
      <c r="I99" s="44">
        <v>1129.1500000000001</v>
      </c>
      <c r="J99" s="44">
        <v>1240.3</v>
      </c>
      <c r="K99" s="44">
        <v>1468.95</v>
      </c>
      <c r="L99" s="44">
        <v>1842.78</v>
      </c>
      <c r="M99" s="44">
        <v>1965.6</v>
      </c>
      <c r="N99" s="44">
        <v>1980.8</v>
      </c>
      <c r="O99" s="44">
        <v>1995.17</v>
      </c>
      <c r="P99" s="44">
        <v>2006.65</v>
      </c>
      <c r="Q99" s="44">
        <v>2044.72</v>
      </c>
      <c r="R99" s="44">
        <v>2014.23</v>
      </c>
      <c r="S99" s="44">
        <v>1998.32</v>
      </c>
      <c r="T99" s="44">
        <v>1989.22</v>
      </c>
      <c r="U99" s="44">
        <v>1863.67</v>
      </c>
      <c r="V99" s="44">
        <v>1747.55</v>
      </c>
      <c r="W99" s="44">
        <v>1838.89</v>
      </c>
      <c r="X99" s="44">
        <v>1973.87</v>
      </c>
      <c r="Y99" s="44">
        <v>1712.43</v>
      </c>
      <c r="Z99" s="44">
        <v>1396.37</v>
      </c>
      <c r="AA99" s="44">
        <v>1221.55</v>
      </c>
    </row>
    <row r="100" spans="1:27" ht="12.75" customHeight="1" outlineLevel="1" x14ac:dyDescent="0.2">
      <c r="A100" s="97" t="s">
        <v>921</v>
      </c>
      <c r="B100" s="63" t="s">
        <v>90</v>
      </c>
      <c r="C100" s="43" t="s">
        <v>79</v>
      </c>
      <c r="D100" s="44">
        <f>$D$10</f>
        <v>2222.89</v>
      </c>
      <c r="E100" s="44">
        <f t="shared" ref="E100:AA100" si="61">$D$10</f>
        <v>2222.89</v>
      </c>
      <c r="F100" s="44">
        <f t="shared" si="61"/>
        <v>2222.89</v>
      </c>
      <c r="G100" s="44">
        <f t="shared" si="61"/>
        <v>2222.89</v>
      </c>
      <c r="H100" s="44">
        <f t="shared" si="61"/>
        <v>2222.89</v>
      </c>
      <c r="I100" s="44">
        <f t="shared" si="61"/>
        <v>2222.89</v>
      </c>
      <c r="J100" s="44">
        <f t="shared" si="61"/>
        <v>2222.89</v>
      </c>
      <c r="K100" s="44">
        <f t="shared" si="61"/>
        <v>2222.89</v>
      </c>
      <c r="L100" s="44">
        <f t="shared" si="61"/>
        <v>2222.89</v>
      </c>
      <c r="M100" s="44">
        <f t="shared" si="61"/>
        <v>2222.89</v>
      </c>
      <c r="N100" s="44">
        <f t="shared" si="61"/>
        <v>2222.89</v>
      </c>
      <c r="O100" s="44">
        <f t="shared" si="61"/>
        <v>2222.89</v>
      </c>
      <c r="P100" s="44">
        <f t="shared" si="61"/>
        <v>2222.89</v>
      </c>
      <c r="Q100" s="44">
        <f t="shared" si="61"/>
        <v>2222.89</v>
      </c>
      <c r="R100" s="44">
        <f t="shared" si="61"/>
        <v>2222.89</v>
      </c>
      <c r="S100" s="44">
        <f t="shared" si="61"/>
        <v>2222.89</v>
      </c>
      <c r="T100" s="44">
        <f t="shared" si="61"/>
        <v>2222.89</v>
      </c>
      <c r="U100" s="44">
        <f t="shared" si="61"/>
        <v>2222.89</v>
      </c>
      <c r="V100" s="44">
        <f t="shared" si="61"/>
        <v>2222.89</v>
      </c>
      <c r="W100" s="44">
        <f t="shared" si="61"/>
        <v>2222.89</v>
      </c>
      <c r="X100" s="44">
        <f t="shared" si="61"/>
        <v>2222.89</v>
      </c>
      <c r="Y100" s="44">
        <f t="shared" si="61"/>
        <v>2222.89</v>
      </c>
      <c r="Z100" s="44">
        <f t="shared" si="61"/>
        <v>2222.89</v>
      </c>
      <c r="AA100" s="44">
        <f t="shared" si="61"/>
        <v>2222.89</v>
      </c>
    </row>
    <row r="101" spans="1:27" ht="12.75" customHeight="1" outlineLevel="1" x14ac:dyDescent="0.2">
      <c r="A101" s="97" t="s">
        <v>922</v>
      </c>
      <c r="B101" s="63" t="s">
        <v>83</v>
      </c>
      <c r="C101" s="43" t="s">
        <v>79</v>
      </c>
      <c r="D101" s="44">
        <v>4.28</v>
      </c>
      <c r="E101" s="44">
        <v>4.28</v>
      </c>
      <c r="F101" s="44">
        <v>4.28</v>
      </c>
      <c r="G101" s="44">
        <v>4.28</v>
      </c>
      <c r="H101" s="44">
        <v>4.28</v>
      </c>
      <c r="I101" s="44">
        <v>4.28</v>
      </c>
      <c r="J101" s="44">
        <v>4.28</v>
      </c>
      <c r="K101" s="44">
        <v>4.28</v>
      </c>
      <c r="L101" s="44">
        <v>4.28</v>
      </c>
      <c r="M101" s="44">
        <v>4.28</v>
      </c>
      <c r="N101" s="44">
        <v>4.28</v>
      </c>
      <c r="O101" s="44">
        <v>4.28</v>
      </c>
      <c r="P101" s="44">
        <v>4.28</v>
      </c>
      <c r="Q101" s="44">
        <v>4.28</v>
      </c>
      <c r="R101" s="44">
        <v>4.28</v>
      </c>
      <c r="S101" s="44">
        <v>4.28</v>
      </c>
      <c r="T101" s="44">
        <v>4.28</v>
      </c>
      <c r="U101" s="44">
        <v>4.28</v>
      </c>
      <c r="V101" s="44">
        <v>4.28</v>
      </c>
      <c r="W101" s="44">
        <v>4.28</v>
      </c>
      <c r="X101" s="44">
        <v>4.28</v>
      </c>
      <c r="Y101" s="44">
        <v>4.28</v>
      </c>
      <c r="Z101" s="44">
        <v>4.28</v>
      </c>
      <c r="AA101" s="44">
        <v>4.28</v>
      </c>
    </row>
    <row r="102" spans="1:27" ht="12.75" customHeight="1" outlineLevel="1" x14ac:dyDescent="0.2">
      <c r="A102" s="97" t="s">
        <v>923</v>
      </c>
      <c r="B102" s="63" t="s">
        <v>862</v>
      </c>
      <c r="C102" s="43" t="s">
        <v>79</v>
      </c>
      <c r="D102" s="44">
        <f>$D$12</f>
        <v>175.36</v>
      </c>
      <c r="E102" s="44">
        <f t="shared" ref="E102:AA102" si="62">$D$12</f>
        <v>175.36</v>
      </c>
      <c r="F102" s="44">
        <f t="shared" si="62"/>
        <v>175.36</v>
      </c>
      <c r="G102" s="44">
        <f t="shared" si="62"/>
        <v>175.36</v>
      </c>
      <c r="H102" s="44">
        <f t="shared" si="62"/>
        <v>175.36</v>
      </c>
      <c r="I102" s="44">
        <f t="shared" si="62"/>
        <v>175.36</v>
      </c>
      <c r="J102" s="44">
        <f t="shared" si="62"/>
        <v>175.36</v>
      </c>
      <c r="K102" s="44">
        <f t="shared" si="62"/>
        <v>175.36</v>
      </c>
      <c r="L102" s="44">
        <f t="shared" si="62"/>
        <v>175.36</v>
      </c>
      <c r="M102" s="44">
        <f t="shared" si="62"/>
        <v>175.36</v>
      </c>
      <c r="N102" s="44">
        <f t="shared" si="62"/>
        <v>175.36</v>
      </c>
      <c r="O102" s="44">
        <f t="shared" si="62"/>
        <v>175.36</v>
      </c>
      <c r="P102" s="44">
        <f t="shared" si="62"/>
        <v>175.36</v>
      </c>
      <c r="Q102" s="44">
        <f t="shared" si="62"/>
        <v>175.36</v>
      </c>
      <c r="R102" s="44">
        <f t="shared" si="62"/>
        <v>175.36</v>
      </c>
      <c r="S102" s="44">
        <f t="shared" si="62"/>
        <v>175.36</v>
      </c>
      <c r="T102" s="44">
        <f t="shared" si="62"/>
        <v>175.36</v>
      </c>
      <c r="U102" s="44">
        <f t="shared" si="62"/>
        <v>175.36</v>
      </c>
      <c r="V102" s="44">
        <f t="shared" si="62"/>
        <v>175.36</v>
      </c>
      <c r="W102" s="44">
        <f t="shared" si="62"/>
        <v>175.36</v>
      </c>
      <c r="X102" s="44">
        <f t="shared" si="62"/>
        <v>175.36</v>
      </c>
      <c r="Y102" s="44">
        <f t="shared" si="62"/>
        <v>175.36</v>
      </c>
      <c r="Z102" s="44">
        <f t="shared" si="62"/>
        <v>175.36</v>
      </c>
      <c r="AA102" s="44">
        <f t="shared" si="62"/>
        <v>175.36</v>
      </c>
    </row>
    <row r="103" spans="1:27" ht="12.75" customHeight="1" outlineLevel="1" x14ac:dyDescent="0.2">
      <c r="A103" s="97" t="s">
        <v>924</v>
      </c>
      <c r="B103" s="63" t="s">
        <v>858</v>
      </c>
      <c r="C103" s="43" t="s">
        <v>79</v>
      </c>
      <c r="D103" s="44">
        <f>$D$13</f>
        <v>216.36</v>
      </c>
      <c r="E103" s="44">
        <f t="shared" ref="E103:AA103" si="63">$D$13</f>
        <v>216.36</v>
      </c>
      <c r="F103" s="44">
        <f t="shared" si="63"/>
        <v>216.36</v>
      </c>
      <c r="G103" s="44">
        <f t="shared" si="63"/>
        <v>216.36</v>
      </c>
      <c r="H103" s="44">
        <f t="shared" si="63"/>
        <v>216.36</v>
      </c>
      <c r="I103" s="44">
        <f t="shared" si="63"/>
        <v>216.36</v>
      </c>
      <c r="J103" s="44">
        <f t="shared" si="63"/>
        <v>216.36</v>
      </c>
      <c r="K103" s="44">
        <f t="shared" si="63"/>
        <v>216.36</v>
      </c>
      <c r="L103" s="44">
        <f t="shared" si="63"/>
        <v>216.36</v>
      </c>
      <c r="M103" s="44">
        <f t="shared" si="63"/>
        <v>216.36</v>
      </c>
      <c r="N103" s="44">
        <f t="shared" si="63"/>
        <v>216.36</v>
      </c>
      <c r="O103" s="44">
        <f t="shared" si="63"/>
        <v>216.36</v>
      </c>
      <c r="P103" s="44">
        <f t="shared" si="63"/>
        <v>216.36</v>
      </c>
      <c r="Q103" s="44">
        <f t="shared" si="63"/>
        <v>216.36</v>
      </c>
      <c r="R103" s="44">
        <f t="shared" si="63"/>
        <v>216.36</v>
      </c>
      <c r="S103" s="44">
        <f t="shared" si="63"/>
        <v>216.36</v>
      </c>
      <c r="T103" s="44">
        <f t="shared" si="63"/>
        <v>216.36</v>
      </c>
      <c r="U103" s="44">
        <f t="shared" si="63"/>
        <v>216.36</v>
      </c>
      <c r="V103" s="44">
        <f t="shared" si="63"/>
        <v>216.36</v>
      </c>
      <c r="W103" s="44">
        <f t="shared" si="63"/>
        <v>216.36</v>
      </c>
      <c r="X103" s="44">
        <f t="shared" si="63"/>
        <v>216.36</v>
      </c>
      <c r="Y103" s="44">
        <f t="shared" si="63"/>
        <v>216.36</v>
      </c>
      <c r="Z103" s="44">
        <f t="shared" si="63"/>
        <v>216.36</v>
      </c>
      <c r="AA103" s="44">
        <f t="shared" si="63"/>
        <v>216.36</v>
      </c>
    </row>
    <row r="104" spans="1:27" ht="12.75" customHeight="1" x14ac:dyDescent="0.2">
      <c r="A104" s="96" t="s">
        <v>925</v>
      </c>
      <c r="B104" s="28" t="str">
        <f>"17"&amp;"."&amp;$B$212&amp;"."&amp;$B$213</f>
        <v>17.04.2024</v>
      </c>
      <c r="C104" s="88" t="s">
        <v>76</v>
      </c>
      <c r="D104" s="89">
        <f>ROUND(((D105+D106+D108+D107+D109)/1000),5)</f>
        <v>3.7879299999999998</v>
      </c>
      <c r="E104" s="89">
        <f t="shared" ref="E104:AA104" si="64">ROUND(((E105+E106+E108+E107+E109)/1000),5)</f>
        <v>3.7065999999999999</v>
      </c>
      <c r="F104" s="89">
        <f t="shared" si="64"/>
        <v>3.6520000000000001</v>
      </c>
      <c r="G104" s="89">
        <f t="shared" si="64"/>
        <v>3.64906</v>
      </c>
      <c r="H104" s="89">
        <f t="shared" si="64"/>
        <v>3.6849099999999999</v>
      </c>
      <c r="I104" s="89">
        <f t="shared" si="64"/>
        <v>3.7591700000000001</v>
      </c>
      <c r="J104" s="89">
        <f t="shared" si="64"/>
        <v>3.8315800000000002</v>
      </c>
      <c r="K104" s="89">
        <f t="shared" si="64"/>
        <v>4.09232</v>
      </c>
      <c r="L104" s="89">
        <f t="shared" si="64"/>
        <v>4.4379999999999997</v>
      </c>
      <c r="M104" s="89">
        <f t="shared" si="64"/>
        <v>4.5497800000000002</v>
      </c>
      <c r="N104" s="89">
        <f t="shared" si="64"/>
        <v>4.55802</v>
      </c>
      <c r="O104" s="89">
        <f t="shared" si="64"/>
        <v>4.5785299999999998</v>
      </c>
      <c r="P104" s="89">
        <f t="shared" si="64"/>
        <v>4.5865200000000002</v>
      </c>
      <c r="Q104" s="89">
        <f t="shared" si="64"/>
        <v>4.6154000000000002</v>
      </c>
      <c r="R104" s="89">
        <f t="shared" si="64"/>
        <v>4.59945</v>
      </c>
      <c r="S104" s="89">
        <f t="shared" si="64"/>
        <v>4.5950300000000004</v>
      </c>
      <c r="T104" s="89">
        <f t="shared" si="64"/>
        <v>4.5503400000000003</v>
      </c>
      <c r="U104" s="89">
        <f t="shared" si="64"/>
        <v>4.4957500000000001</v>
      </c>
      <c r="V104" s="89">
        <f t="shared" si="64"/>
        <v>4.4403199999999998</v>
      </c>
      <c r="W104" s="89">
        <f t="shared" si="64"/>
        <v>4.5276500000000004</v>
      </c>
      <c r="X104" s="89">
        <f t="shared" si="64"/>
        <v>4.6133199999999999</v>
      </c>
      <c r="Y104" s="89">
        <f t="shared" si="64"/>
        <v>4.4837400000000001</v>
      </c>
      <c r="Z104" s="89">
        <f t="shared" si="64"/>
        <v>4.0944799999999999</v>
      </c>
      <c r="AA104" s="89">
        <f t="shared" si="64"/>
        <v>3.8621799999999999</v>
      </c>
    </row>
    <row r="105" spans="1:27" ht="12.75" customHeight="1" outlineLevel="1" x14ac:dyDescent="0.2">
      <c r="A105" s="97" t="s">
        <v>926</v>
      </c>
      <c r="B105" s="63" t="s">
        <v>242</v>
      </c>
      <c r="C105" s="43" t="s">
        <v>79</v>
      </c>
      <c r="D105" s="44">
        <v>1169.04</v>
      </c>
      <c r="E105" s="44">
        <v>1087.71</v>
      </c>
      <c r="F105" s="44">
        <v>1033.1099999999999</v>
      </c>
      <c r="G105" s="44">
        <v>1030.17</v>
      </c>
      <c r="H105" s="44">
        <v>1066.02</v>
      </c>
      <c r="I105" s="44">
        <v>1140.28</v>
      </c>
      <c r="J105" s="44">
        <v>1212.69</v>
      </c>
      <c r="K105" s="44">
        <v>1473.43</v>
      </c>
      <c r="L105" s="44">
        <v>1819.11</v>
      </c>
      <c r="M105" s="44">
        <v>1930.89</v>
      </c>
      <c r="N105" s="44">
        <v>1939.13</v>
      </c>
      <c r="O105" s="44">
        <v>1959.64</v>
      </c>
      <c r="P105" s="44">
        <v>1967.63</v>
      </c>
      <c r="Q105" s="44">
        <v>1996.51</v>
      </c>
      <c r="R105" s="44">
        <v>1980.56</v>
      </c>
      <c r="S105" s="44">
        <v>1976.14</v>
      </c>
      <c r="T105" s="44">
        <v>1931.45</v>
      </c>
      <c r="U105" s="44">
        <v>1876.86</v>
      </c>
      <c r="V105" s="44">
        <v>1821.43</v>
      </c>
      <c r="W105" s="44">
        <v>1908.76</v>
      </c>
      <c r="X105" s="44">
        <v>1994.43</v>
      </c>
      <c r="Y105" s="44">
        <v>1864.85</v>
      </c>
      <c r="Z105" s="44">
        <v>1475.59</v>
      </c>
      <c r="AA105" s="44">
        <v>1243.29</v>
      </c>
    </row>
    <row r="106" spans="1:27" ht="12.75" customHeight="1" outlineLevel="1" x14ac:dyDescent="0.2">
      <c r="A106" s="97" t="s">
        <v>927</v>
      </c>
      <c r="B106" s="63" t="s">
        <v>90</v>
      </c>
      <c r="C106" s="43" t="s">
        <v>79</v>
      </c>
      <c r="D106" s="44">
        <f>$D$10</f>
        <v>2222.89</v>
      </c>
      <c r="E106" s="44">
        <f t="shared" ref="E106:AA106" si="65">$D$10</f>
        <v>2222.89</v>
      </c>
      <c r="F106" s="44">
        <f t="shared" si="65"/>
        <v>2222.89</v>
      </c>
      <c r="G106" s="44">
        <f t="shared" si="65"/>
        <v>2222.89</v>
      </c>
      <c r="H106" s="44">
        <f t="shared" si="65"/>
        <v>2222.89</v>
      </c>
      <c r="I106" s="44">
        <f t="shared" si="65"/>
        <v>2222.89</v>
      </c>
      <c r="J106" s="44">
        <f t="shared" si="65"/>
        <v>2222.89</v>
      </c>
      <c r="K106" s="44">
        <f t="shared" si="65"/>
        <v>2222.89</v>
      </c>
      <c r="L106" s="44">
        <f t="shared" si="65"/>
        <v>2222.89</v>
      </c>
      <c r="M106" s="44">
        <f t="shared" si="65"/>
        <v>2222.89</v>
      </c>
      <c r="N106" s="44">
        <f t="shared" si="65"/>
        <v>2222.89</v>
      </c>
      <c r="O106" s="44">
        <f t="shared" si="65"/>
        <v>2222.89</v>
      </c>
      <c r="P106" s="44">
        <f t="shared" si="65"/>
        <v>2222.89</v>
      </c>
      <c r="Q106" s="44">
        <f t="shared" si="65"/>
        <v>2222.89</v>
      </c>
      <c r="R106" s="44">
        <f t="shared" si="65"/>
        <v>2222.89</v>
      </c>
      <c r="S106" s="44">
        <f t="shared" si="65"/>
        <v>2222.89</v>
      </c>
      <c r="T106" s="44">
        <f t="shared" si="65"/>
        <v>2222.89</v>
      </c>
      <c r="U106" s="44">
        <f t="shared" si="65"/>
        <v>2222.89</v>
      </c>
      <c r="V106" s="44">
        <f t="shared" si="65"/>
        <v>2222.89</v>
      </c>
      <c r="W106" s="44">
        <f t="shared" si="65"/>
        <v>2222.89</v>
      </c>
      <c r="X106" s="44">
        <f t="shared" si="65"/>
        <v>2222.89</v>
      </c>
      <c r="Y106" s="44">
        <f t="shared" si="65"/>
        <v>2222.89</v>
      </c>
      <c r="Z106" s="44">
        <f t="shared" si="65"/>
        <v>2222.89</v>
      </c>
      <c r="AA106" s="44">
        <f t="shared" si="65"/>
        <v>2222.89</v>
      </c>
    </row>
    <row r="107" spans="1:27" ht="12.75" customHeight="1" outlineLevel="1" x14ac:dyDescent="0.2">
      <c r="A107" s="97" t="s">
        <v>928</v>
      </c>
      <c r="B107" s="63" t="s">
        <v>83</v>
      </c>
      <c r="C107" s="43" t="s">
        <v>79</v>
      </c>
      <c r="D107" s="44">
        <v>4.28</v>
      </c>
      <c r="E107" s="44">
        <v>4.28</v>
      </c>
      <c r="F107" s="44">
        <v>4.28</v>
      </c>
      <c r="G107" s="44">
        <v>4.28</v>
      </c>
      <c r="H107" s="44">
        <v>4.28</v>
      </c>
      <c r="I107" s="44">
        <v>4.28</v>
      </c>
      <c r="J107" s="44">
        <v>4.28</v>
      </c>
      <c r="K107" s="44">
        <v>4.28</v>
      </c>
      <c r="L107" s="44">
        <v>4.28</v>
      </c>
      <c r="M107" s="44">
        <v>4.28</v>
      </c>
      <c r="N107" s="44">
        <v>4.28</v>
      </c>
      <c r="O107" s="44">
        <v>4.28</v>
      </c>
      <c r="P107" s="44">
        <v>4.28</v>
      </c>
      <c r="Q107" s="44">
        <v>4.28</v>
      </c>
      <c r="R107" s="44">
        <v>4.28</v>
      </c>
      <c r="S107" s="44">
        <v>4.28</v>
      </c>
      <c r="T107" s="44">
        <v>4.28</v>
      </c>
      <c r="U107" s="44">
        <v>4.28</v>
      </c>
      <c r="V107" s="44">
        <v>4.28</v>
      </c>
      <c r="W107" s="44">
        <v>4.28</v>
      </c>
      <c r="X107" s="44">
        <v>4.28</v>
      </c>
      <c r="Y107" s="44">
        <v>4.28</v>
      </c>
      <c r="Z107" s="44">
        <v>4.28</v>
      </c>
      <c r="AA107" s="44">
        <v>4.28</v>
      </c>
    </row>
    <row r="108" spans="1:27" ht="12.75" customHeight="1" outlineLevel="1" x14ac:dyDescent="0.2">
      <c r="A108" s="97" t="s">
        <v>929</v>
      </c>
      <c r="B108" s="63" t="s">
        <v>862</v>
      </c>
      <c r="C108" s="43" t="s">
        <v>79</v>
      </c>
      <c r="D108" s="44">
        <f>$D$12</f>
        <v>175.36</v>
      </c>
      <c r="E108" s="44">
        <f t="shared" ref="E108:AA108" si="66">$D$12</f>
        <v>175.36</v>
      </c>
      <c r="F108" s="44">
        <f t="shared" si="66"/>
        <v>175.36</v>
      </c>
      <c r="G108" s="44">
        <f t="shared" si="66"/>
        <v>175.36</v>
      </c>
      <c r="H108" s="44">
        <f t="shared" si="66"/>
        <v>175.36</v>
      </c>
      <c r="I108" s="44">
        <f t="shared" si="66"/>
        <v>175.36</v>
      </c>
      <c r="J108" s="44">
        <f t="shared" si="66"/>
        <v>175.36</v>
      </c>
      <c r="K108" s="44">
        <f t="shared" si="66"/>
        <v>175.36</v>
      </c>
      <c r="L108" s="44">
        <f t="shared" si="66"/>
        <v>175.36</v>
      </c>
      <c r="M108" s="44">
        <f t="shared" si="66"/>
        <v>175.36</v>
      </c>
      <c r="N108" s="44">
        <f t="shared" si="66"/>
        <v>175.36</v>
      </c>
      <c r="O108" s="44">
        <f t="shared" si="66"/>
        <v>175.36</v>
      </c>
      <c r="P108" s="44">
        <f t="shared" si="66"/>
        <v>175.36</v>
      </c>
      <c r="Q108" s="44">
        <f t="shared" si="66"/>
        <v>175.36</v>
      </c>
      <c r="R108" s="44">
        <f t="shared" si="66"/>
        <v>175.36</v>
      </c>
      <c r="S108" s="44">
        <f t="shared" si="66"/>
        <v>175.36</v>
      </c>
      <c r="T108" s="44">
        <f t="shared" si="66"/>
        <v>175.36</v>
      </c>
      <c r="U108" s="44">
        <f t="shared" si="66"/>
        <v>175.36</v>
      </c>
      <c r="V108" s="44">
        <f t="shared" si="66"/>
        <v>175.36</v>
      </c>
      <c r="W108" s="44">
        <f t="shared" si="66"/>
        <v>175.36</v>
      </c>
      <c r="X108" s="44">
        <f t="shared" si="66"/>
        <v>175.36</v>
      </c>
      <c r="Y108" s="44">
        <f t="shared" si="66"/>
        <v>175.36</v>
      </c>
      <c r="Z108" s="44">
        <f t="shared" si="66"/>
        <v>175.36</v>
      </c>
      <c r="AA108" s="44">
        <f t="shared" si="66"/>
        <v>175.36</v>
      </c>
    </row>
    <row r="109" spans="1:27" ht="12.75" customHeight="1" outlineLevel="1" x14ac:dyDescent="0.2">
      <c r="A109" s="97" t="s">
        <v>930</v>
      </c>
      <c r="B109" s="63" t="s">
        <v>858</v>
      </c>
      <c r="C109" s="43" t="s">
        <v>79</v>
      </c>
      <c r="D109" s="44">
        <f>$D$13</f>
        <v>216.36</v>
      </c>
      <c r="E109" s="44">
        <f t="shared" ref="E109:AA109" si="67">$D$13</f>
        <v>216.36</v>
      </c>
      <c r="F109" s="44">
        <f t="shared" si="67"/>
        <v>216.36</v>
      </c>
      <c r="G109" s="44">
        <f t="shared" si="67"/>
        <v>216.36</v>
      </c>
      <c r="H109" s="44">
        <f t="shared" si="67"/>
        <v>216.36</v>
      </c>
      <c r="I109" s="44">
        <f t="shared" si="67"/>
        <v>216.36</v>
      </c>
      <c r="J109" s="44">
        <f t="shared" si="67"/>
        <v>216.36</v>
      </c>
      <c r="K109" s="44">
        <f t="shared" si="67"/>
        <v>216.36</v>
      </c>
      <c r="L109" s="44">
        <f t="shared" si="67"/>
        <v>216.36</v>
      </c>
      <c r="M109" s="44">
        <f t="shared" si="67"/>
        <v>216.36</v>
      </c>
      <c r="N109" s="44">
        <f t="shared" si="67"/>
        <v>216.36</v>
      </c>
      <c r="O109" s="44">
        <f t="shared" si="67"/>
        <v>216.36</v>
      </c>
      <c r="P109" s="44">
        <f t="shared" si="67"/>
        <v>216.36</v>
      </c>
      <c r="Q109" s="44">
        <f t="shared" si="67"/>
        <v>216.36</v>
      </c>
      <c r="R109" s="44">
        <f t="shared" si="67"/>
        <v>216.36</v>
      </c>
      <c r="S109" s="44">
        <f t="shared" si="67"/>
        <v>216.36</v>
      </c>
      <c r="T109" s="44">
        <f t="shared" si="67"/>
        <v>216.36</v>
      </c>
      <c r="U109" s="44">
        <f t="shared" si="67"/>
        <v>216.36</v>
      </c>
      <c r="V109" s="44">
        <f t="shared" si="67"/>
        <v>216.36</v>
      </c>
      <c r="W109" s="44">
        <f t="shared" si="67"/>
        <v>216.36</v>
      </c>
      <c r="X109" s="44">
        <f t="shared" si="67"/>
        <v>216.36</v>
      </c>
      <c r="Y109" s="44">
        <f t="shared" si="67"/>
        <v>216.36</v>
      </c>
      <c r="Z109" s="44">
        <f t="shared" si="67"/>
        <v>216.36</v>
      </c>
      <c r="AA109" s="44">
        <f t="shared" si="67"/>
        <v>216.36</v>
      </c>
    </row>
    <row r="110" spans="1:27" ht="12.75" customHeight="1" x14ac:dyDescent="0.2">
      <c r="A110" s="96" t="s">
        <v>931</v>
      </c>
      <c r="B110" s="28" t="str">
        <f>"18"&amp;"."&amp;$B$212&amp;"."&amp;$B$213</f>
        <v>18.04.2024</v>
      </c>
      <c r="C110" s="88" t="s">
        <v>76</v>
      </c>
      <c r="D110" s="89">
        <f>ROUND(((D111+D112+D114+D113+D115)/1000),5)</f>
        <v>3.7519800000000001</v>
      </c>
      <c r="E110" s="89">
        <f t="shared" ref="E110:AA110" si="68">ROUND(((E111+E112+E114+E113+E115)/1000),5)</f>
        <v>3.6544599999999998</v>
      </c>
      <c r="F110" s="89">
        <f t="shared" si="68"/>
        <v>3.5970399999999998</v>
      </c>
      <c r="G110" s="89">
        <f t="shared" si="68"/>
        <v>3.5943499999999999</v>
      </c>
      <c r="H110" s="89">
        <f t="shared" si="68"/>
        <v>3.6490100000000001</v>
      </c>
      <c r="I110" s="89">
        <f t="shared" si="68"/>
        <v>3.7055400000000001</v>
      </c>
      <c r="J110" s="89">
        <f t="shared" si="68"/>
        <v>3.8362400000000001</v>
      </c>
      <c r="K110" s="89">
        <f t="shared" si="68"/>
        <v>4.13347</v>
      </c>
      <c r="L110" s="89">
        <f t="shared" si="68"/>
        <v>4.4964500000000003</v>
      </c>
      <c r="M110" s="89">
        <f t="shared" si="68"/>
        <v>4.6492500000000003</v>
      </c>
      <c r="N110" s="89">
        <f t="shared" si="68"/>
        <v>4.6809099999999999</v>
      </c>
      <c r="O110" s="89">
        <f t="shared" si="68"/>
        <v>4.6874799999999999</v>
      </c>
      <c r="P110" s="89">
        <f t="shared" si="68"/>
        <v>4.7146999999999997</v>
      </c>
      <c r="Q110" s="89">
        <f t="shared" si="68"/>
        <v>4.7930799999999998</v>
      </c>
      <c r="R110" s="89">
        <f t="shared" si="68"/>
        <v>4.7517399999999999</v>
      </c>
      <c r="S110" s="89">
        <f t="shared" si="68"/>
        <v>4.7131499999999997</v>
      </c>
      <c r="T110" s="89">
        <f t="shared" si="68"/>
        <v>4.6573599999999997</v>
      </c>
      <c r="U110" s="89">
        <f t="shared" si="68"/>
        <v>4.45479</v>
      </c>
      <c r="V110" s="89">
        <f t="shared" si="68"/>
        <v>4.4301399999999997</v>
      </c>
      <c r="W110" s="89">
        <f t="shared" si="68"/>
        <v>4.5038499999999999</v>
      </c>
      <c r="X110" s="89">
        <f t="shared" si="68"/>
        <v>4.6676599999999997</v>
      </c>
      <c r="Y110" s="89">
        <f t="shared" si="68"/>
        <v>4.4151899999999999</v>
      </c>
      <c r="Z110" s="89">
        <f t="shared" si="68"/>
        <v>4.0138600000000002</v>
      </c>
      <c r="AA110" s="89">
        <f t="shared" si="68"/>
        <v>3.8302999999999998</v>
      </c>
    </row>
    <row r="111" spans="1:27" ht="12.75" customHeight="1" outlineLevel="1" x14ac:dyDescent="0.2">
      <c r="A111" s="97" t="s">
        <v>932</v>
      </c>
      <c r="B111" s="63" t="s">
        <v>242</v>
      </c>
      <c r="C111" s="43" t="s">
        <v>79</v>
      </c>
      <c r="D111" s="44">
        <v>1133.0899999999999</v>
      </c>
      <c r="E111" s="44">
        <v>1035.57</v>
      </c>
      <c r="F111" s="44">
        <v>978.15</v>
      </c>
      <c r="G111" s="44">
        <v>975.46</v>
      </c>
      <c r="H111" s="44">
        <v>1030.1199999999999</v>
      </c>
      <c r="I111" s="44">
        <v>1086.6500000000001</v>
      </c>
      <c r="J111" s="44">
        <v>1217.3499999999999</v>
      </c>
      <c r="K111" s="44">
        <v>1514.58</v>
      </c>
      <c r="L111" s="44">
        <v>1877.56</v>
      </c>
      <c r="M111" s="44">
        <v>2030.36</v>
      </c>
      <c r="N111" s="44">
        <v>2062.02</v>
      </c>
      <c r="O111" s="44">
        <v>2068.59</v>
      </c>
      <c r="P111" s="44">
        <v>2095.81</v>
      </c>
      <c r="Q111" s="44">
        <v>2174.19</v>
      </c>
      <c r="R111" s="44">
        <v>2132.85</v>
      </c>
      <c r="S111" s="44">
        <v>2094.2600000000002</v>
      </c>
      <c r="T111" s="44">
        <v>2038.47</v>
      </c>
      <c r="U111" s="44">
        <v>1835.9</v>
      </c>
      <c r="V111" s="44">
        <v>1811.25</v>
      </c>
      <c r="W111" s="44">
        <v>1884.96</v>
      </c>
      <c r="X111" s="44">
        <v>2048.77</v>
      </c>
      <c r="Y111" s="44">
        <v>1796.3</v>
      </c>
      <c r="Z111" s="44">
        <v>1394.97</v>
      </c>
      <c r="AA111" s="44">
        <v>1211.4100000000001</v>
      </c>
    </row>
    <row r="112" spans="1:27" ht="12.75" customHeight="1" outlineLevel="1" x14ac:dyDescent="0.2">
      <c r="A112" s="97" t="s">
        <v>933</v>
      </c>
      <c r="B112" s="63" t="s">
        <v>90</v>
      </c>
      <c r="C112" s="43" t="s">
        <v>79</v>
      </c>
      <c r="D112" s="44">
        <f>$D$10</f>
        <v>2222.89</v>
      </c>
      <c r="E112" s="44">
        <f t="shared" ref="E112:AA112" si="69">$D$10</f>
        <v>2222.89</v>
      </c>
      <c r="F112" s="44">
        <f t="shared" si="69"/>
        <v>2222.89</v>
      </c>
      <c r="G112" s="44">
        <f t="shared" si="69"/>
        <v>2222.89</v>
      </c>
      <c r="H112" s="44">
        <f t="shared" si="69"/>
        <v>2222.89</v>
      </c>
      <c r="I112" s="44">
        <f t="shared" si="69"/>
        <v>2222.89</v>
      </c>
      <c r="J112" s="44">
        <f t="shared" si="69"/>
        <v>2222.89</v>
      </c>
      <c r="K112" s="44">
        <f t="shared" si="69"/>
        <v>2222.89</v>
      </c>
      <c r="L112" s="44">
        <f t="shared" si="69"/>
        <v>2222.89</v>
      </c>
      <c r="M112" s="44">
        <f t="shared" si="69"/>
        <v>2222.89</v>
      </c>
      <c r="N112" s="44">
        <f t="shared" si="69"/>
        <v>2222.89</v>
      </c>
      <c r="O112" s="44">
        <f t="shared" si="69"/>
        <v>2222.89</v>
      </c>
      <c r="P112" s="44">
        <f t="shared" si="69"/>
        <v>2222.89</v>
      </c>
      <c r="Q112" s="44">
        <f t="shared" si="69"/>
        <v>2222.89</v>
      </c>
      <c r="R112" s="44">
        <f t="shared" si="69"/>
        <v>2222.89</v>
      </c>
      <c r="S112" s="44">
        <f t="shared" si="69"/>
        <v>2222.89</v>
      </c>
      <c r="T112" s="44">
        <f t="shared" si="69"/>
        <v>2222.89</v>
      </c>
      <c r="U112" s="44">
        <f t="shared" si="69"/>
        <v>2222.89</v>
      </c>
      <c r="V112" s="44">
        <f t="shared" si="69"/>
        <v>2222.89</v>
      </c>
      <c r="W112" s="44">
        <f t="shared" si="69"/>
        <v>2222.89</v>
      </c>
      <c r="X112" s="44">
        <f t="shared" si="69"/>
        <v>2222.89</v>
      </c>
      <c r="Y112" s="44">
        <f t="shared" si="69"/>
        <v>2222.89</v>
      </c>
      <c r="Z112" s="44">
        <f t="shared" si="69"/>
        <v>2222.89</v>
      </c>
      <c r="AA112" s="44">
        <f t="shared" si="69"/>
        <v>2222.89</v>
      </c>
    </row>
    <row r="113" spans="1:27" ht="12.75" customHeight="1" outlineLevel="1" x14ac:dyDescent="0.2">
      <c r="A113" s="97" t="s">
        <v>934</v>
      </c>
      <c r="B113" s="63" t="s">
        <v>83</v>
      </c>
      <c r="C113" s="43" t="s">
        <v>79</v>
      </c>
      <c r="D113" s="44">
        <v>4.28</v>
      </c>
      <c r="E113" s="44">
        <v>4.28</v>
      </c>
      <c r="F113" s="44">
        <v>4.28</v>
      </c>
      <c r="G113" s="44">
        <v>4.28</v>
      </c>
      <c r="H113" s="44">
        <v>4.28</v>
      </c>
      <c r="I113" s="44">
        <v>4.28</v>
      </c>
      <c r="J113" s="44">
        <v>4.28</v>
      </c>
      <c r="K113" s="44">
        <v>4.28</v>
      </c>
      <c r="L113" s="44">
        <v>4.28</v>
      </c>
      <c r="M113" s="44">
        <v>4.28</v>
      </c>
      <c r="N113" s="44">
        <v>4.28</v>
      </c>
      <c r="O113" s="44">
        <v>4.28</v>
      </c>
      <c r="P113" s="44">
        <v>4.28</v>
      </c>
      <c r="Q113" s="44">
        <v>4.28</v>
      </c>
      <c r="R113" s="44">
        <v>4.28</v>
      </c>
      <c r="S113" s="44">
        <v>4.28</v>
      </c>
      <c r="T113" s="44">
        <v>4.28</v>
      </c>
      <c r="U113" s="44">
        <v>4.28</v>
      </c>
      <c r="V113" s="44">
        <v>4.28</v>
      </c>
      <c r="W113" s="44">
        <v>4.28</v>
      </c>
      <c r="X113" s="44">
        <v>4.28</v>
      </c>
      <c r="Y113" s="44">
        <v>4.28</v>
      </c>
      <c r="Z113" s="44">
        <v>4.28</v>
      </c>
      <c r="AA113" s="44">
        <v>4.28</v>
      </c>
    </row>
    <row r="114" spans="1:27" ht="12.75" customHeight="1" outlineLevel="1" x14ac:dyDescent="0.2">
      <c r="A114" s="97" t="s">
        <v>935</v>
      </c>
      <c r="B114" s="63" t="s">
        <v>862</v>
      </c>
      <c r="C114" s="43" t="s">
        <v>79</v>
      </c>
      <c r="D114" s="44">
        <f>$D$12</f>
        <v>175.36</v>
      </c>
      <c r="E114" s="44">
        <f t="shared" ref="E114:AA114" si="70">$D$12</f>
        <v>175.36</v>
      </c>
      <c r="F114" s="44">
        <f t="shared" si="70"/>
        <v>175.36</v>
      </c>
      <c r="G114" s="44">
        <f t="shared" si="70"/>
        <v>175.36</v>
      </c>
      <c r="H114" s="44">
        <f t="shared" si="70"/>
        <v>175.36</v>
      </c>
      <c r="I114" s="44">
        <f t="shared" si="70"/>
        <v>175.36</v>
      </c>
      <c r="J114" s="44">
        <f t="shared" si="70"/>
        <v>175.36</v>
      </c>
      <c r="K114" s="44">
        <f t="shared" si="70"/>
        <v>175.36</v>
      </c>
      <c r="L114" s="44">
        <f t="shared" si="70"/>
        <v>175.36</v>
      </c>
      <c r="M114" s="44">
        <f t="shared" si="70"/>
        <v>175.36</v>
      </c>
      <c r="N114" s="44">
        <f t="shared" si="70"/>
        <v>175.36</v>
      </c>
      <c r="O114" s="44">
        <f t="shared" si="70"/>
        <v>175.36</v>
      </c>
      <c r="P114" s="44">
        <f t="shared" si="70"/>
        <v>175.36</v>
      </c>
      <c r="Q114" s="44">
        <f t="shared" si="70"/>
        <v>175.36</v>
      </c>
      <c r="R114" s="44">
        <f t="shared" si="70"/>
        <v>175.36</v>
      </c>
      <c r="S114" s="44">
        <f t="shared" si="70"/>
        <v>175.36</v>
      </c>
      <c r="T114" s="44">
        <f t="shared" si="70"/>
        <v>175.36</v>
      </c>
      <c r="U114" s="44">
        <f t="shared" si="70"/>
        <v>175.36</v>
      </c>
      <c r="V114" s="44">
        <f t="shared" si="70"/>
        <v>175.36</v>
      </c>
      <c r="W114" s="44">
        <f t="shared" si="70"/>
        <v>175.36</v>
      </c>
      <c r="X114" s="44">
        <f t="shared" si="70"/>
        <v>175.36</v>
      </c>
      <c r="Y114" s="44">
        <f t="shared" si="70"/>
        <v>175.36</v>
      </c>
      <c r="Z114" s="44">
        <f t="shared" si="70"/>
        <v>175.36</v>
      </c>
      <c r="AA114" s="44">
        <f t="shared" si="70"/>
        <v>175.36</v>
      </c>
    </row>
    <row r="115" spans="1:27" ht="12.75" customHeight="1" outlineLevel="1" x14ac:dyDescent="0.2">
      <c r="A115" s="97" t="s">
        <v>936</v>
      </c>
      <c r="B115" s="63" t="s">
        <v>858</v>
      </c>
      <c r="C115" s="43" t="s">
        <v>79</v>
      </c>
      <c r="D115" s="44">
        <f>$D$13</f>
        <v>216.36</v>
      </c>
      <c r="E115" s="44">
        <f t="shared" ref="E115:AA115" si="71">$D$13</f>
        <v>216.36</v>
      </c>
      <c r="F115" s="44">
        <f t="shared" si="71"/>
        <v>216.36</v>
      </c>
      <c r="G115" s="44">
        <f t="shared" si="71"/>
        <v>216.36</v>
      </c>
      <c r="H115" s="44">
        <f t="shared" si="71"/>
        <v>216.36</v>
      </c>
      <c r="I115" s="44">
        <f t="shared" si="71"/>
        <v>216.36</v>
      </c>
      <c r="J115" s="44">
        <f t="shared" si="71"/>
        <v>216.36</v>
      </c>
      <c r="K115" s="44">
        <f t="shared" si="71"/>
        <v>216.36</v>
      </c>
      <c r="L115" s="44">
        <f t="shared" si="71"/>
        <v>216.36</v>
      </c>
      <c r="M115" s="44">
        <f t="shared" si="71"/>
        <v>216.36</v>
      </c>
      <c r="N115" s="44">
        <f t="shared" si="71"/>
        <v>216.36</v>
      </c>
      <c r="O115" s="44">
        <f t="shared" si="71"/>
        <v>216.36</v>
      </c>
      <c r="P115" s="44">
        <f t="shared" si="71"/>
        <v>216.36</v>
      </c>
      <c r="Q115" s="44">
        <f t="shared" si="71"/>
        <v>216.36</v>
      </c>
      <c r="R115" s="44">
        <f t="shared" si="71"/>
        <v>216.36</v>
      </c>
      <c r="S115" s="44">
        <f t="shared" si="71"/>
        <v>216.36</v>
      </c>
      <c r="T115" s="44">
        <f t="shared" si="71"/>
        <v>216.36</v>
      </c>
      <c r="U115" s="44">
        <f t="shared" si="71"/>
        <v>216.36</v>
      </c>
      <c r="V115" s="44">
        <f t="shared" si="71"/>
        <v>216.36</v>
      </c>
      <c r="W115" s="44">
        <f t="shared" si="71"/>
        <v>216.36</v>
      </c>
      <c r="X115" s="44">
        <f t="shared" si="71"/>
        <v>216.36</v>
      </c>
      <c r="Y115" s="44">
        <f t="shared" si="71"/>
        <v>216.36</v>
      </c>
      <c r="Z115" s="44">
        <f t="shared" si="71"/>
        <v>216.36</v>
      </c>
      <c r="AA115" s="44">
        <f t="shared" si="71"/>
        <v>216.36</v>
      </c>
    </row>
    <row r="116" spans="1:27" ht="12.75" customHeight="1" x14ac:dyDescent="0.2">
      <c r="A116" s="96" t="s">
        <v>937</v>
      </c>
      <c r="B116" s="28" t="str">
        <f>"19"&amp;"."&amp;$B$212&amp;"."&amp;$B$213</f>
        <v>19.04.2024</v>
      </c>
      <c r="C116" s="88" t="s">
        <v>76</v>
      </c>
      <c r="D116" s="89">
        <f>ROUND(((D117+D118+D120+D119+D121)/1000),5)</f>
        <v>3.7387700000000001</v>
      </c>
      <c r="E116" s="89">
        <f t="shared" ref="E116:AA116" si="72">ROUND(((E117+E118+E120+E119+E121)/1000),5)</f>
        <v>3.6589999999999998</v>
      </c>
      <c r="F116" s="89">
        <f t="shared" si="72"/>
        <v>3.64168</v>
      </c>
      <c r="G116" s="89">
        <f t="shared" si="72"/>
        <v>3.5858500000000002</v>
      </c>
      <c r="H116" s="89">
        <f t="shared" si="72"/>
        <v>3.5867100000000001</v>
      </c>
      <c r="I116" s="89">
        <f t="shared" si="72"/>
        <v>3.7079399999999998</v>
      </c>
      <c r="J116" s="89">
        <f t="shared" si="72"/>
        <v>3.82369</v>
      </c>
      <c r="K116" s="89">
        <f t="shared" si="72"/>
        <v>4.1169900000000004</v>
      </c>
      <c r="L116" s="89">
        <f t="shared" si="72"/>
        <v>4.5899000000000001</v>
      </c>
      <c r="M116" s="89">
        <f t="shared" si="72"/>
        <v>4.6595599999999999</v>
      </c>
      <c r="N116" s="89">
        <f t="shared" si="72"/>
        <v>4.6893599999999998</v>
      </c>
      <c r="O116" s="89">
        <f t="shared" si="72"/>
        <v>4.7211999999999996</v>
      </c>
      <c r="P116" s="89">
        <f t="shared" si="72"/>
        <v>4.7227399999999999</v>
      </c>
      <c r="Q116" s="89">
        <f t="shared" si="72"/>
        <v>4.7528300000000003</v>
      </c>
      <c r="R116" s="89">
        <f t="shared" si="72"/>
        <v>4.75176</v>
      </c>
      <c r="S116" s="89">
        <f t="shared" si="72"/>
        <v>4.6980399999999998</v>
      </c>
      <c r="T116" s="89">
        <f t="shared" si="72"/>
        <v>4.6586499999999997</v>
      </c>
      <c r="U116" s="89">
        <f t="shared" si="72"/>
        <v>4.6251100000000003</v>
      </c>
      <c r="V116" s="89">
        <f t="shared" si="72"/>
        <v>4.5858999999999996</v>
      </c>
      <c r="W116" s="89">
        <f t="shared" si="72"/>
        <v>4.62615</v>
      </c>
      <c r="X116" s="89">
        <f t="shared" si="72"/>
        <v>4.6688999999999998</v>
      </c>
      <c r="Y116" s="89">
        <f t="shared" si="72"/>
        <v>4.6101000000000001</v>
      </c>
      <c r="Z116" s="89">
        <f t="shared" si="72"/>
        <v>4.1259100000000002</v>
      </c>
      <c r="AA116" s="89">
        <f t="shared" si="72"/>
        <v>3.8822999999999999</v>
      </c>
    </row>
    <row r="117" spans="1:27" ht="12.75" customHeight="1" outlineLevel="1" x14ac:dyDescent="0.2">
      <c r="A117" s="97" t="s">
        <v>938</v>
      </c>
      <c r="B117" s="63" t="s">
        <v>242</v>
      </c>
      <c r="C117" s="43" t="s">
        <v>79</v>
      </c>
      <c r="D117" s="44">
        <v>1119.8800000000001</v>
      </c>
      <c r="E117" s="44">
        <v>1040.1099999999999</v>
      </c>
      <c r="F117" s="44">
        <v>1022.79</v>
      </c>
      <c r="G117" s="44">
        <v>966.96</v>
      </c>
      <c r="H117" s="44">
        <v>967.82</v>
      </c>
      <c r="I117" s="44">
        <v>1089.05</v>
      </c>
      <c r="J117" s="44">
        <v>1204.8</v>
      </c>
      <c r="K117" s="44">
        <v>1498.1</v>
      </c>
      <c r="L117" s="44">
        <v>1971.01</v>
      </c>
      <c r="M117" s="44">
        <v>2040.67</v>
      </c>
      <c r="N117" s="44">
        <v>2070.4699999999998</v>
      </c>
      <c r="O117" s="44">
        <v>2102.31</v>
      </c>
      <c r="P117" s="44">
        <v>2103.85</v>
      </c>
      <c r="Q117" s="44">
        <v>2133.94</v>
      </c>
      <c r="R117" s="44">
        <v>2132.87</v>
      </c>
      <c r="S117" s="44">
        <v>2079.15</v>
      </c>
      <c r="T117" s="44">
        <v>2039.76</v>
      </c>
      <c r="U117" s="44">
        <v>2006.22</v>
      </c>
      <c r="V117" s="44">
        <v>1967.01</v>
      </c>
      <c r="W117" s="44">
        <v>2007.26</v>
      </c>
      <c r="X117" s="44">
        <v>2050.0100000000002</v>
      </c>
      <c r="Y117" s="44">
        <v>1991.21</v>
      </c>
      <c r="Z117" s="44">
        <v>1507.02</v>
      </c>
      <c r="AA117" s="44">
        <v>1263.4100000000001</v>
      </c>
    </row>
    <row r="118" spans="1:27" ht="12.75" customHeight="1" outlineLevel="1" x14ac:dyDescent="0.2">
      <c r="A118" s="97" t="s">
        <v>939</v>
      </c>
      <c r="B118" s="63" t="s">
        <v>90</v>
      </c>
      <c r="C118" s="43" t="s">
        <v>79</v>
      </c>
      <c r="D118" s="44">
        <f>$D$10</f>
        <v>2222.89</v>
      </c>
      <c r="E118" s="44">
        <f t="shared" ref="E118:AA118" si="73">$D$10</f>
        <v>2222.89</v>
      </c>
      <c r="F118" s="44">
        <f t="shared" si="73"/>
        <v>2222.89</v>
      </c>
      <c r="G118" s="44">
        <f t="shared" si="73"/>
        <v>2222.89</v>
      </c>
      <c r="H118" s="44">
        <f t="shared" si="73"/>
        <v>2222.89</v>
      </c>
      <c r="I118" s="44">
        <f t="shared" si="73"/>
        <v>2222.89</v>
      </c>
      <c r="J118" s="44">
        <f t="shared" si="73"/>
        <v>2222.89</v>
      </c>
      <c r="K118" s="44">
        <f t="shared" si="73"/>
        <v>2222.89</v>
      </c>
      <c r="L118" s="44">
        <f t="shared" si="73"/>
        <v>2222.89</v>
      </c>
      <c r="M118" s="44">
        <f t="shared" si="73"/>
        <v>2222.89</v>
      </c>
      <c r="N118" s="44">
        <f t="shared" si="73"/>
        <v>2222.89</v>
      </c>
      <c r="O118" s="44">
        <f t="shared" si="73"/>
        <v>2222.89</v>
      </c>
      <c r="P118" s="44">
        <f t="shared" si="73"/>
        <v>2222.89</v>
      </c>
      <c r="Q118" s="44">
        <f t="shared" si="73"/>
        <v>2222.89</v>
      </c>
      <c r="R118" s="44">
        <f t="shared" si="73"/>
        <v>2222.89</v>
      </c>
      <c r="S118" s="44">
        <f t="shared" si="73"/>
        <v>2222.89</v>
      </c>
      <c r="T118" s="44">
        <f t="shared" si="73"/>
        <v>2222.89</v>
      </c>
      <c r="U118" s="44">
        <f t="shared" si="73"/>
        <v>2222.89</v>
      </c>
      <c r="V118" s="44">
        <f t="shared" si="73"/>
        <v>2222.89</v>
      </c>
      <c r="W118" s="44">
        <f t="shared" si="73"/>
        <v>2222.89</v>
      </c>
      <c r="X118" s="44">
        <f t="shared" si="73"/>
        <v>2222.89</v>
      </c>
      <c r="Y118" s="44">
        <f t="shared" si="73"/>
        <v>2222.89</v>
      </c>
      <c r="Z118" s="44">
        <f t="shared" si="73"/>
        <v>2222.89</v>
      </c>
      <c r="AA118" s="44">
        <f t="shared" si="73"/>
        <v>2222.89</v>
      </c>
    </row>
    <row r="119" spans="1:27" ht="12.75" customHeight="1" outlineLevel="1" x14ac:dyDescent="0.2">
      <c r="A119" s="97" t="s">
        <v>940</v>
      </c>
      <c r="B119" s="63" t="s">
        <v>83</v>
      </c>
      <c r="C119" s="43" t="s">
        <v>79</v>
      </c>
      <c r="D119" s="44">
        <v>4.28</v>
      </c>
      <c r="E119" s="44">
        <v>4.28</v>
      </c>
      <c r="F119" s="44">
        <v>4.28</v>
      </c>
      <c r="G119" s="44">
        <v>4.28</v>
      </c>
      <c r="H119" s="44">
        <v>4.28</v>
      </c>
      <c r="I119" s="44">
        <v>4.28</v>
      </c>
      <c r="J119" s="44">
        <v>4.28</v>
      </c>
      <c r="K119" s="44">
        <v>4.28</v>
      </c>
      <c r="L119" s="44">
        <v>4.28</v>
      </c>
      <c r="M119" s="44">
        <v>4.28</v>
      </c>
      <c r="N119" s="44">
        <v>4.28</v>
      </c>
      <c r="O119" s="44">
        <v>4.28</v>
      </c>
      <c r="P119" s="44">
        <v>4.28</v>
      </c>
      <c r="Q119" s="44">
        <v>4.28</v>
      </c>
      <c r="R119" s="44">
        <v>4.28</v>
      </c>
      <c r="S119" s="44">
        <v>4.28</v>
      </c>
      <c r="T119" s="44">
        <v>4.28</v>
      </c>
      <c r="U119" s="44">
        <v>4.28</v>
      </c>
      <c r="V119" s="44">
        <v>4.28</v>
      </c>
      <c r="W119" s="44">
        <v>4.28</v>
      </c>
      <c r="X119" s="44">
        <v>4.28</v>
      </c>
      <c r="Y119" s="44">
        <v>4.28</v>
      </c>
      <c r="Z119" s="44">
        <v>4.28</v>
      </c>
      <c r="AA119" s="44">
        <v>4.28</v>
      </c>
    </row>
    <row r="120" spans="1:27" ht="12.75" customHeight="1" outlineLevel="1" x14ac:dyDescent="0.2">
      <c r="A120" s="97" t="s">
        <v>941</v>
      </c>
      <c r="B120" s="63" t="s">
        <v>862</v>
      </c>
      <c r="C120" s="43" t="s">
        <v>79</v>
      </c>
      <c r="D120" s="44">
        <f>$D$12</f>
        <v>175.36</v>
      </c>
      <c r="E120" s="44">
        <f t="shared" ref="E120:AA120" si="74">$D$12</f>
        <v>175.36</v>
      </c>
      <c r="F120" s="44">
        <f t="shared" si="74"/>
        <v>175.36</v>
      </c>
      <c r="G120" s="44">
        <f t="shared" si="74"/>
        <v>175.36</v>
      </c>
      <c r="H120" s="44">
        <f t="shared" si="74"/>
        <v>175.36</v>
      </c>
      <c r="I120" s="44">
        <f t="shared" si="74"/>
        <v>175.36</v>
      </c>
      <c r="J120" s="44">
        <f t="shared" si="74"/>
        <v>175.36</v>
      </c>
      <c r="K120" s="44">
        <f t="shared" si="74"/>
        <v>175.36</v>
      </c>
      <c r="L120" s="44">
        <f t="shared" si="74"/>
        <v>175.36</v>
      </c>
      <c r="M120" s="44">
        <f t="shared" si="74"/>
        <v>175.36</v>
      </c>
      <c r="N120" s="44">
        <f t="shared" si="74"/>
        <v>175.36</v>
      </c>
      <c r="O120" s="44">
        <f t="shared" si="74"/>
        <v>175.36</v>
      </c>
      <c r="P120" s="44">
        <f t="shared" si="74"/>
        <v>175.36</v>
      </c>
      <c r="Q120" s="44">
        <f t="shared" si="74"/>
        <v>175.36</v>
      </c>
      <c r="R120" s="44">
        <f t="shared" si="74"/>
        <v>175.36</v>
      </c>
      <c r="S120" s="44">
        <f t="shared" si="74"/>
        <v>175.36</v>
      </c>
      <c r="T120" s="44">
        <f t="shared" si="74"/>
        <v>175.36</v>
      </c>
      <c r="U120" s="44">
        <f t="shared" si="74"/>
        <v>175.36</v>
      </c>
      <c r="V120" s="44">
        <f t="shared" si="74"/>
        <v>175.36</v>
      </c>
      <c r="W120" s="44">
        <f t="shared" si="74"/>
        <v>175.36</v>
      </c>
      <c r="X120" s="44">
        <f t="shared" si="74"/>
        <v>175.36</v>
      </c>
      <c r="Y120" s="44">
        <f t="shared" si="74"/>
        <v>175.36</v>
      </c>
      <c r="Z120" s="44">
        <f t="shared" si="74"/>
        <v>175.36</v>
      </c>
      <c r="AA120" s="44">
        <f t="shared" si="74"/>
        <v>175.36</v>
      </c>
    </row>
    <row r="121" spans="1:27" ht="12.75" customHeight="1" outlineLevel="1" x14ac:dyDescent="0.2">
      <c r="A121" s="97" t="s">
        <v>942</v>
      </c>
      <c r="B121" s="63" t="s">
        <v>858</v>
      </c>
      <c r="C121" s="43" t="s">
        <v>79</v>
      </c>
      <c r="D121" s="44">
        <f>$D$13</f>
        <v>216.36</v>
      </c>
      <c r="E121" s="44">
        <f t="shared" ref="E121:AA121" si="75">$D$13</f>
        <v>216.36</v>
      </c>
      <c r="F121" s="44">
        <f t="shared" si="75"/>
        <v>216.36</v>
      </c>
      <c r="G121" s="44">
        <f t="shared" si="75"/>
        <v>216.36</v>
      </c>
      <c r="H121" s="44">
        <f t="shared" si="75"/>
        <v>216.36</v>
      </c>
      <c r="I121" s="44">
        <f t="shared" si="75"/>
        <v>216.36</v>
      </c>
      <c r="J121" s="44">
        <f t="shared" si="75"/>
        <v>216.36</v>
      </c>
      <c r="K121" s="44">
        <f t="shared" si="75"/>
        <v>216.36</v>
      </c>
      <c r="L121" s="44">
        <f t="shared" si="75"/>
        <v>216.36</v>
      </c>
      <c r="M121" s="44">
        <f t="shared" si="75"/>
        <v>216.36</v>
      </c>
      <c r="N121" s="44">
        <f t="shared" si="75"/>
        <v>216.36</v>
      </c>
      <c r="O121" s="44">
        <f t="shared" si="75"/>
        <v>216.36</v>
      </c>
      <c r="P121" s="44">
        <f t="shared" si="75"/>
        <v>216.36</v>
      </c>
      <c r="Q121" s="44">
        <f t="shared" si="75"/>
        <v>216.36</v>
      </c>
      <c r="R121" s="44">
        <f t="shared" si="75"/>
        <v>216.36</v>
      </c>
      <c r="S121" s="44">
        <f t="shared" si="75"/>
        <v>216.36</v>
      </c>
      <c r="T121" s="44">
        <f t="shared" si="75"/>
        <v>216.36</v>
      </c>
      <c r="U121" s="44">
        <f t="shared" si="75"/>
        <v>216.36</v>
      </c>
      <c r="V121" s="44">
        <f t="shared" si="75"/>
        <v>216.36</v>
      </c>
      <c r="W121" s="44">
        <f t="shared" si="75"/>
        <v>216.36</v>
      </c>
      <c r="X121" s="44">
        <f t="shared" si="75"/>
        <v>216.36</v>
      </c>
      <c r="Y121" s="44">
        <f t="shared" si="75"/>
        <v>216.36</v>
      </c>
      <c r="Z121" s="44">
        <f t="shared" si="75"/>
        <v>216.36</v>
      </c>
      <c r="AA121" s="44">
        <f t="shared" si="75"/>
        <v>216.36</v>
      </c>
    </row>
    <row r="122" spans="1:27" ht="12.75" customHeight="1" x14ac:dyDescent="0.2">
      <c r="A122" s="96" t="s">
        <v>943</v>
      </c>
      <c r="B122" s="28" t="str">
        <f>"20"&amp;"."&amp;$B$212&amp;"."&amp;$B$213</f>
        <v>20.04.2024</v>
      </c>
      <c r="C122" s="88" t="s">
        <v>76</v>
      </c>
      <c r="D122" s="89">
        <f>ROUND(((D123+D124+D126+D125+D127)/1000),5)</f>
        <v>3.8523200000000002</v>
      </c>
      <c r="E122" s="89">
        <f t="shared" ref="E122:AA122" si="76">ROUND(((E123+E124+E126+E125+E127)/1000),5)</f>
        <v>3.7816200000000002</v>
      </c>
      <c r="F122" s="89">
        <f t="shared" si="76"/>
        <v>3.7517499999999999</v>
      </c>
      <c r="G122" s="89">
        <f t="shared" si="76"/>
        <v>3.71889</v>
      </c>
      <c r="H122" s="89">
        <f t="shared" si="76"/>
        <v>3.7503000000000002</v>
      </c>
      <c r="I122" s="89">
        <f t="shared" si="76"/>
        <v>3.7576000000000001</v>
      </c>
      <c r="J122" s="89">
        <f t="shared" si="76"/>
        <v>3.7650800000000002</v>
      </c>
      <c r="K122" s="89">
        <f t="shared" si="76"/>
        <v>3.8567300000000002</v>
      </c>
      <c r="L122" s="89">
        <f t="shared" si="76"/>
        <v>4.1103899999999998</v>
      </c>
      <c r="M122" s="89">
        <f t="shared" si="76"/>
        <v>4.1789899999999998</v>
      </c>
      <c r="N122" s="89">
        <f t="shared" si="76"/>
        <v>4.3699399999999997</v>
      </c>
      <c r="O122" s="89">
        <f t="shared" si="76"/>
        <v>4.6259300000000003</v>
      </c>
      <c r="P122" s="89">
        <f t="shared" si="76"/>
        <v>4.5611600000000001</v>
      </c>
      <c r="Q122" s="89">
        <f t="shared" si="76"/>
        <v>4.5568900000000001</v>
      </c>
      <c r="R122" s="89">
        <f t="shared" si="76"/>
        <v>4.4844400000000002</v>
      </c>
      <c r="S122" s="89">
        <f t="shared" si="76"/>
        <v>4.4307499999999997</v>
      </c>
      <c r="T122" s="89">
        <f t="shared" si="76"/>
        <v>4.3990799999999997</v>
      </c>
      <c r="U122" s="89">
        <f t="shared" si="76"/>
        <v>4.1670800000000003</v>
      </c>
      <c r="V122" s="89">
        <f t="shared" si="76"/>
        <v>4.1600700000000002</v>
      </c>
      <c r="W122" s="89">
        <f t="shared" si="76"/>
        <v>4.1849400000000001</v>
      </c>
      <c r="X122" s="89">
        <f t="shared" si="76"/>
        <v>4.21821</v>
      </c>
      <c r="Y122" s="89">
        <f t="shared" si="76"/>
        <v>4.1924599999999996</v>
      </c>
      <c r="Z122" s="89">
        <f t="shared" si="76"/>
        <v>3.9210699999999998</v>
      </c>
      <c r="AA122" s="89">
        <f t="shared" si="76"/>
        <v>3.85772</v>
      </c>
    </row>
    <row r="123" spans="1:27" ht="12.75" customHeight="1" outlineLevel="1" x14ac:dyDescent="0.2">
      <c r="A123" s="97" t="s">
        <v>944</v>
      </c>
      <c r="B123" s="63" t="s">
        <v>242</v>
      </c>
      <c r="C123" s="43" t="s">
        <v>79</v>
      </c>
      <c r="D123" s="44">
        <v>1233.43</v>
      </c>
      <c r="E123" s="44">
        <v>1162.73</v>
      </c>
      <c r="F123" s="44">
        <v>1132.8599999999999</v>
      </c>
      <c r="G123" s="44">
        <v>1100</v>
      </c>
      <c r="H123" s="44">
        <v>1131.4100000000001</v>
      </c>
      <c r="I123" s="44">
        <v>1138.71</v>
      </c>
      <c r="J123" s="44">
        <v>1146.19</v>
      </c>
      <c r="K123" s="44">
        <v>1237.8399999999999</v>
      </c>
      <c r="L123" s="44">
        <v>1491.5</v>
      </c>
      <c r="M123" s="44">
        <v>1560.1</v>
      </c>
      <c r="N123" s="44">
        <v>1751.05</v>
      </c>
      <c r="O123" s="44">
        <v>2007.04</v>
      </c>
      <c r="P123" s="44">
        <v>1942.27</v>
      </c>
      <c r="Q123" s="44">
        <v>1938</v>
      </c>
      <c r="R123" s="44">
        <v>1865.55</v>
      </c>
      <c r="S123" s="44">
        <v>1811.86</v>
      </c>
      <c r="T123" s="44">
        <v>1780.19</v>
      </c>
      <c r="U123" s="44">
        <v>1548.19</v>
      </c>
      <c r="V123" s="44">
        <v>1541.18</v>
      </c>
      <c r="W123" s="44">
        <v>1566.05</v>
      </c>
      <c r="X123" s="44">
        <v>1599.32</v>
      </c>
      <c r="Y123" s="44">
        <v>1573.57</v>
      </c>
      <c r="Z123" s="44">
        <v>1302.18</v>
      </c>
      <c r="AA123" s="44">
        <v>1238.83</v>
      </c>
    </row>
    <row r="124" spans="1:27" ht="12.75" customHeight="1" outlineLevel="1" x14ac:dyDescent="0.2">
      <c r="A124" s="97" t="s">
        <v>945</v>
      </c>
      <c r="B124" s="63" t="s">
        <v>90</v>
      </c>
      <c r="C124" s="43" t="s">
        <v>79</v>
      </c>
      <c r="D124" s="44">
        <f>$D$10</f>
        <v>2222.89</v>
      </c>
      <c r="E124" s="44">
        <f t="shared" ref="E124:AA124" si="77">$D$10</f>
        <v>2222.89</v>
      </c>
      <c r="F124" s="44">
        <f t="shared" si="77"/>
        <v>2222.89</v>
      </c>
      <c r="G124" s="44">
        <f t="shared" si="77"/>
        <v>2222.89</v>
      </c>
      <c r="H124" s="44">
        <f t="shared" si="77"/>
        <v>2222.89</v>
      </c>
      <c r="I124" s="44">
        <f t="shared" si="77"/>
        <v>2222.89</v>
      </c>
      <c r="J124" s="44">
        <f t="shared" si="77"/>
        <v>2222.89</v>
      </c>
      <c r="K124" s="44">
        <f t="shared" si="77"/>
        <v>2222.89</v>
      </c>
      <c r="L124" s="44">
        <f t="shared" si="77"/>
        <v>2222.89</v>
      </c>
      <c r="M124" s="44">
        <f t="shared" si="77"/>
        <v>2222.89</v>
      </c>
      <c r="N124" s="44">
        <f t="shared" si="77"/>
        <v>2222.89</v>
      </c>
      <c r="O124" s="44">
        <f t="shared" si="77"/>
        <v>2222.89</v>
      </c>
      <c r="P124" s="44">
        <f t="shared" si="77"/>
        <v>2222.89</v>
      </c>
      <c r="Q124" s="44">
        <f t="shared" si="77"/>
        <v>2222.89</v>
      </c>
      <c r="R124" s="44">
        <f t="shared" si="77"/>
        <v>2222.89</v>
      </c>
      <c r="S124" s="44">
        <f t="shared" si="77"/>
        <v>2222.89</v>
      </c>
      <c r="T124" s="44">
        <f t="shared" si="77"/>
        <v>2222.89</v>
      </c>
      <c r="U124" s="44">
        <f t="shared" si="77"/>
        <v>2222.89</v>
      </c>
      <c r="V124" s="44">
        <f t="shared" si="77"/>
        <v>2222.89</v>
      </c>
      <c r="W124" s="44">
        <f t="shared" si="77"/>
        <v>2222.89</v>
      </c>
      <c r="X124" s="44">
        <f t="shared" si="77"/>
        <v>2222.89</v>
      </c>
      <c r="Y124" s="44">
        <f t="shared" si="77"/>
        <v>2222.89</v>
      </c>
      <c r="Z124" s="44">
        <f t="shared" si="77"/>
        <v>2222.89</v>
      </c>
      <c r="AA124" s="44">
        <f t="shared" si="77"/>
        <v>2222.89</v>
      </c>
    </row>
    <row r="125" spans="1:27" ht="12.75" customHeight="1" outlineLevel="1" x14ac:dyDescent="0.2">
      <c r="A125" s="97" t="s">
        <v>946</v>
      </c>
      <c r="B125" s="63" t="s">
        <v>83</v>
      </c>
      <c r="C125" s="43" t="s">
        <v>79</v>
      </c>
      <c r="D125" s="44">
        <v>4.28</v>
      </c>
      <c r="E125" s="44">
        <v>4.28</v>
      </c>
      <c r="F125" s="44">
        <v>4.28</v>
      </c>
      <c r="G125" s="44">
        <v>4.28</v>
      </c>
      <c r="H125" s="44">
        <v>4.28</v>
      </c>
      <c r="I125" s="44">
        <v>4.28</v>
      </c>
      <c r="J125" s="44">
        <v>4.28</v>
      </c>
      <c r="K125" s="44">
        <v>4.28</v>
      </c>
      <c r="L125" s="44">
        <v>4.28</v>
      </c>
      <c r="M125" s="44">
        <v>4.28</v>
      </c>
      <c r="N125" s="44">
        <v>4.28</v>
      </c>
      <c r="O125" s="44">
        <v>4.28</v>
      </c>
      <c r="P125" s="44">
        <v>4.28</v>
      </c>
      <c r="Q125" s="44">
        <v>4.28</v>
      </c>
      <c r="R125" s="44">
        <v>4.28</v>
      </c>
      <c r="S125" s="44">
        <v>4.28</v>
      </c>
      <c r="T125" s="44">
        <v>4.28</v>
      </c>
      <c r="U125" s="44">
        <v>4.28</v>
      </c>
      <c r="V125" s="44">
        <v>4.28</v>
      </c>
      <c r="W125" s="44">
        <v>4.28</v>
      </c>
      <c r="X125" s="44">
        <v>4.28</v>
      </c>
      <c r="Y125" s="44">
        <v>4.28</v>
      </c>
      <c r="Z125" s="44">
        <v>4.28</v>
      </c>
      <c r="AA125" s="44">
        <v>4.28</v>
      </c>
    </row>
    <row r="126" spans="1:27" ht="12.75" customHeight="1" outlineLevel="1" x14ac:dyDescent="0.2">
      <c r="A126" s="97" t="s">
        <v>947</v>
      </c>
      <c r="B126" s="63" t="s">
        <v>862</v>
      </c>
      <c r="C126" s="43" t="s">
        <v>79</v>
      </c>
      <c r="D126" s="44">
        <f>$D$12</f>
        <v>175.36</v>
      </c>
      <c r="E126" s="44">
        <f t="shared" ref="E126:AA126" si="78">$D$12</f>
        <v>175.36</v>
      </c>
      <c r="F126" s="44">
        <f t="shared" si="78"/>
        <v>175.36</v>
      </c>
      <c r="G126" s="44">
        <f t="shared" si="78"/>
        <v>175.36</v>
      </c>
      <c r="H126" s="44">
        <f t="shared" si="78"/>
        <v>175.36</v>
      </c>
      <c r="I126" s="44">
        <f t="shared" si="78"/>
        <v>175.36</v>
      </c>
      <c r="J126" s="44">
        <f t="shared" si="78"/>
        <v>175.36</v>
      </c>
      <c r="K126" s="44">
        <f t="shared" si="78"/>
        <v>175.36</v>
      </c>
      <c r="L126" s="44">
        <f t="shared" si="78"/>
        <v>175.36</v>
      </c>
      <c r="M126" s="44">
        <f t="shared" si="78"/>
        <v>175.36</v>
      </c>
      <c r="N126" s="44">
        <f t="shared" si="78"/>
        <v>175.36</v>
      </c>
      <c r="O126" s="44">
        <f t="shared" si="78"/>
        <v>175.36</v>
      </c>
      <c r="P126" s="44">
        <f t="shared" si="78"/>
        <v>175.36</v>
      </c>
      <c r="Q126" s="44">
        <f t="shared" si="78"/>
        <v>175.36</v>
      </c>
      <c r="R126" s="44">
        <f t="shared" si="78"/>
        <v>175.36</v>
      </c>
      <c r="S126" s="44">
        <f t="shared" si="78"/>
        <v>175.36</v>
      </c>
      <c r="T126" s="44">
        <f t="shared" si="78"/>
        <v>175.36</v>
      </c>
      <c r="U126" s="44">
        <f t="shared" si="78"/>
        <v>175.36</v>
      </c>
      <c r="V126" s="44">
        <f t="shared" si="78"/>
        <v>175.36</v>
      </c>
      <c r="W126" s="44">
        <f t="shared" si="78"/>
        <v>175.36</v>
      </c>
      <c r="X126" s="44">
        <f t="shared" si="78"/>
        <v>175.36</v>
      </c>
      <c r="Y126" s="44">
        <f t="shared" si="78"/>
        <v>175.36</v>
      </c>
      <c r="Z126" s="44">
        <f t="shared" si="78"/>
        <v>175.36</v>
      </c>
      <c r="AA126" s="44">
        <f t="shared" si="78"/>
        <v>175.36</v>
      </c>
    </row>
    <row r="127" spans="1:27" ht="12.75" customHeight="1" outlineLevel="1" x14ac:dyDescent="0.2">
      <c r="A127" s="97" t="s">
        <v>948</v>
      </c>
      <c r="B127" s="63" t="s">
        <v>858</v>
      </c>
      <c r="C127" s="43" t="s">
        <v>79</v>
      </c>
      <c r="D127" s="44">
        <f>$D$13</f>
        <v>216.36</v>
      </c>
      <c r="E127" s="44">
        <f t="shared" ref="E127:AA127" si="79">$D$13</f>
        <v>216.36</v>
      </c>
      <c r="F127" s="44">
        <f t="shared" si="79"/>
        <v>216.36</v>
      </c>
      <c r="G127" s="44">
        <f t="shared" si="79"/>
        <v>216.36</v>
      </c>
      <c r="H127" s="44">
        <f t="shared" si="79"/>
        <v>216.36</v>
      </c>
      <c r="I127" s="44">
        <f t="shared" si="79"/>
        <v>216.36</v>
      </c>
      <c r="J127" s="44">
        <f t="shared" si="79"/>
        <v>216.36</v>
      </c>
      <c r="K127" s="44">
        <f t="shared" si="79"/>
        <v>216.36</v>
      </c>
      <c r="L127" s="44">
        <f t="shared" si="79"/>
        <v>216.36</v>
      </c>
      <c r="M127" s="44">
        <f t="shared" si="79"/>
        <v>216.36</v>
      </c>
      <c r="N127" s="44">
        <f t="shared" si="79"/>
        <v>216.36</v>
      </c>
      <c r="O127" s="44">
        <f t="shared" si="79"/>
        <v>216.36</v>
      </c>
      <c r="P127" s="44">
        <f t="shared" si="79"/>
        <v>216.36</v>
      </c>
      <c r="Q127" s="44">
        <f t="shared" si="79"/>
        <v>216.36</v>
      </c>
      <c r="R127" s="44">
        <f t="shared" si="79"/>
        <v>216.36</v>
      </c>
      <c r="S127" s="44">
        <f t="shared" si="79"/>
        <v>216.36</v>
      </c>
      <c r="T127" s="44">
        <f t="shared" si="79"/>
        <v>216.36</v>
      </c>
      <c r="U127" s="44">
        <f t="shared" si="79"/>
        <v>216.36</v>
      </c>
      <c r="V127" s="44">
        <f t="shared" si="79"/>
        <v>216.36</v>
      </c>
      <c r="W127" s="44">
        <f t="shared" si="79"/>
        <v>216.36</v>
      </c>
      <c r="X127" s="44">
        <f t="shared" si="79"/>
        <v>216.36</v>
      </c>
      <c r="Y127" s="44">
        <f t="shared" si="79"/>
        <v>216.36</v>
      </c>
      <c r="Z127" s="44">
        <f t="shared" si="79"/>
        <v>216.36</v>
      </c>
      <c r="AA127" s="44">
        <f t="shared" si="79"/>
        <v>216.36</v>
      </c>
    </row>
    <row r="128" spans="1:27" ht="12.75" customHeight="1" x14ac:dyDescent="0.2">
      <c r="A128" s="96" t="s">
        <v>949</v>
      </c>
      <c r="B128" s="28" t="str">
        <f>"21"&amp;"."&amp;$B$212&amp;"."&amp;$B$213</f>
        <v>21.04.2024</v>
      </c>
      <c r="C128" s="88" t="s">
        <v>76</v>
      </c>
      <c r="D128" s="89">
        <f>ROUND(((D129+D130+D132+D131+D133)/1000),5)</f>
        <v>3.8084899999999999</v>
      </c>
      <c r="E128" s="89">
        <f t="shared" ref="E128:AA128" si="80">ROUND(((E129+E130+E132+E131+E133)/1000),5)</f>
        <v>3.7448199999999998</v>
      </c>
      <c r="F128" s="89">
        <f t="shared" si="80"/>
        <v>3.6644199999999998</v>
      </c>
      <c r="G128" s="89">
        <f t="shared" si="80"/>
        <v>3.6510899999999999</v>
      </c>
      <c r="H128" s="89">
        <f t="shared" si="80"/>
        <v>3.6551300000000002</v>
      </c>
      <c r="I128" s="89">
        <f t="shared" si="80"/>
        <v>3.6827000000000001</v>
      </c>
      <c r="J128" s="89">
        <f t="shared" si="80"/>
        <v>3.64513</v>
      </c>
      <c r="K128" s="89">
        <f t="shared" si="80"/>
        <v>3.74716</v>
      </c>
      <c r="L128" s="89">
        <f t="shared" si="80"/>
        <v>3.93506</v>
      </c>
      <c r="M128" s="89">
        <f t="shared" si="80"/>
        <v>4.1277100000000004</v>
      </c>
      <c r="N128" s="89">
        <f t="shared" si="80"/>
        <v>4.1981799999999998</v>
      </c>
      <c r="O128" s="89">
        <f t="shared" si="80"/>
        <v>4.1940900000000001</v>
      </c>
      <c r="P128" s="89">
        <f t="shared" si="80"/>
        <v>4.2085100000000004</v>
      </c>
      <c r="Q128" s="89">
        <f t="shared" si="80"/>
        <v>4.2115</v>
      </c>
      <c r="R128" s="89">
        <f t="shared" si="80"/>
        <v>4.19855</v>
      </c>
      <c r="S128" s="89">
        <f t="shared" si="80"/>
        <v>4.1540100000000004</v>
      </c>
      <c r="T128" s="89">
        <f t="shared" si="80"/>
        <v>4.1604799999999997</v>
      </c>
      <c r="U128" s="89">
        <f t="shared" si="80"/>
        <v>4.1784499999999998</v>
      </c>
      <c r="V128" s="89">
        <f t="shared" si="80"/>
        <v>4.2030099999999999</v>
      </c>
      <c r="W128" s="89">
        <f t="shared" si="80"/>
        <v>4.3441400000000003</v>
      </c>
      <c r="X128" s="89">
        <f t="shared" si="80"/>
        <v>4.4451700000000001</v>
      </c>
      <c r="Y128" s="89">
        <f t="shared" si="80"/>
        <v>4.23604</v>
      </c>
      <c r="Z128" s="89">
        <f t="shared" si="80"/>
        <v>3.92882</v>
      </c>
      <c r="AA128" s="89">
        <f t="shared" si="80"/>
        <v>3.8123399999999998</v>
      </c>
    </row>
    <row r="129" spans="1:27" ht="12.75" customHeight="1" outlineLevel="1" x14ac:dyDescent="0.2">
      <c r="A129" s="97" t="s">
        <v>950</v>
      </c>
      <c r="B129" s="63" t="s">
        <v>242</v>
      </c>
      <c r="C129" s="43" t="s">
        <v>79</v>
      </c>
      <c r="D129" s="44">
        <v>1189.5999999999999</v>
      </c>
      <c r="E129" s="44">
        <v>1125.93</v>
      </c>
      <c r="F129" s="44">
        <v>1045.53</v>
      </c>
      <c r="G129" s="44">
        <v>1032.2</v>
      </c>
      <c r="H129" s="44">
        <v>1036.24</v>
      </c>
      <c r="I129" s="44">
        <v>1063.81</v>
      </c>
      <c r="J129" s="44">
        <v>1026.24</v>
      </c>
      <c r="K129" s="44">
        <v>1128.27</v>
      </c>
      <c r="L129" s="44">
        <v>1316.17</v>
      </c>
      <c r="M129" s="44">
        <v>1508.82</v>
      </c>
      <c r="N129" s="44">
        <v>1579.29</v>
      </c>
      <c r="O129" s="44">
        <v>1575.2</v>
      </c>
      <c r="P129" s="44">
        <v>1589.62</v>
      </c>
      <c r="Q129" s="44">
        <v>1592.61</v>
      </c>
      <c r="R129" s="44">
        <v>1579.66</v>
      </c>
      <c r="S129" s="44">
        <v>1535.12</v>
      </c>
      <c r="T129" s="44">
        <v>1541.59</v>
      </c>
      <c r="U129" s="44">
        <v>1559.56</v>
      </c>
      <c r="V129" s="44">
        <v>1584.12</v>
      </c>
      <c r="W129" s="44">
        <v>1725.25</v>
      </c>
      <c r="X129" s="44">
        <v>1826.28</v>
      </c>
      <c r="Y129" s="44">
        <v>1617.15</v>
      </c>
      <c r="Z129" s="44">
        <v>1309.93</v>
      </c>
      <c r="AA129" s="44">
        <v>1193.45</v>
      </c>
    </row>
    <row r="130" spans="1:27" ht="12.75" customHeight="1" outlineLevel="1" x14ac:dyDescent="0.2">
      <c r="A130" s="97" t="s">
        <v>951</v>
      </c>
      <c r="B130" s="63" t="s">
        <v>90</v>
      </c>
      <c r="C130" s="43" t="s">
        <v>79</v>
      </c>
      <c r="D130" s="44">
        <f>$D$10</f>
        <v>2222.89</v>
      </c>
      <c r="E130" s="44">
        <f t="shared" ref="E130:AA130" si="81">$D$10</f>
        <v>2222.89</v>
      </c>
      <c r="F130" s="44">
        <f t="shared" si="81"/>
        <v>2222.89</v>
      </c>
      <c r="G130" s="44">
        <f t="shared" si="81"/>
        <v>2222.89</v>
      </c>
      <c r="H130" s="44">
        <f t="shared" si="81"/>
        <v>2222.89</v>
      </c>
      <c r="I130" s="44">
        <f t="shared" si="81"/>
        <v>2222.89</v>
      </c>
      <c r="J130" s="44">
        <f t="shared" si="81"/>
        <v>2222.89</v>
      </c>
      <c r="K130" s="44">
        <f t="shared" si="81"/>
        <v>2222.89</v>
      </c>
      <c r="L130" s="44">
        <f t="shared" si="81"/>
        <v>2222.89</v>
      </c>
      <c r="M130" s="44">
        <f t="shared" si="81"/>
        <v>2222.89</v>
      </c>
      <c r="N130" s="44">
        <f t="shared" si="81"/>
        <v>2222.89</v>
      </c>
      <c r="O130" s="44">
        <f t="shared" si="81"/>
        <v>2222.89</v>
      </c>
      <c r="P130" s="44">
        <f t="shared" si="81"/>
        <v>2222.89</v>
      </c>
      <c r="Q130" s="44">
        <f t="shared" si="81"/>
        <v>2222.89</v>
      </c>
      <c r="R130" s="44">
        <f t="shared" si="81"/>
        <v>2222.89</v>
      </c>
      <c r="S130" s="44">
        <f t="shared" si="81"/>
        <v>2222.89</v>
      </c>
      <c r="T130" s="44">
        <f t="shared" si="81"/>
        <v>2222.89</v>
      </c>
      <c r="U130" s="44">
        <f t="shared" si="81"/>
        <v>2222.89</v>
      </c>
      <c r="V130" s="44">
        <f t="shared" si="81"/>
        <v>2222.89</v>
      </c>
      <c r="W130" s="44">
        <f t="shared" si="81"/>
        <v>2222.89</v>
      </c>
      <c r="X130" s="44">
        <f t="shared" si="81"/>
        <v>2222.89</v>
      </c>
      <c r="Y130" s="44">
        <f t="shared" si="81"/>
        <v>2222.89</v>
      </c>
      <c r="Z130" s="44">
        <f t="shared" si="81"/>
        <v>2222.89</v>
      </c>
      <c r="AA130" s="44">
        <f t="shared" si="81"/>
        <v>2222.89</v>
      </c>
    </row>
    <row r="131" spans="1:27" ht="12.75" customHeight="1" outlineLevel="1" x14ac:dyDescent="0.2">
      <c r="A131" s="97" t="s">
        <v>952</v>
      </c>
      <c r="B131" s="63" t="s">
        <v>83</v>
      </c>
      <c r="C131" s="43" t="s">
        <v>79</v>
      </c>
      <c r="D131" s="44">
        <v>4.28</v>
      </c>
      <c r="E131" s="44">
        <v>4.28</v>
      </c>
      <c r="F131" s="44">
        <v>4.28</v>
      </c>
      <c r="G131" s="44">
        <v>4.28</v>
      </c>
      <c r="H131" s="44">
        <v>4.28</v>
      </c>
      <c r="I131" s="44">
        <v>4.28</v>
      </c>
      <c r="J131" s="44">
        <v>4.28</v>
      </c>
      <c r="K131" s="44">
        <v>4.28</v>
      </c>
      <c r="L131" s="44">
        <v>4.28</v>
      </c>
      <c r="M131" s="44">
        <v>4.28</v>
      </c>
      <c r="N131" s="44">
        <v>4.28</v>
      </c>
      <c r="O131" s="44">
        <v>4.28</v>
      </c>
      <c r="P131" s="44">
        <v>4.28</v>
      </c>
      <c r="Q131" s="44">
        <v>4.28</v>
      </c>
      <c r="R131" s="44">
        <v>4.28</v>
      </c>
      <c r="S131" s="44">
        <v>4.28</v>
      </c>
      <c r="T131" s="44">
        <v>4.28</v>
      </c>
      <c r="U131" s="44">
        <v>4.28</v>
      </c>
      <c r="V131" s="44">
        <v>4.28</v>
      </c>
      <c r="W131" s="44">
        <v>4.28</v>
      </c>
      <c r="X131" s="44">
        <v>4.28</v>
      </c>
      <c r="Y131" s="44">
        <v>4.28</v>
      </c>
      <c r="Z131" s="44">
        <v>4.28</v>
      </c>
      <c r="AA131" s="44">
        <v>4.28</v>
      </c>
    </row>
    <row r="132" spans="1:27" ht="12.75" customHeight="1" outlineLevel="1" x14ac:dyDescent="0.2">
      <c r="A132" s="97" t="s">
        <v>953</v>
      </c>
      <c r="B132" s="63" t="s">
        <v>862</v>
      </c>
      <c r="C132" s="43" t="s">
        <v>79</v>
      </c>
      <c r="D132" s="44">
        <f>$D$12</f>
        <v>175.36</v>
      </c>
      <c r="E132" s="44">
        <f t="shared" ref="E132:AA132" si="82">$D$12</f>
        <v>175.36</v>
      </c>
      <c r="F132" s="44">
        <f t="shared" si="82"/>
        <v>175.36</v>
      </c>
      <c r="G132" s="44">
        <f t="shared" si="82"/>
        <v>175.36</v>
      </c>
      <c r="H132" s="44">
        <f t="shared" si="82"/>
        <v>175.36</v>
      </c>
      <c r="I132" s="44">
        <f t="shared" si="82"/>
        <v>175.36</v>
      </c>
      <c r="J132" s="44">
        <f t="shared" si="82"/>
        <v>175.36</v>
      </c>
      <c r="K132" s="44">
        <f t="shared" si="82"/>
        <v>175.36</v>
      </c>
      <c r="L132" s="44">
        <f t="shared" si="82"/>
        <v>175.36</v>
      </c>
      <c r="M132" s="44">
        <f t="shared" si="82"/>
        <v>175.36</v>
      </c>
      <c r="N132" s="44">
        <f t="shared" si="82"/>
        <v>175.36</v>
      </c>
      <c r="O132" s="44">
        <f t="shared" si="82"/>
        <v>175.36</v>
      </c>
      <c r="P132" s="44">
        <f t="shared" si="82"/>
        <v>175.36</v>
      </c>
      <c r="Q132" s="44">
        <f t="shared" si="82"/>
        <v>175.36</v>
      </c>
      <c r="R132" s="44">
        <f t="shared" si="82"/>
        <v>175.36</v>
      </c>
      <c r="S132" s="44">
        <f t="shared" si="82"/>
        <v>175.36</v>
      </c>
      <c r="T132" s="44">
        <f t="shared" si="82"/>
        <v>175.36</v>
      </c>
      <c r="U132" s="44">
        <f t="shared" si="82"/>
        <v>175.36</v>
      </c>
      <c r="V132" s="44">
        <f t="shared" si="82"/>
        <v>175.36</v>
      </c>
      <c r="W132" s="44">
        <f t="shared" si="82"/>
        <v>175.36</v>
      </c>
      <c r="X132" s="44">
        <f t="shared" si="82"/>
        <v>175.36</v>
      </c>
      <c r="Y132" s="44">
        <f t="shared" si="82"/>
        <v>175.36</v>
      </c>
      <c r="Z132" s="44">
        <f t="shared" si="82"/>
        <v>175.36</v>
      </c>
      <c r="AA132" s="44">
        <f t="shared" si="82"/>
        <v>175.36</v>
      </c>
    </row>
    <row r="133" spans="1:27" ht="12.75" customHeight="1" outlineLevel="1" x14ac:dyDescent="0.2">
      <c r="A133" s="97" t="s">
        <v>954</v>
      </c>
      <c r="B133" s="63" t="s">
        <v>858</v>
      </c>
      <c r="C133" s="43" t="s">
        <v>79</v>
      </c>
      <c r="D133" s="44">
        <f>$D$13</f>
        <v>216.36</v>
      </c>
      <c r="E133" s="44">
        <f t="shared" ref="E133:AA133" si="83">$D$13</f>
        <v>216.36</v>
      </c>
      <c r="F133" s="44">
        <f t="shared" si="83"/>
        <v>216.36</v>
      </c>
      <c r="G133" s="44">
        <f t="shared" si="83"/>
        <v>216.36</v>
      </c>
      <c r="H133" s="44">
        <f t="shared" si="83"/>
        <v>216.36</v>
      </c>
      <c r="I133" s="44">
        <f t="shared" si="83"/>
        <v>216.36</v>
      </c>
      <c r="J133" s="44">
        <f t="shared" si="83"/>
        <v>216.36</v>
      </c>
      <c r="K133" s="44">
        <f t="shared" si="83"/>
        <v>216.36</v>
      </c>
      <c r="L133" s="44">
        <f t="shared" si="83"/>
        <v>216.36</v>
      </c>
      <c r="M133" s="44">
        <f t="shared" si="83"/>
        <v>216.36</v>
      </c>
      <c r="N133" s="44">
        <f t="shared" si="83"/>
        <v>216.36</v>
      </c>
      <c r="O133" s="44">
        <f t="shared" si="83"/>
        <v>216.36</v>
      </c>
      <c r="P133" s="44">
        <f t="shared" si="83"/>
        <v>216.36</v>
      </c>
      <c r="Q133" s="44">
        <f t="shared" si="83"/>
        <v>216.36</v>
      </c>
      <c r="R133" s="44">
        <f t="shared" si="83"/>
        <v>216.36</v>
      </c>
      <c r="S133" s="44">
        <f t="shared" si="83"/>
        <v>216.36</v>
      </c>
      <c r="T133" s="44">
        <f t="shared" si="83"/>
        <v>216.36</v>
      </c>
      <c r="U133" s="44">
        <f t="shared" si="83"/>
        <v>216.36</v>
      </c>
      <c r="V133" s="44">
        <f t="shared" si="83"/>
        <v>216.36</v>
      </c>
      <c r="W133" s="44">
        <f t="shared" si="83"/>
        <v>216.36</v>
      </c>
      <c r="X133" s="44">
        <f t="shared" si="83"/>
        <v>216.36</v>
      </c>
      <c r="Y133" s="44">
        <f t="shared" si="83"/>
        <v>216.36</v>
      </c>
      <c r="Z133" s="44">
        <f t="shared" si="83"/>
        <v>216.36</v>
      </c>
      <c r="AA133" s="44">
        <f t="shared" si="83"/>
        <v>216.36</v>
      </c>
    </row>
    <row r="134" spans="1:27" ht="12.75" customHeight="1" x14ac:dyDescent="0.2">
      <c r="A134" s="96" t="s">
        <v>955</v>
      </c>
      <c r="B134" s="28" t="str">
        <f>"22"&amp;"."&amp;$B$212&amp;"."&amp;$B$213</f>
        <v>22.04.2024</v>
      </c>
      <c r="C134" s="88" t="s">
        <v>76</v>
      </c>
      <c r="D134" s="89">
        <f>ROUND(((D135+D136+D138+D137+D139)/1000),5)</f>
        <v>3.74756</v>
      </c>
      <c r="E134" s="89">
        <f t="shared" ref="E134:AA134" si="84">ROUND(((E135+E136+E138+E137+E139)/1000),5)</f>
        <v>3.6505700000000001</v>
      </c>
      <c r="F134" s="89">
        <f t="shared" si="84"/>
        <v>3.5862799999999999</v>
      </c>
      <c r="G134" s="89">
        <f t="shared" si="84"/>
        <v>3.5741999999999998</v>
      </c>
      <c r="H134" s="89">
        <f t="shared" si="84"/>
        <v>3.5998600000000001</v>
      </c>
      <c r="I134" s="89">
        <f t="shared" si="84"/>
        <v>3.7439300000000002</v>
      </c>
      <c r="J134" s="89">
        <f t="shared" si="84"/>
        <v>3.8468</v>
      </c>
      <c r="K134" s="89">
        <f t="shared" si="84"/>
        <v>4.1367799999999999</v>
      </c>
      <c r="L134" s="89">
        <f t="shared" si="84"/>
        <v>4.3691199999999997</v>
      </c>
      <c r="M134" s="89">
        <f t="shared" si="84"/>
        <v>4.6129699999999998</v>
      </c>
      <c r="N134" s="89">
        <f t="shared" si="84"/>
        <v>4.6423199999999998</v>
      </c>
      <c r="O134" s="89">
        <f t="shared" si="84"/>
        <v>4.6946000000000003</v>
      </c>
      <c r="P134" s="89">
        <f t="shared" si="84"/>
        <v>4.6827500000000004</v>
      </c>
      <c r="Q134" s="89">
        <f t="shared" si="84"/>
        <v>4.6932700000000001</v>
      </c>
      <c r="R134" s="89">
        <f t="shared" si="84"/>
        <v>4.6665099999999997</v>
      </c>
      <c r="S134" s="89">
        <f t="shared" si="84"/>
        <v>4.65463</v>
      </c>
      <c r="T134" s="89">
        <f t="shared" si="84"/>
        <v>4.65177</v>
      </c>
      <c r="U134" s="89">
        <f t="shared" si="84"/>
        <v>4.4344000000000001</v>
      </c>
      <c r="V134" s="89">
        <f t="shared" si="84"/>
        <v>4.2758200000000004</v>
      </c>
      <c r="W134" s="89">
        <f t="shared" si="84"/>
        <v>4.4364999999999997</v>
      </c>
      <c r="X134" s="89">
        <f t="shared" si="84"/>
        <v>4.5897399999999999</v>
      </c>
      <c r="Y134" s="89">
        <f t="shared" si="84"/>
        <v>4.3283199999999997</v>
      </c>
      <c r="Z134" s="89">
        <f t="shared" si="84"/>
        <v>4.1380499999999998</v>
      </c>
      <c r="AA134" s="89">
        <f t="shared" si="84"/>
        <v>3.8761399999999999</v>
      </c>
    </row>
    <row r="135" spans="1:27" ht="12.75" customHeight="1" outlineLevel="1" x14ac:dyDescent="0.2">
      <c r="A135" s="97" t="s">
        <v>956</v>
      </c>
      <c r="B135" s="63" t="s">
        <v>242</v>
      </c>
      <c r="C135" s="43" t="s">
        <v>79</v>
      </c>
      <c r="D135" s="44">
        <v>1128.67</v>
      </c>
      <c r="E135" s="44">
        <v>1031.68</v>
      </c>
      <c r="F135" s="44">
        <v>967.39</v>
      </c>
      <c r="G135" s="44">
        <v>955.31</v>
      </c>
      <c r="H135" s="44">
        <v>980.97</v>
      </c>
      <c r="I135" s="44">
        <v>1125.04</v>
      </c>
      <c r="J135" s="44">
        <v>1227.9100000000001</v>
      </c>
      <c r="K135" s="44">
        <v>1517.89</v>
      </c>
      <c r="L135" s="44">
        <v>1750.23</v>
      </c>
      <c r="M135" s="44">
        <v>1994.08</v>
      </c>
      <c r="N135" s="44">
        <v>2023.43</v>
      </c>
      <c r="O135" s="44">
        <v>2075.71</v>
      </c>
      <c r="P135" s="44">
        <v>2063.86</v>
      </c>
      <c r="Q135" s="44">
        <v>2074.38</v>
      </c>
      <c r="R135" s="44">
        <v>2047.62</v>
      </c>
      <c r="S135" s="44">
        <v>2035.74</v>
      </c>
      <c r="T135" s="44">
        <v>2032.88</v>
      </c>
      <c r="U135" s="44">
        <v>1815.51</v>
      </c>
      <c r="V135" s="44">
        <v>1656.93</v>
      </c>
      <c r="W135" s="44">
        <v>1817.61</v>
      </c>
      <c r="X135" s="44">
        <v>1970.85</v>
      </c>
      <c r="Y135" s="44">
        <v>1709.43</v>
      </c>
      <c r="Z135" s="44">
        <v>1519.16</v>
      </c>
      <c r="AA135" s="44">
        <v>1257.25</v>
      </c>
    </row>
    <row r="136" spans="1:27" ht="12.75" customHeight="1" outlineLevel="1" x14ac:dyDescent="0.2">
      <c r="A136" s="97" t="s">
        <v>957</v>
      </c>
      <c r="B136" s="63" t="s">
        <v>90</v>
      </c>
      <c r="C136" s="43" t="s">
        <v>79</v>
      </c>
      <c r="D136" s="44">
        <f>$D$10</f>
        <v>2222.89</v>
      </c>
      <c r="E136" s="44">
        <f t="shared" ref="E136:AA136" si="85">$D$10</f>
        <v>2222.89</v>
      </c>
      <c r="F136" s="44">
        <f t="shared" si="85"/>
        <v>2222.89</v>
      </c>
      <c r="G136" s="44">
        <f t="shared" si="85"/>
        <v>2222.89</v>
      </c>
      <c r="H136" s="44">
        <f t="shared" si="85"/>
        <v>2222.89</v>
      </c>
      <c r="I136" s="44">
        <f t="shared" si="85"/>
        <v>2222.89</v>
      </c>
      <c r="J136" s="44">
        <f t="shared" si="85"/>
        <v>2222.89</v>
      </c>
      <c r="K136" s="44">
        <f t="shared" si="85"/>
        <v>2222.89</v>
      </c>
      <c r="L136" s="44">
        <f t="shared" si="85"/>
        <v>2222.89</v>
      </c>
      <c r="M136" s="44">
        <f t="shared" si="85"/>
        <v>2222.89</v>
      </c>
      <c r="N136" s="44">
        <f t="shared" si="85"/>
        <v>2222.89</v>
      </c>
      <c r="O136" s="44">
        <f t="shared" si="85"/>
        <v>2222.89</v>
      </c>
      <c r="P136" s="44">
        <f t="shared" si="85"/>
        <v>2222.89</v>
      </c>
      <c r="Q136" s="44">
        <f t="shared" si="85"/>
        <v>2222.89</v>
      </c>
      <c r="R136" s="44">
        <f t="shared" si="85"/>
        <v>2222.89</v>
      </c>
      <c r="S136" s="44">
        <f t="shared" si="85"/>
        <v>2222.89</v>
      </c>
      <c r="T136" s="44">
        <f t="shared" si="85"/>
        <v>2222.89</v>
      </c>
      <c r="U136" s="44">
        <f t="shared" si="85"/>
        <v>2222.89</v>
      </c>
      <c r="V136" s="44">
        <f t="shared" si="85"/>
        <v>2222.89</v>
      </c>
      <c r="W136" s="44">
        <f t="shared" si="85"/>
        <v>2222.89</v>
      </c>
      <c r="X136" s="44">
        <f t="shared" si="85"/>
        <v>2222.89</v>
      </c>
      <c r="Y136" s="44">
        <f t="shared" si="85"/>
        <v>2222.89</v>
      </c>
      <c r="Z136" s="44">
        <f t="shared" si="85"/>
        <v>2222.89</v>
      </c>
      <c r="AA136" s="44">
        <f t="shared" si="85"/>
        <v>2222.89</v>
      </c>
    </row>
    <row r="137" spans="1:27" ht="12.75" customHeight="1" outlineLevel="1" x14ac:dyDescent="0.2">
      <c r="A137" s="97" t="s">
        <v>958</v>
      </c>
      <c r="B137" s="63" t="s">
        <v>83</v>
      </c>
      <c r="C137" s="43" t="s">
        <v>79</v>
      </c>
      <c r="D137" s="44">
        <v>4.28</v>
      </c>
      <c r="E137" s="44">
        <v>4.28</v>
      </c>
      <c r="F137" s="44">
        <v>4.28</v>
      </c>
      <c r="G137" s="44">
        <v>4.28</v>
      </c>
      <c r="H137" s="44">
        <v>4.28</v>
      </c>
      <c r="I137" s="44">
        <v>4.28</v>
      </c>
      <c r="J137" s="44">
        <v>4.28</v>
      </c>
      <c r="K137" s="44">
        <v>4.28</v>
      </c>
      <c r="L137" s="44">
        <v>4.28</v>
      </c>
      <c r="M137" s="44">
        <v>4.28</v>
      </c>
      <c r="N137" s="44">
        <v>4.28</v>
      </c>
      <c r="O137" s="44">
        <v>4.28</v>
      </c>
      <c r="P137" s="44">
        <v>4.28</v>
      </c>
      <c r="Q137" s="44">
        <v>4.28</v>
      </c>
      <c r="R137" s="44">
        <v>4.28</v>
      </c>
      <c r="S137" s="44">
        <v>4.28</v>
      </c>
      <c r="T137" s="44">
        <v>4.28</v>
      </c>
      <c r="U137" s="44">
        <v>4.28</v>
      </c>
      <c r="V137" s="44">
        <v>4.28</v>
      </c>
      <c r="W137" s="44">
        <v>4.28</v>
      </c>
      <c r="X137" s="44">
        <v>4.28</v>
      </c>
      <c r="Y137" s="44">
        <v>4.28</v>
      </c>
      <c r="Z137" s="44">
        <v>4.28</v>
      </c>
      <c r="AA137" s="44">
        <v>4.28</v>
      </c>
    </row>
    <row r="138" spans="1:27" ht="12.75" customHeight="1" outlineLevel="1" x14ac:dyDescent="0.2">
      <c r="A138" s="97" t="s">
        <v>959</v>
      </c>
      <c r="B138" s="63" t="s">
        <v>862</v>
      </c>
      <c r="C138" s="43" t="s">
        <v>79</v>
      </c>
      <c r="D138" s="44">
        <f>$D$12</f>
        <v>175.36</v>
      </c>
      <c r="E138" s="44">
        <f t="shared" ref="E138:AA138" si="86">$D$12</f>
        <v>175.36</v>
      </c>
      <c r="F138" s="44">
        <f t="shared" si="86"/>
        <v>175.36</v>
      </c>
      <c r="G138" s="44">
        <f t="shared" si="86"/>
        <v>175.36</v>
      </c>
      <c r="H138" s="44">
        <f t="shared" si="86"/>
        <v>175.36</v>
      </c>
      <c r="I138" s="44">
        <f t="shared" si="86"/>
        <v>175.36</v>
      </c>
      <c r="J138" s="44">
        <f t="shared" si="86"/>
        <v>175.36</v>
      </c>
      <c r="K138" s="44">
        <f t="shared" si="86"/>
        <v>175.36</v>
      </c>
      <c r="L138" s="44">
        <f t="shared" si="86"/>
        <v>175.36</v>
      </c>
      <c r="M138" s="44">
        <f t="shared" si="86"/>
        <v>175.36</v>
      </c>
      <c r="N138" s="44">
        <f t="shared" si="86"/>
        <v>175.36</v>
      </c>
      <c r="O138" s="44">
        <f t="shared" si="86"/>
        <v>175.36</v>
      </c>
      <c r="P138" s="44">
        <f t="shared" si="86"/>
        <v>175.36</v>
      </c>
      <c r="Q138" s="44">
        <f t="shared" si="86"/>
        <v>175.36</v>
      </c>
      <c r="R138" s="44">
        <f t="shared" si="86"/>
        <v>175.36</v>
      </c>
      <c r="S138" s="44">
        <f t="shared" si="86"/>
        <v>175.36</v>
      </c>
      <c r="T138" s="44">
        <f t="shared" si="86"/>
        <v>175.36</v>
      </c>
      <c r="U138" s="44">
        <f t="shared" si="86"/>
        <v>175.36</v>
      </c>
      <c r="V138" s="44">
        <f t="shared" si="86"/>
        <v>175.36</v>
      </c>
      <c r="W138" s="44">
        <f t="shared" si="86"/>
        <v>175.36</v>
      </c>
      <c r="X138" s="44">
        <f t="shared" si="86"/>
        <v>175.36</v>
      </c>
      <c r="Y138" s="44">
        <f t="shared" si="86"/>
        <v>175.36</v>
      </c>
      <c r="Z138" s="44">
        <f t="shared" si="86"/>
        <v>175.36</v>
      </c>
      <c r="AA138" s="44">
        <f t="shared" si="86"/>
        <v>175.36</v>
      </c>
    </row>
    <row r="139" spans="1:27" ht="12.75" customHeight="1" outlineLevel="1" x14ac:dyDescent="0.2">
      <c r="A139" s="97" t="s">
        <v>960</v>
      </c>
      <c r="B139" s="63" t="s">
        <v>858</v>
      </c>
      <c r="C139" s="43" t="s">
        <v>79</v>
      </c>
      <c r="D139" s="44">
        <f>$D$13</f>
        <v>216.36</v>
      </c>
      <c r="E139" s="44">
        <f t="shared" ref="E139:AA139" si="87">$D$13</f>
        <v>216.36</v>
      </c>
      <c r="F139" s="44">
        <f t="shared" si="87"/>
        <v>216.36</v>
      </c>
      <c r="G139" s="44">
        <f t="shared" si="87"/>
        <v>216.36</v>
      </c>
      <c r="H139" s="44">
        <f t="shared" si="87"/>
        <v>216.36</v>
      </c>
      <c r="I139" s="44">
        <f t="shared" si="87"/>
        <v>216.36</v>
      </c>
      <c r="J139" s="44">
        <f t="shared" si="87"/>
        <v>216.36</v>
      </c>
      <c r="K139" s="44">
        <f t="shared" si="87"/>
        <v>216.36</v>
      </c>
      <c r="L139" s="44">
        <f t="shared" si="87"/>
        <v>216.36</v>
      </c>
      <c r="M139" s="44">
        <f t="shared" si="87"/>
        <v>216.36</v>
      </c>
      <c r="N139" s="44">
        <f t="shared" si="87"/>
        <v>216.36</v>
      </c>
      <c r="O139" s="44">
        <f t="shared" si="87"/>
        <v>216.36</v>
      </c>
      <c r="P139" s="44">
        <f t="shared" si="87"/>
        <v>216.36</v>
      </c>
      <c r="Q139" s="44">
        <f t="shared" si="87"/>
        <v>216.36</v>
      </c>
      <c r="R139" s="44">
        <f t="shared" si="87"/>
        <v>216.36</v>
      </c>
      <c r="S139" s="44">
        <f t="shared" si="87"/>
        <v>216.36</v>
      </c>
      <c r="T139" s="44">
        <f t="shared" si="87"/>
        <v>216.36</v>
      </c>
      <c r="U139" s="44">
        <f t="shared" si="87"/>
        <v>216.36</v>
      </c>
      <c r="V139" s="44">
        <f t="shared" si="87"/>
        <v>216.36</v>
      </c>
      <c r="W139" s="44">
        <f t="shared" si="87"/>
        <v>216.36</v>
      </c>
      <c r="X139" s="44">
        <f t="shared" si="87"/>
        <v>216.36</v>
      </c>
      <c r="Y139" s="44">
        <f t="shared" si="87"/>
        <v>216.36</v>
      </c>
      <c r="Z139" s="44">
        <f t="shared" si="87"/>
        <v>216.36</v>
      </c>
      <c r="AA139" s="44">
        <f t="shared" si="87"/>
        <v>216.36</v>
      </c>
    </row>
    <row r="140" spans="1:27" ht="12.75" customHeight="1" x14ac:dyDescent="0.2">
      <c r="A140" s="96" t="s">
        <v>961</v>
      </c>
      <c r="B140" s="28" t="str">
        <f>"23"&amp;"."&amp;$B$212&amp;"."&amp;$B$213</f>
        <v>23.04.2024</v>
      </c>
      <c r="C140" s="88" t="s">
        <v>76</v>
      </c>
      <c r="D140" s="89">
        <f>ROUND(((D141+D142+D144+D143+D145)/1000),5)</f>
        <v>3.7924899999999999</v>
      </c>
      <c r="E140" s="89">
        <f t="shared" ref="E140:AA140" si="88">ROUND(((E141+E142+E144+E143+E145)/1000),5)</f>
        <v>3.6736</v>
      </c>
      <c r="F140" s="89">
        <f t="shared" si="88"/>
        <v>3.5989900000000001</v>
      </c>
      <c r="G140" s="89">
        <f t="shared" si="88"/>
        <v>3.6057000000000001</v>
      </c>
      <c r="H140" s="89">
        <f t="shared" si="88"/>
        <v>3.72079</v>
      </c>
      <c r="I140" s="89">
        <f t="shared" si="88"/>
        <v>3.7909799999999998</v>
      </c>
      <c r="J140" s="89">
        <f t="shared" si="88"/>
        <v>3.9008699999999998</v>
      </c>
      <c r="K140" s="89">
        <f t="shared" si="88"/>
        <v>4.1332899999999997</v>
      </c>
      <c r="L140" s="89">
        <f t="shared" si="88"/>
        <v>4.32986</v>
      </c>
      <c r="M140" s="89">
        <f t="shared" si="88"/>
        <v>4.5502200000000004</v>
      </c>
      <c r="N140" s="89">
        <f t="shared" si="88"/>
        <v>4.6220499999999998</v>
      </c>
      <c r="O140" s="89">
        <f t="shared" si="88"/>
        <v>4.5322500000000003</v>
      </c>
      <c r="P140" s="89">
        <f t="shared" si="88"/>
        <v>4.4016799999999998</v>
      </c>
      <c r="Q140" s="89">
        <f t="shared" si="88"/>
        <v>4.5788599999999997</v>
      </c>
      <c r="R140" s="89">
        <f t="shared" si="88"/>
        <v>4.5493499999999996</v>
      </c>
      <c r="S140" s="89">
        <f t="shared" si="88"/>
        <v>4.4861500000000003</v>
      </c>
      <c r="T140" s="89">
        <f t="shared" si="88"/>
        <v>4.4808000000000003</v>
      </c>
      <c r="U140" s="89">
        <f t="shared" si="88"/>
        <v>4.3821300000000001</v>
      </c>
      <c r="V140" s="89">
        <f t="shared" si="88"/>
        <v>4.4419599999999999</v>
      </c>
      <c r="W140" s="89">
        <f t="shared" si="88"/>
        <v>4.5275999999999996</v>
      </c>
      <c r="X140" s="89">
        <f t="shared" si="88"/>
        <v>4.4176599999999997</v>
      </c>
      <c r="Y140" s="89">
        <f t="shared" si="88"/>
        <v>4.27203</v>
      </c>
      <c r="Z140" s="89">
        <f t="shared" si="88"/>
        <v>4.1116599999999996</v>
      </c>
      <c r="AA140" s="89">
        <f t="shared" si="88"/>
        <v>3.8668200000000001</v>
      </c>
    </row>
    <row r="141" spans="1:27" ht="12.75" customHeight="1" outlineLevel="1" x14ac:dyDescent="0.2">
      <c r="A141" s="97" t="s">
        <v>962</v>
      </c>
      <c r="B141" s="63" t="s">
        <v>242</v>
      </c>
      <c r="C141" s="43" t="s">
        <v>79</v>
      </c>
      <c r="D141" s="44">
        <v>1173.5999999999999</v>
      </c>
      <c r="E141" s="44">
        <v>1054.71</v>
      </c>
      <c r="F141" s="44">
        <v>980.1</v>
      </c>
      <c r="G141" s="44">
        <v>986.81</v>
      </c>
      <c r="H141" s="44">
        <v>1101.9000000000001</v>
      </c>
      <c r="I141" s="44">
        <v>1172.0899999999999</v>
      </c>
      <c r="J141" s="44">
        <v>1281.98</v>
      </c>
      <c r="K141" s="44">
        <v>1514.4</v>
      </c>
      <c r="L141" s="44">
        <v>1710.97</v>
      </c>
      <c r="M141" s="44">
        <v>1931.33</v>
      </c>
      <c r="N141" s="44">
        <v>2003.16</v>
      </c>
      <c r="O141" s="44">
        <v>1913.36</v>
      </c>
      <c r="P141" s="44">
        <v>1782.79</v>
      </c>
      <c r="Q141" s="44">
        <v>1959.97</v>
      </c>
      <c r="R141" s="44">
        <v>1930.46</v>
      </c>
      <c r="S141" s="44">
        <v>1867.26</v>
      </c>
      <c r="T141" s="44">
        <v>1861.91</v>
      </c>
      <c r="U141" s="44">
        <v>1763.24</v>
      </c>
      <c r="V141" s="44">
        <v>1823.07</v>
      </c>
      <c r="W141" s="44">
        <v>1908.71</v>
      </c>
      <c r="X141" s="44">
        <v>1798.77</v>
      </c>
      <c r="Y141" s="44">
        <v>1653.14</v>
      </c>
      <c r="Z141" s="44">
        <v>1492.77</v>
      </c>
      <c r="AA141" s="44">
        <v>1247.93</v>
      </c>
    </row>
    <row r="142" spans="1:27" ht="12.75" customHeight="1" outlineLevel="1" x14ac:dyDescent="0.2">
      <c r="A142" s="97" t="s">
        <v>963</v>
      </c>
      <c r="B142" s="63" t="s">
        <v>90</v>
      </c>
      <c r="C142" s="43" t="s">
        <v>79</v>
      </c>
      <c r="D142" s="44">
        <f>$D$10</f>
        <v>2222.89</v>
      </c>
      <c r="E142" s="44">
        <f t="shared" ref="E142:AA142" si="89">$D$10</f>
        <v>2222.89</v>
      </c>
      <c r="F142" s="44">
        <f t="shared" si="89"/>
        <v>2222.89</v>
      </c>
      <c r="G142" s="44">
        <f t="shared" si="89"/>
        <v>2222.89</v>
      </c>
      <c r="H142" s="44">
        <f t="shared" si="89"/>
        <v>2222.89</v>
      </c>
      <c r="I142" s="44">
        <f t="shared" si="89"/>
        <v>2222.89</v>
      </c>
      <c r="J142" s="44">
        <f t="shared" si="89"/>
        <v>2222.89</v>
      </c>
      <c r="K142" s="44">
        <f t="shared" si="89"/>
        <v>2222.89</v>
      </c>
      <c r="L142" s="44">
        <f t="shared" si="89"/>
        <v>2222.89</v>
      </c>
      <c r="M142" s="44">
        <f t="shared" si="89"/>
        <v>2222.89</v>
      </c>
      <c r="N142" s="44">
        <f t="shared" si="89"/>
        <v>2222.89</v>
      </c>
      <c r="O142" s="44">
        <f t="shared" si="89"/>
        <v>2222.89</v>
      </c>
      <c r="P142" s="44">
        <f t="shared" si="89"/>
        <v>2222.89</v>
      </c>
      <c r="Q142" s="44">
        <f t="shared" si="89"/>
        <v>2222.89</v>
      </c>
      <c r="R142" s="44">
        <f t="shared" si="89"/>
        <v>2222.89</v>
      </c>
      <c r="S142" s="44">
        <f t="shared" si="89"/>
        <v>2222.89</v>
      </c>
      <c r="T142" s="44">
        <f t="shared" si="89"/>
        <v>2222.89</v>
      </c>
      <c r="U142" s="44">
        <f t="shared" si="89"/>
        <v>2222.89</v>
      </c>
      <c r="V142" s="44">
        <f t="shared" si="89"/>
        <v>2222.89</v>
      </c>
      <c r="W142" s="44">
        <f t="shared" si="89"/>
        <v>2222.89</v>
      </c>
      <c r="X142" s="44">
        <f t="shared" si="89"/>
        <v>2222.89</v>
      </c>
      <c r="Y142" s="44">
        <f t="shared" si="89"/>
        <v>2222.89</v>
      </c>
      <c r="Z142" s="44">
        <f t="shared" si="89"/>
        <v>2222.89</v>
      </c>
      <c r="AA142" s="44">
        <f t="shared" si="89"/>
        <v>2222.89</v>
      </c>
    </row>
    <row r="143" spans="1:27" ht="12.75" customHeight="1" outlineLevel="1" x14ac:dyDescent="0.2">
      <c r="A143" s="97" t="s">
        <v>964</v>
      </c>
      <c r="B143" s="63" t="s">
        <v>83</v>
      </c>
      <c r="C143" s="43" t="s">
        <v>79</v>
      </c>
      <c r="D143" s="44">
        <v>4.28</v>
      </c>
      <c r="E143" s="44">
        <v>4.28</v>
      </c>
      <c r="F143" s="44">
        <v>4.28</v>
      </c>
      <c r="G143" s="44">
        <v>4.28</v>
      </c>
      <c r="H143" s="44">
        <v>4.28</v>
      </c>
      <c r="I143" s="44">
        <v>4.28</v>
      </c>
      <c r="J143" s="44">
        <v>4.28</v>
      </c>
      <c r="K143" s="44">
        <v>4.28</v>
      </c>
      <c r="L143" s="44">
        <v>4.28</v>
      </c>
      <c r="M143" s="44">
        <v>4.28</v>
      </c>
      <c r="N143" s="44">
        <v>4.28</v>
      </c>
      <c r="O143" s="44">
        <v>4.28</v>
      </c>
      <c r="P143" s="44">
        <v>4.28</v>
      </c>
      <c r="Q143" s="44">
        <v>4.28</v>
      </c>
      <c r="R143" s="44">
        <v>4.28</v>
      </c>
      <c r="S143" s="44">
        <v>4.28</v>
      </c>
      <c r="T143" s="44">
        <v>4.28</v>
      </c>
      <c r="U143" s="44">
        <v>4.28</v>
      </c>
      <c r="V143" s="44">
        <v>4.28</v>
      </c>
      <c r="W143" s="44">
        <v>4.28</v>
      </c>
      <c r="X143" s="44">
        <v>4.28</v>
      </c>
      <c r="Y143" s="44">
        <v>4.28</v>
      </c>
      <c r="Z143" s="44">
        <v>4.28</v>
      </c>
      <c r="AA143" s="44">
        <v>4.28</v>
      </c>
    </row>
    <row r="144" spans="1:27" ht="12.75" customHeight="1" outlineLevel="1" x14ac:dyDescent="0.2">
      <c r="A144" s="97" t="s">
        <v>965</v>
      </c>
      <c r="B144" s="63" t="s">
        <v>862</v>
      </c>
      <c r="C144" s="43" t="s">
        <v>79</v>
      </c>
      <c r="D144" s="44">
        <f>$D$12</f>
        <v>175.36</v>
      </c>
      <c r="E144" s="44">
        <f t="shared" ref="E144:AA144" si="90">$D$12</f>
        <v>175.36</v>
      </c>
      <c r="F144" s="44">
        <f t="shared" si="90"/>
        <v>175.36</v>
      </c>
      <c r="G144" s="44">
        <f t="shared" si="90"/>
        <v>175.36</v>
      </c>
      <c r="H144" s="44">
        <f t="shared" si="90"/>
        <v>175.36</v>
      </c>
      <c r="I144" s="44">
        <f t="shared" si="90"/>
        <v>175.36</v>
      </c>
      <c r="J144" s="44">
        <f t="shared" si="90"/>
        <v>175.36</v>
      </c>
      <c r="K144" s="44">
        <f t="shared" si="90"/>
        <v>175.36</v>
      </c>
      <c r="L144" s="44">
        <f t="shared" si="90"/>
        <v>175.36</v>
      </c>
      <c r="M144" s="44">
        <f t="shared" si="90"/>
        <v>175.36</v>
      </c>
      <c r="N144" s="44">
        <f t="shared" si="90"/>
        <v>175.36</v>
      </c>
      <c r="O144" s="44">
        <f t="shared" si="90"/>
        <v>175.36</v>
      </c>
      <c r="P144" s="44">
        <f t="shared" si="90"/>
        <v>175.36</v>
      </c>
      <c r="Q144" s="44">
        <f t="shared" si="90"/>
        <v>175.36</v>
      </c>
      <c r="R144" s="44">
        <f t="shared" si="90"/>
        <v>175.36</v>
      </c>
      <c r="S144" s="44">
        <f t="shared" si="90"/>
        <v>175.36</v>
      </c>
      <c r="T144" s="44">
        <f t="shared" si="90"/>
        <v>175.36</v>
      </c>
      <c r="U144" s="44">
        <f t="shared" si="90"/>
        <v>175.36</v>
      </c>
      <c r="V144" s="44">
        <f t="shared" si="90"/>
        <v>175.36</v>
      </c>
      <c r="W144" s="44">
        <f t="shared" si="90"/>
        <v>175.36</v>
      </c>
      <c r="X144" s="44">
        <f t="shared" si="90"/>
        <v>175.36</v>
      </c>
      <c r="Y144" s="44">
        <f t="shared" si="90"/>
        <v>175.36</v>
      </c>
      <c r="Z144" s="44">
        <f t="shared" si="90"/>
        <v>175.36</v>
      </c>
      <c r="AA144" s="44">
        <f t="shared" si="90"/>
        <v>175.36</v>
      </c>
    </row>
    <row r="145" spans="1:27" ht="12.75" customHeight="1" outlineLevel="1" x14ac:dyDescent="0.2">
      <c r="A145" s="97" t="s">
        <v>966</v>
      </c>
      <c r="B145" s="63" t="s">
        <v>858</v>
      </c>
      <c r="C145" s="43" t="s">
        <v>79</v>
      </c>
      <c r="D145" s="44">
        <f>$D$13</f>
        <v>216.36</v>
      </c>
      <c r="E145" s="44">
        <f t="shared" ref="E145:AA145" si="91">$D$13</f>
        <v>216.36</v>
      </c>
      <c r="F145" s="44">
        <f t="shared" si="91"/>
        <v>216.36</v>
      </c>
      <c r="G145" s="44">
        <f t="shared" si="91"/>
        <v>216.36</v>
      </c>
      <c r="H145" s="44">
        <f t="shared" si="91"/>
        <v>216.36</v>
      </c>
      <c r="I145" s="44">
        <f t="shared" si="91"/>
        <v>216.36</v>
      </c>
      <c r="J145" s="44">
        <f t="shared" si="91"/>
        <v>216.36</v>
      </c>
      <c r="K145" s="44">
        <f t="shared" si="91"/>
        <v>216.36</v>
      </c>
      <c r="L145" s="44">
        <f t="shared" si="91"/>
        <v>216.36</v>
      </c>
      <c r="M145" s="44">
        <f t="shared" si="91"/>
        <v>216.36</v>
      </c>
      <c r="N145" s="44">
        <f t="shared" si="91"/>
        <v>216.36</v>
      </c>
      <c r="O145" s="44">
        <f t="shared" si="91"/>
        <v>216.36</v>
      </c>
      <c r="P145" s="44">
        <f t="shared" si="91"/>
        <v>216.36</v>
      </c>
      <c r="Q145" s="44">
        <f t="shared" si="91"/>
        <v>216.36</v>
      </c>
      <c r="R145" s="44">
        <f t="shared" si="91"/>
        <v>216.36</v>
      </c>
      <c r="S145" s="44">
        <f t="shared" si="91"/>
        <v>216.36</v>
      </c>
      <c r="T145" s="44">
        <f t="shared" si="91"/>
        <v>216.36</v>
      </c>
      <c r="U145" s="44">
        <f t="shared" si="91"/>
        <v>216.36</v>
      </c>
      <c r="V145" s="44">
        <f t="shared" si="91"/>
        <v>216.36</v>
      </c>
      <c r="W145" s="44">
        <f t="shared" si="91"/>
        <v>216.36</v>
      </c>
      <c r="X145" s="44">
        <f t="shared" si="91"/>
        <v>216.36</v>
      </c>
      <c r="Y145" s="44">
        <f t="shared" si="91"/>
        <v>216.36</v>
      </c>
      <c r="Z145" s="44">
        <f t="shared" si="91"/>
        <v>216.36</v>
      </c>
      <c r="AA145" s="44">
        <f t="shared" si="91"/>
        <v>216.36</v>
      </c>
    </row>
    <row r="146" spans="1:27" ht="12.75" customHeight="1" x14ac:dyDescent="0.2">
      <c r="A146" s="96" t="s">
        <v>967</v>
      </c>
      <c r="B146" s="28" t="str">
        <f>"24"&amp;"."&amp;$B$212&amp;"."&amp;$B$213</f>
        <v>24.04.2024</v>
      </c>
      <c r="C146" s="88" t="s">
        <v>76</v>
      </c>
      <c r="D146" s="89">
        <f>ROUND(((D147+D148+D150+D149+D151)/1000),5)</f>
        <v>3.7512400000000001</v>
      </c>
      <c r="E146" s="89">
        <f t="shared" ref="E146:AA146" si="92">ROUND(((E147+E148+E150+E149+E151)/1000),5)</f>
        <v>3.6445599999999998</v>
      </c>
      <c r="F146" s="89">
        <f t="shared" si="92"/>
        <v>3.5678399999999999</v>
      </c>
      <c r="G146" s="89">
        <f t="shared" si="92"/>
        <v>3.5556700000000001</v>
      </c>
      <c r="H146" s="89">
        <f t="shared" si="92"/>
        <v>3.6194299999999999</v>
      </c>
      <c r="I146" s="89">
        <f t="shared" si="92"/>
        <v>3.7495799999999999</v>
      </c>
      <c r="J146" s="89">
        <f t="shared" si="92"/>
        <v>3.8542700000000001</v>
      </c>
      <c r="K146" s="89">
        <f t="shared" si="92"/>
        <v>4.08697</v>
      </c>
      <c r="L146" s="89">
        <f t="shared" si="92"/>
        <v>4.1863299999999999</v>
      </c>
      <c r="M146" s="89">
        <f t="shared" si="92"/>
        <v>4.2410100000000002</v>
      </c>
      <c r="N146" s="89">
        <f t="shared" si="92"/>
        <v>4.3061999999999996</v>
      </c>
      <c r="O146" s="89">
        <f t="shared" si="92"/>
        <v>4.40327</v>
      </c>
      <c r="P146" s="89">
        <f t="shared" si="92"/>
        <v>4.4144899999999998</v>
      </c>
      <c r="Q146" s="89">
        <f t="shared" si="92"/>
        <v>4.4165299999999998</v>
      </c>
      <c r="R146" s="89">
        <f t="shared" si="92"/>
        <v>4.4148500000000004</v>
      </c>
      <c r="S146" s="89">
        <f t="shared" si="92"/>
        <v>4.3668800000000001</v>
      </c>
      <c r="T146" s="89">
        <f t="shared" si="92"/>
        <v>4.2506899999999996</v>
      </c>
      <c r="U146" s="89">
        <f t="shared" si="92"/>
        <v>4.2071300000000003</v>
      </c>
      <c r="V146" s="89">
        <f t="shared" si="92"/>
        <v>4.1883400000000002</v>
      </c>
      <c r="W146" s="89">
        <f t="shared" si="92"/>
        <v>4.2021100000000002</v>
      </c>
      <c r="X146" s="89">
        <f t="shared" si="92"/>
        <v>4.2986700000000004</v>
      </c>
      <c r="Y146" s="89">
        <f t="shared" si="92"/>
        <v>4.2074600000000002</v>
      </c>
      <c r="Z146" s="89">
        <f t="shared" si="92"/>
        <v>4.0031600000000003</v>
      </c>
      <c r="AA146" s="89">
        <f t="shared" si="92"/>
        <v>3.8085</v>
      </c>
    </row>
    <row r="147" spans="1:27" ht="12.75" customHeight="1" outlineLevel="1" x14ac:dyDescent="0.2">
      <c r="A147" s="97" t="s">
        <v>968</v>
      </c>
      <c r="B147" s="63" t="s">
        <v>242</v>
      </c>
      <c r="C147" s="43" t="s">
        <v>79</v>
      </c>
      <c r="D147" s="44">
        <v>1132.3499999999999</v>
      </c>
      <c r="E147" s="44">
        <v>1025.67</v>
      </c>
      <c r="F147" s="44">
        <v>948.95</v>
      </c>
      <c r="G147" s="44">
        <v>936.78</v>
      </c>
      <c r="H147" s="44">
        <v>1000.54</v>
      </c>
      <c r="I147" s="44">
        <v>1130.69</v>
      </c>
      <c r="J147" s="44">
        <v>1235.3800000000001</v>
      </c>
      <c r="K147" s="44">
        <v>1468.08</v>
      </c>
      <c r="L147" s="44">
        <v>1567.44</v>
      </c>
      <c r="M147" s="44">
        <v>1622.12</v>
      </c>
      <c r="N147" s="44">
        <v>1687.31</v>
      </c>
      <c r="O147" s="44">
        <v>1784.38</v>
      </c>
      <c r="P147" s="44">
        <v>1795.6</v>
      </c>
      <c r="Q147" s="44">
        <v>1797.64</v>
      </c>
      <c r="R147" s="44">
        <v>1795.96</v>
      </c>
      <c r="S147" s="44">
        <v>1747.99</v>
      </c>
      <c r="T147" s="44">
        <v>1631.8</v>
      </c>
      <c r="U147" s="44">
        <v>1588.24</v>
      </c>
      <c r="V147" s="44">
        <v>1569.45</v>
      </c>
      <c r="W147" s="44">
        <v>1583.22</v>
      </c>
      <c r="X147" s="44">
        <v>1679.78</v>
      </c>
      <c r="Y147" s="44">
        <v>1588.57</v>
      </c>
      <c r="Z147" s="44">
        <v>1384.27</v>
      </c>
      <c r="AA147" s="44">
        <v>1189.6099999999999</v>
      </c>
    </row>
    <row r="148" spans="1:27" ht="12.75" customHeight="1" outlineLevel="1" x14ac:dyDescent="0.2">
      <c r="A148" s="97" t="s">
        <v>969</v>
      </c>
      <c r="B148" s="63" t="s">
        <v>90</v>
      </c>
      <c r="C148" s="43" t="s">
        <v>79</v>
      </c>
      <c r="D148" s="44">
        <f>$D$10</f>
        <v>2222.89</v>
      </c>
      <c r="E148" s="44">
        <f t="shared" ref="E148:AA148" si="93">$D$10</f>
        <v>2222.89</v>
      </c>
      <c r="F148" s="44">
        <f t="shared" si="93"/>
        <v>2222.89</v>
      </c>
      <c r="G148" s="44">
        <f t="shared" si="93"/>
        <v>2222.89</v>
      </c>
      <c r="H148" s="44">
        <f t="shared" si="93"/>
        <v>2222.89</v>
      </c>
      <c r="I148" s="44">
        <f t="shared" si="93"/>
        <v>2222.89</v>
      </c>
      <c r="J148" s="44">
        <f t="shared" si="93"/>
        <v>2222.89</v>
      </c>
      <c r="K148" s="44">
        <f t="shared" si="93"/>
        <v>2222.89</v>
      </c>
      <c r="L148" s="44">
        <f t="shared" si="93"/>
        <v>2222.89</v>
      </c>
      <c r="M148" s="44">
        <f t="shared" si="93"/>
        <v>2222.89</v>
      </c>
      <c r="N148" s="44">
        <f t="shared" si="93"/>
        <v>2222.89</v>
      </c>
      <c r="O148" s="44">
        <f t="shared" si="93"/>
        <v>2222.89</v>
      </c>
      <c r="P148" s="44">
        <f t="shared" si="93"/>
        <v>2222.89</v>
      </c>
      <c r="Q148" s="44">
        <f t="shared" si="93"/>
        <v>2222.89</v>
      </c>
      <c r="R148" s="44">
        <f t="shared" si="93"/>
        <v>2222.89</v>
      </c>
      <c r="S148" s="44">
        <f t="shared" si="93"/>
        <v>2222.89</v>
      </c>
      <c r="T148" s="44">
        <f t="shared" si="93"/>
        <v>2222.89</v>
      </c>
      <c r="U148" s="44">
        <f t="shared" si="93"/>
        <v>2222.89</v>
      </c>
      <c r="V148" s="44">
        <f t="shared" si="93"/>
        <v>2222.89</v>
      </c>
      <c r="W148" s="44">
        <f t="shared" si="93"/>
        <v>2222.89</v>
      </c>
      <c r="X148" s="44">
        <f t="shared" si="93"/>
        <v>2222.89</v>
      </c>
      <c r="Y148" s="44">
        <f t="shared" si="93"/>
        <v>2222.89</v>
      </c>
      <c r="Z148" s="44">
        <f t="shared" si="93"/>
        <v>2222.89</v>
      </c>
      <c r="AA148" s="44">
        <f t="shared" si="93"/>
        <v>2222.89</v>
      </c>
    </row>
    <row r="149" spans="1:27" ht="12.75" customHeight="1" outlineLevel="1" x14ac:dyDescent="0.2">
      <c r="A149" s="97" t="s">
        <v>970</v>
      </c>
      <c r="B149" s="63" t="s">
        <v>83</v>
      </c>
      <c r="C149" s="43" t="s">
        <v>79</v>
      </c>
      <c r="D149" s="44">
        <v>4.28</v>
      </c>
      <c r="E149" s="44">
        <v>4.28</v>
      </c>
      <c r="F149" s="44">
        <v>4.28</v>
      </c>
      <c r="G149" s="44">
        <v>4.28</v>
      </c>
      <c r="H149" s="44">
        <v>4.28</v>
      </c>
      <c r="I149" s="44">
        <v>4.28</v>
      </c>
      <c r="J149" s="44">
        <v>4.28</v>
      </c>
      <c r="K149" s="44">
        <v>4.28</v>
      </c>
      <c r="L149" s="44">
        <v>4.28</v>
      </c>
      <c r="M149" s="44">
        <v>4.28</v>
      </c>
      <c r="N149" s="44">
        <v>4.28</v>
      </c>
      <c r="O149" s="44">
        <v>4.28</v>
      </c>
      <c r="P149" s="44">
        <v>4.28</v>
      </c>
      <c r="Q149" s="44">
        <v>4.28</v>
      </c>
      <c r="R149" s="44">
        <v>4.28</v>
      </c>
      <c r="S149" s="44">
        <v>4.28</v>
      </c>
      <c r="T149" s="44">
        <v>4.28</v>
      </c>
      <c r="U149" s="44">
        <v>4.28</v>
      </c>
      <c r="V149" s="44">
        <v>4.28</v>
      </c>
      <c r="W149" s="44">
        <v>4.28</v>
      </c>
      <c r="X149" s="44">
        <v>4.28</v>
      </c>
      <c r="Y149" s="44">
        <v>4.28</v>
      </c>
      <c r="Z149" s="44">
        <v>4.28</v>
      </c>
      <c r="AA149" s="44">
        <v>4.28</v>
      </c>
    </row>
    <row r="150" spans="1:27" ht="12.75" customHeight="1" outlineLevel="1" x14ac:dyDescent="0.2">
      <c r="A150" s="97" t="s">
        <v>971</v>
      </c>
      <c r="B150" s="63" t="s">
        <v>862</v>
      </c>
      <c r="C150" s="43" t="s">
        <v>79</v>
      </c>
      <c r="D150" s="44">
        <f>$D$12</f>
        <v>175.36</v>
      </c>
      <c r="E150" s="44">
        <f t="shared" ref="E150:AA150" si="94">$D$12</f>
        <v>175.36</v>
      </c>
      <c r="F150" s="44">
        <f t="shared" si="94"/>
        <v>175.36</v>
      </c>
      <c r="G150" s="44">
        <f t="shared" si="94"/>
        <v>175.36</v>
      </c>
      <c r="H150" s="44">
        <f t="shared" si="94"/>
        <v>175.36</v>
      </c>
      <c r="I150" s="44">
        <f t="shared" si="94"/>
        <v>175.36</v>
      </c>
      <c r="J150" s="44">
        <f t="shared" si="94"/>
        <v>175.36</v>
      </c>
      <c r="K150" s="44">
        <f t="shared" si="94"/>
        <v>175.36</v>
      </c>
      <c r="L150" s="44">
        <f t="shared" si="94"/>
        <v>175.36</v>
      </c>
      <c r="M150" s="44">
        <f t="shared" si="94"/>
        <v>175.36</v>
      </c>
      <c r="N150" s="44">
        <f t="shared" si="94"/>
        <v>175.36</v>
      </c>
      <c r="O150" s="44">
        <f t="shared" si="94"/>
        <v>175.36</v>
      </c>
      <c r="P150" s="44">
        <f t="shared" si="94"/>
        <v>175.36</v>
      </c>
      <c r="Q150" s="44">
        <f t="shared" si="94"/>
        <v>175.36</v>
      </c>
      <c r="R150" s="44">
        <f t="shared" si="94"/>
        <v>175.36</v>
      </c>
      <c r="S150" s="44">
        <f t="shared" si="94"/>
        <v>175.36</v>
      </c>
      <c r="T150" s="44">
        <f t="shared" si="94"/>
        <v>175.36</v>
      </c>
      <c r="U150" s="44">
        <f t="shared" si="94"/>
        <v>175.36</v>
      </c>
      <c r="V150" s="44">
        <f t="shared" si="94"/>
        <v>175.36</v>
      </c>
      <c r="W150" s="44">
        <f t="shared" si="94"/>
        <v>175.36</v>
      </c>
      <c r="X150" s="44">
        <f t="shared" si="94"/>
        <v>175.36</v>
      </c>
      <c r="Y150" s="44">
        <f t="shared" si="94"/>
        <v>175.36</v>
      </c>
      <c r="Z150" s="44">
        <f t="shared" si="94"/>
        <v>175.36</v>
      </c>
      <c r="AA150" s="44">
        <f t="shared" si="94"/>
        <v>175.36</v>
      </c>
    </row>
    <row r="151" spans="1:27" ht="12.75" customHeight="1" outlineLevel="1" x14ac:dyDescent="0.2">
      <c r="A151" s="97" t="s">
        <v>972</v>
      </c>
      <c r="B151" s="63" t="s">
        <v>858</v>
      </c>
      <c r="C151" s="43" t="s">
        <v>79</v>
      </c>
      <c r="D151" s="44">
        <f>$D$13</f>
        <v>216.36</v>
      </c>
      <c r="E151" s="44">
        <f t="shared" ref="E151:AA151" si="95">$D$13</f>
        <v>216.36</v>
      </c>
      <c r="F151" s="44">
        <f t="shared" si="95"/>
        <v>216.36</v>
      </c>
      <c r="G151" s="44">
        <f t="shared" si="95"/>
        <v>216.36</v>
      </c>
      <c r="H151" s="44">
        <f t="shared" si="95"/>
        <v>216.36</v>
      </c>
      <c r="I151" s="44">
        <f t="shared" si="95"/>
        <v>216.36</v>
      </c>
      <c r="J151" s="44">
        <f t="shared" si="95"/>
        <v>216.36</v>
      </c>
      <c r="K151" s="44">
        <f t="shared" si="95"/>
        <v>216.36</v>
      </c>
      <c r="L151" s="44">
        <f t="shared" si="95"/>
        <v>216.36</v>
      </c>
      <c r="M151" s="44">
        <f t="shared" si="95"/>
        <v>216.36</v>
      </c>
      <c r="N151" s="44">
        <f t="shared" si="95"/>
        <v>216.36</v>
      </c>
      <c r="O151" s="44">
        <f t="shared" si="95"/>
        <v>216.36</v>
      </c>
      <c r="P151" s="44">
        <f t="shared" si="95"/>
        <v>216.36</v>
      </c>
      <c r="Q151" s="44">
        <f t="shared" si="95"/>
        <v>216.36</v>
      </c>
      <c r="R151" s="44">
        <f t="shared" si="95"/>
        <v>216.36</v>
      </c>
      <c r="S151" s="44">
        <f t="shared" si="95"/>
        <v>216.36</v>
      </c>
      <c r="T151" s="44">
        <f t="shared" si="95"/>
        <v>216.36</v>
      </c>
      <c r="U151" s="44">
        <f t="shared" si="95"/>
        <v>216.36</v>
      </c>
      <c r="V151" s="44">
        <f t="shared" si="95"/>
        <v>216.36</v>
      </c>
      <c r="W151" s="44">
        <f t="shared" si="95"/>
        <v>216.36</v>
      </c>
      <c r="X151" s="44">
        <f t="shared" si="95"/>
        <v>216.36</v>
      </c>
      <c r="Y151" s="44">
        <f t="shared" si="95"/>
        <v>216.36</v>
      </c>
      <c r="Z151" s="44">
        <f t="shared" si="95"/>
        <v>216.36</v>
      </c>
      <c r="AA151" s="44">
        <f t="shared" si="95"/>
        <v>216.36</v>
      </c>
    </row>
    <row r="152" spans="1:27" x14ac:dyDescent="0.2">
      <c r="A152" s="96" t="s">
        <v>973</v>
      </c>
      <c r="B152" s="28" t="str">
        <f>"25"&amp;"."&amp;$B$212&amp;"."&amp;$B$213</f>
        <v>25.04.2024</v>
      </c>
      <c r="C152" s="88" t="s">
        <v>76</v>
      </c>
      <c r="D152" s="89">
        <f>ROUND(((D153+D154+D156+D155+D157)/1000),5)</f>
        <v>3.7083900000000001</v>
      </c>
      <c r="E152" s="89">
        <f t="shared" ref="E152:AA152" si="96">ROUND(((E153+E154+E156+E155+E157)/1000),5)</f>
        <v>3.5912000000000002</v>
      </c>
      <c r="F152" s="89">
        <f t="shared" si="96"/>
        <v>3.55829</v>
      </c>
      <c r="G152" s="89">
        <f t="shared" si="96"/>
        <v>3.5730599999999999</v>
      </c>
      <c r="H152" s="89">
        <f t="shared" si="96"/>
        <v>3.59015</v>
      </c>
      <c r="I152" s="89">
        <f t="shared" si="96"/>
        <v>3.7441300000000002</v>
      </c>
      <c r="J152" s="89">
        <f t="shared" si="96"/>
        <v>3.8296700000000001</v>
      </c>
      <c r="K152" s="89">
        <f t="shared" si="96"/>
        <v>4.0911200000000001</v>
      </c>
      <c r="L152" s="89">
        <f t="shared" si="96"/>
        <v>4.3325899999999997</v>
      </c>
      <c r="M152" s="89">
        <f t="shared" si="96"/>
        <v>4.4828900000000003</v>
      </c>
      <c r="N152" s="89">
        <f t="shared" si="96"/>
        <v>4.4680600000000004</v>
      </c>
      <c r="O152" s="89">
        <f t="shared" si="96"/>
        <v>4.4807499999999996</v>
      </c>
      <c r="P152" s="89">
        <f t="shared" si="96"/>
        <v>4.5036399999999999</v>
      </c>
      <c r="Q152" s="89">
        <f t="shared" si="96"/>
        <v>4.5088600000000003</v>
      </c>
      <c r="R152" s="89">
        <f t="shared" si="96"/>
        <v>4.4981600000000004</v>
      </c>
      <c r="S152" s="89">
        <f t="shared" si="96"/>
        <v>4.4765100000000002</v>
      </c>
      <c r="T152" s="89">
        <f t="shared" si="96"/>
        <v>4.4554600000000004</v>
      </c>
      <c r="U152" s="89">
        <f t="shared" si="96"/>
        <v>4.2644900000000003</v>
      </c>
      <c r="V152" s="89">
        <f t="shared" si="96"/>
        <v>4.1980399999999998</v>
      </c>
      <c r="W152" s="89">
        <f t="shared" si="96"/>
        <v>4.2126400000000004</v>
      </c>
      <c r="X152" s="89">
        <f t="shared" si="96"/>
        <v>4.4558299999999997</v>
      </c>
      <c r="Y152" s="89">
        <f t="shared" si="96"/>
        <v>4.2294400000000003</v>
      </c>
      <c r="Z152" s="89">
        <f t="shared" si="96"/>
        <v>3.9607199999999998</v>
      </c>
      <c r="AA152" s="89">
        <f t="shared" si="96"/>
        <v>3.7519499999999999</v>
      </c>
    </row>
    <row r="153" spans="1:27" ht="12.75" customHeight="1" outlineLevel="1" x14ac:dyDescent="0.2">
      <c r="A153" s="97" t="s">
        <v>974</v>
      </c>
      <c r="B153" s="63" t="s">
        <v>242</v>
      </c>
      <c r="C153" s="43" t="s">
        <v>79</v>
      </c>
      <c r="D153" s="44">
        <v>1089.5</v>
      </c>
      <c r="E153" s="44">
        <v>972.31</v>
      </c>
      <c r="F153" s="44">
        <v>939.4</v>
      </c>
      <c r="G153" s="44">
        <v>954.17</v>
      </c>
      <c r="H153" s="44">
        <v>971.26</v>
      </c>
      <c r="I153" s="44">
        <v>1125.24</v>
      </c>
      <c r="J153" s="44">
        <v>1210.78</v>
      </c>
      <c r="K153" s="44">
        <v>1472.23</v>
      </c>
      <c r="L153" s="44">
        <v>1713.7</v>
      </c>
      <c r="M153" s="44">
        <v>1864</v>
      </c>
      <c r="N153" s="44">
        <v>1849.17</v>
      </c>
      <c r="O153" s="44">
        <v>1861.86</v>
      </c>
      <c r="P153" s="44">
        <v>1884.75</v>
      </c>
      <c r="Q153" s="44">
        <v>1889.97</v>
      </c>
      <c r="R153" s="44">
        <v>1879.27</v>
      </c>
      <c r="S153" s="44">
        <v>1857.62</v>
      </c>
      <c r="T153" s="44">
        <v>1836.57</v>
      </c>
      <c r="U153" s="44">
        <v>1645.6</v>
      </c>
      <c r="V153" s="44">
        <v>1579.15</v>
      </c>
      <c r="W153" s="44">
        <v>1593.75</v>
      </c>
      <c r="X153" s="44">
        <v>1836.94</v>
      </c>
      <c r="Y153" s="44">
        <v>1610.55</v>
      </c>
      <c r="Z153" s="44">
        <v>1341.83</v>
      </c>
      <c r="AA153" s="44">
        <v>1133.06</v>
      </c>
    </row>
    <row r="154" spans="1:27" ht="12.75" customHeight="1" outlineLevel="1" x14ac:dyDescent="0.2">
      <c r="A154" s="97" t="s">
        <v>975</v>
      </c>
      <c r="B154" s="63" t="s">
        <v>90</v>
      </c>
      <c r="C154" s="43" t="s">
        <v>79</v>
      </c>
      <c r="D154" s="44">
        <f>$D$10</f>
        <v>2222.89</v>
      </c>
      <c r="E154" s="44">
        <f t="shared" ref="E154:AA154" si="97">$D$10</f>
        <v>2222.89</v>
      </c>
      <c r="F154" s="44">
        <f t="shared" si="97"/>
        <v>2222.89</v>
      </c>
      <c r="G154" s="44">
        <f t="shared" si="97"/>
        <v>2222.89</v>
      </c>
      <c r="H154" s="44">
        <f t="shared" si="97"/>
        <v>2222.89</v>
      </c>
      <c r="I154" s="44">
        <f t="shared" si="97"/>
        <v>2222.89</v>
      </c>
      <c r="J154" s="44">
        <f t="shared" si="97"/>
        <v>2222.89</v>
      </c>
      <c r="K154" s="44">
        <f t="shared" si="97"/>
        <v>2222.89</v>
      </c>
      <c r="L154" s="44">
        <f t="shared" si="97"/>
        <v>2222.89</v>
      </c>
      <c r="M154" s="44">
        <f t="shared" si="97"/>
        <v>2222.89</v>
      </c>
      <c r="N154" s="44">
        <f t="shared" si="97"/>
        <v>2222.89</v>
      </c>
      <c r="O154" s="44">
        <f t="shared" si="97"/>
        <v>2222.89</v>
      </c>
      <c r="P154" s="44">
        <f t="shared" si="97"/>
        <v>2222.89</v>
      </c>
      <c r="Q154" s="44">
        <f t="shared" si="97"/>
        <v>2222.89</v>
      </c>
      <c r="R154" s="44">
        <f t="shared" si="97"/>
        <v>2222.89</v>
      </c>
      <c r="S154" s="44">
        <f t="shared" si="97"/>
        <v>2222.89</v>
      </c>
      <c r="T154" s="44">
        <f t="shared" si="97"/>
        <v>2222.89</v>
      </c>
      <c r="U154" s="44">
        <f t="shared" si="97"/>
        <v>2222.89</v>
      </c>
      <c r="V154" s="44">
        <f t="shared" si="97"/>
        <v>2222.89</v>
      </c>
      <c r="W154" s="44">
        <f t="shared" si="97"/>
        <v>2222.89</v>
      </c>
      <c r="X154" s="44">
        <f t="shared" si="97"/>
        <v>2222.89</v>
      </c>
      <c r="Y154" s="44">
        <f t="shared" si="97"/>
        <v>2222.89</v>
      </c>
      <c r="Z154" s="44">
        <f t="shared" si="97"/>
        <v>2222.89</v>
      </c>
      <c r="AA154" s="44">
        <f t="shared" si="97"/>
        <v>2222.89</v>
      </c>
    </row>
    <row r="155" spans="1:27" ht="12.75" customHeight="1" outlineLevel="1" x14ac:dyDescent="0.2">
      <c r="A155" s="97" t="s">
        <v>976</v>
      </c>
      <c r="B155" s="63" t="s">
        <v>83</v>
      </c>
      <c r="C155" s="43" t="s">
        <v>79</v>
      </c>
      <c r="D155" s="44">
        <v>4.28</v>
      </c>
      <c r="E155" s="44">
        <v>4.28</v>
      </c>
      <c r="F155" s="44">
        <v>4.28</v>
      </c>
      <c r="G155" s="44">
        <v>4.28</v>
      </c>
      <c r="H155" s="44">
        <v>4.28</v>
      </c>
      <c r="I155" s="44">
        <v>4.28</v>
      </c>
      <c r="J155" s="44">
        <v>4.28</v>
      </c>
      <c r="K155" s="44">
        <v>4.28</v>
      </c>
      <c r="L155" s="44">
        <v>4.28</v>
      </c>
      <c r="M155" s="44">
        <v>4.28</v>
      </c>
      <c r="N155" s="44">
        <v>4.28</v>
      </c>
      <c r="O155" s="44">
        <v>4.28</v>
      </c>
      <c r="P155" s="44">
        <v>4.28</v>
      </c>
      <c r="Q155" s="44">
        <v>4.28</v>
      </c>
      <c r="R155" s="44">
        <v>4.28</v>
      </c>
      <c r="S155" s="44">
        <v>4.28</v>
      </c>
      <c r="T155" s="44">
        <v>4.28</v>
      </c>
      <c r="U155" s="44">
        <v>4.28</v>
      </c>
      <c r="V155" s="44">
        <v>4.28</v>
      </c>
      <c r="W155" s="44">
        <v>4.28</v>
      </c>
      <c r="X155" s="44">
        <v>4.28</v>
      </c>
      <c r="Y155" s="44">
        <v>4.28</v>
      </c>
      <c r="Z155" s="44">
        <v>4.28</v>
      </c>
      <c r="AA155" s="44">
        <v>4.28</v>
      </c>
    </row>
    <row r="156" spans="1:27" ht="12.75" customHeight="1" outlineLevel="1" x14ac:dyDescent="0.2">
      <c r="A156" s="97" t="s">
        <v>977</v>
      </c>
      <c r="B156" s="63" t="s">
        <v>862</v>
      </c>
      <c r="C156" s="43" t="s">
        <v>79</v>
      </c>
      <c r="D156" s="44">
        <f>$D$12</f>
        <v>175.36</v>
      </c>
      <c r="E156" s="44">
        <f t="shared" ref="E156:AA156" si="98">$D$12</f>
        <v>175.36</v>
      </c>
      <c r="F156" s="44">
        <f t="shared" si="98"/>
        <v>175.36</v>
      </c>
      <c r="G156" s="44">
        <f t="shared" si="98"/>
        <v>175.36</v>
      </c>
      <c r="H156" s="44">
        <f t="shared" si="98"/>
        <v>175.36</v>
      </c>
      <c r="I156" s="44">
        <f t="shared" si="98"/>
        <v>175.36</v>
      </c>
      <c r="J156" s="44">
        <f t="shared" si="98"/>
        <v>175.36</v>
      </c>
      <c r="K156" s="44">
        <f t="shared" si="98"/>
        <v>175.36</v>
      </c>
      <c r="L156" s="44">
        <f t="shared" si="98"/>
        <v>175.36</v>
      </c>
      <c r="M156" s="44">
        <f t="shared" si="98"/>
        <v>175.36</v>
      </c>
      <c r="N156" s="44">
        <f t="shared" si="98"/>
        <v>175.36</v>
      </c>
      <c r="O156" s="44">
        <f t="shared" si="98"/>
        <v>175.36</v>
      </c>
      <c r="P156" s="44">
        <f t="shared" si="98"/>
        <v>175.36</v>
      </c>
      <c r="Q156" s="44">
        <f t="shared" si="98"/>
        <v>175.36</v>
      </c>
      <c r="R156" s="44">
        <f t="shared" si="98"/>
        <v>175.36</v>
      </c>
      <c r="S156" s="44">
        <f t="shared" si="98"/>
        <v>175.36</v>
      </c>
      <c r="T156" s="44">
        <f t="shared" si="98"/>
        <v>175.36</v>
      </c>
      <c r="U156" s="44">
        <f t="shared" si="98"/>
        <v>175.36</v>
      </c>
      <c r="V156" s="44">
        <f t="shared" si="98"/>
        <v>175.36</v>
      </c>
      <c r="W156" s="44">
        <f t="shared" si="98"/>
        <v>175.36</v>
      </c>
      <c r="X156" s="44">
        <f t="shared" si="98"/>
        <v>175.36</v>
      </c>
      <c r="Y156" s="44">
        <f t="shared" si="98"/>
        <v>175.36</v>
      </c>
      <c r="Z156" s="44">
        <f t="shared" si="98"/>
        <v>175.36</v>
      </c>
      <c r="AA156" s="44">
        <f t="shared" si="98"/>
        <v>175.36</v>
      </c>
    </row>
    <row r="157" spans="1:27" ht="12.75" customHeight="1" outlineLevel="1" x14ac:dyDescent="0.2">
      <c r="A157" s="97" t="s">
        <v>978</v>
      </c>
      <c r="B157" s="63" t="s">
        <v>858</v>
      </c>
      <c r="C157" s="43" t="s">
        <v>79</v>
      </c>
      <c r="D157" s="44">
        <f>$D$13</f>
        <v>216.36</v>
      </c>
      <c r="E157" s="44">
        <f t="shared" ref="E157:AA157" si="99">$D$13</f>
        <v>216.36</v>
      </c>
      <c r="F157" s="44">
        <f t="shared" si="99"/>
        <v>216.36</v>
      </c>
      <c r="G157" s="44">
        <f t="shared" si="99"/>
        <v>216.36</v>
      </c>
      <c r="H157" s="44">
        <f t="shared" si="99"/>
        <v>216.36</v>
      </c>
      <c r="I157" s="44">
        <f t="shared" si="99"/>
        <v>216.36</v>
      </c>
      <c r="J157" s="44">
        <f t="shared" si="99"/>
        <v>216.36</v>
      </c>
      <c r="K157" s="44">
        <f t="shared" si="99"/>
        <v>216.36</v>
      </c>
      <c r="L157" s="44">
        <f t="shared" si="99"/>
        <v>216.36</v>
      </c>
      <c r="M157" s="44">
        <f t="shared" si="99"/>
        <v>216.36</v>
      </c>
      <c r="N157" s="44">
        <f t="shared" si="99"/>
        <v>216.36</v>
      </c>
      <c r="O157" s="44">
        <f t="shared" si="99"/>
        <v>216.36</v>
      </c>
      <c r="P157" s="44">
        <f t="shared" si="99"/>
        <v>216.36</v>
      </c>
      <c r="Q157" s="44">
        <f t="shared" si="99"/>
        <v>216.36</v>
      </c>
      <c r="R157" s="44">
        <f t="shared" si="99"/>
        <v>216.36</v>
      </c>
      <c r="S157" s="44">
        <f t="shared" si="99"/>
        <v>216.36</v>
      </c>
      <c r="T157" s="44">
        <f t="shared" si="99"/>
        <v>216.36</v>
      </c>
      <c r="U157" s="44">
        <f t="shared" si="99"/>
        <v>216.36</v>
      </c>
      <c r="V157" s="44">
        <f t="shared" si="99"/>
        <v>216.36</v>
      </c>
      <c r="W157" s="44">
        <f t="shared" si="99"/>
        <v>216.36</v>
      </c>
      <c r="X157" s="44">
        <f t="shared" si="99"/>
        <v>216.36</v>
      </c>
      <c r="Y157" s="44">
        <f t="shared" si="99"/>
        <v>216.36</v>
      </c>
      <c r="Z157" s="44">
        <f t="shared" si="99"/>
        <v>216.36</v>
      </c>
      <c r="AA157" s="44">
        <f t="shared" si="99"/>
        <v>216.36</v>
      </c>
    </row>
    <row r="158" spans="1:27" x14ac:dyDescent="0.2">
      <c r="A158" s="96" t="s">
        <v>979</v>
      </c>
      <c r="B158" s="28" t="str">
        <f>"26"&amp;"."&amp;$B$212&amp;"."&amp;$B$213</f>
        <v>26.04.2024</v>
      </c>
      <c r="C158" s="88" t="s">
        <v>76</v>
      </c>
      <c r="D158" s="89">
        <f>ROUND(((D159+D160+D162+D161+D163)/1000),5)</f>
        <v>3.73739</v>
      </c>
      <c r="E158" s="89">
        <f t="shared" ref="E158:AA158" si="100">ROUND(((E159+E160+E162+E161+E163)/1000),5)</f>
        <v>3.64316</v>
      </c>
      <c r="F158" s="89">
        <f t="shared" si="100"/>
        <v>3.58595</v>
      </c>
      <c r="G158" s="89">
        <f t="shared" si="100"/>
        <v>3.5793599999999999</v>
      </c>
      <c r="H158" s="89">
        <f t="shared" si="100"/>
        <v>3.60826</v>
      </c>
      <c r="I158" s="89">
        <f t="shared" si="100"/>
        <v>3.7389700000000001</v>
      </c>
      <c r="J158" s="89">
        <f t="shared" si="100"/>
        <v>3.8431600000000001</v>
      </c>
      <c r="K158" s="89">
        <f t="shared" si="100"/>
        <v>4.0978300000000001</v>
      </c>
      <c r="L158" s="89">
        <f t="shared" si="100"/>
        <v>4.4375</v>
      </c>
      <c r="M158" s="89">
        <f t="shared" si="100"/>
        <v>4.5671999999999997</v>
      </c>
      <c r="N158" s="89">
        <f t="shared" si="100"/>
        <v>4.6133199999999999</v>
      </c>
      <c r="O158" s="89">
        <f t="shared" si="100"/>
        <v>4.6016000000000004</v>
      </c>
      <c r="P158" s="89">
        <f t="shared" si="100"/>
        <v>4.6234999999999999</v>
      </c>
      <c r="Q158" s="89">
        <f t="shared" si="100"/>
        <v>4.6392899999999999</v>
      </c>
      <c r="R158" s="89">
        <f t="shared" si="100"/>
        <v>4.63889</v>
      </c>
      <c r="S158" s="89">
        <f t="shared" si="100"/>
        <v>4.6286300000000002</v>
      </c>
      <c r="T158" s="89">
        <f t="shared" si="100"/>
        <v>4.6088300000000002</v>
      </c>
      <c r="U158" s="89">
        <f t="shared" si="100"/>
        <v>4.5285700000000002</v>
      </c>
      <c r="V158" s="89">
        <f t="shared" si="100"/>
        <v>4.5079200000000004</v>
      </c>
      <c r="W158" s="89">
        <f t="shared" si="100"/>
        <v>4.5506700000000002</v>
      </c>
      <c r="X158" s="89">
        <f t="shared" si="100"/>
        <v>4.6117800000000004</v>
      </c>
      <c r="Y158" s="89">
        <f t="shared" si="100"/>
        <v>4.4096900000000003</v>
      </c>
      <c r="Z158" s="89">
        <f t="shared" si="100"/>
        <v>4.1184700000000003</v>
      </c>
      <c r="AA158" s="89">
        <f t="shared" si="100"/>
        <v>3.8147799999999998</v>
      </c>
    </row>
    <row r="159" spans="1:27" ht="12.75" customHeight="1" outlineLevel="1" x14ac:dyDescent="0.2">
      <c r="A159" s="97" t="s">
        <v>980</v>
      </c>
      <c r="B159" s="63" t="s">
        <v>242</v>
      </c>
      <c r="C159" s="43" t="s">
        <v>79</v>
      </c>
      <c r="D159" s="44">
        <v>1118.5</v>
      </c>
      <c r="E159" s="44">
        <v>1024.27</v>
      </c>
      <c r="F159" s="44">
        <v>967.06</v>
      </c>
      <c r="G159" s="44">
        <v>960.47</v>
      </c>
      <c r="H159" s="44">
        <v>989.37</v>
      </c>
      <c r="I159" s="44">
        <v>1120.08</v>
      </c>
      <c r="J159" s="44">
        <v>1224.27</v>
      </c>
      <c r="K159" s="44">
        <v>1478.94</v>
      </c>
      <c r="L159" s="44">
        <v>1818.61</v>
      </c>
      <c r="M159" s="44">
        <v>1948.31</v>
      </c>
      <c r="N159" s="44">
        <v>1994.43</v>
      </c>
      <c r="O159" s="44">
        <v>1982.71</v>
      </c>
      <c r="P159" s="44">
        <v>2004.61</v>
      </c>
      <c r="Q159" s="44">
        <v>2020.4</v>
      </c>
      <c r="R159" s="44">
        <v>2020</v>
      </c>
      <c r="S159" s="44">
        <v>2009.74</v>
      </c>
      <c r="T159" s="44">
        <v>1989.94</v>
      </c>
      <c r="U159" s="44">
        <v>1909.68</v>
      </c>
      <c r="V159" s="44">
        <v>1889.03</v>
      </c>
      <c r="W159" s="44">
        <v>1931.78</v>
      </c>
      <c r="X159" s="44">
        <v>1992.89</v>
      </c>
      <c r="Y159" s="44">
        <v>1790.8</v>
      </c>
      <c r="Z159" s="44">
        <v>1499.58</v>
      </c>
      <c r="AA159" s="44">
        <v>1195.8900000000001</v>
      </c>
    </row>
    <row r="160" spans="1:27" ht="12.75" customHeight="1" outlineLevel="1" x14ac:dyDescent="0.2">
      <c r="A160" s="97" t="s">
        <v>981</v>
      </c>
      <c r="B160" s="63" t="s">
        <v>90</v>
      </c>
      <c r="C160" s="43" t="s">
        <v>79</v>
      </c>
      <c r="D160" s="44">
        <f>$D$10</f>
        <v>2222.89</v>
      </c>
      <c r="E160" s="44">
        <f t="shared" ref="E160:AA160" si="101">$D$10</f>
        <v>2222.89</v>
      </c>
      <c r="F160" s="44">
        <f t="shared" si="101"/>
        <v>2222.89</v>
      </c>
      <c r="G160" s="44">
        <f t="shared" si="101"/>
        <v>2222.89</v>
      </c>
      <c r="H160" s="44">
        <f t="shared" si="101"/>
        <v>2222.89</v>
      </c>
      <c r="I160" s="44">
        <f t="shared" si="101"/>
        <v>2222.89</v>
      </c>
      <c r="J160" s="44">
        <f t="shared" si="101"/>
        <v>2222.89</v>
      </c>
      <c r="K160" s="44">
        <f t="shared" si="101"/>
        <v>2222.89</v>
      </c>
      <c r="L160" s="44">
        <f t="shared" si="101"/>
        <v>2222.89</v>
      </c>
      <c r="M160" s="44">
        <f t="shared" si="101"/>
        <v>2222.89</v>
      </c>
      <c r="N160" s="44">
        <f t="shared" si="101"/>
        <v>2222.89</v>
      </c>
      <c r="O160" s="44">
        <f t="shared" si="101"/>
        <v>2222.89</v>
      </c>
      <c r="P160" s="44">
        <f t="shared" si="101"/>
        <v>2222.89</v>
      </c>
      <c r="Q160" s="44">
        <f t="shared" si="101"/>
        <v>2222.89</v>
      </c>
      <c r="R160" s="44">
        <f t="shared" si="101"/>
        <v>2222.89</v>
      </c>
      <c r="S160" s="44">
        <f t="shared" si="101"/>
        <v>2222.89</v>
      </c>
      <c r="T160" s="44">
        <f t="shared" si="101"/>
        <v>2222.89</v>
      </c>
      <c r="U160" s="44">
        <f t="shared" si="101"/>
        <v>2222.89</v>
      </c>
      <c r="V160" s="44">
        <f t="shared" si="101"/>
        <v>2222.89</v>
      </c>
      <c r="W160" s="44">
        <f t="shared" si="101"/>
        <v>2222.89</v>
      </c>
      <c r="X160" s="44">
        <f t="shared" si="101"/>
        <v>2222.89</v>
      </c>
      <c r="Y160" s="44">
        <f t="shared" si="101"/>
        <v>2222.89</v>
      </c>
      <c r="Z160" s="44">
        <f t="shared" si="101"/>
        <v>2222.89</v>
      </c>
      <c r="AA160" s="44">
        <f t="shared" si="101"/>
        <v>2222.89</v>
      </c>
    </row>
    <row r="161" spans="1:27" ht="12.75" customHeight="1" outlineLevel="1" x14ac:dyDescent="0.2">
      <c r="A161" s="97" t="s">
        <v>982</v>
      </c>
      <c r="B161" s="63" t="s">
        <v>83</v>
      </c>
      <c r="C161" s="43" t="s">
        <v>79</v>
      </c>
      <c r="D161" s="44">
        <v>4.28</v>
      </c>
      <c r="E161" s="44">
        <v>4.28</v>
      </c>
      <c r="F161" s="44">
        <v>4.28</v>
      </c>
      <c r="G161" s="44">
        <v>4.28</v>
      </c>
      <c r="H161" s="44">
        <v>4.28</v>
      </c>
      <c r="I161" s="44">
        <v>4.28</v>
      </c>
      <c r="J161" s="44">
        <v>4.28</v>
      </c>
      <c r="K161" s="44">
        <v>4.28</v>
      </c>
      <c r="L161" s="44">
        <v>4.28</v>
      </c>
      <c r="M161" s="44">
        <v>4.28</v>
      </c>
      <c r="N161" s="44">
        <v>4.28</v>
      </c>
      <c r="O161" s="44">
        <v>4.28</v>
      </c>
      <c r="P161" s="44">
        <v>4.28</v>
      </c>
      <c r="Q161" s="44">
        <v>4.28</v>
      </c>
      <c r="R161" s="44">
        <v>4.28</v>
      </c>
      <c r="S161" s="44">
        <v>4.28</v>
      </c>
      <c r="T161" s="44">
        <v>4.28</v>
      </c>
      <c r="U161" s="44">
        <v>4.28</v>
      </c>
      <c r="V161" s="44">
        <v>4.28</v>
      </c>
      <c r="W161" s="44">
        <v>4.28</v>
      </c>
      <c r="X161" s="44">
        <v>4.28</v>
      </c>
      <c r="Y161" s="44">
        <v>4.28</v>
      </c>
      <c r="Z161" s="44">
        <v>4.28</v>
      </c>
      <c r="AA161" s="44">
        <v>4.28</v>
      </c>
    </row>
    <row r="162" spans="1:27" ht="12.75" customHeight="1" outlineLevel="1" x14ac:dyDescent="0.2">
      <c r="A162" s="97" t="s">
        <v>983</v>
      </c>
      <c r="B162" s="63" t="s">
        <v>862</v>
      </c>
      <c r="C162" s="43" t="s">
        <v>79</v>
      </c>
      <c r="D162" s="44">
        <f>$D$12</f>
        <v>175.36</v>
      </c>
      <c r="E162" s="44">
        <f t="shared" ref="E162:AA162" si="102">$D$12</f>
        <v>175.36</v>
      </c>
      <c r="F162" s="44">
        <f t="shared" si="102"/>
        <v>175.36</v>
      </c>
      <c r="G162" s="44">
        <f t="shared" si="102"/>
        <v>175.36</v>
      </c>
      <c r="H162" s="44">
        <f t="shared" si="102"/>
        <v>175.36</v>
      </c>
      <c r="I162" s="44">
        <f t="shared" si="102"/>
        <v>175.36</v>
      </c>
      <c r="J162" s="44">
        <f t="shared" si="102"/>
        <v>175.36</v>
      </c>
      <c r="K162" s="44">
        <f t="shared" si="102"/>
        <v>175.36</v>
      </c>
      <c r="L162" s="44">
        <f t="shared" si="102"/>
        <v>175.36</v>
      </c>
      <c r="M162" s="44">
        <f t="shared" si="102"/>
        <v>175.36</v>
      </c>
      <c r="N162" s="44">
        <f t="shared" si="102"/>
        <v>175.36</v>
      </c>
      <c r="O162" s="44">
        <f t="shared" si="102"/>
        <v>175.36</v>
      </c>
      <c r="P162" s="44">
        <f t="shared" si="102"/>
        <v>175.36</v>
      </c>
      <c r="Q162" s="44">
        <f t="shared" si="102"/>
        <v>175.36</v>
      </c>
      <c r="R162" s="44">
        <f t="shared" si="102"/>
        <v>175.36</v>
      </c>
      <c r="S162" s="44">
        <f t="shared" si="102"/>
        <v>175.36</v>
      </c>
      <c r="T162" s="44">
        <f t="shared" si="102"/>
        <v>175.36</v>
      </c>
      <c r="U162" s="44">
        <f t="shared" si="102"/>
        <v>175.36</v>
      </c>
      <c r="V162" s="44">
        <f t="shared" si="102"/>
        <v>175.36</v>
      </c>
      <c r="W162" s="44">
        <f t="shared" si="102"/>
        <v>175.36</v>
      </c>
      <c r="X162" s="44">
        <f t="shared" si="102"/>
        <v>175.36</v>
      </c>
      <c r="Y162" s="44">
        <f t="shared" si="102"/>
        <v>175.36</v>
      </c>
      <c r="Z162" s="44">
        <f t="shared" si="102"/>
        <v>175.36</v>
      </c>
      <c r="AA162" s="44">
        <f t="shared" si="102"/>
        <v>175.36</v>
      </c>
    </row>
    <row r="163" spans="1:27" ht="12.75" customHeight="1" outlineLevel="1" x14ac:dyDescent="0.2">
      <c r="A163" s="97" t="s">
        <v>984</v>
      </c>
      <c r="B163" s="63" t="s">
        <v>858</v>
      </c>
      <c r="C163" s="43" t="s">
        <v>79</v>
      </c>
      <c r="D163" s="44">
        <f>$D$13</f>
        <v>216.36</v>
      </c>
      <c r="E163" s="44">
        <f t="shared" ref="E163:AA163" si="103">$D$13</f>
        <v>216.36</v>
      </c>
      <c r="F163" s="44">
        <f t="shared" si="103"/>
        <v>216.36</v>
      </c>
      <c r="G163" s="44">
        <f t="shared" si="103"/>
        <v>216.36</v>
      </c>
      <c r="H163" s="44">
        <f t="shared" si="103"/>
        <v>216.36</v>
      </c>
      <c r="I163" s="44">
        <f t="shared" si="103"/>
        <v>216.36</v>
      </c>
      <c r="J163" s="44">
        <f t="shared" si="103"/>
        <v>216.36</v>
      </c>
      <c r="K163" s="44">
        <f t="shared" si="103"/>
        <v>216.36</v>
      </c>
      <c r="L163" s="44">
        <f t="shared" si="103"/>
        <v>216.36</v>
      </c>
      <c r="M163" s="44">
        <f t="shared" si="103"/>
        <v>216.36</v>
      </c>
      <c r="N163" s="44">
        <f t="shared" si="103"/>
        <v>216.36</v>
      </c>
      <c r="O163" s="44">
        <f t="shared" si="103"/>
        <v>216.36</v>
      </c>
      <c r="P163" s="44">
        <f t="shared" si="103"/>
        <v>216.36</v>
      </c>
      <c r="Q163" s="44">
        <f t="shared" si="103"/>
        <v>216.36</v>
      </c>
      <c r="R163" s="44">
        <f t="shared" si="103"/>
        <v>216.36</v>
      </c>
      <c r="S163" s="44">
        <f t="shared" si="103"/>
        <v>216.36</v>
      </c>
      <c r="T163" s="44">
        <f t="shared" si="103"/>
        <v>216.36</v>
      </c>
      <c r="U163" s="44">
        <f t="shared" si="103"/>
        <v>216.36</v>
      </c>
      <c r="V163" s="44">
        <f t="shared" si="103"/>
        <v>216.36</v>
      </c>
      <c r="W163" s="44">
        <f t="shared" si="103"/>
        <v>216.36</v>
      </c>
      <c r="X163" s="44">
        <f t="shared" si="103"/>
        <v>216.36</v>
      </c>
      <c r="Y163" s="44">
        <f t="shared" si="103"/>
        <v>216.36</v>
      </c>
      <c r="Z163" s="44">
        <f t="shared" si="103"/>
        <v>216.36</v>
      </c>
      <c r="AA163" s="44">
        <f t="shared" si="103"/>
        <v>216.36</v>
      </c>
    </row>
    <row r="164" spans="1:27" x14ac:dyDescent="0.2">
      <c r="A164" s="96" t="s">
        <v>985</v>
      </c>
      <c r="B164" s="28" t="str">
        <f>"27"&amp;"."&amp;$B$212&amp;"."&amp;$B$213</f>
        <v>27.04.2024</v>
      </c>
      <c r="C164" s="88" t="s">
        <v>76</v>
      </c>
      <c r="D164" s="89">
        <f>ROUND(((D165+D166+D168+D167+D169)/1000),5)</f>
        <v>3.9058000000000002</v>
      </c>
      <c r="E164" s="89">
        <f t="shared" ref="E164:AA164" si="104">ROUND(((E165+E166+E168+E167+E169)/1000),5)</f>
        <v>3.81236</v>
      </c>
      <c r="F164" s="89">
        <f t="shared" si="104"/>
        <v>3.7982300000000002</v>
      </c>
      <c r="G164" s="89">
        <f t="shared" si="104"/>
        <v>3.7934800000000002</v>
      </c>
      <c r="H164" s="89">
        <f t="shared" si="104"/>
        <v>3.8213599999999999</v>
      </c>
      <c r="I164" s="89">
        <f t="shared" si="104"/>
        <v>3.8711000000000002</v>
      </c>
      <c r="J164" s="89">
        <f t="shared" si="104"/>
        <v>4.0390899999999998</v>
      </c>
      <c r="K164" s="89">
        <f t="shared" si="104"/>
        <v>4.4634099999999997</v>
      </c>
      <c r="L164" s="89">
        <f t="shared" si="104"/>
        <v>4.6821999999999999</v>
      </c>
      <c r="M164" s="89">
        <f t="shared" si="104"/>
        <v>4.7443299999999997</v>
      </c>
      <c r="N164" s="89">
        <f t="shared" si="104"/>
        <v>4.7544599999999999</v>
      </c>
      <c r="O164" s="89">
        <f t="shared" si="104"/>
        <v>4.8699300000000001</v>
      </c>
      <c r="P164" s="89">
        <f t="shared" si="104"/>
        <v>4.8385400000000001</v>
      </c>
      <c r="Q164" s="89">
        <f t="shared" si="104"/>
        <v>4.8712</v>
      </c>
      <c r="R164" s="89">
        <f t="shared" si="104"/>
        <v>4.84483</v>
      </c>
      <c r="S164" s="89">
        <f t="shared" si="104"/>
        <v>4.7482100000000003</v>
      </c>
      <c r="T164" s="89">
        <f t="shared" si="104"/>
        <v>4.7253400000000001</v>
      </c>
      <c r="U164" s="89">
        <f t="shared" si="104"/>
        <v>4.6472100000000003</v>
      </c>
      <c r="V164" s="89">
        <f t="shared" si="104"/>
        <v>4.5516399999999999</v>
      </c>
      <c r="W164" s="89">
        <f t="shared" si="104"/>
        <v>4.5569100000000002</v>
      </c>
      <c r="X164" s="89">
        <f t="shared" si="104"/>
        <v>4.6435399999999998</v>
      </c>
      <c r="Y164" s="89">
        <f t="shared" si="104"/>
        <v>4.4791299999999996</v>
      </c>
      <c r="Z164" s="89">
        <f t="shared" si="104"/>
        <v>4.3434499999999998</v>
      </c>
      <c r="AA164" s="89">
        <f t="shared" si="104"/>
        <v>3.9981900000000001</v>
      </c>
    </row>
    <row r="165" spans="1:27" ht="12.75" customHeight="1" outlineLevel="1" x14ac:dyDescent="0.2">
      <c r="A165" s="97" t="s">
        <v>986</v>
      </c>
      <c r="B165" s="63" t="s">
        <v>242</v>
      </c>
      <c r="C165" s="43" t="s">
        <v>79</v>
      </c>
      <c r="D165" s="44">
        <v>1286.9100000000001</v>
      </c>
      <c r="E165" s="44">
        <v>1193.47</v>
      </c>
      <c r="F165" s="44">
        <v>1179.3399999999999</v>
      </c>
      <c r="G165" s="44">
        <v>1174.5899999999999</v>
      </c>
      <c r="H165" s="44">
        <v>1202.47</v>
      </c>
      <c r="I165" s="44">
        <v>1252.21</v>
      </c>
      <c r="J165" s="44">
        <v>1420.2</v>
      </c>
      <c r="K165" s="44">
        <v>1844.52</v>
      </c>
      <c r="L165" s="44">
        <v>2063.31</v>
      </c>
      <c r="M165" s="44">
        <v>2125.44</v>
      </c>
      <c r="N165" s="44">
        <v>2135.5700000000002</v>
      </c>
      <c r="O165" s="44">
        <v>2251.04</v>
      </c>
      <c r="P165" s="44">
        <v>2219.65</v>
      </c>
      <c r="Q165" s="44">
        <v>2252.31</v>
      </c>
      <c r="R165" s="44">
        <v>2225.94</v>
      </c>
      <c r="S165" s="44">
        <v>2129.3200000000002</v>
      </c>
      <c r="T165" s="44">
        <v>2106.4499999999998</v>
      </c>
      <c r="U165" s="44">
        <v>2028.32</v>
      </c>
      <c r="V165" s="44">
        <v>1932.75</v>
      </c>
      <c r="W165" s="44">
        <v>1938.02</v>
      </c>
      <c r="X165" s="44">
        <v>2024.65</v>
      </c>
      <c r="Y165" s="44">
        <v>1860.24</v>
      </c>
      <c r="Z165" s="44">
        <v>1724.56</v>
      </c>
      <c r="AA165" s="44">
        <v>1379.3</v>
      </c>
    </row>
    <row r="166" spans="1:27" ht="12.75" customHeight="1" outlineLevel="1" x14ac:dyDescent="0.2">
      <c r="A166" s="97" t="s">
        <v>987</v>
      </c>
      <c r="B166" s="63" t="s">
        <v>90</v>
      </c>
      <c r="C166" s="43" t="s">
        <v>79</v>
      </c>
      <c r="D166" s="44">
        <f>$D$10</f>
        <v>2222.89</v>
      </c>
      <c r="E166" s="44">
        <f t="shared" ref="E166:AA166" si="105">$D$10</f>
        <v>2222.89</v>
      </c>
      <c r="F166" s="44">
        <f t="shared" si="105"/>
        <v>2222.89</v>
      </c>
      <c r="G166" s="44">
        <f t="shared" si="105"/>
        <v>2222.89</v>
      </c>
      <c r="H166" s="44">
        <f t="shared" si="105"/>
        <v>2222.89</v>
      </c>
      <c r="I166" s="44">
        <f t="shared" si="105"/>
        <v>2222.89</v>
      </c>
      <c r="J166" s="44">
        <f t="shared" si="105"/>
        <v>2222.89</v>
      </c>
      <c r="K166" s="44">
        <f t="shared" si="105"/>
        <v>2222.89</v>
      </c>
      <c r="L166" s="44">
        <f t="shared" si="105"/>
        <v>2222.89</v>
      </c>
      <c r="M166" s="44">
        <f t="shared" si="105"/>
        <v>2222.89</v>
      </c>
      <c r="N166" s="44">
        <f t="shared" si="105"/>
        <v>2222.89</v>
      </c>
      <c r="O166" s="44">
        <f t="shared" si="105"/>
        <v>2222.89</v>
      </c>
      <c r="P166" s="44">
        <f t="shared" si="105"/>
        <v>2222.89</v>
      </c>
      <c r="Q166" s="44">
        <f t="shared" si="105"/>
        <v>2222.89</v>
      </c>
      <c r="R166" s="44">
        <f t="shared" si="105"/>
        <v>2222.89</v>
      </c>
      <c r="S166" s="44">
        <f t="shared" si="105"/>
        <v>2222.89</v>
      </c>
      <c r="T166" s="44">
        <f t="shared" si="105"/>
        <v>2222.89</v>
      </c>
      <c r="U166" s="44">
        <f t="shared" si="105"/>
        <v>2222.89</v>
      </c>
      <c r="V166" s="44">
        <f t="shared" si="105"/>
        <v>2222.89</v>
      </c>
      <c r="W166" s="44">
        <f t="shared" si="105"/>
        <v>2222.89</v>
      </c>
      <c r="X166" s="44">
        <f t="shared" si="105"/>
        <v>2222.89</v>
      </c>
      <c r="Y166" s="44">
        <f t="shared" si="105"/>
        <v>2222.89</v>
      </c>
      <c r="Z166" s="44">
        <f t="shared" si="105"/>
        <v>2222.89</v>
      </c>
      <c r="AA166" s="44">
        <f t="shared" si="105"/>
        <v>2222.89</v>
      </c>
    </row>
    <row r="167" spans="1:27" ht="12.75" customHeight="1" outlineLevel="1" x14ac:dyDescent="0.2">
      <c r="A167" s="97" t="s">
        <v>988</v>
      </c>
      <c r="B167" s="63" t="s">
        <v>83</v>
      </c>
      <c r="C167" s="43" t="s">
        <v>79</v>
      </c>
      <c r="D167" s="44">
        <v>4.28</v>
      </c>
      <c r="E167" s="44">
        <v>4.28</v>
      </c>
      <c r="F167" s="44">
        <v>4.28</v>
      </c>
      <c r="G167" s="44">
        <v>4.28</v>
      </c>
      <c r="H167" s="44">
        <v>4.28</v>
      </c>
      <c r="I167" s="44">
        <v>4.28</v>
      </c>
      <c r="J167" s="44">
        <v>4.28</v>
      </c>
      <c r="K167" s="44">
        <v>4.28</v>
      </c>
      <c r="L167" s="44">
        <v>4.28</v>
      </c>
      <c r="M167" s="44">
        <v>4.28</v>
      </c>
      <c r="N167" s="44">
        <v>4.28</v>
      </c>
      <c r="O167" s="44">
        <v>4.28</v>
      </c>
      <c r="P167" s="44">
        <v>4.28</v>
      </c>
      <c r="Q167" s="44">
        <v>4.28</v>
      </c>
      <c r="R167" s="44">
        <v>4.28</v>
      </c>
      <c r="S167" s="44">
        <v>4.28</v>
      </c>
      <c r="T167" s="44">
        <v>4.28</v>
      </c>
      <c r="U167" s="44">
        <v>4.28</v>
      </c>
      <c r="V167" s="44">
        <v>4.28</v>
      </c>
      <c r="W167" s="44">
        <v>4.28</v>
      </c>
      <c r="X167" s="44">
        <v>4.28</v>
      </c>
      <c r="Y167" s="44">
        <v>4.28</v>
      </c>
      <c r="Z167" s="44">
        <v>4.28</v>
      </c>
      <c r="AA167" s="44">
        <v>4.28</v>
      </c>
    </row>
    <row r="168" spans="1:27" ht="12.75" customHeight="1" outlineLevel="1" x14ac:dyDescent="0.2">
      <c r="A168" s="97" t="s">
        <v>989</v>
      </c>
      <c r="B168" s="63" t="s">
        <v>862</v>
      </c>
      <c r="C168" s="43" t="s">
        <v>79</v>
      </c>
      <c r="D168" s="44">
        <f>$D$12</f>
        <v>175.36</v>
      </c>
      <c r="E168" s="44">
        <f t="shared" ref="E168:AA168" si="106">$D$12</f>
        <v>175.36</v>
      </c>
      <c r="F168" s="44">
        <f t="shared" si="106"/>
        <v>175.36</v>
      </c>
      <c r="G168" s="44">
        <f t="shared" si="106"/>
        <v>175.36</v>
      </c>
      <c r="H168" s="44">
        <f t="shared" si="106"/>
        <v>175.36</v>
      </c>
      <c r="I168" s="44">
        <f t="shared" si="106"/>
        <v>175.36</v>
      </c>
      <c r="J168" s="44">
        <f t="shared" si="106"/>
        <v>175.36</v>
      </c>
      <c r="K168" s="44">
        <f t="shared" si="106"/>
        <v>175.36</v>
      </c>
      <c r="L168" s="44">
        <f t="shared" si="106"/>
        <v>175.36</v>
      </c>
      <c r="M168" s="44">
        <f t="shared" si="106"/>
        <v>175.36</v>
      </c>
      <c r="N168" s="44">
        <f t="shared" si="106"/>
        <v>175.36</v>
      </c>
      <c r="O168" s="44">
        <f t="shared" si="106"/>
        <v>175.36</v>
      </c>
      <c r="P168" s="44">
        <f t="shared" si="106"/>
        <v>175.36</v>
      </c>
      <c r="Q168" s="44">
        <f t="shared" si="106"/>
        <v>175.36</v>
      </c>
      <c r="R168" s="44">
        <f t="shared" si="106"/>
        <v>175.36</v>
      </c>
      <c r="S168" s="44">
        <f t="shared" si="106"/>
        <v>175.36</v>
      </c>
      <c r="T168" s="44">
        <f t="shared" si="106"/>
        <v>175.36</v>
      </c>
      <c r="U168" s="44">
        <f t="shared" si="106"/>
        <v>175.36</v>
      </c>
      <c r="V168" s="44">
        <f t="shared" si="106"/>
        <v>175.36</v>
      </c>
      <c r="W168" s="44">
        <f t="shared" si="106"/>
        <v>175.36</v>
      </c>
      <c r="X168" s="44">
        <f t="shared" si="106"/>
        <v>175.36</v>
      </c>
      <c r="Y168" s="44">
        <f t="shared" si="106"/>
        <v>175.36</v>
      </c>
      <c r="Z168" s="44">
        <f t="shared" si="106"/>
        <v>175.36</v>
      </c>
      <c r="AA168" s="44">
        <f t="shared" si="106"/>
        <v>175.36</v>
      </c>
    </row>
    <row r="169" spans="1:27" ht="12.75" customHeight="1" outlineLevel="1" x14ac:dyDescent="0.2">
      <c r="A169" s="97" t="s">
        <v>990</v>
      </c>
      <c r="B169" s="63" t="s">
        <v>858</v>
      </c>
      <c r="C169" s="43" t="s">
        <v>79</v>
      </c>
      <c r="D169" s="44">
        <f>$D$13</f>
        <v>216.36</v>
      </c>
      <c r="E169" s="44">
        <f t="shared" ref="E169:AA169" si="107">$D$13</f>
        <v>216.36</v>
      </c>
      <c r="F169" s="44">
        <f t="shared" si="107"/>
        <v>216.36</v>
      </c>
      <c r="G169" s="44">
        <f t="shared" si="107"/>
        <v>216.36</v>
      </c>
      <c r="H169" s="44">
        <f t="shared" si="107"/>
        <v>216.36</v>
      </c>
      <c r="I169" s="44">
        <f t="shared" si="107"/>
        <v>216.36</v>
      </c>
      <c r="J169" s="44">
        <f t="shared" si="107"/>
        <v>216.36</v>
      </c>
      <c r="K169" s="44">
        <f t="shared" si="107"/>
        <v>216.36</v>
      </c>
      <c r="L169" s="44">
        <f t="shared" si="107"/>
        <v>216.36</v>
      </c>
      <c r="M169" s="44">
        <f t="shared" si="107"/>
        <v>216.36</v>
      </c>
      <c r="N169" s="44">
        <f t="shared" si="107"/>
        <v>216.36</v>
      </c>
      <c r="O169" s="44">
        <f t="shared" si="107"/>
        <v>216.36</v>
      </c>
      <c r="P169" s="44">
        <f t="shared" si="107"/>
        <v>216.36</v>
      </c>
      <c r="Q169" s="44">
        <f t="shared" si="107"/>
        <v>216.36</v>
      </c>
      <c r="R169" s="44">
        <f t="shared" si="107"/>
        <v>216.36</v>
      </c>
      <c r="S169" s="44">
        <f t="shared" si="107"/>
        <v>216.36</v>
      </c>
      <c r="T169" s="44">
        <f t="shared" si="107"/>
        <v>216.36</v>
      </c>
      <c r="U169" s="44">
        <f t="shared" si="107"/>
        <v>216.36</v>
      </c>
      <c r="V169" s="44">
        <f t="shared" si="107"/>
        <v>216.36</v>
      </c>
      <c r="W169" s="44">
        <f t="shared" si="107"/>
        <v>216.36</v>
      </c>
      <c r="X169" s="44">
        <f t="shared" si="107"/>
        <v>216.36</v>
      </c>
      <c r="Y169" s="44">
        <f t="shared" si="107"/>
        <v>216.36</v>
      </c>
      <c r="Z169" s="44">
        <f t="shared" si="107"/>
        <v>216.36</v>
      </c>
      <c r="AA169" s="44">
        <f t="shared" si="107"/>
        <v>216.36</v>
      </c>
    </row>
    <row r="170" spans="1:27" x14ac:dyDescent="0.2">
      <c r="A170" s="96" t="s">
        <v>991</v>
      </c>
      <c r="B170" s="28" t="str">
        <f>"28"&amp;"."&amp;$B$212&amp;"."&amp;$B$213</f>
        <v>28.04.2024</v>
      </c>
      <c r="C170" s="88" t="s">
        <v>76</v>
      </c>
      <c r="D170" s="89">
        <f>ROUND(((D171+D172+D174+D173+D175)/1000),5)</f>
        <v>4.0379300000000002</v>
      </c>
      <c r="E170" s="89">
        <f t="shared" ref="E170:AA170" si="108">ROUND(((E171+E172+E174+E173+E175)/1000),5)</f>
        <v>3.9235500000000001</v>
      </c>
      <c r="F170" s="89">
        <f t="shared" si="108"/>
        <v>3.8183799999999999</v>
      </c>
      <c r="G170" s="89">
        <f t="shared" si="108"/>
        <v>3.8030499999999998</v>
      </c>
      <c r="H170" s="89">
        <f t="shared" si="108"/>
        <v>3.8136399999999999</v>
      </c>
      <c r="I170" s="89">
        <f t="shared" si="108"/>
        <v>3.8126199999999999</v>
      </c>
      <c r="J170" s="89">
        <f t="shared" si="108"/>
        <v>3.8193100000000002</v>
      </c>
      <c r="K170" s="89">
        <f t="shared" si="108"/>
        <v>4.0156200000000002</v>
      </c>
      <c r="L170" s="89">
        <f t="shared" si="108"/>
        <v>4.1596399999999996</v>
      </c>
      <c r="M170" s="89">
        <f t="shared" si="108"/>
        <v>4.4913699999999999</v>
      </c>
      <c r="N170" s="89">
        <f t="shared" si="108"/>
        <v>4.58772</v>
      </c>
      <c r="O170" s="89">
        <f t="shared" si="108"/>
        <v>4.58399</v>
      </c>
      <c r="P170" s="89">
        <f t="shared" si="108"/>
        <v>4.5441900000000004</v>
      </c>
      <c r="Q170" s="89">
        <f t="shared" si="108"/>
        <v>4.5478699999999996</v>
      </c>
      <c r="R170" s="89">
        <f t="shared" si="108"/>
        <v>4.5203100000000003</v>
      </c>
      <c r="S170" s="89">
        <f t="shared" si="108"/>
        <v>4.4876300000000002</v>
      </c>
      <c r="T170" s="89">
        <f t="shared" si="108"/>
        <v>4.4649999999999999</v>
      </c>
      <c r="U170" s="89">
        <f t="shared" si="108"/>
        <v>4.4472899999999997</v>
      </c>
      <c r="V170" s="89">
        <f t="shared" si="108"/>
        <v>4.4735100000000001</v>
      </c>
      <c r="W170" s="89">
        <f t="shared" si="108"/>
        <v>4.52346</v>
      </c>
      <c r="X170" s="89">
        <f t="shared" si="108"/>
        <v>4.59992</v>
      </c>
      <c r="Y170" s="89">
        <f t="shared" si="108"/>
        <v>4.5693599999999996</v>
      </c>
      <c r="Z170" s="89">
        <f t="shared" si="108"/>
        <v>4.1979100000000003</v>
      </c>
      <c r="AA170" s="89">
        <f t="shared" si="108"/>
        <v>4.0218999999999996</v>
      </c>
    </row>
    <row r="171" spans="1:27" ht="12.75" customHeight="1" outlineLevel="1" x14ac:dyDescent="0.2">
      <c r="A171" s="97" t="s">
        <v>992</v>
      </c>
      <c r="B171" s="63" t="s">
        <v>242</v>
      </c>
      <c r="C171" s="43" t="s">
        <v>79</v>
      </c>
      <c r="D171" s="44">
        <v>1419.04</v>
      </c>
      <c r="E171" s="44">
        <v>1304.6600000000001</v>
      </c>
      <c r="F171" s="44">
        <v>1199.49</v>
      </c>
      <c r="G171" s="44">
        <v>1184.1600000000001</v>
      </c>
      <c r="H171" s="44">
        <v>1194.75</v>
      </c>
      <c r="I171" s="44">
        <v>1193.73</v>
      </c>
      <c r="J171" s="44">
        <v>1200.42</v>
      </c>
      <c r="K171" s="44">
        <v>1396.73</v>
      </c>
      <c r="L171" s="44">
        <v>1540.75</v>
      </c>
      <c r="M171" s="44">
        <v>1872.48</v>
      </c>
      <c r="N171" s="44">
        <v>1968.83</v>
      </c>
      <c r="O171" s="44">
        <v>1965.1</v>
      </c>
      <c r="P171" s="44">
        <v>1925.3</v>
      </c>
      <c r="Q171" s="44">
        <v>1928.98</v>
      </c>
      <c r="R171" s="44">
        <v>1901.42</v>
      </c>
      <c r="S171" s="44">
        <v>1868.74</v>
      </c>
      <c r="T171" s="44">
        <v>1846.11</v>
      </c>
      <c r="U171" s="44">
        <v>1828.4</v>
      </c>
      <c r="V171" s="44">
        <v>1854.62</v>
      </c>
      <c r="W171" s="44">
        <v>1904.57</v>
      </c>
      <c r="X171" s="44">
        <v>1981.03</v>
      </c>
      <c r="Y171" s="44">
        <v>1950.47</v>
      </c>
      <c r="Z171" s="44">
        <v>1579.02</v>
      </c>
      <c r="AA171" s="44">
        <v>1403.01</v>
      </c>
    </row>
    <row r="172" spans="1:27" ht="12.75" customHeight="1" outlineLevel="1" x14ac:dyDescent="0.2">
      <c r="A172" s="97" t="s">
        <v>993</v>
      </c>
      <c r="B172" s="63" t="s">
        <v>90</v>
      </c>
      <c r="C172" s="43" t="s">
        <v>79</v>
      </c>
      <c r="D172" s="44">
        <f>$D$10</f>
        <v>2222.89</v>
      </c>
      <c r="E172" s="44">
        <f t="shared" ref="E172:AA172" si="109">$D$10</f>
        <v>2222.89</v>
      </c>
      <c r="F172" s="44">
        <f t="shared" si="109"/>
        <v>2222.89</v>
      </c>
      <c r="G172" s="44">
        <f t="shared" si="109"/>
        <v>2222.89</v>
      </c>
      <c r="H172" s="44">
        <f t="shared" si="109"/>
        <v>2222.89</v>
      </c>
      <c r="I172" s="44">
        <f t="shared" si="109"/>
        <v>2222.89</v>
      </c>
      <c r="J172" s="44">
        <f t="shared" si="109"/>
        <v>2222.89</v>
      </c>
      <c r="K172" s="44">
        <f t="shared" si="109"/>
        <v>2222.89</v>
      </c>
      <c r="L172" s="44">
        <f t="shared" si="109"/>
        <v>2222.89</v>
      </c>
      <c r="M172" s="44">
        <f t="shared" si="109"/>
        <v>2222.89</v>
      </c>
      <c r="N172" s="44">
        <f t="shared" si="109"/>
        <v>2222.89</v>
      </c>
      <c r="O172" s="44">
        <f t="shared" si="109"/>
        <v>2222.89</v>
      </c>
      <c r="P172" s="44">
        <f t="shared" si="109"/>
        <v>2222.89</v>
      </c>
      <c r="Q172" s="44">
        <f t="shared" si="109"/>
        <v>2222.89</v>
      </c>
      <c r="R172" s="44">
        <f t="shared" si="109"/>
        <v>2222.89</v>
      </c>
      <c r="S172" s="44">
        <f t="shared" si="109"/>
        <v>2222.89</v>
      </c>
      <c r="T172" s="44">
        <f t="shared" si="109"/>
        <v>2222.89</v>
      </c>
      <c r="U172" s="44">
        <f t="shared" si="109"/>
        <v>2222.89</v>
      </c>
      <c r="V172" s="44">
        <f t="shared" si="109"/>
        <v>2222.89</v>
      </c>
      <c r="W172" s="44">
        <f t="shared" si="109"/>
        <v>2222.89</v>
      </c>
      <c r="X172" s="44">
        <f t="shared" si="109"/>
        <v>2222.89</v>
      </c>
      <c r="Y172" s="44">
        <f t="shared" si="109"/>
        <v>2222.89</v>
      </c>
      <c r="Z172" s="44">
        <f t="shared" si="109"/>
        <v>2222.89</v>
      </c>
      <c r="AA172" s="44">
        <f t="shared" si="109"/>
        <v>2222.89</v>
      </c>
    </row>
    <row r="173" spans="1:27" ht="12.75" customHeight="1" outlineLevel="1" x14ac:dyDescent="0.2">
      <c r="A173" s="97" t="s">
        <v>994</v>
      </c>
      <c r="B173" s="63" t="s">
        <v>83</v>
      </c>
      <c r="C173" s="43" t="s">
        <v>79</v>
      </c>
      <c r="D173" s="44">
        <v>4.28</v>
      </c>
      <c r="E173" s="44">
        <v>4.28</v>
      </c>
      <c r="F173" s="44">
        <v>4.28</v>
      </c>
      <c r="G173" s="44">
        <v>4.28</v>
      </c>
      <c r="H173" s="44">
        <v>4.28</v>
      </c>
      <c r="I173" s="44">
        <v>4.28</v>
      </c>
      <c r="J173" s="44">
        <v>4.28</v>
      </c>
      <c r="K173" s="44">
        <v>4.28</v>
      </c>
      <c r="L173" s="44">
        <v>4.28</v>
      </c>
      <c r="M173" s="44">
        <v>4.28</v>
      </c>
      <c r="N173" s="44">
        <v>4.28</v>
      </c>
      <c r="O173" s="44">
        <v>4.28</v>
      </c>
      <c r="P173" s="44">
        <v>4.28</v>
      </c>
      <c r="Q173" s="44">
        <v>4.28</v>
      </c>
      <c r="R173" s="44">
        <v>4.28</v>
      </c>
      <c r="S173" s="44">
        <v>4.28</v>
      </c>
      <c r="T173" s="44">
        <v>4.28</v>
      </c>
      <c r="U173" s="44">
        <v>4.28</v>
      </c>
      <c r="V173" s="44">
        <v>4.28</v>
      </c>
      <c r="W173" s="44">
        <v>4.28</v>
      </c>
      <c r="X173" s="44">
        <v>4.28</v>
      </c>
      <c r="Y173" s="44">
        <v>4.28</v>
      </c>
      <c r="Z173" s="44">
        <v>4.28</v>
      </c>
      <c r="AA173" s="44">
        <v>4.28</v>
      </c>
    </row>
    <row r="174" spans="1:27" ht="12.75" customHeight="1" outlineLevel="1" x14ac:dyDescent="0.2">
      <c r="A174" s="97" t="s">
        <v>995</v>
      </c>
      <c r="B174" s="63" t="s">
        <v>862</v>
      </c>
      <c r="C174" s="43" t="s">
        <v>79</v>
      </c>
      <c r="D174" s="44">
        <f>$D$12</f>
        <v>175.36</v>
      </c>
      <c r="E174" s="44">
        <f t="shared" ref="E174:AA174" si="110">$D$12</f>
        <v>175.36</v>
      </c>
      <c r="F174" s="44">
        <f t="shared" si="110"/>
        <v>175.36</v>
      </c>
      <c r="G174" s="44">
        <f t="shared" si="110"/>
        <v>175.36</v>
      </c>
      <c r="H174" s="44">
        <f t="shared" si="110"/>
        <v>175.36</v>
      </c>
      <c r="I174" s="44">
        <f t="shared" si="110"/>
        <v>175.36</v>
      </c>
      <c r="J174" s="44">
        <f t="shared" si="110"/>
        <v>175.36</v>
      </c>
      <c r="K174" s="44">
        <f t="shared" si="110"/>
        <v>175.36</v>
      </c>
      <c r="L174" s="44">
        <f t="shared" si="110"/>
        <v>175.36</v>
      </c>
      <c r="M174" s="44">
        <f t="shared" si="110"/>
        <v>175.36</v>
      </c>
      <c r="N174" s="44">
        <f t="shared" si="110"/>
        <v>175.36</v>
      </c>
      <c r="O174" s="44">
        <f t="shared" si="110"/>
        <v>175.36</v>
      </c>
      <c r="P174" s="44">
        <f t="shared" si="110"/>
        <v>175.36</v>
      </c>
      <c r="Q174" s="44">
        <f t="shared" si="110"/>
        <v>175.36</v>
      </c>
      <c r="R174" s="44">
        <f t="shared" si="110"/>
        <v>175.36</v>
      </c>
      <c r="S174" s="44">
        <f t="shared" si="110"/>
        <v>175.36</v>
      </c>
      <c r="T174" s="44">
        <f t="shared" si="110"/>
        <v>175.36</v>
      </c>
      <c r="U174" s="44">
        <f t="shared" si="110"/>
        <v>175.36</v>
      </c>
      <c r="V174" s="44">
        <f t="shared" si="110"/>
        <v>175.36</v>
      </c>
      <c r="W174" s="44">
        <f t="shared" si="110"/>
        <v>175.36</v>
      </c>
      <c r="X174" s="44">
        <f t="shared" si="110"/>
        <v>175.36</v>
      </c>
      <c r="Y174" s="44">
        <f t="shared" si="110"/>
        <v>175.36</v>
      </c>
      <c r="Z174" s="44">
        <f t="shared" si="110"/>
        <v>175.36</v>
      </c>
      <c r="AA174" s="44">
        <f t="shared" si="110"/>
        <v>175.36</v>
      </c>
    </row>
    <row r="175" spans="1:27" ht="12.75" customHeight="1" outlineLevel="1" x14ac:dyDescent="0.2">
      <c r="A175" s="97" t="s">
        <v>996</v>
      </c>
      <c r="B175" s="63" t="s">
        <v>858</v>
      </c>
      <c r="C175" s="43" t="s">
        <v>79</v>
      </c>
      <c r="D175" s="44">
        <f>$D$13</f>
        <v>216.36</v>
      </c>
      <c r="E175" s="44">
        <f t="shared" ref="E175:AA175" si="111">$D$13</f>
        <v>216.36</v>
      </c>
      <c r="F175" s="44">
        <f t="shared" si="111"/>
        <v>216.36</v>
      </c>
      <c r="G175" s="44">
        <f t="shared" si="111"/>
        <v>216.36</v>
      </c>
      <c r="H175" s="44">
        <f t="shared" si="111"/>
        <v>216.36</v>
      </c>
      <c r="I175" s="44">
        <f t="shared" si="111"/>
        <v>216.36</v>
      </c>
      <c r="J175" s="44">
        <f t="shared" si="111"/>
        <v>216.36</v>
      </c>
      <c r="K175" s="44">
        <f t="shared" si="111"/>
        <v>216.36</v>
      </c>
      <c r="L175" s="44">
        <f t="shared" si="111"/>
        <v>216.36</v>
      </c>
      <c r="M175" s="44">
        <f t="shared" si="111"/>
        <v>216.36</v>
      </c>
      <c r="N175" s="44">
        <f t="shared" si="111"/>
        <v>216.36</v>
      </c>
      <c r="O175" s="44">
        <f t="shared" si="111"/>
        <v>216.36</v>
      </c>
      <c r="P175" s="44">
        <f t="shared" si="111"/>
        <v>216.36</v>
      </c>
      <c r="Q175" s="44">
        <f t="shared" si="111"/>
        <v>216.36</v>
      </c>
      <c r="R175" s="44">
        <f t="shared" si="111"/>
        <v>216.36</v>
      </c>
      <c r="S175" s="44">
        <f t="shared" si="111"/>
        <v>216.36</v>
      </c>
      <c r="T175" s="44">
        <f t="shared" si="111"/>
        <v>216.36</v>
      </c>
      <c r="U175" s="44">
        <f t="shared" si="111"/>
        <v>216.36</v>
      </c>
      <c r="V175" s="44">
        <f t="shared" si="111"/>
        <v>216.36</v>
      </c>
      <c r="W175" s="44">
        <f t="shared" si="111"/>
        <v>216.36</v>
      </c>
      <c r="X175" s="44">
        <f t="shared" si="111"/>
        <v>216.36</v>
      </c>
      <c r="Y175" s="44">
        <f t="shared" si="111"/>
        <v>216.36</v>
      </c>
      <c r="Z175" s="44">
        <f t="shared" si="111"/>
        <v>216.36</v>
      </c>
      <c r="AA175" s="44">
        <f t="shared" si="111"/>
        <v>216.36</v>
      </c>
    </row>
    <row r="176" spans="1:27" x14ac:dyDescent="0.2">
      <c r="A176" s="96" t="s">
        <v>997</v>
      </c>
      <c r="B176" s="28" t="str">
        <f>"29"&amp;"."&amp;$B$212&amp;"."&amp;$B$213</f>
        <v>29.04.2024</v>
      </c>
      <c r="C176" s="88" t="s">
        <v>76</v>
      </c>
      <c r="D176" s="89">
        <f>ROUND(((D177+D178+D180+D179+D181)/1000),5)</f>
        <v>4.0050299999999996</v>
      </c>
      <c r="E176" s="89">
        <f t="shared" ref="E176:AA176" si="112">ROUND(((E177+E178+E180+E179+E181)/1000),5)</f>
        <v>3.8776799999999998</v>
      </c>
      <c r="F176" s="89">
        <f t="shared" si="112"/>
        <v>3.8475000000000001</v>
      </c>
      <c r="G176" s="89">
        <f t="shared" si="112"/>
        <v>3.7996799999999999</v>
      </c>
      <c r="H176" s="89">
        <f t="shared" si="112"/>
        <v>3.79975</v>
      </c>
      <c r="I176" s="89">
        <f t="shared" si="112"/>
        <v>3.8460700000000001</v>
      </c>
      <c r="J176" s="89">
        <f t="shared" si="112"/>
        <v>3.8236400000000001</v>
      </c>
      <c r="K176" s="89">
        <f t="shared" si="112"/>
        <v>4.0267600000000003</v>
      </c>
      <c r="L176" s="89">
        <f t="shared" si="112"/>
        <v>4.2407199999999996</v>
      </c>
      <c r="M176" s="89">
        <f t="shared" si="112"/>
        <v>4.5010199999999996</v>
      </c>
      <c r="N176" s="89">
        <f t="shared" si="112"/>
        <v>4.56067</v>
      </c>
      <c r="O176" s="89">
        <f t="shared" si="112"/>
        <v>4.5305299999999997</v>
      </c>
      <c r="P176" s="89">
        <f t="shared" si="112"/>
        <v>4.52494</v>
      </c>
      <c r="Q176" s="89">
        <f t="shared" si="112"/>
        <v>4.5575200000000002</v>
      </c>
      <c r="R176" s="89">
        <f t="shared" si="112"/>
        <v>4.5069499999999998</v>
      </c>
      <c r="S176" s="89">
        <f t="shared" si="112"/>
        <v>4.47851</v>
      </c>
      <c r="T176" s="89">
        <f t="shared" si="112"/>
        <v>4.4588299999999998</v>
      </c>
      <c r="U176" s="89">
        <f t="shared" si="112"/>
        <v>4.4776699999999998</v>
      </c>
      <c r="V176" s="89">
        <f t="shared" si="112"/>
        <v>4.5044500000000003</v>
      </c>
      <c r="W176" s="89">
        <f t="shared" si="112"/>
        <v>4.5451699999999997</v>
      </c>
      <c r="X176" s="89">
        <f t="shared" si="112"/>
        <v>4.5602299999999998</v>
      </c>
      <c r="Y176" s="89">
        <f t="shared" si="112"/>
        <v>4.4904400000000004</v>
      </c>
      <c r="Z176" s="89">
        <f t="shared" si="112"/>
        <v>4.1696499999999999</v>
      </c>
      <c r="AA176" s="89">
        <f t="shared" si="112"/>
        <v>3.9392399999999999</v>
      </c>
    </row>
    <row r="177" spans="1:27" ht="12.75" customHeight="1" outlineLevel="1" x14ac:dyDescent="0.2">
      <c r="A177" s="97" t="s">
        <v>998</v>
      </c>
      <c r="B177" s="63" t="s">
        <v>242</v>
      </c>
      <c r="C177" s="43" t="s">
        <v>79</v>
      </c>
      <c r="D177" s="44">
        <v>1386.14</v>
      </c>
      <c r="E177" s="44">
        <v>1258.79</v>
      </c>
      <c r="F177" s="44">
        <v>1228.6099999999999</v>
      </c>
      <c r="G177" s="44">
        <v>1180.79</v>
      </c>
      <c r="H177" s="44">
        <v>1180.8599999999999</v>
      </c>
      <c r="I177" s="44">
        <v>1227.18</v>
      </c>
      <c r="J177" s="44">
        <v>1204.75</v>
      </c>
      <c r="K177" s="44">
        <v>1407.87</v>
      </c>
      <c r="L177" s="44">
        <v>1621.83</v>
      </c>
      <c r="M177" s="44">
        <v>1882.13</v>
      </c>
      <c r="N177" s="44">
        <v>1941.78</v>
      </c>
      <c r="O177" s="44">
        <v>1911.64</v>
      </c>
      <c r="P177" s="44">
        <v>1906.05</v>
      </c>
      <c r="Q177" s="44">
        <v>1938.63</v>
      </c>
      <c r="R177" s="44">
        <v>1888.06</v>
      </c>
      <c r="S177" s="44">
        <v>1859.62</v>
      </c>
      <c r="T177" s="44">
        <v>1839.94</v>
      </c>
      <c r="U177" s="44">
        <v>1858.78</v>
      </c>
      <c r="V177" s="44">
        <v>1885.56</v>
      </c>
      <c r="W177" s="44">
        <v>1926.28</v>
      </c>
      <c r="X177" s="44">
        <v>1941.34</v>
      </c>
      <c r="Y177" s="44">
        <v>1871.55</v>
      </c>
      <c r="Z177" s="44">
        <v>1550.76</v>
      </c>
      <c r="AA177" s="44">
        <v>1320.35</v>
      </c>
    </row>
    <row r="178" spans="1:27" ht="12.75" customHeight="1" outlineLevel="1" x14ac:dyDescent="0.2">
      <c r="A178" s="97" t="s">
        <v>999</v>
      </c>
      <c r="B178" s="63" t="s">
        <v>90</v>
      </c>
      <c r="C178" s="43" t="s">
        <v>79</v>
      </c>
      <c r="D178" s="44">
        <f>$D$10</f>
        <v>2222.89</v>
      </c>
      <c r="E178" s="44">
        <f t="shared" ref="E178:AA178" si="113">$D$10</f>
        <v>2222.89</v>
      </c>
      <c r="F178" s="44">
        <f t="shared" si="113"/>
        <v>2222.89</v>
      </c>
      <c r="G178" s="44">
        <f t="shared" si="113"/>
        <v>2222.89</v>
      </c>
      <c r="H178" s="44">
        <f t="shared" si="113"/>
        <v>2222.89</v>
      </c>
      <c r="I178" s="44">
        <f t="shared" si="113"/>
        <v>2222.89</v>
      </c>
      <c r="J178" s="44">
        <f t="shared" si="113"/>
        <v>2222.89</v>
      </c>
      <c r="K178" s="44">
        <f t="shared" si="113"/>
        <v>2222.89</v>
      </c>
      <c r="L178" s="44">
        <f t="shared" si="113"/>
        <v>2222.89</v>
      </c>
      <c r="M178" s="44">
        <f t="shared" si="113"/>
        <v>2222.89</v>
      </c>
      <c r="N178" s="44">
        <f t="shared" si="113"/>
        <v>2222.89</v>
      </c>
      <c r="O178" s="44">
        <f t="shared" si="113"/>
        <v>2222.89</v>
      </c>
      <c r="P178" s="44">
        <f t="shared" si="113"/>
        <v>2222.89</v>
      </c>
      <c r="Q178" s="44">
        <f t="shared" si="113"/>
        <v>2222.89</v>
      </c>
      <c r="R178" s="44">
        <f t="shared" si="113"/>
        <v>2222.89</v>
      </c>
      <c r="S178" s="44">
        <f t="shared" si="113"/>
        <v>2222.89</v>
      </c>
      <c r="T178" s="44">
        <f t="shared" si="113"/>
        <v>2222.89</v>
      </c>
      <c r="U178" s="44">
        <f t="shared" si="113"/>
        <v>2222.89</v>
      </c>
      <c r="V178" s="44">
        <f t="shared" si="113"/>
        <v>2222.89</v>
      </c>
      <c r="W178" s="44">
        <f t="shared" si="113"/>
        <v>2222.89</v>
      </c>
      <c r="X178" s="44">
        <f t="shared" si="113"/>
        <v>2222.89</v>
      </c>
      <c r="Y178" s="44">
        <f t="shared" si="113"/>
        <v>2222.89</v>
      </c>
      <c r="Z178" s="44">
        <f t="shared" si="113"/>
        <v>2222.89</v>
      </c>
      <c r="AA178" s="44">
        <f t="shared" si="113"/>
        <v>2222.89</v>
      </c>
    </row>
    <row r="179" spans="1:27" ht="12.75" customHeight="1" outlineLevel="1" x14ac:dyDescent="0.2">
      <c r="A179" s="97" t="s">
        <v>1000</v>
      </c>
      <c r="B179" s="63" t="s">
        <v>83</v>
      </c>
      <c r="C179" s="43" t="s">
        <v>79</v>
      </c>
      <c r="D179" s="44">
        <v>4.28</v>
      </c>
      <c r="E179" s="44">
        <v>4.28</v>
      </c>
      <c r="F179" s="44">
        <v>4.28</v>
      </c>
      <c r="G179" s="44">
        <v>4.28</v>
      </c>
      <c r="H179" s="44">
        <v>4.28</v>
      </c>
      <c r="I179" s="44">
        <v>4.28</v>
      </c>
      <c r="J179" s="44">
        <v>4.28</v>
      </c>
      <c r="K179" s="44">
        <v>4.28</v>
      </c>
      <c r="L179" s="44">
        <v>4.28</v>
      </c>
      <c r="M179" s="44">
        <v>4.28</v>
      </c>
      <c r="N179" s="44">
        <v>4.28</v>
      </c>
      <c r="O179" s="44">
        <v>4.28</v>
      </c>
      <c r="P179" s="44">
        <v>4.28</v>
      </c>
      <c r="Q179" s="44">
        <v>4.28</v>
      </c>
      <c r="R179" s="44">
        <v>4.28</v>
      </c>
      <c r="S179" s="44">
        <v>4.28</v>
      </c>
      <c r="T179" s="44">
        <v>4.28</v>
      </c>
      <c r="U179" s="44">
        <v>4.28</v>
      </c>
      <c r="V179" s="44">
        <v>4.28</v>
      </c>
      <c r="W179" s="44">
        <v>4.28</v>
      </c>
      <c r="X179" s="44">
        <v>4.28</v>
      </c>
      <c r="Y179" s="44">
        <v>4.28</v>
      </c>
      <c r="Z179" s="44">
        <v>4.28</v>
      </c>
      <c r="AA179" s="44">
        <v>4.28</v>
      </c>
    </row>
    <row r="180" spans="1:27" ht="12.75" customHeight="1" outlineLevel="1" x14ac:dyDescent="0.2">
      <c r="A180" s="97" t="s">
        <v>1001</v>
      </c>
      <c r="B180" s="63" t="s">
        <v>862</v>
      </c>
      <c r="C180" s="43" t="s">
        <v>79</v>
      </c>
      <c r="D180" s="44">
        <f>$D$12</f>
        <v>175.36</v>
      </c>
      <c r="E180" s="44">
        <f t="shared" ref="E180:AA180" si="114">$D$12</f>
        <v>175.36</v>
      </c>
      <c r="F180" s="44">
        <f t="shared" si="114"/>
        <v>175.36</v>
      </c>
      <c r="G180" s="44">
        <f t="shared" si="114"/>
        <v>175.36</v>
      </c>
      <c r="H180" s="44">
        <f t="shared" si="114"/>
        <v>175.36</v>
      </c>
      <c r="I180" s="44">
        <f t="shared" si="114"/>
        <v>175.36</v>
      </c>
      <c r="J180" s="44">
        <f t="shared" si="114"/>
        <v>175.36</v>
      </c>
      <c r="K180" s="44">
        <f t="shared" si="114"/>
        <v>175.36</v>
      </c>
      <c r="L180" s="44">
        <f t="shared" si="114"/>
        <v>175.36</v>
      </c>
      <c r="M180" s="44">
        <f t="shared" si="114"/>
        <v>175.36</v>
      </c>
      <c r="N180" s="44">
        <f t="shared" si="114"/>
        <v>175.36</v>
      </c>
      <c r="O180" s="44">
        <f t="shared" si="114"/>
        <v>175.36</v>
      </c>
      <c r="P180" s="44">
        <f t="shared" si="114"/>
        <v>175.36</v>
      </c>
      <c r="Q180" s="44">
        <f t="shared" si="114"/>
        <v>175.36</v>
      </c>
      <c r="R180" s="44">
        <f t="shared" si="114"/>
        <v>175.36</v>
      </c>
      <c r="S180" s="44">
        <f t="shared" si="114"/>
        <v>175.36</v>
      </c>
      <c r="T180" s="44">
        <f t="shared" si="114"/>
        <v>175.36</v>
      </c>
      <c r="U180" s="44">
        <f t="shared" si="114"/>
        <v>175.36</v>
      </c>
      <c r="V180" s="44">
        <f t="shared" si="114"/>
        <v>175.36</v>
      </c>
      <c r="W180" s="44">
        <f t="shared" si="114"/>
        <v>175.36</v>
      </c>
      <c r="X180" s="44">
        <f t="shared" si="114"/>
        <v>175.36</v>
      </c>
      <c r="Y180" s="44">
        <f t="shared" si="114"/>
        <v>175.36</v>
      </c>
      <c r="Z180" s="44">
        <f t="shared" si="114"/>
        <v>175.36</v>
      </c>
      <c r="AA180" s="44">
        <f t="shared" si="114"/>
        <v>175.36</v>
      </c>
    </row>
    <row r="181" spans="1:27" ht="12.75" customHeight="1" outlineLevel="1" x14ac:dyDescent="0.2">
      <c r="A181" s="97" t="s">
        <v>1002</v>
      </c>
      <c r="B181" s="63" t="s">
        <v>858</v>
      </c>
      <c r="C181" s="43" t="s">
        <v>79</v>
      </c>
      <c r="D181" s="44">
        <f>$D$13</f>
        <v>216.36</v>
      </c>
      <c r="E181" s="44">
        <f t="shared" ref="E181:AA181" si="115">$D$13</f>
        <v>216.36</v>
      </c>
      <c r="F181" s="44">
        <f t="shared" si="115"/>
        <v>216.36</v>
      </c>
      <c r="G181" s="44">
        <f t="shared" si="115"/>
        <v>216.36</v>
      </c>
      <c r="H181" s="44">
        <f t="shared" si="115"/>
        <v>216.36</v>
      </c>
      <c r="I181" s="44">
        <f t="shared" si="115"/>
        <v>216.36</v>
      </c>
      <c r="J181" s="44">
        <f t="shared" si="115"/>
        <v>216.36</v>
      </c>
      <c r="K181" s="44">
        <f t="shared" si="115"/>
        <v>216.36</v>
      </c>
      <c r="L181" s="44">
        <f t="shared" si="115"/>
        <v>216.36</v>
      </c>
      <c r="M181" s="44">
        <f t="shared" si="115"/>
        <v>216.36</v>
      </c>
      <c r="N181" s="44">
        <f t="shared" si="115"/>
        <v>216.36</v>
      </c>
      <c r="O181" s="44">
        <f t="shared" si="115"/>
        <v>216.36</v>
      </c>
      <c r="P181" s="44">
        <f t="shared" si="115"/>
        <v>216.36</v>
      </c>
      <c r="Q181" s="44">
        <f t="shared" si="115"/>
        <v>216.36</v>
      </c>
      <c r="R181" s="44">
        <f t="shared" si="115"/>
        <v>216.36</v>
      </c>
      <c r="S181" s="44">
        <f t="shared" si="115"/>
        <v>216.36</v>
      </c>
      <c r="T181" s="44">
        <f t="shared" si="115"/>
        <v>216.36</v>
      </c>
      <c r="U181" s="44">
        <f t="shared" si="115"/>
        <v>216.36</v>
      </c>
      <c r="V181" s="44">
        <f t="shared" si="115"/>
        <v>216.36</v>
      </c>
      <c r="W181" s="44">
        <f t="shared" si="115"/>
        <v>216.36</v>
      </c>
      <c r="X181" s="44">
        <f t="shared" si="115"/>
        <v>216.36</v>
      </c>
      <c r="Y181" s="44">
        <f t="shared" si="115"/>
        <v>216.36</v>
      </c>
      <c r="Z181" s="44">
        <f t="shared" si="115"/>
        <v>216.36</v>
      </c>
      <c r="AA181" s="44">
        <f t="shared" si="115"/>
        <v>216.36</v>
      </c>
    </row>
    <row r="182" spans="1:27" x14ac:dyDescent="0.2">
      <c r="A182" s="96" t="s">
        <v>1003</v>
      </c>
      <c r="B182" s="28" t="str">
        <f>"30"&amp;"."&amp;$B$212&amp;"."&amp;$B$213</f>
        <v>30.04.2024</v>
      </c>
      <c r="C182" s="88" t="s">
        <v>76</v>
      </c>
      <c r="D182" s="89">
        <f>ROUND(((D183+D184+D186+D185+D187)/1000),5)</f>
        <v>4.0533700000000001</v>
      </c>
      <c r="E182" s="89">
        <f t="shared" ref="E182:AA182" si="116">ROUND(((E183+E184+E186+E185+E187)/1000),5)</f>
        <v>3.94184</v>
      </c>
      <c r="F182" s="89">
        <f t="shared" si="116"/>
        <v>3.84931</v>
      </c>
      <c r="G182" s="89">
        <f t="shared" si="116"/>
        <v>3.84151</v>
      </c>
      <c r="H182" s="89">
        <f t="shared" si="116"/>
        <v>3.8415699999999999</v>
      </c>
      <c r="I182" s="89">
        <f t="shared" si="116"/>
        <v>3.8379300000000001</v>
      </c>
      <c r="J182" s="89">
        <f t="shared" si="116"/>
        <v>3.83351</v>
      </c>
      <c r="K182" s="89">
        <f t="shared" si="116"/>
        <v>4.0005699999999997</v>
      </c>
      <c r="L182" s="89">
        <f t="shared" si="116"/>
        <v>4.3205400000000003</v>
      </c>
      <c r="M182" s="89">
        <f t="shared" si="116"/>
        <v>4.51126</v>
      </c>
      <c r="N182" s="89">
        <f t="shared" si="116"/>
        <v>4.6669999999999998</v>
      </c>
      <c r="O182" s="89">
        <f t="shared" si="116"/>
        <v>4.6901700000000002</v>
      </c>
      <c r="P182" s="89">
        <f t="shared" si="116"/>
        <v>4.6860099999999996</v>
      </c>
      <c r="Q182" s="89">
        <f t="shared" si="116"/>
        <v>4.6720499999999996</v>
      </c>
      <c r="R182" s="89">
        <f t="shared" si="116"/>
        <v>4.4925600000000001</v>
      </c>
      <c r="S182" s="89">
        <f t="shared" si="116"/>
        <v>4.36158</v>
      </c>
      <c r="T182" s="89">
        <f t="shared" si="116"/>
        <v>4.41988</v>
      </c>
      <c r="U182" s="89">
        <f t="shared" si="116"/>
        <v>4.4329900000000002</v>
      </c>
      <c r="V182" s="89">
        <f t="shared" si="116"/>
        <v>4.4581900000000001</v>
      </c>
      <c r="W182" s="89">
        <f t="shared" si="116"/>
        <v>4.5412499999999998</v>
      </c>
      <c r="X182" s="89">
        <f t="shared" si="116"/>
        <v>4.6528900000000002</v>
      </c>
      <c r="Y182" s="89">
        <f t="shared" si="116"/>
        <v>4.5239700000000003</v>
      </c>
      <c r="Z182" s="89">
        <f t="shared" si="116"/>
        <v>4.1642999999999999</v>
      </c>
      <c r="AA182" s="89">
        <f t="shared" si="116"/>
        <v>4.0271800000000004</v>
      </c>
    </row>
    <row r="183" spans="1:27" ht="12.75" customHeight="1" outlineLevel="1" x14ac:dyDescent="0.2">
      <c r="A183" s="97" t="s">
        <v>1004</v>
      </c>
      <c r="B183" s="63" t="s">
        <v>242</v>
      </c>
      <c r="C183" s="43" t="s">
        <v>79</v>
      </c>
      <c r="D183" s="44">
        <v>1434.48</v>
      </c>
      <c r="E183" s="44">
        <v>1322.95</v>
      </c>
      <c r="F183" s="44">
        <v>1230.42</v>
      </c>
      <c r="G183" s="44">
        <v>1222.6199999999999</v>
      </c>
      <c r="H183" s="44">
        <v>1222.68</v>
      </c>
      <c r="I183" s="44">
        <v>1219.04</v>
      </c>
      <c r="J183" s="44">
        <v>1214.6199999999999</v>
      </c>
      <c r="K183" s="44">
        <v>1381.68</v>
      </c>
      <c r="L183" s="44">
        <v>1701.65</v>
      </c>
      <c r="M183" s="44">
        <v>1892.37</v>
      </c>
      <c r="N183" s="44">
        <v>2048.11</v>
      </c>
      <c r="O183" s="44">
        <v>2071.2800000000002</v>
      </c>
      <c r="P183" s="44">
        <v>2067.12</v>
      </c>
      <c r="Q183" s="44">
        <v>2053.16</v>
      </c>
      <c r="R183" s="44">
        <v>1873.67</v>
      </c>
      <c r="S183" s="44">
        <v>1742.69</v>
      </c>
      <c r="T183" s="44">
        <v>1800.99</v>
      </c>
      <c r="U183" s="44">
        <v>1814.1</v>
      </c>
      <c r="V183" s="44">
        <v>1839.3</v>
      </c>
      <c r="W183" s="44">
        <v>1922.36</v>
      </c>
      <c r="X183" s="44">
        <v>2034</v>
      </c>
      <c r="Y183" s="44">
        <v>1905.08</v>
      </c>
      <c r="Z183" s="44">
        <v>1545.41</v>
      </c>
      <c r="AA183" s="44">
        <v>1408.29</v>
      </c>
    </row>
    <row r="184" spans="1:27" ht="12.75" customHeight="1" outlineLevel="1" x14ac:dyDescent="0.2">
      <c r="A184" s="97" t="s">
        <v>1005</v>
      </c>
      <c r="B184" s="63" t="s">
        <v>90</v>
      </c>
      <c r="C184" s="43" t="s">
        <v>79</v>
      </c>
      <c r="D184" s="44">
        <f>$D$10</f>
        <v>2222.89</v>
      </c>
      <c r="E184" s="44">
        <f t="shared" ref="E184:AA184" si="117">$D$10</f>
        <v>2222.89</v>
      </c>
      <c r="F184" s="44">
        <f t="shared" si="117"/>
        <v>2222.89</v>
      </c>
      <c r="G184" s="44">
        <f t="shared" si="117"/>
        <v>2222.89</v>
      </c>
      <c r="H184" s="44">
        <f t="shared" si="117"/>
        <v>2222.89</v>
      </c>
      <c r="I184" s="44">
        <f t="shared" si="117"/>
        <v>2222.89</v>
      </c>
      <c r="J184" s="44">
        <f t="shared" si="117"/>
        <v>2222.89</v>
      </c>
      <c r="K184" s="44">
        <f t="shared" si="117"/>
        <v>2222.89</v>
      </c>
      <c r="L184" s="44">
        <f t="shared" si="117"/>
        <v>2222.89</v>
      </c>
      <c r="M184" s="44">
        <f t="shared" si="117"/>
        <v>2222.89</v>
      </c>
      <c r="N184" s="44">
        <f t="shared" si="117"/>
        <v>2222.89</v>
      </c>
      <c r="O184" s="44">
        <f t="shared" si="117"/>
        <v>2222.89</v>
      </c>
      <c r="P184" s="44">
        <f t="shared" si="117"/>
        <v>2222.89</v>
      </c>
      <c r="Q184" s="44">
        <f t="shared" si="117"/>
        <v>2222.89</v>
      </c>
      <c r="R184" s="44">
        <f t="shared" si="117"/>
        <v>2222.89</v>
      </c>
      <c r="S184" s="44">
        <f t="shared" si="117"/>
        <v>2222.89</v>
      </c>
      <c r="T184" s="44">
        <f t="shared" si="117"/>
        <v>2222.89</v>
      </c>
      <c r="U184" s="44">
        <f t="shared" si="117"/>
        <v>2222.89</v>
      </c>
      <c r="V184" s="44">
        <f t="shared" si="117"/>
        <v>2222.89</v>
      </c>
      <c r="W184" s="44">
        <f t="shared" si="117"/>
        <v>2222.89</v>
      </c>
      <c r="X184" s="44">
        <f t="shared" si="117"/>
        <v>2222.89</v>
      </c>
      <c r="Y184" s="44">
        <f t="shared" si="117"/>
        <v>2222.89</v>
      </c>
      <c r="Z184" s="44">
        <f t="shared" si="117"/>
        <v>2222.89</v>
      </c>
      <c r="AA184" s="44">
        <f t="shared" si="117"/>
        <v>2222.89</v>
      </c>
    </row>
    <row r="185" spans="1:27" ht="12.75" customHeight="1" outlineLevel="1" x14ac:dyDescent="0.2">
      <c r="A185" s="97" t="s">
        <v>1006</v>
      </c>
      <c r="B185" s="63" t="s">
        <v>83</v>
      </c>
      <c r="C185" s="43" t="s">
        <v>79</v>
      </c>
      <c r="D185" s="44">
        <v>4.28</v>
      </c>
      <c r="E185" s="44">
        <v>4.28</v>
      </c>
      <c r="F185" s="44">
        <v>4.28</v>
      </c>
      <c r="G185" s="44">
        <v>4.28</v>
      </c>
      <c r="H185" s="44">
        <v>4.28</v>
      </c>
      <c r="I185" s="44">
        <v>4.28</v>
      </c>
      <c r="J185" s="44">
        <v>4.28</v>
      </c>
      <c r="K185" s="44">
        <v>4.28</v>
      </c>
      <c r="L185" s="44">
        <v>4.28</v>
      </c>
      <c r="M185" s="44">
        <v>4.28</v>
      </c>
      <c r="N185" s="44">
        <v>4.28</v>
      </c>
      <c r="O185" s="44">
        <v>4.28</v>
      </c>
      <c r="P185" s="44">
        <v>4.28</v>
      </c>
      <c r="Q185" s="44">
        <v>4.28</v>
      </c>
      <c r="R185" s="44">
        <v>4.28</v>
      </c>
      <c r="S185" s="44">
        <v>4.28</v>
      </c>
      <c r="T185" s="44">
        <v>4.28</v>
      </c>
      <c r="U185" s="44">
        <v>4.28</v>
      </c>
      <c r="V185" s="44">
        <v>4.28</v>
      </c>
      <c r="W185" s="44">
        <v>4.28</v>
      </c>
      <c r="X185" s="44">
        <v>4.28</v>
      </c>
      <c r="Y185" s="44">
        <v>4.28</v>
      </c>
      <c r="Z185" s="44">
        <v>4.28</v>
      </c>
      <c r="AA185" s="44">
        <v>4.28</v>
      </c>
    </row>
    <row r="186" spans="1:27" ht="12.75" customHeight="1" outlineLevel="1" x14ac:dyDescent="0.2">
      <c r="A186" s="97" t="s">
        <v>1007</v>
      </c>
      <c r="B186" s="63" t="s">
        <v>862</v>
      </c>
      <c r="C186" s="43" t="s">
        <v>79</v>
      </c>
      <c r="D186" s="44">
        <f>$D$12</f>
        <v>175.36</v>
      </c>
      <c r="E186" s="44">
        <f t="shared" ref="E186:AA186" si="118">$D$12</f>
        <v>175.36</v>
      </c>
      <c r="F186" s="44">
        <f t="shared" si="118"/>
        <v>175.36</v>
      </c>
      <c r="G186" s="44">
        <f t="shared" si="118"/>
        <v>175.36</v>
      </c>
      <c r="H186" s="44">
        <f t="shared" si="118"/>
        <v>175.36</v>
      </c>
      <c r="I186" s="44">
        <f t="shared" si="118"/>
        <v>175.36</v>
      </c>
      <c r="J186" s="44">
        <f t="shared" si="118"/>
        <v>175.36</v>
      </c>
      <c r="K186" s="44">
        <f t="shared" si="118"/>
        <v>175.36</v>
      </c>
      <c r="L186" s="44">
        <f t="shared" si="118"/>
        <v>175.36</v>
      </c>
      <c r="M186" s="44">
        <f t="shared" si="118"/>
        <v>175.36</v>
      </c>
      <c r="N186" s="44">
        <f t="shared" si="118"/>
        <v>175.36</v>
      </c>
      <c r="O186" s="44">
        <f t="shared" si="118"/>
        <v>175.36</v>
      </c>
      <c r="P186" s="44">
        <f t="shared" si="118"/>
        <v>175.36</v>
      </c>
      <c r="Q186" s="44">
        <f t="shared" si="118"/>
        <v>175.36</v>
      </c>
      <c r="R186" s="44">
        <f t="shared" si="118"/>
        <v>175.36</v>
      </c>
      <c r="S186" s="44">
        <f t="shared" si="118"/>
        <v>175.36</v>
      </c>
      <c r="T186" s="44">
        <f t="shared" si="118"/>
        <v>175.36</v>
      </c>
      <c r="U186" s="44">
        <f t="shared" si="118"/>
        <v>175.36</v>
      </c>
      <c r="V186" s="44">
        <f t="shared" si="118"/>
        <v>175.36</v>
      </c>
      <c r="W186" s="44">
        <f t="shared" si="118"/>
        <v>175.36</v>
      </c>
      <c r="X186" s="44">
        <f t="shared" si="118"/>
        <v>175.36</v>
      </c>
      <c r="Y186" s="44">
        <f t="shared" si="118"/>
        <v>175.36</v>
      </c>
      <c r="Z186" s="44">
        <f t="shared" si="118"/>
        <v>175.36</v>
      </c>
      <c r="AA186" s="44">
        <f t="shared" si="118"/>
        <v>175.36</v>
      </c>
    </row>
    <row r="187" spans="1:27" ht="12.75" customHeight="1" outlineLevel="1" x14ac:dyDescent="0.2">
      <c r="A187" s="97" t="s">
        <v>1008</v>
      </c>
      <c r="B187" s="63" t="s">
        <v>858</v>
      </c>
      <c r="C187" s="43" t="s">
        <v>79</v>
      </c>
      <c r="D187" s="44">
        <f>$D$13</f>
        <v>216.36</v>
      </c>
      <c r="E187" s="44">
        <f t="shared" ref="E187:AA187" si="119">$D$13</f>
        <v>216.36</v>
      </c>
      <c r="F187" s="44">
        <f t="shared" si="119"/>
        <v>216.36</v>
      </c>
      <c r="G187" s="44">
        <f t="shared" si="119"/>
        <v>216.36</v>
      </c>
      <c r="H187" s="44">
        <f t="shared" si="119"/>
        <v>216.36</v>
      </c>
      <c r="I187" s="44">
        <f t="shared" si="119"/>
        <v>216.36</v>
      </c>
      <c r="J187" s="44">
        <f t="shared" si="119"/>
        <v>216.36</v>
      </c>
      <c r="K187" s="44">
        <f t="shared" si="119"/>
        <v>216.36</v>
      </c>
      <c r="L187" s="44">
        <f t="shared" si="119"/>
        <v>216.36</v>
      </c>
      <c r="M187" s="44">
        <f t="shared" si="119"/>
        <v>216.36</v>
      </c>
      <c r="N187" s="44">
        <f t="shared" si="119"/>
        <v>216.36</v>
      </c>
      <c r="O187" s="44">
        <f t="shared" si="119"/>
        <v>216.36</v>
      </c>
      <c r="P187" s="44">
        <f t="shared" si="119"/>
        <v>216.36</v>
      </c>
      <c r="Q187" s="44">
        <f t="shared" si="119"/>
        <v>216.36</v>
      </c>
      <c r="R187" s="44">
        <f t="shared" si="119"/>
        <v>216.36</v>
      </c>
      <c r="S187" s="44">
        <f t="shared" si="119"/>
        <v>216.36</v>
      </c>
      <c r="T187" s="44">
        <f t="shared" si="119"/>
        <v>216.36</v>
      </c>
      <c r="U187" s="44">
        <f t="shared" si="119"/>
        <v>216.36</v>
      </c>
      <c r="V187" s="44">
        <f t="shared" si="119"/>
        <v>216.36</v>
      </c>
      <c r="W187" s="44">
        <f t="shared" si="119"/>
        <v>216.36</v>
      </c>
      <c r="X187" s="44">
        <f t="shared" si="119"/>
        <v>216.36</v>
      </c>
      <c r="Y187" s="44">
        <f t="shared" si="119"/>
        <v>216.36</v>
      </c>
      <c r="Z187" s="44">
        <f t="shared" si="119"/>
        <v>216.36</v>
      </c>
      <c r="AA187" s="44">
        <f t="shared" si="119"/>
        <v>216.36</v>
      </c>
    </row>
    <row r="188" spans="1:27" x14ac:dyDescent="0.2">
      <c r="B188" s="99" t="s">
        <v>391</v>
      </c>
    </row>
    <row r="189" spans="1:27" x14ac:dyDescent="0.2">
      <c r="B189" s="99" t="s">
        <v>391</v>
      </c>
    </row>
    <row r="190" spans="1:27" x14ac:dyDescent="0.2">
      <c r="B190" s="99" t="s">
        <v>391</v>
      </c>
    </row>
    <row r="191" spans="1:27" x14ac:dyDescent="0.2">
      <c r="A191" s="194" t="s">
        <v>845</v>
      </c>
      <c r="B191" s="195"/>
      <c r="C191" s="195"/>
      <c r="D191" s="195"/>
      <c r="E191" s="195"/>
      <c r="F191" s="195"/>
      <c r="G191" s="195"/>
      <c r="H191" s="195"/>
      <c r="I191" s="195"/>
      <c r="J191" s="195"/>
      <c r="K191" s="195"/>
      <c r="L191" s="195"/>
      <c r="M191" s="195"/>
      <c r="N191" s="195"/>
      <c r="O191" s="195"/>
      <c r="P191" s="195"/>
      <c r="Q191" s="195"/>
      <c r="R191" s="195"/>
      <c r="S191" s="195"/>
      <c r="T191" s="195"/>
      <c r="U191" s="195"/>
      <c r="V191" s="195"/>
      <c r="W191" s="195"/>
      <c r="X191" s="195"/>
      <c r="Y191" s="195"/>
      <c r="Z191" s="195"/>
      <c r="AA191" s="196"/>
    </row>
    <row r="192" spans="1:27" ht="15" customHeight="1" x14ac:dyDescent="0.2">
      <c r="A192" s="177" t="s">
        <v>5</v>
      </c>
      <c r="B192" s="179" t="s">
        <v>847</v>
      </c>
      <c r="C192" s="181" t="s">
        <v>848</v>
      </c>
      <c r="D192" s="27" t="s">
        <v>849</v>
      </c>
      <c r="E192" s="112"/>
      <c r="F192" s="112"/>
      <c r="G192" s="11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</row>
    <row r="193" spans="1:27" x14ac:dyDescent="0.2">
      <c r="A193" s="178"/>
      <c r="B193" s="180"/>
      <c r="C193" s="182"/>
      <c r="D193" s="103">
        <f>D194</f>
        <v>937691.44</v>
      </c>
      <c r="E193" s="113"/>
      <c r="F193" s="113"/>
      <c r="G193" s="113"/>
    </row>
    <row r="194" spans="1:27" ht="12.75" customHeight="1" outlineLevel="1" x14ac:dyDescent="0.2">
      <c r="A194" s="104" t="s">
        <v>87</v>
      </c>
      <c r="B194" s="105" t="s">
        <v>852</v>
      </c>
      <c r="C194" s="106" t="s">
        <v>848</v>
      </c>
      <c r="D194" s="44">
        <v>937691.44</v>
      </c>
      <c r="E194" s="101"/>
      <c r="F194" s="101"/>
      <c r="G194" s="101"/>
    </row>
    <row r="197" spans="1:27" ht="12.75" customHeight="1" x14ac:dyDescent="0.25">
      <c r="A197" s="183" t="s">
        <v>84</v>
      </c>
      <c r="B197" s="183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1:27" ht="12.75" customHeight="1" x14ac:dyDescent="0.25">
      <c r="A198" s="184" t="s">
        <v>3073</v>
      </c>
      <c r="B198" s="184"/>
      <c r="C198" s="184"/>
      <c r="D198" s="184"/>
      <c r="E198" s="184"/>
      <c r="F198" s="184"/>
      <c r="G198" s="184"/>
      <c r="H198" s="184"/>
      <c r="I198" s="184"/>
      <c r="J198" s="184"/>
      <c r="K198" s="184"/>
      <c r="L198" s="184"/>
      <c r="M198" s="184"/>
      <c r="N198" s="184"/>
      <c r="O198" s="184"/>
      <c r="P198"/>
      <c r="Q198"/>
      <c r="R198"/>
      <c r="S198"/>
      <c r="T198"/>
      <c r="U198"/>
      <c r="V198"/>
      <c r="W198"/>
      <c r="X198"/>
      <c r="Y198"/>
      <c r="Z198"/>
      <c r="AA198"/>
    </row>
    <row r="200" spans="1:27" x14ac:dyDescent="0.2">
      <c r="A200" s="54"/>
      <c r="B200" s="55"/>
    </row>
    <row r="201" spans="1:27" x14ac:dyDescent="0.2">
      <c r="A201" s="54"/>
      <c r="B201" s="56"/>
    </row>
    <row r="212" spans="2:2" hidden="1" x14ac:dyDescent="0.2">
      <c r="B212" s="107" t="s">
        <v>3074</v>
      </c>
    </row>
    <row r="213" spans="2:2" hidden="1" x14ac:dyDescent="0.2">
      <c r="B213" s="108" t="s">
        <v>3075</v>
      </c>
    </row>
  </sheetData>
  <autoFilter ref="B6:C182" xr:uid="{00000000-0001-0000-0700-000000000000}"/>
  <mergeCells count="9">
    <mergeCell ref="A197:B197"/>
    <mergeCell ref="A198:O198"/>
    <mergeCell ref="A1:AA3"/>
    <mergeCell ref="A4:AA4"/>
    <mergeCell ref="A5:AA5"/>
    <mergeCell ref="A191:AA191"/>
    <mergeCell ref="A192:A193"/>
    <mergeCell ref="B192:B193"/>
    <mergeCell ref="C192:C193"/>
  </mergeCells>
  <pageMargins left="0.25" right="0.25" top="0.75" bottom="0.75" header="0.3" footer="0.3"/>
  <pageSetup paperSize="9" scale="41" fitToHeight="0" orientation="landscape" horizontalDpi="300" r:id="rId1"/>
  <rowBreaks count="1" manualBreakCount="1">
    <brk id="91" max="26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C7FA4-D3A9-4348-B6F6-5B800C95BECF}">
  <sheetPr>
    <tabColor rgb="FF00B0F0"/>
    <pageSetUpPr fitToPage="1"/>
  </sheetPr>
  <dimension ref="A1:AA640"/>
  <sheetViews>
    <sheetView view="pageBreakPreview" zoomScale="76" zoomScaleNormal="100" zoomScaleSheetLayoutView="76" workbookViewId="0">
      <pane ySplit="4" topLeftCell="A608" activePane="bottomLeft" state="frozen"/>
      <selection activeCell="N8" sqref="N8"/>
      <selection pane="bottomLeft" activeCell="N8" sqref="N8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85" t="s">
        <v>211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</row>
    <row r="2" spans="1:27" x14ac:dyDescent="0.2">
      <c r="A2" s="185"/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</row>
    <row r="3" spans="1:27" x14ac:dyDescent="0.2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</row>
    <row r="4" spans="1:27" ht="15" customHeight="1" x14ac:dyDescent="0.25">
      <c r="A4" s="188" t="s">
        <v>1009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3"/>
    </row>
    <row r="5" spans="1:27" x14ac:dyDescent="0.2">
      <c r="A5" s="174" t="s">
        <v>213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6"/>
    </row>
    <row r="6" spans="1:27" ht="27" customHeight="1" x14ac:dyDescent="0.2">
      <c r="A6" s="26" t="s">
        <v>64</v>
      </c>
      <c r="B6" s="27" t="s">
        <v>214</v>
      </c>
      <c r="C6" s="26" t="s">
        <v>215</v>
      </c>
      <c r="D6" s="27" t="s">
        <v>216</v>
      </c>
      <c r="E6" s="27" t="s">
        <v>217</v>
      </c>
      <c r="F6" s="27" t="s">
        <v>218</v>
      </c>
      <c r="G6" s="27" t="s">
        <v>219</v>
      </c>
      <c r="H6" s="27" t="s">
        <v>220</v>
      </c>
      <c r="I6" s="27" t="s">
        <v>221</v>
      </c>
      <c r="J6" s="27" t="s">
        <v>222</v>
      </c>
      <c r="K6" s="27" t="s">
        <v>223</v>
      </c>
      <c r="L6" s="27" t="s">
        <v>224</v>
      </c>
      <c r="M6" s="27" t="s">
        <v>225</v>
      </c>
      <c r="N6" s="27" t="s">
        <v>226</v>
      </c>
      <c r="O6" s="27" t="s">
        <v>227</v>
      </c>
      <c r="P6" s="27" t="s">
        <v>228</v>
      </c>
      <c r="Q6" s="27" t="s">
        <v>229</v>
      </c>
      <c r="R6" s="27" t="s">
        <v>230</v>
      </c>
      <c r="S6" s="27" t="s">
        <v>231</v>
      </c>
      <c r="T6" s="27" t="s">
        <v>232</v>
      </c>
      <c r="U6" s="27" t="s">
        <v>233</v>
      </c>
      <c r="V6" s="27" t="s">
        <v>234</v>
      </c>
      <c r="W6" s="27" t="s">
        <v>235</v>
      </c>
      <c r="X6" s="27" t="s">
        <v>236</v>
      </c>
      <c r="Y6" s="27" t="s">
        <v>237</v>
      </c>
      <c r="Z6" s="27" t="s">
        <v>238</v>
      </c>
      <c r="AA6" s="27" t="s">
        <v>239</v>
      </c>
    </row>
    <row r="7" spans="1:27" x14ac:dyDescent="0.2">
      <c r="A7" s="96" t="s">
        <v>240</v>
      </c>
      <c r="B7" s="28" t="str">
        <f>"01"&amp;"."&amp;$B$639&amp;"."&amp;$B$640</f>
        <v>01.04.2024</v>
      </c>
      <c r="C7" s="88" t="s">
        <v>76</v>
      </c>
      <c r="D7" s="89">
        <f>ROUND(((D8+D9+D11+D10)/1000),5)</f>
        <v>2.70722</v>
      </c>
      <c r="E7" s="89">
        <f>ROUND(((E8+E9+E11+E10)/1000),5)</f>
        <v>2.6246999999999998</v>
      </c>
      <c r="F7" s="89">
        <f>ROUND(((F8+F9+F11+F10)/1000),5)</f>
        <v>2.6149100000000001</v>
      </c>
      <c r="G7" s="89">
        <f t="shared" ref="G7:AA7" si="0">ROUND(((G8+G9+G11+G10)/1000),5)</f>
        <v>2.6175099999999998</v>
      </c>
      <c r="H7" s="89">
        <f t="shared" si="0"/>
        <v>2.63367</v>
      </c>
      <c r="I7" s="89">
        <f t="shared" si="0"/>
        <v>2.6725699999999999</v>
      </c>
      <c r="J7" s="89">
        <f t="shared" si="0"/>
        <v>2.7772399999999999</v>
      </c>
      <c r="K7" s="89">
        <f t="shared" si="0"/>
        <v>3.0513599999999999</v>
      </c>
      <c r="L7" s="89">
        <f t="shared" si="0"/>
        <v>3.1612200000000001</v>
      </c>
      <c r="M7" s="89">
        <f t="shared" si="0"/>
        <v>3.27969</v>
      </c>
      <c r="N7" s="89">
        <f t="shared" si="0"/>
        <v>3.2791700000000001</v>
      </c>
      <c r="O7" s="89">
        <f t="shared" si="0"/>
        <v>3.2356099999999999</v>
      </c>
      <c r="P7" s="89">
        <f t="shared" si="0"/>
        <v>3.2180399999999998</v>
      </c>
      <c r="Q7" s="89">
        <f t="shared" si="0"/>
        <v>3.2328000000000001</v>
      </c>
      <c r="R7" s="89">
        <f t="shared" si="0"/>
        <v>3.2289400000000001</v>
      </c>
      <c r="S7" s="89">
        <f t="shared" si="0"/>
        <v>3.22438</v>
      </c>
      <c r="T7" s="89">
        <f t="shared" si="0"/>
        <v>3.1794799999999999</v>
      </c>
      <c r="U7" s="89">
        <f t="shared" si="0"/>
        <v>3.1800899999999999</v>
      </c>
      <c r="V7" s="89">
        <f t="shared" si="0"/>
        <v>3.2059099999999998</v>
      </c>
      <c r="W7" s="89">
        <f t="shared" si="0"/>
        <v>3.24424</v>
      </c>
      <c r="X7" s="89">
        <f t="shared" si="0"/>
        <v>3.2236400000000001</v>
      </c>
      <c r="Y7" s="89">
        <f t="shared" si="0"/>
        <v>3.1307499999999999</v>
      </c>
      <c r="Z7" s="89">
        <f t="shared" si="0"/>
        <v>2.9060999999999999</v>
      </c>
      <c r="AA7" s="89">
        <f t="shared" si="0"/>
        <v>2.71834</v>
      </c>
    </row>
    <row r="8" spans="1:27" ht="12.75" customHeight="1" outlineLevel="1" x14ac:dyDescent="0.2">
      <c r="A8" s="97" t="s">
        <v>241</v>
      </c>
      <c r="B8" s="63" t="s">
        <v>242</v>
      </c>
      <c r="C8" s="43" t="s">
        <v>79</v>
      </c>
      <c r="D8" s="44">
        <v>1543.23</v>
      </c>
      <c r="E8" s="44">
        <v>1460.71</v>
      </c>
      <c r="F8" s="44">
        <v>1450.92</v>
      </c>
      <c r="G8" s="44">
        <v>1453.52</v>
      </c>
      <c r="H8" s="44">
        <v>1469.68</v>
      </c>
      <c r="I8" s="44">
        <v>1508.58</v>
      </c>
      <c r="J8" s="44">
        <v>1613.25</v>
      </c>
      <c r="K8" s="44">
        <v>1887.37</v>
      </c>
      <c r="L8" s="44">
        <v>1997.23</v>
      </c>
      <c r="M8" s="44">
        <v>2115.6999999999998</v>
      </c>
      <c r="N8" s="44">
        <v>2115.1799999999998</v>
      </c>
      <c r="O8" s="44">
        <v>2071.62</v>
      </c>
      <c r="P8" s="44">
        <v>2054.0500000000002</v>
      </c>
      <c r="Q8" s="44">
        <v>2068.81</v>
      </c>
      <c r="R8" s="44">
        <v>2064.9499999999998</v>
      </c>
      <c r="S8" s="44">
        <v>2060.39</v>
      </c>
      <c r="T8" s="44">
        <v>2015.49</v>
      </c>
      <c r="U8" s="44">
        <v>2016.1</v>
      </c>
      <c r="V8" s="44">
        <v>2041.92</v>
      </c>
      <c r="W8" s="44">
        <v>2080.25</v>
      </c>
      <c r="X8" s="44">
        <v>2059.65</v>
      </c>
      <c r="Y8" s="44">
        <v>1966.76</v>
      </c>
      <c r="Z8" s="44">
        <v>1742.11</v>
      </c>
      <c r="AA8" s="44">
        <v>1554.35</v>
      </c>
    </row>
    <row r="9" spans="1:27" ht="12.75" customHeight="1" outlineLevel="1" x14ac:dyDescent="0.2">
      <c r="A9" s="97" t="s">
        <v>243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customHeight="1" outlineLevel="1" x14ac:dyDescent="0.2">
      <c r="A10" s="97" t="s">
        <v>244</v>
      </c>
      <c r="B10" s="63" t="s">
        <v>83</v>
      </c>
      <c r="C10" s="43" t="s">
        <v>79</v>
      </c>
      <c r="D10" s="44">
        <v>4.3</v>
      </c>
      <c r="E10" s="44">
        <v>4.3</v>
      </c>
      <c r="F10" s="44">
        <v>4.3</v>
      </c>
      <c r="G10" s="44">
        <v>4.3</v>
      </c>
      <c r="H10" s="44">
        <v>4.3</v>
      </c>
      <c r="I10" s="44">
        <v>4.3</v>
      </c>
      <c r="J10" s="44">
        <v>4.3</v>
      </c>
      <c r="K10" s="44">
        <v>4.3</v>
      </c>
      <c r="L10" s="44">
        <v>4.3</v>
      </c>
      <c r="M10" s="44">
        <v>4.3</v>
      </c>
      <c r="N10" s="44">
        <v>4.3</v>
      </c>
      <c r="O10" s="44">
        <v>4.3</v>
      </c>
      <c r="P10" s="44">
        <v>4.3</v>
      </c>
      <c r="Q10" s="44">
        <v>4.3</v>
      </c>
      <c r="R10" s="44">
        <v>4.3</v>
      </c>
      <c r="S10" s="44">
        <v>4.3</v>
      </c>
      <c r="T10" s="44">
        <v>4.3</v>
      </c>
      <c r="U10" s="44">
        <v>4.3</v>
      </c>
      <c r="V10" s="44">
        <v>4.3</v>
      </c>
      <c r="W10" s="44">
        <v>4.3</v>
      </c>
      <c r="X10" s="44">
        <v>4.3</v>
      </c>
      <c r="Y10" s="44">
        <v>4.3</v>
      </c>
      <c r="Z10" s="44">
        <v>4.3</v>
      </c>
      <c r="AA10" s="44">
        <v>4.3</v>
      </c>
    </row>
    <row r="11" spans="1:27" ht="12.75" customHeight="1" outlineLevel="1" x14ac:dyDescent="0.2">
      <c r="A11" s="97" t="s">
        <v>245</v>
      </c>
      <c r="B11" s="63" t="s">
        <v>81</v>
      </c>
      <c r="C11" s="43" t="s">
        <v>79</v>
      </c>
      <c r="D11" s="44">
        <v>88.27</v>
      </c>
      <c r="E11" s="44">
        <f>$D$11</f>
        <v>88.27</v>
      </c>
      <c r="F11" s="44">
        <f t="shared" ref="F11:AA11" si="2">$D$11</f>
        <v>88.27</v>
      </c>
      <c r="G11" s="44">
        <f t="shared" si="2"/>
        <v>88.27</v>
      </c>
      <c r="H11" s="44">
        <f t="shared" si="2"/>
        <v>88.27</v>
      </c>
      <c r="I11" s="44">
        <f t="shared" si="2"/>
        <v>88.27</v>
      </c>
      <c r="J11" s="44">
        <f t="shared" si="2"/>
        <v>88.27</v>
      </c>
      <c r="K11" s="44">
        <f t="shared" si="2"/>
        <v>88.27</v>
      </c>
      <c r="L11" s="44">
        <f t="shared" si="2"/>
        <v>88.27</v>
      </c>
      <c r="M11" s="44">
        <f t="shared" si="2"/>
        <v>88.27</v>
      </c>
      <c r="N11" s="44">
        <f t="shared" si="2"/>
        <v>88.27</v>
      </c>
      <c r="O11" s="44">
        <f t="shared" si="2"/>
        <v>88.27</v>
      </c>
      <c r="P11" s="44">
        <f t="shared" si="2"/>
        <v>88.27</v>
      </c>
      <c r="Q11" s="44">
        <f t="shared" si="2"/>
        <v>88.27</v>
      </c>
      <c r="R11" s="44">
        <f t="shared" si="2"/>
        <v>88.27</v>
      </c>
      <c r="S11" s="44">
        <f t="shared" si="2"/>
        <v>88.27</v>
      </c>
      <c r="T11" s="44">
        <f t="shared" si="2"/>
        <v>88.27</v>
      </c>
      <c r="U11" s="44">
        <f t="shared" si="2"/>
        <v>88.27</v>
      </c>
      <c r="V11" s="44">
        <f t="shared" si="2"/>
        <v>88.27</v>
      </c>
      <c r="W11" s="44">
        <f t="shared" si="2"/>
        <v>88.27</v>
      </c>
      <c r="X11" s="44">
        <f t="shared" si="2"/>
        <v>88.27</v>
      </c>
      <c r="Y11" s="44">
        <f t="shared" si="2"/>
        <v>88.27</v>
      </c>
      <c r="Z11" s="44">
        <f t="shared" si="2"/>
        <v>88.27</v>
      </c>
      <c r="AA11" s="44">
        <f t="shared" si="2"/>
        <v>88.27</v>
      </c>
    </row>
    <row r="12" spans="1:27" x14ac:dyDescent="0.2">
      <c r="A12" s="96" t="s">
        <v>246</v>
      </c>
      <c r="B12" s="28" t="str">
        <f>"02"&amp;"."&amp;$B$639&amp;"."&amp;$B$640</f>
        <v>02.04.2024</v>
      </c>
      <c r="C12" s="88" t="s">
        <v>76</v>
      </c>
      <c r="D12" s="89">
        <f>ROUND(((D13+D14+D16+D15)/1000),5)</f>
        <v>2.6210499999999999</v>
      </c>
      <c r="E12" s="89">
        <f>ROUND(((E13+E14+E16+E15)/1000),5)</f>
        <v>2.5871200000000001</v>
      </c>
      <c r="F12" s="89">
        <f>ROUND(((F13+F14+F16+F15)/1000),5)</f>
        <v>2.5422799999999999</v>
      </c>
      <c r="G12" s="89">
        <f t="shared" ref="G12:AA12" si="3">ROUND(((G13+G14+G16+G15)/1000),5)</f>
        <v>2.5443600000000002</v>
      </c>
      <c r="H12" s="89">
        <f t="shared" si="3"/>
        <v>2.5707100000000001</v>
      </c>
      <c r="I12" s="89">
        <f t="shared" si="3"/>
        <v>2.6105700000000001</v>
      </c>
      <c r="J12" s="89">
        <f t="shared" si="3"/>
        <v>2.6641400000000002</v>
      </c>
      <c r="K12" s="89">
        <f t="shared" si="3"/>
        <v>2.8986999999999998</v>
      </c>
      <c r="L12" s="89">
        <f t="shared" si="3"/>
        <v>3.0883400000000001</v>
      </c>
      <c r="M12" s="89">
        <f t="shared" si="3"/>
        <v>3.1329400000000001</v>
      </c>
      <c r="N12" s="89">
        <f t="shared" si="3"/>
        <v>3.1415199999999999</v>
      </c>
      <c r="O12" s="89">
        <f t="shared" si="3"/>
        <v>3.13565</v>
      </c>
      <c r="P12" s="89">
        <f t="shared" si="3"/>
        <v>3.1307</v>
      </c>
      <c r="Q12" s="89">
        <f t="shared" si="3"/>
        <v>3.1337299999999999</v>
      </c>
      <c r="R12" s="89">
        <f t="shared" si="3"/>
        <v>3.1316199999999998</v>
      </c>
      <c r="S12" s="89">
        <f t="shared" si="3"/>
        <v>3.1293199999999999</v>
      </c>
      <c r="T12" s="89">
        <f t="shared" si="3"/>
        <v>3.1206299999999998</v>
      </c>
      <c r="U12" s="89">
        <f t="shared" si="3"/>
        <v>3.0835599999999999</v>
      </c>
      <c r="V12" s="89">
        <f t="shared" si="3"/>
        <v>3.0788000000000002</v>
      </c>
      <c r="W12" s="89">
        <f t="shared" si="3"/>
        <v>3.1319699999999999</v>
      </c>
      <c r="X12" s="89">
        <f t="shared" si="3"/>
        <v>3.1222699999999999</v>
      </c>
      <c r="Y12" s="89">
        <f t="shared" si="3"/>
        <v>3.0361099999999999</v>
      </c>
      <c r="Z12" s="89">
        <f t="shared" si="3"/>
        <v>2.77502</v>
      </c>
      <c r="AA12" s="89">
        <f t="shared" si="3"/>
        <v>2.6670600000000002</v>
      </c>
    </row>
    <row r="13" spans="1:27" ht="12.75" customHeight="1" outlineLevel="1" x14ac:dyDescent="0.2">
      <c r="A13" s="97" t="s">
        <v>247</v>
      </c>
      <c r="B13" s="63" t="s">
        <v>242</v>
      </c>
      <c r="C13" s="43" t="s">
        <v>79</v>
      </c>
      <c r="D13" s="44">
        <v>1457.06</v>
      </c>
      <c r="E13" s="44">
        <v>1423.13</v>
      </c>
      <c r="F13" s="44">
        <v>1378.29</v>
      </c>
      <c r="G13" s="44">
        <v>1380.37</v>
      </c>
      <c r="H13" s="44">
        <v>1406.72</v>
      </c>
      <c r="I13" s="44">
        <v>1446.58</v>
      </c>
      <c r="J13" s="44">
        <v>1500.15</v>
      </c>
      <c r="K13" s="44">
        <v>1734.71</v>
      </c>
      <c r="L13" s="44">
        <v>1924.35</v>
      </c>
      <c r="M13" s="44">
        <v>1968.95</v>
      </c>
      <c r="N13" s="44">
        <v>1977.53</v>
      </c>
      <c r="O13" s="44">
        <v>1971.66</v>
      </c>
      <c r="P13" s="44">
        <v>1966.71</v>
      </c>
      <c r="Q13" s="44">
        <v>1969.74</v>
      </c>
      <c r="R13" s="44">
        <v>1967.63</v>
      </c>
      <c r="S13" s="44">
        <v>1965.33</v>
      </c>
      <c r="T13" s="44">
        <v>1956.64</v>
      </c>
      <c r="U13" s="44">
        <v>1919.57</v>
      </c>
      <c r="V13" s="44">
        <v>1914.81</v>
      </c>
      <c r="W13" s="44">
        <v>1967.98</v>
      </c>
      <c r="X13" s="44">
        <v>1958.28</v>
      </c>
      <c r="Y13" s="44">
        <v>1872.12</v>
      </c>
      <c r="Z13" s="44">
        <v>1611.03</v>
      </c>
      <c r="AA13" s="44">
        <v>1503.07</v>
      </c>
    </row>
    <row r="14" spans="1:27" ht="12.75" customHeight="1" outlineLevel="1" x14ac:dyDescent="0.2">
      <c r="A14" s="97" t="s">
        <v>248</v>
      </c>
      <c r="B14" s="63" t="s">
        <v>90</v>
      </c>
      <c r="C14" s="43" t="s">
        <v>79</v>
      </c>
      <c r="D14" s="44">
        <f>$D$9</f>
        <v>1071.42</v>
      </c>
      <c r="E14" s="44">
        <f t="shared" ref="E14:AA14" si="4">$D$9</f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customHeight="1" outlineLevel="1" x14ac:dyDescent="0.2">
      <c r="A15" s="97" t="s">
        <v>249</v>
      </c>
      <c r="B15" s="63" t="s">
        <v>83</v>
      </c>
      <c r="C15" s="43" t="s">
        <v>79</v>
      </c>
      <c r="D15" s="44">
        <v>4.3</v>
      </c>
      <c r="E15" s="44">
        <v>4.3</v>
      </c>
      <c r="F15" s="44">
        <v>4.3</v>
      </c>
      <c r="G15" s="44">
        <v>4.3</v>
      </c>
      <c r="H15" s="44">
        <v>4.3</v>
      </c>
      <c r="I15" s="44">
        <v>4.3</v>
      </c>
      <c r="J15" s="44">
        <v>4.3</v>
      </c>
      <c r="K15" s="44">
        <v>4.3</v>
      </c>
      <c r="L15" s="44">
        <v>4.3</v>
      </c>
      <c r="M15" s="44">
        <v>4.3</v>
      </c>
      <c r="N15" s="44">
        <v>4.3</v>
      </c>
      <c r="O15" s="44">
        <v>4.3</v>
      </c>
      <c r="P15" s="44">
        <v>4.3</v>
      </c>
      <c r="Q15" s="44">
        <v>4.3</v>
      </c>
      <c r="R15" s="44">
        <v>4.3</v>
      </c>
      <c r="S15" s="44">
        <v>4.3</v>
      </c>
      <c r="T15" s="44">
        <v>4.3</v>
      </c>
      <c r="U15" s="44">
        <v>4.3</v>
      </c>
      <c r="V15" s="44">
        <v>4.3</v>
      </c>
      <c r="W15" s="44">
        <v>4.3</v>
      </c>
      <c r="X15" s="44">
        <v>4.3</v>
      </c>
      <c r="Y15" s="44">
        <v>4.3</v>
      </c>
      <c r="Z15" s="44">
        <v>4.3</v>
      </c>
      <c r="AA15" s="44">
        <v>4.3</v>
      </c>
    </row>
    <row r="16" spans="1:27" ht="12.75" customHeight="1" outlineLevel="1" x14ac:dyDescent="0.2">
      <c r="A16" s="97" t="s">
        <v>250</v>
      </c>
      <c r="B16" s="63" t="s">
        <v>81</v>
      </c>
      <c r="C16" s="43" t="s">
        <v>79</v>
      </c>
      <c r="D16" s="44">
        <f>$D$11</f>
        <v>88.27</v>
      </c>
      <c r="E16" s="44">
        <f t="shared" ref="E16:AA16" si="5">$D$11</f>
        <v>88.27</v>
      </c>
      <c r="F16" s="44">
        <f t="shared" si="5"/>
        <v>88.27</v>
      </c>
      <c r="G16" s="44">
        <f t="shared" si="5"/>
        <v>88.27</v>
      </c>
      <c r="H16" s="44">
        <f t="shared" si="5"/>
        <v>88.27</v>
      </c>
      <c r="I16" s="44">
        <f t="shared" si="5"/>
        <v>88.27</v>
      </c>
      <c r="J16" s="44">
        <f t="shared" si="5"/>
        <v>88.27</v>
      </c>
      <c r="K16" s="44">
        <f t="shared" si="5"/>
        <v>88.27</v>
      </c>
      <c r="L16" s="44">
        <f t="shared" si="5"/>
        <v>88.27</v>
      </c>
      <c r="M16" s="44">
        <f t="shared" si="5"/>
        <v>88.27</v>
      </c>
      <c r="N16" s="44">
        <f t="shared" si="5"/>
        <v>88.27</v>
      </c>
      <c r="O16" s="44">
        <f t="shared" si="5"/>
        <v>88.27</v>
      </c>
      <c r="P16" s="44">
        <f t="shared" si="5"/>
        <v>88.27</v>
      </c>
      <c r="Q16" s="44">
        <f t="shared" si="5"/>
        <v>88.27</v>
      </c>
      <c r="R16" s="44">
        <f t="shared" si="5"/>
        <v>88.27</v>
      </c>
      <c r="S16" s="44">
        <f t="shared" si="5"/>
        <v>88.27</v>
      </c>
      <c r="T16" s="44">
        <f t="shared" si="5"/>
        <v>88.27</v>
      </c>
      <c r="U16" s="44">
        <f t="shared" si="5"/>
        <v>88.27</v>
      </c>
      <c r="V16" s="44">
        <f t="shared" si="5"/>
        <v>88.27</v>
      </c>
      <c r="W16" s="44">
        <f t="shared" si="5"/>
        <v>88.27</v>
      </c>
      <c r="X16" s="44">
        <f t="shared" si="5"/>
        <v>88.27</v>
      </c>
      <c r="Y16" s="44">
        <f t="shared" si="5"/>
        <v>88.27</v>
      </c>
      <c r="Z16" s="44">
        <f t="shared" si="5"/>
        <v>88.27</v>
      </c>
      <c r="AA16" s="44">
        <f t="shared" si="5"/>
        <v>88.27</v>
      </c>
    </row>
    <row r="17" spans="1:27" ht="12.75" customHeight="1" x14ac:dyDescent="0.2">
      <c r="A17" s="96" t="s">
        <v>251</v>
      </c>
      <c r="B17" s="28" t="str">
        <f>"03"&amp;"."&amp;$B$639&amp;"."&amp;$B$640</f>
        <v>03.04.2024</v>
      </c>
      <c r="C17" s="88" t="s">
        <v>76</v>
      </c>
      <c r="D17" s="89">
        <f>ROUND(((D18+D19+D21+D20)/1000),5)</f>
        <v>2.5919599999999998</v>
      </c>
      <c r="E17" s="89">
        <f>ROUND(((E18+E19+E21+E20)/1000),5)</f>
        <v>2.4804400000000002</v>
      </c>
      <c r="F17" s="89">
        <f>ROUND(((F18+F19+F21+F20)/1000),5)</f>
        <v>2.44754</v>
      </c>
      <c r="G17" s="89">
        <f t="shared" ref="G17:AA17" si="6">ROUND(((G18+G19+G21+G20)/1000),5)</f>
        <v>2.45607</v>
      </c>
      <c r="H17" s="89">
        <f t="shared" si="6"/>
        <v>2.4753400000000001</v>
      </c>
      <c r="I17" s="89">
        <f t="shared" si="6"/>
        <v>2.56785</v>
      </c>
      <c r="J17" s="89">
        <f t="shared" si="6"/>
        <v>2.6231200000000001</v>
      </c>
      <c r="K17" s="89">
        <f t="shared" si="6"/>
        <v>2.7876400000000001</v>
      </c>
      <c r="L17" s="89">
        <f t="shared" si="6"/>
        <v>3.0796299999999999</v>
      </c>
      <c r="M17" s="89">
        <f t="shared" si="6"/>
        <v>3.1671800000000001</v>
      </c>
      <c r="N17" s="89">
        <f t="shared" si="6"/>
        <v>3.1741999999999999</v>
      </c>
      <c r="O17" s="89">
        <f t="shared" si="6"/>
        <v>3.1787200000000002</v>
      </c>
      <c r="P17" s="89">
        <f t="shared" si="6"/>
        <v>3.1740499999999998</v>
      </c>
      <c r="Q17" s="89">
        <f t="shared" si="6"/>
        <v>3.1782900000000001</v>
      </c>
      <c r="R17" s="89">
        <f t="shared" si="6"/>
        <v>3.17258</v>
      </c>
      <c r="S17" s="89">
        <f t="shared" si="6"/>
        <v>3.1711100000000001</v>
      </c>
      <c r="T17" s="89">
        <f t="shared" si="6"/>
        <v>3.1966199999999998</v>
      </c>
      <c r="U17" s="89">
        <f t="shared" si="6"/>
        <v>3.0902599999999998</v>
      </c>
      <c r="V17" s="89">
        <f t="shared" si="6"/>
        <v>3.0943000000000001</v>
      </c>
      <c r="W17" s="89">
        <f t="shared" si="6"/>
        <v>3.1619199999999998</v>
      </c>
      <c r="X17" s="89">
        <f t="shared" si="6"/>
        <v>3.1493799999999998</v>
      </c>
      <c r="Y17" s="89">
        <f t="shared" si="6"/>
        <v>3.02597</v>
      </c>
      <c r="Z17" s="89">
        <f t="shared" si="6"/>
        <v>2.6989299999999998</v>
      </c>
      <c r="AA17" s="89">
        <f t="shared" si="6"/>
        <v>2.63619</v>
      </c>
    </row>
    <row r="18" spans="1:27" ht="12.75" customHeight="1" outlineLevel="1" x14ac:dyDescent="0.2">
      <c r="A18" s="97" t="s">
        <v>252</v>
      </c>
      <c r="B18" s="63" t="s">
        <v>242</v>
      </c>
      <c r="C18" s="43" t="s">
        <v>79</v>
      </c>
      <c r="D18" s="44">
        <v>1427.97</v>
      </c>
      <c r="E18" s="44">
        <v>1316.45</v>
      </c>
      <c r="F18" s="44">
        <v>1283.55</v>
      </c>
      <c r="G18" s="44">
        <v>1292.08</v>
      </c>
      <c r="H18" s="44">
        <v>1311.35</v>
      </c>
      <c r="I18" s="44">
        <v>1403.86</v>
      </c>
      <c r="J18" s="44">
        <v>1459.13</v>
      </c>
      <c r="K18" s="44">
        <v>1623.65</v>
      </c>
      <c r="L18" s="44">
        <v>1915.64</v>
      </c>
      <c r="M18" s="44">
        <v>2003.19</v>
      </c>
      <c r="N18" s="44">
        <v>2010.21</v>
      </c>
      <c r="O18" s="44">
        <v>2014.73</v>
      </c>
      <c r="P18" s="44">
        <v>2010.06</v>
      </c>
      <c r="Q18" s="44">
        <v>2014.3</v>
      </c>
      <c r="R18" s="44">
        <v>2008.59</v>
      </c>
      <c r="S18" s="44">
        <v>2007.12</v>
      </c>
      <c r="T18" s="44">
        <v>2032.63</v>
      </c>
      <c r="U18" s="44">
        <v>1926.27</v>
      </c>
      <c r="V18" s="44">
        <v>1930.31</v>
      </c>
      <c r="W18" s="44">
        <v>1997.93</v>
      </c>
      <c r="X18" s="44">
        <v>1985.39</v>
      </c>
      <c r="Y18" s="44">
        <v>1861.98</v>
      </c>
      <c r="Z18" s="44">
        <v>1534.94</v>
      </c>
      <c r="AA18" s="44">
        <v>1472.2</v>
      </c>
    </row>
    <row r="19" spans="1:27" ht="12.75" customHeight="1" outlineLevel="1" x14ac:dyDescent="0.2">
      <c r="A19" s="97" t="s">
        <v>253</v>
      </c>
      <c r="B19" s="63" t="s">
        <v>90</v>
      </c>
      <c r="C19" s="43" t="s">
        <v>79</v>
      </c>
      <c r="D19" s="44">
        <f>$D$9</f>
        <v>1071.42</v>
      </c>
      <c r="E19" s="44">
        <f t="shared" ref="E19:AA19" si="7">$D$9</f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customHeight="1" outlineLevel="1" x14ac:dyDescent="0.2">
      <c r="A20" s="97" t="s">
        <v>254</v>
      </c>
      <c r="B20" s="63" t="s">
        <v>83</v>
      </c>
      <c r="C20" s="43" t="s">
        <v>79</v>
      </c>
      <c r="D20" s="44">
        <v>4.3</v>
      </c>
      <c r="E20" s="44">
        <v>4.3</v>
      </c>
      <c r="F20" s="44">
        <v>4.3</v>
      </c>
      <c r="G20" s="44">
        <v>4.3</v>
      </c>
      <c r="H20" s="44">
        <v>4.3</v>
      </c>
      <c r="I20" s="44">
        <v>4.3</v>
      </c>
      <c r="J20" s="44">
        <v>4.3</v>
      </c>
      <c r="K20" s="44">
        <v>4.3</v>
      </c>
      <c r="L20" s="44">
        <v>4.3</v>
      </c>
      <c r="M20" s="44">
        <v>4.3</v>
      </c>
      <c r="N20" s="44">
        <v>4.3</v>
      </c>
      <c r="O20" s="44">
        <v>4.3</v>
      </c>
      <c r="P20" s="44">
        <v>4.3</v>
      </c>
      <c r="Q20" s="44">
        <v>4.3</v>
      </c>
      <c r="R20" s="44">
        <v>4.3</v>
      </c>
      <c r="S20" s="44">
        <v>4.3</v>
      </c>
      <c r="T20" s="44">
        <v>4.3</v>
      </c>
      <c r="U20" s="44">
        <v>4.3</v>
      </c>
      <c r="V20" s="44">
        <v>4.3</v>
      </c>
      <c r="W20" s="44">
        <v>4.3</v>
      </c>
      <c r="X20" s="44">
        <v>4.3</v>
      </c>
      <c r="Y20" s="44">
        <v>4.3</v>
      </c>
      <c r="Z20" s="44">
        <v>4.3</v>
      </c>
      <c r="AA20" s="44">
        <v>4.3</v>
      </c>
    </row>
    <row r="21" spans="1:27" ht="12.75" customHeight="1" outlineLevel="1" x14ac:dyDescent="0.2">
      <c r="A21" s="97" t="s">
        <v>255</v>
      </c>
      <c r="B21" s="63" t="s">
        <v>81</v>
      </c>
      <c r="C21" s="43" t="s">
        <v>79</v>
      </c>
      <c r="D21" s="44">
        <f>$D$11</f>
        <v>88.27</v>
      </c>
      <c r="E21" s="44">
        <f t="shared" ref="E21:AA21" si="8">$D$11</f>
        <v>88.27</v>
      </c>
      <c r="F21" s="44">
        <f t="shared" si="8"/>
        <v>88.27</v>
      </c>
      <c r="G21" s="44">
        <f t="shared" si="8"/>
        <v>88.27</v>
      </c>
      <c r="H21" s="44">
        <f t="shared" si="8"/>
        <v>88.27</v>
      </c>
      <c r="I21" s="44">
        <f t="shared" si="8"/>
        <v>88.27</v>
      </c>
      <c r="J21" s="44">
        <f t="shared" si="8"/>
        <v>88.27</v>
      </c>
      <c r="K21" s="44">
        <f t="shared" si="8"/>
        <v>88.27</v>
      </c>
      <c r="L21" s="44">
        <f t="shared" si="8"/>
        <v>88.27</v>
      </c>
      <c r="M21" s="44">
        <f t="shared" si="8"/>
        <v>88.27</v>
      </c>
      <c r="N21" s="44">
        <f t="shared" si="8"/>
        <v>88.27</v>
      </c>
      <c r="O21" s="44">
        <f t="shared" si="8"/>
        <v>88.27</v>
      </c>
      <c r="P21" s="44">
        <f t="shared" si="8"/>
        <v>88.27</v>
      </c>
      <c r="Q21" s="44">
        <f t="shared" si="8"/>
        <v>88.27</v>
      </c>
      <c r="R21" s="44">
        <f t="shared" si="8"/>
        <v>88.27</v>
      </c>
      <c r="S21" s="44">
        <f t="shared" si="8"/>
        <v>88.27</v>
      </c>
      <c r="T21" s="44">
        <f t="shared" si="8"/>
        <v>88.27</v>
      </c>
      <c r="U21" s="44">
        <f t="shared" si="8"/>
        <v>88.27</v>
      </c>
      <c r="V21" s="44">
        <f t="shared" si="8"/>
        <v>88.27</v>
      </c>
      <c r="W21" s="44">
        <f t="shared" si="8"/>
        <v>88.27</v>
      </c>
      <c r="X21" s="44">
        <f t="shared" si="8"/>
        <v>88.27</v>
      </c>
      <c r="Y21" s="44">
        <f t="shared" si="8"/>
        <v>88.27</v>
      </c>
      <c r="Z21" s="44">
        <f t="shared" si="8"/>
        <v>88.27</v>
      </c>
      <c r="AA21" s="44">
        <f t="shared" si="8"/>
        <v>88.27</v>
      </c>
    </row>
    <row r="22" spans="1:27" ht="12.75" customHeight="1" x14ac:dyDescent="0.2">
      <c r="A22" s="96" t="s">
        <v>256</v>
      </c>
      <c r="B22" s="28" t="str">
        <f>"04"&amp;"."&amp;$B$639&amp;"."&amp;$B$640</f>
        <v>04.04.2024</v>
      </c>
      <c r="C22" s="88" t="s">
        <v>76</v>
      </c>
      <c r="D22" s="89">
        <f>ROUND(((D23+D24+D26+D25)/1000),5)</f>
        <v>2.4585699999999999</v>
      </c>
      <c r="E22" s="89">
        <f>ROUND(((E23+E24+E26+E25)/1000),5)</f>
        <v>2.3938999999999999</v>
      </c>
      <c r="F22" s="89">
        <f>ROUND(((F23+F24+F26+F25)/1000),5)</f>
        <v>2.3626499999999999</v>
      </c>
      <c r="G22" s="89">
        <f t="shared" ref="G22:AA22" si="9">ROUND(((G23+G24+G26+G25)/1000),5)</f>
        <v>2.3669500000000001</v>
      </c>
      <c r="H22" s="89">
        <f t="shared" si="9"/>
        <v>2.3941599999999998</v>
      </c>
      <c r="I22" s="89">
        <f t="shared" si="9"/>
        <v>2.50251</v>
      </c>
      <c r="J22" s="89">
        <f t="shared" si="9"/>
        <v>2.61693</v>
      </c>
      <c r="K22" s="89">
        <f t="shared" si="9"/>
        <v>2.75183</v>
      </c>
      <c r="L22" s="89">
        <f t="shared" si="9"/>
        <v>3.1038899999999998</v>
      </c>
      <c r="M22" s="89">
        <f t="shared" si="9"/>
        <v>3.2023199999999998</v>
      </c>
      <c r="N22" s="89">
        <f t="shared" si="9"/>
        <v>3.2179500000000001</v>
      </c>
      <c r="O22" s="89">
        <f t="shared" si="9"/>
        <v>3.2077499999999999</v>
      </c>
      <c r="P22" s="89">
        <f t="shared" si="9"/>
        <v>3.19217</v>
      </c>
      <c r="Q22" s="89">
        <f t="shared" si="9"/>
        <v>3.2147600000000001</v>
      </c>
      <c r="R22" s="89">
        <f t="shared" si="9"/>
        <v>3.1947800000000002</v>
      </c>
      <c r="S22" s="89">
        <f t="shared" si="9"/>
        <v>3.1823399999999999</v>
      </c>
      <c r="T22" s="89">
        <f t="shared" si="9"/>
        <v>3.1785000000000001</v>
      </c>
      <c r="U22" s="89">
        <f t="shared" si="9"/>
        <v>3.0885699999999998</v>
      </c>
      <c r="V22" s="89">
        <f t="shared" si="9"/>
        <v>3.1245599999999998</v>
      </c>
      <c r="W22" s="89">
        <f t="shared" si="9"/>
        <v>3.1806999999999999</v>
      </c>
      <c r="X22" s="89">
        <f t="shared" si="9"/>
        <v>3.1789000000000001</v>
      </c>
      <c r="Y22" s="89">
        <f t="shared" si="9"/>
        <v>3.0641099999999999</v>
      </c>
      <c r="Z22" s="89">
        <f t="shared" si="9"/>
        <v>2.7518600000000002</v>
      </c>
      <c r="AA22" s="89">
        <f t="shared" si="9"/>
        <v>2.6514700000000002</v>
      </c>
    </row>
    <row r="23" spans="1:27" ht="12.75" customHeight="1" outlineLevel="1" x14ac:dyDescent="0.2">
      <c r="A23" s="97" t="s">
        <v>257</v>
      </c>
      <c r="B23" s="63" t="s">
        <v>242</v>
      </c>
      <c r="C23" s="43" t="s">
        <v>79</v>
      </c>
      <c r="D23" s="44">
        <v>1294.58</v>
      </c>
      <c r="E23" s="44">
        <v>1229.9100000000001</v>
      </c>
      <c r="F23" s="44">
        <v>1198.6600000000001</v>
      </c>
      <c r="G23" s="44">
        <v>1202.96</v>
      </c>
      <c r="H23" s="44">
        <v>1230.17</v>
      </c>
      <c r="I23" s="44">
        <v>1338.52</v>
      </c>
      <c r="J23" s="44">
        <v>1452.94</v>
      </c>
      <c r="K23" s="44">
        <v>1587.84</v>
      </c>
      <c r="L23" s="44">
        <v>1939.9</v>
      </c>
      <c r="M23" s="44">
        <v>2038.33</v>
      </c>
      <c r="N23" s="44">
        <v>2053.96</v>
      </c>
      <c r="O23" s="44">
        <v>2043.76</v>
      </c>
      <c r="P23" s="44">
        <v>2028.18</v>
      </c>
      <c r="Q23" s="44">
        <v>2050.77</v>
      </c>
      <c r="R23" s="44">
        <v>2030.79</v>
      </c>
      <c r="S23" s="44">
        <v>2018.35</v>
      </c>
      <c r="T23" s="44">
        <v>2014.51</v>
      </c>
      <c r="U23" s="44">
        <v>1924.58</v>
      </c>
      <c r="V23" s="44">
        <v>1960.57</v>
      </c>
      <c r="W23" s="44">
        <v>2016.71</v>
      </c>
      <c r="X23" s="44">
        <v>2014.91</v>
      </c>
      <c r="Y23" s="44">
        <v>1900.12</v>
      </c>
      <c r="Z23" s="44">
        <v>1587.87</v>
      </c>
      <c r="AA23" s="44">
        <v>1487.48</v>
      </c>
    </row>
    <row r="24" spans="1:27" ht="12.75" customHeight="1" outlineLevel="1" x14ac:dyDescent="0.2">
      <c r="A24" s="97" t="s">
        <v>258</v>
      </c>
      <c r="B24" s="63" t="s">
        <v>90</v>
      </c>
      <c r="C24" s="43" t="s">
        <v>79</v>
      </c>
      <c r="D24" s="44">
        <f>$D$9</f>
        <v>1071.42</v>
      </c>
      <c r="E24" s="44">
        <f t="shared" ref="E24:AA24" si="10">$D$9</f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customHeight="1" outlineLevel="1" x14ac:dyDescent="0.2">
      <c r="A25" s="97" t="s">
        <v>259</v>
      </c>
      <c r="B25" s="63" t="s">
        <v>83</v>
      </c>
      <c r="C25" s="43" t="s">
        <v>79</v>
      </c>
      <c r="D25" s="44">
        <v>4.3</v>
      </c>
      <c r="E25" s="44">
        <v>4.3</v>
      </c>
      <c r="F25" s="44">
        <v>4.3</v>
      </c>
      <c r="G25" s="44">
        <v>4.3</v>
      </c>
      <c r="H25" s="44">
        <v>4.3</v>
      </c>
      <c r="I25" s="44">
        <v>4.3</v>
      </c>
      <c r="J25" s="44">
        <v>4.3</v>
      </c>
      <c r="K25" s="44">
        <v>4.3</v>
      </c>
      <c r="L25" s="44">
        <v>4.3</v>
      </c>
      <c r="M25" s="44">
        <v>4.3</v>
      </c>
      <c r="N25" s="44">
        <v>4.3</v>
      </c>
      <c r="O25" s="44">
        <v>4.3</v>
      </c>
      <c r="P25" s="44">
        <v>4.3</v>
      </c>
      <c r="Q25" s="44">
        <v>4.3</v>
      </c>
      <c r="R25" s="44">
        <v>4.3</v>
      </c>
      <c r="S25" s="44">
        <v>4.3</v>
      </c>
      <c r="T25" s="44">
        <v>4.3</v>
      </c>
      <c r="U25" s="44">
        <v>4.3</v>
      </c>
      <c r="V25" s="44">
        <v>4.3</v>
      </c>
      <c r="W25" s="44">
        <v>4.3</v>
      </c>
      <c r="X25" s="44">
        <v>4.3</v>
      </c>
      <c r="Y25" s="44">
        <v>4.3</v>
      </c>
      <c r="Z25" s="44">
        <v>4.3</v>
      </c>
      <c r="AA25" s="44">
        <v>4.3</v>
      </c>
    </row>
    <row r="26" spans="1:27" ht="12.75" customHeight="1" outlineLevel="1" x14ac:dyDescent="0.2">
      <c r="A26" s="97" t="s">
        <v>260</v>
      </c>
      <c r="B26" s="63" t="s">
        <v>81</v>
      </c>
      <c r="C26" s="43" t="s">
        <v>79</v>
      </c>
      <c r="D26" s="44">
        <f>$D$11</f>
        <v>88.27</v>
      </c>
      <c r="E26" s="44">
        <f t="shared" ref="E26:AA26" si="11">$D$11</f>
        <v>88.27</v>
      </c>
      <c r="F26" s="44">
        <f t="shared" si="11"/>
        <v>88.27</v>
      </c>
      <c r="G26" s="44">
        <f t="shared" si="11"/>
        <v>88.27</v>
      </c>
      <c r="H26" s="44">
        <f t="shared" si="11"/>
        <v>88.27</v>
      </c>
      <c r="I26" s="44">
        <f t="shared" si="11"/>
        <v>88.27</v>
      </c>
      <c r="J26" s="44">
        <f t="shared" si="11"/>
        <v>88.27</v>
      </c>
      <c r="K26" s="44">
        <f t="shared" si="11"/>
        <v>88.27</v>
      </c>
      <c r="L26" s="44">
        <f t="shared" si="11"/>
        <v>88.27</v>
      </c>
      <c r="M26" s="44">
        <f t="shared" si="11"/>
        <v>88.27</v>
      </c>
      <c r="N26" s="44">
        <f t="shared" si="11"/>
        <v>88.27</v>
      </c>
      <c r="O26" s="44">
        <f t="shared" si="11"/>
        <v>88.27</v>
      </c>
      <c r="P26" s="44">
        <f t="shared" si="11"/>
        <v>88.27</v>
      </c>
      <c r="Q26" s="44">
        <f t="shared" si="11"/>
        <v>88.27</v>
      </c>
      <c r="R26" s="44">
        <f t="shared" si="11"/>
        <v>88.27</v>
      </c>
      <c r="S26" s="44">
        <f t="shared" si="11"/>
        <v>88.27</v>
      </c>
      <c r="T26" s="44">
        <f t="shared" si="11"/>
        <v>88.27</v>
      </c>
      <c r="U26" s="44">
        <f t="shared" si="11"/>
        <v>88.27</v>
      </c>
      <c r="V26" s="44">
        <f t="shared" si="11"/>
        <v>88.27</v>
      </c>
      <c r="W26" s="44">
        <f t="shared" si="11"/>
        <v>88.27</v>
      </c>
      <c r="X26" s="44">
        <f t="shared" si="11"/>
        <v>88.27</v>
      </c>
      <c r="Y26" s="44">
        <f t="shared" si="11"/>
        <v>88.27</v>
      </c>
      <c r="Z26" s="44">
        <f t="shared" si="11"/>
        <v>88.27</v>
      </c>
      <c r="AA26" s="44">
        <f t="shared" si="11"/>
        <v>88.27</v>
      </c>
    </row>
    <row r="27" spans="1:27" ht="12.75" customHeight="1" x14ac:dyDescent="0.2">
      <c r="A27" s="96" t="s">
        <v>261</v>
      </c>
      <c r="B27" s="28" t="str">
        <f>"05"&amp;"."&amp;$B$639&amp;"."&amp;$B$640</f>
        <v>05.04.2024</v>
      </c>
      <c r="C27" s="88" t="s">
        <v>76</v>
      </c>
      <c r="D27" s="89">
        <f>ROUND(((D28+D29+D31+D30)/1000),5)</f>
        <v>2.4666999999999999</v>
      </c>
      <c r="E27" s="89">
        <f>ROUND(((E28+E29+E31+E30)/1000),5)</f>
        <v>2.3883299999999998</v>
      </c>
      <c r="F27" s="89">
        <f>ROUND(((F28+F29+F31+F30)/1000),5)</f>
        <v>2.3781500000000002</v>
      </c>
      <c r="G27" s="89">
        <f t="shared" ref="G27:AA27" si="12">ROUND(((G28+G29+G31+G30)/1000),5)</f>
        <v>2.37947</v>
      </c>
      <c r="H27" s="89">
        <f t="shared" si="12"/>
        <v>2.41343</v>
      </c>
      <c r="I27" s="89">
        <f t="shared" si="12"/>
        <v>2.5250300000000001</v>
      </c>
      <c r="J27" s="89">
        <f t="shared" si="12"/>
        <v>2.6381600000000001</v>
      </c>
      <c r="K27" s="89">
        <f t="shared" si="12"/>
        <v>2.8511299999999999</v>
      </c>
      <c r="L27" s="89">
        <f t="shared" si="12"/>
        <v>3.1018599999999998</v>
      </c>
      <c r="M27" s="89">
        <f t="shared" si="12"/>
        <v>3.1570900000000002</v>
      </c>
      <c r="N27" s="89">
        <f t="shared" si="12"/>
        <v>3.1657199999999999</v>
      </c>
      <c r="O27" s="89">
        <f t="shared" si="12"/>
        <v>3.1672799999999999</v>
      </c>
      <c r="P27" s="89">
        <f t="shared" si="12"/>
        <v>3.1574900000000001</v>
      </c>
      <c r="Q27" s="89">
        <f t="shared" si="12"/>
        <v>3.1610499999999999</v>
      </c>
      <c r="R27" s="89">
        <f t="shared" si="12"/>
        <v>3.1568700000000001</v>
      </c>
      <c r="S27" s="89">
        <f t="shared" si="12"/>
        <v>3.1521599999999999</v>
      </c>
      <c r="T27" s="89">
        <f t="shared" si="12"/>
        <v>3.1442700000000001</v>
      </c>
      <c r="U27" s="89">
        <f t="shared" si="12"/>
        <v>3.0863</v>
      </c>
      <c r="V27" s="89">
        <f t="shared" si="12"/>
        <v>3.0953300000000001</v>
      </c>
      <c r="W27" s="89">
        <f t="shared" si="12"/>
        <v>3.1470699999999998</v>
      </c>
      <c r="X27" s="89">
        <f t="shared" si="12"/>
        <v>3.157</v>
      </c>
      <c r="Y27" s="89">
        <f t="shared" si="12"/>
        <v>3.6122100000000001</v>
      </c>
      <c r="Z27" s="89">
        <f t="shared" si="12"/>
        <v>3.3317000000000001</v>
      </c>
      <c r="AA27" s="89">
        <f t="shared" si="12"/>
        <v>2.7856900000000002</v>
      </c>
    </row>
    <row r="28" spans="1:27" ht="12.75" customHeight="1" outlineLevel="1" x14ac:dyDescent="0.2">
      <c r="A28" s="97" t="s">
        <v>262</v>
      </c>
      <c r="B28" s="63" t="s">
        <v>242</v>
      </c>
      <c r="C28" s="43" t="s">
        <v>79</v>
      </c>
      <c r="D28" s="44">
        <v>1302.71</v>
      </c>
      <c r="E28" s="44">
        <v>1224.3399999999999</v>
      </c>
      <c r="F28" s="44">
        <v>1214.1600000000001</v>
      </c>
      <c r="G28" s="44">
        <v>1215.48</v>
      </c>
      <c r="H28" s="44">
        <v>1249.44</v>
      </c>
      <c r="I28" s="44">
        <v>1361.04</v>
      </c>
      <c r="J28" s="44">
        <v>1474.17</v>
      </c>
      <c r="K28" s="44">
        <v>1687.14</v>
      </c>
      <c r="L28" s="44">
        <v>1937.87</v>
      </c>
      <c r="M28" s="44">
        <v>1993.1</v>
      </c>
      <c r="N28" s="44">
        <v>2001.73</v>
      </c>
      <c r="O28" s="44">
        <v>2003.29</v>
      </c>
      <c r="P28" s="44">
        <v>1993.5</v>
      </c>
      <c r="Q28" s="44">
        <v>1997.06</v>
      </c>
      <c r="R28" s="44">
        <v>1992.88</v>
      </c>
      <c r="S28" s="44">
        <v>1988.17</v>
      </c>
      <c r="T28" s="44">
        <v>1980.28</v>
      </c>
      <c r="U28" s="44">
        <v>1922.31</v>
      </c>
      <c r="V28" s="44">
        <v>1931.34</v>
      </c>
      <c r="W28" s="44">
        <v>1983.08</v>
      </c>
      <c r="X28" s="44">
        <v>1993.01</v>
      </c>
      <c r="Y28" s="44">
        <v>2448.2199999999998</v>
      </c>
      <c r="Z28" s="44">
        <v>2167.71</v>
      </c>
      <c r="AA28" s="44">
        <v>1621.7</v>
      </c>
    </row>
    <row r="29" spans="1:27" ht="12.75" customHeight="1" outlineLevel="1" x14ac:dyDescent="0.2">
      <c r="A29" s="97" t="s">
        <v>263</v>
      </c>
      <c r="B29" s="63" t="s">
        <v>90</v>
      </c>
      <c r="C29" s="43" t="s">
        <v>79</v>
      </c>
      <c r="D29" s="44">
        <f>$D$9</f>
        <v>1071.42</v>
      </c>
      <c r="E29" s="44">
        <f t="shared" ref="E29:AA29" si="13">$D$9</f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customHeight="1" outlineLevel="1" x14ac:dyDescent="0.2">
      <c r="A30" s="97" t="s">
        <v>264</v>
      </c>
      <c r="B30" s="63" t="s">
        <v>83</v>
      </c>
      <c r="C30" s="43" t="s">
        <v>79</v>
      </c>
      <c r="D30" s="44">
        <v>4.3</v>
      </c>
      <c r="E30" s="44">
        <v>4.3</v>
      </c>
      <c r="F30" s="44">
        <v>4.3</v>
      </c>
      <c r="G30" s="44">
        <v>4.3</v>
      </c>
      <c r="H30" s="44">
        <v>4.3</v>
      </c>
      <c r="I30" s="44">
        <v>4.3</v>
      </c>
      <c r="J30" s="44">
        <v>4.3</v>
      </c>
      <c r="K30" s="44">
        <v>4.3</v>
      </c>
      <c r="L30" s="44">
        <v>4.3</v>
      </c>
      <c r="M30" s="44">
        <v>4.3</v>
      </c>
      <c r="N30" s="44">
        <v>4.3</v>
      </c>
      <c r="O30" s="44">
        <v>4.3</v>
      </c>
      <c r="P30" s="44">
        <v>4.3</v>
      </c>
      <c r="Q30" s="44">
        <v>4.3</v>
      </c>
      <c r="R30" s="44">
        <v>4.3</v>
      </c>
      <c r="S30" s="44">
        <v>4.3</v>
      </c>
      <c r="T30" s="44">
        <v>4.3</v>
      </c>
      <c r="U30" s="44">
        <v>4.3</v>
      </c>
      <c r="V30" s="44">
        <v>4.3</v>
      </c>
      <c r="W30" s="44">
        <v>4.3</v>
      </c>
      <c r="X30" s="44">
        <v>4.3</v>
      </c>
      <c r="Y30" s="44">
        <v>4.3</v>
      </c>
      <c r="Z30" s="44">
        <v>4.3</v>
      </c>
      <c r="AA30" s="44">
        <v>4.3</v>
      </c>
    </row>
    <row r="31" spans="1:27" ht="12.75" customHeight="1" outlineLevel="1" x14ac:dyDescent="0.2">
      <c r="A31" s="97" t="s">
        <v>265</v>
      </c>
      <c r="B31" s="63" t="s">
        <v>81</v>
      </c>
      <c r="C31" s="43" t="s">
        <v>79</v>
      </c>
      <c r="D31" s="44">
        <f>$D$11</f>
        <v>88.27</v>
      </c>
      <c r="E31" s="44">
        <f t="shared" ref="E31:AA31" si="14">$D$11</f>
        <v>88.27</v>
      </c>
      <c r="F31" s="44">
        <f t="shared" si="14"/>
        <v>88.27</v>
      </c>
      <c r="G31" s="44">
        <f t="shared" si="14"/>
        <v>88.27</v>
      </c>
      <c r="H31" s="44">
        <f t="shared" si="14"/>
        <v>88.27</v>
      </c>
      <c r="I31" s="44">
        <f t="shared" si="14"/>
        <v>88.27</v>
      </c>
      <c r="J31" s="44">
        <f t="shared" si="14"/>
        <v>88.27</v>
      </c>
      <c r="K31" s="44">
        <f t="shared" si="14"/>
        <v>88.27</v>
      </c>
      <c r="L31" s="44">
        <f t="shared" si="14"/>
        <v>88.27</v>
      </c>
      <c r="M31" s="44">
        <f t="shared" si="14"/>
        <v>88.27</v>
      </c>
      <c r="N31" s="44">
        <f t="shared" si="14"/>
        <v>88.27</v>
      </c>
      <c r="O31" s="44">
        <f t="shared" si="14"/>
        <v>88.27</v>
      </c>
      <c r="P31" s="44">
        <f t="shared" si="14"/>
        <v>88.27</v>
      </c>
      <c r="Q31" s="44">
        <f t="shared" si="14"/>
        <v>88.27</v>
      </c>
      <c r="R31" s="44">
        <f t="shared" si="14"/>
        <v>88.27</v>
      </c>
      <c r="S31" s="44">
        <f t="shared" si="14"/>
        <v>88.27</v>
      </c>
      <c r="T31" s="44">
        <f t="shared" si="14"/>
        <v>88.27</v>
      </c>
      <c r="U31" s="44">
        <f t="shared" si="14"/>
        <v>88.27</v>
      </c>
      <c r="V31" s="44">
        <f t="shared" si="14"/>
        <v>88.27</v>
      </c>
      <c r="W31" s="44">
        <f t="shared" si="14"/>
        <v>88.27</v>
      </c>
      <c r="X31" s="44">
        <f t="shared" si="14"/>
        <v>88.27</v>
      </c>
      <c r="Y31" s="44">
        <f t="shared" si="14"/>
        <v>88.27</v>
      </c>
      <c r="Z31" s="44">
        <f t="shared" si="14"/>
        <v>88.27</v>
      </c>
      <c r="AA31" s="44">
        <f t="shared" si="14"/>
        <v>88.27</v>
      </c>
    </row>
    <row r="32" spans="1:27" ht="12.75" customHeight="1" x14ac:dyDescent="0.2">
      <c r="A32" s="96" t="s">
        <v>266</v>
      </c>
      <c r="B32" s="28" t="str">
        <f>"06"&amp;"."&amp;$B$639&amp;"."&amp;$B$640</f>
        <v>06.04.2024</v>
      </c>
      <c r="C32" s="88" t="s">
        <v>76</v>
      </c>
      <c r="D32" s="89">
        <f>ROUND(((D33+D34+D36+D35)/1000),5)</f>
        <v>2.63781</v>
      </c>
      <c r="E32" s="89">
        <f>ROUND(((E33+E34+E36+E35)/1000),5)</f>
        <v>2.4762300000000002</v>
      </c>
      <c r="F32" s="89">
        <f>ROUND(((F33+F34+F36+F35)/1000),5)</f>
        <v>2.4306399999999999</v>
      </c>
      <c r="G32" s="89">
        <f t="shared" ref="G32:AA32" si="15">ROUND(((G33+G34+G36+G35)/1000),5)</f>
        <v>2.4268999999999998</v>
      </c>
      <c r="H32" s="89">
        <f t="shared" si="15"/>
        <v>2.47024</v>
      </c>
      <c r="I32" s="89">
        <f t="shared" si="15"/>
        <v>2.53274</v>
      </c>
      <c r="J32" s="89">
        <f t="shared" si="15"/>
        <v>2.5558800000000002</v>
      </c>
      <c r="K32" s="89">
        <f t="shared" si="15"/>
        <v>2.6583100000000002</v>
      </c>
      <c r="L32" s="89">
        <f t="shared" si="15"/>
        <v>3.04095</v>
      </c>
      <c r="M32" s="89">
        <f t="shared" si="15"/>
        <v>3.1343899999999998</v>
      </c>
      <c r="N32" s="89">
        <f t="shared" si="15"/>
        <v>3.3060100000000001</v>
      </c>
      <c r="O32" s="89">
        <f t="shared" si="15"/>
        <v>3.1598700000000002</v>
      </c>
      <c r="P32" s="89">
        <f t="shared" si="15"/>
        <v>3.15909</v>
      </c>
      <c r="Q32" s="89">
        <f t="shared" si="15"/>
        <v>3.1582599999999998</v>
      </c>
      <c r="R32" s="89">
        <f t="shared" si="15"/>
        <v>3.1555200000000001</v>
      </c>
      <c r="S32" s="89">
        <f t="shared" si="15"/>
        <v>3.1516099999999998</v>
      </c>
      <c r="T32" s="89">
        <f t="shared" si="15"/>
        <v>3.2379899999999999</v>
      </c>
      <c r="U32" s="89">
        <f t="shared" si="15"/>
        <v>3.0699700000000001</v>
      </c>
      <c r="V32" s="89">
        <f t="shared" si="15"/>
        <v>3.0808399999999998</v>
      </c>
      <c r="W32" s="89">
        <f t="shared" si="15"/>
        <v>3.1604800000000002</v>
      </c>
      <c r="X32" s="89">
        <f t="shared" si="15"/>
        <v>3.1586400000000001</v>
      </c>
      <c r="Y32" s="89">
        <f t="shared" si="15"/>
        <v>3.0349400000000002</v>
      </c>
      <c r="Z32" s="89">
        <f t="shared" si="15"/>
        <v>2.7590499999999998</v>
      </c>
      <c r="AA32" s="89">
        <f t="shared" si="15"/>
        <v>2.64744</v>
      </c>
    </row>
    <row r="33" spans="1:27" ht="12.75" customHeight="1" outlineLevel="1" x14ac:dyDescent="0.2">
      <c r="A33" s="97" t="s">
        <v>267</v>
      </c>
      <c r="B33" s="63" t="s">
        <v>242</v>
      </c>
      <c r="C33" s="43" t="s">
        <v>79</v>
      </c>
      <c r="D33" s="44">
        <v>1473.82</v>
      </c>
      <c r="E33" s="44">
        <v>1312.24</v>
      </c>
      <c r="F33" s="44">
        <v>1266.6500000000001</v>
      </c>
      <c r="G33" s="44">
        <v>1262.9100000000001</v>
      </c>
      <c r="H33" s="44">
        <v>1306.25</v>
      </c>
      <c r="I33" s="44">
        <v>1368.75</v>
      </c>
      <c r="J33" s="44">
        <v>1391.89</v>
      </c>
      <c r="K33" s="44">
        <v>1494.32</v>
      </c>
      <c r="L33" s="44">
        <v>1876.96</v>
      </c>
      <c r="M33" s="44">
        <v>1970.4</v>
      </c>
      <c r="N33" s="44">
        <v>2142.02</v>
      </c>
      <c r="O33" s="44">
        <v>1995.88</v>
      </c>
      <c r="P33" s="44">
        <v>1995.1</v>
      </c>
      <c r="Q33" s="44">
        <v>1994.27</v>
      </c>
      <c r="R33" s="44">
        <v>1991.53</v>
      </c>
      <c r="S33" s="44">
        <v>1987.62</v>
      </c>
      <c r="T33" s="44">
        <v>2074</v>
      </c>
      <c r="U33" s="44">
        <v>1905.98</v>
      </c>
      <c r="V33" s="44">
        <v>1916.85</v>
      </c>
      <c r="W33" s="44">
        <v>1996.49</v>
      </c>
      <c r="X33" s="44">
        <v>1994.65</v>
      </c>
      <c r="Y33" s="44">
        <v>1870.95</v>
      </c>
      <c r="Z33" s="44">
        <v>1595.06</v>
      </c>
      <c r="AA33" s="44">
        <v>1483.45</v>
      </c>
    </row>
    <row r="34" spans="1:27" ht="12.75" customHeight="1" outlineLevel="1" x14ac:dyDescent="0.2">
      <c r="A34" s="97" t="s">
        <v>268</v>
      </c>
      <c r="B34" s="63" t="s">
        <v>90</v>
      </c>
      <c r="C34" s="43" t="s">
        <v>79</v>
      </c>
      <c r="D34" s="44">
        <f>$D$9</f>
        <v>1071.42</v>
      </c>
      <c r="E34" s="44">
        <f t="shared" ref="E34:AA34" si="16">$D$9</f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customHeight="1" outlineLevel="1" x14ac:dyDescent="0.2">
      <c r="A35" s="97" t="s">
        <v>269</v>
      </c>
      <c r="B35" s="63" t="s">
        <v>83</v>
      </c>
      <c r="C35" s="43" t="s">
        <v>79</v>
      </c>
      <c r="D35" s="44">
        <v>4.3</v>
      </c>
      <c r="E35" s="44">
        <v>4.3</v>
      </c>
      <c r="F35" s="44">
        <v>4.3</v>
      </c>
      <c r="G35" s="44">
        <v>4.3</v>
      </c>
      <c r="H35" s="44">
        <v>4.3</v>
      </c>
      <c r="I35" s="44">
        <v>4.3</v>
      </c>
      <c r="J35" s="44">
        <v>4.3</v>
      </c>
      <c r="K35" s="44">
        <v>4.3</v>
      </c>
      <c r="L35" s="44">
        <v>4.3</v>
      </c>
      <c r="M35" s="44">
        <v>4.3</v>
      </c>
      <c r="N35" s="44">
        <v>4.3</v>
      </c>
      <c r="O35" s="44">
        <v>4.3</v>
      </c>
      <c r="P35" s="44">
        <v>4.3</v>
      </c>
      <c r="Q35" s="44">
        <v>4.3</v>
      </c>
      <c r="R35" s="44">
        <v>4.3</v>
      </c>
      <c r="S35" s="44">
        <v>4.3</v>
      </c>
      <c r="T35" s="44">
        <v>4.3</v>
      </c>
      <c r="U35" s="44">
        <v>4.3</v>
      </c>
      <c r="V35" s="44">
        <v>4.3</v>
      </c>
      <c r="W35" s="44">
        <v>4.3</v>
      </c>
      <c r="X35" s="44">
        <v>4.3</v>
      </c>
      <c r="Y35" s="44">
        <v>4.3</v>
      </c>
      <c r="Z35" s="44">
        <v>4.3</v>
      </c>
      <c r="AA35" s="44">
        <v>4.3</v>
      </c>
    </row>
    <row r="36" spans="1:27" ht="12.75" customHeight="1" outlineLevel="1" x14ac:dyDescent="0.2">
      <c r="A36" s="97" t="s">
        <v>270</v>
      </c>
      <c r="B36" s="63" t="s">
        <v>81</v>
      </c>
      <c r="C36" s="43" t="s">
        <v>79</v>
      </c>
      <c r="D36" s="44">
        <f>$D$11</f>
        <v>88.27</v>
      </c>
      <c r="E36" s="44">
        <f t="shared" ref="E36:AA36" si="17">$D$11</f>
        <v>88.27</v>
      </c>
      <c r="F36" s="44">
        <f t="shared" si="17"/>
        <v>88.27</v>
      </c>
      <c r="G36" s="44">
        <f t="shared" si="17"/>
        <v>88.27</v>
      </c>
      <c r="H36" s="44">
        <f t="shared" si="17"/>
        <v>88.27</v>
      </c>
      <c r="I36" s="44">
        <f t="shared" si="17"/>
        <v>88.27</v>
      </c>
      <c r="J36" s="44">
        <f t="shared" si="17"/>
        <v>88.27</v>
      </c>
      <c r="K36" s="44">
        <f t="shared" si="17"/>
        <v>88.27</v>
      </c>
      <c r="L36" s="44">
        <f t="shared" si="17"/>
        <v>88.27</v>
      </c>
      <c r="M36" s="44">
        <f t="shared" si="17"/>
        <v>88.27</v>
      </c>
      <c r="N36" s="44">
        <f t="shared" si="17"/>
        <v>88.27</v>
      </c>
      <c r="O36" s="44">
        <f t="shared" si="17"/>
        <v>88.27</v>
      </c>
      <c r="P36" s="44">
        <f t="shared" si="17"/>
        <v>88.27</v>
      </c>
      <c r="Q36" s="44">
        <f t="shared" si="17"/>
        <v>88.27</v>
      </c>
      <c r="R36" s="44">
        <f t="shared" si="17"/>
        <v>88.27</v>
      </c>
      <c r="S36" s="44">
        <f t="shared" si="17"/>
        <v>88.27</v>
      </c>
      <c r="T36" s="44">
        <f t="shared" si="17"/>
        <v>88.27</v>
      </c>
      <c r="U36" s="44">
        <f t="shared" si="17"/>
        <v>88.27</v>
      </c>
      <c r="V36" s="44">
        <f t="shared" si="17"/>
        <v>88.27</v>
      </c>
      <c r="W36" s="44">
        <f t="shared" si="17"/>
        <v>88.27</v>
      </c>
      <c r="X36" s="44">
        <f t="shared" si="17"/>
        <v>88.27</v>
      </c>
      <c r="Y36" s="44">
        <f t="shared" si="17"/>
        <v>88.27</v>
      </c>
      <c r="Z36" s="44">
        <f t="shared" si="17"/>
        <v>88.27</v>
      </c>
      <c r="AA36" s="44">
        <f t="shared" si="17"/>
        <v>88.27</v>
      </c>
    </row>
    <row r="37" spans="1:27" ht="12.75" customHeight="1" x14ac:dyDescent="0.2">
      <c r="A37" s="96" t="s">
        <v>271</v>
      </c>
      <c r="B37" s="28" t="str">
        <f>"07"&amp;"."&amp;$B$639&amp;"."&amp;$B$640</f>
        <v>07.04.2024</v>
      </c>
      <c r="C37" s="88" t="s">
        <v>76</v>
      </c>
      <c r="D37" s="89">
        <f>ROUND(((D38+D39+D41+D40)/1000),5)</f>
        <v>2.5820599999999998</v>
      </c>
      <c r="E37" s="89">
        <f>ROUND(((E38+E39+E41+E40)/1000),5)</f>
        <v>2.4635099999999999</v>
      </c>
      <c r="F37" s="89">
        <f>ROUND(((F38+F39+F41+F40)/1000),5)</f>
        <v>2.4093599999999999</v>
      </c>
      <c r="G37" s="89">
        <f t="shared" ref="G37:AA37" si="18">ROUND(((G38+G39+G41+G40)/1000),5)</f>
        <v>2.39656</v>
      </c>
      <c r="H37" s="89">
        <f t="shared" si="18"/>
        <v>2.4066399999999999</v>
      </c>
      <c r="I37" s="89">
        <f t="shared" si="18"/>
        <v>2.4120499999999998</v>
      </c>
      <c r="J37" s="89">
        <f t="shared" si="18"/>
        <v>2.4092500000000001</v>
      </c>
      <c r="K37" s="89">
        <f t="shared" si="18"/>
        <v>2.5279600000000002</v>
      </c>
      <c r="L37" s="89">
        <f t="shared" si="18"/>
        <v>2.6829100000000001</v>
      </c>
      <c r="M37" s="89">
        <f t="shared" si="18"/>
        <v>2.7494100000000001</v>
      </c>
      <c r="N37" s="89">
        <f t="shared" si="18"/>
        <v>2.8421400000000001</v>
      </c>
      <c r="O37" s="89">
        <f t="shared" si="18"/>
        <v>2.8298399999999999</v>
      </c>
      <c r="P37" s="89">
        <f t="shared" si="18"/>
        <v>2.8093300000000001</v>
      </c>
      <c r="Q37" s="89">
        <f t="shared" si="18"/>
        <v>2.8026300000000002</v>
      </c>
      <c r="R37" s="89">
        <f t="shared" si="18"/>
        <v>2.7932399999999999</v>
      </c>
      <c r="S37" s="89">
        <f t="shared" si="18"/>
        <v>2.8359800000000002</v>
      </c>
      <c r="T37" s="89">
        <f t="shared" si="18"/>
        <v>2.8174399999999999</v>
      </c>
      <c r="U37" s="89">
        <f t="shared" si="18"/>
        <v>2.8317999999999999</v>
      </c>
      <c r="V37" s="89">
        <f t="shared" si="18"/>
        <v>2.8424</v>
      </c>
      <c r="W37" s="89">
        <f t="shared" si="18"/>
        <v>3.1457600000000001</v>
      </c>
      <c r="X37" s="89">
        <f t="shared" si="18"/>
        <v>3.1844800000000002</v>
      </c>
      <c r="Y37" s="89">
        <f t="shared" si="18"/>
        <v>2.8272599999999999</v>
      </c>
      <c r="Z37" s="89">
        <f t="shared" si="18"/>
        <v>2.6366200000000002</v>
      </c>
      <c r="AA37" s="89">
        <f t="shared" si="18"/>
        <v>2.5631699999999999</v>
      </c>
    </row>
    <row r="38" spans="1:27" ht="12.75" customHeight="1" outlineLevel="1" x14ac:dyDescent="0.2">
      <c r="A38" s="97" t="s">
        <v>272</v>
      </c>
      <c r="B38" s="63" t="s">
        <v>242</v>
      </c>
      <c r="C38" s="43" t="s">
        <v>79</v>
      </c>
      <c r="D38" s="44">
        <v>1418.07</v>
      </c>
      <c r="E38" s="44">
        <v>1299.52</v>
      </c>
      <c r="F38" s="44">
        <v>1245.3699999999999</v>
      </c>
      <c r="G38" s="44">
        <v>1232.57</v>
      </c>
      <c r="H38" s="44">
        <v>1242.6500000000001</v>
      </c>
      <c r="I38" s="44">
        <v>1248.06</v>
      </c>
      <c r="J38" s="44">
        <v>1245.26</v>
      </c>
      <c r="K38" s="44">
        <v>1363.97</v>
      </c>
      <c r="L38" s="44">
        <v>1518.92</v>
      </c>
      <c r="M38" s="44">
        <v>1585.42</v>
      </c>
      <c r="N38" s="44">
        <v>1678.15</v>
      </c>
      <c r="O38" s="44">
        <v>1665.85</v>
      </c>
      <c r="P38" s="44">
        <v>1645.34</v>
      </c>
      <c r="Q38" s="44">
        <v>1638.64</v>
      </c>
      <c r="R38" s="44">
        <v>1629.25</v>
      </c>
      <c r="S38" s="44">
        <v>1671.99</v>
      </c>
      <c r="T38" s="44">
        <v>1653.45</v>
      </c>
      <c r="U38" s="44">
        <v>1667.81</v>
      </c>
      <c r="V38" s="44">
        <v>1678.41</v>
      </c>
      <c r="W38" s="44">
        <v>1981.77</v>
      </c>
      <c r="X38" s="44">
        <v>2020.49</v>
      </c>
      <c r="Y38" s="44">
        <v>1663.27</v>
      </c>
      <c r="Z38" s="44">
        <v>1472.63</v>
      </c>
      <c r="AA38" s="44">
        <v>1399.18</v>
      </c>
    </row>
    <row r="39" spans="1:27" ht="12.75" customHeight="1" outlineLevel="1" x14ac:dyDescent="0.2">
      <c r="A39" s="97" t="s">
        <v>273</v>
      </c>
      <c r="B39" s="63" t="s">
        <v>90</v>
      </c>
      <c r="C39" s="43" t="s">
        <v>79</v>
      </c>
      <c r="D39" s="44">
        <f>$D$9</f>
        <v>1071.42</v>
      </c>
      <c r="E39" s="44">
        <f t="shared" ref="E39:AA39" si="19">$D$9</f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customHeight="1" outlineLevel="1" x14ac:dyDescent="0.2">
      <c r="A40" s="97" t="s">
        <v>274</v>
      </c>
      <c r="B40" s="63" t="s">
        <v>83</v>
      </c>
      <c r="C40" s="43" t="s">
        <v>79</v>
      </c>
      <c r="D40" s="44">
        <v>4.3</v>
      </c>
      <c r="E40" s="44">
        <v>4.3</v>
      </c>
      <c r="F40" s="44">
        <v>4.3</v>
      </c>
      <c r="G40" s="44">
        <v>4.3</v>
      </c>
      <c r="H40" s="44">
        <v>4.3</v>
      </c>
      <c r="I40" s="44">
        <v>4.3</v>
      </c>
      <c r="J40" s="44">
        <v>4.3</v>
      </c>
      <c r="K40" s="44">
        <v>4.3</v>
      </c>
      <c r="L40" s="44">
        <v>4.3</v>
      </c>
      <c r="M40" s="44">
        <v>4.3</v>
      </c>
      <c r="N40" s="44">
        <v>4.3</v>
      </c>
      <c r="O40" s="44">
        <v>4.3</v>
      </c>
      <c r="P40" s="44">
        <v>4.3</v>
      </c>
      <c r="Q40" s="44">
        <v>4.3</v>
      </c>
      <c r="R40" s="44">
        <v>4.3</v>
      </c>
      <c r="S40" s="44">
        <v>4.3</v>
      </c>
      <c r="T40" s="44">
        <v>4.3</v>
      </c>
      <c r="U40" s="44">
        <v>4.3</v>
      </c>
      <c r="V40" s="44">
        <v>4.3</v>
      </c>
      <c r="W40" s="44">
        <v>4.3</v>
      </c>
      <c r="X40" s="44">
        <v>4.3</v>
      </c>
      <c r="Y40" s="44">
        <v>4.3</v>
      </c>
      <c r="Z40" s="44">
        <v>4.3</v>
      </c>
      <c r="AA40" s="44">
        <v>4.3</v>
      </c>
    </row>
    <row r="41" spans="1:27" ht="12.75" customHeight="1" outlineLevel="1" x14ac:dyDescent="0.2">
      <c r="A41" s="97" t="s">
        <v>275</v>
      </c>
      <c r="B41" s="63" t="s">
        <v>81</v>
      </c>
      <c r="C41" s="43" t="s">
        <v>79</v>
      </c>
      <c r="D41" s="44">
        <f>$D$11</f>
        <v>88.27</v>
      </c>
      <c r="E41" s="44">
        <f t="shared" ref="E41:AA41" si="20">$D$11</f>
        <v>88.27</v>
      </c>
      <c r="F41" s="44">
        <f t="shared" si="20"/>
        <v>88.27</v>
      </c>
      <c r="G41" s="44">
        <f t="shared" si="20"/>
        <v>88.27</v>
      </c>
      <c r="H41" s="44">
        <f t="shared" si="20"/>
        <v>88.27</v>
      </c>
      <c r="I41" s="44">
        <f t="shared" si="20"/>
        <v>88.27</v>
      </c>
      <c r="J41" s="44">
        <f t="shared" si="20"/>
        <v>88.27</v>
      </c>
      <c r="K41" s="44">
        <f t="shared" si="20"/>
        <v>88.27</v>
      </c>
      <c r="L41" s="44">
        <f t="shared" si="20"/>
        <v>88.27</v>
      </c>
      <c r="M41" s="44">
        <f t="shared" si="20"/>
        <v>88.27</v>
      </c>
      <c r="N41" s="44">
        <f t="shared" si="20"/>
        <v>88.27</v>
      </c>
      <c r="O41" s="44">
        <f t="shared" si="20"/>
        <v>88.27</v>
      </c>
      <c r="P41" s="44">
        <f t="shared" si="20"/>
        <v>88.27</v>
      </c>
      <c r="Q41" s="44">
        <f t="shared" si="20"/>
        <v>88.27</v>
      </c>
      <c r="R41" s="44">
        <f t="shared" si="20"/>
        <v>88.27</v>
      </c>
      <c r="S41" s="44">
        <f t="shared" si="20"/>
        <v>88.27</v>
      </c>
      <c r="T41" s="44">
        <f t="shared" si="20"/>
        <v>88.27</v>
      </c>
      <c r="U41" s="44">
        <f t="shared" si="20"/>
        <v>88.27</v>
      </c>
      <c r="V41" s="44">
        <f t="shared" si="20"/>
        <v>88.27</v>
      </c>
      <c r="W41" s="44">
        <f t="shared" si="20"/>
        <v>88.27</v>
      </c>
      <c r="X41" s="44">
        <f t="shared" si="20"/>
        <v>88.27</v>
      </c>
      <c r="Y41" s="44">
        <f t="shared" si="20"/>
        <v>88.27</v>
      </c>
      <c r="Z41" s="44">
        <f t="shared" si="20"/>
        <v>88.27</v>
      </c>
      <c r="AA41" s="44">
        <f t="shared" si="20"/>
        <v>88.27</v>
      </c>
    </row>
    <row r="42" spans="1:27" ht="12.75" customHeight="1" x14ac:dyDescent="0.2">
      <c r="A42" s="96" t="s">
        <v>276</v>
      </c>
      <c r="B42" s="28" t="str">
        <f>"08"&amp;"."&amp;$B$639&amp;"."&amp;$B$640</f>
        <v>08.04.2024</v>
      </c>
      <c r="C42" s="88" t="s">
        <v>76</v>
      </c>
      <c r="D42" s="89">
        <f>ROUND(((D43+D44+D46+D45)/1000),5)</f>
        <v>2.4709500000000002</v>
      </c>
      <c r="E42" s="89">
        <f>ROUND(((E43+E44+E46+E45)/1000),5)</f>
        <v>2.3909500000000001</v>
      </c>
      <c r="F42" s="89">
        <f>ROUND(((F43+F44+F46+F45)/1000),5)</f>
        <v>2.35867</v>
      </c>
      <c r="G42" s="89">
        <f t="shared" ref="G42:AA42" si="21">ROUND(((G43+G44+G46+G45)/1000),5)</f>
        <v>2.3572099999999998</v>
      </c>
      <c r="H42" s="89">
        <f t="shared" si="21"/>
        <v>2.3897499999999998</v>
      </c>
      <c r="I42" s="89">
        <f t="shared" si="21"/>
        <v>2.4675799999999999</v>
      </c>
      <c r="J42" s="89">
        <f t="shared" si="21"/>
        <v>2.6077499999999998</v>
      </c>
      <c r="K42" s="89">
        <f t="shared" si="21"/>
        <v>2.8838400000000002</v>
      </c>
      <c r="L42" s="89">
        <f t="shared" si="21"/>
        <v>3.09443</v>
      </c>
      <c r="M42" s="89">
        <f t="shared" si="21"/>
        <v>3.3655200000000001</v>
      </c>
      <c r="N42" s="89">
        <f t="shared" si="21"/>
        <v>3.3936000000000002</v>
      </c>
      <c r="O42" s="89">
        <f t="shared" si="21"/>
        <v>3.1996899999999999</v>
      </c>
      <c r="P42" s="89">
        <f t="shared" si="21"/>
        <v>3.2111299999999998</v>
      </c>
      <c r="Q42" s="89">
        <f t="shared" si="21"/>
        <v>3.2443399999999998</v>
      </c>
      <c r="R42" s="89">
        <f t="shared" si="21"/>
        <v>3.2128299999999999</v>
      </c>
      <c r="S42" s="89">
        <f t="shared" si="21"/>
        <v>3.1732900000000002</v>
      </c>
      <c r="T42" s="89">
        <f t="shared" si="21"/>
        <v>3.1333199999999999</v>
      </c>
      <c r="U42" s="89">
        <f t="shared" si="21"/>
        <v>3.2033200000000002</v>
      </c>
      <c r="V42" s="89">
        <f t="shared" si="21"/>
        <v>3.3085300000000002</v>
      </c>
      <c r="W42" s="89">
        <f t="shared" si="21"/>
        <v>3.3019799999999999</v>
      </c>
      <c r="X42" s="89">
        <f t="shared" si="21"/>
        <v>3.12662</v>
      </c>
      <c r="Y42" s="89">
        <f t="shared" si="21"/>
        <v>3.0506799999999998</v>
      </c>
      <c r="Z42" s="89">
        <f t="shared" si="21"/>
        <v>2.7441399999999998</v>
      </c>
      <c r="AA42" s="89">
        <f t="shared" si="21"/>
        <v>2.6442700000000001</v>
      </c>
    </row>
    <row r="43" spans="1:27" ht="12.75" customHeight="1" outlineLevel="1" x14ac:dyDescent="0.2">
      <c r="A43" s="97" t="s">
        <v>277</v>
      </c>
      <c r="B43" s="63" t="s">
        <v>242</v>
      </c>
      <c r="C43" s="43" t="s">
        <v>79</v>
      </c>
      <c r="D43" s="44">
        <v>1306.96</v>
      </c>
      <c r="E43" s="44">
        <v>1226.96</v>
      </c>
      <c r="F43" s="44">
        <v>1194.68</v>
      </c>
      <c r="G43" s="44">
        <v>1193.22</v>
      </c>
      <c r="H43" s="44">
        <v>1225.76</v>
      </c>
      <c r="I43" s="44">
        <v>1303.5899999999999</v>
      </c>
      <c r="J43" s="44">
        <v>1443.76</v>
      </c>
      <c r="K43" s="44">
        <v>1719.85</v>
      </c>
      <c r="L43" s="44">
        <v>1930.44</v>
      </c>
      <c r="M43" s="44">
        <v>2201.5300000000002</v>
      </c>
      <c r="N43" s="44">
        <v>2229.61</v>
      </c>
      <c r="O43" s="44">
        <v>2035.7</v>
      </c>
      <c r="P43" s="44">
        <v>2047.14</v>
      </c>
      <c r="Q43" s="44">
        <v>2080.35</v>
      </c>
      <c r="R43" s="44">
        <v>2048.84</v>
      </c>
      <c r="S43" s="44">
        <v>2009.3</v>
      </c>
      <c r="T43" s="44">
        <v>1969.33</v>
      </c>
      <c r="U43" s="44">
        <v>2039.33</v>
      </c>
      <c r="V43" s="44">
        <v>2144.54</v>
      </c>
      <c r="W43" s="44">
        <v>2137.9899999999998</v>
      </c>
      <c r="X43" s="44">
        <v>1962.63</v>
      </c>
      <c r="Y43" s="44">
        <v>1886.69</v>
      </c>
      <c r="Z43" s="44">
        <v>1580.15</v>
      </c>
      <c r="AA43" s="44">
        <v>1480.28</v>
      </c>
    </row>
    <row r="44" spans="1:27" ht="12.75" customHeight="1" outlineLevel="1" x14ac:dyDescent="0.2">
      <c r="A44" s="97" t="s">
        <v>278</v>
      </c>
      <c r="B44" s="63" t="s">
        <v>90</v>
      </c>
      <c r="C44" s="43" t="s">
        <v>79</v>
      </c>
      <c r="D44" s="44">
        <f>$D$9</f>
        <v>1071.42</v>
      </c>
      <c r="E44" s="44">
        <f t="shared" ref="E44:AA44" si="22">$D$9</f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customHeight="1" outlineLevel="1" x14ac:dyDescent="0.2">
      <c r="A45" s="97" t="s">
        <v>279</v>
      </c>
      <c r="B45" s="63" t="s">
        <v>83</v>
      </c>
      <c r="C45" s="43" t="s">
        <v>79</v>
      </c>
      <c r="D45" s="44">
        <v>4.3</v>
      </c>
      <c r="E45" s="44">
        <v>4.3</v>
      </c>
      <c r="F45" s="44">
        <v>4.3</v>
      </c>
      <c r="G45" s="44">
        <v>4.3</v>
      </c>
      <c r="H45" s="44">
        <v>4.3</v>
      </c>
      <c r="I45" s="44">
        <v>4.3</v>
      </c>
      <c r="J45" s="44">
        <v>4.3</v>
      </c>
      <c r="K45" s="44">
        <v>4.3</v>
      </c>
      <c r="L45" s="44">
        <v>4.3</v>
      </c>
      <c r="M45" s="44">
        <v>4.3</v>
      </c>
      <c r="N45" s="44">
        <v>4.3</v>
      </c>
      <c r="O45" s="44">
        <v>4.3</v>
      </c>
      <c r="P45" s="44">
        <v>4.3</v>
      </c>
      <c r="Q45" s="44">
        <v>4.3</v>
      </c>
      <c r="R45" s="44">
        <v>4.3</v>
      </c>
      <c r="S45" s="44">
        <v>4.3</v>
      </c>
      <c r="T45" s="44">
        <v>4.3</v>
      </c>
      <c r="U45" s="44">
        <v>4.3</v>
      </c>
      <c r="V45" s="44">
        <v>4.3</v>
      </c>
      <c r="W45" s="44">
        <v>4.3</v>
      </c>
      <c r="X45" s="44">
        <v>4.3</v>
      </c>
      <c r="Y45" s="44">
        <v>4.3</v>
      </c>
      <c r="Z45" s="44">
        <v>4.3</v>
      </c>
      <c r="AA45" s="44">
        <v>4.3</v>
      </c>
    </row>
    <row r="46" spans="1:27" ht="12.75" customHeight="1" outlineLevel="1" x14ac:dyDescent="0.2">
      <c r="A46" s="97" t="s">
        <v>280</v>
      </c>
      <c r="B46" s="63" t="s">
        <v>81</v>
      </c>
      <c r="C46" s="43" t="s">
        <v>79</v>
      </c>
      <c r="D46" s="44">
        <f>$D$11</f>
        <v>88.27</v>
      </c>
      <c r="E46" s="44">
        <f t="shared" ref="E46:AA46" si="23">$D$11</f>
        <v>88.27</v>
      </c>
      <c r="F46" s="44">
        <f t="shared" si="23"/>
        <v>88.27</v>
      </c>
      <c r="G46" s="44">
        <f t="shared" si="23"/>
        <v>88.27</v>
      </c>
      <c r="H46" s="44">
        <f t="shared" si="23"/>
        <v>88.27</v>
      </c>
      <c r="I46" s="44">
        <f t="shared" si="23"/>
        <v>88.27</v>
      </c>
      <c r="J46" s="44">
        <f t="shared" si="23"/>
        <v>88.27</v>
      </c>
      <c r="K46" s="44">
        <f t="shared" si="23"/>
        <v>88.27</v>
      </c>
      <c r="L46" s="44">
        <f t="shared" si="23"/>
        <v>88.27</v>
      </c>
      <c r="M46" s="44">
        <f t="shared" si="23"/>
        <v>88.27</v>
      </c>
      <c r="N46" s="44">
        <f t="shared" si="23"/>
        <v>88.27</v>
      </c>
      <c r="O46" s="44">
        <f t="shared" si="23"/>
        <v>88.27</v>
      </c>
      <c r="P46" s="44">
        <f t="shared" si="23"/>
        <v>88.27</v>
      </c>
      <c r="Q46" s="44">
        <f t="shared" si="23"/>
        <v>88.27</v>
      </c>
      <c r="R46" s="44">
        <f t="shared" si="23"/>
        <v>88.27</v>
      </c>
      <c r="S46" s="44">
        <f t="shared" si="23"/>
        <v>88.27</v>
      </c>
      <c r="T46" s="44">
        <f t="shared" si="23"/>
        <v>88.27</v>
      </c>
      <c r="U46" s="44">
        <f t="shared" si="23"/>
        <v>88.27</v>
      </c>
      <c r="V46" s="44">
        <f t="shared" si="23"/>
        <v>88.27</v>
      </c>
      <c r="W46" s="44">
        <f t="shared" si="23"/>
        <v>88.27</v>
      </c>
      <c r="X46" s="44">
        <f t="shared" si="23"/>
        <v>88.27</v>
      </c>
      <c r="Y46" s="44">
        <f t="shared" si="23"/>
        <v>88.27</v>
      </c>
      <c r="Z46" s="44">
        <f t="shared" si="23"/>
        <v>88.27</v>
      </c>
      <c r="AA46" s="44">
        <f t="shared" si="23"/>
        <v>88.27</v>
      </c>
    </row>
    <row r="47" spans="1:27" ht="12.75" customHeight="1" x14ac:dyDescent="0.2">
      <c r="A47" s="96" t="s">
        <v>281</v>
      </c>
      <c r="B47" s="28" t="str">
        <f>"09"&amp;"."&amp;$B$639&amp;"."&amp;$B$640</f>
        <v>09.04.2024</v>
      </c>
      <c r="C47" s="88" t="s">
        <v>76</v>
      </c>
      <c r="D47" s="89">
        <f>ROUND(((D48+D49+D51+D50)/1000),5)</f>
        <v>2.5229599999999999</v>
      </c>
      <c r="E47" s="89">
        <f>ROUND(((E48+E49+E51+E50)/1000),5)</f>
        <v>2.4125700000000001</v>
      </c>
      <c r="F47" s="89">
        <f>ROUND(((F48+F49+F51+F50)/1000),5)</f>
        <v>2.40157</v>
      </c>
      <c r="G47" s="89">
        <f t="shared" ref="G47:AA47" si="24">ROUND(((G48+G49+G51+G50)/1000),5)</f>
        <v>2.4096600000000001</v>
      </c>
      <c r="H47" s="89">
        <f t="shared" si="24"/>
        <v>2.4186399999999999</v>
      </c>
      <c r="I47" s="89">
        <f t="shared" si="24"/>
        <v>2.5066600000000001</v>
      </c>
      <c r="J47" s="89">
        <f t="shared" si="24"/>
        <v>2.6416200000000001</v>
      </c>
      <c r="K47" s="89">
        <f t="shared" si="24"/>
        <v>2.85202</v>
      </c>
      <c r="L47" s="89">
        <f t="shared" si="24"/>
        <v>3.0175299999999998</v>
      </c>
      <c r="M47" s="89">
        <f t="shared" si="24"/>
        <v>3.0811299999999999</v>
      </c>
      <c r="N47" s="89">
        <f t="shared" si="24"/>
        <v>3.1507399999999999</v>
      </c>
      <c r="O47" s="89">
        <f t="shared" si="24"/>
        <v>3.1861199999999998</v>
      </c>
      <c r="P47" s="89">
        <f t="shared" si="24"/>
        <v>3.2174700000000001</v>
      </c>
      <c r="Q47" s="89">
        <f t="shared" si="24"/>
        <v>3.21814</v>
      </c>
      <c r="R47" s="89">
        <f t="shared" si="24"/>
        <v>3.2164100000000002</v>
      </c>
      <c r="S47" s="89">
        <f t="shared" si="24"/>
        <v>3.1588099999999999</v>
      </c>
      <c r="T47" s="89">
        <f t="shared" si="24"/>
        <v>3.02434</v>
      </c>
      <c r="U47" s="89">
        <f t="shared" si="24"/>
        <v>3.0125099999999998</v>
      </c>
      <c r="V47" s="89">
        <f t="shared" si="24"/>
        <v>3.01057</v>
      </c>
      <c r="W47" s="89">
        <f t="shared" si="24"/>
        <v>3.0398499999999999</v>
      </c>
      <c r="X47" s="89">
        <f t="shared" si="24"/>
        <v>3.0650300000000001</v>
      </c>
      <c r="Y47" s="89">
        <f t="shared" si="24"/>
        <v>3.00895</v>
      </c>
      <c r="Z47" s="89">
        <f t="shared" si="24"/>
        <v>2.7104200000000001</v>
      </c>
      <c r="AA47" s="89">
        <f t="shared" si="24"/>
        <v>2.6128999999999998</v>
      </c>
    </row>
    <row r="48" spans="1:27" ht="12.75" customHeight="1" outlineLevel="1" x14ac:dyDescent="0.2">
      <c r="A48" s="97" t="s">
        <v>282</v>
      </c>
      <c r="B48" s="63" t="s">
        <v>242</v>
      </c>
      <c r="C48" s="43" t="s">
        <v>79</v>
      </c>
      <c r="D48" s="44">
        <v>1358.97</v>
      </c>
      <c r="E48" s="44">
        <v>1248.58</v>
      </c>
      <c r="F48" s="44">
        <v>1237.58</v>
      </c>
      <c r="G48" s="44">
        <v>1245.67</v>
      </c>
      <c r="H48" s="44">
        <v>1254.6500000000001</v>
      </c>
      <c r="I48" s="44">
        <v>1342.67</v>
      </c>
      <c r="J48" s="44">
        <v>1477.63</v>
      </c>
      <c r="K48" s="44">
        <v>1688.03</v>
      </c>
      <c r="L48" s="44">
        <v>1853.54</v>
      </c>
      <c r="M48" s="44">
        <v>1917.14</v>
      </c>
      <c r="N48" s="44">
        <v>1986.75</v>
      </c>
      <c r="O48" s="44">
        <v>2022.13</v>
      </c>
      <c r="P48" s="44">
        <v>2053.48</v>
      </c>
      <c r="Q48" s="44">
        <v>2054.15</v>
      </c>
      <c r="R48" s="44">
        <v>2052.42</v>
      </c>
      <c r="S48" s="44">
        <v>1994.82</v>
      </c>
      <c r="T48" s="44">
        <v>1860.35</v>
      </c>
      <c r="U48" s="44">
        <v>1848.52</v>
      </c>
      <c r="V48" s="44">
        <v>1846.58</v>
      </c>
      <c r="W48" s="44">
        <v>1875.86</v>
      </c>
      <c r="X48" s="44">
        <v>1901.04</v>
      </c>
      <c r="Y48" s="44">
        <v>1844.96</v>
      </c>
      <c r="Z48" s="44">
        <v>1546.43</v>
      </c>
      <c r="AA48" s="44">
        <v>1448.91</v>
      </c>
    </row>
    <row r="49" spans="1:27" ht="12.75" customHeight="1" outlineLevel="1" x14ac:dyDescent="0.2">
      <c r="A49" s="97" t="s">
        <v>283</v>
      </c>
      <c r="B49" s="63" t="s">
        <v>90</v>
      </c>
      <c r="C49" s="43" t="s">
        <v>79</v>
      </c>
      <c r="D49" s="44">
        <f>$D$9</f>
        <v>1071.42</v>
      </c>
      <c r="E49" s="44">
        <f t="shared" ref="E49:AA49" si="25">$D$9</f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customHeight="1" outlineLevel="1" x14ac:dyDescent="0.2">
      <c r="A50" s="97" t="s">
        <v>284</v>
      </c>
      <c r="B50" s="63" t="s">
        <v>83</v>
      </c>
      <c r="C50" s="43" t="s">
        <v>79</v>
      </c>
      <c r="D50" s="44">
        <v>4.3</v>
      </c>
      <c r="E50" s="44">
        <v>4.3</v>
      </c>
      <c r="F50" s="44">
        <v>4.3</v>
      </c>
      <c r="G50" s="44">
        <v>4.3</v>
      </c>
      <c r="H50" s="44">
        <v>4.3</v>
      </c>
      <c r="I50" s="44">
        <v>4.3</v>
      </c>
      <c r="J50" s="44">
        <v>4.3</v>
      </c>
      <c r="K50" s="44">
        <v>4.3</v>
      </c>
      <c r="L50" s="44">
        <v>4.3</v>
      </c>
      <c r="M50" s="44">
        <v>4.3</v>
      </c>
      <c r="N50" s="44">
        <v>4.3</v>
      </c>
      <c r="O50" s="44">
        <v>4.3</v>
      </c>
      <c r="P50" s="44">
        <v>4.3</v>
      </c>
      <c r="Q50" s="44">
        <v>4.3</v>
      </c>
      <c r="R50" s="44">
        <v>4.3</v>
      </c>
      <c r="S50" s="44">
        <v>4.3</v>
      </c>
      <c r="T50" s="44">
        <v>4.3</v>
      </c>
      <c r="U50" s="44">
        <v>4.3</v>
      </c>
      <c r="V50" s="44">
        <v>4.3</v>
      </c>
      <c r="W50" s="44">
        <v>4.3</v>
      </c>
      <c r="X50" s="44">
        <v>4.3</v>
      </c>
      <c r="Y50" s="44">
        <v>4.3</v>
      </c>
      <c r="Z50" s="44">
        <v>4.3</v>
      </c>
      <c r="AA50" s="44">
        <v>4.3</v>
      </c>
    </row>
    <row r="51" spans="1:27" ht="12.75" customHeight="1" outlineLevel="1" x14ac:dyDescent="0.2">
      <c r="A51" s="97" t="s">
        <v>285</v>
      </c>
      <c r="B51" s="63" t="s">
        <v>81</v>
      </c>
      <c r="C51" s="43" t="s">
        <v>79</v>
      </c>
      <c r="D51" s="44">
        <f>$D$11</f>
        <v>88.27</v>
      </c>
      <c r="E51" s="44">
        <f t="shared" ref="E51:AA51" si="26">$D$11</f>
        <v>88.27</v>
      </c>
      <c r="F51" s="44">
        <f t="shared" si="26"/>
        <v>88.27</v>
      </c>
      <c r="G51" s="44">
        <f t="shared" si="26"/>
        <v>88.27</v>
      </c>
      <c r="H51" s="44">
        <f t="shared" si="26"/>
        <v>88.27</v>
      </c>
      <c r="I51" s="44">
        <f t="shared" si="26"/>
        <v>88.27</v>
      </c>
      <c r="J51" s="44">
        <f t="shared" si="26"/>
        <v>88.27</v>
      </c>
      <c r="K51" s="44">
        <f t="shared" si="26"/>
        <v>88.27</v>
      </c>
      <c r="L51" s="44">
        <f t="shared" si="26"/>
        <v>88.27</v>
      </c>
      <c r="M51" s="44">
        <f t="shared" si="26"/>
        <v>88.27</v>
      </c>
      <c r="N51" s="44">
        <f t="shared" si="26"/>
        <v>88.27</v>
      </c>
      <c r="O51" s="44">
        <f t="shared" si="26"/>
        <v>88.27</v>
      </c>
      <c r="P51" s="44">
        <f t="shared" si="26"/>
        <v>88.27</v>
      </c>
      <c r="Q51" s="44">
        <f t="shared" si="26"/>
        <v>88.27</v>
      </c>
      <c r="R51" s="44">
        <f t="shared" si="26"/>
        <v>88.27</v>
      </c>
      <c r="S51" s="44">
        <f t="shared" si="26"/>
        <v>88.27</v>
      </c>
      <c r="T51" s="44">
        <f t="shared" si="26"/>
        <v>88.27</v>
      </c>
      <c r="U51" s="44">
        <f t="shared" si="26"/>
        <v>88.27</v>
      </c>
      <c r="V51" s="44">
        <f t="shared" si="26"/>
        <v>88.27</v>
      </c>
      <c r="W51" s="44">
        <f t="shared" si="26"/>
        <v>88.27</v>
      </c>
      <c r="X51" s="44">
        <f t="shared" si="26"/>
        <v>88.27</v>
      </c>
      <c r="Y51" s="44">
        <f t="shared" si="26"/>
        <v>88.27</v>
      </c>
      <c r="Z51" s="44">
        <f t="shared" si="26"/>
        <v>88.27</v>
      </c>
      <c r="AA51" s="44">
        <f t="shared" si="26"/>
        <v>88.27</v>
      </c>
    </row>
    <row r="52" spans="1:27" ht="12.75" customHeight="1" x14ac:dyDescent="0.2">
      <c r="A52" s="96" t="s">
        <v>286</v>
      </c>
      <c r="B52" s="28" t="str">
        <f>"10"&amp;"."&amp;$B$639&amp;"."&amp;$B$640</f>
        <v>10.04.2024</v>
      </c>
      <c r="C52" s="88" t="s">
        <v>76</v>
      </c>
      <c r="D52" s="89">
        <f>ROUND(((D53+D54+D56+D55)/1000),5)</f>
        <v>2.5653700000000002</v>
      </c>
      <c r="E52" s="89">
        <f>ROUND(((E53+E54+E56+E55)/1000),5)</f>
        <v>2.4245199999999998</v>
      </c>
      <c r="F52" s="89">
        <f>ROUND(((F53+F54+F56+F55)/1000),5)</f>
        <v>2.4044400000000001</v>
      </c>
      <c r="G52" s="89">
        <f t="shared" ref="G52:AA52" si="27">ROUND(((G53+G54+G56+G55)/1000),5)</f>
        <v>2.4035899999999999</v>
      </c>
      <c r="H52" s="89">
        <f t="shared" si="27"/>
        <v>2.4107699999999999</v>
      </c>
      <c r="I52" s="89">
        <f t="shared" si="27"/>
        <v>2.5289000000000001</v>
      </c>
      <c r="J52" s="89">
        <f t="shared" si="27"/>
        <v>2.6461800000000002</v>
      </c>
      <c r="K52" s="89">
        <f t="shared" si="27"/>
        <v>2.8724099999999999</v>
      </c>
      <c r="L52" s="89">
        <f t="shared" si="27"/>
        <v>3.0703</v>
      </c>
      <c r="M52" s="89">
        <f t="shared" si="27"/>
        <v>3.36408</v>
      </c>
      <c r="N52" s="89">
        <f t="shared" si="27"/>
        <v>3.4035899999999999</v>
      </c>
      <c r="O52" s="89">
        <f t="shared" si="27"/>
        <v>3.4666399999999999</v>
      </c>
      <c r="P52" s="89">
        <f t="shared" si="27"/>
        <v>3.4665400000000002</v>
      </c>
      <c r="Q52" s="89">
        <f t="shared" si="27"/>
        <v>3.4965199999999999</v>
      </c>
      <c r="R52" s="89">
        <f t="shared" si="27"/>
        <v>3.4878499999999999</v>
      </c>
      <c r="S52" s="89">
        <f t="shared" si="27"/>
        <v>3.46482</v>
      </c>
      <c r="T52" s="89">
        <f t="shared" si="27"/>
        <v>3.4322900000000001</v>
      </c>
      <c r="U52" s="89">
        <f t="shared" si="27"/>
        <v>3.1436600000000001</v>
      </c>
      <c r="V52" s="89">
        <f t="shared" si="27"/>
        <v>3.0190600000000001</v>
      </c>
      <c r="W52" s="89">
        <f t="shared" si="27"/>
        <v>3.15219</v>
      </c>
      <c r="X52" s="89">
        <f t="shared" si="27"/>
        <v>3.1718799999999998</v>
      </c>
      <c r="Y52" s="89">
        <f t="shared" si="27"/>
        <v>3.0425</v>
      </c>
      <c r="Z52" s="89">
        <f t="shared" si="27"/>
        <v>2.73651</v>
      </c>
      <c r="AA52" s="89">
        <f t="shared" si="27"/>
        <v>2.6537799999999998</v>
      </c>
    </row>
    <row r="53" spans="1:27" ht="12.75" customHeight="1" outlineLevel="1" x14ac:dyDescent="0.2">
      <c r="A53" s="97" t="s">
        <v>287</v>
      </c>
      <c r="B53" s="63" t="s">
        <v>242</v>
      </c>
      <c r="C53" s="43" t="s">
        <v>79</v>
      </c>
      <c r="D53" s="44">
        <v>1401.38</v>
      </c>
      <c r="E53" s="44">
        <v>1260.53</v>
      </c>
      <c r="F53" s="44">
        <v>1240.45</v>
      </c>
      <c r="G53" s="44">
        <v>1239.5999999999999</v>
      </c>
      <c r="H53" s="44">
        <v>1246.78</v>
      </c>
      <c r="I53" s="44">
        <v>1364.91</v>
      </c>
      <c r="J53" s="44">
        <v>1482.19</v>
      </c>
      <c r="K53" s="44">
        <v>1708.42</v>
      </c>
      <c r="L53" s="44">
        <v>1906.31</v>
      </c>
      <c r="M53" s="44">
        <v>2200.09</v>
      </c>
      <c r="N53" s="44">
        <v>2239.6</v>
      </c>
      <c r="O53" s="44">
        <v>2302.65</v>
      </c>
      <c r="P53" s="44">
        <v>2302.5500000000002</v>
      </c>
      <c r="Q53" s="44">
        <v>2332.5300000000002</v>
      </c>
      <c r="R53" s="44">
        <v>2323.86</v>
      </c>
      <c r="S53" s="44">
        <v>2300.83</v>
      </c>
      <c r="T53" s="44">
        <v>2268.3000000000002</v>
      </c>
      <c r="U53" s="44">
        <v>1979.67</v>
      </c>
      <c r="V53" s="44">
        <v>1855.07</v>
      </c>
      <c r="W53" s="44">
        <v>1988.2</v>
      </c>
      <c r="X53" s="44">
        <v>2007.89</v>
      </c>
      <c r="Y53" s="44">
        <v>1878.51</v>
      </c>
      <c r="Z53" s="44">
        <v>1572.52</v>
      </c>
      <c r="AA53" s="44">
        <v>1489.79</v>
      </c>
    </row>
    <row r="54" spans="1:27" ht="12.75" customHeight="1" outlineLevel="1" x14ac:dyDescent="0.2">
      <c r="A54" s="97" t="s">
        <v>288</v>
      </c>
      <c r="B54" s="63" t="s">
        <v>90</v>
      </c>
      <c r="C54" s="43" t="s">
        <v>79</v>
      </c>
      <c r="D54" s="44">
        <f>$D$9</f>
        <v>1071.42</v>
      </c>
      <c r="E54" s="44">
        <f t="shared" ref="E54:AA54" si="28">$D$9</f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customHeight="1" outlineLevel="1" x14ac:dyDescent="0.2">
      <c r="A55" s="97" t="s">
        <v>289</v>
      </c>
      <c r="B55" s="63" t="s">
        <v>83</v>
      </c>
      <c r="C55" s="43" t="s">
        <v>79</v>
      </c>
      <c r="D55" s="44">
        <v>4.3</v>
      </c>
      <c r="E55" s="44">
        <v>4.3</v>
      </c>
      <c r="F55" s="44">
        <v>4.3</v>
      </c>
      <c r="G55" s="44">
        <v>4.3</v>
      </c>
      <c r="H55" s="44">
        <v>4.3</v>
      </c>
      <c r="I55" s="44">
        <v>4.3</v>
      </c>
      <c r="J55" s="44">
        <v>4.3</v>
      </c>
      <c r="K55" s="44">
        <v>4.3</v>
      </c>
      <c r="L55" s="44">
        <v>4.3</v>
      </c>
      <c r="M55" s="44">
        <v>4.3</v>
      </c>
      <c r="N55" s="44">
        <v>4.3</v>
      </c>
      <c r="O55" s="44">
        <v>4.3</v>
      </c>
      <c r="P55" s="44">
        <v>4.3</v>
      </c>
      <c r="Q55" s="44">
        <v>4.3</v>
      </c>
      <c r="R55" s="44">
        <v>4.3</v>
      </c>
      <c r="S55" s="44">
        <v>4.3</v>
      </c>
      <c r="T55" s="44">
        <v>4.3</v>
      </c>
      <c r="U55" s="44">
        <v>4.3</v>
      </c>
      <c r="V55" s="44">
        <v>4.3</v>
      </c>
      <c r="W55" s="44">
        <v>4.3</v>
      </c>
      <c r="X55" s="44">
        <v>4.3</v>
      </c>
      <c r="Y55" s="44">
        <v>4.3</v>
      </c>
      <c r="Z55" s="44">
        <v>4.3</v>
      </c>
      <c r="AA55" s="44">
        <v>4.3</v>
      </c>
    </row>
    <row r="56" spans="1:27" ht="12.75" customHeight="1" outlineLevel="1" x14ac:dyDescent="0.2">
      <c r="A56" s="97" t="s">
        <v>290</v>
      </c>
      <c r="B56" s="63" t="s">
        <v>81</v>
      </c>
      <c r="C56" s="43" t="s">
        <v>79</v>
      </c>
      <c r="D56" s="44">
        <f>$D$11</f>
        <v>88.27</v>
      </c>
      <c r="E56" s="44">
        <f t="shared" ref="E56:AA56" si="29">$D$11</f>
        <v>88.27</v>
      </c>
      <c r="F56" s="44">
        <f t="shared" si="29"/>
        <v>88.27</v>
      </c>
      <c r="G56" s="44">
        <f t="shared" si="29"/>
        <v>88.27</v>
      </c>
      <c r="H56" s="44">
        <f t="shared" si="29"/>
        <v>88.27</v>
      </c>
      <c r="I56" s="44">
        <f t="shared" si="29"/>
        <v>88.27</v>
      </c>
      <c r="J56" s="44">
        <f t="shared" si="29"/>
        <v>88.27</v>
      </c>
      <c r="K56" s="44">
        <f t="shared" si="29"/>
        <v>88.27</v>
      </c>
      <c r="L56" s="44">
        <f t="shared" si="29"/>
        <v>88.27</v>
      </c>
      <c r="M56" s="44">
        <f t="shared" si="29"/>
        <v>88.27</v>
      </c>
      <c r="N56" s="44">
        <f t="shared" si="29"/>
        <v>88.27</v>
      </c>
      <c r="O56" s="44">
        <f t="shared" si="29"/>
        <v>88.27</v>
      </c>
      <c r="P56" s="44">
        <f t="shared" si="29"/>
        <v>88.27</v>
      </c>
      <c r="Q56" s="44">
        <f t="shared" si="29"/>
        <v>88.27</v>
      </c>
      <c r="R56" s="44">
        <f t="shared" si="29"/>
        <v>88.27</v>
      </c>
      <c r="S56" s="44">
        <f t="shared" si="29"/>
        <v>88.27</v>
      </c>
      <c r="T56" s="44">
        <f t="shared" si="29"/>
        <v>88.27</v>
      </c>
      <c r="U56" s="44">
        <f t="shared" si="29"/>
        <v>88.27</v>
      </c>
      <c r="V56" s="44">
        <f t="shared" si="29"/>
        <v>88.27</v>
      </c>
      <c r="W56" s="44">
        <f t="shared" si="29"/>
        <v>88.27</v>
      </c>
      <c r="X56" s="44">
        <f t="shared" si="29"/>
        <v>88.27</v>
      </c>
      <c r="Y56" s="44">
        <f t="shared" si="29"/>
        <v>88.27</v>
      </c>
      <c r="Z56" s="44">
        <f t="shared" si="29"/>
        <v>88.27</v>
      </c>
      <c r="AA56" s="44">
        <f t="shared" si="29"/>
        <v>88.27</v>
      </c>
    </row>
    <row r="57" spans="1:27" ht="12.75" customHeight="1" x14ac:dyDescent="0.2">
      <c r="A57" s="96" t="s">
        <v>291</v>
      </c>
      <c r="B57" s="28" t="str">
        <f>"11"&amp;"."&amp;$B$639&amp;"."&amp;$B$640</f>
        <v>11.04.2024</v>
      </c>
      <c r="C57" s="88" t="s">
        <v>76</v>
      </c>
      <c r="D57" s="89">
        <f>ROUND(((D58+D59+D61+D60)/1000),5)</f>
        <v>2.4554999999999998</v>
      </c>
      <c r="E57" s="89">
        <f>ROUND(((E58+E59+E61+E60)/1000),5)</f>
        <v>2.38103</v>
      </c>
      <c r="F57" s="89">
        <f>ROUND(((F58+F59+F61+F60)/1000),5)</f>
        <v>2.3276300000000001</v>
      </c>
      <c r="G57" s="89">
        <f t="shared" ref="G57:AA57" si="30">ROUND(((G58+G59+G61+G60)/1000),5)</f>
        <v>2.32253</v>
      </c>
      <c r="H57" s="89">
        <f t="shared" si="30"/>
        <v>2.38022</v>
      </c>
      <c r="I57" s="89">
        <f t="shared" si="30"/>
        <v>2.4640900000000001</v>
      </c>
      <c r="J57" s="89">
        <f t="shared" si="30"/>
        <v>2.61313</v>
      </c>
      <c r="K57" s="89">
        <f t="shared" si="30"/>
        <v>2.8140200000000002</v>
      </c>
      <c r="L57" s="89">
        <f t="shared" si="30"/>
        <v>3.0456799999999999</v>
      </c>
      <c r="M57" s="89">
        <f t="shared" si="30"/>
        <v>3.1741799999999998</v>
      </c>
      <c r="N57" s="89">
        <f t="shared" si="30"/>
        <v>3.2165900000000001</v>
      </c>
      <c r="O57" s="89">
        <f t="shared" si="30"/>
        <v>3.22587</v>
      </c>
      <c r="P57" s="89">
        <f t="shared" si="30"/>
        <v>3.22817</v>
      </c>
      <c r="Q57" s="89">
        <f t="shared" si="30"/>
        <v>3.2296399999999998</v>
      </c>
      <c r="R57" s="89">
        <f t="shared" si="30"/>
        <v>3.2255799999999999</v>
      </c>
      <c r="S57" s="89">
        <f t="shared" si="30"/>
        <v>3.18303</v>
      </c>
      <c r="T57" s="89">
        <f t="shared" si="30"/>
        <v>3.1665299999999998</v>
      </c>
      <c r="U57" s="89">
        <f t="shared" si="30"/>
        <v>3.0857600000000001</v>
      </c>
      <c r="V57" s="89">
        <f t="shared" si="30"/>
        <v>3.0606499999999999</v>
      </c>
      <c r="W57" s="89">
        <f t="shared" si="30"/>
        <v>3.1179000000000001</v>
      </c>
      <c r="X57" s="89">
        <f t="shared" si="30"/>
        <v>3.1722700000000001</v>
      </c>
      <c r="Y57" s="89">
        <f t="shared" si="30"/>
        <v>3.08019</v>
      </c>
      <c r="Z57" s="89">
        <f t="shared" si="30"/>
        <v>2.7227899999999998</v>
      </c>
      <c r="AA57" s="89">
        <f t="shared" si="30"/>
        <v>2.6101299999999998</v>
      </c>
    </row>
    <row r="58" spans="1:27" ht="12.75" customHeight="1" outlineLevel="1" x14ac:dyDescent="0.2">
      <c r="A58" s="97" t="s">
        <v>292</v>
      </c>
      <c r="B58" s="63" t="s">
        <v>242</v>
      </c>
      <c r="C58" s="43" t="s">
        <v>79</v>
      </c>
      <c r="D58" s="44">
        <v>1291.51</v>
      </c>
      <c r="E58" s="44">
        <v>1217.04</v>
      </c>
      <c r="F58" s="44">
        <v>1163.6400000000001</v>
      </c>
      <c r="G58" s="44">
        <v>1158.54</v>
      </c>
      <c r="H58" s="44">
        <v>1216.23</v>
      </c>
      <c r="I58" s="44">
        <v>1300.0999999999999</v>
      </c>
      <c r="J58" s="44">
        <v>1449.14</v>
      </c>
      <c r="K58" s="44">
        <v>1650.03</v>
      </c>
      <c r="L58" s="44">
        <v>1881.69</v>
      </c>
      <c r="M58" s="44">
        <v>2010.19</v>
      </c>
      <c r="N58" s="44">
        <v>2052.6</v>
      </c>
      <c r="O58" s="44">
        <v>2061.88</v>
      </c>
      <c r="P58" s="44">
        <v>2064.1799999999998</v>
      </c>
      <c r="Q58" s="44">
        <v>2065.65</v>
      </c>
      <c r="R58" s="44">
        <v>2061.59</v>
      </c>
      <c r="S58" s="44">
        <v>2019.04</v>
      </c>
      <c r="T58" s="44">
        <v>2002.54</v>
      </c>
      <c r="U58" s="44">
        <v>1921.77</v>
      </c>
      <c r="V58" s="44">
        <v>1896.66</v>
      </c>
      <c r="W58" s="44">
        <v>1953.91</v>
      </c>
      <c r="X58" s="44">
        <v>2008.28</v>
      </c>
      <c r="Y58" s="44">
        <v>1916.2</v>
      </c>
      <c r="Z58" s="44">
        <v>1558.8</v>
      </c>
      <c r="AA58" s="44">
        <v>1446.14</v>
      </c>
    </row>
    <row r="59" spans="1:27" ht="12.75" customHeight="1" outlineLevel="1" x14ac:dyDescent="0.2">
      <c r="A59" s="97" t="s">
        <v>293</v>
      </c>
      <c r="B59" s="63" t="s">
        <v>90</v>
      </c>
      <c r="C59" s="43" t="s">
        <v>79</v>
      </c>
      <c r="D59" s="44">
        <f>$D$9</f>
        <v>1071.42</v>
      </c>
      <c r="E59" s="44">
        <f t="shared" ref="E59:AA59" si="31">$D$9</f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customHeight="1" outlineLevel="1" x14ac:dyDescent="0.2">
      <c r="A60" s="97" t="s">
        <v>294</v>
      </c>
      <c r="B60" s="63" t="s">
        <v>83</v>
      </c>
      <c r="C60" s="43" t="s">
        <v>79</v>
      </c>
      <c r="D60" s="44">
        <v>4.3</v>
      </c>
      <c r="E60" s="44">
        <v>4.3</v>
      </c>
      <c r="F60" s="44">
        <v>4.3</v>
      </c>
      <c r="G60" s="44">
        <v>4.3</v>
      </c>
      <c r="H60" s="44">
        <v>4.3</v>
      </c>
      <c r="I60" s="44">
        <v>4.3</v>
      </c>
      <c r="J60" s="44">
        <v>4.3</v>
      </c>
      <c r="K60" s="44">
        <v>4.3</v>
      </c>
      <c r="L60" s="44">
        <v>4.3</v>
      </c>
      <c r="M60" s="44">
        <v>4.3</v>
      </c>
      <c r="N60" s="44">
        <v>4.3</v>
      </c>
      <c r="O60" s="44">
        <v>4.3</v>
      </c>
      <c r="P60" s="44">
        <v>4.3</v>
      </c>
      <c r="Q60" s="44">
        <v>4.3</v>
      </c>
      <c r="R60" s="44">
        <v>4.3</v>
      </c>
      <c r="S60" s="44">
        <v>4.3</v>
      </c>
      <c r="T60" s="44">
        <v>4.3</v>
      </c>
      <c r="U60" s="44">
        <v>4.3</v>
      </c>
      <c r="V60" s="44">
        <v>4.3</v>
      </c>
      <c r="W60" s="44">
        <v>4.3</v>
      </c>
      <c r="X60" s="44">
        <v>4.3</v>
      </c>
      <c r="Y60" s="44">
        <v>4.3</v>
      </c>
      <c r="Z60" s="44">
        <v>4.3</v>
      </c>
      <c r="AA60" s="44">
        <v>4.3</v>
      </c>
    </row>
    <row r="61" spans="1:27" ht="12.75" customHeight="1" outlineLevel="1" x14ac:dyDescent="0.2">
      <c r="A61" s="97" t="s">
        <v>295</v>
      </c>
      <c r="B61" s="63" t="s">
        <v>81</v>
      </c>
      <c r="C61" s="43" t="s">
        <v>79</v>
      </c>
      <c r="D61" s="44">
        <f>$D$11</f>
        <v>88.27</v>
      </c>
      <c r="E61" s="44">
        <f t="shared" ref="E61:AA61" si="32">$D$11</f>
        <v>88.27</v>
      </c>
      <c r="F61" s="44">
        <f t="shared" si="32"/>
        <v>88.27</v>
      </c>
      <c r="G61" s="44">
        <f t="shared" si="32"/>
        <v>88.27</v>
      </c>
      <c r="H61" s="44">
        <f t="shared" si="32"/>
        <v>88.27</v>
      </c>
      <c r="I61" s="44">
        <f t="shared" si="32"/>
        <v>88.27</v>
      </c>
      <c r="J61" s="44">
        <f t="shared" si="32"/>
        <v>88.27</v>
      </c>
      <c r="K61" s="44">
        <f t="shared" si="32"/>
        <v>88.27</v>
      </c>
      <c r="L61" s="44">
        <f t="shared" si="32"/>
        <v>88.27</v>
      </c>
      <c r="M61" s="44">
        <f t="shared" si="32"/>
        <v>88.27</v>
      </c>
      <c r="N61" s="44">
        <f t="shared" si="32"/>
        <v>88.27</v>
      </c>
      <c r="O61" s="44">
        <f t="shared" si="32"/>
        <v>88.27</v>
      </c>
      <c r="P61" s="44">
        <f t="shared" si="32"/>
        <v>88.27</v>
      </c>
      <c r="Q61" s="44">
        <f t="shared" si="32"/>
        <v>88.27</v>
      </c>
      <c r="R61" s="44">
        <f t="shared" si="32"/>
        <v>88.27</v>
      </c>
      <c r="S61" s="44">
        <f t="shared" si="32"/>
        <v>88.27</v>
      </c>
      <c r="T61" s="44">
        <f t="shared" si="32"/>
        <v>88.27</v>
      </c>
      <c r="U61" s="44">
        <f t="shared" si="32"/>
        <v>88.27</v>
      </c>
      <c r="V61" s="44">
        <f t="shared" si="32"/>
        <v>88.27</v>
      </c>
      <c r="W61" s="44">
        <f t="shared" si="32"/>
        <v>88.27</v>
      </c>
      <c r="X61" s="44">
        <f t="shared" si="32"/>
        <v>88.27</v>
      </c>
      <c r="Y61" s="44">
        <f t="shared" si="32"/>
        <v>88.27</v>
      </c>
      <c r="Z61" s="44">
        <f t="shared" si="32"/>
        <v>88.27</v>
      </c>
      <c r="AA61" s="44">
        <f t="shared" si="32"/>
        <v>88.27</v>
      </c>
    </row>
    <row r="62" spans="1:27" ht="12.75" customHeight="1" x14ac:dyDescent="0.2">
      <c r="A62" s="96" t="s">
        <v>296</v>
      </c>
      <c r="B62" s="28" t="str">
        <f>"12"&amp;"."&amp;$B$639&amp;"."&amp;$B$640</f>
        <v>12.04.2024</v>
      </c>
      <c r="C62" s="88" t="s">
        <v>76</v>
      </c>
      <c r="D62" s="89">
        <f>ROUND(((D63+D64+D66+D65)/1000),5)</f>
        <v>2.5289100000000002</v>
      </c>
      <c r="E62" s="89">
        <f>ROUND(((E63+E64+E66+E65)/1000),5)</f>
        <v>2.4031099999999999</v>
      </c>
      <c r="F62" s="89">
        <f>ROUND(((F63+F64+F66+F65)/1000),5)</f>
        <v>2.38035</v>
      </c>
      <c r="G62" s="89">
        <f t="shared" ref="G62:AA62" si="33">ROUND(((G63+G64+G66+G65)/1000),5)</f>
        <v>2.38036</v>
      </c>
      <c r="H62" s="89">
        <f t="shared" si="33"/>
        <v>2.4155199999999999</v>
      </c>
      <c r="I62" s="89">
        <f t="shared" si="33"/>
        <v>2.5484599999999999</v>
      </c>
      <c r="J62" s="89">
        <f t="shared" si="33"/>
        <v>2.6175199999999998</v>
      </c>
      <c r="K62" s="89">
        <f t="shared" si="33"/>
        <v>3.0250900000000001</v>
      </c>
      <c r="L62" s="89">
        <f t="shared" si="33"/>
        <v>3.2053099999999999</v>
      </c>
      <c r="M62" s="89">
        <f t="shared" si="33"/>
        <v>3.2804799999999998</v>
      </c>
      <c r="N62" s="89">
        <f t="shared" si="33"/>
        <v>3.3176100000000002</v>
      </c>
      <c r="O62" s="89">
        <f t="shared" si="33"/>
        <v>3.3293200000000001</v>
      </c>
      <c r="P62" s="89">
        <f t="shared" si="33"/>
        <v>3.3225099999999999</v>
      </c>
      <c r="Q62" s="89">
        <f t="shared" si="33"/>
        <v>3.33223</v>
      </c>
      <c r="R62" s="89">
        <f t="shared" si="33"/>
        <v>3.32193</v>
      </c>
      <c r="S62" s="89">
        <f t="shared" si="33"/>
        <v>3.31107</v>
      </c>
      <c r="T62" s="89">
        <f t="shared" si="33"/>
        <v>3.2747999999999999</v>
      </c>
      <c r="U62" s="89">
        <f t="shared" si="33"/>
        <v>3.21414</v>
      </c>
      <c r="V62" s="89">
        <f t="shared" si="33"/>
        <v>3.19686</v>
      </c>
      <c r="W62" s="89">
        <f t="shared" si="33"/>
        <v>3.2262900000000001</v>
      </c>
      <c r="X62" s="89">
        <f t="shared" si="33"/>
        <v>3.2922400000000001</v>
      </c>
      <c r="Y62" s="89">
        <f t="shared" si="33"/>
        <v>3.2280700000000002</v>
      </c>
      <c r="Z62" s="89">
        <f t="shared" si="33"/>
        <v>2.9005100000000001</v>
      </c>
      <c r="AA62" s="89">
        <f t="shared" si="33"/>
        <v>2.64039</v>
      </c>
    </row>
    <row r="63" spans="1:27" ht="12.75" customHeight="1" outlineLevel="1" x14ac:dyDescent="0.2">
      <c r="A63" s="97" t="s">
        <v>297</v>
      </c>
      <c r="B63" s="63" t="s">
        <v>242</v>
      </c>
      <c r="C63" s="43" t="s">
        <v>79</v>
      </c>
      <c r="D63" s="44">
        <v>1364.92</v>
      </c>
      <c r="E63" s="44">
        <v>1239.1199999999999</v>
      </c>
      <c r="F63" s="44">
        <v>1216.3599999999999</v>
      </c>
      <c r="G63" s="44">
        <v>1216.3699999999999</v>
      </c>
      <c r="H63" s="44">
        <v>1251.53</v>
      </c>
      <c r="I63" s="44">
        <v>1384.47</v>
      </c>
      <c r="J63" s="44">
        <v>1453.53</v>
      </c>
      <c r="K63" s="44">
        <v>1861.1</v>
      </c>
      <c r="L63" s="44">
        <v>2041.32</v>
      </c>
      <c r="M63" s="44">
        <v>2116.4899999999998</v>
      </c>
      <c r="N63" s="44">
        <v>2153.62</v>
      </c>
      <c r="O63" s="44">
        <v>2165.33</v>
      </c>
      <c r="P63" s="44">
        <v>2158.52</v>
      </c>
      <c r="Q63" s="44">
        <v>2168.2399999999998</v>
      </c>
      <c r="R63" s="44">
        <v>2157.94</v>
      </c>
      <c r="S63" s="44">
        <v>2147.08</v>
      </c>
      <c r="T63" s="44">
        <v>2110.81</v>
      </c>
      <c r="U63" s="44">
        <v>2050.15</v>
      </c>
      <c r="V63" s="44">
        <v>2032.87</v>
      </c>
      <c r="W63" s="44">
        <v>2062.3000000000002</v>
      </c>
      <c r="X63" s="44">
        <v>2128.25</v>
      </c>
      <c r="Y63" s="44">
        <v>2064.08</v>
      </c>
      <c r="Z63" s="44">
        <v>1736.52</v>
      </c>
      <c r="AA63" s="44">
        <v>1476.4</v>
      </c>
    </row>
    <row r="64" spans="1:27" ht="12.75" customHeight="1" outlineLevel="1" x14ac:dyDescent="0.2">
      <c r="A64" s="97" t="s">
        <v>298</v>
      </c>
      <c r="B64" s="63" t="s">
        <v>90</v>
      </c>
      <c r="C64" s="43" t="s">
        <v>79</v>
      </c>
      <c r="D64" s="44">
        <f>$D$9</f>
        <v>1071.42</v>
      </c>
      <c r="E64" s="44">
        <f t="shared" ref="E64:AA64" si="34">$D$9</f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customHeight="1" outlineLevel="1" x14ac:dyDescent="0.2">
      <c r="A65" s="97" t="s">
        <v>299</v>
      </c>
      <c r="B65" s="63" t="s">
        <v>83</v>
      </c>
      <c r="C65" s="43" t="s">
        <v>79</v>
      </c>
      <c r="D65" s="44">
        <v>4.3</v>
      </c>
      <c r="E65" s="44">
        <v>4.3</v>
      </c>
      <c r="F65" s="44">
        <v>4.3</v>
      </c>
      <c r="G65" s="44">
        <v>4.3</v>
      </c>
      <c r="H65" s="44">
        <v>4.3</v>
      </c>
      <c r="I65" s="44">
        <v>4.3</v>
      </c>
      <c r="J65" s="44">
        <v>4.3</v>
      </c>
      <c r="K65" s="44">
        <v>4.3</v>
      </c>
      <c r="L65" s="44">
        <v>4.3</v>
      </c>
      <c r="M65" s="44">
        <v>4.3</v>
      </c>
      <c r="N65" s="44">
        <v>4.3</v>
      </c>
      <c r="O65" s="44">
        <v>4.3</v>
      </c>
      <c r="P65" s="44">
        <v>4.3</v>
      </c>
      <c r="Q65" s="44">
        <v>4.3</v>
      </c>
      <c r="R65" s="44">
        <v>4.3</v>
      </c>
      <c r="S65" s="44">
        <v>4.3</v>
      </c>
      <c r="T65" s="44">
        <v>4.3</v>
      </c>
      <c r="U65" s="44">
        <v>4.3</v>
      </c>
      <c r="V65" s="44">
        <v>4.3</v>
      </c>
      <c r="W65" s="44">
        <v>4.3</v>
      </c>
      <c r="X65" s="44">
        <v>4.3</v>
      </c>
      <c r="Y65" s="44">
        <v>4.3</v>
      </c>
      <c r="Z65" s="44">
        <v>4.3</v>
      </c>
      <c r="AA65" s="44">
        <v>4.3</v>
      </c>
    </row>
    <row r="66" spans="1:27" ht="12.75" customHeight="1" outlineLevel="1" x14ac:dyDescent="0.2">
      <c r="A66" s="97" t="s">
        <v>300</v>
      </c>
      <c r="B66" s="63" t="s">
        <v>81</v>
      </c>
      <c r="C66" s="43" t="s">
        <v>79</v>
      </c>
      <c r="D66" s="44">
        <f>$D$11</f>
        <v>88.27</v>
      </c>
      <c r="E66" s="44">
        <f t="shared" ref="E66:AA66" si="35">$D$11</f>
        <v>88.27</v>
      </c>
      <c r="F66" s="44">
        <f t="shared" si="35"/>
        <v>88.27</v>
      </c>
      <c r="G66" s="44">
        <f t="shared" si="35"/>
        <v>88.27</v>
      </c>
      <c r="H66" s="44">
        <f t="shared" si="35"/>
        <v>88.27</v>
      </c>
      <c r="I66" s="44">
        <f t="shared" si="35"/>
        <v>88.27</v>
      </c>
      <c r="J66" s="44">
        <f t="shared" si="35"/>
        <v>88.27</v>
      </c>
      <c r="K66" s="44">
        <f t="shared" si="35"/>
        <v>88.27</v>
      </c>
      <c r="L66" s="44">
        <f t="shared" si="35"/>
        <v>88.27</v>
      </c>
      <c r="M66" s="44">
        <f t="shared" si="35"/>
        <v>88.27</v>
      </c>
      <c r="N66" s="44">
        <f t="shared" si="35"/>
        <v>88.27</v>
      </c>
      <c r="O66" s="44">
        <f t="shared" si="35"/>
        <v>88.27</v>
      </c>
      <c r="P66" s="44">
        <f t="shared" si="35"/>
        <v>88.27</v>
      </c>
      <c r="Q66" s="44">
        <f t="shared" si="35"/>
        <v>88.27</v>
      </c>
      <c r="R66" s="44">
        <f t="shared" si="35"/>
        <v>88.27</v>
      </c>
      <c r="S66" s="44">
        <f t="shared" si="35"/>
        <v>88.27</v>
      </c>
      <c r="T66" s="44">
        <f t="shared" si="35"/>
        <v>88.27</v>
      </c>
      <c r="U66" s="44">
        <f t="shared" si="35"/>
        <v>88.27</v>
      </c>
      <c r="V66" s="44">
        <f t="shared" si="35"/>
        <v>88.27</v>
      </c>
      <c r="W66" s="44">
        <f t="shared" si="35"/>
        <v>88.27</v>
      </c>
      <c r="X66" s="44">
        <f t="shared" si="35"/>
        <v>88.27</v>
      </c>
      <c r="Y66" s="44">
        <f t="shared" si="35"/>
        <v>88.27</v>
      </c>
      <c r="Z66" s="44">
        <f t="shared" si="35"/>
        <v>88.27</v>
      </c>
      <c r="AA66" s="44">
        <f t="shared" si="35"/>
        <v>88.27</v>
      </c>
    </row>
    <row r="67" spans="1:27" ht="12.75" customHeight="1" x14ac:dyDescent="0.2">
      <c r="A67" s="96" t="s">
        <v>301</v>
      </c>
      <c r="B67" s="28" t="str">
        <f>"13"&amp;"."&amp;$B$639&amp;"."&amp;$B$640</f>
        <v>13.04.2024</v>
      </c>
      <c r="C67" s="88" t="s">
        <v>76</v>
      </c>
      <c r="D67" s="89">
        <f>ROUND(((D68+D69+D71+D70)/1000),5)</f>
        <v>2.5161099999999998</v>
      </c>
      <c r="E67" s="89">
        <f>ROUND(((E68+E69+E71+E70)/1000),5)</f>
        <v>2.4123100000000002</v>
      </c>
      <c r="F67" s="89">
        <f>ROUND(((F68+F69+F71+F70)/1000),5)</f>
        <v>2.3930699999999998</v>
      </c>
      <c r="G67" s="89">
        <f t="shared" ref="G67:AA67" si="36">ROUND(((G68+G69+G71+G70)/1000),5)</f>
        <v>2.3768400000000001</v>
      </c>
      <c r="H67" s="89">
        <f t="shared" si="36"/>
        <v>2.3796300000000001</v>
      </c>
      <c r="I67" s="89">
        <f t="shared" si="36"/>
        <v>2.3871600000000002</v>
      </c>
      <c r="J67" s="89">
        <f t="shared" si="36"/>
        <v>2.4012899999999999</v>
      </c>
      <c r="K67" s="89">
        <f t="shared" si="36"/>
        <v>2.62371</v>
      </c>
      <c r="L67" s="89">
        <f t="shared" si="36"/>
        <v>2.94543</v>
      </c>
      <c r="M67" s="89">
        <f t="shared" si="36"/>
        <v>3.0421900000000002</v>
      </c>
      <c r="N67" s="89">
        <f t="shared" si="36"/>
        <v>3.1016599999999999</v>
      </c>
      <c r="O67" s="89">
        <f t="shared" si="36"/>
        <v>3.1551300000000002</v>
      </c>
      <c r="P67" s="89">
        <f t="shared" si="36"/>
        <v>3.1222300000000001</v>
      </c>
      <c r="Q67" s="89">
        <f t="shared" si="36"/>
        <v>3.11313</v>
      </c>
      <c r="R67" s="89">
        <f t="shared" si="36"/>
        <v>3.09761</v>
      </c>
      <c r="S67" s="89">
        <f t="shared" si="36"/>
        <v>3.0845199999999999</v>
      </c>
      <c r="T67" s="89">
        <f t="shared" si="36"/>
        <v>3.0738400000000001</v>
      </c>
      <c r="U67" s="89">
        <f t="shared" si="36"/>
        <v>2.9942299999999999</v>
      </c>
      <c r="V67" s="89">
        <f t="shared" si="36"/>
        <v>3.0436399999999999</v>
      </c>
      <c r="W67" s="89">
        <f t="shared" si="36"/>
        <v>3.1138400000000002</v>
      </c>
      <c r="X67" s="89">
        <f t="shared" si="36"/>
        <v>3.1528399999999999</v>
      </c>
      <c r="Y67" s="89">
        <f t="shared" si="36"/>
        <v>3.1292399999999998</v>
      </c>
      <c r="Z67" s="89">
        <f t="shared" si="36"/>
        <v>2.7478899999999999</v>
      </c>
      <c r="AA67" s="89">
        <f t="shared" si="36"/>
        <v>2.6266799999999999</v>
      </c>
    </row>
    <row r="68" spans="1:27" ht="12.75" customHeight="1" outlineLevel="1" x14ac:dyDescent="0.2">
      <c r="A68" s="97" t="s">
        <v>302</v>
      </c>
      <c r="B68" s="63" t="s">
        <v>242</v>
      </c>
      <c r="C68" s="43" t="s">
        <v>79</v>
      </c>
      <c r="D68" s="44">
        <v>1352.12</v>
      </c>
      <c r="E68" s="44">
        <v>1248.32</v>
      </c>
      <c r="F68" s="44">
        <v>1229.08</v>
      </c>
      <c r="G68" s="44">
        <v>1212.8499999999999</v>
      </c>
      <c r="H68" s="44">
        <v>1215.6400000000001</v>
      </c>
      <c r="I68" s="44">
        <v>1223.17</v>
      </c>
      <c r="J68" s="44">
        <v>1237.3</v>
      </c>
      <c r="K68" s="44">
        <v>1459.72</v>
      </c>
      <c r="L68" s="44">
        <v>1781.44</v>
      </c>
      <c r="M68" s="44">
        <v>1878.2</v>
      </c>
      <c r="N68" s="44">
        <v>1937.67</v>
      </c>
      <c r="O68" s="44">
        <v>1991.14</v>
      </c>
      <c r="P68" s="44">
        <v>1958.24</v>
      </c>
      <c r="Q68" s="44">
        <v>1949.14</v>
      </c>
      <c r="R68" s="44">
        <v>1933.62</v>
      </c>
      <c r="S68" s="44">
        <v>1920.53</v>
      </c>
      <c r="T68" s="44">
        <v>1909.85</v>
      </c>
      <c r="U68" s="44">
        <v>1830.24</v>
      </c>
      <c r="V68" s="44">
        <v>1879.65</v>
      </c>
      <c r="W68" s="44">
        <v>1949.85</v>
      </c>
      <c r="X68" s="44">
        <v>1988.85</v>
      </c>
      <c r="Y68" s="44">
        <v>1965.25</v>
      </c>
      <c r="Z68" s="44">
        <v>1583.9</v>
      </c>
      <c r="AA68" s="44">
        <v>1462.69</v>
      </c>
    </row>
    <row r="69" spans="1:27" ht="12.75" customHeight="1" outlineLevel="1" x14ac:dyDescent="0.2">
      <c r="A69" s="97" t="s">
        <v>303</v>
      </c>
      <c r="B69" s="63" t="s">
        <v>90</v>
      </c>
      <c r="C69" s="43" t="s">
        <v>79</v>
      </c>
      <c r="D69" s="44">
        <f>$D$9</f>
        <v>1071.42</v>
      </c>
      <c r="E69" s="44">
        <f t="shared" ref="E69:AA69" si="37">$D$9</f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customHeight="1" outlineLevel="1" x14ac:dyDescent="0.2">
      <c r="A70" s="97" t="s">
        <v>304</v>
      </c>
      <c r="B70" s="63" t="s">
        <v>83</v>
      </c>
      <c r="C70" s="43" t="s">
        <v>79</v>
      </c>
      <c r="D70" s="44">
        <v>4.3</v>
      </c>
      <c r="E70" s="44">
        <v>4.3</v>
      </c>
      <c r="F70" s="44">
        <v>4.3</v>
      </c>
      <c r="G70" s="44">
        <v>4.3</v>
      </c>
      <c r="H70" s="44">
        <v>4.3</v>
      </c>
      <c r="I70" s="44">
        <v>4.3</v>
      </c>
      <c r="J70" s="44">
        <v>4.3</v>
      </c>
      <c r="K70" s="44">
        <v>4.3</v>
      </c>
      <c r="L70" s="44">
        <v>4.3</v>
      </c>
      <c r="M70" s="44">
        <v>4.3</v>
      </c>
      <c r="N70" s="44">
        <v>4.3</v>
      </c>
      <c r="O70" s="44">
        <v>4.3</v>
      </c>
      <c r="P70" s="44">
        <v>4.3</v>
      </c>
      <c r="Q70" s="44">
        <v>4.3</v>
      </c>
      <c r="R70" s="44">
        <v>4.3</v>
      </c>
      <c r="S70" s="44">
        <v>4.3</v>
      </c>
      <c r="T70" s="44">
        <v>4.3</v>
      </c>
      <c r="U70" s="44">
        <v>4.3</v>
      </c>
      <c r="V70" s="44">
        <v>4.3</v>
      </c>
      <c r="W70" s="44">
        <v>4.3</v>
      </c>
      <c r="X70" s="44">
        <v>4.3</v>
      </c>
      <c r="Y70" s="44">
        <v>4.3</v>
      </c>
      <c r="Z70" s="44">
        <v>4.3</v>
      </c>
      <c r="AA70" s="44">
        <v>4.3</v>
      </c>
    </row>
    <row r="71" spans="1:27" ht="12.75" customHeight="1" outlineLevel="1" x14ac:dyDescent="0.2">
      <c r="A71" s="97" t="s">
        <v>305</v>
      </c>
      <c r="B71" s="63" t="s">
        <v>81</v>
      </c>
      <c r="C71" s="43" t="s">
        <v>79</v>
      </c>
      <c r="D71" s="44">
        <f>$D$11</f>
        <v>88.27</v>
      </c>
      <c r="E71" s="44">
        <f t="shared" ref="E71:AA71" si="38">$D$11</f>
        <v>88.27</v>
      </c>
      <c r="F71" s="44">
        <f t="shared" si="38"/>
        <v>88.27</v>
      </c>
      <c r="G71" s="44">
        <f t="shared" si="38"/>
        <v>88.27</v>
      </c>
      <c r="H71" s="44">
        <f t="shared" si="38"/>
        <v>88.27</v>
      </c>
      <c r="I71" s="44">
        <f t="shared" si="38"/>
        <v>88.27</v>
      </c>
      <c r="J71" s="44">
        <f t="shared" si="38"/>
        <v>88.27</v>
      </c>
      <c r="K71" s="44">
        <f t="shared" si="38"/>
        <v>88.27</v>
      </c>
      <c r="L71" s="44">
        <f t="shared" si="38"/>
        <v>88.27</v>
      </c>
      <c r="M71" s="44">
        <f t="shared" si="38"/>
        <v>88.27</v>
      </c>
      <c r="N71" s="44">
        <f t="shared" si="38"/>
        <v>88.27</v>
      </c>
      <c r="O71" s="44">
        <f t="shared" si="38"/>
        <v>88.27</v>
      </c>
      <c r="P71" s="44">
        <f t="shared" si="38"/>
        <v>88.27</v>
      </c>
      <c r="Q71" s="44">
        <f t="shared" si="38"/>
        <v>88.27</v>
      </c>
      <c r="R71" s="44">
        <f t="shared" si="38"/>
        <v>88.27</v>
      </c>
      <c r="S71" s="44">
        <f t="shared" si="38"/>
        <v>88.27</v>
      </c>
      <c r="T71" s="44">
        <f t="shared" si="38"/>
        <v>88.27</v>
      </c>
      <c r="U71" s="44">
        <f t="shared" si="38"/>
        <v>88.27</v>
      </c>
      <c r="V71" s="44">
        <f t="shared" si="38"/>
        <v>88.27</v>
      </c>
      <c r="W71" s="44">
        <f t="shared" si="38"/>
        <v>88.27</v>
      </c>
      <c r="X71" s="44">
        <f t="shared" si="38"/>
        <v>88.27</v>
      </c>
      <c r="Y71" s="44">
        <f t="shared" si="38"/>
        <v>88.27</v>
      </c>
      <c r="Z71" s="44">
        <f t="shared" si="38"/>
        <v>88.27</v>
      </c>
      <c r="AA71" s="44">
        <f t="shared" si="38"/>
        <v>88.27</v>
      </c>
    </row>
    <row r="72" spans="1:27" ht="12.75" customHeight="1" x14ac:dyDescent="0.2">
      <c r="A72" s="96" t="s">
        <v>306</v>
      </c>
      <c r="B72" s="28" t="str">
        <f>"14"&amp;"."&amp;$B$639&amp;"."&amp;$B$640</f>
        <v>14.04.2024</v>
      </c>
      <c r="C72" s="88" t="s">
        <v>76</v>
      </c>
      <c r="D72" s="89">
        <f>ROUND(((D73+D74+D76+D75)/1000),5)</f>
        <v>2.4519099999999998</v>
      </c>
      <c r="E72" s="89">
        <f>ROUND(((E73+E74+E76+E75)/1000),5)</f>
        <v>2.39703</v>
      </c>
      <c r="F72" s="89">
        <f>ROUND(((F73+F74+F76+F75)/1000),5)</f>
        <v>2.3424700000000001</v>
      </c>
      <c r="G72" s="89">
        <f t="shared" ref="G72:AA72" si="39">ROUND(((G73+G74+G76+G75)/1000),5)</f>
        <v>2.31976</v>
      </c>
      <c r="H72" s="89">
        <f t="shared" si="39"/>
        <v>2.3246500000000001</v>
      </c>
      <c r="I72" s="89">
        <f t="shared" si="39"/>
        <v>2.3184</v>
      </c>
      <c r="J72" s="89">
        <f t="shared" si="39"/>
        <v>2.3157800000000002</v>
      </c>
      <c r="K72" s="89">
        <f t="shared" si="39"/>
        <v>2.4215100000000001</v>
      </c>
      <c r="L72" s="89">
        <f t="shared" si="39"/>
        <v>2.62412</v>
      </c>
      <c r="M72" s="89">
        <f t="shared" si="39"/>
        <v>2.7496499999999999</v>
      </c>
      <c r="N72" s="89">
        <f t="shared" si="39"/>
        <v>2.8050199999999998</v>
      </c>
      <c r="O72" s="89">
        <f t="shared" si="39"/>
        <v>2.8106399999999998</v>
      </c>
      <c r="P72" s="89">
        <f t="shared" si="39"/>
        <v>2.8002099999999999</v>
      </c>
      <c r="Q72" s="89">
        <f t="shared" si="39"/>
        <v>2.7879800000000001</v>
      </c>
      <c r="R72" s="89">
        <f t="shared" si="39"/>
        <v>2.78057</v>
      </c>
      <c r="S72" s="89">
        <f t="shared" si="39"/>
        <v>2.74152</v>
      </c>
      <c r="T72" s="89">
        <f t="shared" si="39"/>
        <v>2.8142900000000002</v>
      </c>
      <c r="U72" s="89">
        <f t="shared" si="39"/>
        <v>2.8194300000000001</v>
      </c>
      <c r="V72" s="89">
        <f t="shared" si="39"/>
        <v>2.8620000000000001</v>
      </c>
      <c r="W72" s="89">
        <f t="shared" si="39"/>
        <v>2.9784299999999999</v>
      </c>
      <c r="X72" s="89">
        <f t="shared" si="39"/>
        <v>2.9954700000000001</v>
      </c>
      <c r="Y72" s="89">
        <f t="shared" si="39"/>
        <v>2.8174999999999999</v>
      </c>
      <c r="Z72" s="89">
        <f t="shared" si="39"/>
        <v>2.6351</v>
      </c>
      <c r="AA72" s="89">
        <f t="shared" si="39"/>
        <v>2.4567999999999999</v>
      </c>
    </row>
    <row r="73" spans="1:27" ht="12.75" customHeight="1" outlineLevel="1" x14ac:dyDescent="0.2">
      <c r="A73" s="97" t="s">
        <v>307</v>
      </c>
      <c r="B73" s="63" t="s">
        <v>242</v>
      </c>
      <c r="C73" s="43" t="s">
        <v>79</v>
      </c>
      <c r="D73" s="44">
        <v>1287.92</v>
      </c>
      <c r="E73" s="44">
        <v>1233.04</v>
      </c>
      <c r="F73" s="44">
        <v>1178.48</v>
      </c>
      <c r="G73" s="44">
        <v>1155.77</v>
      </c>
      <c r="H73" s="44">
        <v>1160.6600000000001</v>
      </c>
      <c r="I73" s="44">
        <v>1154.4100000000001</v>
      </c>
      <c r="J73" s="44">
        <v>1151.79</v>
      </c>
      <c r="K73" s="44">
        <v>1257.52</v>
      </c>
      <c r="L73" s="44">
        <v>1460.13</v>
      </c>
      <c r="M73" s="44">
        <v>1585.66</v>
      </c>
      <c r="N73" s="44">
        <v>1641.03</v>
      </c>
      <c r="O73" s="44">
        <v>1646.65</v>
      </c>
      <c r="P73" s="44">
        <v>1636.22</v>
      </c>
      <c r="Q73" s="44">
        <v>1623.99</v>
      </c>
      <c r="R73" s="44">
        <v>1616.58</v>
      </c>
      <c r="S73" s="44">
        <v>1577.53</v>
      </c>
      <c r="T73" s="44">
        <v>1650.3</v>
      </c>
      <c r="U73" s="44">
        <v>1655.44</v>
      </c>
      <c r="V73" s="44">
        <v>1698.01</v>
      </c>
      <c r="W73" s="44">
        <v>1814.44</v>
      </c>
      <c r="X73" s="44">
        <v>1831.48</v>
      </c>
      <c r="Y73" s="44">
        <v>1653.51</v>
      </c>
      <c r="Z73" s="44">
        <v>1471.11</v>
      </c>
      <c r="AA73" s="44">
        <v>1292.81</v>
      </c>
    </row>
    <row r="74" spans="1:27" ht="12.75" customHeight="1" outlineLevel="1" x14ac:dyDescent="0.2">
      <c r="A74" s="97" t="s">
        <v>308</v>
      </c>
      <c r="B74" s="63" t="s">
        <v>90</v>
      </c>
      <c r="C74" s="43" t="s">
        <v>79</v>
      </c>
      <c r="D74" s="44">
        <f>$D$9</f>
        <v>1071.42</v>
      </c>
      <c r="E74" s="44">
        <f t="shared" ref="E74:AA74" si="40">$D$9</f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customHeight="1" outlineLevel="1" x14ac:dyDescent="0.2">
      <c r="A75" s="97" t="s">
        <v>309</v>
      </c>
      <c r="B75" s="63" t="s">
        <v>83</v>
      </c>
      <c r="C75" s="43" t="s">
        <v>79</v>
      </c>
      <c r="D75" s="44">
        <v>4.3</v>
      </c>
      <c r="E75" s="44">
        <v>4.3</v>
      </c>
      <c r="F75" s="44">
        <v>4.3</v>
      </c>
      <c r="G75" s="44">
        <v>4.3</v>
      </c>
      <c r="H75" s="44">
        <v>4.3</v>
      </c>
      <c r="I75" s="44">
        <v>4.3</v>
      </c>
      <c r="J75" s="44">
        <v>4.3</v>
      </c>
      <c r="K75" s="44">
        <v>4.3</v>
      </c>
      <c r="L75" s="44">
        <v>4.3</v>
      </c>
      <c r="M75" s="44">
        <v>4.3</v>
      </c>
      <c r="N75" s="44">
        <v>4.3</v>
      </c>
      <c r="O75" s="44">
        <v>4.3</v>
      </c>
      <c r="P75" s="44">
        <v>4.3</v>
      </c>
      <c r="Q75" s="44">
        <v>4.3</v>
      </c>
      <c r="R75" s="44">
        <v>4.3</v>
      </c>
      <c r="S75" s="44">
        <v>4.3</v>
      </c>
      <c r="T75" s="44">
        <v>4.3</v>
      </c>
      <c r="U75" s="44">
        <v>4.3</v>
      </c>
      <c r="V75" s="44">
        <v>4.3</v>
      </c>
      <c r="W75" s="44">
        <v>4.3</v>
      </c>
      <c r="X75" s="44">
        <v>4.3</v>
      </c>
      <c r="Y75" s="44">
        <v>4.3</v>
      </c>
      <c r="Z75" s="44">
        <v>4.3</v>
      </c>
      <c r="AA75" s="44">
        <v>4.3</v>
      </c>
    </row>
    <row r="76" spans="1:27" ht="12.75" customHeight="1" outlineLevel="1" x14ac:dyDescent="0.2">
      <c r="A76" s="97" t="s">
        <v>310</v>
      </c>
      <c r="B76" s="63" t="s">
        <v>81</v>
      </c>
      <c r="C76" s="43" t="s">
        <v>79</v>
      </c>
      <c r="D76" s="44">
        <f>$D$11</f>
        <v>88.27</v>
      </c>
      <c r="E76" s="44">
        <f t="shared" ref="E76:AA76" si="41">$D$11</f>
        <v>88.27</v>
      </c>
      <c r="F76" s="44">
        <f t="shared" si="41"/>
        <v>88.27</v>
      </c>
      <c r="G76" s="44">
        <f t="shared" si="41"/>
        <v>88.27</v>
      </c>
      <c r="H76" s="44">
        <f t="shared" si="41"/>
        <v>88.27</v>
      </c>
      <c r="I76" s="44">
        <f t="shared" si="41"/>
        <v>88.27</v>
      </c>
      <c r="J76" s="44">
        <f t="shared" si="41"/>
        <v>88.27</v>
      </c>
      <c r="K76" s="44">
        <f t="shared" si="41"/>
        <v>88.27</v>
      </c>
      <c r="L76" s="44">
        <f t="shared" si="41"/>
        <v>88.27</v>
      </c>
      <c r="M76" s="44">
        <f t="shared" si="41"/>
        <v>88.27</v>
      </c>
      <c r="N76" s="44">
        <f t="shared" si="41"/>
        <v>88.27</v>
      </c>
      <c r="O76" s="44">
        <f t="shared" si="41"/>
        <v>88.27</v>
      </c>
      <c r="P76" s="44">
        <f t="shared" si="41"/>
        <v>88.27</v>
      </c>
      <c r="Q76" s="44">
        <f t="shared" si="41"/>
        <v>88.27</v>
      </c>
      <c r="R76" s="44">
        <f t="shared" si="41"/>
        <v>88.27</v>
      </c>
      <c r="S76" s="44">
        <f t="shared" si="41"/>
        <v>88.27</v>
      </c>
      <c r="T76" s="44">
        <f t="shared" si="41"/>
        <v>88.27</v>
      </c>
      <c r="U76" s="44">
        <f t="shared" si="41"/>
        <v>88.27</v>
      </c>
      <c r="V76" s="44">
        <f t="shared" si="41"/>
        <v>88.27</v>
      </c>
      <c r="W76" s="44">
        <f t="shared" si="41"/>
        <v>88.27</v>
      </c>
      <c r="X76" s="44">
        <f t="shared" si="41"/>
        <v>88.27</v>
      </c>
      <c r="Y76" s="44">
        <f t="shared" si="41"/>
        <v>88.27</v>
      </c>
      <c r="Z76" s="44">
        <f t="shared" si="41"/>
        <v>88.27</v>
      </c>
      <c r="AA76" s="44">
        <f t="shared" si="41"/>
        <v>88.27</v>
      </c>
    </row>
    <row r="77" spans="1:27" ht="12.75" customHeight="1" x14ac:dyDescent="0.2">
      <c r="A77" s="96" t="s">
        <v>311</v>
      </c>
      <c r="B77" s="28" t="str">
        <f>"15"&amp;"."&amp;$B$639&amp;"."&amp;$B$640</f>
        <v>15.04.2024</v>
      </c>
      <c r="C77" s="88" t="s">
        <v>76</v>
      </c>
      <c r="D77" s="89">
        <f>ROUND(((D78+D79+D81+D80)/1000),5)</f>
        <v>2.3701599999999998</v>
      </c>
      <c r="E77" s="89">
        <f>ROUND(((E78+E79+E81+E80)/1000),5)</f>
        <v>2.2567200000000001</v>
      </c>
      <c r="F77" s="89">
        <f>ROUND(((F78+F79+F81+F80)/1000),5)</f>
        <v>2.2139600000000002</v>
      </c>
      <c r="G77" s="89">
        <f t="shared" ref="G77:AA77" si="42">ROUND(((G78+G79+G81+G80)/1000),5)</f>
        <v>2.1918500000000001</v>
      </c>
      <c r="H77" s="89">
        <f t="shared" si="42"/>
        <v>2.2179099999999998</v>
      </c>
      <c r="I77" s="89">
        <f t="shared" si="42"/>
        <v>2.2816700000000001</v>
      </c>
      <c r="J77" s="89">
        <f t="shared" si="42"/>
        <v>2.39845</v>
      </c>
      <c r="K77" s="89">
        <f t="shared" si="42"/>
        <v>2.7174399999999999</v>
      </c>
      <c r="L77" s="89">
        <f t="shared" si="42"/>
        <v>3.0610300000000001</v>
      </c>
      <c r="M77" s="89">
        <f t="shared" si="42"/>
        <v>3.2030099999999999</v>
      </c>
      <c r="N77" s="89">
        <f t="shared" si="42"/>
        <v>3.2033499999999999</v>
      </c>
      <c r="O77" s="89">
        <f t="shared" si="42"/>
        <v>3.2554599999999998</v>
      </c>
      <c r="P77" s="89">
        <f t="shared" si="42"/>
        <v>3.2598600000000002</v>
      </c>
      <c r="Q77" s="89">
        <f t="shared" si="42"/>
        <v>3.28965</v>
      </c>
      <c r="R77" s="89">
        <f t="shared" si="42"/>
        <v>3.2577199999999999</v>
      </c>
      <c r="S77" s="89">
        <f t="shared" si="42"/>
        <v>3.2472699999999999</v>
      </c>
      <c r="T77" s="89">
        <f t="shared" si="42"/>
        <v>3.2251599999999998</v>
      </c>
      <c r="U77" s="89">
        <f t="shared" si="42"/>
        <v>3.1704400000000001</v>
      </c>
      <c r="V77" s="89">
        <f t="shared" si="42"/>
        <v>3.0085700000000002</v>
      </c>
      <c r="W77" s="89">
        <f t="shared" si="42"/>
        <v>3.0893799999999998</v>
      </c>
      <c r="X77" s="89">
        <f t="shared" si="42"/>
        <v>3.2059500000000001</v>
      </c>
      <c r="Y77" s="89">
        <f t="shared" si="42"/>
        <v>2.9438</v>
      </c>
      <c r="Z77" s="89">
        <f t="shared" si="42"/>
        <v>2.6633200000000001</v>
      </c>
      <c r="AA77" s="89">
        <f t="shared" si="42"/>
        <v>2.4253300000000002</v>
      </c>
    </row>
    <row r="78" spans="1:27" ht="12.75" customHeight="1" outlineLevel="1" x14ac:dyDescent="0.2">
      <c r="A78" s="97" t="s">
        <v>312</v>
      </c>
      <c r="B78" s="63" t="s">
        <v>242</v>
      </c>
      <c r="C78" s="43" t="s">
        <v>79</v>
      </c>
      <c r="D78" s="44">
        <v>1206.17</v>
      </c>
      <c r="E78" s="44">
        <v>1092.73</v>
      </c>
      <c r="F78" s="44">
        <v>1049.97</v>
      </c>
      <c r="G78" s="44">
        <v>1027.8599999999999</v>
      </c>
      <c r="H78" s="44">
        <v>1053.92</v>
      </c>
      <c r="I78" s="44">
        <v>1117.68</v>
      </c>
      <c r="J78" s="44">
        <v>1234.46</v>
      </c>
      <c r="K78" s="44">
        <v>1553.45</v>
      </c>
      <c r="L78" s="44">
        <v>1897.04</v>
      </c>
      <c r="M78" s="44">
        <v>2039.02</v>
      </c>
      <c r="N78" s="44">
        <v>2039.36</v>
      </c>
      <c r="O78" s="44">
        <v>2091.4699999999998</v>
      </c>
      <c r="P78" s="44">
        <v>2095.87</v>
      </c>
      <c r="Q78" s="44">
        <v>2125.66</v>
      </c>
      <c r="R78" s="44">
        <v>2093.73</v>
      </c>
      <c r="S78" s="44">
        <v>2083.2800000000002</v>
      </c>
      <c r="T78" s="44">
        <v>2061.17</v>
      </c>
      <c r="U78" s="44">
        <v>2006.45</v>
      </c>
      <c r="V78" s="44">
        <v>1844.58</v>
      </c>
      <c r="W78" s="44">
        <v>1925.39</v>
      </c>
      <c r="X78" s="44">
        <v>2041.96</v>
      </c>
      <c r="Y78" s="44">
        <v>1779.81</v>
      </c>
      <c r="Z78" s="44">
        <v>1499.33</v>
      </c>
      <c r="AA78" s="44">
        <v>1261.3399999999999</v>
      </c>
    </row>
    <row r="79" spans="1:27" ht="12.75" customHeight="1" outlineLevel="1" x14ac:dyDescent="0.2">
      <c r="A79" s="97" t="s">
        <v>313</v>
      </c>
      <c r="B79" s="63" t="s">
        <v>90</v>
      </c>
      <c r="C79" s="43" t="s">
        <v>79</v>
      </c>
      <c r="D79" s="44">
        <f>$D$9</f>
        <v>1071.42</v>
      </c>
      <c r="E79" s="44">
        <f t="shared" ref="E79:AA79" si="43">$D$9</f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customHeight="1" outlineLevel="1" x14ac:dyDescent="0.2">
      <c r="A80" s="97" t="s">
        <v>314</v>
      </c>
      <c r="B80" s="63" t="s">
        <v>83</v>
      </c>
      <c r="C80" s="43" t="s">
        <v>79</v>
      </c>
      <c r="D80" s="44">
        <v>4.3</v>
      </c>
      <c r="E80" s="44">
        <v>4.3</v>
      </c>
      <c r="F80" s="44">
        <v>4.3</v>
      </c>
      <c r="G80" s="44">
        <v>4.3</v>
      </c>
      <c r="H80" s="44">
        <v>4.3</v>
      </c>
      <c r="I80" s="44">
        <v>4.3</v>
      </c>
      <c r="J80" s="44">
        <v>4.3</v>
      </c>
      <c r="K80" s="44">
        <v>4.3</v>
      </c>
      <c r="L80" s="44">
        <v>4.3</v>
      </c>
      <c r="M80" s="44">
        <v>4.3</v>
      </c>
      <c r="N80" s="44">
        <v>4.3</v>
      </c>
      <c r="O80" s="44">
        <v>4.3</v>
      </c>
      <c r="P80" s="44">
        <v>4.3</v>
      </c>
      <c r="Q80" s="44">
        <v>4.3</v>
      </c>
      <c r="R80" s="44">
        <v>4.3</v>
      </c>
      <c r="S80" s="44">
        <v>4.3</v>
      </c>
      <c r="T80" s="44">
        <v>4.3</v>
      </c>
      <c r="U80" s="44">
        <v>4.3</v>
      </c>
      <c r="V80" s="44">
        <v>4.3</v>
      </c>
      <c r="W80" s="44">
        <v>4.3</v>
      </c>
      <c r="X80" s="44">
        <v>4.3</v>
      </c>
      <c r="Y80" s="44">
        <v>4.3</v>
      </c>
      <c r="Z80" s="44">
        <v>4.3</v>
      </c>
      <c r="AA80" s="44">
        <v>4.3</v>
      </c>
    </row>
    <row r="81" spans="1:27" ht="12.75" customHeight="1" outlineLevel="1" x14ac:dyDescent="0.2">
      <c r="A81" s="97" t="s">
        <v>315</v>
      </c>
      <c r="B81" s="63" t="s">
        <v>81</v>
      </c>
      <c r="C81" s="43" t="s">
        <v>79</v>
      </c>
      <c r="D81" s="44">
        <f>$D$11</f>
        <v>88.27</v>
      </c>
      <c r="E81" s="44">
        <f t="shared" ref="E81:AA81" si="44">$D$11</f>
        <v>88.27</v>
      </c>
      <c r="F81" s="44">
        <f t="shared" si="44"/>
        <v>88.27</v>
      </c>
      <c r="G81" s="44">
        <f t="shared" si="44"/>
        <v>88.27</v>
      </c>
      <c r="H81" s="44">
        <f t="shared" si="44"/>
        <v>88.27</v>
      </c>
      <c r="I81" s="44">
        <f t="shared" si="44"/>
        <v>88.27</v>
      </c>
      <c r="J81" s="44">
        <f t="shared" si="44"/>
        <v>88.27</v>
      </c>
      <c r="K81" s="44">
        <f t="shared" si="44"/>
        <v>88.27</v>
      </c>
      <c r="L81" s="44">
        <f t="shared" si="44"/>
        <v>88.27</v>
      </c>
      <c r="M81" s="44">
        <f t="shared" si="44"/>
        <v>88.27</v>
      </c>
      <c r="N81" s="44">
        <f t="shared" si="44"/>
        <v>88.27</v>
      </c>
      <c r="O81" s="44">
        <f t="shared" si="44"/>
        <v>88.27</v>
      </c>
      <c r="P81" s="44">
        <f t="shared" si="44"/>
        <v>88.27</v>
      </c>
      <c r="Q81" s="44">
        <f t="shared" si="44"/>
        <v>88.27</v>
      </c>
      <c r="R81" s="44">
        <f t="shared" si="44"/>
        <v>88.27</v>
      </c>
      <c r="S81" s="44">
        <f t="shared" si="44"/>
        <v>88.27</v>
      </c>
      <c r="T81" s="44">
        <f t="shared" si="44"/>
        <v>88.27</v>
      </c>
      <c r="U81" s="44">
        <f t="shared" si="44"/>
        <v>88.27</v>
      </c>
      <c r="V81" s="44">
        <f t="shared" si="44"/>
        <v>88.27</v>
      </c>
      <c r="W81" s="44">
        <f t="shared" si="44"/>
        <v>88.27</v>
      </c>
      <c r="X81" s="44">
        <f t="shared" si="44"/>
        <v>88.27</v>
      </c>
      <c r="Y81" s="44">
        <f t="shared" si="44"/>
        <v>88.27</v>
      </c>
      <c r="Z81" s="44">
        <f t="shared" si="44"/>
        <v>88.27</v>
      </c>
      <c r="AA81" s="44">
        <f t="shared" si="44"/>
        <v>88.27</v>
      </c>
    </row>
    <row r="82" spans="1:27" ht="12.75" customHeight="1" x14ac:dyDescent="0.2">
      <c r="A82" s="96" t="s">
        <v>316</v>
      </c>
      <c r="B82" s="28" t="str">
        <f>"16"&amp;"."&amp;$B$639&amp;"."&amp;$B$640</f>
        <v>16.04.2024</v>
      </c>
      <c r="C82" s="88" t="s">
        <v>76</v>
      </c>
      <c r="D82" s="89">
        <f>ROUND(((D83+D84+D86+D85)/1000),5)</f>
        <v>2.3641299999999998</v>
      </c>
      <c r="E82" s="89">
        <f>ROUND(((E83+E84+E86+E85)/1000),5)</f>
        <v>2.28796</v>
      </c>
      <c r="F82" s="89">
        <f>ROUND(((F83+F84+F86+F85)/1000),5)</f>
        <v>2.1789200000000002</v>
      </c>
      <c r="G82" s="89">
        <f t="shared" ref="G82:AA82" si="45">ROUND(((G83+G84+G86+G85)/1000),5)</f>
        <v>2.1879200000000001</v>
      </c>
      <c r="H82" s="89">
        <f t="shared" si="45"/>
        <v>2.2308699999999999</v>
      </c>
      <c r="I82" s="89">
        <f t="shared" si="45"/>
        <v>2.3294600000000001</v>
      </c>
      <c r="J82" s="89">
        <f t="shared" si="45"/>
        <v>2.4366699999999999</v>
      </c>
      <c r="K82" s="89">
        <f t="shared" si="45"/>
        <v>2.6647599999999998</v>
      </c>
      <c r="L82" s="89">
        <f t="shared" si="45"/>
        <v>3.0348700000000002</v>
      </c>
      <c r="M82" s="89">
        <f t="shared" si="45"/>
        <v>3.1563599999999998</v>
      </c>
      <c r="N82" s="89">
        <f t="shared" si="45"/>
        <v>3.1715300000000002</v>
      </c>
      <c r="O82" s="89">
        <f t="shared" si="45"/>
        <v>3.1840099999999998</v>
      </c>
      <c r="P82" s="89">
        <f t="shared" si="45"/>
        <v>3.1968999999999999</v>
      </c>
      <c r="Q82" s="89">
        <f t="shared" si="45"/>
        <v>3.2338800000000001</v>
      </c>
      <c r="R82" s="89">
        <f t="shared" si="45"/>
        <v>3.2046700000000001</v>
      </c>
      <c r="S82" s="89">
        <f t="shared" si="45"/>
        <v>3.18851</v>
      </c>
      <c r="T82" s="89">
        <f t="shared" si="45"/>
        <v>3.1799599999999999</v>
      </c>
      <c r="U82" s="89">
        <f t="shared" si="45"/>
        <v>3.0561600000000002</v>
      </c>
      <c r="V82" s="89">
        <f t="shared" si="45"/>
        <v>2.9611200000000002</v>
      </c>
      <c r="W82" s="89">
        <f t="shared" si="45"/>
        <v>3.04311</v>
      </c>
      <c r="X82" s="89">
        <f t="shared" si="45"/>
        <v>3.1661600000000001</v>
      </c>
      <c r="Y82" s="89">
        <f t="shared" si="45"/>
        <v>2.9068999999999998</v>
      </c>
      <c r="Z82" s="89">
        <f t="shared" si="45"/>
        <v>2.5926300000000002</v>
      </c>
      <c r="AA82" s="89">
        <f t="shared" si="45"/>
        <v>2.4198499999999998</v>
      </c>
    </row>
    <row r="83" spans="1:27" ht="12.75" customHeight="1" outlineLevel="1" x14ac:dyDescent="0.2">
      <c r="A83" s="97" t="s">
        <v>317</v>
      </c>
      <c r="B83" s="63" t="s">
        <v>242</v>
      </c>
      <c r="C83" s="43" t="s">
        <v>79</v>
      </c>
      <c r="D83" s="44">
        <v>1200.1400000000001</v>
      </c>
      <c r="E83" s="44">
        <v>1123.97</v>
      </c>
      <c r="F83" s="44">
        <v>1014.93</v>
      </c>
      <c r="G83" s="44">
        <v>1023.93</v>
      </c>
      <c r="H83" s="44">
        <v>1066.8800000000001</v>
      </c>
      <c r="I83" s="44">
        <v>1165.47</v>
      </c>
      <c r="J83" s="44">
        <v>1272.68</v>
      </c>
      <c r="K83" s="44">
        <v>1500.77</v>
      </c>
      <c r="L83" s="44">
        <v>1870.88</v>
      </c>
      <c r="M83" s="44">
        <v>1992.37</v>
      </c>
      <c r="N83" s="44">
        <v>2007.54</v>
      </c>
      <c r="O83" s="44">
        <v>2020.02</v>
      </c>
      <c r="P83" s="44">
        <v>2032.91</v>
      </c>
      <c r="Q83" s="44">
        <v>2069.89</v>
      </c>
      <c r="R83" s="44">
        <v>2040.68</v>
      </c>
      <c r="S83" s="44">
        <v>2024.52</v>
      </c>
      <c r="T83" s="44">
        <v>2015.97</v>
      </c>
      <c r="U83" s="44">
        <v>1892.17</v>
      </c>
      <c r="V83" s="44">
        <v>1797.13</v>
      </c>
      <c r="W83" s="44">
        <v>1879.12</v>
      </c>
      <c r="X83" s="44">
        <v>2002.17</v>
      </c>
      <c r="Y83" s="44">
        <v>1742.91</v>
      </c>
      <c r="Z83" s="44">
        <v>1428.64</v>
      </c>
      <c r="AA83" s="44">
        <v>1255.8599999999999</v>
      </c>
    </row>
    <row r="84" spans="1:27" ht="12.75" customHeight="1" outlineLevel="1" x14ac:dyDescent="0.2">
      <c r="A84" s="97" t="s">
        <v>318</v>
      </c>
      <c r="B84" s="63" t="s">
        <v>90</v>
      </c>
      <c r="C84" s="43" t="s">
        <v>79</v>
      </c>
      <c r="D84" s="44">
        <f>$D$9</f>
        <v>1071.42</v>
      </c>
      <c r="E84" s="44">
        <f t="shared" ref="E84:AA84" si="46">$D$9</f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customHeight="1" outlineLevel="1" x14ac:dyDescent="0.2">
      <c r="A85" s="97" t="s">
        <v>319</v>
      </c>
      <c r="B85" s="63" t="s">
        <v>83</v>
      </c>
      <c r="C85" s="43" t="s">
        <v>79</v>
      </c>
      <c r="D85" s="44">
        <v>4.3</v>
      </c>
      <c r="E85" s="44">
        <v>4.3</v>
      </c>
      <c r="F85" s="44">
        <v>4.3</v>
      </c>
      <c r="G85" s="44">
        <v>4.3</v>
      </c>
      <c r="H85" s="44">
        <v>4.3</v>
      </c>
      <c r="I85" s="44">
        <v>4.3</v>
      </c>
      <c r="J85" s="44">
        <v>4.3</v>
      </c>
      <c r="K85" s="44">
        <v>4.3</v>
      </c>
      <c r="L85" s="44">
        <v>4.3</v>
      </c>
      <c r="M85" s="44">
        <v>4.3</v>
      </c>
      <c r="N85" s="44">
        <v>4.3</v>
      </c>
      <c r="O85" s="44">
        <v>4.3</v>
      </c>
      <c r="P85" s="44">
        <v>4.3</v>
      </c>
      <c r="Q85" s="44">
        <v>4.3</v>
      </c>
      <c r="R85" s="44">
        <v>4.3</v>
      </c>
      <c r="S85" s="44">
        <v>4.3</v>
      </c>
      <c r="T85" s="44">
        <v>4.3</v>
      </c>
      <c r="U85" s="44">
        <v>4.3</v>
      </c>
      <c r="V85" s="44">
        <v>4.3</v>
      </c>
      <c r="W85" s="44">
        <v>4.3</v>
      </c>
      <c r="X85" s="44">
        <v>4.3</v>
      </c>
      <c r="Y85" s="44">
        <v>4.3</v>
      </c>
      <c r="Z85" s="44">
        <v>4.3</v>
      </c>
      <c r="AA85" s="44">
        <v>4.3</v>
      </c>
    </row>
    <row r="86" spans="1:27" ht="12.75" customHeight="1" outlineLevel="1" x14ac:dyDescent="0.2">
      <c r="A86" s="97" t="s">
        <v>320</v>
      </c>
      <c r="B86" s="63" t="s">
        <v>81</v>
      </c>
      <c r="C86" s="43" t="s">
        <v>79</v>
      </c>
      <c r="D86" s="44">
        <f>$D$11</f>
        <v>88.27</v>
      </c>
      <c r="E86" s="44">
        <f t="shared" ref="E86:AA86" si="47">$D$11</f>
        <v>88.27</v>
      </c>
      <c r="F86" s="44">
        <f t="shared" si="47"/>
        <v>88.27</v>
      </c>
      <c r="G86" s="44">
        <f t="shared" si="47"/>
        <v>88.27</v>
      </c>
      <c r="H86" s="44">
        <f t="shared" si="47"/>
        <v>88.27</v>
      </c>
      <c r="I86" s="44">
        <f t="shared" si="47"/>
        <v>88.27</v>
      </c>
      <c r="J86" s="44">
        <f t="shared" si="47"/>
        <v>88.27</v>
      </c>
      <c r="K86" s="44">
        <f t="shared" si="47"/>
        <v>88.27</v>
      </c>
      <c r="L86" s="44">
        <f t="shared" si="47"/>
        <v>88.27</v>
      </c>
      <c r="M86" s="44">
        <f t="shared" si="47"/>
        <v>88.27</v>
      </c>
      <c r="N86" s="44">
        <f t="shared" si="47"/>
        <v>88.27</v>
      </c>
      <c r="O86" s="44">
        <f t="shared" si="47"/>
        <v>88.27</v>
      </c>
      <c r="P86" s="44">
        <f t="shared" si="47"/>
        <v>88.27</v>
      </c>
      <c r="Q86" s="44">
        <f t="shared" si="47"/>
        <v>88.27</v>
      </c>
      <c r="R86" s="44">
        <f t="shared" si="47"/>
        <v>88.27</v>
      </c>
      <c r="S86" s="44">
        <f t="shared" si="47"/>
        <v>88.27</v>
      </c>
      <c r="T86" s="44">
        <f t="shared" si="47"/>
        <v>88.27</v>
      </c>
      <c r="U86" s="44">
        <f t="shared" si="47"/>
        <v>88.27</v>
      </c>
      <c r="V86" s="44">
        <f t="shared" si="47"/>
        <v>88.27</v>
      </c>
      <c r="W86" s="44">
        <f t="shared" si="47"/>
        <v>88.27</v>
      </c>
      <c r="X86" s="44">
        <f t="shared" si="47"/>
        <v>88.27</v>
      </c>
      <c r="Y86" s="44">
        <f t="shared" si="47"/>
        <v>88.27</v>
      </c>
      <c r="Z86" s="44">
        <f t="shared" si="47"/>
        <v>88.27</v>
      </c>
      <c r="AA86" s="44">
        <f t="shared" si="47"/>
        <v>88.27</v>
      </c>
    </row>
    <row r="87" spans="1:27" ht="12.75" customHeight="1" x14ac:dyDescent="0.2">
      <c r="A87" s="96" t="s">
        <v>321</v>
      </c>
      <c r="B87" s="28" t="str">
        <f>"17"&amp;"."&amp;$B$639&amp;"."&amp;$B$640</f>
        <v>17.04.2024</v>
      </c>
      <c r="C87" s="88" t="s">
        <v>76</v>
      </c>
      <c r="D87" s="89">
        <f>ROUND(((D88+D89+D91+D90)/1000),5)</f>
        <v>2.3676300000000001</v>
      </c>
      <c r="E87" s="89">
        <f>ROUND(((E88+E89+E91+E90)/1000),5)</f>
        <v>2.28783</v>
      </c>
      <c r="F87" s="89">
        <f>ROUND(((F88+F89+F91+F90)/1000),5)</f>
        <v>2.2336399999999998</v>
      </c>
      <c r="G87" s="89">
        <f t="shared" ref="G87:AA87" si="48">ROUND(((G88+G89+G91+G90)/1000),5)</f>
        <v>2.2307899999999998</v>
      </c>
      <c r="H87" s="89">
        <f t="shared" si="48"/>
        <v>2.2660999999999998</v>
      </c>
      <c r="I87" s="89">
        <f t="shared" si="48"/>
        <v>2.3402099999999999</v>
      </c>
      <c r="J87" s="89">
        <f t="shared" si="48"/>
        <v>2.4088500000000002</v>
      </c>
      <c r="K87" s="89">
        <f t="shared" si="48"/>
        <v>2.6675499999999999</v>
      </c>
      <c r="L87" s="89">
        <f t="shared" si="48"/>
        <v>3.0096099999999999</v>
      </c>
      <c r="M87" s="89">
        <f t="shared" si="48"/>
        <v>3.129</v>
      </c>
      <c r="N87" s="89">
        <f t="shared" si="48"/>
        <v>3.1516099999999998</v>
      </c>
      <c r="O87" s="89">
        <f t="shared" si="48"/>
        <v>3.1493000000000002</v>
      </c>
      <c r="P87" s="89">
        <f t="shared" si="48"/>
        <v>3.1584699999999999</v>
      </c>
      <c r="Q87" s="89">
        <f t="shared" si="48"/>
        <v>3.18493</v>
      </c>
      <c r="R87" s="89">
        <f t="shared" si="48"/>
        <v>3.1700300000000001</v>
      </c>
      <c r="S87" s="89">
        <f t="shared" si="48"/>
        <v>3.1663399999999999</v>
      </c>
      <c r="T87" s="89">
        <f t="shared" si="48"/>
        <v>3.12304</v>
      </c>
      <c r="U87" s="89">
        <f t="shared" si="48"/>
        <v>3.0674600000000001</v>
      </c>
      <c r="V87" s="89">
        <f t="shared" si="48"/>
        <v>3.0262199999999999</v>
      </c>
      <c r="W87" s="89">
        <f t="shared" si="48"/>
        <v>3.1099700000000001</v>
      </c>
      <c r="X87" s="89">
        <f t="shared" si="48"/>
        <v>3.1823700000000001</v>
      </c>
      <c r="Y87" s="89">
        <f t="shared" si="48"/>
        <v>3.0557699999999999</v>
      </c>
      <c r="Z87" s="89">
        <f t="shared" si="48"/>
        <v>2.66995</v>
      </c>
      <c r="AA87" s="89">
        <f t="shared" si="48"/>
        <v>2.4407800000000002</v>
      </c>
    </row>
    <row r="88" spans="1:27" ht="12.75" customHeight="1" outlineLevel="1" x14ac:dyDescent="0.2">
      <c r="A88" s="97" t="s">
        <v>322</v>
      </c>
      <c r="B88" s="63" t="s">
        <v>242</v>
      </c>
      <c r="C88" s="43" t="s">
        <v>79</v>
      </c>
      <c r="D88" s="44">
        <v>1203.6400000000001</v>
      </c>
      <c r="E88" s="44">
        <v>1123.8399999999999</v>
      </c>
      <c r="F88" s="44">
        <v>1069.6500000000001</v>
      </c>
      <c r="G88" s="44">
        <v>1066.8</v>
      </c>
      <c r="H88" s="44">
        <v>1102.1099999999999</v>
      </c>
      <c r="I88" s="44">
        <v>1176.22</v>
      </c>
      <c r="J88" s="44">
        <v>1244.8599999999999</v>
      </c>
      <c r="K88" s="44">
        <v>1503.56</v>
      </c>
      <c r="L88" s="44">
        <v>1845.62</v>
      </c>
      <c r="M88" s="44">
        <v>1965.01</v>
      </c>
      <c r="N88" s="44">
        <v>1987.62</v>
      </c>
      <c r="O88" s="44">
        <v>1985.31</v>
      </c>
      <c r="P88" s="44">
        <v>1994.48</v>
      </c>
      <c r="Q88" s="44">
        <v>2020.94</v>
      </c>
      <c r="R88" s="44">
        <v>2006.04</v>
      </c>
      <c r="S88" s="44">
        <v>2002.35</v>
      </c>
      <c r="T88" s="44">
        <v>1959.05</v>
      </c>
      <c r="U88" s="44">
        <v>1903.47</v>
      </c>
      <c r="V88" s="44">
        <v>1862.23</v>
      </c>
      <c r="W88" s="44">
        <v>1945.98</v>
      </c>
      <c r="X88" s="44">
        <v>2018.38</v>
      </c>
      <c r="Y88" s="44">
        <v>1891.78</v>
      </c>
      <c r="Z88" s="44">
        <v>1505.96</v>
      </c>
      <c r="AA88" s="44">
        <v>1276.79</v>
      </c>
    </row>
    <row r="89" spans="1:27" ht="12.75" customHeight="1" outlineLevel="1" x14ac:dyDescent="0.2">
      <c r="A89" s="97" t="s">
        <v>323</v>
      </c>
      <c r="B89" s="63" t="s">
        <v>90</v>
      </c>
      <c r="C89" s="43" t="s">
        <v>79</v>
      </c>
      <c r="D89" s="44">
        <f>$D$9</f>
        <v>1071.42</v>
      </c>
      <c r="E89" s="44">
        <f t="shared" ref="E89:AA89" si="49">$D$9</f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customHeight="1" outlineLevel="1" x14ac:dyDescent="0.2">
      <c r="A90" s="97" t="s">
        <v>324</v>
      </c>
      <c r="B90" s="63" t="s">
        <v>83</v>
      </c>
      <c r="C90" s="43" t="s">
        <v>79</v>
      </c>
      <c r="D90" s="44">
        <v>4.3</v>
      </c>
      <c r="E90" s="44">
        <v>4.3</v>
      </c>
      <c r="F90" s="44">
        <v>4.3</v>
      </c>
      <c r="G90" s="44">
        <v>4.3</v>
      </c>
      <c r="H90" s="44">
        <v>4.3</v>
      </c>
      <c r="I90" s="44">
        <v>4.3</v>
      </c>
      <c r="J90" s="44">
        <v>4.3</v>
      </c>
      <c r="K90" s="44">
        <v>4.3</v>
      </c>
      <c r="L90" s="44">
        <v>4.3</v>
      </c>
      <c r="M90" s="44">
        <v>4.3</v>
      </c>
      <c r="N90" s="44">
        <v>4.3</v>
      </c>
      <c r="O90" s="44">
        <v>4.3</v>
      </c>
      <c r="P90" s="44">
        <v>4.3</v>
      </c>
      <c r="Q90" s="44">
        <v>4.3</v>
      </c>
      <c r="R90" s="44">
        <v>4.3</v>
      </c>
      <c r="S90" s="44">
        <v>4.3</v>
      </c>
      <c r="T90" s="44">
        <v>4.3</v>
      </c>
      <c r="U90" s="44">
        <v>4.3</v>
      </c>
      <c r="V90" s="44">
        <v>4.3</v>
      </c>
      <c r="W90" s="44">
        <v>4.3</v>
      </c>
      <c r="X90" s="44">
        <v>4.3</v>
      </c>
      <c r="Y90" s="44">
        <v>4.3</v>
      </c>
      <c r="Z90" s="44">
        <v>4.3</v>
      </c>
      <c r="AA90" s="44">
        <v>4.3</v>
      </c>
    </row>
    <row r="91" spans="1:27" ht="12.75" customHeight="1" outlineLevel="1" x14ac:dyDescent="0.2">
      <c r="A91" s="97" t="s">
        <v>325</v>
      </c>
      <c r="B91" s="63" t="s">
        <v>81</v>
      </c>
      <c r="C91" s="43" t="s">
        <v>79</v>
      </c>
      <c r="D91" s="44">
        <f>$D$11</f>
        <v>88.27</v>
      </c>
      <c r="E91" s="44">
        <f t="shared" ref="E91:AA91" si="50">$D$11</f>
        <v>88.27</v>
      </c>
      <c r="F91" s="44">
        <f t="shared" si="50"/>
        <v>88.27</v>
      </c>
      <c r="G91" s="44">
        <f t="shared" si="50"/>
        <v>88.27</v>
      </c>
      <c r="H91" s="44">
        <f t="shared" si="50"/>
        <v>88.27</v>
      </c>
      <c r="I91" s="44">
        <f t="shared" si="50"/>
        <v>88.27</v>
      </c>
      <c r="J91" s="44">
        <f t="shared" si="50"/>
        <v>88.27</v>
      </c>
      <c r="K91" s="44">
        <f t="shared" si="50"/>
        <v>88.27</v>
      </c>
      <c r="L91" s="44">
        <f t="shared" si="50"/>
        <v>88.27</v>
      </c>
      <c r="M91" s="44">
        <f t="shared" si="50"/>
        <v>88.27</v>
      </c>
      <c r="N91" s="44">
        <f t="shared" si="50"/>
        <v>88.27</v>
      </c>
      <c r="O91" s="44">
        <f t="shared" si="50"/>
        <v>88.27</v>
      </c>
      <c r="P91" s="44">
        <f t="shared" si="50"/>
        <v>88.27</v>
      </c>
      <c r="Q91" s="44">
        <f t="shared" si="50"/>
        <v>88.27</v>
      </c>
      <c r="R91" s="44">
        <f t="shared" si="50"/>
        <v>88.27</v>
      </c>
      <c r="S91" s="44">
        <f t="shared" si="50"/>
        <v>88.27</v>
      </c>
      <c r="T91" s="44">
        <f t="shared" si="50"/>
        <v>88.27</v>
      </c>
      <c r="U91" s="44">
        <f t="shared" si="50"/>
        <v>88.27</v>
      </c>
      <c r="V91" s="44">
        <f t="shared" si="50"/>
        <v>88.27</v>
      </c>
      <c r="W91" s="44">
        <f t="shared" si="50"/>
        <v>88.27</v>
      </c>
      <c r="X91" s="44">
        <f t="shared" si="50"/>
        <v>88.27</v>
      </c>
      <c r="Y91" s="44">
        <f t="shared" si="50"/>
        <v>88.27</v>
      </c>
      <c r="Z91" s="44">
        <f t="shared" si="50"/>
        <v>88.27</v>
      </c>
      <c r="AA91" s="44">
        <f t="shared" si="50"/>
        <v>88.27</v>
      </c>
    </row>
    <row r="92" spans="1:27" ht="12.75" customHeight="1" x14ac:dyDescent="0.2">
      <c r="A92" s="96" t="s">
        <v>326</v>
      </c>
      <c r="B92" s="28" t="str">
        <f>"18"&amp;"."&amp;$B$639&amp;"."&amp;$B$640</f>
        <v>18.04.2024</v>
      </c>
      <c r="C92" s="88" t="s">
        <v>76</v>
      </c>
      <c r="D92" s="89">
        <f>ROUND(((D93+D94+D96+D95)/1000),5)</f>
        <v>2.3319899999999998</v>
      </c>
      <c r="E92" s="89">
        <f>ROUND(((E93+E94+E96+E95)/1000),5)</f>
        <v>2.2356600000000002</v>
      </c>
      <c r="F92" s="89">
        <f>ROUND(((F93+F94+F96+F95)/1000),5)</f>
        <v>2.1788599999999998</v>
      </c>
      <c r="G92" s="89">
        <f t="shared" ref="G92:AA92" si="51">ROUND(((G93+G94+G96+G95)/1000),5)</f>
        <v>2.17618</v>
      </c>
      <c r="H92" s="89">
        <f t="shared" si="51"/>
        <v>2.2303999999999999</v>
      </c>
      <c r="I92" s="89">
        <f t="shared" si="51"/>
        <v>2.2869100000000002</v>
      </c>
      <c r="J92" s="89">
        <f t="shared" si="51"/>
        <v>2.4129100000000001</v>
      </c>
      <c r="K92" s="89">
        <f t="shared" si="51"/>
        <v>2.70831</v>
      </c>
      <c r="L92" s="89">
        <f t="shared" si="51"/>
        <v>3.06752</v>
      </c>
      <c r="M92" s="89">
        <f t="shared" si="51"/>
        <v>3.2159300000000002</v>
      </c>
      <c r="N92" s="89">
        <f t="shared" si="51"/>
        <v>3.2813699999999999</v>
      </c>
      <c r="O92" s="89">
        <f t="shared" si="51"/>
        <v>3.2545700000000002</v>
      </c>
      <c r="P92" s="89">
        <f t="shared" si="51"/>
        <v>3.28261</v>
      </c>
      <c r="Q92" s="89">
        <f t="shared" si="51"/>
        <v>3.3667699999999998</v>
      </c>
      <c r="R92" s="89">
        <f t="shared" si="51"/>
        <v>3.31942</v>
      </c>
      <c r="S92" s="89">
        <f t="shared" si="51"/>
        <v>3.28078</v>
      </c>
      <c r="T92" s="89">
        <f t="shared" si="51"/>
        <v>3.2258300000000002</v>
      </c>
      <c r="U92" s="89">
        <f t="shared" si="51"/>
        <v>3.0262500000000001</v>
      </c>
      <c r="V92" s="89">
        <f t="shared" si="51"/>
        <v>3.0763099999999999</v>
      </c>
      <c r="W92" s="89">
        <f t="shared" si="51"/>
        <v>3.1283699999999999</v>
      </c>
      <c r="X92" s="89">
        <f t="shared" si="51"/>
        <v>3.2362799999999998</v>
      </c>
      <c r="Y92" s="89">
        <f t="shared" si="51"/>
        <v>2.9882300000000002</v>
      </c>
      <c r="Z92" s="89">
        <f t="shared" si="51"/>
        <v>2.5897999999999999</v>
      </c>
      <c r="AA92" s="89">
        <f t="shared" si="51"/>
        <v>2.4075899999999999</v>
      </c>
    </row>
    <row r="93" spans="1:27" ht="12.75" customHeight="1" outlineLevel="1" x14ac:dyDescent="0.2">
      <c r="A93" s="97" t="s">
        <v>327</v>
      </c>
      <c r="B93" s="63" t="s">
        <v>242</v>
      </c>
      <c r="C93" s="43" t="s">
        <v>79</v>
      </c>
      <c r="D93" s="44">
        <v>1168</v>
      </c>
      <c r="E93" s="44">
        <v>1071.67</v>
      </c>
      <c r="F93" s="44">
        <v>1014.87</v>
      </c>
      <c r="G93" s="44">
        <v>1012.19</v>
      </c>
      <c r="H93" s="44">
        <v>1066.4100000000001</v>
      </c>
      <c r="I93" s="44">
        <v>1122.92</v>
      </c>
      <c r="J93" s="44">
        <v>1248.92</v>
      </c>
      <c r="K93" s="44">
        <v>1544.32</v>
      </c>
      <c r="L93" s="44">
        <v>1903.53</v>
      </c>
      <c r="M93" s="44">
        <v>2051.94</v>
      </c>
      <c r="N93" s="44">
        <v>2117.38</v>
      </c>
      <c r="O93" s="44">
        <v>2090.58</v>
      </c>
      <c r="P93" s="44">
        <v>2118.62</v>
      </c>
      <c r="Q93" s="44">
        <v>2202.7800000000002</v>
      </c>
      <c r="R93" s="44">
        <v>2155.4299999999998</v>
      </c>
      <c r="S93" s="44">
        <v>2116.79</v>
      </c>
      <c r="T93" s="44">
        <v>2061.84</v>
      </c>
      <c r="U93" s="44">
        <v>1862.26</v>
      </c>
      <c r="V93" s="44">
        <v>1912.32</v>
      </c>
      <c r="W93" s="44">
        <v>1964.38</v>
      </c>
      <c r="X93" s="44">
        <v>2072.29</v>
      </c>
      <c r="Y93" s="44">
        <v>1824.24</v>
      </c>
      <c r="Z93" s="44">
        <v>1425.81</v>
      </c>
      <c r="AA93" s="44">
        <v>1243.5999999999999</v>
      </c>
    </row>
    <row r="94" spans="1:27" ht="12.75" customHeight="1" outlineLevel="1" x14ac:dyDescent="0.2">
      <c r="A94" s="97" t="s">
        <v>328</v>
      </c>
      <c r="B94" s="63" t="s">
        <v>90</v>
      </c>
      <c r="C94" s="43" t="s">
        <v>79</v>
      </c>
      <c r="D94" s="44">
        <f>$D$9</f>
        <v>1071.42</v>
      </c>
      <c r="E94" s="44">
        <f t="shared" ref="E94:AA94" si="52">$D$9</f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customHeight="1" outlineLevel="1" x14ac:dyDescent="0.2">
      <c r="A95" s="97" t="s">
        <v>329</v>
      </c>
      <c r="B95" s="63" t="s">
        <v>83</v>
      </c>
      <c r="C95" s="43" t="s">
        <v>79</v>
      </c>
      <c r="D95" s="44">
        <v>4.3</v>
      </c>
      <c r="E95" s="44">
        <v>4.3</v>
      </c>
      <c r="F95" s="44">
        <v>4.3</v>
      </c>
      <c r="G95" s="44">
        <v>4.3</v>
      </c>
      <c r="H95" s="44">
        <v>4.3</v>
      </c>
      <c r="I95" s="44">
        <v>4.3</v>
      </c>
      <c r="J95" s="44">
        <v>4.3</v>
      </c>
      <c r="K95" s="44">
        <v>4.3</v>
      </c>
      <c r="L95" s="44">
        <v>4.3</v>
      </c>
      <c r="M95" s="44">
        <v>4.3</v>
      </c>
      <c r="N95" s="44">
        <v>4.3</v>
      </c>
      <c r="O95" s="44">
        <v>4.3</v>
      </c>
      <c r="P95" s="44">
        <v>4.3</v>
      </c>
      <c r="Q95" s="44">
        <v>4.3</v>
      </c>
      <c r="R95" s="44">
        <v>4.3</v>
      </c>
      <c r="S95" s="44">
        <v>4.3</v>
      </c>
      <c r="T95" s="44">
        <v>4.3</v>
      </c>
      <c r="U95" s="44">
        <v>4.3</v>
      </c>
      <c r="V95" s="44">
        <v>4.3</v>
      </c>
      <c r="W95" s="44">
        <v>4.3</v>
      </c>
      <c r="X95" s="44">
        <v>4.3</v>
      </c>
      <c r="Y95" s="44">
        <v>4.3</v>
      </c>
      <c r="Z95" s="44">
        <v>4.3</v>
      </c>
      <c r="AA95" s="44">
        <v>4.3</v>
      </c>
    </row>
    <row r="96" spans="1:27" ht="12.75" customHeight="1" outlineLevel="1" x14ac:dyDescent="0.2">
      <c r="A96" s="97" t="s">
        <v>330</v>
      </c>
      <c r="B96" s="63" t="s">
        <v>81</v>
      </c>
      <c r="C96" s="43" t="s">
        <v>79</v>
      </c>
      <c r="D96" s="44">
        <f>$D$11</f>
        <v>88.27</v>
      </c>
      <c r="E96" s="44">
        <f t="shared" ref="E96:AA96" si="53">$D$11</f>
        <v>88.27</v>
      </c>
      <c r="F96" s="44">
        <f t="shared" si="53"/>
        <v>88.27</v>
      </c>
      <c r="G96" s="44">
        <f t="shared" si="53"/>
        <v>88.27</v>
      </c>
      <c r="H96" s="44">
        <f t="shared" si="53"/>
        <v>88.27</v>
      </c>
      <c r="I96" s="44">
        <f t="shared" si="53"/>
        <v>88.27</v>
      </c>
      <c r="J96" s="44">
        <f t="shared" si="53"/>
        <v>88.27</v>
      </c>
      <c r="K96" s="44">
        <f t="shared" si="53"/>
        <v>88.27</v>
      </c>
      <c r="L96" s="44">
        <f t="shared" si="53"/>
        <v>88.27</v>
      </c>
      <c r="M96" s="44">
        <f t="shared" si="53"/>
        <v>88.27</v>
      </c>
      <c r="N96" s="44">
        <f t="shared" si="53"/>
        <v>88.27</v>
      </c>
      <c r="O96" s="44">
        <f t="shared" si="53"/>
        <v>88.27</v>
      </c>
      <c r="P96" s="44">
        <f t="shared" si="53"/>
        <v>88.27</v>
      </c>
      <c r="Q96" s="44">
        <f t="shared" si="53"/>
        <v>88.27</v>
      </c>
      <c r="R96" s="44">
        <f t="shared" si="53"/>
        <v>88.27</v>
      </c>
      <c r="S96" s="44">
        <f t="shared" si="53"/>
        <v>88.27</v>
      </c>
      <c r="T96" s="44">
        <f t="shared" si="53"/>
        <v>88.27</v>
      </c>
      <c r="U96" s="44">
        <f t="shared" si="53"/>
        <v>88.27</v>
      </c>
      <c r="V96" s="44">
        <f t="shared" si="53"/>
        <v>88.27</v>
      </c>
      <c r="W96" s="44">
        <f t="shared" si="53"/>
        <v>88.27</v>
      </c>
      <c r="X96" s="44">
        <f t="shared" si="53"/>
        <v>88.27</v>
      </c>
      <c r="Y96" s="44">
        <f t="shared" si="53"/>
        <v>88.27</v>
      </c>
      <c r="Z96" s="44">
        <f t="shared" si="53"/>
        <v>88.27</v>
      </c>
      <c r="AA96" s="44">
        <f t="shared" si="53"/>
        <v>88.27</v>
      </c>
    </row>
    <row r="97" spans="1:27" ht="12.75" customHeight="1" x14ac:dyDescent="0.2">
      <c r="A97" s="96" t="s">
        <v>331</v>
      </c>
      <c r="B97" s="28" t="str">
        <f>"19"&amp;"."&amp;$B$639&amp;"."&amp;$B$640</f>
        <v>19.04.2024</v>
      </c>
      <c r="C97" s="88" t="s">
        <v>76</v>
      </c>
      <c r="D97" s="89">
        <f>ROUND(((D98+D99+D101+D100)/1000),5)</f>
        <v>2.3174299999999999</v>
      </c>
      <c r="E97" s="89">
        <f>ROUND(((E98+E99+E101+E100)/1000),5)</f>
        <v>2.2386900000000001</v>
      </c>
      <c r="F97" s="89">
        <f>ROUND(((F98+F99+F101+F100)/1000),5)</f>
        <v>2.2212200000000002</v>
      </c>
      <c r="G97" s="89">
        <f t="shared" ref="G97:AA97" si="54">ROUND(((G98+G99+G101+G100)/1000),5)</f>
        <v>2.1657899999999999</v>
      </c>
      <c r="H97" s="89">
        <f t="shared" si="54"/>
        <v>2.1681699999999999</v>
      </c>
      <c r="I97" s="89">
        <f t="shared" si="54"/>
        <v>2.2890199999999998</v>
      </c>
      <c r="J97" s="89">
        <f t="shared" si="54"/>
        <v>2.40056</v>
      </c>
      <c r="K97" s="89">
        <f t="shared" si="54"/>
        <v>2.6918899999999999</v>
      </c>
      <c r="L97" s="89">
        <f t="shared" si="54"/>
        <v>3.1603500000000002</v>
      </c>
      <c r="M97" s="89">
        <f t="shared" si="54"/>
        <v>3.2258499999999999</v>
      </c>
      <c r="N97" s="89">
        <f t="shared" si="54"/>
        <v>3.2555200000000002</v>
      </c>
      <c r="O97" s="89">
        <f t="shared" si="54"/>
        <v>3.2891599999999999</v>
      </c>
      <c r="P97" s="89">
        <f t="shared" si="54"/>
        <v>3.29196</v>
      </c>
      <c r="Q97" s="89">
        <f t="shared" si="54"/>
        <v>3.32165</v>
      </c>
      <c r="R97" s="89">
        <f t="shared" si="54"/>
        <v>3.3210000000000002</v>
      </c>
      <c r="S97" s="89">
        <f t="shared" si="54"/>
        <v>3.26681</v>
      </c>
      <c r="T97" s="89">
        <f t="shared" si="54"/>
        <v>3.2276199999999999</v>
      </c>
      <c r="U97" s="89">
        <f t="shared" si="54"/>
        <v>3.1943100000000002</v>
      </c>
      <c r="V97" s="89">
        <f t="shared" si="54"/>
        <v>3.1576599999999999</v>
      </c>
      <c r="W97" s="89">
        <f t="shared" si="54"/>
        <v>3.1936</v>
      </c>
      <c r="X97" s="89">
        <f t="shared" si="54"/>
        <v>3.2367699999999999</v>
      </c>
      <c r="Y97" s="89">
        <f t="shared" si="54"/>
        <v>3.1798999999999999</v>
      </c>
      <c r="Z97" s="89">
        <f t="shared" si="54"/>
        <v>2.70011</v>
      </c>
      <c r="AA97" s="89">
        <f t="shared" si="54"/>
        <v>2.4603799999999998</v>
      </c>
    </row>
    <row r="98" spans="1:27" ht="12.75" customHeight="1" outlineLevel="1" x14ac:dyDescent="0.2">
      <c r="A98" s="97" t="s">
        <v>332</v>
      </c>
      <c r="B98" s="63" t="s">
        <v>242</v>
      </c>
      <c r="C98" s="43" t="s">
        <v>79</v>
      </c>
      <c r="D98" s="44">
        <v>1153.44</v>
      </c>
      <c r="E98" s="44">
        <v>1074.7</v>
      </c>
      <c r="F98" s="44">
        <v>1057.23</v>
      </c>
      <c r="G98" s="44">
        <v>1001.8</v>
      </c>
      <c r="H98" s="44">
        <v>1004.18</v>
      </c>
      <c r="I98" s="44">
        <v>1125.03</v>
      </c>
      <c r="J98" s="44">
        <v>1236.57</v>
      </c>
      <c r="K98" s="44">
        <v>1527.9</v>
      </c>
      <c r="L98" s="44">
        <v>1996.36</v>
      </c>
      <c r="M98" s="44">
        <v>2061.86</v>
      </c>
      <c r="N98" s="44">
        <v>2091.5300000000002</v>
      </c>
      <c r="O98" s="44">
        <v>2125.17</v>
      </c>
      <c r="P98" s="44">
        <v>2127.9699999999998</v>
      </c>
      <c r="Q98" s="44">
        <v>2157.66</v>
      </c>
      <c r="R98" s="44">
        <v>2157.0100000000002</v>
      </c>
      <c r="S98" s="44">
        <v>2102.8200000000002</v>
      </c>
      <c r="T98" s="44">
        <v>2063.63</v>
      </c>
      <c r="U98" s="44">
        <v>2030.32</v>
      </c>
      <c r="V98" s="44">
        <v>1993.67</v>
      </c>
      <c r="W98" s="44">
        <v>2029.61</v>
      </c>
      <c r="X98" s="44">
        <v>2072.7800000000002</v>
      </c>
      <c r="Y98" s="44">
        <v>2015.91</v>
      </c>
      <c r="Z98" s="44">
        <v>1536.12</v>
      </c>
      <c r="AA98" s="44">
        <v>1296.3900000000001</v>
      </c>
    </row>
    <row r="99" spans="1:27" ht="12.75" customHeight="1" outlineLevel="1" x14ac:dyDescent="0.2">
      <c r="A99" s="97" t="s">
        <v>333</v>
      </c>
      <c r="B99" s="63" t="s">
        <v>90</v>
      </c>
      <c r="C99" s="43" t="s">
        <v>79</v>
      </c>
      <c r="D99" s="44">
        <f>$D$9</f>
        <v>1071.42</v>
      </c>
      <c r="E99" s="44">
        <f t="shared" ref="E99:AA99" si="55">$D$9</f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customHeight="1" outlineLevel="1" x14ac:dyDescent="0.2">
      <c r="A100" s="97" t="s">
        <v>334</v>
      </c>
      <c r="B100" s="63" t="s">
        <v>83</v>
      </c>
      <c r="C100" s="43" t="s">
        <v>79</v>
      </c>
      <c r="D100" s="44">
        <v>4.3</v>
      </c>
      <c r="E100" s="44">
        <v>4.3</v>
      </c>
      <c r="F100" s="44">
        <v>4.3</v>
      </c>
      <c r="G100" s="44">
        <v>4.3</v>
      </c>
      <c r="H100" s="44">
        <v>4.3</v>
      </c>
      <c r="I100" s="44">
        <v>4.3</v>
      </c>
      <c r="J100" s="44">
        <v>4.3</v>
      </c>
      <c r="K100" s="44">
        <v>4.3</v>
      </c>
      <c r="L100" s="44">
        <v>4.3</v>
      </c>
      <c r="M100" s="44">
        <v>4.3</v>
      </c>
      <c r="N100" s="44">
        <v>4.3</v>
      </c>
      <c r="O100" s="44">
        <v>4.3</v>
      </c>
      <c r="P100" s="44">
        <v>4.3</v>
      </c>
      <c r="Q100" s="44">
        <v>4.3</v>
      </c>
      <c r="R100" s="44">
        <v>4.3</v>
      </c>
      <c r="S100" s="44">
        <v>4.3</v>
      </c>
      <c r="T100" s="44">
        <v>4.3</v>
      </c>
      <c r="U100" s="44">
        <v>4.3</v>
      </c>
      <c r="V100" s="44">
        <v>4.3</v>
      </c>
      <c r="W100" s="44">
        <v>4.3</v>
      </c>
      <c r="X100" s="44">
        <v>4.3</v>
      </c>
      <c r="Y100" s="44">
        <v>4.3</v>
      </c>
      <c r="Z100" s="44">
        <v>4.3</v>
      </c>
      <c r="AA100" s="44">
        <v>4.3</v>
      </c>
    </row>
    <row r="101" spans="1:27" ht="12.75" customHeight="1" outlineLevel="1" x14ac:dyDescent="0.2">
      <c r="A101" s="97" t="s">
        <v>335</v>
      </c>
      <c r="B101" s="63" t="s">
        <v>81</v>
      </c>
      <c r="C101" s="43" t="s">
        <v>79</v>
      </c>
      <c r="D101" s="44">
        <f>$D$11</f>
        <v>88.27</v>
      </c>
      <c r="E101" s="44">
        <f t="shared" ref="E101:AA101" si="56">$D$11</f>
        <v>88.27</v>
      </c>
      <c r="F101" s="44">
        <f t="shared" si="56"/>
        <v>88.27</v>
      </c>
      <c r="G101" s="44">
        <f t="shared" si="56"/>
        <v>88.27</v>
      </c>
      <c r="H101" s="44">
        <f t="shared" si="56"/>
        <v>88.27</v>
      </c>
      <c r="I101" s="44">
        <f t="shared" si="56"/>
        <v>88.27</v>
      </c>
      <c r="J101" s="44">
        <f t="shared" si="56"/>
        <v>88.27</v>
      </c>
      <c r="K101" s="44">
        <f t="shared" si="56"/>
        <v>88.27</v>
      </c>
      <c r="L101" s="44">
        <f t="shared" si="56"/>
        <v>88.27</v>
      </c>
      <c r="M101" s="44">
        <f t="shared" si="56"/>
        <v>88.27</v>
      </c>
      <c r="N101" s="44">
        <f t="shared" si="56"/>
        <v>88.27</v>
      </c>
      <c r="O101" s="44">
        <f t="shared" si="56"/>
        <v>88.27</v>
      </c>
      <c r="P101" s="44">
        <f t="shared" si="56"/>
        <v>88.27</v>
      </c>
      <c r="Q101" s="44">
        <f t="shared" si="56"/>
        <v>88.27</v>
      </c>
      <c r="R101" s="44">
        <f t="shared" si="56"/>
        <v>88.27</v>
      </c>
      <c r="S101" s="44">
        <f t="shared" si="56"/>
        <v>88.27</v>
      </c>
      <c r="T101" s="44">
        <f t="shared" si="56"/>
        <v>88.27</v>
      </c>
      <c r="U101" s="44">
        <f t="shared" si="56"/>
        <v>88.27</v>
      </c>
      <c r="V101" s="44">
        <f t="shared" si="56"/>
        <v>88.27</v>
      </c>
      <c r="W101" s="44">
        <f t="shared" si="56"/>
        <v>88.27</v>
      </c>
      <c r="X101" s="44">
        <f t="shared" si="56"/>
        <v>88.27</v>
      </c>
      <c r="Y101" s="44">
        <f t="shared" si="56"/>
        <v>88.27</v>
      </c>
      <c r="Z101" s="44">
        <f t="shared" si="56"/>
        <v>88.27</v>
      </c>
      <c r="AA101" s="44">
        <f t="shared" si="56"/>
        <v>88.27</v>
      </c>
    </row>
    <row r="102" spans="1:27" ht="12.75" customHeight="1" x14ac:dyDescent="0.2">
      <c r="A102" s="96" t="s">
        <v>336</v>
      </c>
      <c r="B102" s="28" t="str">
        <f>"20"&amp;"."&amp;$B$639&amp;"."&amp;$B$640</f>
        <v>20.04.2024</v>
      </c>
      <c r="C102" s="88" t="s">
        <v>76</v>
      </c>
      <c r="D102" s="89">
        <f>ROUND(((D103+D104+D106+D105)/1000),5)</f>
        <v>2.4295</v>
      </c>
      <c r="E102" s="89">
        <f>ROUND(((E103+E104+E106+E105)/1000),5)</f>
        <v>2.3582999999999998</v>
      </c>
      <c r="F102" s="89">
        <f>ROUND(((F103+F104+F106+F105)/1000),5)</f>
        <v>2.3307899999999999</v>
      </c>
      <c r="G102" s="89">
        <f t="shared" ref="G102:AA102" si="57">ROUND(((G103+G104+G106+G105)/1000),5)</f>
        <v>2.29834</v>
      </c>
      <c r="H102" s="89">
        <f t="shared" si="57"/>
        <v>2.3293200000000001</v>
      </c>
      <c r="I102" s="89">
        <f t="shared" si="57"/>
        <v>2.3368099999999998</v>
      </c>
      <c r="J102" s="89">
        <f t="shared" si="57"/>
        <v>2.3405100000000001</v>
      </c>
      <c r="K102" s="89">
        <f t="shared" si="57"/>
        <v>2.4323700000000001</v>
      </c>
      <c r="L102" s="89">
        <f t="shared" si="57"/>
        <v>2.6837900000000001</v>
      </c>
      <c r="M102" s="89">
        <f t="shared" si="57"/>
        <v>2.7507600000000001</v>
      </c>
      <c r="N102" s="89">
        <f t="shared" si="57"/>
        <v>2.9425500000000002</v>
      </c>
      <c r="O102" s="89">
        <f t="shared" si="57"/>
        <v>3.1980400000000002</v>
      </c>
      <c r="P102" s="89">
        <f t="shared" si="57"/>
        <v>3.1337600000000001</v>
      </c>
      <c r="Q102" s="89">
        <f t="shared" si="57"/>
        <v>3.1293899999999999</v>
      </c>
      <c r="R102" s="89">
        <f t="shared" si="57"/>
        <v>3.0571000000000002</v>
      </c>
      <c r="S102" s="89">
        <f t="shared" si="57"/>
        <v>3.0039199999999999</v>
      </c>
      <c r="T102" s="89">
        <f t="shared" si="57"/>
        <v>2.97235</v>
      </c>
      <c r="U102" s="89">
        <f t="shared" si="57"/>
        <v>2.7389100000000002</v>
      </c>
      <c r="V102" s="89">
        <f t="shared" si="57"/>
        <v>2.7323400000000002</v>
      </c>
      <c r="W102" s="89">
        <f t="shared" si="57"/>
        <v>2.7572100000000002</v>
      </c>
      <c r="X102" s="89">
        <f t="shared" si="57"/>
        <v>2.7920500000000001</v>
      </c>
      <c r="Y102" s="89">
        <f t="shared" si="57"/>
        <v>2.7658399999999999</v>
      </c>
      <c r="Z102" s="89">
        <f t="shared" si="57"/>
        <v>2.49613</v>
      </c>
      <c r="AA102" s="89">
        <f t="shared" si="57"/>
        <v>2.4325000000000001</v>
      </c>
    </row>
    <row r="103" spans="1:27" ht="12.75" customHeight="1" outlineLevel="1" x14ac:dyDescent="0.2">
      <c r="A103" s="97" t="s">
        <v>337</v>
      </c>
      <c r="B103" s="63" t="s">
        <v>242</v>
      </c>
      <c r="C103" s="43" t="s">
        <v>79</v>
      </c>
      <c r="D103" s="44">
        <v>1265.51</v>
      </c>
      <c r="E103" s="44">
        <v>1194.31</v>
      </c>
      <c r="F103" s="44">
        <v>1166.8</v>
      </c>
      <c r="G103" s="44">
        <v>1134.3499999999999</v>
      </c>
      <c r="H103" s="44">
        <v>1165.33</v>
      </c>
      <c r="I103" s="44">
        <v>1172.82</v>
      </c>
      <c r="J103" s="44">
        <v>1176.52</v>
      </c>
      <c r="K103" s="44">
        <v>1268.3800000000001</v>
      </c>
      <c r="L103" s="44">
        <v>1519.8</v>
      </c>
      <c r="M103" s="44">
        <v>1586.77</v>
      </c>
      <c r="N103" s="44">
        <v>1778.56</v>
      </c>
      <c r="O103" s="44">
        <v>2034.05</v>
      </c>
      <c r="P103" s="44">
        <v>1969.77</v>
      </c>
      <c r="Q103" s="44">
        <v>1965.4</v>
      </c>
      <c r="R103" s="44">
        <v>1893.11</v>
      </c>
      <c r="S103" s="44">
        <v>1839.93</v>
      </c>
      <c r="T103" s="44">
        <v>1808.36</v>
      </c>
      <c r="U103" s="44">
        <v>1574.92</v>
      </c>
      <c r="V103" s="44">
        <v>1568.35</v>
      </c>
      <c r="W103" s="44">
        <v>1593.22</v>
      </c>
      <c r="X103" s="44">
        <v>1628.06</v>
      </c>
      <c r="Y103" s="44">
        <v>1601.85</v>
      </c>
      <c r="Z103" s="44">
        <v>1332.14</v>
      </c>
      <c r="AA103" s="44">
        <v>1268.51</v>
      </c>
    </row>
    <row r="104" spans="1:27" ht="12.75" customHeight="1" outlineLevel="1" x14ac:dyDescent="0.2">
      <c r="A104" s="97" t="s">
        <v>338</v>
      </c>
      <c r="B104" s="63" t="s">
        <v>90</v>
      </c>
      <c r="C104" s="43" t="s">
        <v>79</v>
      </c>
      <c r="D104" s="44">
        <f>$D$9</f>
        <v>1071.42</v>
      </c>
      <c r="E104" s="44">
        <f t="shared" ref="E104:AA104" si="58">$D$9</f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customHeight="1" outlineLevel="1" x14ac:dyDescent="0.2">
      <c r="A105" s="97" t="s">
        <v>339</v>
      </c>
      <c r="B105" s="63" t="s">
        <v>83</v>
      </c>
      <c r="C105" s="43" t="s">
        <v>79</v>
      </c>
      <c r="D105" s="44">
        <v>4.3</v>
      </c>
      <c r="E105" s="44">
        <v>4.3</v>
      </c>
      <c r="F105" s="44">
        <v>4.3</v>
      </c>
      <c r="G105" s="44">
        <v>4.3</v>
      </c>
      <c r="H105" s="44">
        <v>4.3</v>
      </c>
      <c r="I105" s="44">
        <v>4.3</v>
      </c>
      <c r="J105" s="44">
        <v>4.3</v>
      </c>
      <c r="K105" s="44">
        <v>4.3</v>
      </c>
      <c r="L105" s="44">
        <v>4.3</v>
      </c>
      <c r="M105" s="44">
        <v>4.3</v>
      </c>
      <c r="N105" s="44">
        <v>4.3</v>
      </c>
      <c r="O105" s="44">
        <v>4.3</v>
      </c>
      <c r="P105" s="44">
        <v>4.3</v>
      </c>
      <c r="Q105" s="44">
        <v>4.3</v>
      </c>
      <c r="R105" s="44">
        <v>4.3</v>
      </c>
      <c r="S105" s="44">
        <v>4.3</v>
      </c>
      <c r="T105" s="44">
        <v>4.3</v>
      </c>
      <c r="U105" s="44">
        <v>4.3</v>
      </c>
      <c r="V105" s="44">
        <v>4.3</v>
      </c>
      <c r="W105" s="44">
        <v>4.3</v>
      </c>
      <c r="X105" s="44">
        <v>4.3</v>
      </c>
      <c r="Y105" s="44">
        <v>4.3</v>
      </c>
      <c r="Z105" s="44">
        <v>4.3</v>
      </c>
      <c r="AA105" s="44">
        <v>4.3</v>
      </c>
    </row>
    <row r="106" spans="1:27" ht="12.75" customHeight="1" outlineLevel="1" x14ac:dyDescent="0.2">
      <c r="A106" s="97" t="s">
        <v>340</v>
      </c>
      <c r="B106" s="63" t="s">
        <v>81</v>
      </c>
      <c r="C106" s="43" t="s">
        <v>79</v>
      </c>
      <c r="D106" s="44">
        <f>$D$11</f>
        <v>88.27</v>
      </c>
      <c r="E106" s="44">
        <f t="shared" ref="E106:AA106" si="59">$D$11</f>
        <v>88.27</v>
      </c>
      <c r="F106" s="44">
        <f t="shared" si="59"/>
        <v>88.27</v>
      </c>
      <c r="G106" s="44">
        <f t="shared" si="59"/>
        <v>88.27</v>
      </c>
      <c r="H106" s="44">
        <f t="shared" si="59"/>
        <v>88.27</v>
      </c>
      <c r="I106" s="44">
        <f t="shared" si="59"/>
        <v>88.27</v>
      </c>
      <c r="J106" s="44">
        <f t="shared" si="59"/>
        <v>88.27</v>
      </c>
      <c r="K106" s="44">
        <f t="shared" si="59"/>
        <v>88.27</v>
      </c>
      <c r="L106" s="44">
        <f t="shared" si="59"/>
        <v>88.27</v>
      </c>
      <c r="M106" s="44">
        <f t="shared" si="59"/>
        <v>88.27</v>
      </c>
      <c r="N106" s="44">
        <f t="shared" si="59"/>
        <v>88.27</v>
      </c>
      <c r="O106" s="44">
        <f t="shared" si="59"/>
        <v>88.27</v>
      </c>
      <c r="P106" s="44">
        <f t="shared" si="59"/>
        <v>88.27</v>
      </c>
      <c r="Q106" s="44">
        <f t="shared" si="59"/>
        <v>88.27</v>
      </c>
      <c r="R106" s="44">
        <f t="shared" si="59"/>
        <v>88.27</v>
      </c>
      <c r="S106" s="44">
        <f t="shared" si="59"/>
        <v>88.27</v>
      </c>
      <c r="T106" s="44">
        <f t="shared" si="59"/>
        <v>88.27</v>
      </c>
      <c r="U106" s="44">
        <f t="shared" si="59"/>
        <v>88.27</v>
      </c>
      <c r="V106" s="44">
        <f t="shared" si="59"/>
        <v>88.27</v>
      </c>
      <c r="W106" s="44">
        <f t="shared" si="59"/>
        <v>88.27</v>
      </c>
      <c r="X106" s="44">
        <f t="shared" si="59"/>
        <v>88.27</v>
      </c>
      <c r="Y106" s="44">
        <f t="shared" si="59"/>
        <v>88.27</v>
      </c>
      <c r="Z106" s="44">
        <f t="shared" si="59"/>
        <v>88.27</v>
      </c>
      <c r="AA106" s="44">
        <f t="shared" si="59"/>
        <v>88.27</v>
      </c>
    </row>
    <row r="107" spans="1:27" ht="12.75" customHeight="1" x14ac:dyDescent="0.2">
      <c r="A107" s="96" t="s">
        <v>341</v>
      </c>
      <c r="B107" s="28" t="str">
        <f>"21"&amp;"."&amp;$B$639&amp;"."&amp;$B$640</f>
        <v>21.04.2024</v>
      </c>
      <c r="C107" s="88" t="s">
        <v>76</v>
      </c>
      <c r="D107" s="89">
        <f>ROUND(((D108+D109+D111+D110)/1000),5)</f>
        <v>2.38625</v>
      </c>
      <c r="E107" s="89">
        <f>ROUND(((E108+E109+E111+E110)/1000),5)</f>
        <v>2.32437</v>
      </c>
      <c r="F107" s="89">
        <f>ROUND(((F108+F109+F111+F110)/1000),5)</f>
        <v>2.2449400000000002</v>
      </c>
      <c r="G107" s="89">
        <f t="shared" ref="G107:AA107" si="60">ROUND(((G108+G109+G111+G110)/1000),5)</f>
        <v>2.2319</v>
      </c>
      <c r="H107" s="89">
        <f t="shared" si="60"/>
        <v>2.2356500000000001</v>
      </c>
      <c r="I107" s="89">
        <f t="shared" si="60"/>
        <v>2.2641</v>
      </c>
      <c r="J107" s="89">
        <f t="shared" si="60"/>
        <v>2.2257500000000001</v>
      </c>
      <c r="K107" s="89">
        <f t="shared" si="60"/>
        <v>2.3259099999999999</v>
      </c>
      <c r="L107" s="89">
        <f t="shared" si="60"/>
        <v>2.5117099999999999</v>
      </c>
      <c r="M107" s="89">
        <f t="shared" si="60"/>
        <v>2.7033</v>
      </c>
      <c r="N107" s="89">
        <f t="shared" si="60"/>
        <v>2.77338</v>
      </c>
      <c r="O107" s="89">
        <f t="shared" si="60"/>
        <v>2.7700300000000002</v>
      </c>
      <c r="P107" s="89">
        <f t="shared" si="60"/>
        <v>2.78512</v>
      </c>
      <c r="Q107" s="89">
        <f t="shared" si="60"/>
        <v>2.7881100000000001</v>
      </c>
      <c r="R107" s="89">
        <f t="shared" si="60"/>
        <v>2.7746400000000002</v>
      </c>
      <c r="S107" s="89">
        <f t="shared" si="60"/>
        <v>2.72905</v>
      </c>
      <c r="T107" s="89">
        <f t="shared" si="60"/>
        <v>2.7340499999999999</v>
      </c>
      <c r="U107" s="89">
        <f t="shared" si="60"/>
        <v>2.7519499999999999</v>
      </c>
      <c r="V107" s="89">
        <f t="shared" si="60"/>
        <v>2.77725</v>
      </c>
      <c r="W107" s="89">
        <f t="shared" si="60"/>
        <v>2.9148999999999998</v>
      </c>
      <c r="X107" s="89">
        <f t="shared" si="60"/>
        <v>3.0149599999999999</v>
      </c>
      <c r="Y107" s="89">
        <f t="shared" si="60"/>
        <v>2.8091200000000001</v>
      </c>
      <c r="Z107" s="89">
        <f t="shared" si="60"/>
        <v>2.5048400000000002</v>
      </c>
      <c r="AA107" s="89">
        <f t="shared" si="60"/>
        <v>2.3898899999999998</v>
      </c>
    </row>
    <row r="108" spans="1:27" ht="12.75" customHeight="1" outlineLevel="1" x14ac:dyDescent="0.2">
      <c r="A108" s="97" t="s">
        <v>342</v>
      </c>
      <c r="B108" s="63" t="s">
        <v>242</v>
      </c>
      <c r="C108" s="43" t="s">
        <v>79</v>
      </c>
      <c r="D108" s="44">
        <v>1222.26</v>
      </c>
      <c r="E108" s="44">
        <v>1160.3800000000001</v>
      </c>
      <c r="F108" s="44">
        <v>1080.95</v>
      </c>
      <c r="G108" s="44">
        <v>1067.9100000000001</v>
      </c>
      <c r="H108" s="44">
        <v>1071.6600000000001</v>
      </c>
      <c r="I108" s="44">
        <v>1100.1099999999999</v>
      </c>
      <c r="J108" s="44">
        <v>1061.76</v>
      </c>
      <c r="K108" s="44">
        <v>1161.92</v>
      </c>
      <c r="L108" s="44">
        <v>1347.72</v>
      </c>
      <c r="M108" s="44">
        <v>1539.31</v>
      </c>
      <c r="N108" s="44">
        <v>1609.39</v>
      </c>
      <c r="O108" s="44">
        <v>1606.04</v>
      </c>
      <c r="P108" s="44">
        <v>1621.13</v>
      </c>
      <c r="Q108" s="44">
        <v>1624.12</v>
      </c>
      <c r="R108" s="44">
        <v>1610.65</v>
      </c>
      <c r="S108" s="44">
        <v>1565.06</v>
      </c>
      <c r="T108" s="44">
        <v>1570.06</v>
      </c>
      <c r="U108" s="44">
        <v>1587.96</v>
      </c>
      <c r="V108" s="44">
        <v>1613.26</v>
      </c>
      <c r="W108" s="44">
        <v>1750.91</v>
      </c>
      <c r="X108" s="44">
        <v>1850.97</v>
      </c>
      <c r="Y108" s="44">
        <v>1645.13</v>
      </c>
      <c r="Z108" s="44">
        <v>1340.85</v>
      </c>
      <c r="AA108" s="44">
        <v>1225.9000000000001</v>
      </c>
    </row>
    <row r="109" spans="1:27" ht="12.75" customHeight="1" outlineLevel="1" x14ac:dyDescent="0.2">
      <c r="A109" s="97" t="s">
        <v>343</v>
      </c>
      <c r="B109" s="63" t="s">
        <v>90</v>
      </c>
      <c r="C109" s="43" t="s">
        <v>79</v>
      </c>
      <c r="D109" s="44">
        <f>$D$9</f>
        <v>1071.42</v>
      </c>
      <c r="E109" s="44">
        <f t="shared" ref="E109:AA109" si="61">$D$9</f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customHeight="1" outlineLevel="1" x14ac:dyDescent="0.2">
      <c r="A110" s="97" t="s">
        <v>344</v>
      </c>
      <c r="B110" s="63" t="s">
        <v>83</v>
      </c>
      <c r="C110" s="43" t="s">
        <v>79</v>
      </c>
      <c r="D110" s="44">
        <v>4.3</v>
      </c>
      <c r="E110" s="44">
        <v>4.3</v>
      </c>
      <c r="F110" s="44">
        <v>4.3</v>
      </c>
      <c r="G110" s="44">
        <v>4.3</v>
      </c>
      <c r="H110" s="44">
        <v>4.3</v>
      </c>
      <c r="I110" s="44">
        <v>4.3</v>
      </c>
      <c r="J110" s="44">
        <v>4.3</v>
      </c>
      <c r="K110" s="44">
        <v>4.3</v>
      </c>
      <c r="L110" s="44">
        <v>4.3</v>
      </c>
      <c r="M110" s="44">
        <v>4.3</v>
      </c>
      <c r="N110" s="44">
        <v>4.3</v>
      </c>
      <c r="O110" s="44">
        <v>4.3</v>
      </c>
      <c r="P110" s="44">
        <v>4.3</v>
      </c>
      <c r="Q110" s="44">
        <v>4.3</v>
      </c>
      <c r="R110" s="44">
        <v>4.3</v>
      </c>
      <c r="S110" s="44">
        <v>4.3</v>
      </c>
      <c r="T110" s="44">
        <v>4.3</v>
      </c>
      <c r="U110" s="44">
        <v>4.3</v>
      </c>
      <c r="V110" s="44">
        <v>4.3</v>
      </c>
      <c r="W110" s="44">
        <v>4.3</v>
      </c>
      <c r="X110" s="44">
        <v>4.3</v>
      </c>
      <c r="Y110" s="44">
        <v>4.3</v>
      </c>
      <c r="Z110" s="44">
        <v>4.3</v>
      </c>
      <c r="AA110" s="44">
        <v>4.3</v>
      </c>
    </row>
    <row r="111" spans="1:27" ht="12.75" customHeight="1" outlineLevel="1" x14ac:dyDescent="0.2">
      <c r="A111" s="97" t="s">
        <v>345</v>
      </c>
      <c r="B111" s="63" t="s">
        <v>81</v>
      </c>
      <c r="C111" s="43" t="s">
        <v>79</v>
      </c>
      <c r="D111" s="44">
        <f>$D$11</f>
        <v>88.27</v>
      </c>
      <c r="E111" s="44">
        <f t="shared" ref="E111:AA111" si="62">$D$11</f>
        <v>88.27</v>
      </c>
      <c r="F111" s="44">
        <f t="shared" si="62"/>
        <v>88.27</v>
      </c>
      <c r="G111" s="44">
        <f t="shared" si="62"/>
        <v>88.27</v>
      </c>
      <c r="H111" s="44">
        <f t="shared" si="62"/>
        <v>88.27</v>
      </c>
      <c r="I111" s="44">
        <f t="shared" si="62"/>
        <v>88.27</v>
      </c>
      <c r="J111" s="44">
        <f t="shared" si="62"/>
        <v>88.27</v>
      </c>
      <c r="K111" s="44">
        <f t="shared" si="62"/>
        <v>88.27</v>
      </c>
      <c r="L111" s="44">
        <f t="shared" si="62"/>
        <v>88.27</v>
      </c>
      <c r="M111" s="44">
        <f t="shared" si="62"/>
        <v>88.27</v>
      </c>
      <c r="N111" s="44">
        <f t="shared" si="62"/>
        <v>88.27</v>
      </c>
      <c r="O111" s="44">
        <f t="shared" si="62"/>
        <v>88.27</v>
      </c>
      <c r="P111" s="44">
        <f t="shared" si="62"/>
        <v>88.27</v>
      </c>
      <c r="Q111" s="44">
        <f t="shared" si="62"/>
        <v>88.27</v>
      </c>
      <c r="R111" s="44">
        <f t="shared" si="62"/>
        <v>88.27</v>
      </c>
      <c r="S111" s="44">
        <f t="shared" si="62"/>
        <v>88.27</v>
      </c>
      <c r="T111" s="44">
        <f t="shared" si="62"/>
        <v>88.27</v>
      </c>
      <c r="U111" s="44">
        <f t="shared" si="62"/>
        <v>88.27</v>
      </c>
      <c r="V111" s="44">
        <f t="shared" si="62"/>
        <v>88.27</v>
      </c>
      <c r="W111" s="44">
        <f t="shared" si="62"/>
        <v>88.27</v>
      </c>
      <c r="X111" s="44">
        <f t="shared" si="62"/>
        <v>88.27</v>
      </c>
      <c r="Y111" s="44">
        <f t="shared" si="62"/>
        <v>88.27</v>
      </c>
      <c r="Z111" s="44">
        <f t="shared" si="62"/>
        <v>88.27</v>
      </c>
      <c r="AA111" s="44">
        <f t="shared" si="62"/>
        <v>88.27</v>
      </c>
    </row>
    <row r="112" spans="1:27" ht="12.75" customHeight="1" x14ac:dyDescent="0.2">
      <c r="A112" s="96" t="s">
        <v>346</v>
      </c>
      <c r="B112" s="28" t="str">
        <f>"22"&amp;"."&amp;$B$639&amp;"."&amp;$B$640</f>
        <v>22.04.2024</v>
      </c>
      <c r="C112" s="88" t="s">
        <v>76</v>
      </c>
      <c r="D112" s="89">
        <f>ROUND(((D113+D114+D116+D115)/1000),5)</f>
        <v>2.32565</v>
      </c>
      <c r="E112" s="89">
        <f>ROUND(((E113+E114+E116+E115)/1000),5)</f>
        <v>2.23062</v>
      </c>
      <c r="F112" s="89">
        <f>ROUND(((F113+F114+F116+F115)/1000),5)</f>
        <v>2.16682</v>
      </c>
      <c r="G112" s="89">
        <f t="shared" ref="G112:AA112" si="63">ROUND(((G113+G114+G116+G115)/1000),5)</f>
        <v>2.1547700000000001</v>
      </c>
      <c r="H112" s="89">
        <f t="shared" si="63"/>
        <v>2.1801200000000001</v>
      </c>
      <c r="I112" s="89">
        <f t="shared" si="63"/>
        <v>2.3222499999999999</v>
      </c>
      <c r="J112" s="89">
        <f t="shared" si="63"/>
        <v>2.4224600000000001</v>
      </c>
      <c r="K112" s="89">
        <f t="shared" si="63"/>
        <v>2.7095600000000002</v>
      </c>
      <c r="L112" s="89">
        <f t="shared" si="63"/>
        <v>2.9411800000000001</v>
      </c>
      <c r="M112" s="89">
        <f t="shared" si="63"/>
        <v>3.1745399999999999</v>
      </c>
      <c r="N112" s="89">
        <f t="shared" si="63"/>
        <v>3.20146</v>
      </c>
      <c r="O112" s="89">
        <f t="shared" si="63"/>
        <v>3.2530700000000001</v>
      </c>
      <c r="P112" s="89">
        <f t="shared" si="63"/>
        <v>3.2350599999999998</v>
      </c>
      <c r="Q112" s="89">
        <f t="shared" si="63"/>
        <v>3.24797</v>
      </c>
      <c r="R112" s="89">
        <f t="shared" si="63"/>
        <v>3.2213099999999999</v>
      </c>
      <c r="S112" s="89">
        <f t="shared" si="63"/>
        <v>3.2092100000000001</v>
      </c>
      <c r="T112" s="89">
        <f t="shared" si="63"/>
        <v>3.2062300000000001</v>
      </c>
      <c r="U112" s="89">
        <f t="shared" si="63"/>
        <v>3.0034800000000001</v>
      </c>
      <c r="V112" s="89">
        <f t="shared" si="63"/>
        <v>2.8458800000000002</v>
      </c>
      <c r="W112" s="89">
        <f t="shared" si="63"/>
        <v>3.00549</v>
      </c>
      <c r="X112" s="89">
        <f t="shared" si="63"/>
        <v>3.15937</v>
      </c>
      <c r="Y112" s="89">
        <f t="shared" si="63"/>
        <v>2.8992200000000001</v>
      </c>
      <c r="Z112" s="89">
        <f t="shared" si="63"/>
        <v>2.70892</v>
      </c>
      <c r="AA112" s="89">
        <f t="shared" si="63"/>
        <v>2.4514399999999998</v>
      </c>
    </row>
    <row r="113" spans="1:27" ht="12.75" customHeight="1" outlineLevel="1" x14ac:dyDescent="0.2">
      <c r="A113" s="97" t="s">
        <v>347</v>
      </c>
      <c r="B113" s="63" t="s">
        <v>242</v>
      </c>
      <c r="C113" s="43" t="s">
        <v>79</v>
      </c>
      <c r="D113" s="44">
        <v>1161.6600000000001</v>
      </c>
      <c r="E113" s="44">
        <v>1066.6300000000001</v>
      </c>
      <c r="F113" s="44">
        <v>1002.83</v>
      </c>
      <c r="G113" s="44">
        <v>990.78</v>
      </c>
      <c r="H113" s="44">
        <v>1016.13</v>
      </c>
      <c r="I113" s="44">
        <v>1158.26</v>
      </c>
      <c r="J113" s="44">
        <v>1258.47</v>
      </c>
      <c r="K113" s="44">
        <v>1545.57</v>
      </c>
      <c r="L113" s="44">
        <v>1777.19</v>
      </c>
      <c r="M113" s="44">
        <v>2010.55</v>
      </c>
      <c r="N113" s="44">
        <v>2037.47</v>
      </c>
      <c r="O113" s="44">
        <v>2089.08</v>
      </c>
      <c r="P113" s="44">
        <v>2071.0700000000002</v>
      </c>
      <c r="Q113" s="44">
        <v>2083.98</v>
      </c>
      <c r="R113" s="44">
        <v>2057.3200000000002</v>
      </c>
      <c r="S113" s="44">
        <v>2045.22</v>
      </c>
      <c r="T113" s="44">
        <v>2042.24</v>
      </c>
      <c r="U113" s="44">
        <v>1839.49</v>
      </c>
      <c r="V113" s="44">
        <v>1681.89</v>
      </c>
      <c r="W113" s="44">
        <v>1841.5</v>
      </c>
      <c r="X113" s="44">
        <v>1995.38</v>
      </c>
      <c r="Y113" s="44">
        <v>1735.23</v>
      </c>
      <c r="Z113" s="44">
        <v>1544.93</v>
      </c>
      <c r="AA113" s="44">
        <v>1287.45</v>
      </c>
    </row>
    <row r="114" spans="1:27" ht="12.75" customHeight="1" outlineLevel="1" x14ac:dyDescent="0.2">
      <c r="A114" s="97" t="s">
        <v>348</v>
      </c>
      <c r="B114" s="63" t="s">
        <v>90</v>
      </c>
      <c r="C114" s="43" t="s">
        <v>79</v>
      </c>
      <c r="D114" s="44">
        <f>$D$9</f>
        <v>1071.42</v>
      </c>
      <c r="E114" s="44">
        <f t="shared" ref="E114:AA114" si="64">$D$9</f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customHeight="1" outlineLevel="1" x14ac:dyDescent="0.2">
      <c r="A115" s="97" t="s">
        <v>349</v>
      </c>
      <c r="B115" s="63" t="s">
        <v>83</v>
      </c>
      <c r="C115" s="43" t="s">
        <v>79</v>
      </c>
      <c r="D115" s="44">
        <v>4.3</v>
      </c>
      <c r="E115" s="44">
        <v>4.3</v>
      </c>
      <c r="F115" s="44">
        <v>4.3</v>
      </c>
      <c r="G115" s="44">
        <v>4.3</v>
      </c>
      <c r="H115" s="44">
        <v>4.3</v>
      </c>
      <c r="I115" s="44">
        <v>4.3</v>
      </c>
      <c r="J115" s="44">
        <v>4.3</v>
      </c>
      <c r="K115" s="44">
        <v>4.3</v>
      </c>
      <c r="L115" s="44">
        <v>4.3</v>
      </c>
      <c r="M115" s="44">
        <v>4.3</v>
      </c>
      <c r="N115" s="44">
        <v>4.3</v>
      </c>
      <c r="O115" s="44">
        <v>4.3</v>
      </c>
      <c r="P115" s="44">
        <v>4.3</v>
      </c>
      <c r="Q115" s="44">
        <v>4.3</v>
      </c>
      <c r="R115" s="44">
        <v>4.3</v>
      </c>
      <c r="S115" s="44">
        <v>4.3</v>
      </c>
      <c r="T115" s="44">
        <v>4.3</v>
      </c>
      <c r="U115" s="44">
        <v>4.3</v>
      </c>
      <c r="V115" s="44">
        <v>4.3</v>
      </c>
      <c r="W115" s="44">
        <v>4.3</v>
      </c>
      <c r="X115" s="44">
        <v>4.3</v>
      </c>
      <c r="Y115" s="44">
        <v>4.3</v>
      </c>
      <c r="Z115" s="44">
        <v>4.3</v>
      </c>
      <c r="AA115" s="44">
        <v>4.3</v>
      </c>
    </row>
    <row r="116" spans="1:27" ht="12.75" customHeight="1" outlineLevel="1" x14ac:dyDescent="0.2">
      <c r="A116" s="97" t="s">
        <v>350</v>
      </c>
      <c r="B116" s="63" t="s">
        <v>81</v>
      </c>
      <c r="C116" s="43" t="s">
        <v>79</v>
      </c>
      <c r="D116" s="44">
        <f>$D$11</f>
        <v>88.27</v>
      </c>
      <c r="E116" s="44">
        <f t="shared" ref="E116:AA116" si="65">$D$11</f>
        <v>88.27</v>
      </c>
      <c r="F116" s="44">
        <f t="shared" si="65"/>
        <v>88.27</v>
      </c>
      <c r="G116" s="44">
        <f t="shared" si="65"/>
        <v>88.27</v>
      </c>
      <c r="H116" s="44">
        <f t="shared" si="65"/>
        <v>88.27</v>
      </c>
      <c r="I116" s="44">
        <f t="shared" si="65"/>
        <v>88.27</v>
      </c>
      <c r="J116" s="44">
        <f t="shared" si="65"/>
        <v>88.27</v>
      </c>
      <c r="K116" s="44">
        <f t="shared" si="65"/>
        <v>88.27</v>
      </c>
      <c r="L116" s="44">
        <f t="shared" si="65"/>
        <v>88.27</v>
      </c>
      <c r="M116" s="44">
        <f t="shared" si="65"/>
        <v>88.27</v>
      </c>
      <c r="N116" s="44">
        <f t="shared" si="65"/>
        <v>88.27</v>
      </c>
      <c r="O116" s="44">
        <f t="shared" si="65"/>
        <v>88.27</v>
      </c>
      <c r="P116" s="44">
        <f t="shared" si="65"/>
        <v>88.27</v>
      </c>
      <c r="Q116" s="44">
        <f t="shared" si="65"/>
        <v>88.27</v>
      </c>
      <c r="R116" s="44">
        <f t="shared" si="65"/>
        <v>88.27</v>
      </c>
      <c r="S116" s="44">
        <f t="shared" si="65"/>
        <v>88.27</v>
      </c>
      <c r="T116" s="44">
        <f t="shared" si="65"/>
        <v>88.27</v>
      </c>
      <c r="U116" s="44">
        <f t="shared" si="65"/>
        <v>88.27</v>
      </c>
      <c r="V116" s="44">
        <f t="shared" si="65"/>
        <v>88.27</v>
      </c>
      <c r="W116" s="44">
        <f t="shared" si="65"/>
        <v>88.27</v>
      </c>
      <c r="X116" s="44">
        <f t="shared" si="65"/>
        <v>88.27</v>
      </c>
      <c r="Y116" s="44">
        <f t="shared" si="65"/>
        <v>88.27</v>
      </c>
      <c r="Z116" s="44">
        <f t="shared" si="65"/>
        <v>88.27</v>
      </c>
      <c r="AA116" s="44">
        <f t="shared" si="65"/>
        <v>88.27</v>
      </c>
    </row>
    <row r="117" spans="1:27" ht="12.75" customHeight="1" x14ac:dyDescent="0.2">
      <c r="A117" s="96" t="s">
        <v>351</v>
      </c>
      <c r="B117" s="28" t="str">
        <f>"23"&amp;"."&amp;$B$639&amp;"."&amp;$B$640</f>
        <v>23.04.2024</v>
      </c>
      <c r="C117" s="88" t="s">
        <v>76</v>
      </c>
      <c r="D117" s="89">
        <f>ROUND(((D118+D119+D121+D120)/1000),5)</f>
        <v>2.3688500000000001</v>
      </c>
      <c r="E117" s="89">
        <f>ROUND(((E118+E119+E121+E120)/1000),5)</f>
        <v>2.25265</v>
      </c>
      <c r="F117" s="89">
        <f>ROUND(((F118+F119+F121+F120)/1000),5)</f>
        <v>2.17869</v>
      </c>
      <c r="G117" s="89">
        <f t="shared" ref="G117:AA117" si="66">ROUND(((G118+G119+G121+G120)/1000),5)</f>
        <v>2.1854</v>
      </c>
      <c r="H117" s="89">
        <f t="shared" si="66"/>
        <v>2.29956</v>
      </c>
      <c r="I117" s="89">
        <f t="shared" si="66"/>
        <v>2.36836</v>
      </c>
      <c r="J117" s="89">
        <f t="shared" si="66"/>
        <v>2.4745400000000002</v>
      </c>
      <c r="K117" s="89">
        <f t="shared" si="66"/>
        <v>2.7038899999999999</v>
      </c>
      <c r="L117" s="89">
        <f t="shared" si="66"/>
        <v>2.89988</v>
      </c>
      <c r="M117" s="89">
        <f t="shared" si="66"/>
        <v>3.1181700000000001</v>
      </c>
      <c r="N117" s="89">
        <f t="shared" si="66"/>
        <v>3.1810800000000001</v>
      </c>
      <c r="O117" s="89">
        <f t="shared" si="66"/>
        <v>3.09388</v>
      </c>
      <c r="P117" s="89">
        <f t="shared" si="66"/>
        <v>2.9695299999999998</v>
      </c>
      <c r="Q117" s="89">
        <f t="shared" si="66"/>
        <v>3.1407600000000002</v>
      </c>
      <c r="R117" s="89">
        <f t="shared" si="66"/>
        <v>3.11259</v>
      </c>
      <c r="S117" s="89">
        <f t="shared" si="66"/>
        <v>3.05226</v>
      </c>
      <c r="T117" s="89">
        <f t="shared" si="66"/>
        <v>3.04914</v>
      </c>
      <c r="U117" s="89">
        <f t="shared" si="66"/>
        <v>2.94998</v>
      </c>
      <c r="V117" s="89">
        <f t="shared" si="66"/>
        <v>3.0093800000000002</v>
      </c>
      <c r="W117" s="89">
        <f t="shared" si="66"/>
        <v>3.0939999999999999</v>
      </c>
      <c r="X117" s="89">
        <f t="shared" si="66"/>
        <v>2.9834999999999998</v>
      </c>
      <c r="Y117" s="89">
        <f t="shared" si="66"/>
        <v>2.8411400000000002</v>
      </c>
      <c r="Z117" s="89">
        <f t="shared" si="66"/>
        <v>2.6809500000000002</v>
      </c>
      <c r="AA117" s="89">
        <f t="shared" si="66"/>
        <v>2.44055</v>
      </c>
    </row>
    <row r="118" spans="1:27" ht="12.75" customHeight="1" outlineLevel="1" x14ac:dyDescent="0.2">
      <c r="A118" s="97" t="s">
        <v>352</v>
      </c>
      <c r="B118" s="63" t="s">
        <v>242</v>
      </c>
      <c r="C118" s="43" t="s">
        <v>79</v>
      </c>
      <c r="D118" s="44">
        <v>1204.8599999999999</v>
      </c>
      <c r="E118" s="44">
        <v>1088.6600000000001</v>
      </c>
      <c r="F118" s="44">
        <v>1014.7</v>
      </c>
      <c r="G118" s="44">
        <v>1021.41</v>
      </c>
      <c r="H118" s="44">
        <v>1135.57</v>
      </c>
      <c r="I118" s="44">
        <v>1204.3699999999999</v>
      </c>
      <c r="J118" s="44">
        <v>1310.55</v>
      </c>
      <c r="K118" s="44">
        <v>1539.9</v>
      </c>
      <c r="L118" s="44">
        <v>1735.89</v>
      </c>
      <c r="M118" s="44">
        <v>1954.18</v>
      </c>
      <c r="N118" s="44">
        <v>2017.09</v>
      </c>
      <c r="O118" s="44">
        <v>1929.89</v>
      </c>
      <c r="P118" s="44">
        <v>1805.54</v>
      </c>
      <c r="Q118" s="44">
        <v>1976.77</v>
      </c>
      <c r="R118" s="44">
        <v>1948.6</v>
      </c>
      <c r="S118" s="44">
        <v>1888.27</v>
      </c>
      <c r="T118" s="44">
        <v>1885.15</v>
      </c>
      <c r="U118" s="44">
        <v>1785.99</v>
      </c>
      <c r="V118" s="44">
        <v>1845.39</v>
      </c>
      <c r="W118" s="44">
        <v>1930.01</v>
      </c>
      <c r="X118" s="44">
        <v>1819.51</v>
      </c>
      <c r="Y118" s="44">
        <v>1677.15</v>
      </c>
      <c r="Z118" s="44">
        <v>1516.96</v>
      </c>
      <c r="AA118" s="44">
        <v>1276.56</v>
      </c>
    </row>
    <row r="119" spans="1:27" ht="12.75" customHeight="1" outlineLevel="1" x14ac:dyDescent="0.2">
      <c r="A119" s="97" t="s">
        <v>353</v>
      </c>
      <c r="B119" s="63" t="s">
        <v>90</v>
      </c>
      <c r="C119" s="43" t="s">
        <v>79</v>
      </c>
      <c r="D119" s="44">
        <f>$D$9</f>
        <v>1071.42</v>
      </c>
      <c r="E119" s="44">
        <f t="shared" ref="E119:AA119" si="67">$D$9</f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customHeight="1" outlineLevel="1" x14ac:dyDescent="0.2">
      <c r="A120" s="97" t="s">
        <v>354</v>
      </c>
      <c r="B120" s="63" t="s">
        <v>83</v>
      </c>
      <c r="C120" s="43" t="s">
        <v>79</v>
      </c>
      <c r="D120" s="44">
        <v>4.3</v>
      </c>
      <c r="E120" s="44">
        <v>4.3</v>
      </c>
      <c r="F120" s="44">
        <v>4.3</v>
      </c>
      <c r="G120" s="44">
        <v>4.3</v>
      </c>
      <c r="H120" s="44">
        <v>4.3</v>
      </c>
      <c r="I120" s="44">
        <v>4.3</v>
      </c>
      <c r="J120" s="44">
        <v>4.3</v>
      </c>
      <c r="K120" s="44">
        <v>4.3</v>
      </c>
      <c r="L120" s="44">
        <v>4.3</v>
      </c>
      <c r="M120" s="44">
        <v>4.3</v>
      </c>
      <c r="N120" s="44">
        <v>4.3</v>
      </c>
      <c r="O120" s="44">
        <v>4.3</v>
      </c>
      <c r="P120" s="44">
        <v>4.3</v>
      </c>
      <c r="Q120" s="44">
        <v>4.3</v>
      </c>
      <c r="R120" s="44">
        <v>4.3</v>
      </c>
      <c r="S120" s="44">
        <v>4.3</v>
      </c>
      <c r="T120" s="44">
        <v>4.3</v>
      </c>
      <c r="U120" s="44">
        <v>4.3</v>
      </c>
      <c r="V120" s="44">
        <v>4.3</v>
      </c>
      <c r="W120" s="44">
        <v>4.3</v>
      </c>
      <c r="X120" s="44">
        <v>4.3</v>
      </c>
      <c r="Y120" s="44">
        <v>4.3</v>
      </c>
      <c r="Z120" s="44">
        <v>4.3</v>
      </c>
      <c r="AA120" s="44">
        <v>4.3</v>
      </c>
    </row>
    <row r="121" spans="1:27" ht="12.75" customHeight="1" outlineLevel="1" x14ac:dyDescent="0.2">
      <c r="A121" s="97" t="s">
        <v>355</v>
      </c>
      <c r="B121" s="63" t="s">
        <v>81</v>
      </c>
      <c r="C121" s="43" t="s">
        <v>79</v>
      </c>
      <c r="D121" s="44">
        <f>$D$11</f>
        <v>88.27</v>
      </c>
      <c r="E121" s="44">
        <f t="shared" ref="E121:AA121" si="68">$D$11</f>
        <v>88.27</v>
      </c>
      <c r="F121" s="44">
        <f t="shared" si="68"/>
        <v>88.27</v>
      </c>
      <c r="G121" s="44">
        <f t="shared" si="68"/>
        <v>88.27</v>
      </c>
      <c r="H121" s="44">
        <f t="shared" si="68"/>
        <v>88.27</v>
      </c>
      <c r="I121" s="44">
        <f t="shared" si="68"/>
        <v>88.27</v>
      </c>
      <c r="J121" s="44">
        <f t="shared" si="68"/>
        <v>88.27</v>
      </c>
      <c r="K121" s="44">
        <f t="shared" si="68"/>
        <v>88.27</v>
      </c>
      <c r="L121" s="44">
        <f t="shared" si="68"/>
        <v>88.27</v>
      </c>
      <c r="M121" s="44">
        <f t="shared" si="68"/>
        <v>88.27</v>
      </c>
      <c r="N121" s="44">
        <f t="shared" si="68"/>
        <v>88.27</v>
      </c>
      <c r="O121" s="44">
        <f t="shared" si="68"/>
        <v>88.27</v>
      </c>
      <c r="P121" s="44">
        <f t="shared" si="68"/>
        <v>88.27</v>
      </c>
      <c r="Q121" s="44">
        <f t="shared" si="68"/>
        <v>88.27</v>
      </c>
      <c r="R121" s="44">
        <f t="shared" si="68"/>
        <v>88.27</v>
      </c>
      <c r="S121" s="44">
        <f t="shared" si="68"/>
        <v>88.27</v>
      </c>
      <c r="T121" s="44">
        <f t="shared" si="68"/>
        <v>88.27</v>
      </c>
      <c r="U121" s="44">
        <f t="shared" si="68"/>
        <v>88.27</v>
      </c>
      <c r="V121" s="44">
        <f t="shared" si="68"/>
        <v>88.27</v>
      </c>
      <c r="W121" s="44">
        <f t="shared" si="68"/>
        <v>88.27</v>
      </c>
      <c r="X121" s="44">
        <f t="shared" si="68"/>
        <v>88.27</v>
      </c>
      <c r="Y121" s="44">
        <f t="shared" si="68"/>
        <v>88.27</v>
      </c>
      <c r="Z121" s="44">
        <f t="shared" si="68"/>
        <v>88.27</v>
      </c>
      <c r="AA121" s="44">
        <f t="shared" si="68"/>
        <v>88.27</v>
      </c>
    </row>
    <row r="122" spans="1:27" ht="12.75" customHeight="1" x14ac:dyDescent="0.2">
      <c r="A122" s="96" t="s">
        <v>356</v>
      </c>
      <c r="B122" s="28" t="str">
        <f>"24"&amp;"."&amp;$B$639&amp;"."&amp;$B$640</f>
        <v>24.04.2024</v>
      </c>
      <c r="C122" s="88" t="s">
        <v>76</v>
      </c>
      <c r="D122" s="89">
        <f>ROUND(((D123+D124+D126+D125)/1000),5)</f>
        <v>2.3285399999999998</v>
      </c>
      <c r="E122" s="89">
        <f>ROUND(((E123+E124+E126+E125)/1000),5)</f>
        <v>2.2237399999999998</v>
      </c>
      <c r="F122" s="89">
        <f>ROUND(((F123+F124+F126+F125)/1000),5)</f>
        <v>2.1477300000000001</v>
      </c>
      <c r="G122" s="89">
        <f t="shared" ref="G122:AA122" si="69">ROUND(((G123+G124+G126+G125)/1000),5)</f>
        <v>2.1356000000000002</v>
      </c>
      <c r="H122" s="89">
        <f t="shared" si="69"/>
        <v>2.1988099999999999</v>
      </c>
      <c r="I122" s="89">
        <f t="shared" si="69"/>
        <v>2.3278099999999999</v>
      </c>
      <c r="J122" s="89">
        <f t="shared" si="69"/>
        <v>2.4272</v>
      </c>
      <c r="K122" s="89">
        <f t="shared" si="69"/>
        <v>2.65741</v>
      </c>
      <c r="L122" s="89">
        <f t="shared" si="69"/>
        <v>2.7558099999999999</v>
      </c>
      <c r="M122" s="89">
        <f t="shared" si="69"/>
        <v>2.8094000000000001</v>
      </c>
      <c r="N122" s="89">
        <f t="shared" si="69"/>
        <v>2.9042300000000001</v>
      </c>
      <c r="O122" s="89">
        <f t="shared" si="69"/>
        <v>2.9725000000000001</v>
      </c>
      <c r="P122" s="89">
        <f t="shared" si="69"/>
        <v>2.9846499999999998</v>
      </c>
      <c r="Q122" s="89">
        <f t="shared" si="69"/>
        <v>2.9863900000000001</v>
      </c>
      <c r="R122" s="89">
        <f t="shared" si="69"/>
        <v>2.9847199999999998</v>
      </c>
      <c r="S122" s="89">
        <f t="shared" si="69"/>
        <v>2.9371299999999998</v>
      </c>
      <c r="T122" s="89">
        <f t="shared" si="69"/>
        <v>2.8219099999999999</v>
      </c>
      <c r="U122" s="89">
        <f t="shared" si="69"/>
        <v>2.7777099999999999</v>
      </c>
      <c r="V122" s="89">
        <f t="shared" si="69"/>
        <v>2.7572899999999998</v>
      </c>
      <c r="W122" s="89">
        <f t="shared" si="69"/>
        <v>2.7714500000000002</v>
      </c>
      <c r="X122" s="89">
        <f t="shared" si="69"/>
        <v>2.8680500000000002</v>
      </c>
      <c r="Y122" s="89">
        <f t="shared" si="69"/>
        <v>2.7784800000000001</v>
      </c>
      <c r="Z122" s="89">
        <f t="shared" si="69"/>
        <v>2.5744799999999999</v>
      </c>
      <c r="AA122" s="89">
        <f t="shared" si="69"/>
        <v>2.3848099999999999</v>
      </c>
    </row>
    <row r="123" spans="1:27" ht="12.75" customHeight="1" outlineLevel="1" x14ac:dyDescent="0.2">
      <c r="A123" s="97" t="s">
        <v>357</v>
      </c>
      <c r="B123" s="63" t="s">
        <v>242</v>
      </c>
      <c r="C123" s="43" t="s">
        <v>79</v>
      </c>
      <c r="D123" s="44">
        <v>1164.55</v>
      </c>
      <c r="E123" s="44">
        <v>1059.75</v>
      </c>
      <c r="F123" s="44">
        <v>983.74</v>
      </c>
      <c r="G123" s="44">
        <v>971.61</v>
      </c>
      <c r="H123" s="44">
        <v>1034.82</v>
      </c>
      <c r="I123" s="44">
        <v>1163.82</v>
      </c>
      <c r="J123" s="44">
        <v>1263.21</v>
      </c>
      <c r="K123" s="44">
        <v>1493.42</v>
      </c>
      <c r="L123" s="44">
        <v>1591.82</v>
      </c>
      <c r="M123" s="44">
        <v>1645.41</v>
      </c>
      <c r="N123" s="44">
        <v>1740.24</v>
      </c>
      <c r="O123" s="44">
        <v>1808.51</v>
      </c>
      <c r="P123" s="44">
        <v>1820.66</v>
      </c>
      <c r="Q123" s="44">
        <v>1822.4</v>
      </c>
      <c r="R123" s="44">
        <v>1820.73</v>
      </c>
      <c r="S123" s="44">
        <v>1773.14</v>
      </c>
      <c r="T123" s="44">
        <v>1657.92</v>
      </c>
      <c r="U123" s="44">
        <v>1613.72</v>
      </c>
      <c r="V123" s="44">
        <v>1593.3</v>
      </c>
      <c r="W123" s="44">
        <v>1607.46</v>
      </c>
      <c r="X123" s="44">
        <v>1704.06</v>
      </c>
      <c r="Y123" s="44">
        <v>1614.49</v>
      </c>
      <c r="Z123" s="44">
        <v>1410.49</v>
      </c>
      <c r="AA123" s="44">
        <v>1220.82</v>
      </c>
    </row>
    <row r="124" spans="1:27" ht="12.75" customHeight="1" outlineLevel="1" x14ac:dyDescent="0.2">
      <c r="A124" s="97" t="s">
        <v>358</v>
      </c>
      <c r="B124" s="63" t="s">
        <v>90</v>
      </c>
      <c r="C124" s="43" t="s">
        <v>79</v>
      </c>
      <c r="D124" s="44">
        <f>$D$9</f>
        <v>1071.42</v>
      </c>
      <c r="E124" s="44">
        <f t="shared" ref="E124:AA124" si="70">$D$9</f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customHeight="1" outlineLevel="1" x14ac:dyDescent="0.2">
      <c r="A125" s="97" t="s">
        <v>359</v>
      </c>
      <c r="B125" s="63" t="s">
        <v>83</v>
      </c>
      <c r="C125" s="43" t="s">
        <v>79</v>
      </c>
      <c r="D125" s="44">
        <v>4.3</v>
      </c>
      <c r="E125" s="44">
        <v>4.3</v>
      </c>
      <c r="F125" s="44">
        <v>4.3</v>
      </c>
      <c r="G125" s="44">
        <v>4.3</v>
      </c>
      <c r="H125" s="44">
        <v>4.3</v>
      </c>
      <c r="I125" s="44">
        <v>4.3</v>
      </c>
      <c r="J125" s="44">
        <v>4.3</v>
      </c>
      <c r="K125" s="44">
        <v>4.3</v>
      </c>
      <c r="L125" s="44">
        <v>4.3</v>
      </c>
      <c r="M125" s="44">
        <v>4.3</v>
      </c>
      <c r="N125" s="44">
        <v>4.3</v>
      </c>
      <c r="O125" s="44">
        <v>4.3</v>
      </c>
      <c r="P125" s="44">
        <v>4.3</v>
      </c>
      <c r="Q125" s="44">
        <v>4.3</v>
      </c>
      <c r="R125" s="44">
        <v>4.3</v>
      </c>
      <c r="S125" s="44">
        <v>4.3</v>
      </c>
      <c r="T125" s="44">
        <v>4.3</v>
      </c>
      <c r="U125" s="44">
        <v>4.3</v>
      </c>
      <c r="V125" s="44">
        <v>4.3</v>
      </c>
      <c r="W125" s="44">
        <v>4.3</v>
      </c>
      <c r="X125" s="44">
        <v>4.3</v>
      </c>
      <c r="Y125" s="44">
        <v>4.3</v>
      </c>
      <c r="Z125" s="44">
        <v>4.3</v>
      </c>
      <c r="AA125" s="44">
        <v>4.3</v>
      </c>
    </row>
    <row r="126" spans="1:27" ht="12.75" customHeight="1" outlineLevel="1" x14ac:dyDescent="0.2">
      <c r="A126" s="97" t="s">
        <v>360</v>
      </c>
      <c r="B126" s="63" t="s">
        <v>81</v>
      </c>
      <c r="C126" s="43" t="s">
        <v>79</v>
      </c>
      <c r="D126" s="44">
        <f>$D$11</f>
        <v>88.27</v>
      </c>
      <c r="E126" s="44">
        <f t="shared" ref="E126:AA126" si="71">$D$11</f>
        <v>88.27</v>
      </c>
      <c r="F126" s="44">
        <f t="shared" si="71"/>
        <v>88.27</v>
      </c>
      <c r="G126" s="44">
        <f t="shared" si="71"/>
        <v>88.27</v>
      </c>
      <c r="H126" s="44">
        <f t="shared" si="71"/>
        <v>88.27</v>
      </c>
      <c r="I126" s="44">
        <f t="shared" si="71"/>
        <v>88.27</v>
      </c>
      <c r="J126" s="44">
        <f t="shared" si="71"/>
        <v>88.27</v>
      </c>
      <c r="K126" s="44">
        <f t="shared" si="71"/>
        <v>88.27</v>
      </c>
      <c r="L126" s="44">
        <f t="shared" si="71"/>
        <v>88.27</v>
      </c>
      <c r="M126" s="44">
        <f t="shared" si="71"/>
        <v>88.27</v>
      </c>
      <c r="N126" s="44">
        <f t="shared" si="71"/>
        <v>88.27</v>
      </c>
      <c r="O126" s="44">
        <f t="shared" si="71"/>
        <v>88.27</v>
      </c>
      <c r="P126" s="44">
        <f t="shared" si="71"/>
        <v>88.27</v>
      </c>
      <c r="Q126" s="44">
        <f t="shared" si="71"/>
        <v>88.27</v>
      </c>
      <c r="R126" s="44">
        <f t="shared" si="71"/>
        <v>88.27</v>
      </c>
      <c r="S126" s="44">
        <f t="shared" si="71"/>
        <v>88.27</v>
      </c>
      <c r="T126" s="44">
        <f t="shared" si="71"/>
        <v>88.27</v>
      </c>
      <c r="U126" s="44">
        <f t="shared" si="71"/>
        <v>88.27</v>
      </c>
      <c r="V126" s="44">
        <f t="shared" si="71"/>
        <v>88.27</v>
      </c>
      <c r="W126" s="44">
        <f t="shared" si="71"/>
        <v>88.27</v>
      </c>
      <c r="X126" s="44">
        <f t="shared" si="71"/>
        <v>88.27</v>
      </c>
      <c r="Y126" s="44">
        <f t="shared" si="71"/>
        <v>88.27</v>
      </c>
      <c r="Z126" s="44">
        <f t="shared" si="71"/>
        <v>88.27</v>
      </c>
      <c r="AA126" s="44">
        <f t="shared" si="71"/>
        <v>88.27</v>
      </c>
    </row>
    <row r="127" spans="1:27" ht="12.75" customHeight="1" x14ac:dyDescent="0.2">
      <c r="A127" s="96" t="s">
        <v>361</v>
      </c>
      <c r="B127" s="28" t="str">
        <f>"25"&amp;"."&amp;$B$639&amp;"."&amp;$B$640</f>
        <v>25.04.2024</v>
      </c>
      <c r="C127" s="88" t="s">
        <v>76</v>
      </c>
      <c r="D127" s="89">
        <f>ROUND(((D128+D129+D131+D130)/1000),5)</f>
        <v>2.2871999999999999</v>
      </c>
      <c r="E127" s="89">
        <f>ROUND(((E128+E129+E131+E130)/1000),5)</f>
        <v>2.1711299999999998</v>
      </c>
      <c r="F127" s="89">
        <f>ROUND(((F128+F129+F131+F130)/1000),5)</f>
        <v>2.1383800000000002</v>
      </c>
      <c r="G127" s="89">
        <f t="shared" ref="G127:AA127" si="72">ROUND(((G128+G129+G131+G130)/1000),5)</f>
        <v>2.1532300000000002</v>
      </c>
      <c r="H127" s="89">
        <f t="shared" si="72"/>
        <v>2.1699899999999999</v>
      </c>
      <c r="I127" s="89">
        <f t="shared" si="72"/>
        <v>2.3229199999999999</v>
      </c>
      <c r="J127" s="89">
        <f t="shared" si="72"/>
        <v>2.4036200000000001</v>
      </c>
      <c r="K127" s="89">
        <f t="shared" si="72"/>
        <v>2.6621100000000002</v>
      </c>
      <c r="L127" s="89">
        <f t="shared" si="72"/>
        <v>2.8989799999999999</v>
      </c>
      <c r="M127" s="89">
        <f t="shared" si="72"/>
        <v>3.0486499999999999</v>
      </c>
      <c r="N127" s="89">
        <f t="shared" si="72"/>
        <v>3.0480299999999998</v>
      </c>
      <c r="O127" s="89">
        <f t="shared" si="72"/>
        <v>3.0476700000000001</v>
      </c>
      <c r="P127" s="89">
        <f t="shared" si="72"/>
        <v>3.07267</v>
      </c>
      <c r="Q127" s="89">
        <f t="shared" si="72"/>
        <v>3.0781299999999998</v>
      </c>
      <c r="R127" s="89">
        <f t="shared" si="72"/>
        <v>3.0667399999999998</v>
      </c>
      <c r="S127" s="89">
        <f t="shared" si="72"/>
        <v>3.0440399999999999</v>
      </c>
      <c r="T127" s="89">
        <f t="shared" si="72"/>
        <v>3.0220199999999999</v>
      </c>
      <c r="U127" s="89">
        <f t="shared" si="72"/>
        <v>2.8319999999999999</v>
      </c>
      <c r="V127" s="89">
        <f t="shared" si="72"/>
        <v>2.7652999999999999</v>
      </c>
      <c r="W127" s="89">
        <f t="shared" si="72"/>
        <v>2.7794500000000002</v>
      </c>
      <c r="X127" s="89">
        <f t="shared" si="72"/>
        <v>3.0212300000000001</v>
      </c>
      <c r="Y127" s="89">
        <f t="shared" si="72"/>
        <v>2.7974399999999999</v>
      </c>
      <c r="Z127" s="89">
        <f t="shared" si="72"/>
        <v>2.5325199999999999</v>
      </c>
      <c r="AA127" s="89">
        <f t="shared" si="72"/>
        <v>2.3280500000000002</v>
      </c>
    </row>
    <row r="128" spans="1:27" ht="12.75" customHeight="1" outlineLevel="1" x14ac:dyDescent="0.2">
      <c r="A128" s="97" t="s">
        <v>362</v>
      </c>
      <c r="B128" s="63" t="s">
        <v>242</v>
      </c>
      <c r="C128" s="43" t="s">
        <v>79</v>
      </c>
      <c r="D128" s="44">
        <v>1123.21</v>
      </c>
      <c r="E128" s="44">
        <v>1007.14</v>
      </c>
      <c r="F128" s="44">
        <v>974.39</v>
      </c>
      <c r="G128" s="44">
        <v>989.24</v>
      </c>
      <c r="H128" s="44">
        <v>1006</v>
      </c>
      <c r="I128" s="44">
        <v>1158.93</v>
      </c>
      <c r="J128" s="44">
        <v>1239.6300000000001</v>
      </c>
      <c r="K128" s="44">
        <v>1498.12</v>
      </c>
      <c r="L128" s="44">
        <v>1734.99</v>
      </c>
      <c r="M128" s="44">
        <v>1884.66</v>
      </c>
      <c r="N128" s="44">
        <v>1884.04</v>
      </c>
      <c r="O128" s="44">
        <v>1883.68</v>
      </c>
      <c r="P128" s="44">
        <v>1908.68</v>
      </c>
      <c r="Q128" s="44">
        <v>1914.14</v>
      </c>
      <c r="R128" s="44">
        <v>1902.75</v>
      </c>
      <c r="S128" s="44">
        <v>1880.05</v>
      </c>
      <c r="T128" s="44">
        <v>1858.03</v>
      </c>
      <c r="U128" s="44">
        <v>1668.01</v>
      </c>
      <c r="V128" s="44">
        <v>1601.31</v>
      </c>
      <c r="W128" s="44">
        <v>1615.46</v>
      </c>
      <c r="X128" s="44">
        <v>1857.24</v>
      </c>
      <c r="Y128" s="44">
        <v>1633.45</v>
      </c>
      <c r="Z128" s="44">
        <v>1368.53</v>
      </c>
      <c r="AA128" s="44">
        <v>1164.06</v>
      </c>
    </row>
    <row r="129" spans="1:27" ht="12.75" customHeight="1" outlineLevel="1" x14ac:dyDescent="0.2">
      <c r="A129" s="97" t="s">
        <v>363</v>
      </c>
      <c r="B129" s="63" t="s">
        <v>90</v>
      </c>
      <c r="C129" s="43" t="s">
        <v>79</v>
      </c>
      <c r="D129" s="44">
        <f>$D$9</f>
        <v>1071.42</v>
      </c>
      <c r="E129" s="44">
        <f t="shared" ref="E129:AA129" si="73">$D$9</f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customHeight="1" outlineLevel="1" x14ac:dyDescent="0.2">
      <c r="A130" s="97" t="s">
        <v>364</v>
      </c>
      <c r="B130" s="63" t="s">
        <v>83</v>
      </c>
      <c r="C130" s="43" t="s">
        <v>79</v>
      </c>
      <c r="D130" s="44">
        <v>4.3</v>
      </c>
      <c r="E130" s="44">
        <v>4.3</v>
      </c>
      <c r="F130" s="44">
        <v>4.3</v>
      </c>
      <c r="G130" s="44">
        <v>4.3</v>
      </c>
      <c r="H130" s="44">
        <v>4.3</v>
      </c>
      <c r="I130" s="44">
        <v>4.3</v>
      </c>
      <c r="J130" s="44">
        <v>4.3</v>
      </c>
      <c r="K130" s="44">
        <v>4.3</v>
      </c>
      <c r="L130" s="44">
        <v>4.3</v>
      </c>
      <c r="M130" s="44">
        <v>4.3</v>
      </c>
      <c r="N130" s="44">
        <v>4.3</v>
      </c>
      <c r="O130" s="44">
        <v>4.3</v>
      </c>
      <c r="P130" s="44">
        <v>4.3</v>
      </c>
      <c r="Q130" s="44">
        <v>4.3</v>
      </c>
      <c r="R130" s="44">
        <v>4.3</v>
      </c>
      <c r="S130" s="44">
        <v>4.3</v>
      </c>
      <c r="T130" s="44">
        <v>4.3</v>
      </c>
      <c r="U130" s="44">
        <v>4.3</v>
      </c>
      <c r="V130" s="44">
        <v>4.3</v>
      </c>
      <c r="W130" s="44">
        <v>4.3</v>
      </c>
      <c r="X130" s="44">
        <v>4.3</v>
      </c>
      <c r="Y130" s="44">
        <v>4.3</v>
      </c>
      <c r="Z130" s="44">
        <v>4.3</v>
      </c>
      <c r="AA130" s="44">
        <v>4.3</v>
      </c>
    </row>
    <row r="131" spans="1:27" ht="12.75" customHeight="1" outlineLevel="1" x14ac:dyDescent="0.2">
      <c r="A131" s="97" t="s">
        <v>365</v>
      </c>
      <c r="B131" s="63" t="s">
        <v>81</v>
      </c>
      <c r="C131" s="43" t="s">
        <v>79</v>
      </c>
      <c r="D131" s="44">
        <f>$D$11</f>
        <v>88.27</v>
      </c>
      <c r="E131" s="44">
        <f t="shared" ref="E131:AA131" si="74">$D$11</f>
        <v>88.27</v>
      </c>
      <c r="F131" s="44">
        <f t="shared" si="74"/>
        <v>88.27</v>
      </c>
      <c r="G131" s="44">
        <f t="shared" si="74"/>
        <v>88.27</v>
      </c>
      <c r="H131" s="44">
        <f t="shared" si="74"/>
        <v>88.27</v>
      </c>
      <c r="I131" s="44">
        <f t="shared" si="74"/>
        <v>88.27</v>
      </c>
      <c r="J131" s="44">
        <f t="shared" si="74"/>
        <v>88.27</v>
      </c>
      <c r="K131" s="44">
        <f t="shared" si="74"/>
        <v>88.27</v>
      </c>
      <c r="L131" s="44">
        <f t="shared" si="74"/>
        <v>88.27</v>
      </c>
      <c r="M131" s="44">
        <f t="shared" si="74"/>
        <v>88.27</v>
      </c>
      <c r="N131" s="44">
        <f t="shared" si="74"/>
        <v>88.27</v>
      </c>
      <c r="O131" s="44">
        <f t="shared" si="74"/>
        <v>88.27</v>
      </c>
      <c r="P131" s="44">
        <f t="shared" si="74"/>
        <v>88.27</v>
      </c>
      <c r="Q131" s="44">
        <f t="shared" si="74"/>
        <v>88.27</v>
      </c>
      <c r="R131" s="44">
        <f t="shared" si="74"/>
        <v>88.27</v>
      </c>
      <c r="S131" s="44">
        <f t="shared" si="74"/>
        <v>88.27</v>
      </c>
      <c r="T131" s="44">
        <f t="shared" si="74"/>
        <v>88.27</v>
      </c>
      <c r="U131" s="44">
        <f t="shared" si="74"/>
        <v>88.27</v>
      </c>
      <c r="V131" s="44">
        <f t="shared" si="74"/>
        <v>88.27</v>
      </c>
      <c r="W131" s="44">
        <f t="shared" si="74"/>
        <v>88.27</v>
      </c>
      <c r="X131" s="44">
        <f t="shared" si="74"/>
        <v>88.27</v>
      </c>
      <c r="Y131" s="44">
        <f t="shared" si="74"/>
        <v>88.27</v>
      </c>
      <c r="Z131" s="44">
        <f t="shared" si="74"/>
        <v>88.27</v>
      </c>
      <c r="AA131" s="44">
        <f t="shared" si="74"/>
        <v>88.27</v>
      </c>
    </row>
    <row r="132" spans="1:27" ht="12.75" customHeight="1" x14ac:dyDescent="0.2">
      <c r="A132" s="96" t="s">
        <v>366</v>
      </c>
      <c r="B132" s="28" t="str">
        <f>"26"&amp;"."&amp;$B$639&amp;"."&amp;$B$640</f>
        <v>26.04.2024</v>
      </c>
      <c r="C132" s="88" t="s">
        <v>76</v>
      </c>
      <c r="D132" s="89">
        <f>ROUND(((D133+D134+D136+D135)/1000),5)</f>
        <v>2.31684</v>
      </c>
      <c r="E132" s="89">
        <f>ROUND(((E133+E134+E136+E135)/1000),5)</f>
        <v>2.2236400000000001</v>
      </c>
      <c r="F132" s="89">
        <f>ROUND(((F133+F134+F136+F135)/1000),5)</f>
        <v>2.1667000000000001</v>
      </c>
      <c r="G132" s="89">
        <f t="shared" ref="G132:AA132" si="75">ROUND(((G133+G134+G136+G135)/1000),5)</f>
        <v>2.1601599999999999</v>
      </c>
      <c r="H132" s="89">
        <f t="shared" si="75"/>
        <v>2.1885400000000002</v>
      </c>
      <c r="I132" s="89">
        <f t="shared" si="75"/>
        <v>2.3184200000000001</v>
      </c>
      <c r="J132" s="89">
        <f t="shared" si="75"/>
        <v>2.4168799999999999</v>
      </c>
      <c r="K132" s="89">
        <f t="shared" si="75"/>
        <v>2.6685099999999999</v>
      </c>
      <c r="L132" s="89">
        <f t="shared" si="75"/>
        <v>3.0030299999999999</v>
      </c>
      <c r="M132" s="89">
        <f t="shared" si="75"/>
        <v>3.2025899999999998</v>
      </c>
      <c r="N132" s="89">
        <f t="shared" si="75"/>
        <v>3.26898</v>
      </c>
      <c r="O132" s="89">
        <f t="shared" si="75"/>
        <v>3.1723599999999998</v>
      </c>
      <c r="P132" s="89">
        <f t="shared" si="75"/>
        <v>3.1932800000000001</v>
      </c>
      <c r="Q132" s="89">
        <f t="shared" si="75"/>
        <v>3.2073299999999998</v>
      </c>
      <c r="R132" s="89">
        <f t="shared" si="75"/>
        <v>3.2067800000000002</v>
      </c>
      <c r="S132" s="89">
        <f t="shared" si="75"/>
        <v>3.1974100000000001</v>
      </c>
      <c r="T132" s="89">
        <f t="shared" si="75"/>
        <v>3.1789999999999998</v>
      </c>
      <c r="U132" s="89">
        <f t="shared" si="75"/>
        <v>3.0981900000000002</v>
      </c>
      <c r="V132" s="89">
        <f t="shared" si="75"/>
        <v>3.1508400000000001</v>
      </c>
      <c r="W132" s="89">
        <f t="shared" si="75"/>
        <v>3.1876199999999999</v>
      </c>
      <c r="X132" s="89">
        <f t="shared" si="75"/>
        <v>3.1804999999999999</v>
      </c>
      <c r="Y132" s="89">
        <f t="shared" si="75"/>
        <v>2.9759000000000002</v>
      </c>
      <c r="Z132" s="89">
        <f t="shared" si="75"/>
        <v>2.68866</v>
      </c>
      <c r="AA132" s="89">
        <f t="shared" si="75"/>
        <v>2.3892899999999999</v>
      </c>
    </row>
    <row r="133" spans="1:27" ht="12.75" customHeight="1" outlineLevel="1" x14ac:dyDescent="0.2">
      <c r="A133" s="97" t="s">
        <v>367</v>
      </c>
      <c r="B133" s="63" t="s">
        <v>242</v>
      </c>
      <c r="C133" s="43" t="s">
        <v>79</v>
      </c>
      <c r="D133" s="44">
        <v>1152.8499999999999</v>
      </c>
      <c r="E133" s="44">
        <v>1059.6500000000001</v>
      </c>
      <c r="F133" s="44">
        <v>1002.71</v>
      </c>
      <c r="G133" s="44">
        <v>996.17</v>
      </c>
      <c r="H133" s="44">
        <v>1024.55</v>
      </c>
      <c r="I133" s="44">
        <v>1154.43</v>
      </c>
      <c r="J133" s="44">
        <v>1252.8900000000001</v>
      </c>
      <c r="K133" s="44">
        <v>1504.52</v>
      </c>
      <c r="L133" s="44">
        <v>1839.04</v>
      </c>
      <c r="M133" s="44">
        <v>2038.6</v>
      </c>
      <c r="N133" s="44">
        <v>2104.9899999999998</v>
      </c>
      <c r="O133" s="44">
        <v>2008.37</v>
      </c>
      <c r="P133" s="44">
        <v>2029.29</v>
      </c>
      <c r="Q133" s="44">
        <v>2043.34</v>
      </c>
      <c r="R133" s="44">
        <v>2042.79</v>
      </c>
      <c r="S133" s="44">
        <v>2033.42</v>
      </c>
      <c r="T133" s="44">
        <v>2015.01</v>
      </c>
      <c r="U133" s="44">
        <v>1934.2</v>
      </c>
      <c r="V133" s="44">
        <v>1986.85</v>
      </c>
      <c r="W133" s="44">
        <v>2023.63</v>
      </c>
      <c r="X133" s="44">
        <v>2016.51</v>
      </c>
      <c r="Y133" s="44">
        <v>1811.91</v>
      </c>
      <c r="Z133" s="44">
        <v>1524.67</v>
      </c>
      <c r="AA133" s="44">
        <v>1225.3</v>
      </c>
    </row>
    <row r="134" spans="1:27" ht="12.75" customHeight="1" outlineLevel="1" x14ac:dyDescent="0.2">
      <c r="A134" s="97" t="s">
        <v>368</v>
      </c>
      <c r="B134" s="63" t="s">
        <v>90</v>
      </c>
      <c r="C134" s="43" t="s">
        <v>79</v>
      </c>
      <c r="D134" s="44">
        <f>$D$9</f>
        <v>1071.42</v>
      </c>
      <c r="E134" s="44">
        <f t="shared" ref="E134:AA134" si="76">$D$9</f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customHeight="1" outlineLevel="1" x14ac:dyDescent="0.2">
      <c r="A135" s="97" t="s">
        <v>369</v>
      </c>
      <c r="B135" s="63" t="s">
        <v>83</v>
      </c>
      <c r="C135" s="43" t="s">
        <v>79</v>
      </c>
      <c r="D135" s="44">
        <v>4.3</v>
      </c>
      <c r="E135" s="44">
        <v>4.3</v>
      </c>
      <c r="F135" s="44">
        <v>4.3</v>
      </c>
      <c r="G135" s="44">
        <v>4.3</v>
      </c>
      <c r="H135" s="44">
        <v>4.3</v>
      </c>
      <c r="I135" s="44">
        <v>4.3</v>
      </c>
      <c r="J135" s="44">
        <v>4.3</v>
      </c>
      <c r="K135" s="44">
        <v>4.3</v>
      </c>
      <c r="L135" s="44">
        <v>4.3</v>
      </c>
      <c r="M135" s="44">
        <v>4.3</v>
      </c>
      <c r="N135" s="44">
        <v>4.3</v>
      </c>
      <c r="O135" s="44">
        <v>4.3</v>
      </c>
      <c r="P135" s="44">
        <v>4.3</v>
      </c>
      <c r="Q135" s="44">
        <v>4.3</v>
      </c>
      <c r="R135" s="44">
        <v>4.3</v>
      </c>
      <c r="S135" s="44">
        <v>4.3</v>
      </c>
      <c r="T135" s="44">
        <v>4.3</v>
      </c>
      <c r="U135" s="44">
        <v>4.3</v>
      </c>
      <c r="V135" s="44">
        <v>4.3</v>
      </c>
      <c r="W135" s="44">
        <v>4.3</v>
      </c>
      <c r="X135" s="44">
        <v>4.3</v>
      </c>
      <c r="Y135" s="44">
        <v>4.3</v>
      </c>
      <c r="Z135" s="44">
        <v>4.3</v>
      </c>
      <c r="AA135" s="44">
        <v>4.3</v>
      </c>
    </row>
    <row r="136" spans="1:27" ht="12.75" customHeight="1" outlineLevel="1" x14ac:dyDescent="0.2">
      <c r="A136" s="97" t="s">
        <v>370</v>
      </c>
      <c r="B136" s="63" t="s">
        <v>81</v>
      </c>
      <c r="C136" s="43" t="s">
        <v>79</v>
      </c>
      <c r="D136" s="44">
        <f>$D$11</f>
        <v>88.27</v>
      </c>
      <c r="E136" s="44">
        <f t="shared" ref="E136:AA136" si="77">$D$11</f>
        <v>88.27</v>
      </c>
      <c r="F136" s="44">
        <f t="shared" si="77"/>
        <v>88.27</v>
      </c>
      <c r="G136" s="44">
        <f t="shared" si="77"/>
        <v>88.27</v>
      </c>
      <c r="H136" s="44">
        <f t="shared" si="77"/>
        <v>88.27</v>
      </c>
      <c r="I136" s="44">
        <f t="shared" si="77"/>
        <v>88.27</v>
      </c>
      <c r="J136" s="44">
        <f t="shared" si="77"/>
        <v>88.27</v>
      </c>
      <c r="K136" s="44">
        <f t="shared" si="77"/>
        <v>88.27</v>
      </c>
      <c r="L136" s="44">
        <f t="shared" si="77"/>
        <v>88.27</v>
      </c>
      <c r="M136" s="44">
        <f t="shared" si="77"/>
        <v>88.27</v>
      </c>
      <c r="N136" s="44">
        <f t="shared" si="77"/>
        <v>88.27</v>
      </c>
      <c r="O136" s="44">
        <f t="shared" si="77"/>
        <v>88.27</v>
      </c>
      <c r="P136" s="44">
        <f t="shared" si="77"/>
        <v>88.27</v>
      </c>
      <c r="Q136" s="44">
        <f t="shared" si="77"/>
        <v>88.27</v>
      </c>
      <c r="R136" s="44">
        <f t="shared" si="77"/>
        <v>88.27</v>
      </c>
      <c r="S136" s="44">
        <f t="shared" si="77"/>
        <v>88.27</v>
      </c>
      <c r="T136" s="44">
        <f t="shared" si="77"/>
        <v>88.27</v>
      </c>
      <c r="U136" s="44">
        <f t="shared" si="77"/>
        <v>88.27</v>
      </c>
      <c r="V136" s="44">
        <f t="shared" si="77"/>
        <v>88.27</v>
      </c>
      <c r="W136" s="44">
        <f t="shared" si="77"/>
        <v>88.27</v>
      </c>
      <c r="X136" s="44">
        <f t="shared" si="77"/>
        <v>88.27</v>
      </c>
      <c r="Y136" s="44">
        <f t="shared" si="77"/>
        <v>88.27</v>
      </c>
      <c r="Z136" s="44">
        <f t="shared" si="77"/>
        <v>88.27</v>
      </c>
      <c r="AA136" s="44">
        <f t="shared" si="77"/>
        <v>88.27</v>
      </c>
    </row>
    <row r="137" spans="1:27" ht="12.75" customHeight="1" x14ac:dyDescent="0.2">
      <c r="A137" s="96" t="s">
        <v>371</v>
      </c>
      <c r="B137" s="28" t="str">
        <f>"27"&amp;"."&amp;$B$639&amp;"."&amp;$B$640</f>
        <v>27.04.2024</v>
      </c>
      <c r="C137" s="88" t="s">
        <v>76</v>
      </c>
      <c r="D137" s="89">
        <f>ROUND(((D138+D139+D141+D140)/1000),5)</f>
        <v>2.48264</v>
      </c>
      <c r="E137" s="89">
        <f>ROUND(((E138+E139+E141+E140)/1000),5)</f>
        <v>2.3898100000000002</v>
      </c>
      <c r="F137" s="89">
        <f>ROUND(((F138+F139+F141+F140)/1000),5)</f>
        <v>2.3766400000000001</v>
      </c>
      <c r="G137" s="89">
        <f t="shared" ref="G137:AA137" si="78">ROUND(((G138+G139+G141+G140)/1000),5)</f>
        <v>2.3716599999999999</v>
      </c>
      <c r="H137" s="89">
        <f t="shared" si="78"/>
        <v>2.3985799999999999</v>
      </c>
      <c r="I137" s="89">
        <f t="shared" si="78"/>
        <v>2.4479299999999999</v>
      </c>
      <c r="J137" s="89">
        <f t="shared" si="78"/>
        <v>2.6133799999999998</v>
      </c>
      <c r="K137" s="89">
        <f t="shared" si="78"/>
        <v>3.0333700000000001</v>
      </c>
      <c r="L137" s="89">
        <f t="shared" si="78"/>
        <v>3.2498</v>
      </c>
      <c r="M137" s="89">
        <f t="shared" si="78"/>
        <v>3.3102200000000002</v>
      </c>
      <c r="N137" s="89">
        <f t="shared" si="78"/>
        <v>3.3200400000000001</v>
      </c>
      <c r="O137" s="89">
        <f t="shared" si="78"/>
        <v>3.4344899999999998</v>
      </c>
      <c r="P137" s="89">
        <f t="shared" si="78"/>
        <v>3.40496</v>
      </c>
      <c r="Q137" s="89">
        <f t="shared" si="78"/>
        <v>3.43587</v>
      </c>
      <c r="R137" s="89">
        <f t="shared" si="78"/>
        <v>3.4110999999999998</v>
      </c>
      <c r="S137" s="89">
        <f t="shared" si="78"/>
        <v>3.3153999999999999</v>
      </c>
      <c r="T137" s="89">
        <f t="shared" si="78"/>
        <v>3.2928999999999999</v>
      </c>
      <c r="U137" s="89">
        <f t="shared" si="78"/>
        <v>3.2156400000000001</v>
      </c>
      <c r="V137" s="89">
        <f t="shared" si="78"/>
        <v>3.15903</v>
      </c>
      <c r="W137" s="89">
        <f t="shared" si="78"/>
        <v>3.1612100000000001</v>
      </c>
      <c r="X137" s="89">
        <f t="shared" si="78"/>
        <v>3.2120600000000001</v>
      </c>
      <c r="Y137" s="89">
        <f t="shared" si="78"/>
        <v>3.04956</v>
      </c>
      <c r="Z137" s="89">
        <f t="shared" si="78"/>
        <v>2.9122699999999999</v>
      </c>
      <c r="AA137" s="89">
        <f t="shared" si="78"/>
        <v>2.57186</v>
      </c>
    </row>
    <row r="138" spans="1:27" ht="12.75" customHeight="1" outlineLevel="1" x14ac:dyDescent="0.2">
      <c r="A138" s="97" t="s">
        <v>372</v>
      </c>
      <c r="B138" s="63" t="s">
        <v>242</v>
      </c>
      <c r="C138" s="43" t="s">
        <v>79</v>
      </c>
      <c r="D138" s="44">
        <v>1318.65</v>
      </c>
      <c r="E138" s="44">
        <v>1225.82</v>
      </c>
      <c r="F138" s="44">
        <v>1212.6500000000001</v>
      </c>
      <c r="G138" s="44">
        <v>1207.67</v>
      </c>
      <c r="H138" s="44">
        <v>1234.5899999999999</v>
      </c>
      <c r="I138" s="44">
        <v>1283.94</v>
      </c>
      <c r="J138" s="44">
        <v>1449.39</v>
      </c>
      <c r="K138" s="44">
        <v>1869.38</v>
      </c>
      <c r="L138" s="44">
        <v>2085.81</v>
      </c>
      <c r="M138" s="44">
        <v>2146.23</v>
      </c>
      <c r="N138" s="44">
        <v>2156.0500000000002</v>
      </c>
      <c r="O138" s="44">
        <v>2270.5</v>
      </c>
      <c r="P138" s="44">
        <v>2240.9699999999998</v>
      </c>
      <c r="Q138" s="44">
        <v>2271.88</v>
      </c>
      <c r="R138" s="44">
        <v>2247.11</v>
      </c>
      <c r="S138" s="44">
        <v>2151.41</v>
      </c>
      <c r="T138" s="44">
        <v>2128.91</v>
      </c>
      <c r="U138" s="44">
        <v>2051.65</v>
      </c>
      <c r="V138" s="44">
        <v>1995.04</v>
      </c>
      <c r="W138" s="44">
        <v>1997.22</v>
      </c>
      <c r="X138" s="44">
        <v>2048.0700000000002</v>
      </c>
      <c r="Y138" s="44">
        <v>1885.57</v>
      </c>
      <c r="Z138" s="44">
        <v>1748.28</v>
      </c>
      <c r="AA138" s="44">
        <v>1407.87</v>
      </c>
    </row>
    <row r="139" spans="1:27" ht="12.75" customHeight="1" outlineLevel="1" x14ac:dyDescent="0.2">
      <c r="A139" s="97" t="s">
        <v>373</v>
      </c>
      <c r="B139" s="63" t="s">
        <v>90</v>
      </c>
      <c r="C139" s="43" t="s">
        <v>79</v>
      </c>
      <c r="D139" s="44">
        <f>$D$9</f>
        <v>1071.42</v>
      </c>
      <c r="E139" s="44">
        <f t="shared" ref="E139:AA139" si="79">$D$9</f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customHeight="1" outlineLevel="1" x14ac:dyDescent="0.2">
      <c r="A140" s="97" t="s">
        <v>374</v>
      </c>
      <c r="B140" s="63" t="s">
        <v>83</v>
      </c>
      <c r="C140" s="43" t="s">
        <v>79</v>
      </c>
      <c r="D140" s="44">
        <v>4.3</v>
      </c>
      <c r="E140" s="44">
        <v>4.3</v>
      </c>
      <c r="F140" s="44">
        <v>4.3</v>
      </c>
      <c r="G140" s="44">
        <v>4.3</v>
      </c>
      <c r="H140" s="44">
        <v>4.3</v>
      </c>
      <c r="I140" s="44">
        <v>4.3</v>
      </c>
      <c r="J140" s="44">
        <v>4.3</v>
      </c>
      <c r="K140" s="44">
        <v>4.3</v>
      </c>
      <c r="L140" s="44">
        <v>4.3</v>
      </c>
      <c r="M140" s="44">
        <v>4.3</v>
      </c>
      <c r="N140" s="44">
        <v>4.3</v>
      </c>
      <c r="O140" s="44">
        <v>4.3</v>
      </c>
      <c r="P140" s="44">
        <v>4.3</v>
      </c>
      <c r="Q140" s="44">
        <v>4.3</v>
      </c>
      <c r="R140" s="44">
        <v>4.3</v>
      </c>
      <c r="S140" s="44">
        <v>4.3</v>
      </c>
      <c r="T140" s="44">
        <v>4.3</v>
      </c>
      <c r="U140" s="44">
        <v>4.3</v>
      </c>
      <c r="V140" s="44">
        <v>4.3</v>
      </c>
      <c r="W140" s="44">
        <v>4.3</v>
      </c>
      <c r="X140" s="44">
        <v>4.3</v>
      </c>
      <c r="Y140" s="44">
        <v>4.3</v>
      </c>
      <c r="Z140" s="44">
        <v>4.3</v>
      </c>
      <c r="AA140" s="44">
        <v>4.3</v>
      </c>
    </row>
    <row r="141" spans="1:27" ht="12.75" customHeight="1" outlineLevel="1" x14ac:dyDescent="0.2">
      <c r="A141" s="97" t="s">
        <v>375</v>
      </c>
      <c r="B141" s="63" t="s">
        <v>81</v>
      </c>
      <c r="C141" s="43" t="s">
        <v>79</v>
      </c>
      <c r="D141" s="44">
        <f>$D$11</f>
        <v>88.27</v>
      </c>
      <c r="E141" s="44">
        <f t="shared" ref="E141:AA141" si="80">$D$11</f>
        <v>88.27</v>
      </c>
      <c r="F141" s="44">
        <f t="shared" si="80"/>
        <v>88.27</v>
      </c>
      <c r="G141" s="44">
        <f t="shared" si="80"/>
        <v>88.27</v>
      </c>
      <c r="H141" s="44">
        <f t="shared" si="80"/>
        <v>88.27</v>
      </c>
      <c r="I141" s="44">
        <f t="shared" si="80"/>
        <v>88.27</v>
      </c>
      <c r="J141" s="44">
        <f t="shared" si="80"/>
        <v>88.27</v>
      </c>
      <c r="K141" s="44">
        <f t="shared" si="80"/>
        <v>88.27</v>
      </c>
      <c r="L141" s="44">
        <f t="shared" si="80"/>
        <v>88.27</v>
      </c>
      <c r="M141" s="44">
        <f t="shared" si="80"/>
        <v>88.27</v>
      </c>
      <c r="N141" s="44">
        <f t="shared" si="80"/>
        <v>88.27</v>
      </c>
      <c r="O141" s="44">
        <f t="shared" si="80"/>
        <v>88.27</v>
      </c>
      <c r="P141" s="44">
        <f t="shared" si="80"/>
        <v>88.27</v>
      </c>
      <c r="Q141" s="44">
        <f t="shared" si="80"/>
        <v>88.27</v>
      </c>
      <c r="R141" s="44">
        <f t="shared" si="80"/>
        <v>88.27</v>
      </c>
      <c r="S141" s="44">
        <f t="shared" si="80"/>
        <v>88.27</v>
      </c>
      <c r="T141" s="44">
        <f t="shared" si="80"/>
        <v>88.27</v>
      </c>
      <c r="U141" s="44">
        <f t="shared" si="80"/>
        <v>88.27</v>
      </c>
      <c r="V141" s="44">
        <f t="shared" si="80"/>
        <v>88.27</v>
      </c>
      <c r="W141" s="44">
        <f t="shared" si="80"/>
        <v>88.27</v>
      </c>
      <c r="X141" s="44">
        <f t="shared" si="80"/>
        <v>88.27</v>
      </c>
      <c r="Y141" s="44">
        <f t="shared" si="80"/>
        <v>88.27</v>
      </c>
      <c r="Z141" s="44">
        <f t="shared" si="80"/>
        <v>88.27</v>
      </c>
      <c r="AA141" s="44">
        <f t="shared" si="80"/>
        <v>88.27</v>
      </c>
    </row>
    <row r="142" spans="1:27" ht="12.75" customHeight="1" x14ac:dyDescent="0.2">
      <c r="A142" s="96" t="s">
        <v>376</v>
      </c>
      <c r="B142" s="28" t="str">
        <f>"28"&amp;"."&amp;$B$639&amp;"."&amp;$B$640</f>
        <v>28.04.2024</v>
      </c>
      <c r="C142" s="88" t="s">
        <v>76</v>
      </c>
      <c r="D142" s="89">
        <f>ROUND(((D143+D144+D146+D145)/1000),5)</f>
        <v>2.6159699999999999</v>
      </c>
      <c r="E142" s="89">
        <f>ROUND(((E143+E144+E146+E145)/1000),5)</f>
        <v>2.5025900000000001</v>
      </c>
      <c r="F142" s="89">
        <f>ROUND(((F143+F144+F146+F145)/1000),5)</f>
        <v>2.3976999999999999</v>
      </c>
      <c r="G142" s="89">
        <f t="shared" ref="G142:AA142" si="81">ROUND(((G143+G144+G146+G145)/1000),5)</f>
        <v>2.3823400000000001</v>
      </c>
      <c r="H142" s="89">
        <f t="shared" si="81"/>
        <v>2.3927900000000002</v>
      </c>
      <c r="I142" s="89">
        <f t="shared" si="81"/>
        <v>2.3917299999999999</v>
      </c>
      <c r="J142" s="89">
        <f t="shared" si="81"/>
        <v>2.3974500000000001</v>
      </c>
      <c r="K142" s="89">
        <f t="shared" si="81"/>
        <v>2.5927699999999998</v>
      </c>
      <c r="L142" s="89">
        <f t="shared" si="81"/>
        <v>2.7343099999999998</v>
      </c>
      <c r="M142" s="89">
        <f t="shared" si="81"/>
        <v>3.0653600000000001</v>
      </c>
      <c r="N142" s="89">
        <f t="shared" si="81"/>
        <v>3.1626099999999999</v>
      </c>
      <c r="O142" s="89">
        <f t="shared" si="81"/>
        <v>3.1589700000000001</v>
      </c>
      <c r="P142" s="89">
        <f t="shared" si="81"/>
        <v>3.1194799999999998</v>
      </c>
      <c r="Q142" s="89">
        <f t="shared" si="81"/>
        <v>3.1233399999999998</v>
      </c>
      <c r="R142" s="89">
        <f t="shared" si="81"/>
        <v>3.0956700000000001</v>
      </c>
      <c r="S142" s="89">
        <f t="shared" si="81"/>
        <v>3.06067</v>
      </c>
      <c r="T142" s="89">
        <f t="shared" si="81"/>
        <v>3.0362200000000001</v>
      </c>
      <c r="U142" s="89">
        <f t="shared" si="81"/>
        <v>3.0183300000000002</v>
      </c>
      <c r="V142" s="89">
        <f t="shared" si="81"/>
        <v>3.0462799999999999</v>
      </c>
      <c r="W142" s="89">
        <f t="shared" si="81"/>
        <v>3.1108799999999999</v>
      </c>
      <c r="X142" s="89">
        <f t="shared" si="81"/>
        <v>3.17998</v>
      </c>
      <c r="Y142" s="89">
        <f t="shared" si="81"/>
        <v>3.1429499999999999</v>
      </c>
      <c r="Z142" s="89">
        <f t="shared" si="81"/>
        <v>2.77121</v>
      </c>
      <c r="AA142" s="89">
        <f t="shared" si="81"/>
        <v>2.5984099999999999</v>
      </c>
    </row>
    <row r="143" spans="1:27" ht="12.75" customHeight="1" outlineLevel="1" x14ac:dyDescent="0.2">
      <c r="A143" s="97" t="s">
        <v>377</v>
      </c>
      <c r="B143" s="63" t="s">
        <v>242</v>
      </c>
      <c r="C143" s="43" t="s">
        <v>79</v>
      </c>
      <c r="D143" s="44">
        <v>1451.98</v>
      </c>
      <c r="E143" s="44">
        <v>1338.6</v>
      </c>
      <c r="F143" s="44">
        <v>1233.71</v>
      </c>
      <c r="G143" s="44">
        <v>1218.3499999999999</v>
      </c>
      <c r="H143" s="44">
        <v>1228.8</v>
      </c>
      <c r="I143" s="44">
        <v>1227.74</v>
      </c>
      <c r="J143" s="44">
        <v>1233.46</v>
      </c>
      <c r="K143" s="44">
        <v>1428.78</v>
      </c>
      <c r="L143" s="44">
        <v>1570.32</v>
      </c>
      <c r="M143" s="44">
        <v>1901.37</v>
      </c>
      <c r="N143" s="44">
        <v>1998.62</v>
      </c>
      <c r="O143" s="44">
        <v>1994.98</v>
      </c>
      <c r="P143" s="44">
        <v>1955.49</v>
      </c>
      <c r="Q143" s="44">
        <v>1959.35</v>
      </c>
      <c r="R143" s="44">
        <v>1931.68</v>
      </c>
      <c r="S143" s="44">
        <v>1896.68</v>
      </c>
      <c r="T143" s="44">
        <v>1872.23</v>
      </c>
      <c r="U143" s="44">
        <v>1854.34</v>
      </c>
      <c r="V143" s="44">
        <v>1882.29</v>
      </c>
      <c r="W143" s="44">
        <v>1946.89</v>
      </c>
      <c r="X143" s="44">
        <v>2015.99</v>
      </c>
      <c r="Y143" s="44">
        <v>1978.96</v>
      </c>
      <c r="Z143" s="44">
        <v>1607.22</v>
      </c>
      <c r="AA143" s="44">
        <v>1434.42</v>
      </c>
    </row>
    <row r="144" spans="1:27" ht="12.75" customHeight="1" outlineLevel="1" x14ac:dyDescent="0.2">
      <c r="A144" s="97" t="s">
        <v>378</v>
      </c>
      <c r="B144" s="63" t="s">
        <v>90</v>
      </c>
      <c r="C144" s="43" t="s">
        <v>79</v>
      </c>
      <c r="D144" s="44">
        <f>$D$9</f>
        <v>1071.42</v>
      </c>
      <c r="E144" s="44">
        <f t="shared" ref="E144:AA144" si="82">$D$9</f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customHeight="1" outlineLevel="1" x14ac:dyDescent="0.2">
      <c r="A145" s="97" t="s">
        <v>379</v>
      </c>
      <c r="B145" s="63" t="s">
        <v>83</v>
      </c>
      <c r="C145" s="43" t="s">
        <v>79</v>
      </c>
      <c r="D145" s="44">
        <v>4.3</v>
      </c>
      <c r="E145" s="44">
        <v>4.3</v>
      </c>
      <c r="F145" s="44">
        <v>4.3</v>
      </c>
      <c r="G145" s="44">
        <v>4.3</v>
      </c>
      <c r="H145" s="44">
        <v>4.3</v>
      </c>
      <c r="I145" s="44">
        <v>4.3</v>
      </c>
      <c r="J145" s="44">
        <v>4.3</v>
      </c>
      <c r="K145" s="44">
        <v>4.3</v>
      </c>
      <c r="L145" s="44">
        <v>4.3</v>
      </c>
      <c r="M145" s="44">
        <v>4.3</v>
      </c>
      <c r="N145" s="44">
        <v>4.3</v>
      </c>
      <c r="O145" s="44">
        <v>4.3</v>
      </c>
      <c r="P145" s="44">
        <v>4.3</v>
      </c>
      <c r="Q145" s="44">
        <v>4.3</v>
      </c>
      <c r="R145" s="44">
        <v>4.3</v>
      </c>
      <c r="S145" s="44">
        <v>4.3</v>
      </c>
      <c r="T145" s="44">
        <v>4.3</v>
      </c>
      <c r="U145" s="44">
        <v>4.3</v>
      </c>
      <c r="V145" s="44">
        <v>4.3</v>
      </c>
      <c r="W145" s="44">
        <v>4.3</v>
      </c>
      <c r="X145" s="44">
        <v>4.3</v>
      </c>
      <c r="Y145" s="44">
        <v>4.3</v>
      </c>
      <c r="Z145" s="44">
        <v>4.3</v>
      </c>
      <c r="AA145" s="44">
        <v>4.3</v>
      </c>
    </row>
    <row r="146" spans="1:27" ht="12.75" customHeight="1" outlineLevel="1" x14ac:dyDescent="0.2">
      <c r="A146" s="97" t="s">
        <v>380</v>
      </c>
      <c r="B146" s="63" t="s">
        <v>81</v>
      </c>
      <c r="C146" s="43" t="s">
        <v>79</v>
      </c>
      <c r="D146" s="44">
        <f>$D$11</f>
        <v>88.27</v>
      </c>
      <c r="E146" s="44">
        <f t="shared" ref="E146:AA146" si="83">$D$11</f>
        <v>88.27</v>
      </c>
      <c r="F146" s="44">
        <f t="shared" si="83"/>
        <v>88.27</v>
      </c>
      <c r="G146" s="44">
        <f t="shared" si="83"/>
        <v>88.27</v>
      </c>
      <c r="H146" s="44">
        <f t="shared" si="83"/>
        <v>88.27</v>
      </c>
      <c r="I146" s="44">
        <f t="shared" si="83"/>
        <v>88.27</v>
      </c>
      <c r="J146" s="44">
        <f t="shared" si="83"/>
        <v>88.27</v>
      </c>
      <c r="K146" s="44">
        <f t="shared" si="83"/>
        <v>88.27</v>
      </c>
      <c r="L146" s="44">
        <f t="shared" si="83"/>
        <v>88.27</v>
      </c>
      <c r="M146" s="44">
        <f t="shared" si="83"/>
        <v>88.27</v>
      </c>
      <c r="N146" s="44">
        <f t="shared" si="83"/>
        <v>88.27</v>
      </c>
      <c r="O146" s="44">
        <f t="shared" si="83"/>
        <v>88.27</v>
      </c>
      <c r="P146" s="44">
        <f t="shared" si="83"/>
        <v>88.27</v>
      </c>
      <c r="Q146" s="44">
        <f t="shared" si="83"/>
        <v>88.27</v>
      </c>
      <c r="R146" s="44">
        <f t="shared" si="83"/>
        <v>88.27</v>
      </c>
      <c r="S146" s="44">
        <f t="shared" si="83"/>
        <v>88.27</v>
      </c>
      <c r="T146" s="44">
        <f t="shared" si="83"/>
        <v>88.27</v>
      </c>
      <c r="U146" s="44">
        <f t="shared" si="83"/>
        <v>88.27</v>
      </c>
      <c r="V146" s="44">
        <f t="shared" si="83"/>
        <v>88.27</v>
      </c>
      <c r="W146" s="44">
        <f t="shared" si="83"/>
        <v>88.27</v>
      </c>
      <c r="X146" s="44">
        <f t="shared" si="83"/>
        <v>88.27</v>
      </c>
      <c r="Y146" s="44">
        <f t="shared" si="83"/>
        <v>88.27</v>
      </c>
      <c r="Z146" s="44">
        <f t="shared" si="83"/>
        <v>88.27</v>
      </c>
      <c r="AA146" s="44">
        <f t="shared" si="83"/>
        <v>88.27</v>
      </c>
    </row>
    <row r="147" spans="1:27" ht="12.75" customHeight="1" x14ac:dyDescent="0.2">
      <c r="A147" s="96" t="s">
        <v>381</v>
      </c>
      <c r="B147" s="28" t="str">
        <f>"29"&amp;"."&amp;$B$639&amp;"."&amp;$B$640</f>
        <v>29.04.2024</v>
      </c>
      <c r="C147" s="88" t="s">
        <v>76</v>
      </c>
      <c r="D147" s="89">
        <f>ROUND(((D148+D149+D151+D150)/1000),5)</f>
        <v>2.5862799999999999</v>
      </c>
      <c r="E147" s="89">
        <f>ROUND(((E148+E149+E151+E150)/1000),5)</f>
        <v>2.4592900000000002</v>
      </c>
      <c r="F147" s="89">
        <f>ROUND(((F148+F149+F151+F150)/1000),5)</f>
        <v>2.4289200000000002</v>
      </c>
      <c r="G147" s="89">
        <f t="shared" ref="G147:AA147" si="84">ROUND(((G148+G149+G151+G150)/1000),5)</f>
        <v>2.3808799999999999</v>
      </c>
      <c r="H147" s="89">
        <f t="shared" si="84"/>
        <v>2.3808699999999998</v>
      </c>
      <c r="I147" s="89">
        <f t="shared" si="84"/>
        <v>2.4274300000000002</v>
      </c>
      <c r="J147" s="89">
        <f t="shared" si="84"/>
        <v>2.4057200000000001</v>
      </c>
      <c r="K147" s="89">
        <f t="shared" si="84"/>
        <v>2.6076100000000002</v>
      </c>
      <c r="L147" s="89">
        <f t="shared" si="84"/>
        <v>2.82097</v>
      </c>
      <c r="M147" s="89">
        <f t="shared" si="84"/>
        <v>3.08311</v>
      </c>
      <c r="N147" s="89">
        <f t="shared" si="84"/>
        <v>3.1439499999999998</v>
      </c>
      <c r="O147" s="89">
        <f t="shared" si="84"/>
        <v>3.1137600000000001</v>
      </c>
      <c r="P147" s="89">
        <f t="shared" si="84"/>
        <v>3.1082100000000001</v>
      </c>
      <c r="Q147" s="89">
        <f t="shared" si="84"/>
        <v>3.141</v>
      </c>
      <c r="R147" s="89">
        <f t="shared" si="84"/>
        <v>3.0893999999999999</v>
      </c>
      <c r="S147" s="89">
        <f t="shared" si="84"/>
        <v>3.0591599999999999</v>
      </c>
      <c r="T147" s="89">
        <f t="shared" si="84"/>
        <v>3.0386700000000002</v>
      </c>
      <c r="U147" s="89">
        <f t="shared" si="84"/>
        <v>3.0585</v>
      </c>
      <c r="V147" s="89">
        <f t="shared" si="84"/>
        <v>3.0882000000000001</v>
      </c>
      <c r="W147" s="89">
        <f t="shared" si="84"/>
        <v>3.1280299999999999</v>
      </c>
      <c r="X147" s="89">
        <f t="shared" si="84"/>
        <v>3.1424799999999999</v>
      </c>
      <c r="Y147" s="89">
        <f t="shared" si="84"/>
        <v>3.0722800000000001</v>
      </c>
      <c r="Z147" s="89">
        <f t="shared" si="84"/>
        <v>2.7498900000000002</v>
      </c>
      <c r="AA147" s="89">
        <f t="shared" si="84"/>
        <v>2.5208499999999998</v>
      </c>
    </row>
    <row r="148" spans="1:27" ht="12.75" customHeight="1" outlineLevel="1" x14ac:dyDescent="0.2">
      <c r="A148" s="97" t="s">
        <v>382</v>
      </c>
      <c r="B148" s="63" t="s">
        <v>242</v>
      </c>
      <c r="C148" s="43" t="s">
        <v>79</v>
      </c>
      <c r="D148" s="44">
        <v>1422.29</v>
      </c>
      <c r="E148" s="44">
        <v>1295.3</v>
      </c>
      <c r="F148" s="44">
        <v>1264.93</v>
      </c>
      <c r="G148" s="44">
        <v>1216.8900000000001</v>
      </c>
      <c r="H148" s="44">
        <v>1216.8800000000001</v>
      </c>
      <c r="I148" s="44">
        <v>1263.44</v>
      </c>
      <c r="J148" s="44">
        <v>1241.73</v>
      </c>
      <c r="K148" s="44">
        <v>1443.62</v>
      </c>
      <c r="L148" s="44">
        <v>1656.98</v>
      </c>
      <c r="M148" s="44">
        <v>1919.12</v>
      </c>
      <c r="N148" s="44">
        <v>1979.96</v>
      </c>
      <c r="O148" s="44">
        <v>1949.77</v>
      </c>
      <c r="P148" s="44">
        <v>1944.22</v>
      </c>
      <c r="Q148" s="44">
        <v>1977.01</v>
      </c>
      <c r="R148" s="44">
        <v>1925.41</v>
      </c>
      <c r="S148" s="44">
        <v>1895.17</v>
      </c>
      <c r="T148" s="44">
        <v>1874.68</v>
      </c>
      <c r="U148" s="44">
        <v>1894.51</v>
      </c>
      <c r="V148" s="44">
        <v>1924.21</v>
      </c>
      <c r="W148" s="44">
        <v>1964.04</v>
      </c>
      <c r="X148" s="44">
        <v>1978.49</v>
      </c>
      <c r="Y148" s="44">
        <v>1908.29</v>
      </c>
      <c r="Z148" s="44">
        <v>1585.9</v>
      </c>
      <c r="AA148" s="44">
        <v>1356.86</v>
      </c>
    </row>
    <row r="149" spans="1:27" ht="12.75" customHeight="1" outlineLevel="1" x14ac:dyDescent="0.2">
      <c r="A149" s="97" t="s">
        <v>383</v>
      </c>
      <c r="B149" s="63" t="s">
        <v>90</v>
      </c>
      <c r="C149" s="43" t="s">
        <v>79</v>
      </c>
      <c r="D149" s="44">
        <f>$D$9</f>
        <v>1071.42</v>
      </c>
      <c r="E149" s="44">
        <f t="shared" ref="E149:AA149" si="85">$D$9</f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customHeight="1" outlineLevel="1" x14ac:dyDescent="0.2">
      <c r="A150" s="97" t="s">
        <v>384</v>
      </c>
      <c r="B150" s="63" t="s">
        <v>83</v>
      </c>
      <c r="C150" s="43" t="s">
        <v>79</v>
      </c>
      <c r="D150" s="44">
        <v>4.3</v>
      </c>
      <c r="E150" s="44">
        <v>4.3</v>
      </c>
      <c r="F150" s="44">
        <v>4.3</v>
      </c>
      <c r="G150" s="44">
        <v>4.3</v>
      </c>
      <c r="H150" s="44">
        <v>4.3</v>
      </c>
      <c r="I150" s="44">
        <v>4.3</v>
      </c>
      <c r="J150" s="44">
        <v>4.3</v>
      </c>
      <c r="K150" s="44">
        <v>4.3</v>
      </c>
      <c r="L150" s="44">
        <v>4.3</v>
      </c>
      <c r="M150" s="44">
        <v>4.3</v>
      </c>
      <c r="N150" s="44">
        <v>4.3</v>
      </c>
      <c r="O150" s="44">
        <v>4.3</v>
      </c>
      <c r="P150" s="44">
        <v>4.3</v>
      </c>
      <c r="Q150" s="44">
        <v>4.3</v>
      </c>
      <c r="R150" s="44">
        <v>4.3</v>
      </c>
      <c r="S150" s="44">
        <v>4.3</v>
      </c>
      <c r="T150" s="44">
        <v>4.3</v>
      </c>
      <c r="U150" s="44">
        <v>4.3</v>
      </c>
      <c r="V150" s="44">
        <v>4.3</v>
      </c>
      <c r="W150" s="44">
        <v>4.3</v>
      </c>
      <c r="X150" s="44">
        <v>4.3</v>
      </c>
      <c r="Y150" s="44">
        <v>4.3</v>
      </c>
      <c r="Z150" s="44">
        <v>4.3</v>
      </c>
      <c r="AA150" s="44">
        <v>4.3</v>
      </c>
    </row>
    <row r="151" spans="1:27" ht="12.75" customHeight="1" outlineLevel="1" x14ac:dyDescent="0.2">
      <c r="A151" s="97" t="s">
        <v>385</v>
      </c>
      <c r="B151" s="63" t="s">
        <v>81</v>
      </c>
      <c r="C151" s="43" t="s">
        <v>79</v>
      </c>
      <c r="D151" s="44">
        <f>$D$11</f>
        <v>88.27</v>
      </c>
      <c r="E151" s="44">
        <f t="shared" ref="E151:AA151" si="86">$D$11</f>
        <v>88.27</v>
      </c>
      <c r="F151" s="44">
        <f t="shared" si="86"/>
        <v>88.27</v>
      </c>
      <c r="G151" s="44">
        <f t="shared" si="86"/>
        <v>88.27</v>
      </c>
      <c r="H151" s="44">
        <f t="shared" si="86"/>
        <v>88.27</v>
      </c>
      <c r="I151" s="44">
        <f t="shared" si="86"/>
        <v>88.27</v>
      </c>
      <c r="J151" s="44">
        <f t="shared" si="86"/>
        <v>88.27</v>
      </c>
      <c r="K151" s="44">
        <f t="shared" si="86"/>
        <v>88.27</v>
      </c>
      <c r="L151" s="44">
        <f t="shared" si="86"/>
        <v>88.27</v>
      </c>
      <c r="M151" s="44">
        <f t="shared" si="86"/>
        <v>88.27</v>
      </c>
      <c r="N151" s="44">
        <f t="shared" si="86"/>
        <v>88.27</v>
      </c>
      <c r="O151" s="44">
        <f t="shared" si="86"/>
        <v>88.27</v>
      </c>
      <c r="P151" s="44">
        <f t="shared" si="86"/>
        <v>88.27</v>
      </c>
      <c r="Q151" s="44">
        <f t="shared" si="86"/>
        <v>88.27</v>
      </c>
      <c r="R151" s="44">
        <f t="shared" si="86"/>
        <v>88.27</v>
      </c>
      <c r="S151" s="44">
        <f t="shared" si="86"/>
        <v>88.27</v>
      </c>
      <c r="T151" s="44">
        <f t="shared" si="86"/>
        <v>88.27</v>
      </c>
      <c r="U151" s="44">
        <f t="shared" si="86"/>
        <v>88.27</v>
      </c>
      <c r="V151" s="44">
        <f t="shared" si="86"/>
        <v>88.27</v>
      </c>
      <c r="W151" s="44">
        <f t="shared" si="86"/>
        <v>88.27</v>
      </c>
      <c r="X151" s="44">
        <f t="shared" si="86"/>
        <v>88.27</v>
      </c>
      <c r="Y151" s="44">
        <f t="shared" si="86"/>
        <v>88.27</v>
      </c>
      <c r="Z151" s="44">
        <f t="shared" si="86"/>
        <v>88.27</v>
      </c>
      <c r="AA151" s="44">
        <f t="shared" si="86"/>
        <v>88.27</v>
      </c>
    </row>
    <row r="152" spans="1:27" ht="12.75" customHeight="1" x14ac:dyDescent="0.2">
      <c r="A152" s="96" t="s">
        <v>386</v>
      </c>
      <c r="B152" s="28" t="str">
        <f>"30"&amp;"."&amp;$B$639&amp;"."&amp;$B$640</f>
        <v>30.04.2024</v>
      </c>
      <c r="C152" s="88" t="s">
        <v>76</v>
      </c>
      <c r="D152" s="89">
        <f>ROUND(((D153+D154+D156+D155)/1000),5)</f>
        <v>2.6325099999999999</v>
      </c>
      <c r="E152" s="89">
        <f>ROUND(((E153+E154+E156+E155)/1000),5)</f>
        <v>2.5222600000000002</v>
      </c>
      <c r="F152" s="89">
        <f>ROUND(((F153+F154+F156+F155)/1000),5)</f>
        <v>2.4298500000000001</v>
      </c>
      <c r="G152" s="89">
        <f t="shared" ref="G152:AA152" si="87">ROUND(((G153+G154+G156+G155)/1000),5)</f>
        <v>2.4221400000000002</v>
      </c>
      <c r="H152" s="89">
        <f t="shared" si="87"/>
        <v>2.4220100000000002</v>
      </c>
      <c r="I152" s="89">
        <f t="shared" si="87"/>
        <v>2.4190299999999998</v>
      </c>
      <c r="J152" s="89">
        <f t="shared" si="87"/>
        <v>2.4137200000000001</v>
      </c>
      <c r="K152" s="89">
        <f t="shared" si="87"/>
        <v>2.5811999999999999</v>
      </c>
      <c r="L152" s="89">
        <f t="shared" si="87"/>
        <v>2.89621</v>
      </c>
      <c r="M152" s="89">
        <f t="shared" si="87"/>
        <v>3.0895100000000002</v>
      </c>
      <c r="N152" s="89">
        <f t="shared" si="87"/>
        <v>3.2450999999999999</v>
      </c>
      <c r="O152" s="89">
        <f t="shared" si="87"/>
        <v>3.2656800000000001</v>
      </c>
      <c r="P152" s="89">
        <f t="shared" si="87"/>
        <v>3.26234</v>
      </c>
      <c r="Q152" s="89">
        <f t="shared" si="87"/>
        <v>3.24648</v>
      </c>
      <c r="R152" s="89">
        <f t="shared" si="87"/>
        <v>3.07077</v>
      </c>
      <c r="S152" s="89">
        <f t="shared" si="87"/>
        <v>2.9645199999999998</v>
      </c>
      <c r="T152" s="89">
        <f t="shared" si="87"/>
        <v>3.1058300000000001</v>
      </c>
      <c r="U152" s="89">
        <f t="shared" si="87"/>
        <v>3.1168900000000002</v>
      </c>
      <c r="V152" s="89">
        <f t="shared" si="87"/>
        <v>3.1376599999999999</v>
      </c>
      <c r="W152" s="89">
        <f t="shared" si="87"/>
        <v>3.1894200000000001</v>
      </c>
      <c r="X152" s="89">
        <f t="shared" si="87"/>
        <v>3.2867999999999999</v>
      </c>
      <c r="Y152" s="89">
        <f t="shared" si="87"/>
        <v>3.1105</v>
      </c>
      <c r="Z152" s="89">
        <f t="shared" si="87"/>
        <v>2.73942</v>
      </c>
      <c r="AA152" s="89">
        <f t="shared" si="87"/>
        <v>2.6041500000000002</v>
      </c>
    </row>
    <row r="153" spans="1:27" ht="12.75" customHeight="1" outlineLevel="1" x14ac:dyDescent="0.2">
      <c r="A153" s="97" t="s">
        <v>387</v>
      </c>
      <c r="B153" s="63" t="s">
        <v>242</v>
      </c>
      <c r="C153" s="43" t="s">
        <v>79</v>
      </c>
      <c r="D153" s="44">
        <v>1468.52</v>
      </c>
      <c r="E153" s="44">
        <v>1358.27</v>
      </c>
      <c r="F153" s="44">
        <v>1265.8599999999999</v>
      </c>
      <c r="G153" s="44">
        <v>1258.1500000000001</v>
      </c>
      <c r="H153" s="44">
        <v>1258.02</v>
      </c>
      <c r="I153" s="44">
        <v>1255.04</v>
      </c>
      <c r="J153" s="44">
        <v>1249.73</v>
      </c>
      <c r="K153" s="44">
        <v>1417.21</v>
      </c>
      <c r="L153" s="44">
        <v>1732.22</v>
      </c>
      <c r="M153" s="44">
        <v>1925.52</v>
      </c>
      <c r="N153" s="44">
        <v>2081.11</v>
      </c>
      <c r="O153" s="44">
        <v>2101.69</v>
      </c>
      <c r="P153" s="44">
        <v>2098.35</v>
      </c>
      <c r="Q153" s="44">
        <v>2082.4899999999998</v>
      </c>
      <c r="R153" s="44">
        <v>1906.78</v>
      </c>
      <c r="S153" s="44">
        <v>1800.53</v>
      </c>
      <c r="T153" s="44">
        <v>1941.84</v>
      </c>
      <c r="U153" s="44">
        <v>1952.9</v>
      </c>
      <c r="V153" s="44">
        <v>1973.67</v>
      </c>
      <c r="W153" s="44">
        <v>2025.43</v>
      </c>
      <c r="X153" s="44">
        <v>2122.81</v>
      </c>
      <c r="Y153" s="44">
        <v>1946.51</v>
      </c>
      <c r="Z153" s="44">
        <v>1575.43</v>
      </c>
      <c r="AA153" s="44">
        <v>1440.16</v>
      </c>
    </row>
    <row r="154" spans="1:27" ht="12.75" customHeight="1" outlineLevel="1" x14ac:dyDescent="0.2">
      <c r="A154" s="97" t="s">
        <v>388</v>
      </c>
      <c r="B154" s="63" t="s">
        <v>90</v>
      </c>
      <c r="C154" s="43" t="s">
        <v>79</v>
      </c>
      <c r="D154" s="44">
        <f>$D$9</f>
        <v>1071.42</v>
      </c>
      <c r="E154" s="44">
        <f t="shared" ref="E154:AA154" si="88">$D$9</f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customHeight="1" outlineLevel="1" x14ac:dyDescent="0.2">
      <c r="A155" s="97" t="s">
        <v>389</v>
      </c>
      <c r="B155" s="63" t="s">
        <v>83</v>
      </c>
      <c r="C155" s="43" t="s">
        <v>79</v>
      </c>
      <c r="D155" s="44">
        <v>4.3</v>
      </c>
      <c r="E155" s="44">
        <v>4.3</v>
      </c>
      <c r="F155" s="44">
        <v>4.3</v>
      </c>
      <c r="G155" s="44">
        <v>4.3</v>
      </c>
      <c r="H155" s="44">
        <v>4.3</v>
      </c>
      <c r="I155" s="44">
        <v>4.3</v>
      </c>
      <c r="J155" s="44">
        <v>4.3</v>
      </c>
      <c r="K155" s="44">
        <v>4.3</v>
      </c>
      <c r="L155" s="44">
        <v>4.3</v>
      </c>
      <c r="M155" s="44">
        <v>4.3</v>
      </c>
      <c r="N155" s="44">
        <v>4.3</v>
      </c>
      <c r="O155" s="44">
        <v>4.3</v>
      </c>
      <c r="P155" s="44">
        <v>4.3</v>
      </c>
      <c r="Q155" s="44">
        <v>4.3</v>
      </c>
      <c r="R155" s="44">
        <v>4.3</v>
      </c>
      <c r="S155" s="44">
        <v>4.3</v>
      </c>
      <c r="T155" s="44">
        <v>4.3</v>
      </c>
      <c r="U155" s="44">
        <v>4.3</v>
      </c>
      <c r="V155" s="44">
        <v>4.3</v>
      </c>
      <c r="W155" s="44">
        <v>4.3</v>
      </c>
      <c r="X155" s="44">
        <v>4.3</v>
      </c>
      <c r="Y155" s="44">
        <v>4.3</v>
      </c>
      <c r="Z155" s="44">
        <v>4.3</v>
      </c>
      <c r="AA155" s="44">
        <v>4.3</v>
      </c>
    </row>
    <row r="156" spans="1:27" ht="12.75" customHeight="1" outlineLevel="1" x14ac:dyDescent="0.2">
      <c r="A156" s="97" t="s">
        <v>390</v>
      </c>
      <c r="B156" s="63" t="s">
        <v>81</v>
      </c>
      <c r="C156" s="43" t="s">
        <v>79</v>
      </c>
      <c r="D156" s="44">
        <f>$D$11</f>
        <v>88.27</v>
      </c>
      <c r="E156" s="44">
        <f t="shared" ref="E156:AA156" si="89">$D$11</f>
        <v>88.27</v>
      </c>
      <c r="F156" s="44">
        <f t="shared" si="89"/>
        <v>88.27</v>
      </c>
      <c r="G156" s="44">
        <f t="shared" si="89"/>
        <v>88.27</v>
      </c>
      <c r="H156" s="44">
        <f t="shared" si="89"/>
        <v>88.27</v>
      </c>
      <c r="I156" s="44">
        <f t="shared" si="89"/>
        <v>88.27</v>
      </c>
      <c r="J156" s="44">
        <f t="shared" si="89"/>
        <v>88.27</v>
      </c>
      <c r="K156" s="44">
        <f t="shared" si="89"/>
        <v>88.27</v>
      </c>
      <c r="L156" s="44">
        <f t="shared" si="89"/>
        <v>88.27</v>
      </c>
      <c r="M156" s="44">
        <f t="shared" si="89"/>
        <v>88.27</v>
      </c>
      <c r="N156" s="44">
        <f t="shared" si="89"/>
        <v>88.27</v>
      </c>
      <c r="O156" s="44">
        <f t="shared" si="89"/>
        <v>88.27</v>
      </c>
      <c r="P156" s="44">
        <f t="shared" si="89"/>
        <v>88.27</v>
      </c>
      <c r="Q156" s="44">
        <f t="shared" si="89"/>
        <v>88.27</v>
      </c>
      <c r="R156" s="44">
        <f t="shared" si="89"/>
        <v>88.27</v>
      </c>
      <c r="S156" s="44">
        <f t="shared" si="89"/>
        <v>88.27</v>
      </c>
      <c r="T156" s="44">
        <f t="shared" si="89"/>
        <v>88.27</v>
      </c>
      <c r="U156" s="44">
        <f t="shared" si="89"/>
        <v>88.27</v>
      </c>
      <c r="V156" s="44">
        <f t="shared" si="89"/>
        <v>88.27</v>
      </c>
      <c r="W156" s="44">
        <f t="shared" si="89"/>
        <v>88.27</v>
      </c>
      <c r="X156" s="44">
        <f t="shared" si="89"/>
        <v>88.27</v>
      </c>
      <c r="Y156" s="44">
        <f t="shared" si="89"/>
        <v>88.27</v>
      </c>
      <c r="Z156" s="44">
        <f t="shared" si="89"/>
        <v>88.27</v>
      </c>
      <c r="AA156" s="44">
        <f t="shared" si="89"/>
        <v>88.27</v>
      </c>
    </row>
    <row r="157" spans="1:27" ht="12.75" customHeight="1" x14ac:dyDescent="0.2">
      <c r="A157" s="98"/>
      <c r="B157" s="99" t="s">
        <v>391</v>
      </c>
      <c r="C157" s="100"/>
      <c r="D157" s="101"/>
      <c r="E157" s="101"/>
      <c r="F157" s="101"/>
      <c r="G157" s="101"/>
      <c r="I157" s="39"/>
    </row>
    <row r="158" spans="1:27" x14ac:dyDescent="0.2">
      <c r="A158" s="174" t="s">
        <v>392</v>
      </c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175"/>
      <c r="P158" s="175"/>
      <c r="Q158" s="175"/>
      <c r="R158" s="175"/>
      <c r="S158" s="175"/>
      <c r="T158" s="175"/>
      <c r="U158" s="175"/>
      <c r="V158" s="175"/>
      <c r="W158" s="175"/>
      <c r="X158" s="175"/>
      <c r="Y158" s="175"/>
      <c r="Z158" s="175"/>
      <c r="AA158" s="176"/>
    </row>
    <row r="159" spans="1:27" ht="27" customHeight="1" x14ac:dyDescent="0.2">
      <c r="A159" s="26" t="s">
        <v>64</v>
      </c>
      <c r="B159" s="27" t="s">
        <v>214</v>
      </c>
      <c r="C159" s="26" t="s">
        <v>215</v>
      </c>
      <c r="D159" s="27" t="s">
        <v>216</v>
      </c>
      <c r="E159" s="27" t="s">
        <v>217</v>
      </c>
      <c r="F159" s="27" t="s">
        <v>218</v>
      </c>
      <c r="G159" s="27" t="s">
        <v>219</v>
      </c>
      <c r="H159" s="27" t="s">
        <v>220</v>
      </c>
      <c r="I159" s="27" t="s">
        <v>221</v>
      </c>
      <c r="J159" s="27" t="s">
        <v>222</v>
      </c>
      <c r="K159" s="27" t="s">
        <v>223</v>
      </c>
      <c r="L159" s="27" t="s">
        <v>224</v>
      </c>
      <c r="M159" s="27" t="s">
        <v>225</v>
      </c>
      <c r="N159" s="27" t="s">
        <v>226</v>
      </c>
      <c r="O159" s="27" t="s">
        <v>227</v>
      </c>
      <c r="P159" s="27" t="s">
        <v>228</v>
      </c>
      <c r="Q159" s="27" t="s">
        <v>229</v>
      </c>
      <c r="R159" s="27" t="s">
        <v>230</v>
      </c>
      <c r="S159" s="27" t="s">
        <v>231</v>
      </c>
      <c r="T159" s="27" t="s">
        <v>232</v>
      </c>
      <c r="U159" s="27" t="s">
        <v>233</v>
      </c>
      <c r="V159" s="27" t="s">
        <v>234</v>
      </c>
      <c r="W159" s="27" t="s">
        <v>235</v>
      </c>
      <c r="X159" s="27" t="s">
        <v>236</v>
      </c>
      <c r="Y159" s="27" t="s">
        <v>237</v>
      </c>
      <c r="Z159" s="27" t="s">
        <v>238</v>
      </c>
      <c r="AA159" s="27" t="s">
        <v>239</v>
      </c>
    </row>
    <row r="160" spans="1:27" x14ac:dyDescent="0.2">
      <c r="A160" s="96" t="s">
        <v>393</v>
      </c>
      <c r="B160" s="28" t="str">
        <f>"01"&amp;"."&amp;$B$639&amp;"."&amp;$B$640</f>
        <v>01.04.2024</v>
      </c>
      <c r="C160" s="88" t="s">
        <v>76</v>
      </c>
      <c r="D160" s="89">
        <f>ROUND(((D161+D162+D164+D163)/1000),5)</f>
        <v>3.35277</v>
      </c>
      <c r="E160" s="89">
        <f>ROUND(((E161+E162+E164+E163)/1000),5)</f>
        <v>3.2702499999999999</v>
      </c>
      <c r="F160" s="89">
        <f>ROUND(((F161+F162+F164+F163)/1000),5)</f>
        <v>3.2604600000000001</v>
      </c>
      <c r="G160" s="89">
        <f t="shared" ref="G160:AA160" si="90">ROUND(((G161+G162+G164+G163)/1000),5)</f>
        <v>3.2630599999999998</v>
      </c>
      <c r="H160" s="89">
        <f t="shared" si="90"/>
        <v>3.27922</v>
      </c>
      <c r="I160" s="89">
        <f t="shared" si="90"/>
        <v>3.31812</v>
      </c>
      <c r="J160" s="89">
        <f t="shared" si="90"/>
        <v>3.42279</v>
      </c>
      <c r="K160" s="89">
        <f t="shared" si="90"/>
        <v>3.6969099999999999</v>
      </c>
      <c r="L160" s="89">
        <f t="shared" si="90"/>
        <v>3.8067700000000002</v>
      </c>
      <c r="M160" s="89">
        <f t="shared" si="90"/>
        <v>3.9252400000000001</v>
      </c>
      <c r="N160" s="89">
        <f t="shared" si="90"/>
        <v>3.9247200000000002</v>
      </c>
      <c r="O160" s="89">
        <f t="shared" si="90"/>
        <v>3.8811599999999999</v>
      </c>
      <c r="P160" s="89">
        <f t="shared" si="90"/>
        <v>3.8635899999999999</v>
      </c>
      <c r="Q160" s="89">
        <f t="shared" si="90"/>
        <v>3.8783500000000002</v>
      </c>
      <c r="R160" s="89">
        <f t="shared" si="90"/>
        <v>3.8744900000000002</v>
      </c>
      <c r="S160" s="89">
        <f t="shared" si="90"/>
        <v>3.8699300000000001</v>
      </c>
      <c r="T160" s="89">
        <f t="shared" si="90"/>
        <v>3.8250299999999999</v>
      </c>
      <c r="U160" s="89">
        <f t="shared" si="90"/>
        <v>3.8256399999999999</v>
      </c>
      <c r="V160" s="89">
        <f t="shared" si="90"/>
        <v>3.8514599999999999</v>
      </c>
      <c r="W160" s="89">
        <f t="shared" si="90"/>
        <v>3.8897900000000001</v>
      </c>
      <c r="X160" s="89">
        <f t="shared" si="90"/>
        <v>3.8691900000000001</v>
      </c>
      <c r="Y160" s="89">
        <f t="shared" si="90"/>
        <v>3.7763</v>
      </c>
      <c r="Z160" s="89">
        <f t="shared" si="90"/>
        <v>3.55165</v>
      </c>
      <c r="AA160" s="89">
        <f t="shared" si="90"/>
        <v>3.36389</v>
      </c>
    </row>
    <row r="161" spans="1:27" ht="12.75" customHeight="1" outlineLevel="1" x14ac:dyDescent="0.2">
      <c r="A161" s="97" t="s">
        <v>394</v>
      </c>
      <c r="B161" s="63" t="s">
        <v>242</v>
      </c>
      <c r="C161" s="43" t="s">
        <v>79</v>
      </c>
      <c r="D161" s="44">
        <v>1543.23</v>
      </c>
      <c r="E161" s="44">
        <v>1460.71</v>
      </c>
      <c r="F161" s="44">
        <v>1450.92</v>
      </c>
      <c r="G161" s="44">
        <v>1453.52</v>
      </c>
      <c r="H161" s="44">
        <v>1469.68</v>
      </c>
      <c r="I161" s="44">
        <v>1508.58</v>
      </c>
      <c r="J161" s="44">
        <v>1613.25</v>
      </c>
      <c r="K161" s="44">
        <v>1887.37</v>
      </c>
      <c r="L161" s="44">
        <v>1997.23</v>
      </c>
      <c r="M161" s="44">
        <v>2115.6999999999998</v>
      </c>
      <c r="N161" s="44">
        <v>2115.1799999999998</v>
      </c>
      <c r="O161" s="44">
        <v>2071.62</v>
      </c>
      <c r="P161" s="44">
        <v>2054.0500000000002</v>
      </c>
      <c r="Q161" s="44">
        <v>2068.81</v>
      </c>
      <c r="R161" s="44">
        <v>2064.9499999999998</v>
      </c>
      <c r="S161" s="44">
        <v>2060.39</v>
      </c>
      <c r="T161" s="44">
        <v>2015.49</v>
      </c>
      <c r="U161" s="44">
        <v>2016.1</v>
      </c>
      <c r="V161" s="44">
        <v>2041.92</v>
      </c>
      <c r="W161" s="44">
        <v>2080.25</v>
      </c>
      <c r="X161" s="44">
        <v>2059.65</v>
      </c>
      <c r="Y161" s="44">
        <v>1966.76</v>
      </c>
      <c r="Z161" s="44">
        <v>1742.11</v>
      </c>
      <c r="AA161" s="44">
        <v>1554.35</v>
      </c>
    </row>
    <row r="162" spans="1:27" ht="12.75" customHeight="1" outlineLevel="1" x14ac:dyDescent="0.2">
      <c r="A162" s="97" t="s">
        <v>395</v>
      </c>
      <c r="B162" s="63" t="s">
        <v>90</v>
      </c>
      <c r="C162" s="43" t="s">
        <v>79</v>
      </c>
      <c r="D162" s="44">
        <v>1716.97</v>
      </c>
      <c r="E162" s="44">
        <f>$D$162</f>
        <v>1716.97</v>
      </c>
      <c r="F162" s="44">
        <f t="shared" ref="F162:AA162" si="91">$D$162</f>
        <v>1716.97</v>
      </c>
      <c r="G162" s="44">
        <f t="shared" si="91"/>
        <v>1716.97</v>
      </c>
      <c r="H162" s="44">
        <f t="shared" si="91"/>
        <v>1716.97</v>
      </c>
      <c r="I162" s="44">
        <f t="shared" si="91"/>
        <v>1716.97</v>
      </c>
      <c r="J162" s="44">
        <f t="shared" si="91"/>
        <v>1716.97</v>
      </c>
      <c r="K162" s="44">
        <f t="shared" si="91"/>
        <v>1716.97</v>
      </c>
      <c r="L162" s="44">
        <f t="shared" si="91"/>
        <v>1716.97</v>
      </c>
      <c r="M162" s="44">
        <f t="shared" si="91"/>
        <v>1716.97</v>
      </c>
      <c r="N162" s="44">
        <f t="shared" si="91"/>
        <v>1716.97</v>
      </c>
      <c r="O162" s="44">
        <f t="shared" si="91"/>
        <v>1716.97</v>
      </c>
      <c r="P162" s="44">
        <f t="shared" si="91"/>
        <v>1716.97</v>
      </c>
      <c r="Q162" s="44">
        <f t="shared" si="91"/>
        <v>1716.97</v>
      </c>
      <c r="R162" s="44">
        <f t="shared" si="91"/>
        <v>1716.97</v>
      </c>
      <c r="S162" s="44">
        <f t="shared" si="91"/>
        <v>1716.97</v>
      </c>
      <c r="T162" s="44">
        <f t="shared" si="91"/>
        <v>1716.97</v>
      </c>
      <c r="U162" s="44">
        <f t="shared" si="91"/>
        <v>1716.97</v>
      </c>
      <c r="V162" s="44">
        <f t="shared" si="91"/>
        <v>1716.97</v>
      </c>
      <c r="W162" s="44">
        <f t="shared" si="91"/>
        <v>1716.97</v>
      </c>
      <c r="X162" s="44">
        <f t="shared" si="91"/>
        <v>1716.97</v>
      </c>
      <c r="Y162" s="44">
        <f t="shared" si="91"/>
        <v>1716.97</v>
      </c>
      <c r="Z162" s="44">
        <f t="shared" si="91"/>
        <v>1716.97</v>
      </c>
      <c r="AA162" s="44">
        <f t="shared" si="91"/>
        <v>1716.97</v>
      </c>
    </row>
    <row r="163" spans="1:27" ht="12.75" customHeight="1" outlineLevel="1" x14ac:dyDescent="0.2">
      <c r="A163" s="97" t="s">
        <v>396</v>
      </c>
      <c r="B163" s="63" t="s">
        <v>83</v>
      </c>
      <c r="C163" s="43" t="s">
        <v>79</v>
      </c>
      <c r="D163" s="44">
        <v>4.3</v>
      </c>
      <c r="E163" s="44">
        <v>4.3</v>
      </c>
      <c r="F163" s="44">
        <v>4.3</v>
      </c>
      <c r="G163" s="44">
        <v>4.3</v>
      </c>
      <c r="H163" s="44">
        <v>4.3</v>
      </c>
      <c r="I163" s="44">
        <v>4.3</v>
      </c>
      <c r="J163" s="44">
        <v>4.3</v>
      </c>
      <c r="K163" s="44">
        <v>4.3</v>
      </c>
      <c r="L163" s="44">
        <v>4.3</v>
      </c>
      <c r="M163" s="44">
        <v>4.3</v>
      </c>
      <c r="N163" s="44">
        <v>4.3</v>
      </c>
      <c r="O163" s="44">
        <v>4.3</v>
      </c>
      <c r="P163" s="44">
        <v>4.3</v>
      </c>
      <c r="Q163" s="44">
        <v>4.3</v>
      </c>
      <c r="R163" s="44">
        <v>4.3</v>
      </c>
      <c r="S163" s="44">
        <v>4.3</v>
      </c>
      <c r="T163" s="44">
        <v>4.3</v>
      </c>
      <c r="U163" s="44">
        <v>4.3</v>
      </c>
      <c r="V163" s="44">
        <v>4.3</v>
      </c>
      <c r="W163" s="44">
        <v>4.3</v>
      </c>
      <c r="X163" s="44">
        <v>4.3</v>
      </c>
      <c r="Y163" s="44">
        <v>4.3</v>
      </c>
      <c r="Z163" s="44">
        <v>4.3</v>
      </c>
      <c r="AA163" s="44">
        <v>4.3</v>
      </c>
    </row>
    <row r="164" spans="1:27" ht="12.75" customHeight="1" outlineLevel="1" x14ac:dyDescent="0.2">
      <c r="A164" s="97" t="s">
        <v>397</v>
      </c>
      <c r="B164" s="63" t="s">
        <v>81</v>
      </c>
      <c r="C164" s="43" t="s">
        <v>79</v>
      </c>
      <c r="D164" s="44">
        <f>$D$11</f>
        <v>88.27</v>
      </c>
      <c r="E164" s="44">
        <f t="shared" ref="E164:AA164" si="92">$D$11</f>
        <v>88.27</v>
      </c>
      <c r="F164" s="44">
        <f t="shared" si="92"/>
        <v>88.27</v>
      </c>
      <c r="G164" s="44">
        <f t="shared" si="92"/>
        <v>88.27</v>
      </c>
      <c r="H164" s="44">
        <f t="shared" si="92"/>
        <v>88.27</v>
      </c>
      <c r="I164" s="44">
        <f t="shared" si="92"/>
        <v>88.27</v>
      </c>
      <c r="J164" s="44">
        <f t="shared" si="92"/>
        <v>88.27</v>
      </c>
      <c r="K164" s="44">
        <f t="shared" si="92"/>
        <v>88.27</v>
      </c>
      <c r="L164" s="44">
        <f t="shared" si="92"/>
        <v>88.27</v>
      </c>
      <c r="M164" s="44">
        <f t="shared" si="92"/>
        <v>88.27</v>
      </c>
      <c r="N164" s="44">
        <f t="shared" si="92"/>
        <v>88.27</v>
      </c>
      <c r="O164" s="44">
        <f t="shared" si="92"/>
        <v>88.27</v>
      </c>
      <c r="P164" s="44">
        <f t="shared" si="92"/>
        <v>88.27</v>
      </c>
      <c r="Q164" s="44">
        <f t="shared" si="92"/>
        <v>88.27</v>
      </c>
      <c r="R164" s="44">
        <f t="shared" si="92"/>
        <v>88.27</v>
      </c>
      <c r="S164" s="44">
        <f t="shared" si="92"/>
        <v>88.27</v>
      </c>
      <c r="T164" s="44">
        <f t="shared" si="92"/>
        <v>88.27</v>
      </c>
      <c r="U164" s="44">
        <f t="shared" si="92"/>
        <v>88.27</v>
      </c>
      <c r="V164" s="44">
        <f t="shared" si="92"/>
        <v>88.27</v>
      </c>
      <c r="W164" s="44">
        <f t="shared" si="92"/>
        <v>88.27</v>
      </c>
      <c r="X164" s="44">
        <f t="shared" si="92"/>
        <v>88.27</v>
      </c>
      <c r="Y164" s="44">
        <f t="shared" si="92"/>
        <v>88.27</v>
      </c>
      <c r="Z164" s="44">
        <f t="shared" si="92"/>
        <v>88.27</v>
      </c>
      <c r="AA164" s="44">
        <f t="shared" si="92"/>
        <v>88.27</v>
      </c>
    </row>
    <row r="165" spans="1:27" x14ac:dyDescent="0.2">
      <c r="A165" s="96" t="s">
        <v>398</v>
      </c>
      <c r="B165" s="28" t="str">
        <f>"02"&amp;"."&amp;$B$639&amp;"."&amp;$B$640</f>
        <v>02.04.2024</v>
      </c>
      <c r="C165" s="88" t="s">
        <v>76</v>
      </c>
      <c r="D165" s="89">
        <f>ROUND(((D166+D167+D169+D168)/1000),5)</f>
        <v>3.2665999999999999</v>
      </c>
      <c r="E165" s="89">
        <f>ROUND(((E166+E167+E169+E168)/1000),5)</f>
        <v>3.2326700000000002</v>
      </c>
      <c r="F165" s="89">
        <f>ROUND(((F166+F167+F169+F168)/1000),5)</f>
        <v>3.1878299999999999</v>
      </c>
      <c r="G165" s="89">
        <f t="shared" ref="G165:AA165" si="93">ROUND(((G166+G167+G169+G168)/1000),5)</f>
        <v>3.1899099999999998</v>
      </c>
      <c r="H165" s="89">
        <f t="shared" si="93"/>
        <v>3.2162600000000001</v>
      </c>
      <c r="I165" s="89">
        <f t="shared" si="93"/>
        <v>3.2561200000000001</v>
      </c>
      <c r="J165" s="89">
        <f t="shared" si="93"/>
        <v>3.3096899999999998</v>
      </c>
      <c r="K165" s="89">
        <f t="shared" si="93"/>
        <v>3.5442499999999999</v>
      </c>
      <c r="L165" s="89">
        <f t="shared" si="93"/>
        <v>3.7338900000000002</v>
      </c>
      <c r="M165" s="89">
        <f t="shared" si="93"/>
        <v>3.7784900000000001</v>
      </c>
      <c r="N165" s="89">
        <f t="shared" si="93"/>
        <v>3.7870699999999999</v>
      </c>
      <c r="O165" s="89">
        <f t="shared" si="93"/>
        <v>3.7812000000000001</v>
      </c>
      <c r="P165" s="89">
        <f t="shared" si="93"/>
        <v>3.7762500000000001</v>
      </c>
      <c r="Q165" s="89">
        <f t="shared" si="93"/>
        <v>3.77928</v>
      </c>
      <c r="R165" s="89">
        <f t="shared" si="93"/>
        <v>3.7771699999999999</v>
      </c>
      <c r="S165" s="89">
        <f t="shared" si="93"/>
        <v>3.7748699999999999</v>
      </c>
      <c r="T165" s="89">
        <f t="shared" si="93"/>
        <v>3.7661799999999999</v>
      </c>
      <c r="U165" s="89">
        <f t="shared" si="93"/>
        <v>3.7291099999999999</v>
      </c>
      <c r="V165" s="89">
        <f t="shared" si="93"/>
        <v>3.7243499999999998</v>
      </c>
      <c r="W165" s="89">
        <f t="shared" si="93"/>
        <v>3.77752</v>
      </c>
      <c r="X165" s="89">
        <f t="shared" si="93"/>
        <v>3.7678199999999999</v>
      </c>
      <c r="Y165" s="89">
        <f t="shared" si="93"/>
        <v>3.6816599999999999</v>
      </c>
      <c r="Z165" s="89">
        <f t="shared" si="93"/>
        <v>3.4205700000000001</v>
      </c>
      <c r="AA165" s="89">
        <f t="shared" si="93"/>
        <v>3.3126099999999998</v>
      </c>
    </row>
    <row r="166" spans="1:27" ht="12.75" customHeight="1" outlineLevel="1" x14ac:dyDescent="0.2">
      <c r="A166" s="97" t="s">
        <v>399</v>
      </c>
      <c r="B166" s="63" t="s">
        <v>242</v>
      </c>
      <c r="C166" s="43" t="s">
        <v>79</v>
      </c>
      <c r="D166" s="44">
        <v>1457.06</v>
      </c>
      <c r="E166" s="44">
        <v>1423.13</v>
      </c>
      <c r="F166" s="44">
        <v>1378.29</v>
      </c>
      <c r="G166" s="44">
        <v>1380.37</v>
      </c>
      <c r="H166" s="44">
        <v>1406.72</v>
      </c>
      <c r="I166" s="44">
        <v>1446.58</v>
      </c>
      <c r="J166" s="44">
        <v>1500.15</v>
      </c>
      <c r="K166" s="44">
        <v>1734.71</v>
      </c>
      <c r="L166" s="44">
        <v>1924.35</v>
      </c>
      <c r="M166" s="44">
        <v>1968.95</v>
      </c>
      <c r="N166" s="44">
        <v>1977.53</v>
      </c>
      <c r="O166" s="44">
        <v>1971.66</v>
      </c>
      <c r="P166" s="44">
        <v>1966.71</v>
      </c>
      <c r="Q166" s="44">
        <v>1969.74</v>
      </c>
      <c r="R166" s="44">
        <v>1967.63</v>
      </c>
      <c r="S166" s="44">
        <v>1965.33</v>
      </c>
      <c r="T166" s="44">
        <v>1956.64</v>
      </c>
      <c r="U166" s="44">
        <v>1919.57</v>
      </c>
      <c r="V166" s="44">
        <v>1914.81</v>
      </c>
      <c r="W166" s="44">
        <v>1967.98</v>
      </c>
      <c r="X166" s="44">
        <v>1958.28</v>
      </c>
      <c r="Y166" s="44">
        <v>1872.12</v>
      </c>
      <c r="Z166" s="44">
        <v>1611.03</v>
      </c>
      <c r="AA166" s="44">
        <v>1503.07</v>
      </c>
    </row>
    <row r="167" spans="1:27" ht="12.75" customHeight="1" outlineLevel="1" x14ac:dyDescent="0.2">
      <c r="A167" s="97" t="s">
        <v>400</v>
      </c>
      <c r="B167" s="63" t="s">
        <v>90</v>
      </c>
      <c r="C167" s="43" t="s">
        <v>79</v>
      </c>
      <c r="D167" s="44">
        <f>$D$162</f>
        <v>1716.97</v>
      </c>
      <c r="E167" s="44">
        <f>$D$162</f>
        <v>1716.97</v>
      </c>
      <c r="F167" s="44">
        <f t="shared" ref="F167:AA167" si="94">$D$162</f>
        <v>1716.97</v>
      </c>
      <c r="G167" s="44">
        <f t="shared" si="94"/>
        <v>1716.97</v>
      </c>
      <c r="H167" s="44">
        <f t="shared" si="94"/>
        <v>1716.97</v>
      </c>
      <c r="I167" s="44">
        <f t="shared" si="94"/>
        <v>1716.97</v>
      </c>
      <c r="J167" s="44">
        <f t="shared" si="94"/>
        <v>1716.97</v>
      </c>
      <c r="K167" s="44">
        <f t="shared" si="94"/>
        <v>1716.97</v>
      </c>
      <c r="L167" s="44">
        <f t="shared" si="94"/>
        <v>1716.97</v>
      </c>
      <c r="M167" s="44">
        <f t="shared" si="94"/>
        <v>1716.97</v>
      </c>
      <c r="N167" s="44">
        <f t="shared" si="94"/>
        <v>1716.97</v>
      </c>
      <c r="O167" s="44">
        <f t="shared" si="94"/>
        <v>1716.97</v>
      </c>
      <c r="P167" s="44">
        <f t="shared" si="94"/>
        <v>1716.97</v>
      </c>
      <c r="Q167" s="44">
        <f t="shared" si="94"/>
        <v>1716.97</v>
      </c>
      <c r="R167" s="44">
        <f t="shared" si="94"/>
        <v>1716.97</v>
      </c>
      <c r="S167" s="44">
        <f t="shared" si="94"/>
        <v>1716.97</v>
      </c>
      <c r="T167" s="44">
        <f t="shared" si="94"/>
        <v>1716.97</v>
      </c>
      <c r="U167" s="44">
        <f t="shared" si="94"/>
        <v>1716.97</v>
      </c>
      <c r="V167" s="44">
        <f t="shared" si="94"/>
        <v>1716.97</v>
      </c>
      <c r="W167" s="44">
        <f t="shared" si="94"/>
        <v>1716.97</v>
      </c>
      <c r="X167" s="44">
        <f t="shared" si="94"/>
        <v>1716.97</v>
      </c>
      <c r="Y167" s="44">
        <f t="shared" si="94"/>
        <v>1716.97</v>
      </c>
      <c r="Z167" s="44">
        <f t="shared" si="94"/>
        <v>1716.97</v>
      </c>
      <c r="AA167" s="44">
        <f t="shared" si="94"/>
        <v>1716.97</v>
      </c>
    </row>
    <row r="168" spans="1:27" ht="12.75" customHeight="1" outlineLevel="1" x14ac:dyDescent="0.2">
      <c r="A168" s="97" t="s">
        <v>401</v>
      </c>
      <c r="B168" s="63" t="s">
        <v>83</v>
      </c>
      <c r="C168" s="43" t="s">
        <v>79</v>
      </c>
      <c r="D168" s="44">
        <v>4.3</v>
      </c>
      <c r="E168" s="44">
        <v>4.3</v>
      </c>
      <c r="F168" s="44">
        <v>4.3</v>
      </c>
      <c r="G168" s="44">
        <v>4.3</v>
      </c>
      <c r="H168" s="44">
        <v>4.3</v>
      </c>
      <c r="I168" s="44">
        <v>4.3</v>
      </c>
      <c r="J168" s="44">
        <v>4.3</v>
      </c>
      <c r="K168" s="44">
        <v>4.3</v>
      </c>
      <c r="L168" s="44">
        <v>4.3</v>
      </c>
      <c r="M168" s="44">
        <v>4.3</v>
      </c>
      <c r="N168" s="44">
        <v>4.3</v>
      </c>
      <c r="O168" s="44">
        <v>4.3</v>
      </c>
      <c r="P168" s="44">
        <v>4.3</v>
      </c>
      <c r="Q168" s="44">
        <v>4.3</v>
      </c>
      <c r="R168" s="44">
        <v>4.3</v>
      </c>
      <c r="S168" s="44">
        <v>4.3</v>
      </c>
      <c r="T168" s="44">
        <v>4.3</v>
      </c>
      <c r="U168" s="44">
        <v>4.3</v>
      </c>
      <c r="V168" s="44">
        <v>4.3</v>
      </c>
      <c r="W168" s="44">
        <v>4.3</v>
      </c>
      <c r="X168" s="44">
        <v>4.3</v>
      </c>
      <c r="Y168" s="44">
        <v>4.3</v>
      </c>
      <c r="Z168" s="44">
        <v>4.3</v>
      </c>
      <c r="AA168" s="44">
        <v>4.3</v>
      </c>
    </row>
    <row r="169" spans="1:27" ht="12.75" customHeight="1" outlineLevel="1" x14ac:dyDescent="0.2">
      <c r="A169" s="97" t="s">
        <v>402</v>
      </c>
      <c r="B169" s="63" t="s">
        <v>81</v>
      </c>
      <c r="C169" s="43" t="s">
        <v>79</v>
      </c>
      <c r="D169" s="44">
        <f>$D$11</f>
        <v>88.27</v>
      </c>
      <c r="E169" s="44">
        <f t="shared" ref="E169:AA169" si="95">$D$11</f>
        <v>88.27</v>
      </c>
      <c r="F169" s="44">
        <f t="shared" si="95"/>
        <v>88.27</v>
      </c>
      <c r="G169" s="44">
        <f t="shared" si="95"/>
        <v>88.27</v>
      </c>
      <c r="H169" s="44">
        <f t="shared" si="95"/>
        <v>88.27</v>
      </c>
      <c r="I169" s="44">
        <f t="shared" si="95"/>
        <v>88.27</v>
      </c>
      <c r="J169" s="44">
        <f t="shared" si="95"/>
        <v>88.27</v>
      </c>
      <c r="K169" s="44">
        <f t="shared" si="95"/>
        <v>88.27</v>
      </c>
      <c r="L169" s="44">
        <f t="shared" si="95"/>
        <v>88.27</v>
      </c>
      <c r="M169" s="44">
        <f t="shared" si="95"/>
        <v>88.27</v>
      </c>
      <c r="N169" s="44">
        <f t="shared" si="95"/>
        <v>88.27</v>
      </c>
      <c r="O169" s="44">
        <f t="shared" si="95"/>
        <v>88.27</v>
      </c>
      <c r="P169" s="44">
        <f t="shared" si="95"/>
        <v>88.27</v>
      </c>
      <c r="Q169" s="44">
        <f t="shared" si="95"/>
        <v>88.27</v>
      </c>
      <c r="R169" s="44">
        <f t="shared" si="95"/>
        <v>88.27</v>
      </c>
      <c r="S169" s="44">
        <f t="shared" si="95"/>
        <v>88.27</v>
      </c>
      <c r="T169" s="44">
        <f t="shared" si="95"/>
        <v>88.27</v>
      </c>
      <c r="U169" s="44">
        <f t="shared" si="95"/>
        <v>88.27</v>
      </c>
      <c r="V169" s="44">
        <f t="shared" si="95"/>
        <v>88.27</v>
      </c>
      <c r="W169" s="44">
        <f t="shared" si="95"/>
        <v>88.27</v>
      </c>
      <c r="X169" s="44">
        <f t="shared" si="95"/>
        <v>88.27</v>
      </c>
      <c r="Y169" s="44">
        <f t="shared" si="95"/>
        <v>88.27</v>
      </c>
      <c r="Z169" s="44">
        <f t="shared" si="95"/>
        <v>88.27</v>
      </c>
      <c r="AA169" s="44">
        <f t="shared" si="95"/>
        <v>88.27</v>
      </c>
    </row>
    <row r="170" spans="1:27" ht="12.75" customHeight="1" x14ac:dyDescent="0.2">
      <c r="A170" s="96" t="s">
        <v>403</v>
      </c>
      <c r="B170" s="28" t="str">
        <f>"03"&amp;"."&amp;$B$639&amp;"."&amp;$B$640</f>
        <v>03.04.2024</v>
      </c>
      <c r="C170" s="88" t="s">
        <v>76</v>
      </c>
      <c r="D170" s="89">
        <f>ROUND(((D171+D172+D174+D173)/1000),5)</f>
        <v>3.2375099999999999</v>
      </c>
      <c r="E170" s="89">
        <f>ROUND(((E171+E172+E174+E173)/1000),5)</f>
        <v>3.1259899999999998</v>
      </c>
      <c r="F170" s="89">
        <f>ROUND(((F171+F172+F174+F173)/1000),5)</f>
        <v>3.0930900000000001</v>
      </c>
      <c r="G170" s="89">
        <f t="shared" ref="G170:AA170" si="96">ROUND(((G171+G172+G174+G173)/1000),5)</f>
        <v>3.10162</v>
      </c>
      <c r="H170" s="89">
        <f t="shared" si="96"/>
        <v>3.1208900000000002</v>
      </c>
      <c r="I170" s="89">
        <f t="shared" si="96"/>
        <v>3.2134</v>
      </c>
      <c r="J170" s="89">
        <f t="shared" si="96"/>
        <v>3.2686700000000002</v>
      </c>
      <c r="K170" s="89">
        <f t="shared" si="96"/>
        <v>3.4331900000000002</v>
      </c>
      <c r="L170" s="89">
        <f t="shared" si="96"/>
        <v>3.7251799999999999</v>
      </c>
      <c r="M170" s="89">
        <f t="shared" si="96"/>
        <v>3.8127300000000002</v>
      </c>
      <c r="N170" s="89">
        <f t="shared" si="96"/>
        <v>3.81975</v>
      </c>
      <c r="O170" s="89">
        <f t="shared" si="96"/>
        <v>3.8242699999999998</v>
      </c>
      <c r="P170" s="89">
        <f t="shared" si="96"/>
        <v>3.8195999999999999</v>
      </c>
      <c r="Q170" s="89">
        <f t="shared" si="96"/>
        <v>3.8238400000000001</v>
      </c>
      <c r="R170" s="89">
        <f t="shared" si="96"/>
        <v>3.81813</v>
      </c>
      <c r="S170" s="89">
        <f t="shared" si="96"/>
        <v>3.8166600000000002</v>
      </c>
      <c r="T170" s="89">
        <f t="shared" si="96"/>
        <v>3.8421699999999999</v>
      </c>
      <c r="U170" s="89">
        <f t="shared" si="96"/>
        <v>3.7358099999999999</v>
      </c>
      <c r="V170" s="89">
        <f t="shared" si="96"/>
        <v>3.7398500000000001</v>
      </c>
      <c r="W170" s="89">
        <f t="shared" si="96"/>
        <v>3.8074699999999999</v>
      </c>
      <c r="X170" s="89">
        <f t="shared" si="96"/>
        <v>3.7949299999999999</v>
      </c>
      <c r="Y170" s="89">
        <f t="shared" si="96"/>
        <v>3.6715200000000001</v>
      </c>
      <c r="Z170" s="89">
        <f t="shared" si="96"/>
        <v>3.3444799999999999</v>
      </c>
      <c r="AA170" s="89">
        <f t="shared" si="96"/>
        <v>3.2817400000000001</v>
      </c>
    </row>
    <row r="171" spans="1:27" ht="12.75" customHeight="1" outlineLevel="1" x14ac:dyDescent="0.2">
      <c r="A171" s="97" t="s">
        <v>404</v>
      </c>
      <c r="B171" s="63" t="s">
        <v>242</v>
      </c>
      <c r="C171" s="43" t="s">
        <v>79</v>
      </c>
      <c r="D171" s="44">
        <v>1427.97</v>
      </c>
      <c r="E171" s="44">
        <v>1316.45</v>
      </c>
      <c r="F171" s="44">
        <v>1283.55</v>
      </c>
      <c r="G171" s="44">
        <v>1292.08</v>
      </c>
      <c r="H171" s="44">
        <v>1311.35</v>
      </c>
      <c r="I171" s="44">
        <v>1403.86</v>
      </c>
      <c r="J171" s="44">
        <v>1459.13</v>
      </c>
      <c r="K171" s="44">
        <v>1623.65</v>
      </c>
      <c r="L171" s="44">
        <v>1915.64</v>
      </c>
      <c r="M171" s="44">
        <v>2003.19</v>
      </c>
      <c r="N171" s="44">
        <v>2010.21</v>
      </c>
      <c r="O171" s="44">
        <v>2014.73</v>
      </c>
      <c r="P171" s="44">
        <v>2010.06</v>
      </c>
      <c r="Q171" s="44">
        <v>2014.3</v>
      </c>
      <c r="R171" s="44">
        <v>2008.59</v>
      </c>
      <c r="S171" s="44">
        <v>2007.12</v>
      </c>
      <c r="T171" s="44">
        <v>2032.63</v>
      </c>
      <c r="U171" s="44">
        <v>1926.27</v>
      </c>
      <c r="V171" s="44">
        <v>1930.31</v>
      </c>
      <c r="W171" s="44">
        <v>1997.93</v>
      </c>
      <c r="X171" s="44">
        <v>1985.39</v>
      </c>
      <c r="Y171" s="44">
        <v>1861.98</v>
      </c>
      <c r="Z171" s="44">
        <v>1534.94</v>
      </c>
      <c r="AA171" s="44">
        <v>1472.2</v>
      </c>
    </row>
    <row r="172" spans="1:27" ht="12.75" customHeight="1" outlineLevel="1" x14ac:dyDescent="0.2">
      <c r="A172" s="97" t="s">
        <v>405</v>
      </c>
      <c r="B172" s="63" t="s">
        <v>90</v>
      </c>
      <c r="C172" s="43" t="s">
        <v>79</v>
      </c>
      <c r="D172" s="44">
        <f>$D$162</f>
        <v>1716.97</v>
      </c>
      <c r="E172" s="44">
        <f>$D$162</f>
        <v>1716.97</v>
      </c>
      <c r="F172" s="44">
        <f t="shared" ref="F172:AA172" si="97">$D$162</f>
        <v>1716.97</v>
      </c>
      <c r="G172" s="44">
        <f t="shared" si="97"/>
        <v>1716.97</v>
      </c>
      <c r="H172" s="44">
        <f t="shared" si="97"/>
        <v>1716.97</v>
      </c>
      <c r="I172" s="44">
        <f t="shared" si="97"/>
        <v>1716.97</v>
      </c>
      <c r="J172" s="44">
        <f t="shared" si="97"/>
        <v>1716.97</v>
      </c>
      <c r="K172" s="44">
        <f t="shared" si="97"/>
        <v>1716.97</v>
      </c>
      <c r="L172" s="44">
        <f t="shared" si="97"/>
        <v>1716.97</v>
      </c>
      <c r="M172" s="44">
        <f t="shared" si="97"/>
        <v>1716.97</v>
      </c>
      <c r="N172" s="44">
        <f t="shared" si="97"/>
        <v>1716.97</v>
      </c>
      <c r="O172" s="44">
        <f t="shared" si="97"/>
        <v>1716.97</v>
      </c>
      <c r="P172" s="44">
        <f t="shared" si="97"/>
        <v>1716.97</v>
      </c>
      <c r="Q172" s="44">
        <f t="shared" si="97"/>
        <v>1716.97</v>
      </c>
      <c r="R172" s="44">
        <f t="shared" si="97"/>
        <v>1716.97</v>
      </c>
      <c r="S172" s="44">
        <f t="shared" si="97"/>
        <v>1716.97</v>
      </c>
      <c r="T172" s="44">
        <f t="shared" si="97"/>
        <v>1716.97</v>
      </c>
      <c r="U172" s="44">
        <f t="shared" si="97"/>
        <v>1716.97</v>
      </c>
      <c r="V172" s="44">
        <f t="shared" si="97"/>
        <v>1716.97</v>
      </c>
      <c r="W172" s="44">
        <f t="shared" si="97"/>
        <v>1716.97</v>
      </c>
      <c r="X172" s="44">
        <f t="shared" si="97"/>
        <v>1716.97</v>
      </c>
      <c r="Y172" s="44">
        <f t="shared" si="97"/>
        <v>1716.97</v>
      </c>
      <c r="Z172" s="44">
        <f t="shared" si="97"/>
        <v>1716.97</v>
      </c>
      <c r="AA172" s="44">
        <f t="shared" si="97"/>
        <v>1716.97</v>
      </c>
    </row>
    <row r="173" spans="1:27" ht="12.75" customHeight="1" outlineLevel="1" x14ac:dyDescent="0.2">
      <c r="A173" s="97" t="s">
        <v>406</v>
      </c>
      <c r="B173" s="63" t="s">
        <v>83</v>
      </c>
      <c r="C173" s="43" t="s">
        <v>79</v>
      </c>
      <c r="D173" s="44">
        <v>4.3</v>
      </c>
      <c r="E173" s="44">
        <v>4.3</v>
      </c>
      <c r="F173" s="44">
        <v>4.3</v>
      </c>
      <c r="G173" s="44">
        <v>4.3</v>
      </c>
      <c r="H173" s="44">
        <v>4.3</v>
      </c>
      <c r="I173" s="44">
        <v>4.3</v>
      </c>
      <c r="J173" s="44">
        <v>4.3</v>
      </c>
      <c r="K173" s="44">
        <v>4.3</v>
      </c>
      <c r="L173" s="44">
        <v>4.3</v>
      </c>
      <c r="M173" s="44">
        <v>4.3</v>
      </c>
      <c r="N173" s="44">
        <v>4.3</v>
      </c>
      <c r="O173" s="44">
        <v>4.3</v>
      </c>
      <c r="P173" s="44">
        <v>4.3</v>
      </c>
      <c r="Q173" s="44">
        <v>4.3</v>
      </c>
      <c r="R173" s="44">
        <v>4.3</v>
      </c>
      <c r="S173" s="44">
        <v>4.3</v>
      </c>
      <c r="T173" s="44">
        <v>4.3</v>
      </c>
      <c r="U173" s="44">
        <v>4.3</v>
      </c>
      <c r="V173" s="44">
        <v>4.3</v>
      </c>
      <c r="W173" s="44">
        <v>4.3</v>
      </c>
      <c r="X173" s="44">
        <v>4.3</v>
      </c>
      <c r="Y173" s="44">
        <v>4.3</v>
      </c>
      <c r="Z173" s="44">
        <v>4.3</v>
      </c>
      <c r="AA173" s="44">
        <v>4.3</v>
      </c>
    </row>
    <row r="174" spans="1:27" ht="12.75" customHeight="1" outlineLevel="1" x14ac:dyDescent="0.2">
      <c r="A174" s="97" t="s">
        <v>407</v>
      </c>
      <c r="B174" s="63" t="s">
        <v>81</v>
      </c>
      <c r="C174" s="43" t="s">
        <v>79</v>
      </c>
      <c r="D174" s="44">
        <f>$D$11</f>
        <v>88.27</v>
      </c>
      <c r="E174" s="44">
        <f t="shared" ref="E174:AA174" si="98">$D$11</f>
        <v>88.27</v>
      </c>
      <c r="F174" s="44">
        <f t="shared" si="98"/>
        <v>88.27</v>
      </c>
      <c r="G174" s="44">
        <f t="shared" si="98"/>
        <v>88.27</v>
      </c>
      <c r="H174" s="44">
        <f t="shared" si="98"/>
        <v>88.27</v>
      </c>
      <c r="I174" s="44">
        <f t="shared" si="98"/>
        <v>88.27</v>
      </c>
      <c r="J174" s="44">
        <f t="shared" si="98"/>
        <v>88.27</v>
      </c>
      <c r="K174" s="44">
        <f t="shared" si="98"/>
        <v>88.27</v>
      </c>
      <c r="L174" s="44">
        <f t="shared" si="98"/>
        <v>88.27</v>
      </c>
      <c r="M174" s="44">
        <f t="shared" si="98"/>
        <v>88.27</v>
      </c>
      <c r="N174" s="44">
        <f t="shared" si="98"/>
        <v>88.27</v>
      </c>
      <c r="O174" s="44">
        <f t="shared" si="98"/>
        <v>88.27</v>
      </c>
      <c r="P174" s="44">
        <f t="shared" si="98"/>
        <v>88.27</v>
      </c>
      <c r="Q174" s="44">
        <f t="shared" si="98"/>
        <v>88.27</v>
      </c>
      <c r="R174" s="44">
        <f t="shared" si="98"/>
        <v>88.27</v>
      </c>
      <c r="S174" s="44">
        <f t="shared" si="98"/>
        <v>88.27</v>
      </c>
      <c r="T174" s="44">
        <f t="shared" si="98"/>
        <v>88.27</v>
      </c>
      <c r="U174" s="44">
        <f t="shared" si="98"/>
        <v>88.27</v>
      </c>
      <c r="V174" s="44">
        <f t="shared" si="98"/>
        <v>88.27</v>
      </c>
      <c r="W174" s="44">
        <f t="shared" si="98"/>
        <v>88.27</v>
      </c>
      <c r="X174" s="44">
        <f t="shared" si="98"/>
        <v>88.27</v>
      </c>
      <c r="Y174" s="44">
        <f t="shared" si="98"/>
        <v>88.27</v>
      </c>
      <c r="Z174" s="44">
        <f t="shared" si="98"/>
        <v>88.27</v>
      </c>
      <c r="AA174" s="44">
        <f t="shared" si="98"/>
        <v>88.27</v>
      </c>
    </row>
    <row r="175" spans="1:27" ht="12.75" customHeight="1" x14ac:dyDescent="0.2">
      <c r="A175" s="96" t="s">
        <v>408</v>
      </c>
      <c r="B175" s="28" t="str">
        <f>"04"&amp;"."&amp;$B$639&amp;"."&amp;$B$640</f>
        <v>04.04.2024</v>
      </c>
      <c r="C175" s="88" t="s">
        <v>76</v>
      </c>
      <c r="D175" s="89">
        <f>ROUND(((D176+D177+D179+D178)/1000),5)</f>
        <v>3.10412</v>
      </c>
      <c r="E175" s="89">
        <f>ROUND(((E176+E177+E179+E178)/1000),5)</f>
        <v>3.03945</v>
      </c>
      <c r="F175" s="89">
        <f>ROUND(((F176+F177+F179+F178)/1000),5)</f>
        <v>3.0082</v>
      </c>
      <c r="G175" s="89">
        <f t="shared" ref="G175:AA175" si="99">ROUND(((G176+G177+G179+G178)/1000),5)</f>
        <v>3.0125000000000002</v>
      </c>
      <c r="H175" s="89">
        <f t="shared" si="99"/>
        <v>3.0397099999999999</v>
      </c>
      <c r="I175" s="89">
        <f t="shared" si="99"/>
        <v>3.1480600000000001</v>
      </c>
      <c r="J175" s="89">
        <f t="shared" si="99"/>
        <v>3.26248</v>
      </c>
      <c r="K175" s="89">
        <f t="shared" si="99"/>
        <v>3.3973800000000001</v>
      </c>
      <c r="L175" s="89">
        <f t="shared" si="99"/>
        <v>3.7494399999999999</v>
      </c>
      <c r="M175" s="89">
        <f t="shared" si="99"/>
        <v>3.8478699999999999</v>
      </c>
      <c r="N175" s="89">
        <f t="shared" si="99"/>
        <v>3.8635000000000002</v>
      </c>
      <c r="O175" s="89">
        <f t="shared" si="99"/>
        <v>3.8532999999999999</v>
      </c>
      <c r="P175" s="89">
        <f t="shared" si="99"/>
        <v>3.83772</v>
      </c>
      <c r="Q175" s="89">
        <f t="shared" si="99"/>
        <v>3.8603100000000001</v>
      </c>
      <c r="R175" s="89">
        <f t="shared" si="99"/>
        <v>3.8403299999999998</v>
      </c>
      <c r="S175" s="89">
        <f t="shared" si="99"/>
        <v>3.82789</v>
      </c>
      <c r="T175" s="89">
        <f t="shared" si="99"/>
        <v>3.8240500000000002</v>
      </c>
      <c r="U175" s="89">
        <f t="shared" si="99"/>
        <v>3.7341199999999999</v>
      </c>
      <c r="V175" s="89">
        <f t="shared" si="99"/>
        <v>3.7701099999999999</v>
      </c>
      <c r="W175" s="89">
        <f t="shared" si="99"/>
        <v>3.8262499999999999</v>
      </c>
      <c r="X175" s="89">
        <f t="shared" si="99"/>
        <v>3.8244500000000001</v>
      </c>
      <c r="Y175" s="89">
        <f t="shared" si="99"/>
        <v>3.70966</v>
      </c>
      <c r="Z175" s="89">
        <f t="shared" si="99"/>
        <v>3.3974099999999998</v>
      </c>
      <c r="AA175" s="89">
        <f t="shared" si="99"/>
        <v>3.2970199999999998</v>
      </c>
    </row>
    <row r="176" spans="1:27" ht="12.75" customHeight="1" outlineLevel="1" x14ac:dyDescent="0.2">
      <c r="A176" s="97" t="s">
        <v>409</v>
      </c>
      <c r="B176" s="63" t="s">
        <v>242</v>
      </c>
      <c r="C176" s="43" t="s">
        <v>79</v>
      </c>
      <c r="D176" s="44">
        <v>1294.58</v>
      </c>
      <c r="E176" s="44">
        <v>1229.9100000000001</v>
      </c>
      <c r="F176" s="44">
        <v>1198.6600000000001</v>
      </c>
      <c r="G176" s="44">
        <v>1202.96</v>
      </c>
      <c r="H176" s="44">
        <v>1230.17</v>
      </c>
      <c r="I176" s="44">
        <v>1338.52</v>
      </c>
      <c r="J176" s="44">
        <v>1452.94</v>
      </c>
      <c r="K176" s="44">
        <v>1587.84</v>
      </c>
      <c r="L176" s="44">
        <v>1939.9</v>
      </c>
      <c r="M176" s="44">
        <v>2038.33</v>
      </c>
      <c r="N176" s="44">
        <v>2053.96</v>
      </c>
      <c r="O176" s="44">
        <v>2043.76</v>
      </c>
      <c r="P176" s="44">
        <v>2028.18</v>
      </c>
      <c r="Q176" s="44">
        <v>2050.77</v>
      </c>
      <c r="R176" s="44">
        <v>2030.79</v>
      </c>
      <c r="S176" s="44">
        <v>2018.35</v>
      </c>
      <c r="T176" s="44">
        <v>2014.51</v>
      </c>
      <c r="U176" s="44">
        <v>1924.58</v>
      </c>
      <c r="V176" s="44">
        <v>1960.57</v>
      </c>
      <c r="W176" s="44">
        <v>2016.71</v>
      </c>
      <c r="X176" s="44">
        <v>2014.91</v>
      </c>
      <c r="Y176" s="44">
        <v>1900.12</v>
      </c>
      <c r="Z176" s="44">
        <v>1587.87</v>
      </c>
      <c r="AA176" s="44">
        <v>1487.48</v>
      </c>
    </row>
    <row r="177" spans="1:27" ht="12.75" customHeight="1" outlineLevel="1" x14ac:dyDescent="0.2">
      <c r="A177" s="97" t="s">
        <v>410</v>
      </c>
      <c r="B177" s="63" t="s">
        <v>90</v>
      </c>
      <c r="C177" s="43" t="s">
        <v>79</v>
      </c>
      <c r="D177" s="44">
        <f>$D$162</f>
        <v>1716.97</v>
      </c>
      <c r="E177" s="44">
        <f>$D$162</f>
        <v>1716.97</v>
      </c>
      <c r="F177" s="44">
        <f t="shared" ref="F177:AA177" si="100">$D$162</f>
        <v>1716.97</v>
      </c>
      <c r="G177" s="44">
        <f t="shared" si="100"/>
        <v>1716.97</v>
      </c>
      <c r="H177" s="44">
        <f t="shared" si="100"/>
        <v>1716.97</v>
      </c>
      <c r="I177" s="44">
        <f t="shared" si="100"/>
        <v>1716.97</v>
      </c>
      <c r="J177" s="44">
        <f t="shared" si="100"/>
        <v>1716.97</v>
      </c>
      <c r="K177" s="44">
        <f t="shared" si="100"/>
        <v>1716.97</v>
      </c>
      <c r="L177" s="44">
        <f t="shared" si="100"/>
        <v>1716.97</v>
      </c>
      <c r="M177" s="44">
        <f t="shared" si="100"/>
        <v>1716.97</v>
      </c>
      <c r="N177" s="44">
        <f t="shared" si="100"/>
        <v>1716.97</v>
      </c>
      <c r="O177" s="44">
        <f t="shared" si="100"/>
        <v>1716.97</v>
      </c>
      <c r="P177" s="44">
        <f t="shared" si="100"/>
        <v>1716.97</v>
      </c>
      <c r="Q177" s="44">
        <f t="shared" si="100"/>
        <v>1716.97</v>
      </c>
      <c r="R177" s="44">
        <f t="shared" si="100"/>
        <v>1716.97</v>
      </c>
      <c r="S177" s="44">
        <f t="shared" si="100"/>
        <v>1716.97</v>
      </c>
      <c r="T177" s="44">
        <f t="shared" si="100"/>
        <v>1716.97</v>
      </c>
      <c r="U177" s="44">
        <f t="shared" si="100"/>
        <v>1716.97</v>
      </c>
      <c r="V177" s="44">
        <f t="shared" si="100"/>
        <v>1716.97</v>
      </c>
      <c r="W177" s="44">
        <f t="shared" si="100"/>
        <v>1716.97</v>
      </c>
      <c r="X177" s="44">
        <f t="shared" si="100"/>
        <v>1716.97</v>
      </c>
      <c r="Y177" s="44">
        <f t="shared" si="100"/>
        <v>1716.97</v>
      </c>
      <c r="Z177" s="44">
        <f t="shared" si="100"/>
        <v>1716.97</v>
      </c>
      <c r="AA177" s="44">
        <f t="shared" si="100"/>
        <v>1716.97</v>
      </c>
    </row>
    <row r="178" spans="1:27" ht="12.75" customHeight="1" outlineLevel="1" x14ac:dyDescent="0.2">
      <c r="A178" s="97" t="s">
        <v>411</v>
      </c>
      <c r="B178" s="63" t="s">
        <v>83</v>
      </c>
      <c r="C178" s="43" t="s">
        <v>79</v>
      </c>
      <c r="D178" s="44">
        <v>4.3</v>
      </c>
      <c r="E178" s="44">
        <v>4.3</v>
      </c>
      <c r="F178" s="44">
        <v>4.3</v>
      </c>
      <c r="G178" s="44">
        <v>4.3</v>
      </c>
      <c r="H178" s="44">
        <v>4.3</v>
      </c>
      <c r="I178" s="44">
        <v>4.3</v>
      </c>
      <c r="J178" s="44">
        <v>4.3</v>
      </c>
      <c r="K178" s="44">
        <v>4.3</v>
      </c>
      <c r="L178" s="44">
        <v>4.3</v>
      </c>
      <c r="M178" s="44">
        <v>4.3</v>
      </c>
      <c r="N178" s="44">
        <v>4.3</v>
      </c>
      <c r="O178" s="44">
        <v>4.3</v>
      </c>
      <c r="P178" s="44">
        <v>4.3</v>
      </c>
      <c r="Q178" s="44">
        <v>4.3</v>
      </c>
      <c r="R178" s="44">
        <v>4.3</v>
      </c>
      <c r="S178" s="44">
        <v>4.3</v>
      </c>
      <c r="T178" s="44">
        <v>4.3</v>
      </c>
      <c r="U178" s="44">
        <v>4.3</v>
      </c>
      <c r="V178" s="44">
        <v>4.3</v>
      </c>
      <c r="W178" s="44">
        <v>4.3</v>
      </c>
      <c r="X178" s="44">
        <v>4.3</v>
      </c>
      <c r="Y178" s="44">
        <v>4.3</v>
      </c>
      <c r="Z178" s="44">
        <v>4.3</v>
      </c>
      <c r="AA178" s="44">
        <v>4.3</v>
      </c>
    </row>
    <row r="179" spans="1:27" ht="12.75" customHeight="1" outlineLevel="1" x14ac:dyDescent="0.2">
      <c r="A179" s="97" t="s">
        <v>412</v>
      </c>
      <c r="B179" s="63" t="s">
        <v>81</v>
      </c>
      <c r="C179" s="43" t="s">
        <v>79</v>
      </c>
      <c r="D179" s="44">
        <f>$D$11</f>
        <v>88.27</v>
      </c>
      <c r="E179" s="44">
        <f t="shared" ref="E179:AA179" si="101">$D$11</f>
        <v>88.27</v>
      </c>
      <c r="F179" s="44">
        <f t="shared" si="101"/>
        <v>88.27</v>
      </c>
      <c r="G179" s="44">
        <f t="shared" si="101"/>
        <v>88.27</v>
      </c>
      <c r="H179" s="44">
        <f t="shared" si="101"/>
        <v>88.27</v>
      </c>
      <c r="I179" s="44">
        <f t="shared" si="101"/>
        <v>88.27</v>
      </c>
      <c r="J179" s="44">
        <f t="shared" si="101"/>
        <v>88.27</v>
      </c>
      <c r="K179" s="44">
        <f t="shared" si="101"/>
        <v>88.27</v>
      </c>
      <c r="L179" s="44">
        <f t="shared" si="101"/>
        <v>88.27</v>
      </c>
      <c r="M179" s="44">
        <f t="shared" si="101"/>
        <v>88.27</v>
      </c>
      <c r="N179" s="44">
        <f t="shared" si="101"/>
        <v>88.27</v>
      </c>
      <c r="O179" s="44">
        <f t="shared" si="101"/>
        <v>88.27</v>
      </c>
      <c r="P179" s="44">
        <f t="shared" si="101"/>
        <v>88.27</v>
      </c>
      <c r="Q179" s="44">
        <f t="shared" si="101"/>
        <v>88.27</v>
      </c>
      <c r="R179" s="44">
        <f t="shared" si="101"/>
        <v>88.27</v>
      </c>
      <c r="S179" s="44">
        <f t="shared" si="101"/>
        <v>88.27</v>
      </c>
      <c r="T179" s="44">
        <f t="shared" si="101"/>
        <v>88.27</v>
      </c>
      <c r="U179" s="44">
        <f t="shared" si="101"/>
        <v>88.27</v>
      </c>
      <c r="V179" s="44">
        <f t="shared" si="101"/>
        <v>88.27</v>
      </c>
      <c r="W179" s="44">
        <f t="shared" si="101"/>
        <v>88.27</v>
      </c>
      <c r="X179" s="44">
        <f t="shared" si="101"/>
        <v>88.27</v>
      </c>
      <c r="Y179" s="44">
        <f t="shared" si="101"/>
        <v>88.27</v>
      </c>
      <c r="Z179" s="44">
        <f t="shared" si="101"/>
        <v>88.27</v>
      </c>
      <c r="AA179" s="44">
        <f t="shared" si="101"/>
        <v>88.27</v>
      </c>
    </row>
    <row r="180" spans="1:27" ht="12.75" customHeight="1" x14ac:dyDescent="0.2">
      <c r="A180" s="96" t="s">
        <v>413</v>
      </c>
      <c r="B180" s="28" t="str">
        <f>"05"&amp;"."&amp;$B$639&amp;"."&amp;$B$640</f>
        <v>05.04.2024</v>
      </c>
      <c r="C180" s="88" t="s">
        <v>76</v>
      </c>
      <c r="D180" s="89">
        <f>ROUND(((D181+D182+D184+D183)/1000),5)</f>
        <v>3.11225</v>
      </c>
      <c r="E180" s="89">
        <f>ROUND(((E181+E182+E184+E183)/1000),5)</f>
        <v>3.0338799999999999</v>
      </c>
      <c r="F180" s="89">
        <f>ROUND(((F181+F182+F184+F183)/1000),5)</f>
        <v>3.0236999999999998</v>
      </c>
      <c r="G180" s="89">
        <f t="shared" ref="G180:AA180" si="102">ROUND(((G181+G182+G184+G183)/1000),5)</f>
        <v>3.02502</v>
      </c>
      <c r="H180" s="89">
        <f t="shared" si="102"/>
        <v>3.05898</v>
      </c>
      <c r="I180" s="89">
        <f t="shared" si="102"/>
        <v>3.1705800000000002</v>
      </c>
      <c r="J180" s="89">
        <f t="shared" si="102"/>
        <v>3.2837100000000001</v>
      </c>
      <c r="K180" s="89">
        <f t="shared" si="102"/>
        <v>3.49668</v>
      </c>
      <c r="L180" s="89">
        <f t="shared" si="102"/>
        <v>3.7474099999999999</v>
      </c>
      <c r="M180" s="89">
        <f t="shared" si="102"/>
        <v>3.8026399999999998</v>
      </c>
      <c r="N180" s="89">
        <f t="shared" si="102"/>
        <v>3.8112699999999999</v>
      </c>
      <c r="O180" s="89">
        <f t="shared" si="102"/>
        <v>3.8128299999999999</v>
      </c>
      <c r="P180" s="89">
        <f t="shared" si="102"/>
        <v>3.8030400000000002</v>
      </c>
      <c r="Q180" s="89">
        <f t="shared" si="102"/>
        <v>3.8066</v>
      </c>
      <c r="R180" s="89">
        <f t="shared" si="102"/>
        <v>3.8024200000000001</v>
      </c>
      <c r="S180" s="89">
        <f t="shared" si="102"/>
        <v>3.7977099999999999</v>
      </c>
      <c r="T180" s="89">
        <f t="shared" si="102"/>
        <v>3.7898200000000002</v>
      </c>
      <c r="U180" s="89">
        <f t="shared" si="102"/>
        <v>3.7318500000000001</v>
      </c>
      <c r="V180" s="89">
        <f t="shared" si="102"/>
        <v>3.7408800000000002</v>
      </c>
      <c r="W180" s="89">
        <f t="shared" si="102"/>
        <v>3.7926199999999999</v>
      </c>
      <c r="X180" s="89">
        <f t="shared" si="102"/>
        <v>3.8025500000000001</v>
      </c>
      <c r="Y180" s="89">
        <f t="shared" si="102"/>
        <v>4.2577600000000002</v>
      </c>
      <c r="Z180" s="89">
        <f t="shared" si="102"/>
        <v>3.9772500000000002</v>
      </c>
      <c r="AA180" s="89">
        <f t="shared" si="102"/>
        <v>3.4312399999999998</v>
      </c>
    </row>
    <row r="181" spans="1:27" ht="12.75" customHeight="1" outlineLevel="1" x14ac:dyDescent="0.2">
      <c r="A181" s="97" t="s">
        <v>414</v>
      </c>
      <c r="B181" s="63" t="s">
        <v>242</v>
      </c>
      <c r="C181" s="43" t="s">
        <v>79</v>
      </c>
      <c r="D181" s="44">
        <v>1302.71</v>
      </c>
      <c r="E181" s="44">
        <v>1224.3399999999999</v>
      </c>
      <c r="F181" s="44">
        <v>1214.1600000000001</v>
      </c>
      <c r="G181" s="44">
        <v>1215.48</v>
      </c>
      <c r="H181" s="44">
        <v>1249.44</v>
      </c>
      <c r="I181" s="44">
        <v>1361.04</v>
      </c>
      <c r="J181" s="44">
        <v>1474.17</v>
      </c>
      <c r="K181" s="44">
        <v>1687.14</v>
      </c>
      <c r="L181" s="44">
        <v>1937.87</v>
      </c>
      <c r="M181" s="44">
        <v>1993.1</v>
      </c>
      <c r="N181" s="44">
        <v>2001.73</v>
      </c>
      <c r="O181" s="44">
        <v>2003.29</v>
      </c>
      <c r="P181" s="44">
        <v>1993.5</v>
      </c>
      <c r="Q181" s="44">
        <v>1997.06</v>
      </c>
      <c r="R181" s="44">
        <v>1992.88</v>
      </c>
      <c r="S181" s="44">
        <v>1988.17</v>
      </c>
      <c r="T181" s="44">
        <v>1980.28</v>
      </c>
      <c r="U181" s="44">
        <v>1922.31</v>
      </c>
      <c r="V181" s="44">
        <v>1931.34</v>
      </c>
      <c r="W181" s="44">
        <v>1983.08</v>
      </c>
      <c r="X181" s="44">
        <v>1993.01</v>
      </c>
      <c r="Y181" s="44">
        <v>2448.2199999999998</v>
      </c>
      <c r="Z181" s="44">
        <v>2167.71</v>
      </c>
      <c r="AA181" s="44">
        <v>1621.7</v>
      </c>
    </row>
    <row r="182" spans="1:27" ht="12.75" customHeight="1" outlineLevel="1" x14ac:dyDescent="0.2">
      <c r="A182" s="97" t="s">
        <v>415</v>
      </c>
      <c r="B182" s="63" t="s">
        <v>90</v>
      </c>
      <c r="C182" s="43" t="s">
        <v>79</v>
      </c>
      <c r="D182" s="44">
        <f>$D$162</f>
        <v>1716.97</v>
      </c>
      <c r="E182" s="44">
        <f>$D$162</f>
        <v>1716.97</v>
      </c>
      <c r="F182" s="44">
        <f t="shared" ref="F182:AA182" si="103">$D$162</f>
        <v>1716.97</v>
      </c>
      <c r="G182" s="44">
        <f t="shared" si="103"/>
        <v>1716.97</v>
      </c>
      <c r="H182" s="44">
        <f t="shared" si="103"/>
        <v>1716.97</v>
      </c>
      <c r="I182" s="44">
        <f t="shared" si="103"/>
        <v>1716.97</v>
      </c>
      <c r="J182" s="44">
        <f t="shared" si="103"/>
        <v>1716.97</v>
      </c>
      <c r="K182" s="44">
        <f t="shared" si="103"/>
        <v>1716.97</v>
      </c>
      <c r="L182" s="44">
        <f t="shared" si="103"/>
        <v>1716.97</v>
      </c>
      <c r="M182" s="44">
        <f t="shared" si="103"/>
        <v>1716.97</v>
      </c>
      <c r="N182" s="44">
        <f t="shared" si="103"/>
        <v>1716.97</v>
      </c>
      <c r="O182" s="44">
        <f t="shared" si="103"/>
        <v>1716.97</v>
      </c>
      <c r="P182" s="44">
        <f t="shared" si="103"/>
        <v>1716.97</v>
      </c>
      <c r="Q182" s="44">
        <f t="shared" si="103"/>
        <v>1716.97</v>
      </c>
      <c r="R182" s="44">
        <f t="shared" si="103"/>
        <v>1716.97</v>
      </c>
      <c r="S182" s="44">
        <f t="shared" si="103"/>
        <v>1716.97</v>
      </c>
      <c r="T182" s="44">
        <f t="shared" si="103"/>
        <v>1716.97</v>
      </c>
      <c r="U182" s="44">
        <f t="shared" si="103"/>
        <v>1716.97</v>
      </c>
      <c r="V182" s="44">
        <f t="shared" si="103"/>
        <v>1716.97</v>
      </c>
      <c r="W182" s="44">
        <f t="shared" si="103"/>
        <v>1716.97</v>
      </c>
      <c r="X182" s="44">
        <f t="shared" si="103"/>
        <v>1716.97</v>
      </c>
      <c r="Y182" s="44">
        <f t="shared" si="103"/>
        <v>1716.97</v>
      </c>
      <c r="Z182" s="44">
        <f t="shared" si="103"/>
        <v>1716.97</v>
      </c>
      <c r="AA182" s="44">
        <f t="shared" si="103"/>
        <v>1716.97</v>
      </c>
    </row>
    <row r="183" spans="1:27" ht="12.75" customHeight="1" outlineLevel="1" x14ac:dyDescent="0.2">
      <c r="A183" s="97" t="s">
        <v>416</v>
      </c>
      <c r="B183" s="63" t="s">
        <v>83</v>
      </c>
      <c r="C183" s="43" t="s">
        <v>79</v>
      </c>
      <c r="D183" s="44">
        <v>4.3</v>
      </c>
      <c r="E183" s="44">
        <v>4.3</v>
      </c>
      <c r="F183" s="44">
        <v>4.3</v>
      </c>
      <c r="G183" s="44">
        <v>4.3</v>
      </c>
      <c r="H183" s="44">
        <v>4.3</v>
      </c>
      <c r="I183" s="44">
        <v>4.3</v>
      </c>
      <c r="J183" s="44">
        <v>4.3</v>
      </c>
      <c r="K183" s="44">
        <v>4.3</v>
      </c>
      <c r="L183" s="44">
        <v>4.3</v>
      </c>
      <c r="M183" s="44">
        <v>4.3</v>
      </c>
      <c r="N183" s="44">
        <v>4.3</v>
      </c>
      <c r="O183" s="44">
        <v>4.3</v>
      </c>
      <c r="P183" s="44">
        <v>4.3</v>
      </c>
      <c r="Q183" s="44">
        <v>4.3</v>
      </c>
      <c r="R183" s="44">
        <v>4.3</v>
      </c>
      <c r="S183" s="44">
        <v>4.3</v>
      </c>
      <c r="T183" s="44">
        <v>4.3</v>
      </c>
      <c r="U183" s="44">
        <v>4.3</v>
      </c>
      <c r="V183" s="44">
        <v>4.3</v>
      </c>
      <c r="W183" s="44">
        <v>4.3</v>
      </c>
      <c r="X183" s="44">
        <v>4.3</v>
      </c>
      <c r="Y183" s="44">
        <v>4.3</v>
      </c>
      <c r="Z183" s="44">
        <v>4.3</v>
      </c>
      <c r="AA183" s="44">
        <v>4.3</v>
      </c>
    </row>
    <row r="184" spans="1:27" ht="12.75" customHeight="1" outlineLevel="1" x14ac:dyDescent="0.2">
      <c r="A184" s="97" t="s">
        <v>417</v>
      </c>
      <c r="B184" s="63" t="s">
        <v>81</v>
      </c>
      <c r="C184" s="43" t="s">
        <v>79</v>
      </c>
      <c r="D184" s="44">
        <f>$D$11</f>
        <v>88.27</v>
      </c>
      <c r="E184" s="44">
        <f t="shared" ref="E184:AA184" si="104">$D$11</f>
        <v>88.27</v>
      </c>
      <c r="F184" s="44">
        <f t="shared" si="104"/>
        <v>88.27</v>
      </c>
      <c r="G184" s="44">
        <f t="shared" si="104"/>
        <v>88.27</v>
      </c>
      <c r="H184" s="44">
        <f t="shared" si="104"/>
        <v>88.27</v>
      </c>
      <c r="I184" s="44">
        <f t="shared" si="104"/>
        <v>88.27</v>
      </c>
      <c r="J184" s="44">
        <f t="shared" si="104"/>
        <v>88.27</v>
      </c>
      <c r="K184" s="44">
        <f t="shared" si="104"/>
        <v>88.27</v>
      </c>
      <c r="L184" s="44">
        <f t="shared" si="104"/>
        <v>88.27</v>
      </c>
      <c r="M184" s="44">
        <f t="shared" si="104"/>
        <v>88.27</v>
      </c>
      <c r="N184" s="44">
        <f t="shared" si="104"/>
        <v>88.27</v>
      </c>
      <c r="O184" s="44">
        <f t="shared" si="104"/>
        <v>88.27</v>
      </c>
      <c r="P184" s="44">
        <f t="shared" si="104"/>
        <v>88.27</v>
      </c>
      <c r="Q184" s="44">
        <f t="shared" si="104"/>
        <v>88.27</v>
      </c>
      <c r="R184" s="44">
        <f t="shared" si="104"/>
        <v>88.27</v>
      </c>
      <c r="S184" s="44">
        <f t="shared" si="104"/>
        <v>88.27</v>
      </c>
      <c r="T184" s="44">
        <f t="shared" si="104"/>
        <v>88.27</v>
      </c>
      <c r="U184" s="44">
        <f t="shared" si="104"/>
        <v>88.27</v>
      </c>
      <c r="V184" s="44">
        <f t="shared" si="104"/>
        <v>88.27</v>
      </c>
      <c r="W184" s="44">
        <f t="shared" si="104"/>
        <v>88.27</v>
      </c>
      <c r="X184" s="44">
        <f t="shared" si="104"/>
        <v>88.27</v>
      </c>
      <c r="Y184" s="44">
        <f t="shared" si="104"/>
        <v>88.27</v>
      </c>
      <c r="Z184" s="44">
        <f t="shared" si="104"/>
        <v>88.27</v>
      </c>
      <c r="AA184" s="44">
        <f t="shared" si="104"/>
        <v>88.27</v>
      </c>
    </row>
    <row r="185" spans="1:27" ht="12.75" customHeight="1" x14ac:dyDescent="0.2">
      <c r="A185" s="96" t="s">
        <v>418</v>
      </c>
      <c r="B185" s="28" t="str">
        <f>"06"&amp;"."&amp;$B$639&amp;"."&amp;$B$640</f>
        <v>06.04.2024</v>
      </c>
      <c r="C185" s="88" t="s">
        <v>76</v>
      </c>
      <c r="D185" s="89">
        <f>ROUND(((D186+D187+D189+D188)/1000),5)</f>
        <v>3.2833600000000001</v>
      </c>
      <c r="E185" s="89">
        <f>ROUND(((E186+E187+E189+E188)/1000),5)</f>
        <v>3.1217800000000002</v>
      </c>
      <c r="F185" s="89">
        <f>ROUND(((F186+F187+F189+F188)/1000),5)</f>
        <v>3.07619</v>
      </c>
      <c r="G185" s="89">
        <f t="shared" ref="G185:AA185" si="105">ROUND(((G186+G187+G189+G188)/1000),5)</f>
        <v>3.0724499999999999</v>
      </c>
      <c r="H185" s="89">
        <f t="shared" si="105"/>
        <v>3.1157900000000001</v>
      </c>
      <c r="I185" s="89">
        <f t="shared" si="105"/>
        <v>3.1782900000000001</v>
      </c>
      <c r="J185" s="89">
        <f t="shared" si="105"/>
        <v>3.2014300000000002</v>
      </c>
      <c r="K185" s="89">
        <f t="shared" si="105"/>
        <v>3.3038599999999998</v>
      </c>
      <c r="L185" s="89">
        <f t="shared" si="105"/>
        <v>3.6865000000000001</v>
      </c>
      <c r="M185" s="89">
        <f t="shared" si="105"/>
        <v>3.7799399999999999</v>
      </c>
      <c r="N185" s="89">
        <f t="shared" si="105"/>
        <v>3.9515600000000002</v>
      </c>
      <c r="O185" s="89">
        <f t="shared" si="105"/>
        <v>3.8054199999999998</v>
      </c>
      <c r="P185" s="89">
        <f t="shared" si="105"/>
        <v>3.80464</v>
      </c>
      <c r="Q185" s="89">
        <f t="shared" si="105"/>
        <v>3.8038099999999999</v>
      </c>
      <c r="R185" s="89">
        <f t="shared" si="105"/>
        <v>3.8010700000000002</v>
      </c>
      <c r="S185" s="89">
        <f t="shared" si="105"/>
        <v>3.7971599999999999</v>
      </c>
      <c r="T185" s="89">
        <f t="shared" si="105"/>
        <v>3.88354</v>
      </c>
      <c r="U185" s="89">
        <f t="shared" si="105"/>
        <v>3.7155200000000002</v>
      </c>
      <c r="V185" s="89">
        <f t="shared" si="105"/>
        <v>3.7263899999999999</v>
      </c>
      <c r="W185" s="89">
        <f t="shared" si="105"/>
        <v>3.8060299999999998</v>
      </c>
      <c r="X185" s="89">
        <f t="shared" si="105"/>
        <v>3.8041900000000002</v>
      </c>
      <c r="Y185" s="89">
        <f t="shared" si="105"/>
        <v>3.6804899999999998</v>
      </c>
      <c r="Z185" s="89">
        <f t="shared" si="105"/>
        <v>3.4045999999999998</v>
      </c>
      <c r="AA185" s="89">
        <f t="shared" si="105"/>
        <v>3.2929900000000001</v>
      </c>
    </row>
    <row r="186" spans="1:27" ht="12.75" customHeight="1" outlineLevel="1" x14ac:dyDescent="0.2">
      <c r="A186" s="97" t="s">
        <v>419</v>
      </c>
      <c r="B186" s="63" t="s">
        <v>242</v>
      </c>
      <c r="C186" s="43" t="s">
        <v>79</v>
      </c>
      <c r="D186" s="44">
        <v>1473.82</v>
      </c>
      <c r="E186" s="44">
        <v>1312.24</v>
      </c>
      <c r="F186" s="44">
        <v>1266.6500000000001</v>
      </c>
      <c r="G186" s="44">
        <v>1262.9100000000001</v>
      </c>
      <c r="H186" s="44">
        <v>1306.25</v>
      </c>
      <c r="I186" s="44">
        <v>1368.75</v>
      </c>
      <c r="J186" s="44">
        <v>1391.89</v>
      </c>
      <c r="K186" s="44">
        <v>1494.32</v>
      </c>
      <c r="L186" s="44">
        <v>1876.96</v>
      </c>
      <c r="M186" s="44">
        <v>1970.4</v>
      </c>
      <c r="N186" s="44">
        <v>2142.02</v>
      </c>
      <c r="O186" s="44">
        <v>1995.88</v>
      </c>
      <c r="P186" s="44">
        <v>1995.1</v>
      </c>
      <c r="Q186" s="44">
        <v>1994.27</v>
      </c>
      <c r="R186" s="44">
        <v>1991.53</v>
      </c>
      <c r="S186" s="44">
        <v>1987.62</v>
      </c>
      <c r="T186" s="44">
        <v>2074</v>
      </c>
      <c r="U186" s="44">
        <v>1905.98</v>
      </c>
      <c r="V186" s="44">
        <v>1916.85</v>
      </c>
      <c r="W186" s="44">
        <v>1996.49</v>
      </c>
      <c r="X186" s="44">
        <v>1994.65</v>
      </c>
      <c r="Y186" s="44">
        <v>1870.95</v>
      </c>
      <c r="Z186" s="44">
        <v>1595.06</v>
      </c>
      <c r="AA186" s="44">
        <v>1483.45</v>
      </c>
    </row>
    <row r="187" spans="1:27" ht="12.75" customHeight="1" outlineLevel="1" x14ac:dyDescent="0.2">
      <c r="A187" s="97" t="s">
        <v>420</v>
      </c>
      <c r="B187" s="63" t="s">
        <v>90</v>
      </c>
      <c r="C187" s="43" t="s">
        <v>79</v>
      </c>
      <c r="D187" s="44">
        <f>$D$162</f>
        <v>1716.97</v>
      </c>
      <c r="E187" s="44">
        <f>$D$162</f>
        <v>1716.97</v>
      </c>
      <c r="F187" s="44">
        <f t="shared" ref="F187:AA187" si="106">$D$162</f>
        <v>1716.97</v>
      </c>
      <c r="G187" s="44">
        <f t="shared" si="106"/>
        <v>1716.97</v>
      </c>
      <c r="H187" s="44">
        <f t="shared" si="106"/>
        <v>1716.97</v>
      </c>
      <c r="I187" s="44">
        <f t="shared" si="106"/>
        <v>1716.97</v>
      </c>
      <c r="J187" s="44">
        <f t="shared" si="106"/>
        <v>1716.97</v>
      </c>
      <c r="K187" s="44">
        <f t="shared" si="106"/>
        <v>1716.97</v>
      </c>
      <c r="L187" s="44">
        <f t="shared" si="106"/>
        <v>1716.97</v>
      </c>
      <c r="M187" s="44">
        <f t="shared" si="106"/>
        <v>1716.97</v>
      </c>
      <c r="N187" s="44">
        <f t="shared" si="106"/>
        <v>1716.97</v>
      </c>
      <c r="O187" s="44">
        <f t="shared" si="106"/>
        <v>1716.97</v>
      </c>
      <c r="P187" s="44">
        <f t="shared" si="106"/>
        <v>1716.97</v>
      </c>
      <c r="Q187" s="44">
        <f t="shared" si="106"/>
        <v>1716.97</v>
      </c>
      <c r="R187" s="44">
        <f t="shared" si="106"/>
        <v>1716.97</v>
      </c>
      <c r="S187" s="44">
        <f t="shared" si="106"/>
        <v>1716.97</v>
      </c>
      <c r="T187" s="44">
        <f t="shared" si="106"/>
        <v>1716.97</v>
      </c>
      <c r="U187" s="44">
        <f t="shared" si="106"/>
        <v>1716.97</v>
      </c>
      <c r="V187" s="44">
        <f t="shared" si="106"/>
        <v>1716.97</v>
      </c>
      <c r="W187" s="44">
        <f t="shared" si="106"/>
        <v>1716.97</v>
      </c>
      <c r="X187" s="44">
        <f t="shared" si="106"/>
        <v>1716.97</v>
      </c>
      <c r="Y187" s="44">
        <f t="shared" si="106"/>
        <v>1716.97</v>
      </c>
      <c r="Z187" s="44">
        <f t="shared" si="106"/>
        <v>1716.97</v>
      </c>
      <c r="AA187" s="44">
        <f t="shared" si="106"/>
        <v>1716.97</v>
      </c>
    </row>
    <row r="188" spans="1:27" ht="12.75" customHeight="1" outlineLevel="1" x14ac:dyDescent="0.2">
      <c r="A188" s="97" t="s">
        <v>421</v>
      </c>
      <c r="B188" s="63" t="s">
        <v>83</v>
      </c>
      <c r="C188" s="43" t="s">
        <v>79</v>
      </c>
      <c r="D188" s="44">
        <v>4.3</v>
      </c>
      <c r="E188" s="44">
        <v>4.3</v>
      </c>
      <c r="F188" s="44">
        <v>4.3</v>
      </c>
      <c r="G188" s="44">
        <v>4.3</v>
      </c>
      <c r="H188" s="44">
        <v>4.3</v>
      </c>
      <c r="I188" s="44">
        <v>4.3</v>
      </c>
      <c r="J188" s="44">
        <v>4.3</v>
      </c>
      <c r="K188" s="44">
        <v>4.3</v>
      </c>
      <c r="L188" s="44">
        <v>4.3</v>
      </c>
      <c r="M188" s="44">
        <v>4.3</v>
      </c>
      <c r="N188" s="44">
        <v>4.3</v>
      </c>
      <c r="O188" s="44">
        <v>4.3</v>
      </c>
      <c r="P188" s="44">
        <v>4.3</v>
      </c>
      <c r="Q188" s="44">
        <v>4.3</v>
      </c>
      <c r="R188" s="44">
        <v>4.3</v>
      </c>
      <c r="S188" s="44">
        <v>4.3</v>
      </c>
      <c r="T188" s="44">
        <v>4.3</v>
      </c>
      <c r="U188" s="44">
        <v>4.3</v>
      </c>
      <c r="V188" s="44">
        <v>4.3</v>
      </c>
      <c r="W188" s="44">
        <v>4.3</v>
      </c>
      <c r="X188" s="44">
        <v>4.3</v>
      </c>
      <c r="Y188" s="44">
        <v>4.3</v>
      </c>
      <c r="Z188" s="44">
        <v>4.3</v>
      </c>
      <c r="AA188" s="44">
        <v>4.3</v>
      </c>
    </row>
    <row r="189" spans="1:27" ht="12.75" customHeight="1" outlineLevel="1" x14ac:dyDescent="0.2">
      <c r="A189" s="97" t="s">
        <v>422</v>
      </c>
      <c r="B189" s="63" t="s">
        <v>81</v>
      </c>
      <c r="C189" s="43" t="s">
        <v>79</v>
      </c>
      <c r="D189" s="44">
        <f>$D$11</f>
        <v>88.27</v>
      </c>
      <c r="E189" s="44">
        <f t="shared" ref="E189:AA189" si="107">$D$11</f>
        <v>88.27</v>
      </c>
      <c r="F189" s="44">
        <f t="shared" si="107"/>
        <v>88.27</v>
      </c>
      <c r="G189" s="44">
        <f t="shared" si="107"/>
        <v>88.27</v>
      </c>
      <c r="H189" s="44">
        <f t="shared" si="107"/>
        <v>88.27</v>
      </c>
      <c r="I189" s="44">
        <f t="shared" si="107"/>
        <v>88.27</v>
      </c>
      <c r="J189" s="44">
        <f t="shared" si="107"/>
        <v>88.27</v>
      </c>
      <c r="K189" s="44">
        <f t="shared" si="107"/>
        <v>88.27</v>
      </c>
      <c r="L189" s="44">
        <f t="shared" si="107"/>
        <v>88.27</v>
      </c>
      <c r="M189" s="44">
        <f t="shared" si="107"/>
        <v>88.27</v>
      </c>
      <c r="N189" s="44">
        <f t="shared" si="107"/>
        <v>88.27</v>
      </c>
      <c r="O189" s="44">
        <f t="shared" si="107"/>
        <v>88.27</v>
      </c>
      <c r="P189" s="44">
        <f t="shared" si="107"/>
        <v>88.27</v>
      </c>
      <c r="Q189" s="44">
        <f t="shared" si="107"/>
        <v>88.27</v>
      </c>
      <c r="R189" s="44">
        <f t="shared" si="107"/>
        <v>88.27</v>
      </c>
      <c r="S189" s="44">
        <f t="shared" si="107"/>
        <v>88.27</v>
      </c>
      <c r="T189" s="44">
        <f t="shared" si="107"/>
        <v>88.27</v>
      </c>
      <c r="U189" s="44">
        <f t="shared" si="107"/>
        <v>88.27</v>
      </c>
      <c r="V189" s="44">
        <f t="shared" si="107"/>
        <v>88.27</v>
      </c>
      <c r="W189" s="44">
        <f t="shared" si="107"/>
        <v>88.27</v>
      </c>
      <c r="X189" s="44">
        <f t="shared" si="107"/>
        <v>88.27</v>
      </c>
      <c r="Y189" s="44">
        <f t="shared" si="107"/>
        <v>88.27</v>
      </c>
      <c r="Z189" s="44">
        <f t="shared" si="107"/>
        <v>88.27</v>
      </c>
      <c r="AA189" s="44">
        <f t="shared" si="107"/>
        <v>88.27</v>
      </c>
    </row>
    <row r="190" spans="1:27" ht="12.75" customHeight="1" x14ac:dyDescent="0.2">
      <c r="A190" s="96" t="s">
        <v>423</v>
      </c>
      <c r="B190" s="28" t="str">
        <f>"07"&amp;"."&amp;$B$639&amp;"."&amp;$B$640</f>
        <v>07.04.2024</v>
      </c>
      <c r="C190" s="88" t="s">
        <v>76</v>
      </c>
      <c r="D190" s="89">
        <f>ROUND(((D191+D192+D194+D193)/1000),5)</f>
        <v>3.2276099999999999</v>
      </c>
      <c r="E190" s="89">
        <f>ROUND(((E191+E192+E194+E193)/1000),5)</f>
        <v>3.1090599999999999</v>
      </c>
      <c r="F190" s="89">
        <f>ROUND(((F191+F192+F194+F193)/1000),5)</f>
        <v>3.05491</v>
      </c>
      <c r="G190" s="89">
        <f t="shared" ref="G190:AA190" si="108">ROUND(((G191+G192+G194+G193)/1000),5)</f>
        <v>3.0421100000000001</v>
      </c>
      <c r="H190" s="89">
        <f t="shared" si="108"/>
        <v>3.05219</v>
      </c>
      <c r="I190" s="89">
        <f t="shared" si="108"/>
        <v>3.0575999999999999</v>
      </c>
      <c r="J190" s="89">
        <f t="shared" si="108"/>
        <v>3.0548000000000002</v>
      </c>
      <c r="K190" s="89">
        <f t="shared" si="108"/>
        <v>3.1735099999999998</v>
      </c>
      <c r="L190" s="89">
        <f t="shared" si="108"/>
        <v>3.3284600000000002</v>
      </c>
      <c r="M190" s="89">
        <f t="shared" si="108"/>
        <v>3.3949600000000002</v>
      </c>
      <c r="N190" s="89">
        <f t="shared" si="108"/>
        <v>3.4876900000000002</v>
      </c>
      <c r="O190" s="89">
        <f t="shared" si="108"/>
        <v>3.47539</v>
      </c>
      <c r="P190" s="89">
        <f t="shared" si="108"/>
        <v>3.4548800000000002</v>
      </c>
      <c r="Q190" s="89">
        <f t="shared" si="108"/>
        <v>3.4481799999999998</v>
      </c>
      <c r="R190" s="89">
        <f t="shared" si="108"/>
        <v>3.43879</v>
      </c>
      <c r="S190" s="89">
        <f t="shared" si="108"/>
        <v>3.4815299999999998</v>
      </c>
      <c r="T190" s="89">
        <f t="shared" si="108"/>
        <v>3.46299</v>
      </c>
      <c r="U190" s="89">
        <f t="shared" si="108"/>
        <v>3.4773499999999999</v>
      </c>
      <c r="V190" s="89">
        <f t="shared" si="108"/>
        <v>3.4879500000000001</v>
      </c>
      <c r="W190" s="89">
        <f t="shared" si="108"/>
        <v>3.7913100000000002</v>
      </c>
      <c r="X190" s="89">
        <f t="shared" si="108"/>
        <v>3.8300299999999998</v>
      </c>
      <c r="Y190" s="89">
        <f t="shared" si="108"/>
        <v>3.47281</v>
      </c>
      <c r="Z190" s="89">
        <f t="shared" si="108"/>
        <v>3.2821699999999998</v>
      </c>
      <c r="AA190" s="89">
        <f t="shared" si="108"/>
        <v>3.20872</v>
      </c>
    </row>
    <row r="191" spans="1:27" ht="12.75" customHeight="1" outlineLevel="1" x14ac:dyDescent="0.2">
      <c r="A191" s="97" t="s">
        <v>424</v>
      </c>
      <c r="B191" s="63" t="s">
        <v>242</v>
      </c>
      <c r="C191" s="43" t="s">
        <v>79</v>
      </c>
      <c r="D191" s="44">
        <v>1418.07</v>
      </c>
      <c r="E191" s="44">
        <v>1299.52</v>
      </c>
      <c r="F191" s="44">
        <v>1245.3699999999999</v>
      </c>
      <c r="G191" s="44">
        <v>1232.57</v>
      </c>
      <c r="H191" s="44">
        <v>1242.6500000000001</v>
      </c>
      <c r="I191" s="44">
        <v>1248.06</v>
      </c>
      <c r="J191" s="44">
        <v>1245.26</v>
      </c>
      <c r="K191" s="44">
        <v>1363.97</v>
      </c>
      <c r="L191" s="44">
        <v>1518.92</v>
      </c>
      <c r="M191" s="44">
        <v>1585.42</v>
      </c>
      <c r="N191" s="44">
        <v>1678.15</v>
      </c>
      <c r="O191" s="44">
        <v>1665.85</v>
      </c>
      <c r="P191" s="44">
        <v>1645.34</v>
      </c>
      <c r="Q191" s="44">
        <v>1638.64</v>
      </c>
      <c r="R191" s="44">
        <v>1629.25</v>
      </c>
      <c r="S191" s="44">
        <v>1671.99</v>
      </c>
      <c r="T191" s="44">
        <v>1653.45</v>
      </c>
      <c r="U191" s="44">
        <v>1667.81</v>
      </c>
      <c r="V191" s="44">
        <v>1678.41</v>
      </c>
      <c r="W191" s="44">
        <v>1981.77</v>
      </c>
      <c r="X191" s="44">
        <v>2020.49</v>
      </c>
      <c r="Y191" s="44">
        <v>1663.27</v>
      </c>
      <c r="Z191" s="44">
        <v>1472.63</v>
      </c>
      <c r="AA191" s="44">
        <v>1399.18</v>
      </c>
    </row>
    <row r="192" spans="1:27" ht="12.75" customHeight="1" outlineLevel="1" x14ac:dyDescent="0.2">
      <c r="A192" s="97" t="s">
        <v>425</v>
      </c>
      <c r="B192" s="63" t="s">
        <v>90</v>
      </c>
      <c r="C192" s="43" t="s">
        <v>79</v>
      </c>
      <c r="D192" s="44">
        <f>$D$162</f>
        <v>1716.97</v>
      </c>
      <c r="E192" s="44">
        <f>$D$162</f>
        <v>1716.97</v>
      </c>
      <c r="F192" s="44">
        <f t="shared" ref="F192:AA192" si="109">$D$162</f>
        <v>1716.97</v>
      </c>
      <c r="G192" s="44">
        <f t="shared" si="109"/>
        <v>1716.97</v>
      </c>
      <c r="H192" s="44">
        <f t="shared" si="109"/>
        <v>1716.97</v>
      </c>
      <c r="I192" s="44">
        <f t="shared" si="109"/>
        <v>1716.97</v>
      </c>
      <c r="J192" s="44">
        <f t="shared" si="109"/>
        <v>1716.97</v>
      </c>
      <c r="K192" s="44">
        <f t="shared" si="109"/>
        <v>1716.97</v>
      </c>
      <c r="L192" s="44">
        <f t="shared" si="109"/>
        <v>1716.97</v>
      </c>
      <c r="M192" s="44">
        <f t="shared" si="109"/>
        <v>1716.97</v>
      </c>
      <c r="N192" s="44">
        <f t="shared" si="109"/>
        <v>1716.97</v>
      </c>
      <c r="O192" s="44">
        <f t="shared" si="109"/>
        <v>1716.97</v>
      </c>
      <c r="P192" s="44">
        <f t="shared" si="109"/>
        <v>1716.97</v>
      </c>
      <c r="Q192" s="44">
        <f t="shared" si="109"/>
        <v>1716.97</v>
      </c>
      <c r="R192" s="44">
        <f t="shared" si="109"/>
        <v>1716.97</v>
      </c>
      <c r="S192" s="44">
        <f t="shared" si="109"/>
        <v>1716.97</v>
      </c>
      <c r="T192" s="44">
        <f t="shared" si="109"/>
        <v>1716.97</v>
      </c>
      <c r="U192" s="44">
        <f t="shared" si="109"/>
        <v>1716.97</v>
      </c>
      <c r="V192" s="44">
        <f t="shared" si="109"/>
        <v>1716.97</v>
      </c>
      <c r="W192" s="44">
        <f t="shared" si="109"/>
        <v>1716.97</v>
      </c>
      <c r="X192" s="44">
        <f t="shared" si="109"/>
        <v>1716.97</v>
      </c>
      <c r="Y192" s="44">
        <f t="shared" si="109"/>
        <v>1716.97</v>
      </c>
      <c r="Z192" s="44">
        <f t="shared" si="109"/>
        <v>1716.97</v>
      </c>
      <c r="AA192" s="44">
        <f t="shared" si="109"/>
        <v>1716.97</v>
      </c>
    </row>
    <row r="193" spans="1:27" ht="12.75" customHeight="1" outlineLevel="1" x14ac:dyDescent="0.2">
      <c r="A193" s="97" t="s">
        <v>426</v>
      </c>
      <c r="B193" s="63" t="s">
        <v>83</v>
      </c>
      <c r="C193" s="43" t="s">
        <v>79</v>
      </c>
      <c r="D193" s="44">
        <v>4.3</v>
      </c>
      <c r="E193" s="44">
        <v>4.3</v>
      </c>
      <c r="F193" s="44">
        <v>4.3</v>
      </c>
      <c r="G193" s="44">
        <v>4.3</v>
      </c>
      <c r="H193" s="44">
        <v>4.3</v>
      </c>
      <c r="I193" s="44">
        <v>4.3</v>
      </c>
      <c r="J193" s="44">
        <v>4.3</v>
      </c>
      <c r="K193" s="44">
        <v>4.3</v>
      </c>
      <c r="L193" s="44">
        <v>4.3</v>
      </c>
      <c r="M193" s="44">
        <v>4.3</v>
      </c>
      <c r="N193" s="44">
        <v>4.3</v>
      </c>
      <c r="O193" s="44">
        <v>4.3</v>
      </c>
      <c r="P193" s="44">
        <v>4.3</v>
      </c>
      <c r="Q193" s="44">
        <v>4.3</v>
      </c>
      <c r="R193" s="44">
        <v>4.3</v>
      </c>
      <c r="S193" s="44">
        <v>4.3</v>
      </c>
      <c r="T193" s="44">
        <v>4.3</v>
      </c>
      <c r="U193" s="44">
        <v>4.3</v>
      </c>
      <c r="V193" s="44">
        <v>4.3</v>
      </c>
      <c r="W193" s="44">
        <v>4.3</v>
      </c>
      <c r="X193" s="44">
        <v>4.3</v>
      </c>
      <c r="Y193" s="44">
        <v>4.3</v>
      </c>
      <c r="Z193" s="44">
        <v>4.3</v>
      </c>
      <c r="AA193" s="44">
        <v>4.3</v>
      </c>
    </row>
    <row r="194" spans="1:27" ht="12.75" customHeight="1" outlineLevel="1" x14ac:dyDescent="0.2">
      <c r="A194" s="97" t="s">
        <v>427</v>
      </c>
      <c r="B194" s="63" t="s">
        <v>81</v>
      </c>
      <c r="C194" s="43" t="s">
        <v>79</v>
      </c>
      <c r="D194" s="44">
        <f>$D$11</f>
        <v>88.27</v>
      </c>
      <c r="E194" s="44">
        <f t="shared" ref="E194:AA194" si="110">$D$11</f>
        <v>88.27</v>
      </c>
      <c r="F194" s="44">
        <f t="shared" si="110"/>
        <v>88.27</v>
      </c>
      <c r="G194" s="44">
        <f t="shared" si="110"/>
        <v>88.27</v>
      </c>
      <c r="H194" s="44">
        <f t="shared" si="110"/>
        <v>88.27</v>
      </c>
      <c r="I194" s="44">
        <f t="shared" si="110"/>
        <v>88.27</v>
      </c>
      <c r="J194" s="44">
        <f t="shared" si="110"/>
        <v>88.27</v>
      </c>
      <c r="K194" s="44">
        <f t="shared" si="110"/>
        <v>88.27</v>
      </c>
      <c r="L194" s="44">
        <f t="shared" si="110"/>
        <v>88.27</v>
      </c>
      <c r="M194" s="44">
        <f t="shared" si="110"/>
        <v>88.27</v>
      </c>
      <c r="N194" s="44">
        <f t="shared" si="110"/>
        <v>88.27</v>
      </c>
      <c r="O194" s="44">
        <f t="shared" si="110"/>
        <v>88.27</v>
      </c>
      <c r="P194" s="44">
        <f t="shared" si="110"/>
        <v>88.27</v>
      </c>
      <c r="Q194" s="44">
        <f t="shared" si="110"/>
        <v>88.27</v>
      </c>
      <c r="R194" s="44">
        <f t="shared" si="110"/>
        <v>88.27</v>
      </c>
      <c r="S194" s="44">
        <f t="shared" si="110"/>
        <v>88.27</v>
      </c>
      <c r="T194" s="44">
        <f t="shared" si="110"/>
        <v>88.27</v>
      </c>
      <c r="U194" s="44">
        <f t="shared" si="110"/>
        <v>88.27</v>
      </c>
      <c r="V194" s="44">
        <f t="shared" si="110"/>
        <v>88.27</v>
      </c>
      <c r="W194" s="44">
        <f t="shared" si="110"/>
        <v>88.27</v>
      </c>
      <c r="X194" s="44">
        <f t="shared" si="110"/>
        <v>88.27</v>
      </c>
      <c r="Y194" s="44">
        <f t="shared" si="110"/>
        <v>88.27</v>
      </c>
      <c r="Z194" s="44">
        <f t="shared" si="110"/>
        <v>88.27</v>
      </c>
      <c r="AA194" s="44">
        <f t="shared" si="110"/>
        <v>88.27</v>
      </c>
    </row>
    <row r="195" spans="1:27" ht="12.75" customHeight="1" x14ac:dyDescent="0.2">
      <c r="A195" s="96" t="s">
        <v>428</v>
      </c>
      <c r="B195" s="28" t="str">
        <f>"08"&amp;"."&amp;$B$639&amp;"."&amp;$B$640</f>
        <v>08.04.2024</v>
      </c>
      <c r="C195" s="88" t="s">
        <v>76</v>
      </c>
      <c r="D195" s="89">
        <f>ROUND(((D196+D197+D199+D198)/1000),5)</f>
        <v>3.1164999999999998</v>
      </c>
      <c r="E195" s="89">
        <f>ROUND(((E196+E197+E199+E198)/1000),5)</f>
        <v>3.0365000000000002</v>
      </c>
      <c r="F195" s="89">
        <f>ROUND(((F196+F197+F199+F198)/1000),5)</f>
        <v>3.0042200000000001</v>
      </c>
      <c r="G195" s="89">
        <f t="shared" ref="G195:AA195" si="111">ROUND(((G196+G197+G199+G198)/1000),5)</f>
        <v>3.0027599999999999</v>
      </c>
      <c r="H195" s="89">
        <f t="shared" si="111"/>
        <v>3.0352999999999999</v>
      </c>
      <c r="I195" s="89">
        <f t="shared" si="111"/>
        <v>3.11313</v>
      </c>
      <c r="J195" s="89">
        <f t="shared" si="111"/>
        <v>3.2532999999999999</v>
      </c>
      <c r="K195" s="89">
        <f t="shared" si="111"/>
        <v>3.5293899999999998</v>
      </c>
      <c r="L195" s="89">
        <f t="shared" si="111"/>
        <v>3.7399800000000001</v>
      </c>
      <c r="M195" s="89">
        <f t="shared" si="111"/>
        <v>4.0110700000000001</v>
      </c>
      <c r="N195" s="89">
        <f t="shared" si="111"/>
        <v>4.0391500000000002</v>
      </c>
      <c r="O195" s="89">
        <f t="shared" si="111"/>
        <v>3.84524</v>
      </c>
      <c r="P195" s="89">
        <f t="shared" si="111"/>
        <v>3.8566799999999999</v>
      </c>
      <c r="Q195" s="89">
        <f t="shared" si="111"/>
        <v>3.8898899999999998</v>
      </c>
      <c r="R195" s="89">
        <f t="shared" si="111"/>
        <v>3.8583799999999999</v>
      </c>
      <c r="S195" s="89">
        <f t="shared" si="111"/>
        <v>3.8188399999999998</v>
      </c>
      <c r="T195" s="89">
        <f t="shared" si="111"/>
        <v>3.77887</v>
      </c>
      <c r="U195" s="89">
        <f t="shared" si="111"/>
        <v>3.8488699999999998</v>
      </c>
      <c r="V195" s="89">
        <f t="shared" si="111"/>
        <v>3.9540799999999998</v>
      </c>
      <c r="W195" s="89">
        <f t="shared" si="111"/>
        <v>3.94753</v>
      </c>
      <c r="X195" s="89">
        <f t="shared" si="111"/>
        <v>3.77217</v>
      </c>
      <c r="Y195" s="89">
        <f t="shared" si="111"/>
        <v>3.6962299999999999</v>
      </c>
      <c r="Z195" s="89">
        <f t="shared" si="111"/>
        <v>3.3896899999999999</v>
      </c>
      <c r="AA195" s="89">
        <f t="shared" si="111"/>
        <v>3.2898200000000002</v>
      </c>
    </row>
    <row r="196" spans="1:27" ht="12.75" customHeight="1" outlineLevel="1" x14ac:dyDescent="0.2">
      <c r="A196" s="97" t="s">
        <v>429</v>
      </c>
      <c r="B196" s="63" t="s">
        <v>242</v>
      </c>
      <c r="C196" s="43" t="s">
        <v>79</v>
      </c>
      <c r="D196" s="44">
        <v>1306.96</v>
      </c>
      <c r="E196" s="44">
        <v>1226.96</v>
      </c>
      <c r="F196" s="44">
        <v>1194.68</v>
      </c>
      <c r="G196" s="44">
        <v>1193.22</v>
      </c>
      <c r="H196" s="44">
        <v>1225.76</v>
      </c>
      <c r="I196" s="44">
        <v>1303.5899999999999</v>
      </c>
      <c r="J196" s="44">
        <v>1443.76</v>
      </c>
      <c r="K196" s="44">
        <v>1719.85</v>
      </c>
      <c r="L196" s="44">
        <v>1930.44</v>
      </c>
      <c r="M196" s="44">
        <v>2201.5300000000002</v>
      </c>
      <c r="N196" s="44">
        <v>2229.61</v>
      </c>
      <c r="O196" s="44">
        <v>2035.7</v>
      </c>
      <c r="P196" s="44">
        <v>2047.14</v>
      </c>
      <c r="Q196" s="44">
        <v>2080.35</v>
      </c>
      <c r="R196" s="44">
        <v>2048.84</v>
      </c>
      <c r="S196" s="44">
        <v>2009.3</v>
      </c>
      <c r="T196" s="44">
        <v>1969.33</v>
      </c>
      <c r="U196" s="44">
        <v>2039.33</v>
      </c>
      <c r="V196" s="44">
        <v>2144.54</v>
      </c>
      <c r="W196" s="44">
        <v>2137.9899999999998</v>
      </c>
      <c r="X196" s="44">
        <v>1962.63</v>
      </c>
      <c r="Y196" s="44">
        <v>1886.69</v>
      </c>
      <c r="Z196" s="44">
        <v>1580.15</v>
      </c>
      <c r="AA196" s="44">
        <v>1480.28</v>
      </c>
    </row>
    <row r="197" spans="1:27" ht="12.75" customHeight="1" outlineLevel="1" x14ac:dyDescent="0.2">
      <c r="A197" s="97" t="s">
        <v>430</v>
      </c>
      <c r="B197" s="63" t="s">
        <v>90</v>
      </c>
      <c r="C197" s="43" t="s">
        <v>79</v>
      </c>
      <c r="D197" s="44">
        <f>$D$162</f>
        <v>1716.97</v>
      </c>
      <c r="E197" s="44">
        <f>$D$162</f>
        <v>1716.97</v>
      </c>
      <c r="F197" s="44">
        <f t="shared" ref="F197:AA197" si="112">$D$162</f>
        <v>1716.97</v>
      </c>
      <c r="G197" s="44">
        <f t="shared" si="112"/>
        <v>1716.97</v>
      </c>
      <c r="H197" s="44">
        <f t="shared" si="112"/>
        <v>1716.97</v>
      </c>
      <c r="I197" s="44">
        <f t="shared" si="112"/>
        <v>1716.97</v>
      </c>
      <c r="J197" s="44">
        <f t="shared" si="112"/>
        <v>1716.97</v>
      </c>
      <c r="K197" s="44">
        <f t="shared" si="112"/>
        <v>1716.97</v>
      </c>
      <c r="L197" s="44">
        <f t="shared" si="112"/>
        <v>1716.97</v>
      </c>
      <c r="M197" s="44">
        <f t="shared" si="112"/>
        <v>1716.97</v>
      </c>
      <c r="N197" s="44">
        <f t="shared" si="112"/>
        <v>1716.97</v>
      </c>
      <c r="O197" s="44">
        <f t="shared" si="112"/>
        <v>1716.97</v>
      </c>
      <c r="P197" s="44">
        <f t="shared" si="112"/>
        <v>1716.97</v>
      </c>
      <c r="Q197" s="44">
        <f t="shared" si="112"/>
        <v>1716.97</v>
      </c>
      <c r="R197" s="44">
        <f t="shared" si="112"/>
        <v>1716.97</v>
      </c>
      <c r="S197" s="44">
        <f t="shared" si="112"/>
        <v>1716.97</v>
      </c>
      <c r="T197" s="44">
        <f t="shared" si="112"/>
        <v>1716.97</v>
      </c>
      <c r="U197" s="44">
        <f t="shared" si="112"/>
        <v>1716.97</v>
      </c>
      <c r="V197" s="44">
        <f t="shared" si="112"/>
        <v>1716.97</v>
      </c>
      <c r="W197" s="44">
        <f t="shared" si="112"/>
        <v>1716.97</v>
      </c>
      <c r="X197" s="44">
        <f t="shared" si="112"/>
        <v>1716.97</v>
      </c>
      <c r="Y197" s="44">
        <f t="shared" si="112"/>
        <v>1716.97</v>
      </c>
      <c r="Z197" s="44">
        <f t="shared" si="112"/>
        <v>1716.97</v>
      </c>
      <c r="AA197" s="44">
        <f t="shared" si="112"/>
        <v>1716.97</v>
      </c>
    </row>
    <row r="198" spans="1:27" ht="12.75" customHeight="1" outlineLevel="1" x14ac:dyDescent="0.2">
      <c r="A198" s="97" t="s">
        <v>431</v>
      </c>
      <c r="B198" s="63" t="s">
        <v>83</v>
      </c>
      <c r="C198" s="43" t="s">
        <v>79</v>
      </c>
      <c r="D198" s="44">
        <v>4.3</v>
      </c>
      <c r="E198" s="44">
        <v>4.3</v>
      </c>
      <c r="F198" s="44">
        <v>4.3</v>
      </c>
      <c r="G198" s="44">
        <v>4.3</v>
      </c>
      <c r="H198" s="44">
        <v>4.3</v>
      </c>
      <c r="I198" s="44">
        <v>4.3</v>
      </c>
      <c r="J198" s="44">
        <v>4.3</v>
      </c>
      <c r="K198" s="44">
        <v>4.3</v>
      </c>
      <c r="L198" s="44">
        <v>4.3</v>
      </c>
      <c r="M198" s="44">
        <v>4.3</v>
      </c>
      <c r="N198" s="44">
        <v>4.3</v>
      </c>
      <c r="O198" s="44">
        <v>4.3</v>
      </c>
      <c r="P198" s="44">
        <v>4.3</v>
      </c>
      <c r="Q198" s="44">
        <v>4.3</v>
      </c>
      <c r="R198" s="44">
        <v>4.3</v>
      </c>
      <c r="S198" s="44">
        <v>4.3</v>
      </c>
      <c r="T198" s="44">
        <v>4.3</v>
      </c>
      <c r="U198" s="44">
        <v>4.3</v>
      </c>
      <c r="V198" s="44">
        <v>4.3</v>
      </c>
      <c r="W198" s="44">
        <v>4.3</v>
      </c>
      <c r="X198" s="44">
        <v>4.3</v>
      </c>
      <c r="Y198" s="44">
        <v>4.3</v>
      </c>
      <c r="Z198" s="44">
        <v>4.3</v>
      </c>
      <c r="AA198" s="44">
        <v>4.3</v>
      </c>
    </row>
    <row r="199" spans="1:27" ht="12.75" customHeight="1" outlineLevel="1" x14ac:dyDescent="0.2">
      <c r="A199" s="97" t="s">
        <v>432</v>
      </c>
      <c r="B199" s="63" t="s">
        <v>81</v>
      </c>
      <c r="C199" s="43" t="s">
        <v>79</v>
      </c>
      <c r="D199" s="44">
        <f>$D$11</f>
        <v>88.27</v>
      </c>
      <c r="E199" s="44">
        <f t="shared" ref="E199:AA199" si="113">$D$11</f>
        <v>88.27</v>
      </c>
      <c r="F199" s="44">
        <f t="shared" si="113"/>
        <v>88.27</v>
      </c>
      <c r="G199" s="44">
        <f t="shared" si="113"/>
        <v>88.27</v>
      </c>
      <c r="H199" s="44">
        <f t="shared" si="113"/>
        <v>88.27</v>
      </c>
      <c r="I199" s="44">
        <f t="shared" si="113"/>
        <v>88.27</v>
      </c>
      <c r="J199" s="44">
        <f t="shared" si="113"/>
        <v>88.27</v>
      </c>
      <c r="K199" s="44">
        <f t="shared" si="113"/>
        <v>88.27</v>
      </c>
      <c r="L199" s="44">
        <f t="shared" si="113"/>
        <v>88.27</v>
      </c>
      <c r="M199" s="44">
        <f t="shared" si="113"/>
        <v>88.27</v>
      </c>
      <c r="N199" s="44">
        <f t="shared" si="113"/>
        <v>88.27</v>
      </c>
      <c r="O199" s="44">
        <f t="shared" si="113"/>
        <v>88.27</v>
      </c>
      <c r="P199" s="44">
        <f t="shared" si="113"/>
        <v>88.27</v>
      </c>
      <c r="Q199" s="44">
        <f t="shared" si="113"/>
        <v>88.27</v>
      </c>
      <c r="R199" s="44">
        <f t="shared" si="113"/>
        <v>88.27</v>
      </c>
      <c r="S199" s="44">
        <f t="shared" si="113"/>
        <v>88.27</v>
      </c>
      <c r="T199" s="44">
        <f t="shared" si="113"/>
        <v>88.27</v>
      </c>
      <c r="U199" s="44">
        <f t="shared" si="113"/>
        <v>88.27</v>
      </c>
      <c r="V199" s="44">
        <f t="shared" si="113"/>
        <v>88.27</v>
      </c>
      <c r="W199" s="44">
        <f t="shared" si="113"/>
        <v>88.27</v>
      </c>
      <c r="X199" s="44">
        <f t="shared" si="113"/>
        <v>88.27</v>
      </c>
      <c r="Y199" s="44">
        <f t="shared" si="113"/>
        <v>88.27</v>
      </c>
      <c r="Z199" s="44">
        <f t="shared" si="113"/>
        <v>88.27</v>
      </c>
      <c r="AA199" s="44">
        <f t="shared" si="113"/>
        <v>88.27</v>
      </c>
    </row>
    <row r="200" spans="1:27" ht="12.75" customHeight="1" x14ac:dyDescent="0.2">
      <c r="A200" s="96" t="s">
        <v>433</v>
      </c>
      <c r="B200" s="28" t="str">
        <f>"09"&amp;"."&amp;$B$639&amp;"."&amp;$B$640</f>
        <v>09.04.2024</v>
      </c>
      <c r="C200" s="88" t="s">
        <v>76</v>
      </c>
      <c r="D200" s="89">
        <f>ROUND(((D201+D202+D204+D203)/1000),5)</f>
        <v>3.1685099999999999</v>
      </c>
      <c r="E200" s="89">
        <f>ROUND(((E201+E202+E204+E203)/1000),5)</f>
        <v>3.0581200000000002</v>
      </c>
      <c r="F200" s="89">
        <f>ROUND(((F201+F202+F204+F203)/1000),5)</f>
        <v>3.0471200000000001</v>
      </c>
      <c r="G200" s="89">
        <f t="shared" ref="G200:AA200" si="114">ROUND(((G201+G202+G204+G203)/1000),5)</f>
        <v>3.0552100000000002</v>
      </c>
      <c r="H200" s="89">
        <f t="shared" si="114"/>
        <v>3.06419</v>
      </c>
      <c r="I200" s="89">
        <f t="shared" si="114"/>
        <v>3.1522100000000002</v>
      </c>
      <c r="J200" s="89">
        <f t="shared" si="114"/>
        <v>3.2871700000000001</v>
      </c>
      <c r="K200" s="89">
        <f t="shared" si="114"/>
        <v>3.4975700000000001</v>
      </c>
      <c r="L200" s="89">
        <f t="shared" si="114"/>
        <v>3.6630799999999999</v>
      </c>
      <c r="M200" s="89">
        <f t="shared" si="114"/>
        <v>3.72668</v>
      </c>
      <c r="N200" s="89">
        <f t="shared" si="114"/>
        <v>3.7962899999999999</v>
      </c>
      <c r="O200" s="89">
        <f t="shared" si="114"/>
        <v>3.8316699999999999</v>
      </c>
      <c r="P200" s="89">
        <f t="shared" si="114"/>
        <v>3.8630200000000001</v>
      </c>
      <c r="Q200" s="89">
        <f t="shared" si="114"/>
        <v>3.8636900000000001</v>
      </c>
      <c r="R200" s="89">
        <f t="shared" si="114"/>
        <v>3.8619599999999998</v>
      </c>
      <c r="S200" s="89">
        <f t="shared" si="114"/>
        <v>3.80436</v>
      </c>
      <c r="T200" s="89">
        <f t="shared" si="114"/>
        <v>3.6698900000000001</v>
      </c>
      <c r="U200" s="89">
        <f t="shared" si="114"/>
        <v>3.6580599999999999</v>
      </c>
      <c r="V200" s="89">
        <f t="shared" si="114"/>
        <v>3.65612</v>
      </c>
      <c r="W200" s="89">
        <f t="shared" si="114"/>
        <v>3.6854</v>
      </c>
      <c r="X200" s="89">
        <f t="shared" si="114"/>
        <v>3.7105800000000002</v>
      </c>
      <c r="Y200" s="89">
        <f t="shared" si="114"/>
        <v>3.6545000000000001</v>
      </c>
      <c r="Z200" s="89">
        <f t="shared" si="114"/>
        <v>3.3559700000000001</v>
      </c>
      <c r="AA200" s="89">
        <f t="shared" si="114"/>
        <v>3.2584499999999998</v>
      </c>
    </row>
    <row r="201" spans="1:27" ht="12.75" customHeight="1" outlineLevel="1" x14ac:dyDescent="0.2">
      <c r="A201" s="97" t="s">
        <v>434</v>
      </c>
      <c r="B201" s="63" t="s">
        <v>242</v>
      </c>
      <c r="C201" s="43" t="s">
        <v>79</v>
      </c>
      <c r="D201" s="44">
        <v>1358.97</v>
      </c>
      <c r="E201" s="44">
        <v>1248.58</v>
      </c>
      <c r="F201" s="44">
        <v>1237.58</v>
      </c>
      <c r="G201" s="44">
        <v>1245.67</v>
      </c>
      <c r="H201" s="44">
        <v>1254.6500000000001</v>
      </c>
      <c r="I201" s="44">
        <v>1342.67</v>
      </c>
      <c r="J201" s="44">
        <v>1477.63</v>
      </c>
      <c r="K201" s="44">
        <v>1688.03</v>
      </c>
      <c r="L201" s="44">
        <v>1853.54</v>
      </c>
      <c r="M201" s="44">
        <v>1917.14</v>
      </c>
      <c r="N201" s="44">
        <v>1986.75</v>
      </c>
      <c r="O201" s="44">
        <v>2022.13</v>
      </c>
      <c r="P201" s="44">
        <v>2053.48</v>
      </c>
      <c r="Q201" s="44">
        <v>2054.15</v>
      </c>
      <c r="R201" s="44">
        <v>2052.42</v>
      </c>
      <c r="S201" s="44">
        <v>1994.82</v>
      </c>
      <c r="T201" s="44">
        <v>1860.35</v>
      </c>
      <c r="U201" s="44">
        <v>1848.52</v>
      </c>
      <c r="V201" s="44">
        <v>1846.58</v>
      </c>
      <c r="W201" s="44">
        <v>1875.86</v>
      </c>
      <c r="X201" s="44">
        <v>1901.04</v>
      </c>
      <c r="Y201" s="44">
        <v>1844.96</v>
      </c>
      <c r="Z201" s="44">
        <v>1546.43</v>
      </c>
      <c r="AA201" s="44">
        <v>1448.91</v>
      </c>
    </row>
    <row r="202" spans="1:27" ht="12.75" customHeight="1" outlineLevel="1" x14ac:dyDescent="0.2">
      <c r="A202" s="97" t="s">
        <v>435</v>
      </c>
      <c r="B202" s="63" t="s">
        <v>90</v>
      </c>
      <c r="C202" s="43" t="s">
        <v>79</v>
      </c>
      <c r="D202" s="44">
        <f>$D$162</f>
        <v>1716.97</v>
      </c>
      <c r="E202" s="44">
        <f>$D$162</f>
        <v>1716.97</v>
      </c>
      <c r="F202" s="44">
        <f t="shared" ref="F202:AA202" si="115">$D$162</f>
        <v>1716.97</v>
      </c>
      <c r="G202" s="44">
        <f t="shared" si="115"/>
        <v>1716.97</v>
      </c>
      <c r="H202" s="44">
        <f t="shared" si="115"/>
        <v>1716.97</v>
      </c>
      <c r="I202" s="44">
        <f t="shared" si="115"/>
        <v>1716.97</v>
      </c>
      <c r="J202" s="44">
        <f t="shared" si="115"/>
        <v>1716.97</v>
      </c>
      <c r="K202" s="44">
        <f t="shared" si="115"/>
        <v>1716.97</v>
      </c>
      <c r="L202" s="44">
        <f t="shared" si="115"/>
        <v>1716.97</v>
      </c>
      <c r="M202" s="44">
        <f t="shared" si="115"/>
        <v>1716.97</v>
      </c>
      <c r="N202" s="44">
        <f t="shared" si="115"/>
        <v>1716.97</v>
      </c>
      <c r="O202" s="44">
        <f t="shared" si="115"/>
        <v>1716.97</v>
      </c>
      <c r="P202" s="44">
        <f t="shared" si="115"/>
        <v>1716.97</v>
      </c>
      <c r="Q202" s="44">
        <f t="shared" si="115"/>
        <v>1716.97</v>
      </c>
      <c r="R202" s="44">
        <f t="shared" si="115"/>
        <v>1716.97</v>
      </c>
      <c r="S202" s="44">
        <f t="shared" si="115"/>
        <v>1716.97</v>
      </c>
      <c r="T202" s="44">
        <f t="shared" si="115"/>
        <v>1716.97</v>
      </c>
      <c r="U202" s="44">
        <f t="shared" si="115"/>
        <v>1716.97</v>
      </c>
      <c r="V202" s="44">
        <f t="shared" si="115"/>
        <v>1716.97</v>
      </c>
      <c r="W202" s="44">
        <f t="shared" si="115"/>
        <v>1716.97</v>
      </c>
      <c r="X202" s="44">
        <f t="shared" si="115"/>
        <v>1716.97</v>
      </c>
      <c r="Y202" s="44">
        <f t="shared" si="115"/>
        <v>1716.97</v>
      </c>
      <c r="Z202" s="44">
        <f t="shared" si="115"/>
        <v>1716.97</v>
      </c>
      <c r="AA202" s="44">
        <f t="shared" si="115"/>
        <v>1716.97</v>
      </c>
    </row>
    <row r="203" spans="1:27" ht="12.75" customHeight="1" outlineLevel="1" x14ac:dyDescent="0.2">
      <c r="A203" s="97" t="s">
        <v>436</v>
      </c>
      <c r="B203" s="63" t="s">
        <v>83</v>
      </c>
      <c r="C203" s="43" t="s">
        <v>79</v>
      </c>
      <c r="D203" s="44">
        <v>4.3</v>
      </c>
      <c r="E203" s="44">
        <v>4.3</v>
      </c>
      <c r="F203" s="44">
        <v>4.3</v>
      </c>
      <c r="G203" s="44">
        <v>4.3</v>
      </c>
      <c r="H203" s="44">
        <v>4.3</v>
      </c>
      <c r="I203" s="44">
        <v>4.3</v>
      </c>
      <c r="J203" s="44">
        <v>4.3</v>
      </c>
      <c r="K203" s="44">
        <v>4.3</v>
      </c>
      <c r="L203" s="44">
        <v>4.3</v>
      </c>
      <c r="M203" s="44">
        <v>4.3</v>
      </c>
      <c r="N203" s="44">
        <v>4.3</v>
      </c>
      <c r="O203" s="44">
        <v>4.3</v>
      </c>
      <c r="P203" s="44">
        <v>4.3</v>
      </c>
      <c r="Q203" s="44">
        <v>4.3</v>
      </c>
      <c r="R203" s="44">
        <v>4.3</v>
      </c>
      <c r="S203" s="44">
        <v>4.3</v>
      </c>
      <c r="T203" s="44">
        <v>4.3</v>
      </c>
      <c r="U203" s="44">
        <v>4.3</v>
      </c>
      <c r="V203" s="44">
        <v>4.3</v>
      </c>
      <c r="W203" s="44">
        <v>4.3</v>
      </c>
      <c r="X203" s="44">
        <v>4.3</v>
      </c>
      <c r="Y203" s="44">
        <v>4.3</v>
      </c>
      <c r="Z203" s="44">
        <v>4.3</v>
      </c>
      <c r="AA203" s="44">
        <v>4.3</v>
      </c>
    </row>
    <row r="204" spans="1:27" ht="12.75" customHeight="1" outlineLevel="1" x14ac:dyDescent="0.2">
      <c r="A204" s="97" t="s">
        <v>437</v>
      </c>
      <c r="B204" s="63" t="s">
        <v>81</v>
      </c>
      <c r="C204" s="43" t="s">
        <v>79</v>
      </c>
      <c r="D204" s="44">
        <f>$D$11</f>
        <v>88.27</v>
      </c>
      <c r="E204" s="44">
        <f t="shared" ref="E204:AA204" si="116">$D$11</f>
        <v>88.27</v>
      </c>
      <c r="F204" s="44">
        <f t="shared" si="116"/>
        <v>88.27</v>
      </c>
      <c r="G204" s="44">
        <f t="shared" si="116"/>
        <v>88.27</v>
      </c>
      <c r="H204" s="44">
        <f t="shared" si="116"/>
        <v>88.27</v>
      </c>
      <c r="I204" s="44">
        <f t="shared" si="116"/>
        <v>88.27</v>
      </c>
      <c r="J204" s="44">
        <f t="shared" si="116"/>
        <v>88.27</v>
      </c>
      <c r="K204" s="44">
        <f t="shared" si="116"/>
        <v>88.27</v>
      </c>
      <c r="L204" s="44">
        <f t="shared" si="116"/>
        <v>88.27</v>
      </c>
      <c r="M204" s="44">
        <f t="shared" si="116"/>
        <v>88.27</v>
      </c>
      <c r="N204" s="44">
        <f t="shared" si="116"/>
        <v>88.27</v>
      </c>
      <c r="O204" s="44">
        <f t="shared" si="116"/>
        <v>88.27</v>
      </c>
      <c r="P204" s="44">
        <f t="shared" si="116"/>
        <v>88.27</v>
      </c>
      <c r="Q204" s="44">
        <f t="shared" si="116"/>
        <v>88.27</v>
      </c>
      <c r="R204" s="44">
        <f t="shared" si="116"/>
        <v>88.27</v>
      </c>
      <c r="S204" s="44">
        <f t="shared" si="116"/>
        <v>88.27</v>
      </c>
      <c r="T204" s="44">
        <f t="shared" si="116"/>
        <v>88.27</v>
      </c>
      <c r="U204" s="44">
        <f t="shared" si="116"/>
        <v>88.27</v>
      </c>
      <c r="V204" s="44">
        <f t="shared" si="116"/>
        <v>88.27</v>
      </c>
      <c r="W204" s="44">
        <f t="shared" si="116"/>
        <v>88.27</v>
      </c>
      <c r="X204" s="44">
        <f t="shared" si="116"/>
        <v>88.27</v>
      </c>
      <c r="Y204" s="44">
        <f t="shared" si="116"/>
        <v>88.27</v>
      </c>
      <c r="Z204" s="44">
        <f t="shared" si="116"/>
        <v>88.27</v>
      </c>
      <c r="AA204" s="44">
        <f t="shared" si="116"/>
        <v>88.27</v>
      </c>
    </row>
    <row r="205" spans="1:27" ht="12.75" customHeight="1" x14ac:dyDescent="0.2">
      <c r="A205" s="96" t="s">
        <v>438</v>
      </c>
      <c r="B205" s="28" t="str">
        <f>"10"&amp;"."&amp;$B$639&amp;"."&amp;$B$640</f>
        <v>10.04.2024</v>
      </c>
      <c r="C205" s="88" t="s">
        <v>76</v>
      </c>
      <c r="D205" s="89">
        <f>ROUND(((D206+D207+D209+D208)/1000),5)</f>
        <v>3.2109200000000002</v>
      </c>
      <c r="E205" s="89">
        <f>ROUND(((E206+E207+E209+E208)/1000),5)</f>
        <v>3.0700699999999999</v>
      </c>
      <c r="F205" s="89">
        <f>ROUND(((F206+F207+F209+F208)/1000),5)</f>
        <v>3.0499900000000002</v>
      </c>
      <c r="G205" s="89">
        <f t="shared" ref="G205:AA205" si="117">ROUND(((G206+G207+G209+G208)/1000),5)</f>
        <v>3.04914</v>
      </c>
      <c r="H205" s="89">
        <f t="shared" si="117"/>
        <v>3.0563199999999999</v>
      </c>
      <c r="I205" s="89">
        <f t="shared" si="117"/>
        <v>3.1744500000000002</v>
      </c>
      <c r="J205" s="89">
        <f t="shared" si="117"/>
        <v>3.2917299999999998</v>
      </c>
      <c r="K205" s="89">
        <f t="shared" si="117"/>
        <v>3.51796</v>
      </c>
      <c r="L205" s="89">
        <f t="shared" si="117"/>
        <v>3.7158500000000001</v>
      </c>
      <c r="M205" s="89">
        <f t="shared" si="117"/>
        <v>4.0096299999999996</v>
      </c>
      <c r="N205" s="89">
        <f t="shared" si="117"/>
        <v>4.0491400000000004</v>
      </c>
      <c r="O205" s="89">
        <f t="shared" si="117"/>
        <v>4.11219</v>
      </c>
      <c r="P205" s="89">
        <f t="shared" si="117"/>
        <v>4.1120900000000002</v>
      </c>
      <c r="Q205" s="89">
        <f t="shared" si="117"/>
        <v>4.1420700000000004</v>
      </c>
      <c r="R205" s="89">
        <f t="shared" si="117"/>
        <v>4.1334</v>
      </c>
      <c r="S205" s="89">
        <f t="shared" si="117"/>
        <v>4.1103699999999996</v>
      </c>
      <c r="T205" s="89">
        <f t="shared" si="117"/>
        <v>4.0778400000000001</v>
      </c>
      <c r="U205" s="89">
        <f t="shared" si="117"/>
        <v>3.7892100000000002</v>
      </c>
      <c r="V205" s="89">
        <f t="shared" si="117"/>
        <v>3.6646100000000001</v>
      </c>
      <c r="W205" s="89">
        <f t="shared" si="117"/>
        <v>3.7977400000000001</v>
      </c>
      <c r="X205" s="89">
        <f t="shared" si="117"/>
        <v>3.8174299999999999</v>
      </c>
      <c r="Y205" s="89">
        <f t="shared" si="117"/>
        <v>3.6880500000000001</v>
      </c>
      <c r="Z205" s="89">
        <f t="shared" si="117"/>
        <v>3.3820600000000001</v>
      </c>
      <c r="AA205" s="89">
        <f t="shared" si="117"/>
        <v>3.2993299999999999</v>
      </c>
    </row>
    <row r="206" spans="1:27" ht="12.75" customHeight="1" outlineLevel="1" x14ac:dyDescent="0.2">
      <c r="A206" s="97" t="s">
        <v>439</v>
      </c>
      <c r="B206" s="63" t="s">
        <v>242</v>
      </c>
      <c r="C206" s="43" t="s">
        <v>79</v>
      </c>
      <c r="D206" s="44">
        <v>1401.38</v>
      </c>
      <c r="E206" s="44">
        <v>1260.53</v>
      </c>
      <c r="F206" s="44">
        <v>1240.45</v>
      </c>
      <c r="G206" s="44">
        <v>1239.5999999999999</v>
      </c>
      <c r="H206" s="44">
        <v>1246.78</v>
      </c>
      <c r="I206" s="44">
        <v>1364.91</v>
      </c>
      <c r="J206" s="44">
        <v>1482.19</v>
      </c>
      <c r="K206" s="44">
        <v>1708.42</v>
      </c>
      <c r="L206" s="44">
        <v>1906.31</v>
      </c>
      <c r="M206" s="44">
        <v>2200.09</v>
      </c>
      <c r="N206" s="44">
        <v>2239.6</v>
      </c>
      <c r="O206" s="44">
        <v>2302.65</v>
      </c>
      <c r="P206" s="44">
        <v>2302.5500000000002</v>
      </c>
      <c r="Q206" s="44">
        <v>2332.5300000000002</v>
      </c>
      <c r="R206" s="44">
        <v>2323.86</v>
      </c>
      <c r="S206" s="44">
        <v>2300.83</v>
      </c>
      <c r="T206" s="44">
        <v>2268.3000000000002</v>
      </c>
      <c r="U206" s="44">
        <v>1979.67</v>
      </c>
      <c r="V206" s="44">
        <v>1855.07</v>
      </c>
      <c r="W206" s="44">
        <v>1988.2</v>
      </c>
      <c r="X206" s="44">
        <v>2007.89</v>
      </c>
      <c r="Y206" s="44">
        <v>1878.51</v>
      </c>
      <c r="Z206" s="44">
        <v>1572.52</v>
      </c>
      <c r="AA206" s="44">
        <v>1489.79</v>
      </c>
    </row>
    <row r="207" spans="1:27" ht="12.75" customHeight="1" outlineLevel="1" x14ac:dyDescent="0.2">
      <c r="A207" s="97" t="s">
        <v>440</v>
      </c>
      <c r="B207" s="63" t="s">
        <v>90</v>
      </c>
      <c r="C207" s="43" t="s">
        <v>79</v>
      </c>
      <c r="D207" s="44">
        <f>$D$162</f>
        <v>1716.97</v>
      </c>
      <c r="E207" s="44">
        <f>$D$162</f>
        <v>1716.97</v>
      </c>
      <c r="F207" s="44">
        <f t="shared" ref="F207:AA207" si="118">$D$162</f>
        <v>1716.97</v>
      </c>
      <c r="G207" s="44">
        <f t="shared" si="118"/>
        <v>1716.97</v>
      </c>
      <c r="H207" s="44">
        <f t="shared" si="118"/>
        <v>1716.97</v>
      </c>
      <c r="I207" s="44">
        <f t="shared" si="118"/>
        <v>1716.97</v>
      </c>
      <c r="J207" s="44">
        <f t="shared" si="118"/>
        <v>1716.97</v>
      </c>
      <c r="K207" s="44">
        <f t="shared" si="118"/>
        <v>1716.97</v>
      </c>
      <c r="L207" s="44">
        <f t="shared" si="118"/>
        <v>1716.97</v>
      </c>
      <c r="M207" s="44">
        <f t="shared" si="118"/>
        <v>1716.97</v>
      </c>
      <c r="N207" s="44">
        <f t="shared" si="118"/>
        <v>1716.97</v>
      </c>
      <c r="O207" s="44">
        <f t="shared" si="118"/>
        <v>1716.97</v>
      </c>
      <c r="P207" s="44">
        <f t="shared" si="118"/>
        <v>1716.97</v>
      </c>
      <c r="Q207" s="44">
        <f t="shared" si="118"/>
        <v>1716.97</v>
      </c>
      <c r="R207" s="44">
        <f t="shared" si="118"/>
        <v>1716.97</v>
      </c>
      <c r="S207" s="44">
        <f t="shared" si="118"/>
        <v>1716.97</v>
      </c>
      <c r="T207" s="44">
        <f t="shared" si="118"/>
        <v>1716.97</v>
      </c>
      <c r="U207" s="44">
        <f t="shared" si="118"/>
        <v>1716.97</v>
      </c>
      <c r="V207" s="44">
        <f t="shared" si="118"/>
        <v>1716.97</v>
      </c>
      <c r="W207" s="44">
        <f t="shared" si="118"/>
        <v>1716.97</v>
      </c>
      <c r="X207" s="44">
        <f t="shared" si="118"/>
        <v>1716.97</v>
      </c>
      <c r="Y207" s="44">
        <f t="shared" si="118"/>
        <v>1716.97</v>
      </c>
      <c r="Z207" s="44">
        <f t="shared" si="118"/>
        <v>1716.97</v>
      </c>
      <c r="AA207" s="44">
        <f t="shared" si="118"/>
        <v>1716.97</v>
      </c>
    </row>
    <row r="208" spans="1:27" ht="12.75" customHeight="1" outlineLevel="1" x14ac:dyDescent="0.2">
      <c r="A208" s="97" t="s">
        <v>441</v>
      </c>
      <c r="B208" s="63" t="s">
        <v>83</v>
      </c>
      <c r="C208" s="43" t="s">
        <v>79</v>
      </c>
      <c r="D208" s="44">
        <v>4.3</v>
      </c>
      <c r="E208" s="44">
        <v>4.3</v>
      </c>
      <c r="F208" s="44">
        <v>4.3</v>
      </c>
      <c r="G208" s="44">
        <v>4.3</v>
      </c>
      <c r="H208" s="44">
        <v>4.3</v>
      </c>
      <c r="I208" s="44">
        <v>4.3</v>
      </c>
      <c r="J208" s="44">
        <v>4.3</v>
      </c>
      <c r="K208" s="44">
        <v>4.3</v>
      </c>
      <c r="L208" s="44">
        <v>4.3</v>
      </c>
      <c r="M208" s="44">
        <v>4.3</v>
      </c>
      <c r="N208" s="44">
        <v>4.3</v>
      </c>
      <c r="O208" s="44">
        <v>4.3</v>
      </c>
      <c r="P208" s="44">
        <v>4.3</v>
      </c>
      <c r="Q208" s="44">
        <v>4.3</v>
      </c>
      <c r="R208" s="44">
        <v>4.3</v>
      </c>
      <c r="S208" s="44">
        <v>4.3</v>
      </c>
      <c r="T208" s="44">
        <v>4.3</v>
      </c>
      <c r="U208" s="44">
        <v>4.3</v>
      </c>
      <c r="V208" s="44">
        <v>4.3</v>
      </c>
      <c r="W208" s="44">
        <v>4.3</v>
      </c>
      <c r="X208" s="44">
        <v>4.3</v>
      </c>
      <c r="Y208" s="44">
        <v>4.3</v>
      </c>
      <c r="Z208" s="44">
        <v>4.3</v>
      </c>
      <c r="AA208" s="44">
        <v>4.3</v>
      </c>
    </row>
    <row r="209" spans="1:27" ht="12.75" customHeight="1" outlineLevel="1" x14ac:dyDescent="0.2">
      <c r="A209" s="97" t="s">
        <v>442</v>
      </c>
      <c r="B209" s="63" t="s">
        <v>81</v>
      </c>
      <c r="C209" s="43" t="s">
        <v>79</v>
      </c>
      <c r="D209" s="44">
        <f>$D$11</f>
        <v>88.27</v>
      </c>
      <c r="E209" s="44">
        <f t="shared" ref="E209:AA209" si="119">$D$11</f>
        <v>88.27</v>
      </c>
      <c r="F209" s="44">
        <f t="shared" si="119"/>
        <v>88.27</v>
      </c>
      <c r="G209" s="44">
        <f t="shared" si="119"/>
        <v>88.27</v>
      </c>
      <c r="H209" s="44">
        <f t="shared" si="119"/>
        <v>88.27</v>
      </c>
      <c r="I209" s="44">
        <f t="shared" si="119"/>
        <v>88.27</v>
      </c>
      <c r="J209" s="44">
        <f t="shared" si="119"/>
        <v>88.27</v>
      </c>
      <c r="K209" s="44">
        <f t="shared" si="119"/>
        <v>88.27</v>
      </c>
      <c r="L209" s="44">
        <f t="shared" si="119"/>
        <v>88.27</v>
      </c>
      <c r="M209" s="44">
        <f t="shared" si="119"/>
        <v>88.27</v>
      </c>
      <c r="N209" s="44">
        <f t="shared" si="119"/>
        <v>88.27</v>
      </c>
      <c r="O209" s="44">
        <f t="shared" si="119"/>
        <v>88.27</v>
      </c>
      <c r="P209" s="44">
        <f t="shared" si="119"/>
        <v>88.27</v>
      </c>
      <c r="Q209" s="44">
        <f t="shared" si="119"/>
        <v>88.27</v>
      </c>
      <c r="R209" s="44">
        <f t="shared" si="119"/>
        <v>88.27</v>
      </c>
      <c r="S209" s="44">
        <f t="shared" si="119"/>
        <v>88.27</v>
      </c>
      <c r="T209" s="44">
        <f t="shared" si="119"/>
        <v>88.27</v>
      </c>
      <c r="U209" s="44">
        <f t="shared" si="119"/>
        <v>88.27</v>
      </c>
      <c r="V209" s="44">
        <f t="shared" si="119"/>
        <v>88.27</v>
      </c>
      <c r="W209" s="44">
        <f t="shared" si="119"/>
        <v>88.27</v>
      </c>
      <c r="X209" s="44">
        <f t="shared" si="119"/>
        <v>88.27</v>
      </c>
      <c r="Y209" s="44">
        <f t="shared" si="119"/>
        <v>88.27</v>
      </c>
      <c r="Z209" s="44">
        <f t="shared" si="119"/>
        <v>88.27</v>
      </c>
      <c r="AA209" s="44">
        <f t="shared" si="119"/>
        <v>88.27</v>
      </c>
    </row>
    <row r="210" spans="1:27" ht="12.75" customHeight="1" x14ac:dyDescent="0.2">
      <c r="A210" s="96" t="s">
        <v>443</v>
      </c>
      <c r="B210" s="28" t="str">
        <f>"11"&amp;"."&amp;$B$639&amp;"."&amp;$B$640</f>
        <v>11.04.2024</v>
      </c>
      <c r="C210" s="88" t="s">
        <v>76</v>
      </c>
      <c r="D210" s="89">
        <f>ROUND(((D211+D212+D214+D213)/1000),5)</f>
        <v>3.1010499999999999</v>
      </c>
      <c r="E210" s="89">
        <f>ROUND(((E211+E212+E214+E213)/1000),5)</f>
        <v>3.02658</v>
      </c>
      <c r="F210" s="89">
        <f>ROUND(((F211+F212+F214+F213)/1000),5)</f>
        <v>2.9731800000000002</v>
      </c>
      <c r="G210" s="89">
        <f t="shared" ref="G210:AA210" si="120">ROUND(((G211+G212+G214+G213)/1000),5)</f>
        <v>2.9680800000000001</v>
      </c>
      <c r="H210" s="89">
        <f t="shared" si="120"/>
        <v>3.0257700000000001</v>
      </c>
      <c r="I210" s="89">
        <f t="shared" si="120"/>
        <v>3.1096400000000002</v>
      </c>
      <c r="J210" s="89">
        <f t="shared" si="120"/>
        <v>3.25868</v>
      </c>
      <c r="K210" s="89">
        <f t="shared" si="120"/>
        <v>3.4595699999999998</v>
      </c>
      <c r="L210" s="89">
        <f t="shared" si="120"/>
        <v>3.69123</v>
      </c>
      <c r="M210" s="89">
        <f t="shared" si="120"/>
        <v>3.8197299999999998</v>
      </c>
      <c r="N210" s="89">
        <f t="shared" si="120"/>
        <v>3.8621400000000001</v>
      </c>
      <c r="O210" s="89">
        <f t="shared" si="120"/>
        <v>3.8714200000000001</v>
      </c>
      <c r="P210" s="89">
        <f t="shared" si="120"/>
        <v>3.8737200000000001</v>
      </c>
      <c r="Q210" s="89">
        <f t="shared" si="120"/>
        <v>3.8751899999999999</v>
      </c>
      <c r="R210" s="89">
        <f t="shared" si="120"/>
        <v>3.87113</v>
      </c>
      <c r="S210" s="89">
        <f t="shared" si="120"/>
        <v>3.8285800000000001</v>
      </c>
      <c r="T210" s="89">
        <f t="shared" si="120"/>
        <v>3.8120799999999999</v>
      </c>
      <c r="U210" s="89">
        <f t="shared" si="120"/>
        <v>3.7313100000000001</v>
      </c>
      <c r="V210" s="89">
        <f t="shared" si="120"/>
        <v>3.7061999999999999</v>
      </c>
      <c r="W210" s="89">
        <f t="shared" si="120"/>
        <v>3.7634500000000002</v>
      </c>
      <c r="X210" s="89">
        <f t="shared" si="120"/>
        <v>3.8178200000000002</v>
      </c>
      <c r="Y210" s="89">
        <f t="shared" si="120"/>
        <v>3.7257400000000001</v>
      </c>
      <c r="Z210" s="89">
        <f t="shared" si="120"/>
        <v>3.3683399999999999</v>
      </c>
      <c r="AA210" s="89">
        <f t="shared" si="120"/>
        <v>3.2556799999999999</v>
      </c>
    </row>
    <row r="211" spans="1:27" ht="12.75" customHeight="1" outlineLevel="1" x14ac:dyDescent="0.2">
      <c r="A211" s="97" t="s">
        <v>444</v>
      </c>
      <c r="B211" s="63" t="s">
        <v>242</v>
      </c>
      <c r="C211" s="43" t="s">
        <v>79</v>
      </c>
      <c r="D211" s="44">
        <v>1291.51</v>
      </c>
      <c r="E211" s="44">
        <v>1217.04</v>
      </c>
      <c r="F211" s="44">
        <v>1163.6400000000001</v>
      </c>
      <c r="G211" s="44">
        <v>1158.54</v>
      </c>
      <c r="H211" s="44">
        <v>1216.23</v>
      </c>
      <c r="I211" s="44">
        <v>1300.0999999999999</v>
      </c>
      <c r="J211" s="44">
        <v>1449.14</v>
      </c>
      <c r="K211" s="44">
        <v>1650.03</v>
      </c>
      <c r="L211" s="44">
        <v>1881.69</v>
      </c>
      <c r="M211" s="44">
        <v>2010.19</v>
      </c>
      <c r="N211" s="44">
        <v>2052.6</v>
      </c>
      <c r="O211" s="44">
        <v>2061.88</v>
      </c>
      <c r="P211" s="44">
        <v>2064.1799999999998</v>
      </c>
      <c r="Q211" s="44">
        <v>2065.65</v>
      </c>
      <c r="R211" s="44">
        <v>2061.59</v>
      </c>
      <c r="S211" s="44">
        <v>2019.04</v>
      </c>
      <c r="T211" s="44">
        <v>2002.54</v>
      </c>
      <c r="U211" s="44">
        <v>1921.77</v>
      </c>
      <c r="V211" s="44">
        <v>1896.66</v>
      </c>
      <c r="W211" s="44">
        <v>1953.91</v>
      </c>
      <c r="X211" s="44">
        <v>2008.28</v>
      </c>
      <c r="Y211" s="44">
        <v>1916.2</v>
      </c>
      <c r="Z211" s="44">
        <v>1558.8</v>
      </c>
      <c r="AA211" s="44">
        <v>1446.14</v>
      </c>
    </row>
    <row r="212" spans="1:27" ht="12.75" customHeight="1" outlineLevel="1" x14ac:dyDescent="0.2">
      <c r="A212" s="97" t="s">
        <v>445</v>
      </c>
      <c r="B212" s="63" t="s">
        <v>90</v>
      </c>
      <c r="C212" s="43" t="s">
        <v>79</v>
      </c>
      <c r="D212" s="44">
        <f>$D$162</f>
        <v>1716.97</v>
      </c>
      <c r="E212" s="44">
        <f>$D$162</f>
        <v>1716.97</v>
      </c>
      <c r="F212" s="44">
        <f t="shared" ref="F212:AA212" si="121">$D$162</f>
        <v>1716.97</v>
      </c>
      <c r="G212" s="44">
        <f t="shared" si="121"/>
        <v>1716.97</v>
      </c>
      <c r="H212" s="44">
        <f t="shared" si="121"/>
        <v>1716.97</v>
      </c>
      <c r="I212" s="44">
        <f t="shared" si="121"/>
        <v>1716.97</v>
      </c>
      <c r="J212" s="44">
        <f t="shared" si="121"/>
        <v>1716.97</v>
      </c>
      <c r="K212" s="44">
        <f t="shared" si="121"/>
        <v>1716.97</v>
      </c>
      <c r="L212" s="44">
        <f t="shared" si="121"/>
        <v>1716.97</v>
      </c>
      <c r="M212" s="44">
        <f t="shared" si="121"/>
        <v>1716.97</v>
      </c>
      <c r="N212" s="44">
        <f t="shared" si="121"/>
        <v>1716.97</v>
      </c>
      <c r="O212" s="44">
        <f t="shared" si="121"/>
        <v>1716.97</v>
      </c>
      <c r="P212" s="44">
        <f t="shared" si="121"/>
        <v>1716.97</v>
      </c>
      <c r="Q212" s="44">
        <f t="shared" si="121"/>
        <v>1716.97</v>
      </c>
      <c r="R212" s="44">
        <f t="shared" si="121"/>
        <v>1716.97</v>
      </c>
      <c r="S212" s="44">
        <f t="shared" si="121"/>
        <v>1716.97</v>
      </c>
      <c r="T212" s="44">
        <f t="shared" si="121"/>
        <v>1716.97</v>
      </c>
      <c r="U212" s="44">
        <f t="shared" si="121"/>
        <v>1716.97</v>
      </c>
      <c r="V212" s="44">
        <f t="shared" si="121"/>
        <v>1716.97</v>
      </c>
      <c r="W212" s="44">
        <f t="shared" si="121"/>
        <v>1716.97</v>
      </c>
      <c r="X212" s="44">
        <f t="shared" si="121"/>
        <v>1716.97</v>
      </c>
      <c r="Y212" s="44">
        <f t="shared" si="121"/>
        <v>1716.97</v>
      </c>
      <c r="Z212" s="44">
        <f t="shared" si="121"/>
        <v>1716.97</v>
      </c>
      <c r="AA212" s="44">
        <f t="shared" si="121"/>
        <v>1716.97</v>
      </c>
    </row>
    <row r="213" spans="1:27" ht="12.75" customHeight="1" outlineLevel="1" x14ac:dyDescent="0.2">
      <c r="A213" s="97" t="s">
        <v>446</v>
      </c>
      <c r="B213" s="63" t="s">
        <v>83</v>
      </c>
      <c r="C213" s="43" t="s">
        <v>79</v>
      </c>
      <c r="D213" s="44">
        <v>4.3</v>
      </c>
      <c r="E213" s="44">
        <v>4.3</v>
      </c>
      <c r="F213" s="44">
        <v>4.3</v>
      </c>
      <c r="G213" s="44">
        <v>4.3</v>
      </c>
      <c r="H213" s="44">
        <v>4.3</v>
      </c>
      <c r="I213" s="44">
        <v>4.3</v>
      </c>
      <c r="J213" s="44">
        <v>4.3</v>
      </c>
      <c r="K213" s="44">
        <v>4.3</v>
      </c>
      <c r="L213" s="44">
        <v>4.3</v>
      </c>
      <c r="M213" s="44">
        <v>4.3</v>
      </c>
      <c r="N213" s="44">
        <v>4.3</v>
      </c>
      <c r="O213" s="44">
        <v>4.3</v>
      </c>
      <c r="P213" s="44">
        <v>4.3</v>
      </c>
      <c r="Q213" s="44">
        <v>4.3</v>
      </c>
      <c r="R213" s="44">
        <v>4.3</v>
      </c>
      <c r="S213" s="44">
        <v>4.3</v>
      </c>
      <c r="T213" s="44">
        <v>4.3</v>
      </c>
      <c r="U213" s="44">
        <v>4.3</v>
      </c>
      <c r="V213" s="44">
        <v>4.3</v>
      </c>
      <c r="W213" s="44">
        <v>4.3</v>
      </c>
      <c r="X213" s="44">
        <v>4.3</v>
      </c>
      <c r="Y213" s="44">
        <v>4.3</v>
      </c>
      <c r="Z213" s="44">
        <v>4.3</v>
      </c>
      <c r="AA213" s="44">
        <v>4.3</v>
      </c>
    </row>
    <row r="214" spans="1:27" ht="12.75" customHeight="1" outlineLevel="1" x14ac:dyDescent="0.2">
      <c r="A214" s="97" t="s">
        <v>447</v>
      </c>
      <c r="B214" s="63" t="s">
        <v>81</v>
      </c>
      <c r="C214" s="43" t="s">
        <v>79</v>
      </c>
      <c r="D214" s="44">
        <f>$D$11</f>
        <v>88.27</v>
      </c>
      <c r="E214" s="44">
        <f t="shared" ref="E214:AA214" si="122">$D$11</f>
        <v>88.27</v>
      </c>
      <c r="F214" s="44">
        <f t="shared" si="122"/>
        <v>88.27</v>
      </c>
      <c r="G214" s="44">
        <f t="shared" si="122"/>
        <v>88.27</v>
      </c>
      <c r="H214" s="44">
        <f t="shared" si="122"/>
        <v>88.27</v>
      </c>
      <c r="I214" s="44">
        <f t="shared" si="122"/>
        <v>88.27</v>
      </c>
      <c r="J214" s="44">
        <f t="shared" si="122"/>
        <v>88.27</v>
      </c>
      <c r="K214" s="44">
        <f t="shared" si="122"/>
        <v>88.27</v>
      </c>
      <c r="L214" s="44">
        <f t="shared" si="122"/>
        <v>88.27</v>
      </c>
      <c r="M214" s="44">
        <f t="shared" si="122"/>
        <v>88.27</v>
      </c>
      <c r="N214" s="44">
        <f t="shared" si="122"/>
        <v>88.27</v>
      </c>
      <c r="O214" s="44">
        <f t="shared" si="122"/>
        <v>88.27</v>
      </c>
      <c r="P214" s="44">
        <f t="shared" si="122"/>
        <v>88.27</v>
      </c>
      <c r="Q214" s="44">
        <f t="shared" si="122"/>
        <v>88.27</v>
      </c>
      <c r="R214" s="44">
        <f t="shared" si="122"/>
        <v>88.27</v>
      </c>
      <c r="S214" s="44">
        <f t="shared" si="122"/>
        <v>88.27</v>
      </c>
      <c r="T214" s="44">
        <f t="shared" si="122"/>
        <v>88.27</v>
      </c>
      <c r="U214" s="44">
        <f t="shared" si="122"/>
        <v>88.27</v>
      </c>
      <c r="V214" s="44">
        <f t="shared" si="122"/>
        <v>88.27</v>
      </c>
      <c r="W214" s="44">
        <f t="shared" si="122"/>
        <v>88.27</v>
      </c>
      <c r="X214" s="44">
        <f t="shared" si="122"/>
        <v>88.27</v>
      </c>
      <c r="Y214" s="44">
        <f t="shared" si="122"/>
        <v>88.27</v>
      </c>
      <c r="Z214" s="44">
        <f t="shared" si="122"/>
        <v>88.27</v>
      </c>
      <c r="AA214" s="44">
        <f t="shared" si="122"/>
        <v>88.27</v>
      </c>
    </row>
    <row r="215" spans="1:27" ht="12.75" customHeight="1" x14ac:dyDescent="0.2">
      <c r="A215" s="96" t="s">
        <v>448</v>
      </c>
      <c r="B215" s="28" t="str">
        <f>"12"&amp;"."&amp;$B$639&amp;"."&amp;$B$640</f>
        <v>12.04.2024</v>
      </c>
      <c r="C215" s="88" t="s">
        <v>76</v>
      </c>
      <c r="D215" s="89">
        <f>ROUND(((D216+D217+D219+D218)/1000),5)</f>
        <v>3.1744599999999998</v>
      </c>
      <c r="E215" s="89">
        <f>ROUND(((E216+E217+E219+E218)/1000),5)</f>
        <v>3.0486599999999999</v>
      </c>
      <c r="F215" s="89">
        <f>ROUND(((F216+F217+F219+F218)/1000),5)</f>
        <v>3.0259</v>
      </c>
      <c r="G215" s="89">
        <f t="shared" ref="G215:AA215" si="123">ROUND(((G216+G217+G219+G218)/1000),5)</f>
        <v>3.0259100000000001</v>
      </c>
      <c r="H215" s="89">
        <f t="shared" si="123"/>
        <v>3.06107</v>
      </c>
      <c r="I215" s="89">
        <f t="shared" si="123"/>
        <v>3.19401</v>
      </c>
      <c r="J215" s="89">
        <f t="shared" si="123"/>
        <v>3.2630699999999999</v>
      </c>
      <c r="K215" s="89">
        <f t="shared" si="123"/>
        <v>3.6706400000000001</v>
      </c>
      <c r="L215" s="89">
        <f t="shared" si="123"/>
        <v>3.8508599999999999</v>
      </c>
      <c r="M215" s="89">
        <f t="shared" si="123"/>
        <v>3.9260299999999999</v>
      </c>
      <c r="N215" s="89">
        <f t="shared" si="123"/>
        <v>3.9631599999999998</v>
      </c>
      <c r="O215" s="89">
        <f t="shared" si="123"/>
        <v>3.9748700000000001</v>
      </c>
      <c r="P215" s="89">
        <f t="shared" si="123"/>
        <v>3.9680599999999999</v>
      </c>
      <c r="Q215" s="89">
        <f t="shared" si="123"/>
        <v>3.9777800000000001</v>
      </c>
      <c r="R215" s="89">
        <f t="shared" si="123"/>
        <v>3.9674800000000001</v>
      </c>
      <c r="S215" s="89">
        <f t="shared" si="123"/>
        <v>3.95662</v>
      </c>
      <c r="T215" s="89">
        <f t="shared" si="123"/>
        <v>3.92035</v>
      </c>
      <c r="U215" s="89">
        <f t="shared" si="123"/>
        <v>3.8596900000000001</v>
      </c>
      <c r="V215" s="89">
        <f t="shared" si="123"/>
        <v>3.8424100000000001</v>
      </c>
      <c r="W215" s="89">
        <f t="shared" si="123"/>
        <v>3.8718400000000002</v>
      </c>
      <c r="X215" s="89">
        <f t="shared" si="123"/>
        <v>3.9377900000000001</v>
      </c>
      <c r="Y215" s="89">
        <f t="shared" si="123"/>
        <v>3.8736199999999998</v>
      </c>
      <c r="Z215" s="89">
        <f t="shared" si="123"/>
        <v>3.5460600000000002</v>
      </c>
      <c r="AA215" s="89">
        <f t="shared" si="123"/>
        <v>3.2859400000000001</v>
      </c>
    </row>
    <row r="216" spans="1:27" ht="12.75" customHeight="1" outlineLevel="1" x14ac:dyDescent="0.2">
      <c r="A216" s="97" t="s">
        <v>449</v>
      </c>
      <c r="B216" s="63" t="s">
        <v>242</v>
      </c>
      <c r="C216" s="43" t="s">
        <v>79</v>
      </c>
      <c r="D216" s="44">
        <v>1364.92</v>
      </c>
      <c r="E216" s="44">
        <v>1239.1199999999999</v>
      </c>
      <c r="F216" s="44">
        <v>1216.3599999999999</v>
      </c>
      <c r="G216" s="44">
        <v>1216.3699999999999</v>
      </c>
      <c r="H216" s="44">
        <v>1251.53</v>
      </c>
      <c r="I216" s="44">
        <v>1384.47</v>
      </c>
      <c r="J216" s="44">
        <v>1453.53</v>
      </c>
      <c r="K216" s="44">
        <v>1861.1</v>
      </c>
      <c r="L216" s="44">
        <v>2041.32</v>
      </c>
      <c r="M216" s="44">
        <v>2116.4899999999998</v>
      </c>
      <c r="N216" s="44">
        <v>2153.62</v>
      </c>
      <c r="O216" s="44">
        <v>2165.33</v>
      </c>
      <c r="P216" s="44">
        <v>2158.52</v>
      </c>
      <c r="Q216" s="44">
        <v>2168.2399999999998</v>
      </c>
      <c r="R216" s="44">
        <v>2157.94</v>
      </c>
      <c r="S216" s="44">
        <v>2147.08</v>
      </c>
      <c r="T216" s="44">
        <v>2110.81</v>
      </c>
      <c r="U216" s="44">
        <v>2050.15</v>
      </c>
      <c r="V216" s="44">
        <v>2032.87</v>
      </c>
      <c r="W216" s="44">
        <v>2062.3000000000002</v>
      </c>
      <c r="X216" s="44">
        <v>2128.25</v>
      </c>
      <c r="Y216" s="44">
        <v>2064.08</v>
      </c>
      <c r="Z216" s="44">
        <v>1736.52</v>
      </c>
      <c r="AA216" s="44">
        <v>1476.4</v>
      </c>
    </row>
    <row r="217" spans="1:27" ht="12.75" customHeight="1" outlineLevel="1" x14ac:dyDescent="0.2">
      <c r="A217" s="97" t="s">
        <v>450</v>
      </c>
      <c r="B217" s="63" t="s">
        <v>90</v>
      </c>
      <c r="C217" s="43" t="s">
        <v>79</v>
      </c>
      <c r="D217" s="44">
        <f>$D$162</f>
        <v>1716.97</v>
      </c>
      <c r="E217" s="44">
        <f>$D$162</f>
        <v>1716.97</v>
      </c>
      <c r="F217" s="44">
        <f t="shared" ref="F217:AA217" si="124">$D$162</f>
        <v>1716.97</v>
      </c>
      <c r="G217" s="44">
        <f t="shared" si="124"/>
        <v>1716.97</v>
      </c>
      <c r="H217" s="44">
        <f t="shared" si="124"/>
        <v>1716.97</v>
      </c>
      <c r="I217" s="44">
        <f t="shared" si="124"/>
        <v>1716.97</v>
      </c>
      <c r="J217" s="44">
        <f t="shared" si="124"/>
        <v>1716.97</v>
      </c>
      <c r="K217" s="44">
        <f t="shared" si="124"/>
        <v>1716.97</v>
      </c>
      <c r="L217" s="44">
        <f t="shared" si="124"/>
        <v>1716.97</v>
      </c>
      <c r="M217" s="44">
        <f t="shared" si="124"/>
        <v>1716.97</v>
      </c>
      <c r="N217" s="44">
        <f t="shared" si="124"/>
        <v>1716.97</v>
      </c>
      <c r="O217" s="44">
        <f t="shared" si="124"/>
        <v>1716.97</v>
      </c>
      <c r="P217" s="44">
        <f t="shared" si="124"/>
        <v>1716.97</v>
      </c>
      <c r="Q217" s="44">
        <f t="shared" si="124"/>
        <v>1716.97</v>
      </c>
      <c r="R217" s="44">
        <f t="shared" si="124"/>
        <v>1716.97</v>
      </c>
      <c r="S217" s="44">
        <f t="shared" si="124"/>
        <v>1716.97</v>
      </c>
      <c r="T217" s="44">
        <f t="shared" si="124"/>
        <v>1716.97</v>
      </c>
      <c r="U217" s="44">
        <f t="shared" si="124"/>
        <v>1716.97</v>
      </c>
      <c r="V217" s="44">
        <f t="shared" si="124"/>
        <v>1716.97</v>
      </c>
      <c r="W217" s="44">
        <f t="shared" si="124"/>
        <v>1716.97</v>
      </c>
      <c r="X217" s="44">
        <f t="shared" si="124"/>
        <v>1716.97</v>
      </c>
      <c r="Y217" s="44">
        <f t="shared" si="124"/>
        <v>1716.97</v>
      </c>
      <c r="Z217" s="44">
        <f t="shared" si="124"/>
        <v>1716.97</v>
      </c>
      <c r="AA217" s="44">
        <f t="shared" si="124"/>
        <v>1716.97</v>
      </c>
    </row>
    <row r="218" spans="1:27" ht="12.75" customHeight="1" outlineLevel="1" x14ac:dyDescent="0.2">
      <c r="A218" s="97" t="s">
        <v>451</v>
      </c>
      <c r="B218" s="63" t="s">
        <v>83</v>
      </c>
      <c r="C218" s="43" t="s">
        <v>79</v>
      </c>
      <c r="D218" s="44">
        <v>4.3</v>
      </c>
      <c r="E218" s="44">
        <v>4.3</v>
      </c>
      <c r="F218" s="44">
        <v>4.3</v>
      </c>
      <c r="G218" s="44">
        <v>4.3</v>
      </c>
      <c r="H218" s="44">
        <v>4.3</v>
      </c>
      <c r="I218" s="44">
        <v>4.3</v>
      </c>
      <c r="J218" s="44">
        <v>4.3</v>
      </c>
      <c r="K218" s="44">
        <v>4.3</v>
      </c>
      <c r="L218" s="44">
        <v>4.3</v>
      </c>
      <c r="M218" s="44">
        <v>4.3</v>
      </c>
      <c r="N218" s="44">
        <v>4.3</v>
      </c>
      <c r="O218" s="44">
        <v>4.3</v>
      </c>
      <c r="P218" s="44">
        <v>4.3</v>
      </c>
      <c r="Q218" s="44">
        <v>4.3</v>
      </c>
      <c r="R218" s="44">
        <v>4.3</v>
      </c>
      <c r="S218" s="44">
        <v>4.3</v>
      </c>
      <c r="T218" s="44">
        <v>4.3</v>
      </c>
      <c r="U218" s="44">
        <v>4.3</v>
      </c>
      <c r="V218" s="44">
        <v>4.3</v>
      </c>
      <c r="W218" s="44">
        <v>4.3</v>
      </c>
      <c r="X218" s="44">
        <v>4.3</v>
      </c>
      <c r="Y218" s="44">
        <v>4.3</v>
      </c>
      <c r="Z218" s="44">
        <v>4.3</v>
      </c>
      <c r="AA218" s="44">
        <v>4.3</v>
      </c>
    </row>
    <row r="219" spans="1:27" ht="12.75" customHeight="1" outlineLevel="1" x14ac:dyDescent="0.2">
      <c r="A219" s="97" t="s">
        <v>452</v>
      </c>
      <c r="B219" s="63" t="s">
        <v>81</v>
      </c>
      <c r="C219" s="43" t="s">
        <v>79</v>
      </c>
      <c r="D219" s="44">
        <f>$D$11</f>
        <v>88.27</v>
      </c>
      <c r="E219" s="44">
        <f t="shared" ref="E219:AA219" si="125">$D$11</f>
        <v>88.27</v>
      </c>
      <c r="F219" s="44">
        <f t="shared" si="125"/>
        <v>88.27</v>
      </c>
      <c r="G219" s="44">
        <f t="shared" si="125"/>
        <v>88.27</v>
      </c>
      <c r="H219" s="44">
        <f t="shared" si="125"/>
        <v>88.27</v>
      </c>
      <c r="I219" s="44">
        <f t="shared" si="125"/>
        <v>88.27</v>
      </c>
      <c r="J219" s="44">
        <f t="shared" si="125"/>
        <v>88.27</v>
      </c>
      <c r="K219" s="44">
        <f t="shared" si="125"/>
        <v>88.27</v>
      </c>
      <c r="L219" s="44">
        <f t="shared" si="125"/>
        <v>88.27</v>
      </c>
      <c r="M219" s="44">
        <f t="shared" si="125"/>
        <v>88.27</v>
      </c>
      <c r="N219" s="44">
        <f t="shared" si="125"/>
        <v>88.27</v>
      </c>
      <c r="O219" s="44">
        <f t="shared" si="125"/>
        <v>88.27</v>
      </c>
      <c r="P219" s="44">
        <f t="shared" si="125"/>
        <v>88.27</v>
      </c>
      <c r="Q219" s="44">
        <f t="shared" si="125"/>
        <v>88.27</v>
      </c>
      <c r="R219" s="44">
        <f t="shared" si="125"/>
        <v>88.27</v>
      </c>
      <c r="S219" s="44">
        <f t="shared" si="125"/>
        <v>88.27</v>
      </c>
      <c r="T219" s="44">
        <f t="shared" si="125"/>
        <v>88.27</v>
      </c>
      <c r="U219" s="44">
        <f t="shared" si="125"/>
        <v>88.27</v>
      </c>
      <c r="V219" s="44">
        <f t="shared" si="125"/>
        <v>88.27</v>
      </c>
      <c r="W219" s="44">
        <f t="shared" si="125"/>
        <v>88.27</v>
      </c>
      <c r="X219" s="44">
        <f t="shared" si="125"/>
        <v>88.27</v>
      </c>
      <c r="Y219" s="44">
        <f t="shared" si="125"/>
        <v>88.27</v>
      </c>
      <c r="Z219" s="44">
        <f t="shared" si="125"/>
        <v>88.27</v>
      </c>
      <c r="AA219" s="44">
        <f t="shared" si="125"/>
        <v>88.27</v>
      </c>
    </row>
    <row r="220" spans="1:27" ht="12.75" customHeight="1" x14ac:dyDescent="0.2">
      <c r="A220" s="96" t="s">
        <v>453</v>
      </c>
      <c r="B220" s="28" t="str">
        <f>"13"&amp;"."&amp;$B$639&amp;"."&amp;$B$640</f>
        <v>13.04.2024</v>
      </c>
      <c r="C220" s="88" t="s">
        <v>76</v>
      </c>
      <c r="D220" s="89">
        <f>ROUND(((D221+D222+D224+D223)/1000),5)</f>
        <v>3.1616599999999999</v>
      </c>
      <c r="E220" s="89">
        <f>ROUND(((E221+E222+E224+E223)/1000),5)</f>
        <v>3.0578599999999998</v>
      </c>
      <c r="F220" s="89">
        <f>ROUND(((F221+F222+F224+F223)/1000),5)</f>
        <v>3.0386199999999999</v>
      </c>
      <c r="G220" s="89">
        <f t="shared" ref="G220:AA220" si="126">ROUND(((G221+G222+G224+G223)/1000),5)</f>
        <v>3.0223900000000001</v>
      </c>
      <c r="H220" s="89">
        <f t="shared" si="126"/>
        <v>3.0251800000000002</v>
      </c>
      <c r="I220" s="89">
        <f t="shared" si="126"/>
        <v>3.0327099999999998</v>
      </c>
      <c r="J220" s="89">
        <f t="shared" si="126"/>
        <v>3.04684</v>
      </c>
      <c r="K220" s="89">
        <f t="shared" si="126"/>
        <v>3.2692600000000001</v>
      </c>
      <c r="L220" s="89">
        <f t="shared" si="126"/>
        <v>3.5909800000000001</v>
      </c>
      <c r="M220" s="89">
        <f t="shared" si="126"/>
        <v>3.6877399999999998</v>
      </c>
      <c r="N220" s="89">
        <f t="shared" si="126"/>
        <v>3.7472099999999999</v>
      </c>
      <c r="O220" s="89">
        <f t="shared" si="126"/>
        <v>3.8006799999999998</v>
      </c>
      <c r="P220" s="89">
        <f t="shared" si="126"/>
        <v>3.7677800000000001</v>
      </c>
      <c r="Q220" s="89">
        <f t="shared" si="126"/>
        <v>3.75868</v>
      </c>
      <c r="R220" s="89">
        <f t="shared" si="126"/>
        <v>3.74316</v>
      </c>
      <c r="S220" s="89">
        <f t="shared" si="126"/>
        <v>3.73007</v>
      </c>
      <c r="T220" s="89">
        <f t="shared" si="126"/>
        <v>3.7193900000000002</v>
      </c>
      <c r="U220" s="89">
        <f t="shared" si="126"/>
        <v>3.63978</v>
      </c>
      <c r="V220" s="89">
        <f t="shared" si="126"/>
        <v>3.68919</v>
      </c>
      <c r="W220" s="89">
        <f t="shared" si="126"/>
        <v>3.7593899999999998</v>
      </c>
      <c r="X220" s="89">
        <f t="shared" si="126"/>
        <v>3.7983899999999999</v>
      </c>
      <c r="Y220" s="89">
        <f t="shared" si="126"/>
        <v>3.7747899999999999</v>
      </c>
      <c r="Z220" s="89">
        <f t="shared" si="126"/>
        <v>3.39344</v>
      </c>
      <c r="AA220" s="89">
        <f t="shared" si="126"/>
        <v>3.27223</v>
      </c>
    </row>
    <row r="221" spans="1:27" ht="12.75" customHeight="1" outlineLevel="1" x14ac:dyDescent="0.2">
      <c r="A221" s="97" t="s">
        <v>454</v>
      </c>
      <c r="B221" s="63" t="s">
        <v>242</v>
      </c>
      <c r="C221" s="43" t="s">
        <v>79</v>
      </c>
      <c r="D221" s="44">
        <v>1352.12</v>
      </c>
      <c r="E221" s="44">
        <v>1248.32</v>
      </c>
      <c r="F221" s="44">
        <v>1229.08</v>
      </c>
      <c r="G221" s="44">
        <v>1212.8499999999999</v>
      </c>
      <c r="H221" s="44">
        <v>1215.6400000000001</v>
      </c>
      <c r="I221" s="44">
        <v>1223.17</v>
      </c>
      <c r="J221" s="44">
        <v>1237.3</v>
      </c>
      <c r="K221" s="44">
        <v>1459.72</v>
      </c>
      <c r="L221" s="44">
        <v>1781.44</v>
      </c>
      <c r="M221" s="44">
        <v>1878.2</v>
      </c>
      <c r="N221" s="44">
        <v>1937.67</v>
      </c>
      <c r="O221" s="44">
        <v>1991.14</v>
      </c>
      <c r="P221" s="44">
        <v>1958.24</v>
      </c>
      <c r="Q221" s="44">
        <v>1949.14</v>
      </c>
      <c r="R221" s="44">
        <v>1933.62</v>
      </c>
      <c r="S221" s="44">
        <v>1920.53</v>
      </c>
      <c r="T221" s="44">
        <v>1909.85</v>
      </c>
      <c r="U221" s="44">
        <v>1830.24</v>
      </c>
      <c r="V221" s="44">
        <v>1879.65</v>
      </c>
      <c r="W221" s="44">
        <v>1949.85</v>
      </c>
      <c r="X221" s="44">
        <v>1988.85</v>
      </c>
      <c r="Y221" s="44">
        <v>1965.25</v>
      </c>
      <c r="Z221" s="44">
        <v>1583.9</v>
      </c>
      <c r="AA221" s="44">
        <v>1462.69</v>
      </c>
    </row>
    <row r="222" spans="1:27" ht="12.75" customHeight="1" outlineLevel="1" x14ac:dyDescent="0.2">
      <c r="A222" s="97" t="s">
        <v>455</v>
      </c>
      <c r="B222" s="63" t="s">
        <v>90</v>
      </c>
      <c r="C222" s="43" t="s">
        <v>79</v>
      </c>
      <c r="D222" s="44">
        <f>$D$162</f>
        <v>1716.97</v>
      </c>
      <c r="E222" s="44">
        <f>$D$162</f>
        <v>1716.97</v>
      </c>
      <c r="F222" s="44">
        <f t="shared" ref="F222:AA222" si="127">$D$162</f>
        <v>1716.97</v>
      </c>
      <c r="G222" s="44">
        <f t="shared" si="127"/>
        <v>1716.97</v>
      </c>
      <c r="H222" s="44">
        <f t="shared" si="127"/>
        <v>1716.97</v>
      </c>
      <c r="I222" s="44">
        <f t="shared" si="127"/>
        <v>1716.97</v>
      </c>
      <c r="J222" s="44">
        <f t="shared" si="127"/>
        <v>1716.97</v>
      </c>
      <c r="K222" s="44">
        <f t="shared" si="127"/>
        <v>1716.97</v>
      </c>
      <c r="L222" s="44">
        <f t="shared" si="127"/>
        <v>1716.97</v>
      </c>
      <c r="M222" s="44">
        <f t="shared" si="127"/>
        <v>1716.97</v>
      </c>
      <c r="N222" s="44">
        <f t="shared" si="127"/>
        <v>1716.97</v>
      </c>
      <c r="O222" s="44">
        <f t="shared" si="127"/>
        <v>1716.97</v>
      </c>
      <c r="P222" s="44">
        <f t="shared" si="127"/>
        <v>1716.97</v>
      </c>
      <c r="Q222" s="44">
        <f t="shared" si="127"/>
        <v>1716.97</v>
      </c>
      <c r="R222" s="44">
        <f t="shared" si="127"/>
        <v>1716.97</v>
      </c>
      <c r="S222" s="44">
        <f t="shared" si="127"/>
        <v>1716.97</v>
      </c>
      <c r="T222" s="44">
        <f t="shared" si="127"/>
        <v>1716.97</v>
      </c>
      <c r="U222" s="44">
        <f t="shared" si="127"/>
        <v>1716.97</v>
      </c>
      <c r="V222" s="44">
        <f t="shared" si="127"/>
        <v>1716.97</v>
      </c>
      <c r="W222" s="44">
        <f t="shared" si="127"/>
        <v>1716.97</v>
      </c>
      <c r="X222" s="44">
        <f t="shared" si="127"/>
        <v>1716.97</v>
      </c>
      <c r="Y222" s="44">
        <f t="shared" si="127"/>
        <v>1716.97</v>
      </c>
      <c r="Z222" s="44">
        <f t="shared" si="127"/>
        <v>1716.97</v>
      </c>
      <c r="AA222" s="44">
        <f t="shared" si="127"/>
        <v>1716.97</v>
      </c>
    </row>
    <row r="223" spans="1:27" ht="12.75" customHeight="1" outlineLevel="1" x14ac:dyDescent="0.2">
      <c r="A223" s="97" t="s">
        <v>456</v>
      </c>
      <c r="B223" s="63" t="s">
        <v>83</v>
      </c>
      <c r="C223" s="43" t="s">
        <v>79</v>
      </c>
      <c r="D223" s="44">
        <v>4.3</v>
      </c>
      <c r="E223" s="44">
        <v>4.3</v>
      </c>
      <c r="F223" s="44">
        <v>4.3</v>
      </c>
      <c r="G223" s="44">
        <v>4.3</v>
      </c>
      <c r="H223" s="44">
        <v>4.3</v>
      </c>
      <c r="I223" s="44">
        <v>4.3</v>
      </c>
      <c r="J223" s="44">
        <v>4.3</v>
      </c>
      <c r="K223" s="44">
        <v>4.3</v>
      </c>
      <c r="L223" s="44">
        <v>4.3</v>
      </c>
      <c r="M223" s="44">
        <v>4.3</v>
      </c>
      <c r="N223" s="44">
        <v>4.3</v>
      </c>
      <c r="O223" s="44">
        <v>4.3</v>
      </c>
      <c r="P223" s="44">
        <v>4.3</v>
      </c>
      <c r="Q223" s="44">
        <v>4.3</v>
      </c>
      <c r="R223" s="44">
        <v>4.3</v>
      </c>
      <c r="S223" s="44">
        <v>4.3</v>
      </c>
      <c r="T223" s="44">
        <v>4.3</v>
      </c>
      <c r="U223" s="44">
        <v>4.3</v>
      </c>
      <c r="V223" s="44">
        <v>4.3</v>
      </c>
      <c r="W223" s="44">
        <v>4.3</v>
      </c>
      <c r="X223" s="44">
        <v>4.3</v>
      </c>
      <c r="Y223" s="44">
        <v>4.3</v>
      </c>
      <c r="Z223" s="44">
        <v>4.3</v>
      </c>
      <c r="AA223" s="44">
        <v>4.3</v>
      </c>
    </row>
    <row r="224" spans="1:27" ht="12.75" customHeight="1" outlineLevel="1" x14ac:dyDescent="0.2">
      <c r="A224" s="97" t="s">
        <v>457</v>
      </c>
      <c r="B224" s="63" t="s">
        <v>81</v>
      </c>
      <c r="C224" s="43" t="s">
        <v>79</v>
      </c>
      <c r="D224" s="44">
        <f>$D$11</f>
        <v>88.27</v>
      </c>
      <c r="E224" s="44">
        <f t="shared" ref="E224:AA224" si="128">$D$11</f>
        <v>88.27</v>
      </c>
      <c r="F224" s="44">
        <f t="shared" si="128"/>
        <v>88.27</v>
      </c>
      <c r="G224" s="44">
        <f t="shared" si="128"/>
        <v>88.27</v>
      </c>
      <c r="H224" s="44">
        <f t="shared" si="128"/>
        <v>88.27</v>
      </c>
      <c r="I224" s="44">
        <f t="shared" si="128"/>
        <v>88.27</v>
      </c>
      <c r="J224" s="44">
        <f t="shared" si="128"/>
        <v>88.27</v>
      </c>
      <c r="K224" s="44">
        <f t="shared" si="128"/>
        <v>88.27</v>
      </c>
      <c r="L224" s="44">
        <f t="shared" si="128"/>
        <v>88.27</v>
      </c>
      <c r="M224" s="44">
        <f t="shared" si="128"/>
        <v>88.27</v>
      </c>
      <c r="N224" s="44">
        <f t="shared" si="128"/>
        <v>88.27</v>
      </c>
      <c r="O224" s="44">
        <f t="shared" si="128"/>
        <v>88.27</v>
      </c>
      <c r="P224" s="44">
        <f t="shared" si="128"/>
        <v>88.27</v>
      </c>
      <c r="Q224" s="44">
        <f t="shared" si="128"/>
        <v>88.27</v>
      </c>
      <c r="R224" s="44">
        <f t="shared" si="128"/>
        <v>88.27</v>
      </c>
      <c r="S224" s="44">
        <f t="shared" si="128"/>
        <v>88.27</v>
      </c>
      <c r="T224" s="44">
        <f t="shared" si="128"/>
        <v>88.27</v>
      </c>
      <c r="U224" s="44">
        <f t="shared" si="128"/>
        <v>88.27</v>
      </c>
      <c r="V224" s="44">
        <f t="shared" si="128"/>
        <v>88.27</v>
      </c>
      <c r="W224" s="44">
        <f t="shared" si="128"/>
        <v>88.27</v>
      </c>
      <c r="X224" s="44">
        <f t="shared" si="128"/>
        <v>88.27</v>
      </c>
      <c r="Y224" s="44">
        <f t="shared" si="128"/>
        <v>88.27</v>
      </c>
      <c r="Z224" s="44">
        <f t="shared" si="128"/>
        <v>88.27</v>
      </c>
      <c r="AA224" s="44">
        <f t="shared" si="128"/>
        <v>88.27</v>
      </c>
    </row>
    <row r="225" spans="1:27" ht="12.75" customHeight="1" x14ac:dyDescent="0.2">
      <c r="A225" s="96" t="s">
        <v>458</v>
      </c>
      <c r="B225" s="28" t="str">
        <f>"14"&amp;"."&amp;$B$639&amp;"."&amp;$B$640</f>
        <v>14.04.2024</v>
      </c>
      <c r="C225" s="88" t="s">
        <v>76</v>
      </c>
      <c r="D225" s="89">
        <f>ROUND(((D226+D227+D229+D228)/1000),5)</f>
        <v>3.0974599999999999</v>
      </c>
      <c r="E225" s="89">
        <f>ROUND(((E226+E227+E229+E228)/1000),5)</f>
        <v>3.0425800000000001</v>
      </c>
      <c r="F225" s="89">
        <f>ROUND(((F226+F227+F229+F228)/1000),5)</f>
        <v>2.9880200000000001</v>
      </c>
      <c r="G225" s="89">
        <f t="shared" ref="G225:AA225" si="129">ROUND(((G226+G227+G229+G228)/1000),5)</f>
        <v>2.9653100000000001</v>
      </c>
      <c r="H225" s="89">
        <f t="shared" si="129"/>
        <v>2.9702000000000002</v>
      </c>
      <c r="I225" s="89">
        <f t="shared" si="129"/>
        <v>2.9639500000000001</v>
      </c>
      <c r="J225" s="89">
        <f t="shared" si="129"/>
        <v>2.9613299999999998</v>
      </c>
      <c r="K225" s="89">
        <f t="shared" si="129"/>
        <v>3.0670600000000001</v>
      </c>
      <c r="L225" s="89">
        <f t="shared" si="129"/>
        <v>3.2696700000000001</v>
      </c>
      <c r="M225" s="89">
        <f t="shared" si="129"/>
        <v>3.3952</v>
      </c>
      <c r="N225" s="89">
        <f t="shared" si="129"/>
        <v>3.4505699999999999</v>
      </c>
      <c r="O225" s="89">
        <f t="shared" si="129"/>
        <v>3.4561899999999999</v>
      </c>
      <c r="P225" s="89">
        <f t="shared" si="129"/>
        <v>3.4457599999999999</v>
      </c>
      <c r="Q225" s="89">
        <f t="shared" si="129"/>
        <v>3.4335300000000002</v>
      </c>
      <c r="R225" s="89">
        <f t="shared" si="129"/>
        <v>3.4261200000000001</v>
      </c>
      <c r="S225" s="89">
        <f t="shared" si="129"/>
        <v>3.38707</v>
      </c>
      <c r="T225" s="89">
        <f t="shared" si="129"/>
        <v>3.4598399999999998</v>
      </c>
      <c r="U225" s="89">
        <f t="shared" si="129"/>
        <v>3.4649800000000002</v>
      </c>
      <c r="V225" s="89">
        <f t="shared" si="129"/>
        <v>3.5075500000000002</v>
      </c>
      <c r="W225" s="89">
        <f t="shared" si="129"/>
        <v>3.62398</v>
      </c>
      <c r="X225" s="89">
        <f t="shared" si="129"/>
        <v>3.6410200000000001</v>
      </c>
      <c r="Y225" s="89">
        <f t="shared" si="129"/>
        <v>3.46305</v>
      </c>
      <c r="Z225" s="89">
        <f t="shared" si="129"/>
        <v>3.2806500000000001</v>
      </c>
      <c r="AA225" s="89">
        <f t="shared" si="129"/>
        <v>3.1023499999999999</v>
      </c>
    </row>
    <row r="226" spans="1:27" ht="12.75" customHeight="1" outlineLevel="1" x14ac:dyDescent="0.2">
      <c r="A226" s="97" t="s">
        <v>459</v>
      </c>
      <c r="B226" s="63" t="s">
        <v>242</v>
      </c>
      <c r="C226" s="43" t="s">
        <v>79</v>
      </c>
      <c r="D226" s="44">
        <v>1287.92</v>
      </c>
      <c r="E226" s="44">
        <v>1233.04</v>
      </c>
      <c r="F226" s="44">
        <v>1178.48</v>
      </c>
      <c r="G226" s="44">
        <v>1155.77</v>
      </c>
      <c r="H226" s="44">
        <v>1160.6600000000001</v>
      </c>
      <c r="I226" s="44">
        <v>1154.4100000000001</v>
      </c>
      <c r="J226" s="44">
        <v>1151.79</v>
      </c>
      <c r="K226" s="44">
        <v>1257.52</v>
      </c>
      <c r="L226" s="44">
        <v>1460.13</v>
      </c>
      <c r="M226" s="44">
        <v>1585.66</v>
      </c>
      <c r="N226" s="44">
        <v>1641.03</v>
      </c>
      <c r="O226" s="44">
        <v>1646.65</v>
      </c>
      <c r="P226" s="44">
        <v>1636.22</v>
      </c>
      <c r="Q226" s="44">
        <v>1623.99</v>
      </c>
      <c r="R226" s="44">
        <v>1616.58</v>
      </c>
      <c r="S226" s="44">
        <v>1577.53</v>
      </c>
      <c r="T226" s="44">
        <v>1650.3</v>
      </c>
      <c r="U226" s="44">
        <v>1655.44</v>
      </c>
      <c r="V226" s="44">
        <v>1698.01</v>
      </c>
      <c r="W226" s="44">
        <v>1814.44</v>
      </c>
      <c r="X226" s="44">
        <v>1831.48</v>
      </c>
      <c r="Y226" s="44">
        <v>1653.51</v>
      </c>
      <c r="Z226" s="44">
        <v>1471.11</v>
      </c>
      <c r="AA226" s="44">
        <v>1292.81</v>
      </c>
    </row>
    <row r="227" spans="1:27" ht="12.75" customHeight="1" outlineLevel="1" x14ac:dyDescent="0.2">
      <c r="A227" s="97" t="s">
        <v>460</v>
      </c>
      <c r="B227" s="63" t="s">
        <v>90</v>
      </c>
      <c r="C227" s="43" t="s">
        <v>79</v>
      </c>
      <c r="D227" s="44">
        <f>$D$162</f>
        <v>1716.97</v>
      </c>
      <c r="E227" s="44">
        <f>$D$162</f>
        <v>1716.97</v>
      </c>
      <c r="F227" s="44">
        <f t="shared" ref="F227:AA227" si="130">$D$162</f>
        <v>1716.97</v>
      </c>
      <c r="G227" s="44">
        <f t="shared" si="130"/>
        <v>1716.97</v>
      </c>
      <c r="H227" s="44">
        <f t="shared" si="130"/>
        <v>1716.97</v>
      </c>
      <c r="I227" s="44">
        <f t="shared" si="130"/>
        <v>1716.97</v>
      </c>
      <c r="J227" s="44">
        <f t="shared" si="130"/>
        <v>1716.97</v>
      </c>
      <c r="K227" s="44">
        <f t="shared" si="130"/>
        <v>1716.97</v>
      </c>
      <c r="L227" s="44">
        <f t="shared" si="130"/>
        <v>1716.97</v>
      </c>
      <c r="M227" s="44">
        <f t="shared" si="130"/>
        <v>1716.97</v>
      </c>
      <c r="N227" s="44">
        <f t="shared" si="130"/>
        <v>1716.97</v>
      </c>
      <c r="O227" s="44">
        <f t="shared" si="130"/>
        <v>1716.97</v>
      </c>
      <c r="P227" s="44">
        <f t="shared" si="130"/>
        <v>1716.97</v>
      </c>
      <c r="Q227" s="44">
        <f t="shared" si="130"/>
        <v>1716.97</v>
      </c>
      <c r="R227" s="44">
        <f t="shared" si="130"/>
        <v>1716.97</v>
      </c>
      <c r="S227" s="44">
        <f t="shared" si="130"/>
        <v>1716.97</v>
      </c>
      <c r="T227" s="44">
        <f t="shared" si="130"/>
        <v>1716.97</v>
      </c>
      <c r="U227" s="44">
        <f t="shared" si="130"/>
        <v>1716.97</v>
      </c>
      <c r="V227" s="44">
        <f t="shared" si="130"/>
        <v>1716.97</v>
      </c>
      <c r="W227" s="44">
        <f t="shared" si="130"/>
        <v>1716.97</v>
      </c>
      <c r="X227" s="44">
        <f t="shared" si="130"/>
        <v>1716.97</v>
      </c>
      <c r="Y227" s="44">
        <f t="shared" si="130"/>
        <v>1716.97</v>
      </c>
      <c r="Z227" s="44">
        <f t="shared" si="130"/>
        <v>1716.97</v>
      </c>
      <c r="AA227" s="44">
        <f t="shared" si="130"/>
        <v>1716.97</v>
      </c>
    </row>
    <row r="228" spans="1:27" ht="12.75" customHeight="1" outlineLevel="1" x14ac:dyDescent="0.2">
      <c r="A228" s="97" t="s">
        <v>461</v>
      </c>
      <c r="B228" s="63" t="s">
        <v>83</v>
      </c>
      <c r="C228" s="43" t="s">
        <v>79</v>
      </c>
      <c r="D228" s="44">
        <v>4.3</v>
      </c>
      <c r="E228" s="44">
        <v>4.3</v>
      </c>
      <c r="F228" s="44">
        <v>4.3</v>
      </c>
      <c r="G228" s="44">
        <v>4.3</v>
      </c>
      <c r="H228" s="44">
        <v>4.3</v>
      </c>
      <c r="I228" s="44">
        <v>4.3</v>
      </c>
      <c r="J228" s="44">
        <v>4.3</v>
      </c>
      <c r="K228" s="44">
        <v>4.3</v>
      </c>
      <c r="L228" s="44">
        <v>4.3</v>
      </c>
      <c r="M228" s="44">
        <v>4.3</v>
      </c>
      <c r="N228" s="44">
        <v>4.3</v>
      </c>
      <c r="O228" s="44">
        <v>4.3</v>
      </c>
      <c r="P228" s="44">
        <v>4.3</v>
      </c>
      <c r="Q228" s="44">
        <v>4.3</v>
      </c>
      <c r="R228" s="44">
        <v>4.3</v>
      </c>
      <c r="S228" s="44">
        <v>4.3</v>
      </c>
      <c r="T228" s="44">
        <v>4.3</v>
      </c>
      <c r="U228" s="44">
        <v>4.3</v>
      </c>
      <c r="V228" s="44">
        <v>4.3</v>
      </c>
      <c r="W228" s="44">
        <v>4.3</v>
      </c>
      <c r="X228" s="44">
        <v>4.3</v>
      </c>
      <c r="Y228" s="44">
        <v>4.3</v>
      </c>
      <c r="Z228" s="44">
        <v>4.3</v>
      </c>
      <c r="AA228" s="44">
        <v>4.3</v>
      </c>
    </row>
    <row r="229" spans="1:27" ht="12.75" customHeight="1" outlineLevel="1" x14ac:dyDescent="0.2">
      <c r="A229" s="97" t="s">
        <v>462</v>
      </c>
      <c r="B229" s="63" t="s">
        <v>81</v>
      </c>
      <c r="C229" s="43" t="s">
        <v>79</v>
      </c>
      <c r="D229" s="44">
        <f>$D$11</f>
        <v>88.27</v>
      </c>
      <c r="E229" s="44">
        <f t="shared" ref="E229:AA229" si="131">$D$11</f>
        <v>88.27</v>
      </c>
      <c r="F229" s="44">
        <f t="shared" si="131"/>
        <v>88.27</v>
      </c>
      <c r="G229" s="44">
        <f t="shared" si="131"/>
        <v>88.27</v>
      </c>
      <c r="H229" s="44">
        <f t="shared" si="131"/>
        <v>88.27</v>
      </c>
      <c r="I229" s="44">
        <f t="shared" si="131"/>
        <v>88.27</v>
      </c>
      <c r="J229" s="44">
        <f t="shared" si="131"/>
        <v>88.27</v>
      </c>
      <c r="K229" s="44">
        <f t="shared" si="131"/>
        <v>88.27</v>
      </c>
      <c r="L229" s="44">
        <f t="shared" si="131"/>
        <v>88.27</v>
      </c>
      <c r="M229" s="44">
        <f t="shared" si="131"/>
        <v>88.27</v>
      </c>
      <c r="N229" s="44">
        <f t="shared" si="131"/>
        <v>88.27</v>
      </c>
      <c r="O229" s="44">
        <f t="shared" si="131"/>
        <v>88.27</v>
      </c>
      <c r="P229" s="44">
        <f t="shared" si="131"/>
        <v>88.27</v>
      </c>
      <c r="Q229" s="44">
        <f t="shared" si="131"/>
        <v>88.27</v>
      </c>
      <c r="R229" s="44">
        <f t="shared" si="131"/>
        <v>88.27</v>
      </c>
      <c r="S229" s="44">
        <f t="shared" si="131"/>
        <v>88.27</v>
      </c>
      <c r="T229" s="44">
        <f t="shared" si="131"/>
        <v>88.27</v>
      </c>
      <c r="U229" s="44">
        <f t="shared" si="131"/>
        <v>88.27</v>
      </c>
      <c r="V229" s="44">
        <f t="shared" si="131"/>
        <v>88.27</v>
      </c>
      <c r="W229" s="44">
        <f t="shared" si="131"/>
        <v>88.27</v>
      </c>
      <c r="X229" s="44">
        <f t="shared" si="131"/>
        <v>88.27</v>
      </c>
      <c r="Y229" s="44">
        <f t="shared" si="131"/>
        <v>88.27</v>
      </c>
      <c r="Z229" s="44">
        <f t="shared" si="131"/>
        <v>88.27</v>
      </c>
      <c r="AA229" s="44">
        <f t="shared" si="131"/>
        <v>88.27</v>
      </c>
    </row>
    <row r="230" spans="1:27" ht="12.75" customHeight="1" x14ac:dyDescent="0.2">
      <c r="A230" s="96" t="s">
        <v>463</v>
      </c>
      <c r="B230" s="28" t="str">
        <f>"15"&amp;"."&amp;$B$639&amp;"."&amp;$B$640</f>
        <v>15.04.2024</v>
      </c>
      <c r="C230" s="88" t="s">
        <v>76</v>
      </c>
      <c r="D230" s="89">
        <f>ROUND(((D231+D232+D234+D233)/1000),5)</f>
        <v>3.0157099999999999</v>
      </c>
      <c r="E230" s="89">
        <f>ROUND(((E231+E232+E234+E233)/1000),5)</f>
        <v>2.9022700000000001</v>
      </c>
      <c r="F230" s="89">
        <f>ROUND(((F231+F232+F234+F233)/1000),5)</f>
        <v>2.8595100000000002</v>
      </c>
      <c r="G230" s="89">
        <f t="shared" ref="G230:AA230" si="132">ROUND(((G231+G232+G234+G233)/1000),5)</f>
        <v>2.8374000000000001</v>
      </c>
      <c r="H230" s="89">
        <f t="shared" si="132"/>
        <v>2.8634599999999999</v>
      </c>
      <c r="I230" s="89">
        <f t="shared" si="132"/>
        <v>2.9272200000000002</v>
      </c>
      <c r="J230" s="89">
        <f t="shared" si="132"/>
        <v>3.044</v>
      </c>
      <c r="K230" s="89">
        <f t="shared" si="132"/>
        <v>3.3629899999999999</v>
      </c>
      <c r="L230" s="89">
        <f t="shared" si="132"/>
        <v>3.7065800000000002</v>
      </c>
      <c r="M230" s="89">
        <f t="shared" si="132"/>
        <v>3.84856</v>
      </c>
      <c r="N230" s="89">
        <f t="shared" si="132"/>
        <v>3.8489</v>
      </c>
      <c r="O230" s="89">
        <f t="shared" si="132"/>
        <v>3.9010099999999999</v>
      </c>
      <c r="P230" s="89">
        <f t="shared" si="132"/>
        <v>3.9054099999999998</v>
      </c>
      <c r="Q230" s="89">
        <f t="shared" si="132"/>
        <v>3.9352</v>
      </c>
      <c r="R230" s="89">
        <f t="shared" si="132"/>
        <v>3.90327</v>
      </c>
      <c r="S230" s="89">
        <f t="shared" si="132"/>
        <v>3.8928199999999999</v>
      </c>
      <c r="T230" s="89">
        <f t="shared" si="132"/>
        <v>3.8707099999999999</v>
      </c>
      <c r="U230" s="89">
        <f t="shared" si="132"/>
        <v>3.8159900000000002</v>
      </c>
      <c r="V230" s="89">
        <f t="shared" si="132"/>
        <v>3.6541199999999998</v>
      </c>
      <c r="W230" s="89">
        <f t="shared" si="132"/>
        <v>3.7349299999999999</v>
      </c>
      <c r="X230" s="89">
        <f t="shared" si="132"/>
        <v>3.8515000000000001</v>
      </c>
      <c r="Y230" s="89">
        <f t="shared" si="132"/>
        <v>3.58935</v>
      </c>
      <c r="Z230" s="89">
        <f t="shared" si="132"/>
        <v>3.3088700000000002</v>
      </c>
      <c r="AA230" s="89">
        <f t="shared" si="132"/>
        <v>3.0708799999999998</v>
      </c>
    </row>
    <row r="231" spans="1:27" ht="12.75" customHeight="1" outlineLevel="1" x14ac:dyDescent="0.2">
      <c r="A231" s="97" t="s">
        <v>464</v>
      </c>
      <c r="B231" s="63" t="s">
        <v>242</v>
      </c>
      <c r="C231" s="43" t="s">
        <v>79</v>
      </c>
      <c r="D231" s="44">
        <v>1206.17</v>
      </c>
      <c r="E231" s="44">
        <v>1092.73</v>
      </c>
      <c r="F231" s="44">
        <v>1049.97</v>
      </c>
      <c r="G231" s="44">
        <v>1027.8599999999999</v>
      </c>
      <c r="H231" s="44">
        <v>1053.92</v>
      </c>
      <c r="I231" s="44">
        <v>1117.68</v>
      </c>
      <c r="J231" s="44">
        <v>1234.46</v>
      </c>
      <c r="K231" s="44">
        <v>1553.45</v>
      </c>
      <c r="L231" s="44">
        <v>1897.04</v>
      </c>
      <c r="M231" s="44">
        <v>2039.02</v>
      </c>
      <c r="N231" s="44">
        <v>2039.36</v>
      </c>
      <c r="O231" s="44">
        <v>2091.4699999999998</v>
      </c>
      <c r="P231" s="44">
        <v>2095.87</v>
      </c>
      <c r="Q231" s="44">
        <v>2125.66</v>
      </c>
      <c r="R231" s="44">
        <v>2093.73</v>
      </c>
      <c r="S231" s="44">
        <v>2083.2800000000002</v>
      </c>
      <c r="T231" s="44">
        <v>2061.17</v>
      </c>
      <c r="U231" s="44">
        <v>2006.45</v>
      </c>
      <c r="V231" s="44">
        <v>1844.58</v>
      </c>
      <c r="W231" s="44">
        <v>1925.39</v>
      </c>
      <c r="X231" s="44">
        <v>2041.96</v>
      </c>
      <c r="Y231" s="44">
        <v>1779.81</v>
      </c>
      <c r="Z231" s="44">
        <v>1499.33</v>
      </c>
      <c r="AA231" s="44">
        <v>1261.3399999999999</v>
      </c>
    </row>
    <row r="232" spans="1:27" ht="12.75" customHeight="1" outlineLevel="1" x14ac:dyDescent="0.2">
      <c r="A232" s="97" t="s">
        <v>465</v>
      </c>
      <c r="B232" s="63" t="s">
        <v>90</v>
      </c>
      <c r="C232" s="43" t="s">
        <v>79</v>
      </c>
      <c r="D232" s="44">
        <f>$D$162</f>
        <v>1716.97</v>
      </c>
      <c r="E232" s="44">
        <f>$D$162</f>
        <v>1716.97</v>
      </c>
      <c r="F232" s="44">
        <f t="shared" ref="F232:AA232" si="133">$D$162</f>
        <v>1716.97</v>
      </c>
      <c r="G232" s="44">
        <f t="shared" si="133"/>
        <v>1716.97</v>
      </c>
      <c r="H232" s="44">
        <f t="shared" si="133"/>
        <v>1716.97</v>
      </c>
      <c r="I232" s="44">
        <f t="shared" si="133"/>
        <v>1716.97</v>
      </c>
      <c r="J232" s="44">
        <f t="shared" si="133"/>
        <v>1716.97</v>
      </c>
      <c r="K232" s="44">
        <f t="shared" si="133"/>
        <v>1716.97</v>
      </c>
      <c r="L232" s="44">
        <f t="shared" si="133"/>
        <v>1716.97</v>
      </c>
      <c r="M232" s="44">
        <f t="shared" si="133"/>
        <v>1716.97</v>
      </c>
      <c r="N232" s="44">
        <f t="shared" si="133"/>
        <v>1716.97</v>
      </c>
      <c r="O232" s="44">
        <f t="shared" si="133"/>
        <v>1716.97</v>
      </c>
      <c r="P232" s="44">
        <f t="shared" si="133"/>
        <v>1716.97</v>
      </c>
      <c r="Q232" s="44">
        <f t="shared" si="133"/>
        <v>1716.97</v>
      </c>
      <c r="R232" s="44">
        <f t="shared" si="133"/>
        <v>1716.97</v>
      </c>
      <c r="S232" s="44">
        <f t="shared" si="133"/>
        <v>1716.97</v>
      </c>
      <c r="T232" s="44">
        <f t="shared" si="133"/>
        <v>1716.97</v>
      </c>
      <c r="U232" s="44">
        <f t="shared" si="133"/>
        <v>1716.97</v>
      </c>
      <c r="V232" s="44">
        <f t="shared" si="133"/>
        <v>1716.97</v>
      </c>
      <c r="W232" s="44">
        <f t="shared" si="133"/>
        <v>1716.97</v>
      </c>
      <c r="X232" s="44">
        <f t="shared" si="133"/>
        <v>1716.97</v>
      </c>
      <c r="Y232" s="44">
        <f t="shared" si="133"/>
        <v>1716.97</v>
      </c>
      <c r="Z232" s="44">
        <f t="shared" si="133"/>
        <v>1716.97</v>
      </c>
      <c r="AA232" s="44">
        <f t="shared" si="133"/>
        <v>1716.97</v>
      </c>
    </row>
    <row r="233" spans="1:27" ht="12.75" customHeight="1" outlineLevel="1" x14ac:dyDescent="0.2">
      <c r="A233" s="97" t="s">
        <v>466</v>
      </c>
      <c r="B233" s="63" t="s">
        <v>83</v>
      </c>
      <c r="C233" s="43" t="s">
        <v>79</v>
      </c>
      <c r="D233" s="44">
        <v>4.3</v>
      </c>
      <c r="E233" s="44">
        <v>4.3</v>
      </c>
      <c r="F233" s="44">
        <v>4.3</v>
      </c>
      <c r="G233" s="44">
        <v>4.3</v>
      </c>
      <c r="H233" s="44">
        <v>4.3</v>
      </c>
      <c r="I233" s="44">
        <v>4.3</v>
      </c>
      <c r="J233" s="44">
        <v>4.3</v>
      </c>
      <c r="K233" s="44">
        <v>4.3</v>
      </c>
      <c r="L233" s="44">
        <v>4.3</v>
      </c>
      <c r="M233" s="44">
        <v>4.3</v>
      </c>
      <c r="N233" s="44">
        <v>4.3</v>
      </c>
      <c r="O233" s="44">
        <v>4.3</v>
      </c>
      <c r="P233" s="44">
        <v>4.3</v>
      </c>
      <c r="Q233" s="44">
        <v>4.3</v>
      </c>
      <c r="R233" s="44">
        <v>4.3</v>
      </c>
      <c r="S233" s="44">
        <v>4.3</v>
      </c>
      <c r="T233" s="44">
        <v>4.3</v>
      </c>
      <c r="U233" s="44">
        <v>4.3</v>
      </c>
      <c r="V233" s="44">
        <v>4.3</v>
      </c>
      <c r="W233" s="44">
        <v>4.3</v>
      </c>
      <c r="X233" s="44">
        <v>4.3</v>
      </c>
      <c r="Y233" s="44">
        <v>4.3</v>
      </c>
      <c r="Z233" s="44">
        <v>4.3</v>
      </c>
      <c r="AA233" s="44">
        <v>4.3</v>
      </c>
    </row>
    <row r="234" spans="1:27" ht="12.75" customHeight="1" outlineLevel="1" x14ac:dyDescent="0.2">
      <c r="A234" s="97" t="s">
        <v>467</v>
      </c>
      <c r="B234" s="63" t="s">
        <v>81</v>
      </c>
      <c r="C234" s="43" t="s">
        <v>79</v>
      </c>
      <c r="D234" s="44">
        <f>$D$11</f>
        <v>88.27</v>
      </c>
      <c r="E234" s="44">
        <f t="shared" ref="E234:AA234" si="134">$D$11</f>
        <v>88.27</v>
      </c>
      <c r="F234" s="44">
        <f t="shared" si="134"/>
        <v>88.27</v>
      </c>
      <c r="G234" s="44">
        <f t="shared" si="134"/>
        <v>88.27</v>
      </c>
      <c r="H234" s="44">
        <f t="shared" si="134"/>
        <v>88.27</v>
      </c>
      <c r="I234" s="44">
        <f t="shared" si="134"/>
        <v>88.27</v>
      </c>
      <c r="J234" s="44">
        <f t="shared" si="134"/>
        <v>88.27</v>
      </c>
      <c r="K234" s="44">
        <f t="shared" si="134"/>
        <v>88.27</v>
      </c>
      <c r="L234" s="44">
        <f t="shared" si="134"/>
        <v>88.27</v>
      </c>
      <c r="M234" s="44">
        <f t="shared" si="134"/>
        <v>88.27</v>
      </c>
      <c r="N234" s="44">
        <f t="shared" si="134"/>
        <v>88.27</v>
      </c>
      <c r="O234" s="44">
        <f t="shared" si="134"/>
        <v>88.27</v>
      </c>
      <c r="P234" s="44">
        <f t="shared" si="134"/>
        <v>88.27</v>
      </c>
      <c r="Q234" s="44">
        <f t="shared" si="134"/>
        <v>88.27</v>
      </c>
      <c r="R234" s="44">
        <f t="shared" si="134"/>
        <v>88.27</v>
      </c>
      <c r="S234" s="44">
        <f t="shared" si="134"/>
        <v>88.27</v>
      </c>
      <c r="T234" s="44">
        <f t="shared" si="134"/>
        <v>88.27</v>
      </c>
      <c r="U234" s="44">
        <f t="shared" si="134"/>
        <v>88.27</v>
      </c>
      <c r="V234" s="44">
        <f t="shared" si="134"/>
        <v>88.27</v>
      </c>
      <c r="W234" s="44">
        <f t="shared" si="134"/>
        <v>88.27</v>
      </c>
      <c r="X234" s="44">
        <f t="shared" si="134"/>
        <v>88.27</v>
      </c>
      <c r="Y234" s="44">
        <f t="shared" si="134"/>
        <v>88.27</v>
      </c>
      <c r="Z234" s="44">
        <f t="shared" si="134"/>
        <v>88.27</v>
      </c>
      <c r="AA234" s="44">
        <f t="shared" si="134"/>
        <v>88.27</v>
      </c>
    </row>
    <row r="235" spans="1:27" ht="12.75" customHeight="1" x14ac:dyDescent="0.2">
      <c r="A235" s="96" t="s">
        <v>468</v>
      </c>
      <c r="B235" s="28" t="str">
        <f>"16"&amp;"."&amp;$B$639&amp;"."&amp;$B$640</f>
        <v>16.04.2024</v>
      </c>
      <c r="C235" s="88" t="s">
        <v>76</v>
      </c>
      <c r="D235" s="89">
        <f>ROUND(((D236+D237+D239+D238)/1000),5)</f>
        <v>3.0096799999999999</v>
      </c>
      <c r="E235" s="89">
        <f>ROUND(((E236+E237+E239+E238)/1000),5)</f>
        <v>2.9335100000000001</v>
      </c>
      <c r="F235" s="89">
        <f>ROUND(((F236+F237+F239+F238)/1000),5)</f>
        <v>2.8244699999999998</v>
      </c>
      <c r="G235" s="89">
        <f t="shared" ref="G235:AA235" si="135">ROUND(((G236+G237+G239+G238)/1000),5)</f>
        <v>2.8334700000000002</v>
      </c>
      <c r="H235" s="89">
        <f t="shared" si="135"/>
        <v>2.87642</v>
      </c>
      <c r="I235" s="89">
        <f t="shared" si="135"/>
        <v>2.9750100000000002</v>
      </c>
      <c r="J235" s="89">
        <f t="shared" si="135"/>
        <v>3.08222</v>
      </c>
      <c r="K235" s="89">
        <f t="shared" si="135"/>
        <v>3.3103099999999999</v>
      </c>
      <c r="L235" s="89">
        <f t="shared" si="135"/>
        <v>3.6804199999999998</v>
      </c>
      <c r="M235" s="89">
        <f t="shared" si="135"/>
        <v>3.8019099999999999</v>
      </c>
      <c r="N235" s="89">
        <f t="shared" si="135"/>
        <v>3.8170799999999998</v>
      </c>
      <c r="O235" s="89">
        <f t="shared" si="135"/>
        <v>3.8295599999999999</v>
      </c>
      <c r="P235" s="89">
        <f t="shared" si="135"/>
        <v>3.8424499999999999</v>
      </c>
      <c r="Q235" s="89">
        <f t="shared" si="135"/>
        <v>3.8794300000000002</v>
      </c>
      <c r="R235" s="89">
        <f t="shared" si="135"/>
        <v>3.8502200000000002</v>
      </c>
      <c r="S235" s="89">
        <f t="shared" si="135"/>
        <v>3.83406</v>
      </c>
      <c r="T235" s="89">
        <f t="shared" si="135"/>
        <v>3.82551</v>
      </c>
      <c r="U235" s="89">
        <f t="shared" si="135"/>
        <v>3.7017099999999998</v>
      </c>
      <c r="V235" s="89">
        <f t="shared" si="135"/>
        <v>3.6066699999999998</v>
      </c>
      <c r="W235" s="89">
        <f t="shared" si="135"/>
        <v>3.68866</v>
      </c>
      <c r="X235" s="89">
        <f t="shared" si="135"/>
        <v>3.8117100000000002</v>
      </c>
      <c r="Y235" s="89">
        <f t="shared" si="135"/>
        <v>3.5524499999999999</v>
      </c>
      <c r="Z235" s="89">
        <f t="shared" si="135"/>
        <v>3.2381799999999998</v>
      </c>
      <c r="AA235" s="89">
        <f t="shared" si="135"/>
        <v>3.0653999999999999</v>
      </c>
    </row>
    <row r="236" spans="1:27" ht="12.75" customHeight="1" outlineLevel="1" x14ac:dyDescent="0.2">
      <c r="A236" s="97" t="s">
        <v>469</v>
      </c>
      <c r="B236" s="63" t="s">
        <v>242</v>
      </c>
      <c r="C236" s="43" t="s">
        <v>79</v>
      </c>
      <c r="D236" s="44">
        <v>1200.1400000000001</v>
      </c>
      <c r="E236" s="44">
        <v>1123.97</v>
      </c>
      <c r="F236" s="44">
        <v>1014.93</v>
      </c>
      <c r="G236" s="44">
        <v>1023.93</v>
      </c>
      <c r="H236" s="44">
        <v>1066.8800000000001</v>
      </c>
      <c r="I236" s="44">
        <v>1165.47</v>
      </c>
      <c r="J236" s="44">
        <v>1272.68</v>
      </c>
      <c r="K236" s="44">
        <v>1500.77</v>
      </c>
      <c r="L236" s="44">
        <v>1870.88</v>
      </c>
      <c r="M236" s="44">
        <v>1992.37</v>
      </c>
      <c r="N236" s="44">
        <v>2007.54</v>
      </c>
      <c r="O236" s="44">
        <v>2020.02</v>
      </c>
      <c r="P236" s="44">
        <v>2032.91</v>
      </c>
      <c r="Q236" s="44">
        <v>2069.89</v>
      </c>
      <c r="R236" s="44">
        <v>2040.68</v>
      </c>
      <c r="S236" s="44">
        <v>2024.52</v>
      </c>
      <c r="T236" s="44">
        <v>2015.97</v>
      </c>
      <c r="U236" s="44">
        <v>1892.17</v>
      </c>
      <c r="V236" s="44">
        <v>1797.13</v>
      </c>
      <c r="W236" s="44">
        <v>1879.12</v>
      </c>
      <c r="X236" s="44">
        <v>2002.17</v>
      </c>
      <c r="Y236" s="44">
        <v>1742.91</v>
      </c>
      <c r="Z236" s="44">
        <v>1428.64</v>
      </c>
      <c r="AA236" s="44">
        <v>1255.8599999999999</v>
      </c>
    </row>
    <row r="237" spans="1:27" ht="12.75" customHeight="1" outlineLevel="1" x14ac:dyDescent="0.2">
      <c r="A237" s="97" t="s">
        <v>470</v>
      </c>
      <c r="B237" s="63" t="s">
        <v>90</v>
      </c>
      <c r="C237" s="43" t="s">
        <v>79</v>
      </c>
      <c r="D237" s="44">
        <f>$D$162</f>
        <v>1716.97</v>
      </c>
      <c r="E237" s="44">
        <f>$D$162</f>
        <v>1716.97</v>
      </c>
      <c r="F237" s="44">
        <f t="shared" ref="F237:AA237" si="136">$D$162</f>
        <v>1716.97</v>
      </c>
      <c r="G237" s="44">
        <f t="shared" si="136"/>
        <v>1716.97</v>
      </c>
      <c r="H237" s="44">
        <f t="shared" si="136"/>
        <v>1716.97</v>
      </c>
      <c r="I237" s="44">
        <f t="shared" si="136"/>
        <v>1716.97</v>
      </c>
      <c r="J237" s="44">
        <f t="shared" si="136"/>
        <v>1716.97</v>
      </c>
      <c r="K237" s="44">
        <f t="shared" si="136"/>
        <v>1716.97</v>
      </c>
      <c r="L237" s="44">
        <f t="shared" si="136"/>
        <v>1716.97</v>
      </c>
      <c r="M237" s="44">
        <f t="shared" si="136"/>
        <v>1716.97</v>
      </c>
      <c r="N237" s="44">
        <f t="shared" si="136"/>
        <v>1716.97</v>
      </c>
      <c r="O237" s="44">
        <f t="shared" si="136"/>
        <v>1716.97</v>
      </c>
      <c r="P237" s="44">
        <f t="shared" si="136"/>
        <v>1716.97</v>
      </c>
      <c r="Q237" s="44">
        <f t="shared" si="136"/>
        <v>1716.97</v>
      </c>
      <c r="R237" s="44">
        <f t="shared" si="136"/>
        <v>1716.97</v>
      </c>
      <c r="S237" s="44">
        <f t="shared" si="136"/>
        <v>1716.97</v>
      </c>
      <c r="T237" s="44">
        <f t="shared" si="136"/>
        <v>1716.97</v>
      </c>
      <c r="U237" s="44">
        <f t="shared" si="136"/>
        <v>1716.97</v>
      </c>
      <c r="V237" s="44">
        <f t="shared" si="136"/>
        <v>1716.97</v>
      </c>
      <c r="W237" s="44">
        <f t="shared" si="136"/>
        <v>1716.97</v>
      </c>
      <c r="X237" s="44">
        <f t="shared" si="136"/>
        <v>1716.97</v>
      </c>
      <c r="Y237" s="44">
        <f t="shared" si="136"/>
        <v>1716.97</v>
      </c>
      <c r="Z237" s="44">
        <f t="shared" si="136"/>
        <v>1716.97</v>
      </c>
      <c r="AA237" s="44">
        <f t="shared" si="136"/>
        <v>1716.97</v>
      </c>
    </row>
    <row r="238" spans="1:27" ht="12.75" customHeight="1" outlineLevel="1" x14ac:dyDescent="0.2">
      <c r="A238" s="97" t="s">
        <v>471</v>
      </c>
      <c r="B238" s="63" t="s">
        <v>83</v>
      </c>
      <c r="C238" s="43" t="s">
        <v>79</v>
      </c>
      <c r="D238" s="44">
        <v>4.3</v>
      </c>
      <c r="E238" s="44">
        <v>4.3</v>
      </c>
      <c r="F238" s="44">
        <v>4.3</v>
      </c>
      <c r="G238" s="44">
        <v>4.3</v>
      </c>
      <c r="H238" s="44">
        <v>4.3</v>
      </c>
      <c r="I238" s="44">
        <v>4.3</v>
      </c>
      <c r="J238" s="44">
        <v>4.3</v>
      </c>
      <c r="K238" s="44">
        <v>4.3</v>
      </c>
      <c r="L238" s="44">
        <v>4.3</v>
      </c>
      <c r="M238" s="44">
        <v>4.3</v>
      </c>
      <c r="N238" s="44">
        <v>4.3</v>
      </c>
      <c r="O238" s="44">
        <v>4.3</v>
      </c>
      <c r="P238" s="44">
        <v>4.3</v>
      </c>
      <c r="Q238" s="44">
        <v>4.3</v>
      </c>
      <c r="R238" s="44">
        <v>4.3</v>
      </c>
      <c r="S238" s="44">
        <v>4.3</v>
      </c>
      <c r="T238" s="44">
        <v>4.3</v>
      </c>
      <c r="U238" s="44">
        <v>4.3</v>
      </c>
      <c r="V238" s="44">
        <v>4.3</v>
      </c>
      <c r="W238" s="44">
        <v>4.3</v>
      </c>
      <c r="X238" s="44">
        <v>4.3</v>
      </c>
      <c r="Y238" s="44">
        <v>4.3</v>
      </c>
      <c r="Z238" s="44">
        <v>4.3</v>
      </c>
      <c r="AA238" s="44">
        <v>4.3</v>
      </c>
    </row>
    <row r="239" spans="1:27" ht="12.75" customHeight="1" outlineLevel="1" x14ac:dyDescent="0.2">
      <c r="A239" s="97" t="s">
        <v>472</v>
      </c>
      <c r="B239" s="63" t="s">
        <v>81</v>
      </c>
      <c r="C239" s="43" t="s">
        <v>79</v>
      </c>
      <c r="D239" s="44">
        <f>$D$11</f>
        <v>88.27</v>
      </c>
      <c r="E239" s="44">
        <f t="shared" ref="E239:AA239" si="137">$D$11</f>
        <v>88.27</v>
      </c>
      <c r="F239" s="44">
        <f t="shared" si="137"/>
        <v>88.27</v>
      </c>
      <c r="G239" s="44">
        <f t="shared" si="137"/>
        <v>88.27</v>
      </c>
      <c r="H239" s="44">
        <f t="shared" si="137"/>
        <v>88.27</v>
      </c>
      <c r="I239" s="44">
        <f t="shared" si="137"/>
        <v>88.27</v>
      </c>
      <c r="J239" s="44">
        <f t="shared" si="137"/>
        <v>88.27</v>
      </c>
      <c r="K239" s="44">
        <f t="shared" si="137"/>
        <v>88.27</v>
      </c>
      <c r="L239" s="44">
        <f t="shared" si="137"/>
        <v>88.27</v>
      </c>
      <c r="M239" s="44">
        <f t="shared" si="137"/>
        <v>88.27</v>
      </c>
      <c r="N239" s="44">
        <f t="shared" si="137"/>
        <v>88.27</v>
      </c>
      <c r="O239" s="44">
        <f t="shared" si="137"/>
        <v>88.27</v>
      </c>
      <c r="P239" s="44">
        <f t="shared" si="137"/>
        <v>88.27</v>
      </c>
      <c r="Q239" s="44">
        <f t="shared" si="137"/>
        <v>88.27</v>
      </c>
      <c r="R239" s="44">
        <f t="shared" si="137"/>
        <v>88.27</v>
      </c>
      <c r="S239" s="44">
        <f t="shared" si="137"/>
        <v>88.27</v>
      </c>
      <c r="T239" s="44">
        <f t="shared" si="137"/>
        <v>88.27</v>
      </c>
      <c r="U239" s="44">
        <f t="shared" si="137"/>
        <v>88.27</v>
      </c>
      <c r="V239" s="44">
        <f t="shared" si="137"/>
        <v>88.27</v>
      </c>
      <c r="W239" s="44">
        <f t="shared" si="137"/>
        <v>88.27</v>
      </c>
      <c r="X239" s="44">
        <f t="shared" si="137"/>
        <v>88.27</v>
      </c>
      <c r="Y239" s="44">
        <f t="shared" si="137"/>
        <v>88.27</v>
      </c>
      <c r="Z239" s="44">
        <f t="shared" si="137"/>
        <v>88.27</v>
      </c>
      <c r="AA239" s="44">
        <f t="shared" si="137"/>
        <v>88.27</v>
      </c>
    </row>
    <row r="240" spans="1:27" ht="12.75" customHeight="1" x14ac:dyDescent="0.2">
      <c r="A240" s="96" t="s">
        <v>473</v>
      </c>
      <c r="B240" s="28" t="str">
        <f>"17"&amp;"."&amp;$B$639&amp;"."&amp;$B$640</f>
        <v>17.04.2024</v>
      </c>
      <c r="C240" s="88" t="s">
        <v>76</v>
      </c>
      <c r="D240" s="89">
        <f>ROUND(((D241+D242+D244+D243)/1000),5)</f>
        <v>3.0131800000000002</v>
      </c>
      <c r="E240" s="89">
        <f>ROUND(((E241+E242+E244+E243)/1000),5)</f>
        <v>2.9333800000000001</v>
      </c>
      <c r="F240" s="89">
        <f>ROUND(((F241+F242+F244+F243)/1000),5)</f>
        <v>2.8791899999999999</v>
      </c>
      <c r="G240" s="89">
        <f t="shared" ref="G240:AA240" si="138">ROUND(((G241+G242+G244+G243)/1000),5)</f>
        <v>2.8763399999999999</v>
      </c>
      <c r="H240" s="89">
        <f t="shared" si="138"/>
        <v>2.9116499999999998</v>
      </c>
      <c r="I240" s="89">
        <f t="shared" si="138"/>
        <v>2.98576</v>
      </c>
      <c r="J240" s="89">
        <f t="shared" si="138"/>
        <v>3.0543999999999998</v>
      </c>
      <c r="K240" s="89">
        <f t="shared" si="138"/>
        <v>3.3130999999999999</v>
      </c>
      <c r="L240" s="89">
        <f t="shared" si="138"/>
        <v>3.65516</v>
      </c>
      <c r="M240" s="89">
        <f t="shared" si="138"/>
        <v>3.7745500000000001</v>
      </c>
      <c r="N240" s="89">
        <f t="shared" si="138"/>
        <v>3.7971599999999999</v>
      </c>
      <c r="O240" s="89">
        <f t="shared" si="138"/>
        <v>3.7948499999999998</v>
      </c>
      <c r="P240" s="89">
        <f t="shared" si="138"/>
        <v>3.80402</v>
      </c>
      <c r="Q240" s="89">
        <f t="shared" si="138"/>
        <v>3.8304800000000001</v>
      </c>
      <c r="R240" s="89">
        <f t="shared" si="138"/>
        <v>3.8155800000000002</v>
      </c>
      <c r="S240" s="89">
        <f t="shared" si="138"/>
        <v>3.81189</v>
      </c>
      <c r="T240" s="89">
        <f t="shared" si="138"/>
        <v>3.7685900000000001</v>
      </c>
      <c r="U240" s="89">
        <f t="shared" si="138"/>
        <v>3.7130100000000001</v>
      </c>
      <c r="V240" s="89">
        <f t="shared" si="138"/>
        <v>3.67177</v>
      </c>
      <c r="W240" s="89">
        <f t="shared" si="138"/>
        <v>3.7555200000000002</v>
      </c>
      <c r="X240" s="89">
        <f t="shared" si="138"/>
        <v>3.8279200000000002</v>
      </c>
      <c r="Y240" s="89">
        <f t="shared" si="138"/>
        <v>3.7013199999999999</v>
      </c>
      <c r="Z240" s="89">
        <f t="shared" si="138"/>
        <v>3.3155000000000001</v>
      </c>
      <c r="AA240" s="89">
        <f t="shared" si="138"/>
        <v>3.0863299999999998</v>
      </c>
    </row>
    <row r="241" spans="1:27" ht="12.75" customHeight="1" outlineLevel="1" x14ac:dyDescent="0.2">
      <c r="A241" s="97" t="s">
        <v>474</v>
      </c>
      <c r="B241" s="63" t="s">
        <v>242</v>
      </c>
      <c r="C241" s="43" t="s">
        <v>79</v>
      </c>
      <c r="D241" s="44">
        <v>1203.6400000000001</v>
      </c>
      <c r="E241" s="44">
        <v>1123.8399999999999</v>
      </c>
      <c r="F241" s="44">
        <v>1069.6500000000001</v>
      </c>
      <c r="G241" s="44">
        <v>1066.8</v>
      </c>
      <c r="H241" s="44">
        <v>1102.1099999999999</v>
      </c>
      <c r="I241" s="44">
        <v>1176.22</v>
      </c>
      <c r="J241" s="44">
        <v>1244.8599999999999</v>
      </c>
      <c r="K241" s="44">
        <v>1503.56</v>
      </c>
      <c r="L241" s="44">
        <v>1845.62</v>
      </c>
      <c r="M241" s="44">
        <v>1965.01</v>
      </c>
      <c r="N241" s="44">
        <v>1987.62</v>
      </c>
      <c r="O241" s="44">
        <v>1985.31</v>
      </c>
      <c r="P241" s="44">
        <v>1994.48</v>
      </c>
      <c r="Q241" s="44">
        <v>2020.94</v>
      </c>
      <c r="R241" s="44">
        <v>2006.04</v>
      </c>
      <c r="S241" s="44">
        <v>2002.35</v>
      </c>
      <c r="T241" s="44">
        <v>1959.05</v>
      </c>
      <c r="U241" s="44">
        <v>1903.47</v>
      </c>
      <c r="V241" s="44">
        <v>1862.23</v>
      </c>
      <c r="W241" s="44">
        <v>1945.98</v>
      </c>
      <c r="X241" s="44">
        <v>2018.38</v>
      </c>
      <c r="Y241" s="44">
        <v>1891.78</v>
      </c>
      <c r="Z241" s="44">
        <v>1505.96</v>
      </c>
      <c r="AA241" s="44">
        <v>1276.79</v>
      </c>
    </row>
    <row r="242" spans="1:27" ht="12.75" customHeight="1" outlineLevel="1" x14ac:dyDescent="0.2">
      <c r="A242" s="97" t="s">
        <v>475</v>
      </c>
      <c r="B242" s="63" t="s">
        <v>90</v>
      </c>
      <c r="C242" s="43" t="s">
        <v>79</v>
      </c>
      <c r="D242" s="44">
        <f>$D$162</f>
        <v>1716.97</v>
      </c>
      <c r="E242" s="44">
        <f>$D$162</f>
        <v>1716.97</v>
      </c>
      <c r="F242" s="44">
        <f t="shared" ref="F242:AA242" si="139">$D$162</f>
        <v>1716.97</v>
      </c>
      <c r="G242" s="44">
        <f t="shared" si="139"/>
        <v>1716.97</v>
      </c>
      <c r="H242" s="44">
        <f t="shared" si="139"/>
        <v>1716.97</v>
      </c>
      <c r="I242" s="44">
        <f t="shared" si="139"/>
        <v>1716.97</v>
      </c>
      <c r="J242" s="44">
        <f t="shared" si="139"/>
        <v>1716.97</v>
      </c>
      <c r="K242" s="44">
        <f t="shared" si="139"/>
        <v>1716.97</v>
      </c>
      <c r="L242" s="44">
        <f t="shared" si="139"/>
        <v>1716.97</v>
      </c>
      <c r="M242" s="44">
        <f t="shared" si="139"/>
        <v>1716.97</v>
      </c>
      <c r="N242" s="44">
        <f t="shared" si="139"/>
        <v>1716.97</v>
      </c>
      <c r="O242" s="44">
        <f t="shared" si="139"/>
        <v>1716.97</v>
      </c>
      <c r="P242" s="44">
        <f t="shared" si="139"/>
        <v>1716.97</v>
      </c>
      <c r="Q242" s="44">
        <f t="shared" si="139"/>
        <v>1716.97</v>
      </c>
      <c r="R242" s="44">
        <f t="shared" si="139"/>
        <v>1716.97</v>
      </c>
      <c r="S242" s="44">
        <f t="shared" si="139"/>
        <v>1716.97</v>
      </c>
      <c r="T242" s="44">
        <f t="shared" si="139"/>
        <v>1716.97</v>
      </c>
      <c r="U242" s="44">
        <f t="shared" si="139"/>
        <v>1716.97</v>
      </c>
      <c r="V242" s="44">
        <f t="shared" si="139"/>
        <v>1716.97</v>
      </c>
      <c r="W242" s="44">
        <f t="shared" si="139"/>
        <v>1716.97</v>
      </c>
      <c r="X242" s="44">
        <f t="shared" si="139"/>
        <v>1716.97</v>
      </c>
      <c r="Y242" s="44">
        <f t="shared" si="139"/>
        <v>1716.97</v>
      </c>
      <c r="Z242" s="44">
        <f t="shared" si="139"/>
        <v>1716.97</v>
      </c>
      <c r="AA242" s="44">
        <f t="shared" si="139"/>
        <v>1716.97</v>
      </c>
    </row>
    <row r="243" spans="1:27" ht="12.75" customHeight="1" outlineLevel="1" x14ac:dyDescent="0.2">
      <c r="A243" s="97" t="s">
        <v>476</v>
      </c>
      <c r="B243" s="63" t="s">
        <v>83</v>
      </c>
      <c r="C243" s="43" t="s">
        <v>79</v>
      </c>
      <c r="D243" s="44">
        <v>4.3</v>
      </c>
      <c r="E243" s="44">
        <v>4.3</v>
      </c>
      <c r="F243" s="44">
        <v>4.3</v>
      </c>
      <c r="G243" s="44">
        <v>4.3</v>
      </c>
      <c r="H243" s="44">
        <v>4.3</v>
      </c>
      <c r="I243" s="44">
        <v>4.3</v>
      </c>
      <c r="J243" s="44">
        <v>4.3</v>
      </c>
      <c r="K243" s="44">
        <v>4.3</v>
      </c>
      <c r="L243" s="44">
        <v>4.3</v>
      </c>
      <c r="M243" s="44">
        <v>4.3</v>
      </c>
      <c r="N243" s="44">
        <v>4.3</v>
      </c>
      <c r="O243" s="44">
        <v>4.3</v>
      </c>
      <c r="P243" s="44">
        <v>4.3</v>
      </c>
      <c r="Q243" s="44">
        <v>4.3</v>
      </c>
      <c r="R243" s="44">
        <v>4.3</v>
      </c>
      <c r="S243" s="44">
        <v>4.3</v>
      </c>
      <c r="T243" s="44">
        <v>4.3</v>
      </c>
      <c r="U243" s="44">
        <v>4.3</v>
      </c>
      <c r="V243" s="44">
        <v>4.3</v>
      </c>
      <c r="W243" s="44">
        <v>4.3</v>
      </c>
      <c r="X243" s="44">
        <v>4.3</v>
      </c>
      <c r="Y243" s="44">
        <v>4.3</v>
      </c>
      <c r="Z243" s="44">
        <v>4.3</v>
      </c>
      <c r="AA243" s="44">
        <v>4.3</v>
      </c>
    </row>
    <row r="244" spans="1:27" ht="12.75" customHeight="1" outlineLevel="1" x14ac:dyDescent="0.2">
      <c r="A244" s="97" t="s">
        <v>477</v>
      </c>
      <c r="B244" s="63" t="s">
        <v>81</v>
      </c>
      <c r="C244" s="43" t="s">
        <v>79</v>
      </c>
      <c r="D244" s="44">
        <f>$D$11</f>
        <v>88.27</v>
      </c>
      <c r="E244" s="44">
        <f t="shared" ref="E244:AA244" si="140">$D$11</f>
        <v>88.27</v>
      </c>
      <c r="F244" s="44">
        <f t="shared" si="140"/>
        <v>88.27</v>
      </c>
      <c r="G244" s="44">
        <f t="shared" si="140"/>
        <v>88.27</v>
      </c>
      <c r="H244" s="44">
        <f t="shared" si="140"/>
        <v>88.27</v>
      </c>
      <c r="I244" s="44">
        <f t="shared" si="140"/>
        <v>88.27</v>
      </c>
      <c r="J244" s="44">
        <f t="shared" si="140"/>
        <v>88.27</v>
      </c>
      <c r="K244" s="44">
        <f t="shared" si="140"/>
        <v>88.27</v>
      </c>
      <c r="L244" s="44">
        <f t="shared" si="140"/>
        <v>88.27</v>
      </c>
      <c r="M244" s="44">
        <f t="shared" si="140"/>
        <v>88.27</v>
      </c>
      <c r="N244" s="44">
        <f t="shared" si="140"/>
        <v>88.27</v>
      </c>
      <c r="O244" s="44">
        <f t="shared" si="140"/>
        <v>88.27</v>
      </c>
      <c r="P244" s="44">
        <f t="shared" si="140"/>
        <v>88.27</v>
      </c>
      <c r="Q244" s="44">
        <f t="shared" si="140"/>
        <v>88.27</v>
      </c>
      <c r="R244" s="44">
        <f t="shared" si="140"/>
        <v>88.27</v>
      </c>
      <c r="S244" s="44">
        <f t="shared" si="140"/>
        <v>88.27</v>
      </c>
      <c r="T244" s="44">
        <f t="shared" si="140"/>
        <v>88.27</v>
      </c>
      <c r="U244" s="44">
        <f t="shared" si="140"/>
        <v>88.27</v>
      </c>
      <c r="V244" s="44">
        <f t="shared" si="140"/>
        <v>88.27</v>
      </c>
      <c r="W244" s="44">
        <f t="shared" si="140"/>
        <v>88.27</v>
      </c>
      <c r="X244" s="44">
        <f t="shared" si="140"/>
        <v>88.27</v>
      </c>
      <c r="Y244" s="44">
        <f t="shared" si="140"/>
        <v>88.27</v>
      </c>
      <c r="Z244" s="44">
        <f t="shared" si="140"/>
        <v>88.27</v>
      </c>
      <c r="AA244" s="44">
        <f t="shared" si="140"/>
        <v>88.27</v>
      </c>
    </row>
    <row r="245" spans="1:27" ht="12.75" customHeight="1" x14ac:dyDescent="0.2">
      <c r="A245" s="96" t="s">
        <v>478</v>
      </c>
      <c r="B245" s="28" t="str">
        <f>"18"&amp;"."&amp;$B$639&amp;"."&amp;$B$640</f>
        <v>18.04.2024</v>
      </c>
      <c r="C245" s="88" t="s">
        <v>76</v>
      </c>
      <c r="D245" s="89">
        <f>ROUND(((D246+D247+D249+D248)/1000),5)</f>
        <v>2.9775399999999999</v>
      </c>
      <c r="E245" s="89">
        <f>ROUND(((E246+E247+E249+E248)/1000),5)</f>
        <v>2.8812099999999998</v>
      </c>
      <c r="F245" s="89">
        <f>ROUND(((F246+F247+F249+F248)/1000),5)</f>
        <v>2.8244099999999999</v>
      </c>
      <c r="G245" s="89">
        <f t="shared" ref="G245:AA245" si="141">ROUND(((G246+G247+G249+G248)/1000),5)</f>
        <v>2.8217300000000001</v>
      </c>
      <c r="H245" s="89">
        <f t="shared" si="141"/>
        <v>2.87595</v>
      </c>
      <c r="I245" s="89">
        <f t="shared" si="141"/>
        <v>2.9324599999999998</v>
      </c>
      <c r="J245" s="89">
        <f t="shared" si="141"/>
        <v>3.0584600000000002</v>
      </c>
      <c r="K245" s="89">
        <f t="shared" si="141"/>
        <v>3.3538600000000001</v>
      </c>
      <c r="L245" s="89">
        <f t="shared" si="141"/>
        <v>3.7130700000000001</v>
      </c>
      <c r="M245" s="89">
        <f t="shared" si="141"/>
        <v>3.8614799999999998</v>
      </c>
      <c r="N245" s="89">
        <f t="shared" si="141"/>
        <v>3.92692</v>
      </c>
      <c r="O245" s="89">
        <f t="shared" si="141"/>
        <v>3.9001199999999998</v>
      </c>
      <c r="P245" s="89">
        <f t="shared" si="141"/>
        <v>3.9281600000000001</v>
      </c>
      <c r="Q245" s="89">
        <f t="shared" si="141"/>
        <v>4.0123199999999999</v>
      </c>
      <c r="R245" s="89">
        <f t="shared" si="141"/>
        <v>3.9649700000000001</v>
      </c>
      <c r="S245" s="89">
        <f t="shared" si="141"/>
        <v>3.9263300000000001</v>
      </c>
      <c r="T245" s="89">
        <f t="shared" si="141"/>
        <v>3.8713799999999998</v>
      </c>
      <c r="U245" s="89">
        <f t="shared" si="141"/>
        <v>3.6718000000000002</v>
      </c>
      <c r="V245" s="89">
        <f t="shared" si="141"/>
        <v>3.7218599999999999</v>
      </c>
      <c r="W245" s="89">
        <f t="shared" si="141"/>
        <v>3.7739199999999999</v>
      </c>
      <c r="X245" s="89">
        <f t="shared" si="141"/>
        <v>3.8818299999999999</v>
      </c>
      <c r="Y245" s="89">
        <f t="shared" si="141"/>
        <v>3.6337799999999998</v>
      </c>
      <c r="Z245" s="89">
        <f t="shared" si="141"/>
        <v>3.2353499999999999</v>
      </c>
      <c r="AA245" s="89">
        <f t="shared" si="141"/>
        <v>3.05314</v>
      </c>
    </row>
    <row r="246" spans="1:27" ht="12.75" customHeight="1" outlineLevel="1" x14ac:dyDescent="0.2">
      <c r="A246" s="97" t="s">
        <v>479</v>
      </c>
      <c r="B246" s="63" t="s">
        <v>242</v>
      </c>
      <c r="C246" s="43" t="s">
        <v>79</v>
      </c>
      <c r="D246" s="44">
        <v>1168</v>
      </c>
      <c r="E246" s="44">
        <v>1071.67</v>
      </c>
      <c r="F246" s="44">
        <v>1014.87</v>
      </c>
      <c r="G246" s="44">
        <v>1012.19</v>
      </c>
      <c r="H246" s="44">
        <v>1066.4100000000001</v>
      </c>
      <c r="I246" s="44">
        <v>1122.92</v>
      </c>
      <c r="J246" s="44">
        <v>1248.92</v>
      </c>
      <c r="K246" s="44">
        <v>1544.32</v>
      </c>
      <c r="L246" s="44">
        <v>1903.53</v>
      </c>
      <c r="M246" s="44">
        <v>2051.94</v>
      </c>
      <c r="N246" s="44">
        <v>2117.38</v>
      </c>
      <c r="O246" s="44">
        <v>2090.58</v>
      </c>
      <c r="P246" s="44">
        <v>2118.62</v>
      </c>
      <c r="Q246" s="44">
        <v>2202.7800000000002</v>
      </c>
      <c r="R246" s="44">
        <v>2155.4299999999998</v>
      </c>
      <c r="S246" s="44">
        <v>2116.79</v>
      </c>
      <c r="T246" s="44">
        <v>2061.84</v>
      </c>
      <c r="U246" s="44">
        <v>1862.26</v>
      </c>
      <c r="V246" s="44">
        <v>1912.32</v>
      </c>
      <c r="W246" s="44">
        <v>1964.38</v>
      </c>
      <c r="X246" s="44">
        <v>2072.29</v>
      </c>
      <c r="Y246" s="44">
        <v>1824.24</v>
      </c>
      <c r="Z246" s="44">
        <v>1425.81</v>
      </c>
      <c r="AA246" s="44">
        <v>1243.5999999999999</v>
      </c>
    </row>
    <row r="247" spans="1:27" ht="12.75" customHeight="1" outlineLevel="1" x14ac:dyDescent="0.2">
      <c r="A247" s="97" t="s">
        <v>480</v>
      </c>
      <c r="B247" s="63" t="s">
        <v>90</v>
      </c>
      <c r="C247" s="43" t="s">
        <v>79</v>
      </c>
      <c r="D247" s="44">
        <f>$D$162</f>
        <v>1716.97</v>
      </c>
      <c r="E247" s="44">
        <f>$D$162</f>
        <v>1716.97</v>
      </c>
      <c r="F247" s="44">
        <f t="shared" ref="F247:AA247" si="142">$D$162</f>
        <v>1716.97</v>
      </c>
      <c r="G247" s="44">
        <f t="shared" si="142"/>
        <v>1716.97</v>
      </c>
      <c r="H247" s="44">
        <f t="shared" si="142"/>
        <v>1716.97</v>
      </c>
      <c r="I247" s="44">
        <f t="shared" si="142"/>
        <v>1716.97</v>
      </c>
      <c r="J247" s="44">
        <f t="shared" si="142"/>
        <v>1716.97</v>
      </c>
      <c r="K247" s="44">
        <f t="shared" si="142"/>
        <v>1716.97</v>
      </c>
      <c r="L247" s="44">
        <f t="shared" si="142"/>
        <v>1716.97</v>
      </c>
      <c r="M247" s="44">
        <f t="shared" si="142"/>
        <v>1716.97</v>
      </c>
      <c r="N247" s="44">
        <f t="shared" si="142"/>
        <v>1716.97</v>
      </c>
      <c r="O247" s="44">
        <f t="shared" si="142"/>
        <v>1716.97</v>
      </c>
      <c r="P247" s="44">
        <f t="shared" si="142"/>
        <v>1716.97</v>
      </c>
      <c r="Q247" s="44">
        <f t="shared" si="142"/>
        <v>1716.97</v>
      </c>
      <c r="R247" s="44">
        <f t="shared" si="142"/>
        <v>1716.97</v>
      </c>
      <c r="S247" s="44">
        <f t="shared" si="142"/>
        <v>1716.97</v>
      </c>
      <c r="T247" s="44">
        <f t="shared" si="142"/>
        <v>1716.97</v>
      </c>
      <c r="U247" s="44">
        <f t="shared" si="142"/>
        <v>1716.97</v>
      </c>
      <c r="V247" s="44">
        <f t="shared" si="142"/>
        <v>1716.97</v>
      </c>
      <c r="W247" s="44">
        <f t="shared" si="142"/>
        <v>1716.97</v>
      </c>
      <c r="X247" s="44">
        <f t="shared" si="142"/>
        <v>1716.97</v>
      </c>
      <c r="Y247" s="44">
        <f t="shared" si="142"/>
        <v>1716.97</v>
      </c>
      <c r="Z247" s="44">
        <f t="shared" si="142"/>
        <v>1716.97</v>
      </c>
      <c r="AA247" s="44">
        <f t="shared" si="142"/>
        <v>1716.97</v>
      </c>
    </row>
    <row r="248" spans="1:27" ht="12.75" customHeight="1" outlineLevel="1" x14ac:dyDescent="0.2">
      <c r="A248" s="97" t="s">
        <v>481</v>
      </c>
      <c r="B248" s="63" t="s">
        <v>83</v>
      </c>
      <c r="C248" s="43" t="s">
        <v>79</v>
      </c>
      <c r="D248" s="44">
        <v>4.3</v>
      </c>
      <c r="E248" s="44">
        <v>4.3</v>
      </c>
      <c r="F248" s="44">
        <v>4.3</v>
      </c>
      <c r="G248" s="44">
        <v>4.3</v>
      </c>
      <c r="H248" s="44">
        <v>4.3</v>
      </c>
      <c r="I248" s="44">
        <v>4.3</v>
      </c>
      <c r="J248" s="44">
        <v>4.3</v>
      </c>
      <c r="K248" s="44">
        <v>4.3</v>
      </c>
      <c r="L248" s="44">
        <v>4.3</v>
      </c>
      <c r="M248" s="44">
        <v>4.3</v>
      </c>
      <c r="N248" s="44">
        <v>4.3</v>
      </c>
      <c r="O248" s="44">
        <v>4.3</v>
      </c>
      <c r="P248" s="44">
        <v>4.3</v>
      </c>
      <c r="Q248" s="44">
        <v>4.3</v>
      </c>
      <c r="R248" s="44">
        <v>4.3</v>
      </c>
      <c r="S248" s="44">
        <v>4.3</v>
      </c>
      <c r="T248" s="44">
        <v>4.3</v>
      </c>
      <c r="U248" s="44">
        <v>4.3</v>
      </c>
      <c r="V248" s="44">
        <v>4.3</v>
      </c>
      <c r="W248" s="44">
        <v>4.3</v>
      </c>
      <c r="X248" s="44">
        <v>4.3</v>
      </c>
      <c r="Y248" s="44">
        <v>4.3</v>
      </c>
      <c r="Z248" s="44">
        <v>4.3</v>
      </c>
      <c r="AA248" s="44">
        <v>4.3</v>
      </c>
    </row>
    <row r="249" spans="1:27" ht="12.75" customHeight="1" outlineLevel="1" x14ac:dyDescent="0.2">
      <c r="A249" s="97" t="s">
        <v>482</v>
      </c>
      <c r="B249" s="63" t="s">
        <v>81</v>
      </c>
      <c r="C249" s="43" t="s">
        <v>79</v>
      </c>
      <c r="D249" s="44">
        <f>$D$11</f>
        <v>88.27</v>
      </c>
      <c r="E249" s="44">
        <f t="shared" ref="E249:AA249" si="143">$D$11</f>
        <v>88.27</v>
      </c>
      <c r="F249" s="44">
        <f t="shared" si="143"/>
        <v>88.27</v>
      </c>
      <c r="G249" s="44">
        <f t="shared" si="143"/>
        <v>88.27</v>
      </c>
      <c r="H249" s="44">
        <f t="shared" si="143"/>
        <v>88.27</v>
      </c>
      <c r="I249" s="44">
        <f t="shared" si="143"/>
        <v>88.27</v>
      </c>
      <c r="J249" s="44">
        <f t="shared" si="143"/>
        <v>88.27</v>
      </c>
      <c r="K249" s="44">
        <f t="shared" si="143"/>
        <v>88.27</v>
      </c>
      <c r="L249" s="44">
        <f t="shared" si="143"/>
        <v>88.27</v>
      </c>
      <c r="M249" s="44">
        <f t="shared" si="143"/>
        <v>88.27</v>
      </c>
      <c r="N249" s="44">
        <f t="shared" si="143"/>
        <v>88.27</v>
      </c>
      <c r="O249" s="44">
        <f t="shared" si="143"/>
        <v>88.27</v>
      </c>
      <c r="P249" s="44">
        <f t="shared" si="143"/>
        <v>88.27</v>
      </c>
      <c r="Q249" s="44">
        <f t="shared" si="143"/>
        <v>88.27</v>
      </c>
      <c r="R249" s="44">
        <f t="shared" si="143"/>
        <v>88.27</v>
      </c>
      <c r="S249" s="44">
        <f t="shared" si="143"/>
        <v>88.27</v>
      </c>
      <c r="T249" s="44">
        <f t="shared" si="143"/>
        <v>88.27</v>
      </c>
      <c r="U249" s="44">
        <f t="shared" si="143"/>
        <v>88.27</v>
      </c>
      <c r="V249" s="44">
        <f t="shared" si="143"/>
        <v>88.27</v>
      </c>
      <c r="W249" s="44">
        <f t="shared" si="143"/>
        <v>88.27</v>
      </c>
      <c r="X249" s="44">
        <f t="shared" si="143"/>
        <v>88.27</v>
      </c>
      <c r="Y249" s="44">
        <f t="shared" si="143"/>
        <v>88.27</v>
      </c>
      <c r="Z249" s="44">
        <f t="shared" si="143"/>
        <v>88.27</v>
      </c>
      <c r="AA249" s="44">
        <f t="shared" si="143"/>
        <v>88.27</v>
      </c>
    </row>
    <row r="250" spans="1:27" ht="12.75" customHeight="1" x14ac:dyDescent="0.2">
      <c r="A250" s="96" t="s">
        <v>483</v>
      </c>
      <c r="B250" s="28" t="str">
        <f>"19"&amp;"."&amp;$B$639&amp;"."&amp;$B$640</f>
        <v>19.04.2024</v>
      </c>
      <c r="C250" s="88" t="s">
        <v>76</v>
      </c>
      <c r="D250" s="89">
        <f>ROUND(((D251+D252+D254+D253)/1000),5)</f>
        <v>2.9629799999999999</v>
      </c>
      <c r="E250" s="89">
        <f>ROUND(((E251+E252+E254+E253)/1000),5)</f>
        <v>2.8842400000000001</v>
      </c>
      <c r="F250" s="89">
        <f>ROUND(((F251+F252+F254+F253)/1000),5)</f>
        <v>2.8667699999999998</v>
      </c>
      <c r="G250" s="89">
        <f t="shared" ref="G250:AA250" si="144">ROUND(((G251+G252+G254+G253)/1000),5)</f>
        <v>2.81134</v>
      </c>
      <c r="H250" s="89">
        <f t="shared" si="144"/>
        <v>2.81372</v>
      </c>
      <c r="I250" s="89">
        <f t="shared" si="144"/>
        <v>2.9345699999999999</v>
      </c>
      <c r="J250" s="89">
        <f t="shared" si="144"/>
        <v>3.0461100000000001</v>
      </c>
      <c r="K250" s="89">
        <f t="shared" si="144"/>
        <v>3.33744</v>
      </c>
      <c r="L250" s="89">
        <f t="shared" si="144"/>
        <v>3.8058999999999998</v>
      </c>
      <c r="M250" s="89">
        <f t="shared" si="144"/>
        <v>3.8714</v>
      </c>
      <c r="N250" s="89">
        <f t="shared" si="144"/>
        <v>3.9010699999999998</v>
      </c>
      <c r="O250" s="89">
        <f t="shared" si="144"/>
        <v>3.9347099999999999</v>
      </c>
      <c r="P250" s="89">
        <f t="shared" si="144"/>
        <v>3.9375100000000001</v>
      </c>
      <c r="Q250" s="89">
        <f t="shared" si="144"/>
        <v>3.9672000000000001</v>
      </c>
      <c r="R250" s="89">
        <f t="shared" si="144"/>
        <v>3.9665499999999998</v>
      </c>
      <c r="S250" s="89">
        <f t="shared" si="144"/>
        <v>3.9123600000000001</v>
      </c>
      <c r="T250" s="89">
        <f t="shared" si="144"/>
        <v>3.87317</v>
      </c>
      <c r="U250" s="89">
        <f t="shared" si="144"/>
        <v>3.8398599999999998</v>
      </c>
      <c r="V250" s="89">
        <f t="shared" si="144"/>
        <v>3.80321</v>
      </c>
      <c r="W250" s="89">
        <f t="shared" si="144"/>
        <v>3.8391500000000001</v>
      </c>
      <c r="X250" s="89">
        <f t="shared" si="144"/>
        <v>3.88232</v>
      </c>
      <c r="Y250" s="89">
        <f t="shared" si="144"/>
        <v>3.82545</v>
      </c>
      <c r="Z250" s="89">
        <f t="shared" si="144"/>
        <v>3.3456600000000001</v>
      </c>
      <c r="AA250" s="89">
        <f t="shared" si="144"/>
        <v>3.1059299999999999</v>
      </c>
    </row>
    <row r="251" spans="1:27" ht="12.75" customHeight="1" outlineLevel="1" x14ac:dyDescent="0.2">
      <c r="A251" s="97" t="s">
        <v>484</v>
      </c>
      <c r="B251" s="63" t="s">
        <v>242</v>
      </c>
      <c r="C251" s="43" t="s">
        <v>79</v>
      </c>
      <c r="D251" s="44">
        <v>1153.44</v>
      </c>
      <c r="E251" s="44">
        <v>1074.7</v>
      </c>
      <c r="F251" s="44">
        <v>1057.23</v>
      </c>
      <c r="G251" s="44">
        <v>1001.8</v>
      </c>
      <c r="H251" s="44">
        <v>1004.18</v>
      </c>
      <c r="I251" s="44">
        <v>1125.03</v>
      </c>
      <c r="J251" s="44">
        <v>1236.57</v>
      </c>
      <c r="K251" s="44">
        <v>1527.9</v>
      </c>
      <c r="L251" s="44">
        <v>1996.36</v>
      </c>
      <c r="M251" s="44">
        <v>2061.86</v>
      </c>
      <c r="N251" s="44">
        <v>2091.5300000000002</v>
      </c>
      <c r="O251" s="44">
        <v>2125.17</v>
      </c>
      <c r="P251" s="44">
        <v>2127.9699999999998</v>
      </c>
      <c r="Q251" s="44">
        <v>2157.66</v>
      </c>
      <c r="R251" s="44">
        <v>2157.0100000000002</v>
      </c>
      <c r="S251" s="44">
        <v>2102.8200000000002</v>
      </c>
      <c r="T251" s="44">
        <v>2063.63</v>
      </c>
      <c r="U251" s="44">
        <v>2030.32</v>
      </c>
      <c r="V251" s="44">
        <v>1993.67</v>
      </c>
      <c r="W251" s="44">
        <v>2029.61</v>
      </c>
      <c r="X251" s="44">
        <v>2072.7800000000002</v>
      </c>
      <c r="Y251" s="44">
        <v>2015.91</v>
      </c>
      <c r="Z251" s="44">
        <v>1536.12</v>
      </c>
      <c r="AA251" s="44">
        <v>1296.3900000000001</v>
      </c>
    </row>
    <row r="252" spans="1:27" ht="12.75" customHeight="1" outlineLevel="1" x14ac:dyDescent="0.2">
      <c r="A252" s="97" t="s">
        <v>485</v>
      </c>
      <c r="B252" s="63" t="s">
        <v>90</v>
      </c>
      <c r="C252" s="43" t="s">
        <v>79</v>
      </c>
      <c r="D252" s="44">
        <f>$D$162</f>
        <v>1716.97</v>
      </c>
      <c r="E252" s="44">
        <f>$D$162</f>
        <v>1716.97</v>
      </c>
      <c r="F252" s="44">
        <f t="shared" ref="F252:AA252" si="145">$D$162</f>
        <v>1716.97</v>
      </c>
      <c r="G252" s="44">
        <f t="shared" si="145"/>
        <v>1716.97</v>
      </c>
      <c r="H252" s="44">
        <f t="shared" si="145"/>
        <v>1716.97</v>
      </c>
      <c r="I252" s="44">
        <f t="shared" si="145"/>
        <v>1716.97</v>
      </c>
      <c r="J252" s="44">
        <f t="shared" si="145"/>
        <v>1716.97</v>
      </c>
      <c r="K252" s="44">
        <f t="shared" si="145"/>
        <v>1716.97</v>
      </c>
      <c r="L252" s="44">
        <f t="shared" si="145"/>
        <v>1716.97</v>
      </c>
      <c r="M252" s="44">
        <f t="shared" si="145"/>
        <v>1716.97</v>
      </c>
      <c r="N252" s="44">
        <f t="shared" si="145"/>
        <v>1716.97</v>
      </c>
      <c r="O252" s="44">
        <f t="shared" si="145"/>
        <v>1716.97</v>
      </c>
      <c r="P252" s="44">
        <f t="shared" si="145"/>
        <v>1716.97</v>
      </c>
      <c r="Q252" s="44">
        <f t="shared" si="145"/>
        <v>1716.97</v>
      </c>
      <c r="R252" s="44">
        <f t="shared" si="145"/>
        <v>1716.97</v>
      </c>
      <c r="S252" s="44">
        <f t="shared" si="145"/>
        <v>1716.97</v>
      </c>
      <c r="T252" s="44">
        <f t="shared" si="145"/>
        <v>1716.97</v>
      </c>
      <c r="U252" s="44">
        <f t="shared" si="145"/>
        <v>1716.97</v>
      </c>
      <c r="V252" s="44">
        <f t="shared" si="145"/>
        <v>1716.97</v>
      </c>
      <c r="W252" s="44">
        <f t="shared" si="145"/>
        <v>1716.97</v>
      </c>
      <c r="X252" s="44">
        <f t="shared" si="145"/>
        <v>1716.97</v>
      </c>
      <c r="Y252" s="44">
        <f t="shared" si="145"/>
        <v>1716.97</v>
      </c>
      <c r="Z252" s="44">
        <f t="shared" si="145"/>
        <v>1716.97</v>
      </c>
      <c r="AA252" s="44">
        <f t="shared" si="145"/>
        <v>1716.97</v>
      </c>
    </row>
    <row r="253" spans="1:27" ht="12.75" customHeight="1" outlineLevel="1" x14ac:dyDescent="0.2">
      <c r="A253" s="97" t="s">
        <v>486</v>
      </c>
      <c r="B253" s="63" t="s">
        <v>83</v>
      </c>
      <c r="C253" s="43" t="s">
        <v>79</v>
      </c>
      <c r="D253" s="44">
        <v>4.3</v>
      </c>
      <c r="E253" s="44">
        <v>4.3</v>
      </c>
      <c r="F253" s="44">
        <v>4.3</v>
      </c>
      <c r="G253" s="44">
        <v>4.3</v>
      </c>
      <c r="H253" s="44">
        <v>4.3</v>
      </c>
      <c r="I253" s="44">
        <v>4.3</v>
      </c>
      <c r="J253" s="44">
        <v>4.3</v>
      </c>
      <c r="K253" s="44">
        <v>4.3</v>
      </c>
      <c r="L253" s="44">
        <v>4.3</v>
      </c>
      <c r="M253" s="44">
        <v>4.3</v>
      </c>
      <c r="N253" s="44">
        <v>4.3</v>
      </c>
      <c r="O253" s="44">
        <v>4.3</v>
      </c>
      <c r="P253" s="44">
        <v>4.3</v>
      </c>
      <c r="Q253" s="44">
        <v>4.3</v>
      </c>
      <c r="R253" s="44">
        <v>4.3</v>
      </c>
      <c r="S253" s="44">
        <v>4.3</v>
      </c>
      <c r="T253" s="44">
        <v>4.3</v>
      </c>
      <c r="U253" s="44">
        <v>4.3</v>
      </c>
      <c r="V253" s="44">
        <v>4.3</v>
      </c>
      <c r="W253" s="44">
        <v>4.3</v>
      </c>
      <c r="X253" s="44">
        <v>4.3</v>
      </c>
      <c r="Y253" s="44">
        <v>4.3</v>
      </c>
      <c r="Z253" s="44">
        <v>4.3</v>
      </c>
      <c r="AA253" s="44">
        <v>4.3</v>
      </c>
    </row>
    <row r="254" spans="1:27" ht="12.75" customHeight="1" outlineLevel="1" x14ac:dyDescent="0.2">
      <c r="A254" s="97" t="s">
        <v>487</v>
      </c>
      <c r="B254" s="63" t="s">
        <v>81</v>
      </c>
      <c r="C254" s="43" t="s">
        <v>79</v>
      </c>
      <c r="D254" s="44">
        <f>$D$11</f>
        <v>88.27</v>
      </c>
      <c r="E254" s="44">
        <f t="shared" ref="E254:AA254" si="146">$D$11</f>
        <v>88.27</v>
      </c>
      <c r="F254" s="44">
        <f t="shared" si="146"/>
        <v>88.27</v>
      </c>
      <c r="G254" s="44">
        <f t="shared" si="146"/>
        <v>88.27</v>
      </c>
      <c r="H254" s="44">
        <f t="shared" si="146"/>
        <v>88.27</v>
      </c>
      <c r="I254" s="44">
        <f t="shared" si="146"/>
        <v>88.27</v>
      </c>
      <c r="J254" s="44">
        <f t="shared" si="146"/>
        <v>88.27</v>
      </c>
      <c r="K254" s="44">
        <f t="shared" si="146"/>
        <v>88.27</v>
      </c>
      <c r="L254" s="44">
        <f t="shared" si="146"/>
        <v>88.27</v>
      </c>
      <c r="M254" s="44">
        <f t="shared" si="146"/>
        <v>88.27</v>
      </c>
      <c r="N254" s="44">
        <f t="shared" si="146"/>
        <v>88.27</v>
      </c>
      <c r="O254" s="44">
        <f t="shared" si="146"/>
        <v>88.27</v>
      </c>
      <c r="P254" s="44">
        <f t="shared" si="146"/>
        <v>88.27</v>
      </c>
      <c r="Q254" s="44">
        <f t="shared" si="146"/>
        <v>88.27</v>
      </c>
      <c r="R254" s="44">
        <f t="shared" si="146"/>
        <v>88.27</v>
      </c>
      <c r="S254" s="44">
        <f t="shared" si="146"/>
        <v>88.27</v>
      </c>
      <c r="T254" s="44">
        <f t="shared" si="146"/>
        <v>88.27</v>
      </c>
      <c r="U254" s="44">
        <f t="shared" si="146"/>
        <v>88.27</v>
      </c>
      <c r="V254" s="44">
        <f t="shared" si="146"/>
        <v>88.27</v>
      </c>
      <c r="W254" s="44">
        <f t="shared" si="146"/>
        <v>88.27</v>
      </c>
      <c r="X254" s="44">
        <f t="shared" si="146"/>
        <v>88.27</v>
      </c>
      <c r="Y254" s="44">
        <f t="shared" si="146"/>
        <v>88.27</v>
      </c>
      <c r="Z254" s="44">
        <f t="shared" si="146"/>
        <v>88.27</v>
      </c>
      <c r="AA254" s="44">
        <f t="shared" si="146"/>
        <v>88.27</v>
      </c>
    </row>
    <row r="255" spans="1:27" ht="12.75" customHeight="1" x14ac:dyDescent="0.2">
      <c r="A255" s="96" t="s">
        <v>488</v>
      </c>
      <c r="B255" s="28" t="str">
        <f>"20"&amp;"."&amp;$B$639&amp;"."&amp;$B$640</f>
        <v>20.04.2024</v>
      </c>
      <c r="C255" s="88" t="s">
        <v>76</v>
      </c>
      <c r="D255" s="89">
        <f>ROUND(((D256+D257+D259+D258)/1000),5)</f>
        <v>3.0750500000000001</v>
      </c>
      <c r="E255" s="89">
        <f>ROUND(((E256+E257+E259+E258)/1000),5)</f>
        <v>3.0038499999999999</v>
      </c>
      <c r="F255" s="89">
        <f>ROUND(((F256+F257+F259+F258)/1000),5)</f>
        <v>2.97634</v>
      </c>
      <c r="G255" s="89">
        <f t="shared" ref="G255:AA255" si="147">ROUND(((G256+G257+G259+G258)/1000),5)</f>
        <v>2.9438900000000001</v>
      </c>
      <c r="H255" s="89">
        <f t="shared" si="147"/>
        <v>2.9748700000000001</v>
      </c>
      <c r="I255" s="89">
        <f t="shared" si="147"/>
        <v>2.9823599999999999</v>
      </c>
      <c r="J255" s="89">
        <f t="shared" si="147"/>
        <v>2.9860600000000002</v>
      </c>
      <c r="K255" s="89">
        <f t="shared" si="147"/>
        <v>3.0779200000000002</v>
      </c>
      <c r="L255" s="89">
        <f t="shared" si="147"/>
        <v>3.3293400000000002</v>
      </c>
      <c r="M255" s="89">
        <f t="shared" si="147"/>
        <v>3.3963100000000002</v>
      </c>
      <c r="N255" s="89">
        <f t="shared" si="147"/>
        <v>3.5880999999999998</v>
      </c>
      <c r="O255" s="89">
        <f t="shared" si="147"/>
        <v>3.8435899999999998</v>
      </c>
      <c r="P255" s="89">
        <f t="shared" si="147"/>
        <v>3.7793100000000002</v>
      </c>
      <c r="Q255" s="89">
        <f t="shared" si="147"/>
        <v>3.77494</v>
      </c>
      <c r="R255" s="89">
        <f t="shared" si="147"/>
        <v>3.7026500000000002</v>
      </c>
      <c r="S255" s="89">
        <f t="shared" si="147"/>
        <v>3.64947</v>
      </c>
      <c r="T255" s="89">
        <f t="shared" si="147"/>
        <v>3.6179000000000001</v>
      </c>
      <c r="U255" s="89">
        <f t="shared" si="147"/>
        <v>3.3844599999999998</v>
      </c>
      <c r="V255" s="89">
        <f t="shared" si="147"/>
        <v>3.3778899999999998</v>
      </c>
      <c r="W255" s="89">
        <f t="shared" si="147"/>
        <v>3.4027599999999998</v>
      </c>
      <c r="X255" s="89">
        <f t="shared" si="147"/>
        <v>3.4376000000000002</v>
      </c>
      <c r="Y255" s="89">
        <f t="shared" si="147"/>
        <v>3.4113899999999999</v>
      </c>
      <c r="Z255" s="89">
        <f t="shared" si="147"/>
        <v>3.14168</v>
      </c>
      <c r="AA255" s="89">
        <f t="shared" si="147"/>
        <v>3.0780500000000002</v>
      </c>
    </row>
    <row r="256" spans="1:27" ht="12.75" customHeight="1" outlineLevel="1" x14ac:dyDescent="0.2">
      <c r="A256" s="97" t="s">
        <v>489</v>
      </c>
      <c r="B256" s="63" t="s">
        <v>242</v>
      </c>
      <c r="C256" s="43" t="s">
        <v>79</v>
      </c>
      <c r="D256" s="44">
        <v>1265.51</v>
      </c>
      <c r="E256" s="44">
        <v>1194.31</v>
      </c>
      <c r="F256" s="44">
        <v>1166.8</v>
      </c>
      <c r="G256" s="44">
        <v>1134.3499999999999</v>
      </c>
      <c r="H256" s="44">
        <v>1165.33</v>
      </c>
      <c r="I256" s="44">
        <v>1172.82</v>
      </c>
      <c r="J256" s="44">
        <v>1176.52</v>
      </c>
      <c r="K256" s="44">
        <v>1268.3800000000001</v>
      </c>
      <c r="L256" s="44">
        <v>1519.8</v>
      </c>
      <c r="M256" s="44">
        <v>1586.77</v>
      </c>
      <c r="N256" s="44">
        <v>1778.56</v>
      </c>
      <c r="O256" s="44">
        <v>2034.05</v>
      </c>
      <c r="P256" s="44">
        <v>1969.77</v>
      </c>
      <c r="Q256" s="44">
        <v>1965.4</v>
      </c>
      <c r="R256" s="44">
        <v>1893.11</v>
      </c>
      <c r="S256" s="44">
        <v>1839.93</v>
      </c>
      <c r="T256" s="44">
        <v>1808.36</v>
      </c>
      <c r="U256" s="44">
        <v>1574.92</v>
      </c>
      <c r="V256" s="44">
        <v>1568.35</v>
      </c>
      <c r="W256" s="44">
        <v>1593.22</v>
      </c>
      <c r="X256" s="44">
        <v>1628.06</v>
      </c>
      <c r="Y256" s="44">
        <v>1601.85</v>
      </c>
      <c r="Z256" s="44">
        <v>1332.14</v>
      </c>
      <c r="AA256" s="44">
        <v>1268.51</v>
      </c>
    </row>
    <row r="257" spans="1:27" ht="12.75" customHeight="1" outlineLevel="1" x14ac:dyDescent="0.2">
      <c r="A257" s="97" t="s">
        <v>490</v>
      </c>
      <c r="B257" s="63" t="s">
        <v>90</v>
      </c>
      <c r="C257" s="43" t="s">
        <v>79</v>
      </c>
      <c r="D257" s="44">
        <f>$D$162</f>
        <v>1716.97</v>
      </c>
      <c r="E257" s="44">
        <f>$D$162</f>
        <v>1716.97</v>
      </c>
      <c r="F257" s="44">
        <f t="shared" ref="F257:AA257" si="148">$D$162</f>
        <v>1716.97</v>
      </c>
      <c r="G257" s="44">
        <f t="shared" si="148"/>
        <v>1716.97</v>
      </c>
      <c r="H257" s="44">
        <f t="shared" si="148"/>
        <v>1716.97</v>
      </c>
      <c r="I257" s="44">
        <f t="shared" si="148"/>
        <v>1716.97</v>
      </c>
      <c r="J257" s="44">
        <f t="shared" si="148"/>
        <v>1716.97</v>
      </c>
      <c r="K257" s="44">
        <f t="shared" si="148"/>
        <v>1716.97</v>
      </c>
      <c r="L257" s="44">
        <f t="shared" si="148"/>
        <v>1716.97</v>
      </c>
      <c r="M257" s="44">
        <f t="shared" si="148"/>
        <v>1716.97</v>
      </c>
      <c r="N257" s="44">
        <f t="shared" si="148"/>
        <v>1716.97</v>
      </c>
      <c r="O257" s="44">
        <f t="shared" si="148"/>
        <v>1716.97</v>
      </c>
      <c r="P257" s="44">
        <f t="shared" si="148"/>
        <v>1716.97</v>
      </c>
      <c r="Q257" s="44">
        <f t="shared" si="148"/>
        <v>1716.97</v>
      </c>
      <c r="R257" s="44">
        <f t="shared" si="148"/>
        <v>1716.97</v>
      </c>
      <c r="S257" s="44">
        <f t="shared" si="148"/>
        <v>1716.97</v>
      </c>
      <c r="T257" s="44">
        <f t="shared" si="148"/>
        <v>1716.97</v>
      </c>
      <c r="U257" s="44">
        <f t="shared" si="148"/>
        <v>1716.97</v>
      </c>
      <c r="V257" s="44">
        <f t="shared" si="148"/>
        <v>1716.97</v>
      </c>
      <c r="W257" s="44">
        <f t="shared" si="148"/>
        <v>1716.97</v>
      </c>
      <c r="X257" s="44">
        <f t="shared" si="148"/>
        <v>1716.97</v>
      </c>
      <c r="Y257" s="44">
        <f t="shared" si="148"/>
        <v>1716.97</v>
      </c>
      <c r="Z257" s="44">
        <f t="shared" si="148"/>
        <v>1716.97</v>
      </c>
      <c r="AA257" s="44">
        <f t="shared" si="148"/>
        <v>1716.97</v>
      </c>
    </row>
    <row r="258" spans="1:27" ht="12.75" customHeight="1" outlineLevel="1" x14ac:dyDescent="0.2">
      <c r="A258" s="97" t="s">
        <v>491</v>
      </c>
      <c r="B258" s="63" t="s">
        <v>83</v>
      </c>
      <c r="C258" s="43" t="s">
        <v>79</v>
      </c>
      <c r="D258" s="44">
        <v>4.3</v>
      </c>
      <c r="E258" s="44">
        <v>4.3</v>
      </c>
      <c r="F258" s="44">
        <v>4.3</v>
      </c>
      <c r="G258" s="44">
        <v>4.3</v>
      </c>
      <c r="H258" s="44">
        <v>4.3</v>
      </c>
      <c r="I258" s="44">
        <v>4.3</v>
      </c>
      <c r="J258" s="44">
        <v>4.3</v>
      </c>
      <c r="K258" s="44">
        <v>4.3</v>
      </c>
      <c r="L258" s="44">
        <v>4.3</v>
      </c>
      <c r="M258" s="44">
        <v>4.3</v>
      </c>
      <c r="N258" s="44">
        <v>4.3</v>
      </c>
      <c r="O258" s="44">
        <v>4.3</v>
      </c>
      <c r="P258" s="44">
        <v>4.3</v>
      </c>
      <c r="Q258" s="44">
        <v>4.3</v>
      </c>
      <c r="R258" s="44">
        <v>4.3</v>
      </c>
      <c r="S258" s="44">
        <v>4.3</v>
      </c>
      <c r="T258" s="44">
        <v>4.3</v>
      </c>
      <c r="U258" s="44">
        <v>4.3</v>
      </c>
      <c r="V258" s="44">
        <v>4.3</v>
      </c>
      <c r="W258" s="44">
        <v>4.3</v>
      </c>
      <c r="X258" s="44">
        <v>4.3</v>
      </c>
      <c r="Y258" s="44">
        <v>4.3</v>
      </c>
      <c r="Z258" s="44">
        <v>4.3</v>
      </c>
      <c r="AA258" s="44">
        <v>4.3</v>
      </c>
    </row>
    <row r="259" spans="1:27" ht="12.75" customHeight="1" outlineLevel="1" x14ac:dyDescent="0.2">
      <c r="A259" s="97" t="s">
        <v>492</v>
      </c>
      <c r="B259" s="63" t="s">
        <v>81</v>
      </c>
      <c r="C259" s="43" t="s">
        <v>79</v>
      </c>
      <c r="D259" s="44">
        <f>$D$11</f>
        <v>88.27</v>
      </c>
      <c r="E259" s="44">
        <f t="shared" ref="E259:AA259" si="149">$D$11</f>
        <v>88.27</v>
      </c>
      <c r="F259" s="44">
        <f t="shared" si="149"/>
        <v>88.27</v>
      </c>
      <c r="G259" s="44">
        <f t="shared" si="149"/>
        <v>88.27</v>
      </c>
      <c r="H259" s="44">
        <f t="shared" si="149"/>
        <v>88.27</v>
      </c>
      <c r="I259" s="44">
        <f t="shared" si="149"/>
        <v>88.27</v>
      </c>
      <c r="J259" s="44">
        <f t="shared" si="149"/>
        <v>88.27</v>
      </c>
      <c r="K259" s="44">
        <f t="shared" si="149"/>
        <v>88.27</v>
      </c>
      <c r="L259" s="44">
        <f t="shared" si="149"/>
        <v>88.27</v>
      </c>
      <c r="M259" s="44">
        <f t="shared" si="149"/>
        <v>88.27</v>
      </c>
      <c r="N259" s="44">
        <f t="shared" si="149"/>
        <v>88.27</v>
      </c>
      <c r="O259" s="44">
        <f t="shared" si="149"/>
        <v>88.27</v>
      </c>
      <c r="P259" s="44">
        <f t="shared" si="149"/>
        <v>88.27</v>
      </c>
      <c r="Q259" s="44">
        <f t="shared" si="149"/>
        <v>88.27</v>
      </c>
      <c r="R259" s="44">
        <f t="shared" si="149"/>
        <v>88.27</v>
      </c>
      <c r="S259" s="44">
        <f t="shared" si="149"/>
        <v>88.27</v>
      </c>
      <c r="T259" s="44">
        <f t="shared" si="149"/>
        <v>88.27</v>
      </c>
      <c r="U259" s="44">
        <f t="shared" si="149"/>
        <v>88.27</v>
      </c>
      <c r="V259" s="44">
        <f t="shared" si="149"/>
        <v>88.27</v>
      </c>
      <c r="W259" s="44">
        <f t="shared" si="149"/>
        <v>88.27</v>
      </c>
      <c r="X259" s="44">
        <f t="shared" si="149"/>
        <v>88.27</v>
      </c>
      <c r="Y259" s="44">
        <f t="shared" si="149"/>
        <v>88.27</v>
      </c>
      <c r="Z259" s="44">
        <f t="shared" si="149"/>
        <v>88.27</v>
      </c>
      <c r="AA259" s="44">
        <f t="shared" si="149"/>
        <v>88.27</v>
      </c>
    </row>
    <row r="260" spans="1:27" ht="12.75" customHeight="1" x14ac:dyDescent="0.2">
      <c r="A260" s="96" t="s">
        <v>493</v>
      </c>
      <c r="B260" s="28" t="str">
        <f>"21"&amp;"."&amp;$B$639&amp;"."&amp;$B$640</f>
        <v>21.04.2024</v>
      </c>
      <c r="C260" s="88" t="s">
        <v>76</v>
      </c>
      <c r="D260" s="89">
        <f>ROUND(((D261+D262+D264+D263)/1000),5)</f>
        <v>3.0318000000000001</v>
      </c>
      <c r="E260" s="89">
        <f>ROUND(((E261+E262+E264+E263)/1000),5)</f>
        <v>2.9699200000000001</v>
      </c>
      <c r="F260" s="89">
        <f>ROUND(((F261+F262+F264+F263)/1000),5)</f>
        <v>2.8904899999999998</v>
      </c>
      <c r="G260" s="89">
        <f t="shared" ref="G260:AA260" si="150">ROUND(((G261+G262+G264+G263)/1000),5)</f>
        <v>2.8774500000000001</v>
      </c>
      <c r="H260" s="89">
        <f t="shared" si="150"/>
        <v>2.8812000000000002</v>
      </c>
      <c r="I260" s="89">
        <f t="shared" si="150"/>
        <v>2.9096500000000001</v>
      </c>
      <c r="J260" s="89">
        <f t="shared" si="150"/>
        <v>2.8713000000000002</v>
      </c>
      <c r="K260" s="89">
        <f t="shared" si="150"/>
        <v>2.97146</v>
      </c>
      <c r="L260" s="89">
        <f t="shared" si="150"/>
        <v>3.15726</v>
      </c>
      <c r="M260" s="89">
        <f t="shared" si="150"/>
        <v>3.3488500000000001</v>
      </c>
      <c r="N260" s="89">
        <f t="shared" si="150"/>
        <v>3.41893</v>
      </c>
      <c r="O260" s="89">
        <f t="shared" si="150"/>
        <v>3.4155799999999998</v>
      </c>
      <c r="P260" s="89">
        <f t="shared" si="150"/>
        <v>3.4306700000000001</v>
      </c>
      <c r="Q260" s="89">
        <f t="shared" si="150"/>
        <v>3.4336600000000002</v>
      </c>
      <c r="R260" s="89">
        <f t="shared" si="150"/>
        <v>3.4201899999999998</v>
      </c>
      <c r="S260" s="89">
        <f t="shared" si="150"/>
        <v>3.3746</v>
      </c>
      <c r="T260" s="89">
        <f t="shared" si="150"/>
        <v>3.3795999999999999</v>
      </c>
      <c r="U260" s="89">
        <f t="shared" si="150"/>
        <v>3.3975</v>
      </c>
      <c r="V260" s="89">
        <f t="shared" si="150"/>
        <v>3.4228000000000001</v>
      </c>
      <c r="W260" s="89">
        <f t="shared" si="150"/>
        <v>3.5604499999999999</v>
      </c>
      <c r="X260" s="89">
        <f t="shared" si="150"/>
        <v>3.6605099999999999</v>
      </c>
      <c r="Y260" s="89">
        <f t="shared" si="150"/>
        <v>3.4546700000000001</v>
      </c>
      <c r="Z260" s="89">
        <f t="shared" si="150"/>
        <v>3.1503899999999998</v>
      </c>
      <c r="AA260" s="89">
        <f t="shared" si="150"/>
        <v>3.0354399999999999</v>
      </c>
    </row>
    <row r="261" spans="1:27" ht="12.75" customHeight="1" outlineLevel="1" x14ac:dyDescent="0.2">
      <c r="A261" s="97" t="s">
        <v>494</v>
      </c>
      <c r="B261" s="63" t="s">
        <v>242</v>
      </c>
      <c r="C261" s="43" t="s">
        <v>79</v>
      </c>
      <c r="D261" s="44">
        <v>1222.26</v>
      </c>
      <c r="E261" s="44">
        <v>1160.3800000000001</v>
      </c>
      <c r="F261" s="44">
        <v>1080.95</v>
      </c>
      <c r="G261" s="44">
        <v>1067.9100000000001</v>
      </c>
      <c r="H261" s="44">
        <v>1071.6600000000001</v>
      </c>
      <c r="I261" s="44">
        <v>1100.1099999999999</v>
      </c>
      <c r="J261" s="44">
        <v>1061.76</v>
      </c>
      <c r="K261" s="44">
        <v>1161.92</v>
      </c>
      <c r="L261" s="44">
        <v>1347.72</v>
      </c>
      <c r="M261" s="44">
        <v>1539.31</v>
      </c>
      <c r="N261" s="44">
        <v>1609.39</v>
      </c>
      <c r="O261" s="44">
        <v>1606.04</v>
      </c>
      <c r="P261" s="44">
        <v>1621.13</v>
      </c>
      <c r="Q261" s="44">
        <v>1624.12</v>
      </c>
      <c r="R261" s="44">
        <v>1610.65</v>
      </c>
      <c r="S261" s="44">
        <v>1565.06</v>
      </c>
      <c r="T261" s="44">
        <v>1570.06</v>
      </c>
      <c r="U261" s="44">
        <v>1587.96</v>
      </c>
      <c r="V261" s="44">
        <v>1613.26</v>
      </c>
      <c r="W261" s="44">
        <v>1750.91</v>
      </c>
      <c r="X261" s="44">
        <v>1850.97</v>
      </c>
      <c r="Y261" s="44">
        <v>1645.13</v>
      </c>
      <c r="Z261" s="44">
        <v>1340.85</v>
      </c>
      <c r="AA261" s="44">
        <v>1225.9000000000001</v>
      </c>
    </row>
    <row r="262" spans="1:27" ht="12.75" customHeight="1" outlineLevel="1" x14ac:dyDescent="0.2">
      <c r="A262" s="97" t="s">
        <v>495</v>
      </c>
      <c r="B262" s="63" t="s">
        <v>90</v>
      </c>
      <c r="C262" s="43" t="s">
        <v>79</v>
      </c>
      <c r="D262" s="44">
        <f>$D$162</f>
        <v>1716.97</v>
      </c>
      <c r="E262" s="44">
        <f>$D$162</f>
        <v>1716.97</v>
      </c>
      <c r="F262" s="44">
        <f t="shared" ref="F262:AA262" si="151">$D$162</f>
        <v>1716.97</v>
      </c>
      <c r="G262" s="44">
        <f t="shared" si="151"/>
        <v>1716.97</v>
      </c>
      <c r="H262" s="44">
        <f t="shared" si="151"/>
        <v>1716.97</v>
      </c>
      <c r="I262" s="44">
        <f t="shared" si="151"/>
        <v>1716.97</v>
      </c>
      <c r="J262" s="44">
        <f t="shared" si="151"/>
        <v>1716.97</v>
      </c>
      <c r="K262" s="44">
        <f t="shared" si="151"/>
        <v>1716.97</v>
      </c>
      <c r="L262" s="44">
        <f t="shared" si="151"/>
        <v>1716.97</v>
      </c>
      <c r="M262" s="44">
        <f t="shared" si="151"/>
        <v>1716.97</v>
      </c>
      <c r="N262" s="44">
        <f t="shared" si="151"/>
        <v>1716.97</v>
      </c>
      <c r="O262" s="44">
        <f t="shared" si="151"/>
        <v>1716.97</v>
      </c>
      <c r="P262" s="44">
        <f t="shared" si="151"/>
        <v>1716.97</v>
      </c>
      <c r="Q262" s="44">
        <f t="shared" si="151"/>
        <v>1716.97</v>
      </c>
      <c r="R262" s="44">
        <f t="shared" si="151"/>
        <v>1716.97</v>
      </c>
      <c r="S262" s="44">
        <f t="shared" si="151"/>
        <v>1716.97</v>
      </c>
      <c r="T262" s="44">
        <f t="shared" si="151"/>
        <v>1716.97</v>
      </c>
      <c r="U262" s="44">
        <f t="shared" si="151"/>
        <v>1716.97</v>
      </c>
      <c r="V262" s="44">
        <f t="shared" si="151"/>
        <v>1716.97</v>
      </c>
      <c r="W262" s="44">
        <f t="shared" si="151"/>
        <v>1716.97</v>
      </c>
      <c r="X262" s="44">
        <f t="shared" si="151"/>
        <v>1716.97</v>
      </c>
      <c r="Y262" s="44">
        <f t="shared" si="151"/>
        <v>1716.97</v>
      </c>
      <c r="Z262" s="44">
        <f t="shared" si="151"/>
        <v>1716.97</v>
      </c>
      <c r="AA262" s="44">
        <f t="shared" si="151"/>
        <v>1716.97</v>
      </c>
    </row>
    <row r="263" spans="1:27" ht="12.75" customHeight="1" outlineLevel="1" x14ac:dyDescent="0.2">
      <c r="A263" s="97" t="s">
        <v>496</v>
      </c>
      <c r="B263" s="63" t="s">
        <v>83</v>
      </c>
      <c r="C263" s="43" t="s">
        <v>79</v>
      </c>
      <c r="D263" s="44">
        <v>4.3</v>
      </c>
      <c r="E263" s="44">
        <v>4.3</v>
      </c>
      <c r="F263" s="44">
        <v>4.3</v>
      </c>
      <c r="G263" s="44">
        <v>4.3</v>
      </c>
      <c r="H263" s="44">
        <v>4.3</v>
      </c>
      <c r="I263" s="44">
        <v>4.3</v>
      </c>
      <c r="J263" s="44">
        <v>4.3</v>
      </c>
      <c r="K263" s="44">
        <v>4.3</v>
      </c>
      <c r="L263" s="44">
        <v>4.3</v>
      </c>
      <c r="M263" s="44">
        <v>4.3</v>
      </c>
      <c r="N263" s="44">
        <v>4.3</v>
      </c>
      <c r="O263" s="44">
        <v>4.3</v>
      </c>
      <c r="P263" s="44">
        <v>4.3</v>
      </c>
      <c r="Q263" s="44">
        <v>4.3</v>
      </c>
      <c r="R263" s="44">
        <v>4.3</v>
      </c>
      <c r="S263" s="44">
        <v>4.3</v>
      </c>
      <c r="T263" s="44">
        <v>4.3</v>
      </c>
      <c r="U263" s="44">
        <v>4.3</v>
      </c>
      <c r="V263" s="44">
        <v>4.3</v>
      </c>
      <c r="W263" s="44">
        <v>4.3</v>
      </c>
      <c r="X263" s="44">
        <v>4.3</v>
      </c>
      <c r="Y263" s="44">
        <v>4.3</v>
      </c>
      <c r="Z263" s="44">
        <v>4.3</v>
      </c>
      <c r="AA263" s="44">
        <v>4.3</v>
      </c>
    </row>
    <row r="264" spans="1:27" ht="12.75" customHeight="1" outlineLevel="1" x14ac:dyDescent="0.2">
      <c r="A264" s="97" t="s">
        <v>497</v>
      </c>
      <c r="B264" s="63" t="s">
        <v>81</v>
      </c>
      <c r="C264" s="43" t="s">
        <v>79</v>
      </c>
      <c r="D264" s="44">
        <f>$D$11</f>
        <v>88.27</v>
      </c>
      <c r="E264" s="44">
        <f t="shared" ref="E264:AA264" si="152">$D$11</f>
        <v>88.27</v>
      </c>
      <c r="F264" s="44">
        <f t="shared" si="152"/>
        <v>88.27</v>
      </c>
      <c r="G264" s="44">
        <f t="shared" si="152"/>
        <v>88.27</v>
      </c>
      <c r="H264" s="44">
        <f t="shared" si="152"/>
        <v>88.27</v>
      </c>
      <c r="I264" s="44">
        <f t="shared" si="152"/>
        <v>88.27</v>
      </c>
      <c r="J264" s="44">
        <f t="shared" si="152"/>
        <v>88.27</v>
      </c>
      <c r="K264" s="44">
        <f t="shared" si="152"/>
        <v>88.27</v>
      </c>
      <c r="L264" s="44">
        <f t="shared" si="152"/>
        <v>88.27</v>
      </c>
      <c r="M264" s="44">
        <f t="shared" si="152"/>
        <v>88.27</v>
      </c>
      <c r="N264" s="44">
        <f t="shared" si="152"/>
        <v>88.27</v>
      </c>
      <c r="O264" s="44">
        <f t="shared" si="152"/>
        <v>88.27</v>
      </c>
      <c r="P264" s="44">
        <f t="shared" si="152"/>
        <v>88.27</v>
      </c>
      <c r="Q264" s="44">
        <f t="shared" si="152"/>
        <v>88.27</v>
      </c>
      <c r="R264" s="44">
        <f t="shared" si="152"/>
        <v>88.27</v>
      </c>
      <c r="S264" s="44">
        <f t="shared" si="152"/>
        <v>88.27</v>
      </c>
      <c r="T264" s="44">
        <f t="shared" si="152"/>
        <v>88.27</v>
      </c>
      <c r="U264" s="44">
        <f t="shared" si="152"/>
        <v>88.27</v>
      </c>
      <c r="V264" s="44">
        <f t="shared" si="152"/>
        <v>88.27</v>
      </c>
      <c r="W264" s="44">
        <f t="shared" si="152"/>
        <v>88.27</v>
      </c>
      <c r="X264" s="44">
        <f t="shared" si="152"/>
        <v>88.27</v>
      </c>
      <c r="Y264" s="44">
        <f t="shared" si="152"/>
        <v>88.27</v>
      </c>
      <c r="Z264" s="44">
        <f t="shared" si="152"/>
        <v>88.27</v>
      </c>
      <c r="AA264" s="44">
        <f t="shared" si="152"/>
        <v>88.27</v>
      </c>
    </row>
    <row r="265" spans="1:27" ht="12.75" customHeight="1" x14ac:dyDescent="0.2">
      <c r="A265" s="96" t="s">
        <v>498</v>
      </c>
      <c r="B265" s="28" t="str">
        <f>"22"&amp;"."&amp;$B$639&amp;"."&amp;$B$640</f>
        <v>22.04.2024</v>
      </c>
      <c r="C265" s="88" t="s">
        <v>76</v>
      </c>
      <c r="D265" s="89">
        <f>ROUND(((D266+D267+D269+D268)/1000),5)</f>
        <v>2.9712000000000001</v>
      </c>
      <c r="E265" s="89">
        <f>ROUND(((E266+E267+E269+E268)/1000),5)</f>
        <v>2.8761700000000001</v>
      </c>
      <c r="F265" s="89">
        <f>ROUND(((F266+F267+F269+F268)/1000),5)</f>
        <v>2.81237</v>
      </c>
      <c r="G265" s="89">
        <f t="shared" ref="G265:AA265" si="153">ROUND(((G266+G267+G269+G268)/1000),5)</f>
        <v>2.8003200000000001</v>
      </c>
      <c r="H265" s="89">
        <f t="shared" si="153"/>
        <v>2.8256700000000001</v>
      </c>
      <c r="I265" s="89">
        <f t="shared" si="153"/>
        <v>2.9678</v>
      </c>
      <c r="J265" s="89">
        <f t="shared" si="153"/>
        <v>3.0680100000000001</v>
      </c>
      <c r="K265" s="89">
        <f t="shared" si="153"/>
        <v>3.3551099999999998</v>
      </c>
      <c r="L265" s="89">
        <f t="shared" si="153"/>
        <v>3.5867300000000002</v>
      </c>
      <c r="M265" s="89">
        <f t="shared" si="153"/>
        <v>3.82009</v>
      </c>
      <c r="N265" s="89">
        <f t="shared" si="153"/>
        <v>3.84701</v>
      </c>
      <c r="O265" s="89">
        <f t="shared" si="153"/>
        <v>3.8986200000000002</v>
      </c>
      <c r="P265" s="89">
        <f t="shared" si="153"/>
        <v>3.8806099999999999</v>
      </c>
      <c r="Q265" s="89">
        <f t="shared" si="153"/>
        <v>3.8935200000000001</v>
      </c>
      <c r="R265" s="89">
        <f t="shared" si="153"/>
        <v>3.86686</v>
      </c>
      <c r="S265" s="89">
        <f t="shared" si="153"/>
        <v>3.8547600000000002</v>
      </c>
      <c r="T265" s="89">
        <f t="shared" si="153"/>
        <v>3.8517800000000002</v>
      </c>
      <c r="U265" s="89">
        <f t="shared" si="153"/>
        <v>3.6490300000000002</v>
      </c>
      <c r="V265" s="89">
        <f t="shared" si="153"/>
        <v>3.4914299999999998</v>
      </c>
      <c r="W265" s="89">
        <f t="shared" si="153"/>
        <v>3.6510400000000001</v>
      </c>
      <c r="X265" s="89">
        <f t="shared" si="153"/>
        <v>3.8049200000000001</v>
      </c>
      <c r="Y265" s="89">
        <f t="shared" si="153"/>
        <v>3.5447700000000002</v>
      </c>
      <c r="Z265" s="89">
        <f t="shared" si="153"/>
        <v>3.3544700000000001</v>
      </c>
      <c r="AA265" s="89">
        <f t="shared" si="153"/>
        <v>3.0969899999999999</v>
      </c>
    </row>
    <row r="266" spans="1:27" ht="12.75" customHeight="1" outlineLevel="1" x14ac:dyDescent="0.2">
      <c r="A266" s="97" t="s">
        <v>499</v>
      </c>
      <c r="B266" s="63" t="s">
        <v>242</v>
      </c>
      <c r="C266" s="43" t="s">
        <v>79</v>
      </c>
      <c r="D266" s="44">
        <v>1161.6600000000001</v>
      </c>
      <c r="E266" s="44">
        <v>1066.6300000000001</v>
      </c>
      <c r="F266" s="44">
        <v>1002.83</v>
      </c>
      <c r="G266" s="44">
        <v>990.78</v>
      </c>
      <c r="H266" s="44">
        <v>1016.13</v>
      </c>
      <c r="I266" s="44">
        <v>1158.26</v>
      </c>
      <c r="J266" s="44">
        <v>1258.47</v>
      </c>
      <c r="K266" s="44">
        <v>1545.57</v>
      </c>
      <c r="L266" s="44">
        <v>1777.19</v>
      </c>
      <c r="M266" s="44">
        <v>2010.55</v>
      </c>
      <c r="N266" s="44">
        <v>2037.47</v>
      </c>
      <c r="O266" s="44">
        <v>2089.08</v>
      </c>
      <c r="P266" s="44">
        <v>2071.0700000000002</v>
      </c>
      <c r="Q266" s="44">
        <v>2083.98</v>
      </c>
      <c r="R266" s="44">
        <v>2057.3200000000002</v>
      </c>
      <c r="S266" s="44">
        <v>2045.22</v>
      </c>
      <c r="T266" s="44">
        <v>2042.24</v>
      </c>
      <c r="U266" s="44">
        <v>1839.49</v>
      </c>
      <c r="V266" s="44">
        <v>1681.89</v>
      </c>
      <c r="W266" s="44">
        <v>1841.5</v>
      </c>
      <c r="X266" s="44">
        <v>1995.38</v>
      </c>
      <c r="Y266" s="44">
        <v>1735.23</v>
      </c>
      <c r="Z266" s="44">
        <v>1544.93</v>
      </c>
      <c r="AA266" s="44">
        <v>1287.45</v>
      </c>
    </row>
    <row r="267" spans="1:27" ht="12.75" customHeight="1" outlineLevel="1" x14ac:dyDescent="0.2">
      <c r="A267" s="97" t="s">
        <v>500</v>
      </c>
      <c r="B267" s="63" t="s">
        <v>90</v>
      </c>
      <c r="C267" s="43" t="s">
        <v>79</v>
      </c>
      <c r="D267" s="44">
        <f>$D$162</f>
        <v>1716.97</v>
      </c>
      <c r="E267" s="44">
        <f>$D$162</f>
        <v>1716.97</v>
      </c>
      <c r="F267" s="44">
        <f t="shared" ref="F267:AA267" si="154">$D$162</f>
        <v>1716.97</v>
      </c>
      <c r="G267" s="44">
        <f t="shared" si="154"/>
        <v>1716.97</v>
      </c>
      <c r="H267" s="44">
        <f t="shared" si="154"/>
        <v>1716.97</v>
      </c>
      <c r="I267" s="44">
        <f t="shared" si="154"/>
        <v>1716.97</v>
      </c>
      <c r="J267" s="44">
        <f t="shared" si="154"/>
        <v>1716.97</v>
      </c>
      <c r="K267" s="44">
        <f t="shared" si="154"/>
        <v>1716.97</v>
      </c>
      <c r="L267" s="44">
        <f t="shared" si="154"/>
        <v>1716.97</v>
      </c>
      <c r="M267" s="44">
        <f t="shared" si="154"/>
        <v>1716.97</v>
      </c>
      <c r="N267" s="44">
        <f t="shared" si="154"/>
        <v>1716.97</v>
      </c>
      <c r="O267" s="44">
        <f t="shared" si="154"/>
        <v>1716.97</v>
      </c>
      <c r="P267" s="44">
        <f t="shared" si="154"/>
        <v>1716.97</v>
      </c>
      <c r="Q267" s="44">
        <f t="shared" si="154"/>
        <v>1716.97</v>
      </c>
      <c r="R267" s="44">
        <f t="shared" si="154"/>
        <v>1716.97</v>
      </c>
      <c r="S267" s="44">
        <f t="shared" si="154"/>
        <v>1716.97</v>
      </c>
      <c r="T267" s="44">
        <f t="shared" si="154"/>
        <v>1716.97</v>
      </c>
      <c r="U267" s="44">
        <f t="shared" si="154"/>
        <v>1716.97</v>
      </c>
      <c r="V267" s="44">
        <f t="shared" si="154"/>
        <v>1716.97</v>
      </c>
      <c r="W267" s="44">
        <f t="shared" si="154"/>
        <v>1716.97</v>
      </c>
      <c r="X267" s="44">
        <f t="shared" si="154"/>
        <v>1716.97</v>
      </c>
      <c r="Y267" s="44">
        <f t="shared" si="154"/>
        <v>1716.97</v>
      </c>
      <c r="Z267" s="44">
        <f t="shared" si="154"/>
        <v>1716.97</v>
      </c>
      <c r="AA267" s="44">
        <f t="shared" si="154"/>
        <v>1716.97</v>
      </c>
    </row>
    <row r="268" spans="1:27" ht="12.75" customHeight="1" outlineLevel="1" x14ac:dyDescent="0.2">
      <c r="A268" s="97" t="s">
        <v>501</v>
      </c>
      <c r="B268" s="63" t="s">
        <v>83</v>
      </c>
      <c r="C268" s="43" t="s">
        <v>79</v>
      </c>
      <c r="D268" s="44">
        <v>4.3</v>
      </c>
      <c r="E268" s="44">
        <v>4.3</v>
      </c>
      <c r="F268" s="44">
        <v>4.3</v>
      </c>
      <c r="G268" s="44">
        <v>4.3</v>
      </c>
      <c r="H268" s="44">
        <v>4.3</v>
      </c>
      <c r="I268" s="44">
        <v>4.3</v>
      </c>
      <c r="J268" s="44">
        <v>4.3</v>
      </c>
      <c r="K268" s="44">
        <v>4.3</v>
      </c>
      <c r="L268" s="44">
        <v>4.3</v>
      </c>
      <c r="M268" s="44">
        <v>4.3</v>
      </c>
      <c r="N268" s="44">
        <v>4.3</v>
      </c>
      <c r="O268" s="44">
        <v>4.3</v>
      </c>
      <c r="P268" s="44">
        <v>4.3</v>
      </c>
      <c r="Q268" s="44">
        <v>4.3</v>
      </c>
      <c r="R268" s="44">
        <v>4.3</v>
      </c>
      <c r="S268" s="44">
        <v>4.3</v>
      </c>
      <c r="T268" s="44">
        <v>4.3</v>
      </c>
      <c r="U268" s="44">
        <v>4.3</v>
      </c>
      <c r="V268" s="44">
        <v>4.3</v>
      </c>
      <c r="W268" s="44">
        <v>4.3</v>
      </c>
      <c r="X268" s="44">
        <v>4.3</v>
      </c>
      <c r="Y268" s="44">
        <v>4.3</v>
      </c>
      <c r="Z268" s="44">
        <v>4.3</v>
      </c>
      <c r="AA268" s="44">
        <v>4.3</v>
      </c>
    </row>
    <row r="269" spans="1:27" ht="12.75" customHeight="1" outlineLevel="1" x14ac:dyDescent="0.2">
      <c r="A269" s="97" t="s">
        <v>502</v>
      </c>
      <c r="B269" s="63" t="s">
        <v>81</v>
      </c>
      <c r="C269" s="43" t="s">
        <v>79</v>
      </c>
      <c r="D269" s="44">
        <f>$D$11</f>
        <v>88.27</v>
      </c>
      <c r="E269" s="44">
        <f t="shared" ref="E269:AA269" si="155">$D$11</f>
        <v>88.27</v>
      </c>
      <c r="F269" s="44">
        <f t="shared" si="155"/>
        <v>88.27</v>
      </c>
      <c r="G269" s="44">
        <f t="shared" si="155"/>
        <v>88.27</v>
      </c>
      <c r="H269" s="44">
        <f t="shared" si="155"/>
        <v>88.27</v>
      </c>
      <c r="I269" s="44">
        <f t="shared" si="155"/>
        <v>88.27</v>
      </c>
      <c r="J269" s="44">
        <f t="shared" si="155"/>
        <v>88.27</v>
      </c>
      <c r="K269" s="44">
        <f t="shared" si="155"/>
        <v>88.27</v>
      </c>
      <c r="L269" s="44">
        <f t="shared" si="155"/>
        <v>88.27</v>
      </c>
      <c r="M269" s="44">
        <f t="shared" si="155"/>
        <v>88.27</v>
      </c>
      <c r="N269" s="44">
        <f t="shared" si="155"/>
        <v>88.27</v>
      </c>
      <c r="O269" s="44">
        <f t="shared" si="155"/>
        <v>88.27</v>
      </c>
      <c r="P269" s="44">
        <f t="shared" si="155"/>
        <v>88.27</v>
      </c>
      <c r="Q269" s="44">
        <f t="shared" si="155"/>
        <v>88.27</v>
      </c>
      <c r="R269" s="44">
        <f t="shared" si="155"/>
        <v>88.27</v>
      </c>
      <c r="S269" s="44">
        <f t="shared" si="155"/>
        <v>88.27</v>
      </c>
      <c r="T269" s="44">
        <f t="shared" si="155"/>
        <v>88.27</v>
      </c>
      <c r="U269" s="44">
        <f t="shared" si="155"/>
        <v>88.27</v>
      </c>
      <c r="V269" s="44">
        <f t="shared" si="155"/>
        <v>88.27</v>
      </c>
      <c r="W269" s="44">
        <f t="shared" si="155"/>
        <v>88.27</v>
      </c>
      <c r="X269" s="44">
        <f t="shared" si="155"/>
        <v>88.27</v>
      </c>
      <c r="Y269" s="44">
        <f t="shared" si="155"/>
        <v>88.27</v>
      </c>
      <c r="Z269" s="44">
        <f t="shared" si="155"/>
        <v>88.27</v>
      </c>
      <c r="AA269" s="44">
        <f t="shared" si="155"/>
        <v>88.27</v>
      </c>
    </row>
    <row r="270" spans="1:27" ht="12.75" customHeight="1" x14ac:dyDescent="0.2">
      <c r="A270" s="96" t="s">
        <v>503</v>
      </c>
      <c r="B270" s="28" t="str">
        <f>"23"&amp;"."&amp;$B$639&amp;"."&amp;$B$640</f>
        <v>23.04.2024</v>
      </c>
      <c r="C270" s="88" t="s">
        <v>76</v>
      </c>
      <c r="D270" s="89">
        <f>ROUND(((D271+D272+D274+D273)/1000),5)</f>
        <v>3.0144000000000002</v>
      </c>
      <c r="E270" s="89">
        <f>ROUND(((E271+E272+E274+E273)/1000),5)</f>
        <v>2.8982000000000001</v>
      </c>
      <c r="F270" s="89">
        <f>ROUND(((F271+F272+F274+F273)/1000),5)</f>
        <v>2.8242400000000001</v>
      </c>
      <c r="G270" s="89">
        <f t="shared" ref="G270:AA270" si="156">ROUND(((G271+G272+G274+G273)/1000),5)</f>
        <v>2.8309500000000001</v>
      </c>
      <c r="H270" s="89">
        <f t="shared" si="156"/>
        <v>2.9451100000000001</v>
      </c>
      <c r="I270" s="89">
        <f t="shared" si="156"/>
        <v>3.0139100000000001</v>
      </c>
      <c r="J270" s="89">
        <f t="shared" si="156"/>
        <v>3.1200899999999998</v>
      </c>
      <c r="K270" s="89">
        <f t="shared" si="156"/>
        <v>3.34944</v>
      </c>
      <c r="L270" s="89">
        <f t="shared" si="156"/>
        <v>3.5454300000000001</v>
      </c>
      <c r="M270" s="89">
        <f t="shared" si="156"/>
        <v>3.7637200000000002</v>
      </c>
      <c r="N270" s="89">
        <f t="shared" si="156"/>
        <v>3.8266300000000002</v>
      </c>
      <c r="O270" s="89">
        <f t="shared" si="156"/>
        <v>3.73943</v>
      </c>
      <c r="P270" s="89">
        <f t="shared" si="156"/>
        <v>3.6150799999999998</v>
      </c>
      <c r="Q270" s="89">
        <f t="shared" si="156"/>
        <v>3.7863099999999998</v>
      </c>
      <c r="R270" s="89">
        <f t="shared" si="156"/>
        <v>3.75814</v>
      </c>
      <c r="S270" s="89">
        <f t="shared" si="156"/>
        <v>3.69781</v>
      </c>
      <c r="T270" s="89">
        <f t="shared" si="156"/>
        <v>3.69469</v>
      </c>
      <c r="U270" s="89">
        <f t="shared" si="156"/>
        <v>3.5955300000000001</v>
      </c>
      <c r="V270" s="89">
        <f t="shared" si="156"/>
        <v>3.6549299999999998</v>
      </c>
      <c r="W270" s="89">
        <f t="shared" si="156"/>
        <v>3.7395499999999999</v>
      </c>
      <c r="X270" s="89">
        <f t="shared" si="156"/>
        <v>3.6290499999999999</v>
      </c>
      <c r="Y270" s="89">
        <f t="shared" si="156"/>
        <v>3.4866899999999998</v>
      </c>
      <c r="Z270" s="89">
        <f t="shared" si="156"/>
        <v>3.3264999999999998</v>
      </c>
      <c r="AA270" s="89">
        <f t="shared" si="156"/>
        <v>3.0861000000000001</v>
      </c>
    </row>
    <row r="271" spans="1:27" ht="12.75" customHeight="1" outlineLevel="1" x14ac:dyDescent="0.2">
      <c r="A271" s="97" t="s">
        <v>504</v>
      </c>
      <c r="B271" s="63" t="s">
        <v>242</v>
      </c>
      <c r="C271" s="43" t="s">
        <v>79</v>
      </c>
      <c r="D271" s="44">
        <v>1204.8599999999999</v>
      </c>
      <c r="E271" s="44">
        <v>1088.6600000000001</v>
      </c>
      <c r="F271" s="44">
        <v>1014.7</v>
      </c>
      <c r="G271" s="44">
        <v>1021.41</v>
      </c>
      <c r="H271" s="44">
        <v>1135.57</v>
      </c>
      <c r="I271" s="44">
        <v>1204.3699999999999</v>
      </c>
      <c r="J271" s="44">
        <v>1310.55</v>
      </c>
      <c r="K271" s="44">
        <v>1539.9</v>
      </c>
      <c r="L271" s="44">
        <v>1735.89</v>
      </c>
      <c r="M271" s="44">
        <v>1954.18</v>
      </c>
      <c r="N271" s="44">
        <v>2017.09</v>
      </c>
      <c r="O271" s="44">
        <v>1929.89</v>
      </c>
      <c r="P271" s="44">
        <v>1805.54</v>
      </c>
      <c r="Q271" s="44">
        <v>1976.77</v>
      </c>
      <c r="R271" s="44">
        <v>1948.6</v>
      </c>
      <c r="S271" s="44">
        <v>1888.27</v>
      </c>
      <c r="T271" s="44">
        <v>1885.15</v>
      </c>
      <c r="U271" s="44">
        <v>1785.99</v>
      </c>
      <c r="V271" s="44">
        <v>1845.39</v>
      </c>
      <c r="W271" s="44">
        <v>1930.01</v>
      </c>
      <c r="X271" s="44">
        <v>1819.51</v>
      </c>
      <c r="Y271" s="44">
        <v>1677.15</v>
      </c>
      <c r="Z271" s="44">
        <v>1516.96</v>
      </c>
      <c r="AA271" s="44">
        <v>1276.56</v>
      </c>
    </row>
    <row r="272" spans="1:27" ht="12.75" customHeight="1" outlineLevel="1" x14ac:dyDescent="0.2">
      <c r="A272" s="97" t="s">
        <v>505</v>
      </c>
      <c r="B272" s="63" t="s">
        <v>90</v>
      </c>
      <c r="C272" s="43" t="s">
        <v>79</v>
      </c>
      <c r="D272" s="44">
        <f>$D$162</f>
        <v>1716.97</v>
      </c>
      <c r="E272" s="44">
        <f>$D$162</f>
        <v>1716.97</v>
      </c>
      <c r="F272" s="44">
        <f t="shared" ref="F272:AA272" si="157">$D$162</f>
        <v>1716.97</v>
      </c>
      <c r="G272" s="44">
        <f t="shared" si="157"/>
        <v>1716.97</v>
      </c>
      <c r="H272" s="44">
        <f t="shared" si="157"/>
        <v>1716.97</v>
      </c>
      <c r="I272" s="44">
        <f t="shared" si="157"/>
        <v>1716.97</v>
      </c>
      <c r="J272" s="44">
        <f t="shared" si="157"/>
        <v>1716.97</v>
      </c>
      <c r="K272" s="44">
        <f t="shared" si="157"/>
        <v>1716.97</v>
      </c>
      <c r="L272" s="44">
        <f t="shared" si="157"/>
        <v>1716.97</v>
      </c>
      <c r="M272" s="44">
        <f t="shared" si="157"/>
        <v>1716.97</v>
      </c>
      <c r="N272" s="44">
        <f t="shared" si="157"/>
        <v>1716.97</v>
      </c>
      <c r="O272" s="44">
        <f t="shared" si="157"/>
        <v>1716.97</v>
      </c>
      <c r="P272" s="44">
        <f t="shared" si="157"/>
        <v>1716.97</v>
      </c>
      <c r="Q272" s="44">
        <f t="shared" si="157"/>
        <v>1716.97</v>
      </c>
      <c r="R272" s="44">
        <f t="shared" si="157"/>
        <v>1716.97</v>
      </c>
      <c r="S272" s="44">
        <f t="shared" si="157"/>
        <v>1716.97</v>
      </c>
      <c r="T272" s="44">
        <f t="shared" si="157"/>
        <v>1716.97</v>
      </c>
      <c r="U272" s="44">
        <f t="shared" si="157"/>
        <v>1716.97</v>
      </c>
      <c r="V272" s="44">
        <f t="shared" si="157"/>
        <v>1716.97</v>
      </c>
      <c r="W272" s="44">
        <f t="shared" si="157"/>
        <v>1716.97</v>
      </c>
      <c r="X272" s="44">
        <f t="shared" si="157"/>
        <v>1716.97</v>
      </c>
      <c r="Y272" s="44">
        <f t="shared" si="157"/>
        <v>1716.97</v>
      </c>
      <c r="Z272" s="44">
        <f t="shared" si="157"/>
        <v>1716.97</v>
      </c>
      <c r="AA272" s="44">
        <f t="shared" si="157"/>
        <v>1716.97</v>
      </c>
    </row>
    <row r="273" spans="1:27" ht="12.75" customHeight="1" outlineLevel="1" x14ac:dyDescent="0.2">
      <c r="A273" s="97" t="s">
        <v>506</v>
      </c>
      <c r="B273" s="63" t="s">
        <v>83</v>
      </c>
      <c r="C273" s="43" t="s">
        <v>79</v>
      </c>
      <c r="D273" s="44">
        <v>4.3</v>
      </c>
      <c r="E273" s="44">
        <v>4.3</v>
      </c>
      <c r="F273" s="44">
        <v>4.3</v>
      </c>
      <c r="G273" s="44">
        <v>4.3</v>
      </c>
      <c r="H273" s="44">
        <v>4.3</v>
      </c>
      <c r="I273" s="44">
        <v>4.3</v>
      </c>
      <c r="J273" s="44">
        <v>4.3</v>
      </c>
      <c r="K273" s="44">
        <v>4.3</v>
      </c>
      <c r="L273" s="44">
        <v>4.3</v>
      </c>
      <c r="M273" s="44">
        <v>4.3</v>
      </c>
      <c r="N273" s="44">
        <v>4.3</v>
      </c>
      <c r="O273" s="44">
        <v>4.3</v>
      </c>
      <c r="P273" s="44">
        <v>4.3</v>
      </c>
      <c r="Q273" s="44">
        <v>4.3</v>
      </c>
      <c r="R273" s="44">
        <v>4.3</v>
      </c>
      <c r="S273" s="44">
        <v>4.3</v>
      </c>
      <c r="T273" s="44">
        <v>4.3</v>
      </c>
      <c r="U273" s="44">
        <v>4.3</v>
      </c>
      <c r="V273" s="44">
        <v>4.3</v>
      </c>
      <c r="W273" s="44">
        <v>4.3</v>
      </c>
      <c r="X273" s="44">
        <v>4.3</v>
      </c>
      <c r="Y273" s="44">
        <v>4.3</v>
      </c>
      <c r="Z273" s="44">
        <v>4.3</v>
      </c>
      <c r="AA273" s="44">
        <v>4.3</v>
      </c>
    </row>
    <row r="274" spans="1:27" ht="12.75" customHeight="1" outlineLevel="1" x14ac:dyDescent="0.2">
      <c r="A274" s="97" t="s">
        <v>507</v>
      </c>
      <c r="B274" s="63" t="s">
        <v>81</v>
      </c>
      <c r="C274" s="43" t="s">
        <v>79</v>
      </c>
      <c r="D274" s="44">
        <f>$D$11</f>
        <v>88.27</v>
      </c>
      <c r="E274" s="44">
        <f t="shared" ref="E274:AA274" si="158">$D$11</f>
        <v>88.27</v>
      </c>
      <c r="F274" s="44">
        <f t="shared" si="158"/>
        <v>88.27</v>
      </c>
      <c r="G274" s="44">
        <f t="shared" si="158"/>
        <v>88.27</v>
      </c>
      <c r="H274" s="44">
        <f t="shared" si="158"/>
        <v>88.27</v>
      </c>
      <c r="I274" s="44">
        <f t="shared" si="158"/>
        <v>88.27</v>
      </c>
      <c r="J274" s="44">
        <f t="shared" si="158"/>
        <v>88.27</v>
      </c>
      <c r="K274" s="44">
        <f t="shared" si="158"/>
        <v>88.27</v>
      </c>
      <c r="L274" s="44">
        <f t="shared" si="158"/>
        <v>88.27</v>
      </c>
      <c r="M274" s="44">
        <f t="shared" si="158"/>
        <v>88.27</v>
      </c>
      <c r="N274" s="44">
        <f t="shared" si="158"/>
        <v>88.27</v>
      </c>
      <c r="O274" s="44">
        <f t="shared" si="158"/>
        <v>88.27</v>
      </c>
      <c r="P274" s="44">
        <f t="shared" si="158"/>
        <v>88.27</v>
      </c>
      <c r="Q274" s="44">
        <f t="shared" si="158"/>
        <v>88.27</v>
      </c>
      <c r="R274" s="44">
        <f t="shared" si="158"/>
        <v>88.27</v>
      </c>
      <c r="S274" s="44">
        <f t="shared" si="158"/>
        <v>88.27</v>
      </c>
      <c r="T274" s="44">
        <f t="shared" si="158"/>
        <v>88.27</v>
      </c>
      <c r="U274" s="44">
        <f t="shared" si="158"/>
        <v>88.27</v>
      </c>
      <c r="V274" s="44">
        <f t="shared" si="158"/>
        <v>88.27</v>
      </c>
      <c r="W274" s="44">
        <f t="shared" si="158"/>
        <v>88.27</v>
      </c>
      <c r="X274" s="44">
        <f t="shared" si="158"/>
        <v>88.27</v>
      </c>
      <c r="Y274" s="44">
        <f t="shared" si="158"/>
        <v>88.27</v>
      </c>
      <c r="Z274" s="44">
        <f t="shared" si="158"/>
        <v>88.27</v>
      </c>
      <c r="AA274" s="44">
        <f t="shared" si="158"/>
        <v>88.27</v>
      </c>
    </row>
    <row r="275" spans="1:27" ht="12.75" customHeight="1" x14ac:dyDescent="0.2">
      <c r="A275" s="96" t="s">
        <v>508</v>
      </c>
      <c r="B275" s="28" t="str">
        <f>"24"&amp;"."&amp;$B$639&amp;"."&amp;$B$640</f>
        <v>24.04.2024</v>
      </c>
      <c r="C275" s="88" t="s">
        <v>76</v>
      </c>
      <c r="D275" s="89">
        <f>ROUND(((D276+D277+D279+D278)/1000),5)</f>
        <v>2.9740899999999999</v>
      </c>
      <c r="E275" s="89">
        <f>ROUND(((E276+E277+E279+E278)/1000),5)</f>
        <v>2.8692899999999999</v>
      </c>
      <c r="F275" s="89">
        <f>ROUND(((F276+F277+F279+F278)/1000),5)</f>
        <v>2.7932800000000002</v>
      </c>
      <c r="G275" s="89">
        <f t="shared" ref="G275:AA275" si="159">ROUND(((G276+G277+G279+G278)/1000),5)</f>
        <v>2.7811499999999998</v>
      </c>
      <c r="H275" s="89">
        <f t="shared" si="159"/>
        <v>2.84436</v>
      </c>
      <c r="I275" s="89">
        <f t="shared" si="159"/>
        <v>2.97336</v>
      </c>
      <c r="J275" s="89">
        <f t="shared" si="159"/>
        <v>3.0727500000000001</v>
      </c>
      <c r="K275" s="89">
        <f t="shared" si="159"/>
        <v>3.3029600000000001</v>
      </c>
      <c r="L275" s="89">
        <f t="shared" si="159"/>
        <v>3.4013599999999999</v>
      </c>
      <c r="M275" s="89">
        <f t="shared" si="159"/>
        <v>3.4549500000000002</v>
      </c>
      <c r="N275" s="89">
        <f t="shared" si="159"/>
        <v>3.5497800000000002</v>
      </c>
      <c r="O275" s="89">
        <f t="shared" si="159"/>
        <v>3.6180500000000002</v>
      </c>
      <c r="P275" s="89">
        <f t="shared" si="159"/>
        <v>3.6301999999999999</v>
      </c>
      <c r="Q275" s="89">
        <f t="shared" si="159"/>
        <v>3.6319400000000002</v>
      </c>
      <c r="R275" s="89">
        <f t="shared" si="159"/>
        <v>3.6302699999999999</v>
      </c>
      <c r="S275" s="89">
        <f t="shared" si="159"/>
        <v>3.5826799999999999</v>
      </c>
      <c r="T275" s="89">
        <f t="shared" si="159"/>
        <v>3.46746</v>
      </c>
      <c r="U275" s="89">
        <f t="shared" si="159"/>
        <v>3.42326</v>
      </c>
      <c r="V275" s="89">
        <f t="shared" si="159"/>
        <v>3.4028399999999999</v>
      </c>
      <c r="W275" s="89">
        <f t="shared" si="159"/>
        <v>3.4169999999999998</v>
      </c>
      <c r="X275" s="89">
        <f t="shared" si="159"/>
        <v>3.5135999999999998</v>
      </c>
      <c r="Y275" s="89">
        <f t="shared" si="159"/>
        <v>3.4240300000000001</v>
      </c>
      <c r="Z275" s="89">
        <f t="shared" si="159"/>
        <v>3.2200299999999999</v>
      </c>
      <c r="AA275" s="89">
        <f t="shared" si="159"/>
        <v>3.0303599999999999</v>
      </c>
    </row>
    <row r="276" spans="1:27" ht="12.75" customHeight="1" outlineLevel="1" x14ac:dyDescent="0.2">
      <c r="A276" s="97" t="s">
        <v>509</v>
      </c>
      <c r="B276" s="63" t="s">
        <v>242</v>
      </c>
      <c r="C276" s="43" t="s">
        <v>79</v>
      </c>
      <c r="D276" s="44">
        <v>1164.55</v>
      </c>
      <c r="E276" s="44">
        <v>1059.75</v>
      </c>
      <c r="F276" s="44">
        <v>983.74</v>
      </c>
      <c r="G276" s="44">
        <v>971.61</v>
      </c>
      <c r="H276" s="44">
        <v>1034.82</v>
      </c>
      <c r="I276" s="44">
        <v>1163.82</v>
      </c>
      <c r="J276" s="44">
        <v>1263.21</v>
      </c>
      <c r="K276" s="44">
        <v>1493.42</v>
      </c>
      <c r="L276" s="44">
        <v>1591.82</v>
      </c>
      <c r="M276" s="44">
        <v>1645.41</v>
      </c>
      <c r="N276" s="44">
        <v>1740.24</v>
      </c>
      <c r="O276" s="44">
        <v>1808.51</v>
      </c>
      <c r="P276" s="44">
        <v>1820.66</v>
      </c>
      <c r="Q276" s="44">
        <v>1822.4</v>
      </c>
      <c r="R276" s="44">
        <v>1820.73</v>
      </c>
      <c r="S276" s="44">
        <v>1773.14</v>
      </c>
      <c r="T276" s="44">
        <v>1657.92</v>
      </c>
      <c r="U276" s="44">
        <v>1613.72</v>
      </c>
      <c r="V276" s="44">
        <v>1593.3</v>
      </c>
      <c r="W276" s="44">
        <v>1607.46</v>
      </c>
      <c r="X276" s="44">
        <v>1704.06</v>
      </c>
      <c r="Y276" s="44">
        <v>1614.49</v>
      </c>
      <c r="Z276" s="44">
        <v>1410.49</v>
      </c>
      <c r="AA276" s="44">
        <v>1220.82</v>
      </c>
    </row>
    <row r="277" spans="1:27" ht="12.75" customHeight="1" outlineLevel="1" x14ac:dyDescent="0.2">
      <c r="A277" s="97" t="s">
        <v>510</v>
      </c>
      <c r="B277" s="63" t="s">
        <v>90</v>
      </c>
      <c r="C277" s="43" t="s">
        <v>79</v>
      </c>
      <c r="D277" s="44">
        <f>$D$162</f>
        <v>1716.97</v>
      </c>
      <c r="E277" s="44">
        <f>$D$162</f>
        <v>1716.97</v>
      </c>
      <c r="F277" s="44">
        <f t="shared" ref="F277:AA277" si="160">$D$162</f>
        <v>1716.97</v>
      </c>
      <c r="G277" s="44">
        <f t="shared" si="160"/>
        <v>1716.97</v>
      </c>
      <c r="H277" s="44">
        <f t="shared" si="160"/>
        <v>1716.97</v>
      </c>
      <c r="I277" s="44">
        <f t="shared" si="160"/>
        <v>1716.97</v>
      </c>
      <c r="J277" s="44">
        <f t="shared" si="160"/>
        <v>1716.97</v>
      </c>
      <c r="K277" s="44">
        <f t="shared" si="160"/>
        <v>1716.97</v>
      </c>
      <c r="L277" s="44">
        <f t="shared" si="160"/>
        <v>1716.97</v>
      </c>
      <c r="M277" s="44">
        <f t="shared" si="160"/>
        <v>1716.97</v>
      </c>
      <c r="N277" s="44">
        <f t="shared" si="160"/>
        <v>1716.97</v>
      </c>
      <c r="O277" s="44">
        <f t="shared" si="160"/>
        <v>1716.97</v>
      </c>
      <c r="P277" s="44">
        <f t="shared" si="160"/>
        <v>1716.97</v>
      </c>
      <c r="Q277" s="44">
        <f t="shared" si="160"/>
        <v>1716.97</v>
      </c>
      <c r="R277" s="44">
        <f t="shared" si="160"/>
        <v>1716.97</v>
      </c>
      <c r="S277" s="44">
        <f t="shared" si="160"/>
        <v>1716.97</v>
      </c>
      <c r="T277" s="44">
        <f t="shared" si="160"/>
        <v>1716.97</v>
      </c>
      <c r="U277" s="44">
        <f t="shared" si="160"/>
        <v>1716.97</v>
      </c>
      <c r="V277" s="44">
        <f t="shared" si="160"/>
        <v>1716.97</v>
      </c>
      <c r="W277" s="44">
        <f t="shared" si="160"/>
        <v>1716.97</v>
      </c>
      <c r="X277" s="44">
        <f t="shared" si="160"/>
        <v>1716.97</v>
      </c>
      <c r="Y277" s="44">
        <f t="shared" si="160"/>
        <v>1716.97</v>
      </c>
      <c r="Z277" s="44">
        <f t="shared" si="160"/>
        <v>1716.97</v>
      </c>
      <c r="AA277" s="44">
        <f t="shared" si="160"/>
        <v>1716.97</v>
      </c>
    </row>
    <row r="278" spans="1:27" ht="12.75" customHeight="1" outlineLevel="1" x14ac:dyDescent="0.2">
      <c r="A278" s="97" t="s">
        <v>511</v>
      </c>
      <c r="B278" s="63" t="s">
        <v>83</v>
      </c>
      <c r="C278" s="43" t="s">
        <v>79</v>
      </c>
      <c r="D278" s="44">
        <v>4.3</v>
      </c>
      <c r="E278" s="44">
        <v>4.3</v>
      </c>
      <c r="F278" s="44">
        <v>4.3</v>
      </c>
      <c r="G278" s="44">
        <v>4.3</v>
      </c>
      <c r="H278" s="44">
        <v>4.3</v>
      </c>
      <c r="I278" s="44">
        <v>4.3</v>
      </c>
      <c r="J278" s="44">
        <v>4.3</v>
      </c>
      <c r="K278" s="44">
        <v>4.3</v>
      </c>
      <c r="L278" s="44">
        <v>4.3</v>
      </c>
      <c r="M278" s="44">
        <v>4.3</v>
      </c>
      <c r="N278" s="44">
        <v>4.3</v>
      </c>
      <c r="O278" s="44">
        <v>4.3</v>
      </c>
      <c r="P278" s="44">
        <v>4.3</v>
      </c>
      <c r="Q278" s="44">
        <v>4.3</v>
      </c>
      <c r="R278" s="44">
        <v>4.3</v>
      </c>
      <c r="S278" s="44">
        <v>4.3</v>
      </c>
      <c r="T278" s="44">
        <v>4.3</v>
      </c>
      <c r="U278" s="44">
        <v>4.3</v>
      </c>
      <c r="V278" s="44">
        <v>4.3</v>
      </c>
      <c r="W278" s="44">
        <v>4.3</v>
      </c>
      <c r="X278" s="44">
        <v>4.3</v>
      </c>
      <c r="Y278" s="44">
        <v>4.3</v>
      </c>
      <c r="Z278" s="44">
        <v>4.3</v>
      </c>
      <c r="AA278" s="44">
        <v>4.3</v>
      </c>
    </row>
    <row r="279" spans="1:27" ht="12.75" customHeight="1" outlineLevel="1" x14ac:dyDescent="0.2">
      <c r="A279" s="97" t="s">
        <v>512</v>
      </c>
      <c r="B279" s="63" t="s">
        <v>81</v>
      </c>
      <c r="C279" s="43" t="s">
        <v>79</v>
      </c>
      <c r="D279" s="44">
        <f>$D$11</f>
        <v>88.27</v>
      </c>
      <c r="E279" s="44">
        <f t="shared" ref="E279:AA279" si="161">$D$11</f>
        <v>88.27</v>
      </c>
      <c r="F279" s="44">
        <f t="shared" si="161"/>
        <v>88.27</v>
      </c>
      <c r="G279" s="44">
        <f t="shared" si="161"/>
        <v>88.27</v>
      </c>
      <c r="H279" s="44">
        <f t="shared" si="161"/>
        <v>88.27</v>
      </c>
      <c r="I279" s="44">
        <f t="shared" si="161"/>
        <v>88.27</v>
      </c>
      <c r="J279" s="44">
        <f t="shared" si="161"/>
        <v>88.27</v>
      </c>
      <c r="K279" s="44">
        <f t="shared" si="161"/>
        <v>88.27</v>
      </c>
      <c r="L279" s="44">
        <f t="shared" si="161"/>
        <v>88.27</v>
      </c>
      <c r="M279" s="44">
        <f t="shared" si="161"/>
        <v>88.27</v>
      </c>
      <c r="N279" s="44">
        <f t="shared" si="161"/>
        <v>88.27</v>
      </c>
      <c r="O279" s="44">
        <f t="shared" si="161"/>
        <v>88.27</v>
      </c>
      <c r="P279" s="44">
        <f t="shared" si="161"/>
        <v>88.27</v>
      </c>
      <c r="Q279" s="44">
        <f t="shared" si="161"/>
        <v>88.27</v>
      </c>
      <c r="R279" s="44">
        <f t="shared" si="161"/>
        <v>88.27</v>
      </c>
      <c r="S279" s="44">
        <f t="shared" si="161"/>
        <v>88.27</v>
      </c>
      <c r="T279" s="44">
        <f t="shared" si="161"/>
        <v>88.27</v>
      </c>
      <c r="U279" s="44">
        <f t="shared" si="161"/>
        <v>88.27</v>
      </c>
      <c r="V279" s="44">
        <f t="shared" si="161"/>
        <v>88.27</v>
      </c>
      <c r="W279" s="44">
        <f t="shared" si="161"/>
        <v>88.27</v>
      </c>
      <c r="X279" s="44">
        <f t="shared" si="161"/>
        <v>88.27</v>
      </c>
      <c r="Y279" s="44">
        <f t="shared" si="161"/>
        <v>88.27</v>
      </c>
      <c r="Z279" s="44">
        <f t="shared" si="161"/>
        <v>88.27</v>
      </c>
      <c r="AA279" s="44">
        <f t="shared" si="161"/>
        <v>88.27</v>
      </c>
    </row>
    <row r="280" spans="1:27" ht="12.75" customHeight="1" x14ac:dyDescent="0.2">
      <c r="A280" s="96" t="s">
        <v>513</v>
      </c>
      <c r="B280" s="28" t="str">
        <f>"25"&amp;"."&amp;$B$639&amp;"."&amp;$B$640</f>
        <v>25.04.2024</v>
      </c>
      <c r="C280" s="88" t="s">
        <v>76</v>
      </c>
      <c r="D280" s="89">
        <f>ROUND(((D281+D282+D284+D283)/1000),5)</f>
        <v>2.93275</v>
      </c>
      <c r="E280" s="89">
        <f>ROUND(((E281+E282+E284+E283)/1000),5)</f>
        <v>2.8166799999999999</v>
      </c>
      <c r="F280" s="89">
        <f>ROUND(((F281+F282+F284+F283)/1000),5)</f>
        <v>2.7839299999999998</v>
      </c>
      <c r="G280" s="89">
        <f t="shared" ref="G280:AA280" si="162">ROUND(((G281+G282+G284+G283)/1000),5)</f>
        <v>2.7987799999999998</v>
      </c>
      <c r="H280" s="89">
        <f t="shared" si="162"/>
        <v>2.8155399999999999</v>
      </c>
      <c r="I280" s="89">
        <f t="shared" si="162"/>
        <v>2.9684699999999999</v>
      </c>
      <c r="J280" s="89">
        <f t="shared" si="162"/>
        <v>3.0491700000000002</v>
      </c>
      <c r="K280" s="89">
        <f t="shared" si="162"/>
        <v>3.3076599999999998</v>
      </c>
      <c r="L280" s="89">
        <f t="shared" si="162"/>
        <v>3.54453</v>
      </c>
      <c r="M280" s="89">
        <f t="shared" si="162"/>
        <v>3.6941999999999999</v>
      </c>
      <c r="N280" s="89">
        <f t="shared" si="162"/>
        <v>3.6935799999999999</v>
      </c>
      <c r="O280" s="89">
        <f t="shared" si="162"/>
        <v>3.6932200000000002</v>
      </c>
      <c r="P280" s="89">
        <f t="shared" si="162"/>
        <v>3.7182200000000001</v>
      </c>
      <c r="Q280" s="89">
        <f t="shared" si="162"/>
        <v>3.7236799999999999</v>
      </c>
      <c r="R280" s="89">
        <f t="shared" si="162"/>
        <v>3.7122899999999999</v>
      </c>
      <c r="S280" s="89">
        <f t="shared" si="162"/>
        <v>3.6895899999999999</v>
      </c>
      <c r="T280" s="89">
        <f t="shared" si="162"/>
        <v>3.66757</v>
      </c>
      <c r="U280" s="89">
        <f t="shared" si="162"/>
        <v>3.4775499999999999</v>
      </c>
      <c r="V280" s="89">
        <f t="shared" si="162"/>
        <v>3.4108499999999999</v>
      </c>
      <c r="W280" s="89">
        <f t="shared" si="162"/>
        <v>3.4249999999999998</v>
      </c>
      <c r="X280" s="89">
        <f t="shared" si="162"/>
        <v>3.6667800000000002</v>
      </c>
      <c r="Y280" s="89">
        <f t="shared" si="162"/>
        <v>3.44299</v>
      </c>
      <c r="Z280" s="89">
        <f t="shared" si="162"/>
        <v>3.17807</v>
      </c>
      <c r="AA280" s="89">
        <f t="shared" si="162"/>
        <v>2.9735999999999998</v>
      </c>
    </row>
    <row r="281" spans="1:27" ht="12.75" customHeight="1" outlineLevel="1" x14ac:dyDescent="0.2">
      <c r="A281" s="97" t="s">
        <v>514</v>
      </c>
      <c r="B281" s="63" t="s">
        <v>242</v>
      </c>
      <c r="C281" s="43" t="s">
        <v>79</v>
      </c>
      <c r="D281" s="44">
        <v>1123.21</v>
      </c>
      <c r="E281" s="44">
        <v>1007.14</v>
      </c>
      <c r="F281" s="44">
        <v>974.39</v>
      </c>
      <c r="G281" s="44">
        <v>989.24</v>
      </c>
      <c r="H281" s="44">
        <v>1006</v>
      </c>
      <c r="I281" s="44">
        <v>1158.93</v>
      </c>
      <c r="J281" s="44">
        <v>1239.6300000000001</v>
      </c>
      <c r="K281" s="44">
        <v>1498.12</v>
      </c>
      <c r="L281" s="44">
        <v>1734.99</v>
      </c>
      <c r="M281" s="44">
        <v>1884.66</v>
      </c>
      <c r="N281" s="44">
        <v>1884.04</v>
      </c>
      <c r="O281" s="44">
        <v>1883.68</v>
      </c>
      <c r="P281" s="44">
        <v>1908.68</v>
      </c>
      <c r="Q281" s="44">
        <v>1914.14</v>
      </c>
      <c r="R281" s="44">
        <v>1902.75</v>
      </c>
      <c r="S281" s="44">
        <v>1880.05</v>
      </c>
      <c r="T281" s="44">
        <v>1858.03</v>
      </c>
      <c r="U281" s="44">
        <v>1668.01</v>
      </c>
      <c r="V281" s="44">
        <v>1601.31</v>
      </c>
      <c r="W281" s="44">
        <v>1615.46</v>
      </c>
      <c r="X281" s="44">
        <v>1857.24</v>
      </c>
      <c r="Y281" s="44">
        <v>1633.45</v>
      </c>
      <c r="Z281" s="44">
        <v>1368.53</v>
      </c>
      <c r="AA281" s="44">
        <v>1164.06</v>
      </c>
    </row>
    <row r="282" spans="1:27" ht="12.75" customHeight="1" outlineLevel="1" x14ac:dyDescent="0.2">
      <c r="A282" s="97" t="s">
        <v>515</v>
      </c>
      <c r="B282" s="63" t="s">
        <v>90</v>
      </c>
      <c r="C282" s="43" t="s">
        <v>79</v>
      </c>
      <c r="D282" s="44">
        <f>$D$162</f>
        <v>1716.97</v>
      </c>
      <c r="E282" s="44">
        <f>$D$162</f>
        <v>1716.97</v>
      </c>
      <c r="F282" s="44">
        <f t="shared" ref="F282:AA282" si="163">$D$162</f>
        <v>1716.97</v>
      </c>
      <c r="G282" s="44">
        <f t="shared" si="163"/>
        <v>1716.97</v>
      </c>
      <c r="H282" s="44">
        <f t="shared" si="163"/>
        <v>1716.97</v>
      </c>
      <c r="I282" s="44">
        <f t="shared" si="163"/>
        <v>1716.97</v>
      </c>
      <c r="J282" s="44">
        <f t="shared" si="163"/>
        <v>1716.97</v>
      </c>
      <c r="K282" s="44">
        <f t="shared" si="163"/>
        <v>1716.97</v>
      </c>
      <c r="L282" s="44">
        <f t="shared" si="163"/>
        <v>1716.97</v>
      </c>
      <c r="M282" s="44">
        <f t="shared" si="163"/>
        <v>1716.97</v>
      </c>
      <c r="N282" s="44">
        <f t="shared" si="163"/>
        <v>1716.97</v>
      </c>
      <c r="O282" s="44">
        <f t="shared" si="163"/>
        <v>1716.97</v>
      </c>
      <c r="P282" s="44">
        <f t="shared" si="163"/>
        <v>1716.97</v>
      </c>
      <c r="Q282" s="44">
        <f t="shared" si="163"/>
        <v>1716.97</v>
      </c>
      <c r="R282" s="44">
        <f t="shared" si="163"/>
        <v>1716.97</v>
      </c>
      <c r="S282" s="44">
        <f t="shared" si="163"/>
        <v>1716.97</v>
      </c>
      <c r="T282" s="44">
        <f t="shared" si="163"/>
        <v>1716.97</v>
      </c>
      <c r="U282" s="44">
        <f t="shared" si="163"/>
        <v>1716.97</v>
      </c>
      <c r="V282" s="44">
        <f t="shared" si="163"/>
        <v>1716.97</v>
      </c>
      <c r="W282" s="44">
        <f t="shared" si="163"/>
        <v>1716.97</v>
      </c>
      <c r="X282" s="44">
        <f t="shared" si="163"/>
        <v>1716.97</v>
      </c>
      <c r="Y282" s="44">
        <f t="shared" si="163"/>
        <v>1716.97</v>
      </c>
      <c r="Z282" s="44">
        <f t="shared" si="163"/>
        <v>1716.97</v>
      </c>
      <c r="AA282" s="44">
        <f t="shared" si="163"/>
        <v>1716.97</v>
      </c>
    </row>
    <row r="283" spans="1:27" ht="12.75" customHeight="1" outlineLevel="1" x14ac:dyDescent="0.2">
      <c r="A283" s="97" t="s">
        <v>516</v>
      </c>
      <c r="B283" s="63" t="s">
        <v>83</v>
      </c>
      <c r="C283" s="43" t="s">
        <v>79</v>
      </c>
      <c r="D283" s="44">
        <v>4.3</v>
      </c>
      <c r="E283" s="44">
        <v>4.3</v>
      </c>
      <c r="F283" s="44">
        <v>4.3</v>
      </c>
      <c r="G283" s="44">
        <v>4.3</v>
      </c>
      <c r="H283" s="44">
        <v>4.3</v>
      </c>
      <c r="I283" s="44">
        <v>4.3</v>
      </c>
      <c r="J283" s="44">
        <v>4.3</v>
      </c>
      <c r="K283" s="44">
        <v>4.3</v>
      </c>
      <c r="L283" s="44">
        <v>4.3</v>
      </c>
      <c r="M283" s="44">
        <v>4.3</v>
      </c>
      <c r="N283" s="44">
        <v>4.3</v>
      </c>
      <c r="O283" s="44">
        <v>4.3</v>
      </c>
      <c r="P283" s="44">
        <v>4.3</v>
      </c>
      <c r="Q283" s="44">
        <v>4.3</v>
      </c>
      <c r="R283" s="44">
        <v>4.3</v>
      </c>
      <c r="S283" s="44">
        <v>4.3</v>
      </c>
      <c r="T283" s="44">
        <v>4.3</v>
      </c>
      <c r="U283" s="44">
        <v>4.3</v>
      </c>
      <c r="V283" s="44">
        <v>4.3</v>
      </c>
      <c r="W283" s="44">
        <v>4.3</v>
      </c>
      <c r="X283" s="44">
        <v>4.3</v>
      </c>
      <c r="Y283" s="44">
        <v>4.3</v>
      </c>
      <c r="Z283" s="44">
        <v>4.3</v>
      </c>
      <c r="AA283" s="44">
        <v>4.3</v>
      </c>
    </row>
    <row r="284" spans="1:27" ht="12.75" customHeight="1" outlineLevel="1" x14ac:dyDescent="0.2">
      <c r="A284" s="97" t="s">
        <v>517</v>
      </c>
      <c r="B284" s="63" t="s">
        <v>81</v>
      </c>
      <c r="C284" s="43" t="s">
        <v>79</v>
      </c>
      <c r="D284" s="44">
        <f>$D$11</f>
        <v>88.27</v>
      </c>
      <c r="E284" s="44">
        <f t="shared" ref="E284:AA284" si="164">$D$11</f>
        <v>88.27</v>
      </c>
      <c r="F284" s="44">
        <f t="shared" si="164"/>
        <v>88.27</v>
      </c>
      <c r="G284" s="44">
        <f t="shared" si="164"/>
        <v>88.27</v>
      </c>
      <c r="H284" s="44">
        <f t="shared" si="164"/>
        <v>88.27</v>
      </c>
      <c r="I284" s="44">
        <f t="shared" si="164"/>
        <v>88.27</v>
      </c>
      <c r="J284" s="44">
        <f t="shared" si="164"/>
        <v>88.27</v>
      </c>
      <c r="K284" s="44">
        <f t="shared" si="164"/>
        <v>88.27</v>
      </c>
      <c r="L284" s="44">
        <f t="shared" si="164"/>
        <v>88.27</v>
      </c>
      <c r="M284" s="44">
        <f t="shared" si="164"/>
        <v>88.27</v>
      </c>
      <c r="N284" s="44">
        <f t="shared" si="164"/>
        <v>88.27</v>
      </c>
      <c r="O284" s="44">
        <f t="shared" si="164"/>
        <v>88.27</v>
      </c>
      <c r="P284" s="44">
        <f t="shared" si="164"/>
        <v>88.27</v>
      </c>
      <c r="Q284" s="44">
        <f t="shared" si="164"/>
        <v>88.27</v>
      </c>
      <c r="R284" s="44">
        <f t="shared" si="164"/>
        <v>88.27</v>
      </c>
      <c r="S284" s="44">
        <f t="shared" si="164"/>
        <v>88.27</v>
      </c>
      <c r="T284" s="44">
        <f t="shared" si="164"/>
        <v>88.27</v>
      </c>
      <c r="U284" s="44">
        <f t="shared" si="164"/>
        <v>88.27</v>
      </c>
      <c r="V284" s="44">
        <f t="shared" si="164"/>
        <v>88.27</v>
      </c>
      <c r="W284" s="44">
        <f t="shared" si="164"/>
        <v>88.27</v>
      </c>
      <c r="X284" s="44">
        <f t="shared" si="164"/>
        <v>88.27</v>
      </c>
      <c r="Y284" s="44">
        <f t="shared" si="164"/>
        <v>88.27</v>
      </c>
      <c r="Z284" s="44">
        <f t="shared" si="164"/>
        <v>88.27</v>
      </c>
      <c r="AA284" s="44">
        <f t="shared" si="164"/>
        <v>88.27</v>
      </c>
    </row>
    <row r="285" spans="1:27" ht="12.75" customHeight="1" x14ac:dyDescent="0.2">
      <c r="A285" s="96" t="s">
        <v>518</v>
      </c>
      <c r="B285" s="28" t="str">
        <f>"26"&amp;"."&amp;$B$639&amp;"."&amp;$B$640</f>
        <v>26.04.2024</v>
      </c>
      <c r="C285" s="88" t="s">
        <v>76</v>
      </c>
      <c r="D285" s="89">
        <f>ROUND(((D286+D287+D289+D288)/1000),5)</f>
        <v>2.9623900000000001</v>
      </c>
      <c r="E285" s="89">
        <f>ROUND(((E286+E287+E289+E288)/1000),5)</f>
        <v>2.8691900000000001</v>
      </c>
      <c r="F285" s="89">
        <f>ROUND(((F286+F287+F289+F288)/1000),5)</f>
        <v>2.8122500000000001</v>
      </c>
      <c r="G285" s="89">
        <f t="shared" ref="G285:AA285" si="165">ROUND(((G286+G287+G289+G288)/1000),5)</f>
        <v>2.8057099999999999</v>
      </c>
      <c r="H285" s="89">
        <f t="shared" si="165"/>
        <v>2.8340900000000002</v>
      </c>
      <c r="I285" s="89">
        <f t="shared" si="165"/>
        <v>2.9639700000000002</v>
      </c>
      <c r="J285" s="89">
        <f t="shared" si="165"/>
        <v>3.06243</v>
      </c>
      <c r="K285" s="89">
        <f t="shared" si="165"/>
        <v>3.31406</v>
      </c>
      <c r="L285" s="89">
        <f t="shared" si="165"/>
        <v>3.6485799999999999</v>
      </c>
      <c r="M285" s="89">
        <f t="shared" si="165"/>
        <v>3.8481399999999999</v>
      </c>
      <c r="N285" s="89">
        <f t="shared" si="165"/>
        <v>3.9145300000000001</v>
      </c>
      <c r="O285" s="89">
        <f t="shared" si="165"/>
        <v>3.8179099999999999</v>
      </c>
      <c r="P285" s="89">
        <f t="shared" si="165"/>
        <v>3.8388300000000002</v>
      </c>
      <c r="Q285" s="89">
        <f t="shared" si="165"/>
        <v>3.8528799999999999</v>
      </c>
      <c r="R285" s="89">
        <f t="shared" si="165"/>
        <v>3.8523299999999998</v>
      </c>
      <c r="S285" s="89">
        <f t="shared" si="165"/>
        <v>3.8429600000000002</v>
      </c>
      <c r="T285" s="89">
        <f t="shared" si="165"/>
        <v>3.8245499999999999</v>
      </c>
      <c r="U285" s="89">
        <f t="shared" si="165"/>
        <v>3.7437399999999998</v>
      </c>
      <c r="V285" s="89">
        <f t="shared" si="165"/>
        <v>3.7963900000000002</v>
      </c>
      <c r="W285" s="89">
        <f t="shared" si="165"/>
        <v>3.83317</v>
      </c>
      <c r="X285" s="89">
        <f t="shared" si="165"/>
        <v>3.82605</v>
      </c>
      <c r="Y285" s="89">
        <f t="shared" si="165"/>
        <v>3.6214499999999998</v>
      </c>
      <c r="Z285" s="89">
        <f t="shared" si="165"/>
        <v>3.3342100000000001</v>
      </c>
      <c r="AA285" s="89">
        <f t="shared" si="165"/>
        <v>3.03484</v>
      </c>
    </row>
    <row r="286" spans="1:27" ht="12.75" customHeight="1" outlineLevel="1" x14ac:dyDescent="0.2">
      <c r="A286" s="97" t="s">
        <v>519</v>
      </c>
      <c r="B286" s="63" t="s">
        <v>242</v>
      </c>
      <c r="C286" s="43" t="s">
        <v>79</v>
      </c>
      <c r="D286" s="44">
        <v>1152.8499999999999</v>
      </c>
      <c r="E286" s="44">
        <v>1059.6500000000001</v>
      </c>
      <c r="F286" s="44">
        <v>1002.71</v>
      </c>
      <c r="G286" s="44">
        <v>996.17</v>
      </c>
      <c r="H286" s="44">
        <v>1024.55</v>
      </c>
      <c r="I286" s="44">
        <v>1154.43</v>
      </c>
      <c r="J286" s="44">
        <v>1252.8900000000001</v>
      </c>
      <c r="K286" s="44">
        <v>1504.52</v>
      </c>
      <c r="L286" s="44">
        <v>1839.04</v>
      </c>
      <c r="M286" s="44">
        <v>2038.6</v>
      </c>
      <c r="N286" s="44">
        <v>2104.9899999999998</v>
      </c>
      <c r="O286" s="44">
        <v>2008.37</v>
      </c>
      <c r="P286" s="44">
        <v>2029.29</v>
      </c>
      <c r="Q286" s="44">
        <v>2043.34</v>
      </c>
      <c r="R286" s="44">
        <v>2042.79</v>
      </c>
      <c r="S286" s="44">
        <v>2033.42</v>
      </c>
      <c r="T286" s="44">
        <v>2015.01</v>
      </c>
      <c r="U286" s="44">
        <v>1934.2</v>
      </c>
      <c r="V286" s="44">
        <v>1986.85</v>
      </c>
      <c r="W286" s="44">
        <v>2023.63</v>
      </c>
      <c r="X286" s="44">
        <v>2016.51</v>
      </c>
      <c r="Y286" s="44">
        <v>1811.91</v>
      </c>
      <c r="Z286" s="44">
        <v>1524.67</v>
      </c>
      <c r="AA286" s="44">
        <v>1225.3</v>
      </c>
    </row>
    <row r="287" spans="1:27" ht="12.75" customHeight="1" outlineLevel="1" x14ac:dyDescent="0.2">
      <c r="A287" s="97" t="s">
        <v>520</v>
      </c>
      <c r="B287" s="63" t="s">
        <v>90</v>
      </c>
      <c r="C287" s="43" t="s">
        <v>79</v>
      </c>
      <c r="D287" s="44">
        <f>$D$162</f>
        <v>1716.97</v>
      </c>
      <c r="E287" s="44">
        <f>$D$162</f>
        <v>1716.97</v>
      </c>
      <c r="F287" s="44">
        <f t="shared" ref="F287:AA287" si="166">$D$162</f>
        <v>1716.97</v>
      </c>
      <c r="G287" s="44">
        <f t="shared" si="166"/>
        <v>1716.97</v>
      </c>
      <c r="H287" s="44">
        <f t="shared" si="166"/>
        <v>1716.97</v>
      </c>
      <c r="I287" s="44">
        <f t="shared" si="166"/>
        <v>1716.97</v>
      </c>
      <c r="J287" s="44">
        <f t="shared" si="166"/>
        <v>1716.97</v>
      </c>
      <c r="K287" s="44">
        <f t="shared" si="166"/>
        <v>1716.97</v>
      </c>
      <c r="L287" s="44">
        <f t="shared" si="166"/>
        <v>1716.97</v>
      </c>
      <c r="M287" s="44">
        <f t="shared" si="166"/>
        <v>1716.97</v>
      </c>
      <c r="N287" s="44">
        <f t="shared" si="166"/>
        <v>1716.97</v>
      </c>
      <c r="O287" s="44">
        <f t="shared" si="166"/>
        <v>1716.97</v>
      </c>
      <c r="P287" s="44">
        <f t="shared" si="166"/>
        <v>1716.97</v>
      </c>
      <c r="Q287" s="44">
        <f t="shared" si="166"/>
        <v>1716.97</v>
      </c>
      <c r="R287" s="44">
        <f t="shared" si="166"/>
        <v>1716.97</v>
      </c>
      <c r="S287" s="44">
        <f t="shared" si="166"/>
        <v>1716.97</v>
      </c>
      <c r="T287" s="44">
        <f t="shared" si="166"/>
        <v>1716.97</v>
      </c>
      <c r="U287" s="44">
        <f t="shared" si="166"/>
        <v>1716.97</v>
      </c>
      <c r="V287" s="44">
        <f t="shared" si="166"/>
        <v>1716.97</v>
      </c>
      <c r="W287" s="44">
        <f t="shared" si="166"/>
        <v>1716.97</v>
      </c>
      <c r="X287" s="44">
        <f t="shared" si="166"/>
        <v>1716.97</v>
      </c>
      <c r="Y287" s="44">
        <f t="shared" si="166"/>
        <v>1716.97</v>
      </c>
      <c r="Z287" s="44">
        <f t="shared" si="166"/>
        <v>1716.97</v>
      </c>
      <c r="AA287" s="44">
        <f t="shared" si="166"/>
        <v>1716.97</v>
      </c>
    </row>
    <row r="288" spans="1:27" ht="12.75" customHeight="1" outlineLevel="1" x14ac:dyDescent="0.2">
      <c r="A288" s="97" t="s">
        <v>521</v>
      </c>
      <c r="B288" s="63" t="s">
        <v>83</v>
      </c>
      <c r="C288" s="43" t="s">
        <v>79</v>
      </c>
      <c r="D288" s="44">
        <v>4.3</v>
      </c>
      <c r="E288" s="44">
        <v>4.3</v>
      </c>
      <c r="F288" s="44">
        <v>4.3</v>
      </c>
      <c r="G288" s="44">
        <v>4.3</v>
      </c>
      <c r="H288" s="44">
        <v>4.3</v>
      </c>
      <c r="I288" s="44">
        <v>4.3</v>
      </c>
      <c r="J288" s="44">
        <v>4.3</v>
      </c>
      <c r="K288" s="44">
        <v>4.3</v>
      </c>
      <c r="L288" s="44">
        <v>4.3</v>
      </c>
      <c r="M288" s="44">
        <v>4.3</v>
      </c>
      <c r="N288" s="44">
        <v>4.3</v>
      </c>
      <c r="O288" s="44">
        <v>4.3</v>
      </c>
      <c r="P288" s="44">
        <v>4.3</v>
      </c>
      <c r="Q288" s="44">
        <v>4.3</v>
      </c>
      <c r="R288" s="44">
        <v>4.3</v>
      </c>
      <c r="S288" s="44">
        <v>4.3</v>
      </c>
      <c r="T288" s="44">
        <v>4.3</v>
      </c>
      <c r="U288" s="44">
        <v>4.3</v>
      </c>
      <c r="V288" s="44">
        <v>4.3</v>
      </c>
      <c r="W288" s="44">
        <v>4.3</v>
      </c>
      <c r="X288" s="44">
        <v>4.3</v>
      </c>
      <c r="Y288" s="44">
        <v>4.3</v>
      </c>
      <c r="Z288" s="44">
        <v>4.3</v>
      </c>
      <c r="AA288" s="44">
        <v>4.3</v>
      </c>
    </row>
    <row r="289" spans="1:27" ht="12.75" customHeight="1" outlineLevel="1" x14ac:dyDescent="0.2">
      <c r="A289" s="97" t="s">
        <v>522</v>
      </c>
      <c r="B289" s="63" t="s">
        <v>81</v>
      </c>
      <c r="C289" s="43" t="s">
        <v>79</v>
      </c>
      <c r="D289" s="44">
        <f>$D$11</f>
        <v>88.27</v>
      </c>
      <c r="E289" s="44">
        <f t="shared" ref="E289:AA289" si="167">$D$11</f>
        <v>88.27</v>
      </c>
      <c r="F289" s="44">
        <f t="shared" si="167"/>
        <v>88.27</v>
      </c>
      <c r="G289" s="44">
        <f t="shared" si="167"/>
        <v>88.27</v>
      </c>
      <c r="H289" s="44">
        <f t="shared" si="167"/>
        <v>88.27</v>
      </c>
      <c r="I289" s="44">
        <f t="shared" si="167"/>
        <v>88.27</v>
      </c>
      <c r="J289" s="44">
        <f t="shared" si="167"/>
        <v>88.27</v>
      </c>
      <c r="K289" s="44">
        <f t="shared" si="167"/>
        <v>88.27</v>
      </c>
      <c r="L289" s="44">
        <f t="shared" si="167"/>
        <v>88.27</v>
      </c>
      <c r="M289" s="44">
        <f t="shared" si="167"/>
        <v>88.27</v>
      </c>
      <c r="N289" s="44">
        <f t="shared" si="167"/>
        <v>88.27</v>
      </c>
      <c r="O289" s="44">
        <f t="shared" si="167"/>
        <v>88.27</v>
      </c>
      <c r="P289" s="44">
        <f t="shared" si="167"/>
        <v>88.27</v>
      </c>
      <c r="Q289" s="44">
        <f t="shared" si="167"/>
        <v>88.27</v>
      </c>
      <c r="R289" s="44">
        <f t="shared" si="167"/>
        <v>88.27</v>
      </c>
      <c r="S289" s="44">
        <f t="shared" si="167"/>
        <v>88.27</v>
      </c>
      <c r="T289" s="44">
        <f t="shared" si="167"/>
        <v>88.27</v>
      </c>
      <c r="U289" s="44">
        <f t="shared" si="167"/>
        <v>88.27</v>
      </c>
      <c r="V289" s="44">
        <f t="shared" si="167"/>
        <v>88.27</v>
      </c>
      <c r="W289" s="44">
        <f t="shared" si="167"/>
        <v>88.27</v>
      </c>
      <c r="X289" s="44">
        <f t="shared" si="167"/>
        <v>88.27</v>
      </c>
      <c r="Y289" s="44">
        <f t="shared" si="167"/>
        <v>88.27</v>
      </c>
      <c r="Z289" s="44">
        <f t="shared" si="167"/>
        <v>88.27</v>
      </c>
      <c r="AA289" s="44">
        <f t="shared" si="167"/>
        <v>88.27</v>
      </c>
    </row>
    <row r="290" spans="1:27" ht="12.75" customHeight="1" x14ac:dyDescent="0.2">
      <c r="A290" s="96" t="s">
        <v>523</v>
      </c>
      <c r="B290" s="28" t="str">
        <f>"27"&amp;"."&amp;$B$639&amp;"."&amp;$B$640</f>
        <v>27.04.2024</v>
      </c>
      <c r="C290" s="88" t="s">
        <v>76</v>
      </c>
      <c r="D290" s="89">
        <f>ROUND(((D291+D292+D294+D293)/1000),5)</f>
        <v>3.12819</v>
      </c>
      <c r="E290" s="89">
        <f>ROUND(((E291+E292+E294+E293)/1000),5)</f>
        <v>3.0353599999999998</v>
      </c>
      <c r="F290" s="89">
        <f>ROUND(((F291+F292+F294+F293)/1000),5)</f>
        <v>3.0221900000000002</v>
      </c>
      <c r="G290" s="89">
        <f t="shared" ref="G290:AA290" si="168">ROUND(((G291+G292+G294+G293)/1000),5)</f>
        <v>3.0172099999999999</v>
      </c>
      <c r="H290" s="89">
        <f t="shared" si="168"/>
        <v>3.04413</v>
      </c>
      <c r="I290" s="89">
        <f t="shared" si="168"/>
        <v>3.09348</v>
      </c>
      <c r="J290" s="89">
        <f t="shared" si="168"/>
        <v>3.2589299999999999</v>
      </c>
      <c r="K290" s="89">
        <f t="shared" si="168"/>
        <v>3.6789200000000002</v>
      </c>
      <c r="L290" s="89">
        <f t="shared" si="168"/>
        <v>3.8953500000000001</v>
      </c>
      <c r="M290" s="89">
        <f t="shared" si="168"/>
        <v>3.9557699999999998</v>
      </c>
      <c r="N290" s="89">
        <f t="shared" si="168"/>
        <v>3.9655900000000002</v>
      </c>
      <c r="O290" s="89">
        <f t="shared" si="168"/>
        <v>4.0800400000000003</v>
      </c>
      <c r="P290" s="89">
        <f t="shared" si="168"/>
        <v>4.0505100000000001</v>
      </c>
      <c r="Q290" s="89">
        <f t="shared" si="168"/>
        <v>4.0814199999999996</v>
      </c>
      <c r="R290" s="89">
        <f t="shared" si="168"/>
        <v>4.0566500000000003</v>
      </c>
      <c r="S290" s="89">
        <f t="shared" si="168"/>
        <v>3.96095</v>
      </c>
      <c r="T290" s="89">
        <f t="shared" si="168"/>
        <v>3.93845</v>
      </c>
      <c r="U290" s="89">
        <f t="shared" si="168"/>
        <v>3.8611900000000001</v>
      </c>
      <c r="V290" s="89">
        <f t="shared" si="168"/>
        <v>3.8045800000000001</v>
      </c>
      <c r="W290" s="89">
        <f t="shared" si="168"/>
        <v>3.8067600000000001</v>
      </c>
      <c r="X290" s="89">
        <f t="shared" si="168"/>
        <v>3.8576100000000002</v>
      </c>
      <c r="Y290" s="89">
        <f t="shared" si="168"/>
        <v>3.6951100000000001</v>
      </c>
      <c r="Z290" s="89">
        <f t="shared" si="168"/>
        <v>3.55782</v>
      </c>
      <c r="AA290" s="89">
        <f t="shared" si="168"/>
        <v>3.2174100000000001</v>
      </c>
    </row>
    <row r="291" spans="1:27" ht="12.75" customHeight="1" outlineLevel="1" x14ac:dyDescent="0.2">
      <c r="A291" s="97" t="s">
        <v>524</v>
      </c>
      <c r="B291" s="63" t="s">
        <v>242</v>
      </c>
      <c r="C291" s="43" t="s">
        <v>79</v>
      </c>
      <c r="D291" s="44">
        <v>1318.65</v>
      </c>
      <c r="E291" s="44">
        <v>1225.82</v>
      </c>
      <c r="F291" s="44">
        <v>1212.6500000000001</v>
      </c>
      <c r="G291" s="44">
        <v>1207.67</v>
      </c>
      <c r="H291" s="44">
        <v>1234.5899999999999</v>
      </c>
      <c r="I291" s="44">
        <v>1283.94</v>
      </c>
      <c r="J291" s="44">
        <v>1449.39</v>
      </c>
      <c r="K291" s="44">
        <v>1869.38</v>
      </c>
      <c r="L291" s="44">
        <v>2085.81</v>
      </c>
      <c r="M291" s="44">
        <v>2146.23</v>
      </c>
      <c r="N291" s="44">
        <v>2156.0500000000002</v>
      </c>
      <c r="O291" s="44">
        <v>2270.5</v>
      </c>
      <c r="P291" s="44">
        <v>2240.9699999999998</v>
      </c>
      <c r="Q291" s="44">
        <v>2271.88</v>
      </c>
      <c r="R291" s="44">
        <v>2247.11</v>
      </c>
      <c r="S291" s="44">
        <v>2151.41</v>
      </c>
      <c r="T291" s="44">
        <v>2128.91</v>
      </c>
      <c r="U291" s="44">
        <v>2051.65</v>
      </c>
      <c r="V291" s="44">
        <v>1995.04</v>
      </c>
      <c r="W291" s="44">
        <v>1997.22</v>
      </c>
      <c r="X291" s="44">
        <v>2048.0700000000002</v>
      </c>
      <c r="Y291" s="44">
        <v>1885.57</v>
      </c>
      <c r="Z291" s="44">
        <v>1748.28</v>
      </c>
      <c r="AA291" s="44">
        <v>1407.87</v>
      </c>
    </row>
    <row r="292" spans="1:27" ht="12.75" customHeight="1" outlineLevel="1" x14ac:dyDescent="0.2">
      <c r="A292" s="97" t="s">
        <v>525</v>
      </c>
      <c r="B292" s="63" t="s">
        <v>90</v>
      </c>
      <c r="C292" s="43" t="s">
        <v>79</v>
      </c>
      <c r="D292" s="44">
        <f>$D$162</f>
        <v>1716.97</v>
      </c>
      <c r="E292" s="44">
        <f>$D$162</f>
        <v>1716.97</v>
      </c>
      <c r="F292" s="44">
        <f t="shared" ref="F292:AA292" si="169">$D$162</f>
        <v>1716.97</v>
      </c>
      <c r="G292" s="44">
        <f t="shared" si="169"/>
        <v>1716.97</v>
      </c>
      <c r="H292" s="44">
        <f t="shared" si="169"/>
        <v>1716.97</v>
      </c>
      <c r="I292" s="44">
        <f t="shared" si="169"/>
        <v>1716.97</v>
      </c>
      <c r="J292" s="44">
        <f t="shared" si="169"/>
        <v>1716.97</v>
      </c>
      <c r="K292" s="44">
        <f t="shared" si="169"/>
        <v>1716.97</v>
      </c>
      <c r="L292" s="44">
        <f t="shared" si="169"/>
        <v>1716.97</v>
      </c>
      <c r="M292" s="44">
        <f t="shared" si="169"/>
        <v>1716.97</v>
      </c>
      <c r="N292" s="44">
        <f t="shared" si="169"/>
        <v>1716.97</v>
      </c>
      <c r="O292" s="44">
        <f t="shared" si="169"/>
        <v>1716.97</v>
      </c>
      <c r="P292" s="44">
        <f t="shared" si="169"/>
        <v>1716.97</v>
      </c>
      <c r="Q292" s="44">
        <f t="shared" si="169"/>
        <v>1716.97</v>
      </c>
      <c r="R292" s="44">
        <f t="shared" si="169"/>
        <v>1716.97</v>
      </c>
      <c r="S292" s="44">
        <f t="shared" si="169"/>
        <v>1716.97</v>
      </c>
      <c r="T292" s="44">
        <f t="shared" si="169"/>
        <v>1716.97</v>
      </c>
      <c r="U292" s="44">
        <f t="shared" si="169"/>
        <v>1716.97</v>
      </c>
      <c r="V292" s="44">
        <f t="shared" si="169"/>
        <v>1716.97</v>
      </c>
      <c r="W292" s="44">
        <f t="shared" si="169"/>
        <v>1716.97</v>
      </c>
      <c r="X292" s="44">
        <f t="shared" si="169"/>
        <v>1716.97</v>
      </c>
      <c r="Y292" s="44">
        <f t="shared" si="169"/>
        <v>1716.97</v>
      </c>
      <c r="Z292" s="44">
        <f t="shared" si="169"/>
        <v>1716.97</v>
      </c>
      <c r="AA292" s="44">
        <f t="shared" si="169"/>
        <v>1716.97</v>
      </c>
    </row>
    <row r="293" spans="1:27" ht="12.75" customHeight="1" outlineLevel="1" x14ac:dyDescent="0.2">
      <c r="A293" s="97" t="s">
        <v>526</v>
      </c>
      <c r="B293" s="63" t="s">
        <v>83</v>
      </c>
      <c r="C293" s="43" t="s">
        <v>79</v>
      </c>
      <c r="D293" s="44">
        <v>4.3</v>
      </c>
      <c r="E293" s="44">
        <v>4.3</v>
      </c>
      <c r="F293" s="44">
        <v>4.3</v>
      </c>
      <c r="G293" s="44">
        <v>4.3</v>
      </c>
      <c r="H293" s="44">
        <v>4.3</v>
      </c>
      <c r="I293" s="44">
        <v>4.3</v>
      </c>
      <c r="J293" s="44">
        <v>4.3</v>
      </c>
      <c r="K293" s="44">
        <v>4.3</v>
      </c>
      <c r="L293" s="44">
        <v>4.3</v>
      </c>
      <c r="M293" s="44">
        <v>4.3</v>
      </c>
      <c r="N293" s="44">
        <v>4.3</v>
      </c>
      <c r="O293" s="44">
        <v>4.3</v>
      </c>
      <c r="P293" s="44">
        <v>4.3</v>
      </c>
      <c r="Q293" s="44">
        <v>4.3</v>
      </c>
      <c r="R293" s="44">
        <v>4.3</v>
      </c>
      <c r="S293" s="44">
        <v>4.3</v>
      </c>
      <c r="T293" s="44">
        <v>4.3</v>
      </c>
      <c r="U293" s="44">
        <v>4.3</v>
      </c>
      <c r="V293" s="44">
        <v>4.3</v>
      </c>
      <c r="W293" s="44">
        <v>4.3</v>
      </c>
      <c r="X293" s="44">
        <v>4.3</v>
      </c>
      <c r="Y293" s="44">
        <v>4.3</v>
      </c>
      <c r="Z293" s="44">
        <v>4.3</v>
      </c>
      <c r="AA293" s="44">
        <v>4.3</v>
      </c>
    </row>
    <row r="294" spans="1:27" ht="12.75" customHeight="1" outlineLevel="1" x14ac:dyDescent="0.2">
      <c r="A294" s="97" t="s">
        <v>527</v>
      </c>
      <c r="B294" s="63" t="s">
        <v>81</v>
      </c>
      <c r="C294" s="43" t="s">
        <v>79</v>
      </c>
      <c r="D294" s="44">
        <f>$D$11</f>
        <v>88.27</v>
      </c>
      <c r="E294" s="44">
        <f t="shared" ref="E294:AA294" si="170">$D$11</f>
        <v>88.27</v>
      </c>
      <c r="F294" s="44">
        <f t="shared" si="170"/>
        <v>88.27</v>
      </c>
      <c r="G294" s="44">
        <f t="shared" si="170"/>
        <v>88.27</v>
      </c>
      <c r="H294" s="44">
        <f t="shared" si="170"/>
        <v>88.27</v>
      </c>
      <c r="I294" s="44">
        <f t="shared" si="170"/>
        <v>88.27</v>
      </c>
      <c r="J294" s="44">
        <f t="shared" si="170"/>
        <v>88.27</v>
      </c>
      <c r="K294" s="44">
        <f t="shared" si="170"/>
        <v>88.27</v>
      </c>
      <c r="L294" s="44">
        <f t="shared" si="170"/>
        <v>88.27</v>
      </c>
      <c r="M294" s="44">
        <f t="shared" si="170"/>
        <v>88.27</v>
      </c>
      <c r="N294" s="44">
        <f t="shared" si="170"/>
        <v>88.27</v>
      </c>
      <c r="O294" s="44">
        <f t="shared" si="170"/>
        <v>88.27</v>
      </c>
      <c r="P294" s="44">
        <f t="shared" si="170"/>
        <v>88.27</v>
      </c>
      <c r="Q294" s="44">
        <f t="shared" si="170"/>
        <v>88.27</v>
      </c>
      <c r="R294" s="44">
        <f t="shared" si="170"/>
        <v>88.27</v>
      </c>
      <c r="S294" s="44">
        <f t="shared" si="170"/>
        <v>88.27</v>
      </c>
      <c r="T294" s="44">
        <f t="shared" si="170"/>
        <v>88.27</v>
      </c>
      <c r="U294" s="44">
        <f t="shared" si="170"/>
        <v>88.27</v>
      </c>
      <c r="V294" s="44">
        <f t="shared" si="170"/>
        <v>88.27</v>
      </c>
      <c r="W294" s="44">
        <f t="shared" si="170"/>
        <v>88.27</v>
      </c>
      <c r="X294" s="44">
        <f t="shared" si="170"/>
        <v>88.27</v>
      </c>
      <c r="Y294" s="44">
        <f t="shared" si="170"/>
        <v>88.27</v>
      </c>
      <c r="Z294" s="44">
        <f t="shared" si="170"/>
        <v>88.27</v>
      </c>
      <c r="AA294" s="44">
        <f t="shared" si="170"/>
        <v>88.27</v>
      </c>
    </row>
    <row r="295" spans="1:27" ht="12.75" customHeight="1" x14ac:dyDescent="0.2">
      <c r="A295" s="96" t="s">
        <v>528</v>
      </c>
      <c r="B295" s="28" t="str">
        <f>"28"&amp;"."&amp;$B$639&amp;"."&amp;$B$640</f>
        <v>28.04.2024</v>
      </c>
      <c r="C295" s="88" t="s">
        <v>76</v>
      </c>
      <c r="D295" s="89">
        <f>ROUND(((D296+D297+D299+D298)/1000),5)</f>
        <v>3.26152</v>
      </c>
      <c r="E295" s="89">
        <f>ROUND(((E296+E297+E299+E298)/1000),5)</f>
        <v>3.1481400000000002</v>
      </c>
      <c r="F295" s="89">
        <f>ROUND(((F296+F297+F299+F298)/1000),5)</f>
        <v>3.04325</v>
      </c>
      <c r="G295" s="89">
        <f t="shared" ref="G295:AA295" si="171">ROUND(((G296+G297+G299+G298)/1000),5)</f>
        <v>3.0278900000000002</v>
      </c>
      <c r="H295" s="89">
        <f t="shared" si="171"/>
        <v>3.0383399999999998</v>
      </c>
      <c r="I295" s="89">
        <f t="shared" si="171"/>
        <v>3.03728</v>
      </c>
      <c r="J295" s="89">
        <f t="shared" si="171"/>
        <v>3.0430000000000001</v>
      </c>
      <c r="K295" s="89">
        <f t="shared" si="171"/>
        <v>3.2383199999999999</v>
      </c>
      <c r="L295" s="89">
        <f t="shared" si="171"/>
        <v>3.3798599999999999</v>
      </c>
      <c r="M295" s="89">
        <f t="shared" si="171"/>
        <v>3.7109100000000002</v>
      </c>
      <c r="N295" s="89">
        <f t="shared" si="171"/>
        <v>3.80816</v>
      </c>
      <c r="O295" s="89">
        <f t="shared" si="171"/>
        <v>3.8045200000000001</v>
      </c>
      <c r="P295" s="89">
        <f t="shared" si="171"/>
        <v>3.7650299999999999</v>
      </c>
      <c r="Q295" s="89">
        <f t="shared" si="171"/>
        <v>3.7688899999999999</v>
      </c>
      <c r="R295" s="89">
        <f t="shared" si="171"/>
        <v>3.7412200000000002</v>
      </c>
      <c r="S295" s="89">
        <f t="shared" si="171"/>
        <v>3.7062200000000001</v>
      </c>
      <c r="T295" s="89">
        <f t="shared" si="171"/>
        <v>3.6817700000000002</v>
      </c>
      <c r="U295" s="89">
        <f t="shared" si="171"/>
        <v>3.6638799999999998</v>
      </c>
      <c r="V295" s="89">
        <f t="shared" si="171"/>
        <v>3.6918299999999999</v>
      </c>
      <c r="W295" s="89">
        <f t="shared" si="171"/>
        <v>3.7564299999999999</v>
      </c>
      <c r="X295" s="89">
        <f t="shared" si="171"/>
        <v>3.8255300000000001</v>
      </c>
      <c r="Y295" s="89">
        <f t="shared" si="171"/>
        <v>3.7885</v>
      </c>
      <c r="Z295" s="89">
        <f t="shared" si="171"/>
        <v>3.41676</v>
      </c>
      <c r="AA295" s="89">
        <f t="shared" si="171"/>
        <v>3.24396</v>
      </c>
    </row>
    <row r="296" spans="1:27" ht="12.75" customHeight="1" outlineLevel="1" x14ac:dyDescent="0.2">
      <c r="A296" s="97" t="s">
        <v>529</v>
      </c>
      <c r="B296" s="63" t="s">
        <v>242</v>
      </c>
      <c r="C296" s="43" t="s">
        <v>79</v>
      </c>
      <c r="D296" s="44">
        <v>1451.98</v>
      </c>
      <c r="E296" s="44">
        <v>1338.6</v>
      </c>
      <c r="F296" s="44">
        <v>1233.71</v>
      </c>
      <c r="G296" s="44">
        <v>1218.3499999999999</v>
      </c>
      <c r="H296" s="44">
        <v>1228.8</v>
      </c>
      <c r="I296" s="44">
        <v>1227.74</v>
      </c>
      <c r="J296" s="44">
        <v>1233.46</v>
      </c>
      <c r="K296" s="44">
        <v>1428.78</v>
      </c>
      <c r="L296" s="44">
        <v>1570.32</v>
      </c>
      <c r="M296" s="44">
        <v>1901.37</v>
      </c>
      <c r="N296" s="44">
        <v>1998.62</v>
      </c>
      <c r="O296" s="44">
        <v>1994.98</v>
      </c>
      <c r="P296" s="44">
        <v>1955.49</v>
      </c>
      <c r="Q296" s="44">
        <v>1959.35</v>
      </c>
      <c r="R296" s="44">
        <v>1931.68</v>
      </c>
      <c r="S296" s="44">
        <v>1896.68</v>
      </c>
      <c r="T296" s="44">
        <v>1872.23</v>
      </c>
      <c r="U296" s="44">
        <v>1854.34</v>
      </c>
      <c r="V296" s="44">
        <v>1882.29</v>
      </c>
      <c r="W296" s="44">
        <v>1946.89</v>
      </c>
      <c r="X296" s="44">
        <v>2015.99</v>
      </c>
      <c r="Y296" s="44">
        <v>1978.96</v>
      </c>
      <c r="Z296" s="44">
        <v>1607.22</v>
      </c>
      <c r="AA296" s="44">
        <v>1434.42</v>
      </c>
    </row>
    <row r="297" spans="1:27" ht="12.75" customHeight="1" outlineLevel="1" x14ac:dyDescent="0.2">
      <c r="A297" s="97" t="s">
        <v>530</v>
      </c>
      <c r="B297" s="63" t="s">
        <v>90</v>
      </c>
      <c r="C297" s="43" t="s">
        <v>79</v>
      </c>
      <c r="D297" s="44">
        <f>$D$162</f>
        <v>1716.97</v>
      </c>
      <c r="E297" s="44">
        <f>$D$162</f>
        <v>1716.97</v>
      </c>
      <c r="F297" s="44">
        <f t="shared" ref="F297:AA297" si="172">$D$162</f>
        <v>1716.97</v>
      </c>
      <c r="G297" s="44">
        <f t="shared" si="172"/>
        <v>1716.97</v>
      </c>
      <c r="H297" s="44">
        <f t="shared" si="172"/>
        <v>1716.97</v>
      </c>
      <c r="I297" s="44">
        <f t="shared" si="172"/>
        <v>1716.97</v>
      </c>
      <c r="J297" s="44">
        <f t="shared" si="172"/>
        <v>1716.97</v>
      </c>
      <c r="K297" s="44">
        <f t="shared" si="172"/>
        <v>1716.97</v>
      </c>
      <c r="L297" s="44">
        <f t="shared" si="172"/>
        <v>1716.97</v>
      </c>
      <c r="M297" s="44">
        <f t="shared" si="172"/>
        <v>1716.97</v>
      </c>
      <c r="N297" s="44">
        <f t="shared" si="172"/>
        <v>1716.97</v>
      </c>
      <c r="O297" s="44">
        <f t="shared" si="172"/>
        <v>1716.97</v>
      </c>
      <c r="P297" s="44">
        <f t="shared" si="172"/>
        <v>1716.97</v>
      </c>
      <c r="Q297" s="44">
        <f t="shared" si="172"/>
        <v>1716.97</v>
      </c>
      <c r="R297" s="44">
        <f t="shared" si="172"/>
        <v>1716.97</v>
      </c>
      <c r="S297" s="44">
        <f t="shared" si="172"/>
        <v>1716.97</v>
      </c>
      <c r="T297" s="44">
        <f t="shared" si="172"/>
        <v>1716.97</v>
      </c>
      <c r="U297" s="44">
        <f t="shared" si="172"/>
        <v>1716.97</v>
      </c>
      <c r="V297" s="44">
        <f t="shared" si="172"/>
        <v>1716.97</v>
      </c>
      <c r="W297" s="44">
        <f t="shared" si="172"/>
        <v>1716.97</v>
      </c>
      <c r="X297" s="44">
        <f t="shared" si="172"/>
        <v>1716.97</v>
      </c>
      <c r="Y297" s="44">
        <f t="shared" si="172"/>
        <v>1716.97</v>
      </c>
      <c r="Z297" s="44">
        <f t="shared" si="172"/>
        <v>1716.97</v>
      </c>
      <c r="AA297" s="44">
        <f t="shared" si="172"/>
        <v>1716.97</v>
      </c>
    </row>
    <row r="298" spans="1:27" ht="12.75" customHeight="1" outlineLevel="1" x14ac:dyDescent="0.2">
      <c r="A298" s="97" t="s">
        <v>531</v>
      </c>
      <c r="B298" s="63" t="s">
        <v>83</v>
      </c>
      <c r="C298" s="43" t="s">
        <v>79</v>
      </c>
      <c r="D298" s="44">
        <v>4.3</v>
      </c>
      <c r="E298" s="44">
        <v>4.3</v>
      </c>
      <c r="F298" s="44">
        <v>4.3</v>
      </c>
      <c r="G298" s="44">
        <v>4.3</v>
      </c>
      <c r="H298" s="44">
        <v>4.3</v>
      </c>
      <c r="I298" s="44">
        <v>4.3</v>
      </c>
      <c r="J298" s="44">
        <v>4.3</v>
      </c>
      <c r="K298" s="44">
        <v>4.3</v>
      </c>
      <c r="L298" s="44">
        <v>4.3</v>
      </c>
      <c r="M298" s="44">
        <v>4.3</v>
      </c>
      <c r="N298" s="44">
        <v>4.3</v>
      </c>
      <c r="O298" s="44">
        <v>4.3</v>
      </c>
      <c r="P298" s="44">
        <v>4.3</v>
      </c>
      <c r="Q298" s="44">
        <v>4.3</v>
      </c>
      <c r="R298" s="44">
        <v>4.3</v>
      </c>
      <c r="S298" s="44">
        <v>4.3</v>
      </c>
      <c r="T298" s="44">
        <v>4.3</v>
      </c>
      <c r="U298" s="44">
        <v>4.3</v>
      </c>
      <c r="V298" s="44">
        <v>4.3</v>
      </c>
      <c r="W298" s="44">
        <v>4.3</v>
      </c>
      <c r="X298" s="44">
        <v>4.3</v>
      </c>
      <c r="Y298" s="44">
        <v>4.3</v>
      </c>
      <c r="Z298" s="44">
        <v>4.3</v>
      </c>
      <c r="AA298" s="44">
        <v>4.3</v>
      </c>
    </row>
    <row r="299" spans="1:27" ht="12.75" customHeight="1" outlineLevel="1" x14ac:dyDescent="0.2">
      <c r="A299" s="97" t="s">
        <v>532</v>
      </c>
      <c r="B299" s="63" t="s">
        <v>81</v>
      </c>
      <c r="C299" s="43" t="s">
        <v>79</v>
      </c>
      <c r="D299" s="44">
        <f>$D$11</f>
        <v>88.27</v>
      </c>
      <c r="E299" s="44">
        <f t="shared" ref="E299:AA299" si="173">$D$11</f>
        <v>88.27</v>
      </c>
      <c r="F299" s="44">
        <f t="shared" si="173"/>
        <v>88.27</v>
      </c>
      <c r="G299" s="44">
        <f t="shared" si="173"/>
        <v>88.27</v>
      </c>
      <c r="H299" s="44">
        <f t="shared" si="173"/>
        <v>88.27</v>
      </c>
      <c r="I299" s="44">
        <f t="shared" si="173"/>
        <v>88.27</v>
      </c>
      <c r="J299" s="44">
        <f t="shared" si="173"/>
        <v>88.27</v>
      </c>
      <c r="K299" s="44">
        <f t="shared" si="173"/>
        <v>88.27</v>
      </c>
      <c r="L299" s="44">
        <f t="shared" si="173"/>
        <v>88.27</v>
      </c>
      <c r="M299" s="44">
        <f t="shared" si="173"/>
        <v>88.27</v>
      </c>
      <c r="N299" s="44">
        <f t="shared" si="173"/>
        <v>88.27</v>
      </c>
      <c r="O299" s="44">
        <f t="shared" si="173"/>
        <v>88.27</v>
      </c>
      <c r="P299" s="44">
        <f t="shared" si="173"/>
        <v>88.27</v>
      </c>
      <c r="Q299" s="44">
        <f t="shared" si="173"/>
        <v>88.27</v>
      </c>
      <c r="R299" s="44">
        <f t="shared" si="173"/>
        <v>88.27</v>
      </c>
      <c r="S299" s="44">
        <f t="shared" si="173"/>
        <v>88.27</v>
      </c>
      <c r="T299" s="44">
        <f t="shared" si="173"/>
        <v>88.27</v>
      </c>
      <c r="U299" s="44">
        <f t="shared" si="173"/>
        <v>88.27</v>
      </c>
      <c r="V299" s="44">
        <f t="shared" si="173"/>
        <v>88.27</v>
      </c>
      <c r="W299" s="44">
        <f t="shared" si="173"/>
        <v>88.27</v>
      </c>
      <c r="X299" s="44">
        <f t="shared" si="173"/>
        <v>88.27</v>
      </c>
      <c r="Y299" s="44">
        <f t="shared" si="173"/>
        <v>88.27</v>
      </c>
      <c r="Z299" s="44">
        <f t="shared" si="173"/>
        <v>88.27</v>
      </c>
      <c r="AA299" s="44">
        <f t="shared" si="173"/>
        <v>88.27</v>
      </c>
    </row>
    <row r="300" spans="1:27" ht="12.75" customHeight="1" x14ac:dyDescent="0.2">
      <c r="A300" s="96" t="s">
        <v>533</v>
      </c>
      <c r="B300" s="28" t="str">
        <f>"29"&amp;"."&amp;$B$639&amp;"."&amp;$B$640</f>
        <v>29.04.2024</v>
      </c>
      <c r="C300" s="88" t="s">
        <v>76</v>
      </c>
      <c r="D300" s="89">
        <f>ROUND(((D301+D302+D304+D303)/1000),5)</f>
        <v>3.23183</v>
      </c>
      <c r="E300" s="89">
        <f>ROUND(((E301+E302+E304+E303)/1000),5)</f>
        <v>3.1048399999999998</v>
      </c>
      <c r="F300" s="89">
        <f>ROUND(((F301+F302+F304+F303)/1000),5)</f>
        <v>3.0744699999999998</v>
      </c>
      <c r="G300" s="89">
        <f t="shared" ref="G300:AA300" si="174">ROUND(((G301+G302+G304+G303)/1000),5)</f>
        <v>3.02643</v>
      </c>
      <c r="H300" s="89">
        <f t="shared" si="174"/>
        <v>3.0264199999999999</v>
      </c>
      <c r="I300" s="89">
        <f t="shared" si="174"/>
        <v>3.0729799999999998</v>
      </c>
      <c r="J300" s="89">
        <f t="shared" si="174"/>
        <v>3.0512700000000001</v>
      </c>
      <c r="K300" s="89">
        <f t="shared" si="174"/>
        <v>3.2531599999999998</v>
      </c>
      <c r="L300" s="89">
        <f t="shared" si="174"/>
        <v>3.46652</v>
      </c>
      <c r="M300" s="89">
        <f t="shared" si="174"/>
        <v>3.7286600000000001</v>
      </c>
      <c r="N300" s="89">
        <f t="shared" si="174"/>
        <v>3.7894999999999999</v>
      </c>
      <c r="O300" s="89">
        <f t="shared" si="174"/>
        <v>3.7593100000000002</v>
      </c>
      <c r="P300" s="89">
        <f t="shared" si="174"/>
        <v>3.7537600000000002</v>
      </c>
      <c r="Q300" s="89">
        <f t="shared" si="174"/>
        <v>3.7865500000000001</v>
      </c>
      <c r="R300" s="89">
        <f t="shared" si="174"/>
        <v>3.73495</v>
      </c>
      <c r="S300" s="89">
        <f t="shared" si="174"/>
        <v>3.7047099999999999</v>
      </c>
      <c r="T300" s="89">
        <f t="shared" si="174"/>
        <v>3.6842199999999998</v>
      </c>
      <c r="U300" s="89">
        <f t="shared" si="174"/>
        <v>3.7040500000000001</v>
      </c>
      <c r="V300" s="89">
        <f t="shared" si="174"/>
        <v>3.7337500000000001</v>
      </c>
      <c r="W300" s="89">
        <f t="shared" si="174"/>
        <v>3.7735799999999999</v>
      </c>
      <c r="X300" s="89">
        <f t="shared" si="174"/>
        <v>3.78803</v>
      </c>
      <c r="Y300" s="89">
        <f t="shared" si="174"/>
        <v>3.7178300000000002</v>
      </c>
      <c r="Z300" s="89">
        <f t="shared" si="174"/>
        <v>3.3954399999999998</v>
      </c>
      <c r="AA300" s="89">
        <f t="shared" si="174"/>
        <v>3.1663999999999999</v>
      </c>
    </row>
    <row r="301" spans="1:27" ht="12.75" customHeight="1" outlineLevel="1" x14ac:dyDescent="0.2">
      <c r="A301" s="97" t="s">
        <v>534</v>
      </c>
      <c r="B301" s="63" t="s">
        <v>242</v>
      </c>
      <c r="C301" s="43" t="s">
        <v>79</v>
      </c>
      <c r="D301" s="44">
        <v>1422.29</v>
      </c>
      <c r="E301" s="44">
        <v>1295.3</v>
      </c>
      <c r="F301" s="44">
        <v>1264.93</v>
      </c>
      <c r="G301" s="44">
        <v>1216.8900000000001</v>
      </c>
      <c r="H301" s="44">
        <v>1216.8800000000001</v>
      </c>
      <c r="I301" s="44">
        <v>1263.44</v>
      </c>
      <c r="J301" s="44">
        <v>1241.73</v>
      </c>
      <c r="K301" s="44">
        <v>1443.62</v>
      </c>
      <c r="L301" s="44">
        <v>1656.98</v>
      </c>
      <c r="M301" s="44">
        <v>1919.12</v>
      </c>
      <c r="N301" s="44">
        <v>1979.96</v>
      </c>
      <c r="O301" s="44">
        <v>1949.77</v>
      </c>
      <c r="P301" s="44">
        <v>1944.22</v>
      </c>
      <c r="Q301" s="44">
        <v>1977.01</v>
      </c>
      <c r="R301" s="44">
        <v>1925.41</v>
      </c>
      <c r="S301" s="44">
        <v>1895.17</v>
      </c>
      <c r="T301" s="44">
        <v>1874.68</v>
      </c>
      <c r="U301" s="44">
        <v>1894.51</v>
      </c>
      <c r="V301" s="44">
        <v>1924.21</v>
      </c>
      <c r="W301" s="44">
        <v>1964.04</v>
      </c>
      <c r="X301" s="44">
        <v>1978.49</v>
      </c>
      <c r="Y301" s="44">
        <v>1908.29</v>
      </c>
      <c r="Z301" s="44">
        <v>1585.9</v>
      </c>
      <c r="AA301" s="44">
        <v>1356.86</v>
      </c>
    </row>
    <row r="302" spans="1:27" ht="12.75" customHeight="1" outlineLevel="1" x14ac:dyDescent="0.2">
      <c r="A302" s="97" t="s">
        <v>535</v>
      </c>
      <c r="B302" s="63" t="s">
        <v>90</v>
      </c>
      <c r="C302" s="43" t="s">
        <v>79</v>
      </c>
      <c r="D302" s="44">
        <f>$D$162</f>
        <v>1716.97</v>
      </c>
      <c r="E302" s="44">
        <f>$D$162</f>
        <v>1716.97</v>
      </c>
      <c r="F302" s="44">
        <f t="shared" ref="F302:AA302" si="175">$D$162</f>
        <v>1716.97</v>
      </c>
      <c r="G302" s="44">
        <f t="shared" si="175"/>
        <v>1716.97</v>
      </c>
      <c r="H302" s="44">
        <f t="shared" si="175"/>
        <v>1716.97</v>
      </c>
      <c r="I302" s="44">
        <f t="shared" si="175"/>
        <v>1716.97</v>
      </c>
      <c r="J302" s="44">
        <f t="shared" si="175"/>
        <v>1716.97</v>
      </c>
      <c r="K302" s="44">
        <f t="shared" si="175"/>
        <v>1716.97</v>
      </c>
      <c r="L302" s="44">
        <f t="shared" si="175"/>
        <v>1716.97</v>
      </c>
      <c r="M302" s="44">
        <f t="shared" si="175"/>
        <v>1716.97</v>
      </c>
      <c r="N302" s="44">
        <f t="shared" si="175"/>
        <v>1716.97</v>
      </c>
      <c r="O302" s="44">
        <f t="shared" si="175"/>
        <v>1716.97</v>
      </c>
      <c r="P302" s="44">
        <f t="shared" si="175"/>
        <v>1716.97</v>
      </c>
      <c r="Q302" s="44">
        <f t="shared" si="175"/>
        <v>1716.97</v>
      </c>
      <c r="R302" s="44">
        <f t="shared" si="175"/>
        <v>1716.97</v>
      </c>
      <c r="S302" s="44">
        <f t="shared" si="175"/>
        <v>1716.97</v>
      </c>
      <c r="T302" s="44">
        <f t="shared" si="175"/>
        <v>1716.97</v>
      </c>
      <c r="U302" s="44">
        <f t="shared" si="175"/>
        <v>1716.97</v>
      </c>
      <c r="V302" s="44">
        <f t="shared" si="175"/>
        <v>1716.97</v>
      </c>
      <c r="W302" s="44">
        <f t="shared" si="175"/>
        <v>1716.97</v>
      </c>
      <c r="X302" s="44">
        <f t="shared" si="175"/>
        <v>1716.97</v>
      </c>
      <c r="Y302" s="44">
        <f t="shared" si="175"/>
        <v>1716.97</v>
      </c>
      <c r="Z302" s="44">
        <f t="shared" si="175"/>
        <v>1716.97</v>
      </c>
      <c r="AA302" s="44">
        <f t="shared" si="175"/>
        <v>1716.97</v>
      </c>
    </row>
    <row r="303" spans="1:27" ht="12.75" customHeight="1" outlineLevel="1" x14ac:dyDescent="0.2">
      <c r="A303" s="97" t="s">
        <v>536</v>
      </c>
      <c r="B303" s="63" t="s">
        <v>83</v>
      </c>
      <c r="C303" s="43" t="s">
        <v>79</v>
      </c>
      <c r="D303" s="44">
        <v>4.3</v>
      </c>
      <c r="E303" s="44">
        <v>4.3</v>
      </c>
      <c r="F303" s="44">
        <v>4.3</v>
      </c>
      <c r="G303" s="44">
        <v>4.3</v>
      </c>
      <c r="H303" s="44">
        <v>4.3</v>
      </c>
      <c r="I303" s="44">
        <v>4.3</v>
      </c>
      <c r="J303" s="44">
        <v>4.3</v>
      </c>
      <c r="K303" s="44">
        <v>4.3</v>
      </c>
      <c r="L303" s="44">
        <v>4.3</v>
      </c>
      <c r="M303" s="44">
        <v>4.3</v>
      </c>
      <c r="N303" s="44">
        <v>4.3</v>
      </c>
      <c r="O303" s="44">
        <v>4.3</v>
      </c>
      <c r="P303" s="44">
        <v>4.3</v>
      </c>
      <c r="Q303" s="44">
        <v>4.3</v>
      </c>
      <c r="R303" s="44">
        <v>4.3</v>
      </c>
      <c r="S303" s="44">
        <v>4.3</v>
      </c>
      <c r="T303" s="44">
        <v>4.3</v>
      </c>
      <c r="U303" s="44">
        <v>4.3</v>
      </c>
      <c r="V303" s="44">
        <v>4.3</v>
      </c>
      <c r="W303" s="44">
        <v>4.3</v>
      </c>
      <c r="X303" s="44">
        <v>4.3</v>
      </c>
      <c r="Y303" s="44">
        <v>4.3</v>
      </c>
      <c r="Z303" s="44">
        <v>4.3</v>
      </c>
      <c r="AA303" s="44">
        <v>4.3</v>
      </c>
    </row>
    <row r="304" spans="1:27" ht="12.75" customHeight="1" outlineLevel="1" x14ac:dyDescent="0.2">
      <c r="A304" s="97" t="s">
        <v>537</v>
      </c>
      <c r="B304" s="63" t="s">
        <v>81</v>
      </c>
      <c r="C304" s="43" t="s">
        <v>79</v>
      </c>
      <c r="D304" s="44">
        <f>$D$11</f>
        <v>88.27</v>
      </c>
      <c r="E304" s="44">
        <f t="shared" ref="E304:AA304" si="176">$D$11</f>
        <v>88.27</v>
      </c>
      <c r="F304" s="44">
        <f t="shared" si="176"/>
        <v>88.27</v>
      </c>
      <c r="G304" s="44">
        <f t="shared" si="176"/>
        <v>88.27</v>
      </c>
      <c r="H304" s="44">
        <f t="shared" si="176"/>
        <v>88.27</v>
      </c>
      <c r="I304" s="44">
        <f t="shared" si="176"/>
        <v>88.27</v>
      </c>
      <c r="J304" s="44">
        <f t="shared" si="176"/>
        <v>88.27</v>
      </c>
      <c r="K304" s="44">
        <f t="shared" si="176"/>
        <v>88.27</v>
      </c>
      <c r="L304" s="44">
        <f t="shared" si="176"/>
        <v>88.27</v>
      </c>
      <c r="M304" s="44">
        <f t="shared" si="176"/>
        <v>88.27</v>
      </c>
      <c r="N304" s="44">
        <f t="shared" si="176"/>
        <v>88.27</v>
      </c>
      <c r="O304" s="44">
        <f t="shared" si="176"/>
        <v>88.27</v>
      </c>
      <c r="P304" s="44">
        <f t="shared" si="176"/>
        <v>88.27</v>
      </c>
      <c r="Q304" s="44">
        <f t="shared" si="176"/>
        <v>88.27</v>
      </c>
      <c r="R304" s="44">
        <f t="shared" si="176"/>
        <v>88.27</v>
      </c>
      <c r="S304" s="44">
        <f t="shared" si="176"/>
        <v>88.27</v>
      </c>
      <c r="T304" s="44">
        <f t="shared" si="176"/>
        <v>88.27</v>
      </c>
      <c r="U304" s="44">
        <f t="shared" si="176"/>
        <v>88.27</v>
      </c>
      <c r="V304" s="44">
        <f t="shared" si="176"/>
        <v>88.27</v>
      </c>
      <c r="W304" s="44">
        <f t="shared" si="176"/>
        <v>88.27</v>
      </c>
      <c r="X304" s="44">
        <f t="shared" si="176"/>
        <v>88.27</v>
      </c>
      <c r="Y304" s="44">
        <f t="shared" si="176"/>
        <v>88.27</v>
      </c>
      <c r="Z304" s="44">
        <f t="shared" si="176"/>
        <v>88.27</v>
      </c>
      <c r="AA304" s="44">
        <f t="shared" si="176"/>
        <v>88.27</v>
      </c>
    </row>
    <row r="305" spans="1:27" ht="12.75" customHeight="1" x14ac:dyDescent="0.2">
      <c r="A305" s="96" t="s">
        <v>538</v>
      </c>
      <c r="B305" s="28" t="str">
        <f>"30"&amp;"."&amp;$B$639&amp;"."&amp;$B$640</f>
        <v>30.04.2024</v>
      </c>
      <c r="C305" s="88" t="s">
        <v>76</v>
      </c>
      <c r="D305" s="89">
        <f>ROUND(((D306+D307+D309+D308)/1000),5)</f>
        <v>3.27806</v>
      </c>
      <c r="E305" s="89">
        <f>ROUND(((E306+E307+E309+E308)/1000),5)</f>
        <v>3.1678099999999998</v>
      </c>
      <c r="F305" s="89">
        <f>ROUND(((F306+F307+F309+F308)/1000),5)</f>
        <v>3.0754000000000001</v>
      </c>
      <c r="G305" s="89">
        <f t="shared" ref="G305:AA305" si="177">ROUND(((G306+G307+G309+G308)/1000),5)</f>
        <v>3.0676899999999998</v>
      </c>
      <c r="H305" s="89">
        <f t="shared" si="177"/>
        <v>3.0675599999999998</v>
      </c>
      <c r="I305" s="89">
        <f t="shared" si="177"/>
        <v>3.0645799999999999</v>
      </c>
      <c r="J305" s="89">
        <f t="shared" si="177"/>
        <v>3.0592700000000002</v>
      </c>
      <c r="K305" s="89">
        <f t="shared" si="177"/>
        <v>3.22675</v>
      </c>
      <c r="L305" s="89">
        <f t="shared" si="177"/>
        <v>3.54176</v>
      </c>
      <c r="M305" s="89">
        <f t="shared" si="177"/>
        <v>3.7350599999999998</v>
      </c>
      <c r="N305" s="89">
        <f t="shared" si="177"/>
        <v>3.8906499999999999</v>
      </c>
      <c r="O305" s="89">
        <f t="shared" si="177"/>
        <v>3.9112300000000002</v>
      </c>
      <c r="P305" s="89">
        <f t="shared" si="177"/>
        <v>3.9078900000000001</v>
      </c>
      <c r="Q305" s="89">
        <f t="shared" si="177"/>
        <v>3.8920300000000001</v>
      </c>
      <c r="R305" s="89">
        <f t="shared" si="177"/>
        <v>3.7163200000000001</v>
      </c>
      <c r="S305" s="89">
        <f t="shared" si="177"/>
        <v>3.6100699999999999</v>
      </c>
      <c r="T305" s="89">
        <f t="shared" si="177"/>
        <v>3.7513800000000002</v>
      </c>
      <c r="U305" s="89">
        <f t="shared" si="177"/>
        <v>3.7624399999999998</v>
      </c>
      <c r="V305" s="89">
        <f t="shared" si="177"/>
        <v>3.78321</v>
      </c>
      <c r="W305" s="89">
        <f t="shared" si="177"/>
        <v>3.8349700000000002</v>
      </c>
      <c r="X305" s="89">
        <f t="shared" si="177"/>
        <v>3.93235</v>
      </c>
      <c r="Y305" s="89">
        <f t="shared" si="177"/>
        <v>3.7560500000000001</v>
      </c>
      <c r="Z305" s="89">
        <f t="shared" si="177"/>
        <v>3.38497</v>
      </c>
      <c r="AA305" s="89">
        <f t="shared" si="177"/>
        <v>3.2496999999999998</v>
      </c>
    </row>
    <row r="306" spans="1:27" ht="12.75" customHeight="1" outlineLevel="1" x14ac:dyDescent="0.2">
      <c r="A306" s="97" t="s">
        <v>539</v>
      </c>
      <c r="B306" s="63" t="s">
        <v>242</v>
      </c>
      <c r="C306" s="43" t="s">
        <v>79</v>
      </c>
      <c r="D306" s="44">
        <v>1468.52</v>
      </c>
      <c r="E306" s="44">
        <v>1358.27</v>
      </c>
      <c r="F306" s="44">
        <v>1265.8599999999999</v>
      </c>
      <c r="G306" s="44">
        <v>1258.1500000000001</v>
      </c>
      <c r="H306" s="44">
        <v>1258.02</v>
      </c>
      <c r="I306" s="44">
        <v>1255.04</v>
      </c>
      <c r="J306" s="44">
        <v>1249.73</v>
      </c>
      <c r="K306" s="44">
        <v>1417.21</v>
      </c>
      <c r="L306" s="44">
        <v>1732.22</v>
      </c>
      <c r="M306" s="44">
        <v>1925.52</v>
      </c>
      <c r="N306" s="44">
        <v>2081.11</v>
      </c>
      <c r="O306" s="44">
        <v>2101.69</v>
      </c>
      <c r="P306" s="44">
        <v>2098.35</v>
      </c>
      <c r="Q306" s="44">
        <v>2082.4899999999998</v>
      </c>
      <c r="R306" s="44">
        <v>1906.78</v>
      </c>
      <c r="S306" s="44">
        <v>1800.53</v>
      </c>
      <c r="T306" s="44">
        <v>1941.84</v>
      </c>
      <c r="U306" s="44">
        <v>1952.9</v>
      </c>
      <c r="V306" s="44">
        <v>1973.67</v>
      </c>
      <c r="W306" s="44">
        <v>2025.43</v>
      </c>
      <c r="X306" s="44">
        <v>2122.81</v>
      </c>
      <c r="Y306" s="44">
        <v>1946.51</v>
      </c>
      <c r="Z306" s="44">
        <v>1575.43</v>
      </c>
      <c r="AA306" s="44">
        <v>1440.16</v>
      </c>
    </row>
    <row r="307" spans="1:27" ht="12.75" customHeight="1" outlineLevel="1" x14ac:dyDescent="0.2">
      <c r="A307" s="97" t="s">
        <v>540</v>
      </c>
      <c r="B307" s="63" t="s">
        <v>90</v>
      </c>
      <c r="C307" s="43" t="s">
        <v>79</v>
      </c>
      <c r="D307" s="44">
        <f>$D$162</f>
        <v>1716.97</v>
      </c>
      <c r="E307" s="44">
        <f>$D$162</f>
        <v>1716.97</v>
      </c>
      <c r="F307" s="44">
        <f t="shared" ref="F307:AA307" si="178">$D$162</f>
        <v>1716.97</v>
      </c>
      <c r="G307" s="44">
        <f t="shared" si="178"/>
        <v>1716.97</v>
      </c>
      <c r="H307" s="44">
        <f t="shared" si="178"/>
        <v>1716.97</v>
      </c>
      <c r="I307" s="44">
        <f t="shared" si="178"/>
        <v>1716.97</v>
      </c>
      <c r="J307" s="44">
        <f t="shared" si="178"/>
        <v>1716.97</v>
      </c>
      <c r="K307" s="44">
        <f t="shared" si="178"/>
        <v>1716.97</v>
      </c>
      <c r="L307" s="44">
        <f t="shared" si="178"/>
        <v>1716.97</v>
      </c>
      <c r="M307" s="44">
        <f t="shared" si="178"/>
        <v>1716.97</v>
      </c>
      <c r="N307" s="44">
        <f t="shared" si="178"/>
        <v>1716.97</v>
      </c>
      <c r="O307" s="44">
        <f t="shared" si="178"/>
        <v>1716.97</v>
      </c>
      <c r="P307" s="44">
        <f t="shared" si="178"/>
        <v>1716.97</v>
      </c>
      <c r="Q307" s="44">
        <f t="shared" si="178"/>
        <v>1716.97</v>
      </c>
      <c r="R307" s="44">
        <f t="shared" si="178"/>
        <v>1716.97</v>
      </c>
      <c r="S307" s="44">
        <f t="shared" si="178"/>
        <v>1716.97</v>
      </c>
      <c r="T307" s="44">
        <f t="shared" si="178"/>
        <v>1716.97</v>
      </c>
      <c r="U307" s="44">
        <f t="shared" si="178"/>
        <v>1716.97</v>
      </c>
      <c r="V307" s="44">
        <f t="shared" si="178"/>
        <v>1716.97</v>
      </c>
      <c r="W307" s="44">
        <f t="shared" si="178"/>
        <v>1716.97</v>
      </c>
      <c r="X307" s="44">
        <f t="shared" si="178"/>
        <v>1716.97</v>
      </c>
      <c r="Y307" s="44">
        <f t="shared" si="178"/>
        <v>1716.97</v>
      </c>
      <c r="Z307" s="44">
        <f t="shared" si="178"/>
        <v>1716.97</v>
      </c>
      <c r="AA307" s="44">
        <f t="shared" si="178"/>
        <v>1716.97</v>
      </c>
    </row>
    <row r="308" spans="1:27" ht="12.75" customHeight="1" outlineLevel="1" x14ac:dyDescent="0.2">
      <c r="A308" s="97" t="s">
        <v>541</v>
      </c>
      <c r="B308" s="63" t="s">
        <v>83</v>
      </c>
      <c r="C308" s="43" t="s">
        <v>79</v>
      </c>
      <c r="D308" s="44">
        <v>4.3</v>
      </c>
      <c r="E308" s="44">
        <v>4.3</v>
      </c>
      <c r="F308" s="44">
        <v>4.3</v>
      </c>
      <c r="G308" s="44">
        <v>4.3</v>
      </c>
      <c r="H308" s="44">
        <v>4.3</v>
      </c>
      <c r="I308" s="44">
        <v>4.3</v>
      </c>
      <c r="J308" s="44">
        <v>4.3</v>
      </c>
      <c r="K308" s="44">
        <v>4.3</v>
      </c>
      <c r="L308" s="44">
        <v>4.3</v>
      </c>
      <c r="M308" s="44">
        <v>4.3</v>
      </c>
      <c r="N308" s="44">
        <v>4.3</v>
      </c>
      <c r="O308" s="44">
        <v>4.3</v>
      </c>
      <c r="P308" s="44">
        <v>4.3</v>
      </c>
      <c r="Q308" s="44">
        <v>4.3</v>
      </c>
      <c r="R308" s="44">
        <v>4.3</v>
      </c>
      <c r="S308" s="44">
        <v>4.3</v>
      </c>
      <c r="T308" s="44">
        <v>4.3</v>
      </c>
      <c r="U308" s="44">
        <v>4.3</v>
      </c>
      <c r="V308" s="44">
        <v>4.3</v>
      </c>
      <c r="W308" s="44">
        <v>4.3</v>
      </c>
      <c r="X308" s="44">
        <v>4.3</v>
      </c>
      <c r="Y308" s="44">
        <v>4.3</v>
      </c>
      <c r="Z308" s="44">
        <v>4.3</v>
      </c>
      <c r="AA308" s="44">
        <v>4.3</v>
      </c>
    </row>
    <row r="309" spans="1:27" ht="12.75" customHeight="1" outlineLevel="1" x14ac:dyDescent="0.2">
      <c r="A309" s="97" t="s">
        <v>542</v>
      </c>
      <c r="B309" s="63" t="s">
        <v>81</v>
      </c>
      <c r="C309" s="43" t="s">
        <v>79</v>
      </c>
      <c r="D309" s="44">
        <f>$D$11</f>
        <v>88.27</v>
      </c>
      <c r="E309" s="44">
        <f t="shared" ref="E309:AA309" si="179">$D$11</f>
        <v>88.27</v>
      </c>
      <c r="F309" s="44">
        <f t="shared" si="179"/>
        <v>88.27</v>
      </c>
      <c r="G309" s="44">
        <f t="shared" si="179"/>
        <v>88.27</v>
      </c>
      <c r="H309" s="44">
        <f t="shared" si="179"/>
        <v>88.27</v>
      </c>
      <c r="I309" s="44">
        <f t="shared" si="179"/>
        <v>88.27</v>
      </c>
      <c r="J309" s="44">
        <f t="shared" si="179"/>
        <v>88.27</v>
      </c>
      <c r="K309" s="44">
        <f t="shared" si="179"/>
        <v>88.27</v>
      </c>
      <c r="L309" s="44">
        <f t="shared" si="179"/>
        <v>88.27</v>
      </c>
      <c r="M309" s="44">
        <f t="shared" si="179"/>
        <v>88.27</v>
      </c>
      <c r="N309" s="44">
        <f t="shared" si="179"/>
        <v>88.27</v>
      </c>
      <c r="O309" s="44">
        <f t="shared" si="179"/>
        <v>88.27</v>
      </c>
      <c r="P309" s="44">
        <f t="shared" si="179"/>
        <v>88.27</v>
      </c>
      <c r="Q309" s="44">
        <f t="shared" si="179"/>
        <v>88.27</v>
      </c>
      <c r="R309" s="44">
        <f t="shared" si="179"/>
        <v>88.27</v>
      </c>
      <c r="S309" s="44">
        <f t="shared" si="179"/>
        <v>88.27</v>
      </c>
      <c r="T309" s="44">
        <f t="shared" si="179"/>
        <v>88.27</v>
      </c>
      <c r="U309" s="44">
        <f t="shared" si="179"/>
        <v>88.27</v>
      </c>
      <c r="V309" s="44">
        <f t="shared" si="179"/>
        <v>88.27</v>
      </c>
      <c r="W309" s="44">
        <f t="shared" si="179"/>
        <v>88.27</v>
      </c>
      <c r="X309" s="44">
        <f t="shared" si="179"/>
        <v>88.27</v>
      </c>
      <c r="Y309" s="44">
        <f t="shared" si="179"/>
        <v>88.27</v>
      </c>
      <c r="Z309" s="44">
        <f t="shared" si="179"/>
        <v>88.27</v>
      </c>
      <c r="AA309" s="44">
        <f t="shared" si="179"/>
        <v>88.27</v>
      </c>
    </row>
    <row r="310" spans="1:27" ht="12.75" customHeight="1" x14ac:dyDescent="0.2">
      <c r="A310" s="98"/>
      <c r="B310" s="99" t="s">
        <v>391</v>
      </c>
      <c r="C310" s="100"/>
      <c r="D310" s="101"/>
      <c r="E310" s="101"/>
      <c r="F310" s="101"/>
      <c r="G310" s="101"/>
      <c r="I310" s="39"/>
    </row>
    <row r="311" spans="1:27" ht="12.75" customHeight="1" x14ac:dyDescent="0.2">
      <c r="A311" s="174" t="s">
        <v>543</v>
      </c>
      <c r="B311" s="175"/>
      <c r="C311" s="175"/>
      <c r="D311" s="175"/>
      <c r="E311" s="175"/>
      <c r="F311" s="175"/>
      <c r="G311" s="175"/>
      <c r="H311" s="175"/>
      <c r="I311" s="175"/>
      <c r="J311" s="175"/>
      <c r="K311" s="175"/>
      <c r="L311" s="175"/>
      <c r="M311" s="175"/>
      <c r="N311" s="175"/>
      <c r="O311" s="175"/>
      <c r="P311" s="175"/>
      <c r="Q311" s="175"/>
      <c r="R311" s="175"/>
      <c r="S311" s="175"/>
      <c r="T311" s="175"/>
      <c r="U311" s="175"/>
      <c r="V311" s="175"/>
      <c r="W311" s="175"/>
      <c r="X311" s="175"/>
      <c r="Y311" s="175"/>
      <c r="Z311" s="175"/>
      <c r="AA311" s="176"/>
    </row>
    <row r="312" spans="1:27" ht="25.5" x14ac:dyDescent="0.2">
      <c r="A312" s="26" t="s">
        <v>64</v>
      </c>
      <c r="B312" s="27" t="s">
        <v>214</v>
      </c>
      <c r="C312" s="26" t="s">
        <v>215</v>
      </c>
      <c r="D312" s="27" t="s">
        <v>216</v>
      </c>
      <c r="E312" s="27" t="s">
        <v>217</v>
      </c>
      <c r="F312" s="27" t="s">
        <v>218</v>
      </c>
      <c r="G312" s="27" t="s">
        <v>219</v>
      </c>
      <c r="H312" s="27" t="s">
        <v>220</v>
      </c>
      <c r="I312" s="27" t="s">
        <v>221</v>
      </c>
      <c r="J312" s="27" t="s">
        <v>222</v>
      </c>
      <c r="K312" s="27" t="s">
        <v>223</v>
      </c>
      <c r="L312" s="27" t="s">
        <v>224</v>
      </c>
      <c r="M312" s="27" t="s">
        <v>225</v>
      </c>
      <c r="N312" s="27" t="s">
        <v>226</v>
      </c>
      <c r="O312" s="27" t="s">
        <v>227</v>
      </c>
      <c r="P312" s="27" t="s">
        <v>228</v>
      </c>
      <c r="Q312" s="27" t="s">
        <v>229</v>
      </c>
      <c r="R312" s="27" t="s">
        <v>230</v>
      </c>
      <c r="S312" s="27" t="s">
        <v>231</v>
      </c>
      <c r="T312" s="27" t="s">
        <v>232</v>
      </c>
      <c r="U312" s="27" t="s">
        <v>233</v>
      </c>
      <c r="V312" s="27" t="s">
        <v>234</v>
      </c>
      <c r="W312" s="27" t="s">
        <v>235</v>
      </c>
      <c r="X312" s="27" t="s">
        <v>236</v>
      </c>
      <c r="Y312" s="27" t="s">
        <v>237</v>
      </c>
      <c r="Z312" s="27" t="s">
        <v>238</v>
      </c>
      <c r="AA312" s="27" t="s">
        <v>239</v>
      </c>
    </row>
    <row r="313" spans="1:27" ht="12.75" customHeight="1" x14ac:dyDescent="0.2">
      <c r="A313" s="96" t="s">
        <v>544</v>
      </c>
      <c r="B313" s="28" t="str">
        <f>"01"&amp;"."&amp;$B$639&amp;"."&amp;$B$640</f>
        <v>01.04.2024</v>
      </c>
      <c r="C313" s="88" t="s">
        <v>76</v>
      </c>
      <c r="D313" s="89">
        <f>ROUND(((D314+D315+D317+D316)/1000),5)</f>
        <v>3.8586900000000002</v>
      </c>
      <c r="E313" s="89">
        <f>ROUND(((E314+E315+E317+E316)/1000),5)</f>
        <v>3.77617</v>
      </c>
      <c r="F313" s="89">
        <f>ROUND(((F314+F315+F317+F316)/1000),5)</f>
        <v>3.7663799999999998</v>
      </c>
      <c r="G313" s="89">
        <f t="shared" ref="G313:AA313" si="180">ROUND(((G314+G315+G317+G316)/1000),5)</f>
        <v>3.76898</v>
      </c>
      <c r="H313" s="89">
        <f t="shared" si="180"/>
        <v>3.7851400000000002</v>
      </c>
      <c r="I313" s="89">
        <f t="shared" si="180"/>
        <v>3.8240400000000001</v>
      </c>
      <c r="J313" s="89">
        <f t="shared" si="180"/>
        <v>3.9287100000000001</v>
      </c>
      <c r="K313" s="89">
        <f t="shared" si="180"/>
        <v>4.2028299999999996</v>
      </c>
      <c r="L313" s="89">
        <f t="shared" si="180"/>
        <v>4.3126899999999999</v>
      </c>
      <c r="M313" s="89">
        <f t="shared" si="180"/>
        <v>4.4311600000000002</v>
      </c>
      <c r="N313" s="89">
        <f t="shared" si="180"/>
        <v>4.4306400000000004</v>
      </c>
      <c r="O313" s="89">
        <f t="shared" si="180"/>
        <v>4.3870800000000001</v>
      </c>
      <c r="P313" s="89">
        <f t="shared" si="180"/>
        <v>4.36951</v>
      </c>
      <c r="Q313" s="89">
        <f t="shared" si="180"/>
        <v>4.3842699999999999</v>
      </c>
      <c r="R313" s="89">
        <f t="shared" si="180"/>
        <v>4.3804100000000004</v>
      </c>
      <c r="S313" s="89">
        <f t="shared" si="180"/>
        <v>4.3758499999999998</v>
      </c>
      <c r="T313" s="89">
        <f t="shared" si="180"/>
        <v>4.3309499999999996</v>
      </c>
      <c r="U313" s="89">
        <f t="shared" si="180"/>
        <v>4.3315599999999996</v>
      </c>
      <c r="V313" s="89">
        <f t="shared" si="180"/>
        <v>4.35738</v>
      </c>
      <c r="W313" s="89">
        <f t="shared" si="180"/>
        <v>4.3957100000000002</v>
      </c>
      <c r="X313" s="89">
        <f t="shared" si="180"/>
        <v>4.3751100000000003</v>
      </c>
      <c r="Y313" s="89">
        <f t="shared" si="180"/>
        <v>4.2822199999999997</v>
      </c>
      <c r="Z313" s="89">
        <f t="shared" si="180"/>
        <v>4.0575700000000001</v>
      </c>
      <c r="AA313" s="89">
        <f t="shared" si="180"/>
        <v>3.8698100000000002</v>
      </c>
    </row>
    <row r="314" spans="1:27" ht="12.75" customHeight="1" outlineLevel="1" x14ac:dyDescent="0.2">
      <c r="A314" s="97" t="s">
        <v>545</v>
      </c>
      <c r="B314" s="63" t="s">
        <v>242</v>
      </c>
      <c r="C314" s="43" t="s">
        <v>79</v>
      </c>
      <c r="D314" s="44">
        <v>1543.23</v>
      </c>
      <c r="E314" s="44">
        <v>1460.71</v>
      </c>
      <c r="F314" s="44">
        <v>1450.92</v>
      </c>
      <c r="G314" s="44">
        <v>1453.52</v>
      </c>
      <c r="H314" s="44">
        <v>1469.68</v>
      </c>
      <c r="I314" s="44">
        <v>1508.58</v>
      </c>
      <c r="J314" s="44">
        <v>1613.25</v>
      </c>
      <c r="K314" s="44">
        <v>1887.37</v>
      </c>
      <c r="L314" s="44">
        <v>1997.23</v>
      </c>
      <c r="M314" s="44">
        <v>2115.6999999999998</v>
      </c>
      <c r="N314" s="44">
        <v>2115.1799999999998</v>
      </c>
      <c r="O314" s="44">
        <v>2071.62</v>
      </c>
      <c r="P314" s="44">
        <v>2054.0500000000002</v>
      </c>
      <c r="Q314" s="44">
        <v>2068.81</v>
      </c>
      <c r="R314" s="44">
        <v>2064.9499999999998</v>
      </c>
      <c r="S314" s="44">
        <v>2060.39</v>
      </c>
      <c r="T314" s="44">
        <v>2015.49</v>
      </c>
      <c r="U314" s="44">
        <v>2016.1</v>
      </c>
      <c r="V314" s="44">
        <v>2041.92</v>
      </c>
      <c r="W314" s="44">
        <v>2080.25</v>
      </c>
      <c r="X314" s="44">
        <v>2059.65</v>
      </c>
      <c r="Y314" s="44">
        <v>1966.76</v>
      </c>
      <c r="Z314" s="44">
        <v>1742.11</v>
      </c>
      <c r="AA314" s="44">
        <v>1554.35</v>
      </c>
    </row>
    <row r="315" spans="1:27" ht="12.75" customHeight="1" outlineLevel="1" x14ac:dyDescent="0.2">
      <c r="A315" s="97" t="s">
        <v>546</v>
      </c>
      <c r="B315" s="63" t="s">
        <v>90</v>
      </c>
      <c r="C315" s="43" t="s">
        <v>79</v>
      </c>
      <c r="D315" s="44">
        <v>2222.89</v>
      </c>
      <c r="E315" s="44">
        <f>$D$315</f>
        <v>2222.89</v>
      </c>
      <c r="F315" s="44">
        <f t="shared" ref="F315:AA315" si="181">$D$315</f>
        <v>2222.89</v>
      </c>
      <c r="G315" s="44">
        <f t="shared" si="181"/>
        <v>2222.89</v>
      </c>
      <c r="H315" s="44">
        <f t="shared" si="181"/>
        <v>2222.89</v>
      </c>
      <c r="I315" s="44">
        <f t="shared" si="181"/>
        <v>2222.89</v>
      </c>
      <c r="J315" s="44">
        <f t="shared" si="181"/>
        <v>2222.89</v>
      </c>
      <c r="K315" s="44">
        <f t="shared" si="181"/>
        <v>2222.89</v>
      </c>
      <c r="L315" s="44">
        <f t="shared" si="181"/>
        <v>2222.89</v>
      </c>
      <c r="M315" s="44">
        <f t="shared" si="181"/>
        <v>2222.89</v>
      </c>
      <c r="N315" s="44">
        <f t="shared" si="181"/>
        <v>2222.89</v>
      </c>
      <c r="O315" s="44">
        <f t="shared" si="181"/>
        <v>2222.89</v>
      </c>
      <c r="P315" s="44">
        <f t="shared" si="181"/>
        <v>2222.89</v>
      </c>
      <c r="Q315" s="44">
        <f t="shared" si="181"/>
        <v>2222.89</v>
      </c>
      <c r="R315" s="44">
        <f t="shared" si="181"/>
        <v>2222.89</v>
      </c>
      <c r="S315" s="44">
        <f t="shared" si="181"/>
        <v>2222.89</v>
      </c>
      <c r="T315" s="44">
        <f t="shared" si="181"/>
        <v>2222.89</v>
      </c>
      <c r="U315" s="44">
        <f t="shared" si="181"/>
        <v>2222.89</v>
      </c>
      <c r="V315" s="44">
        <f t="shared" si="181"/>
        <v>2222.89</v>
      </c>
      <c r="W315" s="44">
        <f t="shared" si="181"/>
        <v>2222.89</v>
      </c>
      <c r="X315" s="44">
        <f t="shared" si="181"/>
        <v>2222.89</v>
      </c>
      <c r="Y315" s="44">
        <f t="shared" si="181"/>
        <v>2222.89</v>
      </c>
      <c r="Z315" s="44">
        <f t="shared" si="181"/>
        <v>2222.89</v>
      </c>
      <c r="AA315" s="44">
        <f t="shared" si="181"/>
        <v>2222.89</v>
      </c>
    </row>
    <row r="316" spans="1:27" ht="12.75" customHeight="1" outlineLevel="1" x14ac:dyDescent="0.2">
      <c r="A316" s="97" t="s">
        <v>547</v>
      </c>
      <c r="B316" s="63" t="s">
        <v>83</v>
      </c>
      <c r="C316" s="43" t="s">
        <v>79</v>
      </c>
      <c r="D316" s="44">
        <v>4.3</v>
      </c>
      <c r="E316" s="44">
        <v>4.3</v>
      </c>
      <c r="F316" s="44">
        <v>4.3</v>
      </c>
      <c r="G316" s="44">
        <v>4.3</v>
      </c>
      <c r="H316" s="44">
        <v>4.3</v>
      </c>
      <c r="I316" s="44">
        <v>4.3</v>
      </c>
      <c r="J316" s="44">
        <v>4.3</v>
      </c>
      <c r="K316" s="44">
        <v>4.3</v>
      </c>
      <c r="L316" s="44">
        <v>4.3</v>
      </c>
      <c r="M316" s="44">
        <v>4.3</v>
      </c>
      <c r="N316" s="44">
        <v>4.3</v>
      </c>
      <c r="O316" s="44">
        <v>4.3</v>
      </c>
      <c r="P316" s="44">
        <v>4.3</v>
      </c>
      <c r="Q316" s="44">
        <v>4.3</v>
      </c>
      <c r="R316" s="44">
        <v>4.3</v>
      </c>
      <c r="S316" s="44">
        <v>4.3</v>
      </c>
      <c r="T316" s="44">
        <v>4.3</v>
      </c>
      <c r="U316" s="44">
        <v>4.3</v>
      </c>
      <c r="V316" s="44">
        <v>4.3</v>
      </c>
      <c r="W316" s="44">
        <v>4.3</v>
      </c>
      <c r="X316" s="44">
        <v>4.3</v>
      </c>
      <c r="Y316" s="44">
        <v>4.3</v>
      </c>
      <c r="Z316" s="44">
        <v>4.3</v>
      </c>
      <c r="AA316" s="44">
        <v>4.3</v>
      </c>
    </row>
    <row r="317" spans="1:27" ht="12.75" customHeight="1" outlineLevel="1" x14ac:dyDescent="0.2">
      <c r="A317" s="97" t="s">
        <v>548</v>
      </c>
      <c r="B317" s="63" t="s">
        <v>81</v>
      </c>
      <c r="C317" s="43" t="s">
        <v>79</v>
      </c>
      <c r="D317" s="44">
        <f>$D$11</f>
        <v>88.27</v>
      </c>
      <c r="E317" s="44">
        <f t="shared" ref="E317:AA317" si="182">$D$11</f>
        <v>88.27</v>
      </c>
      <c r="F317" s="44">
        <f t="shared" si="182"/>
        <v>88.27</v>
      </c>
      <c r="G317" s="44">
        <f t="shared" si="182"/>
        <v>88.27</v>
      </c>
      <c r="H317" s="44">
        <f t="shared" si="182"/>
        <v>88.27</v>
      </c>
      <c r="I317" s="44">
        <f t="shared" si="182"/>
        <v>88.27</v>
      </c>
      <c r="J317" s="44">
        <f t="shared" si="182"/>
        <v>88.27</v>
      </c>
      <c r="K317" s="44">
        <f t="shared" si="182"/>
        <v>88.27</v>
      </c>
      <c r="L317" s="44">
        <f t="shared" si="182"/>
        <v>88.27</v>
      </c>
      <c r="M317" s="44">
        <f t="shared" si="182"/>
        <v>88.27</v>
      </c>
      <c r="N317" s="44">
        <f t="shared" si="182"/>
        <v>88.27</v>
      </c>
      <c r="O317" s="44">
        <f t="shared" si="182"/>
        <v>88.27</v>
      </c>
      <c r="P317" s="44">
        <f t="shared" si="182"/>
        <v>88.27</v>
      </c>
      <c r="Q317" s="44">
        <f t="shared" si="182"/>
        <v>88.27</v>
      </c>
      <c r="R317" s="44">
        <f t="shared" si="182"/>
        <v>88.27</v>
      </c>
      <c r="S317" s="44">
        <f t="shared" si="182"/>
        <v>88.27</v>
      </c>
      <c r="T317" s="44">
        <f t="shared" si="182"/>
        <v>88.27</v>
      </c>
      <c r="U317" s="44">
        <f t="shared" si="182"/>
        <v>88.27</v>
      </c>
      <c r="V317" s="44">
        <f t="shared" si="182"/>
        <v>88.27</v>
      </c>
      <c r="W317" s="44">
        <f t="shared" si="182"/>
        <v>88.27</v>
      </c>
      <c r="X317" s="44">
        <f t="shared" si="182"/>
        <v>88.27</v>
      </c>
      <c r="Y317" s="44">
        <f t="shared" si="182"/>
        <v>88.27</v>
      </c>
      <c r="Z317" s="44">
        <f t="shared" si="182"/>
        <v>88.27</v>
      </c>
      <c r="AA317" s="44">
        <f t="shared" si="182"/>
        <v>88.27</v>
      </c>
    </row>
    <row r="318" spans="1:27" ht="12.75" customHeight="1" x14ac:dyDescent="0.2">
      <c r="A318" s="96" t="s">
        <v>549</v>
      </c>
      <c r="B318" s="28" t="str">
        <f>"02"&amp;"."&amp;$B$639&amp;"."&amp;$B$640</f>
        <v>02.04.2024</v>
      </c>
      <c r="C318" s="88" t="s">
        <v>76</v>
      </c>
      <c r="D318" s="89">
        <f>ROUND(((D319+D320+D322+D321)/1000),5)</f>
        <v>3.7725200000000001</v>
      </c>
      <c r="E318" s="89">
        <f>ROUND(((E319+E320+E322+E321)/1000),5)</f>
        <v>3.7385899999999999</v>
      </c>
      <c r="F318" s="89">
        <f>ROUND(((F319+F320+F322+F321)/1000),5)</f>
        <v>3.6937500000000001</v>
      </c>
      <c r="G318" s="89">
        <f t="shared" ref="G318:AA318" si="183">ROUND(((G319+G320+G322+G321)/1000),5)</f>
        <v>3.6958299999999999</v>
      </c>
      <c r="H318" s="89">
        <f t="shared" si="183"/>
        <v>3.7221799999999998</v>
      </c>
      <c r="I318" s="89">
        <f t="shared" si="183"/>
        <v>3.7620399999999998</v>
      </c>
      <c r="J318" s="89">
        <f t="shared" si="183"/>
        <v>3.8156099999999999</v>
      </c>
      <c r="K318" s="89">
        <f t="shared" si="183"/>
        <v>4.0501699999999996</v>
      </c>
      <c r="L318" s="89">
        <f t="shared" si="183"/>
        <v>4.2398100000000003</v>
      </c>
      <c r="M318" s="89">
        <f t="shared" si="183"/>
        <v>4.2844100000000003</v>
      </c>
      <c r="N318" s="89">
        <f t="shared" si="183"/>
        <v>4.2929899999999996</v>
      </c>
      <c r="O318" s="89">
        <f t="shared" si="183"/>
        <v>4.2871199999999998</v>
      </c>
      <c r="P318" s="89">
        <f t="shared" si="183"/>
        <v>4.2821699999999998</v>
      </c>
      <c r="Q318" s="89">
        <f t="shared" si="183"/>
        <v>4.2851999999999997</v>
      </c>
      <c r="R318" s="89">
        <f t="shared" si="183"/>
        <v>4.2830899999999996</v>
      </c>
      <c r="S318" s="89">
        <f t="shared" si="183"/>
        <v>4.2807899999999997</v>
      </c>
      <c r="T318" s="89">
        <f t="shared" si="183"/>
        <v>4.2721</v>
      </c>
      <c r="U318" s="89">
        <f t="shared" si="183"/>
        <v>4.2350300000000001</v>
      </c>
      <c r="V318" s="89">
        <f t="shared" si="183"/>
        <v>4.23027</v>
      </c>
      <c r="W318" s="89">
        <f t="shared" si="183"/>
        <v>4.2834399999999997</v>
      </c>
      <c r="X318" s="89">
        <f t="shared" si="183"/>
        <v>4.2737400000000001</v>
      </c>
      <c r="Y318" s="89">
        <f t="shared" si="183"/>
        <v>4.1875799999999996</v>
      </c>
      <c r="Z318" s="89">
        <f t="shared" si="183"/>
        <v>3.9264899999999998</v>
      </c>
      <c r="AA318" s="89">
        <f t="shared" si="183"/>
        <v>3.81853</v>
      </c>
    </row>
    <row r="319" spans="1:27" ht="12.75" customHeight="1" outlineLevel="1" x14ac:dyDescent="0.2">
      <c r="A319" s="97" t="s">
        <v>550</v>
      </c>
      <c r="B319" s="63" t="s">
        <v>242</v>
      </c>
      <c r="C319" s="43" t="s">
        <v>79</v>
      </c>
      <c r="D319" s="44">
        <v>1457.06</v>
      </c>
      <c r="E319" s="44">
        <v>1423.13</v>
      </c>
      <c r="F319" s="44">
        <v>1378.29</v>
      </c>
      <c r="G319" s="44">
        <v>1380.37</v>
      </c>
      <c r="H319" s="44">
        <v>1406.72</v>
      </c>
      <c r="I319" s="44">
        <v>1446.58</v>
      </c>
      <c r="J319" s="44">
        <v>1500.15</v>
      </c>
      <c r="K319" s="44">
        <v>1734.71</v>
      </c>
      <c r="L319" s="44">
        <v>1924.35</v>
      </c>
      <c r="M319" s="44">
        <v>1968.95</v>
      </c>
      <c r="N319" s="44">
        <v>1977.53</v>
      </c>
      <c r="O319" s="44">
        <v>1971.66</v>
      </c>
      <c r="P319" s="44">
        <v>1966.71</v>
      </c>
      <c r="Q319" s="44">
        <v>1969.74</v>
      </c>
      <c r="R319" s="44">
        <v>1967.63</v>
      </c>
      <c r="S319" s="44">
        <v>1965.33</v>
      </c>
      <c r="T319" s="44">
        <v>1956.64</v>
      </c>
      <c r="U319" s="44">
        <v>1919.57</v>
      </c>
      <c r="V319" s="44">
        <v>1914.81</v>
      </c>
      <c r="W319" s="44">
        <v>1967.98</v>
      </c>
      <c r="X319" s="44">
        <v>1958.28</v>
      </c>
      <c r="Y319" s="44">
        <v>1872.12</v>
      </c>
      <c r="Z319" s="44">
        <v>1611.03</v>
      </c>
      <c r="AA319" s="44">
        <v>1503.07</v>
      </c>
    </row>
    <row r="320" spans="1:27" ht="12.75" customHeight="1" outlineLevel="1" x14ac:dyDescent="0.2">
      <c r="A320" s="97" t="s">
        <v>551</v>
      </c>
      <c r="B320" s="63" t="s">
        <v>90</v>
      </c>
      <c r="C320" s="43" t="s">
        <v>79</v>
      </c>
      <c r="D320" s="44">
        <f>$D$315</f>
        <v>2222.89</v>
      </c>
      <c r="E320" s="44">
        <f t="shared" ref="E320:AA320" si="184">$D$315</f>
        <v>2222.89</v>
      </c>
      <c r="F320" s="44">
        <f t="shared" si="184"/>
        <v>2222.89</v>
      </c>
      <c r="G320" s="44">
        <f t="shared" si="184"/>
        <v>2222.89</v>
      </c>
      <c r="H320" s="44">
        <f t="shared" si="184"/>
        <v>2222.89</v>
      </c>
      <c r="I320" s="44">
        <f t="shared" si="184"/>
        <v>2222.89</v>
      </c>
      <c r="J320" s="44">
        <f t="shared" si="184"/>
        <v>2222.89</v>
      </c>
      <c r="K320" s="44">
        <f t="shared" si="184"/>
        <v>2222.89</v>
      </c>
      <c r="L320" s="44">
        <f t="shared" si="184"/>
        <v>2222.89</v>
      </c>
      <c r="M320" s="44">
        <f t="shared" si="184"/>
        <v>2222.89</v>
      </c>
      <c r="N320" s="44">
        <f t="shared" si="184"/>
        <v>2222.89</v>
      </c>
      <c r="O320" s="44">
        <f t="shared" si="184"/>
        <v>2222.89</v>
      </c>
      <c r="P320" s="44">
        <f t="shared" si="184"/>
        <v>2222.89</v>
      </c>
      <c r="Q320" s="44">
        <f t="shared" si="184"/>
        <v>2222.89</v>
      </c>
      <c r="R320" s="44">
        <f t="shared" si="184"/>
        <v>2222.89</v>
      </c>
      <c r="S320" s="44">
        <f t="shared" si="184"/>
        <v>2222.89</v>
      </c>
      <c r="T320" s="44">
        <f t="shared" si="184"/>
        <v>2222.89</v>
      </c>
      <c r="U320" s="44">
        <f t="shared" si="184"/>
        <v>2222.89</v>
      </c>
      <c r="V320" s="44">
        <f t="shared" si="184"/>
        <v>2222.89</v>
      </c>
      <c r="W320" s="44">
        <f t="shared" si="184"/>
        <v>2222.89</v>
      </c>
      <c r="X320" s="44">
        <f t="shared" si="184"/>
        <v>2222.89</v>
      </c>
      <c r="Y320" s="44">
        <f t="shared" si="184"/>
        <v>2222.89</v>
      </c>
      <c r="Z320" s="44">
        <f t="shared" si="184"/>
        <v>2222.89</v>
      </c>
      <c r="AA320" s="44">
        <f t="shared" si="184"/>
        <v>2222.89</v>
      </c>
    </row>
    <row r="321" spans="1:27" ht="12.75" customHeight="1" outlineLevel="1" x14ac:dyDescent="0.2">
      <c r="A321" s="97" t="s">
        <v>552</v>
      </c>
      <c r="B321" s="63" t="s">
        <v>83</v>
      </c>
      <c r="C321" s="43" t="s">
        <v>79</v>
      </c>
      <c r="D321" s="44">
        <v>4.3</v>
      </c>
      <c r="E321" s="44">
        <v>4.3</v>
      </c>
      <c r="F321" s="44">
        <v>4.3</v>
      </c>
      <c r="G321" s="44">
        <v>4.3</v>
      </c>
      <c r="H321" s="44">
        <v>4.3</v>
      </c>
      <c r="I321" s="44">
        <v>4.3</v>
      </c>
      <c r="J321" s="44">
        <v>4.3</v>
      </c>
      <c r="K321" s="44">
        <v>4.3</v>
      </c>
      <c r="L321" s="44">
        <v>4.3</v>
      </c>
      <c r="M321" s="44">
        <v>4.3</v>
      </c>
      <c r="N321" s="44">
        <v>4.3</v>
      </c>
      <c r="O321" s="44">
        <v>4.3</v>
      </c>
      <c r="P321" s="44">
        <v>4.3</v>
      </c>
      <c r="Q321" s="44">
        <v>4.3</v>
      </c>
      <c r="R321" s="44">
        <v>4.3</v>
      </c>
      <c r="S321" s="44">
        <v>4.3</v>
      </c>
      <c r="T321" s="44">
        <v>4.3</v>
      </c>
      <c r="U321" s="44">
        <v>4.3</v>
      </c>
      <c r="V321" s="44">
        <v>4.3</v>
      </c>
      <c r="W321" s="44">
        <v>4.3</v>
      </c>
      <c r="X321" s="44">
        <v>4.3</v>
      </c>
      <c r="Y321" s="44">
        <v>4.3</v>
      </c>
      <c r="Z321" s="44">
        <v>4.3</v>
      </c>
      <c r="AA321" s="44">
        <v>4.3</v>
      </c>
    </row>
    <row r="322" spans="1:27" ht="12.75" customHeight="1" outlineLevel="1" x14ac:dyDescent="0.2">
      <c r="A322" s="97" t="s">
        <v>553</v>
      </c>
      <c r="B322" s="63" t="s">
        <v>81</v>
      </c>
      <c r="C322" s="43" t="s">
        <v>79</v>
      </c>
      <c r="D322" s="44">
        <f>$D$11</f>
        <v>88.27</v>
      </c>
      <c r="E322" s="44">
        <f t="shared" ref="E322:AA322" si="185">$D$11</f>
        <v>88.27</v>
      </c>
      <c r="F322" s="44">
        <f t="shared" si="185"/>
        <v>88.27</v>
      </c>
      <c r="G322" s="44">
        <f t="shared" si="185"/>
        <v>88.27</v>
      </c>
      <c r="H322" s="44">
        <f t="shared" si="185"/>
        <v>88.27</v>
      </c>
      <c r="I322" s="44">
        <f t="shared" si="185"/>
        <v>88.27</v>
      </c>
      <c r="J322" s="44">
        <f t="shared" si="185"/>
        <v>88.27</v>
      </c>
      <c r="K322" s="44">
        <f t="shared" si="185"/>
        <v>88.27</v>
      </c>
      <c r="L322" s="44">
        <f t="shared" si="185"/>
        <v>88.27</v>
      </c>
      <c r="M322" s="44">
        <f t="shared" si="185"/>
        <v>88.27</v>
      </c>
      <c r="N322" s="44">
        <f t="shared" si="185"/>
        <v>88.27</v>
      </c>
      <c r="O322" s="44">
        <f t="shared" si="185"/>
        <v>88.27</v>
      </c>
      <c r="P322" s="44">
        <f t="shared" si="185"/>
        <v>88.27</v>
      </c>
      <c r="Q322" s="44">
        <f t="shared" si="185"/>
        <v>88.27</v>
      </c>
      <c r="R322" s="44">
        <f t="shared" si="185"/>
        <v>88.27</v>
      </c>
      <c r="S322" s="44">
        <f t="shared" si="185"/>
        <v>88.27</v>
      </c>
      <c r="T322" s="44">
        <f t="shared" si="185"/>
        <v>88.27</v>
      </c>
      <c r="U322" s="44">
        <f t="shared" si="185"/>
        <v>88.27</v>
      </c>
      <c r="V322" s="44">
        <f t="shared" si="185"/>
        <v>88.27</v>
      </c>
      <c r="W322" s="44">
        <f t="shared" si="185"/>
        <v>88.27</v>
      </c>
      <c r="X322" s="44">
        <f t="shared" si="185"/>
        <v>88.27</v>
      </c>
      <c r="Y322" s="44">
        <f t="shared" si="185"/>
        <v>88.27</v>
      </c>
      <c r="Z322" s="44">
        <f t="shared" si="185"/>
        <v>88.27</v>
      </c>
      <c r="AA322" s="44">
        <f t="shared" si="185"/>
        <v>88.27</v>
      </c>
    </row>
    <row r="323" spans="1:27" ht="12.75" customHeight="1" x14ac:dyDescent="0.2">
      <c r="A323" s="96" t="s">
        <v>554</v>
      </c>
      <c r="B323" s="28" t="str">
        <f>"03"&amp;"."&amp;$B$639&amp;"."&amp;$B$640</f>
        <v>03.04.2024</v>
      </c>
      <c r="C323" s="88" t="s">
        <v>76</v>
      </c>
      <c r="D323" s="89">
        <f>ROUND(((D324+D325+D327+D326)/1000),5)</f>
        <v>3.74343</v>
      </c>
      <c r="E323" s="89">
        <f>ROUND(((E324+E325+E327+E326)/1000),5)</f>
        <v>3.63191</v>
      </c>
      <c r="F323" s="89">
        <f>ROUND(((F324+F325+F327+F326)/1000),5)</f>
        <v>3.5990099999999998</v>
      </c>
      <c r="G323" s="89">
        <f t="shared" ref="G323:AA323" si="186">ROUND(((G324+G325+G327+G326)/1000),5)</f>
        <v>3.6075400000000002</v>
      </c>
      <c r="H323" s="89">
        <f t="shared" si="186"/>
        <v>3.6268099999999999</v>
      </c>
      <c r="I323" s="89">
        <f t="shared" si="186"/>
        <v>3.7193200000000002</v>
      </c>
      <c r="J323" s="89">
        <f t="shared" si="186"/>
        <v>3.7745899999999999</v>
      </c>
      <c r="K323" s="89">
        <f t="shared" si="186"/>
        <v>3.9391099999999999</v>
      </c>
      <c r="L323" s="89">
        <f t="shared" si="186"/>
        <v>4.2310999999999996</v>
      </c>
      <c r="M323" s="89">
        <f t="shared" si="186"/>
        <v>4.3186499999999999</v>
      </c>
      <c r="N323" s="89">
        <f t="shared" si="186"/>
        <v>4.3256699999999997</v>
      </c>
      <c r="O323" s="89">
        <f t="shared" si="186"/>
        <v>4.33019</v>
      </c>
      <c r="P323" s="89">
        <f t="shared" si="186"/>
        <v>4.32552</v>
      </c>
      <c r="Q323" s="89">
        <f t="shared" si="186"/>
        <v>4.3297600000000003</v>
      </c>
      <c r="R323" s="89">
        <f t="shared" si="186"/>
        <v>4.3240499999999997</v>
      </c>
      <c r="S323" s="89">
        <f t="shared" si="186"/>
        <v>4.3225800000000003</v>
      </c>
      <c r="T323" s="89">
        <f t="shared" si="186"/>
        <v>4.34809</v>
      </c>
      <c r="U323" s="89">
        <f t="shared" si="186"/>
        <v>4.2417299999999996</v>
      </c>
      <c r="V323" s="89">
        <f t="shared" si="186"/>
        <v>4.2457700000000003</v>
      </c>
      <c r="W323" s="89">
        <f t="shared" si="186"/>
        <v>4.3133900000000001</v>
      </c>
      <c r="X323" s="89">
        <f t="shared" si="186"/>
        <v>4.3008499999999996</v>
      </c>
      <c r="Y323" s="89">
        <f t="shared" si="186"/>
        <v>4.1774399999999998</v>
      </c>
      <c r="Z323" s="89">
        <f t="shared" si="186"/>
        <v>3.8504</v>
      </c>
      <c r="AA323" s="89">
        <f t="shared" si="186"/>
        <v>3.7876599999999998</v>
      </c>
    </row>
    <row r="324" spans="1:27" ht="12.75" customHeight="1" outlineLevel="1" x14ac:dyDescent="0.2">
      <c r="A324" s="97" t="s">
        <v>555</v>
      </c>
      <c r="B324" s="63" t="s">
        <v>242</v>
      </c>
      <c r="C324" s="43" t="s">
        <v>79</v>
      </c>
      <c r="D324" s="44">
        <v>1427.97</v>
      </c>
      <c r="E324" s="44">
        <v>1316.45</v>
      </c>
      <c r="F324" s="44">
        <v>1283.55</v>
      </c>
      <c r="G324" s="44">
        <v>1292.08</v>
      </c>
      <c r="H324" s="44">
        <v>1311.35</v>
      </c>
      <c r="I324" s="44">
        <v>1403.86</v>
      </c>
      <c r="J324" s="44">
        <v>1459.13</v>
      </c>
      <c r="K324" s="44">
        <v>1623.65</v>
      </c>
      <c r="L324" s="44">
        <v>1915.64</v>
      </c>
      <c r="M324" s="44">
        <v>2003.19</v>
      </c>
      <c r="N324" s="44">
        <v>2010.21</v>
      </c>
      <c r="O324" s="44">
        <v>2014.73</v>
      </c>
      <c r="P324" s="44">
        <v>2010.06</v>
      </c>
      <c r="Q324" s="44">
        <v>2014.3</v>
      </c>
      <c r="R324" s="44">
        <v>2008.59</v>
      </c>
      <c r="S324" s="44">
        <v>2007.12</v>
      </c>
      <c r="T324" s="44">
        <v>2032.63</v>
      </c>
      <c r="U324" s="44">
        <v>1926.27</v>
      </c>
      <c r="V324" s="44">
        <v>1930.31</v>
      </c>
      <c r="W324" s="44">
        <v>1997.93</v>
      </c>
      <c r="X324" s="44">
        <v>1985.39</v>
      </c>
      <c r="Y324" s="44">
        <v>1861.98</v>
      </c>
      <c r="Z324" s="44">
        <v>1534.94</v>
      </c>
      <c r="AA324" s="44">
        <v>1472.2</v>
      </c>
    </row>
    <row r="325" spans="1:27" ht="12.75" customHeight="1" outlineLevel="1" x14ac:dyDescent="0.2">
      <c r="A325" s="97" t="s">
        <v>556</v>
      </c>
      <c r="B325" s="63" t="s">
        <v>90</v>
      </c>
      <c r="C325" s="43" t="s">
        <v>79</v>
      </c>
      <c r="D325" s="44">
        <f>$D$315</f>
        <v>2222.89</v>
      </c>
      <c r="E325" s="44">
        <f t="shared" ref="E325:AA325" si="187">$D$315</f>
        <v>2222.89</v>
      </c>
      <c r="F325" s="44">
        <f t="shared" si="187"/>
        <v>2222.89</v>
      </c>
      <c r="G325" s="44">
        <f t="shared" si="187"/>
        <v>2222.89</v>
      </c>
      <c r="H325" s="44">
        <f t="shared" si="187"/>
        <v>2222.89</v>
      </c>
      <c r="I325" s="44">
        <f t="shared" si="187"/>
        <v>2222.89</v>
      </c>
      <c r="J325" s="44">
        <f t="shared" si="187"/>
        <v>2222.89</v>
      </c>
      <c r="K325" s="44">
        <f t="shared" si="187"/>
        <v>2222.89</v>
      </c>
      <c r="L325" s="44">
        <f t="shared" si="187"/>
        <v>2222.89</v>
      </c>
      <c r="M325" s="44">
        <f t="shared" si="187"/>
        <v>2222.89</v>
      </c>
      <c r="N325" s="44">
        <f t="shared" si="187"/>
        <v>2222.89</v>
      </c>
      <c r="O325" s="44">
        <f t="shared" si="187"/>
        <v>2222.89</v>
      </c>
      <c r="P325" s="44">
        <f t="shared" si="187"/>
        <v>2222.89</v>
      </c>
      <c r="Q325" s="44">
        <f t="shared" si="187"/>
        <v>2222.89</v>
      </c>
      <c r="R325" s="44">
        <f t="shared" si="187"/>
        <v>2222.89</v>
      </c>
      <c r="S325" s="44">
        <f t="shared" si="187"/>
        <v>2222.89</v>
      </c>
      <c r="T325" s="44">
        <f t="shared" si="187"/>
        <v>2222.89</v>
      </c>
      <c r="U325" s="44">
        <f t="shared" si="187"/>
        <v>2222.89</v>
      </c>
      <c r="V325" s="44">
        <f t="shared" si="187"/>
        <v>2222.89</v>
      </c>
      <c r="W325" s="44">
        <f t="shared" si="187"/>
        <v>2222.89</v>
      </c>
      <c r="X325" s="44">
        <f t="shared" si="187"/>
        <v>2222.89</v>
      </c>
      <c r="Y325" s="44">
        <f t="shared" si="187"/>
        <v>2222.89</v>
      </c>
      <c r="Z325" s="44">
        <f t="shared" si="187"/>
        <v>2222.89</v>
      </c>
      <c r="AA325" s="44">
        <f t="shared" si="187"/>
        <v>2222.89</v>
      </c>
    </row>
    <row r="326" spans="1:27" ht="12.75" customHeight="1" outlineLevel="1" x14ac:dyDescent="0.2">
      <c r="A326" s="97" t="s">
        <v>557</v>
      </c>
      <c r="B326" s="63" t="s">
        <v>83</v>
      </c>
      <c r="C326" s="43" t="s">
        <v>79</v>
      </c>
      <c r="D326" s="44">
        <v>4.3</v>
      </c>
      <c r="E326" s="44">
        <v>4.3</v>
      </c>
      <c r="F326" s="44">
        <v>4.3</v>
      </c>
      <c r="G326" s="44">
        <v>4.3</v>
      </c>
      <c r="H326" s="44">
        <v>4.3</v>
      </c>
      <c r="I326" s="44">
        <v>4.3</v>
      </c>
      <c r="J326" s="44">
        <v>4.3</v>
      </c>
      <c r="K326" s="44">
        <v>4.3</v>
      </c>
      <c r="L326" s="44">
        <v>4.3</v>
      </c>
      <c r="M326" s="44">
        <v>4.3</v>
      </c>
      <c r="N326" s="44">
        <v>4.3</v>
      </c>
      <c r="O326" s="44">
        <v>4.3</v>
      </c>
      <c r="P326" s="44">
        <v>4.3</v>
      </c>
      <c r="Q326" s="44">
        <v>4.3</v>
      </c>
      <c r="R326" s="44">
        <v>4.3</v>
      </c>
      <c r="S326" s="44">
        <v>4.3</v>
      </c>
      <c r="T326" s="44">
        <v>4.3</v>
      </c>
      <c r="U326" s="44">
        <v>4.3</v>
      </c>
      <c r="V326" s="44">
        <v>4.3</v>
      </c>
      <c r="W326" s="44">
        <v>4.3</v>
      </c>
      <c r="X326" s="44">
        <v>4.3</v>
      </c>
      <c r="Y326" s="44">
        <v>4.3</v>
      </c>
      <c r="Z326" s="44">
        <v>4.3</v>
      </c>
      <c r="AA326" s="44">
        <v>4.3</v>
      </c>
    </row>
    <row r="327" spans="1:27" ht="12.75" customHeight="1" outlineLevel="1" x14ac:dyDescent="0.2">
      <c r="A327" s="97" t="s">
        <v>558</v>
      </c>
      <c r="B327" s="63" t="s">
        <v>81</v>
      </c>
      <c r="C327" s="43" t="s">
        <v>79</v>
      </c>
      <c r="D327" s="44">
        <f>$D$11</f>
        <v>88.27</v>
      </c>
      <c r="E327" s="44">
        <f t="shared" ref="E327:AA327" si="188">$D$11</f>
        <v>88.27</v>
      </c>
      <c r="F327" s="44">
        <f t="shared" si="188"/>
        <v>88.27</v>
      </c>
      <c r="G327" s="44">
        <f t="shared" si="188"/>
        <v>88.27</v>
      </c>
      <c r="H327" s="44">
        <f t="shared" si="188"/>
        <v>88.27</v>
      </c>
      <c r="I327" s="44">
        <f t="shared" si="188"/>
        <v>88.27</v>
      </c>
      <c r="J327" s="44">
        <f t="shared" si="188"/>
        <v>88.27</v>
      </c>
      <c r="K327" s="44">
        <f t="shared" si="188"/>
        <v>88.27</v>
      </c>
      <c r="L327" s="44">
        <f t="shared" si="188"/>
        <v>88.27</v>
      </c>
      <c r="M327" s="44">
        <f t="shared" si="188"/>
        <v>88.27</v>
      </c>
      <c r="N327" s="44">
        <f t="shared" si="188"/>
        <v>88.27</v>
      </c>
      <c r="O327" s="44">
        <f t="shared" si="188"/>
        <v>88.27</v>
      </c>
      <c r="P327" s="44">
        <f t="shared" si="188"/>
        <v>88.27</v>
      </c>
      <c r="Q327" s="44">
        <f t="shared" si="188"/>
        <v>88.27</v>
      </c>
      <c r="R327" s="44">
        <f t="shared" si="188"/>
        <v>88.27</v>
      </c>
      <c r="S327" s="44">
        <f t="shared" si="188"/>
        <v>88.27</v>
      </c>
      <c r="T327" s="44">
        <f t="shared" si="188"/>
        <v>88.27</v>
      </c>
      <c r="U327" s="44">
        <f t="shared" si="188"/>
        <v>88.27</v>
      </c>
      <c r="V327" s="44">
        <f t="shared" si="188"/>
        <v>88.27</v>
      </c>
      <c r="W327" s="44">
        <f t="shared" si="188"/>
        <v>88.27</v>
      </c>
      <c r="X327" s="44">
        <f t="shared" si="188"/>
        <v>88.27</v>
      </c>
      <c r="Y327" s="44">
        <f t="shared" si="188"/>
        <v>88.27</v>
      </c>
      <c r="Z327" s="44">
        <f t="shared" si="188"/>
        <v>88.27</v>
      </c>
      <c r="AA327" s="44">
        <f t="shared" si="188"/>
        <v>88.27</v>
      </c>
    </row>
    <row r="328" spans="1:27" ht="12.75" customHeight="1" x14ac:dyDescent="0.2">
      <c r="A328" s="96" t="s">
        <v>559</v>
      </c>
      <c r="B328" s="28" t="str">
        <f>"04"&amp;"."&amp;$B$639&amp;"."&amp;$B$640</f>
        <v>04.04.2024</v>
      </c>
      <c r="C328" s="88" t="s">
        <v>76</v>
      </c>
      <c r="D328" s="89">
        <f>ROUND(((D329+D330+D332+D331)/1000),5)</f>
        <v>3.6100400000000001</v>
      </c>
      <c r="E328" s="89">
        <f>ROUND(((E329+E330+E332+E331)/1000),5)</f>
        <v>3.5453700000000001</v>
      </c>
      <c r="F328" s="89">
        <f>ROUND(((F329+F330+F332+F331)/1000),5)</f>
        <v>3.5141200000000001</v>
      </c>
      <c r="G328" s="89">
        <f t="shared" ref="G328:AA328" si="189">ROUND(((G329+G330+G332+G331)/1000),5)</f>
        <v>3.5184199999999999</v>
      </c>
      <c r="H328" s="89">
        <f t="shared" si="189"/>
        <v>3.5456300000000001</v>
      </c>
      <c r="I328" s="89">
        <f t="shared" si="189"/>
        <v>3.6539799999999998</v>
      </c>
      <c r="J328" s="89">
        <f t="shared" si="189"/>
        <v>3.7684000000000002</v>
      </c>
      <c r="K328" s="89">
        <f t="shared" si="189"/>
        <v>3.9033000000000002</v>
      </c>
      <c r="L328" s="89">
        <f t="shared" si="189"/>
        <v>4.2553599999999996</v>
      </c>
      <c r="M328" s="89">
        <f t="shared" si="189"/>
        <v>4.35379</v>
      </c>
      <c r="N328" s="89">
        <f t="shared" si="189"/>
        <v>4.3694199999999999</v>
      </c>
      <c r="O328" s="89">
        <f t="shared" si="189"/>
        <v>4.3592199999999997</v>
      </c>
      <c r="P328" s="89">
        <f t="shared" si="189"/>
        <v>4.3436399999999997</v>
      </c>
      <c r="Q328" s="89">
        <f t="shared" si="189"/>
        <v>4.3662299999999998</v>
      </c>
      <c r="R328" s="89">
        <f t="shared" si="189"/>
        <v>4.3462500000000004</v>
      </c>
      <c r="S328" s="89">
        <f t="shared" si="189"/>
        <v>4.3338099999999997</v>
      </c>
      <c r="T328" s="89">
        <f t="shared" si="189"/>
        <v>4.3299700000000003</v>
      </c>
      <c r="U328" s="89">
        <f t="shared" si="189"/>
        <v>4.2400399999999996</v>
      </c>
      <c r="V328" s="89">
        <f t="shared" si="189"/>
        <v>4.2760300000000004</v>
      </c>
      <c r="W328" s="89">
        <f t="shared" si="189"/>
        <v>4.3321699999999996</v>
      </c>
      <c r="X328" s="89">
        <f t="shared" si="189"/>
        <v>4.3303700000000003</v>
      </c>
      <c r="Y328" s="89">
        <f t="shared" si="189"/>
        <v>4.2155800000000001</v>
      </c>
      <c r="Z328" s="89">
        <f t="shared" si="189"/>
        <v>3.90333</v>
      </c>
      <c r="AA328" s="89">
        <f t="shared" si="189"/>
        <v>3.80294</v>
      </c>
    </row>
    <row r="329" spans="1:27" ht="12.75" customHeight="1" outlineLevel="1" x14ac:dyDescent="0.2">
      <c r="A329" s="97" t="s">
        <v>560</v>
      </c>
      <c r="B329" s="63" t="s">
        <v>242</v>
      </c>
      <c r="C329" s="43" t="s">
        <v>79</v>
      </c>
      <c r="D329" s="44">
        <v>1294.58</v>
      </c>
      <c r="E329" s="44">
        <v>1229.9100000000001</v>
      </c>
      <c r="F329" s="44">
        <v>1198.6600000000001</v>
      </c>
      <c r="G329" s="44">
        <v>1202.96</v>
      </c>
      <c r="H329" s="44">
        <v>1230.17</v>
      </c>
      <c r="I329" s="44">
        <v>1338.52</v>
      </c>
      <c r="J329" s="44">
        <v>1452.94</v>
      </c>
      <c r="K329" s="44">
        <v>1587.84</v>
      </c>
      <c r="L329" s="44">
        <v>1939.9</v>
      </c>
      <c r="M329" s="44">
        <v>2038.33</v>
      </c>
      <c r="N329" s="44">
        <v>2053.96</v>
      </c>
      <c r="O329" s="44">
        <v>2043.76</v>
      </c>
      <c r="P329" s="44">
        <v>2028.18</v>
      </c>
      <c r="Q329" s="44">
        <v>2050.77</v>
      </c>
      <c r="R329" s="44">
        <v>2030.79</v>
      </c>
      <c r="S329" s="44">
        <v>2018.35</v>
      </c>
      <c r="T329" s="44">
        <v>2014.51</v>
      </c>
      <c r="U329" s="44">
        <v>1924.58</v>
      </c>
      <c r="V329" s="44">
        <v>1960.57</v>
      </c>
      <c r="W329" s="44">
        <v>2016.71</v>
      </c>
      <c r="X329" s="44">
        <v>2014.91</v>
      </c>
      <c r="Y329" s="44">
        <v>1900.12</v>
      </c>
      <c r="Z329" s="44">
        <v>1587.87</v>
      </c>
      <c r="AA329" s="44">
        <v>1487.48</v>
      </c>
    </row>
    <row r="330" spans="1:27" ht="12.75" customHeight="1" outlineLevel="1" x14ac:dyDescent="0.2">
      <c r="A330" s="97" t="s">
        <v>561</v>
      </c>
      <c r="B330" s="63" t="s">
        <v>90</v>
      </c>
      <c r="C330" s="43" t="s">
        <v>79</v>
      </c>
      <c r="D330" s="44">
        <f>$D$315</f>
        <v>2222.89</v>
      </c>
      <c r="E330" s="44">
        <f t="shared" ref="E330:AA330" si="190">$D$315</f>
        <v>2222.89</v>
      </c>
      <c r="F330" s="44">
        <f t="shared" si="190"/>
        <v>2222.89</v>
      </c>
      <c r="G330" s="44">
        <f t="shared" si="190"/>
        <v>2222.89</v>
      </c>
      <c r="H330" s="44">
        <f t="shared" si="190"/>
        <v>2222.89</v>
      </c>
      <c r="I330" s="44">
        <f t="shared" si="190"/>
        <v>2222.89</v>
      </c>
      <c r="J330" s="44">
        <f t="shared" si="190"/>
        <v>2222.89</v>
      </c>
      <c r="K330" s="44">
        <f t="shared" si="190"/>
        <v>2222.89</v>
      </c>
      <c r="L330" s="44">
        <f t="shared" si="190"/>
        <v>2222.89</v>
      </c>
      <c r="M330" s="44">
        <f t="shared" si="190"/>
        <v>2222.89</v>
      </c>
      <c r="N330" s="44">
        <f t="shared" si="190"/>
        <v>2222.89</v>
      </c>
      <c r="O330" s="44">
        <f t="shared" si="190"/>
        <v>2222.89</v>
      </c>
      <c r="P330" s="44">
        <f t="shared" si="190"/>
        <v>2222.89</v>
      </c>
      <c r="Q330" s="44">
        <f t="shared" si="190"/>
        <v>2222.89</v>
      </c>
      <c r="R330" s="44">
        <f t="shared" si="190"/>
        <v>2222.89</v>
      </c>
      <c r="S330" s="44">
        <f t="shared" si="190"/>
        <v>2222.89</v>
      </c>
      <c r="T330" s="44">
        <f t="shared" si="190"/>
        <v>2222.89</v>
      </c>
      <c r="U330" s="44">
        <f t="shared" si="190"/>
        <v>2222.89</v>
      </c>
      <c r="V330" s="44">
        <f t="shared" si="190"/>
        <v>2222.89</v>
      </c>
      <c r="W330" s="44">
        <f t="shared" si="190"/>
        <v>2222.89</v>
      </c>
      <c r="X330" s="44">
        <f t="shared" si="190"/>
        <v>2222.89</v>
      </c>
      <c r="Y330" s="44">
        <f t="shared" si="190"/>
        <v>2222.89</v>
      </c>
      <c r="Z330" s="44">
        <f t="shared" si="190"/>
        <v>2222.89</v>
      </c>
      <c r="AA330" s="44">
        <f t="shared" si="190"/>
        <v>2222.89</v>
      </c>
    </row>
    <row r="331" spans="1:27" ht="12.75" customHeight="1" outlineLevel="1" x14ac:dyDescent="0.2">
      <c r="A331" s="97" t="s">
        <v>562</v>
      </c>
      <c r="B331" s="63" t="s">
        <v>83</v>
      </c>
      <c r="C331" s="43" t="s">
        <v>79</v>
      </c>
      <c r="D331" s="44">
        <v>4.3</v>
      </c>
      <c r="E331" s="44">
        <v>4.3</v>
      </c>
      <c r="F331" s="44">
        <v>4.3</v>
      </c>
      <c r="G331" s="44">
        <v>4.3</v>
      </c>
      <c r="H331" s="44">
        <v>4.3</v>
      </c>
      <c r="I331" s="44">
        <v>4.3</v>
      </c>
      <c r="J331" s="44">
        <v>4.3</v>
      </c>
      <c r="K331" s="44">
        <v>4.3</v>
      </c>
      <c r="L331" s="44">
        <v>4.3</v>
      </c>
      <c r="M331" s="44">
        <v>4.3</v>
      </c>
      <c r="N331" s="44">
        <v>4.3</v>
      </c>
      <c r="O331" s="44">
        <v>4.3</v>
      </c>
      <c r="P331" s="44">
        <v>4.3</v>
      </c>
      <c r="Q331" s="44">
        <v>4.3</v>
      </c>
      <c r="R331" s="44">
        <v>4.3</v>
      </c>
      <c r="S331" s="44">
        <v>4.3</v>
      </c>
      <c r="T331" s="44">
        <v>4.3</v>
      </c>
      <c r="U331" s="44">
        <v>4.3</v>
      </c>
      <c r="V331" s="44">
        <v>4.3</v>
      </c>
      <c r="W331" s="44">
        <v>4.3</v>
      </c>
      <c r="X331" s="44">
        <v>4.3</v>
      </c>
      <c r="Y331" s="44">
        <v>4.3</v>
      </c>
      <c r="Z331" s="44">
        <v>4.3</v>
      </c>
      <c r="AA331" s="44">
        <v>4.3</v>
      </c>
    </row>
    <row r="332" spans="1:27" ht="12.75" customHeight="1" outlineLevel="1" x14ac:dyDescent="0.2">
      <c r="A332" s="97" t="s">
        <v>563</v>
      </c>
      <c r="B332" s="63" t="s">
        <v>81</v>
      </c>
      <c r="C332" s="43" t="s">
        <v>79</v>
      </c>
      <c r="D332" s="44">
        <f>$D$11</f>
        <v>88.27</v>
      </c>
      <c r="E332" s="44">
        <f t="shared" ref="E332:AA332" si="191">$D$11</f>
        <v>88.27</v>
      </c>
      <c r="F332" s="44">
        <f t="shared" si="191"/>
        <v>88.27</v>
      </c>
      <c r="G332" s="44">
        <f t="shared" si="191"/>
        <v>88.27</v>
      </c>
      <c r="H332" s="44">
        <f t="shared" si="191"/>
        <v>88.27</v>
      </c>
      <c r="I332" s="44">
        <f t="shared" si="191"/>
        <v>88.27</v>
      </c>
      <c r="J332" s="44">
        <f t="shared" si="191"/>
        <v>88.27</v>
      </c>
      <c r="K332" s="44">
        <f t="shared" si="191"/>
        <v>88.27</v>
      </c>
      <c r="L332" s="44">
        <f t="shared" si="191"/>
        <v>88.27</v>
      </c>
      <c r="M332" s="44">
        <f t="shared" si="191"/>
        <v>88.27</v>
      </c>
      <c r="N332" s="44">
        <f t="shared" si="191"/>
        <v>88.27</v>
      </c>
      <c r="O332" s="44">
        <f t="shared" si="191"/>
        <v>88.27</v>
      </c>
      <c r="P332" s="44">
        <f t="shared" si="191"/>
        <v>88.27</v>
      </c>
      <c r="Q332" s="44">
        <f t="shared" si="191"/>
        <v>88.27</v>
      </c>
      <c r="R332" s="44">
        <f t="shared" si="191"/>
        <v>88.27</v>
      </c>
      <c r="S332" s="44">
        <f t="shared" si="191"/>
        <v>88.27</v>
      </c>
      <c r="T332" s="44">
        <f t="shared" si="191"/>
        <v>88.27</v>
      </c>
      <c r="U332" s="44">
        <f t="shared" si="191"/>
        <v>88.27</v>
      </c>
      <c r="V332" s="44">
        <f t="shared" si="191"/>
        <v>88.27</v>
      </c>
      <c r="W332" s="44">
        <f t="shared" si="191"/>
        <v>88.27</v>
      </c>
      <c r="X332" s="44">
        <f t="shared" si="191"/>
        <v>88.27</v>
      </c>
      <c r="Y332" s="44">
        <f t="shared" si="191"/>
        <v>88.27</v>
      </c>
      <c r="Z332" s="44">
        <f t="shared" si="191"/>
        <v>88.27</v>
      </c>
      <c r="AA332" s="44">
        <f t="shared" si="191"/>
        <v>88.27</v>
      </c>
    </row>
    <row r="333" spans="1:27" ht="12.75" customHeight="1" x14ac:dyDescent="0.2">
      <c r="A333" s="96" t="s">
        <v>564</v>
      </c>
      <c r="B333" s="28" t="str">
        <f>"05"&amp;"."&amp;$B$639&amp;"."&amp;$B$640</f>
        <v>05.04.2024</v>
      </c>
      <c r="C333" s="88" t="s">
        <v>76</v>
      </c>
      <c r="D333" s="89">
        <f>ROUND(((D334+D335+D337+D336)/1000),5)</f>
        <v>3.6181700000000001</v>
      </c>
      <c r="E333" s="89">
        <f>ROUND(((E334+E335+E337+E336)/1000),5)</f>
        <v>3.5398000000000001</v>
      </c>
      <c r="F333" s="89">
        <f>ROUND(((F334+F335+F337+F336)/1000),5)</f>
        <v>3.52962</v>
      </c>
      <c r="G333" s="89">
        <f t="shared" ref="G333:AA333" si="192">ROUND(((G334+G335+G337+G336)/1000),5)</f>
        <v>3.5309400000000002</v>
      </c>
      <c r="H333" s="89">
        <f t="shared" si="192"/>
        <v>3.5649000000000002</v>
      </c>
      <c r="I333" s="89">
        <f t="shared" si="192"/>
        <v>3.6764999999999999</v>
      </c>
      <c r="J333" s="89">
        <f t="shared" si="192"/>
        <v>3.7896299999999998</v>
      </c>
      <c r="K333" s="89">
        <f t="shared" si="192"/>
        <v>4.0026000000000002</v>
      </c>
      <c r="L333" s="89">
        <f t="shared" si="192"/>
        <v>4.2533300000000001</v>
      </c>
      <c r="M333" s="89">
        <f t="shared" si="192"/>
        <v>4.3085599999999999</v>
      </c>
      <c r="N333" s="89">
        <f t="shared" si="192"/>
        <v>4.3171900000000001</v>
      </c>
      <c r="O333" s="89">
        <f t="shared" si="192"/>
        <v>4.3187499999999996</v>
      </c>
      <c r="P333" s="89">
        <f t="shared" si="192"/>
        <v>4.3089599999999999</v>
      </c>
      <c r="Q333" s="89">
        <f t="shared" si="192"/>
        <v>4.3125200000000001</v>
      </c>
      <c r="R333" s="89">
        <f t="shared" si="192"/>
        <v>4.3083400000000003</v>
      </c>
      <c r="S333" s="89">
        <f t="shared" si="192"/>
        <v>4.3036300000000001</v>
      </c>
      <c r="T333" s="89">
        <f t="shared" si="192"/>
        <v>4.2957400000000003</v>
      </c>
      <c r="U333" s="89">
        <f t="shared" si="192"/>
        <v>4.2377700000000003</v>
      </c>
      <c r="V333" s="89">
        <f t="shared" si="192"/>
        <v>4.2468000000000004</v>
      </c>
      <c r="W333" s="89">
        <f t="shared" si="192"/>
        <v>4.29854</v>
      </c>
      <c r="X333" s="89">
        <f t="shared" si="192"/>
        <v>4.3084699999999998</v>
      </c>
      <c r="Y333" s="89">
        <f t="shared" si="192"/>
        <v>4.7636799999999999</v>
      </c>
      <c r="Z333" s="89">
        <f t="shared" si="192"/>
        <v>4.4831700000000003</v>
      </c>
      <c r="AA333" s="89">
        <f t="shared" si="192"/>
        <v>3.93716</v>
      </c>
    </row>
    <row r="334" spans="1:27" ht="12.75" customHeight="1" outlineLevel="1" x14ac:dyDescent="0.2">
      <c r="A334" s="97" t="s">
        <v>565</v>
      </c>
      <c r="B334" s="63" t="s">
        <v>242</v>
      </c>
      <c r="C334" s="43" t="s">
        <v>79</v>
      </c>
      <c r="D334" s="44">
        <v>1302.71</v>
      </c>
      <c r="E334" s="44">
        <v>1224.3399999999999</v>
      </c>
      <c r="F334" s="44">
        <v>1214.1600000000001</v>
      </c>
      <c r="G334" s="44">
        <v>1215.48</v>
      </c>
      <c r="H334" s="44">
        <v>1249.44</v>
      </c>
      <c r="I334" s="44">
        <v>1361.04</v>
      </c>
      <c r="J334" s="44">
        <v>1474.17</v>
      </c>
      <c r="K334" s="44">
        <v>1687.14</v>
      </c>
      <c r="L334" s="44">
        <v>1937.87</v>
      </c>
      <c r="M334" s="44">
        <v>1993.1</v>
      </c>
      <c r="N334" s="44">
        <v>2001.73</v>
      </c>
      <c r="O334" s="44">
        <v>2003.29</v>
      </c>
      <c r="P334" s="44">
        <v>1993.5</v>
      </c>
      <c r="Q334" s="44">
        <v>1997.06</v>
      </c>
      <c r="R334" s="44">
        <v>1992.88</v>
      </c>
      <c r="S334" s="44">
        <v>1988.17</v>
      </c>
      <c r="T334" s="44">
        <v>1980.28</v>
      </c>
      <c r="U334" s="44">
        <v>1922.31</v>
      </c>
      <c r="V334" s="44">
        <v>1931.34</v>
      </c>
      <c r="W334" s="44">
        <v>1983.08</v>
      </c>
      <c r="X334" s="44">
        <v>1993.01</v>
      </c>
      <c r="Y334" s="44">
        <v>2448.2199999999998</v>
      </c>
      <c r="Z334" s="44">
        <v>2167.71</v>
      </c>
      <c r="AA334" s="44">
        <v>1621.7</v>
      </c>
    </row>
    <row r="335" spans="1:27" ht="12.75" customHeight="1" outlineLevel="1" x14ac:dyDescent="0.2">
      <c r="A335" s="97" t="s">
        <v>566</v>
      </c>
      <c r="B335" s="63" t="s">
        <v>90</v>
      </c>
      <c r="C335" s="43" t="s">
        <v>79</v>
      </c>
      <c r="D335" s="44">
        <f>$D$315</f>
        <v>2222.89</v>
      </c>
      <c r="E335" s="44">
        <f t="shared" ref="E335:AA335" si="193">$D$315</f>
        <v>2222.89</v>
      </c>
      <c r="F335" s="44">
        <f t="shared" si="193"/>
        <v>2222.89</v>
      </c>
      <c r="G335" s="44">
        <f t="shared" si="193"/>
        <v>2222.89</v>
      </c>
      <c r="H335" s="44">
        <f t="shared" si="193"/>
        <v>2222.89</v>
      </c>
      <c r="I335" s="44">
        <f t="shared" si="193"/>
        <v>2222.89</v>
      </c>
      <c r="J335" s="44">
        <f t="shared" si="193"/>
        <v>2222.89</v>
      </c>
      <c r="K335" s="44">
        <f t="shared" si="193"/>
        <v>2222.89</v>
      </c>
      <c r="L335" s="44">
        <f t="shared" si="193"/>
        <v>2222.89</v>
      </c>
      <c r="M335" s="44">
        <f t="shared" si="193"/>
        <v>2222.89</v>
      </c>
      <c r="N335" s="44">
        <f t="shared" si="193"/>
        <v>2222.89</v>
      </c>
      <c r="O335" s="44">
        <f t="shared" si="193"/>
        <v>2222.89</v>
      </c>
      <c r="P335" s="44">
        <f t="shared" si="193"/>
        <v>2222.89</v>
      </c>
      <c r="Q335" s="44">
        <f t="shared" si="193"/>
        <v>2222.89</v>
      </c>
      <c r="R335" s="44">
        <f t="shared" si="193"/>
        <v>2222.89</v>
      </c>
      <c r="S335" s="44">
        <f t="shared" si="193"/>
        <v>2222.89</v>
      </c>
      <c r="T335" s="44">
        <f t="shared" si="193"/>
        <v>2222.89</v>
      </c>
      <c r="U335" s="44">
        <f t="shared" si="193"/>
        <v>2222.89</v>
      </c>
      <c r="V335" s="44">
        <f t="shared" si="193"/>
        <v>2222.89</v>
      </c>
      <c r="W335" s="44">
        <f t="shared" si="193"/>
        <v>2222.89</v>
      </c>
      <c r="X335" s="44">
        <f t="shared" si="193"/>
        <v>2222.89</v>
      </c>
      <c r="Y335" s="44">
        <f t="shared" si="193"/>
        <v>2222.89</v>
      </c>
      <c r="Z335" s="44">
        <f t="shared" si="193"/>
        <v>2222.89</v>
      </c>
      <c r="AA335" s="44">
        <f t="shared" si="193"/>
        <v>2222.89</v>
      </c>
    </row>
    <row r="336" spans="1:27" ht="12.75" customHeight="1" outlineLevel="1" x14ac:dyDescent="0.2">
      <c r="A336" s="97" t="s">
        <v>567</v>
      </c>
      <c r="B336" s="63" t="s">
        <v>83</v>
      </c>
      <c r="C336" s="43" t="s">
        <v>79</v>
      </c>
      <c r="D336" s="44">
        <v>4.3</v>
      </c>
      <c r="E336" s="44">
        <v>4.3</v>
      </c>
      <c r="F336" s="44">
        <v>4.3</v>
      </c>
      <c r="G336" s="44">
        <v>4.3</v>
      </c>
      <c r="H336" s="44">
        <v>4.3</v>
      </c>
      <c r="I336" s="44">
        <v>4.3</v>
      </c>
      <c r="J336" s="44">
        <v>4.3</v>
      </c>
      <c r="K336" s="44">
        <v>4.3</v>
      </c>
      <c r="L336" s="44">
        <v>4.3</v>
      </c>
      <c r="M336" s="44">
        <v>4.3</v>
      </c>
      <c r="N336" s="44">
        <v>4.3</v>
      </c>
      <c r="O336" s="44">
        <v>4.3</v>
      </c>
      <c r="P336" s="44">
        <v>4.3</v>
      </c>
      <c r="Q336" s="44">
        <v>4.3</v>
      </c>
      <c r="R336" s="44">
        <v>4.3</v>
      </c>
      <c r="S336" s="44">
        <v>4.3</v>
      </c>
      <c r="T336" s="44">
        <v>4.3</v>
      </c>
      <c r="U336" s="44">
        <v>4.3</v>
      </c>
      <c r="V336" s="44">
        <v>4.3</v>
      </c>
      <c r="W336" s="44">
        <v>4.3</v>
      </c>
      <c r="X336" s="44">
        <v>4.3</v>
      </c>
      <c r="Y336" s="44">
        <v>4.3</v>
      </c>
      <c r="Z336" s="44">
        <v>4.3</v>
      </c>
      <c r="AA336" s="44">
        <v>4.3</v>
      </c>
    </row>
    <row r="337" spans="1:27" ht="12.75" customHeight="1" outlineLevel="1" x14ac:dyDescent="0.2">
      <c r="A337" s="97" t="s">
        <v>568</v>
      </c>
      <c r="B337" s="63" t="s">
        <v>81</v>
      </c>
      <c r="C337" s="43" t="s">
        <v>79</v>
      </c>
      <c r="D337" s="44">
        <f>$D$11</f>
        <v>88.27</v>
      </c>
      <c r="E337" s="44">
        <f t="shared" ref="E337:AA337" si="194">$D$11</f>
        <v>88.27</v>
      </c>
      <c r="F337" s="44">
        <f t="shared" si="194"/>
        <v>88.27</v>
      </c>
      <c r="G337" s="44">
        <f t="shared" si="194"/>
        <v>88.27</v>
      </c>
      <c r="H337" s="44">
        <f t="shared" si="194"/>
        <v>88.27</v>
      </c>
      <c r="I337" s="44">
        <f t="shared" si="194"/>
        <v>88.27</v>
      </c>
      <c r="J337" s="44">
        <f t="shared" si="194"/>
        <v>88.27</v>
      </c>
      <c r="K337" s="44">
        <f t="shared" si="194"/>
        <v>88.27</v>
      </c>
      <c r="L337" s="44">
        <f t="shared" si="194"/>
        <v>88.27</v>
      </c>
      <c r="M337" s="44">
        <f t="shared" si="194"/>
        <v>88.27</v>
      </c>
      <c r="N337" s="44">
        <f t="shared" si="194"/>
        <v>88.27</v>
      </c>
      <c r="O337" s="44">
        <f t="shared" si="194"/>
        <v>88.27</v>
      </c>
      <c r="P337" s="44">
        <f t="shared" si="194"/>
        <v>88.27</v>
      </c>
      <c r="Q337" s="44">
        <f t="shared" si="194"/>
        <v>88.27</v>
      </c>
      <c r="R337" s="44">
        <f t="shared" si="194"/>
        <v>88.27</v>
      </c>
      <c r="S337" s="44">
        <f t="shared" si="194"/>
        <v>88.27</v>
      </c>
      <c r="T337" s="44">
        <f t="shared" si="194"/>
        <v>88.27</v>
      </c>
      <c r="U337" s="44">
        <f t="shared" si="194"/>
        <v>88.27</v>
      </c>
      <c r="V337" s="44">
        <f t="shared" si="194"/>
        <v>88.27</v>
      </c>
      <c r="W337" s="44">
        <f t="shared" si="194"/>
        <v>88.27</v>
      </c>
      <c r="X337" s="44">
        <f t="shared" si="194"/>
        <v>88.27</v>
      </c>
      <c r="Y337" s="44">
        <f t="shared" si="194"/>
        <v>88.27</v>
      </c>
      <c r="Z337" s="44">
        <f t="shared" si="194"/>
        <v>88.27</v>
      </c>
      <c r="AA337" s="44">
        <f t="shared" si="194"/>
        <v>88.27</v>
      </c>
    </row>
    <row r="338" spans="1:27" ht="12.75" customHeight="1" x14ac:dyDescent="0.2">
      <c r="A338" s="96" t="s">
        <v>569</v>
      </c>
      <c r="B338" s="28" t="str">
        <f>"06"&amp;"."&amp;$B$639&amp;"."&amp;$B$640</f>
        <v>06.04.2024</v>
      </c>
      <c r="C338" s="88" t="s">
        <v>76</v>
      </c>
      <c r="D338" s="89">
        <f>ROUND(((D339+D340+D342+D341)/1000),5)</f>
        <v>3.7892800000000002</v>
      </c>
      <c r="E338" s="89">
        <f>ROUND(((E339+E340+E342+E341)/1000),5)</f>
        <v>3.6276999999999999</v>
      </c>
      <c r="F338" s="89">
        <f>ROUND(((F339+F340+F342+F341)/1000),5)</f>
        <v>3.5821100000000001</v>
      </c>
      <c r="G338" s="89">
        <f t="shared" ref="G338:AA338" si="195">ROUND(((G339+G340+G342+G341)/1000),5)</f>
        <v>3.5783700000000001</v>
      </c>
      <c r="H338" s="89">
        <f t="shared" si="195"/>
        <v>3.6217100000000002</v>
      </c>
      <c r="I338" s="89">
        <f t="shared" si="195"/>
        <v>3.6842100000000002</v>
      </c>
      <c r="J338" s="89">
        <f t="shared" si="195"/>
        <v>3.7073499999999999</v>
      </c>
      <c r="K338" s="89">
        <f t="shared" si="195"/>
        <v>3.8097799999999999</v>
      </c>
      <c r="L338" s="89">
        <f t="shared" si="195"/>
        <v>4.1924200000000003</v>
      </c>
      <c r="M338" s="89">
        <f t="shared" si="195"/>
        <v>4.2858599999999996</v>
      </c>
      <c r="N338" s="89">
        <f t="shared" si="195"/>
        <v>4.4574800000000003</v>
      </c>
      <c r="O338" s="89">
        <f t="shared" si="195"/>
        <v>4.3113400000000004</v>
      </c>
      <c r="P338" s="89">
        <f t="shared" si="195"/>
        <v>4.3105599999999997</v>
      </c>
      <c r="Q338" s="89">
        <f t="shared" si="195"/>
        <v>4.3097300000000001</v>
      </c>
      <c r="R338" s="89">
        <f t="shared" si="195"/>
        <v>4.3069899999999999</v>
      </c>
      <c r="S338" s="89">
        <f t="shared" si="195"/>
        <v>4.3030799999999996</v>
      </c>
      <c r="T338" s="89">
        <f t="shared" si="195"/>
        <v>4.3894599999999997</v>
      </c>
      <c r="U338" s="89">
        <f t="shared" si="195"/>
        <v>4.2214400000000003</v>
      </c>
      <c r="V338" s="89">
        <f t="shared" si="195"/>
        <v>4.23231</v>
      </c>
      <c r="W338" s="89">
        <f t="shared" si="195"/>
        <v>4.3119500000000004</v>
      </c>
      <c r="X338" s="89">
        <f t="shared" si="195"/>
        <v>4.3101099999999999</v>
      </c>
      <c r="Y338" s="89">
        <f t="shared" si="195"/>
        <v>4.1864100000000004</v>
      </c>
      <c r="Z338" s="89">
        <f t="shared" si="195"/>
        <v>3.91052</v>
      </c>
      <c r="AA338" s="89">
        <f t="shared" si="195"/>
        <v>3.7989099999999998</v>
      </c>
    </row>
    <row r="339" spans="1:27" ht="12.75" customHeight="1" outlineLevel="1" x14ac:dyDescent="0.2">
      <c r="A339" s="97" t="s">
        <v>570</v>
      </c>
      <c r="B339" s="63" t="s">
        <v>242</v>
      </c>
      <c r="C339" s="43" t="s">
        <v>79</v>
      </c>
      <c r="D339" s="44">
        <v>1473.82</v>
      </c>
      <c r="E339" s="44">
        <v>1312.24</v>
      </c>
      <c r="F339" s="44">
        <v>1266.6500000000001</v>
      </c>
      <c r="G339" s="44">
        <v>1262.9100000000001</v>
      </c>
      <c r="H339" s="44">
        <v>1306.25</v>
      </c>
      <c r="I339" s="44">
        <v>1368.75</v>
      </c>
      <c r="J339" s="44">
        <v>1391.89</v>
      </c>
      <c r="K339" s="44">
        <v>1494.32</v>
      </c>
      <c r="L339" s="44">
        <v>1876.96</v>
      </c>
      <c r="M339" s="44">
        <v>1970.4</v>
      </c>
      <c r="N339" s="44">
        <v>2142.02</v>
      </c>
      <c r="O339" s="44">
        <v>1995.88</v>
      </c>
      <c r="P339" s="44">
        <v>1995.1</v>
      </c>
      <c r="Q339" s="44">
        <v>1994.27</v>
      </c>
      <c r="R339" s="44">
        <v>1991.53</v>
      </c>
      <c r="S339" s="44">
        <v>1987.62</v>
      </c>
      <c r="T339" s="44">
        <v>2074</v>
      </c>
      <c r="U339" s="44">
        <v>1905.98</v>
      </c>
      <c r="V339" s="44">
        <v>1916.85</v>
      </c>
      <c r="W339" s="44">
        <v>1996.49</v>
      </c>
      <c r="X339" s="44">
        <v>1994.65</v>
      </c>
      <c r="Y339" s="44">
        <v>1870.95</v>
      </c>
      <c r="Z339" s="44">
        <v>1595.06</v>
      </c>
      <c r="AA339" s="44">
        <v>1483.45</v>
      </c>
    </row>
    <row r="340" spans="1:27" ht="12.75" customHeight="1" outlineLevel="1" x14ac:dyDescent="0.2">
      <c r="A340" s="97" t="s">
        <v>571</v>
      </c>
      <c r="B340" s="63" t="s">
        <v>90</v>
      </c>
      <c r="C340" s="43" t="s">
        <v>79</v>
      </c>
      <c r="D340" s="44">
        <f>$D$315</f>
        <v>2222.89</v>
      </c>
      <c r="E340" s="44">
        <f t="shared" ref="E340:AA340" si="196">$D$315</f>
        <v>2222.89</v>
      </c>
      <c r="F340" s="44">
        <f t="shared" si="196"/>
        <v>2222.89</v>
      </c>
      <c r="G340" s="44">
        <f t="shared" si="196"/>
        <v>2222.89</v>
      </c>
      <c r="H340" s="44">
        <f t="shared" si="196"/>
        <v>2222.89</v>
      </c>
      <c r="I340" s="44">
        <f t="shared" si="196"/>
        <v>2222.89</v>
      </c>
      <c r="J340" s="44">
        <f t="shared" si="196"/>
        <v>2222.89</v>
      </c>
      <c r="K340" s="44">
        <f t="shared" si="196"/>
        <v>2222.89</v>
      </c>
      <c r="L340" s="44">
        <f t="shared" si="196"/>
        <v>2222.89</v>
      </c>
      <c r="M340" s="44">
        <f t="shared" si="196"/>
        <v>2222.89</v>
      </c>
      <c r="N340" s="44">
        <f t="shared" si="196"/>
        <v>2222.89</v>
      </c>
      <c r="O340" s="44">
        <f t="shared" si="196"/>
        <v>2222.89</v>
      </c>
      <c r="P340" s="44">
        <f t="shared" si="196"/>
        <v>2222.89</v>
      </c>
      <c r="Q340" s="44">
        <f t="shared" si="196"/>
        <v>2222.89</v>
      </c>
      <c r="R340" s="44">
        <f t="shared" si="196"/>
        <v>2222.89</v>
      </c>
      <c r="S340" s="44">
        <f t="shared" si="196"/>
        <v>2222.89</v>
      </c>
      <c r="T340" s="44">
        <f t="shared" si="196"/>
        <v>2222.89</v>
      </c>
      <c r="U340" s="44">
        <f t="shared" si="196"/>
        <v>2222.89</v>
      </c>
      <c r="V340" s="44">
        <f t="shared" si="196"/>
        <v>2222.89</v>
      </c>
      <c r="W340" s="44">
        <f t="shared" si="196"/>
        <v>2222.89</v>
      </c>
      <c r="X340" s="44">
        <f t="shared" si="196"/>
        <v>2222.89</v>
      </c>
      <c r="Y340" s="44">
        <f t="shared" si="196"/>
        <v>2222.89</v>
      </c>
      <c r="Z340" s="44">
        <f t="shared" si="196"/>
        <v>2222.89</v>
      </c>
      <c r="AA340" s="44">
        <f t="shared" si="196"/>
        <v>2222.89</v>
      </c>
    </row>
    <row r="341" spans="1:27" ht="12.75" customHeight="1" outlineLevel="1" x14ac:dyDescent="0.2">
      <c r="A341" s="97" t="s">
        <v>572</v>
      </c>
      <c r="B341" s="63" t="s">
        <v>83</v>
      </c>
      <c r="C341" s="43" t="s">
        <v>79</v>
      </c>
      <c r="D341" s="44">
        <v>4.3</v>
      </c>
      <c r="E341" s="44">
        <v>4.3</v>
      </c>
      <c r="F341" s="44">
        <v>4.3</v>
      </c>
      <c r="G341" s="44">
        <v>4.3</v>
      </c>
      <c r="H341" s="44">
        <v>4.3</v>
      </c>
      <c r="I341" s="44">
        <v>4.3</v>
      </c>
      <c r="J341" s="44">
        <v>4.3</v>
      </c>
      <c r="K341" s="44">
        <v>4.3</v>
      </c>
      <c r="L341" s="44">
        <v>4.3</v>
      </c>
      <c r="M341" s="44">
        <v>4.3</v>
      </c>
      <c r="N341" s="44">
        <v>4.3</v>
      </c>
      <c r="O341" s="44">
        <v>4.3</v>
      </c>
      <c r="P341" s="44">
        <v>4.3</v>
      </c>
      <c r="Q341" s="44">
        <v>4.3</v>
      </c>
      <c r="R341" s="44">
        <v>4.3</v>
      </c>
      <c r="S341" s="44">
        <v>4.3</v>
      </c>
      <c r="T341" s="44">
        <v>4.3</v>
      </c>
      <c r="U341" s="44">
        <v>4.3</v>
      </c>
      <c r="V341" s="44">
        <v>4.3</v>
      </c>
      <c r="W341" s="44">
        <v>4.3</v>
      </c>
      <c r="X341" s="44">
        <v>4.3</v>
      </c>
      <c r="Y341" s="44">
        <v>4.3</v>
      </c>
      <c r="Z341" s="44">
        <v>4.3</v>
      </c>
      <c r="AA341" s="44">
        <v>4.3</v>
      </c>
    </row>
    <row r="342" spans="1:27" ht="12.75" customHeight="1" outlineLevel="1" x14ac:dyDescent="0.2">
      <c r="A342" s="97" t="s">
        <v>573</v>
      </c>
      <c r="B342" s="63" t="s">
        <v>81</v>
      </c>
      <c r="C342" s="43" t="s">
        <v>79</v>
      </c>
      <c r="D342" s="44">
        <f>$D$11</f>
        <v>88.27</v>
      </c>
      <c r="E342" s="44">
        <f t="shared" ref="E342:AA342" si="197">$D$11</f>
        <v>88.27</v>
      </c>
      <c r="F342" s="44">
        <f t="shared" si="197"/>
        <v>88.27</v>
      </c>
      <c r="G342" s="44">
        <f t="shared" si="197"/>
        <v>88.27</v>
      </c>
      <c r="H342" s="44">
        <f t="shared" si="197"/>
        <v>88.27</v>
      </c>
      <c r="I342" s="44">
        <f t="shared" si="197"/>
        <v>88.27</v>
      </c>
      <c r="J342" s="44">
        <f t="shared" si="197"/>
        <v>88.27</v>
      </c>
      <c r="K342" s="44">
        <f t="shared" si="197"/>
        <v>88.27</v>
      </c>
      <c r="L342" s="44">
        <f t="shared" si="197"/>
        <v>88.27</v>
      </c>
      <c r="M342" s="44">
        <f t="shared" si="197"/>
        <v>88.27</v>
      </c>
      <c r="N342" s="44">
        <f t="shared" si="197"/>
        <v>88.27</v>
      </c>
      <c r="O342" s="44">
        <f t="shared" si="197"/>
        <v>88.27</v>
      </c>
      <c r="P342" s="44">
        <f t="shared" si="197"/>
        <v>88.27</v>
      </c>
      <c r="Q342" s="44">
        <f t="shared" si="197"/>
        <v>88.27</v>
      </c>
      <c r="R342" s="44">
        <f t="shared" si="197"/>
        <v>88.27</v>
      </c>
      <c r="S342" s="44">
        <f t="shared" si="197"/>
        <v>88.27</v>
      </c>
      <c r="T342" s="44">
        <f t="shared" si="197"/>
        <v>88.27</v>
      </c>
      <c r="U342" s="44">
        <f t="shared" si="197"/>
        <v>88.27</v>
      </c>
      <c r="V342" s="44">
        <f t="shared" si="197"/>
        <v>88.27</v>
      </c>
      <c r="W342" s="44">
        <f t="shared" si="197"/>
        <v>88.27</v>
      </c>
      <c r="X342" s="44">
        <f t="shared" si="197"/>
        <v>88.27</v>
      </c>
      <c r="Y342" s="44">
        <f t="shared" si="197"/>
        <v>88.27</v>
      </c>
      <c r="Z342" s="44">
        <f t="shared" si="197"/>
        <v>88.27</v>
      </c>
      <c r="AA342" s="44">
        <f t="shared" si="197"/>
        <v>88.27</v>
      </c>
    </row>
    <row r="343" spans="1:27" ht="12.75" customHeight="1" x14ac:dyDescent="0.2">
      <c r="A343" s="96" t="s">
        <v>574</v>
      </c>
      <c r="B343" s="28" t="str">
        <f>"07"&amp;"."&amp;$B$639&amp;"."&amp;$B$640</f>
        <v>07.04.2024</v>
      </c>
      <c r="C343" s="88" t="s">
        <v>76</v>
      </c>
      <c r="D343" s="89">
        <f>ROUND(((D344+D345+D347+D346)/1000),5)</f>
        <v>3.73353</v>
      </c>
      <c r="E343" s="89">
        <f>ROUND(((E344+E345+E347+E346)/1000),5)</f>
        <v>3.6149800000000001</v>
      </c>
      <c r="F343" s="89">
        <f>ROUND(((F344+F345+F347+F346)/1000),5)</f>
        <v>3.5608300000000002</v>
      </c>
      <c r="G343" s="89">
        <f t="shared" ref="G343:AA343" si="198">ROUND(((G344+G345+G347+G346)/1000),5)</f>
        <v>3.5480299999999998</v>
      </c>
      <c r="H343" s="89">
        <f t="shared" si="198"/>
        <v>3.5581100000000001</v>
      </c>
      <c r="I343" s="89">
        <f t="shared" si="198"/>
        <v>3.56352</v>
      </c>
      <c r="J343" s="89">
        <f t="shared" si="198"/>
        <v>3.5607199999999999</v>
      </c>
      <c r="K343" s="89">
        <f t="shared" si="198"/>
        <v>3.67943</v>
      </c>
      <c r="L343" s="89">
        <f t="shared" si="198"/>
        <v>3.8343799999999999</v>
      </c>
      <c r="M343" s="89">
        <f t="shared" si="198"/>
        <v>3.9008799999999999</v>
      </c>
      <c r="N343" s="89">
        <f t="shared" si="198"/>
        <v>3.9936099999999999</v>
      </c>
      <c r="O343" s="89">
        <f t="shared" si="198"/>
        <v>3.9813100000000001</v>
      </c>
      <c r="P343" s="89">
        <f t="shared" si="198"/>
        <v>3.9607999999999999</v>
      </c>
      <c r="Q343" s="89">
        <f t="shared" si="198"/>
        <v>3.9540999999999999</v>
      </c>
      <c r="R343" s="89">
        <f t="shared" si="198"/>
        <v>3.9447100000000002</v>
      </c>
      <c r="S343" s="89">
        <f t="shared" si="198"/>
        <v>3.9874499999999999</v>
      </c>
      <c r="T343" s="89">
        <f t="shared" si="198"/>
        <v>3.9689100000000002</v>
      </c>
      <c r="U343" s="89">
        <f t="shared" si="198"/>
        <v>3.9832700000000001</v>
      </c>
      <c r="V343" s="89">
        <f t="shared" si="198"/>
        <v>3.9938699999999998</v>
      </c>
      <c r="W343" s="89">
        <f t="shared" si="198"/>
        <v>4.2972299999999999</v>
      </c>
      <c r="X343" s="89">
        <f t="shared" si="198"/>
        <v>4.3359500000000004</v>
      </c>
      <c r="Y343" s="89">
        <f t="shared" si="198"/>
        <v>3.9787300000000001</v>
      </c>
      <c r="Z343" s="89">
        <f t="shared" si="198"/>
        <v>3.78809</v>
      </c>
      <c r="AA343" s="89">
        <f t="shared" si="198"/>
        <v>3.7146400000000002</v>
      </c>
    </row>
    <row r="344" spans="1:27" ht="12.75" customHeight="1" outlineLevel="1" x14ac:dyDescent="0.2">
      <c r="A344" s="97" t="s">
        <v>575</v>
      </c>
      <c r="B344" s="63" t="s">
        <v>242</v>
      </c>
      <c r="C344" s="43" t="s">
        <v>79</v>
      </c>
      <c r="D344" s="44">
        <v>1418.07</v>
      </c>
      <c r="E344" s="44">
        <v>1299.52</v>
      </c>
      <c r="F344" s="44">
        <v>1245.3699999999999</v>
      </c>
      <c r="G344" s="44">
        <v>1232.57</v>
      </c>
      <c r="H344" s="44">
        <v>1242.6500000000001</v>
      </c>
      <c r="I344" s="44">
        <v>1248.06</v>
      </c>
      <c r="J344" s="44">
        <v>1245.26</v>
      </c>
      <c r="K344" s="44">
        <v>1363.97</v>
      </c>
      <c r="L344" s="44">
        <v>1518.92</v>
      </c>
      <c r="M344" s="44">
        <v>1585.42</v>
      </c>
      <c r="N344" s="44">
        <v>1678.15</v>
      </c>
      <c r="O344" s="44">
        <v>1665.85</v>
      </c>
      <c r="P344" s="44">
        <v>1645.34</v>
      </c>
      <c r="Q344" s="44">
        <v>1638.64</v>
      </c>
      <c r="R344" s="44">
        <v>1629.25</v>
      </c>
      <c r="S344" s="44">
        <v>1671.99</v>
      </c>
      <c r="T344" s="44">
        <v>1653.45</v>
      </c>
      <c r="U344" s="44">
        <v>1667.81</v>
      </c>
      <c r="V344" s="44">
        <v>1678.41</v>
      </c>
      <c r="W344" s="44">
        <v>1981.77</v>
      </c>
      <c r="X344" s="44">
        <v>2020.49</v>
      </c>
      <c r="Y344" s="44">
        <v>1663.27</v>
      </c>
      <c r="Z344" s="44">
        <v>1472.63</v>
      </c>
      <c r="AA344" s="44">
        <v>1399.18</v>
      </c>
    </row>
    <row r="345" spans="1:27" ht="12.75" customHeight="1" outlineLevel="1" x14ac:dyDescent="0.2">
      <c r="A345" s="97" t="s">
        <v>576</v>
      </c>
      <c r="B345" s="63" t="s">
        <v>90</v>
      </c>
      <c r="C345" s="43" t="s">
        <v>79</v>
      </c>
      <c r="D345" s="44">
        <f>$D$315</f>
        <v>2222.89</v>
      </c>
      <c r="E345" s="44">
        <f t="shared" ref="E345:AA345" si="199">$D$315</f>
        <v>2222.89</v>
      </c>
      <c r="F345" s="44">
        <f t="shared" si="199"/>
        <v>2222.89</v>
      </c>
      <c r="G345" s="44">
        <f t="shared" si="199"/>
        <v>2222.89</v>
      </c>
      <c r="H345" s="44">
        <f t="shared" si="199"/>
        <v>2222.89</v>
      </c>
      <c r="I345" s="44">
        <f t="shared" si="199"/>
        <v>2222.89</v>
      </c>
      <c r="J345" s="44">
        <f t="shared" si="199"/>
        <v>2222.89</v>
      </c>
      <c r="K345" s="44">
        <f t="shared" si="199"/>
        <v>2222.89</v>
      </c>
      <c r="L345" s="44">
        <f t="shared" si="199"/>
        <v>2222.89</v>
      </c>
      <c r="M345" s="44">
        <f t="shared" si="199"/>
        <v>2222.89</v>
      </c>
      <c r="N345" s="44">
        <f t="shared" si="199"/>
        <v>2222.89</v>
      </c>
      <c r="O345" s="44">
        <f t="shared" si="199"/>
        <v>2222.89</v>
      </c>
      <c r="P345" s="44">
        <f t="shared" si="199"/>
        <v>2222.89</v>
      </c>
      <c r="Q345" s="44">
        <f t="shared" si="199"/>
        <v>2222.89</v>
      </c>
      <c r="R345" s="44">
        <f t="shared" si="199"/>
        <v>2222.89</v>
      </c>
      <c r="S345" s="44">
        <f t="shared" si="199"/>
        <v>2222.89</v>
      </c>
      <c r="T345" s="44">
        <f t="shared" si="199"/>
        <v>2222.89</v>
      </c>
      <c r="U345" s="44">
        <f t="shared" si="199"/>
        <v>2222.89</v>
      </c>
      <c r="V345" s="44">
        <f t="shared" si="199"/>
        <v>2222.89</v>
      </c>
      <c r="W345" s="44">
        <f t="shared" si="199"/>
        <v>2222.89</v>
      </c>
      <c r="X345" s="44">
        <f t="shared" si="199"/>
        <v>2222.89</v>
      </c>
      <c r="Y345" s="44">
        <f t="shared" si="199"/>
        <v>2222.89</v>
      </c>
      <c r="Z345" s="44">
        <f t="shared" si="199"/>
        <v>2222.89</v>
      </c>
      <c r="AA345" s="44">
        <f t="shared" si="199"/>
        <v>2222.89</v>
      </c>
    </row>
    <row r="346" spans="1:27" ht="12.75" customHeight="1" outlineLevel="1" x14ac:dyDescent="0.2">
      <c r="A346" s="97" t="s">
        <v>577</v>
      </c>
      <c r="B346" s="63" t="s">
        <v>83</v>
      </c>
      <c r="C346" s="43" t="s">
        <v>79</v>
      </c>
      <c r="D346" s="44">
        <v>4.3</v>
      </c>
      <c r="E346" s="44">
        <v>4.3</v>
      </c>
      <c r="F346" s="44">
        <v>4.3</v>
      </c>
      <c r="G346" s="44">
        <v>4.3</v>
      </c>
      <c r="H346" s="44">
        <v>4.3</v>
      </c>
      <c r="I346" s="44">
        <v>4.3</v>
      </c>
      <c r="J346" s="44">
        <v>4.3</v>
      </c>
      <c r="K346" s="44">
        <v>4.3</v>
      </c>
      <c r="L346" s="44">
        <v>4.3</v>
      </c>
      <c r="M346" s="44">
        <v>4.3</v>
      </c>
      <c r="N346" s="44">
        <v>4.3</v>
      </c>
      <c r="O346" s="44">
        <v>4.3</v>
      </c>
      <c r="P346" s="44">
        <v>4.3</v>
      </c>
      <c r="Q346" s="44">
        <v>4.3</v>
      </c>
      <c r="R346" s="44">
        <v>4.3</v>
      </c>
      <c r="S346" s="44">
        <v>4.3</v>
      </c>
      <c r="T346" s="44">
        <v>4.3</v>
      </c>
      <c r="U346" s="44">
        <v>4.3</v>
      </c>
      <c r="V346" s="44">
        <v>4.3</v>
      </c>
      <c r="W346" s="44">
        <v>4.3</v>
      </c>
      <c r="X346" s="44">
        <v>4.3</v>
      </c>
      <c r="Y346" s="44">
        <v>4.3</v>
      </c>
      <c r="Z346" s="44">
        <v>4.3</v>
      </c>
      <c r="AA346" s="44">
        <v>4.3</v>
      </c>
    </row>
    <row r="347" spans="1:27" ht="12.75" customHeight="1" outlineLevel="1" x14ac:dyDescent="0.2">
      <c r="A347" s="97" t="s">
        <v>578</v>
      </c>
      <c r="B347" s="63" t="s">
        <v>81</v>
      </c>
      <c r="C347" s="43" t="s">
        <v>79</v>
      </c>
      <c r="D347" s="44">
        <f>$D$11</f>
        <v>88.27</v>
      </c>
      <c r="E347" s="44">
        <f t="shared" ref="E347:AA347" si="200">$D$11</f>
        <v>88.27</v>
      </c>
      <c r="F347" s="44">
        <f t="shared" si="200"/>
        <v>88.27</v>
      </c>
      <c r="G347" s="44">
        <f t="shared" si="200"/>
        <v>88.27</v>
      </c>
      <c r="H347" s="44">
        <f t="shared" si="200"/>
        <v>88.27</v>
      </c>
      <c r="I347" s="44">
        <f t="shared" si="200"/>
        <v>88.27</v>
      </c>
      <c r="J347" s="44">
        <f t="shared" si="200"/>
        <v>88.27</v>
      </c>
      <c r="K347" s="44">
        <f t="shared" si="200"/>
        <v>88.27</v>
      </c>
      <c r="L347" s="44">
        <f t="shared" si="200"/>
        <v>88.27</v>
      </c>
      <c r="M347" s="44">
        <f t="shared" si="200"/>
        <v>88.27</v>
      </c>
      <c r="N347" s="44">
        <f t="shared" si="200"/>
        <v>88.27</v>
      </c>
      <c r="O347" s="44">
        <f t="shared" si="200"/>
        <v>88.27</v>
      </c>
      <c r="P347" s="44">
        <f t="shared" si="200"/>
        <v>88.27</v>
      </c>
      <c r="Q347" s="44">
        <f t="shared" si="200"/>
        <v>88.27</v>
      </c>
      <c r="R347" s="44">
        <f t="shared" si="200"/>
        <v>88.27</v>
      </c>
      <c r="S347" s="44">
        <f t="shared" si="200"/>
        <v>88.27</v>
      </c>
      <c r="T347" s="44">
        <f t="shared" si="200"/>
        <v>88.27</v>
      </c>
      <c r="U347" s="44">
        <f t="shared" si="200"/>
        <v>88.27</v>
      </c>
      <c r="V347" s="44">
        <f t="shared" si="200"/>
        <v>88.27</v>
      </c>
      <c r="W347" s="44">
        <f t="shared" si="200"/>
        <v>88.27</v>
      </c>
      <c r="X347" s="44">
        <f t="shared" si="200"/>
        <v>88.27</v>
      </c>
      <c r="Y347" s="44">
        <f t="shared" si="200"/>
        <v>88.27</v>
      </c>
      <c r="Z347" s="44">
        <f t="shared" si="200"/>
        <v>88.27</v>
      </c>
      <c r="AA347" s="44">
        <f t="shared" si="200"/>
        <v>88.27</v>
      </c>
    </row>
    <row r="348" spans="1:27" ht="12.75" customHeight="1" x14ac:dyDescent="0.2">
      <c r="A348" s="96" t="s">
        <v>579</v>
      </c>
      <c r="B348" s="28" t="str">
        <f>"08"&amp;"."&amp;$B$639&amp;"."&amp;$B$640</f>
        <v>08.04.2024</v>
      </c>
      <c r="C348" s="88" t="s">
        <v>76</v>
      </c>
      <c r="D348" s="89">
        <f>ROUND(((D349+D350+D352+D351)/1000),5)</f>
        <v>3.62242</v>
      </c>
      <c r="E348" s="89">
        <f>ROUND(((E349+E350+E352+E351)/1000),5)</f>
        <v>3.5424199999999999</v>
      </c>
      <c r="F348" s="89">
        <f>ROUND(((F349+F350+F352+F351)/1000),5)</f>
        <v>3.5101399999999998</v>
      </c>
      <c r="G348" s="89">
        <f t="shared" ref="G348:AA348" si="201">ROUND(((G349+G350+G352+G351)/1000),5)</f>
        <v>3.50868</v>
      </c>
      <c r="H348" s="89">
        <f t="shared" si="201"/>
        <v>3.54122</v>
      </c>
      <c r="I348" s="89">
        <f t="shared" si="201"/>
        <v>3.6190500000000001</v>
      </c>
      <c r="J348" s="89">
        <f t="shared" si="201"/>
        <v>3.75922</v>
      </c>
      <c r="K348" s="89">
        <f t="shared" si="201"/>
        <v>4.03531</v>
      </c>
      <c r="L348" s="89">
        <f t="shared" si="201"/>
        <v>4.2458999999999998</v>
      </c>
      <c r="M348" s="89">
        <f t="shared" si="201"/>
        <v>4.5169899999999998</v>
      </c>
      <c r="N348" s="89">
        <f t="shared" si="201"/>
        <v>4.5450699999999999</v>
      </c>
      <c r="O348" s="89">
        <f t="shared" si="201"/>
        <v>4.3511600000000001</v>
      </c>
      <c r="P348" s="89">
        <f t="shared" si="201"/>
        <v>4.3625999999999996</v>
      </c>
      <c r="Q348" s="89">
        <f t="shared" si="201"/>
        <v>4.39581</v>
      </c>
      <c r="R348" s="89">
        <f t="shared" si="201"/>
        <v>4.3643000000000001</v>
      </c>
      <c r="S348" s="89">
        <f t="shared" si="201"/>
        <v>4.3247600000000004</v>
      </c>
      <c r="T348" s="89">
        <f t="shared" si="201"/>
        <v>4.2847900000000001</v>
      </c>
      <c r="U348" s="89">
        <f t="shared" si="201"/>
        <v>4.3547900000000004</v>
      </c>
      <c r="V348" s="89">
        <f t="shared" si="201"/>
        <v>4.46</v>
      </c>
      <c r="W348" s="89">
        <f t="shared" si="201"/>
        <v>4.4534500000000001</v>
      </c>
      <c r="X348" s="89">
        <f t="shared" si="201"/>
        <v>4.2780899999999997</v>
      </c>
      <c r="Y348" s="89">
        <f t="shared" si="201"/>
        <v>4.2021499999999996</v>
      </c>
      <c r="Z348" s="89">
        <f t="shared" si="201"/>
        <v>3.89561</v>
      </c>
      <c r="AA348" s="89">
        <f t="shared" si="201"/>
        <v>3.7957399999999999</v>
      </c>
    </row>
    <row r="349" spans="1:27" ht="12.75" customHeight="1" outlineLevel="1" x14ac:dyDescent="0.2">
      <c r="A349" s="97" t="s">
        <v>580</v>
      </c>
      <c r="B349" s="63" t="s">
        <v>242</v>
      </c>
      <c r="C349" s="43" t="s">
        <v>79</v>
      </c>
      <c r="D349" s="44">
        <v>1306.96</v>
      </c>
      <c r="E349" s="44">
        <v>1226.96</v>
      </c>
      <c r="F349" s="44">
        <v>1194.68</v>
      </c>
      <c r="G349" s="44">
        <v>1193.22</v>
      </c>
      <c r="H349" s="44">
        <v>1225.76</v>
      </c>
      <c r="I349" s="44">
        <v>1303.5899999999999</v>
      </c>
      <c r="J349" s="44">
        <v>1443.76</v>
      </c>
      <c r="K349" s="44">
        <v>1719.85</v>
      </c>
      <c r="L349" s="44">
        <v>1930.44</v>
      </c>
      <c r="M349" s="44">
        <v>2201.5300000000002</v>
      </c>
      <c r="N349" s="44">
        <v>2229.61</v>
      </c>
      <c r="O349" s="44">
        <v>2035.7</v>
      </c>
      <c r="P349" s="44">
        <v>2047.14</v>
      </c>
      <c r="Q349" s="44">
        <v>2080.35</v>
      </c>
      <c r="R349" s="44">
        <v>2048.84</v>
      </c>
      <c r="S349" s="44">
        <v>2009.3</v>
      </c>
      <c r="T349" s="44">
        <v>1969.33</v>
      </c>
      <c r="U349" s="44">
        <v>2039.33</v>
      </c>
      <c r="V349" s="44">
        <v>2144.54</v>
      </c>
      <c r="W349" s="44">
        <v>2137.9899999999998</v>
      </c>
      <c r="X349" s="44">
        <v>1962.63</v>
      </c>
      <c r="Y349" s="44">
        <v>1886.69</v>
      </c>
      <c r="Z349" s="44">
        <v>1580.15</v>
      </c>
      <c r="AA349" s="44">
        <v>1480.28</v>
      </c>
    </row>
    <row r="350" spans="1:27" ht="12.75" customHeight="1" outlineLevel="1" x14ac:dyDescent="0.2">
      <c r="A350" s="97" t="s">
        <v>581</v>
      </c>
      <c r="B350" s="63" t="s">
        <v>90</v>
      </c>
      <c r="C350" s="43" t="s">
        <v>79</v>
      </c>
      <c r="D350" s="44">
        <f>$D$315</f>
        <v>2222.89</v>
      </c>
      <c r="E350" s="44">
        <f t="shared" ref="E350:AA350" si="202">$D$315</f>
        <v>2222.89</v>
      </c>
      <c r="F350" s="44">
        <f t="shared" si="202"/>
        <v>2222.89</v>
      </c>
      <c r="G350" s="44">
        <f t="shared" si="202"/>
        <v>2222.89</v>
      </c>
      <c r="H350" s="44">
        <f t="shared" si="202"/>
        <v>2222.89</v>
      </c>
      <c r="I350" s="44">
        <f t="shared" si="202"/>
        <v>2222.89</v>
      </c>
      <c r="J350" s="44">
        <f t="shared" si="202"/>
        <v>2222.89</v>
      </c>
      <c r="K350" s="44">
        <f t="shared" si="202"/>
        <v>2222.89</v>
      </c>
      <c r="L350" s="44">
        <f t="shared" si="202"/>
        <v>2222.89</v>
      </c>
      <c r="M350" s="44">
        <f t="shared" si="202"/>
        <v>2222.89</v>
      </c>
      <c r="N350" s="44">
        <f t="shared" si="202"/>
        <v>2222.89</v>
      </c>
      <c r="O350" s="44">
        <f t="shared" si="202"/>
        <v>2222.89</v>
      </c>
      <c r="P350" s="44">
        <f t="shared" si="202"/>
        <v>2222.89</v>
      </c>
      <c r="Q350" s="44">
        <f t="shared" si="202"/>
        <v>2222.89</v>
      </c>
      <c r="R350" s="44">
        <f t="shared" si="202"/>
        <v>2222.89</v>
      </c>
      <c r="S350" s="44">
        <f t="shared" si="202"/>
        <v>2222.89</v>
      </c>
      <c r="T350" s="44">
        <f t="shared" si="202"/>
        <v>2222.89</v>
      </c>
      <c r="U350" s="44">
        <f t="shared" si="202"/>
        <v>2222.89</v>
      </c>
      <c r="V350" s="44">
        <f t="shared" si="202"/>
        <v>2222.89</v>
      </c>
      <c r="W350" s="44">
        <f t="shared" si="202"/>
        <v>2222.89</v>
      </c>
      <c r="X350" s="44">
        <f t="shared" si="202"/>
        <v>2222.89</v>
      </c>
      <c r="Y350" s="44">
        <f t="shared" si="202"/>
        <v>2222.89</v>
      </c>
      <c r="Z350" s="44">
        <f t="shared" si="202"/>
        <v>2222.89</v>
      </c>
      <c r="AA350" s="44">
        <f t="shared" si="202"/>
        <v>2222.89</v>
      </c>
    </row>
    <row r="351" spans="1:27" ht="12.75" customHeight="1" outlineLevel="1" x14ac:dyDescent="0.2">
      <c r="A351" s="97" t="s">
        <v>582</v>
      </c>
      <c r="B351" s="63" t="s">
        <v>83</v>
      </c>
      <c r="C351" s="43" t="s">
        <v>79</v>
      </c>
      <c r="D351" s="44">
        <v>4.3</v>
      </c>
      <c r="E351" s="44">
        <v>4.3</v>
      </c>
      <c r="F351" s="44">
        <v>4.3</v>
      </c>
      <c r="G351" s="44">
        <v>4.3</v>
      </c>
      <c r="H351" s="44">
        <v>4.3</v>
      </c>
      <c r="I351" s="44">
        <v>4.3</v>
      </c>
      <c r="J351" s="44">
        <v>4.3</v>
      </c>
      <c r="K351" s="44">
        <v>4.3</v>
      </c>
      <c r="L351" s="44">
        <v>4.3</v>
      </c>
      <c r="M351" s="44">
        <v>4.3</v>
      </c>
      <c r="N351" s="44">
        <v>4.3</v>
      </c>
      <c r="O351" s="44">
        <v>4.3</v>
      </c>
      <c r="P351" s="44">
        <v>4.3</v>
      </c>
      <c r="Q351" s="44">
        <v>4.3</v>
      </c>
      <c r="R351" s="44">
        <v>4.3</v>
      </c>
      <c r="S351" s="44">
        <v>4.3</v>
      </c>
      <c r="T351" s="44">
        <v>4.3</v>
      </c>
      <c r="U351" s="44">
        <v>4.3</v>
      </c>
      <c r="V351" s="44">
        <v>4.3</v>
      </c>
      <c r="W351" s="44">
        <v>4.3</v>
      </c>
      <c r="X351" s="44">
        <v>4.3</v>
      </c>
      <c r="Y351" s="44">
        <v>4.3</v>
      </c>
      <c r="Z351" s="44">
        <v>4.3</v>
      </c>
      <c r="AA351" s="44">
        <v>4.3</v>
      </c>
    </row>
    <row r="352" spans="1:27" ht="12.75" customHeight="1" outlineLevel="1" x14ac:dyDescent="0.2">
      <c r="A352" s="97" t="s">
        <v>583</v>
      </c>
      <c r="B352" s="63" t="s">
        <v>81</v>
      </c>
      <c r="C352" s="43" t="s">
        <v>79</v>
      </c>
      <c r="D352" s="44">
        <f>$D$11</f>
        <v>88.27</v>
      </c>
      <c r="E352" s="44">
        <f t="shared" ref="E352:AA352" si="203">$D$11</f>
        <v>88.27</v>
      </c>
      <c r="F352" s="44">
        <f t="shared" si="203"/>
        <v>88.27</v>
      </c>
      <c r="G352" s="44">
        <f t="shared" si="203"/>
        <v>88.27</v>
      </c>
      <c r="H352" s="44">
        <f t="shared" si="203"/>
        <v>88.27</v>
      </c>
      <c r="I352" s="44">
        <f t="shared" si="203"/>
        <v>88.27</v>
      </c>
      <c r="J352" s="44">
        <f t="shared" si="203"/>
        <v>88.27</v>
      </c>
      <c r="K352" s="44">
        <f t="shared" si="203"/>
        <v>88.27</v>
      </c>
      <c r="L352" s="44">
        <f t="shared" si="203"/>
        <v>88.27</v>
      </c>
      <c r="M352" s="44">
        <f t="shared" si="203"/>
        <v>88.27</v>
      </c>
      <c r="N352" s="44">
        <f t="shared" si="203"/>
        <v>88.27</v>
      </c>
      <c r="O352" s="44">
        <f t="shared" si="203"/>
        <v>88.27</v>
      </c>
      <c r="P352" s="44">
        <f t="shared" si="203"/>
        <v>88.27</v>
      </c>
      <c r="Q352" s="44">
        <f t="shared" si="203"/>
        <v>88.27</v>
      </c>
      <c r="R352" s="44">
        <f t="shared" si="203"/>
        <v>88.27</v>
      </c>
      <c r="S352" s="44">
        <f t="shared" si="203"/>
        <v>88.27</v>
      </c>
      <c r="T352" s="44">
        <f t="shared" si="203"/>
        <v>88.27</v>
      </c>
      <c r="U352" s="44">
        <f t="shared" si="203"/>
        <v>88.27</v>
      </c>
      <c r="V352" s="44">
        <f t="shared" si="203"/>
        <v>88.27</v>
      </c>
      <c r="W352" s="44">
        <f t="shared" si="203"/>
        <v>88.27</v>
      </c>
      <c r="X352" s="44">
        <f t="shared" si="203"/>
        <v>88.27</v>
      </c>
      <c r="Y352" s="44">
        <f t="shared" si="203"/>
        <v>88.27</v>
      </c>
      <c r="Z352" s="44">
        <f t="shared" si="203"/>
        <v>88.27</v>
      </c>
      <c r="AA352" s="44">
        <f t="shared" si="203"/>
        <v>88.27</v>
      </c>
    </row>
    <row r="353" spans="1:27" ht="12.75" customHeight="1" x14ac:dyDescent="0.2">
      <c r="A353" s="96" t="s">
        <v>584</v>
      </c>
      <c r="B353" s="28" t="str">
        <f>"09"&amp;"."&amp;$B$639&amp;"."&amp;$B$640</f>
        <v>09.04.2024</v>
      </c>
      <c r="C353" s="88" t="s">
        <v>76</v>
      </c>
      <c r="D353" s="89">
        <f>ROUND(((D354+D355+D357+D356)/1000),5)</f>
        <v>3.6744300000000001</v>
      </c>
      <c r="E353" s="89">
        <f>ROUND(((E354+E355+E357+E356)/1000),5)</f>
        <v>3.5640399999999999</v>
      </c>
      <c r="F353" s="89">
        <f>ROUND(((F354+F355+F357+F356)/1000),5)</f>
        <v>3.5530400000000002</v>
      </c>
      <c r="G353" s="89">
        <f t="shared" ref="G353:AA353" si="204">ROUND(((G354+G355+G357+G356)/1000),5)</f>
        <v>3.5611299999999999</v>
      </c>
      <c r="H353" s="89">
        <f t="shared" si="204"/>
        <v>3.5701100000000001</v>
      </c>
      <c r="I353" s="89">
        <f t="shared" si="204"/>
        <v>3.6581299999999999</v>
      </c>
      <c r="J353" s="89">
        <f t="shared" si="204"/>
        <v>3.7930899999999999</v>
      </c>
      <c r="K353" s="89">
        <f t="shared" si="204"/>
        <v>4.0034900000000002</v>
      </c>
      <c r="L353" s="89">
        <f t="shared" si="204"/>
        <v>4.1689999999999996</v>
      </c>
      <c r="M353" s="89">
        <f t="shared" si="204"/>
        <v>4.2325999999999997</v>
      </c>
      <c r="N353" s="89">
        <f t="shared" si="204"/>
        <v>4.3022099999999996</v>
      </c>
      <c r="O353" s="89">
        <f t="shared" si="204"/>
        <v>4.3375899999999996</v>
      </c>
      <c r="P353" s="89">
        <f t="shared" si="204"/>
        <v>4.3689400000000003</v>
      </c>
      <c r="Q353" s="89">
        <f t="shared" si="204"/>
        <v>4.3696099999999998</v>
      </c>
      <c r="R353" s="89">
        <f t="shared" si="204"/>
        <v>4.3678800000000004</v>
      </c>
      <c r="S353" s="89">
        <f t="shared" si="204"/>
        <v>4.3102799999999997</v>
      </c>
      <c r="T353" s="89">
        <f t="shared" si="204"/>
        <v>4.1758100000000002</v>
      </c>
      <c r="U353" s="89">
        <f t="shared" si="204"/>
        <v>4.1639799999999996</v>
      </c>
      <c r="V353" s="89">
        <f t="shared" si="204"/>
        <v>4.1620400000000002</v>
      </c>
      <c r="W353" s="89">
        <f t="shared" si="204"/>
        <v>4.1913200000000002</v>
      </c>
      <c r="X353" s="89">
        <f t="shared" si="204"/>
        <v>4.2164999999999999</v>
      </c>
      <c r="Y353" s="89">
        <f t="shared" si="204"/>
        <v>4.1604200000000002</v>
      </c>
      <c r="Z353" s="89">
        <f t="shared" si="204"/>
        <v>3.8618899999999998</v>
      </c>
      <c r="AA353" s="89">
        <f t="shared" si="204"/>
        <v>3.76437</v>
      </c>
    </row>
    <row r="354" spans="1:27" ht="12.75" customHeight="1" outlineLevel="1" x14ac:dyDescent="0.2">
      <c r="A354" s="97" t="s">
        <v>585</v>
      </c>
      <c r="B354" s="63" t="s">
        <v>242</v>
      </c>
      <c r="C354" s="43" t="s">
        <v>79</v>
      </c>
      <c r="D354" s="44">
        <v>1358.97</v>
      </c>
      <c r="E354" s="44">
        <v>1248.58</v>
      </c>
      <c r="F354" s="44">
        <v>1237.58</v>
      </c>
      <c r="G354" s="44">
        <v>1245.67</v>
      </c>
      <c r="H354" s="44">
        <v>1254.6500000000001</v>
      </c>
      <c r="I354" s="44">
        <v>1342.67</v>
      </c>
      <c r="J354" s="44">
        <v>1477.63</v>
      </c>
      <c r="K354" s="44">
        <v>1688.03</v>
      </c>
      <c r="L354" s="44">
        <v>1853.54</v>
      </c>
      <c r="M354" s="44">
        <v>1917.14</v>
      </c>
      <c r="N354" s="44">
        <v>1986.75</v>
      </c>
      <c r="O354" s="44">
        <v>2022.13</v>
      </c>
      <c r="P354" s="44">
        <v>2053.48</v>
      </c>
      <c r="Q354" s="44">
        <v>2054.15</v>
      </c>
      <c r="R354" s="44">
        <v>2052.42</v>
      </c>
      <c r="S354" s="44">
        <v>1994.82</v>
      </c>
      <c r="T354" s="44">
        <v>1860.35</v>
      </c>
      <c r="U354" s="44">
        <v>1848.52</v>
      </c>
      <c r="V354" s="44">
        <v>1846.58</v>
      </c>
      <c r="W354" s="44">
        <v>1875.86</v>
      </c>
      <c r="X354" s="44">
        <v>1901.04</v>
      </c>
      <c r="Y354" s="44">
        <v>1844.96</v>
      </c>
      <c r="Z354" s="44">
        <v>1546.43</v>
      </c>
      <c r="AA354" s="44">
        <v>1448.91</v>
      </c>
    </row>
    <row r="355" spans="1:27" ht="12.75" customHeight="1" outlineLevel="1" x14ac:dyDescent="0.2">
      <c r="A355" s="97" t="s">
        <v>586</v>
      </c>
      <c r="B355" s="63" t="s">
        <v>90</v>
      </c>
      <c r="C355" s="43" t="s">
        <v>79</v>
      </c>
      <c r="D355" s="44">
        <f>$D$315</f>
        <v>2222.89</v>
      </c>
      <c r="E355" s="44">
        <f t="shared" ref="E355:AA355" si="205">$D$315</f>
        <v>2222.89</v>
      </c>
      <c r="F355" s="44">
        <f t="shared" si="205"/>
        <v>2222.89</v>
      </c>
      <c r="G355" s="44">
        <f t="shared" si="205"/>
        <v>2222.89</v>
      </c>
      <c r="H355" s="44">
        <f t="shared" si="205"/>
        <v>2222.89</v>
      </c>
      <c r="I355" s="44">
        <f t="shared" si="205"/>
        <v>2222.89</v>
      </c>
      <c r="J355" s="44">
        <f t="shared" si="205"/>
        <v>2222.89</v>
      </c>
      <c r="K355" s="44">
        <f t="shared" si="205"/>
        <v>2222.89</v>
      </c>
      <c r="L355" s="44">
        <f t="shared" si="205"/>
        <v>2222.89</v>
      </c>
      <c r="M355" s="44">
        <f t="shared" si="205"/>
        <v>2222.89</v>
      </c>
      <c r="N355" s="44">
        <f t="shared" si="205"/>
        <v>2222.89</v>
      </c>
      <c r="O355" s="44">
        <f t="shared" si="205"/>
        <v>2222.89</v>
      </c>
      <c r="P355" s="44">
        <f t="shared" si="205"/>
        <v>2222.89</v>
      </c>
      <c r="Q355" s="44">
        <f t="shared" si="205"/>
        <v>2222.89</v>
      </c>
      <c r="R355" s="44">
        <f t="shared" si="205"/>
        <v>2222.89</v>
      </c>
      <c r="S355" s="44">
        <f t="shared" si="205"/>
        <v>2222.89</v>
      </c>
      <c r="T355" s="44">
        <f t="shared" si="205"/>
        <v>2222.89</v>
      </c>
      <c r="U355" s="44">
        <f t="shared" si="205"/>
        <v>2222.89</v>
      </c>
      <c r="V355" s="44">
        <f t="shared" si="205"/>
        <v>2222.89</v>
      </c>
      <c r="W355" s="44">
        <f t="shared" si="205"/>
        <v>2222.89</v>
      </c>
      <c r="X355" s="44">
        <f t="shared" si="205"/>
        <v>2222.89</v>
      </c>
      <c r="Y355" s="44">
        <f t="shared" si="205"/>
        <v>2222.89</v>
      </c>
      <c r="Z355" s="44">
        <f t="shared" si="205"/>
        <v>2222.89</v>
      </c>
      <c r="AA355" s="44">
        <f t="shared" si="205"/>
        <v>2222.89</v>
      </c>
    </row>
    <row r="356" spans="1:27" ht="12.75" customHeight="1" outlineLevel="1" x14ac:dyDescent="0.2">
      <c r="A356" s="97" t="s">
        <v>587</v>
      </c>
      <c r="B356" s="63" t="s">
        <v>83</v>
      </c>
      <c r="C356" s="43" t="s">
        <v>79</v>
      </c>
      <c r="D356" s="44">
        <v>4.3</v>
      </c>
      <c r="E356" s="44">
        <v>4.3</v>
      </c>
      <c r="F356" s="44">
        <v>4.3</v>
      </c>
      <c r="G356" s="44">
        <v>4.3</v>
      </c>
      <c r="H356" s="44">
        <v>4.3</v>
      </c>
      <c r="I356" s="44">
        <v>4.3</v>
      </c>
      <c r="J356" s="44">
        <v>4.3</v>
      </c>
      <c r="K356" s="44">
        <v>4.3</v>
      </c>
      <c r="L356" s="44">
        <v>4.3</v>
      </c>
      <c r="M356" s="44">
        <v>4.3</v>
      </c>
      <c r="N356" s="44">
        <v>4.3</v>
      </c>
      <c r="O356" s="44">
        <v>4.3</v>
      </c>
      <c r="P356" s="44">
        <v>4.3</v>
      </c>
      <c r="Q356" s="44">
        <v>4.3</v>
      </c>
      <c r="R356" s="44">
        <v>4.3</v>
      </c>
      <c r="S356" s="44">
        <v>4.3</v>
      </c>
      <c r="T356" s="44">
        <v>4.3</v>
      </c>
      <c r="U356" s="44">
        <v>4.3</v>
      </c>
      <c r="V356" s="44">
        <v>4.3</v>
      </c>
      <c r="W356" s="44">
        <v>4.3</v>
      </c>
      <c r="X356" s="44">
        <v>4.3</v>
      </c>
      <c r="Y356" s="44">
        <v>4.3</v>
      </c>
      <c r="Z356" s="44">
        <v>4.3</v>
      </c>
      <c r="AA356" s="44">
        <v>4.3</v>
      </c>
    </row>
    <row r="357" spans="1:27" ht="12.75" customHeight="1" outlineLevel="1" x14ac:dyDescent="0.2">
      <c r="A357" s="97" t="s">
        <v>588</v>
      </c>
      <c r="B357" s="63" t="s">
        <v>81</v>
      </c>
      <c r="C357" s="43" t="s">
        <v>79</v>
      </c>
      <c r="D357" s="44">
        <f>$D$11</f>
        <v>88.27</v>
      </c>
      <c r="E357" s="44">
        <f t="shared" ref="E357:AA357" si="206">$D$11</f>
        <v>88.27</v>
      </c>
      <c r="F357" s="44">
        <f t="shared" si="206"/>
        <v>88.27</v>
      </c>
      <c r="G357" s="44">
        <f t="shared" si="206"/>
        <v>88.27</v>
      </c>
      <c r="H357" s="44">
        <f t="shared" si="206"/>
        <v>88.27</v>
      </c>
      <c r="I357" s="44">
        <f t="shared" si="206"/>
        <v>88.27</v>
      </c>
      <c r="J357" s="44">
        <f t="shared" si="206"/>
        <v>88.27</v>
      </c>
      <c r="K357" s="44">
        <f t="shared" si="206"/>
        <v>88.27</v>
      </c>
      <c r="L357" s="44">
        <f t="shared" si="206"/>
        <v>88.27</v>
      </c>
      <c r="M357" s="44">
        <f t="shared" si="206"/>
        <v>88.27</v>
      </c>
      <c r="N357" s="44">
        <f t="shared" si="206"/>
        <v>88.27</v>
      </c>
      <c r="O357" s="44">
        <f t="shared" si="206"/>
        <v>88.27</v>
      </c>
      <c r="P357" s="44">
        <f t="shared" si="206"/>
        <v>88.27</v>
      </c>
      <c r="Q357" s="44">
        <f t="shared" si="206"/>
        <v>88.27</v>
      </c>
      <c r="R357" s="44">
        <f t="shared" si="206"/>
        <v>88.27</v>
      </c>
      <c r="S357" s="44">
        <f t="shared" si="206"/>
        <v>88.27</v>
      </c>
      <c r="T357" s="44">
        <f t="shared" si="206"/>
        <v>88.27</v>
      </c>
      <c r="U357" s="44">
        <f t="shared" si="206"/>
        <v>88.27</v>
      </c>
      <c r="V357" s="44">
        <f t="shared" si="206"/>
        <v>88.27</v>
      </c>
      <c r="W357" s="44">
        <f t="shared" si="206"/>
        <v>88.27</v>
      </c>
      <c r="X357" s="44">
        <f t="shared" si="206"/>
        <v>88.27</v>
      </c>
      <c r="Y357" s="44">
        <f t="shared" si="206"/>
        <v>88.27</v>
      </c>
      <c r="Z357" s="44">
        <f t="shared" si="206"/>
        <v>88.27</v>
      </c>
      <c r="AA357" s="44">
        <f t="shared" si="206"/>
        <v>88.27</v>
      </c>
    </row>
    <row r="358" spans="1:27" ht="12.75" customHeight="1" x14ac:dyDescent="0.2">
      <c r="A358" s="96" t="s">
        <v>589</v>
      </c>
      <c r="B358" s="28" t="str">
        <f>"10"&amp;"."&amp;$B$639&amp;"."&amp;$B$640</f>
        <v>10.04.2024</v>
      </c>
      <c r="C358" s="88" t="s">
        <v>76</v>
      </c>
      <c r="D358" s="89">
        <f>ROUND(((D359+D360+D362+D361)/1000),5)</f>
        <v>3.7168399999999999</v>
      </c>
      <c r="E358" s="89">
        <f>ROUND(((E359+E360+E362+E361)/1000),5)</f>
        <v>3.57599</v>
      </c>
      <c r="F358" s="89">
        <f>ROUND(((F359+F360+F362+F361)/1000),5)</f>
        <v>3.5559099999999999</v>
      </c>
      <c r="G358" s="89">
        <f t="shared" ref="G358:AA358" si="207">ROUND(((G359+G360+G362+G361)/1000),5)</f>
        <v>3.5550600000000001</v>
      </c>
      <c r="H358" s="89">
        <f t="shared" si="207"/>
        <v>3.5622400000000001</v>
      </c>
      <c r="I358" s="89">
        <f t="shared" si="207"/>
        <v>3.6803699999999999</v>
      </c>
      <c r="J358" s="89">
        <f t="shared" si="207"/>
        <v>3.79765</v>
      </c>
      <c r="K358" s="89">
        <f t="shared" si="207"/>
        <v>4.0238800000000001</v>
      </c>
      <c r="L358" s="89">
        <f t="shared" si="207"/>
        <v>4.2217700000000002</v>
      </c>
      <c r="M358" s="89">
        <f t="shared" si="207"/>
        <v>4.5155500000000002</v>
      </c>
      <c r="N358" s="89">
        <f t="shared" si="207"/>
        <v>4.5550600000000001</v>
      </c>
      <c r="O358" s="89">
        <f t="shared" si="207"/>
        <v>4.6181099999999997</v>
      </c>
      <c r="P358" s="89">
        <f t="shared" si="207"/>
        <v>4.6180099999999999</v>
      </c>
      <c r="Q358" s="89">
        <f t="shared" si="207"/>
        <v>4.6479900000000001</v>
      </c>
      <c r="R358" s="89">
        <f t="shared" si="207"/>
        <v>4.6393199999999997</v>
      </c>
      <c r="S358" s="89">
        <f t="shared" si="207"/>
        <v>4.6162900000000002</v>
      </c>
      <c r="T358" s="89">
        <f t="shared" si="207"/>
        <v>4.5837599999999998</v>
      </c>
      <c r="U358" s="89">
        <f t="shared" si="207"/>
        <v>4.2951300000000003</v>
      </c>
      <c r="V358" s="89">
        <f t="shared" si="207"/>
        <v>4.1705300000000003</v>
      </c>
      <c r="W358" s="89">
        <f t="shared" si="207"/>
        <v>4.3036599999999998</v>
      </c>
      <c r="X358" s="89">
        <f t="shared" si="207"/>
        <v>4.3233499999999996</v>
      </c>
      <c r="Y358" s="89">
        <f t="shared" si="207"/>
        <v>4.1939700000000002</v>
      </c>
      <c r="Z358" s="89">
        <f t="shared" si="207"/>
        <v>3.8879800000000002</v>
      </c>
      <c r="AA358" s="89">
        <f t="shared" si="207"/>
        <v>3.80525</v>
      </c>
    </row>
    <row r="359" spans="1:27" ht="12.75" customHeight="1" outlineLevel="1" x14ac:dyDescent="0.2">
      <c r="A359" s="97" t="s">
        <v>590</v>
      </c>
      <c r="B359" s="63" t="s">
        <v>242</v>
      </c>
      <c r="C359" s="43" t="s">
        <v>79</v>
      </c>
      <c r="D359" s="44">
        <v>1401.38</v>
      </c>
      <c r="E359" s="44">
        <v>1260.53</v>
      </c>
      <c r="F359" s="44">
        <v>1240.45</v>
      </c>
      <c r="G359" s="44">
        <v>1239.5999999999999</v>
      </c>
      <c r="H359" s="44">
        <v>1246.78</v>
      </c>
      <c r="I359" s="44">
        <v>1364.91</v>
      </c>
      <c r="J359" s="44">
        <v>1482.19</v>
      </c>
      <c r="K359" s="44">
        <v>1708.42</v>
      </c>
      <c r="L359" s="44">
        <v>1906.31</v>
      </c>
      <c r="M359" s="44">
        <v>2200.09</v>
      </c>
      <c r="N359" s="44">
        <v>2239.6</v>
      </c>
      <c r="O359" s="44">
        <v>2302.65</v>
      </c>
      <c r="P359" s="44">
        <v>2302.5500000000002</v>
      </c>
      <c r="Q359" s="44">
        <v>2332.5300000000002</v>
      </c>
      <c r="R359" s="44">
        <v>2323.86</v>
      </c>
      <c r="S359" s="44">
        <v>2300.83</v>
      </c>
      <c r="T359" s="44">
        <v>2268.3000000000002</v>
      </c>
      <c r="U359" s="44">
        <v>1979.67</v>
      </c>
      <c r="V359" s="44">
        <v>1855.07</v>
      </c>
      <c r="W359" s="44">
        <v>1988.2</v>
      </c>
      <c r="X359" s="44">
        <v>2007.89</v>
      </c>
      <c r="Y359" s="44">
        <v>1878.51</v>
      </c>
      <c r="Z359" s="44">
        <v>1572.52</v>
      </c>
      <c r="AA359" s="44">
        <v>1489.79</v>
      </c>
    </row>
    <row r="360" spans="1:27" ht="12.75" customHeight="1" outlineLevel="1" x14ac:dyDescent="0.2">
      <c r="A360" s="97" t="s">
        <v>591</v>
      </c>
      <c r="B360" s="63" t="s">
        <v>90</v>
      </c>
      <c r="C360" s="43" t="s">
        <v>79</v>
      </c>
      <c r="D360" s="44">
        <f>$D$315</f>
        <v>2222.89</v>
      </c>
      <c r="E360" s="44">
        <f t="shared" ref="E360:AA360" si="208">$D$315</f>
        <v>2222.89</v>
      </c>
      <c r="F360" s="44">
        <f t="shared" si="208"/>
        <v>2222.89</v>
      </c>
      <c r="G360" s="44">
        <f t="shared" si="208"/>
        <v>2222.89</v>
      </c>
      <c r="H360" s="44">
        <f t="shared" si="208"/>
        <v>2222.89</v>
      </c>
      <c r="I360" s="44">
        <f t="shared" si="208"/>
        <v>2222.89</v>
      </c>
      <c r="J360" s="44">
        <f t="shared" si="208"/>
        <v>2222.89</v>
      </c>
      <c r="K360" s="44">
        <f t="shared" si="208"/>
        <v>2222.89</v>
      </c>
      <c r="L360" s="44">
        <f t="shared" si="208"/>
        <v>2222.89</v>
      </c>
      <c r="M360" s="44">
        <f t="shared" si="208"/>
        <v>2222.89</v>
      </c>
      <c r="N360" s="44">
        <f t="shared" si="208"/>
        <v>2222.89</v>
      </c>
      <c r="O360" s="44">
        <f t="shared" si="208"/>
        <v>2222.89</v>
      </c>
      <c r="P360" s="44">
        <f t="shared" si="208"/>
        <v>2222.89</v>
      </c>
      <c r="Q360" s="44">
        <f t="shared" si="208"/>
        <v>2222.89</v>
      </c>
      <c r="R360" s="44">
        <f t="shared" si="208"/>
        <v>2222.89</v>
      </c>
      <c r="S360" s="44">
        <f t="shared" si="208"/>
        <v>2222.89</v>
      </c>
      <c r="T360" s="44">
        <f t="shared" si="208"/>
        <v>2222.89</v>
      </c>
      <c r="U360" s="44">
        <f t="shared" si="208"/>
        <v>2222.89</v>
      </c>
      <c r="V360" s="44">
        <f t="shared" si="208"/>
        <v>2222.89</v>
      </c>
      <c r="W360" s="44">
        <f t="shared" si="208"/>
        <v>2222.89</v>
      </c>
      <c r="X360" s="44">
        <f t="shared" si="208"/>
        <v>2222.89</v>
      </c>
      <c r="Y360" s="44">
        <f t="shared" si="208"/>
        <v>2222.89</v>
      </c>
      <c r="Z360" s="44">
        <f t="shared" si="208"/>
        <v>2222.89</v>
      </c>
      <c r="AA360" s="44">
        <f t="shared" si="208"/>
        <v>2222.89</v>
      </c>
    </row>
    <row r="361" spans="1:27" ht="12.75" customHeight="1" outlineLevel="1" x14ac:dyDescent="0.2">
      <c r="A361" s="97" t="s">
        <v>592</v>
      </c>
      <c r="B361" s="63" t="s">
        <v>83</v>
      </c>
      <c r="C361" s="43" t="s">
        <v>79</v>
      </c>
      <c r="D361" s="44">
        <v>4.3</v>
      </c>
      <c r="E361" s="44">
        <v>4.3</v>
      </c>
      <c r="F361" s="44">
        <v>4.3</v>
      </c>
      <c r="G361" s="44">
        <v>4.3</v>
      </c>
      <c r="H361" s="44">
        <v>4.3</v>
      </c>
      <c r="I361" s="44">
        <v>4.3</v>
      </c>
      <c r="J361" s="44">
        <v>4.3</v>
      </c>
      <c r="K361" s="44">
        <v>4.3</v>
      </c>
      <c r="L361" s="44">
        <v>4.3</v>
      </c>
      <c r="M361" s="44">
        <v>4.3</v>
      </c>
      <c r="N361" s="44">
        <v>4.3</v>
      </c>
      <c r="O361" s="44">
        <v>4.3</v>
      </c>
      <c r="P361" s="44">
        <v>4.3</v>
      </c>
      <c r="Q361" s="44">
        <v>4.3</v>
      </c>
      <c r="R361" s="44">
        <v>4.3</v>
      </c>
      <c r="S361" s="44">
        <v>4.3</v>
      </c>
      <c r="T361" s="44">
        <v>4.3</v>
      </c>
      <c r="U361" s="44">
        <v>4.3</v>
      </c>
      <c r="V361" s="44">
        <v>4.3</v>
      </c>
      <c r="W361" s="44">
        <v>4.3</v>
      </c>
      <c r="X361" s="44">
        <v>4.3</v>
      </c>
      <c r="Y361" s="44">
        <v>4.3</v>
      </c>
      <c r="Z361" s="44">
        <v>4.3</v>
      </c>
      <c r="AA361" s="44">
        <v>4.3</v>
      </c>
    </row>
    <row r="362" spans="1:27" ht="12.75" customHeight="1" outlineLevel="1" x14ac:dyDescent="0.2">
      <c r="A362" s="97" t="s">
        <v>593</v>
      </c>
      <c r="B362" s="63" t="s">
        <v>81</v>
      </c>
      <c r="C362" s="43" t="s">
        <v>79</v>
      </c>
      <c r="D362" s="44">
        <f>$D$11</f>
        <v>88.27</v>
      </c>
      <c r="E362" s="44">
        <f t="shared" ref="E362:AA362" si="209">$D$11</f>
        <v>88.27</v>
      </c>
      <c r="F362" s="44">
        <f t="shared" si="209"/>
        <v>88.27</v>
      </c>
      <c r="G362" s="44">
        <f t="shared" si="209"/>
        <v>88.27</v>
      </c>
      <c r="H362" s="44">
        <f t="shared" si="209"/>
        <v>88.27</v>
      </c>
      <c r="I362" s="44">
        <f t="shared" si="209"/>
        <v>88.27</v>
      </c>
      <c r="J362" s="44">
        <f t="shared" si="209"/>
        <v>88.27</v>
      </c>
      <c r="K362" s="44">
        <f t="shared" si="209"/>
        <v>88.27</v>
      </c>
      <c r="L362" s="44">
        <f t="shared" si="209"/>
        <v>88.27</v>
      </c>
      <c r="M362" s="44">
        <f t="shared" si="209"/>
        <v>88.27</v>
      </c>
      <c r="N362" s="44">
        <f t="shared" si="209"/>
        <v>88.27</v>
      </c>
      <c r="O362" s="44">
        <f t="shared" si="209"/>
        <v>88.27</v>
      </c>
      <c r="P362" s="44">
        <f t="shared" si="209"/>
        <v>88.27</v>
      </c>
      <c r="Q362" s="44">
        <f t="shared" si="209"/>
        <v>88.27</v>
      </c>
      <c r="R362" s="44">
        <f t="shared" si="209"/>
        <v>88.27</v>
      </c>
      <c r="S362" s="44">
        <f t="shared" si="209"/>
        <v>88.27</v>
      </c>
      <c r="T362" s="44">
        <f t="shared" si="209"/>
        <v>88.27</v>
      </c>
      <c r="U362" s="44">
        <f t="shared" si="209"/>
        <v>88.27</v>
      </c>
      <c r="V362" s="44">
        <f t="shared" si="209"/>
        <v>88.27</v>
      </c>
      <c r="W362" s="44">
        <f t="shared" si="209"/>
        <v>88.27</v>
      </c>
      <c r="X362" s="44">
        <f t="shared" si="209"/>
        <v>88.27</v>
      </c>
      <c r="Y362" s="44">
        <f t="shared" si="209"/>
        <v>88.27</v>
      </c>
      <c r="Z362" s="44">
        <f t="shared" si="209"/>
        <v>88.27</v>
      </c>
      <c r="AA362" s="44">
        <f t="shared" si="209"/>
        <v>88.27</v>
      </c>
    </row>
    <row r="363" spans="1:27" ht="12.75" customHeight="1" x14ac:dyDescent="0.2">
      <c r="A363" s="96" t="s">
        <v>594</v>
      </c>
      <c r="B363" s="28" t="str">
        <f>"11"&amp;"."&amp;$B$639&amp;"."&amp;$B$640</f>
        <v>11.04.2024</v>
      </c>
      <c r="C363" s="88" t="s">
        <v>76</v>
      </c>
      <c r="D363" s="89">
        <f>ROUND(((D364+D365+D367+D366)/1000),5)</f>
        <v>3.60697</v>
      </c>
      <c r="E363" s="89">
        <f>ROUND(((E364+E365+E367+E366)/1000),5)</f>
        <v>3.5325000000000002</v>
      </c>
      <c r="F363" s="89">
        <f>ROUND(((F364+F365+F367+F366)/1000),5)</f>
        <v>3.4790999999999999</v>
      </c>
      <c r="G363" s="89">
        <f t="shared" ref="G363:AA363" si="210">ROUND(((G364+G365+G367+G366)/1000),5)</f>
        <v>3.4740000000000002</v>
      </c>
      <c r="H363" s="89">
        <f t="shared" si="210"/>
        <v>3.5316900000000002</v>
      </c>
      <c r="I363" s="89">
        <f t="shared" si="210"/>
        <v>3.6155599999999999</v>
      </c>
      <c r="J363" s="89">
        <f t="shared" si="210"/>
        <v>3.7646000000000002</v>
      </c>
      <c r="K363" s="89">
        <f t="shared" si="210"/>
        <v>3.96549</v>
      </c>
      <c r="L363" s="89">
        <f t="shared" si="210"/>
        <v>4.1971499999999997</v>
      </c>
      <c r="M363" s="89">
        <f t="shared" si="210"/>
        <v>4.3256500000000004</v>
      </c>
      <c r="N363" s="89">
        <f t="shared" si="210"/>
        <v>4.3680599999999998</v>
      </c>
      <c r="O363" s="89">
        <f t="shared" si="210"/>
        <v>4.3773400000000002</v>
      </c>
      <c r="P363" s="89">
        <f t="shared" si="210"/>
        <v>4.3796400000000002</v>
      </c>
      <c r="Q363" s="89">
        <f t="shared" si="210"/>
        <v>4.3811099999999996</v>
      </c>
      <c r="R363" s="89">
        <f t="shared" si="210"/>
        <v>4.3770499999999997</v>
      </c>
      <c r="S363" s="89">
        <f t="shared" si="210"/>
        <v>4.3345000000000002</v>
      </c>
      <c r="T363" s="89">
        <f t="shared" si="210"/>
        <v>4.3179999999999996</v>
      </c>
      <c r="U363" s="89">
        <f t="shared" si="210"/>
        <v>4.2372300000000003</v>
      </c>
      <c r="V363" s="89">
        <f t="shared" si="210"/>
        <v>4.2121199999999996</v>
      </c>
      <c r="W363" s="89">
        <f t="shared" si="210"/>
        <v>4.2693700000000003</v>
      </c>
      <c r="X363" s="89">
        <f t="shared" si="210"/>
        <v>4.3237399999999999</v>
      </c>
      <c r="Y363" s="89">
        <f t="shared" si="210"/>
        <v>4.2316599999999998</v>
      </c>
      <c r="Z363" s="89">
        <f t="shared" si="210"/>
        <v>3.87426</v>
      </c>
      <c r="AA363" s="89">
        <f t="shared" si="210"/>
        <v>3.7616000000000001</v>
      </c>
    </row>
    <row r="364" spans="1:27" ht="12.75" customHeight="1" outlineLevel="1" x14ac:dyDescent="0.2">
      <c r="A364" s="97" t="s">
        <v>595</v>
      </c>
      <c r="B364" s="63" t="s">
        <v>242</v>
      </c>
      <c r="C364" s="43" t="s">
        <v>79</v>
      </c>
      <c r="D364" s="44">
        <v>1291.51</v>
      </c>
      <c r="E364" s="44">
        <v>1217.04</v>
      </c>
      <c r="F364" s="44">
        <v>1163.6400000000001</v>
      </c>
      <c r="G364" s="44">
        <v>1158.54</v>
      </c>
      <c r="H364" s="44">
        <v>1216.23</v>
      </c>
      <c r="I364" s="44">
        <v>1300.0999999999999</v>
      </c>
      <c r="J364" s="44">
        <v>1449.14</v>
      </c>
      <c r="K364" s="44">
        <v>1650.03</v>
      </c>
      <c r="L364" s="44">
        <v>1881.69</v>
      </c>
      <c r="M364" s="44">
        <v>2010.19</v>
      </c>
      <c r="N364" s="44">
        <v>2052.6</v>
      </c>
      <c r="O364" s="44">
        <v>2061.88</v>
      </c>
      <c r="P364" s="44">
        <v>2064.1799999999998</v>
      </c>
      <c r="Q364" s="44">
        <v>2065.65</v>
      </c>
      <c r="R364" s="44">
        <v>2061.59</v>
      </c>
      <c r="S364" s="44">
        <v>2019.04</v>
      </c>
      <c r="T364" s="44">
        <v>2002.54</v>
      </c>
      <c r="U364" s="44">
        <v>1921.77</v>
      </c>
      <c r="V364" s="44">
        <v>1896.66</v>
      </c>
      <c r="W364" s="44">
        <v>1953.91</v>
      </c>
      <c r="X364" s="44">
        <v>2008.28</v>
      </c>
      <c r="Y364" s="44">
        <v>1916.2</v>
      </c>
      <c r="Z364" s="44">
        <v>1558.8</v>
      </c>
      <c r="AA364" s="44">
        <v>1446.14</v>
      </c>
    </row>
    <row r="365" spans="1:27" ht="12.75" customHeight="1" outlineLevel="1" x14ac:dyDescent="0.2">
      <c r="A365" s="97" t="s">
        <v>596</v>
      </c>
      <c r="B365" s="63" t="s">
        <v>90</v>
      </c>
      <c r="C365" s="43" t="s">
        <v>79</v>
      </c>
      <c r="D365" s="44">
        <f>$D$315</f>
        <v>2222.89</v>
      </c>
      <c r="E365" s="44">
        <f t="shared" ref="E365:AA365" si="211">$D$315</f>
        <v>2222.89</v>
      </c>
      <c r="F365" s="44">
        <f t="shared" si="211"/>
        <v>2222.89</v>
      </c>
      <c r="G365" s="44">
        <f t="shared" si="211"/>
        <v>2222.89</v>
      </c>
      <c r="H365" s="44">
        <f t="shared" si="211"/>
        <v>2222.89</v>
      </c>
      <c r="I365" s="44">
        <f t="shared" si="211"/>
        <v>2222.89</v>
      </c>
      <c r="J365" s="44">
        <f t="shared" si="211"/>
        <v>2222.89</v>
      </c>
      <c r="K365" s="44">
        <f t="shared" si="211"/>
        <v>2222.89</v>
      </c>
      <c r="L365" s="44">
        <f t="shared" si="211"/>
        <v>2222.89</v>
      </c>
      <c r="M365" s="44">
        <f t="shared" si="211"/>
        <v>2222.89</v>
      </c>
      <c r="N365" s="44">
        <f t="shared" si="211"/>
        <v>2222.89</v>
      </c>
      <c r="O365" s="44">
        <f t="shared" si="211"/>
        <v>2222.89</v>
      </c>
      <c r="P365" s="44">
        <f t="shared" si="211"/>
        <v>2222.89</v>
      </c>
      <c r="Q365" s="44">
        <f t="shared" si="211"/>
        <v>2222.89</v>
      </c>
      <c r="R365" s="44">
        <f t="shared" si="211"/>
        <v>2222.89</v>
      </c>
      <c r="S365" s="44">
        <f t="shared" si="211"/>
        <v>2222.89</v>
      </c>
      <c r="T365" s="44">
        <f t="shared" si="211"/>
        <v>2222.89</v>
      </c>
      <c r="U365" s="44">
        <f t="shared" si="211"/>
        <v>2222.89</v>
      </c>
      <c r="V365" s="44">
        <f t="shared" si="211"/>
        <v>2222.89</v>
      </c>
      <c r="W365" s="44">
        <f t="shared" si="211"/>
        <v>2222.89</v>
      </c>
      <c r="X365" s="44">
        <f t="shared" si="211"/>
        <v>2222.89</v>
      </c>
      <c r="Y365" s="44">
        <f t="shared" si="211"/>
        <v>2222.89</v>
      </c>
      <c r="Z365" s="44">
        <f t="shared" si="211"/>
        <v>2222.89</v>
      </c>
      <c r="AA365" s="44">
        <f t="shared" si="211"/>
        <v>2222.89</v>
      </c>
    </row>
    <row r="366" spans="1:27" ht="12.75" customHeight="1" outlineLevel="1" x14ac:dyDescent="0.2">
      <c r="A366" s="97" t="s">
        <v>597</v>
      </c>
      <c r="B366" s="63" t="s">
        <v>83</v>
      </c>
      <c r="C366" s="43" t="s">
        <v>79</v>
      </c>
      <c r="D366" s="44">
        <v>4.3</v>
      </c>
      <c r="E366" s="44">
        <v>4.3</v>
      </c>
      <c r="F366" s="44">
        <v>4.3</v>
      </c>
      <c r="G366" s="44">
        <v>4.3</v>
      </c>
      <c r="H366" s="44">
        <v>4.3</v>
      </c>
      <c r="I366" s="44">
        <v>4.3</v>
      </c>
      <c r="J366" s="44">
        <v>4.3</v>
      </c>
      <c r="K366" s="44">
        <v>4.3</v>
      </c>
      <c r="L366" s="44">
        <v>4.3</v>
      </c>
      <c r="M366" s="44">
        <v>4.3</v>
      </c>
      <c r="N366" s="44">
        <v>4.3</v>
      </c>
      <c r="O366" s="44">
        <v>4.3</v>
      </c>
      <c r="P366" s="44">
        <v>4.3</v>
      </c>
      <c r="Q366" s="44">
        <v>4.3</v>
      </c>
      <c r="R366" s="44">
        <v>4.3</v>
      </c>
      <c r="S366" s="44">
        <v>4.3</v>
      </c>
      <c r="T366" s="44">
        <v>4.3</v>
      </c>
      <c r="U366" s="44">
        <v>4.3</v>
      </c>
      <c r="V366" s="44">
        <v>4.3</v>
      </c>
      <c r="W366" s="44">
        <v>4.3</v>
      </c>
      <c r="X366" s="44">
        <v>4.3</v>
      </c>
      <c r="Y366" s="44">
        <v>4.3</v>
      </c>
      <c r="Z366" s="44">
        <v>4.3</v>
      </c>
      <c r="AA366" s="44">
        <v>4.3</v>
      </c>
    </row>
    <row r="367" spans="1:27" ht="12.75" customHeight="1" outlineLevel="1" x14ac:dyDescent="0.2">
      <c r="A367" s="97" t="s">
        <v>598</v>
      </c>
      <c r="B367" s="63" t="s">
        <v>81</v>
      </c>
      <c r="C367" s="43" t="s">
        <v>79</v>
      </c>
      <c r="D367" s="44">
        <f>$D$11</f>
        <v>88.27</v>
      </c>
      <c r="E367" s="44">
        <f t="shared" ref="E367:AA367" si="212">$D$11</f>
        <v>88.27</v>
      </c>
      <c r="F367" s="44">
        <f t="shared" si="212"/>
        <v>88.27</v>
      </c>
      <c r="G367" s="44">
        <f t="shared" si="212"/>
        <v>88.27</v>
      </c>
      <c r="H367" s="44">
        <f t="shared" si="212"/>
        <v>88.27</v>
      </c>
      <c r="I367" s="44">
        <f t="shared" si="212"/>
        <v>88.27</v>
      </c>
      <c r="J367" s="44">
        <f t="shared" si="212"/>
        <v>88.27</v>
      </c>
      <c r="K367" s="44">
        <f t="shared" si="212"/>
        <v>88.27</v>
      </c>
      <c r="L367" s="44">
        <f t="shared" si="212"/>
        <v>88.27</v>
      </c>
      <c r="M367" s="44">
        <f t="shared" si="212"/>
        <v>88.27</v>
      </c>
      <c r="N367" s="44">
        <f t="shared" si="212"/>
        <v>88.27</v>
      </c>
      <c r="O367" s="44">
        <f t="shared" si="212"/>
        <v>88.27</v>
      </c>
      <c r="P367" s="44">
        <f t="shared" si="212"/>
        <v>88.27</v>
      </c>
      <c r="Q367" s="44">
        <f t="shared" si="212"/>
        <v>88.27</v>
      </c>
      <c r="R367" s="44">
        <f t="shared" si="212"/>
        <v>88.27</v>
      </c>
      <c r="S367" s="44">
        <f t="shared" si="212"/>
        <v>88.27</v>
      </c>
      <c r="T367" s="44">
        <f t="shared" si="212"/>
        <v>88.27</v>
      </c>
      <c r="U367" s="44">
        <f t="shared" si="212"/>
        <v>88.27</v>
      </c>
      <c r="V367" s="44">
        <f t="shared" si="212"/>
        <v>88.27</v>
      </c>
      <c r="W367" s="44">
        <f t="shared" si="212"/>
        <v>88.27</v>
      </c>
      <c r="X367" s="44">
        <f t="shared" si="212"/>
        <v>88.27</v>
      </c>
      <c r="Y367" s="44">
        <f t="shared" si="212"/>
        <v>88.27</v>
      </c>
      <c r="Z367" s="44">
        <f t="shared" si="212"/>
        <v>88.27</v>
      </c>
      <c r="AA367" s="44">
        <f t="shared" si="212"/>
        <v>88.27</v>
      </c>
    </row>
    <row r="368" spans="1:27" ht="12.75" customHeight="1" x14ac:dyDescent="0.2">
      <c r="A368" s="96" t="s">
        <v>599</v>
      </c>
      <c r="B368" s="28" t="str">
        <f>"12"&amp;"."&amp;$B$639&amp;"."&amp;$B$640</f>
        <v>12.04.2024</v>
      </c>
      <c r="C368" s="88" t="s">
        <v>76</v>
      </c>
      <c r="D368" s="89">
        <f>ROUND(((D369+D370+D372+D371)/1000),5)</f>
        <v>3.68038</v>
      </c>
      <c r="E368" s="89">
        <f>ROUND(((E369+E370+E372+E371)/1000),5)</f>
        <v>3.5545800000000001</v>
      </c>
      <c r="F368" s="89">
        <f>ROUND(((F369+F370+F372+F371)/1000),5)</f>
        <v>3.5318200000000002</v>
      </c>
      <c r="G368" s="89">
        <f t="shared" ref="G368:AA368" si="213">ROUND(((G369+G370+G372+G371)/1000),5)</f>
        <v>3.5318299999999998</v>
      </c>
      <c r="H368" s="89">
        <f t="shared" si="213"/>
        <v>3.5669900000000001</v>
      </c>
      <c r="I368" s="89">
        <f t="shared" si="213"/>
        <v>3.6999300000000002</v>
      </c>
      <c r="J368" s="89">
        <f t="shared" si="213"/>
        <v>3.7689900000000001</v>
      </c>
      <c r="K368" s="89">
        <f t="shared" si="213"/>
        <v>4.1765600000000003</v>
      </c>
      <c r="L368" s="89">
        <f t="shared" si="213"/>
        <v>4.3567799999999997</v>
      </c>
      <c r="M368" s="89">
        <f t="shared" si="213"/>
        <v>4.4319499999999996</v>
      </c>
      <c r="N368" s="89">
        <f t="shared" si="213"/>
        <v>4.4690799999999999</v>
      </c>
      <c r="O368" s="89">
        <f t="shared" si="213"/>
        <v>4.4807899999999998</v>
      </c>
      <c r="P368" s="89">
        <f t="shared" si="213"/>
        <v>4.4739800000000001</v>
      </c>
      <c r="Q368" s="89">
        <f t="shared" si="213"/>
        <v>4.4836999999999998</v>
      </c>
      <c r="R368" s="89">
        <f t="shared" si="213"/>
        <v>4.4733999999999998</v>
      </c>
      <c r="S368" s="89">
        <f t="shared" si="213"/>
        <v>4.4625399999999997</v>
      </c>
      <c r="T368" s="89">
        <f t="shared" si="213"/>
        <v>4.4262699999999997</v>
      </c>
      <c r="U368" s="89">
        <f t="shared" si="213"/>
        <v>4.3656100000000002</v>
      </c>
      <c r="V368" s="89">
        <f t="shared" si="213"/>
        <v>4.3483299999999998</v>
      </c>
      <c r="W368" s="89">
        <f t="shared" si="213"/>
        <v>4.3777600000000003</v>
      </c>
      <c r="X368" s="89">
        <f t="shared" si="213"/>
        <v>4.4437100000000003</v>
      </c>
      <c r="Y368" s="89">
        <f t="shared" si="213"/>
        <v>4.3795400000000004</v>
      </c>
      <c r="Z368" s="89">
        <f t="shared" si="213"/>
        <v>4.0519800000000004</v>
      </c>
      <c r="AA368" s="89">
        <f t="shared" si="213"/>
        <v>3.7918599999999998</v>
      </c>
    </row>
    <row r="369" spans="1:27" ht="12.75" customHeight="1" outlineLevel="1" x14ac:dyDescent="0.2">
      <c r="A369" s="97" t="s">
        <v>600</v>
      </c>
      <c r="B369" s="63" t="s">
        <v>242</v>
      </c>
      <c r="C369" s="43" t="s">
        <v>79</v>
      </c>
      <c r="D369" s="44">
        <v>1364.92</v>
      </c>
      <c r="E369" s="44">
        <v>1239.1199999999999</v>
      </c>
      <c r="F369" s="44">
        <v>1216.3599999999999</v>
      </c>
      <c r="G369" s="44">
        <v>1216.3699999999999</v>
      </c>
      <c r="H369" s="44">
        <v>1251.53</v>
      </c>
      <c r="I369" s="44">
        <v>1384.47</v>
      </c>
      <c r="J369" s="44">
        <v>1453.53</v>
      </c>
      <c r="K369" s="44">
        <v>1861.1</v>
      </c>
      <c r="L369" s="44">
        <v>2041.32</v>
      </c>
      <c r="M369" s="44">
        <v>2116.4899999999998</v>
      </c>
      <c r="N369" s="44">
        <v>2153.62</v>
      </c>
      <c r="O369" s="44">
        <v>2165.33</v>
      </c>
      <c r="P369" s="44">
        <v>2158.52</v>
      </c>
      <c r="Q369" s="44">
        <v>2168.2399999999998</v>
      </c>
      <c r="R369" s="44">
        <v>2157.94</v>
      </c>
      <c r="S369" s="44">
        <v>2147.08</v>
      </c>
      <c r="T369" s="44">
        <v>2110.81</v>
      </c>
      <c r="U369" s="44">
        <v>2050.15</v>
      </c>
      <c r="V369" s="44">
        <v>2032.87</v>
      </c>
      <c r="W369" s="44">
        <v>2062.3000000000002</v>
      </c>
      <c r="X369" s="44">
        <v>2128.25</v>
      </c>
      <c r="Y369" s="44">
        <v>2064.08</v>
      </c>
      <c r="Z369" s="44">
        <v>1736.52</v>
      </c>
      <c r="AA369" s="44">
        <v>1476.4</v>
      </c>
    </row>
    <row r="370" spans="1:27" ht="12.75" customHeight="1" outlineLevel="1" x14ac:dyDescent="0.2">
      <c r="A370" s="97" t="s">
        <v>601</v>
      </c>
      <c r="B370" s="63" t="s">
        <v>90</v>
      </c>
      <c r="C370" s="43" t="s">
        <v>79</v>
      </c>
      <c r="D370" s="44">
        <f>$D$315</f>
        <v>2222.89</v>
      </c>
      <c r="E370" s="44">
        <f t="shared" ref="E370:AA370" si="214">$D$315</f>
        <v>2222.89</v>
      </c>
      <c r="F370" s="44">
        <f t="shared" si="214"/>
        <v>2222.89</v>
      </c>
      <c r="G370" s="44">
        <f t="shared" si="214"/>
        <v>2222.89</v>
      </c>
      <c r="H370" s="44">
        <f t="shared" si="214"/>
        <v>2222.89</v>
      </c>
      <c r="I370" s="44">
        <f t="shared" si="214"/>
        <v>2222.89</v>
      </c>
      <c r="J370" s="44">
        <f t="shared" si="214"/>
        <v>2222.89</v>
      </c>
      <c r="K370" s="44">
        <f t="shared" si="214"/>
        <v>2222.89</v>
      </c>
      <c r="L370" s="44">
        <f t="shared" si="214"/>
        <v>2222.89</v>
      </c>
      <c r="M370" s="44">
        <f t="shared" si="214"/>
        <v>2222.89</v>
      </c>
      <c r="N370" s="44">
        <f t="shared" si="214"/>
        <v>2222.89</v>
      </c>
      <c r="O370" s="44">
        <f t="shared" si="214"/>
        <v>2222.89</v>
      </c>
      <c r="P370" s="44">
        <f t="shared" si="214"/>
        <v>2222.89</v>
      </c>
      <c r="Q370" s="44">
        <f t="shared" si="214"/>
        <v>2222.89</v>
      </c>
      <c r="R370" s="44">
        <f t="shared" si="214"/>
        <v>2222.89</v>
      </c>
      <c r="S370" s="44">
        <f t="shared" si="214"/>
        <v>2222.89</v>
      </c>
      <c r="T370" s="44">
        <f t="shared" si="214"/>
        <v>2222.89</v>
      </c>
      <c r="U370" s="44">
        <f t="shared" si="214"/>
        <v>2222.89</v>
      </c>
      <c r="V370" s="44">
        <f t="shared" si="214"/>
        <v>2222.89</v>
      </c>
      <c r="W370" s="44">
        <f t="shared" si="214"/>
        <v>2222.89</v>
      </c>
      <c r="X370" s="44">
        <f t="shared" si="214"/>
        <v>2222.89</v>
      </c>
      <c r="Y370" s="44">
        <f t="shared" si="214"/>
        <v>2222.89</v>
      </c>
      <c r="Z370" s="44">
        <f t="shared" si="214"/>
        <v>2222.89</v>
      </c>
      <c r="AA370" s="44">
        <f t="shared" si="214"/>
        <v>2222.89</v>
      </c>
    </row>
    <row r="371" spans="1:27" ht="12.75" customHeight="1" outlineLevel="1" x14ac:dyDescent="0.2">
      <c r="A371" s="97" t="s">
        <v>602</v>
      </c>
      <c r="B371" s="63" t="s">
        <v>83</v>
      </c>
      <c r="C371" s="43" t="s">
        <v>79</v>
      </c>
      <c r="D371" s="44">
        <v>4.3</v>
      </c>
      <c r="E371" s="44">
        <v>4.3</v>
      </c>
      <c r="F371" s="44">
        <v>4.3</v>
      </c>
      <c r="G371" s="44">
        <v>4.3</v>
      </c>
      <c r="H371" s="44">
        <v>4.3</v>
      </c>
      <c r="I371" s="44">
        <v>4.3</v>
      </c>
      <c r="J371" s="44">
        <v>4.3</v>
      </c>
      <c r="K371" s="44">
        <v>4.3</v>
      </c>
      <c r="L371" s="44">
        <v>4.3</v>
      </c>
      <c r="M371" s="44">
        <v>4.3</v>
      </c>
      <c r="N371" s="44">
        <v>4.3</v>
      </c>
      <c r="O371" s="44">
        <v>4.3</v>
      </c>
      <c r="P371" s="44">
        <v>4.3</v>
      </c>
      <c r="Q371" s="44">
        <v>4.3</v>
      </c>
      <c r="R371" s="44">
        <v>4.3</v>
      </c>
      <c r="S371" s="44">
        <v>4.3</v>
      </c>
      <c r="T371" s="44">
        <v>4.3</v>
      </c>
      <c r="U371" s="44">
        <v>4.3</v>
      </c>
      <c r="V371" s="44">
        <v>4.3</v>
      </c>
      <c r="W371" s="44">
        <v>4.3</v>
      </c>
      <c r="X371" s="44">
        <v>4.3</v>
      </c>
      <c r="Y371" s="44">
        <v>4.3</v>
      </c>
      <c r="Z371" s="44">
        <v>4.3</v>
      </c>
      <c r="AA371" s="44">
        <v>4.3</v>
      </c>
    </row>
    <row r="372" spans="1:27" ht="12.75" customHeight="1" outlineLevel="1" x14ac:dyDescent="0.2">
      <c r="A372" s="97" t="s">
        <v>603</v>
      </c>
      <c r="B372" s="63" t="s">
        <v>81</v>
      </c>
      <c r="C372" s="43" t="s">
        <v>79</v>
      </c>
      <c r="D372" s="44">
        <f>$D$11</f>
        <v>88.27</v>
      </c>
      <c r="E372" s="44">
        <f t="shared" ref="E372:AA372" si="215">$D$11</f>
        <v>88.27</v>
      </c>
      <c r="F372" s="44">
        <f t="shared" si="215"/>
        <v>88.27</v>
      </c>
      <c r="G372" s="44">
        <f t="shared" si="215"/>
        <v>88.27</v>
      </c>
      <c r="H372" s="44">
        <f t="shared" si="215"/>
        <v>88.27</v>
      </c>
      <c r="I372" s="44">
        <f t="shared" si="215"/>
        <v>88.27</v>
      </c>
      <c r="J372" s="44">
        <f t="shared" si="215"/>
        <v>88.27</v>
      </c>
      <c r="K372" s="44">
        <f t="shared" si="215"/>
        <v>88.27</v>
      </c>
      <c r="L372" s="44">
        <f t="shared" si="215"/>
        <v>88.27</v>
      </c>
      <c r="M372" s="44">
        <f t="shared" si="215"/>
        <v>88.27</v>
      </c>
      <c r="N372" s="44">
        <f t="shared" si="215"/>
        <v>88.27</v>
      </c>
      <c r="O372" s="44">
        <f t="shared" si="215"/>
        <v>88.27</v>
      </c>
      <c r="P372" s="44">
        <f t="shared" si="215"/>
        <v>88.27</v>
      </c>
      <c r="Q372" s="44">
        <f t="shared" si="215"/>
        <v>88.27</v>
      </c>
      <c r="R372" s="44">
        <f t="shared" si="215"/>
        <v>88.27</v>
      </c>
      <c r="S372" s="44">
        <f t="shared" si="215"/>
        <v>88.27</v>
      </c>
      <c r="T372" s="44">
        <f t="shared" si="215"/>
        <v>88.27</v>
      </c>
      <c r="U372" s="44">
        <f t="shared" si="215"/>
        <v>88.27</v>
      </c>
      <c r="V372" s="44">
        <f t="shared" si="215"/>
        <v>88.27</v>
      </c>
      <c r="W372" s="44">
        <f t="shared" si="215"/>
        <v>88.27</v>
      </c>
      <c r="X372" s="44">
        <f t="shared" si="215"/>
        <v>88.27</v>
      </c>
      <c r="Y372" s="44">
        <f t="shared" si="215"/>
        <v>88.27</v>
      </c>
      <c r="Z372" s="44">
        <f t="shared" si="215"/>
        <v>88.27</v>
      </c>
      <c r="AA372" s="44">
        <f t="shared" si="215"/>
        <v>88.27</v>
      </c>
    </row>
    <row r="373" spans="1:27" ht="12.75" customHeight="1" x14ac:dyDescent="0.2">
      <c r="A373" s="96" t="s">
        <v>604</v>
      </c>
      <c r="B373" s="28" t="str">
        <f>"13"&amp;"."&amp;$B$639&amp;"."&amp;$B$640</f>
        <v>13.04.2024</v>
      </c>
      <c r="C373" s="88" t="s">
        <v>76</v>
      </c>
      <c r="D373" s="89">
        <f>ROUND(((D374+D375+D377+D376)/1000),5)</f>
        <v>3.6675800000000001</v>
      </c>
      <c r="E373" s="89">
        <f>ROUND(((E374+E375+E377+E376)/1000),5)</f>
        <v>3.5637799999999999</v>
      </c>
      <c r="F373" s="89">
        <f>ROUND(((F374+F375+F377+F376)/1000),5)</f>
        <v>3.54454</v>
      </c>
      <c r="G373" s="89">
        <f t="shared" ref="G373:AA373" si="216">ROUND(((G374+G375+G377+G376)/1000),5)</f>
        <v>3.5283099999999998</v>
      </c>
      <c r="H373" s="89">
        <f t="shared" si="216"/>
        <v>3.5310999999999999</v>
      </c>
      <c r="I373" s="89">
        <f t="shared" si="216"/>
        <v>3.5386299999999999</v>
      </c>
      <c r="J373" s="89">
        <f t="shared" si="216"/>
        <v>3.5527600000000001</v>
      </c>
      <c r="K373" s="89">
        <f t="shared" si="216"/>
        <v>3.7751800000000002</v>
      </c>
      <c r="L373" s="89">
        <f t="shared" si="216"/>
        <v>4.0968999999999998</v>
      </c>
      <c r="M373" s="89">
        <f t="shared" si="216"/>
        <v>4.1936600000000004</v>
      </c>
      <c r="N373" s="89">
        <f t="shared" si="216"/>
        <v>4.2531299999999996</v>
      </c>
      <c r="O373" s="89">
        <f t="shared" si="216"/>
        <v>4.3066000000000004</v>
      </c>
      <c r="P373" s="89">
        <f t="shared" si="216"/>
        <v>4.2736999999999998</v>
      </c>
      <c r="Q373" s="89">
        <f t="shared" si="216"/>
        <v>4.2645999999999997</v>
      </c>
      <c r="R373" s="89">
        <f t="shared" si="216"/>
        <v>4.2490800000000002</v>
      </c>
      <c r="S373" s="89">
        <f t="shared" si="216"/>
        <v>4.2359900000000001</v>
      </c>
      <c r="T373" s="89">
        <f t="shared" si="216"/>
        <v>4.2253100000000003</v>
      </c>
      <c r="U373" s="89">
        <f t="shared" si="216"/>
        <v>4.1456999999999997</v>
      </c>
      <c r="V373" s="89">
        <f t="shared" si="216"/>
        <v>4.1951099999999997</v>
      </c>
      <c r="W373" s="89">
        <f t="shared" si="216"/>
        <v>4.2653100000000004</v>
      </c>
      <c r="X373" s="89">
        <f t="shared" si="216"/>
        <v>4.3043100000000001</v>
      </c>
      <c r="Y373" s="89">
        <f t="shared" si="216"/>
        <v>4.28071</v>
      </c>
      <c r="Z373" s="89">
        <f t="shared" si="216"/>
        <v>3.8993600000000002</v>
      </c>
      <c r="AA373" s="89">
        <f t="shared" si="216"/>
        <v>3.7781500000000001</v>
      </c>
    </row>
    <row r="374" spans="1:27" ht="12.75" customHeight="1" outlineLevel="1" x14ac:dyDescent="0.2">
      <c r="A374" s="97" t="s">
        <v>605</v>
      </c>
      <c r="B374" s="63" t="s">
        <v>242</v>
      </c>
      <c r="C374" s="43" t="s">
        <v>79</v>
      </c>
      <c r="D374" s="44">
        <v>1352.12</v>
      </c>
      <c r="E374" s="44">
        <v>1248.32</v>
      </c>
      <c r="F374" s="44">
        <v>1229.08</v>
      </c>
      <c r="G374" s="44">
        <v>1212.8499999999999</v>
      </c>
      <c r="H374" s="44">
        <v>1215.6400000000001</v>
      </c>
      <c r="I374" s="44">
        <v>1223.17</v>
      </c>
      <c r="J374" s="44">
        <v>1237.3</v>
      </c>
      <c r="K374" s="44">
        <v>1459.72</v>
      </c>
      <c r="L374" s="44">
        <v>1781.44</v>
      </c>
      <c r="M374" s="44">
        <v>1878.2</v>
      </c>
      <c r="N374" s="44">
        <v>1937.67</v>
      </c>
      <c r="O374" s="44">
        <v>1991.14</v>
      </c>
      <c r="P374" s="44">
        <v>1958.24</v>
      </c>
      <c r="Q374" s="44">
        <v>1949.14</v>
      </c>
      <c r="R374" s="44">
        <v>1933.62</v>
      </c>
      <c r="S374" s="44">
        <v>1920.53</v>
      </c>
      <c r="T374" s="44">
        <v>1909.85</v>
      </c>
      <c r="U374" s="44">
        <v>1830.24</v>
      </c>
      <c r="V374" s="44">
        <v>1879.65</v>
      </c>
      <c r="W374" s="44">
        <v>1949.85</v>
      </c>
      <c r="X374" s="44">
        <v>1988.85</v>
      </c>
      <c r="Y374" s="44">
        <v>1965.25</v>
      </c>
      <c r="Z374" s="44">
        <v>1583.9</v>
      </c>
      <c r="AA374" s="44">
        <v>1462.69</v>
      </c>
    </row>
    <row r="375" spans="1:27" ht="12.75" customHeight="1" outlineLevel="1" x14ac:dyDescent="0.2">
      <c r="A375" s="97" t="s">
        <v>606</v>
      </c>
      <c r="B375" s="63" t="s">
        <v>90</v>
      </c>
      <c r="C375" s="43" t="s">
        <v>79</v>
      </c>
      <c r="D375" s="44">
        <f>$D$315</f>
        <v>2222.89</v>
      </c>
      <c r="E375" s="44">
        <f t="shared" ref="E375:AA375" si="217">$D$315</f>
        <v>2222.89</v>
      </c>
      <c r="F375" s="44">
        <f t="shared" si="217"/>
        <v>2222.89</v>
      </c>
      <c r="G375" s="44">
        <f t="shared" si="217"/>
        <v>2222.89</v>
      </c>
      <c r="H375" s="44">
        <f t="shared" si="217"/>
        <v>2222.89</v>
      </c>
      <c r="I375" s="44">
        <f t="shared" si="217"/>
        <v>2222.89</v>
      </c>
      <c r="J375" s="44">
        <f t="shared" si="217"/>
        <v>2222.89</v>
      </c>
      <c r="K375" s="44">
        <f t="shared" si="217"/>
        <v>2222.89</v>
      </c>
      <c r="L375" s="44">
        <f t="shared" si="217"/>
        <v>2222.89</v>
      </c>
      <c r="M375" s="44">
        <f t="shared" si="217"/>
        <v>2222.89</v>
      </c>
      <c r="N375" s="44">
        <f t="shared" si="217"/>
        <v>2222.89</v>
      </c>
      <c r="O375" s="44">
        <f t="shared" si="217"/>
        <v>2222.89</v>
      </c>
      <c r="P375" s="44">
        <f t="shared" si="217"/>
        <v>2222.89</v>
      </c>
      <c r="Q375" s="44">
        <f t="shared" si="217"/>
        <v>2222.89</v>
      </c>
      <c r="R375" s="44">
        <f t="shared" si="217"/>
        <v>2222.89</v>
      </c>
      <c r="S375" s="44">
        <f t="shared" si="217"/>
        <v>2222.89</v>
      </c>
      <c r="T375" s="44">
        <f t="shared" si="217"/>
        <v>2222.89</v>
      </c>
      <c r="U375" s="44">
        <f t="shared" si="217"/>
        <v>2222.89</v>
      </c>
      <c r="V375" s="44">
        <f t="shared" si="217"/>
        <v>2222.89</v>
      </c>
      <c r="W375" s="44">
        <f t="shared" si="217"/>
        <v>2222.89</v>
      </c>
      <c r="X375" s="44">
        <f t="shared" si="217"/>
        <v>2222.89</v>
      </c>
      <c r="Y375" s="44">
        <f t="shared" si="217"/>
        <v>2222.89</v>
      </c>
      <c r="Z375" s="44">
        <f t="shared" si="217"/>
        <v>2222.89</v>
      </c>
      <c r="AA375" s="44">
        <f t="shared" si="217"/>
        <v>2222.89</v>
      </c>
    </row>
    <row r="376" spans="1:27" ht="12.75" customHeight="1" outlineLevel="1" x14ac:dyDescent="0.2">
      <c r="A376" s="97" t="s">
        <v>607</v>
      </c>
      <c r="B376" s="63" t="s">
        <v>83</v>
      </c>
      <c r="C376" s="43" t="s">
        <v>79</v>
      </c>
      <c r="D376" s="44">
        <v>4.3</v>
      </c>
      <c r="E376" s="44">
        <v>4.3</v>
      </c>
      <c r="F376" s="44">
        <v>4.3</v>
      </c>
      <c r="G376" s="44">
        <v>4.3</v>
      </c>
      <c r="H376" s="44">
        <v>4.3</v>
      </c>
      <c r="I376" s="44">
        <v>4.3</v>
      </c>
      <c r="J376" s="44">
        <v>4.3</v>
      </c>
      <c r="K376" s="44">
        <v>4.3</v>
      </c>
      <c r="L376" s="44">
        <v>4.3</v>
      </c>
      <c r="M376" s="44">
        <v>4.3</v>
      </c>
      <c r="N376" s="44">
        <v>4.3</v>
      </c>
      <c r="O376" s="44">
        <v>4.3</v>
      </c>
      <c r="P376" s="44">
        <v>4.3</v>
      </c>
      <c r="Q376" s="44">
        <v>4.3</v>
      </c>
      <c r="R376" s="44">
        <v>4.3</v>
      </c>
      <c r="S376" s="44">
        <v>4.3</v>
      </c>
      <c r="T376" s="44">
        <v>4.3</v>
      </c>
      <c r="U376" s="44">
        <v>4.3</v>
      </c>
      <c r="V376" s="44">
        <v>4.3</v>
      </c>
      <c r="W376" s="44">
        <v>4.3</v>
      </c>
      <c r="X376" s="44">
        <v>4.3</v>
      </c>
      <c r="Y376" s="44">
        <v>4.3</v>
      </c>
      <c r="Z376" s="44">
        <v>4.3</v>
      </c>
      <c r="AA376" s="44">
        <v>4.3</v>
      </c>
    </row>
    <row r="377" spans="1:27" ht="12.75" customHeight="1" outlineLevel="1" x14ac:dyDescent="0.2">
      <c r="A377" s="97" t="s">
        <v>608</v>
      </c>
      <c r="B377" s="63" t="s">
        <v>81</v>
      </c>
      <c r="C377" s="43" t="s">
        <v>79</v>
      </c>
      <c r="D377" s="44">
        <f>$D$11</f>
        <v>88.27</v>
      </c>
      <c r="E377" s="44">
        <f t="shared" ref="E377:AA377" si="218">$D$11</f>
        <v>88.27</v>
      </c>
      <c r="F377" s="44">
        <f t="shared" si="218"/>
        <v>88.27</v>
      </c>
      <c r="G377" s="44">
        <f t="shared" si="218"/>
        <v>88.27</v>
      </c>
      <c r="H377" s="44">
        <f t="shared" si="218"/>
        <v>88.27</v>
      </c>
      <c r="I377" s="44">
        <f t="shared" si="218"/>
        <v>88.27</v>
      </c>
      <c r="J377" s="44">
        <f t="shared" si="218"/>
        <v>88.27</v>
      </c>
      <c r="K377" s="44">
        <f t="shared" si="218"/>
        <v>88.27</v>
      </c>
      <c r="L377" s="44">
        <f t="shared" si="218"/>
        <v>88.27</v>
      </c>
      <c r="M377" s="44">
        <f t="shared" si="218"/>
        <v>88.27</v>
      </c>
      <c r="N377" s="44">
        <f t="shared" si="218"/>
        <v>88.27</v>
      </c>
      <c r="O377" s="44">
        <f t="shared" si="218"/>
        <v>88.27</v>
      </c>
      <c r="P377" s="44">
        <f t="shared" si="218"/>
        <v>88.27</v>
      </c>
      <c r="Q377" s="44">
        <f t="shared" si="218"/>
        <v>88.27</v>
      </c>
      <c r="R377" s="44">
        <f t="shared" si="218"/>
        <v>88.27</v>
      </c>
      <c r="S377" s="44">
        <f t="shared" si="218"/>
        <v>88.27</v>
      </c>
      <c r="T377" s="44">
        <f t="shared" si="218"/>
        <v>88.27</v>
      </c>
      <c r="U377" s="44">
        <f t="shared" si="218"/>
        <v>88.27</v>
      </c>
      <c r="V377" s="44">
        <f t="shared" si="218"/>
        <v>88.27</v>
      </c>
      <c r="W377" s="44">
        <f t="shared" si="218"/>
        <v>88.27</v>
      </c>
      <c r="X377" s="44">
        <f t="shared" si="218"/>
        <v>88.27</v>
      </c>
      <c r="Y377" s="44">
        <f t="shared" si="218"/>
        <v>88.27</v>
      </c>
      <c r="Z377" s="44">
        <f t="shared" si="218"/>
        <v>88.27</v>
      </c>
      <c r="AA377" s="44">
        <f t="shared" si="218"/>
        <v>88.27</v>
      </c>
    </row>
    <row r="378" spans="1:27" ht="12.75" customHeight="1" x14ac:dyDescent="0.2">
      <c r="A378" s="96" t="s">
        <v>609</v>
      </c>
      <c r="B378" s="28" t="str">
        <f>"14"&amp;"."&amp;$B$639&amp;"."&amp;$B$640</f>
        <v>14.04.2024</v>
      </c>
      <c r="C378" s="88" t="s">
        <v>76</v>
      </c>
      <c r="D378" s="89">
        <f>ROUND(((D379+D380+D382+D381)/1000),5)</f>
        <v>3.60338</v>
      </c>
      <c r="E378" s="89">
        <f>ROUND(((E379+E380+E382+E381)/1000),5)</f>
        <v>3.5485000000000002</v>
      </c>
      <c r="F378" s="89">
        <f>ROUND(((F379+F380+F382+F381)/1000),5)</f>
        <v>3.4939399999999998</v>
      </c>
      <c r="G378" s="89">
        <f t="shared" ref="G378:AA378" si="219">ROUND(((G379+G380+G382+G381)/1000),5)</f>
        <v>3.4712299999999998</v>
      </c>
      <c r="H378" s="89">
        <f t="shared" si="219"/>
        <v>3.4761199999999999</v>
      </c>
      <c r="I378" s="89">
        <f t="shared" si="219"/>
        <v>3.4698699999999998</v>
      </c>
      <c r="J378" s="89">
        <f t="shared" si="219"/>
        <v>3.4672499999999999</v>
      </c>
      <c r="K378" s="89">
        <f t="shared" si="219"/>
        <v>3.5729799999999998</v>
      </c>
      <c r="L378" s="89">
        <f t="shared" si="219"/>
        <v>3.7755899999999998</v>
      </c>
      <c r="M378" s="89">
        <f t="shared" si="219"/>
        <v>3.9011200000000001</v>
      </c>
      <c r="N378" s="89">
        <f t="shared" si="219"/>
        <v>3.9564900000000001</v>
      </c>
      <c r="O378" s="89">
        <f t="shared" si="219"/>
        <v>3.96211</v>
      </c>
      <c r="P378" s="89">
        <f t="shared" si="219"/>
        <v>3.9516800000000001</v>
      </c>
      <c r="Q378" s="89">
        <f t="shared" si="219"/>
        <v>3.9394499999999999</v>
      </c>
      <c r="R378" s="89">
        <f t="shared" si="219"/>
        <v>3.9320400000000002</v>
      </c>
      <c r="S378" s="89">
        <f t="shared" si="219"/>
        <v>3.8929900000000002</v>
      </c>
      <c r="T378" s="89">
        <f t="shared" si="219"/>
        <v>3.96576</v>
      </c>
      <c r="U378" s="89">
        <f t="shared" si="219"/>
        <v>3.9708999999999999</v>
      </c>
      <c r="V378" s="89">
        <f t="shared" si="219"/>
        <v>4.0134699999999999</v>
      </c>
      <c r="W378" s="89">
        <f t="shared" si="219"/>
        <v>4.1299000000000001</v>
      </c>
      <c r="X378" s="89">
        <f t="shared" si="219"/>
        <v>4.1469399999999998</v>
      </c>
      <c r="Y378" s="89">
        <f t="shared" si="219"/>
        <v>3.9689700000000001</v>
      </c>
      <c r="Z378" s="89">
        <f t="shared" si="219"/>
        <v>3.7865700000000002</v>
      </c>
      <c r="AA378" s="89">
        <f t="shared" si="219"/>
        <v>3.6082700000000001</v>
      </c>
    </row>
    <row r="379" spans="1:27" ht="12.75" customHeight="1" outlineLevel="1" x14ac:dyDescent="0.2">
      <c r="A379" s="97" t="s">
        <v>610</v>
      </c>
      <c r="B379" s="63" t="s">
        <v>242</v>
      </c>
      <c r="C379" s="43" t="s">
        <v>79</v>
      </c>
      <c r="D379" s="44">
        <v>1287.92</v>
      </c>
      <c r="E379" s="44">
        <v>1233.04</v>
      </c>
      <c r="F379" s="44">
        <v>1178.48</v>
      </c>
      <c r="G379" s="44">
        <v>1155.77</v>
      </c>
      <c r="H379" s="44">
        <v>1160.6600000000001</v>
      </c>
      <c r="I379" s="44">
        <v>1154.4100000000001</v>
      </c>
      <c r="J379" s="44">
        <v>1151.79</v>
      </c>
      <c r="K379" s="44">
        <v>1257.52</v>
      </c>
      <c r="L379" s="44">
        <v>1460.13</v>
      </c>
      <c r="M379" s="44">
        <v>1585.66</v>
      </c>
      <c r="N379" s="44">
        <v>1641.03</v>
      </c>
      <c r="O379" s="44">
        <v>1646.65</v>
      </c>
      <c r="P379" s="44">
        <v>1636.22</v>
      </c>
      <c r="Q379" s="44">
        <v>1623.99</v>
      </c>
      <c r="R379" s="44">
        <v>1616.58</v>
      </c>
      <c r="S379" s="44">
        <v>1577.53</v>
      </c>
      <c r="T379" s="44">
        <v>1650.3</v>
      </c>
      <c r="U379" s="44">
        <v>1655.44</v>
      </c>
      <c r="V379" s="44">
        <v>1698.01</v>
      </c>
      <c r="W379" s="44">
        <v>1814.44</v>
      </c>
      <c r="X379" s="44">
        <v>1831.48</v>
      </c>
      <c r="Y379" s="44">
        <v>1653.51</v>
      </c>
      <c r="Z379" s="44">
        <v>1471.11</v>
      </c>
      <c r="AA379" s="44">
        <v>1292.81</v>
      </c>
    </row>
    <row r="380" spans="1:27" ht="12.75" customHeight="1" outlineLevel="1" x14ac:dyDescent="0.2">
      <c r="A380" s="97" t="s">
        <v>611</v>
      </c>
      <c r="B380" s="63" t="s">
        <v>90</v>
      </c>
      <c r="C380" s="43" t="s">
        <v>79</v>
      </c>
      <c r="D380" s="44">
        <f>$D$315</f>
        <v>2222.89</v>
      </c>
      <c r="E380" s="44">
        <f t="shared" ref="E380:AA380" si="220">$D$315</f>
        <v>2222.89</v>
      </c>
      <c r="F380" s="44">
        <f t="shared" si="220"/>
        <v>2222.89</v>
      </c>
      <c r="G380" s="44">
        <f t="shared" si="220"/>
        <v>2222.89</v>
      </c>
      <c r="H380" s="44">
        <f t="shared" si="220"/>
        <v>2222.89</v>
      </c>
      <c r="I380" s="44">
        <f t="shared" si="220"/>
        <v>2222.89</v>
      </c>
      <c r="J380" s="44">
        <f t="shared" si="220"/>
        <v>2222.89</v>
      </c>
      <c r="K380" s="44">
        <f t="shared" si="220"/>
        <v>2222.89</v>
      </c>
      <c r="L380" s="44">
        <f t="shared" si="220"/>
        <v>2222.89</v>
      </c>
      <c r="M380" s="44">
        <f t="shared" si="220"/>
        <v>2222.89</v>
      </c>
      <c r="N380" s="44">
        <f t="shared" si="220"/>
        <v>2222.89</v>
      </c>
      <c r="O380" s="44">
        <f t="shared" si="220"/>
        <v>2222.89</v>
      </c>
      <c r="P380" s="44">
        <f t="shared" si="220"/>
        <v>2222.89</v>
      </c>
      <c r="Q380" s="44">
        <f t="shared" si="220"/>
        <v>2222.89</v>
      </c>
      <c r="R380" s="44">
        <f t="shared" si="220"/>
        <v>2222.89</v>
      </c>
      <c r="S380" s="44">
        <f t="shared" si="220"/>
        <v>2222.89</v>
      </c>
      <c r="T380" s="44">
        <f t="shared" si="220"/>
        <v>2222.89</v>
      </c>
      <c r="U380" s="44">
        <f t="shared" si="220"/>
        <v>2222.89</v>
      </c>
      <c r="V380" s="44">
        <f t="shared" si="220"/>
        <v>2222.89</v>
      </c>
      <c r="W380" s="44">
        <f t="shared" si="220"/>
        <v>2222.89</v>
      </c>
      <c r="X380" s="44">
        <f t="shared" si="220"/>
        <v>2222.89</v>
      </c>
      <c r="Y380" s="44">
        <f t="shared" si="220"/>
        <v>2222.89</v>
      </c>
      <c r="Z380" s="44">
        <f t="shared" si="220"/>
        <v>2222.89</v>
      </c>
      <c r="AA380" s="44">
        <f t="shared" si="220"/>
        <v>2222.89</v>
      </c>
    </row>
    <row r="381" spans="1:27" ht="12.75" customHeight="1" outlineLevel="1" x14ac:dyDescent="0.2">
      <c r="A381" s="97" t="s">
        <v>612</v>
      </c>
      <c r="B381" s="63" t="s">
        <v>83</v>
      </c>
      <c r="C381" s="43" t="s">
        <v>79</v>
      </c>
      <c r="D381" s="44">
        <v>4.3</v>
      </c>
      <c r="E381" s="44">
        <v>4.3</v>
      </c>
      <c r="F381" s="44">
        <v>4.3</v>
      </c>
      <c r="G381" s="44">
        <v>4.3</v>
      </c>
      <c r="H381" s="44">
        <v>4.3</v>
      </c>
      <c r="I381" s="44">
        <v>4.3</v>
      </c>
      <c r="J381" s="44">
        <v>4.3</v>
      </c>
      <c r="K381" s="44">
        <v>4.3</v>
      </c>
      <c r="L381" s="44">
        <v>4.3</v>
      </c>
      <c r="M381" s="44">
        <v>4.3</v>
      </c>
      <c r="N381" s="44">
        <v>4.3</v>
      </c>
      <c r="O381" s="44">
        <v>4.3</v>
      </c>
      <c r="P381" s="44">
        <v>4.3</v>
      </c>
      <c r="Q381" s="44">
        <v>4.3</v>
      </c>
      <c r="R381" s="44">
        <v>4.3</v>
      </c>
      <c r="S381" s="44">
        <v>4.3</v>
      </c>
      <c r="T381" s="44">
        <v>4.3</v>
      </c>
      <c r="U381" s="44">
        <v>4.3</v>
      </c>
      <c r="V381" s="44">
        <v>4.3</v>
      </c>
      <c r="W381" s="44">
        <v>4.3</v>
      </c>
      <c r="X381" s="44">
        <v>4.3</v>
      </c>
      <c r="Y381" s="44">
        <v>4.3</v>
      </c>
      <c r="Z381" s="44">
        <v>4.3</v>
      </c>
      <c r="AA381" s="44">
        <v>4.3</v>
      </c>
    </row>
    <row r="382" spans="1:27" ht="12.75" customHeight="1" outlineLevel="1" x14ac:dyDescent="0.2">
      <c r="A382" s="97" t="s">
        <v>613</v>
      </c>
      <c r="B382" s="63" t="s">
        <v>81</v>
      </c>
      <c r="C382" s="43" t="s">
        <v>79</v>
      </c>
      <c r="D382" s="44">
        <f>$D$11</f>
        <v>88.27</v>
      </c>
      <c r="E382" s="44">
        <f t="shared" ref="E382:AA382" si="221">$D$11</f>
        <v>88.27</v>
      </c>
      <c r="F382" s="44">
        <f t="shared" si="221"/>
        <v>88.27</v>
      </c>
      <c r="G382" s="44">
        <f t="shared" si="221"/>
        <v>88.27</v>
      </c>
      <c r="H382" s="44">
        <f t="shared" si="221"/>
        <v>88.27</v>
      </c>
      <c r="I382" s="44">
        <f t="shared" si="221"/>
        <v>88.27</v>
      </c>
      <c r="J382" s="44">
        <f t="shared" si="221"/>
        <v>88.27</v>
      </c>
      <c r="K382" s="44">
        <f t="shared" si="221"/>
        <v>88.27</v>
      </c>
      <c r="L382" s="44">
        <f t="shared" si="221"/>
        <v>88.27</v>
      </c>
      <c r="M382" s="44">
        <f t="shared" si="221"/>
        <v>88.27</v>
      </c>
      <c r="N382" s="44">
        <f t="shared" si="221"/>
        <v>88.27</v>
      </c>
      <c r="O382" s="44">
        <f t="shared" si="221"/>
        <v>88.27</v>
      </c>
      <c r="P382" s="44">
        <f t="shared" si="221"/>
        <v>88.27</v>
      </c>
      <c r="Q382" s="44">
        <f t="shared" si="221"/>
        <v>88.27</v>
      </c>
      <c r="R382" s="44">
        <f t="shared" si="221"/>
        <v>88.27</v>
      </c>
      <c r="S382" s="44">
        <f t="shared" si="221"/>
        <v>88.27</v>
      </c>
      <c r="T382" s="44">
        <f t="shared" si="221"/>
        <v>88.27</v>
      </c>
      <c r="U382" s="44">
        <f t="shared" si="221"/>
        <v>88.27</v>
      </c>
      <c r="V382" s="44">
        <f t="shared" si="221"/>
        <v>88.27</v>
      </c>
      <c r="W382" s="44">
        <f t="shared" si="221"/>
        <v>88.27</v>
      </c>
      <c r="X382" s="44">
        <f t="shared" si="221"/>
        <v>88.27</v>
      </c>
      <c r="Y382" s="44">
        <f t="shared" si="221"/>
        <v>88.27</v>
      </c>
      <c r="Z382" s="44">
        <f t="shared" si="221"/>
        <v>88.27</v>
      </c>
      <c r="AA382" s="44">
        <f t="shared" si="221"/>
        <v>88.27</v>
      </c>
    </row>
    <row r="383" spans="1:27" ht="12.75" customHeight="1" x14ac:dyDescent="0.2">
      <c r="A383" s="96" t="s">
        <v>614</v>
      </c>
      <c r="B383" s="28" t="str">
        <f>"15"&amp;"."&amp;$B$639&amp;"."&amp;$B$640</f>
        <v>15.04.2024</v>
      </c>
      <c r="C383" s="88" t="s">
        <v>76</v>
      </c>
      <c r="D383" s="89">
        <f>ROUND(((D384+D385+D387+D386)/1000),5)</f>
        <v>3.52163</v>
      </c>
      <c r="E383" s="89">
        <f>ROUND(((E384+E385+E387+E386)/1000),5)</f>
        <v>3.4081899999999998</v>
      </c>
      <c r="F383" s="89">
        <f>ROUND(((F384+F385+F387+F386)/1000),5)</f>
        <v>3.3654299999999999</v>
      </c>
      <c r="G383" s="89">
        <f t="shared" ref="G383:AA383" si="222">ROUND(((G384+G385+G387+G386)/1000),5)</f>
        <v>3.3433199999999998</v>
      </c>
      <c r="H383" s="89">
        <f t="shared" si="222"/>
        <v>3.36938</v>
      </c>
      <c r="I383" s="89">
        <f t="shared" si="222"/>
        <v>3.4331399999999999</v>
      </c>
      <c r="J383" s="89">
        <f t="shared" si="222"/>
        <v>3.5499200000000002</v>
      </c>
      <c r="K383" s="89">
        <f t="shared" si="222"/>
        <v>3.8689100000000001</v>
      </c>
      <c r="L383" s="89">
        <f t="shared" si="222"/>
        <v>4.2125000000000004</v>
      </c>
      <c r="M383" s="89">
        <f t="shared" si="222"/>
        <v>4.3544799999999997</v>
      </c>
      <c r="N383" s="89">
        <f t="shared" si="222"/>
        <v>4.3548200000000001</v>
      </c>
      <c r="O383" s="89">
        <f t="shared" si="222"/>
        <v>4.40693</v>
      </c>
      <c r="P383" s="89">
        <f t="shared" si="222"/>
        <v>4.4113300000000004</v>
      </c>
      <c r="Q383" s="89">
        <f t="shared" si="222"/>
        <v>4.4411199999999997</v>
      </c>
      <c r="R383" s="89">
        <f t="shared" si="222"/>
        <v>4.4091899999999997</v>
      </c>
      <c r="S383" s="89">
        <f t="shared" si="222"/>
        <v>4.3987400000000001</v>
      </c>
      <c r="T383" s="89">
        <f t="shared" si="222"/>
        <v>4.3766299999999996</v>
      </c>
      <c r="U383" s="89">
        <f t="shared" si="222"/>
        <v>4.3219099999999999</v>
      </c>
      <c r="V383" s="89">
        <f t="shared" si="222"/>
        <v>4.1600400000000004</v>
      </c>
      <c r="W383" s="89">
        <f t="shared" si="222"/>
        <v>4.24085</v>
      </c>
      <c r="X383" s="89">
        <f t="shared" si="222"/>
        <v>4.3574200000000003</v>
      </c>
      <c r="Y383" s="89">
        <f t="shared" si="222"/>
        <v>4.0952700000000002</v>
      </c>
      <c r="Z383" s="89">
        <f t="shared" si="222"/>
        <v>3.8147899999999999</v>
      </c>
      <c r="AA383" s="89">
        <f t="shared" si="222"/>
        <v>3.5768</v>
      </c>
    </row>
    <row r="384" spans="1:27" ht="12.75" customHeight="1" outlineLevel="1" x14ac:dyDescent="0.2">
      <c r="A384" s="97" t="s">
        <v>615</v>
      </c>
      <c r="B384" s="63" t="s">
        <v>242</v>
      </c>
      <c r="C384" s="43" t="s">
        <v>79</v>
      </c>
      <c r="D384" s="44">
        <v>1206.17</v>
      </c>
      <c r="E384" s="44">
        <v>1092.73</v>
      </c>
      <c r="F384" s="44">
        <v>1049.97</v>
      </c>
      <c r="G384" s="44">
        <v>1027.8599999999999</v>
      </c>
      <c r="H384" s="44">
        <v>1053.92</v>
      </c>
      <c r="I384" s="44">
        <v>1117.68</v>
      </c>
      <c r="J384" s="44">
        <v>1234.46</v>
      </c>
      <c r="K384" s="44">
        <v>1553.45</v>
      </c>
      <c r="L384" s="44">
        <v>1897.04</v>
      </c>
      <c r="M384" s="44">
        <v>2039.02</v>
      </c>
      <c r="N384" s="44">
        <v>2039.36</v>
      </c>
      <c r="O384" s="44">
        <v>2091.4699999999998</v>
      </c>
      <c r="P384" s="44">
        <v>2095.87</v>
      </c>
      <c r="Q384" s="44">
        <v>2125.66</v>
      </c>
      <c r="R384" s="44">
        <v>2093.73</v>
      </c>
      <c r="S384" s="44">
        <v>2083.2800000000002</v>
      </c>
      <c r="T384" s="44">
        <v>2061.17</v>
      </c>
      <c r="U384" s="44">
        <v>2006.45</v>
      </c>
      <c r="V384" s="44">
        <v>1844.58</v>
      </c>
      <c r="W384" s="44">
        <v>1925.39</v>
      </c>
      <c r="X384" s="44">
        <v>2041.96</v>
      </c>
      <c r="Y384" s="44">
        <v>1779.81</v>
      </c>
      <c r="Z384" s="44">
        <v>1499.33</v>
      </c>
      <c r="AA384" s="44">
        <v>1261.3399999999999</v>
      </c>
    </row>
    <row r="385" spans="1:27" ht="12.75" customHeight="1" outlineLevel="1" x14ac:dyDescent="0.2">
      <c r="A385" s="97" t="s">
        <v>616</v>
      </c>
      <c r="B385" s="63" t="s">
        <v>90</v>
      </c>
      <c r="C385" s="43" t="s">
        <v>79</v>
      </c>
      <c r="D385" s="44">
        <f>$D$315</f>
        <v>2222.89</v>
      </c>
      <c r="E385" s="44">
        <f t="shared" ref="E385:AA385" si="223">$D$315</f>
        <v>2222.89</v>
      </c>
      <c r="F385" s="44">
        <f t="shared" si="223"/>
        <v>2222.89</v>
      </c>
      <c r="G385" s="44">
        <f t="shared" si="223"/>
        <v>2222.89</v>
      </c>
      <c r="H385" s="44">
        <f t="shared" si="223"/>
        <v>2222.89</v>
      </c>
      <c r="I385" s="44">
        <f t="shared" si="223"/>
        <v>2222.89</v>
      </c>
      <c r="J385" s="44">
        <f t="shared" si="223"/>
        <v>2222.89</v>
      </c>
      <c r="K385" s="44">
        <f t="shared" si="223"/>
        <v>2222.89</v>
      </c>
      <c r="L385" s="44">
        <f t="shared" si="223"/>
        <v>2222.89</v>
      </c>
      <c r="M385" s="44">
        <f t="shared" si="223"/>
        <v>2222.89</v>
      </c>
      <c r="N385" s="44">
        <f t="shared" si="223"/>
        <v>2222.89</v>
      </c>
      <c r="O385" s="44">
        <f t="shared" si="223"/>
        <v>2222.89</v>
      </c>
      <c r="P385" s="44">
        <f t="shared" si="223"/>
        <v>2222.89</v>
      </c>
      <c r="Q385" s="44">
        <f t="shared" si="223"/>
        <v>2222.89</v>
      </c>
      <c r="R385" s="44">
        <f t="shared" si="223"/>
        <v>2222.89</v>
      </c>
      <c r="S385" s="44">
        <f t="shared" si="223"/>
        <v>2222.89</v>
      </c>
      <c r="T385" s="44">
        <f t="shared" si="223"/>
        <v>2222.89</v>
      </c>
      <c r="U385" s="44">
        <f t="shared" si="223"/>
        <v>2222.89</v>
      </c>
      <c r="V385" s="44">
        <f t="shared" si="223"/>
        <v>2222.89</v>
      </c>
      <c r="W385" s="44">
        <f t="shared" si="223"/>
        <v>2222.89</v>
      </c>
      <c r="X385" s="44">
        <f t="shared" si="223"/>
        <v>2222.89</v>
      </c>
      <c r="Y385" s="44">
        <f t="shared" si="223"/>
        <v>2222.89</v>
      </c>
      <c r="Z385" s="44">
        <f t="shared" si="223"/>
        <v>2222.89</v>
      </c>
      <c r="AA385" s="44">
        <f t="shared" si="223"/>
        <v>2222.89</v>
      </c>
    </row>
    <row r="386" spans="1:27" ht="12.75" customHeight="1" outlineLevel="1" x14ac:dyDescent="0.2">
      <c r="A386" s="97" t="s">
        <v>617</v>
      </c>
      <c r="B386" s="63" t="s">
        <v>83</v>
      </c>
      <c r="C386" s="43" t="s">
        <v>79</v>
      </c>
      <c r="D386" s="44">
        <v>4.3</v>
      </c>
      <c r="E386" s="44">
        <v>4.3</v>
      </c>
      <c r="F386" s="44">
        <v>4.3</v>
      </c>
      <c r="G386" s="44">
        <v>4.3</v>
      </c>
      <c r="H386" s="44">
        <v>4.3</v>
      </c>
      <c r="I386" s="44">
        <v>4.3</v>
      </c>
      <c r="J386" s="44">
        <v>4.3</v>
      </c>
      <c r="K386" s="44">
        <v>4.3</v>
      </c>
      <c r="L386" s="44">
        <v>4.3</v>
      </c>
      <c r="M386" s="44">
        <v>4.3</v>
      </c>
      <c r="N386" s="44">
        <v>4.3</v>
      </c>
      <c r="O386" s="44">
        <v>4.3</v>
      </c>
      <c r="P386" s="44">
        <v>4.3</v>
      </c>
      <c r="Q386" s="44">
        <v>4.3</v>
      </c>
      <c r="R386" s="44">
        <v>4.3</v>
      </c>
      <c r="S386" s="44">
        <v>4.3</v>
      </c>
      <c r="T386" s="44">
        <v>4.3</v>
      </c>
      <c r="U386" s="44">
        <v>4.3</v>
      </c>
      <c r="V386" s="44">
        <v>4.3</v>
      </c>
      <c r="W386" s="44">
        <v>4.3</v>
      </c>
      <c r="X386" s="44">
        <v>4.3</v>
      </c>
      <c r="Y386" s="44">
        <v>4.3</v>
      </c>
      <c r="Z386" s="44">
        <v>4.3</v>
      </c>
      <c r="AA386" s="44">
        <v>4.3</v>
      </c>
    </row>
    <row r="387" spans="1:27" ht="12.75" customHeight="1" outlineLevel="1" x14ac:dyDescent="0.2">
      <c r="A387" s="97" t="s">
        <v>618</v>
      </c>
      <c r="B387" s="63" t="s">
        <v>81</v>
      </c>
      <c r="C387" s="43" t="s">
        <v>79</v>
      </c>
      <c r="D387" s="44">
        <f>$D$11</f>
        <v>88.27</v>
      </c>
      <c r="E387" s="44">
        <f t="shared" ref="E387:AA387" si="224">$D$11</f>
        <v>88.27</v>
      </c>
      <c r="F387" s="44">
        <f t="shared" si="224"/>
        <v>88.27</v>
      </c>
      <c r="G387" s="44">
        <f t="shared" si="224"/>
        <v>88.27</v>
      </c>
      <c r="H387" s="44">
        <f t="shared" si="224"/>
        <v>88.27</v>
      </c>
      <c r="I387" s="44">
        <f t="shared" si="224"/>
        <v>88.27</v>
      </c>
      <c r="J387" s="44">
        <f t="shared" si="224"/>
        <v>88.27</v>
      </c>
      <c r="K387" s="44">
        <f t="shared" si="224"/>
        <v>88.27</v>
      </c>
      <c r="L387" s="44">
        <f t="shared" si="224"/>
        <v>88.27</v>
      </c>
      <c r="M387" s="44">
        <f t="shared" si="224"/>
        <v>88.27</v>
      </c>
      <c r="N387" s="44">
        <f t="shared" si="224"/>
        <v>88.27</v>
      </c>
      <c r="O387" s="44">
        <f t="shared" si="224"/>
        <v>88.27</v>
      </c>
      <c r="P387" s="44">
        <f t="shared" si="224"/>
        <v>88.27</v>
      </c>
      <c r="Q387" s="44">
        <f t="shared" si="224"/>
        <v>88.27</v>
      </c>
      <c r="R387" s="44">
        <f t="shared" si="224"/>
        <v>88.27</v>
      </c>
      <c r="S387" s="44">
        <f t="shared" si="224"/>
        <v>88.27</v>
      </c>
      <c r="T387" s="44">
        <f t="shared" si="224"/>
        <v>88.27</v>
      </c>
      <c r="U387" s="44">
        <f t="shared" si="224"/>
        <v>88.27</v>
      </c>
      <c r="V387" s="44">
        <f t="shared" si="224"/>
        <v>88.27</v>
      </c>
      <c r="W387" s="44">
        <f t="shared" si="224"/>
        <v>88.27</v>
      </c>
      <c r="X387" s="44">
        <f t="shared" si="224"/>
        <v>88.27</v>
      </c>
      <c r="Y387" s="44">
        <f t="shared" si="224"/>
        <v>88.27</v>
      </c>
      <c r="Z387" s="44">
        <f t="shared" si="224"/>
        <v>88.27</v>
      </c>
      <c r="AA387" s="44">
        <f t="shared" si="224"/>
        <v>88.27</v>
      </c>
    </row>
    <row r="388" spans="1:27" ht="12.75" customHeight="1" x14ac:dyDescent="0.2">
      <c r="A388" s="96" t="s">
        <v>619</v>
      </c>
      <c r="B388" s="28" t="str">
        <f>"16"&amp;"."&amp;$B$639&amp;"."&amp;$B$640</f>
        <v>16.04.2024</v>
      </c>
      <c r="C388" s="88" t="s">
        <v>76</v>
      </c>
      <c r="D388" s="89">
        <f>ROUND(((D389+D390+D392+D391)/1000),5)</f>
        <v>3.5156000000000001</v>
      </c>
      <c r="E388" s="89">
        <f>ROUND(((E389+E390+E392+E391)/1000),5)</f>
        <v>3.4394300000000002</v>
      </c>
      <c r="F388" s="89">
        <f>ROUND(((F389+F390+F392+F391)/1000),5)</f>
        <v>3.33039</v>
      </c>
      <c r="G388" s="89">
        <f t="shared" ref="G388:AA388" si="225">ROUND(((G389+G390+G392+G391)/1000),5)</f>
        <v>3.3393899999999999</v>
      </c>
      <c r="H388" s="89">
        <f t="shared" si="225"/>
        <v>3.3823400000000001</v>
      </c>
      <c r="I388" s="89">
        <f t="shared" si="225"/>
        <v>3.4809299999999999</v>
      </c>
      <c r="J388" s="89">
        <f t="shared" si="225"/>
        <v>3.5881400000000001</v>
      </c>
      <c r="K388" s="89">
        <f t="shared" si="225"/>
        <v>3.81623</v>
      </c>
      <c r="L388" s="89">
        <f t="shared" si="225"/>
        <v>4.1863400000000004</v>
      </c>
      <c r="M388" s="89">
        <f t="shared" si="225"/>
        <v>4.30783</v>
      </c>
      <c r="N388" s="89">
        <f t="shared" si="225"/>
        <v>4.3230000000000004</v>
      </c>
      <c r="O388" s="89">
        <f t="shared" si="225"/>
        <v>4.3354799999999996</v>
      </c>
      <c r="P388" s="89">
        <f t="shared" si="225"/>
        <v>4.3483700000000001</v>
      </c>
      <c r="Q388" s="89">
        <f t="shared" si="225"/>
        <v>4.3853499999999999</v>
      </c>
      <c r="R388" s="89">
        <f t="shared" si="225"/>
        <v>4.3561399999999999</v>
      </c>
      <c r="S388" s="89">
        <f t="shared" si="225"/>
        <v>4.3399799999999997</v>
      </c>
      <c r="T388" s="89">
        <f t="shared" si="225"/>
        <v>4.3314300000000001</v>
      </c>
      <c r="U388" s="89">
        <f t="shared" si="225"/>
        <v>4.20763</v>
      </c>
      <c r="V388" s="89">
        <f t="shared" si="225"/>
        <v>4.11259</v>
      </c>
      <c r="W388" s="89">
        <f t="shared" si="225"/>
        <v>4.1945800000000002</v>
      </c>
      <c r="X388" s="89">
        <f t="shared" si="225"/>
        <v>4.3176300000000003</v>
      </c>
      <c r="Y388" s="89">
        <f t="shared" si="225"/>
        <v>4.05837</v>
      </c>
      <c r="Z388" s="89">
        <f t="shared" si="225"/>
        <v>3.7441</v>
      </c>
      <c r="AA388" s="89">
        <f t="shared" si="225"/>
        <v>3.5713200000000001</v>
      </c>
    </row>
    <row r="389" spans="1:27" ht="12.75" customHeight="1" outlineLevel="1" x14ac:dyDescent="0.2">
      <c r="A389" s="97" t="s">
        <v>620</v>
      </c>
      <c r="B389" s="63" t="s">
        <v>242</v>
      </c>
      <c r="C389" s="43" t="s">
        <v>79</v>
      </c>
      <c r="D389" s="44">
        <v>1200.1400000000001</v>
      </c>
      <c r="E389" s="44">
        <v>1123.97</v>
      </c>
      <c r="F389" s="44">
        <v>1014.93</v>
      </c>
      <c r="G389" s="44">
        <v>1023.93</v>
      </c>
      <c r="H389" s="44">
        <v>1066.8800000000001</v>
      </c>
      <c r="I389" s="44">
        <v>1165.47</v>
      </c>
      <c r="J389" s="44">
        <v>1272.68</v>
      </c>
      <c r="K389" s="44">
        <v>1500.77</v>
      </c>
      <c r="L389" s="44">
        <v>1870.88</v>
      </c>
      <c r="M389" s="44">
        <v>1992.37</v>
      </c>
      <c r="N389" s="44">
        <v>2007.54</v>
      </c>
      <c r="O389" s="44">
        <v>2020.02</v>
      </c>
      <c r="P389" s="44">
        <v>2032.91</v>
      </c>
      <c r="Q389" s="44">
        <v>2069.89</v>
      </c>
      <c r="R389" s="44">
        <v>2040.68</v>
      </c>
      <c r="S389" s="44">
        <v>2024.52</v>
      </c>
      <c r="T389" s="44">
        <v>2015.97</v>
      </c>
      <c r="U389" s="44">
        <v>1892.17</v>
      </c>
      <c r="V389" s="44">
        <v>1797.13</v>
      </c>
      <c r="W389" s="44">
        <v>1879.12</v>
      </c>
      <c r="X389" s="44">
        <v>2002.17</v>
      </c>
      <c r="Y389" s="44">
        <v>1742.91</v>
      </c>
      <c r="Z389" s="44">
        <v>1428.64</v>
      </c>
      <c r="AA389" s="44">
        <v>1255.8599999999999</v>
      </c>
    </row>
    <row r="390" spans="1:27" ht="12.75" customHeight="1" outlineLevel="1" x14ac:dyDescent="0.2">
      <c r="A390" s="97" t="s">
        <v>621</v>
      </c>
      <c r="B390" s="63" t="s">
        <v>90</v>
      </c>
      <c r="C390" s="43" t="s">
        <v>79</v>
      </c>
      <c r="D390" s="44">
        <f>$D$315</f>
        <v>2222.89</v>
      </c>
      <c r="E390" s="44">
        <f t="shared" ref="E390:AA390" si="226">$D$315</f>
        <v>2222.89</v>
      </c>
      <c r="F390" s="44">
        <f t="shared" si="226"/>
        <v>2222.89</v>
      </c>
      <c r="G390" s="44">
        <f t="shared" si="226"/>
        <v>2222.89</v>
      </c>
      <c r="H390" s="44">
        <f t="shared" si="226"/>
        <v>2222.89</v>
      </c>
      <c r="I390" s="44">
        <f t="shared" si="226"/>
        <v>2222.89</v>
      </c>
      <c r="J390" s="44">
        <f t="shared" si="226"/>
        <v>2222.89</v>
      </c>
      <c r="K390" s="44">
        <f t="shared" si="226"/>
        <v>2222.89</v>
      </c>
      <c r="L390" s="44">
        <f t="shared" si="226"/>
        <v>2222.89</v>
      </c>
      <c r="M390" s="44">
        <f t="shared" si="226"/>
        <v>2222.89</v>
      </c>
      <c r="N390" s="44">
        <f t="shared" si="226"/>
        <v>2222.89</v>
      </c>
      <c r="O390" s="44">
        <f t="shared" si="226"/>
        <v>2222.89</v>
      </c>
      <c r="P390" s="44">
        <f t="shared" si="226"/>
        <v>2222.89</v>
      </c>
      <c r="Q390" s="44">
        <f t="shared" si="226"/>
        <v>2222.89</v>
      </c>
      <c r="R390" s="44">
        <f t="shared" si="226"/>
        <v>2222.89</v>
      </c>
      <c r="S390" s="44">
        <f t="shared" si="226"/>
        <v>2222.89</v>
      </c>
      <c r="T390" s="44">
        <f t="shared" si="226"/>
        <v>2222.89</v>
      </c>
      <c r="U390" s="44">
        <f t="shared" si="226"/>
        <v>2222.89</v>
      </c>
      <c r="V390" s="44">
        <f t="shared" si="226"/>
        <v>2222.89</v>
      </c>
      <c r="W390" s="44">
        <f t="shared" si="226"/>
        <v>2222.89</v>
      </c>
      <c r="X390" s="44">
        <f t="shared" si="226"/>
        <v>2222.89</v>
      </c>
      <c r="Y390" s="44">
        <f t="shared" si="226"/>
        <v>2222.89</v>
      </c>
      <c r="Z390" s="44">
        <f t="shared" si="226"/>
        <v>2222.89</v>
      </c>
      <c r="AA390" s="44">
        <f t="shared" si="226"/>
        <v>2222.89</v>
      </c>
    </row>
    <row r="391" spans="1:27" ht="12.75" customHeight="1" outlineLevel="1" x14ac:dyDescent="0.2">
      <c r="A391" s="97" t="s">
        <v>622</v>
      </c>
      <c r="B391" s="63" t="s">
        <v>83</v>
      </c>
      <c r="C391" s="43" t="s">
        <v>79</v>
      </c>
      <c r="D391" s="44">
        <v>4.3</v>
      </c>
      <c r="E391" s="44">
        <v>4.3</v>
      </c>
      <c r="F391" s="44">
        <v>4.3</v>
      </c>
      <c r="G391" s="44">
        <v>4.3</v>
      </c>
      <c r="H391" s="44">
        <v>4.3</v>
      </c>
      <c r="I391" s="44">
        <v>4.3</v>
      </c>
      <c r="J391" s="44">
        <v>4.3</v>
      </c>
      <c r="K391" s="44">
        <v>4.3</v>
      </c>
      <c r="L391" s="44">
        <v>4.3</v>
      </c>
      <c r="M391" s="44">
        <v>4.3</v>
      </c>
      <c r="N391" s="44">
        <v>4.3</v>
      </c>
      <c r="O391" s="44">
        <v>4.3</v>
      </c>
      <c r="P391" s="44">
        <v>4.3</v>
      </c>
      <c r="Q391" s="44">
        <v>4.3</v>
      </c>
      <c r="R391" s="44">
        <v>4.3</v>
      </c>
      <c r="S391" s="44">
        <v>4.3</v>
      </c>
      <c r="T391" s="44">
        <v>4.3</v>
      </c>
      <c r="U391" s="44">
        <v>4.3</v>
      </c>
      <c r="V391" s="44">
        <v>4.3</v>
      </c>
      <c r="W391" s="44">
        <v>4.3</v>
      </c>
      <c r="X391" s="44">
        <v>4.3</v>
      </c>
      <c r="Y391" s="44">
        <v>4.3</v>
      </c>
      <c r="Z391" s="44">
        <v>4.3</v>
      </c>
      <c r="AA391" s="44">
        <v>4.3</v>
      </c>
    </row>
    <row r="392" spans="1:27" ht="12.75" customHeight="1" outlineLevel="1" x14ac:dyDescent="0.2">
      <c r="A392" s="97" t="s">
        <v>623</v>
      </c>
      <c r="B392" s="63" t="s">
        <v>81</v>
      </c>
      <c r="C392" s="43" t="s">
        <v>79</v>
      </c>
      <c r="D392" s="44">
        <f>$D$11</f>
        <v>88.27</v>
      </c>
      <c r="E392" s="44">
        <f t="shared" ref="E392:AA392" si="227">$D$11</f>
        <v>88.27</v>
      </c>
      <c r="F392" s="44">
        <f t="shared" si="227"/>
        <v>88.27</v>
      </c>
      <c r="G392" s="44">
        <f t="shared" si="227"/>
        <v>88.27</v>
      </c>
      <c r="H392" s="44">
        <f t="shared" si="227"/>
        <v>88.27</v>
      </c>
      <c r="I392" s="44">
        <f t="shared" si="227"/>
        <v>88.27</v>
      </c>
      <c r="J392" s="44">
        <f t="shared" si="227"/>
        <v>88.27</v>
      </c>
      <c r="K392" s="44">
        <f t="shared" si="227"/>
        <v>88.27</v>
      </c>
      <c r="L392" s="44">
        <f t="shared" si="227"/>
        <v>88.27</v>
      </c>
      <c r="M392" s="44">
        <f t="shared" si="227"/>
        <v>88.27</v>
      </c>
      <c r="N392" s="44">
        <f t="shared" si="227"/>
        <v>88.27</v>
      </c>
      <c r="O392" s="44">
        <f t="shared" si="227"/>
        <v>88.27</v>
      </c>
      <c r="P392" s="44">
        <f t="shared" si="227"/>
        <v>88.27</v>
      </c>
      <c r="Q392" s="44">
        <f t="shared" si="227"/>
        <v>88.27</v>
      </c>
      <c r="R392" s="44">
        <f t="shared" si="227"/>
        <v>88.27</v>
      </c>
      <c r="S392" s="44">
        <f t="shared" si="227"/>
        <v>88.27</v>
      </c>
      <c r="T392" s="44">
        <f t="shared" si="227"/>
        <v>88.27</v>
      </c>
      <c r="U392" s="44">
        <f t="shared" si="227"/>
        <v>88.27</v>
      </c>
      <c r="V392" s="44">
        <f t="shared" si="227"/>
        <v>88.27</v>
      </c>
      <c r="W392" s="44">
        <f t="shared" si="227"/>
        <v>88.27</v>
      </c>
      <c r="X392" s="44">
        <f t="shared" si="227"/>
        <v>88.27</v>
      </c>
      <c r="Y392" s="44">
        <f t="shared" si="227"/>
        <v>88.27</v>
      </c>
      <c r="Z392" s="44">
        <f t="shared" si="227"/>
        <v>88.27</v>
      </c>
      <c r="AA392" s="44">
        <f t="shared" si="227"/>
        <v>88.27</v>
      </c>
    </row>
    <row r="393" spans="1:27" ht="12.75" customHeight="1" x14ac:dyDescent="0.2">
      <c r="A393" s="96" t="s">
        <v>624</v>
      </c>
      <c r="B393" s="28" t="str">
        <f>"17"&amp;"."&amp;$B$639&amp;"."&amp;$B$640</f>
        <v>17.04.2024</v>
      </c>
      <c r="C393" s="88" t="s">
        <v>76</v>
      </c>
      <c r="D393" s="89">
        <f>ROUND(((D394+D395+D397+D396)/1000),5)</f>
        <v>3.5190999999999999</v>
      </c>
      <c r="E393" s="89">
        <f>ROUND(((E394+E395+E397+E396)/1000),5)</f>
        <v>3.4392999999999998</v>
      </c>
      <c r="F393" s="89">
        <f>ROUND(((F394+F395+F397+F396)/1000),5)</f>
        <v>3.3851100000000001</v>
      </c>
      <c r="G393" s="89">
        <f t="shared" ref="G393:AA393" si="228">ROUND(((G394+G395+G397+G396)/1000),5)</f>
        <v>3.38226</v>
      </c>
      <c r="H393" s="89">
        <f t="shared" si="228"/>
        <v>3.41757</v>
      </c>
      <c r="I393" s="89">
        <f t="shared" si="228"/>
        <v>3.4916800000000001</v>
      </c>
      <c r="J393" s="89">
        <f t="shared" si="228"/>
        <v>3.5603199999999999</v>
      </c>
      <c r="K393" s="89">
        <f t="shared" si="228"/>
        <v>3.8190200000000001</v>
      </c>
      <c r="L393" s="89">
        <f t="shared" si="228"/>
        <v>4.1610800000000001</v>
      </c>
      <c r="M393" s="89">
        <f t="shared" si="228"/>
        <v>4.2804700000000002</v>
      </c>
      <c r="N393" s="89">
        <f t="shared" si="228"/>
        <v>4.3030799999999996</v>
      </c>
      <c r="O393" s="89">
        <f t="shared" si="228"/>
        <v>4.30077</v>
      </c>
      <c r="P393" s="89">
        <f t="shared" si="228"/>
        <v>4.3099400000000001</v>
      </c>
      <c r="Q393" s="89">
        <f t="shared" si="228"/>
        <v>4.3364000000000003</v>
      </c>
      <c r="R393" s="89">
        <f t="shared" si="228"/>
        <v>4.3215000000000003</v>
      </c>
      <c r="S393" s="89">
        <f t="shared" si="228"/>
        <v>4.3178099999999997</v>
      </c>
      <c r="T393" s="89">
        <f t="shared" si="228"/>
        <v>4.2745100000000003</v>
      </c>
      <c r="U393" s="89">
        <f t="shared" si="228"/>
        <v>4.2189300000000003</v>
      </c>
      <c r="V393" s="89">
        <f t="shared" si="228"/>
        <v>4.1776900000000001</v>
      </c>
      <c r="W393" s="89">
        <f t="shared" si="228"/>
        <v>4.2614400000000003</v>
      </c>
      <c r="X393" s="89">
        <f t="shared" si="228"/>
        <v>4.3338400000000004</v>
      </c>
      <c r="Y393" s="89">
        <f t="shared" si="228"/>
        <v>4.2072399999999996</v>
      </c>
      <c r="Z393" s="89">
        <f t="shared" si="228"/>
        <v>3.8214199999999998</v>
      </c>
      <c r="AA393" s="89">
        <f t="shared" si="228"/>
        <v>3.5922499999999999</v>
      </c>
    </row>
    <row r="394" spans="1:27" ht="12.75" customHeight="1" outlineLevel="1" x14ac:dyDescent="0.2">
      <c r="A394" s="97" t="s">
        <v>625</v>
      </c>
      <c r="B394" s="63" t="s">
        <v>242</v>
      </c>
      <c r="C394" s="43" t="s">
        <v>79</v>
      </c>
      <c r="D394" s="44">
        <v>1203.6400000000001</v>
      </c>
      <c r="E394" s="44">
        <v>1123.8399999999999</v>
      </c>
      <c r="F394" s="44">
        <v>1069.6500000000001</v>
      </c>
      <c r="G394" s="44">
        <v>1066.8</v>
      </c>
      <c r="H394" s="44">
        <v>1102.1099999999999</v>
      </c>
      <c r="I394" s="44">
        <v>1176.22</v>
      </c>
      <c r="J394" s="44">
        <v>1244.8599999999999</v>
      </c>
      <c r="K394" s="44">
        <v>1503.56</v>
      </c>
      <c r="L394" s="44">
        <v>1845.62</v>
      </c>
      <c r="M394" s="44">
        <v>1965.01</v>
      </c>
      <c r="N394" s="44">
        <v>1987.62</v>
      </c>
      <c r="O394" s="44">
        <v>1985.31</v>
      </c>
      <c r="P394" s="44">
        <v>1994.48</v>
      </c>
      <c r="Q394" s="44">
        <v>2020.94</v>
      </c>
      <c r="R394" s="44">
        <v>2006.04</v>
      </c>
      <c r="S394" s="44">
        <v>2002.35</v>
      </c>
      <c r="T394" s="44">
        <v>1959.05</v>
      </c>
      <c r="U394" s="44">
        <v>1903.47</v>
      </c>
      <c r="V394" s="44">
        <v>1862.23</v>
      </c>
      <c r="W394" s="44">
        <v>1945.98</v>
      </c>
      <c r="X394" s="44">
        <v>2018.38</v>
      </c>
      <c r="Y394" s="44">
        <v>1891.78</v>
      </c>
      <c r="Z394" s="44">
        <v>1505.96</v>
      </c>
      <c r="AA394" s="44">
        <v>1276.79</v>
      </c>
    </row>
    <row r="395" spans="1:27" ht="12.75" customHeight="1" outlineLevel="1" x14ac:dyDescent="0.2">
      <c r="A395" s="97" t="s">
        <v>626</v>
      </c>
      <c r="B395" s="63" t="s">
        <v>90</v>
      </c>
      <c r="C395" s="43" t="s">
        <v>79</v>
      </c>
      <c r="D395" s="44">
        <f>$D$315</f>
        <v>2222.89</v>
      </c>
      <c r="E395" s="44">
        <f t="shared" ref="E395:AA395" si="229">$D$315</f>
        <v>2222.89</v>
      </c>
      <c r="F395" s="44">
        <f t="shared" si="229"/>
        <v>2222.89</v>
      </c>
      <c r="G395" s="44">
        <f t="shared" si="229"/>
        <v>2222.89</v>
      </c>
      <c r="H395" s="44">
        <f t="shared" si="229"/>
        <v>2222.89</v>
      </c>
      <c r="I395" s="44">
        <f t="shared" si="229"/>
        <v>2222.89</v>
      </c>
      <c r="J395" s="44">
        <f t="shared" si="229"/>
        <v>2222.89</v>
      </c>
      <c r="K395" s="44">
        <f t="shared" si="229"/>
        <v>2222.89</v>
      </c>
      <c r="L395" s="44">
        <f t="shared" si="229"/>
        <v>2222.89</v>
      </c>
      <c r="M395" s="44">
        <f t="shared" si="229"/>
        <v>2222.89</v>
      </c>
      <c r="N395" s="44">
        <f t="shared" si="229"/>
        <v>2222.89</v>
      </c>
      <c r="O395" s="44">
        <f t="shared" si="229"/>
        <v>2222.89</v>
      </c>
      <c r="P395" s="44">
        <f t="shared" si="229"/>
        <v>2222.89</v>
      </c>
      <c r="Q395" s="44">
        <f t="shared" si="229"/>
        <v>2222.89</v>
      </c>
      <c r="R395" s="44">
        <f t="shared" si="229"/>
        <v>2222.89</v>
      </c>
      <c r="S395" s="44">
        <f t="shared" si="229"/>
        <v>2222.89</v>
      </c>
      <c r="T395" s="44">
        <f t="shared" si="229"/>
        <v>2222.89</v>
      </c>
      <c r="U395" s="44">
        <f t="shared" si="229"/>
        <v>2222.89</v>
      </c>
      <c r="V395" s="44">
        <f t="shared" si="229"/>
        <v>2222.89</v>
      </c>
      <c r="W395" s="44">
        <f t="shared" si="229"/>
        <v>2222.89</v>
      </c>
      <c r="X395" s="44">
        <f t="shared" si="229"/>
        <v>2222.89</v>
      </c>
      <c r="Y395" s="44">
        <f t="shared" si="229"/>
        <v>2222.89</v>
      </c>
      <c r="Z395" s="44">
        <f t="shared" si="229"/>
        <v>2222.89</v>
      </c>
      <c r="AA395" s="44">
        <f t="shared" si="229"/>
        <v>2222.89</v>
      </c>
    </row>
    <row r="396" spans="1:27" ht="12.75" customHeight="1" outlineLevel="1" x14ac:dyDescent="0.2">
      <c r="A396" s="97" t="s">
        <v>627</v>
      </c>
      <c r="B396" s="63" t="s">
        <v>83</v>
      </c>
      <c r="C396" s="43" t="s">
        <v>79</v>
      </c>
      <c r="D396" s="44">
        <v>4.3</v>
      </c>
      <c r="E396" s="44">
        <v>4.3</v>
      </c>
      <c r="F396" s="44">
        <v>4.3</v>
      </c>
      <c r="G396" s="44">
        <v>4.3</v>
      </c>
      <c r="H396" s="44">
        <v>4.3</v>
      </c>
      <c r="I396" s="44">
        <v>4.3</v>
      </c>
      <c r="J396" s="44">
        <v>4.3</v>
      </c>
      <c r="K396" s="44">
        <v>4.3</v>
      </c>
      <c r="L396" s="44">
        <v>4.3</v>
      </c>
      <c r="M396" s="44">
        <v>4.3</v>
      </c>
      <c r="N396" s="44">
        <v>4.3</v>
      </c>
      <c r="O396" s="44">
        <v>4.3</v>
      </c>
      <c r="P396" s="44">
        <v>4.3</v>
      </c>
      <c r="Q396" s="44">
        <v>4.3</v>
      </c>
      <c r="R396" s="44">
        <v>4.3</v>
      </c>
      <c r="S396" s="44">
        <v>4.3</v>
      </c>
      <c r="T396" s="44">
        <v>4.3</v>
      </c>
      <c r="U396" s="44">
        <v>4.3</v>
      </c>
      <c r="V396" s="44">
        <v>4.3</v>
      </c>
      <c r="W396" s="44">
        <v>4.3</v>
      </c>
      <c r="X396" s="44">
        <v>4.3</v>
      </c>
      <c r="Y396" s="44">
        <v>4.3</v>
      </c>
      <c r="Z396" s="44">
        <v>4.3</v>
      </c>
      <c r="AA396" s="44">
        <v>4.3</v>
      </c>
    </row>
    <row r="397" spans="1:27" ht="12.75" customHeight="1" outlineLevel="1" x14ac:dyDescent="0.2">
      <c r="A397" s="97" t="s">
        <v>628</v>
      </c>
      <c r="B397" s="63" t="s">
        <v>81</v>
      </c>
      <c r="C397" s="43" t="s">
        <v>79</v>
      </c>
      <c r="D397" s="44">
        <f>$D$11</f>
        <v>88.27</v>
      </c>
      <c r="E397" s="44">
        <f t="shared" ref="E397:AA397" si="230">$D$11</f>
        <v>88.27</v>
      </c>
      <c r="F397" s="44">
        <f t="shared" si="230"/>
        <v>88.27</v>
      </c>
      <c r="G397" s="44">
        <f t="shared" si="230"/>
        <v>88.27</v>
      </c>
      <c r="H397" s="44">
        <f t="shared" si="230"/>
        <v>88.27</v>
      </c>
      <c r="I397" s="44">
        <f t="shared" si="230"/>
        <v>88.27</v>
      </c>
      <c r="J397" s="44">
        <f t="shared" si="230"/>
        <v>88.27</v>
      </c>
      <c r="K397" s="44">
        <f t="shared" si="230"/>
        <v>88.27</v>
      </c>
      <c r="L397" s="44">
        <f t="shared" si="230"/>
        <v>88.27</v>
      </c>
      <c r="M397" s="44">
        <f t="shared" si="230"/>
        <v>88.27</v>
      </c>
      <c r="N397" s="44">
        <f t="shared" si="230"/>
        <v>88.27</v>
      </c>
      <c r="O397" s="44">
        <f t="shared" si="230"/>
        <v>88.27</v>
      </c>
      <c r="P397" s="44">
        <f t="shared" si="230"/>
        <v>88.27</v>
      </c>
      <c r="Q397" s="44">
        <f t="shared" si="230"/>
        <v>88.27</v>
      </c>
      <c r="R397" s="44">
        <f t="shared" si="230"/>
        <v>88.27</v>
      </c>
      <c r="S397" s="44">
        <f t="shared" si="230"/>
        <v>88.27</v>
      </c>
      <c r="T397" s="44">
        <f t="shared" si="230"/>
        <v>88.27</v>
      </c>
      <c r="U397" s="44">
        <f t="shared" si="230"/>
        <v>88.27</v>
      </c>
      <c r="V397" s="44">
        <f t="shared" si="230"/>
        <v>88.27</v>
      </c>
      <c r="W397" s="44">
        <f t="shared" si="230"/>
        <v>88.27</v>
      </c>
      <c r="X397" s="44">
        <f t="shared" si="230"/>
        <v>88.27</v>
      </c>
      <c r="Y397" s="44">
        <f t="shared" si="230"/>
        <v>88.27</v>
      </c>
      <c r="Z397" s="44">
        <f t="shared" si="230"/>
        <v>88.27</v>
      </c>
      <c r="AA397" s="44">
        <f t="shared" si="230"/>
        <v>88.27</v>
      </c>
    </row>
    <row r="398" spans="1:27" ht="12.75" customHeight="1" x14ac:dyDescent="0.2">
      <c r="A398" s="96" t="s">
        <v>629</v>
      </c>
      <c r="B398" s="28" t="str">
        <f>"18"&amp;"."&amp;$B$639&amp;"."&amp;$B$640</f>
        <v>18.04.2024</v>
      </c>
      <c r="C398" s="88" t="s">
        <v>76</v>
      </c>
      <c r="D398" s="89">
        <f>ROUND(((D399+D400+D402+D401)/1000),5)</f>
        <v>3.48346</v>
      </c>
      <c r="E398" s="89">
        <f>ROUND(((E399+E400+E402+E401)/1000),5)</f>
        <v>3.38713</v>
      </c>
      <c r="F398" s="89">
        <f>ROUND(((F399+F400+F402+F401)/1000),5)</f>
        <v>3.33033</v>
      </c>
      <c r="G398" s="89">
        <f t="shared" ref="G398:AA398" si="231">ROUND(((G399+G400+G402+G401)/1000),5)</f>
        <v>3.3276500000000002</v>
      </c>
      <c r="H398" s="89">
        <f t="shared" si="231"/>
        <v>3.3818700000000002</v>
      </c>
      <c r="I398" s="89">
        <f t="shared" si="231"/>
        <v>3.43838</v>
      </c>
      <c r="J398" s="89">
        <f t="shared" si="231"/>
        <v>3.5643799999999999</v>
      </c>
      <c r="K398" s="89">
        <f t="shared" si="231"/>
        <v>3.8597800000000002</v>
      </c>
      <c r="L398" s="89">
        <f t="shared" si="231"/>
        <v>4.2189899999999998</v>
      </c>
      <c r="M398" s="89">
        <f t="shared" si="231"/>
        <v>4.3673999999999999</v>
      </c>
      <c r="N398" s="89">
        <f t="shared" si="231"/>
        <v>4.4328399999999997</v>
      </c>
      <c r="O398" s="89">
        <f t="shared" si="231"/>
        <v>4.40604</v>
      </c>
      <c r="P398" s="89">
        <f t="shared" si="231"/>
        <v>4.4340799999999998</v>
      </c>
      <c r="Q398" s="89">
        <f t="shared" si="231"/>
        <v>4.5182399999999996</v>
      </c>
      <c r="R398" s="89">
        <f t="shared" si="231"/>
        <v>4.4708899999999998</v>
      </c>
      <c r="S398" s="89">
        <f t="shared" si="231"/>
        <v>4.4322499999999998</v>
      </c>
      <c r="T398" s="89">
        <f t="shared" si="231"/>
        <v>4.3773</v>
      </c>
      <c r="U398" s="89">
        <f t="shared" si="231"/>
        <v>4.1777199999999999</v>
      </c>
      <c r="V398" s="89">
        <f t="shared" si="231"/>
        <v>4.2277800000000001</v>
      </c>
      <c r="W398" s="89">
        <f t="shared" si="231"/>
        <v>4.2798400000000001</v>
      </c>
      <c r="X398" s="89">
        <f t="shared" si="231"/>
        <v>4.3877499999999996</v>
      </c>
      <c r="Y398" s="89">
        <f t="shared" si="231"/>
        <v>4.1397000000000004</v>
      </c>
      <c r="Z398" s="89">
        <f t="shared" si="231"/>
        <v>3.7412700000000001</v>
      </c>
      <c r="AA398" s="89">
        <f t="shared" si="231"/>
        <v>3.5590600000000001</v>
      </c>
    </row>
    <row r="399" spans="1:27" ht="12.75" customHeight="1" outlineLevel="1" x14ac:dyDescent="0.2">
      <c r="A399" s="97" t="s">
        <v>630</v>
      </c>
      <c r="B399" s="63" t="s">
        <v>242</v>
      </c>
      <c r="C399" s="43" t="s">
        <v>79</v>
      </c>
      <c r="D399" s="44">
        <v>1168</v>
      </c>
      <c r="E399" s="44">
        <v>1071.67</v>
      </c>
      <c r="F399" s="44">
        <v>1014.87</v>
      </c>
      <c r="G399" s="44">
        <v>1012.19</v>
      </c>
      <c r="H399" s="44">
        <v>1066.4100000000001</v>
      </c>
      <c r="I399" s="44">
        <v>1122.92</v>
      </c>
      <c r="J399" s="44">
        <v>1248.92</v>
      </c>
      <c r="K399" s="44">
        <v>1544.32</v>
      </c>
      <c r="L399" s="44">
        <v>1903.53</v>
      </c>
      <c r="M399" s="44">
        <v>2051.94</v>
      </c>
      <c r="N399" s="44">
        <v>2117.38</v>
      </c>
      <c r="O399" s="44">
        <v>2090.58</v>
      </c>
      <c r="P399" s="44">
        <v>2118.62</v>
      </c>
      <c r="Q399" s="44">
        <v>2202.7800000000002</v>
      </c>
      <c r="R399" s="44">
        <v>2155.4299999999998</v>
      </c>
      <c r="S399" s="44">
        <v>2116.79</v>
      </c>
      <c r="T399" s="44">
        <v>2061.84</v>
      </c>
      <c r="U399" s="44">
        <v>1862.26</v>
      </c>
      <c r="V399" s="44">
        <v>1912.32</v>
      </c>
      <c r="W399" s="44">
        <v>1964.38</v>
      </c>
      <c r="X399" s="44">
        <v>2072.29</v>
      </c>
      <c r="Y399" s="44">
        <v>1824.24</v>
      </c>
      <c r="Z399" s="44">
        <v>1425.81</v>
      </c>
      <c r="AA399" s="44">
        <v>1243.5999999999999</v>
      </c>
    </row>
    <row r="400" spans="1:27" ht="12.75" customHeight="1" outlineLevel="1" x14ac:dyDescent="0.2">
      <c r="A400" s="97" t="s">
        <v>631</v>
      </c>
      <c r="B400" s="63" t="s">
        <v>90</v>
      </c>
      <c r="C400" s="43" t="s">
        <v>79</v>
      </c>
      <c r="D400" s="44">
        <f>$D$315</f>
        <v>2222.89</v>
      </c>
      <c r="E400" s="44">
        <f t="shared" ref="E400:AA400" si="232">$D$315</f>
        <v>2222.89</v>
      </c>
      <c r="F400" s="44">
        <f t="shared" si="232"/>
        <v>2222.89</v>
      </c>
      <c r="G400" s="44">
        <f t="shared" si="232"/>
        <v>2222.89</v>
      </c>
      <c r="H400" s="44">
        <f t="shared" si="232"/>
        <v>2222.89</v>
      </c>
      <c r="I400" s="44">
        <f t="shared" si="232"/>
        <v>2222.89</v>
      </c>
      <c r="J400" s="44">
        <f t="shared" si="232"/>
        <v>2222.89</v>
      </c>
      <c r="K400" s="44">
        <f t="shared" si="232"/>
        <v>2222.89</v>
      </c>
      <c r="L400" s="44">
        <f t="shared" si="232"/>
        <v>2222.89</v>
      </c>
      <c r="M400" s="44">
        <f t="shared" si="232"/>
        <v>2222.89</v>
      </c>
      <c r="N400" s="44">
        <f t="shared" si="232"/>
        <v>2222.89</v>
      </c>
      <c r="O400" s="44">
        <f t="shared" si="232"/>
        <v>2222.89</v>
      </c>
      <c r="P400" s="44">
        <f t="shared" si="232"/>
        <v>2222.89</v>
      </c>
      <c r="Q400" s="44">
        <f t="shared" si="232"/>
        <v>2222.89</v>
      </c>
      <c r="R400" s="44">
        <f t="shared" si="232"/>
        <v>2222.89</v>
      </c>
      <c r="S400" s="44">
        <f t="shared" si="232"/>
        <v>2222.89</v>
      </c>
      <c r="T400" s="44">
        <f t="shared" si="232"/>
        <v>2222.89</v>
      </c>
      <c r="U400" s="44">
        <f t="shared" si="232"/>
        <v>2222.89</v>
      </c>
      <c r="V400" s="44">
        <f t="shared" si="232"/>
        <v>2222.89</v>
      </c>
      <c r="W400" s="44">
        <f t="shared" si="232"/>
        <v>2222.89</v>
      </c>
      <c r="X400" s="44">
        <f t="shared" si="232"/>
        <v>2222.89</v>
      </c>
      <c r="Y400" s="44">
        <f t="shared" si="232"/>
        <v>2222.89</v>
      </c>
      <c r="Z400" s="44">
        <f t="shared" si="232"/>
        <v>2222.89</v>
      </c>
      <c r="AA400" s="44">
        <f t="shared" si="232"/>
        <v>2222.89</v>
      </c>
    </row>
    <row r="401" spans="1:27" ht="12.75" customHeight="1" outlineLevel="1" x14ac:dyDescent="0.2">
      <c r="A401" s="97" t="s">
        <v>632</v>
      </c>
      <c r="B401" s="63" t="s">
        <v>83</v>
      </c>
      <c r="C401" s="43" t="s">
        <v>79</v>
      </c>
      <c r="D401" s="44">
        <v>4.3</v>
      </c>
      <c r="E401" s="44">
        <v>4.3</v>
      </c>
      <c r="F401" s="44">
        <v>4.3</v>
      </c>
      <c r="G401" s="44">
        <v>4.3</v>
      </c>
      <c r="H401" s="44">
        <v>4.3</v>
      </c>
      <c r="I401" s="44">
        <v>4.3</v>
      </c>
      <c r="J401" s="44">
        <v>4.3</v>
      </c>
      <c r="K401" s="44">
        <v>4.3</v>
      </c>
      <c r="L401" s="44">
        <v>4.3</v>
      </c>
      <c r="M401" s="44">
        <v>4.3</v>
      </c>
      <c r="N401" s="44">
        <v>4.3</v>
      </c>
      <c r="O401" s="44">
        <v>4.3</v>
      </c>
      <c r="P401" s="44">
        <v>4.3</v>
      </c>
      <c r="Q401" s="44">
        <v>4.3</v>
      </c>
      <c r="R401" s="44">
        <v>4.3</v>
      </c>
      <c r="S401" s="44">
        <v>4.3</v>
      </c>
      <c r="T401" s="44">
        <v>4.3</v>
      </c>
      <c r="U401" s="44">
        <v>4.3</v>
      </c>
      <c r="V401" s="44">
        <v>4.3</v>
      </c>
      <c r="W401" s="44">
        <v>4.3</v>
      </c>
      <c r="X401" s="44">
        <v>4.3</v>
      </c>
      <c r="Y401" s="44">
        <v>4.3</v>
      </c>
      <c r="Z401" s="44">
        <v>4.3</v>
      </c>
      <c r="AA401" s="44">
        <v>4.3</v>
      </c>
    </row>
    <row r="402" spans="1:27" ht="12.75" customHeight="1" outlineLevel="1" x14ac:dyDescent="0.2">
      <c r="A402" s="97" t="s">
        <v>633</v>
      </c>
      <c r="B402" s="63" t="s">
        <v>81</v>
      </c>
      <c r="C402" s="43" t="s">
        <v>79</v>
      </c>
      <c r="D402" s="44">
        <f>$D$11</f>
        <v>88.27</v>
      </c>
      <c r="E402" s="44">
        <f t="shared" ref="E402:AA402" si="233">$D$11</f>
        <v>88.27</v>
      </c>
      <c r="F402" s="44">
        <f t="shared" si="233"/>
        <v>88.27</v>
      </c>
      <c r="G402" s="44">
        <f t="shared" si="233"/>
        <v>88.27</v>
      </c>
      <c r="H402" s="44">
        <f t="shared" si="233"/>
        <v>88.27</v>
      </c>
      <c r="I402" s="44">
        <f t="shared" si="233"/>
        <v>88.27</v>
      </c>
      <c r="J402" s="44">
        <f t="shared" si="233"/>
        <v>88.27</v>
      </c>
      <c r="K402" s="44">
        <f t="shared" si="233"/>
        <v>88.27</v>
      </c>
      <c r="L402" s="44">
        <f t="shared" si="233"/>
        <v>88.27</v>
      </c>
      <c r="M402" s="44">
        <f t="shared" si="233"/>
        <v>88.27</v>
      </c>
      <c r="N402" s="44">
        <f t="shared" si="233"/>
        <v>88.27</v>
      </c>
      <c r="O402" s="44">
        <f t="shared" si="233"/>
        <v>88.27</v>
      </c>
      <c r="P402" s="44">
        <f t="shared" si="233"/>
        <v>88.27</v>
      </c>
      <c r="Q402" s="44">
        <f t="shared" si="233"/>
        <v>88.27</v>
      </c>
      <c r="R402" s="44">
        <f t="shared" si="233"/>
        <v>88.27</v>
      </c>
      <c r="S402" s="44">
        <f t="shared" si="233"/>
        <v>88.27</v>
      </c>
      <c r="T402" s="44">
        <f t="shared" si="233"/>
        <v>88.27</v>
      </c>
      <c r="U402" s="44">
        <f t="shared" si="233"/>
        <v>88.27</v>
      </c>
      <c r="V402" s="44">
        <f t="shared" si="233"/>
        <v>88.27</v>
      </c>
      <c r="W402" s="44">
        <f t="shared" si="233"/>
        <v>88.27</v>
      </c>
      <c r="X402" s="44">
        <f t="shared" si="233"/>
        <v>88.27</v>
      </c>
      <c r="Y402" s="44">
        <f t="shared" si="233"/>
        <v>88.27</v>
      </c>
      <c r="Z402" s="44">
        <f t="shared" si="233"/>
        <v>88.27</v>
      </c>
      <c r="AA402" s="44">
        <f t="shared" si="233"/>
        <v>88.27</v>
      </c>
    </row>
    <row r="403" spans="1:27" ht="12.75" customHeight="1" x14ac:dyDescent="0.2">
      <c r="A403" s="96" t="s">
        <v>634</v>
      </c>
      <c r="B403" s="28" t="str">
        <f>"19"&amp;"."&amp;$B$639&amp;"."&amp;$B$640</f>
        <v>19.04.2024</v>
      </c>
      <c r="C403" s="88" t="s">
        <v>76</v>
      </c>
      <c r="D403" s="89">
        <f>ROUND(((D404+D405+D407+D406)/1000),5)</f>
        <v>3.4689000000000001</v>
      </c>
      <c r="E403" s="89">
        <f>ROUND(((E404+E405+E407+E406)/1000),5)</f>
        <v>3.3901599999999998</v>
      </c>
      <c r="F403" s="89">
        <f>ROUND(((F404+F405+F407+F406)/1000),5)</f>
        <v>3.37269</v>
      </c>
      <c r="G403" s="89">
        <f t="shared" ref="G403:AA403" si="234">ROUND(((G404+G405+G407+G406)/1000),5)</f>
        <v>3.3172600000000001</v>
      </c>
      <c r="H403" s="89">
        <f t="shared" si="234"/>
        <v>3.3196400000000001</v>
      </c>
      <c r="I403" s="89">
        <f t="shared" si="234"/>
        <v>3.44049</v>
      </c>
      <c r="J403" s="89">
        <f t="shared" si="234"/>
        <v>3.5520299999999998</v>
      </c>
      <c r="K403" s="89">
        <f t="shared" si="234"/>
        <v>3.8433600000000001</v>
      </c>
      <c r="L403" s="89">
        <f t="shared" si="234"/>
        <v>4.31182</v>
      </c>
      <c r="M403" s="89">
        <f t="shared" si="234"/>
        <v>4.3773200000000001</v>
      </c>
      <c r="N403" s="89">
        <f t="shared" si="234"/>
        <v>4.4069900000000004</v>
      </c>
      <c r="O403" s="89">
        <f t="shared" si="234"/>
        <v>4.4406299999999996</v>
      </c>
      <c r="P403" s="89">
        <f t="shared" si="234"/>
        <v>4.4434300000000002</v>
      </c>
      <c r="Q403" s="89">
        <f t="shared" si="234"/>
        <v>4.4731199999999998</v>
      </c>
      <c r="R403" s="89">
        <f t="shared" si="234"/>
        <v>4.4724700000000004</v>
      </c>
      <c r="S403" s="89">
        <f t="shared" si="234"/>
        <v>4.4182800000000002</v>
      </c>
      <c r="T403" s="89">
        <f t="shared" si="234"/>
        <v>4.3790899999999997</v>
      </c>
      <c r="U403" s="89">
        <f t="shared" si="234"/>
        <v>4.3457800000000004</v>
      </c>
      <c r="V403" s="89">
        <f t="shared" si="234"/>
        <v>4.3091299999999997</v>
      </c>
      <c r="W403" s="89">
        <f t="shared" si="234"/>
        <v>4.3450699999999998</v>
      </c>
      <c r="X403" s="89">
        <f t="shared" si="234"/>
        <v>4.3882399999999997</v>
      </c>
      <c r="Y403" s="89">
        <f t="shared" si="234"/>
        <v>4.3313699999999997</v>
      </c>
      <c r="Z403" s="89">
        <f t="shared" si="234"/>
        <v>3.8515799999999998</v>
      </c>
      <c r="AA403" s="89">
        <f t="shared" si="234"/>
        <v>3.61185</v>
      </c>
    </row>
    <row r="404" spans="1:27" ht="12.75" customHeight="1" outlineLevel="1" x14ac:dyDescent="0.2">
      <c r="A404" s="97" t="s">
        <v>635</v>
      </c>
      <c r="B404" s="63" t="s">
        <v>242</v>
      </c>
      <c r="C404" s="43" t="s">
        <v>79</v>
      </c>
      <c r="D404" s="44">
        <v>1153.44</v>
      </c>
      <c r="E404" s="44">
        <v>1074.7</v>
      </c>
      <c r="F404" s="44">
        <v>1057.23</v>
      </c>
      <c r="G404" s="44">
        <v>1001.8</v>
      </c>
      <c r="H404" s="44">
        <v>1004.18</v>
      </c>
      <c r="I404" s="44">
        <v>1125.03</v>
      </c>
      <c r="J404" s="44">
        <v>1236.57</v>
      </c>
      <c r="K404" s="44">
        <v>1527.9</v>
      </c>
      <c r="L404" s="44">
        <v>1996.36</v>
      </c>
      <c r="M404" s="44">
        <v>2061.86</v>
      </c>
      <c r="N404" s="44">
        <v>2091.5300000000002</v>
      </c>
      <c r="O404" s="44">
        <v>2125.17</v>
      </c>
      <c r="P404" s="44">
        <v>2127.9699999999998</v>
      </c>
      <c r="Q404" s="44">
        <v>2157.66</v>
      </c>
      <c r="R404" s="44">
        <v>2157.0100000000002</v>
      </c>
      <c r="S404" s="44">
        <v>2102.8200000000002</v>
      </c>
      <c r="T404" s="44">
        <v>2063.63</v>
      </c>
      <c r="U404" s="44">
        <v>2030.32</v>
      </c>
      <c r="V404" s="44">
        <v>1993.67</v>
      </c>
      <c r="W404" s="44">
        <v>2029.61</v>
      </c>
      <c r="X404" s="44">
        <v>2072.7800000000002</v>
      </c>
      <c r="Y404" s="44">
        <v>2015.91</v>
      </c>
      <c r="Z404" s="44">
        <v>1536.12</v>
      </c>
      <c r="AA404" s="44">
        <v>1296.3900000000001</v>
      </c>
    </row>
    <row r="405" spans="1:27" ht="12.75" customHeight="1" outlineLevel="1" x14ac:dyDescent="0.2">
      <c r="A405" s="97" t="s">
        <v>636</v>
      </c>
      <c r="B405" s="63" t="s">
        <v>90</v>
      </c>
      <c r="C405" s="43" t="s">
        <v>79</v>
      </c>
      <c r="D405" s="44">
        <f>$D$315</f>
        <v>2222.89</v>
      </c>
      <c r="E405" s="44">
        <f t="shared" ref="E405:AA405" si="235">$D$315</f>
        <v>2222.89</v>
      </c>
      <c r="F405" s="44">
        <f t="shared" si="235"/>
        <v>2222.89</v>
      </c>
      <c r="G405" s="44">
        <f t="shared" si="235"/>
        <v>2222.89</v>
      </c>
      <c r="H405" s="44">
        <f t="shared" si="235"/>
        <v>2222.89</v>
      </c>
      <c r="I405" s="44">
        <f t="shared" si="235"/>
        <v>2222.89</v>
      </c>
      <c r="J405" s="44">
        <f t="shared" si="235"/>
        <v>2222.89</v>
      </c>
      <c r="K405" s="44">
        <f t="shared" si="235"/>
        <v>2222.89</v>
      </c>
      <c r="L405" s="44">
        <f t="shared" si="235"/>
        <v>2222.89</v>
      </c>
      <c r="M405" s="44">
        <f t="shared" si="235"/>
        <v>2222.89</v>
      </c>
      <c r="N405" s="44">
        <f t="shared" si="235"/>
        <v>2222.89</v>
      </c>
      <c r="O405" s="44">
        <f t="shared" si="235"/>
        <v>2222.89</v>
      </c>
      <c r="P405" s="44">
        <f t="shared" si="235"/>
        <v>2222.89</v>
      </c>
      <c r="Q405" s="44">
        <f t="shared" si="235"/>
        <v>2222.89</v>
      </c>
      <c r="R405" s="44">
        <f t="shared" si="235"/>
        <v>2222.89</v>
      </c>
      <c r="S405" s="44">
        <f t="shared" si="235"/>
        <v>2222.89</v>
      </c>
      <c r="T405" s="44">
        <f t="shared" si="235"/>
        <v>2222.89</v>
      </c>
      <c r="U405" s="44">
        <f t="shared" si="235"/>
        <v>2222.89</v>
      </c>
      <c r="V405" s="44">
        <f t="shared" si="235"/>
        <v>2222.89</v>
      </c>
      <c r="W405" s="44">
        <f t="shared" si="235"/>
        <v>2222.89</v>
      </c>
      <c r="X405" s="44">
        <f t="shared" si="235"/>
        <v>2222.89</v>
      </c>
      <c r="Y405" s="44">
        <f t="shared" si="235"/>
        <v>2222.89</v>
      </c>
      <c r="Z405" s="44">
        <f t="shared" si="235"/>
        <v>2222.89</v>
      </c>
      <c r="AA405" s="44">
        <f t="shared" si="235"/>
        <v>2222.89</v>
      </c>
    </row>
    <row r="406" spans="1:27" ht="12.75" customHeight="1" outlineLevel="1" x14ac:dyDescent="0.2">
      <c r="A406" s="97" t="s">
        <v>637</v>
      </c>
      <c r="B406" s="63" t="s">
        <v>83</v>
      </c>
      <c r="C406" s="43" t="s">
        <v>79</v>
      </c>
      <c r="D406" s="109">
        <v>4.3</v>
      </c>
      <c r="E406" s="109">
        <v>4.3</v>
      </c>
      <c r="F406" s="109">
        <v>4.3</v>
      </c>
      <c r="G406" s="109">
        <v>4.3</v>
      </c>
      <c r="H406" s="109">
        <v>4.3</v>
      </c>
      <c r="I406" s="109">
        <v>4.3</v>
      </c>
      <c r="J406" s="109">
        <v>4.3</v>
      </c>
      <c r="K406" s="109">
        <v>4.3</v>
      </c>
      <c r="L406" s="109">
        <v>4.3</v>
      </c>
      <c r="M406" s="109">
        <v>4.3</v>
      </c>
      <c r="N406" s="109">
        <v>4.3</v>
      </c>
      <c r="O406" s="109">
        <v>4.3</v>
      </c>
      <c r="P406" s="109">
        <v>4.3</v>
      </c>
      <c r="Q406" s="109">
        <v>4.3</v>
      </c>
      <c r="R406" s="109">
        <v>4.3</v>
      </c>
      <c r="S406" s="109">
        <v>4.3</v>
      </c>
      <c r="T406" s="109">
        <v>4.3</v>
      </c>
      <c r="U406" s="109">
        <v>4.3</v>
      </c>
      <c r="V406" s="109">
        <v>4.3</v>
      </c>
      <c r="W406" s="109">
        <v>4.3</v>
      </c>
      <c r="X406" s="109">
        <v>4.3</v>
      </c>
      <c r="Y406" s="109">
        <v>4.3</v>
      </c>
      <c r="Z406" s="109">
        <v>4.3</v>
      </c>
      <c r="AA406" s="109">
        <v>4.3</v>
      </c>
    </row>
    <row r="407" spans="1:27" ht="12.75" customHeight="1" outlineLevel="1" x14ac:dyDescent="0.2">
      <c r="A407" s="97" t="s">
        <v>638</v>
      </c>
      <c r="B407" s="63" t="s">
        <v>81</v>
      </c>
      <c r="C407" s="43" t="s">
        <v>79</v>
      </c>
      <c r="D407" s="44">
        <f>$D$11</f>
        <v>88.27</v>
      </c>
      <c r="E407" s="44">
        <f t="shared" ref="E407:AA407" si="236">$D$11</f>
        <v>88.27</v>
      </c>
      <c r="F407" s="44">
        <f t="shared" si="236"/>
        <v>88.27</v>
      </c>
      <c r="G407" s="44">
        <f t="shared" si="236"/>
        <v>88.27</v>
      </c>
      <c r="H407" s="44">
        <f t="shared" si="236"/>
        <v>88.27</v>
      </c>
      <c r="I407" s="44">
        <f t="shared" si="236"/>
        <v>88.27</v>
      </c>
      <c r="J407" s="44">
        <f t="shared" si="236"/>
        <v>88.27</v>
      </c>
      <c r="K407" s="44">
        <f t="shared" si="236"/>
        <v>88.27</v>
      </c>
      <c r="L407" s="44">
        <f t="shared" si="236"/>
        <v>88.27</v>
      </c>
      <c r="M407" s="44">
        <f t="shared" si="236"/>
        <v>88.27</v>
      </c>
      <c r="N407" s="44">
        <f t="shared" si="236"/>
        <v>88.27</v>
      </c>
      <c r="O407" s="44">
        <f t="shared" si="236"/>
        <v>88.27</v>
      </c>
      <c r="P407" s="44">
        <f t="shared" si="236"/>
        <v>88.27</v>
      </c>
      <c r="Q407" s="44">
        <f t="shared" si="236"/>
        <v>88.27</v>
      </c>
      <c r="R407" s="44">
        <f t="shared" si="236"/>
        <v>88.27</v>
      </c>
      <c r="S407" s="44">
        <f t="shared" si="236"/>
        <v>88.27</v>
      </c>
      <c r="T407" s="44">
        <f t="shared" si="236"/>
        <v>88.27</v>
      </c>
      <c r="U407" s="44">
        <f t="shared" si="236"/>
        <v>88.27</v>
      </c>
      <c r="V407" s="44">
        <f t="shared" si="236"/>
        <v>88.27</v>
      </c>
      <c r="W407" s="44">
        <f t="shared" si="236"/>
        <v>88.27</v>
      </c>
      <c r="X407" s="44">
        <f t="shared" si="236"/>
        <v>88.27</v>
      </c>
      <c r="Y407" s="44">
        <f t="shared" si="236"/>
        <v>88.27</v>
      </c>
      <c r="Z407" s="44">
        <f t="shared" si="236"/>
        <v>88.27</v>
      </c>
      <c r="AA407" s="44">
        <f t="shared" si="236"/>
        <v>88.27</v>
      </c>
    </row>
    <row r="408" spans="1:27" ht="12.75" customHeight="1" x14ac:dyDescent="0.2">
      <c r="A408" s="96" t="s">
        <v>639</v>
      </c>
      <c r="B408" s="28" t="str">
        <f>"20"&amp;"."&amp;$B$639&amp;"."&amp;$B$640</f>
        <v>20.04.2024</v>
      </c>
      <c r="C408" s="88" t="s">
        <v>76</v>
      </c>
      <c r="D408" s="89">
        <f>ROUND(((D409+D410+D412+D411)/1000),5)</f>
        <v>3.5809700000000002</v>
      </c>
      <c r="E408" s="89">
        <f>ROUND(((E409+E410+E412+E411)/1000),5)</f>
        <v>3.5097700000000001</v>
      </c>
      <c r="F408" s="89">
        <f>ROUND(((F409+F410+F412+F411)/1000),5)</f>
        <v>3.4822600000000001</v>
      </c>
      <c r="G408" s="89">
        <f t="shared" ref="G408:AA408" si="237">ROUND(((G409+G410+G412+G411)/1000),5)</f>
        <v>3.4498099999999998</v>
      </c>
      <c r="H408" s="89">
        <f t="shared" si="237"/>
        <v>3.4807899999999998</v>
      </c>
      <c r="I408" s="89">
        <f t="shared" si="237"/>
        <v>3.48828</v>
      </c>
      <c r="J408" s="89">
        <f t="shared" si="237"/>
        <v>3.4919799999999999</v>
      </c>
      <c r="K408" s="89">
        <f t="shared" si="237"/>
        <v>3.5838399999999999</v>
      </c>
      <c r="L408" s="89">
        <f t="shared" si="237"/>
        <v>3.8352599999999999</v>
      </c>
      <c r="M408" s="89">
        <f t="shared" si="237"/>
        <v>3.9022299999999999</v>
      </c>
      <c r="N408" s="89">
        <f t="shared" si="237"/>
        <v>4.0940200000000004</v>
      </c>
      <c r="O408" s="89">
        <f t="shared" si="237"/>
        <v>4.3495100000000004</v>
      </c>
      <c r="P408" s="89">
        <f t="shared" si="237"/>
        <v>4.2852300000000003</v>
      </c>
      <c r="Q408" s="89">
        <f t="shared" si="237"/>
        <v>4.2808599999999997</v>
      </c>
      <c r="R408" s="89">
        <f t="shared" si="237"/>
        <v>4.2085699999999999</v>
      </c>
      <c r="S408" s="89">
        <f t="shared" si="237"/>
        <v>4.1553899999999997</v>
      </c>
      <c r="T408" s="89">
        <f t="shared" si="237"/>
        <v>4.1238200000000003</v>
      </c>
      <c r="U408" s="89">
        <f t="shared" si="237"/>
        <v>3.8903799999999999</v>
      </c>
      <c r="V408" s="89">
        <f t="shared" si="237"/>
        <v>3.88381</v>
      </c>
      <c r="W408" s="89">
        <f t="shared" si="237"/>
        <v>3.9086799999999999</v>
      </c>
      <c r="X408" s="89">
        <f t="shared" si="237"/>
        <v>3.9435199999999999</v>
      </c>
      <c r="Y408" s="89">
        <f t="shared" si="237"/>
        <v>3.9173100000000001</v>
      </c>
      <c r="Z408" s="89">
        <f t="shared" si="237"/>
        <v>3.6476000000000002</v>
      </c>
      <c r="AA408" s="89">
        <f t="shared" si="237"/>
        <v>3.5839699999999999</v>
      </c>
    </row>
    <row r="409" spans="1:27" ht="12.75" customHeight="1" outlineLevel="1" x14ac:dyDescent="0.2">
      <c r="A409" s="97" t="s">
        <v>640</v>
      </c>
      <c r="B409" s="63" t="s">
        <v>242</v>
      </c>
      <c r="C409" s="43" t="s">
        <v>79</v>
      </c>
      <c r="D409" s="44">
        <v>1265.51</v>
      </c>
      <c r="E409" s="44">
        <v>1194.31</v>
      </c>
      <c r="F409" s="44">
        <v>1166.8</v>
      </c>
      <c r="G409" s="44">
        <v>1134.3499999999999</v>
      </c>
      <c r="H409" s="44">
        <v>1165.33</v>
      </c>
      <c r="I409" s="44">
        <v>1172.82</v>
      </c>
      <c r="J409" s="44">
        <v>1176.52</v>
      </c>
      <c r="K409" s="44">
        <v>1268.3800000000001</v>
      </c>
      <c r="L409" s="44">
        <v>1519.8</v>
      </c>
      <c r="M409" s="44">
        <v>1586.77</v>
      </c>
      <c r="N409" s="44">
        <v>1778.56</v>
      </c>
      <c r="O409" s="44">
        <v>2034.05</v>
      </c>
      <c r="P409" s="44">
        <v>1969.77</v>
      </c>
      <c r="Q409" s="44">
        <v>1965.4</v>
      </c>
      <c r="R409" s="44">
        <v>1893.11</v>
      </c>
      <c r="S409" s="44">
        <v>1839.93</v>
      </c>
      <c r="T409" s="44">
        <v>1808.36</v>
      </c>
      <c r="U409" s="44">
        <v>1574.92</v>
      </c>
      <c r="V409" s="44">
        <v>1568.35</v>
      </c>
      <c r="W409" s="44">
        <v>1593.22</v>
      </c>
      <c r="X409" s="44">
        <v>1628.06</v>
      </c>
      <c r="Y409" s="44">
        <v>1601.85</v>
      </c>
      <c r="Z409" s="44">
        <v>1332.14</v>
      </c>
      <c r="AA409" s="44">
        <v>1268.51</v>
      </c>
    </row>
    <row r="410" spans="1:27" ht="12.75" customHeight="1" outlineLevel="1" x14ac:dyDescent="0.2">
      <c r="A410" s="97" t="s">
        <v>641</v>
      </c>
      <c r="B410" s="63" t="s">
        <v>90</v>
      </c>
      <c r="C410" s="43" t="s">
        <v>79</v>
      </c>
      <c r="D410" s="44">
        <f>$D$315</f>
        <v>2222.89</v>
      </c>
      <c r="E410" s="44">
        <f t="shared" ref="E410:AA410" si="238">$D$315</f>
        <v>2222.89</v>
      </c>
      <c r="F410" s="44">
        <f t="shared" si="238"/>
        <v>2222.89</v>
      </c>
      <c r="G410" s="44">
        <f t="shared" si="238"/>
        <v>2222.89</v>
      </c>
      <c r="H410" s="44">
        <f t="shared" si="238"/>
        <v>2222.89</v>
      </c>
      <c r="I410" s="44">
        <f t="shared" si="238"/>
        <v>2222.89</v>
      </c>
      <c r="J410" s="44">
        <f t="shared" si="238"/>
        <v>2222.89</v>
      </c>
      <c r="K410" s="44">
        <f t="shared" si="238"/>
        <v>2222.89</v>
      </c>
      <c r="L410" s="44">
        <f t="shared" si="238"/>
        <v>2222.89</v>
      </c>
      <c r="M410" s="44">
        <f t="shared" si="238"/>
        <v>2222.89</v>
      </c>
      <c r="N410" s="44">
        <f t="shared" si="238"/>
        <v>2222.89</v>
      </c>
      <c r="O410" s="44">
        <f t="shared" si="238"/>
        <v>2222.89</v>
      </c>
      <c r="P410" s="44">
        <f t="shared" si="238"/>
        <v>2222.89</v>
      </c>
      <c r="Q410" s="44">
        <f t="shared" si="238"/>
        <v>2222.89</v>
      </c>
      <c r="R410" s="44">
        <f t="shared" si="238"/>
        <v>2222.89</v>
      </c>
      <c r="S410" s="44">
        <f t="shared" si="238"/>
        <v>2222.89</v>
      </c>
      <c r="T410" s="44">
        <f t="shared" si="238"/>
        <v>2222.89</v>
      </c>
      <c r="U410" s="44">
        <f t="shared" si="238"/>
        <v>2222.89</v>
      </c>
      <c r="V410" s="44">
        <f t="shared" si="238"/>
        <v>2222.89</v>
      </c>
      <c r="W410" s="44">
        <f t="shared" si="238"/>
        <v>2222.89</v>
      </c>
      <c r="X410" s="44">
        <f t="shared" si="238"/>
        <v>2222.89</v>
      </c>
      <c r="Y410" s="44">
        <f t="shared" si="238"/>
        <v>2222.89</v>
      </c>
      <c r="Z410" s="44">
        <f t="shared" si="238"/>
        <v>2222.89</v>
      </c>
      <c r="AA410" s="44">
        <f t="shared" si="238"/>
        <v>2222.89</v>
      </c>
    </row>
    <row r="411" spans="1:27" ht="12.75" customHeight="1" outlineLevel="1" x14ac:dyDescent="0.2">
      <c r="A411" s="97" t="s">
        <v>642</v>
      </c>
      <c r="B411" s="63" t="s">
        <v>83</v>
      </c>
      <c r="C411" s="43" t="s">
        <v>79</v>
      </c>
      <c r="D411" s="44">
        <v>4.3</v>
      </c>
      <c r="E411" s="44">
        <v>4.3</v>
      </c>
      <c r="F411" s="44">
        <v>4.3</v>
      </c>
      <c r="G411" s="44">
        <v>4.3</v>
      </c>
      <c r="H411" s="44">
        <v>4.3</v>
      </c>
      <c r="I411" s="44">
        <v>4.3</v>
      </c>
      <c r="J411" s="44">
        <v>4.3</v>
      </c>
      <c r="K411" s="44">
        <v>4.3</v>
      </c>
      <c r="L411" s="44">
        <v>4.3</v>
      </c>
      <c r="M411" s="44">
        <v>4.3</v>
      </c>
      <c r="N411" s="44">
        <v>4.3</v>
      </c>
      <c r="O411" s="44">
        <v>4.3</v>
      </c>
      <c r="P411" s="44">
        <v>4.3</v>
      </c>
      <c r="Q411" s="44">
        <v>4.3</v>
      </c>
      <c r="R411" s="44">
        <v>4.3</v>
      </c>
      <c r="S411" s="44">
        <v>4.3</v>
      </c>
      <c r="T411" s="44">
        <v>4.3</v>
      </c>
      <c r="U411" s="44">
        <v>4.3</v>
      </c>
      <c r="V411" s="44">
        <v>4.3</v>
      </c>
      <c r="W411" s="44">
        <v>4.3</v>
      </c>
      <c r="X411" s="44">
        <v>4.3</v>
      </c>
      <c r="Y411" s="44">
        <v>4.3</v>
      </c>
      <c r="Z411" s="44">
        <v>4.3</v>
      </c>
      <c r="AA411" s="44">
        <v>4.3</v>
      </c>
    </row>
    <row r="412" spans="1:27" ht="12.75" customHeight="1" outlineLevel="1" x14ac:dyDescent="0.2">
      <c r="A412" s="97" t="s">
        <v>643</v>
      </c>
      <c r="B412" s="63" t="s">
        <v>81</v>
      </c>
      <c r="C412" s="43" t="s">
        <v>79</v>
      </c>
      <c r="D412" s="44">
        <f>$D$11</f>
        <v>88.27</v>
      </c>
      <c r="E412" s="44">
        <f t="shared" ref="E412:AA412" si="239">$D$11</f>
        <v>88.27</v>
      </c>
      <c r="F412" s="44">
        <f t="shared" si="239"/>
        <v>88.27</v>
      </c>
      <c r="G412" s="44">
        <f t="shared" si="239"/>
        <v>88.27</v>
      </c>
      <c r="H412" s="44">
        <f t="shared" si="239"/>
        <v>88.27</v>
      </c>
      <c r="I412" s="44">
        <f t="shared" si="239"/>
        <v>88.27</v>
      </c>
      <c r="J412" s="44">
        <f t="shared" si="239"/>
        <v>88.27</v>
      </c>
      <c r="K412" s="44">
        <f t="shared" si="239"/>
        <v>88.27</v>
      </c>
      <c r="L412" s="44">
        <f t="shared" si="239"/>
        <v>88.27</v>
      </c>
      <c r="M412" s="44">
        <f t="shared" si="239"/>
        <v>88.27</v>
      </c>
      <c r="N412" s="44">
        <f t="shared" si="239"/>
        <v>88.27</v>
      </c>
      <c r="O412" s="44">
        <f t="shared" si="239"/>
        <v>88.27</v>
      </c>
      <c r="P412" s="44">
        <f t="shared" si="239"/>
        <v>88.27</v>
      </c>
      <c r="Q412" s="44">
        <f t="shared" si="239"/>
        <v>88.27</v>
      </c>
      <c r="R412" s="44">
        <f t="shared" si="239"/>
        <v>88.27</v>
      </c>
      <c r="S412" s="44">
        <f t="shared" si="239"/>
        <v>88.27</v>
      </c>
      <c r="T412" s="44">
        <f t="shared" si="239"/>
        <v>88.27</v>
      </c>
      <c r="U412" s="44">
        <f t="shared" si="239"/>
        <v>88.27</v>
      </c>
      <c r="V412" s="44">
        <f t="shared" si="239"/>
        <v>88.27</v>
      </c>
      <c r="W412" s="44">
        <f t="shared" si="239"/>
        <v>88.27</v>
      </c>
      <c r="X412" s="44">
        <f t="shared" si="239"/>
        <v>88.27</v>
      </c>
      <c r="Y412" s="44">
        <f t="shared" si="239"/>
        <v>88.27</v>
      </c>
      <c r="Z412" s="44">
        <f t="shared" si="239"/>
        <v>88.27</v>
      </c>
      <c r="AA412" s="44">
        <f t="shared" si="239"/>
        <v>88.27</v>
      </c>
    </row>
    <row r="413" spans="1:27" ht="12.75" customHeight="1" x14ac:dyDescent="0.2">
      <c r="A413" s="96" t="s">
        <v>644</v>
      </c>
      <c r="B413" s="28" t="str">
        <f>"21"&amp;"."&amp;$B$639&amp;"."&amp;$B$640</f>
        <v>21.04.2024</v>
      </c>
      <c r="C413" s="88" t="s">
        <v>76</v>
      </c>
      <c r="D413" s="89">
        <f>ROUND(((D414+D415+D417+D416)/1000),5)</f>
        <v>3.5377200000000002</v>
      </c>
      <c r="E413" s="89">
        <f>ROUND(((E414+E415+E417+E416)/1000),5)</f>
        <v>3.4758399999999998</v>
      </c>
      <c r="F413" s="89">
        <f>ROUND(((F414+F415+F417+F416)/1000),5)</f>
        <v>3.3964099999999999</v>
      </c>
      <c r="G413" s="89">
        <f t="shared" ref="G413:AA413" si="240">ROUND(((G414+G415+G417+G416)/1000),5)</f>
        <v>3.3833700000000002</v>
      </c>
      <c r="H413" s="89">
        <f t="shared" si="240"/>
        <v>3.3871199999999999</v>
      </c>
      <c r="I413" s="89">
        <f t="shared" si="240"/>
        <v>3.4155700000000002</v>
      </c>
      <c r="J413" s="89">
        <f t="shared" si="240"/>
        <v>3.3772199999999999</v>
      </c>
      <c r="K413" s="89">
        <f t="shared" si="240"/>
        <v>3.4773800000000001</v>
      </c>
      <c r="L413" s="89">
        <f t="shared" si="240"/>
        <v>3.6631800000000001</v>
      </c>
      <c r="M413" s="89">
        <f t="shared" si="240"/>
        <v>3.8547699999999998</v>
      </c>
      <c r="N413" s="89">
        <f t="shared" si="240"/>
        <v>3.9248500000000002</v>
      </c>
      <c r="O413" s="89">
        <f t="shared" si="240"/>
        <v>3.9215</v>
      </c>
      <c r="P413" s="89">
        <f t="shared" si="240"/>
        <v>3.9365899999999998</v>
      </c>
      <c r="Q413" s="89">
        <f t="shared" si="240"/>
        <v>3.9395799999999999</v>
      </c>
      <c r="R413" s="89">
        <f t="shared" si="240"/>
        <v>3.92611</v>
      </c>
      <c r="S413" s="89">
        <f t="shared" si="240"/>
        <v>3.8805200000000002</v>
      </c>
      <c r="T413" s="89">
        <f t="shared" si="240"/>
        <v>3.8855200000000001</v>
      </c>
      <c r="U413" s="89">
        <f t="shared" si="240"/>
        <v>3.9034200000000001</v>
      </c>
      <c r="V413" s="89">
        <f t="shared" si="240"/>
        <v>3.9287200000000002</v>
      </c>
      <c r="W413" s="89">
        <f t="shared" si="240"/>
        <v>4.06637</v>
      </c>
      <c r="X413" s="89">
        <f t="shared" si="240"/>
        <v>4.1664300000000001</v>
      </c>
      <c r="Y413" s="89">
        <f t="shared" si="240"/>
        <v>3.9605899999999998</v>
      </c>
      <c r="Z413" s="89">
        <f t="shared" si="240"/>
        <v>3.6563099999999999</v>
      </c>
      <c r="AA413" s="89">
        <f t="shared" si="240"/>
        <v>3.5413600000000001</v>
      </c>
    </row>
    <row r="414" spans="1:27" ht="12.75" customHeight="1" outlineLevel="1" x14ac:dyDescent="0.2">
      <c r="A414" s="97" t="s">
        <v>645</v>
      </c>
      <c r="B414" s="63" t="s">
        <v>242</v>
      </c>
      <c r="C414" s="43" t="s">
        <v>79</v>
      </c>
      <c r="D414" s="44">
        <v>1222.26</v>
      </c>
      <c r="E414" s="44">
        <v>1160.3800000000001</v>
      </c>
      <c r="F414" s="44">
        <v>1080.95</v>
      </c>
      <c r="G414" s="44">
        <v>1067.9100000000001</v>
      </c>
      <c r="H414" s="44">
        <v>1071.6600000000001</v>
      </c>
      <c r="I414" s="44">
        <v>1100.1099999999999</v>
      </c>
      <c r="J414" s="44">
        <v>1061.76</v>
      </c>
      <c r="K414" s="44">
        <v>1161.92</v>
      </c>
      <c r="L414" s="44">
        <v>1347.72</v>
      </c>
      <c r="M414" s="44">
        <v>1539.31</v>
      </c>
      <c r="N414" s="44">
        <v>1609.39</v>
      </c>
      <c r="O414" s="44">
        <v>1606.04</v>
      </c>
      <c r="P414" s="44">
        <v>1621.13</v>
      </c>
      <c r="Q414" s="44">
        <v>1624.12</v>
      </c>
      <c r="R414" s="44">
        <v>1610.65</v>
      </c>
      <c r="S414" s="44">
        <v>1565.06</v>
      </c>
      <c r="T414" s="44">
        <v>1570.06</v>
      </c>
      <c r="U414" s="44">
        <v>1587.96</v>
      </c>
      <c r="V414" s="44">
        <v>1613.26</v>
      </c>
      <c r="W414" s="44">
        <v>1750.91</v>
      </c>
      <c r="X414" s="44">
        <v>1850.97</v>
      </c>
      <c r="Y414" s="44">
        <v>1645.13</v>
      </c>
      <c r="Z414" s="44">
        <v>1340.85</v>
      </c>
      <c r="AA414" s="44">
        <v>1225.9000000000001</v>
      </c>
    </row>
    <row r="415" spans="1:27" ht="12.75" customHeight="1" outlineLevel="1" x14ac:dyDescent="0.2">
      <c r="A415" s="97" t="s">
        <v>646</v>
      </c>
      <c r="B415" s="63" t="s">
        <v>90</v>
      </c>
      <c r="C415" s="43" t="s">
        <v>79</v>
      </c>
      <c r="D415" s="44">
        <f>$D$315</f>
        <v>2222.89</v>
      </c>
      <c r="E415" s="44">
        <f t="shared" ref="E415:AA415" si="241">$D$315</f>
        <v>2222.89</v>
      </c>
      <c r="F415" s="44">
        <f t="shared" si="241"/>
        <v>2222.89</v>
      </c>
      <c r="G415" s="44">
        <f t="shared" si="241"/>
        <v>2222.89</v>
      </c>
      <c r="H415" s="44">
        <f t="shared" si="241"/>
        <v>2222.89</v>
      </c>
      <c r="I415" s="44">
        <f t="shared" si="241"/>
        <v>2222.89</v>
      </c>
      <c r="J415" s="44">
        <f t="shared" si="241"/>
        <v>2222.89</v>
      </c>
      <c r="K415" s="44">
        <f t="shared" si="241"/>
        <v>2222.89</v>
      </c>
      <c r="L415" s="44">
        <f t="shared" si="241"/>
        <v>2222.89</v>
      </c>
      <c r="M415" s="44">
        <f t="shared" si="241"/>
        <v>2222.89</v>
      </c>
      <c r="N415" s="44">
        <f t="shared" si="241"/>
        <v>2222.89</v>
      </c>
      <c r="O415" s="44">
        <f t="shared" si="241"/>
        <v>2222.89</v>
      </c>
      <c r="P415" s="44">
        <f t="shared" si="241"/>
        <v>2222.89</v>
      </c>
      <c r="Q415" s="44">
        <f t="shared" si="241"/>
        <v>2222.89</v>
      </c>
      <c r="R415" s="44">
        <f t="shared" si="241"/>
        <v>2222.89</v>
      </c>
      <c r="S415" s="44">
        <f t="shared" si="241"/>
        <v>2222.89</v>
      </c>
      <c r="T415" s="44">
        <f t="shared" si="241"/>
        <v>2222.89</v>
      </c>
      <c r="U415" s="44">
        <f t="shared" si="241"/>
        <v>2222.89</v>
      </c>
      <c r="V415" s="44">
        <f t="shared" si="241"/>
        <v>2222.89</v>
      </c>
      <c r="W415" s="44">
        <f t="shared" si="241"/>
        <v>2222.89</v>
      </c>
      <c r="X415" s="44">
        <f t="shared" si="241"/>
        <v>2222.89</v>
      </c>
      <c r="Y415" s="44">
        <f t="shared" si="241"/>
        <v>2222.89</v>
      </c>
      <c r="Z415" s="44">
        <f t="shared" si="241"/>
        <v>2222.89</v>
      </c>
      <c r="AA415" s="44">
        <f t="shared" si="241"/>
        <v>2222.89</v>
      </c>
    </row>
    <row r="416" spans="1:27" ht="12.75" customHeight="1" outlineLevel="1" x14ac:dyDescent="0.2">
      <c r="A416" s="97" t="s">
        <v>647</v>
      </c>
      <c r="B416" s="63" t="s">
        <v>83</v>
      </c>
      <c r="C416" s="43" t="s">
        <v>79</v>
      </c>
      <c r="D416" s="44">
        <v>4.3</v>
      </c>
      <c r="E416" s="44">
        <v>4.3</v>
      </c>
      <c r="F416" s="44">
        <v>4.3</v>
      </c>
      <c r="G416" s="44">
        <v>4.3</v>
      </c>
      <c r="H416" s="44">
        <v>4.3</v>
      </c>
      <c r="I416" s="44">
        <v>4.3</v>
      </c>
      <c r="J416" s="44">
        <v>4.3</v>
      </c>
      <c r="K416" s="44">
        <v>4.3</v>
      </c>
      <c r="L416" s="44">
        <v>4.3</v>
      </c>
      <c r="M416" s="44">
        <v>4.3</v>
      </c>
      <c r="N416" s="44">
        <v>4.3</v>
      </c>
      <c r="O416" s="44">
        <v>4.3</v>
      </c>
      <c r="P416" s="44">
        <v>4.3</v>
      </c>
      <c r="Q416" s="44">
        <v>4.3</v>
      </c>
      <c r="R416" s="44">
        <v>4.3</v>
      </c>
      <c r="S416" s="44">
        <v>4.3</v>
      </c>
      <c r="T416" s="44">
        <v>4.3</v>
      </c>
      <c r="U416" s="44">
        <v>4.3</v>
      </c>
      <c r="V416" s="44">
        <v>4.3</v>
      </c>
      <c r="W416" s="44">
        <v>4.3</v>
      </c>
      <c r="X416" s="44">
        <v>4.3</v>
      </c>
      <c r="Y416" s="44">
        <v>4.3</v>
      </c>
      <c r="Z416" s="44">
        <v>4.3</v>
      </c>
      <c r="AA416" s="44">
        <v>4.3</v>
      </c>
    </row>
    <row r="417" spans="1:27" ht="12.75" customHeight="1" outlineLevel="1" x14ac:dyDescent="0.2">
      <c r="A417" s="97" t="s">
        <v>648</v>
      </c>
      <c r="B417" s="63" t="s">
        <v>81</v>
      </c>
      <c r="C417" s="43" t="s">
        <v>79</v>
      </c>
      <c r="D417" s="44">
        <f>$D$11</f>
        <v>88.27</v>
      </c>
      <c r="E417" s="44">
        <f t="shared" ref="E417:AA417" si="242">$D$11</f>
        <v>88.27</v>
      </c>
      <c r="F417" s="44">
        <f t="shared" si="242"/>
        <v>88.27</v>
      </c>
      <c r="G417" s="44">
        <f t="shared" si="242"/>
        <v>88.27</v>
      </c>
      <c r="H417" s="44">
        <f t="shared" si="242"/>
        <v>88.27</v>
      </c>
      <c r="I417" s="44">
        <f t="shared" si="242"/>
        <v>88.27</v>
      </c>
      <c r="J417" s="44">
        <f t="shared" si="242"/>
        <v>88.27</v>
      </c>
      <c r="K417" s="44">
        <f t="shared" si="242"/>
        <v>88.27</v>
      </c>
      <c r="L417" s="44">
        <f t="shared" si="242"/>
        <v>88.27</v>
      </c>
      <c r="M417" s="44">
        <f t="shared" si="242"/>
        <v>88.27</v>
      </c>
      <c r="N417" s="44">
        <f t="shared" si="242"/>
        <v>88.27</v>
      </c>
      <c r="O417" s="44">
        <f t="shared" si="242"/>
        <v>88.27</v>
      </c>
      <c r="P417" s="44">
        <f t="shared" si="242"/>
        <v>88.27</v>
      </c>
      <c r="Q417" s="44">
        <f t="shared" si="242"/>
        <v>88.27</v>
      </c>
      <c r="R417" s="44">
        <f t="shared" si="242"/>
        <v>88.27</v>
      </c>
      <c r="S417" s="44">
        <f t="shared" si="242"/>
        <v>88.27</v>
      </c>
      <c r="T417" s="44">
        <f t="shared" si="242"/>
        <v>88.27</v>
      </c>
      <c r="U417" s="44">
        <f t="shared" si="242"/>
        <v>88.27</v>
      </c>
      <c r="V417" s="44">
        <f t="shared" si="242"/>
        <v>88.27</v>
      </c>
      <c r="W417" s="44">
        <f t="shared" si="242"/>
        <v>88.27</v>
      </c>
      <c r="X417" s="44">
        <f t="shared" si="242"/>
        <v>88.27</v>
      </c>
      <c r="Y417" s="44">
        <f t="shared" si="242"/>
        <v>88.27</v>
      </c>
      <c r="Z417" s="44">
        <f t="shared" si="242"/>
        <v>88.27</v>
      </c>
      <c r="AA417" s="44">
        <f t="shared" si="242"/>
        <v>88.27</v>
      </c>
    </row>
    <row r="418" spans="1:27" ht="12.75" customHeight="1" x14ac:dyDescent="0.2">
      <c r="A418" s="96" t="s">
        <v>649</v>
      </c>
      <c r="B418" s="28" t="str">
        <f>"22"&amp;"."&amp;$B$639&amp;"."&amp;$B$640</f>
        <v>22.04.2024</v>
      </c>
      <c r="C418" s="88" t="s">
        <v>76</v>
      </c>
      <c r="D418" s="89">
        <f>ROUND(((D419+D420+D422+D421)/1000),5)</f>
        <v>3.4771200000000002</v>
      </c>
      <c r="E418" s="89">
        <f>ROUND(((E419+E420+E422+E421)/1000),5)</f>
        <v>3.3820899999999998</v>
      </c>
      <c r="F418" s="89">
        <f>ROUND(((F419+F420+F422+F421)/1000),5)</f>
        <v>3.3182900000000002</v>
      </c>
      <c r="G418" s="89">
        <f t="shared" ref="G418:AA418" si="243">ROUND(((G419+G420+G422+G421)/1000),5)</f>
        <v>3.3062399999999998</v>
      </c>
      <c r="H418" s="89">
        <f t="shared" si="243"/>
        <v>3.3315899999999998</v>
      </c>
      <c r="I418" s="89">
        <f t="shared" si="243"/>
        <v>3.4737200000000001</v>
      </c>
      <c r="J418" s="89">
        <f t="shared" si="243"/>
        <v>3.5739299999999998</v>
      </c>
      <c r="K418" s="89">
        <f t="shared" si="243"/>
        <v>3.86103</v>
      </c>
      <c r="L418" s="89">
        <f t="shared" si="243"/>
        <v>4.0926499999999999</v>
      </c>
      <c r="M418" s="89">
        <f t="shared" si="243"/>
        <v>4.3260100000000001</v>
      </c>
      <c r="N418" s="89">
        <f t="shared" si="243"/>
        <v>4.3529299999999997</v>
      </c>
      <c r="O418" s="89">
        <f t="shared" si="243"/>
        <v>4.4045399999999999</v>
      </c>
      <c r="P418" s="89">
        <f t="shared" si="243"/>
        <v>4.3865299999999996</v>
      </c>
      <c r="Q418" s="89">
        <f t="shared" si="243"/>
        <v>4.3994400000000002</v>
      </c>
      <c r="R418" s="89">
        <f t="shared" si="243"/>
        <v>4.3727799999999997</v>
      </c>
      <c r="S418" s="89">
        <f t="shared" si="243"/>
        <v>4.3606800000000003</v>
      </c>
      <c r="T418" s="89">
        <f t="shared" si="243"/>
        <v>4.3577000000000004</v>
      </c>
      <c r="U418" s="89">
        <f t="shared" si="243"/>
        <v>4.1549500000000004</v>
      </c>
      <c r="V418" s="89">
        <f t="shared" si="243"/>
        <v>3.99735</v>
      </c>
      <c r="W418" s="89">
        <f t="shared" si="243"/>
        <v>4.1569599999999998</v>
      </c>
      <c r="X418" s="89">
        <f t="shared" si="243"/>
        <v>4.3108399999999998</v>
      </c>
      <c r="Y418" s="89">
        <f t="shared" si="243"/>
        <v>4.0506900000000003</v>
      </c>
      <c r="Z418" s="89">
        <f t="shared" si="243"/>
        <v>3.8603900000000002</v>
      </c>
      <c r="AA418" s="89">
        <f t="shared" si="243"/>
        <v>3.6029100000000001</v>
      </c>
    </row>
    <row r="419" spans="1:27" ht="12.75" customHeight="1" outlineLevel="1" x14ac:dyDescent="0.2">
      <c r="A419" s="97" t="s">
        <v>650</v>
      </c>
      <c r="B419" s="63" t="s">
        <v>242</v>
      </c>
      <c r="C419" s="43" t="s">
        <v>79</v>
      </c>
      <c r="D419" s="44">
        <v>1161.6600000000001</v>
      </c>
      <c r="E419" s="44">
        <v>1066.6300000000001</v>
      </c>
      <c r="F419" s="44">
        <v>1002.83</v>
      </c>
      <c r="G419" s="44">
        <v>990.78</v>
      </c>
      <c r="H419" s="44">
        <v>1016.13</v>
      </c>
      <c r="I419" s="44">
        <v>1158.26</v>
      </c>
      <c r="J419" s="44">
        <v>1258.47</v>
      </c>
      <c r="K419" s="44">
        <v>1545.57</v>
      </c>
      <c r="L419" s="44">
        <v>1777.19</v>
      </c>
      <c r="M419" s="44">
        <v>2010.55</v>
      </c>
      <c r="N419" s="44">
        <v>2037.47</v>
      </c>
      <c r="O419" s="44">
        <v>2089.08</v>
      </c>
      <c r="P419" s="44">
        <v>2071.0700000000002</v>
      </c>
      <c r="Q419" s="44">
        <v>2083.98</v>
      </c>
      <c r="R419" s="44">
        <v>2057.3200000000002</v>
      </c>
      <c r="S419" s="44">
        <v>2045.22</v>
      </c>
      <c r="T419" s="44">
        <v>2042.24</v>
      </c>
      <c r="U419" s="44">
        <v>1839.49</v>
      </c>
      <c r="V419" s="44">
        <v>1681.89</v>
      </c>
      <c r="W419" s="44">
        <v>1841.5</v>
      </c>
      <c r="X419" s="44">
        <v>1995.38</v>
      </c>
      <c r="Y419" s="44">
        <v>1735.23</v>
      </c>
      <c r="Z419" s="44">
        <v>1544.93</v>
      </c>
      <c r="AA419" s="44">
        <v>1287.45</v>
      </c>
    </row>
    <row r="420" spans="1:27" ht="12.75" customHeight="1" outlineLevel="1" x14ac:dyDescent="0.2">
      <c r="A420" s="97" t="s">
        <v>651</v>
      </c>
      <c r="B420" s="63" t="s">
        <v>90</v>
      </c>
      <c r="C420" s="43" t="s">
        <v>79</v>
      </c>
      <c r="D420" s="44">
        <f>$D$315</f>
        <v>2222.89</v>
      </c>
      <c r="E420" s="44">
        <f t="shared" ref="E420:AA420" si="244">$D$315</f>
        <v>2222.89</v>
      </c>
      <c r="F420" s="44">
        <f t="shared" si="244"/>
        <v>2222.89</v>
      </c>
      <c r="G420" s="44">
        <f t="shared" si="244"/>
        <v>2222.89</v>
      </c>
      <c r="H420" s="44">
        <f t="shared" si="244"/>
        <v>2222.89</v>
      </c>
      <c r="I420" s="44">
        <f t="shared" si="244"/>
        <v>2222.89</v>
      </c>
      <c r="J420" s="44">
        <f t="shared" si="244"/>
        <v>2222.89</v>
      </c>
      <c r="K420" s="44">
        <f t="shared" si="244"/>
        <v>2222.89</v>
      </c>
      <c r="L420" s="44">
        <f t="shared" si="244"/>
        <v>2222.89</v>
      </c>
      <c r="M420" s="44">
        <f t="shared" si="244"/>
        <v>2222.89</v>
      </c>
      <c r="N420" s="44">
        <f t="shared" si="244"/>
        <v>2222.89</v>
      </c>
      <c r="O420" s="44">
        <f t="shared" si="244"/>
        <v>2222.89</v>
      </c>
      <c r="P420" s="44">
        <f t="shared" si="244"/>
        <v>2222.89</v>
      </c>
      <c r="Q420" s="44">
        <f t="shared" si="244"/>
        <v>2222.89</v>
      </c>
      <c r="R420" s="44">
        <f t="shared" si="244"/>
        <v>2222.89</v>
      </c>
      <c r="S420" s="44">
        <f t="shared" si="244"/>
        <v>2222.89</v>
      </c>
      <c r="T420" s="44">
        <f t="shared" si="244"/>
        <v>2222.89</v>
      </c>
      <c r="U420" s="44">
        <f t="shared" si="244"/>
        <v>2222.89</v>
      </c>
      <c r="V420" s="44">
        <f t="shared" si="244"/>
        <v>2222.89</v>
      </c>
      <c r="W420" s="44">
        <f t="shared" si="244"/>
        <v>2222.89</v>
      </c>
      <c r="X420" s="44">
        <f t="shared" si="244"/>
        <v>2222.89</v>
      </c>
      <c r="Y420" s="44">
        <f t="shared" si="244"/>
        <v>2222.89</v>
      </c>
      <c r="Z420" s="44">
        <f t="shared" si="244"/>
        <v>2222.89</v>
      </c>
      <c r="AA420" s="44">
        <f t="shared" si="244"/>
        <v>2222.89</v>
      </c>
    </row>
    <row r="421" spans="1:27" ht="12.75" customHeight="1" outlineLevel="1" x14ac:dyDescent="0.2">
      <c r="A421" s="97" t="s">
        <v>652</v>
      </c>
      <c r="B421" s="63" t="s">
        <v>83</v>
      </c>
      <c r="C421" s="43" t="s">
        <v>79</v>
      </c>
      <c r="D421" s="44">
        <v>4.3</v>
      </c>
      <c r="E421" s="44">
        <v>4.3</v>
      </c>
      <c r="F421" s="44">
        <v>4.3</v>
      </c>
      <c r="G421" s="44">
        <v>4.3</v>
      </c>
      <c r="H421" s="44">
        <v>4.3</v>
      </c>
      <c r="I421" s="44">
        <v>4.3</v>
      </c>
      <c r="J421" s="44">
        <v>4.3</v>
      </c>
      <c r="K421" s="44">
        <v>4.3</v>
      </c>
      <c r="L421" s="44">
        <v>4.3</v>
      </c>
      <c r="M421" s="44">
        <v>4.3</v>
      </c>
      <c r="N421" s="44">
        <v>4.3</v>
      </c>
      <c r="O421" s="44">
        <v>4.3</v>
      </c>
      <c r="P421" s="44">
        <v>4.3</v>
      </c>
      <c r="Q421" s="44">
        <v>4.3</v>
      </c>
      <c r="R421" s="44">
        <v>4.3</v>
      </c>
      <c r="S421" s="44">
        <v>4.3</v>
      </c>
      <c r="T421" s="44">
        <v>4.3</v>
      </c>
      <c r="U421" s="44">
        <v>4.3</v>
      </c>
      <c r="V421" s="44">
        <v>4.3</v>
      </c>
      <c r="W421" s="44">
        <v>4.3</v>
      </c>
      <c r="X421" s="44">
        <v>4.3</v>
      </c>
      <c r="Y421" s="44">
        <v>4.3</v>
      </c>
      <c r="Z421" s="44">
        <v>4.3</v>
      </c>
      <c r="AA421" s="44">
        <v>4.3</v>
      </c>
    </row>
    <row r="422" spans="1:27" ht="12.75" customHeight="1" outlineLevel="1" x14ac:dyDescent="0.2">
      <c r="A422" s="97" t="s">
        <v>653</v>
      </c>
      <c r="B422" s="63" t="s">
        <v>81</v>
      </c>
      <c r="C422" s="43" t="s">
        <v>79</v>
      </c>
      <c r="D422" s="44">
        <f>$D$11</f>
        <v>88.27</v>
      </c>
      <c r="E422" s="44">
        <f t="shared" ref="E422:AA422" si="245">$D$11</f>
        <v>88.27</v>
      </c>
      <c r="F422" s="44">
        <f t="shared" si="245"/>
        <v>88.27</v>
      </c>
      <c r="G422" s="44">
        <f t="shared" si="245"/>
        <v>88.27</v>
      </c>
      <c r="H422" s="44">
        <f t="shared" si="245"/>
        <v>88.27</v>
      </c>
      <c r="I422" s="44">
        <f t="shared" si="245"/>
        <v>88.27</v>
      </c>
      <c r="J422" s="44">
        <f t="shared" si="245"/>
        <v>88.27</v>
      </c>
      <c r="K422" s="44">
        <f t="shared" si="245"/>
        <v>88.27</v>
      </c>
      <c r="L422" s="44">
        <f t="shared" si="245"/>
        <v>88.27</v>
      </c>
      <c r="M422" s="44">
        <f t="shared" si="245"/>
        <v>88.27</v>
      </c>
      <c r="N422" s="44">
        <f t="shared" si="245"/>
        <v>88.27</v>
      </c>
      <c r="O422" s="44">
        <f t="shared" si="245"/>
        <v>88.27</v>
      </c>
      <c r="P422" s="44">
        <f t="shared" si="245"/>
        <v>88.27</v>
      </c>
      <c r="Q422" s="44">
        <f t="shared" si="245"/>
        <v>88.27</v>
      </c>
      <c r="R422" s="44">
        <f t="shared" si="245"/>
        <v>88.27</v>
      </c>
      <c r="S422" s="44">
        <f t="shared" si="245"/>
        <v>88.27</v>
      </c>
      <c r="T422" s="44">
        <f t="shared" si="245"/>
        <v>88.27</v>
      </c>
      <c r="U422" s="44">
        <f t="shared" si="245"/>
        <v>88.27</v>
      </c>
      <c r="V422" s="44">
        <f t="shared" si="245"/>
        <v>88.27</v>
      </c>
      <c r="W422" s="44">
        <f t="shared" si="245"/>
        <v>88.27</v>
      </c>
      <c r="X422" s="44">
        <f t="shared" si="245"/>
        <v>88.27</v>
      </c>
      <c r="Y422" s="44">
        <f t="shared" si="245"/>
        <v>88.27</v>
      </c>
      <c r="Z422" s="44">
        <f t="shared" si="245"/>
        <v>88.27</v>
      </c>
      <c r="AA422" s="44">
        <f t="shared" si="245"/>
        <v>88.27</v>
      </c>
    </row>
    <row r="423" spans="1:27" ht="12.75" customHeight="1" x14ac:dyDescent="0.2">
      <c r="A423" s="96" t="s">
        <v>654</v>
      </c>
      <c r="B423" s="28" t="str">
        <f>"23"&amp;"."&amp;$B$639&amp;"."&amp;$B$640</f>
        <v>23.04.2024</v>
      </c>
      <c r="C423" s="88" t="s">
        <v>76</v>
      </c>
      <c r="D423" s="89">
        <f>ROUND(((D424+D425+D427+D426)/1000),5)</f>
        <v>3.5203199999999999</v>
      </c>
      <c r="E423" s="89">
        <f>ROUND(((E424+E425+E427+E426)/1000),5)</f>
        <v>3.4041199999999998</v>
      </c>
      <c r="F423" s="89">
        <f>ROUND(((F424+F425+F427+F426)/1000),5)</f>
        <v>3.3301599999999998</v>
      </c>
      <c r="G423" s="89">
        <f t="shared" ref="G423:AA423" si="246">ROUND(((G424+G425+G427+G426)/1000),5)</f>
        <v>3.3368699999999998</v>
      </c>
      <c r="H423" s="89">
        <f t="shared" si="246"/>
        <v>3.4510299999999998</v>
      </c>
      <c r="I423" s="89">
        <f t="shared" si="246"/>
        <v>3.5198299999999998</v>
      </c>
      <c r="J423" s="89">
        <f t="shared" si="246"/>
        <v>3.62601</v>
      </c>
      <c r="K423" s="89">
        <f t="shared" si="246"/>
        <v>3.8553600000000001</v>
      </c>
      <c r="L423" s="89">
        <f t="shared" si="246"/>
        <v>4.0513500000000002</v>
      </c>
      <c r="M423" s="89">
        <f t="shared" si="246"/>
        <v>4.2696399999999999</v>
      </c>
      <c r="N423" s="89">
        <f t="shared" si="246"/>
        <v>4.3325500000000003</v>
      </c>
      <c r="O423" s="89">
        <f t="shared" si="246"/>
        <v>4.2453500000000002</v>
      </c>
      <c r="P423" s="89">
        <f t="shared" si="246"/>
        <v>4.1210000000000004</v>
      </c>
      <c r="Q423" s="89">
        <f t="shared" si="246"/>
        <v>4.29223</v>
      </c>
      <c r="R423" s="89">
        <f t="shared" si="246"/>
        <v>4.2640599999999997</v>
      </c>
      <c r="S423" s="89">
        <f t="shared" si="246"/>
        <v>4.2037300000000002</v>
      </c>
      <c r="T423" s="89">
        <f t="shared" si="246"/>
        <v>4.2006100000000002</v>
      </c>
      <c r="U423" s="89">
        <f t="shared" si="246"/>
        <v>4.1014499999999998</v>
      </c>
      <c r="V423" s="89">
        <f t="shared" si="246"/>
        <v>4.1608499999999999</v>
      </c>
      <c r="W423" s="89">
        <f t="shared" si="246"/>
        <v>4.2454700000000001</v>
      </c>
      <c r="X423" s="89">
        <f t="shared" si="246"/>
        <v>4.13497</v>
      </c>
      <c r="Y423" s="89">
        <f t="shared" si="246"/>
        <v>3.99261</v>
      </c>
      <c r="Z423" s="89">
        <f t="shared" si="246"/>
        <v>3.8324199999999999</v>
      </c>
      <c r="AA423" s="89">
        <f t="shared" si="246"/>
        <v>3.5920200000000002</v>
      </c>
    </row>
    <row r="424" spans="1:27" ht="12.75" customHeight="1" outlineLevel="1" x14ac:dyDescent="0.2">
      <c r="A424" s="97" t="s">
        <v>655</v>
      </c>
      <c r="B424" s="63" t="s">
        <v>242</v>
      </c>
      <c r="C424" s="43" t="s">
        <v>79</v>
      </c>
      <c r="D424" s="44">
        <v>1204.8599999999999</v>
      </c>
      <c r="E424" s="44">
        <v>1088.6600000000001</v>
      </c>
      <c r="F424" s="44">
        <v>1014.7</v>
      </c>
      <c r="G424" s="44">
        <v>1021.41</v>
      </c>
      <c r="H424" s="44">
        <v>1135.57</v>
      </c>
      <c r="I424" s="44">
        <v>1204.3699999999999</v>
      </c>
      <c r="J424" s="44">
        <v>1310.55</v>
      </c>
      <c r="K424" s="44">
        <v>1539.9</v>
      </c>
      <c r="L424" s="44">
        <v>1735.89</v>
      </c>
      <c r="M424" s="44">
        <v>1954.18</v>
      </c>
      <c r="N424" s="44">
        <v>2017.09</v>
      </c>
      <c r="O424" s="44">
        <v>1929.89</v>
      </c>
      <c r="P424" s="44">
        <v>1805.54</v>
      </c>
      <c r="Q424" s="44">
        <v>1976.77</v>
      </c>
      <c r="R424" s="44">
        <v>1948.6</v>
      </c>
      <c r="S424" s="44">
        <v>1888.27</v>
      </c>
      <c r="T424" s="44">
        <v>1885.15</v>
      </c>
      <c r="U424" s="44">
        <v>1785.99</v>
      </c>
      <c r="V424" s="44">
        <v>1845.39</v>
      </c>
      <c r="W424" s="44">
        <v>1930.01</v>
      </c>
      <c r="X424" s="44">
        <v>1819.51</v>
      </c>
      <c r="Y424" s="44">
        <v>1677.15</v>
      </c>
      <c r="Z424" s="44">
        <v>1516.96</v>
      </c>
      <c r="AA424" s="44">
        <v>1276.56</v>
      </c>
    </row>
    <row r="425" spans="1:27" ht="12.75" customHeight="1" outlineLevel="1" x14ac:dyDescent="0.2">
      <c r="A425" s="97" t="s">
        <v>656</v>
      </c>
      <c r="B425" s="63" t="s">
        <v>90</v>
      </c>
      <c r="C425" s="43" t="s">
        <v>79</v>
      </c>
      <c r="D425" s="44">
        <f>$D$315</f>
        <v>2222.89</v>
      </c>
      <c r="E425" s="44">
        <f t="shared" ref="E425:AA425" si="247">$D$315</f>
        <v>2222.89</v>
      </c>
      <c r="F425" s="44">
        <f t="shared" si="247"/>
        <v>2222.89</v>
      </c>
      <c r="G425" s="44">
        <f t="shared" si="247"/>
        <v>2222.89</v>
      </c>
      <c r="H425" s="44">
        <f t="shared" si="247"/>
        <v>2222.89</v>
      </c>
      <c r="I425" s="44">
        <f t="shared" si="247"/>
        <v>2222.89</v>
      </c>
      <c r="J425" s="44">
        <f t="shared" si="247"/>
        <v>2222.89</v>
      </c>
      <c r="K425" s="44">
        <f t="shared" si="247"/>
        <v>2222.89</v>
      </c>
      <c r="L425" s="44">
        <f t="shared" si="247"/>
        <v>2222.89</v>
      </c>
      <c r="M425" s="44">
        <f t="shared" si="247"/>
        <v>2222.89</v>
      </c>
      <c r="N425" s="44">
        <f t="shared" si="247"/>
        <v>2222.89</v>
      </c>
      <c r="O425" s="44">
        <f t="shared" si="247"/>
        <v>2222.89</v>
      </c>
      <c r="P425" s="44">
        <f t="shared" si="247"/>
        <v>2222.89</v>
      </c>
      <c r="Q425" s="44">
        <f t="shared" si="247"/>
        <v>2222.89</v>
      </c>
      <c r="R425" s="44">
        <f t="shared" si="247"/>
        <v>2222.89</v>
      </c>
      <c r="S425" s="44">
        <f t="shared" si="247"/>
        <v>2222.89</v>
      </c>
      <c r="T425" s="44">
        <f t="shared" si="247"/>
        <v>2222.89</v>
      </c>
      <c r="U425" s="44">
        <f t="shared" si="247"/>
        <v>2222.89</v>
      </c>
      <c r="V425" s="44">
        <f t="shared" si="247"/>
        <v>2222.89</v>
      </c>
      <c r="W425" s="44">
        <f t="shared" si="247"/>
        <v>2222.89</v>
      </c>
      <c r="X425" s="44">
        <f t="shared" si="247"/>
        <v>2222.89</v>
      </c>
      <c r="Y425" s="44">
        <f t="shared" si="247"/>
        <v>2222.89</v>
      </c>
      <c r="Z425" s="44">
        <f t="shared" si="247"/>
        <v>2222.89</v>
      </c>
      <c r="AA425" s="44">
        <f t="shared" si="247"/>
        <v>2222.89</v>
      </c>
    </row>
    <row r="426" spans="1:27" ht="12.75" customHeight="1" outlineLevel="1" x14ac:dyDescent="0.2">
      <c r="A426" s="97" t="s">
        <v>657</v>
      </c>
      <c r="B426" s="63" t="s">
        <v>83</v>
      </c>
      <c r="C426" s="43" t="s">
        <v>79</v>
      </c>
      <c r="D426" s="44">
        <v>4.3</v>
      </c>
      <c r="E426" s="44">
        <v>4.3</v>
      </c>
      <c r="F426" s="44">
        <v>4.3</v>
      </c>
      <c r="G426" s="44">
        <v>4.3</v>
      </c>
      <c r="H426" s="44">
        <v>4.3</v>
      </c>
      <c r="I426" s="44">
        <v>4.3</v>
      </c>
      <c r="J426" s="44">
        <v>4.3</v>
      </c>
      <c r="K426" s="44">
        <v>4.3</v>
      </c>
      <c r="L426" s="44">
        <v>4.3</v>
      </c>
      <c r="M426" s="44">
        <v>4.3</v>
      </c>
      <c r="N426" s="44">
        <v>4.3</v>
      </c>
      <c r="O426" s="44">
        <v>4.3</v>
      </c>
      <c r="P426" s="44">
        <v>4.3</v>
      </c>
      <c r="Q426" s="44">
        <v>4.3</v>
      </c>
      <c r="R426" s="44">
        <v>4.3</v>
      </c>
      <c r="S426" s="44">
        <v>4.3</v>
      </c>
      <c r="T426" s="44">
        <v>4.3</v>
      </c>
      <c r="U426" s="44">
        <v>4.3</v>
      </c>
      <c r="V426" s="44">
        <v>4.3</v>
      </c>
      <c r="W426" s="44">
        <v>4.3</v>
      </c>
      <c r="X426" s="44">
        <v>4.3</v>
      </c>
      <c r="Y426" s="44">
        <v>4.3</v>
      </c>
      <c r="Z426" s="44">
        <v>4.3</v>
      </c>
      <c r="AA426" s="44">
        <v>4.3</v>
      </c>
    </row>
    <row r="427" spans="1:27" ht="12.75" customHeight="1" outlineLevel="1" x14ac:dyDescent="0.2">
      <c r="A427" s="97" t="s">
        <v>658</v>
      </c>
      <c r="B427" s="63" t="s">
        <v>81</v>
      </c>
      <c r="C427" s="43" t="s">
        <v>79</v>
      </c>
      <c r="D427" s="44">
        <f>$D$11</f>
        <v>88.27</v>
      </c>
      <c r="E427" s="44">
        <f t="shared" ref="E427:AA427" si="248">$D$11</f>
        <v>88.27</v>
      </c>
      <c r="F427" s="44">
        <f t="shared" si="248"/>
        <v>88.27</v>
      </c>
      <c r="G427" s="44">
        <f t="shared" si="248"/>
        <v>88.27</v>
      </c>
      <c r="H427" s="44">
        <f t="shared" si="248"/>
        <v>88.27</v>
      </c>
      <c r="I427" s="44">
        <f t="shared" si="248"/>
        <v>88.27</v>
      </c>
      <c r="J427" s="44">
        <f t="shared" si="248"/>
        <v>88.27</v>
      </c>
      <c r="K427" s="44">
        <f t="shared" si="248"/>
        <v>88.27</v>
      </c>
      <c r="L427" s="44">
        <f t="shared" si="248"/>
        <v>88.27</v>
      </c>
      <c r="M427" s="44">
        <f t="shared" si="248"/>
        <v>88.27</v>
      </c>
      <c r="N427" s="44">
        <f t="shared" si="248"/>
        <v>88.27</v>
      </c>
      <c r="O427" s="44">
        <f t="shared" si="248"/>
        <v>88.27</v>
      </c>
      <c r="P427" s="44">
        <f t="shared" si="248"/>
        <v>88.27</v>
      </c>
      <c r="Q427" s="44">
        <f t="shared" si="248"/>
        <v>88.27</v>
      </c>
      <c r="R427" s="44">
        <f t="shared" si="248"/>
        <v>88.27</v>
      </c>
      <c r="S427" s="44">
        <f t="shared" si="248"/>
        <v>88.27</v>
      </c>
      <c r="T427" s="44">
        <f t="shared" si="248"/>
        <v>88.27</v>
      </c>
      <c r="U427" s="44">
        <f t="shared" si="248"/>
        <v>88.27</v>
      </c>
      <c r="V427" s="44">
        <f t="shared" si="248"/>
        <v>88.27</v>
      </c>
      <c r="W427" s="44">
        <f t="shared" si="248"/>
        <v>88.27</v>
      </c>
      <c r="X427" s="44">
        <f t="shared" si="248"/>
        <v>88.27</v>
      </c>
      <c r="Y427" s="44">
        <f t="shared" si="248"/>
        <v>88.27</v>
      </c>
      <c r="Z427" s="44">
        <f t="shared" si="248"/>
        <v>88.27</v>
      </c>
      <c r="AA427" s="44">
        <f t="shared" si="248"/>
        <v>88.27</v>
      </c>
    </row>
    <row r="428" spans="1:27" ht="12.75" customHeight="1" x14ac:dyDescent="0.2">
      <c r="A428" s="96" t="s">
        <v>659</v>
      </c>
      <c r="B428" s="28" t="str">
        <f>"24"&amp;"."&amp;$B$639&amp;"."&amp;$B$640</f>
        <v>24.04.2024</v>
      </c>
      <c r="C428" s="88" t="s">
        <v>76</v>
      </c>
      <c r="D428" s="89">
        <f>ROUND(((D429+D430+D432+D431)/1000),5)</f>
        <v>3.48001</v>
      </c>
      <c r="E428" s="89">
        <f>ROUND(((E429+E430+E432+E431)/1000),5)</f>
        <v>3.37521</v>
      </c>
      <c r="F428" s="89">
        <f>ROUND(((F429+F430+F432+F431)/1000),5)</f>
        <v>3.2991999999999999</v>
      </c>
      <c r="G428" s="89">
        <f t="shared" ref="G428:AA428" si="249">ROUND(((G429+G430+G432+G431)/1000),5)</f>
        <v>3.2870699999999999</v>
      </c>
      <c r="H428" s="89">
        <f t="shared" si="249"/>
        <v>3.3502800000000001</v>
      </c>
      <c r="I428" s="89">
        <f t="shared" si="249"/>
        <v>3.4792800000000002</v>
      </c>
      <c r="J428" s="89">
        <f t="shared" si="249"/>
        <v>3.5786699999999998</v>
      </c>
      <c r="K428" s="89">
        <f t="shared" si="249"/>
        <v>3.8088799999999998</v>
      </c>
      <c r="L428" s="89">
        <f t="shared" si="249"/>
        <v>3.9072800000000001</v>
      </c>
      <c r="M428" s="89">
        <f t="shared" si="249"/>
        <v>3.9608699999999999</v>
      </c>
      <c r="N428" s="89">
        <f t="shared" si="249"/>
        <v>4.0556999999999999</v>
      </c>
      <c r="O428" s="89">
        <f t="shared" si="249"/>
        <v>4.1239699999999999</v>
      </c>
      <c r="P428" s="89">
        <f t="shared" si="249"/>
        <v>4.13612</v>
      </c>
      <c r="Q428" s="89">
        <f t="shared" si="249"/>
        <v>4.1378599999999999</v>
      </c>
      <c r="R428" s="89">
        <f t="shared" si="249"/>
        <v>4.13619</v>
      </c>
      <c r="S428" s="89">
        <f t="shared" si="249"/>
        <v>4.0885999999999996</v>
      </c>
      <c r="T428" s="89">
        <f t="shared" si="249"/>
        <v>3.9733800000000001</v>
      </c>
      <c r="U428" s="89">
        <f t="shared" si="249"/>
        <v>3.9291800000000001</v>
      </c>
      <c r="V428" s="89">
        <f t="shared" si="249"/>
        <v>3.90876</v>
      </c>
      <c r="W428" s="89">
        <f t="shared" si="249"/>
        <v>3.92292</v>
      </c>
      <c r="X428" s="89">
        <f t="shared" si="249"/>
        <v>4.01952</v>
      </c>
      <c r="Y428" s="89">
        <f t="shared" si="249"/>
        <v>3.9299499999999998</v>
      </c>
      <c r="Z428" s="89">
        <f t="shared" si="249"/>
        <v>3.7259500000000001</v>
      </c>
      <c r="AA428" s="89">
        <f t="shared" si="249"/>
        <v>3.5362800000000001</v>
      </c>
    </row>
    <row r="429" spans="1:27" ht="12.75" customHeight="1" outlineLevel="1" x14ac:dyDescent="0.2">
      <c r="A429" s="97" t="s">
        <v>660</v>
      </c>
      <c r="B429" s="63" t="s">
        <v>242</v>
      </c>
      <c r="C429" s="43" t="s">
        <v>79</v>
      </c>
      <c r="D429" s="44">
        <v>1164.55</v>
      </c>
      <c r="E429" s="44">
        <v>1059.75</v>
      </c>
      <c r="F429" s="44">
        <v>983.74</v>
      </c>
      <c r="G429" s="44">
        <v>971.61</v>
      </c>
      <c r="H429" s="44">
        <v>1034.82</v>
      </c>
      <c r="I429" s="44">
        <v>1163.82</v>
      </c>
      <c r="J429" s="44">
        <v>1263.21</v>
      </c>
      <c r="K429" s="44">
        <v>1493.42</v>
      </c>
      <c r="L429" s="44">
        <v>1591.82</v>
      </c>
      <c r="M429" s="44">
        <v>1645.41</v>
      </c>
      <c r="N429" s="44">
        <v>1740.24</v>
      </c>
      <c r="O429" s="44">
        <v>1808.51</v>
      </c>
      <c r="P429" s="44">
        <v>1820.66</v>
      </c>
      <c r="Q429" s="44">
        <v>1822.4</v>
      </c>
      <c r="R429" s="44">
        <v>1820.73</v>
      </c>
      <c r="S429" s="44">
        <v>1773.14</v>
      </c>
      <c r="T429" s="44">
        <v>1657.92</v>
      </c>
      <c r="U429" s="44">
        <v>1613.72</v>
      </c>
      <c r="V429" s="44">
        <v>1593.3</v>
      </c>
      <c r="W429" s="44">
        <v>1607.46</v>
      </c>
      <c r="X429" s="44">
        <v>1704.06</v>
      </c>
      <c r="Y429" s="44">
        <v>1614.49</v>
      </c>
      <c r="Z429" s="44">
        <v>1410.49</v>
      </c>
      <c r="AA429" s="44">
        <v>1220.82</v>
      </c>
    </row>
    <row r="430" spans="1:27" ht="12.75" customHeight="1" outlineLevel="1" x14ac:dyDescent="0.2">
      <c r="A430" s="97" t="s">
        <v>661</v>
      </c>
      <c r="B430" s="63" t="s">
        <v>90</v>
      </c>
      <c r="C430" s="43" t="s">
        <v>79</v>
      </c>
      <c r="D430" s="44">
        <f>$D$315</f>
        <v>2222.89</v>
      </c>
      <c r="E430" s="44">
        <f t="shared" ref="E430:AA430" si="250">$D$315</f>
        <v>2222.89</v>
      </c>
      <c r="F430" s="44">
        <f t="shared" si="250"/>
        <v>2222.89</v>
      </c>
      <c r="G430" s="44">
        <f t="shared" si="250"/>
        <v>2222.89</v>
      </c>
      <c r="H430" s="44">
        <f t="shared" si="250"/>
        <v>2222.89</v>
      </c>
      <c r="I430" s="44">
        <f t="shared" si="250"/>
        <v>2222.89</v>
      </c>
      <c r="J430" s="44">
        <f t="shared" si="250"/>
        <v>2222.89</v>
      </c>
      <c r="K430" s="44">
        <f t="shared" si="250"/>
        <v>2222.89</v>
      </c>
      <c r="L430" s="44">
        <f t="shared" si="250"/>
        <v>2222.89</v>
      </c>
      <c r="M430" s="44">
        <f t="shared" si="250"/>
        <v>2222.89</v>
      </c>
      <c r="N430" s="44">
        <f t="shared" si="250"/>
        <v>2222.89</v>
      </c>
      <c r="O430" s="44">
        <f t="shared" si="250"/>
        <v>2222.89</v>
      </c>
      <c r="P430" s="44">
        <f t="shared" si="250"/>
        <v>2222.89</v>
      </c>
      <c r="Q430" s="44">
        <f t="shared" si="250"/>
        <v>2222.89</v>
      </c>
      <c r="R430" s="44">
        <f t="shared" si="250"/>
        <v>2222.89</v>
      </c>
      <c r="S430" s="44">
        <f t="shared" si="250"/>
        <v>2222.89</v>
      </c>
      <c r="T430" s="44">
        <f t="shared" si="250"/>
        <v>2222.89</v>
      </c>
      <c r="U430" s="44">
        <f t="shared" si="250"/>
        <v>2222.89</v>
      </c>
      <c r="V430" s="44">
        <f t="shared" si="250"/>
        <v>2222.89</v>
      </c>
      <c r="W430" s="44">
        <f t="shared" si="250"/>
        <v>2222.89</v>
      </c>
      <c r="X430" s="44">
        <f t="shared" si="250"/>
        <v>2222.89</v>
      </c>
      <c r="Y430" s="44">
        <f t="shared" si="250"/>
        <v>2222.89</v>
      </c>
      <c r="Z430" s="44">
        <f t="shared" si="250"/>
        <v>2222.89</v>
      </c>
      <c r="AA430" s="44">
        <f t="shared" si="250"/>
        <v>2222.89</v>
      </c>
    </row>
    <row r="431" spans="1:27" ht="12.75" customHeight="1" outlineLevel="1" x14ac:dyDescent="0.2">
      <c r="A431" s="97" t="s">
        <v>662</v>
      </c>
      <c r="B431" s="63" t="s">
        <v>83</v>
      </c>
      <c r="C431" s="43" t="s">
        <v>79</v>
      </c>
      <c r="D431" s="44">
        <v>4.3</v>
      </c>
      <c r="E431" s="44">
        <v>4.3</v>
      </c>
      <c r="F431" s="44">
        <v>4.3</v>
      </c>
      <c r="G431" s="44">
        <v>4.3</v>
      </c>
      <c r="H431" s="44">
        <v>4.3</v>
      </c>
      <c r="I431" s="44">
        <v>4.3</v>
      </c>
      <c r="J431" s="44">
        <v>4.3</v>
      </c>
      <c r="K431" s="44">
        <v>4.3</v>
      </c>
      <c r="L431" s="44">
        <v>4.3</v>
      </c>
      <c r="M431" s="44">
        <v>4.3</v>
      </c>
      <c r="N431" s="44">
        <v>4.3</v>
      </c>
      <c r="O431" s="44">
        <v>4.3</v>
      </c>
      <c r="P431" s="44">
        <v>4.3</v>
      </c>
      <c r="Q431" s="44">
        <v>4.3</v>
      </c>
      <c r="R431" s="44">
        <v>4.3</v>
      </c>
      <c r="S431" s="44">
        <v>4.3</v>
      </c>
      <c r="T431" s="44">
        <v>4.3</v>
      </c>
      <c r="U431" s="44">
        <v>4.3</v>
      </c>
      <c r="V431" s="44">
        <v>4.3</v>
      </c>
      <c r="W431" s="44">
        <v>4.3</v>
      </c>
      <c r="X431" s="44">
        <v>4.3</v>
      </c>
      <c r="Y431" s="44">
        <v>4.3</v>
      </c>
      <c r="Z431" s="44">
        <v>4.3</v>
      </c>
      <c r="AA431" s="44">
        <v>4.3</v>
      </c>
    </row>
    <row r="432" spans="1:27" ht="12.75" customHeight="1" outlineLevel="1" x14ac:dyDescent="0.2">
      <c r="A432" s="97" t="s">
        <v>663</v>
      </c>
      <c r="B432" s="63" t="s">
        <v>81</v>
      </c>
      <c r="C432" s="43" t="s">
        <v>79</v>
      </c>
      <c r="D432" s="44">
        <f>$D$11</f>
        <v>88.27</v>
      </c>
      <c r="E432" s="44">
        <f t="shared" ref="E432:AA432" si="251">$D$11</f>
        <v>88.27</v>
      </c>
      <c r="F432" s="44">
        <f t="shared" si="251"/>
        <v>88.27</v>
      </c>
      <c r="G432" s="44">
        <f t="shared" si="251"/>
        <v>88.27</v>
      </c>
      <c r="H432" s="44">
        <f t="shared" si="251"/>
        <v>88.27</v>
      </c>
      <c r="I432" s="44">
        <f t="shared" si="251"/>
        <v>88.27</v>
      </c>
      <c r="J432" s="44">
        <f t="shared" si="251"/>
        <v>88.27</v>
      </c>
      <c r="K432" s="44">
        <f t="shared" si="251"/>
        <v>88.27</v>
      </c>
      <c r="L432" s="44">
        <f t="shared" si="251"/>
        <v>88.27</v>
      </c>
      <c r="M432" s="44">
        <f t="shared" si="251"/>
        <v>88.27</v>
      </c>
      <c r="N432" s="44">
        <f t="shared" si="251"/>
        <v>88.27</v>
      </c>
      <c r="O432" s="44">
        <f t="shared" si="251"/>
        <v>88.27</v>
      </c>
      <c r="P432" s="44">
        <f t="shared" si="251"/>
        <v>88.27</v>
      </c>
      <c r="Q432" s="44">
        <f t="shared" si="251"/>
        <v>88.27</v>
      </c>
      <c r="R432" s="44">
        <f t="shared" si="251"/>
        <v>88.27</v>
      </c>
      <c r="S432" s="44">
        <f t="shared" si="251"/>
        <v>88.27</v>
      </c>
      <c r="T432" s="44">
        <f t="shared" si="251"/>
        <v>88.27</v>
      </c>
      <c r="U432" s="44">
        <f t="shared" si="251"/>
        <v>88.27</v>
      </c>
      <c r="V432" s="44">
        <f t="shared" si="251"/>
        <v>88.27</v>
      </c>
      <c r="W432" s="44">
        <f t="shared" si="251"/>
        <v>88.27</v>
      </c>
      <c r="X432" s="44">
        <f t="shared" si="251"/>
        <v>88.27</v>
      </c>
      <c r="Y432" s="44">
        <f t="shared" si="251"/>
        <v>88.27</v>
      </c>
      <c r="Z432" s="44">
        <f t="shared" si="251"/>
        <v>88.27</v>
      </c>
      <c r="AA432" s="44">
        <f t="shared" si="251"/>
        <v>88.27</v>
      </c>
    </row>
    <row r="433" spans="1:27" x14ac:dyDescent="0.2">
      <c r="A433" s="96" t="s">
        <v>664</v>
      </c>
      <c r="B433" s="28" t="str">
        <f>"25"&amp;"."&amp;$B$639&amp;"."&amp;$B$640</f>
        <v>25.04.2024</v>
      </c>
      <c r="C433" s="88" t="s">
        <v>76</v>
      </c>
      <c r="D433" s="89">
        <f>ROUND(((D434+D435+D437+D436)/1000),5)</f>
        <v>3.4386700000000001</v>
      </c>
      <c r="E433" s="89">
        <f>ROUND(((E434+E435+E437+E436)/1000),5)</f>
        <v>3.3226</v>
      </c>
      <c r="F433" s="89">
        <f>ROUND(((F434+F435+F437+F436)/1000),5)</f>
        <v>3.2898499999999999</v>
      </c>
      <c r="G433" s="89">
        <f t="shared" ref="G433:AA433" si="252">ROUND(((G434+G435+G437+G436)/1000),5)</f>
        <v>3.3047</v>
      </c>
      <c r="H433" s="89">
        <f t="shared" si="252"/>
        <v>3.3214600000000001</v>
      </c>
      <c r="I433" s="89">
        <f t="shared" si="252"/>
        <v>3.4743900000000001</v>
      </c>
      <c r="J433" s="89">
        <f t="shared" si="252"/>
        <v>3.5550899999999999</v>
      </c>
      <c r="K433" s="89">
        <f t="shared" si="252"/>
        <v>3.81358</v>
      </c>
      <c r="L433" s="89">
        <f t="shared" si="252"/>
        <v>4.0504499999999997</v>
      </c>
      <c r="M433" s="89">
        <f t="shared" si="252"/>
        <v>4.2001200000000001</v>
      </c>
      <c r="N433" s="89">
        <f t="shared" si="252"/>
        <v>4.1994999999999996</v>
      </c>
      <c r="O433" s="89">
        <f t="shared" si="252"/>
        <v>4.1991399999999999</v>
      </c>
      <c r="P433" s="89">
        <f t="shared" si="252"/>
        <v>4.2241400000000002</v>
      </c>
      <c r="Q433" s="89">
        <f t="shared" si="252"/>
        <v>4.2295999999999996</v>
      </c>
      <c r="R433" s="89">
        <f t="shared" si="252"/>
        <v>4.21821</v>
      </c>
      <c r="S433" s="89">
        <f t="shared" si="252"/>
        <v>4.1955099999999996</v>
      </c>
      <c r="T433" s="89">
        <f t="shared" si="252"/>
        <v>4.1734900000000001</v>
      </c>
      <c r="U433" s="89">
        <f t="shared" si="252"/>
        <v>3.9834700000000001</v>
      </c>
      <c r="V433" s="89">
        <f t="shared" si="252"/>
        <v>3.9167700000000001</v>
      </c>
      <c r="W433" s="89">
        <f t="shared" si="252"/>
        <v>3.93092</v>
      </c>
      <c r="X433" s="89">
        <f t="shared" si="252"/>
        <v>4.1726999999999999</v>
      </c>
      <c r="Y433" s="89">
        <f t="shared" si="252"/>
        <v>3.9489100000000001</v>
      </c>
      <c r="Z433" s="89">
        <f t="shared" si="252"/>
        <v>3.6839900000000001</v>
      </c>
      <c r="AA433" s="89">
        <f t="shared" si="252"/>
        <v>3.4795199999999999</v>
      </c>
    </row>
    <row r="434" spans="1:27" ht="12.75" customHeight="1" outlineLevel="1" x14ac:dyDescent="0.2">
      <c r="A434" s="97" t="s">
        <v>665</v>
      </c>
      <c r="B434" s="63" t="s">
        <v>242</v>
      </c>
      <c r="C434" s="43" t="s">
        <v>79</v>
      </c>
      <c r="D434" s="44">
        <v>1123.21</v>
      </c>
      <c r="E434" s="44">
        <v>1007.14</v>
      </c>
      <c r="F434" s="44">
        <v>974.39</v>
      </c>
      <c r="G434" s="44">
        <v>989.24</v>
      </c>
      <c r="H434" s="44">
        <v>1006</v>
      </c>
      <c r="I434" s="44">
        <v>1158.93</v>
      </c>
      <c r="J434" s="44">
        <v>1239.6300000000001</v>
      </c>
      <c r="K434" s="44">
        <v>1498.12</v>
      </c>
      <c r="L434" s="44">
        <v>1734.99</v>
      </c>
      <c r="M434" s="44">
        <v>1884.66</v>
      </c>
      <c r="N434" s="44">
        <v>1884.04</v>
      </c>
      <c r="O434" s="44">
        <v>1883.68</v>
      </c>
      <c r="P434" s="44">
        <v>1908.68</v>
      </c>
      <c r="Q434" s="44">
        <v>1914.14</v>
      </c>
      <c r="R434" s="44">
        <v>1902.75</v>
      </c>
      <c r="S434" s="44">
        <v>1880.05</v>
      </c>
      <c r="T434" s="44">
        <v>1858.03</v>
      </c>
      <c r="U434" s="44">
        <v>1668.01</v>
      </c>
      <c r="V434" s="44">
        <v>1601.31</v>
      </c>
      <c r="W434" s="44">
        <v>1615.46</v>
      </c>
      <c r="X434" s="44">
        <v>1857.24</v>
      </c>
      <c r="Y434" s="44">
        <v>1633.45</v>
      </c>
      <c r="Z434" s="44">
        <v>1368.53</v>
      </c>
      <c r="AA434" s="44">
        <v>1164.06</v>
      </c>
    </row>
    <row r="435" spans="1:27" ht="12.75" customHeight="1" outlineLevel="1" x14ac:dyDescent="0.2">
      <c r="A435" s="97" t="s">
        <v>666</v>
      </c>
      <c r="B435" s="63" t="s">
        <v>90</v>
      </c>
      <c r="C435" s="43" t="s">
        <v>79</v>
      </c>
      <c r="D435" s="44">
        <f>$D$315</f>
        <v>2222.89</v>
      </c>
      <c r="E435" s="44">
        <f t="shared" ref="E435:AA435" si="253">$D$315</f>
        <v>2222.89</v>
      </c>
      <c r="F435" s="44">
        <f t="shared" si="253"/>
        <v>2222.89</v>
      </c>
      <c r="G435" s="44">
        <f t="shared" si="253"/>
        <v>2222.89</v>
      </c>
      <c r="H435" s="44">
        <f t="shared" si="253"/>
        <v>2222.89</v>
      </c>
      <c r="I435" s="44">
        <f t="shared" si="253"/>
        <v>2222.89</v>
      </c>
      <c r="J435" s="44">
        <f t="shared" si="253"/>
        <v>2222.89</v>
      </c>
      <c r="K435" s="44">
        <f t="shared" si="253"/>
        <v>2222.89</v>
      </c>
      <c r="L435" s="44">
        <f t="shared" si="253"/>
        <v>2222.89</v>
      </c>
      <c r="M435" s="44">
        <f t="shared" si="253"/>
        <v>2222.89</v>
      </c>
      <c r="N435" s="44">
        <f t="shared" si="253"/>
        <v>2222.89</v>
      </c>
      <c r="O435" s="44">
        <f t="shared" si="253"/>
        <v>2222.89</v>
      </c>
      <c r="P435" s="44">
        <f t="shared" si="253"/>
        <v>2222.89</v>
      </c>
      <c r="Q435" s="44">
        <f t="shared" si="253"/>
        <v>2222.89</v>
      </c>
      <c r="R435" s="44">
        <f t="shared" si="253"/>
        <v>2222.89</v>
      </c>
      <c r="S435" s="44">
        <f t="shared" si="253"/>
        <v>2222.89</v>
      </c>
      <c r="T435" s="44">
        <f t="shared" si="253"/>
        <v>2222.89</v>
      </c>
      <c r="U435" s="44">
        <f t="shared" si="253"/>
        <v>2222.89</v>
      </c>
      <c r="V435" s="44">
        <f t="shared" si="253"/>
        <v>2222.89</v>
      </c>
      <c r="W435" s="44">
        <f t="shared" si="253"/>
        <v>2222.89</v>
      </c>
      <c r="X435" s="44">
        <f t="shared" si="253"/>
        <v>2222.89</v>
      </c>
      <c r="Y435" s="44">
        <f t="shared" si="253"/>
        <v>2222.89</v>
      </c>
      <c r="Z435" s="44">
        <f t="shared" si="253"/>
        <v>2222.89</v>
      </c>
      <c r="AA435" s="44">
        <f t="shared" si="253"/>
        <v>2222.89</v>
      </c>
    </row>
    <row r="436" spans="1:27" ht="12.75" customHeight="1" outlineLevel="1" x14ac:dyDescent="0.2">
      <c r="A436" s="97" t="s">
        <v>667</v>
      </c>
      <c r="B436" s="63" t="s">
        <v>83</v>
      </c>
      <c r="C436" s="43" t="s">
        <v>79</v>
      </c>
      <c r="D436" s="44">
        <v>4.3</v>
      </c>
      <c r="E436" s="44">
        <v>4.3</v>
      </c>
      <c r="F436" s="44">
        <v>4.3</v>
      </c>
      <c r="G436" s="44">
        <v>4.3</v>
      </c>
      <c r="H436" s="44">
        <v>4.3</v>
      </c>
      <c r="I436" s="44">
        <v>4.3</v>
      </c>
      <c r="J436" s="44">
        <v>4.3</v>
      </c>
      <c r="K436" s="44">
        <v>4.3</v>
      </c>
      <c r="L436" s="44">
        <v>4.3</v>
      </c>
      <c r="M436" s="44">
        <v>4.3</v>
      </c>
      <c r="N436" s="44">
        <v>4.3</v>
      </c>
      <c r="O436" s="44">
        <v>4.3</v>
      </c>
      <c r="P436" s="44">
        <v>4.3</v>
      </c>
      <c r="Q436" s="44">
        <v>4.3</v>
      </c>
      <c r="R436" s="44">
        <v>4.3</v>
      </c>
      <c r="S436" s="44">
        <v>4.3</v>
      </c>
      <c r="T436" s="44">
        <v>4.3</v>
      </c>
      <c r="U436" s="44">
        <v>4.3</v>
      </c>
      <c r="V436" s="44">
        <v>4.3</v>
      </c>
      <c r="W436" s="44">
        <v>4.3</v>
      </c>
      <c r="X436" s="44">
        <v>4.3</v>
      </c>
      <c r="Y436" s="44">
        <v>4.3</v>
      </c>
      <c r="Z436" s="44">
        <v>4.3</v>
      </c>
      <c r="AA436" s="44">
        <v>4.3</v>
      </c>
    </row>
    <row r="437" spans="1:27" ht="12.75" customHeight="1" outlineLevel="1" x14ac:dyDescent="0.2">
      <c r="A437" s="97" t="s">
        <v>668</v>
      </c>
      <c r="B437" s="63" t="s">
        <v>81</v>
      </c>
      <c r="C437" s="43" t="s">
        <v>79</v>
      </c>
      <c r="D437" s="44">
        <f>$D$11</f>
        <v>88.27</v>
      </c>
      <c r="E437" s="44">
        <f t="shared" ref="E437:AA437" si="254">$D$11</f>
        <v>88.27</v>
      </c>
      <c r="F437" s="44">
        <f t="shared" si="254"/>
        <v>88.27</v>
      </c>
      <c r="G437" s="44">
        <f t="shared" si="254"/>
        <v>88.27</v>
      </c>
      <c r="H437" s="44">
        <f t="shared" si="254"/>
        <v>88.27</v>
      </c>
      <c r="I437" s="44">
        <f t="shared" si="254"/>
        <v>88.27</v>
      </c>
      <c r="J437" s="44">
        <f t="shared" si="254"/>
        <v>88.27</v>
      </c>
      <c r="K437" s="44">
        <f t="shared" si="254"/>
        <v>88.27</v>
      </c>
      <c r="L437" s="44">
        <f t="shared" si="254"/>
        <v>88.27</v>
      </c>
      <c r="M437" s="44">
        <f t="shared" si="254"/>
        <v>88.27</v>
      </c>
      <c r="N437" s="44">
        <f t="shared" si="254"/>
        <v>88.27</v>
      </c>
      <c r="O437" s="44">
        <f t="shared" si="254"/>
        <v>88.27</v>
      </c>
      <c r="P437" s="44">
        <f t="shared" si="254"/>
        <v>88.27</v>
      </c>
      <c r="Q437" s="44">
        <f t="shared" si="254"/>
        <v>88.27</v>
      </c>
      <c r="R437" s="44">
        <f t="shared" si="254"/>
        <v>88.27</v>
      </c>
      <c r="S437" s="44">
        <f t="shared" si="254"/>
        <v>88.27</v>
      </c>
      <c r="T437" s="44">
        <f t="shared" si="254"/>
        <v>88.27</v>
      </c>
      <c r="U437" s="44">
        <f t="shared" si="254"/>
        <v>88.27</v>
      </c>
      <c r="V437" s="44">
        <f t="shared" si="254"/>
        <v>88.27</v>
      </c>
      <c r="W437" s="44">
        <f t="shared" si="254"/>
        <v>88.27</v>
      </c>
      <c r="X437" s="44">
        <f t="shared" si="254"/>
        <v>88.27</v>
      </c>
      <c r="Y437" s="44">
        <f t="shared" si="254"/>
        <v>88.27</v>
      </c>
      <c r="Z437" s="44">
        <f t="shared" si="254"/>
        <v>88.27</v>
      </c>
      <c r="AA437" s="44">
        <f t="shared" si="254"/>
        <v>88.27</v>
      </c>
    </row>
    <row r="438" spans="1:27" x14ac:dyDescent="0.2">
      <c r="A438" s="96" t="s">
        <v>669</v>
      </c>
      <c r="B438" s="28" t="str">
        <f>"26"&amp;"."&amp;$B$639&amp;"."&amp;$B$640</f>
        <v>26.04.2024</v>
      </c>
      <c r="C438" s="88" t="s">
        <v>76</v>
      </c>
      <c r="D438" s="89">
        <f>ROUND(((D439+D440+D442+D441)/1000),5)</f>
        <v>3.4683099999999998</v>
      </c>
      <c r="E438" s="89">
        <f>ROUND(((E439+E440+E442+E441)/1000),5)</f>
        <v>3.3751099999999998</v>
      </c>
      <c r="F438" s="89">
        <f>ROUND(((F439+F440+F442+F441)/1000),5)</f>
        <v>3.3181699999999998</v>
      </c>
      <c r="G438" s="89">
        <f t="shared" ref="G438:AA438" si="255">ROUND(((G439+G440+G442+G441)/1000),5)</f>
        <v>3.3116300000000001</v>
      </c>
      <c r="H438" s="89">
        <f t="shared" si="255"/>
        <v>3.3400099999999999</v>
      </c>
      <c r="I438" s="89">
        <f t="shared" si="255"/>
        <v>3.4698899999999999</v>
      </c>
      <c r="J438" s="89">
        <f t="shared" si="255"/>
        <v>3.5683500000000001</v>
      </c>
      <c r="K438" s="89">
        <f t="shared" si="255"/>
        <v>3.8199800000000002</v>
      </c>
      <c r="L438" s="89">
        <f t="shared" si="255"/>
        <v>4.1544999999999996</v>
      </c>
      <c r="M438" s="89">
        <f t="shared" si="255"/>
        <v>4.3540599999999996</v>
      </c>
      <c r="N438" s="89">
        <f t="shared" si="255"/>
        <v>4.4204499999999998</v>
      </c>
      <c r="O438" s="89">
        <f t="shared" si="255"/>
        <v>4.3238300000000001</v>
      </c>
      <c r="P438" s="89">
        <f t="shared" si="255"/>
        <v>4.3447500000000003</v>
      </c>
      <c r="Q438" s="89">
        <f t="shared" si="255"/>
        <v>4.3587999999999996</v>
      </c>
      <c r="R438" s="89">
        <f t="shared" si="255"/>
        <v>4.35825</v>
      </c>
      <c r="S438" s="89">
        <f t="shared" si="255"/>
        <v>4.3488800000000003</v>
      </c>
      <c r="T438" s="89">
        <f t="shared" si="255"/>
        <v>4.33047</v>
      </c>
      <c r="U438" s="89">
        <f t="shared" si="255"/>
        <v>4.2496600000000004</v>
      </c>
      <c r="V438" s="89">
        <f t="shared" si="255"/>
        <v>4.3023100000000003</v>
      </c>
      <c r="W438" s="89">
        <f t="shared" si="255"/>
        <v>4.3390899999999997</v>
      </c>
      <c r="X438" s="89">
        <f t="shared" si="255"/>
        <v>4.3319700000000001</v>
      </c>
      <c r="Y438" s="89">
        <f t="shared" si="255"/>
        <v>4.12737</v>
      </c>
      <c r="Z438" s="89">
        <f t="shared" si="255"/>
        <v>3.8401299999999998</v>
      </c>
      <c r="AA438" s="89">
        <f t="shared" si="255"/>
        <v>3.5407600000000001</v>
      </c>
    </row>
    <row r="439" spans="1:27" ht="12.75" customHeight="1" outlineLevel="1" x14ac:dyDescent="0.2">
      <c r="A439" s="97" t="s">
        <v>670</v>
      </c>
      <c r="B439" s="63" t="s">
        <v>242</v>
      </c>
      <c r="C439" s="43" t="s">
        <v>79</v>
      </c>
      <c r="D439" s="44">
        <v>1152.8499999999999</v>
      </c>
      <c r="E439" s="44">
        <v>1059.6500000000001</v>
      </c>
      <c r="F439" s="44">
        <v>1002.71</v>
      </c>
      <c r="G439" s="44">
        <v>996.17</v>
      </c>
      <c r="H439" s="44">
        <v>1024.55</v>
      </c>
      <c r="I439" s="44">
        <v>1154.43</v>
      </c>
      <c r="J439" s="44">
        <v>1252.8900000000001</v>
      </c>
      <c r="K439" s="44">
        <v>1504.52</v>
      </c>
      <c r="L439" s="44">
        <v>1839.04</v>
      </c>
      <c r="M439" s="44">
        <v>2038.6</v>
      </c>
      <c r="N439" s="44">
        <v>2104.9899999999998</v>
      </c>
      <c r="O439" s="44">
        <v>2008.37</v>
      </c>
      <c r="P439" s="44">
        <v>2029.29</v>
      </c>
      <c r="Q439" s="44">
        <v>2043.34</v>
      </c>
      <c r="R439" s="44">
        <v>2042.79</v>
      </c>
      <c r="S439" s="44">
        <v>2033.42</v>
      </c>
      <c r="T439" s="44">
        <v>2015.01</v>
      </c>
      <c r="U439" s="44">
        <v>1934.2</v>
      </c>
      <c r="V439" s="44">
        <v>1986.85</v>
      </c>
      <c r="W439" s="44">
        <v>2023.63</v>
      </c>
      <c r="X439" s="44">
        <v>2016.51</v>
      </c>
      <c r="Y439" s="44">
        <v>1811.91</v>
      </c>
      <c r="Z439" s="44">
        <v>1524.67</v>
      </c>
      <c r="AA439" s="44">
        <v>1225.3</v>
      </c>
    </row>
    <row r="440" spans="1:27" ht="12.75" customHeight="1" outlineLevel="1" x14ac:dyDescent="0.2">
      <c r="A440" s="97" t="s">
        <v>671</v>
      </c>
      <c r="B440" s="63" t="s">
        <v>90</v>
      </c>
      <c r="C440" s="43" t="s">
        <v>79</v>
      </c>
      <c r="D440" s="44">
        <f>$D$315</f>
        <v>2222.89</v>
      </c>
      <c r="E440" s="44">
        <f t="shared" ref="E440:AA440" si="256">$D$315</f>
        <v>2222.89</v>
      </c>
      <c r="F440" s="44">
        <f t="shared" si="256"/>
        <v>2222.89</v>
      </c>
      <c r="G440" s="44">
        <f t="shared" si="256"/>
        <v>2222.89</v>
      </c>
      <c r="H440" s="44">
        <f t="shared" si="256"/>
        <v>2222.89</v>
      </c>
      <c r="I440" s="44">
        <f t="shared" si="256"/>
        <v>2222.89</v>
      </c>
      <c r="J440" s="44">
        <f t="shared" si="256"/>
        <v>2222.89</v>
      </c>
      <c r="K440" s="44">
        <f t="shared" si="256"/>
        <v>2222.89</v>
      </c>
      <c r="L440" s="44">
        <f t="shared" si="256"/>
        <v>2222.89</v>
      </c>
      <c r="M440" s="44">
        <f t="shared" si="256"/>
        <v>2222.89</v>
      </c>
      <c r="N440" s="44">
        <f t="shared" si="256"/>
        <v>2222.89</v>
      </c>
      <c r="O440" s="44">
        <f t="shared" si="256"/>
        <v>2222.89</v>
      </c>
      <c r="P440" s="44">
        <f t="shared" si="256"/>
        <v>2222.89</v>
      </c>
      <c r="Q440" s="44">
        <f t="shared" si="256"/>
        <v>2222.89</v>
      </c>
      <c r="R440" s="44">
        <f t="shared" si="256"/>
        <v>2222.89</v>
      </c>
      <c r="S440" s="44">
        <f t="shared" si="256"/>
        <v>2222.89</v>
      </c>
      <c r="T440" s="44">
        <f t="shared" si="256"/>
        <v>2222.89</v>
      </c>
      <c r="U440" s="44">
        <f t="shared" si="256"/>
        <v>2222.89</v>
      </c>
      <c r="V440" s="44">
        <f t="shared" si="256"/>
        <v>2222.89</v>
      </c>
      <c r="W440" s="44">
        <f t="shared" si="256"/>
        <v>2222.89</v>
      </c>
      <c r="X440" s="44">
        <f t="shared" si="256"/>
        <v>2222.89</v>
      </c>
      <c r="Y440" s="44">
        <f t="shared" si="256"/>
        <v>2222.89</v>
      </c>
      <c r="Z440" s="44">
        <f t="shared" si="256"/>
        <v>2222.89</v>
      </c>
      <c r="AA440" s="44">
        <f t="shared" si="256"/>
        <v>2222.89</v>
      </c>
    </row>
    <row r="441" spans="1:27" ht="12.75" customHeight="1" outlineLevel="1" x14ac:dyDescent="0.2">
      <c r="A441" s="97" t="s">
        <v>672</v>
      </c>
      <c r="B441" s="63" t="s">
        <v>83</v>
      </c>
      <c r="C441" s="43" t="s">
        <v>79</v>
      </c>
      <c r="D441" s="44">
        <v>4.3</v>
      </c>
      <c r="E441" s="44">
        <v>4.3</v>
      </c>
      <c r="F441" s="44">
        <v>4.3</v>
      </c>
      <c r="G441" s="44">
        <v>4.3</v>
      </c>
      <c r="H441" s="44">
        <v>4.3</v>
      </c>
      <c r="I441" s="44">
        <v>4.3</v>
      </c>
      <c r="J441" s="44">
        <v>4.3</v>
      </c>
      <c r="K441" s="44">
        <v>4.3</v>
      </c>
      <c r="L441" s="44">
        <v>4.3</v>
      </c>
      <c r="M441" s="44">
        <v>4.3</v>
      </c>
      <c r="N441" s="44">
        <v>4.3</v>
      </c>
      <c r="O441" s="44">
        <v>4.3</v>
      </c>
      <c r="P441" s="44">
        <v>4.3</v>
      </c>
      <c r="Q441" s="44">
        <v>4.3</v>
      </c>
      <c r="R441" s="44">
        <v>4.3</v>
      </c>
      <c r="S441" s="44">
        <v>4.3</v>
      </c>
      <c r="T441" s="44">
        <v>4.3</v>
      </c>
      <c r="U441" s="44">
        <v>4.3</v>
      </c>
      <c r="V441" s="44">
        <v>4.3</v>
      </c>
      <c r="W441" s="44">
        <v>4.3</v>
      </c>
      <c r="X441" s="44">
        <v>4.3</v>
      </c>
      <c r="Y441" s="44">
        <v>4.3</v>
      </c>
      <c r="Z441" s="44">
        <v>4.3</v>
      </c>
      <c r="AA441" s="44">
        <v>4.3</v>
      </c>
    </row>
    <row r="442" spans="1:27" ht="12.75" customHeight="1" outlineLevel="1" x14ac:dyDescent="0.2">
      <c r="A442" s="97" t="s">
        <v>673</v>
      </c>
      <c r="B442" s="63" t="s">
        <v>81</v>
      </c>
      <c r="C442" s="43" t="s">
        <v>79</v>
      </c>
      <c r="D442" s="44">
        <f>$D$11</f>
        <v>88.27</v>
      </c>
      <c r="E442" s="44">
        <f t="shared" ref="E442:AA442" si="257">$D$11</f>
        <v>88.27</v>
      </c>
      <c r="F442" s="44">
        <f t="shared" si="257"/>
        <v>88.27</v>
      </c>
      <c r="G442" s="44">
        <f t="shared" si="257"/>
        <v>88.27</v>
      </c>
      <c r="H442" s="44">
        <f t="shared" si="257"/>
        <v>88.27</v>
      </c>
      <c r="I442" s="44">
        <f t="shared" si="257"/>
        <v>88.27</v>
      </c>
      <c r="J442" s="44">
        <f t="shared" si="257"/>
        <v>88.27</v>
      </c>
      <c r="K442" s="44">
        <f t="shared" si="257"/>
        <v>88.27</v>
      </c>
      <c r="L442" s="44">
        <f t="shared" si="257"/>
        <v>88.27</v>
      </c>
      <c r="M442" s="44">
        <f t="shared" si="257"/>
        <v>88.27</v>
      </c>
      <c r="N442" s="44">
        <f t="shared" si="257"/>
        <v>88.27</v>
      </c>
      <c r="O442" s="44">
        <f t="shared" si="257"/>
        <v>88.27</v>
      </c>
      <c r="P442" s="44">
        <f t="shared" si="257"/>
        <v>88.27</v>
      </c>
      <c r="Q442" s="44">
        <f t="shared" si="257"/>
        <v>88.27</v>
      </c>
      <c r="R442" s="44">
        <f t="shared" si="257"/>
        <v>88.27</v>
      </c>
      <c r="S442" s="44">
        <f t="shared" si="257"/>
        <v>88.27</v>
      </c>
      <c r="T442" s="44">
        <f t="shared" si="257"/>
        <v>88.27</v>
      </c>
      <c r="U442" s="44">
        <f t="shared" si="257"/>
        <v>88.27</v>
      </c>
      <c r="V442" s="44">
        <f t="shared" si="257"/>
        <v>88.27</v>
      </c>
      <c r="W442" s="44">
        <f t="shared" si="257"/>
        <v>88.27</v>
      </c>
      <c r="X442" s="44">
        <f t="shared" si="257"/>
        <v>88.27</v>
      </c>
      <c r="Y442" s="44">
        <f t="shared" si="257"/>
        <v>88.27</v>
      </c>
      <c r="Z442" s="44">
        <f t="shared" si="257"/>
        <v>88.27</v>
      </c>
      <c r="AA442" s="44">
        <f t="shared" si="257"/>
        <v>88.27</v>
      </c>
    </row>
    <row r="443" spans="1:27" x14ac:dyDescent="0.2">
      <c r="A443" s="96" t="s">
        <v>674</v>
      </c>
      <c r="B443" s="28" t="str">
        <f>"27"&amp;"."&amp;$B$639&amp;"."&amp;$B$640</f>
        <v>27.04.2024</v>
      </c>
      <c r="C443" s="88" t="s">
        <v>76</v>
      </c>
      <c r="D443" s="89">
        <f>ROUND(((D444+D445+D447+D446)/1000),5)</f>
        <v>3.6341100000000002</v>
      </c>
      <c r="E443" s="89">
        <f>ROUND(((E444+E445+E447+E446)/1000),5)</f>
        <v>3.54128</v>
      </c>
      <c r="F443" s="89">
        <f>ROUND(((F444+F445+F447+F446)/1000),5)</f>
        <v>3.5281099999999999</v>
      </c>
      <c r="G443" s="89">
        <f t="shared" ref="G443:AA443" si="258">ROUND(((G444+G445+G447+G446)/1000),5)</f>
        <v>3.5231300000000001</v>
      </c>
      <c r="H443" s="89">
        <f t="shared" si="258"/>
        <v>3.5500500000000001</v>
      </c>
      <c r="I443" s="89">
        <f t="shared" si="258"/>
        <v>3.5994000000000002</v>
      </c>
      <c r="J443" s="89">
        <f t="shared" si="258"/>
        <v>3.76485</v>
      </c>
      <c r="K443" s="89">
        <f t="shared" si="258"/>
        <v>4.1848400000000003</v>
      </c>
      <c r="L443" s="89">
        <f t="shared" si="258"/>
        <v>4.4012700000000002</v>
      </c>
      <c r="M443" s="89">
        <f t="shared" si="258"/>
        <v>4.4616899999999999</v>
      </c>
      <c r="N443" s="89">
        <f t="shared" si="258"/>
        <v>4.4715100000000003</v>
      </c>
      <c r="O443" s="89">
        <f t="shared" si="258"/>
        <v>4.58596</v>
      </c>
      <c r="P443" s="89">
        <f t="shared" si="258"/>
        <v>4.5564299999999998</v>
      </c>
      <c r="Q443" s="89">
        <f t="shared" si="258"/>
        <v>4.5873400000000002</v>
      </c>
      <c r="R443" s="89">
        <f t="shared" si="258"/>
        <v>4.56257</v>
      </c>
      <c r="S443" s="89">
        <f t="shared" si="258"/>
        <v>4.4668700000000001</v>
      </c>
      <c r="T443" s="89">
        <f t="shared" si="258"/>
        <v>4.4443700000000002</v>
      </c>
      <c r="U443" s="89">
        <f t="shared" si="258"/>
        <v>4.3671100000000003</v>
      </c>
      <c r="V443" s="89">
        <f t="shared" si="258"/>
        <v>4.3105000000000002</v>
      </c>
      <c r="W443" s="89">
        <f t="shared" si="258"/>
        <v>4.3126800000000003</v>
      </c>
      <c r="X443" s="89">
        <f t="shared" si="258"/>
        <v>4.3635299999999999</v>
      </c>
      <c r="Y443" s="89">
        <f t="shared" si="258"/>
        <v>4.2010300000000003</v>
      </c>
      <c r="Z443" s="89">
        <f t="shared" si="258"/>
        <v>4.0637400000000001</v>
      </c>
      <c r="AA443" s="89">
        <f t="shared" si="258"/>
        <v>3.7233299999999998</v>
      </c>
    </row>
    <row r="444" spans="1:27" ht="12.75" customHeight="1" outlineLevel="1" x14ac:dyDescent="0.2">
      <c r="A444" s="97" t="s">
        <v>675</v>
      </c>
      <c r="B444" s="63" t="s">
        <v>242</v>
      </c>
      <c r="C444" s="43" t="s">
        <v>79</v>
      </c>
      <c r="D444" s="44">
        <v>1318.65</v>
      </c>
      <c r="E444" s="44">
        <v>1225.82</v>
      </c>
      <c r="F444" s="44">
        <v>1212.6500000000001</v>
      </c>
      <c r="G444" s="44">
        <v>1207.67</v>
      </c>
      <c r="H444" s="44">
        <v>1234.5899999999999</v>
      </c>
      <c r="I444" s="44">
        <v>1283.94</v>
      </c>
      <c r="J444" s="44">
        <v>1449.39</v>
      </c>
      <c r="K444" s="44">
        <v>1869.38</v>
      </c>
      <c r="L444" s="44">
        <v>2085.81</v>
      </c>
      <c r="M444" s="44">
        <v>2146.23</v>
      </c>
      <c r="N444" s="44">
        <v>2156.0500000000002</v>
      </c>
      <c r="O444" s="44">
        <v>2270.5</v>
      </c>
      <c r="P444" s="44">
        <v>2240.9699999999998</v>
      </c>
      <c r="Q444" s="44">
        <v>2271.88</v>
      </c>
      <c r="R444" s="44">
        <v>2247.11</v>
      </c>
      <c r="S444" s="44">
        <v>2151.41</v>
      </c>
      <c r="T444" s="44">
        <v>2128.91</v>
      </c>
      <c r="U444" s="44">
        <v>2051.65</v>
      </c>
      <c r="V444" s="44">
        <v>1995.04</v>
      </c>
      <c r="W444" s="44">
        <v>1997.22</v>
      </c>
      <c r="X444" s="44">
        <v>2048.0700000000002</v>
      </c>
      <c r="Y444" s="44">
        <v>1885.57</v>
      </c>
      <c r="Z444" s="44">
        <v>1748.28</v>
      </c>
      <c r="AA444" s="44">
        <v>1407.87</v>
      </c>
    </row>
    <row r="445" spans="1:27" ht="12.75" customHeight="1" outlineLevel="1" x14ac:dyDescent="0.2">
      <c r="A445" s="97" t="s">
        <v>676</v>
      </c>
      <c r="B445" s="63" t="s">
        <v>90</v>
      </c>
      <c r="C445" s="43" t="s">
        <v>79</v>
      </c>
      <c r="D445" s="44">
        <f>$D$315</f>
        <v>2222.89</v>
      </c>
      <c r="E445" s="44">
        <f t="shared" ref="E445:AA445" si="259">$D$315</f>
        <v>2222.89</v>
      </c>
      <c r="F445" s="44">
        <f t="shared" si="259"/>
        <v>2222.89</v>
      </c>
      <c r="G445" s="44">
        <f t="shared" si="259"/>
        <v>2222.89</v>
      </c>
      <c r="H445" s="44">
        <f t="shared" si="259"/>
        <v>2222.89</v>
      </c>
      <c r="I445" s="44">
        <f t="shared" si="259"/>
        <v>2222.89</v>
      </c>
      <c r="J445" s="44">
        <f t="shared" si="259"/>
        <v>2222.89</v>
      </c>
      <c r="K445" s="44">
        <f t="shared" si="259"/>
        <v>2222.89</v>
      </c>
      <c r="L445" s="44">
        <f t="shared" si="259"/>
        <v>2222.89</v>
      </c>
      <c r="M445" s="44">
        <f t="shared" si="259"/>
        <v>2222.89</v>
      </c>
      <c r="N445" s="44">
        <f t="shared" si="259"/>
        <v>2222.89</v>
      </c>
      <c r="O445" s="44">
        <f t="shared" si="259"/>
        <v>2222.89</v>
      </c>
      <c r="P445" s="44">
        <f t="shared" si="259"/>
        <v>2222.89</v>
      </c>
      <c r="Q445" s="44">
        <f t="shared" si="259"/>
        <v>2222.89</v>
      </c>
      <c r="R445" s="44">
        <f t="shared" si="259"/>
        <v>2222.89</v>
      </c>
      <c r="S445" s="44">
        <f t="shared" si="259"/>
        <v>2222.89</v>
      </c>
      <c r="T445" s="44">
        <f t="shared" si="259"/>
        <v>2222.89</v>
      </c>
      <c r="U445" s="44">
        <f t="shared" si="259"/>
        <v>2222.89</v>
      </c>
      <c r="V445" s="44">
        <f t="shared" si="259"/>
        <v>2222.89</v>
      </c>
      <c r="W445" s="44">
        <f t="shared" si="259"/>
        <v>2222.89</v>
      </c>
      <c r="X445" s="44">
        <f t="shared" si="259"/>
        <v>2222.89</v>
      </c>
      <c r="Y445" s="44">
        <f t="shared" si="259"/>
        <v>2222.89</v>
      </c>
      <c r="Z445" s="44">
        <f t="shared" si="259"/>
        <v>2222.89</v>
      </c>
      <c r="AA445" s="44">
        <f t="shared" si="259"/>
        <v>2222.89</v>
      </c>
    </row>
    <row r="446" spans="1:27" ht="12.75" customHeight="1" outlineLevel="1" x14ac:dyDescent="0.2">
      <c r="A446" s="97" t="s">
        <v>677</v>
      </c>
      <c r="B446" s="63" t="s">
        <v>83</v>
      </c>
      <c r="C446" s="43" t="s">
        <v>79</v>
      </c>
      <c r="D446" s="44">
        <v>4.3</v>
      </c>
      <c r="E446" s="44">
        <v>4.3</v>
      </c>
      <c r="F446" s="44">
        <v>4.3</v>
      </c>
      <c r="G446" s="44">
        <v>4.3</v>
      </c>
      <c r="H446" s="44">
        <v>4.3</v>
      </c>
      <c r="I446" s="44">
        <v>4.3</v>
      </c>
      <c r="J446" s="44">
        <v>4.3</v>
      </c>
      <c r="K446" s="44">
        <v>4.3</v>
      </c>
      <c r="L446" s="44">
        <v>4.3</v>
      </c>
      <c r="M446" s="44">
        <v>4.3</v>
      </c>
      <c r="N446" s="44">
        <v>4.3</v>
      </c>
      <c r="O446" s="44">
        <v>4.3</v>
      </c>
      <c r="P446" s="44">
        <v>4.3</v>
      </c>
      <c r="Q446" s="44">
        <v>4.3</v>
      </c>
      <c r="R446" s="44">
        <v>4.3</v>
      </c>
      <c r="S446" s="44">
        <v>4.3</v>
      </c>
      <c r="T446" s="44">
        <v>4.3</v>
      </c>
      <c r="U446" s="44">
        <v>4.3</v>
      </c>
      <c r="V446" s="44">
        <v>4.3</v>
      </c>
      <c r="W446" s="44">
        <v>4.3</v>
      </c>
      <c r="X446" s="44">
        <v>4.3</v>
      </c>
      <c r="Y446" s="44">
        <v>4.3</v>
      </c>
      <c r="Z446" s="44">
        <v>4.3</v>
      </c>
      <c r="AA446" s="44">
        <v>4.3</v>
      </c>
    </row>
    <row r="447" spans="1:27" ht="12.75" customHeight="1" outlineLevel="1" x14ac:dyDescent="0.2">
      <c r="A447" s="97" t="s">
        <v>678</v>
      </c>
      <c r="B447" s="63" t="s">
        <v>81</v>
      </c>
      <c r="C447" s="43" t="s">
        <v>79</v>
      </c>
      <c r="D447" s="44">
        <f>$D$11</f>
        <v>88.27</v>
      </c>
      <c r="E447" s="44">
        <f t="shared" ref="E447:AA447" si="260">$D$11</f>
        <v>88.27</v>
      </c>
      <c r="F447" s="44">
        <f t="shared" si="260"/>
        <v>88.27</v>
      </c>
      <c r="G447" s="44">
        <f t="shared" si="260"/>
        <v>88.27</v>
      </c>
      <c r="H447" s="44">
        <f t="shared" si="260"/>
        <v>88.27</v>
      </c>
      <c r="I447" s="44">
        <f t="shared" si="260"/>
        <v>88.27</v>
      </c>
      <c r="J447" s="44">
        <f t="shared" si="260"/>
        <v>88.27</v>
      </c>
      <c r="K447" s="44">
        <f t="shared" si="260"/>
        <v>88.27</v>
      </c>
      <c r="L447" s="44">
        <f t="shared" si="260"/>
        <v>88.27</v>
      </c>
      <c r="M447" s="44">
        <f t="shared" si="260"/>
        <v>88.27</v>
      </c>
      <c r="N447" s="44">
        <f t="shared" si="260"/>
        <v>88.27</v>
      </c>
      <c r="O447" s="44">
        <f t="shared" si="260"/>
        <v>88.27</v>
      </c>
      <c r="P447" s="44">
        <f t="shared" si="260"/>
        <v>88.27</v>
      </c>
      <c r="Q447" s="44">
        <f t="shared" si="260"/>
        <v>88.27</v>
      </c>
      <c r="R447" s="44">
        <f t="shared" si="260"/>
        <v>88.27</v>
      </c>
      <c r="S447" s="44">
        <f t="shared" si="260"/>
        <v>88.27</v>
      </c>
      <c r="T447" s="44">
        <f t="shared" si="260"/>
        <v>88.27</v>
      </c>
      <c r="U447" s="44">
        <f t="shared" si="260"/>
        <v>88.27</v>
      </c>
      <c r="V447" s="44">
        <f t="shared" si="260"/>
        <v>88.27</v>
      </c>
      <c r="W447" s="44">
        <f t="shared" si="260"/>
        <v>88.27</v>
      </c>
      <c r="X447" s="44">
        <f t="shared" si="260"/>
        <v>88.27</v>
      </c>
      <c r="Y447" s="44">
        <f t="shared" si="260"/>
        <v>88.27</v>
      </c>
      <c r="Z447" s="44">
        <f t="shared" si="260"/>
        <v>88.27</v>
      </c>
      <c r="AA447" s="44">
        <f t="shared" si="260"/>
        <v>88.27</v>
      </c>
    </row>
    <row r="448" spans="1:27" x14ac:dyDescent="0.2">
      <c r="A448" s="96" t="s">
        <v>679</v>
      </c>
      <c r="B448" s="28" t="str">
        <f>"28"&amp;"."&amp;$B$639&amp;"."&amp;$B$640</f>
        <v>28.04.2024</v>
      </c>
      <c r="C448" s="88" t="s">
        <v>76</v>
      </c>
      <c r="D448" s="89">
        <f>ROUND(((D449+D450+D452+D451)/1000),5)</f>
        <v>3.7674400000000001</v>
      </c>
      <c r="E448" s="89">
        <f>ROUND(((E449+E450+E452+E451)/1000),5)</f>
        <v>3.6540599999999999</v>
      </c>
      <c r="F448" s="89">
        <f>ROUND(((F449+F450+F452+F451)/1000),5)</f>
        <v>3.5491700000000002</v>
      </c>
      <c r="G448" s="89">
        <f t="shared" ref="G448:AA448" si="261">ROUND(((G449+G450+G452+G451)/1000),5)</f>
        <v>3.5338099999999999</v>
      </c>
      <c r="H448" s="89">
        <f t="shared" si="261"/>
        <v>3.54426</v>
      </c>
      <c r="I448" s="89">
        <f t="shared" si="261"/>
        <v>3.5432000000000001</v>
      </c>
      <c r="J448" s="89">
        <f t="shared" si="261"/>
        <v>3.5489199999999999</v>
      </c>
      <c r="K448" s="89">
        <f t="shared" si="261"/>
        <v>3.74424</v>
      </c>
      <c r="L448" s="89">
        <f t="shared" si="261"/>
        <v>3.88578</v>
      </c>
      <c r="M448" s="89">
        <f t="shared" si="261"/>
        <v>4.2168299999999999</v>
      </c>
      <c r="N448" s="89">
        <f t="shared" si="261"/>
        <v>4.3140799999999997</v>
      </c>
      <c r="O448" s="89">
        <f t="shared" si="261"/>
        <v>4.3104399999999998</v>
      </c>
      <c r="P448" s="89">
        <f t="shared" si="261"/>
        <v>4.27095</v>
      </c>
      <c r="Q448" s="89">
        <f t="shared" si="261"/>
        <v>4.2748100000000004</v>
      </c>
      <c r="R448" s="89">
        <f t="shared" si="261"/>
        <v>4.2471399999999999</v>
      </c>
      <c r="S448" s="89">
        <f t="shared" si="261"/>
        <v>4.2121399999999998</v>
      </c>
      <c r="T448" s="89">
        <f t="shared" si="261"/>
        <v>4.1876899999999999</v>
      </c>
      <c r="U448" s="89">
        <f t="shared" si="261"/>
        <v>4.1698000000000004</v>
      </c>
      <c r="V448" s="89">
        <f t="shared" si="261"/>
        <v>4.1977500000000001</v>
      </c>
      <c r="W448" s="89">
        <f t="shared" si="261"/>
        <v>4.2623499999999996</v>
      </c>
      <c r="X448" s="89">
        <f t="shared" si="261"/>
        <v>4.3314500000000002</v>
      </c>
      <c r="Y448" s="89">
        <f t="shared" si="261"/>
        <v>4.2944199999999997</v>
      </c>
      <c r="Z448" s="89">
        <f t="shared" si="261"/>
        <v>3.9226800000000002</v>
      </c>
      <c r="AA448" s="89">
        <f t="shared" si="261"/>
        <v>3.7498800000000001</v>
      </c>
    </row>
    <row r="449" spans="1:27" ht="12.75" customHeight="1" outlineLevel="1" x14ac:dyDescent="0.2">
      <c r="A449" s="97" t="s">
        <v>680</v>
      </c>
      <c r="B449" s="63" t="s">
        <v>242</v>
      </c>
      <c r="C449" s="43" t="s">
        <v>79</v>
      </c>
      <c r="D449" s="44">
        <v>1451.98</v>
      </c>
      <c r="E449" s="44">
        <v>1338.6</v>
      </c>
      <c r="F449" s="44">
        <v>1233.71</v>
      </c>
      <c r="G449" s="44">
        <v>1218.3499999999999</v>
      </c>
      <c r="H449" s="44">
        <v>1228.8</v>
      </c>
      <c r="I449" s="44">
        <v>1227.74</v>
      </c>
      <c r="J449" s="44">
        <v>1233.46</v>
      </c>
      <c r="K449" s="44">
        <v>1428.78</v>
      </c>
      <c r="L449" s="44">
        <v>1570.32</v>
      </c>
      <c r="M449" s="44">
        <v>1901.37</v>
      </c>
      <c r="N449" s="44">
        <v>1998.62</v>
      </c>
      <c r="O449" s="44">
        <v>1994.98</v>
      </c>
      <c r="P449" s="44">
        <v>1955.49</v>
      </c>
      <c r="Q449" s="44">
        <v>1959.35</v>
      </c>
      <c r="R449" s="44">
        <v>1931.68</v>
      </c>
      <c r="S449" s="44">
        <v>1896.68</v>
      </c>
      <c r="T449" s="44">
        <v>1872.23</v>
      </c>
      <c r="U449" s="44">
        <v>1854.34</v>
      </c>
      <c r="V449" s="44">
        <v>1882.29</v>
      </c>
      <c r="W449" s="44">
        <v>1946.89</v>
      </c>
      <c r="X449" s="44">
        <v>2015.99</v>
      </c>
      <c r="Y449" s="44">
        <v>1978.96</v>
      </c>
      <c r="Z449" s="44">
        <v>1607.22</v>
      </c>
      <c r="AA449" s="44">
        <v>1434.42</v>
      </c>
    </row>
    <row r="450" spans="1:27" ht="12.75" customHeight="1" outlineLevel="1" x14ac:dyDescent="0.2">
      <c r="A450" s="97" t="s">
        <v>681</v>
      </c>
      <c r="B450" s="63" t="s">
        <v>90</v>
      </c>
      <c r="C450" s="43" t="s">
        <v>79</v>
      </c>
      <c r="D450" s="44">
        <f>$D$315</f>
        <v>2222.89</v>
      </c>
      <c r="E450" s="44">
        <f t="shared" ref="E450:AA450" si="262">$D$315</f>
        <v>2222.89</v>
      </c>
      <c r="F450" s="44">
        <f t="shared" si="262"/>
        <v>2222.89</v>
      </c>
      <c r="G450" s="44">
        <f t="shared" si="262"/>
        <v>2222.89</v>
      </c>
      <c r="H450" s="44">
        <f t="shared" si="262"/>
        <v>2222.89</v>
      </c>
      <c r="I450" s="44">
        <f t="shared" si="262"/>
        <v>2222.89</v>
      </c>
      <c r="J450" s="44">
        <f t="shared" si="262"/>
        <v>2222.89</v>
      </c>
      <c r="K450" s="44">
        <f t="shared" si="262"/>
        <v>2222.89</v>
      </c>
      <c r="L450" s="44">
        <f t="shared" si="262"/>
        <v>2222.89</v>
      </c>
      <c r="M450" s="44">
        <f t="shared" si="262"/>
        <v>2222.89</v>
      </c>
      <c r="N450" s="44">
        <f t="shared" si="262"/>
        <v>2222.89</v>
      </c>
      <c r="O450" s="44">
        <f t="shared" si="262"/>
        <v>2222.89</v>
      </c>
      <c r="P450" s="44">
        <f t="shared" si="262"/>
        <v>2222.89</v>
      </c>
      <c r="Q450" s="44">
        <f t="shared" si="262"/>
        <v>2222.89</v>
      </c>
      <c r="R450" s="44">
        <f t="shared" si="262"/>
        <v>2222.89</v>
      </c>
      <c r="S450" s="44">
        <f t="shared" si="262"/>
        <v>2222.89</v>
      </c>
      <c r="T450" s="44">
        <f t="shared" si="262"/>
        <v>2222.89</v>
      </c>
      <c r="U450" s="44">
        <f t="shared" si="262"/>
        <v>2222.89</v>
      </c>
      <c r="V450" s="44">
        <f t="shared" si="262"/>
        <v>2222.89</v>
      </c>
      <c r="W450" s="44">
        <f t="shared" si="262"/>
        <v>2222.89</v>
      </c>
      <c r="X450" s="44">
        <f t="shared" si="262"/>
        <v>2222.89</v>
      </c>
      <c r="Y450" s="44">
        <f t="shared" si="262"/>
        <v>2222.89</v>
      </c>
      <c r="Z450" s="44">
        <f t="shared" si="262"/>
        <v>2222.89</v>
      </c>
      <c r="AA450" s="44">
        <f t="shared" si="262"/>
        <v>2222.89</v>
      </c>
    </row>
    <row r="451" spans="1:27" ht="12.75" customHeight="1" outlineLevel="1" x14ac:dyDescent="0.2">
      <c r="A451" s="97" t="s">
        <v>682</v>
      </c>
      <c r="B451" s="63" t="s">
        <v>83</v>
      </c>
      <c r="C451" s="43" t="s">
        <v>79</v>
      </c>
      <c r="D451" s="44">
        <v>4.3</v>
      </c>
      <c r="E451" s="44">
        <v>4.3</v>
      </c>
      <c r="F451" s="44">
        <v>4.3</v>
      </c>
      <c r="G451" s="44">
        <v>4.3</v>
      </c>
      <c r="H451" s="44">
        <v>4.3</v>
      </c>
      <c r="I451" s="44">
        <v>4.3</v>
      </c>
      <c r="J451" s="44">
        <v>4.3</v>
      </c>
      <c r="K451" s="44">
        <v>4.3</v>
      </c>
      <c r="L451" s="44">
        <v>4.3</v>
      </c>
      <c r="M451" s="44">
        <v>4.3</v>
      </c>
      <c r="N451" s="44">
        <v>4.3</v>
      </c>
      <c r="O451" s="44">
        <v>4.3</v>
      </c>
      <c r="P451" s="44">
        <v>4.3</v>
      </c>
      <c r="Q451" s="44">
        <v>4.3</v>
      </c>
      <c r="R451" s="44">
        <v>4.3</v>
      </c>
      <c r="S451" s="44">
        <v>4.3</v>
      </c>
      <c r="T451" s="44">
        <v>4.3</v>
      </c>
      <c r="U451" s="44">
        <v>4.3</v>
      </c>
      <c r="V451" s="44">
        <v>4.3</v>
      </c>
      <c r="W451" s="44">
        <v>4.3</v>
      </c>
      <c r="X451" s="44">
        <v>4.3</v>
      </c>
      <c r="Y451" s="44">
        <v>4.3</v>
      </c>
      <c r="Z451" s="44">
        <v>4.3</v>
      </c>
      <c r="AA451" s="44">
        <v>4.3</v>
      </c>
    </row>
    <row r="452" spans="1:27" ht="12.75" customHeight="1" outlineLevel="1" x14ac:dyDescent="0.2">
      <c r="A452" s="97" t="s">
        <v>683</v>
      </c>
      <c r="B452" s="63" t="s">
        <v>81</v>
      </c>
      <c r="C452" s="43" t="s">
        <v>79</v>
      </c>
      <c r="D452" s="44">
        <f>$D$11</f>
        <v>88.27</v>
      </c>
      <c r="E452" s="44">
        <f t="shared" ref="E452:AA452" si="263">$D$11</f>
        <v>88.27</v>
      </c>
      <c r="F452" s="44">
        <f t="shared" si="263"/>
        <v>88.27</v>
      </c>
      <c r="G452" s="44">
        <f t="shared" si="263"/>
        <v>88.27</v>
      </c>
      <c r="H452" s="44">
        <f t="shared" si="263"/>
        <v>88.27</v>
      </c>
      <c r="I452" s="44">
        <f t="shared" si="263"/>
        <v>88.27</v>
      </c>
      <c r="J452" s="44">
        <f t="shared" si="263"/>
        <v>88.27</v>
      </c>
      <c r="K452" s="44">
        <f t="shared" si="263"/>
        <v>88.27</v>
      </c>
      <c r="L452" s="44">
        <f t="shared" si="263"/>
        <v>88.27</v>
      </c>
      <c r="M452" s="44">
        <f t="shared" si="263"/>
        <v>88.27</v>
      </c>
      <c r="N452" s="44">
        <f t="shared" si="263"/>
        <v>88.27</v>
      </c>
      <c r="O452" s="44">
        <f t="shared" si="263"/>
        <v>88.27</v>
      </c>
      <c r="P452" s="44">
        <f t="shared" si="263"/>
        <v>88.27</v>
      </c>
      <c r="Q452" s="44">
        <f t="shared" si="263"/>
        <v>88.27</v>
      </c>
      <c r="R452" s="44">
        <f t="shared" si="263"/>
        <v>88.27</v>
      </c>
      <c r="S452" s="44">
        <f t="shared" si="263"/>
        <v>88.27</v>
      </c>
      <c r="T452" s="44">
        <f t="shared" si="263"/>
        <v>88.27</v>
      </c>
      <c r="U452" s="44">
        <f t="shared" si="263"/>
        <v>88.27</v>
      </c>
      <c r="V452" s="44">
        <f t="shared" si="263"/>
        <v>88.27</v>
      </c>
      <c r="W452" s="44">
        <f t="shared" si="263"/>
        <v>88.27</v>
      </c>
      <c r="X452" s="44">
        <f t="shared" si="263"/>
        <v>88.27</v>
      </c>
      <c r="Y452" s="44">
        <f t="shared" si="263"/>
        <v>88.27</v>
      </c>
      <c r="Z452" s="44">
        <f t="shared" si="263"/>
        <v>88.27</v>
      </c>
      <c r="AA452" s="44">
        <f t="shared" si="263"/>
        <v>88.27</v>
      </c>
    </row>
    <row r="453" spans="1:27" x14ac:dyDescent="0.2">
      <c r="A453" s="96" t="s">
        <v>684</v>
      </c>
      <c r="B453" s="28" t="str">
        <f>"29"&amp;"."&amp;$B$639&amp;"."&amp;$B$640</f>
        <v>29.04.2024</v>
      </c>
      <c r="C453" s="88" t="s">
        <v>76</v>
      </c>
      <c r="D453" s="89">
        <f>ROUND(((D454+D455+D457+D456)/1000),5)</f>
        <v>3.7377500000000001</v>
      </c>
      <c r="E453" s="89">
        <f>ROUND(((E454+E455+E457+E456)/1000),5)</f>
        <v>3.61076</v>
      </c>
      <c r="F453" s="89">
        <f>ROUND(((F454+F455+F457+F456)/1000),5)</f>
        <v>3.58039</v>
      </c>
      <c r="G453" s="89">
        <f t="shared" ref="G453:AA453" si="264">ROUND(((G454+G455+G457+G456)/1000),5)</f>
        <v>3.5323500000000001</v>
      </c>
      <c r="H453" s="89">
        <f t="shared" si="264"/>
        <v>3.53234</v>
      </c>
      <c r="I453" s="89">
        <f t="shared" si="264"/>
        <v>3.5789</v>
      </c>
      <c r="J453" s="89">
        <f t="shared" si="264"/>
        <v>3.5571899999999999</v>
      </c>
      <c r="K453" s="89">
        <f t="shared" si="264"/>
        <v>3.75908</v>
      </c>
      <c r="L453" s="89">
        <f t="shared" si="264"/>
        <v>3.9724400000000002</v>
      </c>
      <c r="M453" s="89">
        <f t="shared" si="264"/>
        <v>4.2345800000000002</v>
      </c>
      <c r="N453" s="89">
        <f t="shared" si="264"/>
        <v>4.29542</v>
      </c>
      <c r="O453" s="89">
        <f t="shared" si="264"/>
        <v>4.2652299999999999</v>
      </c>
      <c r="P453" s="89">
        <f t="shared" si="264"/>
        <v>4.2596800000000004</v>
      </c>
      <c r="Q453" s="89">
        <f t="shared" si="264"/>
        <v>4.2924699999999998</v>
      </c>
      <c r="R453" s="89">
        <f t="shared" si="264"/>
        <v>4.2408700000000001</v>
      </c>
      <c r="S453" s="89">
        <f t="shared" si="264"/>
        <v>4.2106300000000001</v>
      </c>
      <c r="T453" s="89">
        <f t="shared" si="264"/>
        <v>4.1901400000000004</v>
      </c>
      <c r="U453" s="89">
        <f t="shared" si="264"/>
        <v>4.2099700000000002</v>
      </c>
      <c r="V453" s="89">
        <f t="shared" si="264"/>
        <v>4.2396700000000003</v>
      </c>
      <c r="W453" s="89">
        <f t="shared" si="264"/>
        <v>4.2794999999999996</v>
      </c>
      <c r="X453" s="89">
        <f t="shared" si="264"/>
        <v>4.2939499999999997</v>
      </c>
      <c r="Y453" s="89">
        <f t="shared" si="264"/>
        <v>4.2237499999999999</v>
      </c>
      <c r="Z453" s="89">
        <f t="shared" si="264"/>
        <v>3.9013599999999999</v>
      </c>
      <c r="AA453" s="89">
        <f t="shared" si="264"/>
        <v>3.67232</v>
      </c>
    </row>
    <row r="454" spans="1:27" ht="12.75" customHeight="1" outlineLevel="1" x14ac:dyDescent="0.2">
      <c r="A454" s="97" t="s">
        <v>685</v>
      </c>
      <c r="B454" s="63" t="s">
        <v>242</v>
      </c>
      <c r="C454" s="43" t="s">
        <v>79</v>
      </c>
      <c r="D454" s="44">
        <v>1422.29</v>
      </c>
      <c r="E454" s="44">
        <v>1295.3</v>
      </c>
      <c r="F454" s="44">
        <v>1264.93</v>
      </c>
      <c r="G454" s="44">
        <v>1216.8900000000001</v>
      </c>
      <c r="H454" s="44">
        <v>1216.8800000000001</v>
      </c>
      <c r="I454" s="44">
        <v>1263.44</v>
      </c>
      <c r="J454" s="44">
        <v>1241.73</v>
      </c>
      <c r="K454" s="44">
        <v>1443.62</v>
      </c>
      <c r="L454" s="44">
        <v>1656.98</v>
      </c>
      <c r="M454" s="44">
        <v>1919.12</v>
      </c>
      <c r="N454" s="44">
        <v>1979.96</v>
      </c>
      <c r="O454" s="44">
        <v>1949.77</v>
      </c>
      <c r="P454" s="44">
        <v>1944.22</v>
      </c>
      <c r="Q454" s="44">
        <v>1977.01</v>
      </c>
      <c r="R454" s="44">
        <v>1925.41</v>
      </c>
      <c r="S454" s="44">
        <v>1895.17</v>
      </c>
      <c r="T454" s="44">
        <v>1874.68</v>
      </c>
      <c r="U454" s="44">
        <v>1894.51</v>
      </c>
      <c r="V454" s="44">
        <v>1924.21</v>
      </c>
      <c r="W454" s="44">
        <v>1964.04</v>
      </c>
      <c r="X454" s="44">
        <v>1978.49</v>
      </c>
      <c r="Y454" s="44">
        <v>1908.29</v>
      </c>
      <c r="Z454" s="44">
        <v>1585.9</v>
      </c>
      <c r="AA454" s="44">
        <v>1356.86</v>
      </c>
    </row>
    <row r="455" spans="1:27" ht="12.75" customHeight="1" outlineLevel="1" x14ac:dyDescent="0.2">
      <c r="A455" s="97" t="s">
        <v>686</v>
      </c>
      <c r="B455" s="63" t="s">
        <v>90</v>
      </c>
      <c r="C455" s="43" t="s">
        <v>79</v>
      </c>
      <c r="D455" s="44">
        <f>$D$315</f>
        <v>2222.89</v>
      </c>
      <c r="E455" s="44">
        <f t="shared" ref="E455:AA455" si="265">$D$315</f>
        <v>2222.89</v>
      </c>
      <c r="F455" s="44">
        <f t="shared" si="265"/>
        <v>2222.89</v>
      </c>
      <c r="G455" s="44">
        <f t="shared" si="265"/>
        <v>2222.89</v>
      </c>
      <c r="H455" s="44">
        <f t="shared" si="265"/>
        <v>2222.89</v>
      </c>
      <c r="I455" s="44">
        <f t="shared" si="265"/>
        <v>2222.89</v>
      </c>
      <c r="J455" s="44">
        <f t="shared" si="265"/>
        <v>2222.89</v>
      </c>
      <c r="K455" s="44">
        <f t="shared" si="265"/>
        <v>2222.89</v>
      </c>
      <c r="L455" s="44">
        <f t="shared" si="265"/>
        <v>2222.89</v>
      </c>
      <c r="M455" s="44">
        <f t="shared" si="265"/>
        <v>2222.89</v>
      </c>
      <c r="N455" s="44">
        <f t="shared" si="265"/>
        <v>2222.89</v>
      </c>
      <c r="O455" s="44">
        <f t="shared" si="265"/>
        <v>2222.89</v>
      </c>
      <c r="P455" s="44">
        <f t="shared" si="265"/>
        <v>2222.89</v>
      </c>
      <c r="Q455" s="44">
        <f t="shared" si="265"/>
        <v>2222.89</v>
      </c>
      <c r="R455" s="44">
        <f t="shared" si="265"/>
        <v>2222.89</v>
      </c>
      <c r="S455" s="44">
        <f t="shared" si="265"/>
        <v>2222.89</v>
      </c>
      <c r="T455" s="44">
        <f t="shared" si="265"/>
        <v>2222.89</v>
      </c>
      <c r="U455" s="44">
        <f t="shared" si="265"/>
        <v>2222.89</v>
      </c>
      <c r="V455" s="44">
        <f t="shared" si="265"/>
        <v>2222.89</v>
      </c>
      <c r="W455" s="44">
        <f t="shared" si="265"/>
        <v>2222.89</v>
      </c>
      <c r="X455" s="44">
        <f t="shared" si="265"/>
        <v>2222.89</v>
      </c>
      <c r="Y455" s="44">
        <f t="shared" si="265"/>
        <v>2222.89</v>
      </c>
      <c r="Z455" s="44">
        <f t="shared" si="265"/>
        <v>2222.89</v>
      </c>
      <c r="AA455" s="44">
        <f t="shared" si="265"/>
        <v>2222.89</v>
      </c>
    </row>
    <row r="456" spans="1:27" ht="12.75" customHeight="1" outlineLevel="1" x14ac:dyDescent="0.2">
      <c r="A456" s="97" t="s">
        <v>687</v>
      </c>
      <c r="B456" s="63" t="s">
        <v>83</v>
      </c>
      <c r="C456" s="43" t="s">
        <v>79</v>
      </c>
      <c r="D456" s="44">
        <v>4.3</v>
      </c>
      <c r="E456" s="44">
        <v>4.3</v>
      </c>
      <c r="F456" s="44">
        <v>4.3</v>
      </c>
      <c r="G456" s="44">
        <v>4.3</v>
      </c>
      <c r="H456" s="44">
        <v>4.3</v>
      </c>
      <c r="I456" s="44">
        <v>4.3</v>
      </c>
      <c r="J456" s="44">
        <v>4.3</v>
      </c>
      <c r="K456" s="44">
        <v>4.3</v>
      </c>
      <c r="L456" s="44">
        <v>4.3</v>
      </c>
      <c r="M456" s="44">
        <v>4.3</v>
      </c>
      <c r="N456" s="44">
        <v>4.3</v>
      </c>
      <c r="O456" s="44">
        <v>4.3</v>
      </c>
      <c r="P456" s="44">
        <v>4.3</v>
      </c>
      <c r="Q456" s="44">
        <v>4.3</v>
      </c>
      <c r="R456" s="44">
        <v>4.3</v>
      </c>
      <c r="S456" s="44">
        <v>4.3</v>
      </c>
      <c r="T456" s="44">
        <v>4.3</v>
      </c>
      <c r="U456" s="44">
        <v>4.3</v>
      </c>
      <c r="V456" s="44">
        <v>4.3</v>
      </c>
      <c r="W456" s="44">
        <v>4.3</v>
      </c>
      <c r="X456" s="44">
        <v>4.3</v>
      </c>
      <c r="Y456" s="44">
        <v>4.3</v>
      </c>
      <c r="Z456" s="44">
        <v>4.3</v>
      </c>
      <c r="AA456" s="44">
        <v>4.3</v>
      </c>
    </row>
    <row r="457" spans="1:27" ht="12.75" customHeight="1" outlineLevel="1" x14ac:dyDescent="0.2">
      <c r="A457" s="97" t="s">
        <v>688</v>
      </c>
      <c r="B457" s="63" t="s">
        <v>81</v>
      </c>
      <c r="C457" s="43" t="s">
        <v>79</v>
      </c>
      <c r="D457" s="44">
        <f>$D$11</f>
        <v>88.27</v>
      </c>
      <c r="E457" s="44">
        <f t="shared" ref="E457:AA457" si="266">$D$11</f>
        <v>88.27</v>
      </c>
      <c r="F457" s="44">
        <f t="shared" si="266"/>
        <v>88.27</v>
      </c>
      <c r="G457" s="44">
        <f t="shared" si="266"/>
        <v>88.27</v>
      </c>
      <c r="H457" s="44">
        <f t="shared" si="266"/>
        <v>88.27</v>
      </c>
      <c r="I457" s="44">
        <f t="shared" si="266"/>
        <v>88.27</v>
      </c>
      <c r="J457" s="44">
        <f t="shared" si="266"/>
        <v>88.27</v>
      </c>
      <c r="K457" s="44">
        <f t="shared" si="266"/>
        <v>88.27</v>
      </c>
      <c r="L457" s="44">
        <f t="shared" si="266"/>
        <v>88.27</v>
      </c>
      <c r="M457" s="44">
        <f t="shared" si="266"/>
        <v>88.27</v>
      </c>
      <c r="N457" s="44">
        <f t="shared" si="266"/>
        <v>88.27</v>
      </c>
      <c r="O457" s="44">
        <f t="shared" si="266"/>
        <v>88.27</v>
      </c>
      <c r="P457" s="44">
        <f t="shared" si="266"/>
        <v>88.27</v>
      </c>
      <c r="Q457" s="44">
        <f t="shared" si="266"/>
        <v>88.27</v>
      </c>
      <c r="R457" s="44">
        <f t="shared" si="266"/>
        <v>88.27</v>
      </c>
      <c r="S457" s="44">
        <f t="shared" si="266"/>
        <v>88.27</v>
      </c>
      <c r="T457" s="44">
        <f t="shared" si="266"/>
        <v>88.27</v>
      </c>
      <c r="U457" s="44">
        <f t="shared" si="266"/>
        <v>88.27</v>
      </c>
      <c r="V457" s="44">
        <f t="shared" si="266"/>
        <v>88.27</v>
      </c>
      <c r="W457" s="44">
        <f t="shared" si="266"/>
        <v>88.27</v>
      </c>
      <c r="X457" s="44">
        <f t="shared" si="266"/>
        <v>88.27</v>
      </c>
      <c r="Y457" s="44">
        <f t="shared" si="266"/>
        <v>88.27</v>
      </c>
      <c r="Z457" s="44">
        <f t="shared" si="266"/>
        <v>88.27</v>
      </c>
      <c r="AA457" s="44">
        <f t="shared" si="266"/>
        <v>88.27</v>
      </c>
    </row>
    <row r="458" spans="1:27" x14ac:dyDescent="0.2">
      <c r="A458" s="96" t="s">
        <v>689</v>
      </c>
      <c r="B458" s="28" t="str">
        <f>"30"&amp;"."&amp;$B$639&amp;"."&amp;$B$640</f>
        <v>30.04.2024</v>
      </c>
      <c r="C458" s="88" t="s">
        <v>76</v>
      </c>
      <c r="D458" s="89">
        <f>ROUND(((D459+D460+D462+D461)/1000),5)</f>
        <v>3.7839800000000001</v>
      </c>
      <c r="E458" s="89">
        <f>ROUND(((E459+E460+E462+E461)/1000),5)</f>
        <v>3.6737299999999999</v>
      </c>
      <c r="F458" s="89">
        <f>ROUND(((F459+F460+F462+F461)/1000),5)</f>
        <v>3.5813199999999998</v>
      </c>
      <c r="G458" s="89">
        <f t="shared" ref="G458:AA458" si="267">ROUND(((G459+G460+G462+G461)/1000),5)</f>
        <v>3.57361</v>
      </c>
      <c r="H458" s="89">
        <f t="shared" si="267"/>
        <v>3.57348</v>
      </c>
      <c r="I458" s="89">
        <f t="shared" si="267"/>
        <v>3.5705</v>
      </c>
      <c r="J458" s="89">
        <f t="shared" si="267"/>
        <v>3.5651899999999999</v>
      </c>
      <c r="K458" s="89">
        <f t="shared" si="267"/>
        <v>3.7326700000000002</v>
      </c>
      <c r="L458" s="89">
        <f t="shared" si="267"/>
        <v>4.0476799999999997</v>
      </c>
      <c r="M458" s="89">
        <f t="shared" si="267"/>
        <v>4.2409800000000004</v>
      </c>
      <c r="N458" s="89">
        <f t="shared" si="267"/>
        <v>4.3965699999999996</v>
      </c>
      <c r="O458" s="89">
        <f t="shared" si="267"/>
        <v>4.4171500000000004</v>
      </c>
      <c r="P458" s="89">
        <f t="shared" si="267"/>
        <v>4.4138099999999998</v>
      </c>
      <c r="Q458" s="89">
        <f t="shared" si="267"/>
        <v>4.3979499999999998</v>
      </c>
      <c r="R458" s="89">
        <f t="shared" si="267"/>
        <v>4.2222400000000002</v>
      </c>
      <c r="S458" s="89">
        <f t="shared" si="267"/>
        <v>4.11599</v>
      </c>
      <c r="T458" s="89">
        <f t="shared" si="267"/>
        <v>4.2572999999999999</v>
      </c>
      <c r="U458" s="89">
        <f t="shared" si="267"/>
        <v>4.2683600000000004</v>
      </c>
      <c r="V458" s="89">
        <f t="shared" si="267"/>
        <v>4.2891300000000001</v>
      </c>
      <c r="W458" s="89">
        <f t="shared" si="267"/>
        <v>4.3408899999999999</v>
      </c>
      <c r="X458" s="89">
        <f t="shared" si="267"/>
        <v>4.4382700000000002</v>
      </c>
      <c r="Y458" s="89">
        <f t="shared" si="267"/>
        <v>4.2619699999999998</v>
      </c>
      <c r="Z458" s="89">
        <f t="shared" si="267"/>
        <v>3.8908900000000002</v>
      </c>
      <c r="AA458" s="89">
        <f t="shared" si="267"/>
        <v>3.75562</v>
      </c>
    </row>
    <row r="459" spans="1:27" ht="12.75" customHeight="1" outlineLevel="1" x14ac:dyDescent="0.2">
      <c r="A459" s="97" t="s">
        <v>690</v>
      </c>
      <c r="B459" s="63" t="s">
        <v>242</v>
      </c>
      <c r="C459" s="43" t="s">
        <v>79</v>
      </c>
      <c r="D459" s="44">
        <v>1468.52</v>
      </c>
      <c r="E459" s="44">
        <v>1358.27</v>
      </c>
      <c r="F459" s="44">
        <v>1265.8599999999999</v>
      </c>
      <c r="G459" s="44">
        <v>1258.1500000000001</v>
      </c>
      <c r="H459" s="44">
        <v>1258.02</v>
      </c>
      <c r="I459" s="44">
        <v>1255.04</v>
      </c>
      <c r="J459" s="44">
        <v>1249.73</v>
      </c>
      <c r="K459" s="44">
        <v>1417.21</v>
      </c>
      <c r="L459" s="44">
        <v>1732.22</v>
      </c>
      <c r="M459" s="44">
        <v>1925.52</v>
      </c>
      <c r="N459" s="44">
        <v>2081.11</v>
      </c>
      <c r="O459" s="44">
        <v>2101.69</v>
      </c>
      <c r="P459" s="44">
        <v>2098.35</v>
      </c>
      <c r="Q459" s="44">
        <v>2082.4899999999998</v>
      </c>
      <c r="R459" s="44">
        <v>1906.78</v>
      </c>
      <c r="S459" s="44">
        <v>1800.53</v>
      </c>
      <c r="T459" s="44">
        <v>1941.84</v>
      </c>
      <c r="U459" s="44">
        <v>1952.9</v>
      </c>
      <c r="V459" s="44">
        <v>1973.67</v>
      </c>
      <c r="W459" s="44">
        <v>2025.43</v>
      </c>
      <c r="X459" s="44">
        <v>2122.81</v>
      </c>
      <c r="Y459" s="44">
        <v>1946.51</v>
      </c>
      <c r="Z459" s="44">
        <v>1575.43</v>
      </c>
      <c r="AA459" s="44">
        <v>1440.16</v>
      </c>
    </row>
    <row r="460" spans="1:27" ht="12.75" customHeight="1" outlineLevel="1" x14ac:dyDescent="0.2">
      <c r="A460" s="97" t="s">
        <v>691</v>
      </c>
      <c r="B460" s="63" t="s">
        <v>90</v>
      </c>
      <c r="C460" s="43" t="s">
        <v>79</v>
      </c>
      <c r="D460" s="44">
        <f>$D$315</f>
        <v>2222.89</v>
      </c>
      <c r="E460" s="44">
        <f t="shared" ref="E460:AA460" si="268">$D$315</f>
        <v>2222.89</v>
      </c>
      <c r="F460" s="44">
        <f t="shared" si="268"/>
        <v>2222.89</v>
      </c>
      <c r="G460" s="44">
        <f t="shared" si="268"/>
        <v>2222.89</v>
      </c>
      <c r="H460" s="44">
        <f t="shared" si="268"/>
        <v>2222.89</v>
      </c>
      <c r="I460" s="44">
        <f t="shared" si="268"/>
        <v>2222.89</v>
      </c>
      <c r="J460" s="44">
        <f t="shared" si="268"/>
        <v>2222.89</v>
      </c>
      <c r="K460" s="44">
        <f t="shared" si="268"/>
        <v>2222.89</v>
      </c>
      <c r="L460" s="44">
        <f t="shared" si="268"/>
        <v>2222.89</v>
      </c>
      <c r="M460" s="44">
        <f t="shared" si="268"/>
        <v>2222.89</v>
      </c>
      <c r="N460" s="44">
        <f t="shared" si="268"/>
        <v>2222.89</v>
      </c>
      <c r="O460" s="44">
        <f t="shared" si="268"/>
        <v>2222.89</v>
      </c>
      <c r="P460" s="44">
        <f t="shared" si="268"/>
        <v>2222.89</v>
      </c>
      <c r="Q460" s="44">
        <f t="shared" si="268"/>
        <v>2222.89</v>
      </c>
      <c r="R460" s="44">
        <f t="shared" si="268"/>
        <v>2222.89</v>
      </c>
      <c r="S460" s="44">
        <f t="shared" si="268"/>
        <v>2222.89</v>
      </c>
      <c r="T460" s="44">
        <f t="shared" si="268"/>
        <v>2222.89</v>
      </c>
      <c r="U460" s="44">
        <f t="shared" si="268"/>
        <v>2222.89</v>
      </c>
      <c r="V460" s="44">
        <f t="shared" si="268"/>
        <v>2222.89</v>
      </c>
      <c r="W460" s="44">
        <f t="shared" si="268"/>
        <v>2222.89</v>
      </c>
      <c r="X460" s="44">
        <f t="shared" si="268"/>
        <v>2222.89</v>
      </c>
      <c r="Y460" s="44">
        <f t="shared" si="268"/>
        <v>2222.89</v>
      </c>
      <c r="Z460" s="44">
        <f t="shared" si="268"/>
        <v>2222.89</v>
      </c>
      <c r="AA460" s="44">
        <f t="shared" si="268"/>
        <v>2222.89</v>
      </c>
    </row>
    <row r="461" spans="1:27" ht="12.75" customHeight="1" outlineLevel="1" x14ac:dyDescent="0.2">
      <c r="A461" s="97" t="s">
        <v>692</v>
      </c>
      <c r="B461" s="63" t="s">
        <v>83</v>
      </c>
      <c r="C461" s="43" t="s">
        <v>79</v>
      </c>
      <c r="D461" s="44">
        <v>4.3</v>
      </c>
      <c r="E461" s="44">
        <v>4.3</v>
      </c>
      <c r="F461" s="44">
        <v>4.3</v>
      </c>
      <c r="G461" s="44">
        <v>4.3</v>
      </c>
      <c r="H461" s="44">
        <v>4.3</v>
      </c>
      <c r="I461" s="44">
        <v>4.3</v>
      </c>
      <c r="J461" s="44">
        <v>4.3</v>
      </c>
      <c r="K461" s="44">
        <v>4.3</v>
      </c>
      <c r="L461" s="44">
        <v>4.3</v>
      </c>
      <c r="M461" s="44">
        <v>4.3</v>
      </c>
      <c r="N461" s="44">
        <v>4.3</v>
      </c>
      <c r="O461" s="44">
        <v>4.3</v>
      </c>
      <c r="P461" s="44">
        <v>4.3</v>
      </c>
      <c r="Q461" s="44">
        <v>4.3</v>
      </c>
      <c r="R461" s="44">
        <v>4.3</v>
      </c>
      <c r="S461" s="44">
        <v>4.3</v>
      </c>
      <c r="T461" s="44">
        <v>4.3</v>
      </c>
      <c r="U461" s="44">
        <v>4.3</v>
      </c>
      <c r="V461" s="44">
        <v>4.3</v>
      </c>
      <c r="W461" s="44">
        <v>4.3</v>
      </c>
      <c r="X461" s="44">
        <v>4.3</v>
      </c>
      <c r="Y461" s="44">
        <v>4.3</v>
      </c>
      <c r="Z461" s="44">
        <v>4.3</v>
      </c>
      <c r="AA461" s="44">
        <v>4.3</v>
      </c>
    </row>
    <row r="462" spans="1:27" ht="12.75" customHeight="1" outlineLevel="1" x14ac:dyDescent="0.2">
      <c r="A462" s="97" t="s">
        <v>693</v>
      </c>
      <c r="B462" s="63" t="s">
        <v>81</v>
      </c>
      <c r="C462" s="43" t="s">
        <v>79</v>
      </c>
      <c r="D462" s="44">
        <f>$D$11</f>
        <v>88.27</v>
      </c>
      <c r="E462" s="44">
        <f t="shared" ref="E462:AA462" si="269">$D$11</f>
        <v>88.27</v>
      </c>
      <c r="F462" s="44">
        <f t="shared" si="269"/>
        <v>88.27</v>
      </c>
      <c r="G462" s="44">
        <f t="shared" si="269"/>
        <v>88.27</v>
      </c>
      <c r="H462" s="44">
        <f t="shared" si="269"/>
        <v>88.27</v>
      </c>
      <c r="I462" s="44">
        <f t="shared" si="269"/>
        <v>88.27</v>
      </c>
      <c r="J462" s="44">
        <f t="shared" si="269"/>
        <v>88.27</v>
      </c>
      <c r="K462" s="44">
        <f t="shared" si="269"/>
        <v>88.27</v>
      </c>
      <c r="L462" s="44">
        <f t="shared" si="269"/>
        <v>88.27</v>
      </c>
      <c r="M462" s="44">
        <f t="shared" si="269"/>
        <v>88.27</v>
      </c>
      <c r="N462" s="44">
        <f t="shared" si="269"/>
        <v>88.27</v>
      </c>
      <c r="O462" s="44">
        <f t="shared" si="269"/>
        <v>88.27</v>
      </c>
      <c r="P462" s="44">
        <f t="shared" si="269"/>
        <v>88.27</v>
      </c>
      <c r="Q462" s="44">
        <f t="shared" si="269"/>
        <v>88.27</v>
      </c>
      <c r="R462" s="44">
        <f t="shared" si="269"/>
        <v>88.27</v>
      </c>
      <c r="S462" s="44">
        <f t="shared" si="269"/>
        <v>88.27</v>
      </c>
      <c r="T462" s="44">
        <f t="shared" si="269"/>
        <v>88.27</v>
      </c>
      <c r="U462" s="44">
        <f t="shared" si="269"/>
        <v>88.27</v>
      </c>
      <c r="V462" s="44">
        <f t="shared" si="269"/>
        <v>88.27</v>
      </c>
      <c r="W462" s="44">
        <f t="shared" si="269"/>
        <v>88.27</v>
      </c>
      <c r="X462" s="44">
        <f t="shared" si="269"/>
        <v>88.27</v>
      </c>
      <c r="Y462" s="44">
        <f t="shared" si="269"/>
        <v>88.27</v>
      </c>
      <c r="Z462" s="44">
        <f t="shared" si="269"/>
        <v>88.27</v>
      </c>
      <c r="AA462" s="44">
        <f t="shared" si="269"/>
        <v>88.27</v>
      </c>
    </row>
    <row r="463" spans="1:27" x14ac:dyDescent="0.2">
      <c r="B463" s="99" t="s">
        <v>391</v>
      </c>
    </row>
    <row r="464" spans="1:27" x14ac:dyDescent="0.2">
      <c r="A464" s="174" t="s">
        <v>694</v>
      </c>
      <c r="B464" s="175"/>
      <c r="C464" s="175"/>
      <c r="D464" s="175"/>
      <c r="E464" s="175"/>
      <c r="F464" s="175"/>
      <c r="G464" s="175"/>
      <c r="H464" s="175"/>
      <c r="I464" s="175"/>
      <c r="J464" s="175"/>
      <c r="K464" s="175"/>
      <c r="L464" s="175"/>
      <c r="M464" s="175"/>
      <c r="N464" s="175"/>
      <c r="O464" s="175"/>
      <c r="P464" s="175"/>
      <c r="Q464" s="175"/>
      <c r="R464" s="175"/>
      <c r="S464" s="175"/>
      <c r="T464" s="175"/>
      <c r="U464" s="175"/>
      <c r="V464" s="175"/>
      <c r="W464" s="175"/>
      <c r="X464" s="175"/>
      <c r="Y464" s="175"/>
      <c r="Z464" s="175"/>
      <c r="AA464" s="176"/>
    </row>
    <row r="465" spans="1:27" ht="25.5" x14ac:dyDescent="0.2">
      <c r="A465" s="26" t="s">
        <v>64</v>
      </c>
      <c r="B465" s="27" t="s">
        <v>214</v>
      </c>
      <c r="C465" s="26" t="s">
        <v>215</v>
      </c>
      <c r="D465" s="27" t="s">
        <v>216</v>
      </c>
      <c r="E465" s="27" t="s">
        <v>217</v>
      </c>
      <c r="F465" s="27" t="s">
        <v>218</v>
      </c>
      <c r="G465" s="27" t="s">
        <v>219</v>
      </c>
      <c r="H465" s="27" t="s">
        <v>220</v>
      </c>
      <c r="I465" s="27" t="s">
        <v>221</v>
      </c>
      <c r="J465" s="27" t="s">
        <v>222</v>
      </c>
      <c r="K465" s="27" t="s">
        <v>223</v>
      </c>
      <c r="L465" s="27" t="s">
        <v>224</v>
      </c>
      <c r="M465" s="27" t="s">
        <v>225</v>
      </c>
      <c r="N465" s="27" t="s">
        <v>226</v>
      </c>
      <c r="O465" s="27" t="s">
        <v>227</v>
      </c>
      <c r="P465" s="27" t="s">
        <v>228</v>
      </c>
      <c r="Q465" s="27" t="s">
        <v>229</v>
      </c>
      <c r="R465" s="27" t="s">
        <v>230</v>
      </c>
      <c r="S465" s="27" t="s">
        <v>231</v>
      </c>
      <c r="T465" s="27" t="s">
        <v>232</v>
      </c>
      <c r="U465" s="27" t="s">
        <v>233</v>
      </c>
      <c r="V465" s="27" t="s">
        <v>234</v>
      </c>
      <c r="W465" s="27" t="s">
        <v>235</v>
      </c>
      <c r="X465" s="27" t="s">
        <v>236</v>
      </c>
      <c r="Y465" s="27" t="s">
        <v>237</v>
      </c>
      <c r="Z465" s="27" t="s">
        <v>238</v>
      </c>
      <c r="AA465" s="27" t="s">
        <v>239</v>
      </c>
    </row>
    <row r="466" spans="1:27" x14ac:dyDescent="0.2">
      <c r="A466" s="96" t="s">
        <v>695</v>
      </c>
      <c r="B466" s="28" t="str">
        <f>"01"&amp;"."&amp;$B$639&amp;"."&amp;$B$640</f>
        <v>01.04.2024</v>
      </c>
      <c r="C466" s="88" t="s">
        <v>76</v>
      </c>
      <c r="D466" s="89">
        <f>ROUND(((D467+D468+D470+D469)/1000),5)</f>
        <v>5.19557</v>
      </c>
      <c r="E466" s="89">
        <f>ROUND(((E467+E468+E470+E469)/1000),5)</f>
        <v>5.1130500000000003</v>
      </c>
      <c r="F466" s="89">
        <f>ROUND(((F467+F468+F470+F469)/1000),5)</f>
        <v>5.1032599999999997</v>
      </c>
      <c r="G466" s="89">
        <f t="shared" ref="G466:AA466" si="270">ROUND(((G467+G468+G470+G469)/1000),5)</f>
        <v>5.1058599999999998</v>
      </c>
      <c r="H466" s="89">
        <f t="shared" si="270"/>
        <v>5.12202</v>
      </c>
      <c r="I466" s="89">
        <f t="shared" si="270"/>
        <v>5.16092</v>
      </c>
      <c r="J466" s="89">
        <f t="shared" si="270"/>
        <v>5.2655900000000004</v>
      </c>
      <c r="K466" s="89">
        <f t="shared" si="270"/>
        <v>5.5397100000000004</v>
      </c>
      <c r="L466" s="89">
        <f t="shared" si="270"/>
        <v>5.6495699999999998</v>
      </c>
      <c r="M466" s="89">
        <f t="shared" si="270"/>
        <v>5.7680400000000001</v>
      </c>
      <c r="N466" s="89">
        <f t="shared" si="270"/>
        <v>5.7675200000000002</v>
      </c>
      <c r="O466" s="89">
        <f t="shared" si="270"/>
        <v>5.7239599999999999</v>
      </c>
      <c r="P466" s="89">
        <f t="shared" si="270"/>
        <v>5.7063899999999999</v>
      </c>
      <c r="Q466" s="89">
        <f t="shared" si="270"/>
        <v>5.7211499999999997</v>
      </c>
      <c r="R466" s="89">
        <f t="shared" si="270"/>
        <v>5.7172900000000002</v>
      </c>
      <c r="S466" s="89">
        <f t="shared" si="270"/>
        <v>5.7127299999999996</v>
      </c>
      <c r="T466" s="89">
        <f t="shared" si="270"/>
        <v>5.6678300000000004</v>
      </c>
      <c r="U466" s="89">
        <f t="shared" si="270"/>
        <v>5.6684400000000004</v>
      </c>
      <c r="V466" s="89">
        <f t="shared" si="270"/>
        <v>5.6942599999999999</v>
      </c>
      <c r="W466" s="89">
        <f t="shared" si="270"/>
        <v>5.7325900000000001</v>
      </c>
      <c r="X466" s="89">
        <f t="shared" si="270"/>
        <v>5.7119900000000001</v>
      </c>
      <c r="Y466" s="89">
        <f t="shared" si="270"/>
        <v>5.6191000000000004</v>
      </c>
      <c r="Z466" s="89">
        <f t="shared" si="270"/>
        <v>5.39445</v>
      </c>
      <c r="AA466" s="89">
        <f t="shared" si="270"/>
        <v>5.20669</v>
      </c>
    </row>
    <row r="467" spans="1:27" ht="12.75" customHeight="1" outlineLevel="1" x14ac:dyDescent="0.2">
      <c r="A467" s="97" t="s">
        <v>696</v>
      </c>
      <c r="B467" s="63" t="s">
        <v>242</v>
      </c>
      <c r="C467" s="43" t="s">
        <v>79</v>
      </c>
      <c r="D467" s="44">
        <v>1543.23</v>
      </c>
      <c r="E467" s="44">
        <v>1460.71</v>
      </c>
      <c r="F467" s="44">
        <v>1450.92</v>
      </c>
      <c r="G467" s="44">
        <v>1453.52</v>
      </c>
      <c r="H467" s="44">
        <v>1469.68</v>
      </c>
      <c r="I467" s="44">
        <v>1508.58</v>
      </c>
      <c r="J467" s="44">
        <v>1613.25</v>
      </c>
      <c r="K467" s="44">
        <v>1887.37</v>
      </c>
      <c r="L467" s="44">
        <v>1997.23</v>
      </c>
      <c r="M467" s="44">
        <v>2115.6999999999998</v>
      </c>
      <c r="N467" s="44">
        <v>2115.1799999999998</v>
      </c>
      <c r="O467" s="44">
        <v>2071.62</v>
      </c>
      <c r="P467" s="44">
        <v>2054.0500000000002</v>
      </c>
      <c r="Q467" s="44">
        <v>2068.81</v>
      </c>
      <c r="R467" s="44">
        <v>2064.9499999999998</v>
      </c>
      <c r="S467" s="44">
        <v>2060.39</v>
      </c>
      <c r="T467" s="44">
        <v>2015.49</v>
      </c>
      <c r="U467" s="44">
        <v>2016.1</v>
      </c>
      <c r="V467" s="44">
        <v>2041.92</v>
      </c>
      <c r="W467" s="44">
        <v>2080.25</v>
      </c>
      <c r="X467" s="44">
        <v>2059.65</v>
      </c>
      <c r="Y467" s="44">
        <v>1966.76</v>
      </c>
      <c r="Z467" s="44">
        <v>1742.11</v>
      </c>
      <c r="AA467" s="44">
        <v>1554.35</v>
      </c>
    </row>
    <row r="468" spans="1:27" ht="12.75" customHeight="1" outlineLevel="1" x14ac:dyDescent="0.2">
      <c r="A468" s="97" t="s">
        <v>697</v>
      </c>
      <c r="B468" s="63" t="s">
        <v>90</v>
      </c>
      <c r="C468" s="43" t="s">
        <v>79</v>
      </c>
      <c r="D468" s="44">
        <v>3559.77</v>
      </c>
      <c r="E468" s="44">
        <f>$D$468</f>
        <v>3559.77</v>
      </c>
      <c r="F468" s="44">
        <f t="shared" ref="F468:AA468" si="271">$D$468</f>
        <v>3559.77</v>
      </c>
      <c r="G468" s="44">
        <f t="shared" si="271"/>
        <v>3559.77</v>
      </c>
      <c r="H468" s="44">
        <f t="shared" si="271"/>
        <v>3559.77</v>
      </c>
      <c r="I468" s="44">
        <f t="shared" si="271"/>
        <v>3559.77</v>
      </c>
      <c r="J468" s="44">
        <f t="shared" si="271"/>
        <v>3559.77</v>
      </c>
      <c r="K468" s="44">
        <f t="shared" si="271"/>
        <v>3559.77</v>
      </c>
      <c r="L468" s="44">
        <f t="shared" si="271"/>
        <v>3559.77</v>
      </c>
      <c r="M468" s="44">
        <f t="shared" si="271"/>
        <v>3559.77</v>
      </c>
      <c r="N468" s="44">
        <f t="shared" si="271"/>
        <v>3559.77</v>
      </c>
      <c r="O468" s="44">
        <f t="shared" si="271"/>
        <v>3559.77</v>
      </c>
      <c r="P468" s="44">
        <f t="shared" si="271"/>
        <v>3559.77</v>
      </c>
      <c r="Q468" s="44">
        <f t="shared" si="271"/>
        <v>3559.77</v>
      </c>
      <c r="R468" s="44">
        <f t="shared" si="271"/>
        <v>3559.77</v>
      </c>
      <c r="S468" s="44">
        <f t="shared" si="271"/>
        <v>3559.77</v>
      </c>
      <c r="T468" s="44">
        <f t="shared" si="271"/>
        <v>3559.77</v>
      </c>
      <c r="U468" s="44">
        <f t="shared" si="271"/>
        <v>3559.77</v>
      </c>
      <c r="V468" s="44">
        <f t="shared" si="271"/>
        <v>3559.77</v>
      </c>
      <c r="W468" s="44">
        <f t="shared" si="271"/>
        <v>3559.77</v>
      </c>
      <c r="X468" s="44">
        <f t="shared" si="271"/>
        <v>3559.77</v>
      </c>
      <c r="Y468" s="44">
        <f t="shared" si="271"/>
        <v>3559.77</v>
      </c>
      <c r="Z468" s="44">
        <f t="shared" si="271"/>
        <v>3559.77</v>
      </c>
      <c r="AA468" s="44">
        <f t="shared" si="271"/>
        <v>3559.77</v>
      </c>
    </row>
    <row r="469" spans="1:27" ht="12.75" customHeight="1" outlineLevel="1" x14ac:dyDescent="0.2">
      <c r="A469" s="97" t="s">
        <v>698</v>
      </c>
      <c r="B469" s="63" t="s">
        <v>83</v>
      </c>
      <c r="C469" s="43" t="s">
        <v>79</v>
      </c>
      <c r="D469" s="44">
        <v>4.3</v>
      </c>
      <c r="E469" s="44">
        <v>4.3</v>
      </c>
      <c r="F469" s="44">
        <v>4.3</v>
      </c>
      <c r="G469" s="44">
        <v>4.3</v>
      </c>
      <c r="H469" s="44">
        <v>4.3</v>
      </c>
      <c r="I469" s="44">
        <v>4.3</v>
      </c>
      <c r="J469" s="44">
        <v>4.3</v>
      </c>
      <c r="K469" s="44">
        <v>4.3</v>
      </c>
      <c r="L469" s="44">
        <v>4.3</v>
      </c>
      <c r="M469" s="44">
        <v>4.3</v>
      </c>
      <c r="N469" s="44">
        <v>4.3</v>
      </c>
      <c r="O469" s="44">
        <v>4.3</v>
      </c>
      <c r="P469" s="44">
        <v>4.3</v>
      </c>
      <c r="Q469" s="44">
        <v>4.3</v>
      </c>
      <c r="R469" s="44">
        <v>4.3</v>
      </c>
      <c r="S469" s="44">
        <v>4.3</v>
      </c>
      <c r="T469" s="44">
        <v>4.3</v>
      </c>
      <c r="U469" s="44">
        <v>4.3</v>
      </c>
      <c r="V469" s="44">
        <v>4.3</v>
      </c>
      <c r="W469" s="44">
        <v>4.3</v>
      </c>
      <c r="X469" s="44">
        <v>4.3</v>
      </c>
      <c r="Y469" s="44">
        <v>4.3</v>
      </c>
      <c r="Z469" s="44">
        <v>4.3</v>
      </c>
      <c r="AA469" s="44">
        <v>4.3</v>
      </c>
    </row>
    <row r="470" spans="1:27" ht="12.75" customHeight="1" outlineLevel="1" x14ac:dyDescent="0.2">
      <c r="A470" s="97" t="s">
        <v>699</v>
      </c>
      <c r="B470" s="63" t="s">
        <v>81</v>
      </c>
      <c r="C470" s="43" t="s">
        <v>79</v>
      </c>
      <c r="D470" s="44">
        <f>$D$11</f>
        <v>88.27</v>
      </c>
      <c r="E470" s="44">
        <f t="shared" ref="E470:AA470" si="272">$D$11</f>
        <v>88.27</v>
      </c>
      <c r="F470" s="44">
        <f t="shared" si="272"/>
        <v>88.27</v>
      </c>
      <c r="G470" s="44">
        <f t="shared" si="272"/>
        <v>88.27</v>
      </c>
      <c r="H470" s="44">
        <f t="shared" si="272"/>
        <v>88.27</v>
      </c>
      <c r="I470" s="44">
        <f t="shared" si="272"/>
        <v>88.27</v>
      </c>
      <c r="J470" s="44">
        <f t="shared" si="272"/>
        <v>88.27</v>
      </c>
      <c r="K470" s="44">
        <f t="shared" si="272"/>
        <v>88.27</v>
      </c>
      <c r="L470" s="44">
        <f t="shared" si="272"/>
        <v>88.27</v>
      </c>
      <c r="M470" s="44">
        <f t="shared" si="272"/>
        <v>88.27</v>
      </c>
      <c r="N470" s="44">
        <f t="shared" si="272"/>
        <v>88.27</v>
      </c>
      <c r="O470" s="44">
        <f t="shared" si="272"/>
        <v>88.27</v>
      </c>
      <c r="P470" s="44">
        <f t="shared" si="272"/>
        <v>88.27</v>
      </c>
      <c r="Q470" s="44">
        <f t="shared" si="272"/>
        <v>88.27</v>
      </c>
      <c r="R470" s="44">
        <f t="shared" si="272"/>
        <v>88.27</v>
      </c>
      <c r="S470" s="44">
        <f t="shared" si="272"/>
        <v>88.27</v>
      </c>
      <c r="T470" s="44">
        <f t="shared" si="272"/>
        <v>88.27</v>
      </c>
      <c r="U470" s="44">
        <f t="shared" si="272"/>
        <v>88.27</v>
      </c>
      <c r="V470" s="44">
        <f t="shared" si="272"/>
        <v>88.27</v>
      </c>
      <c r="W470" s="44">
        <f t="shared" si="272"/>
        <v>88.27</v>
      </c>
      <c r="X470" s="44">
        <f t="shared" si="272"/>
        <v>88.27</v>
      </c>
      <c r="Y470" s="44">
        <f t="shared" si="272"/>
        <v>88.27</v>
      </c>
      <c r="Z470" s="44">
        <f t="shared" si="272"/>
        <v>88.27</v>
      </c>
      <c r="AA470" s="44">
        <f t="shared" si="272"/>
        <v>88.27</v>
      </c>
    </row>
    <row r="471" spans="1:27" x14ac:dyDescent="0.2">
      <c r="A471" s="96" t="s">
        <v>700</v>
      </c>
      <c r="B471" s="28" t="str">
        <f>"02"&amp;"."&amp;$B$639&amp;"."&amp;$B$640</f>
        <v>02.04.2024</v>
      </c>
      <c r="C471" s="88" t="s">
        <v>76</v>
      </c>
      <c r="D471" s="89">
        <f>ROUND(((D472+D473+D475+D474)/1000),5)</f>
        <v>5.1093999999999999</v>
      </c>
      <c r="E471" s="89">
        <f>ROUND(((E472+E473+E475+E474)/1000),5)</f>
        <v>5.0754700000000001</v>
      </c>
      <c r="F471" s="89">
        <f>ROUND(((F472+F473+F475+F474)/1000),5)</f>
        <v>5.0306300000000004</v>
      </c>
      <c r="G471" s="89">
        <f t="shared" ref="G471:AA471" si="273">ROUND(((G472+G473+G475+G474)/1000),5)</f>
        <v>5.0327099999999998</v>
      </c>
      <c r="H471" s="89">
        <f t="shared" si="273"/>
        <v>5.0590599999999997</v>
      </c>
      <c r="I471" s="89">
        <f t="shared" si="273"/>
        <v>5.0989199999999997</v>
      </c>
      <c r="J471" s="89">
        <f t="shared" si="273"/>
        <v>5.1524900000000002</v>
      </c>
      <c r="K471" s="89">
        <f t="shared" si="273"/>
        <v>5.3870500000000003</v>
      </c>
      <c r="L471" s="89">
        <f t="shared" si="273"/>
        <v>5.5766900000000001</v>
      </c>
      <c r="M471" s="89">
        <f t="shared" si="273"/>
        <v>5.6212900000000001</v>
      </c>
      <c r="N471" s="89">
        <f t="shared" si="273"/>
        <v>5.6298700000000004</v>
      </c>
      <c r="O471" s="89">
        <f t="shared" si="273"/>
        <v>5.6239999999999997</v>
      </c>
      <c r="P471" s="89">
        <f t="shared" si="273"/>
        <v>5.6190499999999997</v>
      </c>
      <c r="Q471" s="89">
        <f t="shared" si="273"/>
        <v>5.6220800000000004</v>
      </c>
      <c r="R471" s="89">
        <f t="shared" si="273"/>
        <v>5.6199700000000004</v>
      </c>
      <c r="S471" s="89">
        <f t="shared" si="273"/>
        <v>5.6176700000000004</v>
      </c>
      <c r="T471" s="89">
        <f t="shared" si="273"/>
        <v>5.6089799999999999</v>
      </c>
      <c r="U471" s="89">
        <f t="shared" si="273"/>
        <v>5.5719099999999999</v>
      </c>
      <c r="V471" s="89">
        <f t="shared" si="273"/>
        <v>5.5671499999999998</v>
      </c>
      <c r="W471" s="89">
        <f t="shared" si="273"/>
        <v>5.6203200000000004</v>
      </c>
      <c r="X471" s="89">
        <f t="shared" si="273"/>
        <v>5.6106199999999999</v>
      </c>
      <c r="Y471" s="89">
        <f t="shared" si="273"/>
        <v>5.5244600000000004</v>
      </c>
      <c r="Z471" s="89">
        <f t="shared" si="273"/>
        <v>5.2633700000000001</v>
      </c>
      <c r="AA471" s="89">
        <f t="shared" si="273"/>
        <v>5.1554099999999998</v>
      </c>
    </row>
    <row r="472" spans="1:27" ht="12.75" customHeight="1" outlineLevel="1" x14ac:dyDescent="0.2">
      <c r="A472" s="97" t="s">
        <v>701</v>
      </c>
      <c r="B472" s="63" t="s">
        <v>242</v>
      </c>
      <c r="C472" s="43" t="s">
        <v>79</v>
      </c>
      <c r="D472" s="44">
        <v>1457.06</v>
      </c>
      <c r="E472" s="44">
        <v>1423.13</v>
      </c>
      <c r="F472" s="44">
        <v>1378.29</v>
      </c>
      <c r="G472" s="44">
        <v>1380.37</v>
      </c>
      <c r="H472" s="44">
        <v>1406.72</v>
      </c>
      <c r="I472" s="44">
        <v>1446.58</v>
      </c>
      <c r="J472" s="44">
        <v>1500.15</v>
      </c>
      <c r="K472" s="44">
        <v>1734.71</v>
      </c>
      <c r="L472" s="44">
        <v>1924.35</v>
      </c>
      <c r="M472" s="44">
        <v>1968.95</v>
      </c>
      <c r="N472" s="44">
        <v>1977.53</v>
      </c>
      <c r="O472" s="44">
        <v>1971.66</v>
      </c>
      <c r="P472" s="44">
        <v>1966.71</v>
      </c>
      <c r="Q472" s="44">
        <v>1969.74</v>
      </c>
      <c r="R472" s="44">
        <v>1967.63</v>
      </c>
      <c r="S472" s="44">
        <v>1965.33</v>
      </c>
      <c r="T472" s="44">
        <v>1956.64</v>
      </c>
      <c r="U472" s="44">
        <v>1919.57</v>
      </c>
      <c r="V472" s="44">
        <v>1914.81</v>
      </c>
      <c r="W472" s="44">
        <v>1967.98</v>
      </c>
      <c r="X472" s="44">
        <v>1958.28</v>
      </c>
      <c r="Y472" s="44">
        <v>1872.12</v>
      </c>
      <c r="Z472" s="44">
        <v>1611.03</v>
      </c>
      <c r="AA472" s="44">
        <v>1503.07</v>
      </c>
    </row>
    <row r="473" spans="1:27" ht="12.75" customHeight="1" outlineLevel="1" x14ac:dyDescent="0.2">
      <c r="A473" s="97" t="s">
        <v>702</v>
      </c>
      <c r="B473" s="63" t="s">
        <v>90</v>
      </c>
      <c r="C473" s="43" t="s">
        <v>79</v>
      </c>
      <c r="D473" s="44">
        <f>$D$468</f>
        <v>3559.77</v>
      </c>
      <c r="E473" s="44">
        <f t="shared" ref="E473:AA473" si="274">$D$468</f>
        <v>3559.77</v>
      </c>
      <c r="F473" s="44">
        <f t="shared" si="274"/>
        <v>3559.77</v>
      </c>
      <c r="G473" s="44">
        <f t="shared" si="274"/>
        <v>3559.77</v>
      </c>
      <c r="H473" s="44">
        <f t="shared" si="274"/>
        <v>3559.77</v>
      </c>
      <c r="I473" s="44">
        <f t="shared" si="274"/>
        <v>3559.77</v>
      </c>
      <c r="J473" s="44">
        <f t="shared" si="274"/>
        <v>3559.77</v>
      </c>
      <c r="K473" s="44">
        <f t="shared" si="274"/>
        <v>3559.77</v>
      </c>
      <c r="L473" s="44">
        <f t="shared" si="274"/>
        <v>3559.77</v>
      </c>
      <c r="M473" s="44">
        <f t="shared" si="274"/>
        <v>3559.77</v>
      </c>
      <c r="N473" s="44">
        <f t="shared" si="274"/>
        <v>3559.77</v>
      </c>
      <c r="O473" s="44">
        <f t="shared" si="274"/>
        <v>3559.77</v>
      </c>
      <c r="P473" s="44">
        <f t="shared" si="274"/>
        <v>3559.77</v>
      </c>
      <c r="Q473" s="44">
        <f t="shared" si="274"/>
        <v>3559.77</v>
      </c>
      <c r="R473" s="44">
        <f t="shared" si="274"/>
        <v>3559.77</v>
      </c>
      <c r="S473" s="44">
        <f t="shared" si="274"/>
        <v>3559.77</v>
      </c>
      <c r="T473" s="44">
        <f t="shared" si="274"/>
        <v>3559.77</v>
      </c>
      <c r="U473" s="44">
        <f t="shared" si="274"/>
        <v>3559.77</v>
      </c>
      <c r="V473" s="44">
        <f t="shared" si="274"/>
        <v>3559.77</v>
      </c>
      <c r="W473" s="44">
        <f t="shared" si="274"/>
        <v>3559.77</v>
      </c>
      <c r="X473" s="44">
        <f t="shared" si="274"/>
        <v>3559.77</v>
      </c>
      <c r="Y473" s="44">
        <f t="shared" si="274"/>
        <v>3559.77</v>
      </c>
      <c r="Z473" s="44">
        <f t="shared" si="274"/>
        <v>3559.77</v>
      </c>
      <c r="AA473" s="44">
        <f t="shared" si="274"/>
        <v>3559.77</v>
      </c>
    </row>
    <row r="474" spans="1:27" ht="12.75" customHeight="1" outlineLevel="1" x14ac:dyDescent="0.2">
      <c r="A474" s="97" t="s">
        <v>703</v>
      </c>
      <c r="B474" s="63" t="s">
        <v>83</v>
      </c>
      <c r="C474" s="43" t="s">
        <v>79</v>
      </c>
      <c r="D474" s="44">
        <v>4.3</v>
      </c>
      <c r="E474" s="44">
        <v>4.3</v>
      </c>
      <c r="F474" s="44">
        <v>4.3</v>
      </c>
      <c r="G474" s="44">
        <v>4.3</v>
      </c>
      <c r="H474" s="44">
        <v>4.3</v>
      </c>
      <c r="I474" s="44">
        <v>4.3</v>
      </c>
      <c r="J474" s="44">
        <v>4.3</v>
      </c>
      <c r="K474" s="44">
        <v>4.3</v>
      </c>
      <c r="L474" s="44">
        <v>4.3</v>
      </c>
      <c r="M474" s="44">
        <v>4.3</v>
      </c>
      <c r="N474" s="44">
        <v>4.3</v>
      </c>
      <c r="O474" s="44">
        <v>4.3</v>
      </c>
      <c r="P474" s="44">
        <v>4.3</v>
      </c>
      <c r="Q474" s="44">
        <v>4.3</v>
      </c>
      <c r="R474" s="44">
        <v>4.3</v>
      </c>
      <c r="S474" s="44">
        <v>4.3</v>
      </c>
      <c r="T474" s="44">
        <v>4.3</v>
      </c>
      <c r="U474" s="44">
        <v>4.3</v>
      </c>
      <c r="V474" s="44">
        <v>4.3</v>
      </c>
      <c r="W474" s="44">
        <v>4.3</v>
      </c>
      <c r="X474" s="44">
        <v>4.3</v>
      </c>
      <c r="Y474" s="44">
        <v>4.3</v>
      </c>
      <c r="Z474" s="44">
        <v>4.3</v>
      </c>
      <c r="AA474" s="44">
        <v>4.3</v>
      </c>
    </row>
    <row r="475" spans="1:27" ht="12.75" customHeight="1" outlineLevel="1" x14ac:dyDescent="0.2">
      <c r="A475" s="97" t="s">
        <v>704</v>
      </c>
      <c r="B475" s="63" t="s">
        <v>81</v>
      </c>
      <c r="C475" s="43" t="s">
        <v>79</v>
      </c>
      <c r="D475" s="44">
        <f>$D$11</f>
        <v>88.27</v>
      </c>
      <c r="E475" s="44">
        <f t="shared" ref="E475:AA475" si="275">$D$11</f>
        <v>88.27</v>
      </c>
      <c r="F475" s="44">
        <f t="shared" si="275"/>
        <v>88.27</v>
      </c>
      <c r="G475" s="44">
        <f t="shared" si="275"/>
        <v>88.27</v>
      </c>
      <c r="H475" s="44">
        <f t="shared" si="275"/>
        <v>88.27</v>
      </c>
      <c r="I475" s="44">
        <f t="shared" si="275"/>
        <v>88.27</v>
      </c>
      <c r="J475" s="44">
        <f t="shared" si="275"/>
        <v>88.27</v>
      </c>
      <c r="K475" s="44">
        <f t="shared" si="275"/>
        <v>88.27</v>
      </c>
      <c r="L475" s="44">
        <f t="shared" si="275"/>
        <v>88.27</v>
      </c>
      <c r="M475" s="44">
        <f t="shared" si="275"/>
        <v>88.27</v>
      </c>
      <c r="N475" s="44">
        <f t="shared" si="275"/>
        <v>88.27</v>
      </c>
      <c r="O475" s="44">
        <f t="shared" si="275"/>
        <v>88.27</v>
      </c>
      <c r="P475" s="44">
        <f t="shared" si="275"/>
        <v>88.27</v>
      </c>
      <c r="Q475" s="44">
        <f t="shared" si="275"/>
        <v>88.27</v>
      </c>
      <c r="R475" s="44">
        <f t="shared" si="275"/>
        <v>88.27</v>
      </c>
      <c r="S475" s="44">
        <f t="shared" si="275"/>
        <v>88.27</v>
      </c>
      <c r="T475" s="44">
        <f t="shared" si="275"/>
        <v>88.27</v>
      </c>
      <c r="U475" s="44">
        <f t="shared" si="275"/>
        <v>88.27</v>
      </c>
      <c r="V475" s="44">
        <f t="shared" si="275"/>
        <v>88.27</v>
      </c>
      <c r="W475" s="44">
        <f t="shared" si="275"/>
        <v>88.27</v>
      </c>
      <c r="X475" s="44">
        <f t="shared" si="275"/>
        <v>88.27</v>
      </c>
      <c r="Y475" s="44">
        <f t="shared" si="275"/>
        <v>88.27</v>
      </c>
      <c r="Z475" s="44">
        <f t="shared" si="275"/>
        <v>88.27</v>
      </c>
      <c r="AA475" s="44">
        <f t="shared" si="275"/>
        <v>88.27</v>
      </c>
    </row>
    <row r="476" spans="1:27" x14ac:dyDescent="0.2">
      <c r="A476" s="96" t="s">
        <v>705</v>
      </c>
      <c r="B476" s="28" t="str">
        <f>"03"&amp;"."&amp;$B$639&amp;"."&amp;$B$640</f>
        <v>03.04.2024</v>
      </c>
      <c r="C476" s="88" t="s">
        <v>76</v>
      </c>
      <c r="D476" s="89">
        <f>ROUND(((D477+D478+D480+D479)/1000),5)</f>
        <v>5.0803099999999999</v>
      </c>
      <c r="E476" s="89">
        <f>ROUND(((E477+E478+E480+E479)/1000),5)</f>
        <v>4.9687900000000003</v>
      </c>
      <c r="F476" s="89">
        <f>ROUND(((F477+F478+F480+F479)/1000),5)</f>
        <v>4.9358899999999997</v>
      </c>
      <c r="G476" s="89">
        <f t="shared" ref="G476:AA476" si="276">ROUND(((G477+G478+G480+G479)/1000),5)</f>
        <v>4.94442</v>
      </c>
      <c r="H476" s="89">
        <f t="shared" si="276"/>
        <v>4.9636899999999997</v>
      </c>
      <c r="I476" s="89">
        <f t="shared" si="276"/>
        <v>5.0561999999999996</v>
      </c>
      <c r="J476" s="89">
        <f t="shared" si="276"/>
        <v>5.1114699999999997</v>
      </c>
      <c r="K476" s="89">
        <f t="shared" si="276"/>
        <v>5.2759900000000002</v>
      </c>
      <c r="L476" s="89">
        <f t="shared" si="276"/>
        <v>5.5679800000000004</v>
      </c>
      <c r="M476" s="89">
        <f t="shared" si="276"/>
        <v>5.6555299999999997</v>
      </c>
      <c r="N476" s="89">
        <f t="shared" si="276"/>
        <v>5.6625500000000004</v>
      </c>
      <c r="O476" s="89">
        <f t="shared" si="276"/>
        <v>5.6670699999999998</v>
      </c>
      <c r="P476" s="89">
        <f t="shared" si="276"/>
        <v>5.6623999999999999</v>
      </c>
      <c r="Q476" s="89">
        <f t="shared" si="276"/>
        <v>5.6666400000000001</v>
      </c>
      <c r="R476" s="89">
        <f t="shared" si="276"/>
        <v>5.6609299999999996</v>
      </c>
      <c r="S476" s="89">
        <f t="shared" si="276"/>
        <v>5.6594600000000002</v>
      </c>
      <c r="T476" s="89">
        <f t="shared" si="276"/>
        <v>5.6849699999999999</v>
      </c>
      <c r="U476" s="89">
        <f t="shared" si="276"/>
        <v>5.5786100000000003</v>
      </c>
      <c r="V476" s="89">
        <f t="shared" si="276"/>
        <v>5.5826500000000001</v>
      </c>
      <c r="W476" s="89">
        <f t="shared" si="276"/>
        <v>5.6502699999999999</v>
      </c>
      <c r="X476" s="89">
        <f t="shared" si="276"/>
        <v>5.6377300000000004</v>
      </c>
      <c r="Y476" s="89">
        <f t="shared" si="276"/>
        <v>5.5143199999999997</v>
      </c>
      <c r="Z476" s="89">
        <f t="shared" si="276"/>
        <v>5.1872800000000003</v>
      </c>
      <c r="AA476" s="89">
        <f t="shared" si="276"/>
        <v>5.1245399999999997</v>
      </c>
    </row>
    <row r="477" spans="1:27" ht="12.75" customHeight="1" outlineLevel="1" x14ac:dyDescent="0.2">
      <c r="A477" s="97" t="s">
        <v>706</v>
      </c>
      <c r="B477" s="63" t="s">
        <v>242</v>
      </c>
      <c r="C477" s="43" t="s">
        <v>79</v>
      </c>
      <c r="D477" s="44">
        <v>1427.97</v>
      </c>
      <c r="E477" s="44">
        <v>1316.45</v>
      </c>
      <c r="F477" s="44">
        <v>1283.55</v>
      </c>
      <c r="G477" s="44">
        <v>1292.08</v>
      </c>
      <c r="H477" s="44">
        <v>1311.35</v>
      </c>
      <c r="I477" s="44">
        <v>1403.86</v>
      </c>
      <c r="J477" s="44">
        <v>1459.13</v>
      </c>
      <c r="K477" s="44">
        <v>1623.65</v>
      </c>
      <c r="L477" s="44">
        <v>1915.64</v>
      </c>
      <c r="M477" s="44">
        <v>2003.19</v>
      </c>
      <c r="N477" s="44">
        <v>2010.21</v>
      </c>
      <c r="O477" s="44">
        <v>2014.73</v>
      </c>
      <c r="P477" s="44">
        <v>2010.06</v>
      </c>
      <c r="Q477" s="44">
        <v>2014.3</v>
      </c>
      <c r="R477" s="44">
        <v>2008.59</v>
      </c>
      <c r="S477" s="44">
        <v>2007.12</v>
      </c>
      <c r="T477" s="44">
        <v>2032.63</v>
      </c>
      <c r="U477" s="44">
        <v>1926.27</v>
      </c>
      <c r="V477" s="44">
        <v>1930.31</v>
      </c>
      <c r="W477" s="44">
        <v>1997.93</v>
      </c>
      <c r="X477" s="44">
        <v>1985.39</v>
      </c>
      <c r="Y477" s="44">
        <v>1861.98</v>
      </c>
      <c r="Z477" s="44">
        <v>1534.94</v>
      </c>
      <c r="AA477" s="44">
        <v>1472.2</v>
      </c>
    </row>
    <row r="478" spans="1:27" ht="12.75" customHeight="1" outlineLevel="1" x14ac:dyDescent="0.2">
      <c r="A478" s="97" t="s">
        <v>707</v>
      </c>
      <c r="B478" s="63" t="s">
        <v>90</v>
      </c>
      <c r="C478" s="43" t="s">
        <v>79</v>
      </c>
      <c r="D478" s="44">
        <f>$D$468</f>
        <v>3559.77</v>
      </c>
      <c r="E478" s="44">
        <f t="shared" ref="E478:AA478" si="277">$D$468</f>
        <v>3559.77</v>
      </c>
      <c r="F478" s="44">
        <f t="shared" si="277"/>
        <v>3559.77</v>
      </c>
      <c r="G478" s="44">
        <f t="shared" si="277"/>
        <v>3559.77</v>
      </c>
      <c r="H478" s="44">
        <f t="shared" si="277"/>
        <v>3559.77</v>
      </c>
      <c r="I478" s="44">
        <f t="shared" si="277"/>
        <v>3559.77</v>
      </c>
      <c r="J478" s="44">
        <f t="shared" si="277"/>
        <v>3559.77</v>
      </c>
      <c r="K478" s="44">
        <f t="shared" si="277"/>
        <v>3559.77</v>
      </c>
      <c r="L478" s="44">
        <f t="shared" si="277"/>
        <v>3559.77</v>
      </c>
      <c r="M478" s="44">
        <f t="shared" si="277"/>
        <v>3559.77</v>
      </c>
      <c r="N478" s="44">
        <f t="shared" si="277"/>
        <v>3559.77</v>
      </c>
      <c r="O478" s="44">
        <f t="shared" si="277"/>
        <v>3559.77</v>
      </c>
      <c r="P478" s="44">
        <f t="shared" si="277"/>
        <v>3559.77</v>
      </c>
      <c r="Q478" s="44">
        <f t="shared" si="277"/>
        <v>3559.77</v>
      </c>
      <c r="R478" s="44">
        <f t="shared" si="277"/>
        <v>3559.77</v>
      </c>
      <c r="S478" s="44">
        <f t="shared" si="277"/>
        <v>3559.77</v>
      </c>
      <c r="T478" s="44">
        <f t="shared" si="277"/>
        <v>3559.77</v>
      </c>
      <c r="U478" s="44">
        <f t="shared" si="277"/>
        <v>3559.77</v>
      </c>
      <c r="V478" s="44">
        <f t="shared" si="277"/>
        <v>3559.77</v>
      </c>
      <c r="W478" s="44">
        <f t="shared" si="277"/>
        <v>3559.77</v>
      </c>
      <c r="X478" s="44">
        <f t="shared" si="277"/>
        <v>3559.77</v>
      </c>
      <c r="Y478" s="44">
        <f t="shared" si="277"/>
        <v>3559.77</v>
      </c>
      <c r="Z478" s="44">
        <f t="shared" si="277"/>
        <v>3559.77</v>
      </c>
      <c r="AA478" s="44">
        <f t="shared" si="277"/>
        <v>3559.77</v>
      </c>
    </row>
    <row r="479" spans="1:27" ht="12.75" customHeight="1" outlineLevel="1" x14ac:dyDescent="0.2">
      <c r="A479" s="97" t="s">
        <v>708</v>
      </c>
      <c r="B479" s="63" t="s">
        <v>83</v>
      </c>
      <c r="C479" s="43" t="s">
        <v>79</v>
      </c>
      <c r="D479" s="44">
        <v>4.3</v>
      </c>
      <c r="E479" s="44">
        <v>4.3</v>
      </c>
      <c r="F479" s="44">
        <v>4.3</v>
      </c>
      <c r="G479" s="44">
        <v>4.3</v>
      </c>
      <c r="H479" s="44">
        <v>4.3</v>
      </c>
      <c r="I479" s="44">
        <v>4.3</v>
      </c>
      <c r="J479" s="44">
        <v>4.3</v>
      </c>
      <c r="K479" s="44">
        <v>4.3</v>
      </c>
      <c r="L479" s="44">
        <v>4.3</v>
      </c>
      <c r="M479" s="44">
        <v>4.3</v>
      </c>
      <c r="N479" s="44">
        <v>4.3</v>
      </c>
      <c r="O479" s="44">
        <v>4.3</v>
      </c>
      <c r="P479" s="44">
        <v>4.3</v>
      </c>
      <c r="Q479" s="44">
        <v>4.3</v>
      </c>
      <c r="R479" s="44">
        <v>4.3</v>
      </c>
      <c r="S479" s="44">
        <v>4.3</v>
      </c>
      <c r="T479" s="44">
        <v>4.3</v>
      </c>
      <c r="U479" s="44">
        <v>4.3</v>
      </c>
      <c r="V479" s="44">
        <v>4.3</v>
      </c>
      <c r="W479" s="44">
        <v>4.3</v>
      </c>
      <c r="X479" s="44">
        <v>4.3</v>
      </c>
      <c r="Y479" s="44">
        <v>4.3</v>
      </c>
      <c r="Z479" s="44">
        <v>4.3</v>
      </c>
      <c r="AA479" s="44">
        <v>4.3</v>
      </c>
    </row>
    <row r="480" spans="1:27" ht="12.75" customHeight="1" outlineLevel="1" x14ac:dyDescent="0.2">
      <c r="A480" s="97" t="s">
        <v>709</v>
      </c>
      <c r="B480" s="63" t="s">
        <v>81</v>
      </c>
      <c r="C480" s="43" t="s">
        <v>79</v>
      </c>
      <c r="D480" s="44">
        <f>$D$11</f>
        <v>88.27</v>
      </c>
      <c r="E480" s="44">
        <f t="shared" ref="E480:AA480" si="278">$D$11</f>
        <v>88.27</v>
      </c>
      <c r="F480" s="44">
        <f t="shared" si="278"/>
        <v>88.27</v>
      </c>
      <c r="G480" s="44">
        <f t="shared" si="278"/>
        <v>88.27</v>
      </c>
      <c r="H480" s="44">
        <f t="shared" si="278"/>
        <v>88.27</v>
      </c>
      <c r="I480" s="44">
        <f t="shared" si="278"/>
        <v>88.27</v>
      </c>
      <c r="J480" s="44">
        <f t="shared" si="278"/>
        <v>88.27</v>
      </c>
      <c r="K480" s="44">
        <f t="shared" si="278"/>
        <v>88.27</v>
      </c>
      <c r="L480" s="44">
        <f t="shared" si="278"/>
        <v>88.27</v>
      </c>
      <c r="M480" s="44">
        <f t="shared" si="278"/>
        <v>88.27</v>
      </c>
      <c r="N480" s="44">
        <f t="shared" si="278"/>
        <v>88.27</v>
      </c>
      <c r="O480" s="44">
        <f t="shared" si="278"/>
        <v>88.27</v>
      </c>
      <c r="P480" s="44">
        <f t="shared" si="278"/>
        <v>88.27</v>
      </c>
      <c r="Q480" s="44">
        <f t="shared" si="278"/>
        <v>88.27</v>
      </c>
      <c r="R480" s="44">
        <f t="shared" si="278"/>
        <v>88.27</v>
      </c>
      <c r="S480" s="44">
        <f t="shared" si="278"/>
        <v>88.27</v>
      </c>
      <c r="T480" s="44">
        <f t="shared" si="278"/>
        <v>88.27</v>
      </c>
      <c r="U480" s="44">
        <f t="shared" si="278"/>
        <v>88.27</v>
      </c>
      <c r="V480" s="44">
        <f t="shared" si="278"/>
        <v>88.27</v>
      </c>
      <c r="W480" s="44">
        <f t="shared" si="278"/>
        <v>88.27</v>
      </c>
      <c r="X480" s="44">
        <f t="shared" si="278"/>
        <v>88.27</v>
      </c>
      <c r="Y480" s="44">
        <f t="shared" si="278"/>
        <v>88.27</v>
      </c>
      <c r="Z480" s="44">
        <f t="shared" si="278"/>
        <v>88.27</v>
      </c>
      <c r="AA480" s="44">
        <f t="shared" si="278"/>
        <v>88.27</v>
      </c>
    </row>
    <row r="481" spans="1:27" x14ac:dyDescent="0.2">
      <c r="A481" s="96" t="s">
        <v>710</v>
      </c>
      <c r="B481" s="28" t="str">
        <f>"04"&amp;"."&amp;$B$639&amp;"."&amp;$B$640</f>
        <v>04.04.2024</v>
      </c>
      <c r="C481" s="88" t="s">
        <v>76</v>
      </c>
      <c r="D481" s="89">
        <f>ROUND(((D482+D483+D485+D484)/1000),5)</f>
        <v>4.9469200000000004</v>
      </c>
      <c r="E481" s="89">
        <f>ROUND(((E482+E483+E485+E484)/1000),5)</f>
        <v>4.88225</v>
      </c>
      <c r="F481" s="89">
        <f>ROUND(((F482+F483+F485+F484)/1000),5)</f>
        <v>4.851</v>
      </c>
      <c r="G481" s="89">
        <f t="shared" ref="G481:AA481" si="279">ROUND(((G482+G483+G485+G484)/1000),5)</f>
        <v>4.8552999999999997</v>
      </c>
      <c r="H481" s="89">
        <f t="shared" si="279"/>
        <v>4.8825099999999999</v>
      </c>
      <c r="I481" s="89">
        <f t="shared" si="279"/>
        <v>4.9908599999999996</v>
      </c>
      <c r="J481" s="89">
        <f t="shared" si="279"/>
        <v>5.1052799999999996</v>
      </c>
      <c r="K481" s="89">
        <f t="shared" si="279"/>
        <v>5.2401799999999996</v>
      </c>
      <c r="L481" s="89">
        <f t="shared" si="279"/>
        <v>5.5922400000000003</v>
      </c>
      <c r="M481" s="89">
        <f t="shared" si="279"/>
        <v>5.6906699999999999</v>
      </c>
      <c r="N481" s="89">
        <f t="shared" si="279"/>
        <v>5.7062999999999997</v>
      </c>
      <c r="O481" s="89">
        <f t="shared" si="279"/>
        <v>5.6961000000000004</v>
      </c>
      <c r="P481" s="89">
        <f t="shared" si="279"/>
        <v>5.6805199999999996</v>
      </c>
      <c r="Q481" s="89">
        <f t="shared" si="279"/>
        <v>5.7031099999999997</v>
      </c>
      <c r="R481" s="89">
        <f t="shared" si="279"/>
        <v>5.6831300000000002</v>
      </c>
      <c r="S481" s="89">
        <f t="shared" si="279"/>
        <v>5.6706899999999996</v>
      </c>
      <c r="T481" s="89">
        <f t="shared" si="279"/>
        <v>5.6668500000000002</v>
      </c>
      <c r="U481" s="89">
        <f t="shared" si="279"/>
        <v>5.5769200000000003</v>
      </c>
      <c r="V481" s="89">
        <f t="shared" si="279"/>
        <v>5.6129100000000003</v>
      </c>
      <c r="W481" s="89">
        <f t="shared" si="279"/>
        <v>5.6690500000000004</v>
      </c>
      <c r="X481" s="89">
        <f t="shared" si="279"/>
        <v>5.6672500000000001</v>
      </c>
      <c r="Y481" s="89">
        <f t="shared" si="279"/>
        <v>5.55246</v>
      </c>
      <c r="Z481" s="89">
        <f t="shared" si="279"/>
        <v>5.2402100000000003</v>
      </c>
      <c r="AA481" s="89">
        <f t="shared" si="279"/>
        <v>5.1398200000000003</v>
      </c>
    </row>
    <row r="482" spans="1:27" ht="12.75" customHeight="1" outlineLevel="1" x14ac:dyDescent="0.2">
      <c r="A482" s="97" t="s">
        <v>711</v>
      </c>
      <c r="B482" s="63" t="s">
        <v>242</v>
      </c>
      <c r="C482" s="43" t="s">
        <v>79</v>
      </c>
      <c r="D482" s="44">
        <v>1294.58</v>
      </c>
      <c r="E482" s="44">
        <v>1229.9100000000001</v>
      </c>
      <c r="F482" s="44">
        <v>1198.6600000000001</v>
      </c>
      <c r="G482" s="44">
        <v>1202.96</v>
      </c>
      <c r="H482" s="44">
        <v>1230.17</v>
      </c>
      <c r="I482" s="44">
        <v>1338.52</v>
      </c>
      <c r="J482" s="44">
        <v>1452.94</v>
      </c>
      <c r="K482" s="44">
        <v>1587.84</v>
      </c>
      <c r="L482" s="44">
        <v>1939.9</v>
      </c>
      <c r="M482" s="44">
        <v>2038.33</v>
      </c>
      <c r="N482" s="44">
        <v>2053.96</v>
      </c>
      <c r="O482" s="44">
        <v>2043.76</v>
      </c>
      <c r="P482" s="44">
        <v>2028.18</v>
      </c>
      <c r="Q482" s="44">
        <v>2050.77</v>
      </c>
      <c r="R482" s="44">
        <v>2030.79</v>
      </c>
      <c r="S482" s="44">
        <v>2018.35</v>
      </c>
      <c r="T482" s="44">
        <v>2014.51</v>
      </c>
      <c r="U482" s="44">
        <v>1924.58</v>
      </c>
      <c r="V482" s="44">
        <v>1960.57</v>
      </c>
      <c r="W482" s="44">
        <v>2016.71</v>
      </c>
      <c r="X482" s="44">
        <v>2014.91</v>
      </c>
      <c r="Y482" s="44">
        <v>1900.12</v>
      </c>
      <c r="Z482" s="44">
        <v>1587.87</v>
      </c>
      <c r="AA482" s="44">
        <v>1487.48</v>
      </c>
    </row>
    <row r="483" spans="1:27" ht="12.75" customHeight="1" outlineLevel="1" x14ac:dyDescent="0.2">
      <c r="A483" s="97" t="s">
        <v>712</v>
      </c>
      <c r="B483" s="63" t="s">
        <v>90</v>
      </c>
      <c r="C483" s="43" t="s">
        <v>79</v>
      </c>
      <c r="D483" s="44">
        <f>$D$468</f>
        <v>3559.77</v>
      </c>
      <c r="E483" s="44">
        <f t="shared" ref="E483:AA483" si="280">$D$468</f>
        <v>3559.77</v>
      </c>
      <c r="F483" s="44">
        <f t="shared" si="280"/>
        <v>3559.77</v>
      </c>
      <c r="G483" s="44">
        <f t="shared" si="280"/>
        <v>3559.77</v>
      </c>
      <c r="H483" s="44">
        <f t="shared" si="280"/>
        <v>3559.77</v>
      </c>
      <c r="I483" s="44">
        <f t="shared" si="280"/>
        <v>3559.77</v>
      </c>
      <c r="J483" s="44">
        <f t="shared" si="280"/>
        <v>3559.77</v>
      </c>
      <c r="K483" s="44">
        <f t="shared" si="280"/>
        <v>3559.77</v>
      </c>
      <c r="L483" s="44">
        <f t="shared" si="280"/>
        <v>3559.77</v>
      </c>
      <c r="M483" s="44">
        <f t="shared" si="280"/>
        <v>3559.77</v>
      </c>
      <c r="N483" s="44">
        <f t="shared" si="280"/>
        <v>3559.77</v>
      </c>
      <c r="O483" s="44">
        <f t="shared" si="280"/>
        <v>3559.77</v>
      </c>
      <c r="P483" s="44">
        <f t="shared" si="280"/>
        <v>3559.77</v>
      </c>
      <c r="Q483" s="44">
        <f t="shared" si="280"/>
        <v>3559.77</v>
      </c>
      <c r="R483" s="44">
        <f t="shared" si="280"/>
        <v>3559.77</v>
      </c>
      <c r="S483" s="44">
        <f t="shared" si="280"/>
        <v>3559.77</v>
      </c>
      <c r="T483" s="44">
        <f t="shared" si="280"/>
        <v>3559.77</v>
      </c>
      <c r="U483" s="44">
        <f t="shared" si="280"/>
        <v>3559.77</v>
      </c>
      <c r="V483" s="44">
        <f t="shared" si="280"/>
        <v>3559.77</v>
      </c>
      <c r="W483" s="44">
        <f t="shared" si="280"/>
        <v>3559.77</v>
      </c>
      <c r="X483" s="44">
        <f t="shared" si="280"/>
        <v>3559.77</v>
      </c>
      <c r="Y483" s="44">
        <f t="shared" si="280"/>
        <v>3559.77</v>
      </c>
      <c r="Z483" s="44">
        <f t="shared" si="280"/>
        <v>3559.77</v>
      </c>
      <c r="AA483" s="44">
        <f t="shared" si="280"/>
        <v>3559.77</v>
      </c>
    </row>
    <row r="484" spans="1:27" ht="12.75" customHeight="1" outlineLevel="1" x14ac:dyDescent="0.2">
      <c r="A484" s="97" t="s">
        <v>713</v>
      </c>
      <c r="B484" s="63" t="s">
        <v>83</v>
      </c>
      <c r="C484" s="43" t="s">
        <v>79</v>
      </c>
      <c r="D484" s="44">
        <v>4.3</v>
      </c>
      <c r="E484" s="44">
        <v>4.3</v>
      </c>
      <c r="F484" s="44">
        <v>4.3</v>
      </c>
      <c r="G484" s="44">
        <v>4.3</v>
      </c>
      <c r="H484" s="44">
        <v>4.3</v>
      </c>
      <c r="I484" s="44">
        <v>4.3</v>
      </c>
      <c r="J484" s="44">
        <v>4.3</v>
      </c>
      <c r="K484" s="44">
        <v>4.3</v>
      </c>
      <c r="L484" s="44">
        <v>4.3</v>
      </c>
      <c r="M484" s="44">
        <v>4.3</v>
      </c>
      <c r="N484" s="44">
        <v>4.3</v>
      </c>
      <c r="O484" s="44">
        <v>4.3</v>
      </c>
      <c r="P484" s="44">
        <v>4.3</v>
      </c>
      <c r="Q484" s="44">
        <v>4.3</v>
      </c>
      <c r="R484" s="44">
        <v>4.3</v>
      </c>
      <c r="S484" s="44">
        <v>4.3</v>
      </c>
      <c r="T484" s="44">
        <v>4.3</v>
      </c>
      <c r="U484" s="44">
        <v>4.3</v>
      </c>
      <c r="V484" s="44">
        <v>4.3</v>
      </c>
      <c r="W484" s="44">
        <v>4.3</v>
      </c>
      <c r="X484" s="44">
        <v>4.3</v>
      </c>
      <c r="Y484" s="44">
        <v>4.3</v>
      </c>
      <c r="Z484" s="44">
        <v>4.3</v>
      </c>
      <c r="AA484" s="44">
        <v>4.3</v>
      </c>
    </row>
    <row r="485" spans="1:27" ht="12.75" customHeight="1" outlineLevel="1" x14ac:dyDescent="0.2">
      <c r="A485" s="97" t="s">
        <v>714</v>
      </c>
      <c r="B485" s="63" t="s">
        <v>81</v>
      </c>
      <c r="C485" s="43" t="s">
        <v>79</v>
      </c>
      <c r="D485" s="44">
        <f>$D$11</f>
        <v>88.27</v>
      </c>
      <c r="E485" s="44">
        <f t="shared" ref="E485:AA485" si="281">$D$11</f>
        <v>88.27</v>
      </c>
      <c r="F485" s="44">
        <f t="shared" si="281"/>
        <v>88.27</v>
      </c>
      <c r="G485" s="44">
        <f t="shared" si="281"/>
        <v>88.27</v>
      </c>
      <c r="H485" s="44">
        <f t="shared" si="281"/>
        <v>88.27</v>
      </c>
      <c r="I485" s="44">
        <f t="shared" si="281"/>
        <v>88.27</v>
      </c>
      <c r="J485" s="44">
        <f t="shared" si="281"/>
        <v>88.27</v>
      </c>
      <c r="K485" s="44">
        <f t="shared" si="281"/>
        <v>88.27</v>
      </c>
      <c r="L485" s="44">
        <f t="shared" si="281"/>
        <v>88.27</v>
      </c>
      <c r="M485" s="44">
        <f t="shared" si="281"/>
        <v>88.27</v>
      </c>
      <c r="N485" s="44">
        <f t="shared" si="281"/>
        <v>88.27</v>
      </c>
      <c r="O485" s="44">
        <f t="shared" si="281"/>
        <v>88.27</v>
      </c>
      <c r="P485" s="44">
        <f t="shared" si="281"/>
        <v>88.27</v>
      </c>
      <c r="Q485" s="44">
        <f t="shared" si="281"/>
        <v>88.27</v>
      </c>
      <c r="R485" s="44">
        <f t="shared" si="281"/>
        <v>88.27</v>
      </c>
      <c r="S485" s="44">
        <f t="shared" si="281"/>
        <v>88.27</v>
      </c>
      <c r="T485" s="44">
        <f t="shared" si="281"/>
        <v>88.27</v>
      </c>
      <c r="U485" s="44">
        <f t="shared" si="281"/>
        <v>88.27</v>
      </c>
      <c r="V485" s="44">
        <f t="shared" si="281"/>
        <v>88.27</v>
      </c>
      <c r="W485" s="44">
        <f t="shared" si="281"/>
        <v>88.27</v>
      </c>
      <c r="X485" s="44">
        <f t="shared" si="281"/>
        <v>88.27</v>
      </c>
      <c r="Y485" s="44">
        <f t="shared" si="281"/>
        <v>88.27</v>
      </c>
      <c r="Z485" s="44">
        <f t="shared" si="281"/>
        <v>88.27</v>
      </c>
      <c r="AA485" s="44">
        <f t="shared" si="281"/>
        <v>88.27</v>
      </c>
    </row>
    <row r="486" spans="1:27" x14ac:dyDescent="0.2">
      <c r="A486" s="96" t="s">
        <v>715</v>
      </c>
      <c r="B486" s="28" t="str">
        <f>"05"&amp;"."&amp;$B$639&amp;"."&amp;$B$640</f>
        <v>05.04.2024</v>
      </c>
      <c r="C486" s="88" t="s">
        <v>76</v>
      </c>
      <c r="D486" s="89">
        <f>ROUND(((D487+D488+D490+D489)/1000),5)</f>
        <v>4.95505</v>
      </c>
      <c r="E486" s="89">
        <f>ROUND(((E487+E488+E490+E489)/1000),5)</f>
        <v>4.8766800000000003</v>
      </c>
      <c r="F486" s="89">
        <f>ROUND(((F487+F488+F490+F489)/1000),5)</f>
        <v>4.8665000000000003</v>
      </c>
      <c r="G486" s="89">
        <f t="shared" ref="G486:AA486" si="282">ROUND(((G487+G488+G490+G489)/1000),5)</f>
        <v>4.86782</v>
      </c>
      <c r="H486" s="89">
        <f t="shared" si="282"/>
        <v>4.9017799999999996</v>
      </c>
      <c r="I486" s="89">
        <f t="shared" si="282"/>
        <v>5.0133799999999997</v>
      </c>
      <c r="J486" s="89">
        <f t="shared" si="282"/>
        <v>5.1265099999999997</v>
      </c>
      <c r="K486" s="89">
        <f t="shared" si="282"/>
        <v>5.33948</v>
      </c>
      <c r="L486" s="89">
        <f t="shared" si="282"/>
        <v>5.5902099999999999</v>
      </c>
      <c r="M486" s="89">
        <f t="shared" si="282"/>
        <v>5.6454399999999998</v>
      </c>
      <c r="N486" s="89">
        <f t="shared" si="282"/>
        <v>5.6540699999999999</v>
      </c>
      <c r="O486" s="89">
        <f t="shared" si="282"/>
        <v>5.6556300000000004</v>
      </c>
      <c r="P486" s="89">
        <f t="shared" si="282"/>
        <v>5.6458399999999997</v>
      </c>
      <c r="Q486" s="89">
        <f t="shared" si="282"/>
        <v>5.6494</v>
      </c>
      <c r="R486" s="89">
        <f t="shared" si="282"/>
        <v>5.6452200000000001</v>
      </c>
      <c r="S486" s="89">
        <f t="shared" si="282"/>
        <v>5.6405099999999999</v>
      </c>
      <c r="T486" s="89">
        <f t="shared" si="282"/>
        <v>5.6326200000000002</v>
      </c>
      <c r="U486" s="89">
        <f t="shared" si="282"/>
        <v>5.5746500000000001</v>
      </c>
      <c r="V486" s="89">
        <f t="shared" si="282"/>
        <v>5.5836800000000002</v>
      </c>
      <c r="W486" s="89">
        <f t="shared" si="282"/>
        <v>5.6354199999999999</v>
      </c>
      <c r="X486" s="89">
        <f t="shared" si="282"/>
        <v>5.6453499999999996</v>
      </c>
      <c r="Y486" s="89">
        <f t="shared" si="282"/>
        <v>6.1005599999999998</v>
      </c>
      <c r="Z486" s="89">
        <f t="shared" si="282"/>
        <v>5.8200500000000002</v>
      </c>
      <c r="AA486" s="89">
        <f t="shared" si="282"/>
        <v>5.2740400000000003</v>
      </c>
    </row>
    <row r="487" spans="1:27" ht="12.75" customHeight="1" outlineLevel="1" x14ac:dyDescent="0.2">
      <c r="A487" s="97" t="s">
        <v>716</v>
      </c>
      <c r="B487" s="63" t="s">
        <v>242</v>
      </c>
      <c r="C487" s="43" t="s">
        <v>79</v>
      </c>
      <c r="D487" s="44">
        <v>1302.71</v>
      </c>
      <c r="E487" s="44">
        <v>1224.3399999999999</v>
      </c>
      <c r="F487" s="44">
        <v>1214.1600000000001</v>
      </c>
      <c r="G487" s="44">
        <v>1215.48</v>
      </c>
      <c r="H487" s="44">
        <v>1249.44</v>
      </c>
      <c r="I487" s="44">
        <v>1361.04</v>
      </c>
      <c r="J487" s="44">
        <v>1474.17</v>
      </c>
      <c r="K487" s="44">
        <v>1687.14</v>
      </c>
      <c r="L487" s="44">
        <v>1937.87</v>
      </c>
      <c r="M487" s="44">
        <v>1993.1</v>
      </c>
      <c r="N487" s="44">
        <v>2001.73</v>
      </c>
      <c r="O487" s="44">
        <v>2003.29</v>
      </c>
      <c r="P487" s="44">
        <v>1993.5</v>
      </c>
      <c r="Q487" s="44">
        <v>1997.06</v>
      </c>
      <c r="R487" s="44">
        <v>1992.88</v>
      </c>
      <c r="S487" s="44">
        <v>1988.17</v>
      </c>
      <c r="T487" s="44">
        <v>1980.28</v>
      </c>
      <c r="U487" s="44">
        <v>1922.31</v>
      </c>
      <c r="V487" s="44">
        <v>1931.34</v>
      </c>
      <c r="W487" s="44">
        <v>1983.08</v>
      </c>
      <c r="X487" s="44">
        <v>1993.01</v>
      </c>
      <c r="Y487" s="44">
        <v>2448.2199999999998</v>
      </c>
      <c r="Z487" s="44">
        <v>2167.71</v>
      </c>
      <c r="AA487" s="44">
        <v>1621.7</v>
      </c>
    </row>
    <row r="488" spans="1:27" ht="12.75" customHeight="1" outlineLevel="1" x14ac:dyDescent="0.2">
      <c r="A488" s="97" t="s">
        <v>717</v>
      </c>
      <c r="B488" s="63" t="s">
        <v>90</v>
      </c>
      <c r="C488" s="43" t="s">
        <v>79</v>
      </c>
      <c r="D488" s="44">
        <f>$D$468</f>
        <v>3559.77</v>
      </c>
      <c r="E488" s="44">
        <f t="shared" ref="E488:AA488" si="283">$D$468</f>
        <v>3559.77</v>
      </c>
      <c r="F488" s="44">
        <f t="shared" si="283"/>
        <v>3559.77</v>
      </c>
      <c r="G488" s="44">
        <f t="shared" si="283"/>
        <v>3559.77</v>
      </c>
      <c r="H488" s="44">
        <f t="shared" si="283"/>
        <v>3559.77</v>
      </c>
      <c r="I488" s="44">
        <f t="shared" si="283"/>
        <v>3559.77</v>
      </c>
      <c r="J488" s="44">
        <f t="shared" si="283"/>
        <v>3559.77</v>
      </c>
      <c r="K488" s="44">
        <f t="shared" si="283"/>
        <v>3559.77</v>
      </c>
      <c r="L488" s="44">
        <f t="shared" si="283"/>
        <v>3559.77</v>
      </c>
      <c r="M488" s="44">
        <f t="shared" si="283"/>
        <v>3559.77</v>
      </c>
      <c r="N488" s="44">
        <f t="shared" si="283"/>
        <v>3559.77</v>
      </c>
      <c r="O488" s="44">
        <f t="shared" si="283"/>
        <v>3559.77</v>
      </c>
      <c r="P488" s="44">
        <f t="shared" si="283"/>
        <v>3559.77</v>
      </c>
      <c r="Q488" s="44">
        <f t="shared" si="283"/>
        <v>3559.77</v>
      </c>
      <c r="R488" s="44">
        <f t="shared" si="283"/>
        <v>3559.77</v>
      </c>
      <c r="S488" s="44">
        <f t="shared" si="283"/>
        <v>3559.77</v>
      </c>
      <c r="T488" s="44">
        <f t="shared" si="283"/>
        <v>3559.77</v>
      </c>
      <c r="U488" s="44">
        <f t="shared" si="283"/>
        <v>3559.77</v>
      </c>
      <c r="V488" s="44">
        <f t="shared" si="283"/>
        <v>3559.77</v>
      </c>
      <c r="W488" s="44">
        <f t="shared" si="283"/>
        <v>3559.77</v>
      </c>
      <c r="X488" s="44">
        <f t="shared" si="283"/>
        <v>3559.77</v>
      </c>
      <c r="Y488" s="44">
        <f t="shared" si="283"/>
        <v>3559.77</v>
      </c>
      <c r="Z488" s="44">
        <f t="shared" si="283"/>
        <v>3559.77</v>
      </c>
      <c r="AA488" s="44">
        <f t="shared" si="283"/>
        <v>3559.77</v>
      </c>
    </row>
    <row r="489" spans="1:27" ht="12.75" customHeight="1" outlineLevel="1" x14ac:dyDescent="0.2">
      <c r="A489" s="97" t="s">
        <v>718</v>
      </c>
      <c r="B489" s="63" t="s">
        <v>83</v>
      </c>
      <c r="C489" s="43" t="s">
        <v>79</v>
      </c>
      <c r="D489" s="44">
        <v>4.3</v>
      </c>
      <c r="E489" s="44">
        <v>4.3</v>
      </c>
      <c r="F489" s="44">
        <v>4.3</v>
      </c>
      <c r="G489" s="44">
        <v>4.3</v>
      </c>
      <c r="H489" s="44">
        <v>4.3</v>
      </c>
      <c r="I489" s="44">
        <v>4.3</v>
      </c>
      <c r="J489" s="44">
        <v>4.3</v>
      </c>
      <c r="K489" s="44">
        <v>4.3</v>
      </c>
      <c r="L489" s="44">
        <v>4.3</v>
      </c>
      <c r="M489" s="44">
        <v>4.3</v>
      </c>
      <c r="N489" s="44">
        <v>4.3</v>
      </c>
      <c r="O489" s="44">
        <v>4.3</v>
      </c>
      <c r="P489" s="44">
        <v>4.3</v>
      </c>
      <c r="Q489" s="44">
        <v>4.3</v>
      </c>
      <c r="R489" s="44">
        <v>4.3</v>
      </c>
      <c r="S489" s="44">
        <v>4.3</v>
      </c>
      <c r="T489" s="44">
        <v>4.3</v>
      </c>
      <c r="U489" s="44">
        <v>4.3</v>
      </c>
      <c r="V489" s="44">
        <v>4.3</v>
      </c>
      <c r="W489" s="44">
        <v>4.3</v>
      </c>
      <c r="X489" s="44">
        <v>4.3</v>
      </c>
      <c r="Y489" s="44">
        <v>4.3</v>
      </c>
      <c r="Z489" s="44">
        <v>4.3</v>
      </c>
      <c r="AA489" s="44">
        <v>4.3</v>
      </c>
    </row>
    <row r="490" spans="1:27" ht="12.75" customHeight="1" outlineLevel="1" x14ac:dyDescent="0.2">
      <c r="A490" s="97" t="s">
        <v>719</v>
      </c>
      <c r="B490" s="63" t="s">
        <v>81</v>
      </c>
      <c r="C490" s="43" t="s">
        <v>79</v>
      </c>
      <c r="D490" s="44">
        <f>$D$11</f>
        <v>88.27</v>
      </c>
      <c r="E490" s="44">
        <f t="shared" ref="E490:AA490" si="284">$D$11</f>
        <v>88.27</v>
      </c>
      <c r="F490" s="44">
        <f t="shared" si="284"/>
        <v>88.27</v>
      </c>
      <c r="G490" s="44">
        <f t="shared" si="284"/>
        <v>88.27</v>
      </c>
      <c r="H490" s="44">
        <f t="shared" si="284"/>
        <v>88.27</v>
      </c>
      <c r="I490" s="44">
        <f t="shared" si="284"/>
        <v>88.27</v>
      </c>
      <c r="J490" s="44">
        <f t="shared" si="284"/>
        <v>88.27</v>
      </c>
      <c r="K490" s="44">
        <f t="shared" si="284"/>
        <v>88.27</v>
      </c>
      <c r="L490" s="44">
        <f t="shared" si="284"/>
        <v>88.27</v>
      </c>
      <c r="M490" s="44">
        <f t="shared" si="284"/>
        <v>88.27</v>
      </c>
      <c r="N490" s="44">
        <f t="shared" si="284"/>
        <v>88.27</v>
      </c>
      <c r="O490" s="44">
        <f t="shared" si="284"/>
        <v>88.27</v>
      </c>
      <c r="P490" s="44">
        <f t="shared" si="284"/>
        <v>88.27</v>
      </c>
      <c r="Q490" s="44">
        <f t="shared" si="284"/>
        <v>88.27</v>
      </c>
      <c r="R490" s="44">
        <f t="shared" si="284"/>
        <v>88.27</v>
      </c>
      <c r="S490" s="44">
        <f t="shared" si="284"/>
        <v>88.27</v>
      </c>
      <c r="T490" s="44">
        <f t="shared" si="284"/>
        <v>88.27</v>
      </c>
      <c r="U490" s="44">
        <f t="shared" si="284"/>
        <v>88.27</v>
      </c>
      <c r="V490" s="44">
        <f t="shared" si="284"/>
        <v>88.27</v>
      </c>
      <c r="W490" s="44">
        <f t="shared" si="284"/>
        <v>88.27</v>
      </c>
      <c r="X490" s="44">
        <f t="shared" si="284"/>
        <v>88.27</v>
      </c>
      <c r="Y490" s="44">
        <f t="shared" si="284"/>
        <v>88.27</v>
      </c>
      <c r="Z490" s="44">
        <f t="shared" si="284"/>
        <v>88.27</v>
      </c>
      <c r="AA490" s="44">
        <f t="shared" si="284"/>
        <v>88.27</v>
      </c>
    </row>
    <row r="491" spans="1:27" x14ac:dyDescent="0.2">
      <c r="A491" s="96" t="s">
        <v>720</v>
      </c>
      <c r="B491" s="28" t="str">
        <f>"06"&amp;"."&amp;$B$639&amp;"."&amp;$B$640</f>
        <v>06.04.2024</v>
      </c>
      <c r="C491" s="88" t="s">
        <v>76</v>
      </c>
      <c r="D491" s="89">
        <f>ROUND(((D492+D493+D495+D494)/1000),5)</f>
        <v>5.1261599999999996</v>
      </c>
      <c r="E491" s="89">
        <f>ROUND(((E492+E493+E495+E494)/1000),5)</f>
        <v>4.9645799999999998</v>
      </c>
      <c r="F491" s="89">
        <f>ROUND(((F492+F493+F495+F494)/1000),5)</f>
        <v>4.91899</v>
      </c>
      <c r="G491" s="89">
        <f t="shared" ref="G491:AA491" si="285">ROUND(((G492+G493+G495+G494)/1000),5)</f>
        <v>4.9152500000000003</v>
      </c>
      <c r="H491" s="89">
        <f t="shared" si="285"/>
        <v>4.9585900000000001</v>
      </c>
      <c r="I491" s="89">
        <f t="shared" si="285"/>
        <v>5.0210900000000001</v>
      </c>
      <c r="J491" s="89">
        <f t="shared" si="285"/>
        <v>5.0442299999999998</v>
      </c>
      <c r="K491" s="89">
        <f t="shared" si="285"/>
        <v>5.1466599999999998</v>
      </c>
      <c r="L491" s="89">
        <f t="shared" si="285"/>
        <v>5.5293000000000001</v>
      </c>
      <c r="M491" s="89">
        <f t="shared" si="285"/>
        <v>5.6227400000000003</v>
      </c>
      <c r="N491" s="89">
        <f t="shared" si="285"/>
        <v>5.7943600000000002</v>
      </c>
      <c r="O491" s="89">
        <f t="shared" si="285"/>
        <v>5.6482200000000002</v>
      </c>
      <c r="P491" s="89">
        <f t="shared" si="285"/>
        <v>5.6474399999999996</v>
      </c>
      <c r="Q491" s="89">
        <f t="shared" si="285"/>
        <v>5.6466099999999999</v>
      </c>
      <c r="R491" s="89">
        <f t="shared" si="285"/>
        <v>5.6438699999999997</v>
      </c>
      <c r="S491" s="89">
        <f t="shared" si="285"/>
        <v>5.6399600000000003</v>
      </c>
      <c r="T491" s="89">
        <f t="shared" si="285"/>
        <v>5.7263400000000004</v>
      </c>
      <c r="U491" s="89">
        <f t="shared" si="285"/>
        <v>5.5583200000000001</v>
      </c>
      <c r="V491" s="89">
        <f t="shared" si="285"/>
        <v>5.5691899999999999</v>
      </c>
      <c r="W491" s="89">
        <f t="shared" si="285"/>
        <v>5.6488300000000002</v>
      </c>
      <c r="X491" s="89">
        <f t="shared" si="285"/>
        <v>5.6469899999999997</v>
      </c>
      <c r="Y491" s="89">
        <f t="shared" si="285"/>
        <v>5.5232900000000003</v>
      </c>
      <c r="Z491" s="89">
        <f t="shared" si="285"/>
        <v>5.2473999999999998</v>
      </c>
      <c r="AA491" s="89">
        <f t="shared" si="285"/>
        <v>5.1357900000000001</v>
      </c>
    </row>
    <row r="492" spans="1:27" ht="12.75" customHeight="1" outlineLevel="1" x14ac:dyDescent="0.2">
      <c r="A492" s="97" t="s">
        <v>721</v>
      </c>
      <c r="B492" s="63" t="s">
        <v>242</v>
      </c>
      <c r="C492" s="43" t="s">
        <v>79</v>
      </c>
      <c r="D492" s="44">
        <v>1473.82</v>
      </c>
      <c r="E492" s="44">
        <v>1312.24</v>
      </c>
      <c r="F492" s="44">
        <v>1266.6500000000001</v>
      </c>
      <c r="G492" s="44">
        <v>1262.9100000000001</v>
      </c>
      <c r="H492" s="44">
        <v>1306.25</v>
      </c>
      <c r="I492" s="44">
        <v>1368.75</v>
      </c>
      <c r="J492" s="44">
        <v>1391.89</v>
      </c>
      <c r="K492" s="44">
        <v>1494.32</v>
      </c>
      <c r="L492" s="44">
        <v>1876.96</v>
      </c>
      <c r="M492" s="44">
        <v>1970.4</v>
      </c>
      <c r="N492" s="44">
        <v>2142.02</v>
      </c>
      <c r="O492" s="44">
        <v>1995.88</v>
      </c>
      <c r="P492" s="44">
        <v>1995.1</v>
      </c>
      <c r="Q492" s="44">
        <v>1994.27</v>
      </c>
      <c r="R492" s="44">
        <v>1991.53</v>
      </c>
      <c r="S492" s="44">
        <v>1987.62</v>
      </c>
      <c r="T492" s="44">
        <v>2074</v>
      </c>
      <c r="U492" s="44">
        <v>1905.98</v>
      </c>
      <c r="V492" s="44">
        <v>1916.85</v>
      </c>
      <c r="W492" s="44">
        <v>1996.49</v>
      </c>
      <c r="X492" s="44">
        <v>1994.65</v>
      </c>
      <c r="Y492" s="44">
        <v>1870.95</v>
      </c>
      <c r="Z492" s="44">
        <v>1595.06</v>
      </c>
      <c r="AA492" s="44">
        <v>1483.45</v>
      </c>
    </row>
    <row r="493" spans="1:27" ht="12.75" customHeight="1" outlineLevel="1" x14ac:dyDescent="0.2">
      <c r="A493" s="97" t="s">
        <v>722</v>
      </c>
      <c r="B493" s="63" t="s">
        <v>90</v>
      </c>
      <c r="C493" s="43" t="s">
        <v>79</v>
      </c>
      <c r="D493" s="44">
        <f>$D$468</f>
        <v>3559.77</v>
      </c>
      <c r="E493" s="44">
        <f t="shared" ref="E493:AA493" si="286">$D$468</f>
        <v>3559.77</v>
      </c>
      <c r="F493" s="44">
        <f t="shared" si="286"/>
        <v>3559.77</v>
      </c>
      <c r="G493" s="44">
        <f t="shared" si="286"/>
        <v>3559.77</v>
      </c>
      <c r="H493" s="44">
        <f t="shared" si="286"/>
        <v>3559.77</v>
      </c>
      <c r="I493" s="44">
        <f t="shared" si="286"/>
        <v>3559.77</v>
      </c>
      <c r="J493" s="44">
        <f t="shared" si="286"/>
        <v>3559.77</v>
      </c>
      <c r="K493" s="44">
        <f t="shared" si="286"/>
        <v>3559.77</v>
      </c>
      <c r="L493" s="44">
        <f t="shared" si="286"/>
        <v>3559.77</v>
      </c>
      <c r="M493" s="44">
        <f t="shared" si="286"/>
        <v>3559.77</v>
      </c>
      <c r="N493" s="44">
        <f t="shared" si="286"/>
        <v>3559.77</v>
      </c>
      <c r="O493" s="44">
        <f t="shared" si="286"/>
        <v>3559.77</v>
      </c>
      <c r="P493" s="44">
        <f t="shared" si="286"/>
        <v>3559.77</v>
      </c>
      <c r="Q493" s="44">
        <f t="shared" si="286"/>
        <v>3559.77</v>
      </c>
      <c r="R493" s="44">
        <f t="shared" si="286"/>
        <v>3559.77</v>
      </c>
      <c r="S493" s="44">
        <f t="shared" si="286"/>
        <v>3559.77</v>
      </c>
      <c r="T493" s="44">
        <f t="shared" si="286"/>
        <v>3559.77</v>
      </c>
      <c r="U493" s="44">
        <f t="shared" si="286"/>
        <v>3559.77</v>
      </c>
      <c r="V493" s="44">
        <f t="shared" si="286"/>
        <v>3559.77</v>
      </c>
      <c r="W493" s="44">
        <f t="shared" si="286"/>
        <v>3559.77</v>
      </c>
      <c r="X493" s="44">
        <f t="shared" si="286"/>
        <v>3559.77</v>
      </c>
      <c r="Y493" s="44">
        <f t="shared" si="286"/>
        <v>3559.77</v>
      </c>
      <c r="Z493" s="44">
        <f t="shared" si="286"/>
        <v>3559.77</v>
      </c>
      <c r="AA493" s="44">
        <f t="shared" si="286"/>
        <v>3559.77</v>
      </c>
    </row>
    <row r="494" spans="1:27" ht="12.75" customHeight="1" outlineLevel="1" x14ac:dyDescent="0.2">
      <c r="A494" s="97" t="s">
        <v>723</v>
      </c>
      <c r="B494" s="63" t="s">
        <v>83</v>
      </c>
      <c r="C494" s="43" t="s">
        <v>79</v>
      </c>
      <c r="D494" s="44">
        <v>4.3</v>
      </c>
      <c r="E494" s="44">
        <v>4.3</v>
      </c>
      <c r="F494" s="44">
        <v>4.3</v>
      </c>
      <c r="G494" s="44">
        <v>4.3</v>
      </c>
      <c r="H494" s="44">
        <v>4.3</v>
      </c>
      <c r="I494" s="44">
        <v>4.3</v>
      </c>
      <c r="J494" s="44">
        <v>4.3</v>
      </c>
      <c r="K494" s="44">
        <v>4.3</v>
      </c>
      <c r="L494" s="44">
        <v>4.3</v>
      </c>
      <c r="M494" s="44">
        <v>4.3</v>
      </c>
      <c r="N494" s="44">
        <v>4.3</v>
      </c>
      <c r="O494" s="44">
        <v>4.3</v>
      </c>
      <c r="P494" s="44">
        <v>4.3</v>
      </c>
      <c r="Q494" s="44">
        <v>4.3</v>
      </c>
      <c r="R494" s="44">
        <v>4.3</v>
      </c>
      <c r="S494" s="44">
        <v>4.3</v>
      </c>
      <c r="T494" s="44">
        <v>4.3</v>
      </c>
      <c r="U494" s="44">
        <v>4.3</v>
      </c>
      <c r="V494" s="44">
        <v>4.3</v>
      </c>
      <c r="W494" s="44">
        <v>4.3</v>
      </c>
      <c r="X494" s="44">
        <v>4.3</v>
      </c>
      <c r="Y494" s="44">
        <v>4.3</v>
      </c>
      <c r="Z494" s="44">
        <v>4.3</v>
      </c>
      <c r="AA494" s="44">
        <v>4.3</v>
      </c>
    </row>
    <row r="495" spans="1:27" ht="12.75" customHeight="1" outlineLevel="1" x14ac:dyDescent="0.2">
      <c r="A495" s="97" t="s">
        <v>724</v>
      </c>
      <c r="B495" s="63" t="s">
        <v>81</v>
      </c>
      <c r="C495" s="43" t="s">
        <v>79</v>
      </c>
      <c r="D495" s="44">
        <f>$D$11</f>
        <v>88.27</v>
      </c>
      <c r="E495" s="44">
        <f t="shared" ref="E495:AA495" si="287">$D$11</f>
        <v>88.27</v>
      </c>
      <c r="F495" s="44">
        <f t="shared" si="287"/>
        <v>88.27</v>
      </c>
      <c r="G495" s="44">
        <f t="shared" si="287"/>
        <v>88.27</v>
      </c>
      <c r="H495" s="44">
        <f t="shared" si="287"/>
        <v>88.27</v>
      </c>
      <c r="I495" s="44">
        <f t="shared" si="287"/>
        <v>88.27</v>
      </c>
      <c r="J495" s="44">
        <f t="shared" si="287"/>
        <v>88.27</v>
      </c>
      <c r="K495" s="44">
        <f t="shared" si="287"/>
        <v>88.27</v>
      </c>
      <c r="L495" s="44">
        <f t="shared" si="287"/>
        <v>88.27</v>
      </c>
      <c r="M495" s="44">
        <f t="shared" si="287"/>
        <v>88.27</v>
      </c>
      <c r="N495" s="44">
        <f t="shared" si="287"/>
        <v>88.27</v>
      </c>
      <c r="O495" s="44">
        <f t="shared" si="287"/>
        <v>88.27</v>
      </c>
      <c r="P495" s="44">
        <f t="shared" si="287"/>
        <v>88.27</v>
      </c>
      <c r="Q495" s="44">
        <f t="shared" si="287"/>
        <v>88.27</v>
      </c>
      <c r="R495" s="44">
        <f t="shared" si="287"/>
        <v>88.27</v>
      </c>
      <c r="S495" s="44">
        <f t="shared" si="287"/>
        <v>88.27</v>
      </c>
      <c r="T495" s="44">
        <f t="shared" si="287"/>
        <v>88.27</v>
      </c>
      <c r="U495" s="44">
        <f t="shared" si="287"/>
        <v>88.27</v>
      </c>
      <c r="V495" s="44">
        <f t="shared" si="287"/>
        <v>88.27</v>
      </c>
      <c r="W495" s="44">
        <f t="shared" si="287"/>
        <v>88.27</v>
      </c>
      <c r="X495" s="44">
        <f t="shared" si="287"/>
        <v>88.27</v>
      </c>
      <c r="Y495" s="44">
        <f t="shared" si="287"/>
        <v>88.27</v>
      </c>
      <c r="Z495" s="44">
        <f t="shared" si="287"/>
        <v>88.27</v>
      </c>
      <c r="AA495" s="44">
        <f t="shared" si="287"/>
        <v>88.27</v>
      </c>
    </row>
    <row r="496" spans="1:27" x14ac:dyDescent="0.2">
      <c r="A496" s="96" t="s">
        <v>725</v>
      </c>
      <c r="B496" s="28" t="str">
        <f>"07"&amp;"."&amp;$B$639&amp;"."&amp;$B$640</f>
        <v>07.04.2024</v>
      </c>
      <c r="C496" s="88" t="s">
        <v>76</v>
      </c>
      <c r="D496" s="89">
        <f>ROUND(((D497+D498+D500+D499)/1000),5)</f>
        <v>5.0704099999999999</v>
      </c>
      <c r="E496" s="89">
        <f>ROUND(((E497+E498+E500+E499)/1000),5)</f>
        <v>4.9518599999999999</v>
      </c>
      <c r="F496" s="89">
        <f>ROUND(((F497+F498+F500+F499)/1000),5)</f>
        <v>4.89771</v>
      </c>
      <c r="G496" s="89">
        <f t="shared" ref="G496:AA496" si="288">ROUND(((G497+G498+G500+G499)/1000),5)</f>
        <v>4.8849099999999996</v>
      </c>
      <c r="H496" s="89">
        <f t="shared" si="288"/>
        <v>4.89499</v>
      </c>
      <c r="I496" s="89">
        <f t="shared" si="288"/>
        <v>4.9004000000000003</v>
      </c>
      <c r="J496" s="89">
        <f t="shared" si="288"/>
        <v>4.8975999999999997</v>
      </c>
      <c r="K496" s="89">
        <f t="shared" si="288"/>
        <v>5.0163099999999998</v>
      </c>
      <c r="L496" s="89">
        <f t="shared" si="288"/>
        <v>5.1712600000000002</v>
      </c>
      <c r="M496" s="89">
        <f t="shared" si="288"/>
        <v>5.2377599999999997</v>
      </c>
      <c r="N496" s="89">
        <f t="shared" si="288"/>
        <v>5.3304900000000002</v>
      </c>
      <c r="O496" s="89">
        <f t="shared" si="288"/>
        <v>5.3181900000000004</v>
      </c>
      <c r="P496" s="89">
        <f t="shared" si="288"/>
        <v>5.2976799999999997</v>
      </c>
      <c r="Q496" s="89">
        <f t="shared" si="288"/>
        <v>5.2909800000000002</v>
      </c>
      <c r="R496" s="89">
        <f t="shared" si="288"/>
        <v>5.2815899999999996</v>
      </c>
      <c r="S496" s="89">
        <f t="shared" si="288"/>
        <v>5.3243299999999998</v>
      </c>
      <c r="T496" s="89">
        <f t="shared" si="288"/>
        <v>5.30579</v>
      </c>
      <c r="U496" s="89">
        <f t="shared" si="288"/>
        <v>5.3201499999999999</v>
      </c>
      <c r="V496" s="89">
        <f t="shared" si="288"/>
        <v>5.3307500000000001</v>
      </c>
      <c r="W496" s="89">
        <f t="shared" si="288"/>
        <v>5.6341099999999997</v>
      </c>
      <c r="X496" s="89">
        <f t="shared" si="288"/>
        <v>5.6728300000000003</v>
      </c>
      <c r="Y496" s="89">
        <f t="shared" si="288"/>
        <v>5.3156100000000004</v>
      </c>
      <c r="Z496" s="89">
        <f t="shared" si="288"/>
        <v>5.1249700000000002</v>
      </c>
      <c r="AA496" s="89">
        <f t="shared" si="288"/>
        <v>5.05152</v>
      </c>
    </row>
    <row r="497" spans="1:27" ht="12.75" customHeight="1" outlineLevel="1" x14ac:dyDescent="0.2">
      <c r="A497" s="97" t="s">
        <v>726</v>
      </c>
      <c r="B497" s="63" t="s">
        <v>242</v>
      </c>
      <c r="C497" s="43" t="s">
        <v>79</v>
      </c>
      <c r="D497" s="44">
        <v>1418.07</v>
      </c>
      <c r="E497" s="44">
        <v>1299.52</v>
      </c>
      <c r="F497" s="44">
        <v>1245.3699999999999</v>
      </c>
      <c r="G497" s="44">
        <v>1232.57</v>
      </c>
      <c r="H497" s="44">
        <v>1242.6500000000001</v>
      </c>
      <c r="I497" s="44">
        <v>1248.06</v>
      </c>
      <c r="J497" s="44">
        <v>1245.26</v>
      </c>
      <c r="K497" s="44">
        <v>1363.97</v>
      </c>
      <c r="L497" s="44">
        <v>1518.92</v>
      </c>
      <c r="M497" s="44">
        <v>1585.42</v>
      </c>
      <c r="N497" s="44">
        <v>1678.15</v>
      </c>
      <c r="O497" s="44">
        <v>1665.85</v>
      </c>
      <c r="P497" s="44">
        <v>1645.34</v>
      </c>
      <c r="Q497" s="44">
        <v>1638.64</v>
      </c>
      <c r="R497" s="44">
        <v>1629.25</v>
      </c>
      <c r="S497" s="44">
        <v>1671.99</v>
      </c>
      <c r="T497" s="44">
        <v>1653.45</v>
      </c>
      <c r="U497" s="44">
        <v>1667.81</v>
      </c>
      <c r="V497" s="44">
        <v>1678.41</v>
      </c>
      <c r="W497" s="44">
        <v>1981.77</v>
      </c>
      <c r="X497" s="44">
        <v>2020.49</v>
      </c>
      <c r="Y497" s="44">
        <v>1663.27</v>
      </c>
      <c r="Z497" s="44">
        <v>1472.63</v>
      </c>
      <c r="AA497" s="44">
        <v>1399.18</v>
      </c>
    </row>
    <row r="498" spans="1:27" ht="12.75" customHeight="1" outlineLevel="1" x14ac:dyDescent="0.2">
      <c r="A498" s="97" t="s">
        <v>727</v>
      </c>
      <c r="B498" s="63" t="s">
        <v>90</v>
      </c>
      <c r="C498" s="43" t="s">
        <v>79</v>
      </c>
      <c r="D498" s="44">
        <f>$D$468</f>
        <v>3559.77</v>
      </c>
      <c r="E498" s="44">
        <f t="shared" ref="E498:AA498" si="289">$D$468</f>
        <v>3559.77</v>
      </c>
      <c r="F498" s="44">
        <f t="shared" si="289"/>
        <v>3559.77</v>
      </c>
      <c r="G498" s="44">
        <f t="shared" si="289"/>
        <v>3559.77</v>
      </c>
      <c r="H498" s="44">
        <f t="shared" si="289"/>
        <v>3559.77</v>
      </c>
      <c r="I498" s="44">
        <f t="shared" si="289"/>
        <v>3559.77</v>
      </c>
      <c r="J498" s="44">
        <f t="shared" si="289"/>
        <v>3559.77</v>
      </c>
      <c r="K498" s="44">
        <f t="shared" si="289"/>
        <v>3559.77</v>
      </c>
      <c r="L498" s="44">
        <f t="shared" si="289"/>
        <v>3559.77</v>
      </c>
      <c r="M498" s="44">
        <f t="shared" si="289"/>
        <v>3559.77</v>
      </c>
      <c r="N498" s="44">
        <f t="shared" si="289"/>
        <v>3559.77</v>
      </c>
      <c r="O498" s="44">
        <f t="shared" si="289"/>
        <v>3559.77</v>
      </c>
      <c r="P498" s="44">
        <f t="shared" si="289"/>
        <v>3559.77</v>
      </c>
      <c r="Q498" s="44">
        <f t="shared" si="289"/>
        <v>3559.77</v>
      </c>
      <c r="R498" s="44">
        <f t="shared" si="289"/>
        <v>3559.77</v>
      </c>
      <c r="S498" s="44">
        <f t="shared" si="289"/>
        <v>3559.77</v>
      </c>
      <c r="T498" s="44">
        <f t="shared" si="289"/>
        <v>3559.77</v>
      </c>
      <c r="U498" s="44">
        <f t="shared" si="289"/>
        <v>3559.77</v>
      </c>
      <c r="V498" s="44">
        <f t="shared" si="289"/>
        <v>3559.77</v>
      </c>
      <c r="W498" s="44">
        <f t="shared" si="289"/>
        <v>3559.77</v>
      </c>
      <c r="X498" s="44">
        <f t="shared" si="289"/>
        <v>3559.77</v>
      </c>
      <c r="Y498" s="44">
        <f t="shared" si="289"/>
        <v>3559.77</v>
      </c>
      <c r="Z498" s="44">
        <f t="shared" si="289"/>
        <v>3559.77</v>
      </c>
      <c r="AA498" s="44">
        <f t="shared" si="289"/>
        <v>3559.77</v>
      </c>
    </row>
    <row r="499" spans="1:27" ht="12.75" customHeight="1" outlineLevel="1" x14ac:dyDescent="0.2">
      <c r="A499" s="97" t="s">
        <v>728</v>
      </c>
      <c r="B499" s="63" t="s">
        <v>83</v>
      </c>
      <c r="C499" s="43" t="s">
        <v>79</v>
      </c>
      <c r="D499" s="44">
        <v>4.3</v>
      </c>
      <c r="E499" s="44">
        <v>4.3</v>
      </c>
      <c r="F499" s="44">
        <v>4.3</v>
      </c>
      <c r="G499" s="44">
        <v>4.3</v>
      </c>
      <c r="H499" s="44">
        <v>4.3</v>
      </c>
      <c r="I499" s="44">
        <v>4.3</v>
      </c>
      <c r="J499" s="44">
        <v>4.3</v>
      </c>
      <c r="K499" s="44">
        <v>4.3</v>
      </c>
      <c r="L499" s="44">
        <v>4.3</v>
      </c>
      <c r="M499" s="44">
        <v>4.3</v>
      </c>
      <c r="N499" s="44">
        <v>4.3</v>
      </c>
      <c r="O499" s="44">
        <v>4.3</v>
      </c>
      <c r="P499" s="44">
        <v>4.3</v>
      </c>
      <c r="Q499" s="44">
        <v>4.3</v>
      </c>
      <c r="R499" s="44">
        <v>4.3</v>
      </c>
      <c r="S499" s="44">
        <v>4.3</v>
      </c>
      <c r="T499" s="44">
        <v>4.3</v>
      </c>
      <c r="U499" s="44">
        <v>4.3</v>
      </c>
      <c r="V499" s="44">
        <v>4.3</v>
      </c>
      <c r="W499" s="44">
        <v>4.3</v>
      </c>
      <c r="X499" s="44">
        <v>4.3</v>
      </c>
      <c r="Y499" s="44">
        <v>4.3</v>
      </c>
      <c r="Z499" s="44">
        <v>4.3</v>
      </c>
      <c r="AA499" s="44">
        <v>4.3</v>
      </c>
    </row>
    <row r="500" spans="1:27" ht="12.75" customHeight="1" outlineLevel="1" x14ac:dyDescent="0.2">
      <c r="A500" s="97" t="s">
        <v>729</v>
      </c>
      <c r="B500" s="63" t="s">
        <v>81</v>
      </c>
      <c r="C500" s="43" t="s">
        <v>79</v>
      </c>
      <c r="D500" s="44">
        <f>$D$11</f>
        <v>88.27</v>
      </c>
      <c r="E500" s="44">
        <f t="shared" ref="E500:AA500" si="290">$D$11</f>
        <v>88.27</v>
      </c>
      <c r="F500" s="44">
        <f t="shared" si="290"/>
        <v>88.27</v>
      </c>
      <c r="G500" s="44">
        <f t="shared" si="290"/>
        <v>88.27</v>
      </c>
      <c r="H500" s="44">
        <f t="shared" si="290"/>
        <v>88.27</v>
      </c>
      <c r="I500" s="44">
        <f t="shared" si="290"/>
        <v>88.27</v>
      </c>
      <c r="J500" s="44">
        <f t="shared" si="290"/>
        <v>88.27</v>
      </c>
      <c r="K500" s="44">
        <f t="shared" si="290"/>
        <v>88.27</v>
      </c>
      <c r="L500" s="44">
        <f t="shared" si="290"/>
        <v>88.27</v>
      </c>
      <c r="M500" s="44">
        <f t="shared" si="290"/>
        <v>88.27</v>
      </c>
      <c r="N500" s="44">
        <f t="shared" si="290"/>
        <v>88.27</v>
      </c>
      <c r="O500" s="44">
        <f t="shared" si="290"/>
        <v>88.27</v>
      </c>
      <c r="P500" s="44">
        <f t="shared" si="290"/>
        <v>88.27</v>
      </c>
      <c r="Q500" s="44">
        <f t="shared" si="290"/>
        <v>88.27</v>
      </c>
      <c r="R500" s="44">
        <f t="shared" si="290"/>
        <v>88.27</v>
      </c>
      <c r="S500" s="44">
        <f t="shared" si="290"/>
        <v>88.27</v>
      </c>
      <c r="T500" s="44">
        <f t="shared" si="290"/>
        <v>88.27</v>
      </c>
      <c r="U500" s="44">
        <f t="shared" si="290"/>
        <v>88.27</v>
      </c>
      <c r="V500" s="44">
        <f t="shared" si="290"/>
        <v>88.27</v>
      </c>
      <c r="W500" s="44">
        <f t="shared" si="290"/>
        <v>88.27</v>
      </c>
      <c r="X500" s="44">
        <f t="shared" si="290"/>
        <v>88.27</v>
      </c>
      <c r="Y500" s="44">
        <f t="shared" si="290"/>
        <v>88.27</v>
      </c>
      <c r="Z500" s="44">
        <f t="shared" si="290"/>
        <v>88.27</v>
      </c>
      <c r="AA500" s="44">
        <f t="shared" si="290"/>
        <v>88.27</v>
      </c>
    </row>
    <row r="501" spans="1:27" x14ac:dyDescent="0.2">
      <c r="A501" s="96" t="s">
        <v>730</v>
      </c>
      <c r="B501" s="28" t="str">
        <f>"08"&amp;"."&amp;$B$639&amp;"."&amp;$B$640</f>
        <v>08.04.2024</v>
      </c>
      <c r="C501" s="88" t="s">
        <v>76</v>
      </c>
      <c r="D501" s="89">
        <f>ROUND(((D502+D503+D505+D504)/1000),5)</f>
        <v>4.9592999999999998</v>
      </c>
      <c r="E501" s="89">
        <f>ROUND(((E502+E503+E505+E504)/1000),5)</f>
        <v>4.8792999999999997</v>
      </c>
      <c r="F501" s="89">
        <f>ROUND(((F502+F503+F505+F504)/1000),5)</f>
        <v>4.8470199999999997</v>
      </c>
      <c r="G501" s="89">
        <f t="shared" ref="G501:AA501" si="291">ROUND(((G502+G503+G505+G504)/1000),5)</f>
        <v>4.8455599999999999</v>
      </c>
      <c r="H501" s="89">
        <f t="shared" si="291"/>
        <v>4.8780999999999999</v>
      </c>
      <c r="I501" s="89">
        <f t="shared" si="291"/>
        <v>4.9559300000000004</v>
      </c>
      <c r="J501" s="89">
        <f t="shared" si="291"/>
        <v>5.0960999999999999</v>
      </c>
      <c r="K501" s="89">
        <f t="shared" si="291"/>
        <v>5.3721899999999998</v>
      </c>
      <c r="L501" s="89">
        <f t="shared" si="291"/>
        <v>5.5827799999999996</v>
      </c>
      <c r="M501" s="89">
        <f t="shared" si="291"/>
        <v>5.8538699999999997</v>
      </c>
      <c r="N501" s="89">
        <f t="shared" si="291"/>
        <v>5.8819499999999998</v>
      </c>
      <c r="O501" s="89">
        <f t="shared" si="291"/>
        <v>5.68804</v>
      </c>
      <c r="P501" s="89">
        <f t="shared" si="291"/>
        <v>5.6994800000000003</v>
      </c>
      <c r="Q501" s="89">
        <f t="shared" si="291"/>
        <v>5.7326899999999998</v>
      </c>
      <c r="R501" s="89">
        <f t="shared" si="291"/>
        <v>5.7011799999999999</v>
      </c>
      <c r="S501" s="89">
        <f t="shared" si="291"/>
        <v>5.6616400000000002</v>
      </c>
      <c r="T501" s="89">
        <f t="shared" si="291"/>
        <v>5.6216699999999999</v>
      </c>
      <c r="U501" s="89">
        <f t="shared" si="291"/>
        <v>5.6916700000000002</v>
      </c>
      <c r="V501" s="89">
        <f t="shared" si="291"/>
        <v>5.7968799999999998</v>
      </c>
      <c r="W501" s="89">
        <f t="shared" si="291"/>
        <v>5.79033</v>
      </c>
      <c r="X501" s="89">
        <f t="shared" si="291"/>
        <v>5.6149699999999996</v>
      </c>
      <c r="Y501" s="89">
        <f t="shared" si="291"/>
        <v>5.5390300000000003</v>
      </c>
      <c r="Z501" s="89">
        <f t="shared" si="291"/>
        <v>5.2324900000000003</v>
      </c>
      <c r="AA501" s="89">
        <f t="shared" si="291"/>
        <v>5.1326200000000002</v>
      </c>
    </row>
    <row r="502" spans="1:27" ht="12.75" customHeight="1" outlineLevel="1" x14ac:dyDescent="0.2">
      <c r="A502" s="97" t="s">
        <v>731</v>
      </c>
      <c r="B502" s="63" t="s">
        <v>242</v>
      </c>
      <c r="C502" s="43" t="s">
        <v>79</v>
      </c>
      <c r="D502" s="44">
        <v>1306.96</v>
      </c>
      <c r="E502" s="44">
        <v>1226.96</v>
      </c>
      <c r="F502" s="44">
        <v>1194.68</v>
      </c>
      <c r="G502" s="44">
        <v>1193.22</v>
      </c>
      <c r="H502" s="44">
        <v>1225.76</v>
      </c>
      <c r="I502" s="44">
        <v>1303.5899999999999</v>
      </c>
      <c r="J502" s="44">
        <v>1443.76</v>
      </c>
      <c r="K502" s="44">
        <v>1719.85</v>
      </c>
      <c r="L502" s="44">
        <v>1930.44</v>
      </c>
      <c r="M502" s="44">
        <v>2201.5300000000002</v>
      </c>
      <c r="N502" s="44">
        <v>2229.61</v>
      </c>
      <c r="O502" s="44">
        <v>2035.7</v>
      </c>
      <c r="P502" s="44">
        <v>2047.14</v>
      </c>
      <c r="Q502" s="44">
        <v>2080.35</v>
      </c>
      <c r="R502" s="44">
        <v>2048.84</v>
      </c>
      <c r="S502" s="44">
        <v>2009.3</v>
      </c>
      <c r="T502" s="44">
        <v>1969.33</v>
      </c>
      <c r="U502" s="44">
        <v>2039.33</v>
      </c>
      <c r="V502" s="44">
        <v>2144.54</v>
      </c>
      <c r="W502" s="44">
        <v>2137.9899999999998</v>
      </c>
      <c r="X502" s="44">
        <v>1962.63</v>
      </c>
      <c r="Y502" s="44">
        <v>1886.69</v>
      </c>
      <c r="Z502" s="44">
        <v>1580.15</v>
      </c>
      <c r="AA502" s="44">
        <v>1480.28</v>
      </c>
    </row>
    <row r="503" spans="1:27" ht="12.75" customHeight="1" outlineLevel="1" x14ac:dyDescent="0.2">
      <c r="A503" s="97" t="s">
        <v>732</v>
      </c>
      <c r="B503" s="63" t="s">
        <v>90</v>
      </c>
      <c r="C503" s="43" t="s">
        <v>79</v>
      </c>
      <c r="D503" s="44">
        <f>$D$468</f>
        <v>3559.77</v>
      </c>
      <c r="E503" s="44">
        <f t="shared" ref="E503:AA503" si="292">$D$468</f>
        <v>3559.77</v>
      </c>
      <c r="F503" s="44">
        <f t="shared" si="292"/>
        <v>3559.77</v>
      </c>
      <c r="G503" s="44">
        <f t="shared" si="292"/>
        <v>3559.77</v>
      </c>
      <c r="H503" s="44">
        <f t="shared" si="292"/>
        <v>3559.77</v>
      </c>
      <c r="I503" s="44">
        <f t="shared" si="292"/>
        <v>3559.77</v>
      </c>
      <c r="J503" s="44">
        <f t="shared" si="292"/>
        <v>3559.77</v>
      </c>
      <c r="K503" s="44">
        <f t="shared" si="292"/>
        <v>3559.77</v>
      </c>
      <c r="L503" s="44">
        <f t="shared" si="292"/>
        <v>3559.77</v>
      </c>
      <c r="M503" s="44">
        <f t="shared" si="292"/>
        <v>3559.77</v>
      </c>
      <c r="N503" s="44">
        <f t="shared" si="292"/>
        <v>3559.77</v>
      </c>
      <c r="O503" s="44">
        <f t="shared" si="292"/>
        <v>3559.77</v>
      </c>
      <c r="P503" s="44">
        <f t="shared" si="292"/>
        <v>3559.77</v>
      </c>
      <c r="Q503" s="44">
        <f t="shared" si="292"/>
        <v>3559.77</v>
      </c>
      <c r="R503" s="44">
        <f t="shared" si="292"/>
        <v>3559.77</v>
      </c>
      <c r="S503" s="44">
        <f t="shared" si="292"/>
        <v>3559.77</v>
      </c>
      <c r="T503" s="44">
        <f t="shared" si="292"/>
        <v>3559.77</v>
      </c>
      <c r="U503" s="44">
        <f t="shared" si="292"/>
        <v>3559.77</v>
      </c>
      <c r="V503" s="44">
        <f t="shared" si="292"/>
        <v>3559.77</v>
      </c>
      <c r="W503" s="44">
        <f t="shared" si="292"/>
        <v>3559.77</v>
      </c>
      <c r="X503" s="44">
        <f t="shared" si="292"/>
        <v>3559.77</v>
      </c>
      <c r="Y503" s="44">
        <f t="shared" si="292"/>
        <v>3559.77</v>
      </c>
      <c r="Z503" s="44">
        <f t="shared" si="292"/>
        <v>3559.77</v>
      </c>
      <c r="AA503" s="44">
        <f t="shared" si="292"/>
        <v>3559.77</v>
      </c>
    </row>
    <row r="504" spans="1:27" ht="12.75" customHeight="1" outlineLevel="1" x14ac:dyDescent="0.2">
      <c r="A504" s="97" t="s">
        <v>733</v>
      </c>
      <c r="B504" s="63" t="s">
        <v>83</v>
      </c>
      <c r="C504" s="43" t="s">
        <v>79</v>
      </c>
      <c r="D504" s="44">
        <v>4.3</v>
      </c>
      <c r="E504" s="44">
        <v>4.3</v>
      </c>
      <c r="F504" s="44">
        <v>4.3</v>
      </c>
      <c r="G504" s="44">
        <v>4.3</v>
      </c>
      <c r="H504" s="44">
        <v>4.3</v>
      </c>
      <c r="I504" s="44">
        <v>4.3</v>
      </c>
      <c r="J504" s="44">
        <v>4.3</v>
      </c>
      <c r="K504" s="44">
        <v>4.3</v>
      </c>
      <c r="L504" s="44">
        <v>4.3</v>
      </c>
      <c r="M504" s="44">
        <v>4.3</v>
      </c>
      <c r="N504" s="44">
        <v>4.3</v>
      </c>
      <c r="O504" s="44">
        <v>4.3</v>
      </c>
      <c r="P504" s="44">
        <v>4.3</v>
      </c>
      <c r="Q504" s="44">
        <v>4.3</v>
      </c>
      <c r="R504" s="44">
        <v>4.3</v>
      </c>
      <c r="S504" s="44">
        <v>4.3</v>
      </c>
      <c r="T504" s="44">
        <v>4.3</v>
      </c>
      <c r="U504" s="44">
        <v>4.3</v>
      </c>
      <c r="V504" s="44">
        <v>4.3</v>
      </c>
      <c r="W504" s="44">
        <v>4.3</v>
      </c>
      <c r="X504" s="44">
        <v>4.3</v>
      </c>
      <c r="Y504" s="44">
        <v>4.3</v>
      </c>
      <c r="Z504" s="44">
        <v>4.3</v>
      </c>
      <c r="AA504" s="44">
        <v>4.3</v>
      </c>
    </row>
    <row r="505" spans="1:27" ht="12.75" customHeight="1" outlineLevel="1" x14ac:dyDescent="0.2">
      <c r="A505" s="97" t="s">
        <v>734</v>
      </c>
      <c r="B505" s="63" t="s">
        <v>81</v>
      </c>
      <c r="C505" s="43" t="s">
        <v>79</v>
      </c>
      <c r="D505" s="44">
        <f>$D$11</f>
        <v>88.27</v>
      </c>
      <c r="E505" s="44">
        <f t="shared" ref="E505:AA505" si="293">$D$11</f>
        <v>88.27</v>
      </c>
      <c r="F505" s="44">
        <f t="shared" si="293"/>
        <v>88.27</v>
      </c>
      <c r="G505" s="44">
        <f t="shared" si="293"/>
        <v>88.27</v>
      </c>
      <c r="H505" s="44">
        <f t="shared" si="293"/>
        <v>88.27</v>
      </c>
      <c r="I505" s="44">
        <f t="shared" si="293"/>
        <v>88.27</v>
      </c>
      <c r="J505" s="44">
        <f t="shared" si="293"/>
        <v>88.27</v>
      </c>
      <c r="K505" s="44">
        <f t="shared" si="293"/>
        <v>88.27</v>
      </c>
      <c r="L505" s="44">
        <f t="shared" si="293"/>
        <v>88.27</v>
      </c>
      <c r="M505" s="44">
        <f t="shared" si="293"/>
        <v>88.27</v>
      </c>
      <c r="N505" s="44">
        <f t="shared" si="293"/>
        <v>88.27</v>
      </c>
      <c r="O505" s="44">
        <f t="shared" si="293"/>
        <v>88.27</v>
      </c>
      <c r="P505" s="44">
        <f t="shared" si="293"/>
        <v>88.27</v>
      </c>
      <c r="Q505" s="44">
        <f t="shared" si="293"/>
        <v>88.27</v>
      </c>
      <c r="R505" s="44">
        <f t="shared" si="293"/>
        <v>88.27</v>
      </c>
      <c r="S505" s="44">
        <f t="shared" si="293"/>
        <v>88.27</v>
      </c>
      <c r="T505" s="44">
        <f t="shared" si="293"/>
        <v>88.27</v>
      </c>
      <c r="U505" s="44">
        <f t="shared" si="293"/>
        <v>88.27</v>
      </c>
      <c r="V505" s="44">
        <f t="shared" si="293"/>
        <v>88.27</v>
      </c>
      <c r="W505" s="44">
        <f t="shared" si="293"/>
        <v>88.27</v>
      </c>
      <c r="X505" s="44">
        <f t="shared" si="293"/>
        <v>88.27</v>
      </c>
      <c r="Y505" s="44">
        <f t="shared" si="293"/>
        <v>88.27</v>
      </c>
      <c r="Z505" s="44">
        <f t="shared" si="293"/>
        <v>88.27</v>
      </c>
      <c r="AA505" s="44">
        <f t="shared" si="293"/>
        <v>88.27</v>
      </c>
    </row>
    <row r="506" spans="1:27" x14ac:dyDescent="0.2">
      <c r="A506" s="96" t="s">
        <v>735</v>
      </c>
      <c r="B506" s="28" t="str">
        <f>"09"&amp;"."&amp;$B$639&amp;"."&amp;$B$640</f>
        <v>09.04.2024</v>
      </c>
      <c r="C506" s="88" t="s">
        <v>76</v>
      </c>
      <c r="D506" s="89">
        <f>ROUND(((D507+D508+D510+D509)/1000),5)</f>
        <v>5.0113099999999999</v>
      </c>
      <c r="E506" s="89">
        <f>ROUND(((E507+E508+E510+E509)/1000),5)</f>
        <v>4.9009200000000002</v>
      </c>
      <c r="F506" s="89">
        <f>ROUND(((F507+F508+F510+F509)/1000),5)</f>
        <v>4.88992</v>
      </c>
      <c r="G506" s="89">
        <f t="shared" ref="G506:AA506" si="294">ROUND(((G507+G508+G510+G509)/1000),5)</f>
        <v>4.8980100000000002</v>
      </c>
      <c r="H506" s="89">
        <f t="shared" si="294"/>
        <v>4.9069900000000004</v>
      </c>
      <c r="I506" s="89">
        <f t="shared" si="294"/>
        <v>4.9950099999999997</v>
      </c>
      <c r="J506" s="89">
        <f t="shared" si="294"/>
        <v>5.1299700000000001</v>
      </c>
      <c r="K506" s="89">
        <f t="shared" si="294"/>
        <v>5.3403700000000001</v>
      </c>
      <c r="L506" s="89">
        <f t="shared" si="294"/>
        <v>5.5058800000000003</v>
      </c>
      <c r="M506" s="89">
        <f t="shared" si="294"/>
        <v>5.5694800000000004</v>
      </c>
      <c r="N506" s="89">
        <f t="shared" si="294"/>
        <v>5.6390900000000004</v>
      </c>
      <c r="O506" s="89">
        <f t="shared" si="294"/>
        <v>5.6744700000000003</v>
      </c>
      <c r="P506" s="89">
        <f t="shared" si="294"/>
        <v>5.7058200000000001</v>
      </c>
      <c r="Q506" s="89">
        <f t="shared" si="294"/>
        <v>5.7064899999999996</v>
      </c>
      <c r="R506" s="89">
        <f t="shared" si="294"/>
        <v>5.7047600000000003</v>
      </c>
      <c r="S506" s="89">
        <f t="shared" si="294"/>
        <v>5.6471600000000004</v>
      </c>
      <c r="T506" s="89">
        <f t="shared" si="294"/>
        <v>5.5126900000000001</v>
      </c>
      <c r="U506" s="89">
        <f t="shared" si="294"/>
        <v>5.5008600000000003</v>
      </c>
      <c r="V506" s="89">
        <f t="shared" si="294"/>
        <v>5.49892</v>
      </c>
      <c r="W506" s="89">
        <f t="shared" si="294"/>
        <v>5.5282</v>
      </c>
      <c r="X506" s="89">
        <f t="shared" si="294"/>
        <v>5.5533799999999998</v>
      </c>
      <c r="Y506" s="89">
        <f t="shared" si="294"/>
        <v>5.4973000000000001</v>
      </c>
      <c r="Z506" s="89">
        <f t="shared" si="294"/>
        <v>5.1987699999999997</v>
      </c>
      <c r="AA506" s="89">
        <f t="shared" si="294"/>
        <v>5.1012500000000003</v>
      </c>
    </row>
    <row r="507" spans="1:27" ht="12.75" customHeight="1" outlineLevel="1" x14ac:dyDescent="0.2">
      <c r="A507" s="97" t="s">
        <v>736</v>
      </c>
      <c r="B507" s="63" t="s">
        <v>242</v>
      </c>
      <c r="C507" s="43" t="s">
        <v>79</v>
      </c>
      <c r="D507" s="44">
        <v>1358.97</v>
      </c>
      <c r="E507" s="44">
        <v>1248.58</v>
      </c>
      <c r="F507" s="44">
        <v>1237.58</v>
      </c>
      <c r="G507" s="44">
        <v>1245.67</v>
      </c>
      <c r="H507" s="44">
        <v>1254.6500000000001</v>
      </c>
      <c r="I507" s="44">
        <v>1342.67</v>
      </c>
      <c r="J507" s="44">
        <v>1477.63</v>
      </c>
      <c r="K507" s="44">
        <v>1688.03</v>
      </c>
      <c r="L507" s="44">
        <v>1853.54</v>
      </c>
      <c r="M507" s="44">
        <v>1917.14</v>
      </c>
      <c r="N507" s="44">
        <v>1986.75</v>
      </c>
      <c r="O507" s="44">
        <v>2022.13</v>
      </c>
      <c r="P507" s="44">
        <v>2053.48</v>
      </c>
      <c r="Q507" s="44">
        <v>2054.15</v>
      </c>
      <c r="R507" s="44">
        <v>2052.42</v>
      </c>
      <c r="S507" s="44">
        <v>1994.82</v>
      </c>
      <c r="T507" s="44">
        <v>1860.35</v>
      </c>
      <c r="U507" s="44">
        <v>1848.52</v>
      </c>
      <c r="V507" s="44">
        <v>1846.58</v>
      </c>
      <c r="W507" s="44">
        <v>1875.86</v>
      </c>
      <c r="X507" s="44">
        <v>1901.04</v>
      </c>
      <c r="Y507" s="44">
        <v>1844.96</v>
      </c>
      <c r="Z507" s="44">
        <v>1546.43</v>
      </c>
      <c r="AA507" s="44">
        <v>1448.91</v>
      </c>
    </row>
    <row r="508" spans="1:27" ht="12.75" customHeight="1" outlineLevel="1" x14ac:dyDescent="0.2">
      <c r="A508" s="97" t="s">
        <v>737</v>
      </c>
      <c r="B508" s="63" t="s">
        <v>90</v>
      </c>
      <c r="C508" s="43" t="s">
        <v>79</v>
      </c>
      <c r="D508" s="44">
        <f>$D$468</f>
        <v>3559.77</v>
      </c>
      <c r="E508" s="44">
        <f t="shared" ref="E508:AA508" si="295">$D$468</f>
        <v>3559.77</v>
      </c>
      <c r="F508" s="44">
        <f t="shared" si="295"/>
        <v>3559.77</v>
      </c>
      <c r="G508" s="44">
        <f t="shared" si="295"/>
        <v>3559.77</v>
      </c>
      <c r="H508" s="44">
        <f t="shared" si="295"/>
        <v>3559.77</v>
      </c>
      <c r="I508" s="44">
        <f t="shared" si="295"/>
        <v>3559.77</v>
      </c>
      <c r="J508" s="44">
        <f t="shared" si="295"/>
        <v>3559.77</v>
      </c>
      <c r="K508" s="44">
        <f t="shared" si="295"/>
        <v>3559.77</v>
      </c>
      <c r="L508" s="44">
        <f t="shared" si="295"/>
        <v>3559.77</v>
      </c>
      <c r="M508" s="44">
        <f t="shared" si="295"/>
        <v>3559.77</v>
      </c>
      <c r="N508" s="44">
        <f t="shared" si="295"/>
        <v>3559.77</v>
      </c>
      <c r="O508" s="44">
        <f t="shared" si="295"/>
        <v>3559.77</v>
      </c>
      <c r="P508" s="44">
        <f t="shared" si="295"/>
        <v>3559.77</v>
      </c>
      <c r="Q508" s="44">
        <f t="shared" si="295"/>
        <v>3559.77</v>
      </c>
      <c r="R508" s="44">
        <f t="shared" si="295"/>
        <v>3559.77</v>
      </c>
      <c r="S508" s="44">
        <f t="shared" si="295"/>
        <v>3559.77</v>
      </c>
      <c r="T508" s="44">
        <f t="shared" si="295"/>
        <v>3559.77</v>
      </c>
      <c r="U508" s="44">
        <f t="shared" si="295"/>
        <v>3559.77</v>
      </c>
      <c r="V508" s="44">
        <f t="shared" si="295"/>
        <v>3559.77</v>
      </c>
      <c r="W508" s="44">
        <f t="shared" si="295"/>
        <v>3559.77</v>
      </c>
      <c r="X508" s="44">
        <f t="shared" si="295"/>
        <v>3559.77</v>
      </c>
      <c r="Y508" s="44">
        <f t="shared" si="295"/>
        <v>3559.77</v>
      </c>
      <c r="Z508" s="44">
        <f t="shared" si="295"/>
        <v>3559.77</v>
      </c>
      <c r="AA508" s="44">
        <f t="shared" si="295"/>
        <v>3559.77</v>
      </c>
    </row>
    <row r="509" spans="1:27" ht="12.75" customHeight="1" outlineLevel="1" x14ac:dyDescent="0.2">
      <c r="A509" s="97" t="s">
        <v>738</v>
      </c>
      <c r="B509" s="63" t="s">
        <v>83</v>
      </c>
      <c r="C509" s="43" t="s">
        <v>79</v>
      </c>
      <c r="D509" s="44">
        <v>4.3</v>
      </c>
      <c r="E509" s="44">
        <v>4.3</v>
      </c>
      <c r="F509" s="44">
        <v>4.3</v>
      </c>
      <c r="G509" s="44">
        <v>4.3</v>
      </c>
      <c r="H509" s="44">
        <v>4.3</v>
      </c>
      <c r="I509" s="44">
        <v>4.3</v>
      </c>
      <c r="J509" s="44">
        <v>4.3</v>
      </c>
      <c r="K509" s="44">
        <v>4.3</v>
      </c>
      <c r="L509" s="44">
        <v>4.3</v>
      </c>
      <c r="M509" s="44">
        <v>4.3</v>
      </c>
      <c r="N509" s="44">
        <v>4.3</v>
      </c>
      <c r="O509" s="44">
        <v>4.3</v>
      </c>
      <c r="P509" s="44">
        <v>4.3</v>
      </c>
      <c r="Q509" s="44">
        <v>4.3</v>
      </c>
      <c r="R509" s="44">
        <v>4.3</v>
      </c>
      <c r="S509" s="44">
        <v>4.3</v>
      </c>
      <c r="T509" s="44">
        <v>4.3</v>
      </c>
      <c r="U509" s="44">
        <v>4.3</v>
      </c>
      <c r="V509" s="44">
        <v>4.3</v>
      </c>
      <c r="W509" s="44">
        <v>4.3</v>
      </c>
      <c r="X509" s="44">
        <v>4.3</v>
      </c>
      <c r="Y509" s="44">
        <v>4.3</v>
      </c>
      <c r="Z509" s="44">
        <v>4.3</v>
      </c>
      <c r="AA509" s="44">
        <v>4.3</v>
      </c>
    </row>
    <row r="510" spans="1:27" ht="12.75" customHeight="1" outlineLevel="1" x14ac:dyDescent="0.2">
      <c r="A510" s="97" t="s">
        <v>739</v>
      </c>
      <c r="B510" s="63" t="s">
        <v>81</v>
      </c>
      <c r="C510" s="43" t="s">
        <v>79</v>
      </c>
      <c r="D510" s="44">
        <f>$D$11</f>
        <v>88.27</v>
      </c>
      <c r="E510" s="44">
        <f t="shared" ref="E510:AA510" si="296">$D$11</f>
        <v>88.27</v>
      </c>
      <c r="F510" s="44">
        <f t="shared" si="296"/>
        <v>88.27</v>
      </c>
      <c r="G510" s="44">
        <f t="shared" si="296"/>
        <v>88.27</v>
      </c>
      <c r="H510" s="44">
        <f t="shared" si="296"/>
        <v>88.27</v>
      </c>
      <c r="I510" s="44">
        <f t="shared" si="296"/>
        <v>88.27</v>
      </c>
      <c r="J510" s="44">
        <f t="shared" si="296"/>
        <v>88.27</v>
      </c>
      <c r="K510" s="44">
        <f t="shared" si="296"/>
        <v>88.27</v>
      </c>
      <c r="L510" s="44">
        <f t="shared" si="296"/>
        <v>88.27</v>
      </c>
      <c r="M510" s="44">
        <f t="shared" si="296"/>
        <v>88.27</v>
      </c>
      <c r="N510" s="44">
        <f t="shared" si="296"/>
        <v>88.27</v>
      </c>
      <c r="O510" s="44">
        <f t="shared" si="296"/>
        <v>88.27</v>
      </c>
      <c r="P510" s="44">
        <f t="shared" si="296"/>
        <v>88.27</v>
      </c>
      <c r="Q510" s="44">
        <f t="shared" si="296"/>
        <v>88.27</v>
      </c>
      <c r="R510" s="44">
        <f t="shared" si="296"/>
        <v>88.27</v>
      </c>
      <c r="S510" s="44">
        <f t="shared" si="296"/>
        <v>88.27</v>
      </c>
      <c r="T510" s="44">
        <f t="shared" si="296"/>
        <v>88.27</v>
      </c>
      <c r="U510" s="44">
        <f t="shared" si="296"/>
        <v>88.27</v>
      </c>
      <c r="V510" s="44">
        <f t="shared" si="296"/>
        <v>88.27</v>
      </c>
      <c r="W510" s="44">
        <f t="shared" si="296"/>
        <v>88.27</v>
      </c>
      <c r="X510" s="44">
        <f t="shared" si="296"/>
        <v>88.27</v>
      </c>
      <c r="Y510" s="44">
        <f t="shared" si="296"/>
        <v>88.27</v>
      </c>
      <c r="Z510" s="44">
        <f t="shared" si="296"/>
        <v>88.27</v>
      </c>
      <c r="AA510" s="44">
        <f t="shared" si="296"/>
        <v>88.27</v>
      </c>
    </row>
    <row r="511" spans="1:27" x14ac:dyDescent="0.2">
      <c r="A511" s="96" t="s">
        <v>740</v>
      </c>
      <c r="B511" s="28" t="str">
        <f>"10"&amp;"."&amp;$B$639&amp;"."&amp;$B$640</f>
        <v>10.04.2024</v>
      </c>
      <c r="C511" s="88" t="s">
        <v>76</v>
      </c>
      <c r="D511" s="89">
        <f>ROUND(((D512+D513+D515+D514)/1000),5)</f>
        <v>5.0537200000000002</v>
      </c>
      <c r="E511" s="89">
        <f>ROUND(((E512+E513+E515+E514)/1000),5)</f>
        <v>4.9128699999999998</v>
      </c>
      <c r="F511" s="89">
        <f>ROUND(((F512+F513+F515+F514)/1000),5)</f>
        <v>4.8927899999999998</v>
      </c>
      <c r="G511" s="89">
        <f t="shared" ref="G511:AA511" si="297">ROUND(((G512+G513+G515+G514)/1000),5)</f>
        <v>4.89194</v>
      </c>
      <c r="H511" s="89">
        <f t="shared" si="297"/>
        <v>4.8991199999999999</v>
      </c>
      <c r="I511" s="89">
        <f t="shared" si="297"/>
        <v>5.0172499999999998</v>
      </c>
      <c r="J511" s="89">
        <f t="shared" si="297"/>
        <v>5.1345299999999998</v>
      </c>
      <c r="K511" s="89">
        <f t="shared" si="297"/>
        <v>5.36076</v>
      </c>
      <c r="L511" s="89">
        <f t="shared" si="297"/>
        <v>5.5586500000000001</v>
      </c>
      <c r="M511" s="89">
        <f t="shared" si="297"/>
        <v>5.85243</v>
      </c>
      <c r="N511" s="89">
        <f t="shared" si="297"/>
        <v>5.89194</v>
      </c>
      <c r="O511" s="89">
        <f t="shared" si="297"/>
        <v>5.9549899999999996</v>
      </c>
      <c r="P511" s="89">
        <f t="shared" si="297"/>
        <v>5.9548899999999998</v>
      </c>
      <c r="Q511" s="89">
        <f t="shared" si="297"/>
        <v>5.9848699999999999</v>
      </c>
      <c r="R511" s="89">
        <f t="shared" si="297"/>
        <v>5.9762000000000004</v>
      </c>
      <c r="S511" s="89">
        <f t="shared" si="297"/>
        <v>5.9531700000000001</v>
      </c>
      <c r="T511" s="89">
        <f t="shared" si="297"/>
        <v>5.9206399999999997</v>
      </c>
      <c r="U511" s="89">
        <f t="shared" si="297"/>
        <v>5.6320100000000002</v>
      </c>
      <c r="V511" s="89">
        <f t="shared" si="297"/>
        <v>5.5074100000000001</v>
      </c>
      <c r="W511" s="89">
        <f t="shared" si="297"/>
        <v>5.6405399999999997</v>
      </c>
      <c r="X511" s="89">
        <f t="shared" si="297"/>
        <v>5.6602300000000003</v>
      </c>
      <c r="Y511" s="89">
        <f t="shared" si="297"/>
        <v>5.53085</v>
      </c>
      <c r="Z511" s="89">
        <f t="shared" si="297"/>
        <v>5.2248599999999996</v>
      </c>
      <c r="AA511" s="89">
        <f t="shared" si="297"/>
        <v>5.1421299999999999</v>
      </c>
    </row>
    <row r="512" spans="1:27" ht="12.75" customHeight="1" outlineLevel="1" x14ac:dyDescent="0.2">
      <c r="A512" s="97" t="s">
        <v>741</v>
      </c>
      <c r="B512" s="63" t="s">
        <v>242</v>
      </c>
      <c r="C512" s="43" t="s">
        <v>79</v>
      </c>
      <c r="D512" s="44">
        <v>1401.38</v>
      </c>
      <c r="E512" s="44">
        <v>1260.53</v>
      </c>
      <c r="F512" s="44">
        <v>1240.45</v>
      </c>
      <c r="G512" s="44">
        <v>1239.5999999999999</v>
      </c>
      <c r="H512" s="44">
        <v>1246.78</v>
      </c>
      <c r="I512" s="44">
        <v>1364.91</v>
      </c>
      <c r="J512" s="44">
        <v>1482.19</v>
      </c>
      <c r="K512" s="44">
        <v>1708.42</v>
      </c>
      <c r="L512" s="44">
        <v>1906.31</v>
      </c>
      <c r="M512" s="44">
        <v>2200.09</v>
      </c>
      <c r="N512" s="44">
        <v>2239.6</v>
      </c>
      <c r="O512" s="44">
        <v>2302.65</v>
      </c>
      <c r="P512" s="44">
        <v>2302.5500000000002</v>
      </c>
      <c r="Q512" s="44">
        <v>2332.5300000000002</v>
      </c>
      <c r="R512" s="44">
        <v>2323.86</v>
      </c>
      <c r="S512" s="44">
        <v>2300.83</v>
      </c>
      <c r="T512" s="44">
        <v>2268.3000000000002</v>
      </c>
      <c r="U512" s="44">
        <v>1979.67</v>
      </c>
      <c r="V512" s="44">
        <v>1855.07</v>
      </c>
      <c r="W512" s="44">
        <v>1988.2</v>
      </c>
      <c r="X512" s="44">
        <v>2007.89</v>
      </c>
      <c r="Y512" s="44">
        <v>1878.51</v>
      </c>
      <c r="Z512" s="44">
        <v>1572.52</v>
      </c>
      <c r="AA512" s="44">
        <v>1489.79</v>
      </c>
    </row>
    <row r="513" spans="1:27" ht="12.75" customHeight="1" outlineLevel="1" x14ac:dyDescent="0.2">
      <c r="A513" s="97" t="s">
        <v>742</v>
      </c>
      <c r="B513" s="63" t="s">
        <v>90</v>
      </c>
      <c r="C513" s="43" t="s">
        <v>79</v>
      </c>
      <c r="D513" s="44">
        <f>$D$468</f>
        <v>3559.77</v>
      </c>
      <c r="E513" s="44">
        <f t="shared" ref="E513:AA513" si="298">$D$468</f>
        <v>3559.77</v>
      </c>
      <c r="F513" s="44">
        <f t="shared" si="298"/>
        <v>3559.77</v>
      </c>
      <c r="G513" s="44">
        <f t="shared" si="298"/>
        <v>3559.77</v>
      </c>
      <c r="H513" s="44">
        <f t="shared" si="298"/>
        <v>3559.77</v>
      </c>
      <c r="I513" s="44">
        <f t="shared" si="298"/>
        <v>3559.77</v>
      </c>
      <c r="J513" s="44">
        <f t="shared" si="298"/>
        <v>3559.77</v>
      </c>
      <c r="K513" s="44">
        <f t="shared" si="298"/>
        <v>3559.77</v>
      </c>
      <c r="L513" s="44">
        <f t="shared" si="298"/>
        <v>3559.77</v>
      </c>
      <c r="M513" s="44">
        <f t="shared" si="298"/>
        <v>3559.77</v>
      </c>
      <c r="N513" s="44">
        <f t="shared" si="298"/>
        <v>3559.77</v>
      </c>
      <c r="O513" s="44">
        <f t="shared" si="298"/>
        <v>3559.77</v>
      </c>
      <c r="P513" s="44">
        <f t="shared" si="298"/>
        <v>3559.77</v>
      </c>
      <c r="Q513" s="44">
        <f t="shared" si="298"/>
        <v>3559.77</v>
      </c>
      <c r="R513" s="44">
        <f t="shared" si="298"/>
        <v>3559.77</v>
      </c>
      <c r="S513" s="44">
        <f t="shared" si="298"/>
        <v>3559.77</v>
      </c>
      <c r="T513" s="44">
        <f t="shared" si="298"/>
        <v>3559.77</v>
      </c>
      <c r="U513" s="44">
        <f t="shared" si="298"/>
        <v>3559.77</v>
      </c>
      <c r="V513" s="44">
        <f t="shared" si="298"/>
        <v>3559.77</v>
      </c>
      <c r="W513" s="44">
        <f t="shared" si="298"/>
        <v>3559.77</v>
      </c>
      <c r="X513" s="44">
        <f t="shared" si="298"/>
        <v>3559.77</v>
      </c>
      <c r="Y513" s="44">
        <f t="shared" si="298"/>
        <v>3559.77</v>
      </c>
      <c r="Z513" s="44">
        <f t="shared" si="298"/>
        <v>3559.77</v>
      </c>
      <c r="AA513" s="44">
        <f t="shared" si="298"/>
        <v>3559.77</v>
      </c>
    </row>
    <row r="514" spans="1:27" ht="12.75" customHeight="1" outlineLevel="1" x14ac:dyDescent="0.2">
      <c r="A514" s="97" t="s">
        <v>743</v>
      </c>
      <c r="B514" s="63" t="s">
        <v>83</v>
      </c>
      <c r="C514" s="43" t="s">
        <v>79</v>
      </c>
      <c r="D514" s="44">
        <v>4.3</v>
      </c>
      <c r="E514" s="44">
        <v>4.3</v>
      </c>
      <c r="F514" s="44">
        <v>4.3</v>
      </c>
      <c r="G514" s="44">
        <v>4.3</v>
      </c>
      <c r="H514" s="44">
        <v>4.3</v>
      </c>
      <c r="I514" s="44">
        <v>4.3</v>
      </c>
      <c r="J514" s="44">
        <v>4.3</v>
      </c>
      <c r="K514" s="44">
        <v>4.3</v>
      </c>
      <c r="L514" s="44">
        <v>4.3</v>
      </c>
      <c r="M514" s="44">
        <v>4.3</v>
      </c>
      <c r="N514" s="44">
        <v>4.3</v>
      </c>
      <c r="O514" s="44">
        <v>4.3</v>
      </c>
      <c r="P514" s="44">
        <v>4.3</v>
      </c>
      <c r="Q514" s="44">
        <v>4.3</v>
      </c>
      <c r="R514" s="44">
        <v>4.3</v>
      </c>
      <c r="S514" s="44">
        <v>4.3</v>
      </c>
      <c r="T514" s="44">
        <v>4.3</v>
      </c>
      <c r="U514" s="44">
        <v>4.3</v>
      </c>
      <c r="V514" s="44">
        <v>4.3</v>
      </c>
      <c r="W514" s="44">
        <v>4.3</v>
      </c>
      <c r="X514" s="44">
        <v>4.3</v>
      </c>
      <c r="Y514" s="44">
        <v>4.3</v>
      </c>
      <c r="Z514" s="44">
        <v>4.3</v>
      </c>
      <c r="AA514" s="44">
        <v>4.3</v>
      </c>
    </row>
    <row r="515" spans="1:27" ht="12.75" customHeight="1" outlineLevel="1" x14ac:dyDescent="0.2">
      <c r="A515" s="97" t="s">
        <v>744</v>
      </c>
      <c r="B515" s="63" t="s">
        <v>81</v>
      </c>
      <c r="C515" s="43" t="s">
        <v>79</v>
      </c>
      <c r="D515" s="44">
        <f>$D$11</f>
        <v>88.27</v>
      </c>
      <c r="E515" s="44">
        <f t="shared" ref="E515:AA515" si="299">$D$11</f>
        <v>88.27</v>
      </c>
      <c r="F515" s="44">
        <f t="shared" si="299"/>
        <v>88.27</v>
      </c>
      <c r="G515" s="44">
        <f t="shared" si="299"/>
        <v>88.27</v>
      </c>
      <c r="H515" s="44">
        <f t="shared" si="299"/>
        <v>88.27</v>
      </c>
      <c r="I515" s="44">
        <f t="shared" si="299"/>
        <v>88.27</v>
      </c>
      <c r="J515" s="44">
        <f t="shared" si="299"/>
        <v>88.27</v>
      </c>
      <c r="K515" s="44">
        <f t="shared" si="299"/>
        <v>88.27</v>
      </c>
      <c r="L515" s="44">
        <f t="shared" si="299"/>
        <v>88.27</v>
      </c>
      <c r="M515" s="44">
        <f t="shared" si="299"/>
        <v>88.27</v>
      </c>
      <c r="N515" s="44">
        <f t="shared" si="299"/>
        <v>88.27</v>
      </c>
      <c r="O515" s="44">
        <f t="shared" si="299"/>
        <v>88.27</v>
      </c>
      <c r="P515" s="44">
        <f t="shared" si="299"/>
        <v>88.27</v>
      </c>
      <c r="Q515" s="44">
        <f t="shared" si="299"/>
        <v>88.27</v>
      </c>
      <c r="R515" s="44">
        <f t="shared" si="299"/>
        <v>88.27</v>
      </c>
      <c r="S515" s="44">
        <f t="shared" si="299"/>
        <v>88.27</v>
      </c>
      <c r="T515" s="44">
        <f t="shared" si="299"/>
        <v>88.27</v>
      </c>
      <c r="U515" s="44">
        <f t="shared" si="299"/>
        <v>88.27</v>
      </c>
      <c r="V515" s="44">
        <f t="shared" si="299"/>
        <v>88.27</v>
      </c>
      <c r="W515" s="44">
        <f t="shared" si="299"/>
        <v>88.27</v>
      </c>
      <c r="X515" s="44">
        <f t="shared" si="299"/>
        <v>88.27</v>
      </c>
      <c r="Y515" s="44">
        <f t="shared" si="299"/>
        <v>88.27</v>
      </c>
      <c r="Z515" s="44">
        <f t="shared" si="299"/>
        <v>88.27</v>
      </c>
      <c r="AA515" s="44">
        <f t="shared" si="299"/>
        <v>88.27</v>
      </c>
    </row>
    <row r="516" spans="1:27" x14ac:dyDescent="0.2">
      <c r="A516" s="96" t="s">
        <v>745</v>
      </c>
      <c r="B516" s="28" t="str">
        <f>"11"&amp;"."&amp;$B$639&amp;"."&amp;$B$640</f>
        <v>11.04.2024</v>
      </c>
      <c r="C516" s="88" t="s">
        <v>76</v>
      </c>
      <c r="D516" s="89">
        <f>ROUND(((D517+D518+D520+D519)/1000),5)</f>
        <v>4.9438500000000003</v>
      </c>
      <c r="E516" s="89">
        <f>ROUND(((E517+E518+E520+E519)/1000),5)</f>
        <v>4.8693799999999996</v>
      </c>
      <c r="F516" s="89">
        <f>ROUND(((F517+F518+F520+F519)/1000),5)</f>
        <v>4.8159799999999997</v>
      </c>
      <c r="G516" s="89">
        <f t="shared" ref="G516:AA516" si="300">ROUND(((G517+G518+G520+G519)/1000),5)</f>
        <v>4.81088</v>
      </c>
      <c r="H516" s="89">
        <f t="shared" si="300"/>
        <v>4.8685700000000001</v>
      </c>
      <c r="I516" s="89">
        <f t="shared" si="300"/>
        <v>4.9524400000000002</v>
      </c>
      <c r="J516" s="89">
        <f t="shared" si="300"/>
        <v>5.1014799999999996</v>
      </c>
      <c r="K516" s="89">
        <f t="shared" si="300"/>
        <v>5.3023699999999998</v>
      </c>
      <c r="L516" s="89">
        <f t="shared" si="300"/>
        <v>5.5340299999999996</v>
      </c>
      <c r="M516" s="89">
        <f t="shared" si="300"/>
        <v>5.6625300000000003</v>
      </c>
      <c r="N516" s="89">
        <f t="shared" si="300"/>
        <v>5.7049399999999997</v>
      </c>
      <c r="O516" s="89">
        <f t="shared" si="300"/>
        <v>5.7142200000000001</v>
      </c>
      <c r="P516" s="89">
        <f t="shared" si="300"/>
        <v>5.71652</v>
      </c>
      <c r="Q516" s="89">
        <f t="shared" si="300"/>
        <v>5.7179900000000004</v>
      </c>
      <c r="R516" s="89">
        <f t="shared" si="300"/>
        <v>5.7139300000000004</v>
      </c>
      <c r="S516" s="89">
        <f t="shared" si="300"/>
        <v>5.6713800000000001</v>
      </c>
      <c r="T516" s="89">
        <f t="shared" si="300"/>
        <v>5.6548800000000004</v>
      </c>
      <c r="U516" s="89">
        <f t="shared" si="300"/>
        <v>5.5741100000000001</v>
      </c>
      <c r="V516" s="89">
        <f t="shared" si="300"/>
        <v>5.5490000000000004</v>
      </c>
      <c r="W516" s="89">
        <f t="shared" si="300"/>
        <v>5.6062500000000002</v>
      </c>
      <c r="X516" s="89">
        <f t="shared" si="300"/>
        <v>5.6606199999999998</v>
      </c>
      <c r="Y516" s="89">
        <f t="shared" si="300"/>
        <v>5.5685399999999996</v>
      </c>
      <c r="Z516" s="89">
        <f t="shared" si="300"/>
        <v>5.2111400000000003</v>
      </c>
      <c r="AA516" s="89">
        <f t="shared" si="300"/>
        <v>5.0984800000000003</v>
      </c>
    </row>
    <row r="517" spans="1:27" ht="12.75" customHeight="1" outlineLevel="1" x14ac:dyDescent="0.2">
      <c r="A517" s="97" t="s">
        <v>746</v>
      </c>
      <c r="B517" s="63" t="s">
        <v>242</v>
      </c>
      <c r="C517" s="43" t="s">
        <v>79</v>
      </c>
      <c r="D517" s="44">
        <v>1291.51</v>
      </c>
      <c r="E517" s="44">
        <v>1217.04</v>
      </c>
      <c r="F517" s="44">
        <v>1163.6400000000001</v>
      </c>
      <c r="G517" s="44">
        <v>1158.54</v>
      </c>
      <c r="H517" s="44">
        <v>1216.23</v>
      </c>
      <c r="I517" s="44">
        <v>1300.0999999999999</v>
      </c>
      <c r="J517" s="44">
        <v>1449.14</v>
      </c>
      <c r="K517" s="44">
        <v>1650.03</v>
      </c>
      <c r="L517" s="44">
        <v>1881.69</v>
      </c>
      <c r="M517" s="44">
        <v>2010.19</v>
      </c>
      <c r="N517" s="44">
        <v>2052.6</v>
      </c>
      <c r="O517" s="44">
        <v>2061.88</v>
      </c>
      <c r="P517" s="44">
        <v>2064.1799999999998</v>
      </c>
      <c r="Q517" s="44">
        <v>2065.65</v>
      </c>
      <c r="R517" s="44">
        <v>2061.59</v>
      </c>
      <c r="S517" s="44">
        <v>2019.04</v>
      </c>
      <c r="T517" s="44">
        <v>2002.54</v>
      </c>
      <c r="U517" s="44">
        <v>1921.77</v>
      </c>
      <c r="V517" s="44">
        <v>1896.66</v>
      </c>
      <c r="W517" s="44">
        <v>1953.91</v>
      </c>
      <c r="X517" s="44">
        <v>2008.28</v>
      </c>
      <c r="Y517" s="44">
        <v>1916.2</v>
      </c>
      <c r="Z517" s="44">
        <v>1558.8</v>
      </c>
      <c r="AA517" s="44">
        <v>1446.14</v>
      </c>
    </row>
    <row r="518" spans="1:27" ht="12.75" customHeight="1" outlineLevel="1" x14ac:dyDescent="0.2">
      <c r="A518" s="97" t="s">
        <v>747</v>
      </c>
      <c r="B518" s="63" t="s">
        <v>90</v>
      </c>
      <c r="C518" s="43" t="s">
        <v>79</v>
      </c>
      <c r="D518" s="44">
        <f>$D$468</f>
        <v>3559.77</v>
      </c>
      <c r="E518" s="44">
        <f t="shared" ref="E518:AA518" si="301">$D$468</f>
        <v>3559.77</v>
      </c>
      <c r="F518" s="44">
        <f t="shared" si="301"/>
        <v>3559.77</v>
      </c>
      <c r="G518" s="44">
        <f t="shared" si="301"/>
        <v>3559.77</v>
      </c>
      <c r="H518" s="44">
        <f t="shared" si="301"/>
        <v>3559.77</v>
      </c>
      <c r="I518" s="44">
        <f t="shared" si="301"/>
        <v>3559.77</v>
      </c>
      <c r="J518" s="44">
        <f t="shared" si="301"/>
        <v>3559.77</v>
      </c>
      <c r="K518" s="44">
        <f t="shared" si="301"/>
        <v>3559.77</v>
      </c>
      <c r="L518" s="44">
        <f t="shared" si="301"/>
        <v>3559.77</v>
      </c>
      <c r="M518" s="44">
        <f t="shared" si="301"/>
        <v>3559.77</v>
      </c>
      <c r="N518" s="44">
        <f t="shared" si="301"/>
        <v>3559.77</v>
      </c>
      <c r="O518" s="44">
        <f t="shared" si="301"/>
        <v>3559.77</v>
      </c>
      <c r="P518" s="44">
        <f t="shared" si="301"/>
        <v>3559.77</v>
      </c>
      <c r="Q518" s="44">
        <f t="shared" si="301"/>
        <v>3559.77</v>
      </c>
      <c r="R518" s="44">
        <f t="shared" si="301"/>
        <v>3559.77</v>
      </c>
      <c r="S518" s="44">
        <f t="shared" si="301"/>
        <v>3559.77</v>
      </c>
      <c r="T518" s="44">
        <f t="shared" si="301"/>
        <v>3559.77</v>
      </c>
      <c r="U518" s="44">
        <f t="shared" si="301"/>
        <v>3559.77</v>
      </c>
      <c r="V518" s="44">
        <f t="shared" si="301"/>
        <v>3559.77</v>
      </c>
      <c r="W518" s="44">
        <f t="shared" si="301"/>
        <v>3559.77</v>
      </c>
      <c r="X518" s="44">
        <f t="shared" si="301"/>
        <v>3559.77</v>
      </c>
      <c r="Y518" s="44">
        <f t="shared" si="301"/>
        <v>3559.77</v>
      </c>
      <c r="Z518" s="44">
        <f t="shared" si="301"/>
        <v>3559.77</v>
      </c>
      <c r="AA518" s="44">
        <f t="shared" si="301"/>
        <v>3559.77</v>
      </c>
    </row>
    <row r="519" spans="1:27" ht="12.75" customHeight="1" outlineLevel="1" x14ac:dyDescent="0.2">
      <c r="A519" s="97" t="s">
        <v>748</v>
      </c>
      <c r="B519" s="63" t="s">
        <v>83</v>
      </c>
      <c r="C519" s="43" t="s">
        <v>79</v>
      </c>
      <c r="D519" s="44">
        <v>4.3</v>
      </c>
      <c r="E519" s="44">
        <v>4.3</v>
      </c>
      <c r="F519" s="44">
        <v>4.3</v>
      </c>
      <c r="G519" s="44">
        <v>4.3</v>
      </c>
      <c r="H519" s="44">
        <v>4.3</v>
      </c>
      <c r="I519" s="44">
        <v>4.3</v>
      </c>
      <c r="J519" s="44">
        <v>4.3</v>
      </c>
      <c r="K519" s="44">
        <v>4.3</v>
      </c>
      <c r="L519" s="44">
        <v>4.3</v>
      </c>
      <c r="M519" s="44">
        <v>4.3</v>
      </c>
      <c r="N519" s="44">
        <v>4.3</v>
      </c>
      <c r="O519" s="44">
        <v>4.3</v>
      </c>
      <c r="P519" s="44">
        <v>4.3</v>
      </c>
      <c r="Q519" s="44">
        <v>4.3</v>
      </c>
      <c r="R519" s="44">
        <v>4.3</v>
      </c>
      <c r="S519" s="44">
        <v>4.3</v>
      </c>
      <c r="T519" s="44">
        <v>4.3</v>
      </c>
      <c r="U519" s="44">
        <v>4.3</v>
      </c>
      <c r="V519" s="44">
        <v>4.3</v>
      </c>
      <c r="W519" s="44">
        <v>4.3</v>
      </c>
      <c r="X519" s="44">
        <v>4.3</v>
      </c>
      <c r="Y519" s="44">
        <v>4.3</v>
      </c>
      <c r="Z519" s="44">
        <v>4.3</v>
      </c>
      <c r="AA519" s="44">
        <v>4.3</v>
      </c>
    </row>
    <row r="520" spans="1:27" ht="12.75" customHeight="1" outlineLevel="1" x14ac:dyDescent="0.2">
      <c r="A520" s="97" t="s">
        <v>749</v>
      </c>
      <c r="B520" s="63" t="s">
        <v>81</v>
      </c>
      <c r="C520" s="43" t="s">
        <v>79</v>
      </c>
      <c r="D520" s="44">
        <f>$D$11</f>
        <v>88.27</v>
      </c>
      <c r="E520" s="44">
        <f t="shared" ref="E520:AA520" si="302">$D$11</f>
        <v>88.27</v>
      </c>
      <c r="F520" s="44">
        <f t="shared" si="302"/>
        <v>88.27</v>
      </c>
      <c r="G520" s="44">
        <f t="shared" si="302"/>
        <v>88.27</v>
      </c>
      <c r="H520" s="44">
        <f t="shared" si="302"/>
        <v>88.27</v>
      </c>
      <c r="I520" s="44">
        <f t="shared" si="302"/>
        <v>88.27</v>
      </c>
      <c r="J520" s="44">
        <f t="shared" si="302"/>
        <v>88.27</v>
      </c>
      <c r="K520" s="44">
        <f t="shared" si="302"/>
        <v>88.27</v>
      </c>
      <c r="L520" s="44">
        <f t="shared" si="302"/>
        <v>88.27</v>
      </c>
      <c r="M520" s="44">
        <f t="shared" si="302"/>
        <v>88.27</v>
      </c>
      <c r="N520" s="44">
        <f t="shared" si="302"/>
        <v>88.27</v>
      </c>
      <c r="O520" s="44">
        <f t="shared" si="302"/>
        <v>88.27</v>
      </c>
      <c r="P520" s="44">
        <f t="shared" si="302"/>
        <v>88.27</v>
      </c>
      <c r="Q520" s="44">
        <f t="shared" si="302"/>
        <v>88.27</v>
      </c>
      <c r="R520" s="44">
        <f t="shared" si="302"/>
        <v>88.27</v>
      </c>
      <c r="S520" s="44">
        <f t="shared" si="302"/>
        <v>88.27</v>
      </c>
      <c r="T520" s="44">
        <f t="shared" si="302"/>
        <v>88.27</v>
      </c>
      <c r="U520" s="44">
        <f t="shared" si="302"/>
        <v>88.27</v>
      </c>
      <c r="V520" s="44">
        <f t="shared" si="302"/>
        <v>88.27</v>
      </c>
      <c r="W520" s="44">
        <f t="shared" si="302"/>
        <v>88.27</v>
      </c>
      <c r="X520" s="44">
        <f t="shared" si="302"/>
        <v>88.27</v>
      </c>
      <c r="Y520" s="44">
        <f t="shared" si="302"/>
        <v>88.27</v>
      </c>
      <c r="Z520" s="44">
        <f t="shared" si="302"/>
        <v>88.27</v>
      </c>
      <c r="AA520" s="44">
        <f t="shared" si="302"/>
        <v>88.27</v>
      </c>
    </row>
    <row r="521" spans="1:27" x14ac:dyDescent="0.2">
      <c r="A521" s="96" t="s">
        <v>750</v>
      </c>
      <c r="B521" s="28" t="str">
        <f>"12"&amp;"."&amp;$B$639&amp;"."&amp;$B$640</f>
        <v>12.04.2024</v>
      </c>
      <c r="C521" s="88" t="s">
        <v>76</v>
      </c>
      <c r="D521" s="89">
        <f>ROUND(((D522+D523+D525+D524)/1000),5)</f>
        <v>5.0172600000000003</v>
      </c>
      <c r="E521" s="89">
        <f>ROUND(((E522+E523+E525+E524)/1000),5)</f>
        <v>4.8914600000000004</v>
      </c>
      <c r="F521" s="89">
        <f>ROUND(((F522+F523+F525+F524)/1000),5)</f>
        <v>4.8686999999999996</v>
      </c>
      <c r="G521" s="89">
        <f t="shared" ref="G521:AA521" si="303">ROUND(((G522+G523+G525+G524)/1000),5)</f>
        <v>4.8687100000000001</v>
      </c>
      <c r="H521" s="89">
        <f t="shared" si="303"/>
        <v>4.9038700000000004</v>
      </c>
      <c r="I521" s="89">
        <f t="shared" si="303"/>
        <v>5.03681</v>
      </c>
      <c r="J521" s="89">
        <f t="shared" si="303"/>
        <v>5.1058700000000004</v>
      </c>
      <c r="K521" s="89">
        <f t="shared" si="303"/>
        <v>5.5134400000000001</v>
      </c>
      <c r="L521" s="89">
        <f t="shared" si="303"/>
        <v>5.6936600000000004</v>
      </c>
      <c r="M521" s="89">
        <f t="shared" si="303"/>
        <v>5.7688300000000003</v>
      </c>
      <c r="N521" s="89">
        <f t="shared" si="303"/>
        <v>5.8059599999999998</v>
      </c>
      <c r="O521" s="89">
        <f t="shared" si="303"/>
        <v>5.8176699999999997</v>
      </c>
      <c r="P521" s="89">
        <f t="shared" si="303"/>
        <v>5.8108599999999999</v>
      </c>
      <c r="Q521" s="89">
        <f t="shared" si="303"/>
        <v>5.8205799999999996</v>
      </c>
      <c r="R521" s="89">
        <f t="shared" si="303"/>
        <v>5.8102799999999997</v>
      </c>
      <c r="S521" s="89">
        <f t="shared" si="303"/>
        <v>5.7994199999999996</v>
      </c>
      <c r="T521" s="89">
        <f t="shared" si="303"/>
        <v>5.7631500000000004</v>
      </c>
      <c r="U521" s="89">
        <f t="shared" si="303"/>
        <v>5.7024900000000001</v>
      </c>
      <c r="V521" s="89">
        <f t="shared" si="303"/>
        <v>5.6852099999999997</v>
      </c>
      <c r="W521" s="89">
        <f t="shared" si="303"/>
        <v>5.7146400000000002</v>
      </c>
      <c r="X521" s="89">
        <f t="shared" si="303"/>
        <v>5.7805900000000001</v>
      </c>
      <c r="Y521" s="89">
        <f t="shared" si="303"/>
        <v>5.7164200000000003</v>
      </c>
      <c r="Z521" s="89">
        <f t="shared" si="303"/>
        <v>5.3888600000000002</v>
      </c>
      <c r="AA521" s="89">
        <f t="shared" si="303"/>
        <v>5.1287399999999996</v>
      </c>
    </row>
    <row r="522" spans="1:27" ht="12.75" customHeight="1" outlineLevel="1" x14ac:dyDescent="0.2">
      <c r="A522" s="97" t="s">
        <v>751</v>
      </c>
      <c r="B522" s="63" t="s">
        <v>242</v>
      </c>
      <c r="C522" s="43" t="s">
        <v>79</v>
      </c>
      <c r="D522" s="44">
        <v>1364.92</v>
      </c>
      <c r="E522" s="44">
        <v>1239.1199999999999</v>
      </c>
      <c r="F522" s="44">
        <v>1216.3599999999999</v>
      </c>
      <c r="G522" s="44">
        <v>1216.3699999999999</v>
      </c>
      <c r="H522" s="44">
        <v>1251.53</v>
      </c>
      <c r="I522" s="44">
        <v>1384.47</v>
      </c>
      <c r="J522" s="44">
        <v>1453.53</v>
      </c>
      <c r="K522" s="44">
        <v>1861.1</v>
      </c>
      <c r="L522" s="44">
        <v>2041.32</v>
      </c>
      <c r="M522" s="44">
        <v>2116.4899999999998</v>
      </c>
      <c r="N522" s="44">
        <v>2153.62</v>
      </c>
      <c r="O522" s="44">
        <v>2165.33</v>
      </c>
      <c r="P522" s="44">
        <v>2158.52</v>
      </c>
      <c r="Q522" s="44">
        <v>2168.2399999999998</v>
      </c>
      <c r="R522" s="44">
        <v>2157.94</v>
      </c>
      <c r="S522" s="44">
        <v>2147.08</v>
      </c>
      <c r="T522" s="44">
        <v>2110.81</v>
      </c>
      <c r="U522" s="44">
        <v>2050.15</v>
      </c>
      <c r="V522" s="44">
        <v>2032.87</v>
      </c>
      <c r="W522" s="44">
        <v>2062.3000000000002</v>
      </c>
      <c r="X522" s="44">
        <v>2128.25</v>
      </c>
      <c r="Y522" s="44">
        <v>2064.08</v>
      </c>
      <c r="Z522" s="44">
        <v>1736.52</v>
      </c>
      <c r="AA522" s="44">
        <v>1476.4</v>
      </c>
    </row>
    <row r="523" spans="1:27" ht="12.75" customHeight="1" outlineLevel="1" x14ac:dyDescent="0.2">
      <c r="A523" s="97" t="s">
        <v>752</v>
      </c>
      <c r="B523" s="63" t="s">
        <v>90</v>
      </c>
      <c r="C523" s="43" t="s">
        <v>79</v>
      </c>
      <c r="D523" s="44">
        <f>$D$468</f>
        <v>3559.77</v>
      </c>
      <c r="E523" s="44">
        <f t="shared" ref="E523:AA523" si="304">$D$468</f>
        <v>3559.77</v>
      </c>
      <c r="F523" s="44">
        <f t="shared" si="304"/>
        <v>3559.77</v>
      </c>
      <c r="G523" s="44">
        <f t="shared" si="304"/>
        <v>3559.77</v>
      </c>
      <c r="H523" s="44">
        <f t="shared" si="304"/>
        <v>3559.77</v>
      </c>
      <c r="I523" s="44">
        <f t="shared" si="304"/>
        <v>3559.77</v>
      </c>
      <c r="J523" s="44">
        <f t="shared" si="304"/>
        <v>3559.77</v>
      </c>
      <c r="K523" s="44">
        <f t="shared" si="304"/>
        <v>3559.77</v>
      </c>
      <c r="L523" s="44">
        <f t="shared" si="304"/>
        <v>3559.77</v>
      </c>
      <c r="M523" s="44">
        <f t="shared" si="304"/>
        <v>3559.77</v>
      </c>
      <c r="N523" s="44">
        <f t="shared" si="304"/>
        <v>3559.77</v>
      </c>
      <c r="O523" s="44">
        <f t="shared" si="304"/>
        <v>3559.77</v>
      </c>
      <c r="P523" s="44">
        <f t="shared" si="304"/>
        <v>3559.77</v>
      </c>
      <c r="Q523" s="44">
        <f t="shared" si="304"/>
        <v>3559.77</v>
      </c>
      <c r="R523" s="44">
        <f t="shared" si="304"/>
        <v>3559.77</v>
      </c>
      <c r="S523" s="44">
        <f t="shared" si="304"/>
        <v>3559.77</v>
      </c>
      <c r="T523" s="44">
        <f t="shared" si="304"/>
        <v>3559.77</v>
      </c>
      <c r="U523" s="44">
        <f t="shared" si="304"/>
        <v>3559.77</v>
      </c>
      <c r="V523" s="44">
        <f t="shared" si="304"/>
        <v>3559.77</v>
      </c>
      <c r="W523" s="44">
        <f t="shared" si="304"/>
        <v>3559.77</v>
      </c>
      <c r="X523" s="44">
        <f t="shared" si="304"/>
        <v>3559.77</v>
      </c>
      <c r="Y523" s="44">
        <f t="shared" si="304"/>
        <v>3559.77</v>
      </c>
      <c r="Z523" s="44">
        <f t="shared" si="304"/>
        <v>3559.77</v>
      </c>
      <c r="AA523" s="44">
        <f t="shared" si="304"/>
        <v>3559.77</v>
      </c>
    </row>
    <row r="524" spans="1:27" ht="12.75" customHeight="1" outlineLevel="1" x14ac:dyDescent="0.2">
      <c r="A524" s="97" t="s">
        <v>753</v>
      </c>
      <c r="B524" s="63" t="s">
        <v>83</v>
      </c>
      <c r="C524" s="43" t="s">
        <v>79</v>
      </c>
      <c r="D524" s="44">
        <v>4.3</v>
      </c>
      <c r="E524" s="44">
        <v>4.3</v>
      </c>
      <c r="F524" s="44">
        <v>4.3</v>
      </c>
      <c r="G524" s="44">
        <v>4.3</v>
      </c>
      <c r="H524" s="44">
        <v>4.3</v>
      </c>
      <c r="I524" s="44">
        <v>4.3</v>
      </c>
      <c r="J524" s="44">
        <v>4.3</v>
      </c>
      <c r="K524" s="44">
        <v>4.3</v>
      </c>
      <c r="L524" s="44">
        <v>4.3</v>
      </c>
      <c r="M524" s="44">
        <v>4.3</v>
      </c>
      <c r="N524" s="44">
        <v>4.3</v>
      </c>
      <c r="O524" s="44">
        <v>4.3</v>
      </c>
      <c r="P524" s="44">
        <v>4.3</v>
      </c>
      <c r="Q524" s="44">
        <v>4.3</v>
      </c>
      <c r="R524" s="44">
        <v>4.3</v>
      </c>
      <c r="S524" s="44">
        <v>4.3</v>
      </c>
      <c r="T524" s="44">
        <v>4.3</v>
      </c>
      <c r="U524" s="44">
        <v>4.3</v>
      </c>
      <c r="V524" s="44">
        <v>4.3</v>
      </c>
      <c r="W524" s="44">
        <v>4.3</v>
      </c>
      <c r="X524" s="44">
        <v>4.3</v>
      </c>
      <c r="Y524" s="44">
        <v>4.3</v>
      </c>
      <c r="Z524" s="44">
        <v>4.3</v>
      </c>
      <c r="AA524" s="44">
        <v>4.3</v>
      </c>
    </row>
    <row r="525" spans="1:27" ht="12.75" customHeight="1" outlineLevel="1" x14ac:dyDescent="0.2">
      <c r="A525" s="97" t="s">
        <v>754</v>
      </c>
      <c r="B525" s="63" t="s">
        <v>81</v>
      </c>
      <c r="C525" s="43" t="s">
        <v>79</v>
      </c>
      <c r="D525" s="44">
        <f>$D$11</f>
        <v>88.27</v>
      </c>
      <c r="E525" s="44">
        <f t="shared" ref="E525:AA525" si="305">$D$11</f>
        <v>88.27</v>
      </c>
      <c r="F525" s="44">
        <f t="shared" si="305"/>
        <v>88.27</v>
      </c>
      <c r="G525" s="44">
        <f t="shared" si="305"/>
        <v>88.27</v>
      </c>
      <c r="H525" s="44">
        <f t="shared" si="305"/>
        <v>88.27</v>
      </c>
      <c r="I525" s="44">
        <f t="shared" si="305"/>
        <v>88.27</v>
      </c>
      <c r="J525" s="44">
        <f t="shared" si="305"/>
        <v>88.27</v>
      </c>
      <c r="K525" s="44">
        <f t="shared" si="305"/>
        <v>88.27</v>
      </c>
      <c r="L525" s="44">
        <f t="shared" si="305"/>
        <v>88.27</v>
      </c>
      <c r="M525" s="44">
        <f t="shared" si="305"/>
        <v>88.27</v>
      </c>
      <c r="N525" s="44">
        <f t="shared" si="305"/>
        <v>88.27</v>
      </c>
      <c r="O525" s="44">
        <f t="shared" si="305"/>
        <v>88.27</v>
      </c>
      <c r="P525" s="44">
        <f t="shared" si="305"/>
        <v>88.27</v>
      </c>
      <c r="Q525" s="44">
        <f t="shared" si="305"/>
        <v>88.27</v>
      </c>
      <c r="R525" s="44">
        <f t="shared" si="305"/>
        <v>88.27</v>
      </c>
      <c r="S525" s="44">
        <f t="shared" si="305"/>
        <v>88.27</v>
      </c>
      <c r="T525" s="44">
        <f t="shared" si="305"/>
        <v>88.27</v>
      </c>
      <c r="U525" s="44">
        <f t="shared" si="305"/>
        <v>88.27</v>
      </c>
      <c r="V525" s="44">
        <f t="shared" si="305"/>
        <v>88.27</v>
      </c>
      <c r="W525" s="44">
        <f t="shared" si="305"/>
        <v>88.27</v>
      </c>
      <c r="X525" s="44">
        <f t="shared" si="305"/>
        <v>88.27</v>
      </c>
      <c r="Y525" s="44">
        <f t="shared" si="305"/>
        <v>88.27</v>
      </c>
      <c r="Z525" s="44">
        <f t="shared" si="305"/>
        <v>88.27</v>
      </c>
      <c r="AA525" s="44">
        <f t="shared" si="305"/>
        <v>88.27</v>
      </c>
    </row>
    <row r="526" spans="1:27" x14ac:dyDescent="0.2">
      <c r="A526" s="96" t="s">
        <v>755</v>
      </c>
      <c r="B526" s="28" t="str">
        <f>"13"&amp;"."&amp;$B$639&amp;"."&amp;$B$640</f>
        <v>13.04.2024</v>
      </c>
      <c r="C526" s="88" t="s">
        <v>76</v>
      </c>
      <c r="D526" s="89">
        <f>ROUND(((D527+D528+D530+D529)/1000),5)</f>
        <v>5.0044599999999999</v>
      </c>
      <c r="E526" s="89">
        <f>ROUND(((E527+E528+E530+E529)/1000),5)</f>
        <v>4.9006600000000002</v>
      </c>
      <c r="F526" s="89">
        <f>ROUND(((F527+F528+F530+F529)/1000),5)</f>
        <v>4.8814200000000003</v>
      </c>
      <c r="G526" s="89">
        <f t="shared" ref="G526:AA526" si="306">ROUND(((G527+G528+G530+G529)/1000),5)</f>
        <v>4.8651900000000001</v>
      </c>
      <c r="H526" s="89">
        <f t="shared" si="306"/>
        <v>4.8679800000000002</v>
      </c>
      <c r="I526" s="89">
        <f t="shared" si="306"/>
        <v>4.8755100000000002</v>
      </c>
      <c r="J526" s="89">
        <f t="shared" si="306"/>
        <v>4.88964</v>
      </c>
      <c r="K526" s="89">
        <f t="shared" si="306"/>
        <v>5.1120599999999996</v>
      </c>
      <c r="L526" s="89">
        <f t="shared" si="306"/>
        <v>5.4337799999999996</v>
      </c>
      <c r="M526" s="89">
        <f t="shared" si="306"/>
        <v>5.5305400000000002</v>
      </c>
      <c r="N526" s="89">
        <f t="shared" si="306"/>
        <v>5.5900100000000004</v>
      </c>
      <c r="O526" s="89">
        <f t="shared" si="306"/>
        <v>5.6434800000000003</v>
      </c>
      <c r="P526" s="89">
        <f t="shared" si="306"/>
        <v>5.6105799999999997</v>
      </c>
      <c r="Q526" s="89">
        <f t="shared" si="306"/>
        <v>5.6014799999999996</v>
      </c>
      <c r="R526" s="89">
        <f t="shared" si="306"/>
        <v>5.58596</v>
      </c>
      <c r="S526" s="89">
        <f t="shared" si="306"/>
        <v>5.57287</v>
      </c>
      <c r="T526" s="89">
        <f t="shared" si="306"/>
        <v>5.5621900000000002</v>
      </c>
      <c r="U526" s="89">
        <f t="shared" si="306"/>
        <v>5.4825799999999996</v>
      </c>
      <c r="V526" s="89">
        <f t="shared" si="306"/>
        <v>5.5319900000000004</v>
      </c>
      <c r="W526" s="89">
        <f t="shared" si="306"/>
        <v>5.6021900000000002</v>
      </c>
      <c r="X526" s="89">
        <f t="shared" si="306"/>
        <v>5.6411899999999999</v>
      </c>
      <c r="Y526" s="89">
        <f t="shared" si="306"/>
        <v>5.6175899999999999</v>
      </c>
      <c r="Z526" s="89">
        <f t="shared" si="306"/>
        <v>5.2362399999999996</v>
      </c>
      <c r="AA526" s="89">
        <f t="shared" si="306"/>
        <v>5.11503</v>
      </c>
    </row>
    <row r="527" spans="1:27" ht="12.75" customHeight="1" outlineLevel="1" x14ac:dyDescent="0.2">
      <c r="A527" s="97" t="s">
        <v>756</v>
      </c>
      <c r="B527" s="63" t="s">
        <v>242</v>
      </c>
      <c r="C527" s="43" t="s">
        <v>79</v>
      </c>
      <c r="D527" s="44">
        <v>1352.12</v>
      </c>
      <c r="E527" s="44">
        <v>1248.32</v>
      </c>
      <c r="F527" s="44">
        <v>1229.08</v>
      </c>
      <c r="G527" s="44">
        <v>1212.8499999999999</v>
      </c>
      <c r="H527" s="44">
        <v>1215.6400000000001</v>
      </c>
      <c r="I527" s="44">
        <v>1223.17</v>
      </c>
      <c r="J527" s="44">
        <v>1237.3</v>
      </c>
      <c r="K527" s="44">
        <v>1459.72</v>
      </c>
      <c r="L527" s="44">
        <v>1781.44</v>
      </c>
      <c r="M527" s="44">
        <v>1878.2</v>
      </c>
      <c r="N527" s="44">
        <v>1937.67</v>
      </c>
      <c r="O527" s="44">
        <v>1991.14</v>
      </c>
      <c r="P527" s="44">
        <v>1958.24</v>
      </c>
      <c r="Q527" s="44">
        <v>1949.14</v>
      </c>
      <c r="R527" s="44">
        <v>1933.62</v>
      </c>
      <c r="S527" s="44">
        <v>1920.53</v>
      </c>
      <c r="T527" s="44">
        <v>1909.85</v>
      </c>
      <c r="U527" s="44">
        <v>1830.24</v>
      </c>
      <c r="V527" s="44">
        <v>1879.65</v>
      </c>
      <c r="W527" s="44">
        <v>1949.85</v>
      </c>
      <c r="X527" s="44">
        <v>1988.85</v>
      </c>
      <c r="Y527" s="44">
        <v>1965.25</v>
      </c>
      <c r="Z527" s="44">
        <v>1583.9</v>
      </c>
      <c r="AA527" s="44">
        <v>1462.69</v>
      </c>
    </row>
    <row r="528" spans="1:27" ht="12.75" customHeight="1" outlineLevel="1" x14ac:dyDescent="0.2">
      <c r="A528" s="97" t="s">
        <v>757</v>
      </c>
      <c r="B528" s="63" t="s">
        <v>90</v>
      </c>
      <c r="C528" s="43" t="s">
        <v>79</v>
      </c>
      <c r="D528" s="44">
        <f>$D$468</f>
        <v>3559.77</v>
      </c>
      <c r="E528" s="44">
        <f t="shared" ref="E528:AA528" si="307">$D$468</f>
        <v>3559.77</v>
      </c>
      <c r="F528" s="44">
        <f t="shared" si="307"/>
        <v>3559.77</v>
      </c>
      <c r="G528" s="44">
        <f t="shared" si="307"/>
        <v>3559.77</v>
      </c>
      <c r="H528" s="44">
        <f t="shared" si="307"/>
        <v>3559.77</v>
      </c>
      <c r="I528" s="44">
        <f t="shared" si="307"/>
        <v>3559.77</v>
      </c>
      <c r="J528" s="44">
        <f t="shared" si="307"/>
        <v>3559.77</v>
      </c>
      <c r="K528" s="44">
        <f t="shared" si="307"/>
        <v>3559.77</v>
      </c>
      <c r="L528" s="44">
        <f t="shared" si="307"/>
        <v>3559.77</v>
      </c>
      <c r="M528" s="44">
        <f t="shared" si="307"/>
        <v>3559.77</v>
      </c>
      <c r="N528" s="44">
        <f t="shared" si="307"/>
        <v>3559.77</v>
      </c>
      <c r="O528" s="44">
        <f t="shared" si="307"/>
        <v>3559.77</v>
      </c>
      <c r="P528" s="44">
        <f t="shared" si="307"/>
        <v>3559.77</v>
      </c>
      <c r="Q528" s="44">
        <f t="shared" si="307"/>
        <v>3559.77</v>
      </c>
      <c r="R528" s="44">
        <f t="shared" si="307"/>
        <v>3559.77</v>
      </c>
      <c r="S528" s="44">
        <f t="shared" si="307"/>
        <v>3559.77</v>
      </c>
      <c r="T528" s="44">
        <f t="shared" si="307"/>
        <v>3559.77</v>
      </c>
      <c r="U528" s="44">
        <f t="shared" si="307"/>
        <v>3559.77</v>
      </c>
      <c r="V528" s="44">
        <f t="shared" si="307"/>
        <v>3559.77</v>
      </c>
      <c r="W528" s="44">
        <f t="shared" si="307"/>
        <v>3559.77</v>
      </c>
      <c r="X528" s="44">
        <f t="shared" si="307"/>
        <v>3559.77</v>
      </c>
      <c r="Y528" s="44">
        <f t="shared" si="307"/>
        <v>3559.77</v>
      </c>
      <c r="Z528" s="44">
        <f t="shared" si="307"/>
        <v>3559.77</v>
      </c>
      <c r="AA528" s="44">
        <f t="shared" si="307"/>
        <v>3559.77</v>
      </c>
    </row>
    <row r="529" spans="1:27" ht="12.75" customHeight="1" outlineLevel="1" x14ac:dyDescent="0.2">
      <c r="A529" s="97" t="s">
        <v>758</v>
      </c>
      <c r="B529" s="63" t="s">
        <v>83</v>
      </c>
      <c r="C529" s="43" t="s">
        <v>79</v>
      </c>
      <c r="D529" s="44">
        <v>4.3</v>
      </c>
      <c r="E529" s="44">
        <v>4.3</v>
      </c>
      <c r="F529" s="44">
        <v>4.3</v>
      </c>
      <c r="G529" s="44">
        <v>4.3</v>
      </c>
      <c r="H529" s="44">
        <v>4.3</v>
      </c>
      <c r="I529" s="44">
        <v>4.3</v>
      </c>
      <c r="J529" s="44">
        <v>4.3</v>
      </c>
      <c r="K529" s="44">
        <v>4.3</v>
      </c>
      <c r="L529" s="44">
        <v>4.3</v>
      </c>
      <c r="M529" s="44">
        <v>4.3</v>
      </c>
      <c r="N529" s="44">
        <v>4.3</v>
      </c>
      <c r="O529" s="44">
        <v>4.3</v>
      </c>
      <c r="P529" s="44">
        <v>4.3</v>
      </c>
      <c r="Q529" s="44">
        <v>4.3</v>
      </c>
      <c r="R529" s="44">
        <v>4.3</v>
      </c>
      <c r="S529" s="44">
        <v>4.3</v>
      </c>
      <c r="T529" s="44">
        <v>4.3</v>
      </c>
      <c r="U529" s="44">
        <v>4.3</v>
      </c>
      <c r="V529" s="44">
        <v>4.3</v>
      </c>
      <c r="W529" s="44">
        <v>4.3</v>
      </c>
      <c r="X529" s="44">
        <v>4.3</v>
      </c>
      <c r="Y529" s="44">
        <v>4.3</v>
      </c>
      <c r="Z529" s="44">
        <v>4.3</v>
      </c>
      <c r="AA529" s="44">
        <v>4.3</v>
      </c>
    </row>
    <row r="530" spans="1:27" ht="12.75" customHeight="1" outlineLevel="1" x14ac:dyDescent="0.2">
      <c r="A530" s="97" t="s">
        <v>759</v>
      </c>
      <c r="B530" s="63" t="s">
        <v>81</v>
      </c>
      <c r="C530" s="43" t="s">
        <v>79</v>
      </c>
      <c r="D530" s="44">
        <f>$D$11</f>
        <v>88.27</v>
      </c>
      <c r="E530" s="44">
        <f t="shared" ref="E530:AA530" si="308">$D$11</f>
        <v>88.27</v>
      </c>
      <c r="F530" s="44">
        <f t="shared" si="308"/>
        <v>88.27</v>
      </c>
      <c r="G530" s="44">
        <f t="shared" si="308"/>
        <v>88.27</v>
      </c>
      <c r="H530" s="44">
        <f t="shared" si="308"/>
        <v>88.27</v>
      </c>
      <c r="I530" s="44">
        <f t="shared" si="308"/>
        <v>88.27</v>
      </c>
      <c r="J530" s="44">
        <f t="shared" si="308"/>
        <v>88.27</v>
      </c>
      <c r="K530" s="44">
        <f t="shared" si="308"/>
        <v>88.27</v>
      </c>
      <c r="L530" s="44">
        <f t="shared" si="308"/>
        <v>88.27</v>
      </c>
      <c r="M530" s="44">
        <f t="shared" si="308"/>
        <v>88.27</v>
      </c>
      <c r="N530" s="44">
        <f t="shared" si="308"/>
        <v>88.27</v>
      </c>
      <c r="O530" s="44">
        <f t="shared" si="308"/>
        <v>88.27</v>
      </c>
      <c r="P530" s="44">
        <f t="shared" si="308"/>
        <v>88.27</v>
      </c>
      <c r="Q530" s="44">
        <f t="shared" si="308"/>
        <v>88.27</v>
      </c>
      <c r="R530" s="44">
        <f t="shared" si="308"/>
        <v>88.27</v>
      </c>
      <c r="S530" s="44">
        <f t="shared" si="308"/>
        <v>88.27</v>
      </c>
      <c r="T530" s="44">
        <f t="shared" si="308"/>
        <v>88.27</v>
      </c>
      <c r="U530" s="44">
        <f t="shared" si="308"/>
        <v>88.27</v>
      </c>
      <c r="V530" s="44">
        <f t="shared" si="308"/>
        <v>88.27</v>
      </c>
      <c r="W530" s="44">
        <f t="shared" si="308"/>
        <v>88.27</v>
      </c>
      <c r="X530" s="44">
        <f t="shared" si="308"/>
        <v>88.27</v>
      </c>
      <c r="Y530" s="44">
        <f t="shared" si="308"/>
        <v>88.27</v>
      </c>
      <c r="Z530" s="44">
        <f t="shared" si="308"/>
        <v>88.27</v>
      </c>
      <c r="AA530" s="44">
        <f t="shared" si="308"/>
        <v>88.27</v>
      </c>
    </row>
    <row r="531" spans="1:27" x14ac:dyDescent="0.2">
      <c r="A531" s="96" t="s">
        <v>760</v>
      </c>
      <c r="B531" s="28" t="str">
        <f>"14"&amp;"."&amp;$B$639&amp;"."&amp;$B$640</f>
        <v>14.04.2024</v>
      </c>
      <c r="C531" s="88" t="s">
        <v>76</v>
      </c>
      <c r="D531" s="89">
        <f>ROUND(((D532+D533+D535+D534)/1000),5)</f>
        <v>4.9402600000000003</v>
      </c>
      <c r="E531" s="89">
        <f>ROUND(((E532+E533+E535+E534)/1000),5)</f>
        <v>4.8853799999999996</v>
      </c>
      <c r="F531" s="89">
        <f>ROUND(((F532+F533+F535+F534)/1000),5)</f>
        <v>4.8308200000000001</v>
      </c>
      <c r="G531" s="89">
        <f t="shared" ref="G531:AA531" si="309">ROUND(((G532+G533+G535+G534)/1000),5)</f>
        <v>4.8081100000000001</v>
      </c>
      <c r="H531" s="89">
        <f t="shared" si="309"/>
        <v>4.8129999999999997</v>
      </c>
      <c r="I531" s="89">
        <f t="shared" si="309"/>
        <v>4.8067500000000001</v>
      </c>
      <c r="J531" s="89">
        <f t="shared" si="309"/>
        <v>4.8041299999999998</v>
      </c>
      <c r="K531" s="89">
        <f t="shared" si="309"/>
        <v>4.9098600000000001</v>
      </c>
      <c r="L531" s="89">
        <f t="shared" si="309"/>
        <v>5.1124700000000001</v>
      </c>
      <c r="M531" s="89">
        <f t="shared" si="309"/>
        <v>5.2380000000000004</v>
      </c>
      <c r="N531" s="89">
        <f t="shared" si="309"/>
        <v>5.2933700000000004</v>
      </c>
      <c r="O531" s="89">
        <f t="shared" si="309"/>
        <v>5.2989899999999999</v>
      </c>
      <c r="P531" s="89">
        <f t="shared" si="309"/>
        <v>5.2885600000000004</v>
      </c>
      <c r="Q531" s="89">
        <f t="shared" si="309"/>
        <v>5.2763299999999997</v>
      </c>
      <c r="R531" s="89">
        <f t="shared" si="309"/>
        <v>5.2689199999999996</v>
      </c>
      <c r="S531" s="89">
        <f t="shared" si="309"/>
        <v>5.22987</v>
      </c>
      <c r="T531" s="89">
        <f t="shared" si="309"/>
        <v>5.3026400000000002</v>
      </c>
      <c r="U531" s="89">
        <f t="shared" si="309"/>
        <v>5.3077800000000002</v>
      </c>
      <c r="V531" s="89">
        <f t="shared" si="309"/>
        <v>5.3503499999999997</v>
      </c>
      <c r="W531" s="89">
        <f t="shared" si="309"/>
        <v>5.46678</v>
      </c>
      <c r="X531" s="89">
        <f t="shared" si="309"/>
        <v>5.4838199999999997</v>
      </c>
      <c r="Y531" s="89">
        <f t="shared" si="309"/>
        <v>5.3058500000000004</v>
      </c>
      <c r="Z531" s="89">
        <f t="shared" si="309"/>
        <v>5.1234500000000001</v>
      </c>
      <c r="AA531" s="89">
        <f t="shared" si="309"/>
        <v>4.9451499999999999</v>
      </c>
    </row>
    <row r="532" spans="1:27" ht="12.75" customHeight="1" outlineLevel="1" x14ac:dyDescent="0.2">
      <c r="A532" s="97" t="s">
        <v>761</v>
      </c>
      <c r="B532" s="63" t="s">
        <v>242</v>
      </c>
      <c r="C532" s="43" t="s">
        <v>79</v>
      </c>
      <c r="D532" s="44">
        <v>1287.92</v>
      </c>
      <c r="E532" s="44">
        <v>1233.04</v>
      </c>
      <c r="F532" s="44">
        <v>1178.48</v>
      </c>
      <c r="G532" s="44">
        <v>1155.77</v>
      </c>
      <c r="H532" s="44">
        <v>1160.6600000000001</v>
      </c>
      <c r="I532" s="44">
        <v>1154.4100000000001</v>
      </c>
      <c r="J532" s="44">
        <v>1151.79</v>
      </c>
      <c r="K532" s="44">
        <v>1257.52</v>
      </c>
      <c r="L532" s="44">
        <v>1460.13</v>
      </c>
      <c r="M532" s="44">
        <v>1585.66</v>
      </c>
      <c r="N532" s="44">
        <v>1641.03</v>
      </c>
      <c r="O532" s="44">
        <v>1646.65</v>
      </c>
      <c r="P532" s="44">
        <v>1636.22</v>
      </c>
      <c r="Q532" s="44">
        <v>1623.99</v>
      </c>
      <c r="R532" s="44">
        <v>1616.58</v>
      </c>
      <c r="S532" s="44">
        <v>1577.53</v>
      </c>
      <c r="T532" s="44">
        <v>1650.3</v>
      </c>
      <c r="U532" s="44">
        <v>1655.44</v>
      </c>
      <c r="V532" s="44">
        <v>1698.01</v>
      </c>
      <c r="W532" s="44">
        <v>1814.44</v>
      </c>
      <c r="X532" s="44">
        <v>1831.48</v>
      </c>
      <c r="Y532" s="44">
        <v>1653.51</v>
      </c>
      <c r="Z532" s="44">
        <v>1471.11</v>
      </c>
      <c r="AA532" s="44">
        <v>1292.81</v>
      </c>
    </row>
    <row r="533" spans="1:27" ht="12.75" customHeight="1" outlineLevel="1" x14ac:dyDescent="0.2">
      <c r="A533" s="97" t="s">
        <v>762</v>
      </c>
      <c r="B533" s="63" t="s">
        <v>90</v>
      </c>
      <c r="C533" s="43" t="s">
        <v>79</v>
      </c>
      <c r="D533" s="44">
        <f>$D$468</f>
        <v>3559.77</v>
      </c>
      <c r="E533" s="44">
        <f t="shared" ref="E533:AA533" si="310">$D$468</f>
        <v>3559.77</v>
      </c>
      <c r="F533" s="44">
        <f t="shared" si="310"/>
        <v>3559.77</v>
      </c>
      <c r="G533" s="44">
        <f t="shared" si="310"/>
        <v>3559.77</v>
      </c>
      <c r="H533" s="44">
        <f t="shared" si="310"/>
        <v>3559.77</v>
      </c>
      <c r="I533" s="44">
        <f t="shared" si="310"/>
        <v>3559.77</v>
      </c>
      <c r="J533" s="44">
        <f t="shared" si="310"/>
        <v>3559.77</v>
      </c>
      <c r="K533" s="44">
        <f t="shared" si="310"/>
        <v>3559.77</v>
      </c>
      <c r="L533" s="44">
        <f t="shared" si="310"/>
        <v>3559.77</v>
      </c>
      <c r="M533" s="44">
        <f t="shared" si="310"/>
        <v>3559.77</v>
      </c>
      <c r="N533" s="44">
        <f t="shared" si="310"/>
        <v>3559.77</v>
      </c>
      <c r="O533" s="44">
        <f t="shared" si="310"/>
        <v>3559.77</v>
      </c>
      <c r="P533" s="44">
        <f t="shared" si="310"/>
        <v>3559.77</v>
      </c>
      <c r="Q533" s="44">
        <f t="shared" si="310"/>
        <v>3559.77</v>
      </c>
      <c r="R533" s="44">
        <f t="shared" si="310"/>
        <v>3559.77</v>
      </c>
      <c r="S533" s="44">
        <f t="shared" si="310"/>
        <v>3559.77</v>
      </c>
      <c r="T533" s="44">
        <f t="shared" si="310"/>
        <v>3559.77</v>
      </c>
      <c r="U533" s="44">
        <f t="shared" si="310"/>
        <v>3559.77</v>
      </c>
      <c r="V533" s="44">
        <f t="shared" si="310"/>
        <v>3559.77</v>
      </c>
      <c r="W533" s="44">
        <f t="shared" si="310"/>
        <v>3559.77</v>
      </c>
      <c r="X533" s="44">
        <f t="shared" si="310"/>
        <v>3559.77</v>
      </c>
      <c r="Y533" s="44">
        <f t="shared" si="310"/>
        <v>3559.77</v>
      </c>
      <c r="Z533" s="44">
        <f t="shared" si="310"/>
        <v>3559.77</v>
      </c>
      <c r="AA533" s="44">
        <f t="shared" si="310"/>
        <v>3559.77</v>
      </c>
    </row>
    <row r="534" spans="1:27" ht="12.75" customHeight="1" outlineLevel="1" x14ac:dyDescent="0.2">
      <c r="A534" s="97" t="s">
        <v>763</v>
      </c>
      <c r="B534" s="63" t="s">
        <v>83</v>
      </c>
      <c r="C534" s="43" t="s">
        <v>79</v>
      </c>
      <c r="D534" s="44">
        <v>4.3</v>
      </c>
      <c r="E534" s="44">
        <v>4.3</v>
      </c>
      <c r="F534" s="44">
        <v>4.3</v>
      </c>
      <c r="G534" s="44">
        <v>4.3</v>
      </c>
      <c r="H534" s="44">
        <v>4.3</v>
      </c>
      <c r="I534" s="44">
        <v>4.3</v>
      </c>
      <c r="J534" s="44">
        <v>4.3</v>
      </c>
      <c r="K534" s="44">
        <v>4.3</v>
      </c>
      <c r="L534" s="44">
        <v>4.3</v>
      </c>
      <c r="M534" s="44">
        <v>4.3</v>
      </c>
      <c r="N534" s="44">
        <v>4.3</v>
      </c>
      <c r="O534" s="44">
        <v>4.3</v>
      </c>
      <c r="P534" s="44">
        <v>4.3</v>
      </c>
      <c r="Q534" s="44">
        <v>4.3</v>
      </c>
      <c r="R534" s="44">
        <v>4.3</v>
      </c>
      <c r="S534" s="44">
        <v>4.3</v>
      </c>
      <c r="T534" s="44">
        <v>4.3</v>
      </c>
      <c r="U534" s="44">
        <v>4.3</v>
      </c>
      <c r="V534" s="44">
        <v>4.3</v>
      </c>
      <c r="W534" s="44">
        <v>4.3</v>
      </c>
      <c r="X534" s="44">
        <v>4.3</v>
      </c>
      <c r="Y534" s="44">
        <v>4.3</v>
      </c>
      <c r="Z534" s="44">
        <v>4.3</v>
      </c>
      <c r="AA534" s="44">
        <v>4.3</v>
      </c>
    </row>
    <row r="535" spans="1:27" ht="12.75" customHeight="1" outlineLevel="1" x14ac:dyDescent="0.2">
      <c r="A535" s="97" t="s">
        <v>764</v>
      </c>
      <c r="B535" s="63" t="s">
        <v>81</v>
      </c>
      <c r="C535" s="43" t="s">
        <v>79</v>
      </c>
      <c r="D535" s="44">
        <f>$D$11</f>
        <v>88.27</v>
      </c>
      <c r="E535" s="44">
        <f t="shared" ref="E535:AA535" si="311">$D$11</f>
        <v>88.27</v>
      </c>
      <c r="F535" s="44">
        <f t="shared" si="311"/>
        <v>88.27</v>
      </c>
      <c r="G535" s="44">
        <f t="shared" si="311"/>
        <v>88.27</v>
      </c>
      <c r="H535" s="44">
        <f t="shared" si="311"/>
        <v>88.27</v>
      </c>
      <c r="I535" s="44">
        <f t="shared" si="311"/>
        <v>88.27</v>
      </c>
      <c r="J535" s="44">
        <f t="shared" si="311"/>
        <v>88.27</v>
      </c>
      <c r="K535" s="44">
        <f t="shared" si="311"/>
        <v>88.27</v>
      </c>
      <c r="L535" s="44">
        <f t="shared" si="311"/>
        <v>88.27</v>
      </c>
      <c r="M535" s="44">
        <f t="shared" si="311"/>
        <v>88.27</v>
      </c>
      <c r="N535" s="44">
        <f t="shared" si="311"/>
        <v>88.27</v>
      </c>
      <c r="O535" s="44">
        <f t="shared" si="311"/>
        <v>88.27</v>
      </c>
      <c r="P535" s="44">
        <f t="shared" si="311"/>
        <v>88.27</v>
      </c>
      <c r="Q535" s="44">
        <f t="shared" si="311"/>
        <v>88.27</v>
      </c>
      <c r="R535" s="44">
        <f t="shared" si="311"/>
        <v>88.27</v>
      </c>
      <c r="S535" s="44">
        <f t="shared" si="311"/>
        <v>88.27</v>
      </c>
      <c r="T535" s="44">
        <f t="shared" si="311"/>
        <v>88.27</v>
      </c>
      <c r="U535" s="44">
        <f t="shared" si="311"/>
        <v>88.27</v>
      </c>
      <c r="V535" s="44">
        <f t="shared" si="311"/>
        <v>88.27</v>
      </c>
      <c r="W535" s="44">
        <f t="shared" si="311"/>
        <v>88.27</v>
      </c>
      <c r="X535" s="44">
        <f t="shared" si="311"/>
        <v>88.27</v>
      </c>
      <c r="Y535" s="44">
        <f t="shared" si="311"/>
        <v>88.27</v>
      </c>
      <c r="Z535" s="44">
        <f t="shared" si="311"/>
        <v>88.27</v>
      </c>
      <c r="AA535" s="44">
        <f t="shared" si="311"/>
        <v>88.27</v>
      </c>
    </row>
    <row r="536" spans="1:27" x14ac:dyDescent="0.2">
      <c r="A536" s="96" t="s">
        <v>765</v>
      </c>
      <c r="B536" s="28" t="str">
        <f>"15"&amp;"."&amp;$B$639&amp;"."&amp;$B$640</f>
        <v>15.04.2024</v>
      </c>
      <c r="C536" s="88" t="s">
        <v>76</v>
      </c>
      <c r="D536" s="89">
        <f>ROUND(((D537+D538+D540+D539)/1000),5)</f>
        <v>4.8585099999999999</v>
      </c>
      <c r="E536" s="89">
        <f>ROUND(((E537+E538+E540+E539)/1000),5)</f>
        <v>4.7450700000000001</v>
      </c>
      <c r="F536" s="89">
        <f>ROUND(((F537+F538+F540+F539)/1000),5)</f>
        <v>4.7023099999999998</v>
      </c>
      <c r="G536" s="89">
        <f t="shared" ref="G536:AA536" si="312">ROUND(((G537+G538+G540+G539)/1000),5)</f>
        <v>4.6802000000000001</v>
      </c>
      <c r="H536" s="89">
        <f t="shared" si="312"/>
        <v>4.7062600000000003</v>
      </c>
      <c r="I536" s="89">
        <f t="shared" si="312"/>
        <v>4.7700199999999997</v>
      </c>
      <c r="J536" s="89">
        <f t="shared" si="312"/>
        <v>4.8868</v>
      </c>
      <c r="K536" s="89">
        <f t="shared" si="312"/>
        <v>5.2057900000000004</v>
      </c>
      <c r="L536" s="89">
        <f t="shared" si="312"/>
        <v>5.5493800000000002</v>
      </c>
      <c r="M536" s="89">
        <f t="shared" si="312"/>
        <v>5.6913600000000004</v>
      </c>
      <c r="N536" s="89">
        <f t="shared" si="312"/>
        <v>5.6917</v>
      </c>
      <c r="O536" s="89">
        <f t="shared" si="312"/>
        <v>5.7438099999999999</v>
      </c>
      <c r="P536" s="89">
        <f t="shared" si="312"/>
        <v>5.7482100000000003</v>
      </c>
      <c r="Q536" s="89">
        <f t="shared" si="312"/>
        <v>5.7779999999999996</v>
      </c>
      <c r="R536" s="89">
        <f t="shared" si="312"/>
        <v>5.7460699999999996</v>
      </c>
      <c r="S536" s="89">
        <f t="shared" si="312"/>
        <v>5.7356199999999999</v>
      </c>
      <c r="T536" s="89">
        <f t="shared" si="312"/>
        <v>5.7135100000000003</v>
      </c>
      <c r="U536" s="89">
        <f t="shared" si="312"/>
        <v>5.6587899999999998</v>
      </c>
      <c r="V536" s="89">
        <f t="shared" si="312"/>
        <v>5.4969200000000003</v>
      </c>
      <c r="W536" s="89">
        <f t="shared" si="312"/>
        <v>5.5777299999999999</v>
      </c>
      <c r="X536" s="89">
        <f t="shared" si="312"/>
        <v>5.6943000000000001</v>
      </c>
      <c r="Y536" s="89">
        <f t="shared" si="312"/>
        <v>5.43215</v>
      </c>
      <c r="Z536" s="89">
        <f t="shared" si="312"/>
        <v>5.1516700000000002</v>
      </c>
      <c r="AA536" s="89">
        <f t="shared" si="312"/>
        <v>4.9136800000000003</v>
      </c>
    </row>
    <row r="537" spans="1:27" ht="12.75" customHeight="1" outlineLevel="1" x14ac:dyDescent="0.2">
      <c r="A537" s="97" t="s">
        <v>766</v>
      </c>
      <c r="B537" s="63" t="s">
        <v>242</v>
      </c>
      <c r="C537" s="43" t="s">
        <v>79</v>
      </c>
      <c r="D537" s="44">
        <v>1206.17</v>
      </c>
      <c r="E537" s="44">
        <v>1092.73</v>
      </c>
      <c r="F537" s="44">
        <v>1049.97</v>
      </c>
      <c r="G537" s="44">
        <v>1027.8599999999999</v>
      </c>
      <c r="H537" s="44">
        <v>1053.92</v>
      </c>
      <c r="I537" s="44">
        <v>1117.68</v>
      </c>
      <c r="J537" s="44">
        <v>1234.46</v>
      </c>
      <c r="K537" s="44">
        <v>1553.45</v>
      </c>
      <c r="L537" s="44">
        <v>1897.04</v>
      </c>
      <c r="M537" s="44">
        <v>2039.02</v>
      </c>
      <c r="N537" s="44">
        <v>2039.36</v>
      </c>
      <c r="O537" s="44">
        <v>2091.4699999999998</v>
      </c>
      <c r="P537" s="44">
        <v>2095.87</v>
      </c>
      <c r="Q537" s="44">
        <v>2125.66</v>
      </c>
      <c r="R537" s="44">
        <v>2093.73</v>
      </c>
      <c r="S537" s="44">
        <v>2083.2800000000002</v>
      </c>
      <c r="T537" s="44">
        <v>2061.17</v>
      </c>
      <c r="U537" s="44">
        <v>2006.45</v>
      </c>
      <c r="V537" s="44">
        <v>1844.58</v>
      </c>
      <c r="W537" s="44">
        <v>1925.39</v>
      </c>
      <c r="X537" s="44">
        <v>2041.96</v>
      </c>
      <c r="Y537" s="44">
        <v>1779.81</v>
      </c>
      <c r="Z537" s="44">
        <v>1499.33</v>
      </c>
      <c r="AA537" s="44">
        <v>1261.3399999999999</v>
      </c>
    </row>
    <row r="538" spans="1:27" ht="12.75" customHeight="1" outlineLevel="1" x14ac:dyDescent="0.2">
      <c r="A538" s="97" t="s">
        <v>767</v>
      </c>
      <c r="B538" s="63" t="s">
        <v>90</v>
      </c>
      <c r="C538" s="43" t="s">
        <v>79</v>
      </c>
      <c r="D538" s="44">
        <f>$D$468</f>
        <v>3559.77</v>
      </c>
      <c r="E538" s="44">
        <f t="shared" ref="E538:AA538" si="313">$D$468</f>
        <v>3559.77</v>
      </c>
      <c r="F538" s="44">
        <f t="shared" si="313"/>
        <v>3559.77</v>
      </c>
      <c r="G538" s="44">
        <f t="shared" si="313"/>
        <v>3559.77</v>
      </c>
      <c r="H538" s="44">
        <f t="shared" si="313"/>
        <v>3559.77</v>
      </c>
      <c r="I538" s="44">
        <f t="shared" si="313"/>
        <v>3559.77</v>
      </c>
      <c r="J538" s="44">
        <f t="shared" si="313"/>
        <v>3559.77</v>
      </c>
      <c r="K538" s="44">
        <f t="shared" si="313"/>
        <v>3559.77</v>
      </c>
      <c r="L538" s="44">
        <f t="shared" si="313"/>
        <v>3559.77</v>
      </c>
      <c r="M538" s="44">
        <f t="shared" si="313"/>
        <v>3559.77</v>
      </c>
      <c r="N538" s="44">
        <f t="shared" si="313"/>
        <v>3559.77</v>
      </c>
      <c r="O538" s="44">
        <f t="shared" si="313"/>
        <v>3559.77</v>
      </c>
      <c r="P538" s="44">
        <f t="shared" si="313"/>
        <v>3559.77</v>
      </c>
      <c r="Q538" s="44">
        <f t="shared" si="313"/>
        <v>3559.77</v>
      </c>
      <c r="R538" s="44">
        <f t="shared" si="313"/>
        <v>3559.77</v>
      </c>
      <c r="S538" s="44">
        <f t="shared" si="313"/>
        <v>3559.77</v>
      </c>
      <c r="T538" s="44">
        <f t="shared" si="313"/>
        <v>3559.77</v>
      </c>
      <c r="U538" s="44">
        <f t="shared" si="313"/>
        <v>3559.77</v>
      </c>
      <c r="V538" s="44">
        <f t="shared" si="313"/>
        <v>3559.77</v>
      </c>
      <c r="W538" s="44">
        <f t="shared" si="313"/>
        <v>3559.77</v>
      </c>
      <c r="X538" s="44">
        <f t="shared" si="313"/>
        <v>3559.77</v>
      </c>
      <c r="Y538" s="44">
        <f t="shared" si="313"/>
        <v>3559.77</v>
      </c>
      <c r="Z538" s="44">
        <f t="shared" si="313"/>
        <v>3559.77</v>
      </c>
      <c r="AA538" s="44">
        <f t="shared" si="313"/>
        <v>3559.77</v>
      </c>
    </row>
    <row r="539" spans="1:27" ht="12.75" customHeight="1" outlineLevel="1" x14ac:dyDescent="0.2">
      <c r="A539" s="97" t="s">
        <v>768</v>
      </c>
      <c r="B539" s="63" t="s">
        <v>83</v>
      </c>
      <c r="C539" s="43" t="s">
        <v>79</v>
      </c>
      <c r="D539" s="44">
        <v>4.3</v>
      </c>
      <c r="E539" s="44">
        <v>4.3</v>
      </c>
      <c r="F539" s="44">
        <v>4.3</v>
      </c>
      <c r="G539" s="44">
        <v>4.3</v>
      </c>
      <c r="H539" s="44">
        <v>4.3</v>
      </c>
      <c r="I539" s="44">
        <v>4.3</v>
      </c>
      <c r="J539" s="44">
        <v>4.3</v>
      </c>
      <c r="K539" s="44">
        <v>4.3</v>
      </c>
      <c r="L539" s="44">
        <v>4.3</v>
      </c>
      <c r="M539" s="44">
        <v>4.3</v>
      </c>
      <c r="N539" s="44">
        <v>4.3</v>
      </c>
      <c r="O539" s="44">
        <v>4.3</v>
      </c>
      <c r="P539" s="44">
        <v>4.3</v>
      </c>
      <c r="Q539" s="44">
        <v>4.3</v>
      </c>
      <c r="R539" s="44">
        <v>4.3</v>
      </c>
      <c r="S539" s="44">
        <v>4.3</v>
      </c>
      <c r="T539" s="44">
        <v>4.3</v>
      </c>
      <c r="U539" s="44">
        <v>4.3</v>
      </c>
      <c r="V539" s="44">
        <v>4.3</v>
      </c>
      <c r="W539" s="44">
        <v>4.3</v>
      </c>
      <c r="X539" s="44">
        <v>4.3</v>
      </c>
      <c r="Y539" s="44">
        <v>4.3</v>
      </c>
      <c r="Z539" s="44">
        <v>4.3</v>
      </c>
      <c r="AA539" s="44">
        <v>4.3</v>
      </c>
    </row>
    <row r="540" spans="1:27" ht="12.75" customHeight="1" outlineLevel="1" x14ac:dyDescent="0.2">
      <c r="A540" s="97" t="s">
        <v>769</v>
      </c>
      <c r="B540" s="63" t="s">
        <v>81</v>
      </c>
      <c r="C540" s="43" t="s">
        <v>79</v>
      </c>
      <c r="D540" s="44">
        <f>$D$11</f>
        <v>88.27</v>
      </c>
      <c r="E540" s="44">
        <f t="shared" ref="E540:AA540" si="314">$D$11</f>
        <v>88.27</v>
      </c>
      <c r="F540" s="44">
        <f t="shared" si="314"/>
        <v>88.27</v>
      </c>
      <c r="G540" s="44">
        <f t="shared" si="314"/>
        <v>88.27</v>
      </c>
      <c r="H540" s="44">
        <f t="shared" si="314"/>
        <v>88.27</v>
      </c>
      <c r="I540" s="44">
        <f t="shared" si="314"/>
        <v>88.27</v>
      </c>
      <c r="J540" s="44">
        <f t="shared" si="314"/>
        <v>88.27</v>
      </c>
      <c r="K540" s="44">
        <f t="shared" si="314"/>
        <v>88.27</v>
      </c>
      <c r="L540" s="44">
        <f t="shared" si="314"/>
        <v>88.27</v>
      </c>
      <c r="M540" s="44">
        <f t="shared" si="314"/>
        <v>88.27</v>
      </c>
      <c r="N540" s="44">
        <f t="shared" si="314"/>
        <v>88.27</v>
      </c>
      <c r="O540" s="44">
        <f t="shared" si="314"/>
        <v>88.27</v>
      </c>
      <c r="P540" s="44">
        <f t="shared" si="314"/>
        <v>88.27</v>
      </c>
      <c r="Q540" s="44">
        <f t="shared" si="314"/>
        <v>88.27</v>
      </c>
      <c r="R540" s="44">
        <f t="shared" si="314"/>
        <v>88.27</v>
      </c>
      <c r="S540" s="44">
        <f t="shared" si="314"/>
        <v>88.27</v>
      </c>
      <c r="T540" s="44">
        <f t="shared" si="314"/>
        <v>88.27</v>
      </c>
      <c r="U540" s="44">
        <f t="shared" si="314"/>
        <v>88.27</v>
      </c>
      <c r="V540" s="44">
        <f t="shared" si="314"/>
        <v>88.27</v>
      </c>
      <c r="W540" s="44">
        <f t="shared" si="314"/>
        <v>88.27</v>
      </c>
      <c r="X540" s="44">
        <f t="shared" si="314"/>
        <v>88.27</v>
      </c>
      <c r="Y540" s="44">
        <f t="shared" si="314"/>
        <v>88.27</v>
      </c>
      <c r="Z540" s="44">
        <f t="shared" si="314"/>
        <v>88.27</v>
      </c>
      <c r="AA540" s="44">
        <f t="shared" si="314"/>
        <v>88.27</v>
      </c>
    </row>
    <row r="541" spans="1:27" x14ac:dyDescent="0.2">
      <c r="A541" s="96" t="s">
        <v>770</v>
      </c>
      <c r="B541" s="28" t="str">
        <f>"16"&amp;"."&amp;$B$639&amp;"."&amp;$B$640</f>
        <v>16.04.2024</v>
      </c>
      <c r="C541" s="88" t="s">
        <v>76</v>
      </c>
      <c r="D541" s="89">
        <f>ROUND(((D542+D543+D545+D544)/1000),5)</f>
        <v>4.8524799999999999</v>
      </c>
      <c r="E541" s="89">
        <f>ROUND(((E542+E543+E545+E544)/1000),5)</f>
        <v>4.7763099999999996</v>
      </c>
      <c r="F541" s="89">
        <f>ROUND(((F542+F543+F545+F544)/1000),5)</f>
        <v>4.6672700000000003</v>
      </c>
      <c r="G541" s="89">
        <f t="shared" ref="G541:AA541" si="315">ROUND(((G542+G543+G545+G544)/1000),5)</f>
        <v>4.6762699999999997</v>
      </c>
      <c r="H541" s="89">
        <f t="shared" si="315"/>
        <v>4.71922</v>
      </c>
      <c r="I541" s="89">
        <f t="shared" si="315"/>
        <v>4.8178099999999997</v>
      </c>
      <c r="J541" s="89">
        <f t="shared" si="315"/>
        <v>4.92502</v>
      </c>
      <c r="K541" s="89">
        <f t="shared" si="315"/>
        <v>5.1531099999999999</v>
      </c>
      <c r="L541" s="89">
        <f t="shared" si="315"/>
        <v>5.5232200000000002</v>
      </c>
      <c r="M541" s="89">
        <f t="shared" si="315"/>
        <v>5.6447099999999999</v>
      </c>
      <c r="N541" s="89">
        <f t="shared" si="315"/>
        <v>5.6598800000000002</v>
      </c>
      <c r="O541" s="89">
        <f t="shared" si="315"/>
        <v>5.6723600000000003</v>
      </c>
      <c r="P541" s="89">
        <f t="shared" si="315"/>
        <v>5.6852499999999999</v>
      </c>
      <c r="Q541" s="89">
        <f t="shared" si="315"/>
        <v>5.7222299999999997</v>
      </c>
      <c r="R541" s="89">
        <f t="shared" si="315"/>
        <v>5.6930199999999997</v>
      </c>
      <c r="S541" s="89">
        <f t="shared" si="315"/>
        <v>5.6768599999999996</v>
      </c>
      <c r="T541" s="89">
        <f t="shared" si="315"/>
        <v>5.66831</v>
      </c>
      <c r="U541" s="89">
        <f t="shared" si="315"/>
        <v>5.5445099999999998</v>
      </c>
      <c r="V541" s="89">
        <f t="shared" si="315"/>
        <v>5.4494699999999998</v>
      </c>
      <c r="W541" s="89">
        <f t="shared" si="315"/>
        <v>5.53146</v>
      </c>
      <c r="X541" s="89">
        <f t="shared" si="315"/>
        <v>5.6545100000000001</v>
      </c>
      <c r="Y541" s="89">
        <f t="shared" si="315"/>
        <v>5.3952499999999999</v>
      </c>
      <c r="Z541" s="89">
        <f t="shared" si="315"/>
        <v>5.0809800000000003</v>
      </c>
      <c r="AA541" s="89">
        <f t="shared" si="315"/>
        <v>4.9081999999999999</v>
      </c>
    </row>
    <row r="542" spans="1:27" ht="12.75" customHeight="1" outlineLevel="1" x14ac:dyDescent="0.2">
      <c r="A542" s="97" t="s">
        <v>771</v>
      </c>
      <c r="B542" s="63" t="s">
        <v>242</v>
      </c>
      <c r="C542" s="43" t="s">
        <v>79</v>
      </c>
      <c r="D542" s="44">
        <v>1200.1400000000001</v>
      </c>
      <c r="E542" s="44">
        <v>1123.97</v>
      </c>
      <c r="F542" s="44">
        <v>1014.93</v>
      </c>
      <c r="G542" s="44">
        <v>1023.93</v>
      </c>
      <c r="H542" s="44">
        <v>1066.8800000000001</v>
      </c>
      <c r="I542" s="44">
        <v>1165.47</v>
      </c>
      <c r="J542" s="44">
        <v>1272.68</v>
      </c>
      <c r="K542" s="44">
        <v>1500.77</v>
      </c>
      <c r="L542" s="44">
        <v>1870.88</v>
      </c>
      <c r="M542" s="44">
        <v>1992.37</v>
      </c>
      <c r="N542" s="44">
        <v>2007.54</v>
      </c>
      <c r="O542" s="44">
        <v>2020.02</v>
      </c>
      <c r="P542" s="44">
        <v>2032.91</v>
      </c>
      <c r="Q542" s="44">
        <v>2069.89</v>
      </c>
      <c r="R542" s="44">
        <v>2040.68</v>
      </c>
      <c r="S542" s="44">
        <v>2024.52</v>
      </c>
      <c r="T542" s="44">
        <v>2015.97</v>
      </c>
      <c r="U542" s="44">
        <v>1892.17</v>
      </c>
      <c r="V542" s="44">
        <v>1797.13</v>
      </c>
      <c r="W542" s="44">
        <v>1879.12</v>
      </c>
      <c r="X542" s="44">
        <v>2002.17</v>
      </c>
      <c r="Y542" s="44">
        <v>1742.91</v>
      </c>
      <c r="Z542" s="44">
        <v>1428.64</v>
      </c>
      <c r="AA542" s="44">
        <v>1255.8599999999999</v>
      </c>
    </row>
    <row r="543" spans="1:27" ht="12.75" customHeight="1" outlineLevel="1" x14ac:dyDescent="0.2">
      <c r="A543" s="97" t="s">
        <v>772</v>
      </c>
      <c r="B543" s="63" t="s">
        <v>90</v>
      </c>
      <c r="C543" s="43" t="s">
        <v>79</v>
      </c>
      <c r="D543" s="44">
        <f>$D$468</f>
        <v>3559.77</v>
      </c>
      <c r="E543" s="44">
        <f t="shared" ref="E543:AA543" si="316">$D$468</f>
        <v>3559.77</v>
      </c>
      <c r="F543" s="44">
        <f t="shared" si="316"/>
        <v>3559.77</v>
      </c>
      <c r="G543" s="44">
        <f t="shared" si="316"/>
        <v>3559.77</v>
      </c>
      <c r="H543" s="44">
        <f t="shared" si="316"/>
        <v>3559.77</v>
      </c>
      <c r="I543" s="44">
        <f t="shared" si="316"/>
        <v>3559.77</v>
      </c>
      <c r="J543" s="44">
        <f t="shared" si="316"/>
        <v>3559.77</v>
      </c>
      <c r="K543" s="44">
        <f t="shared" si="316"/>
        <v>3559.77</v>
      </c>
      <c r="L543" s="44">
        <f t="shared" si="316"/>
        <v>3559.77</v>
      </c>
      <c r="M543" s="44">
        <f t="shared" si="316"/>
        <v>3559.77</v>
      </c>
      <c r="N543" s="44">
        <f t="shared" si="316"/>
        <v>3559.77</v>
      </c>
      <c r="O543" s="44">
        <f t="shared" si="316"/>
        <v>3559.77</v>
      </c>
      <c r="P543" s="44">
        <f t="shared" si="316"/>
        <v>3559.77</v>
      </c>
      <c r="Q543" s="44">
        <f t="shared" si="316"/>
        <v>3559.77</v>
      </c>
      <c r="R543" s="44">
        <f t="shared" si="316"/>
        <v>3559.77</v>
      </c>
      <c r="S543" s="44">
        <f t="shared" si="316"/>
        <v>3559.77</v>
      </c>
      <c r="T543" s="44">
        <f t="shared" si="316"/>
        <v>3559.77</v>
      </c>
      <c r="U543" s="44">
        <f t="shared" si="316"/>
        <v>3559.77</v>
      </c>
      <c r="V543" s="44">
        <f t="shared" si="316"/>
        <v>3559.77</v>
      </c>
      <c r="W543" s="44">
        <f t="shared" si="316"/>
        <v>3559.77</v>
      </c>
      <c r="X543" s="44">
        <f t="shared" si="316"/>
        <v>3559.77</v>
      </c>
      <c r="Y543" s="44">
        <f t="shared" si="316"/>
        <v>3559.77</v>
      </c>
      <c r="Z543" s="44">
        <f t="shared" si="316"/>
        <v>3559.77</v>
      </c>
      <c r="AA543" s="44">
        <f t="shared" si="316"/>
        <v>3559.77</v>
      </c>
    </row>
    <row r="544" spans="1:27" ht="12.75" customHeight="1" outlineLevel="1" x14ac:dyDescent="0.2">
      <c r="A544" s="97" t="s">
        <v>773</v>
      </c>
      <c r="B544" s="63" t="s">
        <v>83</v>
      </c>
      <c r="C544" s="43" t="s">
        <v>79</v>
      </c>
      <c r="D544" s="44">
        <v>4.3</v>
      </c>
      <c r="E544" s="44">
        <v>4.3</v>
      </c>
      <c r="F544" s="44">
        <v>4.3</v>
      </c>
      <c r="G544" s="44">
        <v>4.3</v>
      </c>
      <c r="H544" s="44">
        <v>4.3</v>
      </c>
      <c r="I544" s="44">
        <v>4.3</v>
      </c>
      <c r="J544" s="44">
        <v>4.3</v>
      </c>
      <c r="K544" s="44">
        <v>4.3</v>
      </c>
      <c r="L544" s="44">
        <v>4.3</v>
      </c>
      <c r="M544" s="44">
        <v>4.3</v>
      </c>
      <c r="N544" s="44">
        <v>4.3</v>
      </c>
      <c r="O544" s="44">
        <v>4.3</v>
      </c>
      <c r="P544" s="44">
        <v>4.3</v>
      </c>
      <c r="Q544" s="44">
        <v>4.3</v>
      </c>
      <c r="R544" s="44">
        <v>4.3</v>
      </c>
      <c r="S544" s="44">
        <v>4.3</v>
      </c>
      <c r="T544" s="44">
        <v>4.3</v>
      </c>
      <c r="U544" s="44">
        <v>4.3</v>
      </c>
      <c r="V544" s="44">
        <v>4.3</v>
      </c>
      <c r="W544" s="44">
        <v>4.3</v>
      </c>
      <c r="X544" s="44">
        <v>4.3</v>
      </c>
      <c r="Y544" s="44">
        <v>4.3</v>
      </c>
      <c r="Z544" s="44">
        <v>4.3</v>
      </c>
      <c r="AA544" s="44">
        <v>4.3</v>
      </c>
    </row>
    <row r="545" spans="1:27" ht="12.75" customHeight="1" outlineLevel="1" x14ac:dyDescent="0.2">
      <c r="A545" s="97" t="s">
        <v>774</v>
      </c>
      <c r="B545" s="63" t="s">
        <v>81</v>
      </c>
      <c r="C545" s="43" t="s">
        <v>79</v>
      </c>
      <c r="D545" s="44">
        <f>$D$11</f>
        <v>88.27</v>
      </c>
      <c r="E545" s="44">
        <f t="shared" ref="E545:AA545" si="317">$D$11</f>
        <v>88.27</v>
      </c>
      <c r="F545" s="44">
        <f t="shared" si="317"/>
        <v>88.27</v>
      </c>
      <c r="G545" s="44">
        <f t="shared" si="317"/>
        <v>88.27</v>
      </c>
      <c r="H545" s="44">
        <f t="shared" si="317"/>
        <v>88.27</v>
      </c>
      <c r="I545" s="44">
        <f t="shared" si="317"/>
        <v>88.27</v>
      </c>
      <c r="J545" s="44">
        <f t="shared" si="317"/>
        <v>88.27</v>
      </c>
      <c r="K545" s="44">
        <f t="shared" si="317"/>
        <v>88.27</v>
      </c>
      <c r="L545" s="44">
        <f t="shared" si="317"/>
        <v>88.27</v>
      </c>
      <c r="M545" s="44">
        <f t="shared" si="317"/>
        <v>88.27</v>
      </c>
      <c r="N545" s="44">
        <f t="shared" si="317"/>
        <v>88.27</v>
      </c>
      <c r="O545" s="44">
        <f t="shared" si="317"/>
        <v>88.27</v>
      </c>
      <c r="P545" s="44">
        <f t="shared" si="317"/>
        <v>88.27</v>
      </c>
      <c r="Q545" s="44">
        <f t="shared" si="317"/>
        <v>88.27</v>
      </c>
      <c r="R545" s="44">
        <f t="shared" si="317"/>
        <v>88.27</v>
      </c>
      <c r="S545" s="44">
        <f t="shared" si="317"/>
        <v>88.27</v>
      </c>
      <c r="T545" s="44">
        <f t="shared" si="317"/>
        <v>88.27</v>
      </c>
      <c r="U545" s="44">
        <f t="shared" si="317"/>
        <v>88.27</v>
      </c>
      <c r="V545" s="44">
        <f t="shared" si="317"/>
        <v>88.27</v>
      </c>
      <c r="W545" s="44">
        <f t="shared" si="317"/>
        <v>88.27</v>
      </c>
      <c r="X545" s="44">
        <f t="shared" si="317"/>
        <v>88.27</v>
      </c>
      <c r="Y545" s="44">
        <f t="shared" si="317"/>
        <v>88.27</v>
      </c>
      <c r="Z545" s="44">
        <f t="shared" si="317"/>
        <v>88.27</v>
      </c>
      <c r="AA545" s="44">
        <f t="shared" si="317"/>
        <v>88.27</v>
      </c>
    </row>
    <row r="546" spans="1:27" x14ac:dyDescent="0.2">
      <c r="A546" s="96" t="s">
        <v>775</v>
      </c>
      <c r="B546" s="28" t="str">
        <f>"17"&amp;"."&amp;$B$639&amp;"."&amp;$B$640</f>
        <v>17.04.2024</v>
      </c>
      <c r="C546" s="88" t="s">
        <v>76</v>
      </c>
      <c r="D546" s="89">
        <f>ROUND(((D547+D548+D550+D549)/1000),5)</f>
        <v>4.8559799999999997</v>
      </c>
      <c r="E546" s="89">
        <f>ROUND(((E547+E548+E550+E549)/1000),5)</f>
        <v>4.7761800000000001</v>
      </c>
      <c r="F546" s="89">
        <f>ROUND(((F547+F548+F550+F549)/1000),5)</f>
        <v>4.7219899999999999</v>
      </c>
      <c r="G546" s="89">
        <f t="shared" ref="G546:AA546" si="318">ROUND(((G547+G548+G550+G549)/1000),5)</f>
        <v>4.7191400000000003</v>
      </c>
      <c r="H546" s="89">
        <f t="shared" si="318"/>
        <v>4.7544500000000003</v>
      </c>
      <c r="I546" s="89">
        <f t="shared" si="318"/>
        <v>4.8285600000000004</v>
      </c>
      <c r="J546" s="89">
        <f t="shared" si="318"/>
        <v>4.8971999999999998</v>
      </c>
      <c r="K546" s="89">
        <f t="shared" si="318"/>
        <v>5.1558999999999999</v>
      </c>
      <c r="L546" s="89">
        <f t="shared" si="318"/>
        <v>5.49796</v>
      </c>
      <c r="M546" s="89">
        <f t="shared" si="318"/>
        <v>5.6173500000000001</v>
      </c>
      <c r="N546" s="89">
        <f t="shared" si="318"/>
        <v>5.6399600000000003</v>
      </c>
      <c r="O546" s="89">
        <f t="shared" si="318"/>
        <v>5.6376499999999998</v>
      </c>
      <c r="P546" s="89">
        <f t="shared" si="318"/>
        <v>5.64682</v>
      </c>
      <c r="Q546" s="89">
        <f t="shared" si="318"/>
        <v>5.6732800000000001</v>
      </c>
      <c r="R546" s="89">
        <f t="shared" si="318"/>
        <v>5.6583800000000002</v>
      </c>
      <c r="S546" s="89">
        <f t="shared" si="318"/>
        <v>5.6546900000000004</v>
      </c>
      <c r="T546" s="89">
        <f t="shared" si="318"/>
        <v>5.6113900000000001</v>
      </c>
      <c r="U546" s="89">
        <f t="shared" si="318"/>
        <v>5.5558100000000001</v>
      </c>
      <c r="V546" s="89">
        <f t="shared" si="318"/>
        <v>5.51457</v>
      </c>
      <c r="W546" s="89">
        <f t="shared" si="318"/>
        <v>5.5983200000000002</v>
      </c>
      <c r="X546" s="89">
        <f t="shared" si="318"/>
        <v>5.6707200000000002</v>
      </c>
      <c r="Y546" s="89">
        <f t="shared" si="318"/>
        <v>5.5441200000000004</v>
      </c>
      <c r="Z546" s="89">
        <f t="shared" si="318"/>
        <v>5.1582999999999997</v>
      </c>
      <c r="AA546" s="89">
        <f t="shared" si="318"/>
        <v>4.9291299999999998</v>
      </c>
    </row>
    <row r="547" spans="1:27" ht="12.75" customHeight="1" outlineLevel="1" x14ac:dyDescent="0.2">
      <c r="A547" s="97" t="s">
        <v>776</v>
      </c>
      <c r="B547" s="63" t="s">
        <v>242</v>
      </c>
      <c r="C547" s="43" t="s">
        <v>79</v>
      </c>
      <c r="D547" s="44">
        <v>1203.6400000000001</v>
      </c>
      <c r="E547" s="44">
        <v>1123.8399999999999</v>
      </c>
      <c r="F547" s="44">
        <v>1069.6500000000001</v>
      </c>
      <c r="G547" s="44">
        <v>1066.8</v>
      </c>
      <c r="H547" s="44">
        <v>1102.1099999999999</v>
      </c>
      <c r="I547" s="44">
        <v>1176.22</v>
      </c>
      <c r="J547" s="44">
        <v>1244.8599999999999</v>
      </c>
      <c r="K547" s="44">
        <v>1503.56</v>
      </c>
      <c r="L547" s="44">
        <v>1845.62</v>
      </c>
      <c r="M547" s="44">
        <v>1965.01</v>
      </c>
      <c r="N547" s="44">
        <v>1987.62</v>
      </c>
      <c r="O547" s="44">
        <v>1985.31</v>
      </c>
      <c r="P547" s="44">
        <v>1994.48</v>
      </c>
      <c r="Q547" s="44">
        <v>2020.94</v>
      </c>
      <c r="R547" s="44">
        <v>2006.04</v>
      </c>
      <c r="S547" s="44">
        <v>2002.35</v>
      </c>
      <c r="T547" s="44">
        <v>1959.05</v>
      </c>
      <c r="U547" s="44">
        <v>1903.47</v>
      </c>
      <c r="V547" s="44">
        <v>1862.23</v>
      </c>
      <c r="W547" s="44">
        <v>1945.98</v>
      </c>
      <c r="X547" s="44">
        <v>2018.38</v>
      </c>
      <c r="Y547" s="44">
        <v>1891.78</v>
      </c>
      <c r="Z547" s="44">
        <v>1505.96</v>
      </c>
      <c r="AA547" s="44">
        <v>1276.79</v>
      </c>
    </row>
    <row r="548" spans="1:27" ht="12.75" customHeight="1" outlineLevel="1" x14ac:dyDescent="0.2">
      <c r="A548" s="97" t="s">
        <v>777</v>
      </c>
      <c r="B548" s="63" t="s">
        <v>90</v>
      </c>
      <c r="C548" s="43" t="s">
        <v>79</v>
      </c>
      <c r="D548" s="44">
        <f>$D$468</f>
        <v>3559.77</v>
      </c>
      <c r="E548" s="44">
        <f t="shared" ref="E548:AA548" si="319">$D$468</f>
        <v>3559.77</v>
      </c>
      <c r="F548" s="44">
        <f t="shared" si="319"/>
        <v>3559.77</v>
      </c>
      <c r="G548" s="44">
        <f t="shared" si="319"/>
        <v>3559.77</v>
      </c>
      <c r="H548" s="44">
        <f t="shared" si="319"/>
        <v>3559.77</v>
      </c>
      <c r="I548" s="44">
        <f t="shared" si="319"/>
        <v>3559.77</v>
      </c>
      <c r="J548" s="44">
        <f t="shared" si="319"/>
        <v>3559.77</v>
      </c>
      <c r="K548" s="44">
        <f t="shared" si="319"/>
        <v>3559.77</v>
      </c>
      <c r="L548" s="44">
        <f t="shared" si="319"/>
        <v>3559.77</v>
      </c>
      <c r="M548" s="44">
        <f t="shared" si="319"/>
        <v>3559.77</v>
      </c>
      <c r="N548" s="44">
        <f t="shared" si="319"/>
        <v>3559.77</v>
      </c>
      <c r="O548" s="44">
        <f t="shared" si="319"/>
        <v>3559.77</v>
      </c>
      <c r="P548" s="44">
        <f t="shared" si="319"/>
        <v>3559.77</v>
      </c>
      <c r="Q548" s="44">
        <f t="shared" si="319"/>
        <v>3559.77</v>
      </c>
      <c r="R548" s="44">
        <f t="shared" si="319"/>
        <v>3559.77</v>
      </c>
      <c r="S548" s="44">
        <f t="shared" si="319"/>
        <v>3559.77</v>
      </c>
      <c r="T548" s="44">
        <f t="shared" si="319"/>
        <v>3559.77</v>
      </c>
      <c r="U548" s="44">
        <f t="shared" si="319"/>
        <v>3559.77</v>
      </c>
      <c r="V548" s="44">
        <f t="shared" si="319"/>
        <v>3559.77</v>
      </c>
      <c r="W548" s="44">
        <f t="shared" si="319"/>
        <v>3559.77</v>
      </c>
      <c r="X548" s="44">
        <f t="shared" si="319"/>
        <v>3559.77</v>
      </c>
      <c r="Y548" s="44">
        <f t="shared" si="319"/>
        <v>3559.77</v>
      </c>
      <c r="Z548" s="44">
        <f t="shared" si="319"/>
        <v>3559.77</v>
      </c>
      <c r="AA548" s="44">
        <f t="shared" si="319"/>
        <v>3559.77</v>
      </c>
    </row>
    <row r="549" spans="1:27" ht="12.75" customHeight="1" outlineLevel="1" x14ac:dyDescent="0.2">
      <c r="A549" s="97" t="s">
        <v>778</v>
      </c>
      <c r="B549" s="63" t="s">
        <v>83</v>
      </c>
      <c r="C549" s="43" t="s">
        <v>79</v>
      </c>
      <c r="D549" s="44">
        <v>4.3</v>
      </c>
      <c r="E549" s="44">
        <v>4.3</v>
      </c>
      <c r="F549" s="44">
        <v>4.3</v>
      </c>
      <c r="G549" s="44">
        <v>4.3</v>
      </c>
      <c r="H549" s="44">
        <v>4.3</v>
      </c>
      <c r="I549" s="44">
        <v>4.3</v>
      </c>
      <c r="J549" s="44">
        <v>4.3</v>
      </c>
      <c r="K549" s="44">
        <v>4.3</v>
      </c>
      <c r="L549" s="44">
        <v>4.3</v>
      </c>
      <c r="M549" s="44">
        <v>4.3</v>
      </c>
      <c r="N549" s="44">
        <v>4.3</v>
      </c>
      <c r="O549" s="44">
        <v>4.3</v>
      </c>
      <c r="P549" s="44">
        <v>4.3</v>
      </c>
      <c r="Q549" s="44">
        <v>4.3</v>
      </c>
      <c r="R549" s="44">
        <v>4.3</v>
      </c>
      <c r="S549" s="44">
        <v>4.3</v>
      </c>
      <c r="T549" s="44">
        <v>4.3</v>
      </c>
      <c r="U549" s="44">
        <v>4.3</v>
      </c>
      <c r="V549" s="44">
        <v>4.3</v>
      </c>
      <c r="W549" s="44">
        <v>4.3</v>
      </c>
      <c r="X549" s="44">
        <v>4.3</v>
      </c>
      <c r="Y549" s="44">
        <v>4.3</v>
      </c>
      <c r="Z549" s="44">
        <v>4.3</v>
      </c>
      <c r="AA549" s="44">
        <v>4.3</v>
      </c>
    </row>
    <row r="550" spans="1:27" ht="12.75" customHeight="1" outlineLevel="1" x14ac:dyDescent="0.2">
      <c r="A550" s="97" t="s">
        <v>779</v>
      </c>
      <c r="B550" s="63" t="s">
        <v>81</v>
      </c>
      <c r="C550" s="43" t="s">
        <v>79</v>
      </c>
      <c r="D550" s="44">
        <f>$D$11</f>
        <v>88.27</v>
      </c>
      <c r="E550" s="44">
        <f t="shared" ref="E550:AA550" si="320">$D$11</f>
        <v>88.27</v>
      </c>
      <c r="F550" s="44">
        <f t="shared" si="320"/>
        <v>88.27</v>
      </c>
      <c r="G550" s="44">
        <f t="shared" si="320"/>
        <v>88.27</v>
      </c>
      <c r="H550" s="44">
        <f t="shared" si="320"/>
        <v>88.27</v>
      </c>
      <c r="I550" s="44">
        <f t="shared" si="320"/>
        <v>88.27</v>
      </c>
      <c r="J550" s="44">
        <f t="shared" si="320"/>
        <v>88.27</v>
      </c>
      <c r="K550" s="44">
        <f t="shared" si="320"/>
        <v>88.27</v>
      </c>
      <c r="L550" s="44">
        <f t="shared" si="320"/>
        <v>88.27</v>
      </c>
      <c r="M550" s="44">
        <f t="shared" si="320"/>
        <v>88.27</v>
      </c>
      <c r="N550" s="44">
        <f t="shared" si="320"/>
        <v>88.27</v>
      </c>
      <c r="O550" s="44">
        <f t="shared" si="320"/>
        <v>88.27</v>
      </c>
      <c r="P550" s="44">
        <f t="shared" si="320"/>
        <v>88.27</v>
      </c>
      <c r="Q550" s="44">
        <f t="shared" si="320"/>
        <v>88.27</v>
      </c>
      <c r="R550" s="44">
        <f t="shared" si="320"/>
        <v>88.27</v>
      </c>
      <c r="S550" s="44">
        <f t="shared" si="320"/>
        <v>88.27</v>
      </c>
      <c r="T550" s="44">
        <f t="shared" si="320"/>
        <v>88.27</v>
      </c>
      <c r="U550" s="44">
        <f t="shared" si="320"/>
        <v>88.27</v>
      </c>
      <c r="V550" s="44">
        <f t="shared" si="320"/>
        <v>88.27</v>
      </c>
      <c r="W550" s="44">
        <f t="shared" si="320"/>
        <v>88.27</v>
      </c>
      <c r="X550" s="44">
        <f t="shared" si="320"/>
        <v>88.27</v>
      </c>
      <c r="Y550" s="44">
        <f t="shared" si="320"/>
        <v>88.27</v>
      </c>
      <c r="Z550" s="44">
        <f t="shared" si="320"/>
        <v>88.27</v>
      </c>
      <c r="AA550" s="44">
        <f t="shared" si="320"/>
        <v>88.27</v>
      </c>
    </row>
    <row r="551" spans="1:27" x14ac:dyDescent="0.2">
      <c r="A551" s="96" t="s">
        <v>780</v>
      </c>
      <c r="B551" s="28" t="str">
        <f>"18"&amp;"."&amp;$B$639&amp;"."&amp;$B$640</f>
        <v>18.04.2024</v>
      </c>
      <c r="C551" s="88" t="s">
        <v>76</v>
      </c>
      <c r="D551" s="89">
        <f>ROUND(((D552+D553+D555+D554)/1000),5)</f>
        <v>4.8203399999999998</v>
      </c>
      <c r="E551" s="89">
        <f>ROUND(((E552+E553+E555+E554)/1000),5)</f>
        <v>4.7240099999999998</v>
      </c>
      <c r="F551" s="89">
        <f>ROUND(((F552+F553+F555+F554)/1000),5)</f>
        <v>4.6672099999999999</v>
      </c>
      <c r="G551" s="89">
        <f t="shared" ref="G551:AA551" si="321">ROUND(((G552+G553+G555+G554)/1000),5)</f>
        <v>4.6645300000000001</v>
      </c>
      <c r="H551" s="89">
        <f t="shared" si="321"/>
        <v>4.71875</v>
      </c>
      <c r="I551" s="89">
        <f t="shared" si="321"/>
        <v>4.7752600000000003</v>
      </c>
      <c r="J551" s="89">
        <f t="shared" si="321"/>
        <v>4.9012599999999997</v>
      </c>
      <c r="K551" s="89">
        <f t="shared" si="321"/>
        <v>5.1966599999999996</v>
      </c>
      <c r="L551" s="89">
        <f t="shared" si="321"/>
        <v>5.5558699999999996</v>
      </c>
      <c r="M551" s="89">
        <f t="shared" si="321"/>
        <v>5.7042799999999998</v>
      </c>
      <c r="N551" s="89">
        <f t="shared" si="321"/>
        <v>5.7697200000000004</v>
      </c>
      <c r="O551" s="89">
        <f t="shared" si="321"/>
        <v>5.7429199999999998</v>
      </c>
      <c r="P551" s="89">
        <f t="shared" si="321"/>
        <v>5.7709599999999996</v>
      </c>
      <c r="Q551" s="89">
        <f t="shared" si="321"/>
        <v>5.8551200000000003</v>
      </c>
      <c r="R551" s="89">
        <f t="shared" si="321"/>
        <v>5.8077699999999997</v>
      </c>
      <c r="S551" s="89">
        <f t="shared" si="321"/>
        <v>5.7691299999999996</v>
      </c>
      <c r="T551" s="89">
        <f t="shared" si="321"/>
        <v>5.7141799999999998</v>
      </c>
      <c r="U551" s="89">
        <f t="shared" si="321"/>
        <v>5.5145999999999997</v>
      </c>
      <c r="V551" s="89">
        <f t="shared" si="321"/>
        <v>5.5646599999999999</v>
      </c>
      <c r="W551" s="89">
        <f t="shared" si="321"/>
        <v>5.6167199999999999</v>
      </c>
      <c r="X551" s="89">
        <f t="shared" si="321"/>
        <v>5.7246300000000003</v>
      </c>
      <c r="Y551" s="89">
        <f t="shared" si="321"/>
        <v>5.4765800000000002</v>
      </c>
      <c r="Z551" s="89">
        <f t="shared" si="321"/>
        <v>5.0781499999999999</v>
      </c>
      <c r="AA551" s="89">
        <f t="shared" si="321"/>
        <v>4.8959400000000004</v>
      </c>
    </row>
    <row r="552" spans="1:27" ht="12.75" customHeight="1" outlineLevel="1" x14ac:dyDescent="0.2">
      <c r="A552" s="97" t="s">
        <v>781</v>
      </c>
      <c r="B552" s="63" t="s">
        <v>242</v>
      </c>
      <c r="C552" s="43" t="s">
        <v>79</v>
      </c>
      <c r="D552" s="44">
        <v>1168</v>
      </c>
      <c r="E552" s="44">
        <v>1071.67</v>
      </c>
      <c r="F552" s="44">
        <v>1014.87</v>
      </c>
      <c r="G552" s="44">
        <v>1012.19</v>
      </c>
      <c r="H552" s="44">
        <v>1066.4100000000001</v>
      </c>
      <c r="I552" s="44">
        <v>1122.92</v>
      </c>
      <c r="J552" s="44">
        <v>1248.92</v>
      </c>
      <c r="K552" s="44">
        <v>1544.32</v>
      </c>
      <c r="L552" s="44">
        <v>1903.53</v>
      </c>
      <c r="M552" s="44">
        <v>2051.94</v>
      </c>
      <c r="N552" s="44">
        <v>2117.38</v>
      </c>
      <c r="O552" s="44">
        <v>2090.58</v>
      </c>
      <c r="P552" s="44">
        <v>2118.62</v>
      </c>
      <c r="Q552" s="44">
        <v>2202.7800000000002</v>
      </c>
      <c r="R552" s="44">
        <v>2155.4299999999998</v>
      </c>
      <c r="S552" s="44">
        <v>2116.79</v>
      </c>
      <c r="T552" s="44">
        <v>2061.84</v>
      </c>
      <c r="U552" s="44">
        <v>1862.26</v>
      </c>
      <c r="V552" s="44">
        <v>1912.32</v>
      </c>
      <c r="W552" s="44">
        <v>1964.38</v>
      </c>
      <c r="X552" s="44">
        <v>2072.29</v>
      </c>
      <c r="Y552" s="44">
        <v>1824.24</v>
      </c>
      <c r="Z552" s="44">
        <v>1425.81</v>
      </c>
      <c r="AA552" s="44">
        <v>1243.5999999999999</v>
      </c>
    </row>
    <row r="553" spans="1:27" ht="12.75" customHeight="1" outlineLevel="1" x14ac:dyDescent="0.2">
      <c r="A553" s="97" t="s">
        <v>782</v>
      </c>
      <c r="B553" s="63" t="s">
        <v>90</v>
      </c>
      <c r="C553" s="43" t="s">
        <v>79</v>
      </c>
      <c r="D553" s="44">
        <f>$D$468</f>
        <v>3559.77</v>
      </c>
      <c r="E553" s="44">
        <f t="shared" ref="E553:AA553" si="322">$D$468</f>
        <v>3559.77</v>
      </c>
      <c r="F553" s="44">
        <f t="shared" si="322"/>
        <v>3559.77</v>
      </c>
      <c r="G553" s="44">
        <f t="shared" si="322"/>
        <v>3559.77</v>
      </c>
      <c r="H553" s="44">
        <f t="shared" si="322"/>
        <v>3559.77</v>
      </c>
      <c r="I553" s="44">
        <f t="shared" si="322"/>
        <v>3559.77</v>
      </c>
      <c r="J553" s="44">
        <f t="shared" si="322"/>
        <v>3559.77</v>
      </c>
      <c r="K553" s="44">
        <f t="shared" si="322"/>
        <v>3559.77</v>
      </c>
      <c r="L553" s="44">
        <f t="shared" si="322"/>
        <v>3559.77</v>
      </c>
      <c r="M553" s="44">
        <f t="shared" si="322"/>
        <v>3559.77</v>
      </c>
      <c r="N553" s="44">
        <f t="shared" si="322"/>
        <v>3559.77</v>
      </c>
      <c r="O553" s="44">
        <f t="shared" si="322"/>
        <v>3559.77</v>
      </c>
      <c r="P553" s="44">
        <f t="shared" si="322"/>
        <v>3559.77</v>
      </c>
      <c r="Q553" s="44">
        <f t="shared" si="322"/>
        <v>3559.77</v>
      </c>
      <c r="R553" s="44">
        <f t="shared" si="322"/>
        <v>3559.77</v>
      </c>
      <c r="S553" s="44">
        <f t="shared" si="322"/>
        <v>3559.77</v>
      </c>
      <c r="T553" s="44">
        <f t="shared" si="322"/>
        <v>3559.77</v>
      </c>
      <c r="U553" s="44">
        <f t="shared" si="322"/>
        <v>3559.77</v>
      </c>
      <c r="V553" s="44">
        <f t="shared" si="322"/>
        <v>3559.77</v>
      </c>
      <c r="W553" s="44">
        <f t="shared" si="322"/>
        <v>3559.77</v>
      </c>
      <c r="X553" s="44">
        <f t="shared" si="322"/>
        <v>3559.77</v>
      </c>
      <c r="Y553" s="44">
        <f t="shared" si="322"/>
        <v>3559.77</v>
      </c>
      <c r="Z553" s="44">
        <f t="shared" si="322"/>
        <v>3559.77</v>
      </c>
      <c r="AA553" s="44">
        <f t="shared" si="322"/>
        <v>3559.77</v>
      </c>
    </row>
    <row r="554" spans="1:27" ht="12.75" customHeight="1" outlineLevel="1" x14ac:dyDescent="0.2">
      <c r="A554" s="97" t="s">
        <v>783</v>
      </c>
      <c r="B554" s="63" t="s">
        <v>83</v>
      </c>
      <c r="C554" s="43" t="s">
        <v>79</v>
      </c>
      <c r="D554" s="44">
        <v>4.3</v>
      </c>
      <c r="E554" s="44">
        <v>4.3</v>
      </c>
      <c r="F554" s="44">
        <v>4.3</v>
      </c>
      <c r="G554" s="44">
        <v>4.3</v>
      </c>
      <c r="H554" s="44">
        <v>4.3</v>
      </c>
      <c r="I554" s="44">
        <v>4.3</v>
      </c>
      <c r="J554" s="44">
        <v>4.3</v>
      </c>
      <c r="K554" s="44">
        <v>4.3</v>
      </c>
      <c r="L554" s="44">
        <v>4.3</v>
      </c>
      <c r="M554" s="44">
        <v>4.3</v>
      </c>
      <c r="N554" s="44">
        <v>4.3</v>
      </c>
      <c r="O554" s="44">
        <v>4.3</v>
      </c>
      <c r="P554" s="44">
        <v>4.3</v>
      </c>
      <c r="Q554" s="44">
        <v>4.3</v>
      </c>
      <c r="R554" s="44">
        <v>4.3</v>
      </c>
      <c r="S554" s="44">
        <v>4.3</v>
      </c>
      <c r="T554" s="44">
        <v>4.3</v>
      </c>
      <c r="U554" s="44">
        <v>4.3</v>
      </c>
      <c r="V554" s="44">
        <v>4.3</v>
      </c>
      <c r="W554" s="44">
        <v>4.3</v>
      </c>
      <c r="X554" s="44">
        <v>4.3</v>
      </c>
      <c r="Y554" s="44">
        <v>4.3</v>
      </c>
      <c r="Z554" s="44">
        <v>4.3</v>
      </c>
      <c r="AA554" s="44">
        <v>4.3</v>
      </c>
    </row>
    <row r="555" spans="1:27" ht="12.75" customHeight="1" outlineLevel="1" x14ac:dyDescent="0.2">
      <c r="A555" s="97" t="s">
        <v>784</v>
      </c>
      <c r="B555" s="63" t="s">
        <v>81</v>
      </c>
      <c r="C555" s="43" t="s">
        <v>79</v>
      </c>
      <c r="D555" s="44">
        <f>$D$11</f>
        <v>88.27</v>
      </c>
      <c r="E555" s="44">
        <f t="shared" ref="E555:AA555" si="323">$D$11</f>
        <v>88.27</v>
      </c>
      <c r="F555" s="44">
        <f t="shared" si="323"/>
        <v>88.27</v>
      </c>
      <c r="G555" s="44">
        <f t="shared" si="323"/>
        <v>88.27</v>
      </c>
      <c r="H555" s="44">
        <f t="shared" si="323"/>
        <v>88.27</v>
      </c>
      <c r="I555" s="44">
        <f t="shared" si="323"/>
        <v>88.27</v>
      </c>
      <c r="J555" s="44">
        <f t="shared" si="323"/>
        <v>88.27</v>
      </c>
      <c r="K555" s="44">
        <f t="shared" si="323"/>
        <v>88.27</v>
      </c>
      <c r="L555" s="44">
        <f t="shared" si="323"/>
        <v>88.27</v>
      </c>
      <c r="M555" s="44">
        <f t="shared" si="323"/>
        <v>88.27</v>
      </c>
      <c r="N555" s="44">
        <f t="shared" si="323"/>
        <v>88.27</v>
      </c>
      <c r="O555" s="44">
        <f t="shared" si="323"/>
        <v>88.27</v>
      </c>
      <c r="P555" s="44">
        <f t="shared" si="323"/>
        <v>88.27</v>
      </c>
      <c r="Q555" s="44">
        <f t="shared" si="323"/>
        <v>88.27</v>
      </c>
      <c r="R555" s="44">
        <f t="shared" si="323"/>
        <v>88.27</v>
      </c>
      <c r="S555" s="44">
        <f t="shared" si="323"/>
        <v>88.27</v>
      </c>
      <c r="T555" s="44">
        <f t="shared" si="323"/>
        <v>88.27</v>
      </c>
      <c r="U555" s="44">
        <f t="shared" si="323"/>
        <v>88.27</v>
      </c>
      <c r="V555" s="44">
        <f t="shared" si="323"/>
        <v>88.27</v>
      </c>
      <c r="W555" s="44">
        <f t="shared" si="323"/>
        <v>88.27</v>
      </c>
      <c r="X555" s="44">
        <f t="shared" si="323"/>
        <v>88.27</v>
      </c>
      <c r="Y555" s="44">
        <f t="shared" si="323"/>
        <v>88.27</v>
      </c>
      <c r="Z555" s="44">
        <f t="shared" si="323"/>
        <v>88.27</v>
      </c>
      <c r="AA555" s="44">
        <f t="shared" si="323"/>
        <v>88.27</v>
      </c>
    </row>
    <row r="556" spans="1:27" x14ac:dyDescent="0.2">
      <c r="A556" s="96" t="s">
        <v>785</v>
      </c>
      <c r="B556" s="28" t="str">
        <f>"19"&amp;"."&amp;$B$639&amp;"."&amp;$B$640</f>
        <v>19.04.2024</v>
      </c>
      <c r="C556" s="88" t="s">
        <v>76</v>
      </c>
      <c r="D556" s="89">
        <f>ROUND(((D557+D558+D560+D559)/1000),5)</f>
        <v>4.8057800000000004</v>
      </c>
      <c r="E556" s="89">
        <f>ROUND(((E557+E558+E560+E559)/1000),5)</f>
        <v>4.7270399999999997</v>
      </c>
      <c r="F556" s="89">
        <f>ROUND(((F557+F558+F560+F559)/1000),5)</f>
        <v>4.7095700000000003</v>
      </c>
      <c r="G556" s="89">
        <f t="shared" ref="G556:AA556" si="324">ROUND(((G557+G558+G560+G559)/1000),5)</f>
        <v>4.6541399999999999</v>
      </c>
      <c r="H556" s="89">
        <f t="shared" si="324"/>
        <v>4.6565200000000004</v>
      </c>
      <c r="I556" s="89">
        <f t="shared" si="324"/>
        <v>4.7773700000000003</v>
      </c>
      <c r="J556" s="89">
        <f t="shared" si="324"/>
        <v>4.8889100000000001</v>
      </c>
      <c r="K556" s="89">
        <f t="shared" si="324"/>
        <v>5.1802400000000004</v>
      </c>
      <c r="L556" s="89">
        <f t="shared" si="324"/>
        <v>5.6486999999999998</v>
      </c>
      <c r="M556" s="89">
        <f t="shared" si="324"/>
        <v>5.7141999999999999</v>
      </c>
      <c r="N556" s="89">
        <f t="shared" si="324"/>
        <v>5.7438700000000003</v>
      </c>
      <c r="O556" s="89">
        <f t="shared" si="324"/>
        <v>5.7775100000000004</v>
      </c>
      <c r="P556" s="89">
        <f t="shared" si="324"/>
        <v>5.7803100000000001</v>
      </c>
      <c r="Q556" s="89">
        <f t="shared" si="324"/>
        <v>5.81</v>
      </c>
      <c r="R556" s="89">
        <f t="shared" si="324"/>
        <v>5.8093500000000002</v>
      </c>
      <c r="S556" s="89">
        <f t="shared" si="324"/>
        <v>5.7551600000000001</v>
      </c>
      <c r="T556" s="89">
        <f t="shared" si="324"/>
        <v>5.7159700000000004</v>
      </c>
      <c r="U556" s="89">
        <f t="shared" si="324"/>
        <v>5.6826600000000003</v>
      </c>
      <c r="V556" s="89">
        <f t="shared" si="324"/>
        <v>5.6460100000000004</v>
      </c>
      <c r="W556" s="89">
        <f t="shared" si="324"/>
        <v>5.6819499999999996</v>
      </c>
      <c r="X556" s="89">
        <f t="shared" si="324"/>
        <v>5.7251200000000004</v>
      </c>
      <c r="Y556" s="89">
        <f t="shared" si="324"/>
        <v>5.6682499999999996</v>
      </c>
      <c r="Z556" s="89">
        <f t="shared" si="324"/>
        <v>5.1884600000000001</v>
      </c>
      <c r="AA556" s="89">
        <f t="shared" si="324"/>
        <v>4.9487300000000003</v>
      </c>
    </row>
    <row r="557" spans="1:27" ht="12.75" customHeight="1" outlineLevel="1" x14ac:dyDescent="0.2">
      <c r="A557" s="97" t="s">
        <v>786</v>
      </c>
      <c r="B557" s="63" t="s">
        <v>242</v>
      </c>
      <c r="C557" s="43" t="s">
        <v>79</v>
      </c>
      <c r="D557" s="44">
        <v>1153.44</v>
      </c>
      <c r="E557" s="44">
        <v>1074.7</v>
      </c>
      <c r="F557" s="44">
        <v>1057.23</v>
      </c>
      <c r="G557" s="44">
        <v>1001.8</v>
      </c>
      <c r="H557" s="44">
        <v>1004.18</v>
      </c>
      <c r="I557" s="44">
        <v>1125.03</v>
      </c>
      <c r="J557" s="44">
        <v>1236.57</v>
      </c>
      <c r="K557" s="44">
        <v>1527.9</v>
      </c>
      <c r="L557" s="44">
        <v>1996.36</v>
      </c>
      <c r="M557" s="44">
        <v>2061.86</v>
      </c>
      <c r="N557" s="44">
        <v>2091.5300000000002</v>
      </c>
      <c r="O557" s="44">
        <v>2125.17</v>
      </c>
      <c r="P557" s="44">
        <v>2127.9699999999998</v>
      </c>
      <c r="Q557" s="44">
        <v>2157.66</v>
      </c>
      <c r="R557" s="44">
        <v>2157.0100000000002</v>
      </c>
      <c r="S557" s="44">
        <v>2102.8200000000002</v>
      </c>
      <c r="T557" s="44">
        <v>2063.63</v>
      </c>
      <c r="U557" s="44">
        <v>2030.32</v>
      </c>
      <c r="V557" s="44">
        <v>1993.67</v>
      </c>
      <c r="W557" s="44">
        <v>2029.61</v>
      </c>
      <c r="X557" s="44">
        <v>2072.7800000000002</v>
      </c>
      <c r="Y557" s="44">
        <v>2015.91</v>
      </c>
      <c r="Z557" s="44">
        <v>1536.12</v>
      </c>
      <c r="AA557" s="44">
        <v>1296.3900000000001</v>
      </c>
    </row>
    <row r="558" spans="1:27" ht="12.75" customHeight="1" outlineLevel="1" x14ac:dyDescent="0.2">
      <c r="A558" s="97" t="s">
        <v>787</v>
      </c>
      <c r="B558" s="63" t="s">
        <v>90</v>
      </c>
      <c r="C558" s="43" t="s">
        <v>79</v>
      </c>
      <c r="D558" s="44">
        <f>$D$468</f>
        <v>3559.77</v>
      </c>
      <c r="E558" s="44">
        <f t="shared" ref="E558:AA558" si="325">$D$468</f>
        <v>3559.77</v>
      </c>
      <c r="F558" s="44">
        <f t="shared" si="325"/>
        <v>3559.77</v>
      </c>
      <c r="G558" s="44">
        <f t="shared" si="325"/>
        <v>3559.77</v>
      </c>
      <c r="H558" s="44">
        <f t="shared" si="325"/>
        <v>3559.77</v>
      </c>
      <c r="I558" s="44">
        <f t="shared" si="325"/>
        <v>3559.77</v>
      </c>
      <c r="J558" s="44">
        <f t="shared" si="325"/>
        <v>3559.77</v>
      </c>
      <c r="K558" s="44">
        <f t="shared" si="325"/>
        <v>3559.77</v>
      </c>
      <c r="L558" s="44">
        <f t="shared" si="325"/>
        <v>3559.77</v>
      </c>
      <c r="M558" s="44">
        <f t="shared" si="325"/>
        <v>3559.77</v>
      </c>
      <c r="N558" s="44">
        <f t="shared" si="325"/>
        <v>3559.77</v>
      </c>
      <c r="O558" s="44">
        <f t="shared" si="325"/>
        <v>3559.77</v>
      </c>
      <c r="P558" s="44">
        <f t="shared" si="325"/>
        <v>3559.77</v>
      </c>
      <c r="Q558" s="44">
        <f t="shared" si="325"/>
        <v>3559.77</v>
      </c>
      <c r="R558" s="44">
        <f t="shared" si="325"/>
        <v>3559.77</v>
      </c>
      <c r="S558" s="44">
        <f t="shared" si="325"/>
        <v>3559.77</v>
      </c>
      <c r="T558" s="44">
        <f t="shared" si="325"/>
        <v>3559.77</v>
      </c>
      <c r="U558" s="44">
        <f t="shared" si="325"/>
        <v>3559.77</v>
      </c>
      <c r="V558" s="44">
        <f t="shared" si="325"/>
        <v>3559.77</v>
      </c>
      <c r="W558" s="44">
        <f t="shared" si="325"/>
        <v>3559.77</v>
      </c>
      <c r="X558" s="44">
        <f t="shared" si="325"/>
        <v>3559.77</v>
      </c>
      <c r="Y558" s="44">
        <f t="shared" si="325"/>
        <v>3559.77</v>
      </c>
      <c r="Z558" s="44">
        <f t="shared" si="325"/>
        <v>3559.77</v>
      </c>
      <c r="AA558" s="44">
        <f t="shared" si="325"/>
        <v>3559.77</v>
      </c>
    </row>
    <row r="559" spans="1:27" ht="12.75" customHeight="1" outlineLevel="1" x14ac:dyDescent="0.2">
      <c r="A559" s="97" t="s">
        <v>788</v>
      </c>
      <c r="B559" s="63" t="s">
        <v>83</v>
      </c>
      <c r="C559" s="43" t="s">
        <v>79</v>
      </c>
      <c r="D559" s="44">
        <v>4.3</v>
      </c>
      <c r="E559" s="44">
        <v>4.3</v>
      </c>
      <c r="F559" s="44">
        <v>4.3</v>
      </c>
      <c r="G559" s="44">
        <v>4.3</v>
      </c>
      <c r="H559" s="44">
        <v>4.3</v>
      </c>
      <c r="I559" s="44">
        <v>4.3</v>
      </c>
      <c r="J559" s="44">
        <v>4.3</v>
      </c>
      <c r="K559" s="44">
        <v>4.3</v>
      </c>
      <c r="L559" s="44">
        <v>4.3</v>
      </c>
      <c r="M559" s="44">
        <v>4.3</v>
      </c>
      <c r="N559" s="44">
        <v>4.3</v>
      </c>
      <c r="O559" s="44">
        <v>4.3</v>
      </c>
      <c r="P559" s="44">
        <v>4.3</v>
      </c>
      <c r="Q559" s="44">
        <v>4.3</v>
      </c>
      <c r="R559" s="44">
        <v>4.3</v>
      </c>
      <c r="S559" s="44">
        <v>4.3</v>
      </c>
      <c r="T559" s="44">
        <v>4.3</v>
      </c>
      <c r="U559" s="44">
        <v>4.3</v>
      </c>
      <c r="V559" s="44">
        <v>4.3</v>
      </c>
      <c r="W559" s="44">
        <v>4.3</v>
      </c>
      <c r="X559" s="44">
        <v>4.3</v>
      </c>
      <c r="Y559" s="44">
        <v>4.3</v>
      </c>
      <c r="Z559" s="44">
        <v>4.3</v>
      </c>
      <c r="AA559" s="44">
        <v>4.3</v>
      </c>
    </row>
    <row r="560" spans="1:27" ht="12.75" customHeight="1" outlineLevel="1" x14ac:dyDescent="0.2">
      <c r="A560" s="97" t="s">
        <v>789</v>
      </c>
      <c r="B560" s="63" t="s">
        <v>81</v>
      </c>
      <c r="C560" s="43" t="s">
        <v>79</v>
      </c>
      <c r="D560" s="44">
        <f>$D$11</f>
        <v>88.27</v>
      </c>
      <c r="E560" s="44">
        <f t="shared" ref="E560:AA560" si="326">$D$11</f>
        <v>88.27</v>
      </c>
      <c r="F560" s="44">
        <f t="shared" si="326"/>
        <v>88.27</v>
      </c>
      <c r="G560" s="44">
        <f t="shared" si="326"/>
        <v>88.27</v>
      </c>
      <c r="H560" s="44">
        <f t="shared" si="326"/>
        <v>88.27</v>
      </c>
      <c r="I560" s="44">
        <f t="shared" si="326"/>
        <v>88.27</v>
      </c>
      <c r="J560" s="44">
        <f t="shared" si="326"/>
        <v>88.27</v>
      </c>
      <c r="K560" s="44">
        <f t="shared" si="326"/>
        <v>88.27</v>
      </c>
      <c r="L560" s="44">
        <f t="shared" si="326"/>
        <v>88.27</v>
      </c>
      <c r="M560" s="44">
        <f t="shared" si="326"/>
        <v>88.27</v>
      </c>
      <c r="N560" s="44">
        <f t="shared" si="326"/>
        <v>88.27</v>
      </c>
      <c r="O560" s="44">
        <f t="shared" si="326"/>
        <v>88.27</v>
      </c>
      <c r="P560" s="44">
        <f t="shared" si="326"/>
        <v>88.27</v>
      </c>
      <c r="Q560" s="44">
        <f t="shared" si="326"/>
        <v>88.27</v>
      </c>
      <c r="R560" s="44">
        <f t="shared" si="326"/>
        <v>88.27</v>
      </c>
      <c r="S560" s="44">
        <f t="shared" si="326"/>
        <v>88.27</v>
      </c>
      <c r="T560" s="44">
        <f t="shared" si="326"/>
        <v>88.27</v>
      </c>
      <c r="U560" s="44">
        <f t="shared" si="326"/>
        <v>88.27</v>
      </c>
      <c r="V560" s="44">
        <f t="shared" si="326"/>
        <v>88.27</v>
      </c>
      <c r="W560" s="44">
        <f t="shared" si="326"/>
        <v>88.27</v>
      </c>
      <c r="X560" s="44">
        <f t="shared" si="326"/>
        <v>88.27</v>
      </c>
      <c r="Y560" s="44">
        <f t="shared" si="326"/>
        <v>88.27</v>
      </c>
      <c r="Z560" s="44">
        <f t="shared" si="326"/>
        <v>88.27</v>
      </c>
      <c r="AA560" s="44">
        <f t="shared" si="326"/>
        <v>88.27</v>
      </c>
    </row>
    <row r="561" spans="1:27" x14ac:dyDescent="0.2">
      <c r="A561" s="96" t="s">
        <v>790</v>
      </c>
      <c r="B561" s="28" t="str">
        <f>"20"&amp;"."&amp;$B$639&amp;"."&amp;$B$640</f>
        <v>20.04.2024</v>
      </c>
      <c r="C561" s="88" t="s">
        <v>76</v>
      </c>
      <c r="D561" s="89">
        <f>ROUND(((D562+D563+D565+D564)/1000),5)</f>
        <v>4.9178499999999996</v>
      </c>
      <c r="E561" s="89">
        <f>ROUND(((E562+E563+E565+E564)/1000),5)</f>
        <v>4.8466500000000003</v>
      </c>
      <c r="F561" s="89">
        <f>ROUND(((F562+F563+F565+F564)/1000),5)</f>
        <v>4.81914</v>
      </c>
      <c r="G561" s="89">
        <f t="shared" ref="G561:AA561" si="327">ROUND(((G562+G563+G565+G564)/1000),5)</f>
        <v>4.7866900000000001</v>
      </c>
      <c r="H561" s="89">
        <f t="shared" si="327"/>
        <v>4.8176699999999997</v>
      </c>
      <c r="I561" s="89">
        <f t="shared" si="327"/>
        <v>4.8251600000000003</v>
      </c>
      <c r="J561" s="89">
        <f t="shared" si="327"/>
        <v>4.8288599999999997</v>
      </c>
      <c r="K561" s="89">
        <f t="shared" si="327"/>
        <v>4.9207200000000002</v>
      </c>
      <c r="L561" s="89">
        <f t="shared" si="327"/>
        <v>5.1721399999999997</v>
      </c>
      <c r="M561" s="89">
        <f t="shared" si="327"/>
        <v>5.2391100000000002</v>
      </c>
      <c r="N561" s="89">
        <f t="shared" si="327"/>
        <v>5.4309000000000003</v>
      </c>
      <c r="O561" s="89">
        <f t="shared" si="327"/>
        <v>5.6863900000000003</v>
      </c>
      <c r="P561" s="89">
        <f t="shared" si="327"/>
        <v>5.6221100000000002</v>
      </c>
      <c r="Q561" s="89">
        <f t="shared" si="327"/>
        <v>5.6177400000000004</v>
      </c>
      <c r="R561" s="89">
        <f t="shared" si="327"/>
        <v>5.5454499999999998</v>
      </c>
      <c r="S561" s="89">
        <f t="shared" si="327"/>
        <v>5.4922700000000004</v>
      </c>
      <c r="T561" s="89">
        <f t="shared" si="327"/>
        <v>5.4607000000000001</v>
      </c>
      <c r="U561" s="89">
        <f t="shared" si="327"/>
        <v>5.2272600000000002</v>
      </c>
      <c r="V561" s="89">
        <f t="shared" si="327"/>
        <v>5.2206900000000003</v>
      </c>
      <c r="W561" s="89">
        <f t="shared" si="327"/>
        <v>5.2455600000000002</v>
      </c>
      <c r="X561" s="89">
        <f t="shared" si="327"/>
        <v>5.2804000000000002</v>
      </c>
      <c r="Y561" s="89">
        <f t="shared" si="327"/>
        <v>5.2541900000000004</v>
      </c>
      <c r="Z561" s="89">
        <f t="shared" si="327"/>
        <v>4.9844799999999996</v>
      </c>
      <c r="AA561" s="89">
        <f t="shared" si="327"/>
        <v>4.9208499999999997</v>
      </c>
    </row>
    <row r="562" spans="1:27" ht="12.75" customHeight="1" outlineLevel="1" x14ac:dyDescent="0.2">
      <c r="A562" s="97" t="s">
        <v>791</v>
      </c>
      <c r="B562" s="63" t="s">
        <v>242</v>
      </c>
      <c r="C562" s="43" t="s">
        <v>79</v>
      </c>
      <c r="D562" s="44">
        <v>1265.51</v>
      </c>
      <c r="E562" s="44">
        <v>1194.31</v>
      </c>
      <c r="F562" s="44">
        <v>1166.8</v>
      </c>
      <c r="G562" s="44">
        <v>1134.3499999999999</v>
      </c>
      <c r="H562" s="44">
        <v>1165.33</v>
      </c>
      <c r="I562" s="44">
        <v>1172.82</v>
      </c>
      <c r="J562" s="44">
        <v>1176.52</v>
      </c>
      <c r="K562" s="44">
        <v>1268.3800000000001</v>
      </c>
      <c r="L562" s="44">
        <v>1519.8</v>
      </c>
      <c r="M562" s="44">
        <v>1586.77</v>
      </c>
      <c r="N562" s="44">
        <v>1778.56</v>
      </c>
      <c r="O562" s="44">
        <v>2034.05</v>
      </c>
      <c r="P562" s="44">
        <v>1969.77</v>
      </c>
      <c r="Q562" s="44">
        <v>1965.4</v>
      </c>
      <c r="R562" s="44">
        <v>1893.11</v>
      </c>
      <c r="S562" s="44">
        <v>1839.93</v>
      </c>
      <c r="T562" s="44">
        <v>1808.36</v>
      </c>
      <c r="U562" s="44">
        <v>1574.92</v>
      </c>
      <c r="V562" s="44">
        <v>1568.35</v>
      </c>
      <c r="W562" s="44">
        <v>1593.22</v>
      </c>
      <c r="X562" s="44">
        <v>1628.06</v>
      </c>
      <c r="Y562" s="44">
        <v>1601.85</v>
      </c>
      <c r="Z562" s="44">
        <v>1332.14</v>
      </c>
      <c r="AA562" s="44">
        <v>1268.51</v>
      </c>
    </row>
    <row r="563" spans="1:27" ht="12.75" customHeight="1" outlineLevel="1" x14ac:dyDescent="0.2">
      <c r="A563" s="97" t="s">
        <v>792</v>
      </c>
      <c r="B563" s="63" t="s">
        <v>90</v>
      </c>
      <c r="C563" s="43" t="s">
        <v>79</v>
      </c>
      <c r="D563" s="44">
        <f>$D$468</f>
        <v>3559.77</v>
      </c>
      <c r="E563" s="44">
        <f t="shared" ref="E563:AA563" si="328">$D$468</f>
        <v>3559.77</v>
      </c>
      <c r="F563" s="44">
        <f t="shared" si="328"/>
        <v>3559.77</v>
      </c>
      <c r="G563" s="44">
        <f t="shared" si="328"/>
        <v>3559.77</v>
      </c>
      <c r="H563" s="44">
        <f t="shared" si="328"/>
        <v>3559.77</v>
      </c>
      <c r="I563" s="44">
        <f t="shared" si="328"/>
        <v>3559.77</v>
      </c>
      <c r="J563" s="44">
        <f t="shared" si="328"/>
        <v>3559.77</v>
      </c>
      <c r="K563" s="44">
        <f t="shared" si="328"/>
        <v>3559.77</v>
      </c>
      <c r="L563" s="44">
        <f t="shared" si="328"/>
        <v>3559.77</v>
      </c>
      <c r="M563" s="44">
        <f t="shared" si="328"/>
        <v>3559.77</v>
      </c>
      <c r="N563" s="44">
        <f t="shared" si="328"/>
        <v>3559.77</v>
      </c>
      <c r="O563" s="44">
        <f t="shared" si="328"/>
        <v>3559.77</v>
      </c>
      <c r="P563" s="44">
        <f t="shared" si="328"/>
        <v>3559.77</v>
      </c>
      <c r="Q563" s="44">
        <f t="shared" si="328"/>
        <v>3559.77</v>
      </c>
      <c r="R563" s="44">
        <f t="shared" si="328"/>
        <v>3559.77</v>
      </c>
      <c r="S563" s="44">
        <f t="shared" si="328"/>
        <v>3559.77</v>
      </c>
      <c r="T563" s="44">
        <f t="shared" si="328"/>
        <v>3559.77</v>
      </c>
      <c r="U563" s="44">
        <f t="shared" si="328"/>
        <v>3559.77</v>
      </c>
      <c r="V563" s="44">
        <f t="shared" si="328"/>
        <v>3559.77</v>
      </c>
      <c r="W563" s="44">
        <f t="shared" si="328"/>
        <v>3559.77</v>
      </c>
      <c r="X563" s="44">
        <f t="shared" si="328"/>
        <v>3559.77</v>
      </c>
      <c r="Y563" s="44">
        <f t="shared" si="328"/>
        <v>3559.77</v>
      </c>
      <c r="Z563" s="44">
        <f t="shared" si="328"/>
        <v>3559.77</v>
      </c>
      <c r="AA563" s="44">
        <f t="shared" si="328"/>
        <v>3559.77</v>
      </c>
    </row>
    <row r="564" spans="1:27" ht="12.75" customHeight="1" outlineLevel="1" x14ac:dyDescent="0.2">
      <c r="A564" s="97" t="s">
        <v>793</v>
      </c>
      <c r="B564" s="63" t="s">
        <v>83</v>
      </c>
      <c r="C564" s="43" t="s">
        <v>79</v>
      </c>
      <c r="D564" s="44">
        <v>4.3</v>
      </c>
      <c r="E564" s="44">
        <v>4.3</v>
      </c>
      <c r="F564" s="44">
        <v>4.3</v>
      </c>
      <c r="G564" s="44">
        <v>4.3</v>
      </c>
      <c r="H564" s="44">
        <v>4.3</v>
      </c>
      <c r="I564" s="44">
        <v>4.3</v>
      </c>
      <c r="J564" s="44">
        <v>4.3</v>
      </c>
      <c r="K564" s="44">
        <v>4.3</v>
      </c>
      <c r="L564" s="44">
        <v>4.3</v>
      </c>
      <c r="M564" s="44">
        <v>4.3</v>
      </c>
      <c r="N564" s="44">
        <v>4.3</v>
      </c>
      <c r="O564" s="44">
        <v>4.3</v>
      </c>
      <c r="P564" s="44">
        <v>4.3</v>
      </c>
      <c r="Q564" s="44">
        <v>4.3</v>
      </c>
      <c r="R564" s="44">
        <v>4.3</v>
      </c>
      <c r="S564" s="44">
        <v>4.3</v>
      </c>
      <c r="T564" s="44">
        <v>4.3</v>
      </c>
      <c r="U564" s="44">
        <v>4.3</v>
      </c>
      <c r="V564" s="44">
        <v>4.3</v>
      </c>
      <c r="W564" s="44">
        <v>4.3</v>
      </c>
      <c r="X564" s="44">
        <v>4.3</v>
      </c>
      <c r="Y564" s="44">
        <v>4.3</v>
      </c>
      <c r="Z564" s="44">
        <v>4.3</v>
      </c>
      <c r="AA564" s="44">
        <v>4.3</v>
      </c>
    </row>
    <row r="565" spans="1:27" ht="12.75" customHeight="1" outlineLevel="1" x14ac:dyDescent="0.2">
      <c r="A565" s="97" t="s">
        <v>794</v>
      </c>
      <c r="B565" s="63" t="s">
        <v>81</v>
      </c>
      <c r="C565" s="43" t="s">
        <v>79</v>
      </c>
      <c r="D565" s="44">
        <f>$D$11</f>
        <v>88.27</v>
      </c>
      <c r="E565" s="44">
        <f t="shared" ref="E565:AA565" si="329">$D$11</f>
        <v>88.27</v>
      </c>
      <c r="F565" s="44">
        <f t="shared" si="329"/>
        <v>88.27</v>
      </c>
      <c r="G565" s="44">
        <f t="shared" si="329"/>
        <v>88.27</v>
      </c>
      <c r="H565" s="44">
        <f t="shared" si="329"/>
        <v>88.27</v>
      </c>
      <c r="I565" s="44">
        <f t="shared" si="329"/>
        <v>88.27</v>
      </c>
      <c r="J565" s="44">
        <f t="shared" si="329"/>
        <v>88.27</v>
      </c>
      <c r="K565" s="44">
        <f t="shared" si="329"/>
        <v>88.27</v>
      </c>
      <c r="L565" s="44">
        <f t="shared" si="329"/>
        <v>88.27</v>
      </c>
      <c r="M565" s="44">
        <f t="shared" si="329"/>
        <v>88.27</v>
      </c>
      <c r="N565" s="44">
        <f t="shared" si="329"/>
        <v>88.27</v>
      </c>
      <c r="O565" s="44">
        <f t="shared" si="329"/>
        <v>88.27</v>
      </c>
      <c r="P565" s="44">
        <f t="shared" si="329"/>
        <v>88.27</v>
      </c>
      <c r="Q565" s="44">
        <f t="shared" si="329"/>
        <v>88.27</v>
      </c>
      <c r="R565" s="44">
        <f t="shared" si="329"/>
        <v>88.27</v>
      </c>
      <c r="S565" s="44">
        <f t="shared" si="329"/>
        <v>88.27</v>
      </c>
      <c r="T565" s="44">
        <f t="shared" si="329"/>
        <v>88.27</v>
      </c>
      <c r="U565" s="44">
        <f t="shared" si="329"/>
        <v>88.27</v>
      </c>
      <c r="V565" s="44">
        <f t="shared" si="329"/>
        <v>88.27</v>
      </c>
      <c r="W565" s="44">
        <f t="shared" si="329"/>
        <v>88.27</v>
      </c>
      <c r="X565" s="44">
        <f t="shared" si="329"/>
        <v>88.27</v>
      </c>
      <c r="Y565" s="44">
        <f t="shared" si="329"/>
        <v>88.27</v>
      </c>
      <c r="Z565" s="44">
        <f t="shared" si="329"/>
        <v>88.27</v>
      </c>
      <c r="AA565" s="44">
        <f t="shared" si="329"/>
        <v>88.27</v>
      </c>
    </row>
    <row r="566" spans="1:27" x14ac:dyDescent="0.2">
      <c r="A566" s="96" t="s">
        <v>795</v>
      </c>
      <c r="B566" s="28" t="str">
        <f>"21"&amp;"."&amp;$B$639&amp;"."&amp;$B$640</f>
        <v>21.04.2024</v>
      </c>
      <c r="C566" s="88" t="s">
        <v>76</v>
      </c>
      <c r="D566" s="89">
        <f>ROUND(((D567+D568+D570+D569)/1000),5)</f>
        <v>4.8746</v>
      </c>
      <c r="E566" s="89">
        <f>ROUND(((E567+E568+E570+E569)/1000),5)</f>
        <v>4.8127199999999997</v>
      </c>
      <c r="F566" s="89">
        <f>ROUND(((F567+F568+F570+F569)/1000),5)</f>
        <v>4.7332900000000002</v>
      </c>
      <c r="G566" s="89">
        <f t="shared" ref="G566:AA566" si="330">ROUND(((G567+G568+G570+G569)/1000),5)</f>
        <v>4.7202500000000001</v>
      </c>
      <c r="H566" s="89">
        <f t="shared" si="330"/>
        <v>4.7240000000000002</v>
      </c>
      <c r="I566" s="89">
        <f t="shared" si="330"/>
        <v>4.7524499999999996</v>
      </c>
      <c r="J566" s="89">
        <f t="shared" si="330"/>
        <v>4.7141000000000002</v>
      </c>
      <c r="K566" s="89">
        <f t="shared" si="330"/>
        <v>4.81426</v>
      </c>
      <c r="L566" s="89">
        <f t="shared" si="330"/>
        <v>5.0000600000000004</v>
      </c>
      <c r="M566" s="89">
        <f t="shared" si="330"/>
        <v>5.1916500000000001</v>
      </c>
      <c r="N566" s="89">
        <f t="shared" si="330"/>
        <v>5.26173</v>
      </c>
      <c r="O566" s="89">
        <f t="shared" si="330"/>
        <v>5.2583799999999998</v>
      </c>
      <c r="P566" s="89">
        <f t="shared" si="330"/>
        <v>5.2734699999999997</v>
      </c>
      <c r="Q566" s="89">
        <f t="shared" si="330"/>
        <v>5.2764600000000002</v>
      </c>
      <c r="R566" s="89">
        <f t="shared" si="330"/>
        <v>5.2629900000000003</v>
      </c>
      <c r="S566" s="89">
        <f t="shared" si="330"/>
        <v>5.2173999999999996</v>
      </c>
      <c r="T566" s="89">
        <f t="shared" si="330"/>
        <v>5.2224000000000004</v>
      </c>
      <c r="U566" s="89">
        <f t="shared" si="330"/>
        <v>5.2403000000000004</v>
      </c>
      <c r="V566" s="89">
        <f t="shared" si="330"/>
        <v>5.2656000000000001</v>
      </c>
      <c r="W566" s="89">
        <f t="shared" si="330"/>
        <v>5.4032499999999999</v>
      </c>
      <c r="X566" s="89">
        <f t="shared" si="330"/>
        <v>5.5033099999999999</v>
      </c>
      <c r="Y566" s="89">
        <f t="shared" si="330"/>
        <v>5.2974699999999997</v>
      </c>
      <c r="Z566" s="89">
        <f t="shared" si="330"/>
        <v>4.9931900000000002</v>
      </c>
      <c r="AA566" s="89">
        <f t="shared" si="330"/>
        <v>4.8782399999999999</v>
      </c>
    </row>
    <row r="567" spans="1:27" ht="12.75" customHeight="1" outlineLevel="1" x14ac:dyDescent="0.2">
      <c r="A567" s="97" t="s">
        <v>796</v>
      </c>
      <c r="B567" s="63" t="s">
        <v>242</v>
      </c>
      <c r="C567" s="43" t="s">
        <v>79</v>
      </c>
      <c r="D567" s="44">
        <v>1222.26</v>
      </c>
      <c r="E567" s="44">
        <v>1160.3800000000001</v>
      </c>
      <c r="F567" s="44">
        <v>1080.95</v>
      </c>
      <c r="G567" s="44">
        <v>1067.9100000000001</v>
      </c>
      <c r="H567" s="44">
        <v>1071.6600000000001</v>
      </c>
      <c r="I567" s="44">
        <v>1100.1099999999999</v>
      </c>
      <c r="J567" s="44">
        <v>1061.76</v>
      </c>
      <c r="K567" s="44">
        <v>1161.92</v>
      </c>
      <c r="L567" s="44">
        <v>1347.72</v>
      </c>
      <c r="M567" s="44">
        <v>1539.31</v>
      </c>
      <c r="N567" s="44">
        <v>1609.39</v>
      </c>
      <c r="O567" s="44">
        <v>1606.04</v>
      </c>
      <c r="P567" s="44">
        <v>1621.13</v>
      </c>
      <c r="Q567" s="44">
        <v>1624.12</v>
      </c>
      <c r="R567" s="44">
        <v>1610.65</v>
      </c>
      <c r="S567" s="44">
        <v>1565.06</v>
      </c>
      <c r="T567" s="44">
        <v>1570.06</v>
      </c>
      <c r="U567" s="44">
        <v>1587.96</v>
      </c>
      <c r="V567" s="44">
        <v>1613.26</v>
      </c>
      <c r="W567" s="44">
        <v>1750.91</v>
      </c>
      <c r="X567" s="44">
        <v>1850.97</v>
      </c>
      <c r="Y567" s="44">
        <v>1645.13</v>
      </c>
      <c r="Z567" s="44">
        <v>1340.85</v>
      </c>
      <c r="AA567" s="44">
        <v>1225.9000000000001</v>
      </c>
    </row>
    <row r="568" spans="1:27" ht="12.75" customHeight="1" outlineLevel="1" x14ac:dyDescent="0.2">
      <c r="A568" s="97" t="s">
        <v>797</v>
      </c>
      <c r="B568" s="63" t="s">
        <v>90</v>
      </c>
      <c r="C568" s="43" t="s">
        <v>79</v>
      </c>
      <c r="D568" s="44">
        <f>$D$468</f>
        <v>3559.77</v>
      </c>
      <c r="E568" s="44">
        <f t="shared" ref="E568:AA568" si="331">$D$468</f>
        <v>3559.77</v>
      </c>
      <c r="F568" s="44">
        <f t="shared" si="331"/>
        <v>3559.77</v>
      </c>
      <c r="G568" s="44">
        <f t="shared" si="331"/>
        <v>3559.77</v>
      </c>
      <c r="H568" s="44">
        <f t="shared" si="331"/>
        <v>3559.77</v>
      </c>
      <c r="I568" s="44">
        <f t="shared" si="331"/>
        <v>3559.77</v>
      </c>
      <c r="J568" s="44">
        <f t="shared" si="331"/>
        <v>3559.77</v>
      </c>
      <c r="K568" s="44">
        <f t="shared" si="331"/>
        <v>3559.77</v>
      </c>
      <c r="L568" s="44">
        <f t="shared" si="331"/>
        <v>3559.77</v>
      </c>
      <c r="M568" s="44">
        <f t="shared" si="331"/>
        <v>3559.77</v>
      </c>
      <c r="N568" s="44">
        <f t="shared" si="331"/>
        <v>3559.77</v>
      </c>
      <c r="O568" s="44">
        <f t="shared" si="331"/>
        <v>3559.77</v>
      </c>
      <c r="P568" s="44">
        <f t="shared" si="331"/>
        <v>3559.77</v>
      </c>
      <c r="Q568" s="44">
        <f t="shared" si="331"/>
        <v>3559.77</v>
      </c>
      <c r="R568" s="44">
        <f t="shared" si="331"/>
        <v>3559.77</v>
      </c>
      <c r="S568" s="44">
        <f t="shared" si="331"/>
        <v>3559.77</v>
      </c>
      <c r="T568" s="44">
        <f t="shared" si="331"/>
        <v>3559.77</v>
      </c>
      <c r="U568" s="44">
        <f t="shared" si="331"/>
        <v>3559.77</v>
      </c>
      <c r="V568" s="44">
        <f t="shared" si="331"/>
        <v>3559.77</v>
      </c>
      <c r="W568" s="44">
        <f t="shared" si="331"/>
        <v>3559.77</v>
      </c>
      <c r="X568" s="44">
        <f t="shared" si="331"/>
        <v>3559.77</v>
      </c>
      <c r="Y568" s="44">
        <f t="shared" si="331"/>
        <v>3559.77</v>
      </c>
      <c r="Z568" s="44">
        <f t="shared" si="331"/>
        <v>3559.77</v>
      </c>
      <c r="AA568" s="44">
        <f t="shared" si="331"/>
        <v>3559.77</v>
      </c>
    </row>
    <row r="569" spans="1:27" ht="12.75" customHeight="1" outlineLevel="1" x14ac:dyDescent="0.2">
      <c r="A569" s="97" t="s">
        <v>798</v>
      </c>
      <c r="B569" s="63" t="s">
        <v>83</v>
      </c>
      <c r="C569" s="43" t="s">
        <v>79</v>
      </c>
      <c r="D569" s="44">
        <v>4.3</v>
      </c>
      <c r="E569" s="44">
        <v>4.3</v>
      </c>
      <c r="F569" s="44">
        <v>4.3</v>
      </c>
      <c r="G569" s="44">
        <v>4.3</v>
      </c>
      <c r="H569" s="44">
        <v>4.3</v>
      </c>
      <c r="I569" s="44">
        <v>4.3</v>
      </c>
      <c r="J569" s="44">
        <v>4.3</v>
      </c>
      <c r="K569" s="44">
        <v>4.3</v>
      </c>
      <c r="L569" s="44">
        <v>4.3</v>
      </c>
      <c r="M569" s="44">
        <v>4.3</v>
      </c>
      <c r="N569" s="44">
        <v>4.3</v>
      </c>
      <c r="O569" s="44">
        <v>4.3</v>
      </c>
      <c r="P569" s="44">
        <v>4.3</v>
      </c>
      <c r="Q569" s="44">
        <v>4.3</v>
      </c>
      <c r="R569" s="44">
        <v>4.3</v>
      </c>
      <c r="S569" s="44">
        <v>4.3</v>
      </c>
      <c r="T569" s="44">
        <v>4.3</v>
      </c>
      <c r="U569" s="44">
        <v>4.3</v>
      </c>
      <c r="V569" s="44">
        <v>4.3</v>
      </c>
      <c r="W569" s="44">
        <v>4.3</v>
      </c>
      <c r="X569" s="44">
        <v>4.3</v>
      </c>
      <c r="Y569" s="44">
        <v>4.3</v>
      </c>
      <c r="Z569" s="44">
        <v>4.3</v>
      </c>
      <c r="AA569" s="44">
        <v>4.3</v>
      </c>
    </row>
    <row r="570" spans="1:27" ht="12.75" customHeight="1" outlineLevel="1" x14ac:dyDescent="0.2">
      <c r="A570" s="97" t="s">
        <v>799</v>
      </c>
      <c r="B570" s="63" t="s">
        <v>81</v>
      </c>
      <c r="C570" s="43" t="s">
        <v>79</v>
      </c>
      <c r="D570" s="44">
        <f>$D$11</f>
        <v>88.27</v>
      </c>
      <c r="E570" s="44">
        <f t="shared" ref="E570:AA570" si="332">$D$11</f>
        <v>88.27</v>
      </c>
      <c r="F570" s="44">
        <f t="shared" si="332"/>
        <v>88.27</v>
      </c>
      <c r="G570" s="44">
        <f t="shared" si="332"/>
        <v>88.27</v>
      </c>
      <c r="H570" s="44">
        <f t="shared" si="332"/>
        <v>88.27</v>
      </c>
      <c r="I570" s="44">
        <f t="shared" si="332"/>
        <v>88.27</v>
      </c>
      <c r="J570" s="44">
        <f t="shared" si="332"/>
        <v>88.27</v>
      </c>
      <c r="K570" s="44">
        <f t="shared" si="332"/>
        <v>88.27</v>
      </c>
      <c r="L570" s="44">
        <f t="shared" si="332"/>
        <v>88.27</v>
      </c>
      <c r="M570" s="44">
        <f t="shared" si="332"/>
        <v>88.27</v>
      </c>
      <c r="N570" s="44">
        <f t="shared" si="332"/>
        <v>88.27</v>
      </c>
      <c r="O570" s="44">
        <f t="shared" si="332"/>
        <v>88.27</v>
      </c>
      <c r="P570" s="44">
        <f t="shared" si="332"/>
        <v>88.27</v>
      </c>
      <c r="Q570" s="44">
        <f t="shared" si="332"/>
        <v>88.27</v>
      </c>
      <c r="R570" s="44">
        <f t="shared" si="332"/>
        <v>88.27</v>
      </c>
      <c r="S570" s="44">
        <f t="shared" si="332"/>
        <v>88.27</v>
      </c>
      <c r="T570" s="44">
        <f t="shared" si="332"/>
        <v>88.27</v>
      </c>
      <c r="U570" s="44">
        <f t="shared" si="332"/>
        <v>88.27</v>
      </c>
      <c r="V570" s="44">
        <f t="shared" si="332"/>
        <v>88.27</v>
      </c>
      <c r="W570" s="44">
        <f t="shared" si="332"/>
        <v>88.27</v>
      </c>
      <c r="X570" s="44">
        <f t="shared" si="332"/>
        <v>88.27</v>
      </c>
      <c r="Y570" s="44">
        <f t="shared" si="332"/>
        <v>88.27</v>
      </c>
      <c r="Z570" s="44">
        <f t="shared" si="332"/>
        <v>88.27</v>
      </c>
      <c r="AA570" s="44">
        <f t="shared" si="332"/>
        <v>88.27</v>
      </c>
    </row>
    <row r="571" spans="1:27" x14ac:dyDescent="0.2">
      <c r="A571" s="96" t="s">
        <v>800</v>
      </c>
      <c r="B571" s="28" t="str">
        <f>"22"&amp;"."&amp;$B$639&amp;"."&amp;$B$640</f>
        <v>22.04.2024</v>
      </c>
      <c r="C571" s="88" t="s">
        <v>76</v>
      </c>
      <c r="D571" s="89">
        <f>ROUND(((D572+D573+D575+D574)/1000),5)</f>
        <v>4.8140000000000001</v>
      </c>
      <c r="E571" s="89">
        <f>ROUND(((E572+E573+E575+E574)/1000),5)</f>
        <v>4.7189699999999997</v>
      </c>
      <c r="F571" s="89">
        <f>ROUND(((F572+F573+F575+F574)/1000),5)</f>
        <v>4.65517</v>
      </c>
      <c r="G571" s="89">
        <f t="shared" ref="G571:AA571" si="333">ROUND(((G572+G573+G575+G574)/1000),5)</f>
        <v>4.6431199999999997</v>
      </c>
      <c r="H571" s="89">
        <f t="shared" si="333"/>
        <v>4.6684700000000001</v>
      </c>
      <c r="I571" s="89">
        <f t="shared" si="333"/>
        <v>4.8106</v>
      </c>
      <c r="J571" s="89">
        <f t="shared" si="333"/>
        <v>4.9108099999999997</v>
      </c>
      <c r="K571" s="89">
        <f t="shared" si="333"/>
        <v>5.1979100000000003</v>
      </c>
      <c r="L571" s="89">
        <f t="shared" si="333"/>
        <v>5.4295299999999997</v>
      </c>
      <c r="M571" s="89">
        <f t="shared" si="333"/>
        <v>5.66289</v>
      </c>
      <c r="N571" s="89">
        <f t="shared" si="333"/>
        <v>5.6898099999999996</v>
      </c>
      <c r="O571" s="89">
        <f t="shared" si="333"/>
        <v>5.7414199999999997</v>
      </c>
      <c r="P571" s="89">
        <f t="shared" si="333"/>
        <v>5.7234100000000003</v>
      </c>
      <c r="Q571" s="89">
        <f t="shared" si="333"/>
        <v>5.7363200000000001</v>
      </c>
      <c r="R571" s="89">
        <f t="shared" si="333"/>
        <v>5.7096600000000004</v>
      </c>
      <c r="S571" s="89">
        <f t="shared" si="333"/>
        <v>5.6975600000000002</v>
      </c>
      <c r="T571" s="89">
        <f t="shared" si="333"/>
        <v>5.6945800000000002</v>
      </c>
      <c r="U571" s="89">
        <f t="shared" si="333"/>
        <v>5.4918300000000002</v>
      </c>
      <c r="V571" s="89">
        <f t="shared" si="333"/>
        <v>5.3342299999999998</v>
      </c>
      <c r="W571" s="89">
        <f t="shared" si="333"/>
        <v>5.4938399999999996</v>
      </c>
      <c r="X571" s="89">
        <f t="shared" si="333"/>
        <v>5.6477199999999996</v>
      </c>
      <c r="Y571" s="89">
        <f t="shared" si="333"/>
        <v>5.3875700000000002</v>
      </c>
      <c r="Z571" s="89">
        <f t="shared" si="333"/>
        <v>5.1972699999999996</v>
      </c>
      <c r="AA571" s="89">
        <f t="shared" si="333"/>
        <v>4.9397900000000003</v>
      </c>
    </row>
    <row r="572" spans="1:27" ht="12.75" customHeight="1" outlineLevel="1" x14ac:dyDescent="0.2">
      <c r="A572" s="97" t="s">
        <v>801</v>
      </c>
      <c r="B572" s="63" t="s">
        <v>242</v>
      </c>
      <c r="C572" s="43" t="s">
        <v>79</v>
      </c>
      <c r="D572" s="44">
        <v>1161.6600000000001</v>
      </c>
      <c r="E572" s="44">
        <v>1066.6300000000001</v>
      </c>
      <c r="F572" s="44">
        <v>1002.83</v>
      </c>
      <c r="G572" s="44">
        <v>990.78</v>
      </c>
      <c r="H572" s="44">
        <v>1016.13</v>
      </c>
      <c r="I572" s="44">
        <v>1158.26</v>
      </c>
      <c r="J572" s="44">
        <v>1258.47</v>
      </c>
      <c r="K572" s="44">
        <v>1545.57</v>
      </c>
      <c r="L572" s="44">
        <v>1777.19</v>
      </c>
      <c r="M572" s="44">
        <v>2010.55</v>
      </c>
      <c r="N572" s="44">
        <v>2037.47</v>
      </c>
      <c r="O572" s="44">
        <v>2089.08</v>
      </c>
      <c r="P572" s="44">
        <v>2071.0700000000002</v>
      </c>
      <c r="Q572" s="44">
        <v>2083.98</v>
      </c>
      <c r="R572" s="44">
        <v>2057.3200000000002</v>
      </c>
      <c r="S572" s="44">
        <v>2045.22</v>
      </c>
      <c r="T572" s="44">
        <v>2042.24</v>
      </c>
      <c r="U572" s="44">
        <v>1839.49</v>
      </c>
      <c r="V572" s="44">
        <v>1681.89</v>
      </c>
      <c r="W572" s="44">
        <v>1841.5</v>
      </c>
      <c r="X572" s="44">
        <v>1995.38</v>
      </c>
      <c r="Y572" s="44">
        <v>1735.23</v>
      </c>
      <c r="Z572" s="44">
        <v>1544.93</v>
      </c>
      <c r="AA572" s="44">
        <v>1287.45</v>
      </c>
    </row>
    <row r="573" spans="1:27" ht="12.75" customHeight="1" outlineLevel="1" x14ac:dyDescent="0.2">
      <c r="A573" s="97" t="s">
        <v>802</v>
      </c>
      <c r="B573" s="63" t="s">
        <v>90</v>
      </c>
      <c r="C573" s="43" t="s">
        <v>79</v>
      </c>
      <c r="D573" s="44">
        <f>$D$468</f>
        <v>3559.77</v>
      </c>
      <c r="E573" s="44">
        <f t="shared" ref="E573:AA573" si="334">$D$468</f>
        <v>3559.77</v>
      </c>
      <c r="F573" s="44">
        <f t="shared" si="334"/>
        <v>3559.77</v>
      </c>
      <c r="G573" s="44">
        <f t="shared" si="334"/>
        <v>3559.77</v>
      </c>
      <c r="H573" s="44">
        <f t="shared" si="334"/>
        <v>3559.77</v>
      </c>
      <c r="I573" s="44">
        <f t="shared" si="334"/>
        <v>3559.77</v>
      </c>
      <c r="J573" s="44">
        <f t="shared" si="334"/>
        <v>3559.77</v>
      </c>
      <c r="K573" s="44">
        <f t="shared" si="334"/>
        <v>3559.77</v>
      </c>
      <c r="L573" s="44">
        <f t="shared" si="334"/>
        <v>3559.77</v>
      </c>
      <c r="M573" s="44">
        <f t="shared" si="334"/>
        <v>3559.77</v>
      </c>
      <c r="N573" s="44">
        <f t="shared" si="334"/>
        <v>3559.77</v>
      </c>
      <c r="O573" s="44">
        <f t="shared" si="334"/>
        <v>3559.77</v>
      </c>
      <c r="P573" s="44">
        <f t="shared" si="334"/>
        <v>3559.77</v>
      </c>
      <c r="Q573" s="44">
        <f t="shared" si="334"/>
        <v>3559.77</v>
      </c>
      <c r="R573" s="44">
        <f t="shared" si="334"/>
        <v>3559.77</v>
      </c>
      <c r="S573" s="44">
        <f t="shared" si="334"/>
        <v>3559.77</v>
      </c>
      <c r="T573" s="44">
        <f t="shared" si="334"/>
        <v>3559.77</v>
      </c>
      <c r="U573" s="44">
        <f t="shared" si="334"/>
        <v>3559.77</v>
      </c>
      <c r="V573" s="44">
        <f t="shared" si="334"/>
        <v>3559.77</v>
      </c>
      <c r="W573" s="44">
        <f t="shared" si="334"/>
        <v>3559.77</v>
      </c>
      <c r="X573" s="44">
        <f t="shared" si="334"/>
        <v>3559.77</v>
      </c>
      <c r="Y573" s="44">
        <f t="shared" si="334"/>
        <v>3559.77</v>
      </c>
      <c r="Z573" s="44">
        <f t="shared" si="334"/>
        <v>3559.77</v>
      </c>
      <c r="AA573" s="44">
        <f t="shared" si="334"/>
        <v>3559.77</v>
      </c>
    </row>
    <row r="574" spans="1:27" ht="12.75" customHeight="1" outlineLevel="1" x14ac:dyDescent="0.2">
      <c r="A574" s="97" t="s">
        <v>803</v>
      </c>
      <c r="B574" s="63" t="s">
        <v>83</v>
      </c>
      <c r="C574" s="43" t="s">
        <v>79</v>
      </c>
      <c r="D574" s="44">
        <v>4.3</v>
      </c>
      <c r="E574" s="44">
        <v>4.3</v>
      </c>
      <c r="F574" s="44">
        <v>4.3</v>
      </c>
      <c r="G574" s="44">
        <v>4.3</v>
      </c>
      <c r="H574" s="44">
        <v>4.3</v>
      </c>
      <c r="I574" s="44">
        <v>4.3</v>
      </c>
      <c r="J574" s="44">
        <v>4.3</v>
      </c>
      <c r="K574" s="44">
        <v>4.3</v>
      </c>
      <c r="L574" s="44">
        <v>4.3</v>
      </c>
      <c r="M574" s="44">
        <v>4.3</v>
      </c>
      <c r="N574" s="44">
        <v>4.3</v>
      </c>
      <c r="O574" s="44">
        <v>4.3</v>
      </c>
      <c r="P574" s="44">
        <v>4.3</v>
      </c>
      <c r="Q574" s="44">
        <v>4.3</v>
      </c>
      <c r="R574" s="44">
        <v>4.3</v>
      </c>
      <c r="S574" s="44">
        <v>4.3</v>
      </c>
      <c r="T574" s="44">
        <v>4.3</v>
      </c>
      <c r="U574" s="44">
        <v>4.3</v>
      </c>
      <c r="V574" s="44">
        <v>4.3</v>
      </c>
      <c r="W574" s="44">
        <v>4.3</v>
      </c>
      <c r="X574" s="44">
        <v>4.3</v>
      </c>
      <c r="Y574" s="44">
        <v>4.3</v>
      </c>
      <c r="Z574" s="44">
        <v>4.3</v>
      </c>
      <c r="AA574" s="44">
        <v>4.3</v>
      </c>
    </row>
    <row r="575" spans="1:27" ht="12.75" customHeight="1" outlineLevel="1" x14ac:dyDescent="0.2">
      <c r="A575" s="97" t="s">
        <v>804</v>
      </c>
      <c r="B575" s="63" t="s">
        <v>81</v>
      </c>
      <c r="C575" s="43" t="s">
        <v>79</v>
      </c>
      <c r="D575" s="44">
        <f>$D$11</f>
        <v>88.27</v>
      </c>
      <c r="E575" s="44">
        <f t="shared" ref="E575:AA575" si="335">$D$11</f>
        <v>88.27</v>
      </c>
      <c r="F575" s="44">
        <f t="shared" si="335"/>
        <v>88.27</v>
      </c>
      <c r="G575" s="44">
        <f t="shared" si="335"/>
        <v>88.27</v>
      </c>
      <c r="H575" s="44">
        <f t="shared" si="335"/>
        <v>88.27</v>
      </c>
      <c r="I575" s="44">
        <f t="shared" si="335"/>
        <v>88.27</v>
      </c>
      <c r="J575" s="44">
        <f t="shared" si="335"/>
        <v>88.27</v>
      </c>
      <c r="K575" s="44">
        <f t="shared" si="335"/>
        <v>88.27</v>
      </c>
      <c r="L575" s="44">
        <f t="shared" si="335"/>
        <v>88.27</v>
      </c>
      <c r="M575" s="44">
        <f t="shared" si="335"/>
        <v>88.27</v>
      </c>
      <c r="N575" s="44">
        <f t="shared" si="335"/>
        <v>88.27</v>
      </c>
      <c r="O575" s="44">
        <f t="shared" si="335"/>
        <v>88.27</v>
      </c>
      <c r="P575" s="44">
        <f t="shared" si="335"/>
        <v>88.27</v>
      </c>
      <c r="Q575" s="44">
        <f t="shared" si="335"/>
        <v>88.27</v>
      </c>
      <c r="R575" s="44">
        <f t="shared" si="335"/>
        <v>88.27</v>
      </c>
      <c r="S575" s="44">
        <f t="shared" si="335"/>
        <v>88.27</v>
      </c>
      <c r="T575" s="44">
        <f t="shared" si="335"/>
        <v>88.27</v>
      </c>
      <c r="U575" s="44">
        <f t="shared" si="335"/>
        <v>88.27</v>
      </c>
      <c r="V575" s="44">
        <f t="shared" si="335"/>
        <v>88.27</v>
      </c>
      <c r="W575" s="44">
        <f t="shared" si="335"/>
        <v>88.27</v>
      </c>
      <c r="X575" s="44">
        <f t="shared" si="335"/>
        <v>88.27</v>
      </c>
      <c r="Y575" s="44">
        <f t="shared" si="335"/>
        <v>88.27</v>
      </c>
      <c r="Z575" s="44">
        <f t="shared" si="335"/>
        <v>88.27</v>
      </c>
      <c r="AA575" s="44">
        <f t="shared" si="335"/>
        <v>88.27</v>
      </c>
    </row>
    <row r="576" spans="1:27" x14ac:dyDescent="0.2">
      <c r="A576" s="96" t="s">
        <v>805</v>
      </c>
      <c r="B576" s="28" t="str">
        <f>"23"&amp;"."&amp;$B$639&amp;"."&amp;$B$640</f>
        <v>23.04.2024</v>
      </c>
      <c r="C576" s="88" t="s">
        <v>76</v>
      </c>
      <c r="D576" s="89">
        <f>ROUND(((D577+D578+D580+D579)/1000),5)</f>
        <v>4.8571999999999997</v>
      </c>
      <c r="E576" s="89">
        <f>ROUND(((E577+E578+E580+E579)/1000),5)</f>
        <v>4.7409999999999997</v>
      </c>
      <c r="F576" s="89">
        <f>ROUND(((F577+F578+F580+F579)/1000),5)</f>
        <v>4.6670400000000001</v>
      </c>
      <c r="G576" s="89">
        <f t="shared" ref="G576:AA576" si="336">ROUND(((G577+G578+G580+G579)/1000),5)</f>
        <v>4.6737500000000001</v>
      </c>
      <c r="H576" s="89">
        <f t="shared" si="336"/>
        <v>4.7879100000000001</v>
      </c>
      <c r="I576" s="89">
        <f t="shared" si="336"/>
        <v>4.8567099999999996</v>
      </c>
      <c r="J576" s="89">
        <f t="shared" si="336"/>
        <v>4.9628899999999998</v>
      </c>
      <c r="K576" s="89">
        <f t="shared" si="336"/>
        <v>5.19224</v>
      </c>
      <c r="L576" s="89">
        <f t="shared" si="336"/>
        <v>5.3882300000000001</v>
      </c>
      <c r="M576" s="89">
        <f t="shared" si="336"/>
        <v>5.6065199999999997</v>
      </c>
      <c r="N576" s="89">
        <f t="shared" si="336"/>
        <v>5.6694300000000002</v>
      </c>
      <c r="O576" s="89">
        <f t="shared" si="336"/>
        <v>5.58223</v>
      </c>
      <c r="P576" s="89">
        <f t="shared" si="336"/>
        <v>5.4578800000000003</v>
      </c>
      <c r="Q576" s="89">
        <f t="shared" si="336"/>
        <v>5.6291099999999998</v>
      </c>
      <c r="R576" s="89">
        <f t="shared" si="336"/>
        <v>5.6009399999999996</v>
      </c>
      <c r="S576" s="89">
        <f t="shared" si="336"/>
        <v>5.54061</v>
      </c>
      <c r="T576" s="89">
        <f t="shared" si="336"/>
        <v>5.53749</v>
      </c>
      <c r="U576" s="89">
        <f t="shared" si="336"/>
        <v>5.4383299999999997</v>
      </c>
      <c r="V576" s="89">
        <f t="shared" si="336"/>
        <v>5.4977299999999998</v>
      </c>
      <c r="W576" s="89">
        <f t="shared" si="336"/>
        <v>5.5823499999999999</v>
      </c>
      <c r="X576" s="89">
        <f t="shared" si="336"/>
        <v>5.4718499999999999</v>
      </c>
      <c r="Y576" s="89">
        <f t="shared" si="336"/>
        <v>5.3294899999999998</v>
      </c>
      <c r="Z576" s="89">
        <f t="shared" si="336"/>
        <v>5.1692999999999998</v>
      </c>
      <c r="AA576" s="89">
        <f t="shared" si="336"/>
        <v>4.9288999999999996</v>
      </c>
    </row>
    <row r="577" spans="1:27" ht="12.75" customHeight="1" outlineLevel="1" x14ac:dyDescent="0.2">
      <c r="A577" s="97" t="s">
        <v>806</v>
      </c>
      <c r="B577" s="63" t="s">
        <v>242</v>
      </c>
      <c r="C577" s="43" t="s">
        <v>79</v>
      </c>
      <c r="D577" s="44">
        <v>1204.8599999999999</v>
      </c>
      <c r="E577" s="44">
        <v>1088.6600000000001</v>
      </c>
      <c r="F577" s="44">
        <v>1014.7</v>
      </c>
      <c r="G577" s="44">
        <v>1021.41</v>
      </c>
      <c r="H577" s="44">
        <v>1135.57</v>
      </c>
      <c r="I577" s="44">
        <v>1204.3699999999999</v>
      </c>
      <c r="J577" s="44">
        <v>1310.55</v>
      </c>
      <c r="K577" s="44">
        <v>1539.9</v>
      </c>
      <c r="L577" s="44">
        <v>1735.89</v>
      </c>
      <c r="M577" s="44">
        <v>1954.18</v>
      </c>
      <c r="N577" s="44">
        <v>2017.09</v>
      </c>
      <c r="O577" s="44">
        <v>1929.89</v>
      </c>
      <c r="P577" s="44">
        <v>1805.54</v>
      </c>
      <c r="Q577" s="44">
        <v>1976.77</v>
      </c>
      <c r="R577" s="44">
        <v>1948.6</v>
      </c>
      <c r="S577" s="44">
        <v>1888.27</v>
      </c>
      <c r="T577" s="44">
        <v>1885.15</v>
      </c>
      <c r="U577" s="44">
        <v>1785.99</v>
      </c>
      <c r="V577" s="44">
        <v>1845.39</v>
      </c>
      <c r="W577" s="44">
        <v>1930.01</v>
      </c>
      <c r="X577" s="44">
        <v>1819.51</v>
      </c>
      <c r="Y577" s="44">
        <v>1677.15</v>
      </c>
      <c r="Z577" s="44">
        <v>1516.96</v>
      </c>
      <c r="AA577" s="44">
        <v>1276.56</v>
      </c>
    </row>
    <row r="578" spans="1:27" ht="12.75" customHeight="1" outlineLevel="1" x14ac:dyDescent="0.2">
      <c r="A578" s="97" t="s">
        <v>807</v>
      </c>
      <c r="B578" s="63" t="s">
        <v>90</v>
      </c>
      <c r="C578" s="43" t="s">
        <v>79</v>
      </c>
      <c r="D578" s="44">
        <f>$D$468</f>
        <v>3559.77</v>
      </c>
      <c r="E578" s="44">
        <f t="shared" ref="E578:AA578" si="337">$D$468</f>
        <v>3559.77</v>
      </c>
      <c r="F578" s="44">
        <f t="shared" si="337"/>
        <v>3559.77</v>
      </c>
      <c r="G578" s="44">
        <f t="shared" si="337"/>
        <v>3559.77</v>
      </c>
      <c r="H578" s="44">
        <f t="shared" si="337"/>
        <v>3559.77</v>
      </c>
      <c r="I578" s="44">
        <f t="shared" si="337"/>
        <v>3559.77</v>
      </c>
      <c r="J578" s="44">
        <f t="shared" si="337"/>
        <v>3559.77</v>
      </c>
      <c r="K578" s="44">
        <f t="shared" si="337"/>
        <v>3559.77</v>
      </c>
      <c r="L578" s="44">
        <f t="shared" si="337"/>
        <v>3559.77</v>
      </c>
      <c r="M578" s="44">
        <f t="shared" si="337"/>
        <v>3559.77</v>
      </c>
      <c r="N578" s="44">
        <f t="shared" si="337"/>
        <v>3559.77</v>
      </c>
      <c r="O578" s="44">
        <f t="shared" si="337"/>
        <v>3559.77</v>
      </c>
      <c r="P578" s="44">
        <f t="shared" si="337"/>
        <v>3559.77</v>
      </c>
      <c r="Q578" s="44">
        <f t="shared" si="337"/>
        <v>3559.77</v>
      </c>
      <c r="R578" s="44">
        <f t="shared" si="337"/>
        <v>3559.77</v>
      </c>
      <c r="S578" s="44">
        <f t="shared" si="337"/>
        <v>3559.77</v>
      </c>
      <c r="T578" s="44">
        <f t="shared" si="337"/>
        <v>3559.77</v>
      </c>
      <c r="U578" s="44">
        <f t="shared" si="337"/>
        <v>3559.77</v>
      </c>
      <c r="V578" s="44">
        <f t="shared" si="337"/>
        <v>3559.77</v>
      </c>
      <c r="W578" s="44">
        <f t="shared" si="337"/>
        <v>3559.77</v>
      </c>
      <c r="X578" s="44">
        <f t="shared" si="337"/>
        <v>3559.77</v>
      </c>
      <c r="Y578" s="44">
        <f t="shared" si="337"/>
        <v>3559.77</v>
      </c>
      <c r="Z578" s="44">
        <f t="shared" si="337"/>
        <v>3559.77</v>
      </c>
      <c r="AA578" s="44">
        <f t="shared" si="337"/>
        <v>3559.77</v>
      </c>
    </row>
    <row r="579" spans="1:27" ht="12.75" customHeight="1" outlineLevel="1" x14ac:dyDescent="0.2">
      <c r="A579" s="97" t="s">
        <v>808</v>
      </c>
      <c r="B579" s="63" t="s">
        <v>83</v>
      </c>
      <c r="C579" s="43" t="s">
        <v>79</v>
      </c>
      <c r="D579" s="44">
        <v>4.3</v>
      </c>
      <c r="E579" s="44">
        <v>4.3</v>
      </c>
      <c r="F579" s="44">
        <v>4.3</v>
      </c>
      <c r="G579" s="44">
        <v>4.3</v>
      </c>
      <c r="H579" s="44">
        <v>4.3</v>
      </c>
      <c r="I579" s="44">
        <v>4.3</v>
      </c>
      <c r="J579" s="44">
        <v>4.3</v>
      </c>
      <c r="K579" s="44">
        <v>4.3</v>
      </c>
      <c r="L579" s="44">
        <v>4.3</v>
      </c>
      <c r="M579" s="44">
        <v>4.3</v>
      </c>
      <c r="N579" s="44">
        <v>4.3</v>
      </c>
      <c r="O579" s="44">
        <v>4.3</v>
      </c>
      <c r="P579" s="44">
        <v>4.3</v>
      </c>
      <c r="Q579" s="44">
        <v>4.3</v>
      </c>
      <c r="R579" s="44">
        <v>4.3</v>
      </c>
      <c r="S579" s="44">
        <v>4.3</v>
      </c>
      <c r="T579" s="44">
        <v>4.3</v>
      </c>
      <c r="U579" s="44">
        <v>4.3</v>
      </c>
      <c r="V579" s="44">
        <v>4.3</v>
      </c>
      <c r="W579" s="44">
        <v>4.3</v>
      </c>
      <c r="X579" s="44">
        <v>4.3</v>
      </c>
      <c r="Y579" s="44">
        <v>4.3</v>
      </c>
      <c r="Z579" s="44">
        <v>4.3</v>
      </c>
      <c r="AA579" s="44">
        <v>4.3</v>
      </c>
    </row>
    <row r="580" spans="1:27" ht="12.75" customHeight="1" outlineLevel="1" x14ac:dyDescent="0.2">
      <c r="A580" s="97" t="s">
        <v>809</v>
      </c>
      <c r="B580" s="63" t="s">
        <v>81</v>
      </c>
      <c r="C580" s="43" t="s">
        <v>79</v>
      </c>
      <c r="D580" s="44">
        <f>$D$11</f>
        <v>88.27</v>
      </c>
      <c r="E580" s="44">
        <f t="shared" ref="E580:AA580" si="338">$D$11</f>
        <v>88.27</v>
      </c>
      <c r="F580" s="44">
        <f t="shared" si="338"/>
        <v>88.27</v>
      </c>
      <c r="G580" s="44">
        <f t="shared" si="338"/>
        <v>88.27</v>
      </c>
      <c r="H580" s="44">
        <f t="shared" si="338"/>
        <v>88.27</v>
      </c>
      <c r="I580" s="44">
        <f t="shared" si="338"/>
        <v>88.27</v>
      </c>
      <c r="J580" s="44">
        <f t="shared" si="338"/>
        <v>88.27</v>
      </c>
      <c r="K580" s="44">
        <f t="shared" si="338"/>
        <v>88.27</v>
      </c>
      <c r="L580" s="44">
        <f t="shared" si="338"/>
        <v>88.27</v>
      </c>
      <c r="M580" s="44">
        <f t="shared" si="338"/>
        <v>88.27</v>
      </c>
      <c r="N580" s="44">
        <f t="shared" si="338"/>
        <v>88.27</v>
      </c>
      <c r="O580" s="44">
        <f t="shared" si="338"/>
        <v>88.27</v>
      </c>
      <c r="P580" s="44">
        <f t="shared" si="338"/>
        <v>88.27</v>
      </c>
      <c r="Q580" s="44">
        <f t="shared" si="338"/>
        <v>88.27</v>
      </c>
      <c r="R580" s="44">
        <f t="shared" si="338"/>
        <v>88.27</v>
      </c>
      <c r="S580" s="44">
        <f t="shared" si="338"/>
        <v>88.27</v>
      </c>
      <c r="T580" s="44">
        <f t="shared" si="338"/>
        <v>88.27</v>
      </c>
      <c r="U580" s="44">
        <f t="shared" si="338"/>
        <v>88.27</v>
      </c>
      <c r="V580" s="44">
        <f t="shared" si="338"/>
        <v>88.27</v>
      </c>
      <c r="W580" s="44">
        <f t="shared" si="338"/>
        <v>88.27</v>
      </c>
      <c r="X580" s="44">
        <f t="shared" si="338"/>
        <v>88.27</v>
      </c>
      <c r="Y580" s="44">
        <f t="shared" si="338"/>
        <v>88.27</v>
      </c>
      <c r="Z580" s="44">
        <f t="shared" si="338"/>
        <v>88.27</v>
      </c>
      <c r="AA580" s="44">
        <f t="shared" si="338"/>
        <v>88.27</v>
      </c>
    </row>
    <row r="581" spans="1:27" x14ac:dyDescent="0.2">
      <c r="A581" s="96" t="s">
        <v>810</v>
      </c>
      <c r="B581" s="28" t="str">
        <f>"24"&amp;"."&amp;$B$639&amp;"."&amp;$B$640</f>
        <v>24.04.2024</v>
      </c>
      <c r="C581" s="88" t="s">
        <v>76</v>
      </c>
      <c r="D581" s="89">
        <f>ROUND(((D582+D583+D585+D584)/1000),5)</f>
        <v>4.8168899999999999</v>
      </c>
      <c r="E581" s="89">
        <f>ROUND(((E582+E583+E585+E584)/1000),5)</f>
        <v>4.7120899999999999</v>
      </c>
      <c r="F581" s="89">
        <f>ROUND(((F582+F583+F585+F584)/1000),5)</f>
        <v>4.6360799999999998</v>
      </c>
      <c r="G581" s="89">
        <f t="shared" ref="G581:AA581" si="339">ROUND(((G582+G583+G585+G584)/1000),5)</f>
        <v>4.6239499999999998</v>
      </c>
      <c r="H581" s="89">
        <f t="shared" si="339"/>
        <v>4.6871600000000004</v>
      </c>
      <c r="I581" s="89">
        <f t="shared" si="339"/>
        <v>4.81616</v>
      </c>
      <c r="J581" s="89">
        <f t="shared" si="339"/>
        <v>4.9155499999999996</v>
      </c>
      <c r="K581" s="89">
        <f t="shared" si="339"/>
        <v>5.1457600000000001</v>
      </c>
      <c r="L581" s="89">
        <f t="shared" si="339"/>
        <v>5.2441599999999999</v>
      </c>
      <c r="M581" s="89">
        <f t="shared" si="339"/>
        <v>5.2977499999999997</v>
      </c>
      <c r="N581" s="89">
        <f t="shared" si="339"/>
        <v>5.3925799999999997</v>
      </c>
      <c r="O581" s="89">
        <f t="shared" si="339"/>
        <v>5.4608499999999998</v>
      </c>
      <c r="P581" s="89">
        <f t="shared" si="339"/>
        <v>5.4729999999999999</v>
      </c>
      <c r="Q581" s="89">
        <f t="shared" si="339"/>
        <v>5.4747399999999997</v>
      </c>
      <c r="R581" s="89">
        <f t="shared" si="339"/>
        <v>5.4730699999999999</v>
      </c>
      <c r="S581" s="89">
        <f t="shared" si="339"/>
        <v>5.4254800000000003</v>
      </c>
      <c r="T581" s="89">
        <f t="shared" si="339"/>
        <v>5.3102600000000004</v>
      </c>
      <c r="U581" s="89">
        <f t="shared" si="339"/>
        <v>5.2660600000000004</v>
      </c>
      <c r="V581" s="89">
        <f t="shared" si="339"/>
        <v>5.2456399999999999</v>
      </c>
      <c r="W581" s="89">
        <f t="shared" si="339"/>
        <v>5.2598000000000003</v>
      </c>
      <c r="X581" s="89">
        <f t="shared" si="339"/>
        <v>5.3563999999999998</v>
      </c>
      <c r="Y581" s="89">
        <f t="shared" si="339"/>
        <v>5.2668299999999997</v>
      </c>
      <c r="Z581" s="89">
        <f t="shared" si="339"/>
        <v>5.0628299999999999</v>
      </c>
      <c r="AA581" s="89">
        <f t="shared" si="339"/>
        <v>4.8731600000000004</v>
      </c>
    </row>
    <row r="582" spans="1:27" ht="12.75" customHeight="1" outlineLevel="1" x14ac:dyDescent="0.2">
      <c r="A582" s="97" t="s">
        <v>811</v>
      </c>
      <c r="B582" s="63" t="s">
        <v>242</v>
      </c>
      <c r="C582" s="43" t="s">
        <v>79</v>
      </c>
      <c r="D582" s="44">
        <v>1164.55</v>
      </c>
      <c r="E582" s="44">
        <v>1059.75</v>
      </c>
      <c r="F582" s="44">
        <v>983.74</v>
      </c>
      <c r="G582" s="44">
        <v>971.61</v>
      </c>
      <c r="H582" s="44">
        <v>1034.82</v>
      </c>
      <c r="I582" s="44">
        <v>1163.82</v>
      </c>
      <c r="J582" s="44">
        <v>1263.21</v>
      </c>
      <c r="K582" s="44">
        <v>1493.42</v>
      </c>
      <c r="L582" s="44">
        <v>1591.82</v>
      </c>
      <c r="M582" s="44">
        <v>1645.41</v>
      </c>
      <c r="N582" s="44">
        <v>1740.24</v>
      </c>
      <c r="O582" s="44">
        <v>1808.51</v>
      </c>
      <c r="P582" s="44">
        <v>1820.66</v>
      </c>
      <c r="Q582" s="44">
        <v>1822.4</v>
      </c>
      <c r="R582" s="44">
        <v>1820.73</v>
      </c>
      <c r="S582" s="44">
        <v>1773.14</v>
      </c>
      <c r="T582" s="44">
        <v>1657.92</v>
      </c>
      <c r="U582" s="44">
        <v>1613.72</v>
      </c>
      <c r="V582" s="44">
        <v>1593.3</v>
      </c>
      <c r="W582" s="44">
        <v>1607.46</v>
      </c>
      <c r="X582" s="44">
        <v>1704.06</v>
      </c>
      <c r="Y582" s="44">
        <v>1614.49</v>
      </c>
      <c r="Z582" s="44">
        <v>1410.49</v>
      </c>
      <c r="AA582" s="44">
        <v>1220.82</v>
      </c>
    </row>
    <row r="583" spans="1:27" ht="12.75" customHeight="1" outlineLevel="1" x14ac:dyDescent="0.2">
      <c r="A583" s="97" t="s">
        <v>812</v>
      </c>
      <c r="B583" s="63" t="s">
        <v>90</v>
      </c>
      <c r="C583" s="43" t="s">
        <v>79</v>
      </c>
      <c r="D583" s="44">
        <f>$D$468</f>
        <v>3559.77</v>
      </c>
      <c r="E583" s="44">
        <f t="shared" ref="E583:AA583" si="340">$D$468</f>
        <v>3559.77</v>
      </c>
      <c r="F583" s="44">
        <f t="shared" si="340"/>
        <v>3559.77</v>
      </c>
      <c r="G583" s="44">
        <f t="shared" si="340"/>
        <v>3559.77</v>
      </c>
      <c r="H583" s="44">
        <f t="shared" si="340"/>
        <v>3559.77</v>
      </c>
      <c r="I583" s="44">
        <f t="shared" si="340"/>
        <v>3559.77</v>
      </c>
      <c r="J583" s="44">
        <f t="shared" si="340"/>
        <v>3559.77</v>
      </c>
      <c r="K583" s="44">
        <f t="shared" si="340"/>
        <v>3559.77</v>
      </c>
      <c r="L583" s="44">
        <f t="shared" si="340"/>
        <v>3559.77</v>
      </c>
      <c r="M583" s="44">
        <f t="shared" si="340"/>
        <v>3559.77</v>
      </c>
      <c r="N583" s="44">
        <f t="shared" si="340"/>
        <v>3559.77</v>
      </c>
      <c r="O583" s="44">
        <f t="shared" si="340"/>
        <v>3559.77</v>
      </c>
      <c r="P583" s="44">
        <f t="shared" si="340"/>
        <v>3559.77</v>
      </c>
      <c r="Q583" s="44">
        <f t="shared" si="340"/>
        <v>3559.77</v>
      </c>
      <c r="R583" s="44">
        <f t="shared" si="340"/>
        <v>3559.77</v>
      </c>
      <c r="S583" s="44">
        <f t="shared" si="340"/>
        <v>3559.77</v>
      </c>
      <c r="T583" s="44">
        <f t="shared" si="340"/>
        <v>3559.77</v>
      </c>
      <c r="U583" s="44">
        <f t="shared" si="340"/>
        <v>3559.77</v>
      </c>
      <c r="V583" s="44">
        <f t="shared" si="340"/>
        <v>3559.77</v>
      </c>
      <c r="W583" s="44">
        <f t="shared" si="340"/>
        <v>3559.77</v>
      </c>
      <c r="X583" s="44">
        <f t="shared" si="340"/>
        <v>3559.77</v>
      </c>
      <c r="Y583" s="44">
        <f t="shared" si="340"/>
        <v>3559.77</v>
      </c>
      <c r="Z583" s="44">
        <f t="shared" si="340"/>
        <v>3559.77</v>
      </c>
      <c r="AA583" s="44">
        <f t="shared" si="340"/>
        <v>3559.77</v>
      </c>
    </row>
    <row r="584" spans="1:27" ht="12.75" customHeight="1" outlineLevel="1" x14ac:dyDescent="0.2">
      <c r="A584" s="97" t="s">
        <v>813</v>
      </c>
      <c r="B584" s="63" t="s">
        <v>83</v>
      </c>
      <c r="C584" s="43" t="s">
        <v>79</v>
      </c>
      <c r="D584" s="44">
        <v>4.3</v>
      </c>
      <c r="E584" s="44">
        <v>4.3</v>
      </c>
      <c r="F584" s="44">
        <v>4.3</v>
      </c>
      <c r="G584" s="44">
        <v>4.3</v>
      </c>
      <c r="H584" s="44">
        <v>4.3</v>
      </c>
      <c r="I584" s="44">
        <v>4.3</v>
      </c>
      <c r="J584" s="44">
        <v>4.3</v>
      </c>
      <c r="K584" s="44">
        <v>4.3</v>
      </c>
      <c r="L584" s="44">
        <v>4.3</v>
      </c>
      <c r="M584" s="44">
        <v>4.3</v>
      </c>
      <c r="N584" s="44">
        <v>4.3</v>
      </c>
      <c r="O584" s="44">
        <v>4.3</v>
      </c>
      <c r="P584" s="44">
        <v>4.3</v>
      </c>
      <c r="Q584" s="44">
        <v>4.3</v>
      </c>
      <c r="R584" s="44">
        <v>4.3</v>
      </c>
      <c r="S584" s="44">
        <v>4.3</v>
      </c>
      <c r="T584" s="44">
        <v>4.3</v>
      </c>
      <c r="U584" s="44">
        <v>4.3</v>
      </c>
      <c r="V584" s="44">
        <v>4.3</v>
      </c>
      <c r="W584" s="44">
        <v>4.3</v>
      </c>
      <c r="X584" s="44">
        <v>4.3</v>
      </c>
      <c r="Y584" s="44">
        <v>4.3</v>
      </c>
      <c r="Z584" s="44">
        <v>4.3</v>
      </c>
      <c r="AA584" s="44">
        <v>4.3</v>
      </c>
    </row>
    <row r="585" spans="1:27" ht="12.75" customHeight="1" outlineLevel="1" x14ac:dyDescent="0.2">
      <c r="A585" s="97" t="s">
        <v>814</v>
      </c>
      <c r="B585" s="63" t="s">
        <v>81</v>
      </c>
      <c r="C585" s="43" t="s">
        <v>79</v>
      </c>
      <c r="D585" s="44">
        <f>$D$11</f>
        <v>88.27</v>
      </c>
      <c r="E585" s="44">
        <f t="shared" ref="E585:AA585" si="341">$D$11</f>
        <v>88.27</v>
      </c>
      <c r="F585" s="44">
        <f t="shared" si="341"/>
        <v>88.27</v>
      </c>
      <c r="G585" s="44">
        <f t="shared" si="341"/>
        <v>88.27</v>
      </c>
      <c r="H585" s="44">
        <f t="shared" si="341"/>
        <v>88.27</v>
      </c>
      <c r="I585" s="44">
        <f t="shared" si="341"/>
        <v>88.27</v>
      </c>
      <c r="J585" s="44">
        <f t="shared" si="341"/>
        <v>88.27</v>
      </c>
      <c r="K585" s="44">
        <f t="shared" si="341"/>
        <v>88.27</v>
      </c>
      <c r="L585" s="44">
        <f t="shared" si="341"/>
        <v>88.27</v>
      </c>
      <c r="M585" s="44">
        <f t="shared" si="341"/>
        <v>88.27</v>
      </c>
      <c r="N585" s="44">
        <f t="shared" si="341"/>
        <v>88.27</v>
      </c>
      <c r="O585" s="44">
        <f t="shared" si="341"/>
        <v>88.27</v>
      </c>
      <c r="P585" s="44">
        <f t="shared" si="341"/>
        <v>88.27</v>
      </c>
      <c r="Q585" s="44">
        <f t="shared" si="341"/>
        <v>88.27</v>
      </c>
      <c r="R585" s="44">
        <f t="shared" si="341"/>
        <v>88.27</v>
      </c>
      <c r="S585" s="44">
        <f t="shared" si="341"/>
        <v>88.27</v>
      </c>
      <c r="T585" s="44">
        <f t="shared" si="341"/>
        <v>88.27</v>
      </c>
      <c r="U585" s="44">
        <f t="shared" si="341"/>
        <v>88.27</v>
      </c>
      <c r="V585" s="44">
        <f t="shared" si="341"/>
        <v>88.27</v>
      </c>
      <c r="W585" s="44">
        <f t="shared" si="341"/>
        <v>88.27</v>
      </c>
      <c r="X585" s="44">
        <f t="shared" si="341"/>
        <v>88.27</v>
      </c>
      <c r="Y585" s="44">
        <f t="shared" si="341"/>
        <v>88.27</v>
      </c>
      <c r="Z585" s="44">
        <f t="shared" si="341"/>
        <v>88.27</v>
      </c>
      <c r="AA585" s="44">
        <f t="shared" si="341"/>
        <v>88.27</v>
      </c>
    </row>
    <row r="586" spans="1:27" x14ac:dyDescent="0.2">
      <c r="A586" s="96" t="s">
        <v>815</v>
      </c>
      <c r="B586" s="28" t="str">
        <f>"25"&amp;"."&amp;$B$639&amp;"."&amp;$B$640</f>
        <v>25.04.2024</v>
      </c>
      <c r="C586" s="88" t="s">
        <v>76</v>
      </c>
      <c r="D586" s="89">
        <f>ROUND(((D587+D588+D590+D589)/1000),5)</f>
        <v>4.77555</v>
      </c>
      <c r="E586" s="89">
        <f>ROUND(((E587+E588+E590+E589)/1000),5)</f>
        <v>4.6594800000000003</v>
      </c>
      <c r="F586" s="89">
        <f>ROUND(((F587+F588+F590+F589)/1000),5)</f>
        <v>4.6267300000000002</v>
      </c>
      <c r="G586" s="89">
        <f t="shared" ref="G586:AA586" si="342">ROUND(((G587+G588+G590+G589)/1000),5)</f>
        <v>4.6415800000000003</v>
      </c>
      <c r="H586" s="89">
        <f t="shared" si="342"/>
        <v>4.6583399999999999</v>
      </c>
      <c r="I586" s="89">
        <f t="shared" si="342"/>
        <v>4.8112700000000004</v>
      </c>
      <c r="J586" s="89">
        <f t="shared" si="342"/>
        <v>4.8919699999999997</v>
      </c>
      <c r="K586" s="89">
        <f t="shared" si="342"/>
        <v>5.1504599999999998</v>
      </c>
      <c r="L586" s="89">
        <f t="shared" si="342"/>
        <v>5.3873300000000004</v>
      </c>
      <c r="M586" s="89">
        <f t="shared" si="342"/>
        <v>5.5369999999999999</v>
      </c>
      <c r="N586" s="89">
        <f t="shared" si="342"/>
        <v>5.5363800000000003</v>
      </c>
      <c r="O586" s="89">
        <f t="shared" si="342"/>
        <v>5.5360199999999997</v>
      </c>
      <c r="P586" s="89">
        <f t="shared" si="342"/>
        <v>5.5610200000000001</v>
      </c>
      <c r="Q586" s="89">
        <f t="shared" si="342"/>
        <v>5.5664800000000003</v>
      </c>
      <c r="R586" s="89">
        <f t="shared" si="342"/>
        <v>5.5550899999999999</v>
      </c>
      <c r="S586" s="89">
        <f t="shared" si="342"/>
        <v>5.5323900000000004</v>
      </c>
      <c r="T586" s="89">
        <f t="shared" si="342"/>
        <v>5.51037</v>
      </c>
      <c r="U586" s="89">
        <f t="shared" si="342"/>
        <v>5.3203500000000004</v>
      </c>
      <c r="V586" s="89">
        <f t="shared" si="342"/>
        <v>5.2536500000000004</v>
      </c>
      <c r="W586" s="89">
        <f t="shared" si="342"/>
        <v>5.2678000000000003</v>
      </c>
      <c r="X586" s="89">
        <f t="shared" si="342"/>
        <v>5.5095799999999997</v>
      </c>
      <c r="Y586" s="89">
        <f t="shared" si="342"/>
        <v>5.2857900000000004</v>
      </c>
      <c r="Z586" s="89">
        <f t="shared" si="342"/>
        <v>5.0208700000000004</v>
      </c>
      <c r="AA586" s="89">
        <f t="shared" si="342"/>
        <v>4.8163999999999998</v>
      </c>
    </row>
    <row r="587" spans="1:27" ht="12.75" customHeight="1" outlineLevel="1" x14ac:dyDescent="0.2">
      <c r="A587" s="97" t="s">
        <v>816</v>
      </c>
      <c r="B587" s="63" t="s">
        <v>242</v>
      </c>
      <c r="C587" s="43" t="s">
        <v>79</v>
      </c>
      <c r="D587" s="44">
        <v>1123.21</v>
      </c>
      <c r="E587" s="44">
        <v>1007.14</v>
      </c>
      <c r="F587" s="44">
        <v>974.39</v>
      </c>
      <c r="G587" s="44">
        <v>989.24</v>
      </c>
      <c r="H587" s="44">
        <v>1006</v>
      </c>
      <c r="I587" s="44">
        <v>1158.93</v>
      </c>
      <c r="J587" s="44">
        <v>1239.6300000000001</v>
      </c>
      <c r="K587" s="44">
        <v>1498.12</v>
      </c>
      <c r="L587" s="44">
        <v>1734.99</v>
      </c>
      <c r="M587" s="44">
        <v>1884.66</v>
      </c>
      <c r="N587" s="44">
        <v>1884.04</v>
      </c>
      <c r="O587" s="44">
        <v>1883.68</v>
      </c>
      <c r="P587" s="44">
        <v>1908.68</v>
      </c>
      <c r="Q587" s="44">
        <v>1914.14</v>
      </c>
      <c r="R587" s="44">
        <v>1902.75</v>
      </c>
      <c r="S587" s="44">
        <v>1880.05</v>
      </c>
      <c r="T587" s="44">
        <v>1858.03</v>
      </c>
      <c r="U587" s="44">
        <v>1668.01</v>
      </c>
      <c r="V587" s="44">
        <v>1601.31</v>
      </c>
      <c r="W587" s="44">
        <v>1615.46</v>
      </c>
      <c r="X587" s="44">
        <v>1857.24</v>
      </c>
      <c r="Y587" s="44">
        <v>1633.45</v>
      </c>
      <c r="Z587" s="44">
        <v>1368.53</v>
      </c>
      <c r="AA587" s="44">
        <v>1164.06</v>
      </c>
    </row>
    <row r="588" spans="1:27" ht="12.75" customHeight="1" outlineLevel="1" x14ac:dyDescent="0.2">
      <c r="A588" s="97" t="s">
        <v>817</v>
      </c>
      <c r="B588" s="63" t="s">
        <v>90</v>
      </c>
      <c r="C588" s="43" t="s">
        <v>79</v>
      </c>
      <c r="D588" s="44">
        <f>$D$468</f>
        <v>3559.77</v>
      </c>
      <c r="E588" s="44">
        <f t="shared" ref="E588:AA588" si="343">$D$468</f>
        <v>3559.77</v>
      </c>
      <c r="F588" s="44">
        <f t="shared" si="343"/>
        <v>3559.77</v>
      </c>
      <c r="G588" s="44">
        <f t="shared" si="343"/>
        <v>3559.77</v>
      </c>
      <c r="H588" s="44">
        <f t="shared" si="343"/>
        <v>3559.77</v>
      </c>
      <c r="I588" s="44">
        <f t="shared" si="343"/>
        <v>3559.77</v>
      </c>
      <c r="J588" s="44">
        <f t="shared" si="343"/>
        <v>3559.77</v>
      </c>
      <c r="K588" s="44">
        <f t="shared" si="343"/>
        <v>3559.77</v>
      </c>
      <c r="L588" s="44">
        <f t="shared" si="343"/>
        <v>3559.77</v>
      </c>
      <c r="M588" s="44">
        <f t="shared" si="343"/>
        <v>3559.77</v>
      </c>
      <c r="N588" s="44">
        <f t="shared" si="343"/>
        <v>3559.77</v>
      </c>
      <c r="O588" s="44">
        <f t="shared" si="343"/>
        <v>3559.77</v>
      </c>
      <c r="P588" s="44">
        <f t="shared" si="343"/>
        <v>3559.77</v>
      </c>
      <c r="Q588" s="44">
        <f t="shared" si="343"/>
        <v>3559.77</v>
      </c>
      <c r="R588" s="44">
        <f t="shared" si="343"/>
        <v>3559.77</v>
      </c>
      <c r="S588" s="44">
        <f t="shared" si="343"/>
        <v>3559.77</v>
      </c>
      <c r="T588" s="44">
        <f t="shared" si="343"/>
        <v>3559.77</v>
      </c>
      <c r="U588" s="44">
        <f t="shared" si="343"/>
        <v>3559.77</v>
      </c>
      <c r="V588" s="44">
        <f t="shared" si="343"/>
        <v>3559.77</v>
      </c>
      <c r="W588" s="44">
        <f t="shared" si="343"/>
        <v>3559.77</v>
      </c>
      <c r="X588" s="44">
        <f t="shared" si="343"/>
        <v>3559.77</v>
      </c>
      <c r="Y588" s="44">
        <f t="shared" si="343"/>
        <v>3559.77</v>
      </c>
      <c r="Z588" s="44">
        <f t="shared" si="343"/>
        <v>3559.77</v>
      </c>
      <c r="AA588" s="44">
        <f t="shared" si="343"/>
        <v>3559.77</v>
      </c>
    </row>
    <row r="589" spans="1:27" ht="12.75" customHeight="1" outlineLevel="1" x14ac:dyDescent="0.2">
      <c r="A589" s="97" t="s">
        <v>818</v>
      </c>
      <c r="B589" s="63" t="s">
        <v>83</v>
      </c>
      <c r="C589" s="43" t="s">
        <v>79</v>
      </c>
      <c r="D589" s="44">
        <v>4.3</v>
      </c>
      <c r="E589" s="44">
        <v>4.3</v>
      </c>
      <c r="F589" s="44">
        <v>4.3</v>
      </c>
      <c r="G589" s="44">
        <v>4.3</v>
      </c>
      <c r="H589" s="44">
        <v>4.3</v>
      </c>
      <c r="I589" s="44">
        <v>4.3</v>
      </c>
      <c r="J589" s="44">
        <v>4.3</v>
      </c>
      <c r="K589" s="44">
        <v>4.3</v>
      </c>
      <c r="L589" s="44">
        <v>4.3</v>
      </c>
      <c r="M589" s="44">
        <v>4.3</v>
      </c>
      <c r="N589" s="44">
        <v>4.3</v>
      </c>
      <c r="O589" s="44">
        <v>4.3</v>
      </c>
      <c r="P589" s="44">
        <v>4.3</v>
      </c>
      <c r="Q589" s="44">
        <v>4.3</v>
      </c>
      <c r="R589" s="44">
        <v>4.3</v>
      </c>
      <c r="S589" s="44">
        <v>4.3</v>
      </c>
      <c r="T589" s="44">
        <v>4.3</v>
      </c>
      <c r="U589" s="44">
        <v>4.3</v>
      </c>
      <c r="V589" s="44">
        <v>4.3</v>
      </c>
      <c r="W589" s="44">
        <v>4.3</v>
      </c>
      <c r="X589" s="44">
        <v>4.3</v>
      </c>
      <c r="Y589" s="44">
        <v>4.3</v>
      </c>
      <c r="Z589" s="44">
        <v>4.3</v>
      </c>
      <c r="AA589" s="44">
        <v>4.3</v>
      </c>
    </row>
    <row r="590" spans="1:27" ht="12.75" customHeight="1" outlineLevel="1" x14ac:dyDescent="0.2">
      <c r="A590" s="97" t="s">
        <v>819</v>
      </c>
      <c r="B590" s="63" t="s">
        <v>81</v>
      </c>
      <c r="C590" s="43" t="s">
        <v>79</v>
      </c>
      <c r="D590" s="44">
        <f>$D$11</f>
        <v>88.27</v>
      </c>
      <c r="E590" s="44">
        <f t="shared" ref="E590:AA590" si="344">$D$11</f>
        <v>88.27</v>
      </c>
      <c r="F590" s="44">
        <f t="shared" si="344"/>
        <v>88.27</v>
      </c>
      <c r="G590" s="44">
        <f t="shared" si="344"/>
        <v>88.27</v>
      </c>
      <c r="H590" s="44">
        <f t="shared" si="344"/>
        <v>88.27</v>
      </c>
      <c r="I590" s="44">
        <f t="shared" si="344"/>
        <v>88.27</v>
      </c>
      <c r="J590" s="44">
        <f t="shared" si="344"/>
        <v>88.27</v>
      </c>
      <c r="K590" s="44">
        <f t="shared" si="344"/>
        <v>88.27</v>
      </c>
      <c r="L590" s="44">
        <f t="shared" si="344"/>
        <v>88.27</v>
      </c>
      <c r="M590" s="44">
        <f t="shared" si="344"/>
        <v>88.27</v>
      </c>
      <c r="N590" s="44">
        <f t="shared" si="344"/>
        <v>88.27</v>
      </c>
      <c r="O590" s="44">
        <f t="shared" si="344"/>
        <v>88.27</v>
      </c>
      <c r="P590" s="44">
        <f t="shared" si="344"/>
        <v>88.27</v>
      </c>
      <c r="Q590" s="44">
        <f t="shared" si="344"/>
        <v>88.27</v>
      </c>
      <c r="R590" s="44">
        <f t="shared" si="344"/>
        <v>88.27</v>
      </c>
      <c r="S590" s="44">
        <f t="shared" si="344"/>
        <v>88.27</v>
      </c>
      <c r="T590" s="44">
        <f t="shared" si="344"/>
        <v>88.27</v>
      </c>
      <c r="U590" s="44">
        <f t="shared" si="344"/>
        <v>88.27</v>
      </c>
      <c r="V590" s="44">
        <f t="shared" si="344"/>
        <v>88.27</v>
      </c>
      <c r="W590" s="44">
        <f t="shared" si="344"/>
        <v>88.27</v>
      </c>
      <c r="X590" s="44">
        <f t="shared" si="344"/>
        <v>88.27</v>
      </c>
      <c r="Y590" s="44">
        <f t="shared" si="344"/>
        <v>88.27</v>
      </c>
      <c r="Z590" s="44">
        <f t="shared" si="344"/>
        <v>88.27</v>
      </c>
      <c r="AA590" s="44">
        <f t="shared" si="344"/>
        <v>88.27</v>
      </c>
    </row>
    <row r="591" spans="1:27" x14ac:dyDescent="0.2">
      <c r="A591" s="96" t="s">
        <v>820</v>
      </c>
      <c r="B591" s="28" t="str">
        <f>"26"&amp;"."&amp;$B$639&amp;"."&amp;$B$640</f>
        <v>26.04.2024</v>
      </c>
      <c r="C591" s="88" t="s">
        <v>76</v>
      </c>
      <c r="D591" s="89">
        <f>ROUND(((D592+D593+D595+D594)/1000),5)</f>
        <v>4.8051899999999996</v>
      </c>
      <c r="E591" s="89">
        <f>ROUND(((E592+E593+E595+E594)/1000),5)</f>
        <v>4.7119900000000001</v>
      </c>
      <c r="F591" s="89">
        <f>ROUND(((F592+F593+F595+F594)/1000),5)</f>
        <v>4.6550500000000001</v>
      </c>
      <c r="G591" s="89">
        <f t="shared" ref="G591:AA591" si="345">ROUND(((G592+G593+G595+G594)/1000),5)</f>
        <v>4.6485099999999999</v>
      </c>
      <c r="H591" s="89">
        <f t="shared" si="345"/>
        <v>4.6768900000000002</v>
      </c>
      <c r="I591" s="89">
        <f t="shared" si="345"/>
        <v>4.8067700000000002</v>
      </c>
      <c r="J591" s="89">
        <f t="shared" si="345"/>
        <v>4.9052300000000004</v>
      </c>
      <c r="K591" s="89">
        <f t="shared" si="345"/>
        <v>5.15686</v>
      </c>
      <c r="L591" s="89">
        <f t="shared" si="345"/>
        <v>5.4913800000000004</v>
      </c>
      <c r="M591" s="89">
        <f t="shared" si="345"/>
        <v>5.6909400000000003</v>
      </c>
      <c r="N591" s="89">
        <f t="shared" si="345"/>
        <v>5.7573299999999996</v>
      </c>
      <c r="O591" s="89">
        <f t="shared" si="345"/>
        <v>5.6607099999999999</v>
      </c>
      <c r="P591" s="89">
        <f t="shared" si="345"/>
        <v>5.6816300000000002</v>
      </c>
      <c r="Q591" s="89">
        <f t="shared" si="345"/>
        <v>5.6956800000000003</v>
      </c>
      <c r="R591" s="89">
        <f t="shared" si="345"/>
        <v>5.6951299999999998</v>
      </c>
      <c r="S591" s="89">
        <f t="shared" si="345"/>
        <v>5.6857600000000001</v>
      </c>
      <c r="T591" s="89">
        <f t="shared" si="345"/>
        <v>5.6673499999999999</v>
      </c>
      <c r="U591" s="89">
        <f t="shared" si="345"/>
        <v>5.5865400000000003</v>
      </c>
      <c r="V591" s="89">
        <f t="shared" si="345"/>
        <v>5.6391900000000001</v>
      </c>
      <c r="W591" s="89">
        <f t="shared" si="345"/>
        <v>5.6759700000000004</v>
      </c>
      <c r="X591" s="89">
        <f t="shared" si="345"/>
        <v>5.6688499999999999</v>
      </c>
      <c r="Y591" s="89">
        <f t="shared" si="345"/>
        <v>5.4642499999999998</v>
      </c>
      <c r="Z591" s="89">
        <f t="shared" si="345"/>
        <v>5.1770100000000001</v>
      </c>
      <c r="AA591" s="89">
        <f t="shared" si="345"/>
        <v>4.8776400000000004</v>
      </c>
    </row>
    <row r="592" spans="1:27" ht="12.75" customHeight="1" outlineLevel="1" x14ac:dyDescent="0.2">
      <c r="A592" s="97" t="s">
        <v>821</v>
      </c>
      <c r="B592" s="63" t="s">
        <v>242</v>
      </c>
      <c r="C592" s="43" t="s">
        <v>79</v>
      </c>
      <c r="D592" s="44">
        <v>1152.8499999999999</v>
      </c>
      <c r="E592" s="44">
        <v>1059.6500000000001</v>
      </c>
      <c r="F592" s="44">
        <v>1002.71</v>
      </c>
      <c r="G592" s="44">
        <v>996.17</v>
      </c>
      <c r="H592" s="44">
        <v>1024.55</v>
      </c>
      <c r="I592" s="44">
        <v>1154.43</v>
      </c>
      <c r="J592" s="44">
        <v>1252.8900000000001</v>
      </c>
      <c r="K592" s="44">
        <v>1504.52</v>
      </c>
      <c r="L592" s="44">
        <v>1839.04</v>
      </c>
      <c r="M592" s="44">
        <v>2038.6</v>
      </c>
      <c r="N592" s="44">
        <v>2104.9899999999998</v>
      </c>
      <c r="O592" s="44">
        <v>2008.37</v>
      </c>
      <c r="P592" s="44">
        <v>2029.29</v>
      </c>
      <c r="Q592" s="44">
        <v>2043.34</v>
      </c>
      <c r="R592" s="44">
        <v>2042.79</v>
      </c>
      <c r="S592" s="44">
        <v>2033.42</v>
      </c>
      <c r="T592" s="44">
        <v>2015.01</v>
      </c>
      <c r="U592" s="44">
        <v>1934.2</v>
      </c>
      <c r="V592" s="44">
        <v>1986.85</v>
      </c>
      <c r="W592" s="44">
        <v>2023.63</v>
      </c>
      <c r="X592" s="44">
        <v>2016.51</v>
      </c>
      <c r="Y592" s="44">
        <v>1811.91</v>
      </c>
      <c r="Z592" s="44">
        <v>1524.67</v>
      </c>
      <c r="AA592" s="44">
        <v>1225.3</v>
      </c>
    </row>
    <row r="593" spans="1:27" ht="12.75" customHeight="1" outlineLevel="1" x14ac:dyDescent="0.2">
      <c r="A593" s="97" t="s">
        <v>822</v>
      </c>
      <c r="B593" s="63" t="s">
        <v>90</v>
      </c>
      <c r="C593" s="43" t="s">
        <v>79</v>
      </c>
      <c r="D593" s="44">
        <f>$D$468</f>
        <v>3559.77</v>
      </c>
      <c r="E593" s="44">
        <f t="shared" ref="E593:AA593" si="346">$D$468</f>
        <v>3559.77</v>
      </c>
      <c r="F593" s="44">
        <f t="shared" si="346"/>
        <v>3559.77</v>
      </c>
      <c r="G593" s="44">
        <f t="shared" si="346"/>
        <v>3559.77</v>
      </c>
      <c r="H593" s="44">
        <f t="shared" si="346"/>
        <v>3559.77</v>
      </c>
      <c r="I593" s="44">
        <f t="shared" si="346"/>
        <v>3559.77</v>
      </c>
      <c r="J593" s="44">
        <f t="shared" si="346"/>
        <v>3559.77</v>
      </c>
      <c r="K593" s="44">
        <f t="shared" si="346"/>
        <v>3559.77</v>
      </c>
      <c r="L593" s="44">
        <f t="shared" si="346"/>
        <v>3559.77</v>
      </c>
      <c r="M593" s="44">
        <f t="shared" si="346"/>
        <v>3559.77</v>
      </c>
      <c r="N593" s="44">
        <f t="shared" si="346"/>
        <v>3559.77</v>
      </c>
      <c r="O593" s="44">
        <f t="shared" si="346"/>
        <v>3559.77</v>
      </c>
      <c r="P593" s="44">
        <f t="shared" si="346"/>
        <v>3559.77</v>
      </c>
      <c r="Q593" s="44">
        <f t="shared" si="346"/>
        <v>3559.77</v>
      </c>
      <c r="R593" s="44">
        <f t="shared" si="346"/>
        <v>3559.77</v>
      </c>
      <c r="S593" s="44">
        <f t="shared" si="346"/>
        <v>3559.77</v>
      </c>
      <c r="T593" s="44">
        <f t="shared" si="346"/>
        <v>3559.77</v>
      </c>
      <c r="U593" s="44">
        <f t="shared" si="346"/>
        <v>3559.77</v>
      </c>
      <c r="V593" s="44">
        <f t="shared" si="346"/>
        <v>3559.77</v>
      </c>
      <c r="W593" s="44">
        <f t="shared" si="346"/>
        <v>3559.77</v>
      </c>
      <c r="X593" s="44">
        <f t="shared" si="346"/>
        <v>3559.77</v>
      </c>
      <c r="Y593" s="44">
        <f t="shared" si="346"/>
        <v>3559.77</v>
      </c>
      <c r="Z593" s="44">
        <f t="shared" si="346"/>
        <v>3559.77</v>
      </c>
      <c r="AA593" s="44">
        <f t="shared" si="346"/>
        <v>3559.77</v>
      </c>
    </row>
    <row r="594" spans="1:27" ht="12.75" customHeight="1" outlineLevel="1" x14ac:dyDescent="0.2">
      <c r="A594" s="97" t="s">
        <v>823</v>
      </c>
      <c r="B594" s="63" t="s">
        <v>83</v>
      </c>
      <c r="C594" s="43" t="s">
        <v>79</v>
      </c>
      <c r="D594" s="44">
        <v>4.3</v>
      </c>
      <c r="E594" s="44">
        <v>4.3</v>
      </c>
      <c r="F594" s="44">
        <v>4.3</v>
      </c>
      <c r="G594" s="44">
        <v>4.3</v>
      </c>
      <c r="H594" s="44">
        <v>4.3</v>
      </c>
      <c r="I594" s="44">
        <v>4.3</v>
      </c>
      <c r="J594" s="44">
        <v>4.3</v>
      </c>
      <c r="K594" s="44">
        <v>4.3</v>
      </c>
      <c r="L594" s="44">
        <v>4.3</v>
      </c>
      <c r="M594" s="44">
        <v>4.3</v>
      </c>
      <c r="N594" s="44">
        <v>4.3</v>
      </c>
      <c r="O594" s="44">
        <v>4.3</v>
      </c>
      <c r="P594" s="44">
        <v>4.3</v>
      </c>
      <c r="Q594" s="44">
        <v>4.3</v>
      </c>
      <c r="R594" s="44">
        <v>4.3</v>
      </c>
      <c r="S594" s="44">
        <v>4.3</v>
      </c>
      <c r="T594" s="44">
        <v>4.3</v>
      </c>
      <c r="U594" s="44">
        <v>4.3</v>
      </c>
      <c r="V594" s="44">
        <v>4.3</v>
      </c>
      <c r="W594" s="44">
        <v>4.3</v>
      </c>
      <c r="X594" s="44">
        <v>4.3</v>
      </c>
      <c r="Y594" s="44">
        <v>4.3</v>
      </c>
      <c r="Z594" s="44">
        <v>4.3</v>
      </c>
      <c r="AA594" s="44">
        <v>4.3</v>
      </c>
    </row>
    <row r="595" spans="1:27" ht="12.75" customHeight="1" outlineLevel="1" x14ac:dyDescent="0.2">
      <c r="A595" s="97" t="s">
        <v>824</v>
      </c>
      <c r="B595" s="63" t="s">
        <v>81</v>
      </c>
      <c r="C595" s="43" t="s">
        <v>79</v>
      </c>
      <c r="D595" s="44">
        <f>$D$11</f>
        <v>88.27</v>
      </c>
      <c r="E595" s="44">
        <f t="shared" ref="E595:AA595" si="347">$D$11</f>
        <v>88.27</v>
      </c>
      <c r="F595" s="44">
        <f t="shared" si="347"/>
        <v>88.27</v>
      </c>
      <c r="G595" s="44">
        <f t="shared" si="347"/>
        <v>88.27</v>
      </c>
      <c r="H595" s="44">
        <f t="shared" si="347"/>
        <v>88.27</v>
      </c>
      <c r="I595" s="44">
        <f t="shared" si="347"/>
        <v>88.27</v>
      </c>
      <c r="J595" s="44">
        <f t="shared" si="347"/>
        <v>88.27</v>
      </c>
      <c r="K595" s="44">
        <f t="shared" si="347"/>
        <v>88.27</v>
      </c>
      <c r="L595" s="44">
        <f t="shared" si="347"/>
        <v>88.27</v>
      </c>
      <c r="M595" s="44">
        <f t="shared" si="347"/>
        <v>88.27</v>
      </c>
      <c r="N595" s="44">
        <f t="shared" si="347"/>
        <v>88.27</v>
      </c>
      <c r="O595" s="44">
        <f t="shared" si="347"/>
        <v>88.27</v>
      </c>
      <c r="P595" s="44">
        <f t="shared" si="347"/>
        <v>88.27</v>
      </c>
      <c r="Q595" s="44">
        <f t="shared" si="347"/>
        <v>88.27</v>
      </c>
      <c r="R595" s="44">
        <f t="shared" si="347"/>
        <v>88.27</v>
      </c>
      <c r="S595" s="44">
        <f t="shared" si="347"/>
        <v>88.27</v>
      </c>
      <c r="T595" s="44">
        <f t="shared" si="347"/>
        <v>88.27</v>
      </c>
      <c r="U595" s="44">
        <f t="shared" si="347"/>
        <v>88.27</v>
      </c>
      <c r="V595" s="44">
        <f t="shared" si="347"/>
        <v>88.27</v>
      </c>
      <c r="W595" s="44">
        <f t="shared" si="347"/>
        <v>88.27</v>
      </c>
      <c r="X595" s="44">
        <f t="shared" si="347"/>
        <v>88.27</v>
      </c>
      <c r="Y595" s="44">
        <f t="shared" si="347"/>
        <v>88.27</v>
      </c>
      <c r="Z595" s="44">
        <f t="shared" si="347"/>
        <v>88.27</v>
      </c>
      <c r="AA595" s="44">
        <f t="shared" si="347"/>
        <v>88.27</v>
      </c>
    </row>
    <row r="596" spans="1:27" x14ac:dyDescent="0.2">
      <c r="A596" s="96" t="s">
        <v>825</v>
      </c>
      <c r="B596" s="28" t="str">
        <f>"27"&amp;"."&amp;$B$639&amp;"."&amp;$B$640</f>
        <v>27.04.2024</v>
      </c>
      <c r="C596" s="88" t="s">
        <v>76</v>
      </c>
      <c r="D596" s="89">
        <f>ROUND(((D597+D598+D600+D599)/1000),5)</f>
        <v>4.9709899999999996</v>
      </c>
      <c r="E596" s="89">
        <f>ROUND(((E597+E598+E600+E599)/1000),5)</f>
        <v>4.8781600000000003</v>
      </c>
      <c r="F596" s="89">
        <f>ROUND(((F597+F598+F600+F599)/1000),5)</f>
        <v>4.8649899999999997</v>
      </c>
      <c r="G596" s="89">
        <f t="shared" ref="G596:AA596" si="348">ROUND(((G597+G598+G600+G599)/1000),5)</f>
        <v>4.8600099999999999</v>
      </c>
      <c r="H596" s="89">
        <f t="shared" si="348"/>
        <v>4.8869300000000004</v>
      </c>
      <c r="I596" s="89">
        <f t="shared" si="348"/>
        <v>4.93628</v>
      </c>
      <c r="J596" s="89">
        <f t="shared" si="348"/>
        <v>5.1017299999999999</v>
      </c>
      <c r="K596" s="89">
        <f t="shared" si="348"/>
        <v>5.5217200000000002</v>
      </c>
      <c r="L596" s="89">
        <f t="shared" si="348"/>
        <v>5.7381500000000001</v>
      </c>
      <c r="M596" s="89">
        <f t="shared" si="348"/>
        <v>5.7985699999999998</v>
      </c>
      <c r="N596" s="89">
        <f t="shared" si="348"/>
        <v>5.8083900000000002</v>
      </c>
      <c r="O596" s="89">
        <f t="shared" si="348"/>
        <v>5.9228399999999999</v>
      </c>
      <c r="P596" s="89">
        <f t="shared" si="348"/>
        <v>5.8933099999999996</v>
      </c>
      <c r="Q596" s="89">
        <f t="shared" si="348"/>
        <v>5.92422</v>
      </c>
      <c r="R596" s="89">
        <f t="shared" si="348"/>
        <v>5.8994499999999999</v>
      </c>
      <c r="S596" s="89">
        <f t="shared" si="348"/>
        <v>5.80375</v>
      </c>
      <c r="T596" s="89">
        <f t="shared" si="348"/>
        <v>5.78125</v>
      </c>
      <c r="U596" s="89">
        <f t="shared" si="348"/>
        <v>5.7039900000000001</v>
      </c>
      <c r="V596" s="89">
        <f t="shared" si="348"/>
        <v>5.6473800000000001</v>
      </c>
      <c r="W596" s="89">
        <f t="shared" si="348"/>
        <v>5.6495600000000001</v>
      </c>
      <c r="X596" s="89">
        <f t="shared" si="348"/>
        <v>5.7004099999999998</v>
      </c>
      <c r="Y596" s="89">
        <f t="shared" si="348"/>
        <v>5.5379100000000001</v>
      </c>
      <c r="Z596" s="89">
        <f t="shared" si="348"/>
        <v>5.40062</v>
      </c>
      <c r="AA596" s="89">
        <f t="shared" si="348"/>
        <v>5.0602099999999997</v>
      </c>
    </row>
    <row r="597" spans="1:27" ht="12.75" customHeight="1" outlineLevel="1" x14ac:dyDescent="0.2">
      <c r="A597" s="97" t="s">
        <v>826</v>
      </c>
      <c r="B597" s="63" t="s">
        <v>242</v>
      </c>
      <c r="C597" s="43" t="s">
        <v>79</v>
      </c>
      <c r="D597" s="44">
        <v>1318.65</v>
      </c>
      <c r="E597" s="44">
        <v>1225.82</v>
      </c>
      <c r="F597" s="44">
        <v>1212.6500000000001</v>
      </c>
      <c r="G597" s="44">
        <v>1207.67</v>
      </c>
      <c r="H597" s="44">
        <v>1234.5899999999999</v>
      </c>
      <c r="I597" s="44">
        <v>1283.94</v>
      </c>
      <c r="J597" s="44">
        <v>1449.39</v>
      </c>
      <c r="K597" s="44">
        <v>1869.38</v>
      </c>
      <c r="L597" s="44">
        <v>2085.81</v>
      </c>
      <c r="M597" s="44">
        <v>2146.23</v>
      </c>
      <c r="N597" s="44">
        <v>2156.0500000000002</v>
      </c>
      <c r="O597" s="44">
        <v>2270.5</v>
      </c>
      <c r="P597" s="44">
        <v>2240.9699999999998</v>
      </c>
      <c r="Q597" s="44">
        <v>2271.88</v>
      </c>
      <c r="R597" s="44">
        <v>2247.11</v>
      </c>
      <c r="S597" s="44">
        <v>2151.41</v>
      </c>
      <c r="T597" s="44">
        <v>2128.91</v>
      </c>
      <c r="U597" s="44">
        <v>2051.65</v>
      </c>
      <c r="V597" s="44">
        <v>1995.04</v>
      </c>
      <c r="W597" s="44">
        <v>1997.22</v>
      </c>
      <c r="X597" s="44">
        <v>2048.0700000000002</v>
      </c>
      <c r="Y597" s="44">
        <v>1885.57</v>
      </c>
      <c r="Z597" s="44">
        <v>1748.28</v>
      </c>
      <c r="AA597" s="44">
        <v>1407.87</v>
      </c>
    </row>
    <row r="598" spans="1:27" ht="12.75" customHeight="1" outlineLevel="1" x14ac:dyDescent="0.2">
      <c r="A598" s="97" t="s">
        <v>827</v>
      </c>
      <c r="B598" s="63" t="s">
        <v>90</v>
      </c>
      <c r="C598" s="43" t="s">
        <v>79</v>
      </c>
      <c r="D598" s="44">
        <f>$D$468</f>
        <v>3559.77</v>
      </c>
      <c r="E598" s="44">
        <f t="shared" ref="E598:AA598" si="349">$D$468</f>
        <v>3559.77</v>
      </c>
      <c r="F598" s="44">
        <f t="shared" si="349"/>
        <v>3559.77</v>
      </c>
      <c r="G598" s="44">
        <f t="shared" si="349"/>
        <v>3559.77</v>
      </c>
      <c r="H598" s="44">
        <f t="shared" si="349"/>
        <v>3559.77</v>
      </c>
      <c r="I598" s="44">
        <f t="shared" si="349"/>
        <v>3559.77</v>
      </c>
      <c r="J598" s="44">
        <f t="shared" si="349"/>
        <v>3559.77</v>
      </c>
      <c r="K598" s="44">
        <f t="shared" si="349"/>
        <v>3559.77</v>
      </c>
      <c r="L598" s="44">
        <f t="shared" si="349"/>
        <v>3559.77</v>
      </c>
      <c r="M598" s="44">
        <f t="shared" si="349"/>
        <v>3559.77</v>
      </c>
      <c r="N598" s="44">
        <f t="shared" si="349"/>
        <v>3559.77</v>
      </c>
      <c r="O598" s="44">
        <f t="shared" si="349"/>
        <v>3559.77</v>
      </c>
      <c r="P598" s="44">
        <f t="shared" si="349"/>
        <v>3559.77</v>
      </c>
      <c r="Q598" s="44">
        <f t="shared" si="349"/>
        <v>3559.77</v>
      </c>
      <c r="R598" s="44">
        <f t="shared" si="349"/>
        <v>3559.77</v>
      </c>
      <c r="S598" s="44">
        <f t="shared" si="349"/>
        <v>3559.77</v>
      </c>
      <c r="T598" s="44">
        <f t="shared" si="349"/>
        <v>3559.77</v>
      </c>
      <c r="U598" s="44">
        <f t="shared" si="349"/>
        <v>3559.77</v>
      </c>
      <c r="V598" s="44">
        <f t="shared" si="349"/>
        <v>3559.77</v>
      </c>
      <c r="W598" s="44">
        <f t="shared" si="349"/>
        <v>3559.77</v>
      </c>
      <c r="X598" s="44">
        <f t="shared" si="349"/>
        <v>3559.77</v>
      </c>
      <c r="Y598" s="44">
        <f t="shared" si="349"/>
        <v>3559.77</v>
      </c>
      <c r="Z598" s="44">
        <f t="shared" si="349"/>
        <v>3559.77</v>
      </c>
      <c r="AA598" s="44">
        <f t="shared" si="349"/>
        <v>3559.77</v>
      </c>
    </row>
    <row r="599" spans="1:27" ht="12.75" customHeight="1" outlineLevel="1" x14ac:dyDescent="0.2">
      <c r="A599" s="97" t="s">
        <v>828</v>
      </c>
      <c r="B599" s="63" t="s">
        <v>83</v>
      </c>
      <c r="C599" s="43" t="s">
        <v>79</v>
      </c>
      <c r="D599" s="44">
        <v>4.3</v>
      </c>
      <c r="E599" s="44">
        <v>4.3</v>
      </c>
      <c r="F599" s="44">
        <v>4.3</v>
      </c>
      <c r="G599" s="44">
        <v>4.3</v>
      </c>
      <c r="H599" s="44">
        <v>4.3</v>
      </c>
      <c r="I599" s="44">
        <v>4.3</v>
      </c>
      <c r="J599" s="44">
        <v>4.3</v>
      </c>
      <c r="K599" s="44">
        <v>4.3</v>
      </c>
      <c r="L599" s="44">
        <v>4.3</v>
      </c>
      <c r="M599" s="44">
        <v>4.3</v>
      </c>
      <c r="N599" s="44">
        <v>4.3</v>
      </c>
      <c r="O599" s="44">
        <v>4.3</v>
      </c>
      <c r="P599" s="44">
        <v>4.3</v>
      </c>
      <c r="Q599" s="44">
        <v>4.3</v>
      </c>
      <c r="R599" s="44">
        <v>4.3</v>
      </c>
      <c r="S599" s="44">
        <v>4.3</v>
      </c>
      <c r="T599" s="44">
        <v>4.3</v>
      </c>
      <c r="U599" s="44">
        <v>4.3</v>
      </c>
      <c r="V599" s="44">
        <v>4.3</v>
      </c>
      <c r="W599" s="44">
        <v>4.3</v>
      </c>
      <c r="X599" s="44">
        <v>4.3</v>
      </c>
      <c r="Y599" s="44">
        <v>4.3</v>
      </c>
      <c r="Z599" s="44">
        <v>4.3</v>
      </c>
      <c r="AA599" s="44">
        <v>4.3</v>
      </c>
    </row>
    <row r="600" spans="1:27" ht="12.75" customHeight="1" outlineLevel="1" x14ac:dyDescent="0.2">
      <c r="A600" s="97" t="s">
        <v>829</v>
      </c>
      <c r="B600" s="63" t="s">
        <v>81</v>
      </c>
      <c r="C600" s="43" t="s">
        <v>79</v>
      </c>
      <c r="D600" s="44">
        <f>$D$11</f>
        <v>88.27</v>
      </c>
      <c r="E600" s="44">
        <f t="shared" ref="E600:AA600" si="350">$D$11</f>
        <v>88.27</v>
      </c>
      <c r="F600" s="44">
        <f t="shared" si="350"/>
        <v>88.27</v>
      </c>
      <c r="G600" s="44">
        <f t="shared" si="350"/>
        <v>88.27</v>
      </c>
      <c r="H600" s="44">
        <f t="shared" si="350"/>
        <v>88.27</v>
      </c>
      <c r="I600" s="44">
        <f t="shared" si="350"/>
        <v>88.27</v>
      </c>
      <c r="J600" s="44">
        <f t="shared" si="350"/>
        <v>88.27</v>
      </c>
      <c r="K600" s="44">
        <f t="shared" si="350"/>
        <v>88.27</v>
      </c>
      <c r="L600" s="44">
        <f t="shared" si="350"/>
        <v>88.27</v>
      </c>
      <c r="M600" s="44">
        <f t="shared" si="350"/>
        <v>88.27</v>
      </c>
      <c r="N600" s="44">
        <f t="shared" si="350"/>
        <v>88.27</v>
      </c>
      <c r="O600" s="44">
        <f t="shared" si="350"/>
        <v>88.27</v>
      </c>
      <c r="P600" s="44">
        <f t="shared" si="350"/>
        <v>88.27</v>
      </c>
      <c r="Q600" s="44">
        <f t="shared" si="350"/>
        <v>88.27</v>
      </c>
      <c r="R600" s="44">
        <f t="shared" si="350"/>
        <v>88.27</v>
      </c>
      <c r="S600" s="44">
        <f t="shared" si="350"/>
        <v>88.27</v>
      </c>
      <c r="T600" s="44">
        <f t="shared" si="350"/>
        <v>88.27</v>
      </c>
      <c r="U600" s="44">
        <f t="shared" si="350"/>
        <v>88.27</v>
      </c>
      <c r="V600" s="44">
        <f t="shared" si="350"/>
        <v>88.27</v>
      </c>
      <c r="W600" s="44">
        <f t="shared" si="350"/>
        <v>88.27</v>
      </c>
      <c r="X600" s="44">
        <f t="shared" si="350"/>
        <v>88.27</v>
      </c>
      <c r="Y600" s="44">
        <f t="shared" si="350"/>
        <v>88.27</v>
      </c>
      <c r="Z600" s="44">
        <f t="shared" si="350"/>
        <v>88.27</v>
      </c>
      <c r="AA600" s="44">
        <f t="shared" si="350"/>
        <v>88.27</v>
      </c>
    </row>
    <row r="601" spans="1:27" x14ac:dyDescent="0.2">
      <c r="A601" s="96" t="s">
        <v>830</v>
      </c>
      <c r="B601" s="28" t="str">
        <f>"28"&amp;"."&amp;$B$639&amp;"."&amp;$B$640</f>
        <v>28.04.2024</v>
      </c>
      <c r="C601" s="88" t="s">
        <v>76</v>
      </c>
      <c r="D601" s="89">
        <f>ROUND(((D602+D603+D605+D604)/1000),5)</f>
        <v>5.1043200000000004</v>
      </c>
      <c r="E601" s="89">
        <f>ROUND(((E602+E603+E605+E604)/1000),5)</f>
        <v>4.9909400000000002</v>
      </c>
      <c r="F601" s="89">
        <f>ROUND(((F602+F603+F605+F604)/1000),5)</f>
        <v>4.88605</v>
      </c>
      <c r="G601" s="89">
        <f t="shared" ref="G601:AA601" si="351">ROUND(((G602+G603+G605+G604)/1000),5)</f>
        <v>4.8706899999999997</v>
      </c>
      <c r="H601" s="89">
        <f t="shared" si="351"/>
        <v>4.8811400000000003</v>
      </c>
      <c r="I601" s="89">
        <f t="shared" si="351"/>
        <v>4.8800800000000004</v>
      </c>
      <c r="J601" s="89">
        <f t="shared" si="351"/>
        <v>4.8857999999999997</v>
      </c>
      <c r="K601" s="89">
        <f t="shared" si="351"/>
        <v>5.0811200000000003</v>
      </c>
      <c r="L601" s="89">
        <f t="shared" si="351"/>
        <v>5.2226600000000003</v>
      </c>
      <c r="M601" s="89">
        <f t="shared" si="351"/>
        <v>5.5537099999999997</v>
      </c>
      <c r="N601" s="89">
        <f t="shared" si="351"/>
        <v>5.6509600000000004</v>
      </c>
      <c r="O601" s="89">
        <f t="shared" si="351"/>
        <v>5.6473199999999997</v>
      </c>
      <c r="P601" s="89">
        <f t="shared" si="351"/>
        <v>5.6078299999999999</v>
      </c>
      <c r="Q601" s="89">
        <f t="shared" si="351"/>
        <v>5.6116900000000003</v>
      </c>
      <c r="R601" s="89">
        <f t="shared" si="351"/>
        <v>5.5840199999999998</v>
      </c>
      <c r="S601" s="89">
        <f t="shared" si="351"/>
        <v>5.5490199999999996</v>
      </c>
      <c r="T601" s="89">
        <f t="shared" si="351"/>
        <v>5.5245699999999998</v>
      </c>
      <c r="U601" s="89">
        <f t="shared" si="351"/>
        <v>5.5066800000000002</v>
      </c>
      <c r="V601" s="89">
        <f t="shared" si="351"/>
        <v>5.5346299999999999</v>
      </c>
      <c r="W601" s="89">
        <f t="shared" si="351"/>
        <v>5.5992300000000004</v>
      </c>
      <c r="X601" s="89">
        <f t="shared" si="351"/>
        <v>5.6683300000000001</v>
      </c>
      <c r="Y601" s="89">
        <f t="shared" si="351"/>
        <v>5.6313000000000004</v>
      </c>
      <c r="Z601" s="89">
        <f t="shared" si="351"/>
        <v>5.2595599999999996</v>
      </c>
      <c r="AA601" s="89">
        <f t="shared" si="351"/>
        <v>5.0867599999999999</v>
      </c>
    </row>
    <row r="602" spans="1:27" ht="12.75" customHeight="1" outlineLevel="1" x14ac:dyDescent="0.2">
      <c r="A602" s="97" t="s">
        <v>831</v>
      </c>
      <c r="B602" s="63" t="s">
        <v>242</v>
      </c>
      <c r="C602" s="43" t="s">
        <v>79</v>
      </c>
      <c r="D602" s="44">
        <v>1451.98</v>
      </c>
      <c r="E602" s="44">
        <v>1338.6</v>
      </c>
      <c r="F602" s="44">
        <v>1233.71</v>
      </c>
      <c r="G602" s="44">
        <v>1218.3499999999999</v>
      </c>
      <c r="H602" s="44">
        <v>1228.8</v>
      </c>
      <c r="I602" s="44">
        <v>1227.74</v>
      </c>
      <c r="J602" s="44">
        <v>1233.46</v>
      </c>
      <c r="K602" s="44">
        <v>1428.78</v>
      </c>
      <c r="L602" s="44">
        <v>1570.32</v>
      </c>
      <c r="M602" s="44">
        <v>1901.37</v>
      </c>
      <c r="N602" s="44">
        <v>1998.62</v>
      </c>
      <c r="O602" s="44">
        <v>1994.98</v>
      </c>
      <c r="P602" s="44">
        <v>1955.49</v>
      </c>
      <c r="Q602" s="44">
        <v>1959.35</v>
      </c>
      <c r="R602" s="44">
        <v>1931.68</v>
      </c>
      <c r="S602" s="44">
        <v>1896.68</v>
      </c>
      <c r="T602" s="44">
        <v>1872.23</v>
      </c>
      <c r="U602" s="44">
        <v>1854.34</v>
      </c>
      <c r="V602" s="44">
        <v>1882.29</v>
      </c>
      <c r="W602" s="44">
        <v>1946.89</v>
      </c>
      <c r="X602" s="44">
        <v>2015.99</v>
      </c>
      <c r="Y602" s="44">
        <v>1978.96</v>
      </c>
      <c r="Z602" s="44">
        <v>1607.22</v>
      </c>
      <c r="AA602" s="44">
        <v>1434.42</v>
      </c>
    </row>
    <row r="603" spans="1:27" ht="12.75" customHeight="1" outlineLevel="1" x14ac:dyDescent="0.2">
      <c r="A603" s="97" t="s">
        <v>832</v>
      </c>
      <c r="B603" s="63" t="s">
        <v>90</v>
      </c>
      <c r="C603" s="43" t="s">
        <v>79</v>
      </c>
      <c r="D603" s="44">
        <f>$D$468</f>
        <v>3559.77</v>
      </c>
      <c r="E603" s="44">
        <f t="shared" ref="E603:AA603" si="352">$D$468</f>
        <v>3559.77</v>
      </c>
      <c r="F603" s="44">
        <f t="shared" si="352"/>
        <v>3559.77</v>
      </c>
      <c r="G603" s="44">
        <f t="shared" si="352"/>
        <v>3559.77</v>
      </c>
      <c r="H603" s="44">
        <f t="shared" si="352"/>
        <v>3559.77</v>
      </c>
      <c r="I603" s="44">
        <f t="shared" si="352"/>
        <v>3559.77</v>
      </c>
      <c r="J603" s="44">
        <f t="shared" si="352"/>
        <v>3559.77</v>
      </c>
      <c r="K603" s="44">
        <f t="shared" si="352"/>
        <v>3559.77</v>
      </c>
      <c r="L603" s="44">
        <f t="shared" si="352"/>
        <v>3559.77</v>
      </c>
      <c r="M603" s="44">
        <f t="shared" si="352"/>
        <v>3559.77</v>
      </c>
      <c r="N603" s="44">
        <f t="shared" si="352"/>
        <v>3559.77</v>
      </c>
      <c r="O603" s="44">
        <f t="shared" si="352"/>
        <v>3559.77</v>
      </c>
      <c r="P603" s="44">
        <f t="shared" si="352"/>
        <v>3559.77</v>
      </c>
      <c r="Q603" s="44">
        <f t="shared" si="352"/>
        <v>3559.77</v>
      </c>
      <c r="R603" s="44">
        <f t="shared" si="352"/>
        <v>3559.77</v>
      </c>
      <c r="S603" s="44">
        <f t="shared" si="352"/>
        <v>3559.77</v>
      </c>
      <c r="T603" s="44">
        <f t="shared" si="352"/>
        <v>3559.77</v>
      </c>
      <c r="U603" s="44">
        <f t="shared" si="352"/>
        <v>3559.77</v>
      </c>
      <c r="V603" s="44">
        <f t="shared" si="352"/>
        <v>3559.77</v>
      </c>
      <c r="W603" s="44">
        <f t="shared" si="352"/>
        <v>3559.77</v>
      </c>
      <c r="X603" s="44">
        <f t="shared" si="352"/>
        <v>3559.77</v>
      </c>
      <c r="Y603" s="44">
        <f t="shared" si="352"/>
        <v>3559.77</v>
      </c>
      <c r="Z603" s="44">
        <f t="shared" si="352"/>
        <v>3559.77</v>
      </c>
      <c r="AA603" s="44">
        <f t="shared" si="352"/>
        <v>3559.77</v>
      </c>
    </row>
    <row r="604" spans="1:27" ht="12.75" customHeight="1" outlineLevel="1" x14ac:dyDescent="0.2">
      <c r="A604" s="97" t="s">
        <v>833</v>
      </c>
      <c r="B604" s="63" t="s">
        <v>83</v>
      </c>
      <c r="C604" s="43" t="s">
        <v>79</v>
      </c>
      <c r="D604" s="44">
        <v>4.3</v>
      </c>
      <c r="E604" s="44">
        <v>4.3</v>
      </c>
      <c r="F604" s="44">
        <v>4.3</v>
      </c>
      <c r="G604" s="44">
        <v>4.3</v>
      </c>
      <c r="H604" s="44">
        <v>4.3</v>
      </c>
      <c r="I604" s="44">
        <v>4.3</v>
      </c>
      <c r="J604" s="44">
        <v>4.3</v>
      </c>
      <c r="K604" s="44">
        <v>4.3</v>
      </c>
      <c r="L604" s="44">
        <v>4.3</v>
      </c>
      <c r="M604" s="44">
        <v>4.3</v>
      </c>
      <c r="N604" s="44">
        <v>4.3</v>
      </c>
      <c r="O604" s="44">
        <v>4.3</v>
      </c>
      <c r="P604" s="44">
        <v>4.3</v>
      </c>
      <c r="Q604" s="44">
        <v>4.3</v>
      </c>
      <c r="R604" s="44">
        <v>4.3</v>
      </c>
      <c r="S604" s="44">
        <v>4.3</v>
      </c>
      <c r="T604" s="44">
        <v>4.3</v>
      </c>
      <c r="U604" s="44">
        <v>4.3</v>
      </c>
      <c r="V604" s="44">
        <v>4.3</v>
      </c>
      <c r="W604" s="44">
        <v>4.3</v>
      </c>
      <c r="X604" s="44">
        <v>4.3</v>
      </c>
      <c r="Y604" s="44">
        <v>4.3</v>
      </c>
      <c r="Z604" s="44">
        <v>4.3</v>
      </c>
      <c r="AA604" s="44">
        <v>4.3</v>
      </c>
    </row>
    <row r="605" spans="1:27" ht="12.75" customHeight="1" outlineLevel="1" x14ac:dyDescent="0.2">
      <c r="A605" s="97" t="s">
        <v>834</v>
      </c>
      <c r="B605" s="63" t="s">
        <v>81</v>
      </c>
      <c r="C605" s="43" t="s">
        <v>79</v>
      </c>
      <c r="D605" s="44">
        <f>$D$11</f>
        <v>88.27</v>
      </c>
      <c r="E605" s="44">
        <f t="shared" ref="E605:AA605" si="353">$D$11</f>
        <v>88.27</v>
      </c>
      <c r="F605" s="44">
        <f t="shared" si="353"/>
        <v>88.27</v>
      </c>
      <c r="G605" s="44">
        <f t="shared" si="353"/>
        <v>88.27</v>
      </c>
      <c r="H605" s="44">
        <f t="shared" si="353"/>
        <v>88.27</v>
      </c>
      <c r="I605" s="44">
        <f t="shared" si="353"/>
        <v>88.27</v>
      </c>
      <c r="J605" s="44">
        <f t="shared" si="353"/>
        <v>88.27</v>
      </c>
      <c r="K605" s="44">
        <f t="shared" si="353"/>
        <v>88.27</v>
      </c>
      <c r="L605" s="44">
        <f t="shared" si="353"/>
        <v>88.27</v>
      </c>
      <c r="M605" s="44">
        <f t="shared" si="353"/>
        <v>88.27</v>
      </c>
      <c r="N605" s="44">
        <f t="shared" si="353"/>
        <v>88.27</v>
      </c>
      <c r="O605" s="44">
        <f t="shared" si="353"/>
        <v>88.27</v>
      </c>
      <c r="P605" s="44">
        <f t="shared" si="353"/>
        <v>88.27</v>
      </c>
      <c r="Q605" s="44">
        <f t="shared" si="353"/>
        <v>88.27</v>
      </c>
      <c r="R605" s="44">
        <f t="shared" si="353"/>
        <v>88.27</v>
      </c>
      <c r="S605" s="44">
        <f t="shared" si="353"/>
        <v>88.27</v>
      </c>
      <c r="T605" s="44">
        <f t="shared" si="353"/>
        <v>88.27</v>
      </c>
      <c r="U605" s="44">
        <f t="shared" si="353"/>
        <v>88.27</v>
      </c>
      <c r="V605" s="44">
        <f t="shared" si="353"/>
        <v>88.27</v>
      </c>
      <c r="W605" s="44">
        <f t="shared" si="353"/>
        <v>88.27</v>
      </c>
      <c r="X605" s="44">
        <f t="shared" si="353"/>
        <v>88.27</v>
      </c>
      <c r="Y605" s="44">
        <f t="shared" si="353"/>
        <v>88.27</v>
      </c>
      <c r="Z605" s="44">
        <f t="shared" si="353"/>
        <v>88.27</v>
      </c>
      <c r="AA605" s="44">
        <f t="shared" si="353"/>
        <v>88.27</v>
      </c>
    </row>
    <row r="606" spans="1:27" x14ac:dyDescent="0.2">
      <c r="A606" s="96" t="s">
        <v>835</v>
      </c>
      <c r="B606" s="28" t="str">
        <f>"29"&amp;"."&amp;$B$639&amp;"."&amp;$B$640</f>
        <v>29.04.2024</v>
      </c>
      <c r="C606" s="88" t="s">
        <v>76</v>
      </c>
      <c r="D606" s="89">
        <f>ROUND(((D607+D608+D610+D609)/1000),5)</f>
        <v>5.07463</v>
      </c>
      <c r="E606" s="89">
        <f>ROUND(((E607+E608+E610+E609)/1000),5)</f>
        <v>4.9476399999999998</v>
      </c>
      <c r="F606" s="89">
        <f>ROUND(((F607+F608+F610+F609)/1000),5)</f>
        <v>4.9172700000000003</v>
      </c>
      <c r="G606" s="89">
        <f t="shared" ref="G606:AA606" si="354">ROUND(((G607+G608+G610+G609)/1000),5)</f>
        <v>4.8692299999999999</v>
      </c>
      <c r="H606" s="89">
        <f t="shared" si="354"/>
        <v>4.8692200000000003</v>
      </c>
      <c r="I606" s="89">
        <f t="shared" si="354"/>
        <v>4.9157799999999998</v>
      </c>
      <c r="J606" s="89">
        <f t="shared" si="354"/>
        <v>4.8940700000000001</v>
      </c>
      <c r="K606" s="89">
        <f t="shared" si="354"/>
        <v>5.0959599999999998</v>
      </c>
      <c r="L606" s="89">
        <f t="shared" si="354"/>
        <v>5.3093199999999996</v>
      </c>
      <c r="M606" s="89">
        <f t="shared" si="354"/>
        <v>5.5714600000000001</v>
      </c>
      <c r="N606" s="89">
        <f t="shared" si="354"/>
        <v>5.6322999999999999</v>
      </c>
      <c r="O606" s="89">
        <f t="shared" si="354"/>
        <v>5.6021099999999997</v>
      </c>
      <c r="P606" s="89">
        <f t="shared" si="354"/>
        <v>5.5965600000000002</v>
      </c>
      <c r="Q606" s="89">
        <f t="shared" si="354"/>
        <v>5.6293499999999996</v>
      </c>
      <c r="R606" s="89">
        <f t="shared" si="354"/>
        <v>5.57775</v>
      </c>
      <c r="S606" s="89">
        <f t="shared" si="354"/>
        <v>5.5475099999999999</v>
      </c>
      <c r="T606" s="89">
        <f t="shared" si="354"/>
        <v>5.5270200000000003</v>
      </c>
      <c r="U606" s="89">
        <f t="shared" si="354"/>
        <v>5.5468500000000001</v>
      </c>
      <c r="V606" s="89">
        <f t="shared" si="354"/>
        <v>5.5765500000000001</v>
      </c>
      <c r="W606" s="89">
        <f t="shared" si="354"/>
        <v>5.6163800000000004</v>
      </c>
      <c r="X606" s="89">
        <f t="shared" si="354"/>
        <v>5.6308299999999996</v>
      </c>
      <c r="Y606" s="89">
        <f t="shared" si="354"/>
        <v>5.5606299999999997</v>
      </c>
      <c r="Z606" s="89">
        <f t="shared" si="354"/>
        <v>5.2382400000000002</v>
      </c>
      <c r="AA606" s="89">
        <f t="shared" si="354"/>
        <v>5.0091999999999999</v>
      </c>
    </row>
    <row r="607" spans="1:27" ht="12.75" customHeight="1" outlineLevel="1" x14ac:dyDescent="0.2">
      <c r="A607" s="97" t="s">
        <v>836</v>
      </c>
      <c r="B607" s="63" t="s">
        <v>242</v>
      </c>
      <c r="C607" s="43" t="s">
        <v>79</v>
      </c>
      <c r="D607" s="44">
        <v>1422.29</v>
      </c>
      <c r="E607" s="44">
        <v>1295.3</v>
      </c>
      <c r="F607" s="44">
        <v>1264.93</v>
      </c>
      <c r="G607" s="44">
        <v>1216.8900000000001</v>
      </c>
      <c r="H607" s="44">
        <v>1216.8800000000001</v>
      </c>
      <c r="I607" s="44">
        <v>1263.44</v>
      </c>
      <c r="J607" s="44">
        <v>1241.73</v>
      </c>
      <c r="K607" s="44">
        <v>1443.62</v>
      </c>
      <c r="L607" s="44">
        <v>1656.98</v>
      </c>
      <c r="M607" s="44">
        <v>1919.12</v>
      </c>
      <c r="N607" s="44">
        <v>1979.96</v>
      </c>
      <c r="O607" s="44">
        <v>1949.77</v>
      </c>
      <c r="P607" s="44">
        <v>1944.22</v>
      </c>
      <c r="Q607" s="44">
        <v>1977.01</v>
      </c>
      <c r="R607" s="44">
        <v>1925.41</v>
      </c>
      <c r="S607" s="44">
        <v>1895.17</v>
      </c>
      <c r="T607" s="44">
        <v>1874.68</v>
      </c>
      <c r="U607" s="44">
        <v>1894.51</v>
      </c>
      <c r="V607" s="44">
        <v>1924.21</v>
      </c>
      <c r="W607" s="44">
        <v>1964.04</v>
      </c>
      <c r="X607" s="44">
        <v>1978.49</v>
      </c>
      <c r="Y607" s="44">
        <v>1908.29</v>
      </c>
      <c r="Z607" s="44">
        <v>1585.9</v>
      </c>
      <c r="AA607" s="44">
        <v>1356.86</v>
      </c>
    </row>
    <row r="608" spans="1:27" ht="12.75" customHeight="1" outlineLevel="1" x14ac:dyDescent="0.2">
      <c r="A608" s="97" t="s">
        <v>837</v>
      </c>
      <c r="B608" s="63" t="s">
        <v>90</v>
      </c>
      <c r="C608" s="43" t="s">
        <v>79</v>
      </c>
      <c r="D608" s="44">
        <f>$D$468</f>
        <v>3559.77</v>
      </c>
      <c r="E608" s="44">
        <f t="shared" ref="E608:AA608" si="355">$D$468</f>
        <v>3559.77</v>
      </c>
      <c r="F608" s="44">
        <f t="shared" si="355"/>
        <v>3559.77</v>
      </c>
      <c r="G608" s="44">
        <f t="shared" si="355"/>
        <v>3559.77</v>
      </c>
      <c r="H608" s="44">
        <f t="shared" si="355"/>
        <v>3559.77</v>
      </c>
      <c r="I608" s="44">
        <f t="shared" si="355"/>
        <v>3559.77</v>
      </c>
      <c r="J608" s="44">
        <f t="shared" si="355"/>
        <v>3559.77</v>
      </c>
      <c r="K608" s="44">
        <f t="shared" si="355"/>
        <v>3559.77</v>
      </c>
      <c r="L608" s="44">
        <f t="shared" si="355"/>
        <v>3559.77</v>
      </c>
      <c r="M608" s="44">
        <f t="shared" si="355"/>
        <v>3559.77</v>
      </c>
      <c r="N608" s="44">
        <f t="shared" si="355"/>
        <v>3559.77</v>
      </c>
      <c r="O608" s="44">
        <f t="shared" si="355"/>
        <v>3559.77</v>
      </c>
      <c r="P608" s="44">
        <f t="shared" si="355"/>
        <v>3559.77</v>
      </c>
      <c r="Q608" s="44">
        <f t="shared" si="355"/>
        <v>3559.77</v>
      </c>
      <c r="R608" s="44">
        <f t="shared" si="355"/>
        <v>3559.77</v>
      </c>
      <c r="S608" s="44">
        <f t="shared" si="355"/>
        <v>3559.77</v>
      </c>
      <c r="T608" s="44">
        <f t="shared" si="355"/>
        <v>3559.77</v>
      </c>
      <c r="U608" s="44">
        <f t="shared" si="355"/>
        <v>3559.77</v>
      </c>
      <c r="V608" s="44">
        <f t="shared" si="355"/>
        <v>3559.77</v>
      </c>
      <c r="W608" s="44">
        <f t="shared" si="355"/>
        <v>3559.77</v>
      </c>
      <c r="X608" s="44">
        <f t="shared" si="355"/>
        <v>3559.77</v>
      </c>
      <c r="Y608" s="44">
        <f t="shared" si="355"/>
        <v>3559.77</v>
      </c>
      <c r="Z608" s="44">
        <f t="shared" si="355"/>
        <v>3559.77</v>
      </c>
      <c r="AA608" s="44">
        <f t="shared" si="355"/>
        <v>3559.77</v>
      </c>
    </row>
    <row r="609" spans="1:27" ht="12.75" customHeight="1" outlineLevel="1" x14ac:dyDescent="0.2">
      <c r="A609" s="97" t="s">
        <v>838</v>
      </c>
      <c r="B609" s="63" t="s">
        <v>83</v>
      </c>
      <c r="C609" s="43" t="s">
        <v>79</v>
      </c>
      <c r="D609" s="44">
        <v>4.3</v>
      </c>
      <c r="E609" s="44">
        <v>4.3</v>
      </c>
      <c r="F609" s="44">
        <v>4.3</v>
      </c>
      <c r="G609" s="44">
        <v>4.3</v>
      </c>
      <c r="H609" s="44">
        <v>4.3</v>
      </c>
      <c r="I609" s="44">
        <v>4.3</v>
      </c>
      <c r="J609" s="44">
        <v>4.3</v>
      </c>
      <c r="K609" s="44">
        <v>4.3</v>
      </c>
      <c r="L609" s="44">
        <v>4.3</v>
      </c>
      <c r="M609" s="44">
        <v>4.3</v>
      </c>
      <c r="N609" s="44">
        <v>4.3</v>
      </c>
      <c r="O609" s="44">
        <v>4.3</v>
      </c>
      <c r="P609" s="44">
        <v>4.3</v>
      </c>
      <c r="Q609" s="44">
        <v>4.3</v>
      </c>
      <c r="R609" s="44">
        <v>4.3</v>
      </c>
      <c r="S609" s="44">
        <v>4.3</v>
      </c>
      <c r="T609" s="44">
        <v>4.3</v>
      </c>
      <c r="U609" s="44">
        <v>4.3</v>
      </c>
      <c r="V609" s="44">
        <v>4.3</v>
      </c>
      <c r="W609" s="44">
        <v>4.3</v>
      </c>
      <c r="X609" s="44">
        <v>4.3</v>
      </c>
      <c r="Y609" s="44">
        <v>4.3</v>
      </c>
      <c r="Z609" s="44">
        <v>4.3</v>
      </c>
      <c r="AA609" s="44">
        <v>4.3</v>
      </c>
    </row>
    <row r="610" spans="1:27" ht="12.75" customHeight="1" outlineLevel="1" x14ac:dyDescent="0.2">
      <c r="A610" s="97" t="s">
        <v>839</v>
      </c>
      <c r="B610" s="63" t="s">
        <v>81</v>
      </c>
      <c r="C610" s="43" t="s">
        <v>79</v>
      </c>
      <c r="D610" s="44">
        <f>$D$11</f>
        <v>88.27</v>
      </c>
      <c r="E610" s="44">
        <f t="shared" ref="E610:AA610" si="356">$D$11</f>
        <v>88.27</v>
      </c>
      <c r="F610" s="44">
        <f t="shared" si="356"/>
        <v>88.27</v>
      </c>
      <c r="G610" s="44">
        <f t="shared" si="356"/>
        <v>88.27</v>
      </c>
      <c r="H610" s="44">
        <f t="shared" si="356"/>
        <v>88.27</v>
      </c>
      <c r="I610" s="44">
        <f t="shared" si="356"/>
        <v>88.27</v>
      </c>
      <c r="J610" s="44">
        <f t="shared" si="356"/>
        <v>88.27</v>
      </c>
      <c r="K610" s="44">
        <f t="shared" si="356"/>
        <v>88.27</v>
      </c>
      <c r="L610" s="44">
        <f t="shared" si="356"/>
        <v>88.27</v>
      </c>
      <c r="M610" s="44">
        <f t="shared" si="356"/>
        <v>88.27</v>
      </c>
      <c r="N610" s="44">
        <f t="shared" si="356"/>
        <v>88.27</v>
      </c>
      <c r="O610" s="44">
        <f t="shared" si="356"/>
        <v>88.27</v>
      </c>
      <c r="P610" s="44">
        <f t="shared" si="356"/>
        <v>88.27</v>
      </c>
      <c r="Q610" s="44">
        <f t="shared" si="356"/>
        <v>88.27</v>
      </c>
      <c r="R610" s="44">
        <f t="shared" si="356"/>
        <v>88.27</v>
      </c>
      <c r="S610" s="44">
        <f t="shared" si="356"/>
        <v>88.27</v>
      </c>
      <c r="T610" s="44">
        <f t="shared" si="356"/>
        <v>88.27</v>
      </c>
      <c r="U610" s="44">
        <f t="shared" si="356"/>
        <v>88.27</v>
      </c>
      <c r="V610" s="44">
        <f t="shared" si="356"/>
        <v>88.27</v>
      </c>
      <c r="W610" s="44">
        <f t="shared" si="356"/>
        <v>88.27</v>
      </c>
      <c r="X610" s="44">
        <f t="shared" si="356"/>
        <v>88.27</v>
      </c>
      <c r="Y610" s="44">
        <f t="shared" si="356"/>
        <v>88.27</v>
      </c>
      <c r="Z610" s="44">
        <f t="shared" si="356"/>
        <v>88.27</v>
      </c>
      <c r="AA610" s="44">
        <f t="shared" si="356"/>
        <v>88.27</v>
      </c>
    </row>
    <row r="611" spans="1:27" x14ac:dyDescent="0.2">
      <c r="A611" s="96" t="s">
        <v>840</v>
      </c>
      <c r="B611" s="28" t="str">
        <f>"30"&amp;"."&amp;$B$639&amp;"."&amp;$B$640</f>
        <v>30.04.2024</v>
      </c>
      <c r="C611" s="88" t="s">
        <v>76</v>
      </c>
      <c r="D611" s="89">
        <f>ROUND(((D612+D613+D615+D614)/1000),5)</f>
        <v>5.1208600000000004</v>
      </c>
      <c r="E611" s="89">
        <f>ROUND(((E612+E613+E615+E614)/1000),5)</f>
        <v>5.0106099999999998</v>
      </c>
      <c r="F611" s="89">
        <f>ROUND(((F612+F613+F615+F614)/1000),5)</f>
        <v>4.9181999999999997</v>
      </c>
      <c r="G611" s="89">
        <f t="shared" ref="G611:AA611" si="357">ROUND(((G612+G613+G615+G614)/1000),5)</f>
        <v>4.9104900000000002</v>
      </c>
      <c r="H611" s="89">
        <f t="shared" si="357"/>
        <v>4.9103599999999998</v>
      </c>
      <c r="I611" s="89">
        <f t="shared" si="357"/>
        <v>4.9073799999999999</v>
      </c>
      <c r="J611" s="89">
        <f t="shared" si="357"/>
        <v>4.9020700000000001</v>
      </c>
      <c r="K611" s="89">
        <f t="shared" si="357"/>
        <v>5.0695499999999996</v>
      </c>
      <c r="L611" s="89">
        <f t="shared" si="357"/>
        <v>5.3845599999999996</v>
      </c>
      <c r="M611" s="89">
        <f t="shared" si="357"/>
        <v>5.5778600000000003</v>
      </c>
      <c r="N611" s="89">
        <f t="shared" si="357"/>
        <v>5.7334500000000004</v>
      </c>
      <c r="O611" s="89">
        <f t="shared" si="357"/>
        <v>5.7540300000000002</v>
      </c>
      <c r="P611" s="89">
        <f t="shared" si="357"/>
        <v>5.7506899999999996</v>
      </c>
      <c r="Q611" s="89">
        <f t="shared" si="357"/>
        <v>5.7348299999999997</v>
      </c>
      <c r="R611" s="89">
        <f t="shared" si="357"/>
        <v>5.5591200000000001</v>
      </c>
      <c r="S611" s="89">
        <f t="shared" si="357"/>
        <v>5.4528699999999999</v>
      </c>
      <c r="T611" s="89">
        <f t="shared" si="357"/>
        <v>5.5941799999999997</v>
      </c>
      <c r="U611" s="89">
        <f t="shared" si="357"/>
        <v>5.6052400000000002</v>
      </c>
      <c r="V611" s="89">
        <f t="shared" si="357"/>
        <v>5.62601</v>
      </c>
      <c r="W611" s="89">
        <f t="shared" si="357"/>
        <v>5.6777699999999998</v>
      </c>
      <c r="X611" s="89">
        <f t="shared" si="357"/>
        <v>5.77515</v>
      </c>
      <c r="Y611" s="89">
        <f t="shared" si="357"/>
        <v>5.5988499999999997</v>
      </c>
      <c r="Z611" s="89">
        <f t="shared" si="357"/>
        <v>5.2277699999999996</v>
      </c>
      <c r="AA611" s="89">
        <f t="shared" si="357"/>
        <v>5.0925000000000002</v>
      </c>
    </row>
    <row r="612" spans="1:27" ht="12.75" customHeight="1" outlineLevel="1" x14ac:dyDescent="0.2">
      <c r="A612" s="97" t="s">
        <v>841</v>
      </c>
      <c r="B612" s="63" t="s">
        <v>242</v>
      </c>
      <c r="C612" s="43" t="s">
        <v>79</v>
      </c>
      <c r="D612" s="44">
        <v>1468.52</v>
      </c>
      <c r="E612" s="44">
        <v>1358.27</v>
      </c>
      <c r="F612" s="44">
        <v>1265.8599999999999</v>
      </c>
      <c r="G612" s="44">
        <v>1258.1500000000001</v>
      </c>
      <c r="H612" s="44">
        <v>1258.02</v>
      </c>
      <c r="I612" s="44">
        <v>1255.04</v>
      </c>
      <c r="J612" s="44">
        <v>1249.73</v>
      </c>
      <c r="K612" s="44">
        <v>1417.21</v>
      </c>
      <c r="L612" s="44">
        <v>1732.22</v>
      </c>
      <c r="M612" s="44">
        <v>1925.52</v>
      </c>
      <c r="N612" s="44">
        <v>2081.11</v>
      </c>
      <c r="O612" s="44">
        <v>2101.69</v>
      </c>
      <c r="P612" s="44">
        <v>2098.35</v>
      </c>
      <c r="Q612" s="44">
        <v>2082.4899999999998</v>
      </c>
      <c r="R612" s="44">
        <v>1906.78</v>
      </c>
      <c r="S612" s="44">
        <v>1800.53</v>
      </c>
      <c r="T612" s="44">
        <v>1941.84</v>
      </c>
      <c r="U612" s="44">
        <v>1952.9</v>
      </c>
      <c r="V612" s="44">
        <v>1973.67</v>
      </c>
      <c r="W612" s="44">
        <v>2025.43</v>
      </c>
      <c r="X612" s="44">
        <v>2122.81</v>
      </c>
      <c r="Y612" s="44">
        <v>1946.51</v>
      </c>
      <c r="Z612" s="44">
        <v>1575.43</v>
      </c>
      <c r="AA612" s="44">
        <v>1440.16</v>
      </c>
    </row>
    <row r="613" spans="1:27" ht="12.75" customHeight="1" outlineLevel="1" x14ac:dyDescent="0.2">
      <c r="A613" s="97" t="s">
        <v>842</v>
      </c>
      <c r="B613" s="63" t="s">
        <v>90</v>
      </c>
      <c r="C613" s="43" t="s">
        <v>79</v>
      </c>
      <c r="D613" s="44">
        <f>$D$468</f>
        <v>3559.77</v>
      </c>
      <c r="E613" s="44">
        <f t="shared" ref="E613:AA613" si="358">$D$468</f>
        <v>3559.77</v>
      </c>
      <c r="F613" s="44">
        <f t="shared" si="358"/>
        <v>3559.77</v>
      </c>
      <c r="G613" s="44">
        <f t="shared" si="358"/>
        <v>3559.77</v>
      </c>
      <c r="H613" s="44">
        <f t="shared" si="358"/>
        <v>3559.77</v>
      </c>
      <c r="I613" s="44">
        <f t="shared" si="358"/>
        <v>3559.77</v>
      </c>
      <c r="J613" s="44">
        <f t="shared" si="358"/>
        <v>3559.77</v>
      </c>
      <c r="K613" s="44">
        <f t="shared" si="358"/>
        <v>3559.77</v>
      </c>
      <c r="L613" s="44">
        <f t="shared" si="358"/>
        <v>3559.77</v>
      </c>
      <c r="M613" s="44">
        <f t="shared" si="358"/>
        <v>3559.77</v>
      </c>
      <c r="N613" s="44">
        <f t="shared" si="358"/>
        <v>3559.77</v>
      </c>
      <c r="O613" s="44">
        <f t="shared" si="358"/>
        <v>3559.77</v>
      </c>
      <c r="P613" s="44">
        <f t="shared" si="358"/>
        <v>3559.77</v>
      </c>
      <c r="Q613" s="44">
        <f t="shared" si="358"/>
        <v>3559.77</v>
      </c>
      <c r="R613" s="44">
        <f t="shared" si="358"/>
        <v>3559.77</v>
      </c>
      <c r="S613" s="44">
        <f t="shared" si="358"/>
        <v>3559.77</v>
      </c>
      <c r="T613" s="44">
        <f t="shared" si="358"/>
        <v>3559.77</v>
      </c>
      <c r="U613" s="44">
        <f t="shared" si="358"/>
        <v>3559.77</v>
      </c>
      <c r="V613" s="44">
        <f t="shared" si="358"/>
        <v>3559.77</v>
      </c>
      <c r="W613" s="44">
        <f t="shared" si="358"/>
        <v>3559.77</v>
      </c>
      <c r="X613" s="44">
        <f t="shared" si="358"/>
        <v>3559.77</v>
      </c>
      <c r="Y613" s="44">
        <f t="shared" si="358"/>
        <v>3559.77</v>
      </c>
      <c r="Z613" s="44">
        <f t="shared" si="358"/>
        <v>3559.77</v>
      </c>
      <c r="AA613" s="44">
        <f t="shared" si="358"/>
        <v>3559.77</v>
      </c>
    </row>
    <row r="614" spans="1:27" ht="12.75" customHeight="1" outlineLevel="1" x14ac:dyDescent="0.2">
      <c r="A614" s="97" t="s">
        <v>843</v>
      </c>
      <c r="B614" s="63" t="s">
        <v>83</v>
      </c>
      <c r="C614" s="43" t="s">
        <v>79</v>
      </c>
      <c r="D614" s="44">
        <v>4.3</v>
      </c>
      <c r="E614" s="44">
        <v>4.3</v>
      </c>
      <c r="F614" s="44">
        <v>4.3</v>
      </c>
      <c r="G614" s="44">
        <v>4.3</v>
      </c>
      <c r="H614" s="44">
        <v>4.3</v>
      </c>
      <c r="I614" s="44">
        <v>4.3</v>
      </c>
      <c r="J614" s="44">
        <v>4.3</v>
      </c>
      <c r="K614" s="44">
        <v>4.3</v>
      </c>
      <c r="L614" s="44">
        <v>4.3</v>
      </c>
      <c r="M614" s="44">
        <v>4.3</v>
      </c>
      <c r="N614" s="44">
        <v>4.3</v>
      </c>
      <c r="O614" s="44">
        <v>4.3</v>
      </c>
      <c r="P614" s="44">
        <v>4.3</v>
      </c>
      <c r="Q614" s="44">
        <v>4.3</v>
      </c>
      <c r="R614" s="44">
        <v>4.3</v>
      </c>
      <c r="S614" s="44">
        <v>4.3</v>
      </c>
      <c r="T614" s="44">
        <v>4.3</v>
      </c>
      <c r="U614" s="44">
        <v>4.3</v>
      </c>
      <c r="V614" s="44">
        <v>4.3</v>
      </c>
      <c r="W614" s="44">
        <v>4.3</v>
      </c>
      <c r="X614" s="44">
        <v>4.3</v>
      </c>
      <c r="Y614" s="44">
        <v>4.3</v>
      </c>
      <c r="Z614" s="44">
        <v>4.3</v>
      </c>
      <c r="AA614" s="44">
        <v>4.3</v>
      </c>
    </row>
    <row r="615" spans="1:27" ht="12.75" customHeight="1" outlineLevel="1" x14ac:dyDescent="0.2">
      <c r="A615" s="97" t="s">
        <v>844</v>
      </c>
      <c r="B615" s="63" t="s">
        <v>81</v>
      </c>
      <c r="C615" s="43" t="s">
        <v>79</v>
      </c>
      <c r="D615" s="44">
        <f>$D$11</f>
        <v>88.27</v>
      </c>
      <c r="E615" s="44">
        <f t="shared" ref="E615:AA615" si="359">$D$11</f>
        <v>88.27</v>
      </c>
      <c r="F615" s="44">
        <f t="shared" si="359"/>
        <v>88.27</v>
      </c>
      <c r="G615" s="44">
        <f t="shared" si="359"/>
        <v>88.27</v>
      </c>
      <c r="H615" s="44">
        <f t="shared" si="359"/>
        <v>88.27</v>
      </c>
      <c r="I615" s="44">
        <f t="shared" si="359"/>
        <v>88.27</v>
      </c>
      <c r="J615" s="44">
        <f t="shared" si="359"/>
        <v>88.27</v>
      </c>
      <c r="K615" s="44">
        <f t="shared" si="359"/>
        <v>88.27</v>
      </c>
      <c r="L615" s="44">
        <f t="shared" si="359"/>
        <v>88.27</v>
      </c>
      <c r="M615" s="44">
        <f t="shared" si="359"/>
        <v>88.27</v>
      </c>
      <c r="N615" s="44">
        <f t="shared" si="359"/>
        <v>88.27</v>
      </c>
      <c r="O615" s="44">
        <f t="shared" si="359"/>
        <v>88.27</v>
      </c>
      <c r="P615" s="44">
        <f t="shared" si="359"/>
        <v>88.27</v>
      </c>
      <c r="Q615" s="44">
        <f t="shared" si="359"/>
        <v>88.27</v>
      </c>
      <c r="R615" s="44">
        <f t="shared" si="359"/>
        <v>88.27</v>
      </c>
      <c r="S615" s="44">
        <f t="shared" si="359"/>
        <v>88.27</v>
      </c>
      <c r="T615" s="44">
        <f t="shared" si="359"/>
        <v>88.27</v>
      </c>
      <c r="U615" s="44">
        <f t="shared" si="359"/>
        <v>88.27</v>
      </c>
      <c r="V615" s="44">
        <f t="shared" si="359"/>
        <v>88.27</v>
      </c>
      <c r="W615" s="44">
        <f t="shared" si="359"/>
        <v>88.27</v>
      </c>
      <c r="X615" s="44">
        <f t="shared" si="359"/>
        <v>88.27</v>
      </c>
      <c r="Y615" s="44">
        <f t="shared" si="359"/>
        <v>88.27</v>
      </c>
      <c r="Z615" s="44">
        <f t="shared" si="359"/>
        <v>88.27</v>
      </c>
      <c r="AA615" s="44">
        <f t="shared" si="359"/>
        <v>88.27</v>
      </c>
    </row>
    <row r="616" spans="1:27" x14ac:dyDescent="0.2">
      <c r="B616" s="99" t="s">
        <v>391</v>
      </c>
    </row>
    <row r="617" spans="1:27" x14ac:dyDescent="0.2">
      <c r="B617" s="99" t="s">
        <v>391</v>
      </c>
    </row>
    <row r="618" spans="1:27" x14ac:dyDescent="0.2">
      <c r="A618" s="174" t="s">
        <v>845</v>
      </c>
      <c r="B618" s="175"/>
      <c r="C618" s="175"/>
      <c r="D618" s="175"/>
      <c r="E618" s="175"/>
      <c r="F618" s="175"/>
      <c r="G618" s="175"/>
      <c r="H618" s="175"/>
      <c r="I618" s="175"/>
      <c r="J618" s="175"/>
      <c r="K618" s="175"/>
      <c r="L618" s="175"/>
      <c r="M618" s="175"/>
      <c r="N618" s="175"/>
      <c r="O618" s="175"/>
      <c r="P618" s="175"/>
      <c r="Q618" s="175"/>
      <c r="R618" s="175"/>
      <c r="S618" s="175"/>
      <c r="T618" s="175"/>
      <c r="U618" s="175"/>
      <c r="V618" s="175"/>
      <c r="W618" s="175"/>
      <c r="X618" s="175"/>
      <c r="Y618" s="175"/>
      <c r="Z618" s="175"/>
      <c r="AA618" s="176"/>
    </row>
    <row r="619" spans="1:27" ht="15" customHeight="1" x14ac:dyDescent="0.2">
      <c r="A619" s="177" t="s">
        <v>846</v>
      </c>
      <c r="B619" s="179" t="s">
        <v>847</v>
      </c>
      <c r="C619" s="181" t="s">
        <v>848</v>
      </c>
      <c r="D619" s="27" t="s">
        <v>69</v>
      </c>
      <c r="E619" s="27" t="s">
        <v>70</v>
      </c>
      <c r="F619" s="27" t="s">
        <v>849</v>
      </c>
      <c r="G619" s="27" t="s">
        <v>850</v>
      </c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</row>
    <row r="620" spans="1:27" x14ac:dyDescent="0.2">
      <c r="A620" s="178"/>
      <c r="B620" s="180"/>
      <c r="C620" s="182"/>
      <c r="D620" s="103">
        <f>D621</f>
        <v>937717.64</v>
      </c>
      <c r="E620" s="103">
        <f t="shared" ref="E620:G620" si="360">E621</f>
        <v>937717.64</v>
      </c>
      <c r="F620" s="103">
        <f t="shared" si="360"/>
        <v>937717.64</v>
      </c>
      <c r="G620" s="103">
        <f t="shared" si="360"/>
        <v>937717.64</v>
      </c>
    </row>
    <row r="621" spans="1:27" ht="12.75" customHeight="1" outlineLevel="1" x14ac:dyDescent="0.2">
      <c r="A621" s="104" t="s">
        <v>851</v>
      </c>
      <c r="B621" s="105" t="s">
        <v>852</v>
      </c>
      <c r="C621" s="106" t="s">
        <v>848</v>
      </c>
      <c r="D621" s="44">
        <v>937717.64</v>
      </c>
      <c r="E621" s="44">
        <f>$D621</f>
        <v>937717.64</v>
      </c>
      <c r="F621" s="44">
        <f>$D621</f>
        <v>937717.64</v>
      </c>
      <c r="G621" s="44">
        <f>$D621</f>
        <v>937717.64</v>
      </c>
    </row>
    <row r="624" spans="1:27" ht="12.75" customHeight="1" x14ac:dyDescent="0.25">
      <c r="A624" s="183" t="s">
        <v>84</v>
      </c>
      <c r="B624" s="183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1:27" ht="12.75" customHeight="1" x14ac:dyDescent="0.25">
      <c r="A625" s="184" t="s">
        <v>3073</v>
      </c>
      <c r="B625" s="184"/>
      <c r="C625" s="184"/>
      <c r="D625" s="184"/>
      <c r="E625" s="184"/>
      <c r="F625" s="184"/>
      <c r="G625" s="184"/>
      <c r="H625" s="184"/>
      <c r="I625" s="184"/>
      <c r="J625" s="184"/>
      <c r="K625" s="184"/>
      <c r="L625" s="184"/>
      <c r="M625" s="184"/>
      <c r="N625" s="184"/>
      <c r="O625" s="184"/>
      <c r="P625"/>
      <c r="Q625"/>
      <c r="R625"/>
      <c r="S625"/>
      <c r="T625"/>
      <c r="U625"/>
      <c r="V625"/>
      <c r="W625"/>
      <c r="X625"/>
      <c r="Y625"/>
      <c r="Z625"/>
      <c r="AA625"/>
    </row>
    <row r="627" spans="1:27" x14ac:dyDescent="0.2">
      <c r="A627" s="54"/>
      <c r="B627" s="55"/>
    </row>
    <row r="628" spans="1:27" x14ac:dyDescent="0.2">
      <c r="A628" s="54"/>
      <c r="B628" s="56"/>
    </row>
    <row r="639" spans="1:27" hidden="1" x14ac:dyDescent="0.2">
      <c r="B639" s="107" t="s">
        <v>3074</v>
      </c>
    </row>
    <row r="640" spans="1:27" hidden="1" x14ac:dyDescent="0.2">
      <c r="B640" s="108" t="s">
        <v>3075</v>
      </c>
    </row>
  </sheetData>
  <autoFilter ref="B6:C566" xr:uid="{00000000-0001-0000-0800-000000000000}"/>
  <mergeCells count="12">
    <mergeCell ref="A625:O625"/>
    <mergeCell ref="A1:AA3"/>
    <mergeCell ref="A4:AA4"/>
    <mergeCell ref="A5:AA5"/>
    <mergeCell ref="A158:AA158"/>
    <mergeCell ref="A311:AA311"/>
    <mergeCell ref="A464:AA464"/>
    <mergeCell ref="A618:AA618"/>
    <mergeCell ref="A619:A620"/>
    <mergeCell ref="B619:B620"/>
    <mergeCell ref="C619:C620"/>
    <mergeCell ref="A624:B624"/>
  </mergeCells>
  <pageMargins left="0.25" right="0.25" top="0.75" bottom="0.75" header="0.3" footer="0.3"/>
  <pageSetup paperSize="9" scale="41" fitToHeight="0" orientation="landscape" r:id="rId1"/>
  <colBreaks count="1" manualBreakCount="1">
    <brk id="12" max="64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17</vt:i4>
      </vt:variant>
    </vt:vector>
  </HeadingPairs>
  <TitlesOfParts>
    <vt:vector size="35" baseType="lpstr">
      <vt:lpstr>C1</vt:lpstr>
      <vt:lpstr>П</vt:lpstr>
      <vt:lpstr>1</vt:lpstr>
      <vt:lpstr>1 РРЭ</vt:lpstr>
      <vt:lpstr>2</vt:lpstr>
      <vt:lpstr>3.1.</vt:lpstr>
      <vt:lpstr>3.2.</vt:lpstr>
      <vt:lpstr>3.2. РРЭ</vt:lpstr>
      <vt:lpstr>3.3.</vt:lpstr>
      <vt:lpstr>4.1.</vt:lpstr>
      <vt:lpstr>4.2.</vt:lpstr>
      <vt:lpstr>4.3.</vt:lpstr>
      <vt:lpstr>5.1.</vt:lpstr>
      <vt:lpstr>5.2.</vt:lpstr>
      <vt:lpstr>5.3.</vt:lpstr>
      <vt:lpstr>6.1.</vt:lpstr>
      <vt:lpstr>6.2.</vt:lpstr>
      <vt:lpstr>6.3.</vt:lpstr>
      <vt:lpstr>'1'!Область_печати</vt:lpstr>
      <vt:lpstr>'1 РРЭ'!Область_печати</vt:lpstr>
      <vt:lpstr>'2'!Область_печати</vt:lpstr>
      <vt:lpstr>'3.1.'!Область_печати</vt:lpstr>
      <vt:lpstr>'3.2.'!Область_печати</vt:lpstr>
      <vt:lpstr>'3.2. РРЭ'!Область_печати</vt:lpstr>
      <vt:lpstr>'3.3.'!Область_печати</vt:lpstr>
      <vt:lpstr>'4.1.'!Область_печати</vt:lpstr>
      <vt:lpstr>'4.2.'!Область_печати</vt:lpstr>
      <vt:lpstr>'4.3.'!Область_печати</vt:lpstr>
      <vt:lpstr>'5.1.'!Область_печати</vt:lpstr>
      <vt:lpstr>'5.2.'!Область_печати</vt:lpstr>
      <vt:lpstr>'5.3.'!Область_печати</vt:lpstr>
      <vt:lpstr>'6.1.'!Область_печати</vt:lpstr>
      <vt:lpstr>'6.2.'!Область_печати</vt:lpstr>
      <vt:lpstr>'6.3.'!Область_печати</vt:lpstr>
      <vt:lpstr>'C1'!Область_печати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Кассина Екатерина Александровна</dc:creator>
  <cp:lastModifiedBy>Кассина Екатерина Александровна</cp:lastModifiedBy>
  <dcterms:created xsi:type="dcterms:W3CDTF">2024-05-13T13:18:16Z</dcterms:created>
  <dcterms:modified xsi:type="dcterms:W3CDTF">2024-05-14T15:06:04Z</dcterms:modified>
</cp:coreProperties>
</file>